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najar\Desktop\Gonzalo Gavín-ISDT_publicación\ISDT_2021\"/>
    </mc:Choice>
  </mc:AlternateContent>
  <bookViews>
    <workbookView xWindow="0" yWindow="0" windowWidth="11655" windowHeight="7740" tabRatio="616"/>
  </bookViews>
  <sheets>
    <sheet name="ISDT auxiliar" sheetId="8" r:id="rId1"/>
    <sheet name="cálculo ISDT Auxiliar" sheetId="3" r:id="rId2"/>
    <sheet name="accesibilidad" sheetId="4" r:id="rId3"/>
    <sheet name="ISDT asentamiento mas poblado" sheetId="5" r:id="rId4"/>
    <sheet name="ISDT municipal" sheetId="6" r:id="rId5"/>
  </sheets>
  <calcPr calcId="162913"/>
</workbook>
</file>

<file path=xl/calcChain.xml><?xml version="1.0" encoding="utf-8"?>
<calcChain xmlns="http://schemas.openxmlformats.org/spreadsheetml/2006/main">
  <c r="I734" i="5" l="1"/>
  <c r="I733" i="5"/>
  <c r="I732" i="5"/>
  <c r="I731" i="5"/>
  <c r="I730" i="5"/>
  <c r="I729" i="5"/>
  <c r="I728" i="5"/>
  <c r="I727" i="5"/>
  <c r="I726" i="5"/>
  <c r="I725" i="5"/>
  <c r="I724" i="5"/>
  <c r="I723" i="5"/>
  <c r="I722" i="5"/>
  <c r="I721" i="5"/>
  <c r="I720" i="5"/>
  <c r="I719" i="5"/>
  <c r="I718" i="5"/>
  <c r="I717" i="5"/>
  <c r="I716" i="5"/>
  <c r="I715" i="5"/>
  <c r="I714" i="5"/>
  <c r="I713" i="5"/>
  <c r="I712" i="5"/>
  <c r="I711" i="5"/>
  <c r="I710" i="5"/>
  <c r="I709" i="5"/>
  <c r="I708" i="5"/>
  <c r="I707" i="5"/>
  <c r="I706" i="5"/>
  <c r="I705" i="5"/>
  <c r="I704" i="5"/>
  <c r="I703" i="5"/>
  <c r="I702" i="5"/>
  <c r="I701" i="5"/>
  <c r="I700" i="5"/>
  <c r="I699" i="5"/>
  <c r="I698" i="5"/>
  <c r="I697" i="5"/>
  <c r="I696" i="5"/>
  <c r="I695" i="5"/>
  <c r="I694" i="5"/>
  <c r="I693" i="5"/>
  <c r="I692" i="5"/>
  <c r="I691" i="5"/>
  <c r="I690" i="5"/>
  <c r="I689" i="5"/>
  <c r="I688" i="5"/>
  <c r="I687" i="5"/>
  <c r="I686" i="5"/>
  <c r="I685" i="5"/>
  <c r="I684" i="5"/>
  <c r="I683" i="5"/>
  <c r="I682" i="5"/>
  <c r="I681" i="5"/>
  <c r="I680" i="5"/>
  <c r="I679" i="5"/>
  <c r="I678" i="5"/>
  <c r="I677" i="5"/>
  <c r="I676" i="5"/>
  <c r="I675" i="5"/>
  <c r="I674" i="5"/>
  <c r="I673" i="5"/>
  <c r="I672" i="5"/>
  <c r="I671" i="5"/>
  <c r="I670" i="5"/>
  <c r="I669" i="5"/>
  <c r="I668" i="5"/>
  <c r="I667" i="5"/>
  <c r="I666" i="5"/>
  <c r="I665" i="5"/>
  <c r="I664" i="5"/>
  <c r="I663" i="5"/>
  <c r="I662" i="5"/>
  <c r="I661" i="5"/>
  <c r="I660" i="5"/>
  <c r="I659" i="5"/>
  <c r="I658" i="5"/>
  <c r="I657" i="5"/>
  <c r="I656" i="5"/>
  <c r="I655" i="5"/>
  <c r="I654" i="5"/>
  <c r="I653" i="5"/>
  <c r="I652" i="5"/>
  <c r="I651" i="5"/>
  <c r="I650" i="5"/>
  <c r="I649" i="5"/>
  <c r="I648" i="5"/>
  <c r="I647" i="5"/>
  <c r="I646" i="5"/>
  <c r="I645" i="5"/>
  <c r="I644" i="5"/>
  <c r="I643" i="5"/>
  <c r="I642" i="5"/>
  <c r="I641" i="5"/>
  <c r="I640" i="5"/>
  <c r="I639" i="5"/>
  <c r="I638" i="5"/>
  <c r="I637" i="5"/>
  <c r="I636" i="5"/>
  <c r="I635" i="5"/>
  <c r="I634" i="5"/>
  <c r="I633" i="5"/>
  <c r="I632" i="5"/>
  <c r="I631" i="5"/>
  <c r="I630" i="5"/>
  <c r="I629" i="5"/>
  <c r="I628" i="5"/>
  <c r="I627" i="5"/>
  <c r="I626" i="5"/>
  <c r="I625" i="5"/>
  <c r="I624" i="5"/>
  <c r="I623" i="5"/>
  <c r="I622" i="5"/>
  <c r="I621" i="5"/>
  <c r="I620" i="5"/>
  <c r="I619" i="5"/>
  <c r="I618" i="5"/>
  <c r="I617" i="5"/>
  <c r="I616" i="5"/>
  <c r="I615" i="5"/>
  <c r="I614" i="5"/>
  <c r="I613" i="5"/>
  <c r="I612" i="5"/>
  <c r="I611" i="5"/>
  <c r="I610" i="5"/>
  <c r="I609" i="5"/>
  <c r="I608" i="5"/>
  <c r="I607" i="5"/>
  <c r="I606" i="5"/>
  <c r="I605" i="5"/>
  <c r="I604" i="5"/>
  <c r="I603" i="5"/>
  <c r="I602" i="5"/>
  <c r="I601" i="5"/>
  <c r="I600" i="5"/>
  <c r="I599" i="5"/>
  <c r="I598" i="5"/>
  <c r="I597" i="5"/>
  <c r="I596" i="5"/>
  <c r="I595" i="5"/>
  <c r="I594" i="5"/>
  <c r="I593" i="5"/>
  <c r="I592" i="5"/>
  <c r="I591" i="5"/>
  <c r="I590" i="5"/>
  <c r="I589" i="5"/>
  <c r="I588" i="5"/>
  <c r="I587" i="5"/>
  <c r="I586" i="5"/>
  <c r="I585" i="5"/>
  <c r="I584" i="5"/>
  <c r="I583" i="5"/>
  <c r="I582" i="5"/>
  <c r="I581" i="5"/>
  <c r="I580" i="5"/>
  <c r="I579" i="5"/>
  <c r="I578" i="5"/>
  <c r="I577" i="5"/>
  <c r="I576" i="5"/>
  <c r="I575" i="5"/>
  <c r="I574" i="5"/>
  <c r="I573" i="5"/>
  <c r="I572" i="5"/>
  <c r="I571" i="5"/>
  <c r="I570" i="5"/>
  <c r="I569" i="5"/>
  <c r="I568" i="5"/>
  <c r="I567" i="5"/>
  <c r="I566" i="5"/>
  <c r="I565" i="5"/>
  <c r="I564" i="5"/>
  <c r="I563" i="5"/>
  <c r="I562" i="5"/>
  <c r="I561" i="5"/>
  <c r="I560" i="5"/>
  <c r="I559" i="5"/>
  <c r="I558" i="5"/>
  <c r="I557" i="5"/>
  <c r="I556" i="5"/>
  <c r="I555" i="5"/>
  <c r="I554" i="5"/>
  <c r="I553" i="5"/>
  <c r="I552" i="5"/>
  <c r="I551" i="5"/>
  <c r="I550" i="5"/>
  <c r="I549" i="5"/>
  <c r="I548" i="5"/>
  <c r="I547" i="5"/>
  <c r="I546" i="5"/>
  <c r="I545" i="5"/>
  <c r="I544" i="5"/>
  <c r="I543" i="5"/>
  <c r="I542" i="5"/>
  <c r="I541" i="5"/>
  <c r="I540" i="5"/>
  <c r="I539" i="5"/>
  <c r="I538" i="5"/>
  <c r="I537" i="5"/>
  <c r="I536" i="5"/>
  <c r="I535" i="5"/>
  <c r="I534" i="5"/>
  <c r="I533" i="5"/>
  <c r="I532" i="5"/>
  <c r="I531" i="5"/>
  <c r="I530" i="5"/>
  <c r="I529" i="5"/>
  <c r="I528" i="5"/>
  <c r="I527" i="5"/>
  <c r="I526" i="5"/>
  <c r="I525" i="5"/>
  <c r="I524" i="5"/>
  <c r="I523" i="5"/>
  <c r="I522" i="5"/>
  <c r="I521" i="5"/>
  <c r="I520" i="5"/>
  <c r="I519" i="5"/>
  <c r="I518" i="5"/>
  <c r="I517" i="5"/>
  <c r="I516" i="5"/>
  <c r="I515" i="5"/>
  <c r="I514" i="5"/>
  <c r="I513" i="5"/>
  <c r="I512" i="5"/>
  <c r="I511" i="5"/>
  <c r="I510" i="5"/>
  <c r="I509" i="5"/>
  <c r="I508" i="5"/>
  <c r="I507" i="5"/>
  <c r="I506" i="5"/>
  <c r="I505" i="5"/>
  <c r="I504" i="5"/>
  <c r="I503" i="5"/>
  <c r="I502" i="5"/>
  <c r="I501" i="5"/>
  <c r="I500" i="5"/>
  <c r="I499" i="5"/>
  <c r="I498" i="5"/>
  <c r="I497" i="5"/>
  <c r="I496" i="5"/>
  <c r="I495" i="5"/>
  <c r="I494" i="5"/>
  <c r="I493" i="5"/>
  <c r="I492" i="5"/>
  <c r="I491" i="5"/>
  <c r="I490" i="5"/>
  <c r="I489" i="5"/>
  <c r="I488" i="5"/>
  <c r="I487" i="5"/>
  <c r="I486" i="5"/>
  <c r="I485" i="5"/>
  <c r="I484" i="5"/>
  <c r="I483" i="5"/>
  <c r="I482" i="5"/>
  <c r="I481" i="5"/>
  <c r="I480" i="5"/>
  <c r="I479" i="5"/>
  <c r="I478" i="5"/>
  <c r="I477" i="5"/>
  <c r="I476" i="5"/>
  <c r="I475" i="5"/>
  <c r="I474" i="5"/>
  <c r="I473" i="5"/>
  <c r="I472" i="5"/>
  <c r="I471" i="5"/>
  <c r="I470" i="5"/>
  <c r="I469" i="5"/>
  <c r="I468" i="5"/>
  <c r="I467" i="5"/>
  <c r="I466" i="5"/>
  <c r="I465" i="5"/>
  <c r="I464" i="5"/>
  <c r="I463" i="5"/>
  <c r="I462" i="5"/>
  <c r="I461" i="5"/>
  <c r="I460" i="5"/>
  <c r="I459" i="5"/>
  <c r="I458" i="5"/>
  <c r="I457" i="5"/>
  <c r="I456" i="5"/>
  <c r="I455" i="5"/>
  <c r="I454" i="5"/>
  <c r="I453" i="5"/>
  <c r="I452" i="5"/>
  <c r="I451" i="5"/>
  <c r="I450" i="5"/>
  <c r="I449" i="5"/>
  <c r="I448" i="5"/>
  <c r="I447" i="5"/>
  <c r="I446" i="5"/>
  <c r="I445" i="5"/>
  <c r="I444" i="5"/>
  <c r="I443" i="5"/>
  <c r="I442" i="5"/>
  <c r="I441" i="5"/>
  <c r="I440" i="5"/>
  <c r="I439" i="5"/>
  <c r="I438" i="5"/>
  <c r="I437" i="5"/>
  <c r="I436" i="5"/>
  <c r="I435" i="5"/>
  <c r="I434" i="5"/>
  <c r="I433" i="5"/>
  <c r="I432" i="5"/>
  <c r="I431" i="5"/>
  <c r="I430" i="5"/>
  <c r="I429" i="5"/>
  <c r="I428" i="5"/>
  <c r="I427" i="5"/>
  <c r="I426" i="5"/>
  <c r="I425" i="5"/>
  <c r="I424" i="5"/>
  <c r="I423" i="5"/>
  <c r="I422" i="5"/>
  <c r="I421" i="5"/>
  <c r="I420" i="5"/>
  <c r="I419" i="5"/>
  <c r="I418" i="5"/>
  <c r="I417" i="5"/>
  <c r="I416" i="5"/>
  <c r="I415" i="5"/>
  <c r="I414" i="5"/>
  <c r="I413" i="5"/>
  <c r="I412" i="5"/>
  <c r="I411" i="5"/>
  <c r="I410" i="5"/>
  <c r="I409" i="5"/>
  <c r="I408" i="5"/>
  <c r="I407" i="5"/>
  <c r="I406" i="5"/>
  <c r="I405" i="5"/>
  <c r="I404" i="5"/>
  <c r="I403" i="5"/>
  <c r="I402" i="5"/>
  <c r="I401" i="5"/>
  <c r="I400" i="5"/>
  <c r="I399" i="5"/>
  <c r="I398" i="5"/>
  <c r="I397" i="5"/>
  <c r="I396" i="5"/>
  <c r="I395" i="5"/>
  <c r="I394" i="5"/>
  <c r="I393" i="5"/>
  <c r="I392" i="5"/>
  <c r="I391" i="5"/>
  <c r="I390" i="5"/>
  <c r="I389" i="5"/>
  <c r="I388" i="5"/>
  <c r="I387" i="5"/>
  <c r="I386" i="5"/>
  <c r="I385" i="5"/>
  <c r="I384" i="5"/>
  <c r="I383" i="5"/>
  <c r="I382" i="5"/>
  <c r="I381" i="5"/>
  <c r="I380" i="5"/>
  <c r="I379" i="5"/>
  <c r="I378" i="5"/>
  <c r="I377" i="5"/>
  <c r="I376" i="5"/>
  <c r="I375" i="5"/>
  <c r="I374" i="5"/>
  <c r="I373" i="5"/>
  <c r="I372" i="5"/>
  <c r="I371" i="5"/>
  <c r="I370" i="5"/>
  <c r="I369" i="5"/>
  <c r="I368" i="5"/>
  <c r="I367" i="5"/>
  <c r="I366" i="5"/>
  <c r="I365" i="5"/>
  <c r="I364" i="5"/>
  <c r="I363" i="5"/>
  <c r="I362" i="5"/>
  <c r="I361" i="5"/>
  <c r="I360" i="5"/>
  <c r="I359" i="5"/>
  <c r="I358" i="5"/>
  <c r="I357" i="5"/>
  <c r="I356" i="5"/>
  <c r="I355" i="5"/>
  <c r="I354" i="5"/>
  <c r="I353" i="5"/>
  <c r="I352" i="5"/>
  <c r="I351" i="5"/>
  <c r="I350" i="5"/>
  <c r="I349" i="5"/>
  <c r="I348" i="5"/>
  <c r="I347" i="5"/>
  <c r="I346" i="5"/>
  <c r="I345" i="5"/>
  <c r="I344" i="5"/>
  <c r="I343" i="5"/>
  <c r="I342" i="5"/>
  <c r="I341" i="5"/>
  <c r="I340" i="5"/>
  <c r="I339" i="5"/>
  <c r="I338" i="5"/>
  <c r="I337" i="5"/>
  <c r="I336" i="5"/>
  <c r="I335" i="5"/>
  <c r="I334" i="5"/>
  <c r="I333" i="5"/>
  <c r="I332" i="5"/>
  <c r="I331" i="5"/>
  <c r="I330" i="5"/>
  <c r="I329" i="5"/>
  <c r="I328" i="5"/>
  <c r="I327" i="5"/>
  <c r="I326" i="5"/>
  <c r="I325" i="5"/>
  <c r="I324" i="5"/>
  <c r="I323" i="5"/>
  <c r="I322" i="5"/>
  <c r="I321" i="5"/>
  <c r="I320" i="5"/>
  <c r="I319" i="5"/>
  <c r="I318" i="5"/>
  <c r="I317" i="5"/>
  <c r="I316" i="5"/>
  <c r="I315" i="5"/>
  <c r="I314" i="5"/>
  <c r="I313" i="5"/>
  <c r="I312" i="5"/>
  <c r="I311" i="5"/>
  <c r="I310" i="5"/>
  <c r="I309" i="5"/>
  <c r="I308" i="5"/>
  <c r="I307" i="5"/>
  <c r="I306" i="5"/>
  <c r="I305" i="5"/>
  <c r="I304" i="5"/>
  <c r="I303" i="5"/>
  <c r="I302" i="5"/>
  <c r="I301" i="5"/>
  <c r="I300" i="5"/>
  <c r="I299" i="5"/>
  <c r="I298" i="5"/>
  <c r="I297" i="5"/>
  <c r="I296" i="5"/>
  <c r="I295" i="5"/>
  <c r="I294" i="5"/>
  <c r="I293" i="5"/>
  <c r="I292" i="5"/>
  <c r="I291" i="5"/>
  <c r="I290" i="5"/>
  <c r="I289" i="5"/>
  <c r="I288" i="5"/>
  <c r="I287" i="5"/>
  <c r="I286" i="5"/>
  <c r="I285" i="5"/>
  <c r="I284" i="5"/>
  <c r="I283" i="5"/>
  <c r="I282" i="5"/>
  <c r="I281" i="5"/>
  <c r="I280" i="5"/>
  <c r="I279" i="5"/>
  <c r="I278" i="5"/>
  <c r="I277" i="5"/>
  <c r="I276" i="5"/>
  <c r="I275" i="5"/>
  <c r="I274" i="5"/>
  <c r="I273" i="5"/>
  <c r="I272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34" i="5"/>
  <c r="I233" i="5"/>
  <c r="I232" i="5"/>
  <c r="I231" i="5"/>
  <c r="I230" i="5"/>
  <c r="I229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I5" i="5"/>
  <c r="I4" i="5"/>
  <c r="BZ1551" i="4"/>
  <c r="BW1551" i="4"/>
  <c r="BT1551" i="4"/>
  <c r="BQ1551" i="4"/>
  <c r="BN1551" i="4"/>
  <c r="BK1551" i="4"/>
  <c r="BH1551" i="4"/>
  <c r="BE1551" i="4"/>
  <c r="BB1551" i="4"/>
  <c r="AY1551" i="4"/>
  <c r="AV1551" i="4"/>
  <c r="AR1551" i="4"/>
  <c r="AK1551" i="4"/>
  <c r="AD1551" i="4"/>
  <c r="X1551" i="4"/>
  <c r="Y1545" i="4" s="1"/>
  <c r="AA1545" i="4" s="1"/>
  <c r="U1551" i="4"/>
  <c r="O1551" i="4"/>
  <c r="L1551" i="4"/>
  <c r="F1551" i="4"/>
  <c r="BZ1550" i="4"/>
  <c r="BW1550" i="4"/>
  <c r="BT1550" i="4"/>
  <c r="BQ1550" i="4"/>
  <c r="BN1550" i="4"/>
  <c r="BK1550" i="4"/>
  <c r="BH1550" i="4"/>
  <c r="BE1550" i="4"/>
  <c r="BB1550" i="4"/>
  <c r="AY1550" i="4"/>
  <c r="AV1550" i="4"/>
  <c r="AR1550" i="4"/>
  <c r="AK1550" i="4"/>
  <c r="AD1550" i="4"/>
  <c r="X1550" i="4"/>
  <c r="U1550" i="4"/>
  <c r="O1550" i="4"/>
  <c r="L1550" i="4"/>
  <c r="F1550" i="4"/>
  <c r="CA1547" i="4"/>
  <c r="BX1547" i="4"/>
  <c r="BU1547" i="4"/>
  <c r="BR1547" i="4"/>
  <c r="BO1547" i="4"/>
  <c r="BL1547" i="4"/>
  <c r="BI1547" i="4"/>
  <c r="BF1547" i="4"/>
  <c r="BC1547" i="4"/>
  <c r="AZ1547" i="4"/>
  <c r="AW1547" i="4"/>
  <c r="AS1547" i="4"/>
  <c r="AL1547" i="4"/>
  <c r="AN1547" i="4" s="1"/>
  <c r="AE1547" i="4"/>
  <c r="AG1547" i="4" s="1"/>
  <c r="V1547" i="4"/>
  <c r="P1547" i="4"/>
  <c r="R1547" i="4" s="1"/>
  <c r="M1547" i="4"/>
  <c r="G1547" i="4"/>
  <c r="I1547" i="4" s="1"/>
  <c r="CA1546" i="4"/>
  <c r="BX1546" i="4"/>
  <c r="BU1546" i="4"/>
  <c r="BR1546" i="4"/>
  <c r="BO1546" i="4"/>
  <c r="BL1546" i="4"/>
  <c r="BI1546" i="4"/>
  <c r="BF1546" i="4"/>
  <c r="BC1546" i="4"/>
  <c r="AZ1546" i="4"/>
  <c r="AW1546" i="4"/>
  <c r="AS1546" i="4"/>
  <c r="AO1546" i="4"/>
  <c r="AL1546" i="4"/>
  <c r="AN1546" i="4" s="1"/>
  <c r="AE1546" i="4"/>
  <c r="AG1546" i="4" s="1"/>
  <c r="V1546" i="4"/>
  <c r="P1546" i="4"/>
  <c r="R1546" i="4" s="1"/>
  <c r="M1546" i="4"/>
  <c r="G1546" i="4"/>
  <c r="I1546" i="4" s="1"/>
  <c r="CA1545" i="4"/>
  <c r="BX1545" i="4"/>
  <c r="BU1545" i="4"/>
  <c r="BR1545" i="4"/>
  <c r="BO1545" i="4"/>
  <c r="BL1545" i="4"/>
  <c r="BI1545" i="4"/>
  <c r="BF1545" i="4"/>
  <c r="BC1545" i="4"/>
  <c r="AZ1545" i="4"/>
  <c r="AW1545" i="4"/>
  <c r="AS1545" i="4"/>
  <c r="AL1545" i="4"/>
  <c r="AN1545" i="4" s="1"/>
  <c r="AE1545" i="4"/>
  <c r="AG1545" i="4" s="1"/>
  <c r="V1545" i="4"/>
  <c r="R1545" i="4"/>
  <c r="P1545" i="4"/>
  <c r="M1545" i="4"/>
  <c r="G1545" i="4"/>
  <c r="I1545" i="4" s="1"/>
  <c r="CA1544" i="4"/>
  <c r="BX1544" i="4"/>
  <c r="BU1544" i="4"/>
  <c r="BR1544" i="4"/>
  <c r="BO1544" i="4"/>
  <c r="BL1544" i="4"/>
  <c r="BI1544" i="4"/>
  <c r="BF1544" i="4"/>
  <c r="BC1544" i="4"/>
  <c r="AZ1544" i="4"/>
  <c r="AW1544" i="4"/>
  <c r="AS1544" i="4"/>
  <c r="AO1544" i="4"/>
  <c r="AL1544" i="4"/>
  <c r="AN1544" i="4" s="1"/>
  <c r="AG1544" i="4"/>
  <c r="AE1544" i="4"/>
  <c r="V1544" i="4"/>
  <c r="P1544" i="4"/>
  <c r="R1544" i="4" s="1"/>
  <c r="M1544" i="4"/>
  <c r="I1544" i="4"/>
  <c r="G1544" i="4"/>
  <c r="CA1543" i="4"/>
  <c r="BX1543" i="4"/>
  <c r="BU1543" i="4"/>
  <c r="BR1543" i="4"/>
  <c r="BO1543" i="4"/>
  <c r="BL1543" i="4"/>
  <c r="BI1543" i="4"/>
  <c r="BF1543" i="4"/>
  <c r="BC1543" i="4"/>
  <c r="AZ1543" i="4"/>
  <c r="AW1543" i="4"/>
  <c r="AS1543" i="4"/>
  <c r="AL1543" i="4"/>
  <c r="AN1543" i="4" s="1"/>
  <c r="AE1543" i="4"/>
  <c r="AG1543" i="4" s="1"/>
  <c r="V1543" i="4"/>
  <c r="P1543" i="4"/>
  <c r="R1543" i="4" s="1"/>
  <c r="M1543" i="4"/>
  <c r="G1543" i="4"/>
  <c r="I1543" i="4" s="1"/>
  <c r="CA1542" i="4"/>
  <c r="BX1542" i="4"/>
  <c r="BU1542" i="4"/>
  <c r="BR1542" i="4"/>
  <c r="BO1542" i="4"/>
  <c r="BL1542" i="4"/>
  <c r="BI1542" i="4"/>
  <c r="BF1542" i="4"/>
  <c r="BC1542" i="4"/>
  <c r="AZ1542" i="4"/>
  <c r="AW1542" i="4"/>
  <c r="AS1542" i="4"/>
  <c r="AL1542" i="4"/>
  <c r="AN1542" i="4" s="1"/>
  <c r="AE1542" i="4"/>
  <c r="AG1542" i="4" s="1"/>
  <c r="Y1542" i="4"/>
  <c r="AA1542" i="4" s="1"/>
  <c r="V1542" i="4"/>
  <c r="P1542" i="4"/>
  <c r="R1542" i="4" s="1"/>
  <c r="M1542" i="4"/>
  <c r="G1542" i="4"/>
  <c r="I1542" i="4" s="1"/>
  <c r="CA1541" i="4"/>
  <c r="BX1541" i="4"/>
  <c r="BU1541" i="4"/>
  <c r="BR1541" i="4"/>
  <c r="BO1541" i="4"/>
  <c r="BL1541" i="4"/>
  <c r="BI1541" i="4"/>
  <c r="BF1541" i="4"/>
  <c r="BC1541" i="4"/>
  <c r="AZ1541" i="4"/>
  <c r="AW1541" i="4"/>
  <c r="AS1541" i="4"/>
  <c r="AL1541" i="4"/>
  <c r="AN1541" i="4" s="1"/>
  <c r="AG1541" i="4"/>
  <c r="AE1541" i="4"/>
  <c r="AA1541" i="4"/>
  <c r="Y1541" i="4"/>
  <c r="V1541" i="4"/>
  <c r="P1541" i="4"/>
  <c r="R1541" i="4" s="1"/>
  <c r="M1541" i="4"/>
  <c r="I1541" i="4"/>
  <c r="G1541" i="4"/>
  <c r="CA1540" i="4"/>
  <c r="BX1540" i="4"/>
  <c r="BU1540" i="4"/>
  <c r="BR1540" i="4"/>
  <c r="BO1540" i="4"/>
  <c r="BL1540" i="4"/>
  <c r="BI1540" i="4"/>
  <c r="BF1540" i="4"/>
  <c r="BC1540" i="4"/>
  <c r="AZ1540" i="4"/>
  <c r="AW1540" i="4"/>
  <c r="AS1540" i="4"/>
  <c r="AL1540" i="4"/>
  <c r="AN1540" i="4" s="1"/>
  <c r="AE1540" i="4"/>
  <c r="AG1540" i="4" s="1"/>
  <c r="V1540" i="4"/>
  <c r="P1540" i="4"/>
  <c r="R1540" i="4" s="1"/>
  <c r="M1540" i="4"/>
  <c r="G1540" i="4"/>
  <c r="I1540" i="4" s="1"/>
  <c r="CA1539" i="4"/>
  <c r="BX1539" i="4"/>
  <c r="BU1539" i="4"/>
  <c r="BR1539" i="4"/>
  <c r="BO1539" i="4"/>
  <c r="BL1539" i="4"/>
  <c r="BI1539" i="4"/>
  <c r="BF1539" i="4"/>
  <c r="BC1539" i="4"/>
  <c r="AZ1539" i="4"/>
  <c r="AW1539" i="4"/>
  <c r="AS1539" i="4"/>
  <c r="AN1539" i="4"/>
  <c r="AL1539" i="4"/>
  <c r="AG1539" i="4"/>
  <c r="AE1539" i="4"/>
  <c r="V1539" i="4"/>
  <c r="R1539" i="4"/>
  <c r="P1539" i="4"/>
  <c r="M1539" i="4"/>
  <c r="I1539" i="4"/>
  <c r="G1539" i="4"/>
  <c r="CA1538" i="4"/>
  <c r="BX1538" i="4"/>
  <c r="BU1538" i="4"/>
  <c r="BR1538" i="4"/>
  <c r="BO1538" i="4"/>
  <c r="BL1538" i="4"/>
  <c r="BI1538" i="4"/>
  <c r="BF1538" i="4"/>
  <c r="BC1538" i="4"/>
  <c r="AZ1538" i="4"/>
  <c r="AW1538" i="4"/>
  <c r="AS1538" i="4"/>
  <c r="AN1538" i="4"/>
  <c r="AL1538" i="4"/>
  <c r="AE1538" i="4"/>
  <c r="AG1538" i="4" s="1"/>
  <c r="Y1538" i="4"/>
  <c r="AA1538" i="4" s="1"/>
  <c r="V1538" i="4"/>
  <c r="R1538" i="4"/>
  <c r="P1538" i="4"/>
  <c r="M1538" i="4"/>
  <c r="I1538" i="4"/>
  <c r="G1538" i="4"/>
  <c r="CA1537" i="4"/>
  <c r="BX1537" i="4"/>
  <c r="BU1537" i="4"/>
  <c r="BR1537" i="4"/>
  <c r="BO1537" i="4"/>
  <c r="BL1537" i="4"/>
  <c r="BI1537" i="4"/>
  <c r="BF1537" i="4"/>
  <c r="BC1537" i="4"/>
  <c r="AZ1537" i="4"/>
  <c r="AW1537" i="4"/>
  <c r="AS1537" i="4"/>
  <c r="AN1537" i="4"/>
  <c r="AL1537" i="4"/>
  <c r="AG1537" i="4"/>
  <c r="AE1537" i="4"/>
  <c r="V1537" i="4"/>
  <c r="R1537" i="4"/>
  <c r="P1537" i="4"/>
  <c r="M1537" i="4"/>
  <c r="I1537" i="4"/>
  <c r="G1537" i="4"/>
  <c r="CA1536" i="4"/>
  <c r="BX1536" i="4"/>
  <c r="BU1536" i="4"/>
  <c r="BR1536" i="4"/>
  <c r="BO1536" i="4"/>
  <c r="BL1536" i="4"/>
  <c r="BI1536" i="4"/>
  <c r="BF1536" i="4"/>
  <c r="BC1536" i="4"/>
  <c r="AZ1536" i="4"/>
  <c r="AW1536" i="4"/>
  <c r="AS1536" i="4"/>
  <c r="AL1536" i="4"/>
  <c r="AN1536" i="4" s="1"/>
  <c r="AE1536" i="4"/>
  <c r="AG1536" i="4" s="1"/>
  <c r="AA1536" i="4"/>
  <c r="Y1536" i="4"/>
  <c r="V1536" i="4"/>
  <c r="R1536" i="4"/>
  <c r="P1536" i="4"/>
  <c r="M1536" i="4"/>
  <c r="I1536" i="4"/>
  <c r="G1536" i="4"/>
  <c r="CA1535" i="4"/>
  <c r="BX1535" i="4"/>
  <c r="BU1535" i="4"/>
  <c r="BR1535" i="4"/>
  <c r="BO1535" i="4"/>
  <c r="BL1535" i="4"/>
  <c r="BI1535" i="4"/>
  <c r="BF1535" i="4"/>
  <c r="BC1535" i="4"/>
  <c r="AZ1535" i="4"/>
  <c r="AW1535" i="4"/>
  <c r="AS1535" i="4"/>
  <c r="AN1535" i="4"/>
  <c r="AL1535" i="4"/>
  <c r="AG1535" i="4"/>
  <c r="AE1535" i="4"/>
  <c r="AA1535" i="4"/>
  <c r="Y1535" i="4"/>
  <c r="V1535" i="4"/>
  <c r="P1535" i="4"/>
  <c r="R1535" i="4" s="1"/>
  <c r="M1535" i="4"/>
  <c r="I1535" i="4"/>
  <c r="G1535" i="4"/>
  <c r="CA1534" i="4"/>
  <c r="BX1534" i="4"/>
  <c r="BU1534" i="4"/>
  <c r="BR1534" i="4"/>
  <c r="BO1534" i="4"/>
  <c r="BL1534" i="4"/>
  <c r="BI1534" i="4"/>
  <c r="BF1534" i="4"/>
  <c r="BC1534" i="4"/>
  <c r="AZ1534" i="4"/>
  <c r="AW1534" i="4"/>
  <c r="AS1534" i="4"/>
  <c r="AN1534" i="4"/>
  <c r="AL1534" i="4"/>
  <c r="AG1534" i="4"/>
  <c r="AE1534" i="4"/>
  <c r="AA1534" i="4"/>
  <c r="Y1534" i="4"/>
  <c r="V1534" i="4"/>
  <c r="R1534" i="4"/>
  <c r="P1534" i="4"/>
  <c r="M1534" i="4"/>
  <c r="G1534" i="4"/>
  <c r="I1534" i="4" s="1"/>
  <c r="CA1533" i="4"/>
  <c r="BX1533" i="4"/>
  <c r="BU1533" i="4"/>
  <c r="BR1533" i="4"/>
  <c r="BO1533" i="4"/>
  <c r="BL1533" i="4"/>
  <c r="BI1533" i="4"/>
  <c r="BF1533" i="4"/>
  <c r="BC1533" i="4"/>
  <c r="AZ1533" i="4"/>
  <c r="AW1533" i="4"/>
  <c r="AS1533" i="4"/>
  <c r="AN1533" i="4"/>
  <c r="AL1533" i="4"/>
  <c r="AG1533" i="4"/>
  <c r="AE1533" i="4"/>
  <c r="AA1533" i="4"/>
  <c r="Y1533" i="4"/>
  <c r="V1533" i="4"/>
  <c r="P1533" i="4"/>
  <c r="R1533" i="4" s="1"/>
  <c r="M1533" i="4"/>
  <c r="I1533" i="4"/>
  <c r="G1533" i="4"/>
  <c r="CA1532" i="4"/>
  <c r="BX1532" i="4"/>
  <c r="BU1532" i="4"/>
  <c r="BR1532" i="4"/>
  <c r="BO1532" i="4"/>
  <c r="BL1532" i="4"/>
  <c r="BI1532" i="4"/>
  <c r="BF1532" i="4"/>
  <c r="BC1532" i="4"/>
  <c r="AZ1532" i="4"/>
  <c r="AW1532" i="4"/>
  <c r="AS1532" i="4"/>
  <c r="AN1532" i="4"/>
  <c r="AL1532" i="4"/>
  <c r="AE1532" i="4"/>
  <c r="AG1532" i="4" s="1"/>
  <c r="AA1532" i="4"/>
  <c r="Y1532" i="4"/>
  <c r="V1532" i="4"/>
  <c r="R1532" i="4"/>
  <c r="P1532" i="4"/>
  <c r="M1532" i="4"/>
  <c r="G1532" i="4"/>
  <c r="I1532" i="4" s="1"/>
  <c r="CA1531" i="4"/>
  <c r="BX1531" i="4"/>
  <c r="BU1531" i="4"/>
  <c r="BR1531" i="4"/>
  <c r="BO1531" i="4"/>
  <c r="BL1531" i="4"/>
  <c r="BI1531" i="4"/>
  <c r="BF1531" i="4"/>
  <c r="BC1531" i="4"/>
  <c r="AZ1531" i="4"/>
  <c r="AW1531" i="4"/>
  <c r="AS1531" i="4"/>
  <c r="AO1531" i="4"/>
  <c r="AN1531" i="4"/>
  <c r="AL1531" i="4"/>
  <c r="AG1531" i="4"/>
  <c r="AE1531" i="4"/>
  <c r="AA1531" i="4"/>
  <c r="Y1531" i="4"/>
  <c r="V1531" i="4"/>
  <c r="P1531" i="4"/>
  <c r="R1531" i="4" s="1"/>
  <c r="M1531" i="4"/>
  <c r="I1531" i="4"/>
  <c r="G1531" i="4"/>
  <c r="CA1530" i="4"/>
  <c r="BX1530" i="4"/>
  <c r="BU1530" i="4"/>
  <c r="BR1530" i="4"/>
  <c r="BO1530" i="4"/>
  <c r="BL1530" i="4"/>
  <c r="BI1530" i="4"/>
  <c r="BF1530" i="4"/>
  <c r="BC1530" i="4"/>
  <c r="AZ1530" i="4"/>
  <c r="AW1530" i="4"/>
  <c r="AS1530" i="4"/>
  <c r="AN1530" i="4"/>
  <c r="AL1530" i="4"/>
  <c r="AE1530" i="4"/>
  <c r="AG1530" i="4" s="1"/>
  <c r="Y1530" i="4"/>
  <c r="AA1530" i="4" s="1"/>
  <c r="V1530" i="4"/>
  <c r="R1530" i="4"/>
  <c r="P1530" i="4"/>
  <c r="M1530" i="4"/>
  <c r="G1530" i="4"/>
  <c r="I1530" i="4" s="1"/>
  <c r="CA1529" i="4"/>
  <c r="BX1529" i="4"/>
  <c r="BU1529" i="4"/>
  <c r="BR1529" i="4"/>
  <c r="BO1529" i="4"/>
  <c r="BL1529" i="4"/>
  <c r="BI1529" i="4"/>
  <c r="BF1529" i="4"/>
  <c r="BC1529" i="4"/>
  <c r="AZ1529" i="4"/>
  <c r="AW1529" i="4"/>
  <c r="AS1529" i="4"/>
  <c r="AO1529" i="4"/>
  <c r="AN1529" i="4"/>
  <c r="AL1529" i="4"/>
  <c r="AG1529" i="4"/>
  <c r="AE1529" i="4"/>
  <c r="AA1529" i="4"/>
  <c r="Y1529" i="4"/>
  <c r="V1529" i="4"/>
  <c r="P1529" i="4"/>
  <c r="R1529" i="4" s="1"/>
  <c r="M1529" i="4"/>
  <c r="I1529" i="4"/>
  <c r="G1529" i="4"/>
  <c r="CA1528" i="4"/>
  <c r="BX1528" i="4"/>
  <c r="BU1528" i="4"/>
  <c r="BR1528" i="4"/>
  <c r="BO1528" i="4"/>
  <c r="BL1528" i="4"/>
  <c r="BI1528" i="4"/>
  <c r="BF1528" i="4"/>
  <c r="BC1528" i="4"/>
  <c r="AZ1528" i="4"/>
  <c r="AW1528" i="4"/>
  <c r="AS1528" i="4"/>
  <c r="AN1528" i="4"/>
  <c r="AL1528" i="4"/>
  <c r="AE1528" i="4"/>
  <c r="AG1528" i="4" s="1"/>
  <c r="Y1528" i="4"/>
  <c r="AA1528" i="4" s="1"/>
  <c r="V1528" i="4"/>
  <c r="R1528" i="4"/>
  <c r="P1528" i="4"/>
  <c r="M1528" i="4"/>
  <c r="G1528" i="4"/>
  <c r="I1528" i="4" s="1"/>
  <c r="CA1527" i="4"/>
  <c r="BX1527" i="4"/>
  <c r="BU1527" i="4"/>
  <c r="BR1527" i="4"/>
  <c r="BO1527" i="4"/>
  <c r="BL1527" i="4"/>
  <c r="BI1527" i="4"/>
  <c r="BF1527" i="4"/>
  <c r="BC1527" i="4"/>
  <c r="AZ1527" i="4"/>
  <c r="AW1527" i="4"/>
  <c r="AS1527" i="4"/>
  <c r="AL1527" i="4"/>
  <c r="AN1527" i="4" s="1"/>
  <c r="AG1527" i="4"/>
  <c r="AE1527" i="4"/>
  <c r="Y1527" i="4"/>
  <c r="AA1527" i="4" s="1"/>
  <c r="V1527" i="4"/>
  <c r="P1527" i="4"/>
  <c r="R1527" i="4" s="1"/>
  <c r="M1527" i="4"/>
  <c r="I1527" i="4"/>
  <c r="G1527" i="4"/>
  <c r="CA1526" i="4"/>
  <c r="BX1526" i="4"/>
  <c r="BU1526" i="4"/>
  <c r="BR1526" i="4"/>
  <c r="BO1526" i="4"/>
  <c r="BL1526" i="4"/>
  <c r="BI1526" i="4"/>
  <c r="BF1526" i="4"/>
  <c r="BC1526" i="4"/>
  <c r="AZ1526" i="4"/>
  <c r="AW1526" i="4"/>
  <c r="AS1526" i="4"/>
  <c r="AL1526" i="4"/>
  <c r="AN1526" i="4" s="1"/>
  <c r="AE1526" i="4"/>
  <c r="AG1526" i="4" s="1"/>
  <c r="Y1526" i="4"/>
  <c r="AA1526" i="4" s="1"/>
  <c r="V1526" i="4"/>
  <c r="P1526" i="4"/>
  <c r="R1526" i="4" s="1"/>
  <c r="M1526" i="4"/>
  <c r="G1526" i="4"/>
  <c r="I1526" i="4" s="1"/>
  <c r="CA1525" i="4"/>
  <c r="BX1525" i="4"/>
  <c r="BU1525" i="4"/>
  <c r="BR1525" i="4"/>
  <c r="BO1525" i="4"/>
  <c r="BL1525" i="4"/>
  <c r="BI1525" i="4"/>
  <c r="BF1525" i="4"/>
  <c r="BC1525" i="4"/>
  <c r="AZ1525" i="4"/>
  <c r="AW1525" i="4"/>
  <c r="AS1525" i="4"/>
  <c r="AN1525" i="4"/>
  <c r="AL1525" i="4"/>
  <c r="AE1525" i="4"/>
  <c r="AG1525" i="4" s="1"/>
  <c r="AA1525" i="4"/>
  <c r="Y1525" i="4"/>
  <c r="V1525" i="4"/>
  <c r="P1525" i="4"/>
  <c r="R1525" i="4" s="1"/>
  <c r="M1525" i="4"/>
  <c r="G1525" i="4"/>
  <c r="I1525" i="4" s="1"/>
  <c r="CA1524" i="4"/>
  <c r="BX1524" i="4"/>
  <c r="BU1524" i="4"/>
  <c r="BR1524" i="4"/>
  <c r="BO1524" i="4"/>
  <c r="BL1524" i="4"/>
  <c r="BI1524" i="4"/>
  <c r="BF1524" i="4"/>
  <c r="BC1524" i="4"/>
  <c r="AZ1524" i="4"/>
  <c r="AW1524" i="4"/>
  <c r="AS1524" i="4"/>
  <c r="AL1524" i="4"/>
  <c r="AN1524" i="4" s="1"/>
  <c r="AE1524" i="4"/>
  <c r="AG1524" i="4" s="1"/>
  <c r="Y1524" i="4"/>
  <c r="AA1524" i="4" s="1"/>
  <c r="V1524" i="4"/>
  <c r="R1524" i="4"/>
  <c r="P1524" i="4"/>
  <c r="M1524" i="4"/>
  <c r="G1524" i="4"/>
  <c r="I1524" i="4" s="1"/>
  <c r="CA1523" i="4"/>
  <c r="BX1523" i="4"/>
  <c r="BU1523" i="4"/>
  <c r="BR1523" i="4"/>
  <c r="BO1523" i="4"/>
  <c r="BL1523" i="4"/>
  <c r="BI1523" i="4"/>
  <c r="BF1523" i="4"/>
  <c r="BC1523" i="4"/>
  <c r="AZ1523" i="4"/>
  <c r="AW1523" i="4"/>
  <c r="AS1523" i="4"/>
  <c r="AL1523" i="4"/>
  <c r="AN1523" i="4" s="1"/>
  <c r="AG1523" i="4"/>
  <c r="AE1523" i="4"/>
  <c r="Y1523" i="4"/>
  <c r="AA1523" i="4" s="1"/>
  <c r="V1523" i="4"/>
  <c r="P1523" i="4"/>
  <c r="R1523" i="4" s="1"/>
  <c r="M1523" i="4"/>
  <c r="I1523" i="4"/>
  <c r="G1523" i="4"/>
  <c r="CA1522" i="4"/>
  <c r="BX1522" i="4"/>
  <c r="BU1522" i="4"/>
  <c r="BR1522" i="4"/>
  <c r="BO1522" i="4"/>
  <c r="BL1522" i="4"/>
  <c r="BI1522" i="4"/>
  <c r="BF1522" i="4"/>
  <c r="BC1522" i="4"/>
  <c r="AZ1522" i="4"/>
  <c r="AW1522" i="4"/>
  <c r="AS1522" i="4"/>
  <c r="AL1522" i="4"/>
  <c r="AN1522" i="4" s="1"/>
  <c r="AE1522" i="4"/>
  <c r="AG1522" i="4" s="1"/>
  <c r="Y1522" i="4"/>
  <c r="AA1522" i="4" s="1"/>
  <c r="V1522" i="4"/>
  <c r="P1522" i="4"/>
  <c r="R1522" i="4" s="1"/>
  <c r="M1522" i="4"/>
  <c r="G1522" i="4"/>
  <c r="I1522" i="4" s="1"/>
  <c r="CA1521" i="4"/>
  <c r="BX1521" i="4"/>
  <c r="BU1521" i="4"/>
  <c r="BR1521" i="4"/>
  <c r="BO1521" i="4"/>
  <c r="BL1521" i="4"/>
  <c r="BI1521" i="4"/>
  <c r="BF1521" i="4"/>
  <c r="BC1521" i="4"/>
  <c r="AZ1521" i="4"/>
  <c r="AW1521" i="4"/>
  <c r="AS1521" i="4"/>
  <c r="AN1521" i="4"/>
  <c r="AL1521" i="4"/>
  <c r="AE1521" i="4"/>
  <c r="AG1521" i="4" s="1"/>
  <c r="AA1521" i="4"/>
  <c r="Y1521" i="4"/>
  <c r="V1521" i="4"/>
  <c r="P1521" i="4"/>
  <c r="R1521" i="4" s="1"/>
  <c r="M1521" i="4"/>
  <c r="G1521" i="4"/>
  <c r="I1521" i="4" s="1"/>
  <c r="CA1520" i="4"/>
  <c r="BX1520" i="4"/>
  <c r="BU1520" i="4"/>
  <c r="BR1520" i="4"/>
  <c r="BO1520" i="4"/>
  <c r="BL1520" i="4"/>
  <c r="BI1520" i="4"/>
  <c r="BF1520" i="4"/>
  <c r="BC1520" i="4"/>
  <c r="AZ1520" i="4"/>
  <c r="AW1520" i="4"/>
  <c r="AS1520" i="4"/>
  <c r="AL1520" i="4"/>
  <c r="AN1520" i="4" s="1"/>
  <c r="AE1520" i="4"/>
  <c r="AG1520" i="4" s="1"/>
  <c r="Y1520" i="4"/>
  <c r="AA1520" i="4" s="1"/>
  <c r="V1520" i="4"/>
  <c r="R1520" i="4"/>
  <c r="P1520" i="4"/>
  <c r="M1520" i="4"/>
  <c r="G1520" i="4"/>
  <c r="I1520" i="4" s="1"/>
  <c r="CA1519" i="4"/>
  <c r="BX1519" i="4"/>
  <c r="BU1519" i="4"/>
  <c r="BR1519" i="4"/>
  <c r="BO1519" i="4"/>
  <c r="BL1519" i="4"/>
  <c r="BI1519" i="4"/>
  <c r="BF1519" i="4"/>
  <c r="BC1519" i="4"/>
  <c r="AZ1519" i="4"/>
  <c r="AW1519" i="4"/>
  <c r="AS1519" i="4"/>
  <c r="AL1519" i="4"/>
  <c r="AN1519" i="4" s="1"/>
  <c r="AG1519" i="4"/>
  <c r="AE1519" i="4"/>
  <c r="Y1519" i="4"/>
  <c r="AA1519" i="4" s="1"/>
  <c r="V1519" i="4"/>
  <c r="P1519" i="4"/>
  <c r="R1519" i="4" s="1"/>
  <c r="M1519" i="4"/>
  <c r="I1519" i="4"/>
  <c r="G1519" i="4"/>
  <c r="CA1518" i="4"/>
  <c r="BX1518" i="4"/>
  <c r="BU1518" i="4"/>
  <c r="BR1518" i="4"/>
  <c r="BO1518" i="4"/>
  <c r="BL1518" i="4"/>
  <c r="BI1518" i="4"/>
  <c r="BF1518" i="4"/>
  <c r="BC1518" i="4"/>
  <c r="AZ1518" i="4"/>
  <c r="AW1518" i="4"/>
  <c r="AS1518" i="4"/>
  <c r="AL1518" i="4"/>
  <c r="AN1518" i="4" s="1"/>
  <c r="AE1518" i="4"/>
  <c r="AG1518" i="4" s="1"/>
  <c r="Y1518" i="4"/>
  <c r="AA1518" i="4" s="1"/>
  <c r="V1518" i="4"/>
  <c r="P1518" i="4"/>
  <c r="R1518" i="4" s="1"/>
  <c r="M1518" i="4"/>
  <c r="G1518" i="4"/>
  <c r="I1518" i="4" s="1"/>
  <c r="CA1517" i="4"/>
  <c r="BX1517" i="4"/>
  <c r="BU1517" i="4"/>
  <c r="BR1517" i="4"/>
  <c r="BO1517" i="4"/>
  <c r="BL1517" i="4"/>
  <c r="BI1517" i="4"/>
  <c r="BF1517" i="4"/>
  <c r="BC1517" i="4"/>
  <c r="AZ1517" i="4"/>
  <c r="AW1517" i="4"/>
  <c r="AS1517" i="4"/>
  <c r="AN1517" i="4"/>
  <c r="AL1517" i="4"/>
  <c r="AE1517" i="4"/>
  <c r="AG1517" i="4" s="1"/>
  <c r="AA1517" i="4"/>
  <c r="Y1517" i="4"/>
  <c r="V1517" i="4"/>
  <c r="P1517" i="4"/>
  <c r="R1517" i="4" s="1"/>
  <c r="M1517" i="4"/>
  <c r="G1517" i="4"/>
  <c r="I1517" i="4" s="1"/>
  <c r="CA1516" i="4"/>
  <c r="BX1516" i="4"/>
  <c r="BU1516" i="4"/>
  <c r="BR1516" i="4"/>
  <c r="BO1516" i="4"/>
  <c r="BL1516" i="4"/>
  <c r="BI1516" i="4"/>
  <c r="BF1516" i="4"/>
  <c r="BC1516" i="4"/>
  <c r="AZ1516" i="4"/>
  <c r="AW1516" i="4"/>
  <c r="AS1516" i="4"/>
  <c r="AL1516" i="4"/>
  <c r="AN1516" i="4" s="1"/>
  <c r="AE1516" i="4"/>
  <c r="AG1516" i="4" s="1"/>
  <c r="Y1516" i="4"/>
  <c r="AA1516" i="4" s="1"/>
  <c r="V1516" i="4"/>
  <c r="R1516" i="4"/>
  <c r="P1516" i="4"/>
  <c r="M1516" i="4"/>
  <c r="G1516" i="4"/>
  <c r="I1516" i="4" s="1"/>
  <c r="CA1515" i="4"/>
  <c r="BX1515" i="4"/>
  <c r="BU1515" i="4"/>
  <c r="BR1515" i="4"/>
  <c r="BO1515" i="4"/>
  <c r="BL1515" i="4"/>
  <c r="BI1515" i="4"/>
  <c r="BF1515" i="4"/>
  <c r="BC1515" i="4"/>
  <c r="AZ1515" i="4"/>
  <c r="AW1515" i="4"/>
  <c r="AS1515" i="4"/>
  <c r="AL1515" i="4"/>
  <c r="AN1515" i="4" s="1"/>
  <c r="AG1515" i="4"/>
  <c r="AE1515" i="4"/>
  <c r="Y1515" i="4"/>
  <c r="AA1515" i="4" s="1"/>
  <c r="V1515" i="4"/>
  <c r="P1515" i="4"/>
  <c r="R1515" i="4" s="1"/>
  <c r="M1515" i="4"/>
  <c r="I1515" i="4"/>
  <c r="G1515" i="4"/>
  <c r="CA1514" i="4"/>
  <c r="BX1514" i="4"/>
  <c r="BU1514" i="4"/>
  <c r="BR1514" i="4"/>
  <c r="BO1514" i="4"/>
  <c r="BL1514" i="4"/>
  <c r="BI1514" i="4"/>
  <c r="BF1514" i="4"/>
  <c r="BC1514" i="4"/>
  <c r="AZ1514" i="4"/>
  <c r="AW1514" i="4"/>
  <c r="AS1514" i="4"/>
  <c r="AL1514" i="4"/>
  <c r="AN1514" i="4" s="1"/>
  <c r="AE1514" i="4"/>
  <c r="AG1514" i="4" s="1"/>
  <c r="Y1514" i="4"/>
  <c r="AA1514" i="4" s="1"/>
  <c r="V1514" i="4"/>
  <c r="P1514" i="4"/>
  <c r="R1514" i="4" s="1"/>
  <c r="M1514" i="4"/>
  <c r="G1514" i="4"/>
  <c r="I1514" i="4" s="1"/>
  <c r="CA1513" i="4"/>
  <c r="BX1513" i="4"/>
  <c r="BU1513" i="4"/>
  <c r="BR1513" i="4"/>
  <c r="BO1513" i="4"/>
  <c r="BL1513" i="4"/>
  <c r="BI1513" i="4"/>
  <c r="BF1513" i="4"/>
  <c r="BC1513" i="4"/>
  <c r="AZ1513" i="4"/>
  <c r="AW1513" i="4"/>
  <c r="AS1513" i="4"/>
  <c r="AN1513" i="4"/>
  <c r="AL1513" i="4"/>
  <c r="AE1513" i="4"/>
  <c r="AG1513" i="4" s="1"/>
  <c r="AA1513" i="4"/>
  <c r="Y1513" i="4"/>
  <c r="V1513" i="4"/>
  <c r="P1513" i="4"/>
  <c r="R1513" i="4" s="1"/>
  <c r="M1513" i="4"/>
  <c r="G1513" i="4"/>
  <c r="I1513" i="4" s="1"/>
  <c r="CA1512" i="4"/>
  <c r="BX1512" i="4"/>
  <c r="BU1512" i="4"/>
  <c r="BR1512" i="4"/>
  <c r="BO1512" i="4"/>
  <c r="BL1512" i="4"/>
  <c r="BI1512" i="4"/>
  <c r="BF1512" i="4"/>
  <c r="BC1512" i="4"/>
  <c r="AZ1512" i="4"/>
  <c r="AW1512" i="4"/>
  <c r="AS1512" i="4"/>
  <c r="AL1512" i="4"/>
  <c r="AN1512" i="4" s="1"/>
  <c r="AE1512" i="4"/>
  <c r="AG1512" i="4" s="1"/>
  <c r="Y1512" i="4"/>
  <c r="AA1512" i="4" s="1"/>
  <c r="V1512" i="4"/>
  <c r="R1512" i="4"/>
  <c r="P1512" i="4"/>
  <c r="M1512" i="4"/>
  <c r="G1512" i="4"/>
  <c r="I1512" i="4" s="1"/>
  <c r="CA1511" i="4"/>
  <c r="BX1511" i="4"/>
  <c r="BU1511" i="4"/>
  <c r="BR1511" i="4"/>
  <c r="BO1511" i="4"/>
  <c r="BL1511" i="4"/>
  <c r="BI1511" i="4"/>
  <c r="BF1511" i="4"/>
  <c r="BC1511" i="4"/>
  <c r="AZ1511" i="4"/>
  <c r="AW1511" i="4"/>
  <c r="AS1511" i="4"/>
  <c r="AL1511" i="4"/>
  <c r="AN1511" i="4" s="1"/>
  <c r="AG1511" i="4"/>
  <c r="AE1511" i="4"/>
  <c r="Y1511" i="4"/>
  <c r="AA1511" i="4" s="1"/>
  <c r="V1511" i="4"/>
  <c r="P1511" i="4"/>
  <c r="R1511" i="4" s="1"/>
  <c r="M1511" i="4"/>
  <c r="I1511" i="4"/>
  <c r="G1511" i="4"/>
  <c r="CA1510" i="4"/>
  <c r="BX1510" i="4"/>
  <c r="BU1510" i="4"/>
  <c r="BR1510" i="4"/>
  <c r="BO1510" i="4"/>
  <c r="BL1510" i="4"/>
  <c r="BI1510" i="4"/>
  <c r="BF1510" i="4"/>
  <c r="BC1510" i="4"/>
  <c r="AZ1510" i="4"/>
  <c r="AW1510" i="4"/>
  <c r="AS1510" i="4"/>
  <c r="AL1510" i="4"/>
  <c r="AN1510" i="4" s="1"/>
  <c r="AE1510" i="4"/>
  <c r="AG1510" i="4" s="1"/>
  <c r="Y1510" i="4"/>
  <c r="AA1510" i="4" s="1"/>
  <c r="V1510" i="4"/>
  <c r="P1510" i="4"/>
  <c r="R1510" i="4" s="1"/>
  <c r="M1510" i="4"/>
  <c r="G1510" i="4"/>
  <c r="I1510" i="4" s="1"/>
  <c r="CA1509" i="4"/>
  <c r="BX1509" i="4"/>
  <c r="BU1509" i="4"/>
  <c r="BR1509" i="4"/>
  <c r="BO1509" i="4"/>
  <c r="BL1509" i="4"/>
  <c r="BI1509" i="4"/>
  <c r="BF1509" i="4"/>
  <c r="BC1509" i="4"/>
  <c r="AZ1509" i="4"/>
  <c r="AW1509" i="4"/>
  <c r="AS1509" i="4"/>
  <c r="AO1509" i="4"/>
  <c r="AN1509" i="4"/>
  <c r="AL1509" i="4"/>
  <c r="AE1509" i="4"/>
  <c r="AG1509" i="4" s="1"/>
  <c r="AA1509" i="4"/>
  <c r="Y1509" i="4"/>
  <c r="V1509" i="4"/>
  <c r="P1509" i="4"/>
  <c r="R1509" i="4" s="1"/>
  <c r="M1509" i="4"/>
  <c r="G1509" i="4"/>
  <c r="I1509" i="4" s="1"/>
  <c r="CA1508" i="4"/>
  <c r="BX1508" i="4"/>
  <c r="BU1508" i="4"/>
  <c r="BR1508" i="4"/>
  <c r="BO1508" i="4"/>
  <c r="BL1508" i="4"/>
  <c r="BI1508" i="4"/>
  <c r="BF1508" i="4"/>
  <c r="BC1508" i="4"/>
  <c r="AZ1508" i="4"/>
  <c r="AW1508" i="4"/>
  <c r="AS1508" i="4"/>
  <c r="AL1508" i="4"/>
  <c r="AN1508" i="4" s="1"/>
  <c r="AE1508" i="4"/>
  <c r="AG1508" i="4" s="1"/>
  <c r="Y1508" i="4"/>
  <c r="AA1508" i="4" s="1"/>
  <c r="V1508" i="4"/>
  <c r="R1508" i="4"/>
  <c r="P1508" i="4"/>
  <c r="M1508" i="4"/>
  <c r="G1508" i="4"/>
  <c r="I1508" i="4" s="1"/>
  <c r="CA1507" i="4"/>
  <c r="BX1507" i="4"/>
  <c r="BU1507" i="4"/>
  <c r="BR1507" i="4"/>
  <c r="BO1507" i="4"/>
  <c r="BL1507" i="4"/>
  <c r="BI1507" i="4"/>
  <c r="BF1507" i="4"/>
  <c r="BC1507" i="4"/>
  <c r="AZ1507" i="4"/>
  <c r="AW1507" i="4"/>
  <c r="AS1507" i="4"/>
  <c r="AL1507" i="4"/>
  <c r="AN1507" i="4" s="1"/>
  <c r="AG1507" i="4"/>
  <c r="AE1507" i="4"/>
  <c r="Y1507" i="4"/>
  <c r="AA1507" i="4" s="1"/>
  <c r="V1507" i="4"/>
  <c r="P1507" i="4"/>
  <c r="R1507" i="4" s="1"/>
  <c r="M1507" i="4"/>
  <c r="I1507" i="4"/>
  <c r="G1507" i="4"/>
  <c r="CA1506" i="4"/>
  <c r="BX1506" i="4"/>
  <c r="BU1506" i="4"/>
  <c r="BR1506" i="4"/>
  <c r="BO1506" i="4"/>
  <c r="BL1506" i="4"/>
  <c r="BI1506" i="4"/>
  <c r="BF1506" i="4"/>
  <c r="BC1506" i="4"/>
  <c r="AZ1506" i="4"/>
  <c r="AW1506" i="4"/>
  <c r="AS1506" i="4"/>
  <c r="AL1506" i="4"/>
  <c r="AN1506" i="4" s="1"/>
  <c r="AE1506" i="4"/>
  <c r="AG1506" i="4" s="1"/>
  <c r="Y1506" i="4"/>
  <c r="AA1506" i="4" s="1"/>
  <c r="V1506" i="4"/>
  <c r="P1506" i="4"/>
  <c r="R1506" i="4" s="1"/>
  <c r="M1506" i="4"/>
  <c r="G1506" i="4"/>
  <c r="I1506" i="4" s="1"/>
  <c r="CA1505" i="4"/>
  <c r="BX1505" i="4"/>
  <c r="BU1505" i="4"/>
  <c r="BR1505" i="4"/>
  <c r="BO1505" i="4"/>
  <c r="BL1505" i="4"/>
  <c r="BI1505" i="4"/>
  <c r="BF1505" i="4"/>
  <c r="BC1505" i="4"/>
  <c r="AZ1505" i="4"/>
  <c r="AW1505" i="4"/>
  <c r="AS1505" i="4"/>
  <c r="AN1505" i="4"/>
  <c r="AL1505" i="4"/>
  <c r="AE1505" i="4"/>
  <c r="AG1505" i="4" s="1"/>
  <c r="AA1505" i="4"/>
  <c r="Y1505" i="4"/>
  <c r="V1505" i="4"/>
  <c r="P1505" i="4"/>
  <c r="R1505" i="4" s="1"/>
  <c r="M1505" i="4"/>
  <c r="G1505" i="4"/>
  <c r="I1505" i="4" s="1"/>
  <c r="CA1504" i="4"/>
  <c r="BX1504" i="4"/>
  <c r="BU1504" i="4"/>
  <c r="BR1504" i="4"/>
  <c r="BO1504" i="4"/>
  <c r="BL1504" i="4"/>
  <c r="BI1504" i="4"/>
  <c r="BF1504" i="4"/>
  <c r="BC1504" i="4"/>
  <c r="AZ1504" i="4"/>
  <c r="AW1504" i="4"/>
  <c r="AS1504" i="4"/>
  <c r="AL1504" i="4"/>
  <c r="AN1504" i="4" s="1"/>
  <c r="AE1504" i="4"/>
  <c r="AG1504" i="4" s="1"/>
  <c r="Y1504" i="4"/>
  <c r="AA1504" i="4" s="1"/>
  <c r="V1504" i="4"/>
  <c r="R1504" i="4"/>
  <c r="P1504" i="4"/>
  <c r="M1504" i="4"/>
  <c r="G1504" i="4"/>
  <c r="I1504" i="4" s="1"/>
  <c r="CA1503" i="4"/>
  <c r="BX1503" i="4"/>
  <c r="BU1503" i="4"/>
  <c r="BR1503" i="4"/>
  <c r="BO1503" i="4"/>
  <c r="BL1503" i="4"/>
  <c r="BI1503" i="4"/>
  <c r="BF1503" i="4"/>
  <c r="BC1503" i="4"/>
  <c r="AZ1503" i="4"/>
  <c r="AW1503" i="4"/>
  <c r="AS1503" i="4"/>
  <c r="AL1503" i="4"/>
  <c r="AN1503" i="4" s="1"/>
  <c r="AG1503" i="4"/>
  <c r="AE1503" i="4"/>
  <c r="Y1503" i="4"/>
  <c r="AA1503" i="4" s="1"/>
  <c r="V1503" i="4"/>
  <c r="P1503" i="4"/>
  <c r="R1503" i="4" s="1"/>
  <c r="M1503" i="4"/>
  <c r="I1503" i="4"/>
  <c r="G1503" i="4"/>
  <c r="CA1502" i="4"/>
  <c r="BX1502" i="4"/>
  <c r="BU1502" i="4"/>
  <c r="BR1502" i="4"/>
  <c r="BO1502" i="4"/>
  <c r="BL1502" i="4"/>
  <c r="BI1502" i="4"/>
  <c r="BF1502" i="4"/>
  <c r="BC1502" i="4"/>
  <c r="AZ1502" i="4"/>
  <c r="AW1502" i="4"/>
  <c r="AS1502" i="4"/>
  <c r="AL1502" i="4"/>
  <c r="AN1502" i="4" s="1"/>
  <c r="AE1502" i="4"/>
  <c r="AG1502" i="4" s="1"/>
  <c r="Y1502" i="4"/>
  <c r="AA1502" i="4" s="1"/>
  <c r="V1502" i="4"/>
  <c r="P1502" i="4"/>
  <c r="R1502" i="4" s="1"/>
  <c r="M1502" i="4"/>
  <c r="G1502" i="4"/>
  <c r="I1502" i="4" s="1"/>
  <c r="CA1501" i="4"/>
  <c r="BX1501" i="4"/>
  <c r="BU1501" i="4"/>
  <c r="BR1501" i="4"/>
  <c r="BO1501" i="4"/>
  <c r="BL1501" i="4"/>
  <c r="BI1501" i="4"/>
  <c r="BF1501" i="4"/>
  <c r="BC1501" i="4"/>
  <c r="AZ1501" i="4"/>
  <c r="AW1501" i="4"/>
  <c r="AS1501" i="4"/>
  <c r="AN1501" i="4"/>
  <c r="AL1501" i="4"/>
  <c r="AE1501" i="4"/>
  <c r="AG1501" i="4" s="1"/>
  <c r="AA1501" i="4"/>
  <c r="Y1501" i="4"/>
  <c r="V1501" i="4"/>
  <c r="P1501" i="4"/>
  <c r="R1501" i="4" s="1"/>
  <c r="M1501" i="4"/>
  <c r="G1501" i="4"/>
  <c r="I1501" i="4" s="1"/>
  <c r="CA1500" i="4"/>
  <c r="BX1500" i="4"/>
  <c r="BU1500" i="4"/>
  <c r="BR1500" i="4"/>
  <c r="BO1500" i="4"/>
  <c r="BL1500" i="4"/>
  <c r="BI1500" i="4"/>
  <c r="BF1500" i="4"/>
  <c r="BC1500" i="4"/>
  <c r="AZ1500" i="4"/>
  <c r="AW1500" i="4"/>
  <c r="AS1500" i="4"/>
  <c r="AL1500" i="4"/>
  <c r="AN1500" i="4" s="1"/>
  <c r="AE1500" i="4"/>
  <c r="AG1500" i="4" s="1"/>
  <c r="Y1500" i="4"/>
  <c r="AA1500" i="4" s="1"/>
  <c r="V1500" i="4"/>
  <c r="R1500" i="4"/>
  <c r="P1500" i="4"/>
  <c r="M1500" i="4"/>
  <c r="G1500" i="4"/>
  <c r="I1500" i="4" s="1"/>
  <c r="CA1499" i="4"/>
  <c r="BX1499" i="4"/>
  <c r="BU1499" i="4"/>
  <c r="BR1499" i="4"/>
  <c r="BO1499" i="4"/>
  <c r="BL1499" i="4"/>
  <c r="BI1499" i="4"/>
  <c r="BF1499" i="4"/>
  <c r="BC1499" i="4"/>
  <c r="AZ1499" i="4"/>
  <c r="AW1499" i="4"/>
  <c r="AS1499" i="4"/>
  <c r="AL1499" i="4"/>
  <c r="AN1499" i="4" s="1"/>
  <c r="AG1499" i="4"/>
  <c r="AE1499" i="4"/>
  <c r="Y1499" i="4"/>
  <c r="AA1499" i="4" s="1"/>
  <c r="V1499" i="4"/>
  <c r="P1499" i="4"/>
  <c r="R1499" i="4" s="1"/>
  <c r="M1499" i="4"/>
  <c r="I1499" i="4"/>
  <c r="G1499" i="4"/>
  <c r="CA1498" i="4"/>
  <c r="BX1498" i="4"/>
  <c r="BU1498" i="4"/>
  <c r="BR1498" i="4"/>
  <c r="BO1498" i="4"/>
  <c r="BL1498" i="4"/>
  <c r="BI1498" i="4"/>
  <c r="BF1498" i="4"/>
  <c r="BC1498" i="4"/>
  <c r="AZ1498" i="4"/>
  <c r="AW1498" i="4"/>
  <c r="AS1498" i="4"/>
  <c r="AL1498" i="4"/>
  <c r="AN1498" i="4" s="1"/>
  <c r="AE1498" i="4"/>
  <c r="AG1498" i="4" s="1"/>
  <c r="Y1498" i="4"/>
  <c r="AA1498" i="4" s="1"/>
  <c r="V1498" i="4"/>
  <c r="P1498" i="4"/>
  <c r="R1498" i="4" s="1"/>
  <c r="M1498" i="4"/>
  <c r="G1498" i="4"/>
  <c r="I1498" i="4" s="1"/>
  <c r="CA1497" i="4"/>
  <c r="BX1497" i="4"/>
  <c r="BU1497" i="4"/>
  <c r="BR1497" i="4"/>
  <c r="BO1497" i="4"/>
  <c r="BL1497" i="4"/>
  <c r="BI1497" i="4"/>
  <c r="BF1497" i="4"/>
  <c r="BC1497" i="4"/>
  <c r="AZ1497" i="4"/>
  <c r="AW1497" i="4"/>
  <c r="AS1497" i="4"/>
  <c r="AN1497" i="4"/>
  <c r="AL1497" i="4"/>
  <c r="AE1497" i="4"/>
  <c r="AG1497" i="4" s="1"/>
  <c r="AA1497" i="4"/>
  <c r="Y1497" i="4"/>
  <c r="V1497" i="4"/>
  <c r="P1497" i="4"/>
  <c r="R1497" i="4" s="1"/>
  <c r="M1497" i="4"/>
  <c r="G1497" i="4"/>
  <c r="I1497" i="4" s="1"/>
  <c r="CA1496" i="4"/>
  <c r="BX1496" i="4"/>
  <c r="BU1496" i="4"/>
  <c r="BR1496" i="4"/>
  <c r="BO1496" i="4"/>
  <c r="BL1496" i="4"/>
  <c r="BI1496" i="4"/>
  <c r="BF1496" i="4"/>
  <c r="BC1496" i="4"/>
  <c r="AZ1496" i="4"/>
  <c r="AW1496" i="4"/>
  <c r="AS1496" i="4"/>
  <c r="AL1496" i="4"/>
  <c r="AN1496" i="4" s="1"/>
  <c r="AE1496" i="4"/>
  <c r="AG1496" i="4" s="1"/>
  <c r="Y1496" i="4"/>
  <c r="AA1496" i="4" s="1"/>
  <c r="V1496" i="4"/>
  <c r="R1496" i="4"/>
  <c r="P1496" i="4"/>
  <c r="M1496" i="4"/>
  <c r="G1496" i="4"/>
  <c r="I1496" i="4" s="1"/>
  <c r="CA1495" i="4"/>
  <c r="BX1495" i="4"/>
  <c r="BU1495" i="4"/>
  <c r="BR1495" i="4"/>
  <c r="BO1495" i="4"/>
  <c r="BL1495" i="4"/>
  <c r="BI1495" i="4"/>
  <c r="BF1495" i="4"/>
  <c r="BC1495" i="4"/>
  <c r="AZ1495" i="4"/>
  <c r="AW1495" i="4"/>
  <c r="AS1495" i="4"/>
  <c r="AL1495" i="4"/>
  <c r="AN1495" i="4" s="1"/>
  <c r="AG1495" i="4"/>
  <c r="AE1495" i="4"/>
  <c r="Y1495" i="4"/>
  <c r="AA1495" i="4" s="1"/>
  <c r="V1495" i="4"/>
  <c r="P1495" i="4"/>
  <c r="R1495" i="4" s="1"/>
  <c r="M1495" i="4"/>
  <c r="I1495" i="4"/>
  <c r="G1495" i="4"/>
  <c r="CA1494" i="4"/>
  <c r="BX1494" i="4"/>
  <c r="BU1494" i="4"/>
  <c r="BR1494" i="4"/>
  <c r="BO1494" i="4"/>
  <c r="BL1494" i="4"/>
  <c r="BI1494" i="4"/>
  <c r="BF1494" i="4"/>
  <c r="BC1494" i="4"/>
  <c r="AZ1494" i="4"/>
  <c r="AW1494" i="4"/>
  <c r="AS1494" i="4"/>
  <c r="AL1494" i="4"/>
  <c r="AN1494" i="4" s="1"/>
  <c r="AE1494" i="4"/>
  <c r="AG1494" i="4" s="1"/>
  <c r="Y1494" i="4"/>
  <c r="AA1494" i="4" s="1"/>
  <c r="V1494" i="4"/>
  <c r="P1494" i="4"/>
  <c r="R1494" i="4" s="1"/>
  <c r="M1494" i="4"/>
  <c r="G1494" i="4"/>
  <c r="I1494" i="4" s="1"/>
  <c r="CA1493" i="4"/>
  <c r="BX1493" i="4"/>
  <c r="BU1493" i="4"/>
  <c r="BR1493" i="4"/>
  <c r="BO1493" i="4"/>
  <c r="BL1493" i="4"/>
  <c r="BI1493" i="4"/>
  <c r="BF1493" i="4"/>
  <c r="BC1493" i="4"/>
  <c r="AZ1493" i="4"/>
  <c r="AW1493" i="4"/>
  <c r="AS1493" i="4"/>
  <c r="AO1493" i="4"/>
  <c r="AN1493" i="4"/>
  <c r="AL1493" i="4"/>
  <c r="AE1493" i="4"/>
  <c r="AG1493" i="4" s="1"/>
  <c r="AA1493" i="4"/>
  <c r="Y1493" i="4"/>
  <c r="V1493" i="4"/>
  <c r="P1493" i="4"/>
  <c r="R1493" i="4" s="1"/>
  <c r="M1493" i="4"/>
  <c r="G1493" i="4"/>
  <c r="I1493" i="4" s="1"/>
  <c r="CA1492" i="4"/>
  <c r="BX1492" i="4"/>
  <c r="BU1492" i="4"/>
  <c r="BR1492" i="4"/>
  <c r="BO1492" i="4"/>
  <c r="BL1492" i="4"/>
  <c r="BI1492" i="4"/>
  <c r="BF1492" i="4"/>
  <c r="BC1492" i="4"/>
  <c r="AZ1492" i="4"/>
  <c r="AW1492" i="4"/>
  <c r="AS1492" i="4"/>
  <c r="AL1492" i="4"/>
  <c r="AN1492" i="4" s="1"/>
  <c r="AE1492" i="4"/>
  <c r="AG1492" i="4" s="1"/>
  <c r="Y1492" i="4"/>
  <c r="AA1492" i="4" s="1"/>
  <c r="V1492" i="4"/>
  <c r="R1492" i="4"/>
  <c r="P1492" i="4"/>
  <c r="M1492" i="4"/>
  <c r="G1492" i="4"/>
  <c r="I1492" i="4" s="1"/>
  <c r="CA1491" i="4"/>
  <c r="BX1491" i="4"/>
  <c r="BU1491" i="4"/>
  <c r="BR1491" i="4"/>
  <c r="BO1491" i="4"/>
  <c r="BL1491" i="4"/>
  <c r="BI1491" i="4"/>
  <c r="BF1491" i="4"/>
  <c r="BC1491" i="4"/>
  <c r="AZ1491" i="4"/>
  <c r="AW1491" i="4"/>
  <c r="AS1491" i="4"/>
  <c r="AL1491" i="4"/>
  <c r="AN1491" i="4" s="1"/>
  <c r="AG1491" i="4"/>
  <c r="AE1491" i="4"/>
  <c r="Y1491" i="4"/>
  <c r="AA1491" i="4" s="1"/>
  <c r="V1491" i="4"/>
  <c r="P1491" i="4"/>
  <c r="R1491" i="4" s="1"/>
  <c r="M1491" i="4"/>
  <c r="I1491" i="4"/>
  <c r="G1491" i="4"/>
  <c r="CA1490" i="4"/>
  <c r="BX1490" i="4"/>
  <c r="BU1490" i="4"/>
  <c r="BR1490" i="4"/>
  <c r="BO1490" i="4"/>
  <c r="BL1490" i="4"/>
  <c r="BI1490" i="4"/>
  <c r="BF1490" i="4"/>
  <c r="BC1490" i="4"/>
  <c r="AZ1490" i="4"/>
  <c r="AW1490" i="4"/>
  <c r="AS1490" i="4"/>
  <c r="AL1490" i="4"/>
  <c r="AN1490" i="4" s="1"/>
  <c r="AE1490" i="4"/>
  <c r="AG1490" i="4" s="1"/>
  <c r="Y1490" i="4"/>
  <c r="AA1490" i="4" s="1"/>
  <c r="V1490" i="4"/>
  <c r="P1490" i="4"/>
  <c r="R1490" i="4" s="1"/>
  <c r="M1490" i="4"/>
  <c r="G1490" i="4"/>
  <c r="I1490" i="4" s="1"/>
  <c r="CA1489" i="4"/>
  <c r="BX1489" i="4"/>
  <c r="BU1489" i="4"/>
  <c r="BR1489" i="4"/>
  <c r="BO1489" i="4"/>
  <c r="BL1489" i="4"/>
  <c r="BI1489" i="4"/>
  <c r="BF1489" i="4"/>
  <c r="BC1489" i="4"/>
  <c r="AZ1489" i="4"/>
  <c r="AW1489" i="4"/>
  <c r="AS1489" i="4"/>
  <c r="AN1489" i="4"/>
  <c r="AL1489" i="4"/>
  <c r="AE1489" i="4"/>
  <c r="AG1489" i="4" s="1"/>
  <c r="AA1489" i="4"/>
  <c r="Y1489" i="4"/>
  <c r="V1489" i="4"/>
  <c r="P1489" i="4"/>
  <c r="R1489" i="4" s="1"/>
  <c r="M1489" i="4"/>
  <c r="G1489" i="4"/>
  <c r="I1489" i="4" s="1"/>
  <c r="CA1488" i="4"/>
  <c r="BX1488" i="4"/>
  <c r="BU1488" i="4"/>
  <c r="BR1488" i="4"/>
  <c r="BO1488" i="4"/>
  <c r="BL1488" i="4"/>
  <c r="BI1488" i="4"/>
  <c r="BF1488" i="4"/>
  <c r="BC1488" i="4"/>
  <c r="AZ1488" i="4"/>
  <c r="AW1488" i="4"/>
  <c r="AS1488" i="4"/>
  <c r="AL1488" i="4"/>
  <c r="AN1488" i="4" s="1"/>
  <c r="AE1488" i="4"/>
  <c r="AG1488" i="4" s="1"/>
  <c r="Y1488" i="4"/>
  <c r="AA1488" i="4" s="1"/>
  <c r="V1488" i="4"/>
  <c r="R1488" i="4"/>
  <c r="P1488" i="4"/>
  <c r="M1488" i="4"/>
  <c r="G1488" i="4"/>
  <c r="I1488" i="4" s="1"/>
  <c r="CA1487" i="4"/>
  <c r="BX1487" i="4"/>
  <c r="BU1487" i="4"/>
  <c r="BR1487" i="4"/>
  <c r="BO1487" i="4"/>
  <c r="BL1487" i="4"/>
  <c r="BI1487" i="4"/>
  <c r="BF1487" i="4"/>
  <c r="BC1487" i="4"/>
  <c r="AZ1487" i="4"/>
  <c r="AW1487" i="4"/>
  <c r="AS1487" i="4"/>
  <c r="AO1487" i="4"/>
  <c r="AL1487" i="4"/>
  <c r="AN1487" i="4" s="1"/>
  <c r="AG1487" i="4"/>
  <c r="AE1487" i="4"/>
  <c r="Y1487" i="4"/>
  <c r="AA1487" i="4" s="1"/>
  <c r="V1487" i="4"/>
  <c r="P1487" i="4"/>
  <c r="R1487" i="4" s="1"/>
  <c r="M1487" i="4"/>
  <c r="I1487" i="4"/>
  <c r="G1487" i="4"/>
  <c r="CA1486" i="4"/>
  <c r="BX1486" i="4"/>
  <c r="BU1486" i="4"/>
  <c r="BR1486" i="4"/>
  <c r="BO1486" i="4"/>
  <c r="BL1486" i="4"/>
  <c r="BI1486" i="4"/>
  <c r="BF1486" i="4"/>
  <c r="BC1486" i="4"/>
  <c r="AZ1486" i="4"/>
  <c r="AW1486" i="4"/>
  <c r="AS1486" i="4"/>
  <c r="AL1486" i="4"/>
  <c r="AN1486" i="4" s="1"/>
  <c r="AE1486" i="4"/>
  <c r="AG1486" i="4" s="1"/>
  <c r="Y1486" i="4"/>
  <c r="AA1486" i="4" s="1"/>
  <c r="V1486" i="4"/>
  <c r="P1486" i="4"/>
  <c r="R1486" i="4" s="1"/>
  <c r="M1486" i="4"/>
  <c r="G1486" i="4"/>
  <c r="I1486" i="4" s="1"/>
  <c r="CA1485" i="4"/>
  <c r="BX1485" i="4"/>
  <c r="BU1485" i="4"/>
  <c r="BR1485" i="4"/>
  <c r="BO1485" i="4"/>
  <c r="BL1485" i="4"/>
  <c r="BI1485" i="4"/>
  <c r="BF1485" i="4"/>
  <c r="BC1485" i="4"/>
  <c r="AZ1485" i="4"/>
  <c r="AW1485" i="4"/>
  <c r="AS1485" i="4"/>
  <c r="AN1485" i="4"/>
  <c r="AL1485" i="4"/>
  <c r="AE1485" i="4"/>
  <c r="AG1485" i="4" s="1"/>
  <c r="AA1485" i="4"/>
  <c r="Y1485" i="4"/>
  <c r="V1485" i="4"/>
  <c r="P1485" i="4"/>
  <c r="R1485" i="4" s="1"/>
  <c r="M1485" i="4"/>
  <c r="G1485" i="4"/>
  <c r="I1485" i="4" s="1"/>
  <c r="CA1484" i="4"/>
  <c r="BX1484" i="4"/>
  <c r="BU1484" i="4"/>
  <c r="BR1484" i="4"/>
  <c r="BO1484" i="4"/>
  <c r="BL1484" i="4"/>
  <c r="BI1484" i="4"/>
  <c r="BF1484" i="4"/>
  <c r="BC1484" i="4"/>
  <c r="AZ1484" i="4"/>
  <c r="AW1484" i="4"/>
  <c r="AS1484" i="4"/>
  <c r="AL1484" i="4"/>
  <c r="AN1484" i="4" s="1"/>
  <c r="AE1484" i="4"/>
  <c r="AG1484" i="4" s="1"/>
  <c r="Y1484" i="4"/>
  <c r="AA1484" i="4" s="1"/>
  <c r="V1484" i="4"/>
  <c r="R1484" i="4"/>
  <c r="P1484" i="4"/>
  <c r="M1484" i="4"/>
  <c r="G1484" i="4"/>
  <c r="I1484" i="4" s="1"/>
  <c r="CA1483" i="4"/>
  <c r="BX1483" i="4"/>
  <c r="BU1483" i="4"/>
  <c r="BR1483" i="4"/>
  <c r="BO1483" i="4"/>
  <c r="BL1483" i="4"/>
  <c r="BI1483" i="4"/>
  <c r="BF1483" i="4"/>
  <c r="BC1483" i="4"/>
  <c r="AZ1483" i="4"/>
  <c r="AW1483" i="4"/>
  <c r="AS1483" i="4"/>
  <c r="AL1483" i="4"/>
  <c r="AN1483" i="4" s="1"/>
  <c r="AG1483" i="4"/>
  <c r="AE1483" i="4"/>
  <c r="Y1483" i="4"/>
  <c r="AA1483" i="4" s="1"/>
  <c r="V1483" i="4"/>
  <c r="P1483" i="4"/>
  <c r="R1483" i="4" s="1"/>
  <c r="M1483" i="4"/>
  <c r="I1483" i="4"/>
  <c r="G1483" i="4"/>
  <c r="CA1482" i="4"/>
  <c r="BX1482" i="4"/>
  <c r="BU1482" i="4"/>
  <c r="BR1482" i="4"/>
  <c r="BO1482" i="4"/>
  <c r="BL1482" i="4"/>
  <c r="BI1482" i="4"/>
  <c r="BF1482" i="4"/>
  <c r="BC1482" i="4"/>
  <c r="AZ1482" i="4"/>
  <c r="AW1482" i="4"/>
  <c r="AS1482" i="4"/>
  <c r="AL1482" i="4"/>
  <c r="AN1482" i="4" s="1"/>
  <c r="AE1482" i="4"/>
  <c r="AG1482" i="4" s="1"/>
  <c r="Y1482" i="4"/>
  <c r="AA1482" i="4" s="1"/>
  <c r="V1482" i="4"/>
  <c r="P1482" i="4"/>
  <c r="R1482" i="4" s="1"/>
  <c r="M1482" i="4"/>
  <c r="G1482" i="4"/>
  <c r="I1482" i="4" s="1"/>
  <c r="CA1481" i="4"/>
  <c r="BX1481" i="4"/>
  <c r="BU1481" i="4"/>
  <c r="BR1481" i="4"/>
  <c r="BO1481" i="4"/>
  <c r="BL1481" i="4"/>
  <c r="BI1481" i="4"/>
  <c r="BF1481" i="4"/>
  <c r="BC1481" i="4"/>
  <c r="AZ1481" i="4"/>
  <c r="AW1481" i="4"/>
  <c r="AS1481" i="4"/>
  <c r="AN1481" i="4"/>
  <c r="AL1481" i="4"/>
  <c r="AE1481" i="4"/>
  <c r="AG1481" i="4" s="1"/>
  <c r="AA1481" i="4"/>
  <c r="Y1481" i="4"/>
  <c r="V1481" i="4"/>
  <c r="P1481" i="4"/>
  <c r="R1481" i="4" s="1"/>
  <c r="M1481" i="4"/>
  <c r="G1481" i="4"/>
  <c r="I1481" i="4" s="1"/>
  <c r="CA1480" i="4"/>
  <c r="BX1480" i="4"/>
  <c r="BU1480" i="4"/>
  <c r="BR1480" i="4"/>
  <c r="BO1480" i="4"/>
  <c r="BL1480" i="4"/>
  <c r="BI1480" i="4"/>
  <c r="BF1480" i="4"/>
  <c r="BC1480" i="4"/>
  <c r="AZ1480" i="4"/>
  <c r="AW1480" i="4"/>
  <c r="AS1480" i="4"/>
  <c r="AL1480" i="4"/>
  <c r="AN1480" i="4" s="1"/>
  <c r="AE1480" i="4"/>
  <c r="AG1480" i="4" s="1"/>
  <c r="Y1480" i="4"/>
  <c r="AA1480" i="4" s="1"/>
  <c r="V1480" i="4"/>
  <c r="R1480" i="4"/>
  <c r="P1480" i="4"/>
  <c r="M1480" i="4"/>
  <c r="G1480" i="4"/>
  <c r="I1480" i="4" s="1"/>
  <c r="CA1479" i="4"/>
  <c r="BX1479" i="4"/>
  <c r="BU1479" i="4"/>
  <c r="BR1479" i="4"/>
  <c r="BO1479" i="4"/>
  <c r="BL1479" i="4"/>
  <c r="BI1479" i="4"/>
  <c r="BF1479" i="4"/>
  <c r="BC1479" i="4"/>
  <c r="AZ1479" i="4"/>
  <c r="AW1479" i="4"/>
  <c r="AS1479" i="4"/>
  <c r="AL1479" i="4"/>
  <c r="AN1479" i="4" s="1"/>
  <c r="AG1479" i="4"/>
  <c r="AE1479" i="4"/>
  <c r="Y1479" i="4"/>
  <c r="AA1479" i="4" s="1"/>
  <c r="V1479" i="4"/>
  <c r="P1479" i="4"/>
  <c r="R1479" i="4" s="1"/>
  <c r="M1479" i="4"/>
  <c r="I1479" i="4"/>
  <c r="G1479" i="4"/>
  <c r="CA1478" i="4"/>
  <c r="BX1478" i="4"/>
  <c r="BU1478" i="4"/>
  <c r="BR1478" i="4"/>
  <c r="BO1478" i="4"/>
  <c r="BL1478" i="4"/>
  <c r="BI1478" i="4"/>
  <c r="BF1478" i="4"/>
  <c r="BC1478" i="4"/>
  <c r="AZ1478" i="4"/>
  <c r="AW1478" i="4"/>
  <c r="AS1478" i="4"/>
  <c r="AL1478" i="4"/>
  <c r="AN1478" i="4" s="1"/>
  <c r="AE1478" i="4"/>
  <c r="AG1478" i="4" s="1"/>
  <c r="Y1478" i="4"/>
  <c r="AA1478" i="4" s="1"/>
  <c r="V1478" i="4"/>
  <c r="P1478" i="4"/>
  <c r="R1478" i="4" s="1"/>
  <c r="M1478" i="4"/>
  <c r="G1478" i="4"/>
  <c r="I1478" i="4" s="1"/>
  <c r="CA1477" i="4"/>
  <c r="BX1477" i="4"/>
  <c r="BU1477" i="4"/>
  <c r="BR1477" i="4"/>
  <c r="BO1477" i="4"/>
  <c r="BL1477" i="4"/>
  <c r="BI1477" i="4"/>
  <c r="BF1477" i="4"/>
  <c r="BC1477" i="4"/>
  <c r="AZ1477" i="4"/>
  <c r="AW1477" i="4"/>
  <c r="AS1477" i="4"/>
  <c r="AL1477" i="4"/>
  <c r="AN1477" i="4" s="1"/>
  <c r="AE1477" i="4"/>
  <c r="AG1477" i="4" s="1"/>
  <c r="Y1477" i="4"/>
  <c r="AA1477" i="4" s="1"/>
  <c r="V1477" i="4"/>
  <c r="R1477" i="4"/>
  <c r="P1477" i="4"/>
  <c r="M1477" i="4"/>
  <c r="G1477" i="4"/>
  <c r="I1477" i="4" s="1"/>
  <c r="CA1476" i="4"/>
  <c r="BX1476" i="4"/>
  <c r="BU1476" i="4"/>
  <c r="BR1476" i="4"/>
  <c r="BO1476" i="4"/>
  <c r="BL1476" i="4"/>
  <c r="BI1476" i="4"/>
  <c r="BF1476" i="4"/>
  <c r="BC1476" i="4"/>
  <c r="AZ1476" i="4"/>
  <c r="AW1476" i="4"/>
  <c r="AS1476" i="4"/>
  <c r="AL1476" i="4"/>
  <c r="AN1476" i="4" s="1"/>
  <c r="AG1476" i="4"/>
  <c r="AE1476" i="4"/>
  <c r="Y1476" i="4"/>
  <c r="AA1476" i="4" s="1"/>
  <c r="V1476" i="4"/>
  <c r="P1476" i="4"/>
  <c r="R1476" i="4" s="1"/>
  <c r="M1476" i="4"/>
  <c r="I1476" i="4"/>
  <c r="G1476" i="4"/>
  <c r="CA1475" i="4"/>
  <c r="BX1475" i="4"/>
  <c r="BU1475" i="4"/>
  <c r="BR1475" i="4"/>
  <c r="BO1475" i="4"/>
  <c r="BL1475" i="4"/>
  <c r="BI1475" i="4"/>
  <c r="BF1475" i="4"/>
  <c r="BC1475" i="4"/>
  <c r="AZ1475" i="4"/>
  <c r="AW1475" i="4"/>
  <c r="AS1475" i="4"/>
  <c r="AL1475" i="4"/>
  <c r="AN1475" i="4" s="1"/>
  <c r="AE1475" i="4"/>
  <c r="AG1475" i="4" s="1"/>
  <c r="Y1475" i="4"/>
  <c r="AA1475" i="4" s="1"/>
  <c r="V1475" i="4"/>
  <c r="P1475" i="4"/>
  <c r="R1475" i="4" s="1"/>
  <c r="M1475" i="4"/>
  <c r="G1475" i="4"/>
  <c r="I1475" i="4" s="1"/>
  <c r="CA1474" i="4"/>
  <c r="BX1474" i="4"/>
  <c r="BU1474" i="4"/>
  <c r="BR1474" i="4"/>
  <c r="BO1474" i="4"/>
  <c r="BL1474" i="4"/>
  <c r="BI1474" i="4"/>
  <c r="BF1474" i="4"/>
  <c r="BC1474" i="4"/>
  <c r="AZ1474" i="4"/>
  <c r="AW1474" i="4"/>
  <c r="AS1474" i="4"/>
  <c r="AN1474" i="4"/>
  <c r="AL1474" i="4"/>
  <c r="AE1474" i="4"/>
  <c r="AG1474" i="4" s="1"/>
  <c r="AA1474" i="4"/>
  <c r="Y1474" i="4"/>
  <c r="V1474" i="4"/>
  <c r="P1474" i="4"/>
  <c r="R1474" i="4" s="1"/>
  <c r="M1474" i="4"/>
  <c r="G1474" i="4"/>
  <c r="I1474" i="4" s="1"/>
  <c r="CA1473" i="4"/>
  <c r="BX1473" i="4"/>
  <c r="BU1473" i="4"/>
  <c r="BR1473" i="4"/>
  <c r="BO1473" i="4"/>
  <c r="BL1473" i="4"/>
  <c r="BI1473" i="4"/>
  <c r="BF1473" i="4"/>
  <c r="BC1473" i="4"/>
  <c r="AZ1473" i="4"/>
  <c r="AW1473" i="4"/>
  <c r="AS1473" i="4"/>
  <c r="AL1473" i="4"/>
  <c r="AN1473" i="4" s="1"/>
  <c r="AE1473" i="4"/>
  <c r="AG1473" i="4" s="1"/>
  <c r="Y1473" i="4"/>
  <c r="AA1473" i="4" s="1"/>
  <c r="V1473" i="4"/>
  <c r="R1473" i="4"/>
  <c r="P1473" i="4"/>
  <c r="M1473" i="4"/>
  <c r="G1473" i="4"/>
  <c r="I1473" i="4" s="1"/>
  <c r="CA1472" i="4"/>
  <c r="BX1472" i="4"/>
  <c r="BU1472" i="4"/>
  <c r="BR1472" i="4"/>
  <c r="BO1472" i="4"/>
  <c r="BL1472" i="4"/>
  <c r="BI1472" i="4"/>
  <c r="BF1472" i="4"/>
  <c r="BC1472" i="4"/>
  <c r="AZ1472" i="4"/>
  <c r="AW1472" i="4"/>
  <c r="AS1472" i="4"/>
  <c r="AL1472" i="4"/>
  <c r="AN1472" i="4" s="1"/>
  <c r="AG1472" i="4"/>
  <c r="AE1472" i="4"/>
  <c r="Y1472" i="4"/>
  <c r="AA1472" i="4" s="1"/>
  <c r="V1472" i="4"/>
  <c r="P1472" i="4"/>
  <c r="R1472" i="4" s="1"/>
  <c r="M1472" i="4"/>
  <c r="I1472" i="4"/>
  <c r="G1472" i="4"/>
  <c r="CA1471" i="4"/>
  <c r="BX1471" i="4"/>
  <c r="BU1471" i="4"/>
  <c r="BR1471" i="4"/>
  <c r="BO1471" i="4"/>
  <c r="BL1471" i="4"/>
  <c r="BI1471" i="4"/>
  <c r="BF1471" i="4"/>
  <c r="BC1471" i="4"/>
  <c r="AZ1471" i="4"/>
  <c r="AW1471" i="4"/>
  <c r="AS1471" i="4"/>
  <c r="AO1471" i="4"/>
  <c r="AL1471" i="4"/>
  <c r="AN1471" i="4" s="1"/>
  <c r="AE1471" i="4"/>
  <c r="AG1471" i="4" s="1"/>
  <c r="Y1471" i="4"/>
  <c r="AA1471" i="4" s="1"/>
  <c r="V1471" i="4"/>
  <c r="P1471" i="4"/>
  <c r="R1471" i="4" s="1"/>
  <c r="M1471" i="4"/>
  <c r="G1471" i="4"/>
  <c r="I1471" i="4" s="1"/>
  <c r="CA1470" i="4"/>
  <c r="BX1470" i="4"/>
  <c r="BU1470" i="4"/>
  <c r="BR1470" i="4"/>
  <c r="BO1470" i="4"/>
  <c r="BL1470" i="4"/>
  <c r="BI1470" i="4"/>
  <c r="BF1470" i="4"/>
  <c r="BC1470" i="4"/>
  <c r="AZ1470" i="4"/>
  <c r="AW1470" i="4"/>
  <c r="AS1470" i="4"/>
  <c r="AO1470" i="4"/>
  <c r="AN1470" i="4"/>
  <c r="AL1470" i="4"/>
  <c r="AE1470" i="4"/>
  <c r="AG1470" i="4" s="1"/>
  <c r="AA1470" i="4"/>
  <c r="Y1470" i="4"/>
  <c r="V1470" i="4"/>
  <c r="P1470" i="4"/>
  <c r="R1470" i="4" s="1"/>
  <c r="M1470" i="4"/>
  <c r="G1470" i="4"/>
  <c r="I1470" i="4" s="1"/>
  <c r="CA1469" i="4"/>
  <c r="BX1469" i="4"/>
  <c r="BU1469" i="4"/>
  <c r="BR1469" i="4"/>
  <c r="BO1469" i="4"/>
  <c r="BL1469" i="4"/>
  <c r="BI1469" i="4"/>
  <c r="BF1469" i="4"/>
  <c r="BC1469" i="4"/>
  <c r="AZ1469" i="4"/>
  <c r="AW1469" i="4"/>
  <c r="AS1469" i="4"/>
  <c r="AL1469" i="4"/>
  <c r="AN1469" i="4" s="1"/>
  <c r="AE1469" i="4"/>
  <c r="AG1469" i="4" s="1"/>
  <c r="Y1469" i="4"/>
  <c r="AA1469" i="4" s="1"/>
  <c r="V1469" i="4"/>
  <c r="R1469" i="4"/>
  <c r="P1469" i="4"/>
  <c r="M1469" i="4"/>
  <c r="G1469" i="4"/>
  <c r="I1469" i="4" s="1"/>
  <c r="CA1468" i="4"/>
  <c r="BX1468" i="4"/>
  <c r="BU1468" i="4"/>
  <c r="BR1468" i="4"/>
  <c r="BO1468" i="4"/>
  <c r="BL1468" i="4"/>
  <c r="BI1468" i="4"/>
  <c r="BF1468" i="4"/>
  <c r="BC1468" i="4"/>
  <c r="AZ1468" i="4"/>
  <c r="AW1468" i="4"/>
  <c r="AS1468" i="4"/>
  <c r="AL1468" i="4"/>
  <c r="AN1468" i="4" s="1"/>
  <c r="AG1468" i="4"/>
  <c r="AE1468" i="4"/>
  <c r="Y1468" i="4"/>
  <c r="AA1468" i="4" s="1"/>
  <c r="V1468" i="4"/>
  <c r="P1468" i="4"/>
  <c r="R1468" i="4" s="1"/>
  <c r="M1468" i="4"/>
  <c r="I1468" i="4"/>
  <c r="G1468" i="4"/>
  <c r="CA1467" i="4"/>
  <c r="BX1467" i="4"/>
  <c r="BU1467" i="4"/>
  <c r="BR1467" i="4"/>
  <c r="BO1467" i="4"/>
  <c r="BL1467" i="4"/>
  <c r="BI1467" i="4"/>
  <c r="BF1467" i="4"/>
  <c r="BC1467" i="4"/>
  <c r="AZ1467" i="4"/>
  <c r="AW1467" i="4"/>
  <c r="AS1467" i="4"/>
  <c r="AL1467" i="4"/>
  <c r="AN1467" i="4" s="1"/>
  <c r="AE1467" i="4"/>
  <c r="AG1467" i="4" s="1"/>
  <c r="Y1467" i="4"/>
  <c r="AA1467" i="4" s="1"/>
  <c r="V1467" i="4"/>
  <c r="P1467" i="4"/>
  <c r="R1467" i="4" s="1"/>
  <c r="M1467" i="4"/>
  <c r="G1467" i="4"/>
  <c r="I1467" i="4" s="1"/>
  <c r="CA1466" i="4"/>
  <c r="BX1466" i="4"/>
  <c r="BU1466" i="4"/>
  <c r="BR1466" i="4"/>
  <c r="BO1466" i="4"/>
  <c r="BL1466" i="4"/>
  <c r="BI1466" i="4"/>
  <c r="BF1466" i="4"/>
  <c r="BC1466" i="4"/>
  <c r="AZ1466" i="4"/>
  <c r="AW1466" i="4"/>
  <c r="AS1466" i="4"/>
  <c r="AN1466" i="4"/>
  <c r="AL1466" i="4"/>
  <c r="AE1466" i="4"/>
  <c r="AG1466" i="4" s="1"/>
  <c r="AA1466" i="4"/>
  <c r="Y1466" i="4"/>
  <c r="V1466" i="4"/>
  <c r="P1466" i="4"/>
  <c r="R1466" i="4" s="1"/>
  <c r="M1466" i="4"/>
  <c r="G1466" i="4"/>
  <c r="I1466" i="4" s="1"/>
  <c r="CA1465" i="4"/>
  <c r="BX1465" i="4"/>
  <c r="BU1465" i="4"/>
  <c r="BR1465" i="4"/>
  <c r="BO1465" i="4"/>
  <c r="BL1465" i="4"/>
  <c r="BI1465" i="4"/>
  <c r="BF1465" i="4"/>
  <c r="BC1465" i="4"/>
  <c r="AZ1465" i="4"/>
  <c r="AW1465" i="4"/>
  <c r="AS1465" i="4"/>
  <c r="AL1465" i="4"/>
  <c r="AN1465" i="4" s="1"/>
  <c r="AE1465" i="4"/>
  <c r="AG1465" i="4" s="1"/>
  <c r="Y1465" i="4"/>
  <c r="AA1465" i="4" s="1"/>
  <c r="V1465" i="4"/>
  <c r="R1465" i="4"/>
  <c r="P1465" i="4"/>
  <c r="M1465" i="4"/>
  <c r="G1465" i="4"/>
  <c r="I1465" i="4" s="1"/>
  <c r="CA1464" i="4"/>
  <c r="BX1464" i="4"/>
  <c r="BU1464" i="4"/>
  <c r="BR1464" i="4"/>
  <c r="BO1464" i="4"/>
  <c r="BL1464" i="4"/>
  <c r="BI1464" i="4"/>
  <c r="BF1464" i="4"/>
  <c r="BC1464" i="4"/>
  <c r="AZ1464" i="4"/>
  <c r="AW1464" i="4"/>
  <c r="AS1464" i="4"/>
  <c r="AL1464" i="4"/>
  <c r="AN1464" i="4" s="1"/>
  <c r="AG1464" i="4"/>
  <c r="AE1464" i="4"/>
  <c r="Y1464" i="4"/>
  <c r="AA1464" i="4" s="1"/>
  <c r="V1464" i="4"/>
  <c r="P1464" i="4"/>
  <c r="R1464" i="4" s="1"/>
  <c r="M1464" i="4"/>
  <c r="I1464" i="4"/>
  <c r="G1464" i="4"/>
  <c r="CA1463" i="4"/>
  <c r="BX1463" i="4"/>
  <c r="BU1463" i="4"/>
  <c r="BR1463" i="4"/>
  <c r="BO1463" i="4"/>
  <c r="BL1463" i="4"/>
  <c r="BI1463" i="4"/>
  <c r="BF1463" i="4"/>
  <c r="BC1463" i="4"/>
  <c r="AZ1463" i="4"/>
  <c r="AW1463" i="4"/>
  <c r="AS1463" i="4"/>
  <c r="AL1463" i="4"/>
  <c r="AN1463" i="4" s="1"/>
  <c r="AE1463" i="4"/>
  <c r="AG1463" i="4" s="1"/>
  <c r="Y1463" i="4"/>
  <c r="AA1463" i="4" s="1"/>
  <c r="V1463" i="4"/>
  <c r="P1463" i="4"/>
  <c r="R1463" i="4" s="1"/>
  <c r="M1463" i="4"/>
  <c r="G1463" i="4"/>
  <c r="I1463" i="4" s="1"/>
  <c r="CA1462" i="4"/>
  <c r="BX1462" i="4"/>
  <c r="BU1462" i="4"/>
  <c r="BR1462" i="4"/>
  <c r="BO1462" i="4"/>
  <c r="BL1462" i="4"/>
  <c r="BI1462" i="4"/>
  <c r="BF1462" i="4"/>
  <c r="BC1462" i="4"/>
  <c r="AZ1462" i="4"/>
  <c r="AW1462" i="4"/>
  <c r="AS1462" i="4"/>
  <c r="AO1462" i="4"/>
  <c r="AN1462" i="4"/>
  <c r="AL1462" i="4"/>
  <c r="AE1462" i="4"/>
  <c r="AG1462" i="4" s="1"/>
  <c r="AA1462" i="4"/>
  <c r="Y1462" i="4"/>
  <c r="V1462" i="4"/>
  <c r="P1462" i="4"/>
  <c r="R1462" i="4" s="1"/>
  <c r="M1462" i="4"/>
  <c r="G1462" i="4"/>
  <c r="I1462" i="4" s="1"/>
  <c r="CA1461" i="4"/>
  <c r="BX1461" i="4"/>
  <c r="BU1461" i="4"/>
  <c r="BR1461" i="4"/>
  <c r="BO1461" i="4"/>
  <c r="BL1461" i="4"/>
  <c r="BI1461" i="4"/>
  <c r="BF1461" i="4"/>
  <c r="BC1461" i="4"/>
  <c r="AZ1461" i="4"/>
  <c r="AW1461" i="4"/>
  <c r="AS1461" i="4"/>
  <c r="AL1461" i="4"/>
  <c r="AN1461" i="4" s="1"/>
  <c r="AE1461" i="4"/>
  <c r="AG1461" i="4" s="1"/>
  <c r="Y1461" i="4"/>
  <c r="AA1461" i="4" s="1"/>
  <c r="V1461" i="4"/>
  <c r="R1461" i="4"/>
  <c r="P1461" i="4"/>
  <c r="M1461" i="4"/>
  <c r="G1461" i="4"/>
  <c r="I1461" i="4" s="1"/>
  <c r="CA1460" i="4"/>
  <c r="BX1460" i="4"/>
  <c r="BU1460" i="4"/>
  <c r="BR1460" i="4"/>
  <c r="BO1460" i="4"/>
  <c r="BL1460" i="4"/>
  <c r="BI1460" i="4"/>
  <c r="BF1460" i="4"/>
  <c r="BC1460" i="4"/>
  <c r="AZ1460" i="4"/>
  <c r="AW1460" i="4"/>
  <c r="AS1460" i="4"/>
  <c r="AL1460" i="4"/>
  <c r="AN1460" i="4" s="1"/>
  <c r="AG1460" i="4"/>
  <c r="AE1460" i="4"/>
  <c r="Y1460" i="4"/>
  <c r="AA1460" i="4" s="1"/>
  <c r="V1460" i="4"/>
  <c r="P1460" i="4"/>
  <c r="R1460" i="4" s="1"/>
  <c r="M1460" i="4"/>
  <c r="I1460" i="4"/>
  <c r="G1460" i="4"/>
  <c r="CA1459" i="4"/>
  <c r="BX1459" i="4"/>
  <c r="BU1459" i="4"/>
  <c r="BR1459" i="4"/>
  <c r="BO1459" i="4"/>
  <c r="BL1459" i="4"/>
  <c r="BI1459" i="4"/>
  <c r="BF1459" i="4"/>
  <c r="BC1459" i="4"/>
  <c r="AZ1459" i="4"/>
  <c r="AW1459" i="4"/>
  <c r="AS1459" i="4"/>
  <c r="AL1459" i="4"/>
  <c r="AN1459" i="4" s="1"/>
  <c r="AG1459" i="4"/>
  <c r="AE1459" i="4"/>
  <c r="AA1459" i="4"/>
  <c r="Y1459" i="4"/>
  <c r="V1459" i="4"/>
  <c r="R1459" i="4"/>
  <c r="P1459" i="4"/>
  <c r="M1459" i="4"/>
  <c r="I1459" i="4"/>
  <c r="G1459" i="4"/>
  <c r="CA1458" i="4"/>
  <c r="BX1458" i="4"/>
  <c r="BU1458" i="4"/>
  <c r="BR1458" i="4"/>
  <c r="BO1458" i="4"/>
  <c r="BL1458" i="4"/>
  <c r="BI1458" i="4"/>
  <c r="BF1458" i="4"/>
  <c r="BC1458" i="4"/>
  <c r="AZ1458" i="4"/>
  <c r="AW1458" i="4"/>
  <c r="AS1458" i="4"/>
  <c r="AN1458" i="4"/>
  <c r="AL1458" i="4"/>
  <c r="AG1458" i="4"/>
  <c r="AE1458" i="4"/>
  <c r="AA1458" i="4"/>
  <c r="Y1458" i="4"/>
  <c r="V1458" i="4"/>
  <c r="R1458" i="4"/>
  <c r="P1458" i="4"/>
  <c r="M1458" i="4"/>
  <c r="I1458" i="4"/>
  <c r="G1458" i="4"/>
  <c r="CA1457" i="4"/>
  <c r="BX1457" i="4"/>
  <c r="BU1457" i="4"/>
  <c r="BR1457" i="4"/>
  <c r="BO1457" i="4"/>
  <c r="BL1457" i="4"/>
  <c r="BI1457" i="4"/>
  <c r="BF1457" i="4"/>
  <c r="BC1457" i="4"/>
  <c r="AZ1457" i="4"/>
  <c r="AW1457" i="4"/>
  <c r="AS1457" i="4"/>
  <c r="AO1457" i="4"/>
  <c r="AN1457" i="4"/>
  <c r="AL1457" i="4"/>
  <c r="AG1457" i="4"/>
  <c r="AE1457" i="4"/>
  <c r="AA1457" i="4"/>
  <c r="Y1457" i="4"/>
  <c r="V1457" i="4"/>
  <c r="R1457" i="4"/>
  <c r="P1457" i="4"/>
  <c r="M1457" i="4"/>
  <c r="I1457" i="4"/>
  <c r="G1457" i="4"/>
  <c r="CA1456" i="4"/>
  <c r="BX1456" i="4"/>
  <c r="BU1456" i="4"/>
  <c r="BR1456" i="4"/>
  <c r="BO1456" i="4"/>
  <c r="BL1456" i="4"/>
  <c r="BI1456" i="4"/>
  <c r="BF1456" i="4"/>
  <c r="BC1456" i="4"/>
  <c r="AZ1456" i="4"/>
  <c r="AW1456" i="4"/>
  <c r="AS1456" i="4"/>
  <c r="AN1456" i="4"/>
  <c r="AL1456" i="4"/>
  <c r="AG1456" i="4"/>
  <c r="AE1456" i="4"/>
  <c r="AA1456" i="4"/>
  <c r="Y1456" i="4"/>
  <c r="V1456" i="4"/>
  <c r="R1456" i="4"/>
  <c r="P1456" i="4"/>
  <c r="M1456" i="4"/>
  <c r="I1456" i="4"/>
  <c r="G1456" i="4"/>
  <c r="CA1455" i="4"/>
  <c r="BX1455" i="4"/>
  <c r="BU1455" i="4"/>
  <c r="BR1455" i="4"/>
  <c r="BO1455" i="4"/>
  <c r="BL1455" i="4"/>
  <c r="BI1455" i="4"/>
  <c r="BF1455" i="4"/>
  <c r="BC1455" i="4"/>
  <c r="AZ1455" i="4"/>
  <c r="AW1455" i="4"/>
  <c r="AS1455" i="4"/>
  <c r="AO1455" i="4"/>
  <c r="AN1455" i="4"/>
  <c r="AL1455" i="4"/>
  <c r="AG1455" i="4"/>
  <c r="AE1455" i="4"/>
  <c r="AA1455" i="4"/>
  <c r="Y1455" i="4"/>
  <c r="V1455" i="4"/>
  <c r="R1455" i="4"/>
  <c r="P1455" i="4"/>
  <c r="M1455" i="4"/>
  <c r="I1455" i="4"/>
  <c r="G1455" i="4"/>
  <c r="CA1454" i="4"/>
  <c r="BX1454" i="4"/>
  <c r="BU1454" i="4"/>
  <c r="BR1454" i="4"/>
  <c r="BO1454" i="4"/>
  <c r="BL1454" i="4"/>
  <c r="BI1454" i="4"/>
  <c r="BF1454" i="4"/>
  <c r="BC1454" i="4"/>
  <c r="AZ1454" i="4"/>
  <c r="AW1454" i="4"/>
  <c r="AS1454" i="4"/>
  <c r="AO1454" i="4"/>
  <c r="AN1454" i="4"/>
  <c r="AL1454" i="4"/>
  <c r="AG1454" i="4"/>
  <c r="AE1454" i="4"/>
  <c r="AA1454" i="4"/>
  <c r="Y1454" i="4"/>
  <c r="V1454" i="4"/>
  <c r="R1454" i="4"/>
  <c r="P1454" i="4"/>
  <c r="M1454" i="4"/>
  <c r="I1454" i="4"/>
  <c r="G1454" i="4"/>
  <c r="CA1453" i="4"/>
  <c r="BX1453" i="4"/>
  <c r="BU1453" i="4"/>
  <c r="BR1453" i="4"/>
  <c r="BO1453" i="4"/>
  <c r="BL1453" i="4"/>
  <c r="BI1453" i="4"/>
  <c r="BF1453" i="4"/>
  <c r="BC1453" i="4"/>
  <c r="AZ1453" i="4"/>
  <c r="AW1453" i="4"/>
  <c r="AS1453" i="4"/>
  <c r="AN1453" i="4"/>
  <c r="AL1453" i="4"/>
  <c r="AG1453" i="4"/>
  <c r="AE1453" i="4"/>
  <c r="AA1453" i="4"/>
  <c r="Y1453" i="4"/>
  <c r="V1453" i="4"/>
  <c r="R1453" i="4"/>
  <c r="P1453" i="4"/>
  <c r="M1453" i="4"/>
  <c r="I1453" i="4"/>
  <c r="G1453" i="4"/>
  <c r="CA1452" i="4"/>
  <c r="BX1452" i="4"/>
  <c r="BU1452" i="4"/>
  <c r="BR1452" i="4"/>
  <c r="BO1452" i="4"/>
  <c r="BL1452" i="4"/>
  <c r="BI1452" i="4"/>
  <c r="BF1452" i="4"/>
  <c r="BC1452" i="4"/>
  <c r="AZ1452" i="4"/>
  <c r="AW1452" i="4"/>
  <c r="AS1452" i="4"/>
  <c r="AN1452" i="4"/>
  <c r="AL1452" i="4"/>
  <c r="AG1452" i="4"/>
  <c r="AE1452" i="4"/>
  <c r="AA1452" i="4"/>
  <c r="Y1452" i="4"/>
  <c r="V1452" i="4"/>
  <c r="R1452" i="4"/>
  <c r="P1452" i="4"/>
  <c r="M1452" i="4"/>
  <c r="I1452" i="4"/>
  <c r="G1452" i="4"/>
  <c r="CA1451" i="4"/>
  <c r="BX1451" i="4"/>
  <c r="BU1451" i="4"/>
  <c r="BR1451" i="4"/>
  <c r="BO1451" i="4"/>
  <c r="BL1451" i="4"/>
  <c r="BI1451" i="4"/>
  <c r="BF1451" i="4"/>
  <c r="BC1451" i="4"/>
  <c r="AZ1451" i="4"/>
  <c r="AW1451" i="4"/>
  <c r="AS1451" i="4"/>
  <c r="AN1451" i="4"/>
  <c r="AL1451" i="4"/>
  <c r="AG1451" i="4"/>
  <c r="AE1451" i="4"/>
  <c r="AA1451" i="4"/>
  <c r="Y1451" i="4"/>
  <c r="V1451" i="4"/>
  <c r="R1451" i="4"/>
  <c r="P1451" i="4"/>
  <c r="M1451" i="4"/>
  <c r="I1451" i="4"/>
  <c r="G1451" i="4"/>
  <c r="CA1450" i="4"/>
  <c r="BX1450" i="4"/>
  <c r="BU1450" i="4"/>
  <c r="BR1450" i="4"/>
  <c r="BO1450" i="4"/>
  <c r="BL1450" i="4"/>
  <c r="BI1450" i="4"/>
  <c r="BF1450" i="4"/>
  <c r="BC1450" i="4"/>
  <c r="AZ1450" i="4"/>
  <c r="AW1450" i="4"/>
  <c r="AS1450" i="4"/>
  <c r="AN1450" i="4"/>
  <c r="AL1450" i="4"/>
  <c r="AG1450" i="4"/>
  <c r="AE1450" i="4"/>
  <c r="AA1450" i="4"/>
  <c r="Y1450" i="4"/>
  <c r="V1450" i="4"/>
  <c r="R1450" i="4"/>
  <c r="P1450" i="4"/>
  <c r="M1450" i="4"/>
  <c r="I1450" i="4"/>
  <c r="G1450" i="4"/>
  <c r="CA1449" i="4"/>
  <c r="BX1449" i="4"/>
  <c r="BU1449" i="4"/>
  <c r="BR1449" i="4"/>
  <c r="BO1449" i="4"/>
  <c r="BL1449" i="4"/>
  <c r="BI1449" i="4"/>
  <c r="BF1449" i="4"/>
  <c r="BC1449" i="4"/>
  <c r="AZ1449" i="4"/>
  <c r="AW1449" i="4"/>
  <c r="AS1449" i="4"/>
  <c r="AN1449" i="4"/>
  <c r="AL1449" i="4"/>
  <c r="AG1449" i="4"/>
  <c r="AE1449" i="4"/>
  <c r="AA1449" i="4"/>
  <c r="Y1449" i="4"/>
  <c r="V1449" i="4"/>
  <c r="R1449" i="4"/>
  <c r="P1449" i="4"/>
  <c r="M1449" i="4"/>
  <c r="I1449" i="4"/>
  <c r="G1449" i="4"/>
  <c r="CA1448" i="4"/>
  <c r="BX1448" i="4"/>
  <c r="BU1448" i="4"/>
  <c r="BR1448" i="4"/>
  <c r="BO1448" i="4"/>
  <c r="BL1448" i="4"/>
  <c r="BI1448" i="4"/>
  <c r="BF1448" i="4"/>
  <c r="BC1448" i="4"/>
  <c r="AZ1448" i="4"/>
  <c r="AW1448" i="4"/>
  <c r="AS1448" i="4"/>
  <c r="AN1448" i="4"/>
  <c r="AL1448" i="4"/>
  <c r="AG1448" i="4"/>
  <c r="AE1448" i="4"/>
  <c r="AA1448" i="4"/>
  <c r="Y1448" i="4"/>
  <c r="V1448" i="4"/>
  <c r="R1448" i="4"/>
  <c r="P1448" i="4"/>
  <c r="M1448" i="4"/>
  <c r="I1448" i="4"/>
  <c r="G1448" i="4"/>
  <c r="CA1447" i="4"/>
  <c r="BX1447" i="4"/>
  <c r="BU1447" i="4"/>
  <c r="BR1447" i="4"/>
  <c r="BO1447" i="4"/>
  <c r="BL1447" i="4"/>
  <c r="BI1447" i="4"/>
  <c r="BF1447" i="4"/>
  <c r="BC1447" i="4"/>
  <c r="AZ1447" i="4"/>
  <c r="AW1447" i="4"/>
  <c r="AS1447" i="4"/>
  <c r="AO1447" i="4"/>
  <c r="AN1447" i="4"/>
  <c r="AL1447" i="4"/>
  <c r="AG1447" i="4"/>
  <c r="AE1447" i="4"/>
  <c r="AA1447" i="4"/>
  <c r="Y1447" i="4"/>
  <c r="V1447" i="4"/>
  <c r="R1447" i="4"/>
  <c r="P1447" i="4"/>
  <c r="M1447" i="4"/>
  <c r="I1447" i="4"/>
  <c r="G1447" i="4"/>
  <c r="CA1446" i="4"/>
  <c r="BX1446" i="4"/>
  <c r="BU1446" i="4"/>
  <c r="BR1446" i="4"/>
  <c r="BO1446" i="4"/>
  <c r="BL1446" i="4"/>
  <c r="BI1446" i="4"/>
  <c r="BF1446" i="4"/>
  <c r="BC1446" i="4"/>
  <c r="AZ1446" i="4"/>
  <c r="AW1446" i="4"/>
  <c r="AS1446" i="4"/>
  <c r="AN1446" i="4"/>
  <c r="AL1446" i="4"/>
  <c r="AG1446" i="4"/>
  <c r="AE1446" i="4"/>
  <c r="AA1446" i="4"/>
  <c r="Y1446" i="4"/>
  <c r="V1446" i="4"/>
  <c r="R1446" i="4"/>
  <c r="P1446" i="4"/>
  <c r="M1446" i="4"/>
  <c r="I1446" i="4"/>
  <c r="G1446" i="4"/>
  <c r="CA1445" i="4"/>
  <c r="BX1445" i="4"/>
  <c r="BU1445" i="4"/>
  <c r="BR1445" i="4"/>
  <c r="BO1445" i="4"/>
  <c r="BL1445" i="4"/>
  <c r="BI1445" i="4"/>
  <c r="BF1445" i="4"/>
  <c r="BC1445" i="4"/>
  <c r="AZ1445" i="4"/>
  <c r="AW1445" i="4"/>
  <c r="AS1445" i="4"/>
  <c r="AN1445" i="4"/>
  <c r="AL1445" i="4"/>
  <c r="AG1445" i="4"/>
  <c r="AE1445" i="4"/>
  <c r="AA1445" i="4"/>
  <c r="Y1445" i="4"/>
  <c r="V1445" i="4"/>
  <c r="R1445" i="4"/>
  <c r="P1445" i="4"/>
  <c r="M1445" i="4"/>
  <c r="I1445" i="4"/>
  <c r="G1445" i="4"/>
  <c r="CA1444" i="4"/>
  <c r="BX1444" i="4"/>
  <c r="BU1444" i="4"/>
  <c r="BR1444" i="4"/>
  <c r="BO1444" i="4"/>
  <c r="BL1444" i="4"/>
  <c r="BI1444" i="4"/>
  <c r="BF1444" i="4"/>
  <c r="BC1444" i="4"/>
  <c r="AZ1444" i="4"/>
  <c r="AW1444" i="4"/>
  <c r="AS1444" i="4"/>
  <c r="AN1444" i="4"/>
  <c r="AL1444" i="4"/>
  <c r="AG1444" i="4"/>
  <c r="AE1444" i="4"/>
  <c r="AA1444" i="4"/>
  <c r="Y1444" i="4"/>
  <c r="V1444" i="4"/>
  <c r="R1444" i="4"/>
  <c r="P1444" i="4"/>
  <c r="M1444" i="4"/>
  <c r="I1444" i="4"/>
  <c r="G1444" i="4"/>
  <c r="CA1443" i="4"/>
  <c r="BX1443" i="4"/>
  <c r="BU1443" i="4"/>
  <c r="BR1443" i="4"/>
  <c r="BO1443" i="4"/>
  <c r="BL1443" i="4"/>
  <c r="BI1443" i="4"/>
  <c r="BF1443" i="4"/>
  <c r="BC1443" i="4"/>
  <c r="AZ1443" i="4"/>
  <c r="AW1443" i="4"/>
  <c r="AS1443" i="4"/>
  <c r="AN1443" i="4"/>
  <c r="AL1443" i="4"/>
  <c r="AG1443" i="4"/>
  <c r="AE1443" i="4"/>
  <c r="AA1443" i="4"/>
  <c r="Y1443" i="4"/>
  <c r="V1443" i="4"/>
  <c r="R1443" i="4"/>
  <c r="P1443" i="4"/>
  <c r="M1443" i="4"/>
  <c r="I1443" i="4"/>
  <c r="G1443" i="4"/>
  <c r="CA1442" i="4"/>
  <c r="BX1442" i="4"/>
  <c r="BU1442" i="4"/>
  <c r="BR1442" i="4"/>
  <c r="BO1442" i="4"/>
  <c r="BL1442" i="4"/>
  <c r="BI1442" i="4"/>
  <c r="BF1442" i="4"/>
  <c r="BC1442" i="4"/>
  <c r="AZ1442" i="4"/>
  <c r="AW1442" i="4"/>
  <c r="AS1442" i="4"/>
  <c r="AO1442" i="4"/>
  <c r="AN1442" i="4"/>
  <c r="AL1442" i="4"/>
  <c r="AG1442" i="4"/>
  <c r="AE1442" i="4"/>
  <c r="AA1442" i="4"/>
  <c r="Y1442" i="4"/>
  <c r="V1442" i="4"/>
  <c r="R1442" i="4"/>
  <c r="P1442" i="4"/>
  <c r="M1442" i="4"/>
  <c r="I1442" i="4"/>
  <c r="G1442" i="4"/>
  <c r="CA1441" i="4"/>
  <c r="BX1441" i="4"/>
  <c r="BU1441" i="4"/>
  <c r="BR1441" i="4"/>
  <c r="BO1441" i="4"/>
  <c r="BL1441" i="4"/>
  <c r="BI1441" i="4"/>
  <c r="BF1441" i="4"/>
  <c r="BC1441" i="4"/>
  <c r="AZ1441" i="4"/>
  <c r="AW1441" i="4"/>
  <c r="AS1441" i="4"/>
  <c r="AN1441" i="4"/>
  <c r="AL1441" i="4"/>
  <c r="AG1441" i="4"/>
  <c r="AE1441" i="4"/>
  <c r="AA1441" i="4"/>
  <c r="Y1441" i="4"/>
  <c r="V1441" i="4"/>
  <c r="R1441" i="4"/>
  <c r="P1441" i="4"/>
  <c r="M1441" i="4"/>
  <c r="I1441" i="4"/>
  <c r="G1441" i="4"/>
  <c r="CA1440" i="4"/>
  <c r="BX1440" i="4"/>
  <c r="BU1440" i="4"/>
  <c r="BR1440" i="4"/>
  <c r="BO1440" i="4"/>
  <c r="BL1440" i="4"/>
  <c r="BI1440" i="4"/>
  <c r="BF1440" i="4"/>
  <c r="BC1440" i="4"/>
  <c r="AZ1440" i="4"/>
  <c r="AW1440" i="4"/>
  <c r="AS1440" i="4"/>
  <c r="AN1440" i="4"/>
  <c r="AL1440" i="4"/>
  <c r="AG1440" i="4"/>
  <c r="AE1440" i="4"/>
  <c r="AA1440" i="4"/>
  <c r="Y1440" i="4"/>
  <c r="V1440" i="4"/>
  <c r="R1440" i="4"/>
  <c r="P1440" i="4"/>
  <c r="M1440" i="4"/>
  <c r="I1440" i="4"/>
  <c r="G1440" i="4"/>
  <c r="CA1439" i="4"/>
  <c r="BX1439" i="4"/>
  <c r="BU1439" i="4"/>
  <c r="BR1439" i="4"/>
  <c r="BO1439" i="4"/>
  <c r="BL1439" i="4"/>
  <c r="BI1439" i="4"/>
  <c r="BF1439" i="4"/>
  <c r="BC1439" i="4"/>
  <c r="AZ1439" i="4"/>
  <c r="AW1439" i="4"/>
  <c r="AS1439" i="4"/>
  <c r="AN1439" i="4"/>
  <c r="AL1439" i="4"/>
  <c r="AG1439" i="4"/>
  <c r="AE1439" i="4"/>
  <c r="AA1439" i="4"/>
  <c r="Y1439" i="4"/>
  <c r="V1439" i="4"/>
  <c r="R1439" i="4"/>
  <c r="P1439" i="4"/>
  <c r="M1439" i="4"/>
  <c r="I1439" i="4"/>
  <c r="G1439" i="4"/>
  <c r="CA1438" i="4"/>
  <c r="BX1438" i="4"/>
  <c r="BU1438" i="4"/>
  <c r="BR1438" i="4"/>
  <c r="BO1438" i="4"/>
  <c r="BL1438" i="4"/>
  <c r="BI1438" i="4"/>
  <c r="BF1438" i="4"/>
  <c r="BC1438" i="4"/>
  <c r="AZ1438" i="4"/>
  <c r="AW1438" i="4"/>
  <c r="AS1438" i="4"/>
  <c r="AN1438" i="4"/>
  <c r="AL1438" i="4"/>
  <c r="AG1438" i="4"/>
  <c r="AE1438" i="4"/>
  <c r="AA1438" i="4"/>
  <c r="Y1438" i="4"/>
  <c r="V1438" i="4"/>
  <c r="R1438" i="4"/>
  <c r="P1438" i="4"/>
  <c r="M1438" i="4"/>
  <c r="I1438" i="4"/>
  <c r="G1438" i="4"/>
  <c r="CA1437" i="4"/>
  <c r="BX1437" i="4"/>
  <c r="BU1437" i="4"/>
  <c r="BR1437" i="4"/>
  <c r="BO1437" i="4"/>
  <c r="BL1437" i="4"/>
  <c r="BI1437" i="4"/>
  <c r="BF1437" i="4"/>
  <c r="BC1437" i="4"/>
  <c r="AZ1437" i="4"/>
  <c r="AW1437" i="4"/>
  <c r="AS1437" i="4"/>
  <c r="AN1437" i="4"/>
  <c r="AL1437" i="4"/>
  <c r="AG1437" i="4"/>
  <c r="AE1437" i="4"/>
  <c r="AA1437" i="4"/>
  <c r="Y1437" i="4"/>
  <c r="V1437" i="4"/>
  <c r="R1437" i="4"/>
  <c r="P1437" i="4"/>
  <c r="M1437" i="4"/>
  <c r="I1437" i="4"/>
  <c r="G1437" i="4"/>
  <c r="CA1436" i="4"/>
  <c r="BX1436" i="4"/>
  <c r="BU1436" i="4"/>
  <c r="BR1436" i="4"/>
  <c r="BO1436" i="4"/>
  <c r="BL1436" i="4"/>
  <c r="BI1436" i="4"/>
  <c r="BF1436" i="4"/>
  <c r="BC1436" i="4"/>
  <c r="AZ1436" i="4"/>
  <c r="AW1436" i="4"/>
  <c r="AS1436" i="4"/>
  <c r="AO1436" i="4"/>
  <c r="AN1436" i="4"/>
  <c r="AL1436" i="4"/>
  <c r="AG1436" i="4"/>
  <c r="AE1436" i="4"/>
  <c r="AA1436" i="4"/>
  <c r="Y1436" i="4"/>
  <c r="V1436" i="4"/>
  <c r="R1436" i="4"/>
  <c r="P1436" i="4"/>
  <c r="M1436" i="4"/>
  <c r="I1436" i="4"/>
  <c r="G1436" i="4"/>
  <c r="CA1435" i="4"/>
  <c r="BX1435" i="4"/>
  <c r="BU1435" i="4"/>
  <c r="BR1435" i="4"/>
  <c r="BO1435" i="4"/>
  <c r="BL1435" i="4"/>
  <c r="BI1435" i="4"/>
  <c r="BF1435" i="4"/>
  <c r="BC1435" i="4"/>
  <c r="AZ1435" i="4"/>
  <c r="AW1435" i="4"/>
  <c r="AS1435" i="4"/>
  <c r="AN1435" i="4"/>
  <c r="AL1435" i="4"/>
  <c r="AG1435" i="4"/>
  <c r="AE1435" i="4"/>
  <c r="AA1435" i="4"/>
  <c r="Y1435" i="4"/>
  <c r="V1435" i="4"/>
  <c r="R1435" i="4"/>
  <c r="P1435" i="4"/>
  <c r="M1435" i="4"/>
  <c r="I1435" i="4"/>
  <c r="G1435" i="4"/>
  <c r="CA1434" i="4"/>
  <c r="BX1434" i="4"/>
  <c r="BU1434" i="4"/>
  <c r="BR1434" i="4"/>
  <c r="BO1434" i="4"/>
  <c r="BL1434" i="4"/>
  <c r="BI1434" i="4"/>
  <c r="BF1434" i="4"/>
  <c r="BC1434" i="4"/>
  <c r="AZ1434" i="4"/>
  <c r="AW1434" i="4"/>
  <c r="AS1434" i="4"/>
  <c r="AN1434" i="4"/>
  <c r="AL1434" i="4"/>
  <c r="AG1434" i="4"/>
  <c r="AE1434" i="4"/>
  <c r="AA1434" i="4"/>
  <c r="Y1434" i="4"/>
  <c r="V1434" i="4"/>
  <c r="R1434" i="4"/>
  <c r="P1434" i="4"/>
  <c r="M1434" i="4"/>
  <c r="I1434" i="4"/>
  <c r="G1434" i="4"/>
  <c r="CA1433" i="4"/>
  <c r="BX1433" i="4"/>
  <c r="BU1433" i="4"/>
  <c r="BR1433" i="4"/>
  <c r="BO1433" i="4"/>
  <c r="BL1433" i="4"/>
  <c r="BI1433" i="4"/>
  <c r="BF1433" i="4"/>
  <c r="BC1433" i="4"/>
  <c r="AZ1433" i="4"/>
  <c r="AW1433" i="4"/>
  <c r="AS1433" i="4"/>
  <c r="AO1433" i="4"/>
  <c r="AN1433" i="4"/>
  <c r="AL1433" i="4"/>
  <c r="AG1433" i="4"/>
  <c r="AE1433" i="4"/>
  <c r="AA1433" i="4"/>
  <c r="Y1433" i="4"/>
  <c r="V1433" i="4"/>
  <c r="P1433" i="4"/>
  <c r="R1433" i="4" s="1"/>
  <c r="M1433" i="4"/>
  <c r="I1433" i="4"/>
  <c r="G1433" i="4"/>
  <c r="CA1432" i="4"/>
  <c r="BX1432" i="4"/>
  <c r="BU1432" i="4"/>
  <c r="BR1432" i="4"/>
  <c r="BO1432" i="4"/>
  <c r="BL1432" i="4"/>
  <c r="BI1432" i="4"/>
  <c r="BF1432" i="4"/>
  <c r="BC1432" i="4"/>
  <c r="AZ1432" i="4"/>
  <c r="AW1432" i="4"/>
  <c r="AS1432" i="4"/>
  <c r="AN1432" i="4"/>
  <c r="AL1432" i="4"/>
  <c r="AG1432" i="4"/>
  <c r="AE1432" i="4"/>
  <c r="Y1432" i="4"/>
  <c r="AA1432" i="4" s="1"/>
  <c r="V1432" i="4"/>
  <c r="R1432" i="4"/>
  <c r="P1432" i="4"/>
  <c r="M1432" i="4"/>
  <c r="G1432" i="4"/>
  <c r="I1432" i="4" s="1"/>
  <c r="CA1431" i="4"/>
  <c r="BX1431" i="4"/>
  <c r="BU1431" i="4"/>
  <c r="BR1431" i="4"/>
  <c r="BO1431" i="4"/>
  <c r="BL1431" i="4"/>
  <c r="BI1431" i="4"/>
  <c r="BF1431" i="4"/>
  <c r="BC1431" i="4"/>
  <c r="AZ1431" i="4"/>
  <c r="AW1431" i="4"/>
  <c r="AS1431" i="4"/>
  <c r="AO1431" i="4"/>
  <c r="AN1431" i="4"/>
  <c r="AL1431" i="4"/>
  <c r="AG1431" i="4"/>
  <c r="AE1431" i="4"/>
  <c r="AA1431" i="4"/>
  <c r="Y1431" i="4"/>
  <c r="V1431" i="4"/>
  <c r="R1431" i="4"/>
  <c r="P1431" i="4"/>
  <c r="M1431" i="4"/>
  <c r="I1431" i="4"/>
  <c r="G1431" i="4"/>
  <c r="CA1430" i="4"/>
  <c r="BX1430" i="4"/>
  <c r="BU1430" i="4"/>
  <c r="BR1430" i="4"/>
  <c r="BO1430" i="4"/>
  <c r="BL1430" i="4"/>
  <c r="BI1430" i="4"/>
  <c r="BF1430" i="4"/>
  <c r="BC1430" i="4"/>
  <c r="AZ1430" i="4"/>
  <c r="AW1430" i="4"/>
  <c r="AS1430" i="4"/>
  <c r="AO1430" i="4"/>
  <c r="AN1430" i="4"/>
  <c r="AL1430" i="4"/>
  <c r="AE1430" i="4"/>
  <c r="AG1430" i="4" s="1"/>
  <c r="Y1430" i="4"/>
  <c r="AA1430" i="4" s="1"/>
  <c r="V1430" i="4"/>
  <c r="R1430" i="4"/>
  <c r="P1430" i="4"/>
  <c r="M1430" i="4"/>
  <c r="I1430" i="4"/>
  <c r="G1430" i="4"/>
  <c r="CA1429" i="4"/>
  <c r="BX1429" i="4"/>
  <c r="BU1429" i="4"/>
  <c r="BR1429" i="4"/>
  <c r="BO1429" i="4"/>
  <c r="BL1429" i="4"/>
  <c r="BI1429" i="4"/>
  <c r="BF1429" i="4"/>
  <c r="BC1429" i="4"/>
  <c r="AZ1429" i="4"/>
  <c r="AW1429" i="4"/>
  <c r="AS1429" i="4"/>
  <c r="AO1429" i="4"/>
  <c r="AN1429" i="4"/>
  <c r="AL1429" i="4"/>
  <c r="AG1429" i="4"/>
  <c r="AE1429" i="4"/>
  <c r="AA1429" i="4"/>
  <c r="Y1429" i="4"/>
  <c r="V1429" i="4"/>
  <c r="R1429" i="4"/>
  <c r="P1429" i="4"/>
  <c r="M1429" i="4"/>
  <c r="I1429" i="4"/>
  <c r="G1429" i="4"/>
  <c r="CA1428" i="4"/>
  <c r="BX1428" i="4"/>
  <c r="BU1428" i="4"/>
  <c r="BR1428" i="4"/>
  <c r="BO1428" i="4"/>
  <c r="BL1428" i="4"/>
  <c r="BI1428" i="4"/>
  <c r="BF1428" i="4"/>
  <c r="BC1428" i="4"/>
  <c r="AZ1428" i="4"/>
  <c r="AW1428" i="4"/>
  <c r="AS1428" i="4"/>
  <c r="AL1428" i="4"/>
  <c r="AN1428" i="4" s="1"/>
  <c r="AG1428" i="4"/>
  <c r="AE1428" i="4"/>
  <c r="AA1428" i="4"/>
  <c r="Y1428" i="4"/>
  <c r="V1428" i="4"/>
  <c r="R1428" i="4"/>
  <c r="P1428" i="4"/>
  <c r="M1428" i="4"/>
  <c r="G1428" i="4"/>
  <c r="I1428" i="4" s="1"/>
  <c r="CA1427" i="4"/>
  <c r="BX1427" i="4"/>
  <c r="BU1427" i="4"/>
  <c r="BR1427" i="4"/>
  <c r="BO1427" i="4"/>
  <c r="BL1427" i="4"/>
  <c r="BI1427" i="4"/>
  <c r="BF1427" i="4"/>
  <c r="BC1427" i="4"/>
  <c r="AZ1427" i="4"/>
  <c r="AW1427" i="4"/>
  <c r="AS1427" i="4"/>
  <c r="AO1427" i="4"/>
  <c r="AN1427" i="4"/>
  <c r="AL1427" i="4"/>
  <c r="AG1427" i="4"/>
  <c r="AE1427" i="4"/>
  <c r="AA1427" i="4"/>
  <c r="Y1427" i="4"/>
  <c r="V1427" i="4"/>
  <c r="R1427" i="4"/>
  <c r="P1427" i="4"/>
  <c r="M1427" i="4"/>
  <c r="I1427" i="4"/>
  <c r="G1427" i="4"/>
  <c r="CA1426" i="4"/>
  <c r="BX1426" i="4"/>
  <c r="BU1426" i="4"/>
  <c r="BR1426" i="4"/>
  <c r="BO1426" i="4"/>
  <c r="BL1426" i="4"/>
  <c r="BI1426" i="4"/>
  <c r="BF1426" i="4"/>
  <c r="BC1426" i="4"/>
  <c r="AZ1426" i="4"/>
  <c r="AW1426" i="4"/>
  <c r="AS1426" i="4"/>
  <c r="AL1426" i="4"/>
  <c r="AN1426" i="4" s="1"/>
  <c r="AG1426" i="4"/>
  <c r="AE1426" i="4"/>
  <c r="Y1426" i="4"/>
  <c r="AA1426" i="4" s="1"/>
  <c r="V1426" i="4"/>
  <c r="R1426" i="4"/>
  <c r="P1426" i="4"/>
  <c r="M1426" i="4"/>
  <c r="I1426" i="4"/>
  <c r="G1426" i="4"/>
  <c r="CA1425" i="4"/>
  <c r="BX1425" i="4"/>
  <c r="BU1425" i="4"/>
  <c r="BR1425" i="4"/>
  <c r="BO1425" i="4"/>
  <c r="BL1425" i="4"/>
  <c r="BI1425" i="4"/>
  <c r="BF1425" i="4"/>
  <c r="BC1425" i="4"/>
  <c r="AZ1425" i="4"/>
  <c r="AW1425" i="4"/>
  <c r="AS1425" i="4"/>
  <c r="AL1425" i="4"/>
  <c r="AN1425" i="4" s="1"/>
  <c r="AE1425" i="4"/>
  <c r="AG1425" i="4" s="1"/>
  <c r="Y1425" i="4"/>
  <c r="AA1425" i="4" s="1"/>
  <c r="V1425" i="4"/>
  <c r="R1425" i="4"/>
  <c r="P1425" i="4"/>
  <c r="M1425" i="4"/>
  <c r="G1425" i="4"/>
  <c r="I1425" i="4" s="1"/>
  <c r="CA1424" i="4"/>
  <c r="BX1424" i="4"/>
  <c r="BU1424" i="4"/>
  <c r="BR1424" i="4"/>
  <c r="BO1424" i="4"/>
  <c r="BL1424" i="4"/>
  <c r="BI1424" i="4"/>
  <c r="BF1424" i="4"/>
  <c r="BC1424" i="4"/>
  <c r="AZ1424" i="4"/>
  <c r="AW1424" i="4"/>
  <c r="AS1424" i="4"/>
  <c r="AN1424" i="4"/>
  <c r="AL1424" i="4"/>
  <c r="AE1424" i="4"/>
  <c r="AG1424" i="4" s="1"/>
  <c r="Y1424" i="4"/>
  <c r="AA1424" i="4" s="1"/>
  <c r="V1424" i="4"/>
  <c r="P1424" i="4"/>
  <c r="R1424" i="4" s="1"/>
  <c r="M1424" i="4"/>
  <c r="G1424" i="4"/>
  <c r="I1424" i="4" s="1"/>
  <c r="CA1423" i="4"/>
  <c r="BX1423" i="4"/>
  <c r="BU1423" i="4"/>
  <c r="BR1423" i="4"/>
  <c r="BO1423" i="4"/>
  <c r="BL1423" i="4"/>
  <c r="BI1423" i="4"/>
  <c r="BF1423" i="4"/>
  <c r="BC1423" i="4"/>
  <c r="AZ1423" i="4"/>
  <c r="AW1423" i="4"/>
  <c r="AS1423" i="4"/>
  <c r="AL1423" i="4"/>
  <c r="AN1423" i="4" s="1"/>
  <c r="AE1423" i="4"/>
  <c r="AG1423" i="4" s="1"/>
  <c r="Y1423" i="4"/>
  <c r="AA1423" i="4" s="1"/>
  <c r="V1423" i="4"/>
  <c r="R1423" i="4"/>
  <c r="P1423" i="4"/>
  <c r="M1423" i="4"/>
  <c r="G1423" i="4"/>
  <c r="I1423" i="4" s="1"/>
  <c r="CA1422" i="4"/>
  <c r="BX1422" i="4"/>
  <c r="BU1422" i="4"/>
  <c r="BR1422" i="4"/>
  <c r="BO1422" i="4"/>
  <c r="BL1422" i="4"/>
  <c r="BI1422" i="4"/>
  <c r="BF1422" i="4"/>
  <c r="BC1422" i="4"/>
  <c r="AZ1422" i="4"/>
  <c r="AW1422" i="4"/>
  <c r="AS1422" i="4"/>
  <c r="AO1422" i="4"/>
  <c r="AL1422" i="4"/>
  <c r="AN1422" i="4" s="1"/>
  <c r="AE1422" i="4"/>
  <c r="AG1422" i="4" s="1"/>
  <c r="AA1422" i="4"/>
  <c r="Y1422" i="4"/>
  <c r="V1422" i="4"/>
  <c r="P1422" i="4"/>
  <c r="R1422" i="4" s="1"/>
  <c r="M1422" i="4"/>
  <c r="G1422" i="4"/>
  <c r="I1422" i="4" s="1"/>
  <c r="CA1421" i="4"/>
  <c r="BX1421" i="4"/>
  <c r="BU1421" i="4"/>
  <c r="BR1421" i="4"/>
  <c r="BO1421" i="4"/>
  <c r="BL1421" i="4"/>
  <c r="BI1421" i="4"/>
  <c r="BF1421" i="4"/>
  <c r="BC1421" i="4"/>
  <c r="AZ1421" i="4"/>
  <c r="AW1421" i="4"/>
  <c r="AS1421" i="4"/>
  <c r="AO1421" i="4"/>
  <c r="AL1421" i="4"/>
  <c r="AN1421" i="4" s="1"/>
  <c r="AE1421" i="4"/>
  <c r="AG1421" i="4" s="1"/>
  <c r="Y1421" i="4"/>
  <c r="AA1421" i="4" s="1"/>
  <c r="V1421" i="4"/>
  <c r="P1421" i="4"/>
  <c r="R1421" i="4" s="1"/>
  <c r="M1421" i="4"/>
  <c r="G1421" i="4"/>
  <c r="I1421" i="4" s="1"/>
  <c r="CA1420" i="4"/>
  <c r="BX1420" i="4"/>
  <c r="BU1420" i="4"/>
  <c r="BR1420" i="4"/>
  <c r="BO1420" i="4"/>
  <c r="BL1420" i="4"/>
  <c r="BI1420" i="4"/>
  <c r="BF1420" i="4"/>
  <c r="BC1420" i="4"/>
  <c r="AZ1420" i="4"/>
  <c r="AW1420" i="4"/>
  <c r="AS1420" i="4"/>
  <c r="AL1420" i="4"/>
  <c r="AN1420" i="4" s="1"/>
  <c r="AG1420" i="4"/>
  <c r="AE1420" i="4"/>
  <c r="AA1420" i="4"/>
  <c r="Y1420" i="4"/>
  <c r="V1420" i="4"/>
  <c r="P1420" i="4"/>
  <c r="R1420" i="4" s="1"/>
  <c r="M1420" i="4"/>
  <c r="I1420" i="4"/>
  <c r="G1420" i="4"/>
  <c r="CA1419" i="4"/>
  <c r="BX1419" i="4"/>
  <c r="BU1419" i="4"/>
  <c r="BR1419" i="4"/>
  <c r="BO1419" i="4"/>
  <c r="BL1419" i="4"/>
  <c r="BI1419" i="4"/>
  <c r="BF1419" i="4"/>
  <c r="BC1419" i="4"/>
  <c r="AZ1419" i="4"/>
  <c r="AW1419" i="4"/>
  <c r="AS1419" i="4"/>
  <c r="AL1419" i="4"/>
  <c r="AN1419" i="4" s="1"/>
  <c r="AE1419" i="4"/>
  <c r="AG1419" i="4" s="1"/>
  <c r="Y1419" i="4"/>
  <c r="AA1419" i="4" s="1"/>
  <c r="V1419" i="4"/>
  <c r="P1419" i="4"/>
  <c r="R1419" i="4" s="1"/>
  <c r="M1419" i="4"/>
  <c r="G1419" i="4"/>
  <c r="I1419" i="4" s="1"/>
  <c r="CA1418" i="4"/>
  <c r="BX1418" i="4"/>
  <c r="BU1418" i="4"/>
  <c r="BR1418" i="4"/>
  <c r="BO1418" i="4"/>
  <c r="BL1418" i="4"/>
  <c r="BI1418" i="4"/>
  <c r="BF1418" i="4"/>
  <c r="BC1418" i="4"/>
  <c r="AZ1418" i="4"/>
  <c r="AW1418" i="4"/>
  <c r="AS1418" i="4"/>
  <c r="AN1418" i="4"/>
  <c r="AL1418" i="4"/>
  <c r="AG1418" i="4"/>
  <c r="AE1418" i="4"/>
  <c r="Y1418" i="4"/>
  <c r="AA1418" i="4" s="1"/>
  <c r="V1418" i="4"/>
  <c r="P1418" i="4"/>
  <c r="R1418" i="4" s="1"/>
  <c r="M1418" i="4"/>
  <c r="G1418" i="4"/>
  <c r="I1418" i="4" s="1"/>
  <c r="CA1417" i="4"/>
  <c r="BX1417" i="4"/>
  <c r="BU1417" i="4"/>
  <c r="BR1417" i="4"/>
  <c r="BO1417" i="4"/>
  <c r="BL1417" i="4"/>
  <c r="BI1417" i="4"/>
  <c r="BF1417" i="4"/>
  <c r="BC1417" i="4"/>
  <c r="AZ1417" i="4"/>
  <c r="AW1417" i="4"/>
  <c r="AS1417" i="4"/>
  <c r="AL1417" i="4"/>
  <c r="AN1417" i="4" s="1"/>
  <c r="AE1417" i="4"/>
  <c r="AG1417" i="4" s="1"/>
  <c r="Y1417" i="4"/>
  <c r="AA1417" i="4" s="1"/>
  <c r="V1417" i="4"/>
  <c r="R1417" i="4"/>
  <c r="P1417" i="4"/>
  <c r="M1417" i="4"/>
  <c r="G1417" i="4"/>
  <c r="I1417" i="4" s="1"/>
  <c r="CA1416" i="4"/>
  <c r="BX1416" i="4"/>
  <c r="BU1416" i="4"/>
  <c r="BR1416" i="4"/>
  <c r="BO1416" i="4"/>
  <c r="BL1416" i="4"/>
  <c r="BI1416" i="4"/>
  <c r="BF1416" i="4"/>
  <c r="BC1416" i="4"/>
  <c r="AZ1416" i="4"/>
  <c r="AW1416" i="4"/>
  <c r="AS1416" i="4"/>
  <c r="AL1416" i="4"/>
  <c r="AN1416" i="4" s="1"/>
  <c r="AE1416" i="4"/>
  <c r="AG1416" i="4" s="1"/>
  <c r="Y1416" i="4"/>
  <c r="AA1416" i="4" s="1"/>
  <c r="V1416" i="4"/>
  <c r="P1416" i="4"/>
  <c r="R1416" i="4" s="1"/>
  <c r="M1416" i="4"/>
  <c r="G1416" i="4"/>
  <c r="I1416" i="4" s="1"/>
  <c r="CA1415" i="4"/>
  <c r="BX1415" i="4"/>
  <c r="BU1415" i="4"/>
  <c r="BR1415" i="4"/>
  <c r="BO1415" i="4"/>
  <c r="BL1415" i="4"/>
  <c r="BI1415" i="4"/>
  <c r="BF1415" i="4"/>
  <c r="BC1415" i="4"/>
  <c r="AZ1415" i="4"/>
  <c r="AW1415" i="4"/>
  <c r="AS1415" i="4"/>
  <c r="AL1415" i="4"/>
  <c r="AN1415" i="4" s="1"/>
  <c r="AE1415" i="4"/>
  <c r="AG1415" i="4" s="1"/>
  <c r="Y1415" i="4"/>
  <c r="AA1415" i="4" s="1"/>
  <c r="V1415" i="4"/>
  <c r="P1415" i="4"/>
  <c r="R1415" i="4" s="1"/>
  <c r="M1415" i="4"/>
  <c r="G1415" i="4"/>
  <c r="I1415" i="4" s="1"/>
  <c r="CA1414" i="4"/>
  <c r="BX1414" i="4"/>
  <c r="BU1414" i="4"/>
  <c r="BR1414" i="4"/>
  <c r="BO1414" i="4"/>
  <c r="BL1414" i="4"/>
  <c r="BI1414" i="4"/>
  <c r="BF1414" i="4"/>
  <c r="BC1414" i="4"/>
  <c r="AZ1414" i="4"/>
  <c r="AW1414" i="4"/>
  <c r="AS1414" i="4"/>
  <c r="AO1414" i="4"/>
  <c r="AL1414" i="4"/>
  <c r="AN1414" i="4" s="1"/>
  <c r="AE1414" i="4"/>
  <c r="AG1414" i="4" s="1"/>
  <c r="Y1414" i="4"/>
  <c r="AA1414" i="4" s="1"/>
  <c r="V1414" i="4"/>
  <c r="R1414" i="4"/>
  <c r="P1414" i="4"/>
  <c r="M1414" i="4"/>
  <c r="G1414" i="4"/>
  <c r="I1414" i="4" s="1"/>
  <c r="CA1413" i="4"/>
  <c r="BX1413" i="4"/>
  <c r="BU1413" i="4"/>
  <c r="BR1413" i="4"/>
  <c r="BO1413" i="4"/>
  <c r="BL1413" i="4"/>
  <c r="BI1413" i="4"/>
  <c r="BF1413" i="4"/>
  <c r="BC1413" i="4"/>
  <c r="AZ1413" i="4"/>
  <c r="AW1413" i="4"/>
  <c r="AS1413" i="4"/>
  <c r="AL1413" i="4"/>
  <c r="AN1413" i="4" s="1"/>
  <c r="AG1413" i="4"/>
  <c r="AE1413" i="4"/>
  <c r="Y1413" i="4"/>
  <c r="AA1413" i="4" s="1"/>
  <c r="V1413" i="4"/>
  <c r="P1413" i="4"/>
  <c r="R1413" i="4" s="1"/>
  <c r="M1413" i="4"/>
  <c r="G1413" i="4"/>
  <c r="I1413" i="4" s="1"/>
  <c r="CA1412" i="4"/>
  <c r="BX1412" i="4"/>
  <c r="BU1412" i="4"/>
  <c r="BR1412" i="4"/>
  <c r="BO1412" i="4"/>
  <c r="BL1412" i="4"/>
  <c r="BI1412" i="4"/>
  <c r="BF1412" i="4"/>
  <c r="BC1412" i="4"/>
  <c r="AZ1412" i="4"/>
  <c r="AW1412" i="4"/>
  <c r="AS1412" i="4"/>
  <c r="AL1412" i="4"/>
  <c r="AN1412" i="4" s="1"/>
  <c r="AE1412" i="4"/>
  <c r="AG1412" i="4" s="1"/>
  <c r="Y1412" i="4"/>
  <c r="AA1412" i="4" s="1"/>
  <c r="V1412" i="4"/>
  <c r="P1412" i="4"/>
  <c r="R1412" i="4" s="1"/>
  <c r="M1412" i="4"/>
  <c r="G1412" i="4"/>
  <c r="I1412" i="4" s="1"/>
  <c r="CA1411" i="4"/>
  <c r="BX1411" i="4"/>
  <c r="BU1411" i="4"/>
  <c r="BR1411" i="4"/>
  <c r="BO1411" i="4"/>
  <c r="BL1411" i="4"/>
  <c r="BI1411" i="4"/>
  <c r="BF1411" i="4"/>
  <c r="BC1411" i="4"/>
  <c r="AZ1411" i="4"/>
  <c r="AW1411" i="4"/>
  <c r="AS1411" i="4"/>
  <c r="AN1411" i="4"/>
  <c r="AL1411" i="4"/>
  <c r="AE1411" i="4"/>
  <c r="AG1411" i="4" s="1"/>
  <c r="AA1411" i="4"/>
  <c r="Y1411" i="4"/>
  <c r="V1411" i="4"/>
  <c r="P1411" i="4"/>
  <c r="R1411" i="4" s="1"/>
  <c r="M1411" i="4"/>
  <c r="I1411" i="4"/>
  <c r="G1411" i="4"/>
  <c r="CA1410" i="4"/>
  <c r="BX1410" i="4"/>
  <c r="BU1410" i="4"/>
  <c r="BR1410" i="4"/>
  <c r="BO1410" i="4"/>
  <c r="BL1410" i="4"/>
  <c r="BI1410" i="4"/>
  <c r="BF1410" i="4"/>
  <c r="BC1410" i="4"/>
  <c r="AZ1410" i="4"/>
  <c r="AW1410" i="4"/>
  <c r="AS1410" i="4"/>
  <c r="AO1410" i="4"/>
  <c r="AL1410" i="4"/>
  <c r="AN1410" i="4" s="1"/>
  <c r="AE1410" i="4"/>
  <c r="AG1410" i="4" s="1"/>
  <c r="Y1410" i="4"/>
  <c r="AA1410" i="4" s="1"/>
  <c r="V1410" i="4"/>
  <c r="R1410" i="4"/>
  <c r="P1410" i="4"/>
  <c r="M1410" i="4"/>
  <c r="G1410" i="4"/>
  <c r="I1410" i="4" s="1"/>
  <c r="CA1409" i="4"/>
  <c r="BX1409" i="4"/>
  <c r="BU1409" i="4"/>
  <c r="BR1409" i="4"/>
  <c r="BO1409" i="4"/>
  <c r="BL1409" i="4"/>
  <c r="BI1409" i="4"/>
  <c r="BF1409" i="4"/>
  <c r="BC1409" i="4"/>
  <c r="AZ1409" i="4"/>
  <c r="AW1409" i="4"/>
  <c r="AS1409" i="4"/>
  <c r="AL1409" i="4"/>
  <c r="AN1409" i="4" s="1"/>
  <c r="AE1409" i="4"/>
  <c r="AG1409" i="4" s="1"/>
  <c r="AA1409" i="4"/>
  <c r="Y1409" i="4"/>
  <c r="V1409" i="4"/>
  <c r="P1409" i="4"/>
  <c r="R1409" i="4" s="1"/>
  <c r="M1409" i="4"/>
  <c r="G1409" i="4"/>
  <c r="I1409" i="4" s="1"/>
  <c r="CA1408" i="4"/>
  <c r="BX1408" i="4"/>
  <c r="BU1408" i="4"/>
  <c r="BR1408" i="4"/>
  <c r="BO1408" i="4"/>
  <c r="BL1408" i="4"/>
  <c r="BI1408" i="4"/>
  <c r="BF1408" i="4"/>
  <c r="BC1408" i="4"/>
  <c r="AZ1408" i="4"/>
  <c r="AW1408" i="4"/>
  <c r="AS1408" i="4"/>
  <c r="AL1408" i="4"/>
  <c r="AN1408" i="4" s="1"/>
  <c r="AE1408" i="4"/>
  <c r="AG1408" i="4" s="1"/>
  <c r="Y1408" i="4"/>
  <c r="AA1408" i="4" s="1"/>
  <c r="V1408" i="4"/>
  <c r="P1408" i="4"/>
  <c r="R1408" i="4" s="1"/>
  <c r="M1408" i="4"/>
  <c r="G1408" i="4"/>
  <c r="I1408" i="4" s="1"/>
  <c r="CA1407" i="4"/>
  <c r="BX1407" i="4"/>
  <c r="BU1407" i="4"/>
  <c r="BR1407" i="4"/>
  <c r="BO1407" i="4"/>
  <c r="BL1407" i="4"/>
  <c r="BI1407" i="4"/>
  <c r="BF1407" i="4"/>
  <c r="BC1407" i="4"/>
  <c r="AZ1407" i="4"/>
  <c r="AW1407" i="4"/>
  <c r="AS1407" i="4"/>
  <c r="AL1407" i="4"/>
  <c r="AN1407" i="4" s="1"/>
  <c r="AG1407" i="4"/>
  <c r="AE1407" i="4"/>
  <c r="AA1407" i="4"/>
  <c r="Y1407" i="4"/>
  <c r="V1407" i="4"/>
  <c r="P1407" i="4"/>
  <c r="R1407" i="4" s="1"/>
  <c r="M1407" i="4"/>
  <c r="I1407" i="4"/>
  <c r="G1407" i="4"/>
  <c r="CA1406" i="4"/>
  <c r="BX1406" i="4"/>
  <c r="BU1406" i="4"/>
  <c r="BR1406" i="4"/>
  <c r="BO1406" i="4"/>
  <c r="BL1406" i="4"/>
  <c r="BI1406" i="4"/>
  <c r="BF1406" i="4"/>
  <c r="BC1406" i="4"/>
  <c r="AZ1406" i="4"/>
  <c r="AW1406" i="4"/>
  <c r="AS1406" i="4"/>
  <c r="AL1406" i="4"/>
  <c r="AN1406" i="4" s="1"/>
  <c r="AE1406" i="4"/>
  <c r="AG1406" i="4" s="1"/>
  <c r="Y1406" i="4"/>
  <c r="AA1406" i="4" s="1"/>
  <c r="V1406" i="4"/>
  <c r="P1406" i="4"/>
  <c r="R1406" i="4" s="1"/>
  <c r="M1406" i="4"/>
  <c r="G1406" i="4"/>
  <c r="I1406" i="4" s="1"/>
  <c r="CA1405" i="4"/>
  <c r="BX1405" i="4"/>
  <c r="BU1405" i="4"/>
  <c r="BR1405" i="4"/>
  <c r="BO1405" i="4"/>
  <c r="BL1405" i="4"/>
  <c r="BI1405" i="4"/>
  <c r="BF1405" i="4"/>
  <c r="BC1405" i="4"/>
  <c r="AZ1405" i="4"/>
  <c r="AW1405" i="4"/>
  <c r="AS1405" i="4"/>
  <c r="AN1405" i="4"/>
  <c r="AL1405" i="4"/>
  <c r="AG1405" i="4"/>
  <c r="AE1405" i="4"/>
  <c r="Y1405" i="4"/>
  <c r="AA1405" i="4" s="1"/>
  <c r="V1405" i="4"/>
  <c r="P1405" i="4"/>
  <c r="R1405" i="4" s="1"/>
  <c r="M1405" i="4"/>
  <c r="I1405" i="4"/>
  <c r="G1405" i="4"/>
  <c r="CA1404" i="4"/>
  <c r="BX1404" i="4"/>
  <c r="BU1404" i="4"/>
  <c r="BR1404" i="4"/>
  <c r="BO1404" i="4"/>
  <c r="BL1404" i="4"/>
  <c r="BI1404" i="4"/>
  <c r="BF1404" i="4"/>
  <c r="BC1404" i="4"/>
  <c r="AZ1404" i="4"/>
  <c r="AW1404" i="4"/>
  <c r="AS1404" i="4"/>
  <c r="AL1404" i="4"/>
  <c r="AN1404" i="4" s="1"/>
  <c r="AE1404" i="4"/>
  <c r="AG1404" i="4" s="1"/>
  <c r="Y1404" i="4"/>
  <c r="AA1404" i="4" s="1"/>
  <c r="V1404" i="4"/>
  <c r="R1404" i="4"/>
  <c r="P1404" i="4"/>
  <c r="M1404" i="4"/>
  <c r="G1404" i="4"/>
  <c r="I1404" i="4" s="1"/>
  <c r="CA1403" i="4"/>
  <c r="BX1403" i="4"/>
  <c r="BU1403" i="4"/>
  <c r="BR1403" i="4"/>
  <c r="BO1403" i="4"/>
  <c r="BL1403" i="4"/>
  <c r="BI1403" i="4"/>
  <c r="BF1403" i="4"/>
  <c r="BC1403" i="4"/>
  <c r="AZ1403" i="4"/>
  <c r="AW1403" i="4"/>
  <c r="AS1403" i="4"/>
  <c r="AN1403" i="4"/>
  <c r="AL1403" i="4"/>
  <c r="AE1403" i="4"/>
  <c r="AG1403" i="4" s="1"/>
  <c r="Y1403" i="4"/>
  <c r="AA1403" i="4" s="1"/>
  <c r="V1403" i="4"/>
  <c r="P1403" i="4"/>
  <c r="R1403" i="4" s="1"/>
  <c r="M1403" i="4"/>
  <c r="G1403" i="4"/>
  <c r="I1403" i="4" s="1"/>
  <c r="CA1402" i="4"/>
  <c r="BX1402" i="4"/>
  <c r="BU1402" i="4"/>
  <c r="BR1402" i="4"/>
  <c r="BO1402" i="4"/>
  <c r="BL1402" i="4"/>
  <c r="BI1402" i="4"/>
  <c r="BF1402" i="4"/>
  <c r="BC1402" i="4"/>
  <c r="AZ1402" i="4"/>
  <c r="AW1402" i="4"/>
  <c r="AS1402" i="4"/>
  <c r="AL1402" i="4"/>
  <c r="AN1402" i="4" s="1"/>
  <c r="AE1402" i="4"/>
  <c r="AG1402" i="4" s="1"/>
  <c r="Y1402" i="4"/>
  <c r="AA1402" i="4" s="1"/>
  <c r="V1402" i="4"/>
  <c r="R1402" i="4"/>
  <c r="P1402" i="4"/>
  <c r="M1402" i="4"/>
  <c r="G1402" i="4"/>
  <c r="I1402" i="4" s="1"/>
  <c r="CA1401" i="4"/>
  <c r="BX1401" i="4"/>
  <c r="BU1401" i="4"/>
  <c r="BR1401" i="4"/>
  <c r="BO1401" i="4"/>
  <c r="BL1401" i="4"/>
  <c r="BI1401" i="4"/>
  <c r="BF1401" i="4"/>
  <c r="BC1401" i="4"/>
  <c r="AZ1401" i="4"/>
  <c r="AW1401" i="4"/>
  <c r="AS1401" i="4"/>
  <c r="AO1401" i="4"/>
  <c r="AL1401" i="4"/>
  <c r="AN1401" i="4" s="1"/>
  <c r="AE1401" i="4"/>
  <c r="AG1401" i="4" s="1"/>
  <c r="AA1401" i="4"/>
  <c r="Y1401" i="4"/>
  <c r="V1401" i="4"/>
  <c r="P1401" i="4"/>
  <c r="R1401" i="4" s="1"/>
  <c r="M1401" i="4"/>
  <c r="G1401" i="4"/>
  <c r="I1401" i="4" s="1"/>
  <c r="CA1400" i="4"/>
  <c r="BX1400" i="4"/>
  <c r="BU1400" i="4"/>
  <c r="BR1400" i="4"/>
  <c r="BO1400" i="4"/>
  <c r="BL1400" i="4"/>
  <c r="BI1400" i="4"/>
  <c r="BF1400" i="4"/>
  <c r="BC1400" i="4"/>
  <c r="AZ1400" i="4"/>
  <c r="AW1400" i="4"/>
  <c r="AS1400" i="4"/>
  <c r="AL1400" i="4"/>
  <c r="AN1400" i="4" s="1"/>
  <c r="AE1400" i="4"/>
  <c r="AG1400" i="4" s="1"/>
  <c r="Y1400" i="4"/>
  <c r="AA1400" i="4" s="1"/>
  <c r="V1400" i="4"/>
  <c r="P1400" i="4"/>
  <c r="R1400" i="4" s="1"/>
  <c r="M1400" i="4"/>
  <c r="G1400" i="4"/>
  <c r="I1400" i="4" s="1"/>
  <c r="CA1399" i="4"/>
  <c r="BX1399" i="4"/>
  <c r="BU1399" i="4"/>
  <c r="BR1399" i="4"/>
  <c r="BO1399" i="4"/>
  <c r="BL1399" i="4"/>
  <c r="BI1399" i="4"/>
  <c r="BF1399" i="4"/>
  <c r="BC1399" i="4"/>
  <c r="AZ1399" i="4"/>
  <c r="AW1399" i="4"/>
  <c r="AS1399" i="4"/>
  <c r="AL1399" i="4"/>
  <c r="AN1399" i="4" s="1"/>
  <c r="AG1399" i="4"/>
  <c r="AE1399" i="4"/>
  <c r="AA1399" i="4"/>
  <c r="Y1399" i="4"/>
  <c r="V1399" i="4"/>
  <c r="P1399" i="4"/>
  <c r="R1399" i="4" s="1"/>
  <c r="M1399" i="4"/>
  <c r="I1399" i="4"/>
  <c r="G1399" i="4"/>
  <c r="CA1398" i="4"/>
  <c r="BX1398" i="4"/>
  <c r="BU1398" i="4"/>
  <c r="BR1398" i="4"/>
  <c r="BO1398" i="4"/>
  <c r="BL1398" i="4"/>
  <c r="BI1398" i="4"/>
  <c r="BF1398" i="4"/>
  <c r="BC1398" i="4"/>
  <c r="AZ1398" i="4"/>
  <c r="AW1398" i="4"/>
  <c r="AS1398" i="4"/>
  <c r="AL1398" i="4"/>
  <c r="AN1398" i="4" s="1"/>
  <c r="AE1398" i="4"/>
  <c r="AG1398" i="4" s="1"/>
  <c r="Y1398" i="4"/>
  <c r="AA1398" i="4" s="1"/>
  <c r="V1398" i="4"/>
  <c r="P1398" i="4"/>
  <c r="R1398" i="4" s="1"/>
  <c r="M1398" i="4"/>
  <c r="G1398" i="4"/>
  <c r="I1398" i="4" s="1"/>
  <c r="CA1397" i="4"/>
  <c r="BX1397" i="4"/>
  <c r="BU1397" i="4"/>
  <c r="BR1397" i="4"/>
  <c r="BO1397" i="4"/>
  <c r="BL1397" i="4"/>
  <c r="BI1397" i="4"/>
  <c r="BF1397" i="4"/>
  <c r="BC1397" i="4"/>
  <c r="AZ1397" i="4"/>
  <c r="AW1397" i="4"/>
  <c r="AS1397" i="4"/>
  <c r="AO1397" i="4"/>
  <c r="AN1397" i="4"/>
  <c r="AL1397" i="4"/>
  <c r="AG1397" i="4"/>
  <c r="AE1397" i="4"/>
  <c r="Y1397" i="4"/>
  <c r="AA1397" i="4" s="1"/>
  <c r="V1397" i="4"/>
  <c r="P1397" i="4"/>
  <c r="R1397" i="4" s="1"/>
  <c r="M1397" i="4"/>
  <c r="I1397" i="4"/>
  <c r="G1397" i="4"/>
  <c r="CA1396" i="4"/>
  <c r="BX1396" i="4"/>
  <c r="BU1396" i="4"/>
  <c r="BR1396" i="4"/>
  <c r="BO1396" i="4"/>
  <c r="BL1396" i="4"/>
  <c r="BI1396" i="4"/>
  <c r="BF1396" i="4"/>
  <c r="BC1396" i="4"/>
  <c r="AZ1396" i="4"/>
  <c r="AW1396" i="4"/>
  <c r="AS1396" i="4"/>
  <c r="AL1396" i="4"/>
  <c r="AN1396" i="4" s="1"/>
  <c r="AE1396" i="4"/>
  <c r="AG1396" i="4" s="1"/>
  <c r="Y1396" i="4"/>
  <c r="AA1396" i="4" s="1"/>
  <c r="V1396" i="4"/>
  <c r="R1396" i="4"/>
  <c r="P1396" i="4"/>
  <c r="M1396" i="4"/>
  <c r="G1396" i="4"/>
  <c r="I1396" i="4" s="1"/>
  <c r="CA1395" i="4"/>
  <c r="BX1395" i="4"/>
  <c r="BU1395" i="4"/>
  <c r="BR1395" i="4"/>
  <c r="BO1395" i="4"/>
  <c r="BL1395" i="4"/>
  <c r="BI1395" i="4"/>
  <c r="BF1395" i="4"/>
  <c r="BC1395" i="4"/>
  <c r="AZ1395" i="4"/>
  <c r="AW1395" i="4"/>
  <c r="AS1395" i="4"/>
  <c r="AN1395" i="4"/>
  <c r="AL1395" i="4"/>
  <c r="AE1395" i="4"/>
  <c r="AG1395" i="4" s="1"/>
  <c r="Y1395" i="4"/>
  <c r="AA1395" i="4" s="1"/>
  <c r="V1395" i="4"/>
  <c r="P1395" i="4"/>
  <c r="R1395" i="4" s="1"/>
  <c r="M1395" i="4"/>
  <c r="G1395" i="4"/>
  <c r="I1395" i="4" s="1"/>
  <c r="CA1394" i="4"/>
  <c r="BX1394" i="4"/>
  <c r="BU1394" i="4"/>
  <c r="BR1394" i="4"/>
  <c r="BO1394" i="4"/>
  <c r="BL1394" i="4"/>
  <c r="BI1394" i="4"/>
  <c r="BF1394" i="4"/>
  <c r="BC1394" i="4"/>
  <c r="AZ1394" i="4"/>
  <c r="AW1394" i="4"/>
  <c r="AS1394" i="4"/>
  <c r="AL1394" i="4"/>
  <c r="AN1394" i="4" s="1"/>
  <c r="AE1394" i="4"/>
  <c r="AG1394" i="4" s="1"/>
  <c r="Y1394" i="4"/>
  <c r="AA1394" i="4" s="1"/>
  <c r="V1394" i="4"/>
  <c r="R1394" i="4"/>
  <c r="P1394" i="4"/>
  <c r="M1394" i="4"/>
  <c r="G1394" i="4"/>
  <c r="I1394" i="4" s="1"/>
  <c r="CA1393" i="4"/>
  <c r="BX1393" i="4"/>
  <c r="BU1393" i="4"/>
  <c r="BR1393" i="4"/>
  <c r="BO1393" i="4"/>
  <c r="BL1393" i="4"/>
  <c r="BI1393" i="4"/>
  <c r="BF1393" i="4"/>
  <c r="BC1393" i="4"/>
  <c r="AZ1393" i="4"/>
  <c r="AW1393" i="4"/>
  <c r="AS1393" i="4"/>
  <c r="AL1393" i="4"/>
  <c r="AN1393" i="4" s="1"/>
  <c r="AE1393" i="4"/>
  <c r="AG1393" i="4" s="1"/>
  <c r="AA1393" i="4"/>
  <c r="Y1393" i="4"/>
  <c r="V1393" i="4"/>
  <c r="P1393" i="4"/>
  <c r="R1393" i="4" s="1"/>
  <c r="M1393" i="4"/>
  <c r="G1393" i="4"/>
  <c r="I1393" i="4" s="1"/>
  <c r="CA1392" i="4"/>
  <c r="BX1392" i="4"/>
  <c r="BU1392" i="4"/>
  <c r="BR1392" i="4"/>
  <c r="BO1392" i="4"/>
  <c r="BL1392" i="4"/>
  <c r="BI1392" i="4"/>
  <c r="BF1392" i="4"/>
  <c r="BC1392" i="4"/>
  <c r="AZ1392" i="4"/>
  <c r="AW1392" i="4"/>
  <c r="AS1392" i="4"/>
  <c r="AO1392" i="4"/>
  <c r="AL1392" i="4"/>
  <c r="AN1392" i="4" s="1"/>
  <c r="AE1392" i="4"/>
  <c r="AG1392" i="4" s="1"/>
  <c r="Y1392" i="4"/>
  <c r="AA1392" i="4" s="1"/>
  <c r="V1392" i="4"/>
  <c r="P1392" i="4"/>
  <c r="R1392" i="4" s="1"/>
  <c r="M1392" i="4"/>
  <c r="G1392" i="4"/>
  <c r="I1392" i="4" s="1"/>
  <c r="CA1391" i="4"/>
  <c r="BX1391" i="4"/>
  <c r="BU1391" i="4"/>
  <c r="BR1391" i="4"/>
  <c r="BO1391" i="4"/>
  <c r="BL1391" i="4"/>
  <c r="BI1391" i="4"/>
  <c r="BF1391" i="4"/>
  <c r="BC1391" i="4"/>
  <c r="AZ1391" i="4"/>
  <c r="AW1391" i="4"/>
  <c r="AS1391" i="4"/>
  <c r="AO1391" i="4"/>
  <c r="AL1391" i="4"/>
  <c r="AN1391" i="4" s="1"/>
  <c r="AG1391" i="4"/>
  <c r="AE1391" i="4"/>
  <c r="Y1391" i="4"/>
  <c r="AA1391" i="4" s="1"/>
  <c r="V1391" i="4"/>
  <c r="P1391" i="4"/>
  <c r="R1391" i="4" s="1"/>
  <c r="M1391" i="4"/>
  <c r="I1391" i="4"/>
  <c r="G1391" i="4"/>
  <c r="CA1390" i="4"/>
  <c r="BX1390" i="4"/>
  <c r="BU1390" i="4"/>
  <c r="BR1390" i="4"/>
  <c r="BO1390" i="4"/>
  <c r="BL1390" i="4"/>
  <c r="BI1390" i="4"/>
  <c r="BF1390" i="4"/>
  <c r="BC1390" i="4"/>
  <c r="AZ1390" i="4"/>
  <c r="AW1390" i="4"/>
  <c r="AS1390" i="4"/>
  <c r="AL1390" i="4"/>
  <c r="AN1390" i="4" s="1"/>
  <c r="AE1390" i="4"/>
  <c r="AG1390" i="4" s="1"/>
  <c r="Y1390" i="4"/>
  <c r="AA1390" i="4" s="1"/>
  <c r="V1390" i="4"/>
  <c r="P1390" i="4"/>
  <c r="R1390" i="4" s="1"/>
  <c r="M1390" i="4"/>
  <c r="G1390" i="4"/>
  <c r="I1390" i="4" s="1"/>
  <c r="CA1389" i="4"/>
  <c r="BX1389" i="4"/>
  <c r="BU1389" i="4"/>
  <c r="BR1389" i="4"/>
  <c r="BO1389" i="4"/>
  <c r="BL1389" i="4"/>
  <c r="BI1389" i="4"/>
  <c r="BF1389" i="4"/>
  <c r="BC1389" i="4"/>
  <c r="AZ1389" i="4"/>
  <c r="AW1389" i="4"/>
  <c r="AS1389" i="4"/>
  <c r="AN1389" i="4"/>
  <c r="AL1389" i="4"/>
  <c r="AE1389" i="4"/>
  <c r="AG1389" i="4" s="1"/>
  <c r="Y1389" i="4"/>
  <c r="AA1389" i="4" s="1"/>
  <c r="V1389" i="4"/>
  <c r="P1389" i="4"/>
  <c r="R1389" i="4" s="1"/>
  <c r="M1389" i="4"/>
  <c r="I1389" i="4"/>
  <c r="G1389" i="4"/>
  <c r="CA1388" i="4"/>
  <c r="BX1388" i="4"/>
  <c r="BU1388" i="4"/>
  <c r="BR1388" i="4"/>
  <c r="BO1388" i="4"/>
  <c r="BL1388" i="4"/>
  <c r="BI1388" i="4"/>
  <c r="BF1388" i="4"/>
  <c r="BC1388" i="4"/>
  <c r="AZ1388" i="4"/>
  <c r="AW1388" i="4"/>
  <c r="AS1388" i="4"/>
  <c r="AO1388" i="4"/>
  <c r="AL1388" i="4"/>
  <c r="AN1388" i="4" s="1"/>
  <c r="AE1388" i="4"/>
  <c r="AG1388" i="4" s="1"/>
  <c r="Y1388" i="4"/>
  <c r="AA1388" i="4" s="1"/>
  <c r="V1388" i="4"/>
  <c r="R1388" i="4"/>
  <c r="P1388" i="4"/>
  <c r="M1388" i="4"/>
  <c r="G1388" i="4"/>
  <c r="I1388" i="4" s="1"/>
  <c r="CA1387" i="4"/>
  <c r="BX1387" i="4"/>
  <c r="BU1387" i="4"/>
  <c r="BR1387" i="4"/>
  <c r="BO1387" i="4"/>
  <c r="BL1387" i="4"/>
  <c r="BI1387" i="4"/>
  <c r="BF1387" i="4"/>
  <c r="BC1387" i="4"/>
  <c r="AZ1387" i="4"/>
  <c r="AW1387" i="4"/>
  <c r="AS1387" i="4"/>
  <c r="AN1387" i="4"/>
  <c r="AL1387" i="4"/>
  <c r="AE1387" i="4"/>
  <c r="AG1387" i="4" s="1"/>
  <c r="Y1387" i="4"/>
  <c r="AA1387" i="4" s="1"/>
  <c r="V1387" i="4"/>
  <c r="P1387" i="4"/>
  <c r="R1387" i="4" s="1"/>
  <c r="M1387" i="4"/>
  <c r="G1387" i="4"/>
  <c r="I1387" i="4" s="1"/>
  <c r="CA1386" i="4"/>
  <c r="BX1386" i="4"/>
  <c r="BU1386" i="4"/>
  <c r="BR1386" i="4"/>
  <c r="BO1386" i="4"/>
  <c r="BL1386" i="4"/>
  <c r="BI1386" i="4"/>
  <c r="BF1386" i="4"/>
  <c r="BC1386" i="4"/>
  <c r="AZ1386" i="4"/>
  <c r="AW1386" i="4"/>
  <c r="AS1386" i="4"/>
  <c r="AO1386" i="4"/>
  <c r="AL1386" i="4"/>
  <c r="AN1386" i="4" s="1"/>
  <c r="AE1386" i="4"/>
  <c r="AG1386" i="4" s="1"/>
  <c r="Y1386" i="4"/>
  <c r="AA1386" i="4" s="1"/>
  <c r="V1386" i="4"/>
  <c r="R1386" i="4"/>
  <c r="P1386" i="4"/>
  <c r="M1386" i="4"/>
  <c r="G1386" i="4"/>
  <c r="I1386" i="4" s="1"/>
  <c r="CA1385" i="4"/>
  <c r="BX1385" i="4"/>
  <c r="BU1385" i="4"/>
  <c r="BR1385" i="4"/>
  <c r="BO1385" i="4"/>
  <c r="BL1385" i="4"/>
  <c r="BI1385" i="4"/>
  <c r="BF1385" i="4"/>
  <c r="BC1385" i="4"/>
  <c r="AZ1385" i="4"/>
  <c r="AW1385" i="4"/>
  <c r="AS1385" i="4"/>
  <c r="AO1385" i="4"/>
  <c r="AL1385" i="4"/>
  <c r="AN1385" i="4" s="1"/>
  <c r="AE1385" i="4"/>
  <c r="AG1385" i="4" s="1"/>
  <c r="AA1385" i="4"/>
  <c r="Y1385" i="4"/>
  <c r="V1385" i="4"/>
  <c r="P1385" i="4"/>
  <c r="R1385" i="4" s="1"/>
  <c r="M1385" i="4"/>
  <c r="G1385" i="4"/>
  <c r="I1385" i="4" s="1"/>
  <c r="CA1384" i="4"/>
  <c r="BX1384" i="4"/>
  <c r="BU1384" i="4"/>
  <c r="BR1384" i="4"/>
  <c r="BO1384" i="4"/>
  <c r="BL1384" i="4"/>
  <c r="BI1384" i="4"/>
  <c r="BF1384" i="4"/>
  <c r="BC1384" i="4"/>
  <c r="AZ1384" i="4"/>
  <c r="AW1384" i="4"/>
  <c r="AS1384" i="4"/>
  <c r="AL1384" i="4"/>
  <c r="AN1384" i="4" s="1"/>
  <c r="AE1384" i="4"/>
  <c r="AG1384" i="4" s="1"/>
  <c r="Y1384" i="4"/>
  <c r="AA1384" i="4" s="1"/>
  <c r="V1384" i="4"/>
  <c r="P1384" i="4"/>
  <c r="R1384" i="4" s="1"/>
  <c r="M1384" i="4"/>
  <c r="G1384" i="4"/>
  <c r="I1384" i="4" s="1"/>
  <c r="CA1383" i="4"/>
  <c r="BX1383" i="4"/>
  <c r="BU1383" i="4"/>
  <c r="BR1383" i="4"/>
  <c r="BO1383" i="4"/>
  <c r="BL1383" i="4"/>
  <c r="BI1383" i="4"/>
  <c r="BF1383" i="4"/>
  <c r="BC1383" i="4"/>
  <c r="AZ1383" i="4"/>
  <c r="AW1383" i="4"/>
  <c r="AS1383" i="4"/>
  <c r="AL1383" i="4"/>
  <c r="AN1383" i="4" s="1"/>
  <c r="AG1383" i="4"/>
  <c r="AE1383" i="4"/>
  <c r="Y1383" i="4"/>
  <c r="AA1383" i="4" s="1"/>
  <c r="V1383" i="4"/>
  <c r="P1383" i="4"/>
  <c r="R1383" i="4" s="1"/>
  <c r="M1383" i="4"/>
  <c r="I1383" i="4"/>
  <c r="G1383" i="4"/>
  <c r="CA1382" i="4"/>
  <c r="BX1382" i="4"/>
  <c r="BU1382" i="4"/>
  <c r="BR1382" i="4"/>
  <c r="BO1382" i="4"/>
  <c r="BL1382" i="4"/>
  <c r="BI1382" i="4"/>
  <c r="BF1382" i="4"/>
  <c r="BC1382" i="4"/>
  <c r="AZ1382" i="4"/>
  <c r="AW1382" i="4"/>
  <c r="AS1382" i="4"/>
  <c r="AL1382" i="4"/>
  <c r="AN1382" i="4" s="1"/>
  <c r="AE1382" i="4"/>
  <c r="AG1382" i="4" s="1"/>
  <c r="Y1382" i="4"/>
  <c r="AA1382" i="4" s="1"/>
  <c r="V1382" i="4"/>
  <c r="P1382" i="4"/>
  <c r="R1382" i="4" s="1"/>
  <c r="M1382" i="4"/>
  <c r="G1382" i="4"/>
  <c r="I1382" i="4" s="1"/>
  <c r="CA1381" i="4"/>
  <c r="BX1381" i="4"/>
  <c r="BU1381" i="4"/>
  <c r="BR1381" i="4"/>
  <c r="BO1381" i="4"/>
  <c r="BL1381" i="4"/>
  <c r="BI1381" i="4"/>
  <c r="BF1381" i="4"/>
  <c r="BC1381" i="4"/>
  <c r="AZ1381" i="4"/>
  <c r="AW1381" i="4"/>
  <c r="AS1381" i="4"/>
  <c r="AN1381" i="4"/>
  <c r="AL1381" i="4"/>
  <c r="AE1381" i="4"/>
  <c r="AG1381" i="4" s="1"/>
  <c r="Y1381" i="4"/>
  <c r="AA1381" i="4" s="1"/>
  <c r="V1381" i="4"/>
  <c r="P1381" i="4"/>
  <c r="R1381" i="4" s="1"/>
  <c r="M1381" i="4"/>
  <c r="I1381" i="4"/>
  <c r="G1381" i="4"/>
  <c r="CA1380" i="4"/>
  <c r="BX1380" i="4"/>
  <c r="BU1380" i="4"/>
  <c r="BR1380" i="4"/>
  <c r="BO1380" i="4"/>
  <c r="BL1380" i="4"/>
  <c r="BI1380" i="4"/>
  <c r="BF1380" i="4"/>
  <c r="BC1380" i="4"/>
  <c r="AZ1380" i="4"/>
  <c r="AW1380" i="4"/>
  <c r="AS1380" i="4"/>
  <c r="AO1380" i="4"/>
  <c r="AL1380" i="4"/>
  <c r="AN1380" i="4" s="1"/>
  <c r="AE1380" i="4"/>
  <c r="AG1380" i="4" s="1"/>
  <c r="Y1380" i="4"/>
  <c r="AA1380" i="4" s="1"/>
  <c r="V1380" i="4"/>
  <c r="R1380" i="4"/>
  <c r="P1380" i="4"/>
  <c r="M1380" i="4"/>
  <c r="G1380" i="4"/>
  <c r="I1380" i="4" s="1"/>
  <c r="CA1379" i="4"/>
  <c r="BX1379" i="4"/>
  <c r="BU1379" i="4"/>
  <c r="BR1379" i="4"/>
  <c r="BO1379" i="4"/>
  <c r="BL1379" i="4"/>
  <c r="BI1379" i="4"/>
  <c r="BF1379" i="4"/>
  <c r="BC1379" i="4"/>
  <c r="AZ1379" i="4"/>
  <c r="AW1379" i="4"/>
  <c r="AS1379" i="4"/>
  <c r="AN1379" i="4"/>
  <c r="AL1379" i="4"/>
  <c r="AE1379" i="4"/>
  <c r="AG1379" i="4" s="1"/>
  <c r="Y1379" i="4"/>
  <c r="AA1379" i="4" s="1"/>
  <c r="V1379" i="4"/>
  <c r="P1379" i="4"/>
  <c r="R1379" i="4" s="1"/>
  <c r="M1379" i="4"/>
  <c r="G1379" i="4"/>
  <c r="I1379" i="4" s="1"/>
  <c r="CA1378" i="4"/>
  <c r="BX1378" i="4"/>
  <c r="BU1378" i="4"/>
  <c r="BR1378" i="4"/>
  <c r="BO1378" i="4"/>
  <c r="BL1378" i="4"/>
  <c r="BI1378" i="4"/>
  <c r="BF1378" i="4"/>
  <c r="BC1378" i="4"/>
  <c r="AZ1378" i="4"/>
  <c r="AW1378" i="4"/>
  <c r="AS1378" i="4"/>
  <c r="AL1378" i="4"/>
  <c r="AN1378" i="4" s="1"/>
  <c r="AE1378" i="4"/>
  <c r="AG1378" i="4" s="1"/>
  <c r="Y1378" i="4"/>
  <c r="AA1378" i="4" s="1"/>
  <c r="V1378" i="4"/>
  <c r="R1378" i="4"/>
  <c r="P1378" i="4"/>
  <c r="M1378" i="4"/>
  <c r="G1378" i="4"/>
  <c r="I1378" i="4" s="1"/>
  <c r="CA1377" i="4"/>
  <c r="BX1377" i="4"/>
  <c r="BU1377" i="4"/>
  <c r="BR1377" i="4"/>
  <c r="BO1377" i="4"/>
  <c r="BL1377" i="4"/>
  <c r="BI1377" i="4"/>
  <c r="BF1377" i="4"/>
  <c r="BC1377" i="4"/>
  <c r="AZ1377" i="4"/>
  <c r="AW1377" i="4"/>
  <c r="AS1377" i="4"/>
  <c r="AL1377" i="4"/>
  <c r="AN1377" i="4" s="1"/>
  <c r="AE1377" i="4"/>
  <c r="AG1377" i="4" s="1"/>
  <c r="AA1377" i="4"/>
  <c r="Y1377" i="4"/>
  <c r="V1377" i="4"/>
  <c r="P1377" i="4"/>
  <c r="R1377" i="4" s="1"/>
  <c r="M1377" i="4"/>
  <c r="G1377" i="4"/>
  <c r="I1377" i="4" s="1"/>
  <c r="CA1376" i="4"/>
  <c r="BX1376" i="4"/>
  <c r="BU1376" i="4"/>
  <c r="BR1376" i="4"/>
  <c r="BO1376" i="4"/>
  <c r="BL1376" i="4"/>
  <c r="BI1376" i="4"/>
  <c r="BF1376" i="4"/>
  <c r="BC1376" i="4"/>
  <c r="AZ1376" i="4"/>
  <c r="AW1376" i="4"/>
  <c r="AS1376" i="4"/>
  <c r="AL1376" i="4"/>
  <c r="AN1376" i="4" s="1"/>
  <c r="AE1376" i="4"/>
  <c r="AG1376" i="4" s="1"/>
  <c r="Y1376" i="4"/>
  <c r="AA1376" i="4" s="1"/>
  <c r="V1376" i="4"/>
  <c r="R1376" i="4"/>
  <c r="P1376" i="4"/>
  <c r="M1376" i="4"/>
  <c r="G1376" i="4"/>
  <c r="I1376" i="4" s="1"/>
  <c r="CA1375" i="4"/>
  <c r="BX1375" i="4"/>
  <c r="BU1375" i="4"/>
  <c r="BR1375" i="4"/>
  <c r="BO1375" i="4"/>
  <c r="BL1375" i="4"/>
  <c r="BI1375" i="4"/>
  <c r="BF1375" i="4"/>
  <c r="BC1375" i="4"/>
  <c r="AZ1375" i="4"/>
  <c r="AW1375" i="4"/>
  <c r="AS1375" i="4"/>
  <c r="AN1375" i="4"/>
  <c r="AL1375" i="4"/>
  <c r="AG1375" i="4"/>
  <c r="AE1375" i="4"/>
  <c r="AA1375" i="4"/>
  <c r="Y1375" i="4"/>
  <c r="V1375" i="4"/>
  <c r="P1375" i="4"/>
  <c r="R1375" i="4" s="1"/>
  <c r="M1375" i="4"/>
  <c r="I1375" i="4"/>
  <c r="G1375" i="4"/>
  <c r="CA1374" i="4"/>
  <c r="BX1374" i="4"/>
  <c r="BU1374" i="4"/>
  <c r="BR1374" i="4"/>
  <c r="BO1374" i="4"/>
  <c r="BL1374" i="4"/>
  <c r="BI1374" i="4"/>
  <c r="BF1374" i="4"/>
  <c r="BC1374" i="4"/>
  <c r="AZ1374" i="4"/>
  <c r="AW1374" i="4"/>
  <c r="AS1374" i="4"/>
  <c r="AL1374" i="4"/>
  <c r="AN1374" i="4" s="1"/>
  <c r="AE1374" i="4"/>
  <c r="AG1374" i="4" s="1"/>
  <c r="Y1374" i="4"/>
  <c r="AA1374" i="4" s="1"/>
  <c r="V1374" i="4"/>
  <c r="R1374" i="4"/>
  <c r="P1374" i="4"/>
  <c r="M1374" i="4"/>
  <c r="G1374" i="4"/>
  <c r="I1374" i="4" s="1"/>
  <c r="CA1373" i="4"/>
  <c r="BX1373" i="4"/>
  <c r="BU1373" i="4"/>
  <c r="BR1373" i="4"/>
  <c r="BO1373" i="4"/>
  <c r="BL1373" i="4"/>
  <c r="BI1373" i="4"/>
  <c r="BF1373" i="4"/>
  <c r="BC1373" i="4"/>
  <c r="AZ1373" i="4"/>
  <c r="AW1373" i="4"/>
  <c r="AS1373" i="4"/>
  <c r="AN1373" i="4"/>
  <c r="AL1373" i="4"/>
  <c r="AG1373" i="4"/>
  <c r="AE1373" i="4"/>
  <c r="AA1373" i="4"/>
  <c r="Y1373" i="4"/>
  <c r="V1373" i="4"/>
  <c r="P1373" i="4"/>
  <c r="R1373" i="4" s="1"/>
  <c r="M1373" i="4"/>
  <c r="I1373" i="4"/>
  <c r="G1373" i="4"/>
  <c r="CA1372" i="4"/>
  <c r="BX1372" i="4"/>
  <c r="BU1372" i="4"/>
  <c r="BR1372" i="4"/>
  <c r="BO1372" i="4"/>
  <c r="BL1372" i="4"/>
  <c r="BI1372" i="4"/>
  <c r="BF1372" i="4"/>
  <c r="BC1372" i="4"/>
  <c r="AZ1372" i="4"/>
  <c r="AW1372" i="4"/>
  <c r="AS1372" i="4"/>
  <c r="AL1372" i="4"/>
  <c r="AN1372" i="4" s="1"/>
  <c r="AE1372" i="4"/>
  <c r="AG1372" i="4" s="1"/>
  <c r="Y1372" i="4"/>
  <c r="AA1372" i="4" s="1"/>
  <c r="V1372" i="4"/>
  <c r="R1372" i="4"/>
  <c r="P1372" i="4"/>
  <c r="M1372" i="4"/>
  <c r="G1372" i="4"/>
  <c r="I1372" i="4" s="1"/>
  <c r="CA1371" i="4"/>
  <c r="BX1371" i="4"/>
  <c r="BU1371" i="4"/>
  <c r="BR1371" i="4"/>
  <c r="BO1371" i="4"/>
  <c r="BL1371" i="4"/>
  <c r="BI1371" i="4"/>
  <c r="BF1371" i="4"/>
  <c r="BC1371" i="4"/>
  <c r="AZ1371" i="4"/>
  <c r="AW1371" i="4"/>
  <c r="AS1371" i="4"/>
  <c r="AO1371" i="4"/>
  <c r="AN1371" i="4"/>
  <c r="AL1371" i="4"/>
  <c r="AG1371" i="4"/>
  <c r="AE1371" i="4"/>
  <c r="AA1371" i="4"/>
  <c r="Y1371" i="4"/>
  <c r="V1371" i="4"/>
  <c r="R1371" i="4"/>
  <c r="P1371" i="4"/>
  <c r="M1371" i="4"/>
  <c r="I1371" i="4"/>
  <c r="G1371" i="4"/>
  <c r="CA1370" i="4"/>
  <c r="BX1370" i="4"/>
  <c r="BU1370" i="4"/>
  <c r="BR1370" i="4"/>
  <c r="BO1370" i="4"/>
  <c r="BL1370" i="4"/>
  <c r="BI1370" i="4"/>
  <c r="BF1370" i="4"/>
  <c r="BC1370" i="4"/>
  <c r="AZ1370" i="4"/>
  <c r="AW1370" i="4"/>
  <c r="AS1370" i="4"/>
  <c r="AN1370" i="4"/>
  <c r="AL1370" i="4"/>
  <c r="AE1370" i="4"/>
  <c r="AG1370" i="4" s="1"/>
  <c r="Y1370" i="4"/>
  <c r="AA1370" i="4" s="1"/>
  <c r="V1370" i="4"/>
  <c r="R1370" i="4"/>
  <c r="P1370" i="4"/>
  <c r="M1370" i="4"/>
  <c r="I1370" i="4"/>
  <c r="G1370" i="4"/>
  <c r="CA1369" i="4"/>
  <c r="BX1369" i="4"/>
  <c r="BU1369" i="4"/>
  <c r="BR1369" i="4"/>
  <c r="BO1369" i="4"/>
  <c r="BL1369" i="4"/>
  <c r="BI1369" i="4"/>
  <c r="BF1369" i="4"/>
  <c r="BC1369" i="4"/>
  <c r="AZ1369" i="4"/>
  <c r="AW1369" i="4"/>
  <c r="AS1369" i="4"/>
  <c r="AO1369" i="4"/>
  <c r="AN1369" i="4"/>
  <c r="AL1369" i="4"/>
  <c r="AG1369" i="4"/>
  <c r="AE1369" i="4"/>
  <c r="AA1369" i="4"/>
  <c r="Y1369" i="4"/>
  <c r="V1369" i="4"/>
  <c r="P1369" i="4"/>
  <c r="R1369" i="4" s="1"/>
  <c r="M1369" i="4"/>
  <c r="I1369" i="4"/>
  <c r="G1369" i="4"/>
  <c r="CA1368" i="4"/>
  <c r="BX1368" i="4"/>
  <c r="BU1368" i="4"/>
  <c r="BR1368" i="4"/>
  <c r="BO1368" i="4"/>
  <c r="BL1368" i="4"/>
  <c r="BI1368" i="4"/>
  <c r="BF1368" i="4"/>
  <c r="BC1368" i="4"/>
  <c r="AZ1368" i="4"/>
  <c r="AW1368" i="4"/>
  <c r="AS1368" i="4"/>
  <c r="AL1368" i="4"/>
  <c r="AN1368" i="4" s="1"/>
  <c r="AG1368" i="4"/>
  <c r="AE1368" i="4"/>
  <c r="AA1368" i="4"/>
  <c r="Y1368" i="4"/>
  <c r="V1368" i="4"/>
  <c r="R1368" i="4"/>
  <c r="P1368" i="4"/>
  <c r="M1368" i="4"/>
  <c r="G1368" i="4"/>
  <c r="I1368" i="4" s="1"/>
  <c r="CA1367" i="4"/>
  <c r="BX1367" i="4"/>
  <c r="BU1367" i="4"/>
  <c r="BR1367" i="4"/>
  <c r="BO1367" i="4"/>
  <c r="BL1367" i="4"/>
  <c r="BI1367" i="4"/>
  <c r="BF1367" i="4"/>
  <c r="BC1367" i="4"/>
  <c r="AZ1367" i="4"/>
  <c r="AW1367" i="4"/>
  <c r="AS1367" i="4"/>
  <c r="AO1367" i="4"/>
  <c r="AN1367" i="4"/>
  <c r="AL1367" i="4"/>
  <c r="AG1367" i="4"/>
  <c r="AE1367" i="4"/>
  <c r="AA1367" i="4"/>
  <c r="Y1367" i="4"/>
  <c r="V1367" i="4"/>
  <c r="R1367" i="4"/>
  <c r="P1367" i="4"/>
  <c r="M1367" i="4"/>
  <c r="I1367" i="4"/>
  <c r="G1367" i="4"/>
  <c r="CA1366" i="4"/>
  <c r="BX1366" i="4"/>
  <c r="BU1366" i="4"/>
  <c r="BR1366" i="4"/>
  <c r="BO1366" i="4"/>
  <c r="BL1366" i="4"/>
  <c r="BI1366" i="4"/>
  <c r="BF1366" i="4"/>
  <c r="BC1366" i="4"/>
  <c r="AZ1366" i="4"/>
  <c r="AW1366" i="4"/>
  <c r="AS1366" i="4"/>
  <c r="AN1366" i="4"/>
  <c r="AL1366" i="4"/>
  <c r="AE1366" i="4"/>
  <c r="AG1366" i="4" s="1"/>
  <c r="Y1366" i="4"/>
  <c r="AA1366" i="4" s="1"/>
  <c r="V1366" i="4"/>
  <c r="R1366" i="4"/>
  <c r="P1366" i="4"/>
  <c r="M1366" i="4"/>
  <c r="I1366" i="4"/>
  <c r="G1366" i="4"/>
  <c r="CA1365" i="4"/>
  <c r="BX1365" i="4"/>
  <c r="BU1365" i="4"/>
  <c r="BR1365" i="4"/>
  <c r="BO1365" i="4"/>
  <c r="BL1365" i="4"/>
  <c r="BI1365" i="4"/>
  <c r="BF1365" i="4"/>
  <c r="BC1365" i="4"/>
  <c r="AZ1365" i="4"/>
  <c r="AW1365" i="4"/>
  <c r="AS1365" i="4"/>
  <c r="AO1365" i="4"/>
  <c r="AN1365" i="4"/>
  <c r="AL1365" i="4"/>
  <c r="AG1365" i="4"/>
  <c r="AE1365" i="4"/>
  <c r="AA1365" i="4"/>
  <c r="Y1365" i="4"/>
  <c r="V1365" i="4"/>
  <c r="P1365" i="4"/>
  <c r="R1365" i="4" s="1"/>
  <c r="M1365" i="4"/>
  <c r="I1365" i="4"/>
  <c r="G1365" i="4"/>
  <c r="CA1364" i="4"/>
  <c r="BX1364" i="4"/>
  <c r="BU1364" i="4"/>
  <c r="BR1364" i="4"/>
  <c r="BO1364" i="4"/>
  <c r="BL1364" i="4"/>
  <c r="BI1364" i="4"/>
  <c r="BF1364" i="4"/>
  <c r="BC1364" i="4"/>
  <c r="AZ1364" i="4"/>
  <c r="AW1364" i="4"/>
  <c r="AS1364" i="4"/>
  <c r="AO1364" i="4"/>
  <c r="AL1364" i="4"/>
  <c r="AN1364" i="4" s="1"/>
  <c r="AE1364" i="4"/>
  <c r="AG1364" i="4" s="1"/>
  <c r="AA1364" i="4"/>
  <c r="Y1364" i="4"/>
  <c r="V1364" i="4"/>
  <c r="R1364" i="4"/>
  <c r="P1364" i="4"/>
  <c r="M1364" i="4"/>
  <c r="I1364" i="4"/>
  <c r="G1364" i="4"/>
  <c r="CA1363" i="4"/>
  <c r="BX1363" i="4"/>
  <c r="BU1363" i="4"/>
  <c r="BR1363" i="4"/>
  <c r="BO1363" i="4"/>
  <c r="BL1363" i="4"/>
  <c r="BI1363" i="4"/>
  <c r="BF1363" i="4"/>
  <c r="BC1363" i="4"/>
  <c r="AZ1363" i="4"/>
  <c r="AW1363" i="4"/>
  <c r="AS1363" i="4"/>
  <c r="AN1363" i="4"/>
  <c r="AL1363" i="4"/>
  <c r="AG1363" i="4"/>
  <c r="AE1363" i="4"/>
  <c r="AA1363" i="4"/>
  <c r="Y1363" i="4"/>
  <c r="V1363" i="4"/>
  <c r="P1363" i="4"/>
  <c r="R1363" i="4" s="1"/>
  <c r="M1363" i="4"/>
  <c r="I1363" i="4"/>
  <c r="G1363" i="4"/>
  <c r="CA1362" i="4"/>
  <c r="BX1362" i="4"/>
  <c r="BU1362" i="4"/>
  <c r="BR1362" i="4"/>
  <c r="BO1362" i="4"/>
  <c r="BL1362" i="4"/>
  <c r="BI1362" i="4"/>
  <c r="BF1362" i="4"/>
  <c r="BC1362" i="4"/>
  <c r="AZ1362" i="4"/>
  <c r="AW1362" i="4"/>
  <c r="AS1362" i="4"/>
  <c r="AL1362" i="4"/>
  <c r="AN1362" i="4" s="1"/>
  <c r="AE1362" i="4"/>
  <c r="AG1362" i="4" s="1"/>
  <c r="Y1362" i="4"/>
  <c r="AA1362" i="4" s="1"/>
  <c r="V1362" i="4"/>
  <c r="R1362" i="4"/>
  <c r="P1362" i="4"/>
  <c r="M1362" i="4"/>
  <c r="G1362" i="4"/>
  <c r="I1362" i="4" s="1"/>
  <c r="CA1361" i="4"/>
  <c r="BX1361" i="4"/>
  <c r="BU1361" i="4"/>
  <c r="BR1361" i="4"/>
  <c r="BO1361" i="4"/>
  <c r="BL1361" i="4"/>
  <c r="BI1361" i="4"/>
  <c r="BF1361" i="4"/>
  <c r="BC1361" i="4"/>
  <c r="AZ1361" i="4"/>
  <c r="AW1361" i="4"/>
  <c r="AS1361" i="4"/>
  <c r="AN1361" i="4"/>
  <c r="AL1361" i="4"/>
  <c r="AG1361" i="4"/>
  <c r="AE1361" i="4"/>
  <c r="AA1361" i="4"/>
  <c r="Y1361" i="4"/>
  <c r="V1361" i="4"/>
  <c r="P1361" i="4"/>
  <c r="R1361" i="4" s="1"/>
  <c r="M1361" i="4"/>
  <c r="I1361" i="4"/>
  <c r="G1361" i="4"/>
  <c r="CA1360" i="4"/>
  <c r="BX1360" i="4"/>
  <c r="BU1360" i="4"/>
  <c r="BR1360" i="4"/>
  <c r="BO1360" i="4"/>
  <c r="BL1360" i="4"/>
  <c r="BI1360" i="4"/>
  <c r="BF1360" i="4"/>
  <c r="BC1360" i="4"/>
  <c r="AZ1360" i="4"/>
  <c r="AW1360" i="4"/>
  <c r="AS1360" i="4"/>
  <c r="AL1360" i="4"/>
  <c r="AN1360" i="4" s="1"/>
  <c r="AE1360" i="4"/>
  <c r="AG1360" i="4" s="1"/>
  <c r="Y1360" i="4"/>
  <c r="AA1360" i="4" s="1"/>
  <c r="V1360" i="4"/>
  <c r="R1360" i="4"/>
  <c r="P1360" i="4"/>
  <c r="M1360" i="4"/>
  <c r="G1360" i="4"/>
  <c r="I1360" i="4" s="1"/>
  <c r="CA1359" i="4"/>
  <c r="BX1359" i="4"/>
  <c r="BU1359" i="4"/>
  <c r="BR1359" i="4"/>
  <c r="BO1359" i="4"/>
  <c r="BL1359" i="4"/>
  <c r="BI1359" i="4"/>
  <c r="BF1359" i="4"/>
  <c r="BC1359" i="4"/>
  <c r="AZ1359" i="4"/>
  <c r="AW1359" i="4"/>
  <c r="AS1359" i="4"/>
  <c r="AN1359" i="4"/>
  <c r="AL1359" i="4"/>
  <c r="AG1359" i="4"/>
  <c r="AE1359" i="4"/>
  <c r="AA1359" i="4"/>
  <c r="Y1359" i="4"/>
  <c r="V1359" i="4"/>
  <c r="P1359" i="4"/>
  <c r="R1359" i="4" s="1"/>
  <c r="M1359" i="4"/>
  <c r="I1359" i="4"/>
  <c r="G1359" i="4"/>
  <c r="CA1358" i="4"/>
  <c r="BX1358" i="4"/>
  <c r="BU1358" i="4"/>
  <c r="BR1358" i="4"/>
  <c r="BO1358" i="4"/>
  <c r="BL1358" i="4"/>
  <c r="BI1358" i="4"/>
  <c r="BF1358" i="4"/>
  <c r="BC1358" i="4"/>
  <c r="AZ1358" i="4"/>
  <c r="AW1358" i="4"/>
  <c r="AS1358" i="4"/>
  <c r="AL1358" i="4"/>
  <c r="AN1358" i="4" s="1"/>
  <c r="AE1358" i="4"/>
  <c r="AG1358" i="4" s="1"/>
  <c r="Y1358" i="4"/>
  <c r="AA1358" i="4" s="1"/>
  <c r="V1358" i="4"/>
  <c r="P1358" i="4"/>
  <c r="R1358" i="4" s="1"/>
  <c r="M1358" i="4"/>
  <c r="G1358" i="4"/>
  <c r="I1358" i="4" s="1"/>
  <c r="CA1357" i="4"/>
  <c r="BX1357" i="4"/>
  <c r="BU1357" i="4"/>
  <c r="BR1357" i="4"/>
  <c r="BO1357" i="4"/>
  <c r="BL1357" i="4"/>
  <c r="BI1357" i="4"/>
  <c r="BF1357" i="4"/>
  <c r="BC1357" i="4"/>
  <c r="AZ1357" i="4"/>
  <c r="AW1357" i="4"/>
  <c r="AS1357" i="4"/>
  <c r="AL1357" i="4"/>
  <c r="AN1357" i="4" s="1"/>
  <c r="AE1357" i="4"/>
  <c r="AG1357" i="4" s="1"/>
  <c r="Y1357" i="4"/>
  <c r="AA1357" i="4" s="1"/>
  <c r="V1357" i="4"/>
  <c r="P1357" i="4"/>
  <c r="R1357" i="4" s="1"/>
  <c r="M1357" i="4"/>
  <c r="G1357" i="4"/>
  <c r="I1357" i="4" s="1"/>
  <c r="CA1356" i="4"/>
  <c r="BX1356" i="4"/>
  <c r="BU1356" i="4"/>
  <c r="BR1356" i="4"/>
  <c r="BO1356" i="4"/>
  <c r="BL1356" i="4"/>
  <c r="BI1356" i="4"/>
  <c r="BF1356" i="4"/>
  <c r="BC1356" i="4"/>
  <c r="AZ1356" i="4"/>
  <c r="AW1356" i="4"/>
  <c r="AS1356" i="4"/>
  <c r="AO1356" i="4"/>
  <c r="AL1356" i="4"/>
  <c r="AN1356" i="4" s="1"/>
  <c r="AE1356" i="4"/>
  <c r="AG1356" i="4" s="1"/>
  <c r="Y1356" i="4"/>
  <c r="AA1356" i="4" s="1"/>
  <c r="V1356" i="4"/>
  <c r="P1356" i="4"/>
  <c r="R1356" i="4" s="1"/>
  <c r="M1356" i="4"/>
  <c r="G1356" i="4"/>
  <c r="I1356" i="4" s="1"/>
  <c r="CA1355" i="4"/>
  <c r="BX1355" i="4"/>
  <c r="BU1355" i="4"/>
  <c r="BR1355" i="4"/>
  <c r="BO1355" i="4"/>
  <c r="BL1355" i="4"/>
  <c r="BI1355" i="4"/>
  <c r="BF1355" i="4"/>
  <c r="BC1355" i="4"/>
  <c r="AZ1355" i="4"/>
  <c r="AW1355" i="4"/>
  <c r="AS1355" i="4"/>
  <c r="AL1355" i="4"/>
  <c r="AN1355" i="4" s="1"/>
  <c r="AE1355" i="4"/>
  <c r="AG1355" i="4" s="1"/>
  <c r="Y1355" i="4"/>
  <c r="AA1355" i="4" s="1"/>
  <c r="V1355" i="4"/>
  <c r="P1355" i="4"/>
  <c r="R1355" i="4" s="1"/>
  <c r="M1355" i="4"/>
  <c r="G1355" i="4"/>
  <c r="I1355" i="4" s="1"/>
  <c r="CA1354" i="4"/>
  <c r="BX1354" i="4"/>
  <c r="BU1354" i="4"/>
  <c r="BR1354" i="4"/>
  <c r="BO1354" i="4"/>
  <c r="BL1354" i="4"/>
  <c r="BI1354" i="4"/>
  <c r="BF1354" i="4"/>
  <c r="BC1354" i="4"/>
  <c r="AZ1354" i="4"/>
  <c r="AW1354" i="4"/>
  <c r="AS1354" i="4"/>
  <c r="AL1354" i="4"/>
  <c r="AN1354" i="4" s="1"/>
  <c r="AE1354" i="4"/>
  <c r="AG1354" i="4" s="1"/>
  <c r="Y1354" i="4"/>
  <c r="AA1354" i="4" s="1"/>
  <c r="V1354" i="4"/>
  <c r="P1354" i="4"/>
  <c r="R1354" i="4" s="1"/>
  <c r="M1354" i="4"/>
  <c r="G1354" i="4"/>
  <c r="I1354" i="4" s="1"/>
  <c r="CA1353" i="4"/>
  <c r="BX1353" i="4"/>
  <c r="BU1353" i="4"/>
  <c r="BR1353" i="4"/>
  <c r="BO1353" i="4"/>
  <c r="BL1353" i="4"/>
  <c r="BI1353" i="4"/>
  <c r="BF1353" i="4"/>
  <c r="BC1353" i="4"/>
  <c r="AZ1353" i="4"/>
  <c r="AW1353" i="4"/>
  <c r="AS1353" i="4"/>
  <c r="AL1353" i="4"/>
  <c r="AN1353" i="4" s="1"/>
  <c r="AE1353" i="4"/>
  <c r="AG1353" i="4" s="1"/>
  <c r="Y1353" i="4"/>
  <c r="AA1353" i="4" s="1"/>
  <c r="V1353" i="4"/>
  <c r="P1353" i="4"/>
  <c r="R1353" i="4" s="1"/>
  <c r="M1353" i="4"/>
  <c r="G1353" i="4"/>
  <c r="I1353" i="4" s="1"/>
  <c r="CA1352" i="4"/>
  <c r="BX1352" i="4"/>
  <c r="BU1352" i="4"/>
  <c r="BR1352" i="4"/>
  <c r="BO1352" i="4"/>
  <c r="BL1352" i="4"/>
  <c r="BI1352" i="4"/>
  <c r="BF1352" i="4"/>
  <c r="BC1352" i="4"/>
  <c r="AZ1352" i="4"/>
  <c r="AW1352" i="4"/>
  <c r="AS1352" i="4"/>
  <c r="AL1352" i="4"/>
  <c r="AN1352" i="4" s="1"/>
  <c r="AE1352" i="4"/>
  <c r="AG1352" i="4" s="1"/>
  <c r="Y1352" i="4"/>
  <c r="AA1352" i="4" s="1"/>
  <c r="V1352" i="4"/>
  <c r="P1352" i="4"/>
  <c r="R1352" i="4" s="1"/>
  <c r="M1352" i="4"/>
  <c r="G1352" i="4"/>
  <c r="I1352" i="4" s="1"/>
  <c r="CA1351" i="4"/>
  <c r="BX1351" i="4"/>
  <c r="BU1351" i="4"/>
  <c r="BR1351" i="4"/>
  <c r="BO1351" i="4"/>
  <c r="BL1351" i="4"/>
  <c r="BI1351" i="4"/>
  <c r="BF1351" i="4"/>
  <c r="BC1351" i="4"/>
  <c r="AZ1351" i="4"/>
  <c r="AW1351" i="4"/>
  <c r="AS1351" i="4"/>
  <c r="AO1351" i="4"/>
  <c r="AL1351" i="4"/>
  <c r="AN1351" i="4" s="1"/>
  <c r="AE1351" i="4"/>
  <c r="AG1351" i="4" s="1"/>
  <c r="Y1351" i="4"/>
  <c r="AA1351" i="4" s="1"/>
  <c r="V1351" i="4"/>
  <c r="P1351" i="4"/>
  <c r="R1351" i="4" s="1"/>
  <c r="M1351" i="4"/>
  <c r="G1351" i="4"/>
  <c r="I1351" i="4" s="1"/>
  <c r="CA1350" i="4"/>
  <c r="BX1350" i="4"/>
  <c r="BU1350" i="4"/>
  <c r="BR1350" i="4"/>
  <c r="BO1350" i="4"/>
  <c r="BL1350" i="4"/>
  <c r="BI1350" i="4"/>
  <c r="BF1350" i="4"/>
  <c r="BC1350" i="4"/>
  <c r="AZ1350" i="4"/>
  <c r="AW1350" i="4"/>
  <c r="AS1350" i="4"/>
  <c r="AO1350" i="4"/>
  <c r="AL1350" i="4"/>
  <c r="AN1350" i="4" s="1"/>
  <c r="AE1350" i="4"/>
  <c r="AG1350" i="4" s="1"/>
  <c r="Y1350" i="4"/>
  <c r="AA1350" i="4" s="1"/>
  <c r="V1350" i="4"/>
  <c r="P1350" i="4"/>
  <c r="R1350" i="4" s="1"/>
  <c r="M1350" i="4"/>
  <c r="G1350" i="4"/>
  <c r="I1350" i="4" s="1"/>
  <c r="CA1349" i="4"/>
  <c r="BX1349" i="4"/>
  <c r="BU1349" i="4"/>
  <c r="BR1349" i="4"/>
  <c r="BO1349" i="4"/>
  <c r="BL1349" i="4"/>
  <c r="BI1349" i="4"/>
  <c r="BF1349" i="4"/>
  <c r="BC1349" i="4"/>
  <c r="AZ1349" i="4"/>
  <c r="AW1349" i="4"/>
  <c r="AS1349" i="4"/>
  <c r="AO1349" i="4"/>
  <c r="AL1349" i="4"/>
  <c r="AN1349" i="4" s="1"/>
  <c r="AE1349" i="4"/>
  <c r="AG1349" i="4" s="1"/>
  <c r="Y1349" i="4"/>
  <c r="AA1349" i="4" s="1"/>
  <c r="V1349" i="4"/>
  <c r="P1349" i="4"/>
  <c r="R1349" i="4" s="1"/>
  <c r="M1349" i="4"/>
  <c r="G1349" i="4"/>
  <c r="I1349" i="4" s="1"/>
  <c r="CA1348" i="4"/>
  <c r="BX1348" i="4"/>
  <c r="BU1348" i="4"/>
  <c r="BR1348" i="4"/>
  <c r="BO1348" i="4"/>
  <c r="BL1348" i="4"/>
  <c r="BI1348" i="4"/>
  <c r="BF1348" i="4"/>
  <c r="BC1348" i="4"/>
  <c r="AZ1348" i="4"/>
  <c r="AW1348" i="4"/>
  <c r="AS1348" i="4"/>
  <c r="AL1348" i="4"/>
  <c r="AN1348" i="4" s="1"/>
  <c r="AE1348" i="4"/>
  <c r="AG1348" i="4" s="1"/>
  <c r="Y1348" i="4"/>
  <c r="AA1348" i="4" s="1"/>
  <c r="V1348" i="4"/>
  <c r="P1348" i="4"/>
  <c r="R1348" i="4" s="1"/>
  <c r="M1348" i="4"/>
  <c r="G1348" i="4"/>
  <c r="I1348" i="4" s="1"/>
  <c r="CA1347" i="4"/>
  <c r="BX1347" i="4"/>
  <c r="BU1347" i="4"/>
  <c r="BR1347" i="4"/>
  <c r="BO1347" i="4"/>
  <c r="BL1347" i="4"/>
  <c r="BI1347" i="4"/>
  <c r="BF1347" i="4"/>
  <c r="BC1347" i="4"/>
  <c r="AZ1347" i="4"/>
  <c r="AW1347" i="4"/>
  <c r="AS1347" i="4"/>
  <c r="AO1347" i="4"/>
  <c r="AL1347" i="4"/>
  <c r="AN1347" i="4" s="1"/>
  <c r="AE1347" i="4"/>
  <c r="AG1347" i="4" s="1"/>
  <c r="Y1347" i="4"/>
  <c r="AA1347" i="4" s="1"/>
  <c r="V1347" i="4"/>
  <c r="P1347" i="4"/>
  <c r="R1347" i="4" s="1"/>
  <c r="M1347" i="4"/>
  <c r="G1347" i="4"/>
  <c r="I1347" i="4" s="1"/>
  <c r="CA1346" i="4"/>
  <c r="BX1346" i="4"/>
  <c r="BU1346" i="4"/>
  <c r="BR1346" i="4"/>
  <c r="BO1346" i="4"/>
  <c r="BL1346" i="4"/>
  <c r="BI1346" i="4"/>
  <c r="BF1346" i="4"/>
  <c r="BC1346" i="4"/>
  <c r="AZ1346" i="4"/>
  <c r="AW1346" i="4"/>
  <c r="AS1346" i="4"/>
  <c r="AL1346" i="4"/>
  <c r="AN1346" i="4" s="1"/>
  <c r="AE1346" i="4"/>
  <c r="AG1346" i="4" s="1"/>
  <c r="Y1346" i="4"/>
  <c r="AA1346" i="4" s="1"/>
  <c r="V1346" i="4"/>
  <c r="P1346" i="4"/>
  <c r="R1346" i="4" s="1"/>
  <c r="M1346" i="4"/>
  <c r="G1346" i="4"/>
  <c r="I1346" i="4" s="1"/>
  <c r="CA1345" i="4"/>
  <c r="BX1345" i="4"/>
  <c r="BU1345" i="4"/>
  <c r="BR1345" i="4"/>
  <c r="BO1345" i="4"/>
  <c r="BL1345" i="4"/>
  <c r="BI1345" i="4"/>
  <c r="BF1345" i="4"/>
  <c r="BC1345" i="4"/>
  <c r="AZ1345" i="4"/>
  <c r="AW1345" i="4"/>
  <c r="AS1345" i="4"/>
  <c r="AL1345" i="4"/>
  <c r="AN1345" i="4" s="1"/>
  <c r="AE1345" i="4"/>
  <c r="AG1345" i="4" s="1"/>
  <c r="Y1345" i="4"/>
  <c r="AA1345" i="4" s="1"/>
  <c r="V1345" i="4"/>
  <c r="P1345" i="4"/>
  <c r="R1345" i="4" s="1"/>
  <c r="M1345" i="4"/>
  <c r="G1345" i="4"/>
  <c r="I1345" i="4" s="1"/>
  <c r="CA1344" i="4"/>
  <c r="BX1344" i="4"/>
  <c r="BU1344" i="4"/>
  <c r="BR1344" i="4"/>
  <c r="BO1344" i="4"/>
  <c r="BL1344" i="4"/>
  <c r="BI1344" i="4"/>
  <c r="BF1344" i="4"/>
  <c r="BC1344" i="4"/>
  <c r="AZ1344" i="4"/>
  <c r="AW1344" i="4"/>
  <c r="AS1344" i="4"/>
  <c r="AL1344" i="4"/>
  <c r="AN1344" i="4" s="1"/>
  <c r="AE1344" i="4"/>
  <c r="AG1344" i="4" s="1"/>
  <c r="Y1344" i="4"/>
  <c r="AA1344" i="4" s="1"/>
  <c r="V1344" i="4"/>
  <c r="P1344" i="4"/>
  <c r="R1344" i="4" s="1"/>
  <c r="M1344" i="4"/>
  <c r="G1344" i="4"/>
  <c r="I1344" i="4" s="1"/>
  <c r="CA1343" i="4"/>
  <c r="BX1343" i="4"/>
  <c r="BU1343" i="4"/>
  <c r="BR1343" i="4"/>
  <c r="BO1343" i="4"/>
  <c r="BL1343" i="4"/>
  <c r="BI1343" i="4"/>
  <c r="BF1343" i="4"/>
  <c r="BC1343" i="4"/>
  <c r="AZ1343" i="4"/>
  <c r="AW1343" i="4"/>
  <c r="AS1343" i="4"/>
  <c r="AL1343" i="4"/>
  <c r="AN1343" i="4" s="1"/>
  <c r="AE1343" i="4"/>
  <c r="AG1343" i="4" s="1"/>
  <c r="Y1343" i="4"/>
  <c r="AA1343" i="4" s="1"/>
  <c r="V1343" i="4"/>
  <c r="P1343" i="4"/>
  <c r="R1343" i="4" s="1"/>
  <c r="M1343" i="4"/>
  <c r="G1343" i="4"/>
  <c r="I1343" i="4" s="1"/>
  <c r="CA1342" i="4"/>
  <c r="BX1342" i="4"/>
  <c r="BU1342" i="4"/>
  <c r="BR1342" i="4"/>
  <c r="BO1342" i="4"/>
  <c r="BL1342" i="4"/>
  <c r="BI1342" i="4"/>
  <c r="BF1342" i="4"/>
  <c r="BC1342" i="4"/>
  <c r="AZ1342" i="4"/>
  <c r="AW1342" i="4"/>
  <c r="AS1342" i="4"/>
  <c r="AL1342" i="4"/>
  <c r="AN1342" i="4" s="1"/>
  <c r="AE1342" i="4"/>
  <c r="AG1342" i="4" s="1"/>
  <c r="Y1342" i="4"/>
  <c r="AA1342" i="4" s="1"/>
  <c r="V1342" i="4"/>
  <c r="P1342" i="4"/>
  <c r="R1342" i="4" s="1"/>
  <c r="M1342" i="4"/>
  <c r="G1342" i="4"/>
  <c r="I1342" i="4" s="1"/>
  <c r="CA1341" i="4"/>
  <c r="BX1341" i="4"/>
  <c r="BU1341" i="4"/>
  <c r="BR1341" i="4"/>
  <c r="BO1341" i="4"/>
  <c r="BL1341" i="4"/>
  <c r="BI1341" i="4"/>
  <c r="BF1341" i="4"/>
  <c r="BC1341" i="4"/>
  <c r="AZ1341" i="4"/>
  <c r="AW1341" i="4"/>
  <c r="AS1341" i="4"/>
  <c r="AL1341" i="4"/>
  <c r="AN1341" i="4" s="1"/>
  <c r="AE1341" i="4"/>
  <c r="AG1341" i="4" s="1"/>
  <c r="Y1341" i="4"/>
  <c r="AA1341" i="4" s="1"/>
  <c r="V1341" i="4"/>
  <c r="P1341" i="4"/>
  <c r="R1341" i="4" s="1"/>
  <c r="M1341" i="4"/>
  <c r="G1341" i="4"/>
  <c r="I1341" i="4" s="1"/>
  <c r="CA1340" i="4"/>
  <c r="BX1340" i="4"/>
  <c r="BU1340" i="4"/>
  <c r="BR1340" i="4"/>
  <c r="BO1340" i="4"/>
  <c r="BL1340" i="4"/>
  <c r="BI1340" i="4"/>
  <c r="BF1340" i="4"/>
  <c r="BC1340" i="4"/>
  <c r="AZ1340" i="4"/>
  <c r="AW1340" i="4"/>
  <c r="AS1340" i="4"/>
  <c r="AL1340" i="4"/>
  <c r="AN1340" i="4" s="1"/>
  <c r="AE1340" i="4"/>
  <c r="AG1340" i="4" s="1"/>
  <c r="Y1340" i="4"/>
  <c r="AA1340" i="4" s="1"/>
  <c r="V1340" i="4"/>
  <c r="P1340" i="4"/>
  <c r="R1340" i="4" s="1"/>
  <c r="M1340" i="4"/>
  <c r="G1340" i="4"/>
  <c r="I1340" i="4" s="1"/>
  <c r="CA1339" i="4"/>
  <c r="BX1339" i="4"/>
  <c r="BU1339" i="4"/>
  <c r="BR1339" i="4"/>
  <c r="BO1339" i="4"/>
  <c r="BL1339" i="4"/>
  <c r="BI1339" i="4"/>
  <c r="BF1339" i="4"/>
  <c r="BC1339" i="4"/>
  <c r="AZ1339" i="4"/>
  <c r="AW1339" i="4"/>
  <c r="AS1339" i="4"/>
  <c r="AL1339" i="4"/>
  <c r="AN1339" i="4" s="1"/>
  <c r="AE1339" i="4"/>
  <c r="AG1339" i="4" s="1"/>
  <c r="Y1339" i="4"/>
  <c r="AA1339" i="4" s="1"/>
  <c r="V1339" i="4"/>
  <c r="P1339" i="4"/>
  <c r="R1339" i="4" s="1"/>
  <c r="M1339" i="4"/>
  <c r="G1339" i="4"/>
  <c r="I1339" i="4" s="1"/>
  <c r="CA1338" i="4"/>
  <c r="BX1338" i="4"/>
  <c r="BU1338" i="4"/>
  <c r="BR1338" i="4"/>
  <c r="BO1338" i="4"/>
  <c r="BL1338" i="4"/>
  <c r="BI1338" i="4"/>
  <c r="BF1338" i="4"/>
  <c r="BC1338" i="4"/>
  <c r="AZ1338" i="4"/>
  <c r="AW1338" i="4"/>
  <c r="AS1338" i="4"/>
  <c r="AO1338" i="4"/>
  <c r="AL1338" i="4"/>
  <c r="AN1338" i="4" s="1"/>
  <c r="AE1338" i="4"/>
  <c r="AG1338" i="4" s="1"/>
  <c r="Y1338" i="4"/>
  <c r="AA1338" i="4" s="1"/>
  <c r="V1338" i="4"/>
  <c r="P1338" i="4"/>
  <c r="R1338" i="4" s="1"/>
  <c r="M1338" i="4"/>
  <c r="G1338" i="4"/>
  <c r="I1338" i="4" s="1"/>
  <c r="CA1337" i="4"/>
  <c r="BX1337" i="4"/>
  <c r="BU1337" i="4"/>
  <c r="BR1337" i="4"/>
  <c r="BO1337" i="4"/>
  <c r="BL1337" i="4"/>
  <c r="BI1337" i="4"/>
  <c r="BF1337" i="4"/>
  <c r="BC1337" i="4"/>
  <c r="AZ1337" i="4"/>
  <c r="AW1337" i="4"/>
  <c r="AS1337" i="4"/>
  <c r="AL1337" i="4"/>
  <c r="AN1337" i="4" s="1"/>
  <c r="AE1337" i="4"/>
  <c r="AG1337" i="4" s="1"/>
  <c r="Y1337" i="4"/>
  <c r="AA1337" i="4" s="1"/>
  <c r="V1337" i="4"/>
  <c r="P1337" i="4"/>
  <c r="R1337" i="4" s="1"/>
  <c r="M1337" i="4"/>
  <c r="G1337" i="4"/>
  <c r="I1337" i="4" s="1"/>
  <c r="CA1336" i="4"/>
  <c r="BX1336" i="4"/>
  <c r="BU1336" i="4"/>
  <c r="BR1336" i="4"/>
  <c r="BO1336" i="4"/>
  <c r="BL1336" i="4"/>
  <c r="BI1336" i="4"/>
  <c r="BF1336" i="4"/>
  <c r="BC1336" i="4"/>
  <c r="AZ1336" i="4"/>
  <c r="AW1336" i="4"/>
  <c r="AS1336" i="4"/>
  <c r="AL1336" i="4"/>
  <c r="AN1336" i="4" s="1"/>
  <c r="AE1336" i="4"/>
  <c r="AG1336" i="4" s="1"/>
  <c r="Y1336" i="4"/>
  <c r="AA1336" i="4" s="1"/>
  <c r="V1336" i="4"/>
  <c r="P1336" i="4"/>
  <c r="R1336" i="4" s="1"/>
  <c r="M1336" i="4"/>
  <c r="G1336" i="4"/>
  <c r="I1336" i="4" s="1"/>
  <c r="CA1335" i="4"/>
  <c r="BX1335" i="4"/>
  <c r="BU1335" i="4"/>
  <c r="BR1335" i="4"/>
  <c r="BO1335" i="4"/>
  <c r="BL1335" i="4"/>
  <c r="BI1335" i="4"/>
  <c r="BF1335" i="4"/>
  <c r="BC1335" i="4"/>
  <c r="AZ1335" i="4"/>
  <c r="AW1335" i="4"/>
  <c r="AS1335" i="4"/>
  <c r="AL1335" i="4"/>
  <c r="AN1335" i="4" s="1"/>
  <c r="AE1335" i="4"/>
  <c r="AG1335" i="4" s="1"/>
  <c r="Y1335" i="4"/>
  <c r="AA1335" i="4" s="1"/>
  <c r="V1335" i="4"/>
  <c r="P1335" i="4"/>
  <c r="R1335" i="4" s="1"/>
  <c r="M1335" i="4"/>
  <c r="G1335" i="4"/>
  <c r="I1335" i="4" s="1"/>
  <c r="CA1334" i="4"/>
  <c r="BX1334" i="4"/>
  <c r="BU1334" i="4"/>
  <c r="BR1334" i="4"/>
  <c r="BO1334" i="4"/>
  <c r="BL1334" i="4"/>
  <c r="BI1334" i="4"/>
  <c r="BF1334" i="4"/>
  <c r="BC1334" i="4"/>
  <c r="AZ1334" i="4"/>
  <c r="AW1334" i="4"/>
  <c r="AS1334" i="4"/>
  <c r="AL1334" i="4"/>
  <c r="AN1334" i="4" s="1"/>
  <c r="AE1334" i="4"/>
  <c r="AG1334" i="4" s="1"/>
  <c r="Y1334" i="4"/>
  <c r="AA1334" i="4" s="1"/>
  <c r="V1334" i="4"/>
  <c r="P1334" i="4"/>
  <c r="R1334" i="4" s="1"/>
  <c r="M1334" i="4"/>
  <c r="G1334" i="4"/>
  <c r="I1334" i="4" s="1"/>
  <c r="CA1333" i="4"/>
  <c r="BX1333" i="4"/>
  <c r="BU1333" i="4"/>
  <c r="BR1333" i="4"/>
  <c r="BO1333" i="4"/>
  <c r="BL1333" i="4"/>
  <c r="BI1333" i="4"/>
  <c r="BF1333" i="4"/>
  <c r="BC1333" i="4"/>
  <c r="AZ1333" i="4"/>
  <c r="AW1333" i="4"/>
  <c r="AS1333" i="4"/>
  <c r="AO1333" i="4"/>
  <c r="AL1333" i="4"/>
  <c r="AN1333" i="4" s="1"/>
  <c r="AE1333" i="4"/>
  <c r="AG1333" i="4" s="1"/>
  <c r="Y1333" i="4"/>
  <c r="AA1333" i="4" s="1"/>
  <c r="V1333" i="4"/>
  <c r="P1333" i="4"/>
  <c r="R1333" i="4" s="1"/>
  <c r="M1333" i="4"/>
  <c r="G1333" i="4"/>
  <c r="I1333" i="4" s="1"/>
  <c r="CA1332" i="4"/>
  <c r="BX1332" i="4"/>
  <c r="BU1332" i="4"/>
  <c r="BR1332" i="4"/>
  <c r="BO1332" i="4"/>
  <c r="BL1332" i="4"/>
  <c r="BI1332" i="4"/>
  <c r="BF1332" i="4"/>
  <c r="BC1332" i="4"/>
  <c r="AZ1332" i="4"/>
  <c r="AW1332" i="4"/>
  <c r="AS1332" i="4"/>
  <c r="AL1332" i="4"/>
  <c r="AN1332" i="4" s="1"/>
  <c r="AE1332" i="4"/>
  <c r="AG1332" i="4" s="1"/>
  <c r="Y1332" i="4"/>
  <c r="AA1332" i="4" s="1"/>
  <c r="V1332" i="4"/>
  <c r="P1332" i="4"/>
  <c r="R1332" i="4" s="1"/>
  <c r="M1332" i="4"/>
  <c r="G1332" i="4"/>
  <c r="I1332" i="4" s="1"/>
  <c r="CA1331" i="4"/>
  <c r="BX1331" i="4"/>
  <c r="BU1331" i="4"/>
  <c r="BR1331" i="4"/>
  <c r="BO1331" i="4"/>
  <c r="BL1331" i="4"/>
  <c r="BI1331" i="4"/>
  <c r="BF1331" i="4"/>
  <c r="BC1331" i="4"/>
  <c r="AZ1331" i="4"/>
  <c r="AW1331" i="4"/>
  <c r="AS1331" i="4"/>
  <c r="AL1331" i="4"/>
  <c r="AN1331" i="4" s="1"/>
  <c r="AE1331" i="4"/>
  <c r="AG1331" i="4" s="1"/>
  <c r="Y1331" i="4"/>
  <c r="AA1331" i="4" s="1"/>
  <c r="V1331" i="4"/>
  <c r="P1331" i="4"/>
  <c r="R1331" i="4" s="1"/>
  <c r="M1331" i="4"/>
  <c r="G1331" i="4"/>
  <c r="I1331" i="4" s="1"/>
  <c r="CA1330" i="4"/>
  <c r="BX1330" i="4"/>
  <c r="BU1330" i="4"/>
  <c r="BR1330" i="4"/>
  <c r="BO1330" i="4"/>
  <c r="BL1330" i="4"/>
  <c r="BI1330" i="4"/>
  <c r="BF1330" i="4"/>
  <c r="BC1330" i="4"/>
  <c r="AZ1330" i="4"/>
  <c r="AW1330" i="4"/>
  <c r="AS1330" i="4"/>
  <c r="AL1330" i="4"/>
  <c r="AN1330" i="4" s="1"/>
  <c r="AE1330" i="4"/>
  <c r="AG1330" i="4" s="1"/>
  <c r="Y1330" i="4"/>
  <c r="AA1330" i="4" s="1"/>
  <c r="V1330" i="4"/>
  <c r="P1330" i="4"/>
  <c r="R1330" i="4" s="1"/>
  <c r="M1330" i="4"/>
  <c r="G1330" i="4"/>
  <c r="I1330" i="4" s="1"/>
  <c r="CA1329" i="4"/>
  <c r="BX1329" i="4"/>
  <c r="BU1329" i="4"/>
  <c r="BR1329" i="4"/>
  <c r="BO1329" i="4"/>
  <c r="BL1329" i="4"/>
  <c r="BI1329" i="4"/>
  <c r="BF1329" i="4"/>
  <c r="BC1329" i="4"/>
  <c r="AZ1329" i="4"/>
  <c r="AW1329" i="4"/>
  <c r="AS1329" i="4"/>
  <c r="AL1329" i="4"/>
  <c r="AN1329" i="4" s="1"/>
  <c r="AE1329" i="4"/>
  <c r="AG1329" i="4" s="1"/>
  <c r="Y1329" i="4"/>
  <c r="AA1329" i="4" s="1"/>
  <c r="V1329" i="4"/>
  <c r="P1329" i="4"/>
  <c r="R1329" i="4" s="1"/>
  <c r="M1329" i="4"/>
  <c r="G1329" i="4"/>
  <c r="I1329" i="4" s="1"/>
  <c r="CA1328" i="4"/>
  <c r="BX1328" i="4"/>
  <c r="BU1328" i="4"/>
  <c r="BR1328" i="4"/>
  <c r="BO1328" i="4"/>
  <c r="BL1328" i="4"/>
  <c r="BI1328" i="4"/>
  <c r="BF1328" i="4"/>
  <c r="BC1328" i="4"/>
  <c r="AZ1328" i="4"/>
  <c r="AW1328" i="4"/>
  <c r="AS1328" i="4"/>
  <c r="AL1328" i="4"/>
  <c r="AN1328" i="4" s="1"/>
  <c r="AE1328" i="4"/>
  <c r="AG1328" i="4" s="1"/>
  <c r="Y1328" i="4"/>
  <c r="AA1328" i="4" s="1"/>
  <c r="V1328" i="4"/>
  <c r="P1328" i="4"/>
  <c r="R1328" i="4" s="1"/>
  <c r="M1328" i="4"/>
  <c r="G1328" i="4"/>
  <c r="I1328" i="4" s="1"/>
  <c r="CA1327" i="4"/>
  <c r="BX1327" i="4"/>
  <c r="BU1327" i="4"/>
  <c r="BR1327" i="4"/>
  <c r="BO1327" i="4"/>
  <c r="BL1327" i="4"/>
  <c r="BI1327" i="4"/>
  <c r="BF1327" i="4"/>
  <c r="BC1327" i="4"/>
  <c r="AZ1327" i="4"/>
  <c r="AW1327" i="4"/>
  <c r="AS1327" i="4"/>
  <c r="AO1327" i="4"/>
  <c r="AL1327" i="4"/>
  <c r="AN1327" i="4" s="1"/>
  <c r="AE1327" i="4"/>
  <c r="AG1327" i="4" s="1"/>
  <c r="Y1327" i="4"/>
  <c r="AA1327" i="4" s="1"/>
  <c r="V1327" i="4"/>
  <c r="P1327" i="4"/>
  <c r="R1327" i="4" s="1"/>
  <c r="M1327" i="4"/>
  <c r="G1327" i="4"/>
  <c r="I1327" i="4" s="1"/>
  <c r="CA1326" i="4"/>
  <c r="BX1326" i="4"/>
  <c r="BU1326" i="4"/>
  <c r="BR1326" i="4"/>
  <c r="BO1326" i="4"/>
  <c r="BL1326" i="4"/>
  <c r="BI1326" i="4"/>
  <c r="BF1326" i="4"/>
  <c r="BC1326" i="4"/>
  <c r="AZ1326" i="4"/>
  <c r="AW1326" i="4"/>
  <c r="AS1326" i="4"/>
  <c r="AL1326" i="4"/>
  <c r="AN1326" i="4" s="1"/>
  <c r="AE1326" i="4"/>
  <c r="AG1326" i="4" s="1"/>
  <c r="Y1326" i="4"/>
  <c r="AA1326" i="4" s="1"/>
  <c r="V1326" i="4"/>
  <c r="P1326" i="4"/>
  <c r="R1326" i="4" s="1"/>
  <c r="M1326" i="4"/>
  <c r="G1326" i="4"/>
  <c r="I1326" i="4" s="1"/>
  <c r="CA1325" i="4"/>
  <c r="BX1325" i="4"/>
  <c r="BU1325" i="4"/>
  <c r="BR1325" i="4"/>
  <c r="BO1325" i="4"/>
  <c r="BL1325" i="4"/>
  <c r="BI1325" i="4"/>
  <c r="BF1325" i="4"/>
  <c r="BC1325" i="4"/>
  <c r="AZ1325" i="4"/>
  <c r="AW1325" i="4"/>
  <c r="AS1325" i="4"/>
  <c r="AO1325" i="4"/>
  <c r="AL1325" i="4"/>
  <c r="AN1325" i="4" s="1"/>
  <c r="AE1325" i="4"/>
  <c r="AG1325" i="4" s="1"/>
  <c r="Y1325" i="4"/>
  <c r="AA1325" i="4" s="1"/>
  <c r="V1325" i="4"/>
  <c r="P1325" i="4"/>
  <c r="R1325" i="4" s="1"/>
  <c r="M1325" i="4"/>
  <c r="G1325" i="4"/>
  <c r="I1325" i="4" s="1"/>
  <c r="CA1324" i="4"/>
  <c r="BX1324" i="4"/>
  <c r="BU1324" i="4"/>
  <c r="BR1324" i="4"/>
  <c r="BO1324" i="4"/>
  <c r="BL1324" i="4"/>
  <c r="BI1324" i="4"/>
  <c r="BF1324" i="4"/>
  <c r="BC1324" i="4"/>
  <c r="AZ1324" i="4"/>
  <c r="AW1324" i="4"/>
  <c r="AS1324" i="4"/>
  <c r="AL1324" i="4"/>
  <c r="AN1324" i="4" s="1"/>
  <c r="AE1324" i="4"/>
  <c r="AG1324" i="4" s="1"/>
  <c r="Y1324" i="4"/>
  <c r="AA1324" i="4" s="1"/>
  <c r="V1324" i="4"/>
  <c r="P1324" i="4"/>
  <c r="R1324" i="4" s="1"/>
  <c r="M1324" i="4"/>
  <c r="G1324" i="4"/>
  <c r="I1324" i="4" s="1"/>
  <c r="CA1323" i="4"/>
  <c r="BX1323" i="4"/>
  <c r="BU1323" i="4"/>
  <c r="BR1323" i="4"/>
  <c r="BO1323" i="4"/>
  <c r="BL1323" i="4"/>
  <c r="BI1323" i="4"/>
  <c r="BF1323" i="4"/>
  <c r="BC1323" i="4"/>
  <c r="AZ1323" i="4"/>
  <c r="AW1323" i="4"/>
  <c r="AS1323" i="4"/>
  <c r="AL1323" i="4"/>
  <c r="AN1323" i="4" s="1"/>
  <c r="AE1323" i="4"/>
  <c r="AG1323" i="4" s="1"/>
  <c r="Y1323" i="4"/>
  <c r="AA1323" i="4" s="1"/>
  <c r="V1323" i="4"/>
  <c r="P1323" i="4"/>
  <c r="R1323" i="4" s="1"/>
  <c r="M1323" i="4"/>
  <c r="G1323" i="4"/>
  <c r="I1323" i="4" s="1"/>
  <c r="CA1322" i="4"/>
  <c r="BX1322" i="4"/>
  <c r="BU1322" i="4"/>
  <c r="BR1322" i="4"/>
  <c r="BO1322" i="4"/>
  <c r="BL1322" i="4"/>
  <c r="BI1322" i="4"/>
  <c r="BF1322" i="4"/>
  <c r="BC1322" i="4"/>
  <c r="AZ1322" i="4"/>
  <c r="AW1322" i="4"/>
  <c r="AS1322" i="4"/>
  <c r="AL1322" i="4"/>
  <c r="AN1322" i="4" s="1"/>
  <c r="AE1322" i="4"/>
  <c r="AG1322" i="4" s="1"/>
  <c r="Y1322" i="4"/>
  <c r="AA1322" i="4" s="1"/>
  <c r="V1322" i="4"/>
  <c r="P1322" i="4"/>
  <c r="R1322" i="4" s="1"/>
  <c r="M1322" i="4"/>
  <c r="G1322" i="4"/>
  <c r="I1322" i="4" s="1"/>
  <c r="CA1321" i="4"/>
  <c r="BX1321" i="4"/>
  <c r="BU1321" i="4"/>
  <c r="BR1321" i="4"/>
  <c r="BO1321" i="4"/>
  <c r="BL1321" i="4"/>
  <c r="BI1321" i="4"/>
  <c r="BF1321" i="4"/>
  <c r="BC1321" i="4"/>
  <c r="AZ1321" i="4"/>
  <c r="AW1321" i="4"/>
  <c r="AS1321" i="4"/>
  <c r="AO1321" i="4"/>
  <c r="AN1321" i="4"/>
  <c r="AL1321" i="4"/>
  <c r="AE1321" i="4"/>
  <c r="AG1321" i="4" s="1"/>
  <c r="AA1321" i="4"/>
  <c r="Y1321" i="4"/>
  <c r="V1321" i="4"/>
  <c r="P1321" i="4"/>
  <c r="R1321" i="4" s="1"/>
  <c r="M1321" i="4"/>
  <c r="I1321" i="4"/>
  <c r="G1321" i="4"/>
  <c r="CA1320" i="4"/>
  <c r="BX1320" i="4"/>
  <c r="BU1320" i="4"/>
  <c r="BR1320" i="4"/>
  <c r="BO1320" i="4"/>
  <c r="BL1320" i="4"/>
  <c r="BI1320" i="4"/>
  <c r="BF1320" i="4"/>
  <c r="BC1320" i="4"/>
  <c r="AZ1320" i="4"/>
  <c r="AW1320" i="4"/>
  <c r="AS1320" i="4"/>
  <c r="AL1320" i="4"/>
  <c r="AN1320" i="4" s="1"/>
  <c r="AE1320" i="4"/>
  <c r="AG1320" i="4" s="1"/>
  <c r="Y1320" i="4"/>
  <c r="AA1320" i="4" s="1"/>
  <c r="V1320" i="4"/>
  <c r="P1320" i="4"/>
  <c r="R1320" i="4" s="1"/>
  <c r="M1320" i="4"/>
  <c r="G1320" i="4"/>
  <c r="I1320" i="4" s="1"/>
  <c r="CA1319" i="4"/>
  <c r="BX1319" i="4"/>
  <c r="BU1319" i="4"/>
  <c r="BR1319" i="4"/>
  <c r="BO1319" i="4"/>
  <c r="BL1319" i="4"/>
  <c r="BI1319" i="4"/>
  <c r="BF1319" i="4"/>
  <c r="BC1319" i="4"/>
  <c r="AZ1319" i="4"/>
  <c r="AW1319" i="4"/>
  <c r="AS1319" i="4"/>
  <c r="AL1319" i="4"/>
  <c r="AN1319" i="4" s="1"/>
  <c r="AE1319" i="4"/>
  <c r="AG1319" i="4" s="1"/>
  <c r="Y1319" i="4"/>
  <c r="AA1319" i="4" s="1"/>
  <c r="V1319" i="4"/>
  <c r="P1319" i="4"/>
  <c r="R1319" i="4" s="1"/>
  <c r="M1319" i="4"/>
  <c r="G1319" i="4"/>
  <c r="I1319" i="4" s="1"/>
  <c r="CA1318" i="4"/>
  <c r="BX1318" i="4"/>
  <c r="BU1318" i="4"/>
  <c r="BR1318" i="4"/>
  <c r="BO1318" i="4"/>
  <c r="BL1318" i="4"/>
  <c r="BI1318" i="4"/>
  <c r="BF1318" i="4"/>
  <c r="BC1318" i="4"/>
  <c r="AZ1318" i="4"/>
  <c r="AW1318" i="4"/>
  <c r="AS1318" i="4"/>
  <c r="AL1318" i="4"/>
  <c r="AN1318" i="4" s="1"/>
  <c r="AE1318" i="4"/>
  <c r="AG1318" i="4" s="1"/>
  <c r="Y1318" i="4"/>
  <c r="AA1318" i="4" s="1"/>
  <c r="V1318" i="4"/>
  <c r="R1318" i="4"/>
  <c r="P1318" i="4"/>
  <c r="M1318" i="4"/>
  <c r="G1318" i="4"/>
  <c r="I1318" i="4" s="1"/>
  <c r="CA1317" i="4"/>
  <c r="BX1317" i="4"/>
  <c r="BU1317" i="4"/>
  <c r="BR1317" i="4"/>
  <c r="BO1317" i="4"/>
  <c r="BL1317" i="4"/>
  <c r="BI1317" i="4"/>
  <c r="BF1317" i="4"/>
  <c r="BC1317" i="4"/>
  <c r="AZ1317" i="4"/>
  <c r="AW1317" i="4"/>
  <c r="AS1317" i="4"/>
  <c r="AL1317" i="4"/>
  <c r="AN1317" i="4" s="1"/>
  <c r="AG1317" i="4"/>
  <c r="AE1317" i="4"/>
  <c r="Y1317" i="4"/>
  <c r="AA1317" i="4" s="1"/>
  <c r="V1317" i="4"/>
  <c r="P1317" i="4"/>
  <c r="R1317" i="4" s="1"/>
  <c r="M1317" i="4"/>
  <c r="G1317" i="4"/>
  <c r="I1317" i="4" s="1"/>
  <c r="CA1316" i="4"/>
  <c r="BX1316" i="4"/>
  <c r="BU1316" i="4"/>
  <c r="BR1316" i="4"/>
  <c r="BO1316" i="4"/>
  <c r="BL1316" i="4"/>
  <c r="BI1316" i="4"/>
  <c r="BF1316" i="4"/>
  <c r="BC1316" i="4"/>
  <c r="AZ1316" i="4"/>
  <c r="AW1316" i="4"/>
  <c r="AS1316" i="4"/>
  <c r="AL1316" i="4"/>
  <c r="AN1316" i="4" s="1"/>
  <c r="AE1316" i="4"/>
  <c r="AG1316" i="4" s="1"/>
  <c r="Y1316" i="4"/>
  <c r="AA1316" i="4" s="1"/>
  <c r="V1316" i="4"/>
  <c r="P1316" i="4"/>
  <c r="R1316" i="4" s="1"/>
  <c r="M1316" i="4"/>
  <c r="G1316" i="4"/>
  <c r="I1316" i="4" s="1"/>
  <c r="CA1315" i="4"/>
  <c r="BX1315" i="4"/>
  <c r="BU1315" i="4"/>
  <c r="BR1315" i="4"/>
  <c r="BO1315" i="4"/>
  <c r="BL1315" i="4"/>
  <c r="BI1315" i="4"/>
  <c r="BF1315" i="4"/>
  <c r="BC1315" i="4"/>
  <c r="AZ1315" i="4"/>
  <c r="AW1315" i="4"/>
  <c r="AS1315" i="4"/>
  <c r="AO1315" i="4"/>
  <c r="AN1315" i="4"/>
  <c r="AL1315" i="4"/>
  <c r="AE1315" i="4"/>
  <c r="AG1315" i="4" s="1"/>
  <c r="AA1315" i="4"/>
  <c r="Y1315" i="4"/>
  <c r="V1315" i="4"/>
  <c r="P1315" i="4"/>
  <c r="R1315" i="4" s="1"/>
  <c r="M1315" i="4"/>
  <c r="I1315" i="4"/>
  <c r="G1315" i="4"/>
  <c r="CA1314" i="4"/>
  <c r="BX1314" i="4"/>
  <c r="BU1314" i="4"/>
  <c r="BR1314" i="4"/>
  <c r="BO1314" i="4"/>
  <c r="BL1314" i="4"/>
  <c r="BI1314" i="4"/>
  <c r="BF1314" i="4"/>
  <c r="BC1314" i="4"/>
  <c r="AZ1314" i="4"/>
  <c r="AW1314" i="4"/>
  <c r="AS1314" i="4"/>
  <c r="AL1314" i="4"/>
  <c r="AN1314" i="4" s="1"/>
  <c r="AE1314" i="4"/>
  <c r="AG1314" i="4" s="1"/>
  <c r="Y1314" i="4"/>
  <c r="AA1314" i="4" s="1"/>
  <c r="V1314" i="4"/>
  <c r="P1314" i="4"/>
  <c r="R1314" i="4" s="1"/>
  <c r="M1314" i="4"/>
  <c r="G1314" i="4"/>
  <c r="I1314" i="4" s="1"/>
  <c r="CA1313" i="4"/>
  <c r="BX1313" i="4"/>
  <c r="BU1313" i="4"/>
  <c r="BR1313" i="4"/>
  <c r="BO1313" i="4"/>
  <c r="BL1313" i="4"/>
  <c r="BI1313" i="4"/>
  <c r="BF1313" i="4"/>
  <c r="BC1313" i="4"/>
  <c r="AZ1313" i="4"/>
  <c r="AW1313" i="4"/>
  <c r="AS1313" i="4"/>
  <c r="AL1313" i="4"/>
  <c r="AN1313" i="4" s="1"/>
  <c r="AE1313" i="4"/>
  <c r="AG1313" i="4" s="1"/>
  <c r="Y1313" i="4"/>
  <c r="AA1313" i="4" s="1"/>
  <c r="V1313" i="4"/>
  <c r="P1313" i="4"/>
  <c r="R1313" i="4" s="1"/>
  <c r="M1313" i="4"/>
  <c r="G1313" i="4"/>
  <c r="I1313" i="4" s="1"/>
  <c r="CA1312" i="4"/>
  <c r="BX1312" i="4"/>
  <c r="BU1312" i="4"/>
  <c r="BR1312" i="4"/>
  <c r="BO1312" i="4"/>
  <c r="BL1312" i="4"/>
  <c r="BI1312" i="4"/>
  <c r="BF1312" i="4"/>
  <c r="BC1312" i="4"/>
  <c r="AZ1312" i="4"/>
  <c r="AW1312" i="4"/>
  <c r="AS1312" i="4"/>
  <c r="AO1312" i="4"/>
  <c r="AL1312" i="4"/>
  <c r="AN1312" i="4" s="1"/>
  <c r="AE1312" i="4"/>
  <c r="AG1312" i="4" s="1"/>
  <c r="Y1312" i="4"/>
  <c r="AA1312" i="4" s="1"/>
  <c r="V1312" i="4"/>
  <c r="R1312" i="4"/>
  <c r="P1312" i="4"/>
  <c r="M1312" i="4"/>
  <c r="G1312" i="4"/>
  <c r="I1312" i="4" s="1"/>
  <c r="CA1311" i="4"/>
  <c r="BX1311" i="4"/>
  <c r="BU1311" i="4"/>
  <c r="BR1311" i="4"/>
  <c r="BO1311" i="4"/>
  <c r="BL1311" i="4"/>
  <c r="BI1311" i="4"/>
  <c r="BF1311" i="4"/>
  <c r="BC1311" i="4"/>
  <c r="AZ1311" i="4"/>
  <c r="AW1311" i="4"/>
  <c r="AS1311" i="4"/>
  <c r="AL1311" i="4"/>
  <c r="AN1311" i="4" s="1"/>
  <c r="AG1311" i="4"/>
  <c r="AE1311" i="4"/>
  <c r="Y1311" i="4"/>
  <c r="AA1311" i="4" s="1"/>
  <c r="V1311" i="4"/>
  <c r="P1311" i="4"/>
  <c r="R1311" i="4" s="1"/>
  <c r="M1311" i="4"/>
  <c r="G1311" i="4"/>
  <c r="I1311" i="4" s="1"/>
  <c r="CA1310" i="4"/>
  <c r="BX1310" i="4"/>
  <c r="BU1310" i="4"/>
  <c r="BR1310" i="4"/>
  <c r="BO1310" i="4"/>
  <c r="BL1310" i="4"/>
  <c r="BI1310" i="4"/>
  <c r="BF1310" i="4"/>
  <c r="BC1310" i="4"/>
  <c r="AZ1310" i="4"/>
  <c r="AW1310" i="4"/>
  <c r="AS1310" i="4"/>
  <c r="AL1310" i="4"/>
  <c r="AN1310" i="4" s="1"/>
  <c r="AE1310" i="4"/>
  <c r="AG1310" i="4" s="1"/>
  <c r="Y1310" i="4"/>
  <c r="AA1310" i="4" s="1"/>
  <c r="V1310" i="4"/>
  <c r="P1310" i="4"/>
  <c r="R1310" i="4" s="1"/>
  <c r="M1310" i="4"/>
  <c r="G1310" i="4"/>
  <c r="I1310" i="4" s="1"/>
  <c r="CA1309" i="4"/>
  <c r="BX1309" i="4"/>
  <c r="BU1309" i="4"/>
  <c r="BR1309" i="4"/>
  <c r="BO1309" i="4"/>
  <c r="BL1309" i="4"/>
  <c r="BI1309" i="4"/>
  <c r="BF1309" i="4"/>
  <c r="BC1309" i="4"/>
  <c r="AZ1309" i="4"/>
  <c r="AW1309" i="4"/>
  <c r="AS1309" i="4"/>
  <c r="AL1309" i="4"/>
  <c r="AN1309" i="4" s="1"/>
  <c r="AE1309" i="4"/>
  <c r="AG1309" i="4" s="1"/>
  <c r="Y1309" i="4"/>
  <c r="AA1309" i="4" s="1"/>
  <c r="V1309" i="4"/>
  <c r="P1309" i="4"/>
  <c r="R1309" i="4" s="1"/>
  <c r="M1309" i="4"/>
  <c r="G1309" i="4"/>
  <c r="I1309" i="4" s="1"/>
  <c r="CA1308" i="4"/>
  <c r="BX1308" i="4"/>
  <c r="BU1308" i="4"/>
  <c r="BR1308" i="4"/>
  <c r="BO1308" i="4"/>
  <c r="BL1308" i="4"/>
  <c r="BI1308" i="4"/>
  <c r="BF1308" i="4"/>
  <c r="BC1308" i="4"/>
  <c r="AZ1308" i="4"/>
  <c r="AW1308" i="4"/>
  <c r="AS1308" i="4"/>
  <c r="AL1308" i="4"/>
  <c r="AN1308" i="4" s="1"/>
  <c r="AE1308" i="4"/>
  <c r="AG1308" i="4" s="1"/>
  <c r="Y1308" i="4"/>
  <c r="AA1308" i="4" s="1"/>
  <c r="V1308" i="4"/>
  <c r="P1308" i="4"/>
  <c r="R1308" i="4" s="1"/>
  <c r="M1308" i="4"/>
  <c r="G1308" i="4"/>
  <c r="I1308" i="4" s="1"/>
  <c r="CA1307" i="4"/>
  <c r="BX1307" i="4"/>
  <c r="BU1307" i="4"/>
  <c r="BR1307" i="4"/>
  <c r="BO1307" i="4"/>
  <c r="BL1307" i="4"/>
  <c r="BI1307" i="4"/>
  <c r="BF1307" i="4"/>
  <c r="BC1307" i="4"/>
  <c r="AZ1307" i="4"/>
  <c r="AW1307" i="4"/>
  <c r="AS1307" i="4"/>
  <c r="AN1307" i="4"/>
  <c r="AL1307" i="4"/>
  <c r="AE1307" i="4"/>
  <c r="AG1307" i="4" s="1"/>
  <c r="Y1307" i="4"/>
  <c r="AA1307" i="4" s="1"/>
  <c r="V1307" i="4"/>
  <c r="P1307" i="4"/>
  <c r="R1307" i="4" s="1"/>
  <c r="M1307" i="4"/>
  <c r="G1307" i="4"/>
  <c r="I1307" i="4" s="1"/>
  <c r="CA1306" i="4"/>
  <c r="BX1306" i="4"/>
  <c r="BU1306" i="4"/>
  <c r="BR1306" i="4"/>
  <c r="BO1306" i="4"/>
  <c r="BL1306" i="4"/>
  <c r="BI1306" i="4"/>
  <c r="BF1306" i="4"/>
  <c r="BC1306" i="4"/>
  <c r="AZ1306" i="4"/>
  <c r="AW1306" i="4"/>
  <c r="AS1306" i="4"/>
  <c r="AL1306" i="4"/>
  <c r="AN1306" i="4" s="1"/>
  <c r="AE1306" i="4"/>
  <c r="AG1306" i="4" s="1"/>
  <c r="Y1306" i="4"/>
  <c r="AA1306" i="4" s="1"/>
  <c r="V1306" i="4"/>
  <c r="P1306" i="4"/>
  <c r="R1306" i="4" s="1"/>
  <c r="M1306" i="4"/>
  <c r="G1306" i="4"/>
  <c r="I1306" i="4" s="1"/>
  <c r="CA1305" i="4"/>
  <c r="BX1305" i="4"/>
  <c r="BU1305" i="4"/>
  <c r="BR1305" i="4"/>
  <c r="BO1305" i="4"/>
  <c r="BL1305" i="4"/>
  <c r="BI1305" i="4"/>
  <c r="BF1305" i="4"/>
  <c r="BC1305" i="4"/>
  <c r="AZ1305" i="4"/>
  <c r="AW1305" i="4"/>
  <c r="AS1305" i="4"/>
  <c r="AL1305" i="4"/>
  <c r="AN1305" i="4" s="1"/>
  <c r="AE1305" i="4"/>
  <c r="AG1305" i="4" s="1"/>
  <c r="AA1305" i="4"/>
  <c r="Y1305" i="4"/>
  <c r="V1305" i="4"/>
  <c r="P1305" i="4"/>
  <c r="R1305" i="4" s="1"/>
  <c r="M1305" i="4"/>
  <c r="G1305" i="4"/>
  <c r="I1305" i="4" s="1"/>
  <c r="CA1304" i="4"/>
  <c r="BX1304" i="4"/>
  <c r="BU1304" i="4"/>
  <c r="BR1304" i="4"/>
  <c r="BO1304" i="4"/>
  <c r="BL1304" i="4"/>
  <c r="BI1304" i="4"/>
  <c r="BF1304" i="4"/>
  <c r="BC1304" i="4"/>
  <c r="AZ1304" i="4"/>
  <c r="AW1304" i="4"/>
  <c r="AS1304" i="4"/>
  <c r="AO1304" i="4"/>
  <c r="AL1304" i="4"/>
  <c r="AN1304" i="4" s="1"/>
  <c r="AE1304" i="4"/>
  <c r="AG1304" i="4" s="1"/>
  <c r="Y1304" i="4"/>
  <c r="AA1304" i="4" s="1"/>
  <c r="V1304" i="4"/>
  <c r="P1304" i="4"/>
  <c r="R1304" i="4" s="1"/>
  <c r="M1304" i="4"/>
  <c r="G1304" i="4"/>
  <c r="I1304" i="4" s="1"/>
  <c r="CA1303" i="4"/>
  <c r="BX1303" i="4"/>
  <c r="BU1303" i="4"/>
  <c r="BR1303" i="4"/>
  <c r="BO1303" i="4"/>
  <c r="BL1303" i="4"/>
  <c r="BI1303" i="4"/>
  <c r="BF1303" i="4"/>
  <c r="BC1303" i="4"/>
  <c r="AZ1303" i="4"/>
  <c r="AW1303" i="4"/>
  <c r="AS1303" i="4"/>
  <c r="AL1303" i="4"/>
  <c r="AN1303" i="4" s="1"/>
  <c r="AG1303" i="4"/>
  <c r="AE1303" i="4"/>
  <c r="Y1303" i="4"/>
  <c r="AA1303" i="4" s="1"/>
  <c r="V1303" i="4"/>
  <c r="P1303" i="4"/>
  <c r="R1303" i="4" s="1"/>
  <c r="M1303" i="4"/>
  <c r="I1303" i="4"/>
  <c r="G1303" i="4"/>
  <c r="CA1302" i="4"/>
  <c r="BX1302" i="4"/>
  <c r="BU1302" i="4"/>
  <c r="BR1302" i="4"/>
  <c r="BO1302" i="4"/>
  <c r="BL1302" i="4"/>
  <c r="BI1302" i="4"/>
  <c r="BF1302" i="4"/>
  <c r="BC1302" i="4"/>
  <c r="AZ1302" i="4"/>
  <c r="AW1302" i="4"/>
  <c r="AS1302" i="4"/>
  <c r="AL1302" i="4"/>
  <c r="AN1302" i="4" s="1"/>
  <c r="AE1302" i="4"/>
  <c r="AG1302" i="4" s="1"/>
  <c r="Y1302" i="4"/>
  <c r="AA1302" i="4" s="1"/>
  <c r="V1302" i="4"/>
  <c r="P1302" i="4"/>
  <c r="R1302" i="4" s="1"/>
  <c r="M1302" i="4"/>
  <c r="G1302" i="4"/>
  <c r="I1302" i="4" s="1"/>
  <c r="CA1301" i="4"/>
  <c r="BX1301" i="4"/>
  <c r="BU1301" i="4"/>
  <c r="BR1301" i="4"/>
  <c r="BO1301" i="4"/>
  <c r="BL1301" i="4"/>
  <c r="BI1301" i="4"/>
  <c r="BF1301" i="4"/>
  <c r="BC1301" i="4"/>
  <c r="AZ1301" i="4"/>
  <c r="AW1301" i="4"/>
  <c r="AS1301" i="4"/>
  <c r="AN1301" i="4"/>
  <c r="AL1301" i="4"/>
  <c r="AE1301" i="4"/>
  <c r="AG1301" i="4" s="1"/>
  <c r="Y1301" i="4"/>
  <c r="AA1301" i="4" s="1"/>
  <c r="V1301" i="4"/>
  <c r="P1301" i="4"/>
  <c r="R1301" i="4" s="1"/>
  <c r="M1301" i="4"/>
  <c r="G1301" i="4"/>
  <c r="I1301" i="4" s="1"/>
  <c r="CA1300" i="4"/>
  <c r="BX1300" i="4"/>
  <c r="BU1300" i="4"/>
  <c r="BR1300" i="4"/>
  <c r="BO1300" i="4"/>
  <c r="BL1300" i="4"/>
  <c r="BI1300" i="4"/>
  <c r="BF1300" i="4"/>
  <c r="BC1300" i="4"/>
  <c r="AZ1300" i="4"/>
  <c r="AW1300" i="4"/>
  <c r="AS1300" i="4"/>
  <c r="AO1300" i="4"/>
  <c r="AL1300" i="4"/>
  <c r="AN1300" i="4" s="1"/>
  <c r="AE1300" i="4"/>
  <c r="AG1300" i="4" s="1"/>
  <c r="Y1300" i="4"/>
  <c r="AA1300" i="4" s="1"/>
  <c r="V1300" i="4"/>
  <c r="R1300" i="4"/>
  <c r="P1300" i="4"/>
  <c r="M1300" i="4"/>
  <c r="G1300" i="4"/>
  <c r="I1300" i="4" s="1"/>
  <c r="CA1299" i="4"/>
  <c r="BX1299" i="4"/>
  <c r="BU1299" i="4"/>
  <c r="BR1299" i="4"/>
  <c r="BO1299" i="4"/>
  <c r="BL1299" i="4"/>
  <c r="BI1299" i="4"/>
  <c r="BF1299" i="4"/>
  <c r="BC1299" i="4"/>
  <c r="AZ1299" i="4"/>
  <c r="AW1299" i="4"/>
  <c r="AS1299" i="4"/>
  <c r="AL1299" i="4"/>
  <c r="AN1299" i="4" s="1"/>
  <c r="AE1299" i="4"/>
  <c r="AG1299" i="4" s="1"/>
  <c r="Y1299" i="4"/>
  <c r="AA1299" i="4" s="1"/>
  <c r="V1299" i="4"/>
  <c r="P1299" i="4"/>
  <c r="R1299" i="4" s="1"/>
  <c r="M1299" i="4"/>
  <c r="G1299" i="4"/>
  <c r="I1299" i="4" s="1"/>
  <c r="CA1298" i="4"/>
  <c r="BX1298" i="4"/>
  <c r="BU1298" i="4"/>
  <c r="BR1298" i="4"/>
  <c r="BO1298" i="4"/>
  <c r="BL1298" i="4"/>
  <c r="BI1298" i="4"/>
  <c r="BF1298" i="4"/>
  <c r="BC1298" i="4"/>
  <c r="AZ1298" i="4"/>
  <c r="AW1298" i="4"/>
  <c r="AS1298" i="4"/>
  <c r="AL1298" i="4"/>
  <c r="AN1298" i="4" s="1"/>
  <c r="AE1298" i="4"/>
  <c r="AG1298" i="4" s="1"/>
  <c r="Y1298" i="4"/>
  <c r="AA1298" i="4" s="1"/>
  <c r="V1298" i="4"/>
  <c r="P1298" i="4"/>
  <c r="R1298" i="4" s="1"/>
  <c r="M1298" i="4"/>
  <c r="G1298" i="4"/>
  <c r="I1298" i="4" s="1"/>
  <c r="CA1297" i="4"/>
  <c r="BX1297" i="4"/>
  <c r="BU1297" i="4"/>
  <c r="BR1297" i="4"/>
  <c r="BO1297" i="4"/>
  <c r="BL1297" i="4"/>
  <c r="BI1297" i="4"/>
  <c r="BF1297" i="4"/>
  <c r="BC1297" i="4"/>
  <c r="AZ1297" i="4"/>
  <c r="AW1297" i="4"/>
  <c r="AS1297" i="4"/>
  <c r="AO1297" i="4"/>
  <c r="AL1297" i="4"/>
  <c r="AN1297" i="4" s="1"/>
  <c r="AE1297" i="4"/>
  <c r="AG1297" i="4" s="1"/>
  <c r="AA1297" i="4"/>
  <c r="Y1297" i="4"/>
  <c r="V1297" i="4"/>
  <c r="P1297" i="4"/>
  <c r="R1297" i="4" s="1"/>
  <c r="M1297" i="4"/>
  <c r="G1297" i="4"/>
  <c r="I1297" i="4" s="1"/>
  <c r="CA1296" i="4"/>
  <c r="BX1296" i="4"/>
  <c r="BU1296" i="4"/>
  <c r="BR1296" i="4"/>
  <c r="BO1296" i="4"/>
  <c r="BL1296" i="4"/>
  <c r="BI1296" i="4"/>
  <c r="BF1296" i="4"/>
  <c r="BC1296" i="4"/>
  <c r="AZ1296" i="4"/>
  <c r="AW1296" i="4"/>
  <c r="AS1296" i="4"/>
  <c r="AL1296" i="4"/>
  <c r="AN1296" i="4" s="1"/>
  <c r="AE1296" i="4"/>
  <c r="AG1296" i="4" s="1"/>
  <c r="Y1296" i="4"/>
  <c r="AA1296" i="4" s="1"/>
  <c r="V1296" i="4"/>
  <c r="P1296" i="4"/>
  <c r="R1296" i="4" s="1"/>
  <c r="M1296" i="4"/>
  <c r="G1296" i="4"/>
  <c r="I1296" i="4" s="1"/>
  <c r="CA1295" i="4"/>
  <c r="BX1295" i="4"/>
  <c r="BU1295" i="4"/>
  <c r="BR1295" i="4"/>
  <c r="BO1295" i="4"/>
  <c r="BL1295" i="4"/>
  <c r="BI1295" i="4"/>
  <c r="BF1295" i="4"/>
  <c r="BC1295" i="4"/>
  <c r="AZ1295" i="4"/>
  <c r="AW1295" i="4"/>
  <c r="AS1295" i="4"/>
  <c r="AL1295" i="4"/>
  <c r="AN1295" i="4" s="1"/>
  <c r="AG1295" i="4"/>
  <c r="AE1295" i="4"/>
  <c r="Y1295" i="4"/>
  <c r="AA1295" i="4" s="1"/>
  <c r="V1295" i="4"/>
  <c r="P1295" i="4"/>
  <c r="R1295" i="4" s="1"/>
  <c r="M1295" i="4"/>
  <c r="I1295" i="4"/>
  <c r="G1295" i="4"/>
  <c r="CA1294" i="4"/>
  <c r="BX1294" i="4"/>
  <c r="BU1294" i="4"/>
  <c r="BR1294" i="4"/>
  <c r="BO1294" i="4"/>
  <c r="BL1294" i="4"/>
  <c r="BI1294" i="4"/>
  <c r="BF1294" i="4"/>
  <c r="BC1294" i="4"/>
  <c r="AZ1294" i="4"/>
  <c r="AW1294" i="4"/>
  <c r="AS1294" i="4"/>
  <c r="AL1294" i="4"/>
  <c r="AN1294" i="4" s="1"/>
  <c r="AE1294" i="4"/>
  <c r="AG1294" i="4" s="1"/>
  <c r="Y1294" i="4"/>
  <c r="AA1294" i="4" s="1"/>
  <c r="V1294" i="4"/>
  <c r="P1294" i="4"/>
  <c r="R1294" i="4" s="1"/>
  <c r="M1294" i="4"/>
  <c r="G1294" i="4"/>
  <c r="I1294" i="4" s="1"/>
  <c r="CA1293" i="4"/>
  <c r="BX1293" i="4"/>
  <c r="BU1293" i="4"/>
  <c r="BR1293" i="4"/>
  <c r="BO1293" i="4"/>
  <c r="BL1293" i="4"/>
  <c r="BI1293" i="4"/>
  <c r="BF1293" i="4"/>
  <c r="BC1293" i="4"/>
  <c r="AZ1293" i="4"/>
  <c r="AW1293" i="4"/>
  <c r="AS1293" i="4"/>
  <c r="AO1293" i="4"/>
  <c r="AN1293" i="4"/>
  <c r="AL1293" i="4"/>
  <c r="AE1293" i="4"/>
  <c r="AG1293" i="4" s="1"/>
  <c r="Y1293" i="4"/>
  <c r="AA1293" i="4" s="1"/>
  <c r="V1293" i="4"/>
  <c r="P1293" i="4"/>
  <c r="R1293" i="4" s="1"/>
  <c r="M1293" i="4"/>
  <c r="G1293" i="4"/>
  <c r="I1293" i="4" s="1"/>
  <c r="CA1292" i="4"/>
  <c r="BX1292" i="4"/>
  <c r="BU1292" i="4"/>
  <c r="BR1292" i="4"/>
  <c r="BO1292" i="4"/>
  <c r="BL1292" i="4"/>
  <c r="BI1292" i="4"/>
  <c r="BF1292" i="4"/>
  <c r="BC1292" i="4"/>
  <c r="AZ1292" i="4"/>
  <c r="AW1292" i="4"/>
  <c r="AS1292" i="4"/>
  <c r="AO1292" i="4"/>
  <c r="AL1292" i="4"/>
  <c r="AN1292" i="4" s="1"/>
  <c r="AE1292" i="4"/>
  <c r="AG1292" i="4" s="1"/>
  <c r="Y1292" i="4"/>
  <c r="AA1292" i="4" s="1"/>
  <c r="V1292" i="4"/>
  <c r="R1292" i="4"/>
  <c r="P1292" i="4"/>
  <c r="M1292" i="4"/>
  <c r="G1292" i="4"/>
  <c r="I1292" i="4" s="1"/>
  <c r="CA1291" i="4"/>
  <c r="BX1291" i="4"/>
  <c r="BU1291" i="4"/>
  <c r="BR1291" i="4"/>
  <c r="BO1291" i="4"/>
  <c r="BL1291" i="4"/>
  <c r="BI1291" i="4"/>
  <c r="BF1291" i="4"/>
  <c r="BC1291" i="4"/>
  <c r="AZ1291" i="4"/>
  <c r="AW1291" i="4"/>
  <c r="AS1291" i="4"/>
  <c r="AL1291" i="4"/>
  <c r="AN1291" i="4" s="1"/>
  <c r="AE1291" i="4"/>
  <c r="AG1291" i="4" s="1"/>
  <c r="Y1291" i="4"/>
  <c r="AA1291" i="4" s="1"/>
  <c r="V1291" i="4"/>
  <c r="P1291" i="4"/>
  <c r="R1291" i="4" s="1"/>
  <c r="M1291" i="4"/>
  <c r="G1291" i="4"/>
  <c r="I1291" i="4" s="1"/>
  <c r="CA1290" i="4"/>
  <c r="BX1290" i="4"/>
  <c r="BU1290" i="4"/>
  <c r="BR1290" i="4"/>
  <c r="BO1290" i="4"/>
  <c r="BL1290" i="4"/>
  <c r="BI1290" i="4"/>
  <c r="BF1290" i="4"/>
  <c r="BC1290" i="4"/>
  <c r="AZ1290" i="4"/>
  <c r="AW1290" i="4"/>
  <c r="AS1290" i="4"/>
  <c r="AO1290" i="4"/>
  <c r="AL1290" i="4"/>
  <c r="AN1290" i="4" s="1"/>
  <c r="AE1290" i="4"/>
  <c r="AG1290" i="4" s="1"/>
  <c r="Y1290" i="4"/>
  <c r="AA1290" i="4" s="1"/>
  <c r="V1290" i="4"/>
  <c r="R1290" i="4"/>
  <c r="P1290" i="4"/>
  <c r="M1290" i="4"/>
  <c r="G1290" i="4"/>
  <c r="I1290" i="4" s="1"/>
  <c r="CA1289" i="4"/>
  <c r="BX1289" i="4"/>
  <c r="BU1289" i="4"/>
  <c r="BR1289" i="4"/>
  <c r="BO1289" i="4"/>
  <c r="BL1289" i="4"/>
  <c r="BI1289" i="4"/>
  <c r="BF1289" i="4"/>
  <c r="BC1289" i="4"/>
  <c r="AZ1289" i="4"/>
  <c r="AW1289" i="4"/>
  <c r="AS1289" i="4"/>
  <c r="AL1289" i="4"/>
  <c r="AN1289" i="4" s="1"/>
  <c r="AE1289" i="4"/>
  <c r="AG1289" i="4" s="1"/>
  <c r="AA1289" i="4"/>
  <c r="Y1289" i="4"/>
  <c r="V1289" i="4"/>
  <c r="P1289" i="4"/>
  <c r="R1289" i="4" s="1"/>
  <c r="M1289" i="4"/>
  <c r="G1289" i="4"/>
  <c r="I1289" i="4" s="1"/>
  <c r="CA1288" i="4"/>
  <c r="BX1288" i="4"/>
  <c r="BU1288" i="4"/>
  <c r="BR1288" i="4"/>
  <c r="BO1288" i="4"/>
  <c r="BL1288" i="4"/>
  <c r="BI1288" i="4"/>
  <c r="BF1288" i="4"/>
  <c r="BC1288" i="4"/>
  <c r="AZ1288" i="4"/>
  <c r="AW1288" i="4"/>
  <c r="AS1288" i="4"/>
  <c r="AL1288" i="4"/>
  <c r="AN1288" i="4" s="1"/>
  <c r="AE1288" i="4"/>
  <c r="AG1288" i="4" s="1"/>
  <c r="Y1288" i="4"/>
  <c r="AA1288" i="4" s="1"/>
  <c r="V1288" i="4"/>
  <c r="P1288" i="4"/>
  <c r="R1288" i="4" s="1"/>
  <c r="M1288" i="4"/>
  <c r="G1288" i="4"/>
  <c r="I1288" i="4" s="1"/>
  <c r="CA1287" i="4"/>
  <c r="BX1287" i="4"/>
  <c r="BU1287" i="4"/>
  <c r="BR1287" i="4"/>
  <c r="BO1287" i="4"/>
  <c r="BL1287" i="4"/>
  <c r="BI1287" i="4"/>
  <c r="BF1287" i="4"/>
  <c r="BC1287" i="4"/>
  <c r="AZ1287" i="4"/>
  <c r="AW1287" i="4"/>
  <c r="AS1287" i="4"/>
  <c r="AL1287" i="4"/>
  <c r="AN1287" i="4" s="1"/>
  <c r="AG1287" i="4"/>
  <c r="AE1287" i="4"/>
  <c r="Y1287" i="4"/>
  <c r="AA1287" i="4" s="1"/>
  <c r="V1287" i="4"/>
  <c r="P1287" i="4"/>
  <c r="R1287" i="4" s="1"/>
  <c r="M1287" i="4"/>
  <c r="I1287" i="4"/>
  <c r="G1287" i="4"/>
  <c r="CA1286" i="4"/>
  <c r="BX1286" i="4"/>
  <c r="BU1286" i="4"/>
  <c r="BR1286" i="4"/>
  <c r="BO1286" i="4"/>
  <c r="BL1286" i="4"/>
  <c r="BI1286" i="4"/>
  <c r="BF1286" i="4"/>
  <c r="BC1286" i="4"/>
  <c r="AZ1286" i="4"/>
  <c r="AW1286" i="4"/>
  <c r="AS1286" i="4"/>
  <c r="AO1286" i="4"/>
  <c r="AL1286" i="4"/>
  <c r="AN1286" i="4" s="1"/>
  <c r="AE1286" i="4"/>
  <c r="AG1286" i="4" s="1"/>
  <c r="Y1286" i="4"/>
  <c r="AA1286" i="4" s="1"/>
  <c r="V1286" i="4"/>
  <c r="P1286" i="4"/>
  <c r="R1286" i="4" s="1"/>
  <c r="M1286" i="4"/>
  <c r="G1286" i="4"/>
  <c r="I1286" i="4" s="1"/>
  <c r="CA1285" i="4"/>
  <c r="BX1285" i="4"/>
  <c r="BU1285" i="4"/>
  <c r="BR1285" i="4"/>
  <c r="BO1285" i="4"/>
  <c r="BL1285" i="4"/>
  <c r="BI1285" i="4"/>
  <c r="BF1285" i="4"/>
  <c r="BC1285" i="4"/>
  <c r="AZ1285" i="4"/>
  <c r="AW1285" i="4"/>
  <c r="AS1285" i="4"/>
  <c r="AN1285" i="4"/>
  <c r="AL1285" i="4"/>
  <c r="AE1285" i="4"/>
  <c r="AG1285" i="4" s="1"/>
  <c r="Y1285" i="4"/>
  <c r="AA1285" i="4" s="1"/>
  <c r="V1285" i="4"/>
  <c r="P1285" i="4"/>
  <c r="R1285" i="4" s="1"/>
  <c r="M1285" i="4"/>
  <c r="G1285" i="4"/>
  <c r="I1285" i="4" s="1"/>
  <c r="CA1284" i="4"/>
  <c r="BX1284" i="4"/>
  <c r="BU1284" i="4"/>
  <c r="BR1284" i="4"/>
  <c r="BO1284" i="4"/>
  <c r="BL1284" i="4"/>
  <c r="BI1284" i="4"/>
  <c r="BF1284" i="4"/>
  <c r="BC1284" i="4"/>
  <c r="AZ1284" i="4"/>
  <c r="AW1284" i="4"/>
  <c r="AS1284" i="4"/>
  <c r="AL1284" i="4"/>
  <c r="AN1284" i="4" s="1"/>
  <c r="AE1284" i="4"/>
  <c r="AG1284" i="4" s="1"/>
  <c r="Y1284" i="4"/>
  <c r="AA1284" i="4" s="1"/>
  <c r="V1284" i="4"/>
  <c r="R1284" i="4"/>
  <c r="P1284" i="4"/>
  <c r="M1284" i="4"/>
  <c r="G1284" i="4"/>
  <c r="I1284" i="4" s="1"/>
  <c r="CA1283" i="4"/>
  <c r="BX1283" i="4"/>
  <c r="BU1283" i="4"/>
  <c r="BR1283" i="4"/>
  <c r="BO1283" i="4"/>
  <c r="BL1283" i="4"/>
  <c r="BI1283" i="4"/>
  <c r="BF1283" i="4"/>
  <c r="BC1283" i="4"/>
  <c r="AZ1283" i="4"/>
  <c r="AW1283" i="4"/>
  <c r="AS1283" i="4"/>
  <c r="AN1283" i="4"/>
  <c r="AL1283" i="4"/>
  <c r="AE1283" i="4"/>
  <c r="AG1283" i="4" s="1"/>
  <c r="Y1283" i="4"/>
  <c r="AA1283" i="4" s="1"/>
  <c r="V1283" i="4"/>
  <c r="P1283" i="4"/>
  <c r="R1283" i="4" s="1"/>
  <c r="M1283" i="4"/>
  <c r="G1283" i="4"/>
  <c r="I1283" i="4" s="1"/>
  <c r="CA1282" i="4"/>
  <c r="BX1282" i="4"/>
  <c r="BU1282" i="4"/>
  <c r="BR1282" i="4"/>
  <c r="BO1282" i="4"/>
  <c r="BL1282" i="4"/>
  <c r="BI1282" i="4"/>
  <c r="BF1282" i="4"/>
  <c r="BC1282" i="4"/>
  <c r="AZ1282" i="4"/>
  <c r="AW1282" i="4"/>
  <c r="AS1282" i="4"/>
  <c r="AL1282" i="4"/>
  <c r="AN1282" i="4" s="1"/>
  <c r="AE1282" i="4"/>
  <c r="AG1282" i="4" s="1"/>
  <c r="Y1282" i="4"/>
  <c r="AA1282" i="4" s="1"/>
  <c r="V1282" i="4"/>
  <c r="P1282" i="4"/>
  <c r="R1282" i="4" s="1"/>
  <c r="M1282" i="4"/>
  <c r="G1282" i="4"/>
  <c r="I1282" i="4" s="1"/>
  <c r="CA1281" i="4"/>
  <c r="BX1281" i="4"/>
  <c r="BU1281" i="4"/>
  <c r="BR1281" i="4"/>
  <c r="BO1281" i="4"/>
  <c r="BL1281" i="4"/>
  <c r="BI1281" i="4"/>
  <c r="BF1281" i="4"/>
  <c r="BC1281" i="4"/>
  <c r="AZ1281" i="4"/>
  <c r="AW1281" i="4"/>
  <c r="AS1281" i="4"/>
  <c r="AL1281" i="4"/>
  <c r="AN1281" i="4" s="1"/>
  <c r="AE1281" i="4"/>
  <c r="AG1281" i="4" s="1"/>
  <c r="AA1281" i="4"/>
  <c r="Y1281" i="4"/>
  <c r="V1281" i="4"/>
  <c r="P1281" i="4"/>
  <c r="R1281" i="4" s="1"/>
  <c r="M1281" i="4"/>
  <c r="G1281" i="4"/>
  <c r="I1281" i="4" s="1"/>
  <c r="CA1280" i="4"/>
  <c r="BX1280" i="4"/>
  <c r="BU1280" i="4"/>
  <c r="BR1280" i="4"/>
  <c r="BO1280" i="4"/>
  <c r="BL1280" i="4"/>
  <c r="BI1280" i="4"/>
  <c r="BF1280" i="4"/>
  <c r="BC1280" i="4"/>
  <c r="AZ1280" i="4"/>
  <c r="AW1280" i="4"/>
  <c r="AS1280" i="4"/>
  <c r="AL1280" i="4"/>
  <c r="AN1280" i="4" s="1"/>
  <c r="AE1280" i="4"/>
  <c r="AG1280" i="4" s="1"/>
  <c r="Y1280" i="4"/>
  <c r="AA1280" i="4" s="1"/>
  <c r="V1280" i="4"/>
  <c r="P1280" i="4"/>
  <c r="R1280" i="4" s="1"/>
  <c r="M1280" i="4"/>
  <c r="G1280" i="4"/>
  <c r="I1280" i="4" s="1"/>
  <c r="CA1279" i="4"/>
  <c r="BX1279" i="4"/>
  <c r="BU1279" i="4"/>
  <c r="BR1279" i="4"/>
  <c r="BO1279" i="4"/>
  <c r="BL1279" i="4"/>
  <c r="BI1279" i="4"/>
  <c r="BF1279" i="4"/>
  <c r="BC1279" i="4"/>
  <c r="AZ1279" i="4"/>
  <c r="AW1279" i="4"/>
  <c r="AS1279" i="4"/>
  <c r="AL1279" i="4"/>
  <c r="AN1279" i="4" s="1"/>
  <c r="AG1279" i="4"/>
  <c r="AE1279" i="4"/>
  <c r="Y1279" i="4"/>
  <c r="AA1279" i="4" s="1"/>
  <c r="V1279" i="4"/>
  <c r="P1279" i="4"/>
  <c r="R1279" i="4" s="1"/>
  <c r="M1279" i="4"/>
  <c r="I1279" i="4"/>
  <c r="G1279" i="4"/>
  <c r="CA1278" i="4"/>
  <c r="BX1278" i="4"/>
  <c r="BU1278" i="4"/>
  <c r="BR1278" i="4"/>
  <c r="BO1278" i="4"/>
  <c r="BL1278" i="4"/>
  <c r="BI1278" i="4"/>
  <c r="BF1278" i="4"/>
  <c r="BC1278" i="4"/>
  <c r="AZ1278" i="4"/>
  <c r="AW1278" i="4"/>
  <c r="AS1278" i="4"/>
  <c r="AL1278" i="4"/>
  <c r="AN1278" i="4" s="1"/>
  <c r="AE1278" i="4"/>
  <c r="AG1278" i="4" s="1"/>
  <c r="Y1278" i="4"/>
  <c r="AA1278" i="4" s="1"/>
  <c r="V1278" i="4"/>
  <c r="P1278" i="4"/>
  <c r="R1278" i="4" s="1"/>
  <c r="M1278" i="4"/>
  <c r="G1278" i="4"/>
  <c r="I1278" i="4" s="1"/>
  <c r="CA1277" i="4"/>
  <c r="BX1277" i="4"/>
  <c r="BU1277" i="4"/>
  <c r="BR1277" i="4"/>
  <c r="BO1277" i="4"/>
  <c r="BL1277" i="4"/>
  <c r="BI1277" i="4"/>
  <c r="BF1277" i="4"/>
  <c r="BC1277" i="4"/>
  <c r="AZ1277" i="4"/>
  <c r="AW1277" i="4"/>
  <c r="AS1277" i="4"/>
  <c r="AN1277" i="4"/>
  <c r="AL1277" i="4"/>
  <c r="AG1277" i="4"/>
  <c r="AE1277" i="4"/>
  <c r="Y1277" i="4"/>
  <c r="AA1277" i="4" s="1"/>
  <c r="V1277" i="4"/>
  <c r="P1277" i="4"/>
  <c r="R1277" i="4" s="1"/>
  <c r="M1277" i="4"/>
  <c r="I1277" i="4"/>
  <c r="G1277" i="4"/>
  <c r="CA1276" i="4"/>
  <c r="BX1276" i="4"/>
  <c r="BU1276" i="4"/>
  <c r="BR1276" i="4"/>
  <c r="BO1276" i="4"/>
  <c r="BL1276" i="4"/>
  <c r="BI1276" i="4"/>
  <c r="BF1276" i="4"/>
  <c r="BC1276" i="4"/>
  <c r="AZ1276" i="4"/>
  <c r="AW1276" i="4"/>
  <c r="AS1276" i="4"/>
  <c r="AL1276" i="4"/>
  <c r="AN1276" i="4" s="1"/>
  <c r="AE1276" i="4"/>
  <c r="AG1276" i="4" s="1"/>
  <c r="Y1276" i="4"/>
  <c r="AA1276" i="4" s="1"/>
  <c r="V1276" i="4"/>
  <c r="R1276" i="4"/>
  <c r="P1276" i="4"/>
  <c r="M1276" i="4"/>
  <c r="G1276" i="4"/>
  <c r="I1276" i="4" s="1"/>
  <c r="CA1275" i="4"/>
  <c r="BX1275" i="4"/>
  <c r="BU1275" i="4"/>
  <c r="BR1275" i="4"/>
  <c r="BO1275" i="4"/>
  <c r="BL1275" i="4"/>
  <c r="BI1275" i="4"/>
  <c r="BF1275" i="4"/>
  <c r="BC1275" i="4"/>
  <c r="AZ1275" i="4"/>
  <c r="AW1275" i="4"/>
  <c r="AS1275" i="4"/>
  <c r="AL1275" i="4"/>
  <c r="AN1275" i="4" s="1"/>
  <c r="AE1275" i="4"/>
  <c r="AG1275" i="4" s="1"/>
  <c r="Y1275" i="4"/>
  <c r="AA1275" i="4" s="1"/>
  <c r="V1275" i="4"/>
  <c r="P1275" i="4"/>
  <c r="R1275" i="4" s="1"/>
  <c r="M1275" i="4"/>
  <c r="G1275" i="4"/>
  <c r="I1275" i="4" s="1"/>
  <c r="CA1274" i="4"/>
  <c r="BX1274" i="4"/>
  <c r="BU1274" i="4"/>
  <c r="BR1274" i="4"/>
  <c r="BO1274" i="4"/>
  <c r="BL1274" i="4"/>
  <c r="BI1274" i="4"/>
  <c r="BF1274" i="4"/>
  <c r="BC1274" i="4"/>
  <c r="AZ1274" i="4"/>
  <c r="AW1274" i="4"/>
  <c r="AS1274" i="4"/>
  <c r="AL1274" i="4"/>
  <c r="AN1274" i="4" s="1"/>
  <c r="AE1274" i="4"/>
  <c r="AG1274" i="4" s="1"/>
  <c r="Y1274" i="4"/>
  <c r="AA1274" i="4" s="1"/>
  <c r="V1274" i="4"/>
  <c r="P1274" i="4"/>
  <c r="R1274" i="4" s="1"/>
  <c r="M1274" i="4"/>
  <c r="G1274" i="4"/>
  <c r="I1274" i="4" s="1"/>
  <c r="CA1273" i="4"/>
  <c r="BX1273" i="4"/>
  <c r="BU1273" i="4"/>
  <c r="BR1273" i="4"/>
  <c r="BO1273" i="4"/>
  <c r="BL1273" i="4"/>
  <c r="BI1273" i="4"/>
  <c r="BF1273" i="4"/>
  <c r="BC1273" i="4"/>
  <c r="AZ1273" i="4"/>
  <c r="AW1273" i="4"/>
  <c r="AS1273" i="4"/>
  <c r="AL1273" i="4"/>
  <c r="AN1273" i="4" s="1"/>
  <c r="AE1273" i="4"/>
  <c r="AG1273" i="4" s="1"/>
  <c r="AA1273" i="4"/>
  <c r="Y1273" i="4"/>
  <c r="V1273" i="4"/>
  <c r="P1273" i="4"/>
  <c r="R1273" i="4" s="1"/>
  <c r="M1273" i="4"/>
  <c r="G1273" i="4"/>
  <c r="I1273" i="4" s="1"/>
  <c r="CA1272" i="4"/>
  <c r="BX1272" i="4"/>
  <c r="BU1272" i="4"/>
  <c r="BR1272" i="4"/>
  <c r="BO1272" i="4"/>
  <c r="BL1272" i="4"/>
  <c r="BI1272" i="4"/>
  <c r="BF1272" i="4"/>
  <c r="BC1272" i="4"/>
  <c r="AZ1272" i="4"/>
  <c r="AW1272" i="4"/>
  <c r="AS1272" i="4"/>
  <c r="AL1272" i="4"/>
  <c r="AN1272" i="4" s="1"/>
  <c r="AE1272" i="4"/>
  <c r="AG1272" i="4" s="1"/>
  <c r="Y1272" i="4"/>
  <c r="AA1272" i="4" s="1"/>
  <c r="V1272" i="4"/>
  <c r="P1272" i="4"/>
  <c r="R1272" i="4" s="1"/>
  <c r="M1272" i="4"/>
  <c r="G1272" i="4"/>
  <c r="I1272" i="4" s="1"/>
  <c r="CA1271" i="4"/>
  <c r="BX1271" i="4"/>
  <c r="BU1271" i="4"/>
  <c r="BR1271" i="4"/>
  <c r="BO1271" i="4"/>
  <c r="BL1271" i="4"/>
  <c r="BI1271" i="4"/>
  <c r="BF1271" i="4"/>
  <c r="BC1271" i="4"/>
  <c r="AZ1271" i="4"/>
  <c r="AW1271" i="4"/>
  <c r="AS1271" i="4"/>
  <c r="AN1271" i="4"/>
  <c r="AL1271" i="4"/>
  <c r="AG1271" i="4"/>
  <c r="AE1271" i="4"/>
  <c r="AA1271" i="4"/>
  <c r="Y1271" i="4"/>
  <c r="V1271" i="4"/>
  <c r="P1271" i="4"/>
  <c r="R1271" i="4" s="1"/>
  <c r="M1271" i="4"/>
  <c r="I1271" i="4"/>
  <c r="G1271" i="4"/>
  <c r="CA1270" i="4"/>
  <c r="BX1270" i="4"/>
  <c r="BU1270" i="4"/>
  <c r="BR1270" i="4"/>
  <c r="BO1270" i="4"/>
  <c r="BL1270" i="4"/>
  <c r="BI1270" i="4"/>
  <c r="BF1270" i="4"/>
  <c r="BC1270" i="4"/>
  <c r="AZ1270" i="4"/>
  <c r="AW1270" i="4"/>
  <c r="AS1270" i="4"/>
  <c r="AL1270" i="4"/>
  <c r="AN1270" i="4" s="1"/>
  <c r="AE1270" i="4"/>
  <c r="AG1270" i="4" s="1"/>
  <c r="Y1270" i="4"/>
  <c r="AA1270" i="4" s="1"/>
  <c r="V1270" i="4"/>
  <c r="R1270" i="4"/>
  <c r="P1270" i="4"/>
  <c r="M1270" i="4"/>
  <c r="G1270" i="4"/>
  <c r="I1270" i="4" s="1"/>
  <c r="CA1269" i="4"/>
  <c r="BX1269" i="4"/>
  <c r="BU1269" i="4"/>
  <c r="BR1269" i="4"/>
  <c r="BO1269" i="4"/>
  <c r="BL1269" i="4"/>
  <c r="BI1269" i="4"/>
  <c r="BF1269" i="4"/>
  <c r="BC1269" i="4"/>
  <c r="AZ1269" i="4"/>
  <c r="AW1269" i="4"/>
  <c r="AS1269" i="4"/>
  <c r="AN1269" i="4"/>
  <c r="AL1269" i="4"/>
  <c r="AG1269" i="4"/>
  <c r="AE1269" i="4"/>
  <c r="AA1269" i="4"/>
  <c r="Y1269" i="4"/>
  <c r="V1269" i="4"/>
  <c r="P1269" i="4"/>
  <c r="R1269" i="4" s="1"/>
  <c r="M1269" i="4"/>
  <c r="I1269" i="4"/>
  <c r="G1269" i="4"/>
  <c r="CA1268" i="4"/>
  <c r="BX1268" i="4"/>
  <c r="BU1268" i="4"/>
  <c r="BR1268" i="4"/>
  <c r="BO1268" i="4"/>
  <c r="BL1268" i="4"/>
  <c r="BI1268" i="4"/>
  <c r="BF1268" i="4"/>
  <c r="BC1268" i="4"/>
  <c r="AZ1268" i="4"/>
  <c r="AW1268" i="4"/>
  <c r="AS1268" i="4"/>
  <c r="AO1268" i="4"/>
  <c r="AL1268" i="4"/>
  <c r="AN1268" i="4" s="1"/>
  <c r="AE1268" i="4"/>
  <c r="AG1268" i="4" s="1"/>
  <c r="Y1268" i="4"/>
  <c r="AA1268" i="4" s="1"/>
  <c r="V1268" i="4"/>
  <c r="R1268" i="4"/>
  <c r="P1268" i="4"/>
  <c r="M1268" i="4"/>
  <c r="G1268" i="4"/>
  <c r="I1268" i="4" s="1"/>
  <c r="CA1267" i="4"/>
  <c r="BX1267" i="4"/>
  <c r="BU1267" i="4"/>
  <c r="BR1267" i="4"/>
  <c r="BO1267" i="4"/>
  <c r="BL1267" i="4"/>
  <c r="BI1267" i="4"/>
  <c r="BF1267" i="4"/>
  <c r="BC1267" i="4"/>
  <c r="AZ1267" i="4"/>
  <c r="AW1267" i="4"/>
  <c r="AS1267" i="4"/>
  <c r="AN1267" i="4"/>
  <c r="AL1267" i="4"/>
  <c r="AG1267" i="4"/>
  <c r="AE1267" i="4"/>
  <c r="AA1267" i="4"/>
  <c r="Y1267" i="4"/>
  <c r="V1267" i="4"/>
  <c r="P1267" i="4"/>
  <c r="R1267" i="4" s="1"/>
  <c r="M1267" i="4"/>
  <c r="I1267" i="4"/>
  <c r="G1267" i="4"/>
  <c r="CA1266" i="4"/>
  <c r="BX1266" i="4"/>
  <c r="BU1266" i="4"/>
  <c r="BR1266" i="4"/>
  <c r="BO1266" i="4"/>
  <c r="BL1266" i="4"/>
  <c r="BI1266" i="4"/>
  <c r="BF1266" i="4"/>
  <c r="BC1266" i="4"/>
  <c r="AZ1266" i="4"/>
  <c r="AW1266" i="4"/>
  <c r="AS1266" i="4"/>
  <c r="AL1266" i="4"/>
  <c r="AN1266" i="4" s="1"/>
  <c r="AE1266" i="4"/>
  <c r="AG1266" i="4" s="1"/>
  <c r="Y1266" i="4"/>
  <c r="AA1266" i="4" s="1"/>
  <c r="V1266" i="4"/>
  <c r="R1266" i="4"/>
  <c r="P1266" i="4"/>
  <c r="M1266" i="4"/>
  <c r="G1266" i="4"/>
  <c r="I1266" i="4" s="1"/>
  <c r="CA1265" i="4"/>
  <c r="BX1265" i="4"/>
  <c r="BU1265" i="4"/>
  <c r="BR1265" i="4"/>
  <c r="BO1265" i="4"/>
  <c r="BL1265" i="4"/>
  <c r="BI1265" i="4"/>
  <c r="BF1265" i="4"/>
  <c r="BC1265" i="4"/>
  <c r="AZ1265" i="4"/>
  <c r="AW1265" i="4"/>
  <c r="AS1265" i="4"/>
  <c r="AN1265" i="4"/>
  <c r="AL1265" i="4"/>
  <c r="AG1265" i="4"/>
  <c r="AE1265" i="4"/>
  <c r="AA1265" i="4"/>
  <c r="Y1265" i="4"/>
  <c r="V1265" i="4"/>
  <c r="P1265" i="4"/>
  <c r="R1265" i="4" s="1"/>
  <c r="M1265" i="4"/>
  <c r="I1265" i="4"/>
  <c r="G1265" i="4"/>
  <c r="CA1264" i="4"/>
  <c r="BX1264" i="4"/>
  <c r="BU1264" i="4"/>
  <c r="BR1264" i="4"/>
  <c r="BO1264" i="4"/>
  <c r="BL1264" i="4"/>
  <c r="BI1264" i="4"/>
  <c r="BF1264" i="4"/>
  <c r="BC1264" i="4"/>
  <c r="AZ1264" i="4"/>
  <c r="AW1264" i="4"/>
  <c r="AS1264" i="4"/>
  <c r="AL1264" i="4"/>
  <c r="AN1264" i="4" s="1"/>
  <c r="AE1264" i="4"/>
  <c r="AG1264" i="4" s="1"/>
  <c r="Y1264" i="4"/>
  <c r="AA1264" i="4" s="1"/>
  <c r="V1264" i="4"/>
  <c r="R1264" i="4"/>
  <c r="P1264" i="4"/>
  <c r="M1264" i="4"/>
  <c r="G1264" i="4"/>
  <c r="I1264" i="4" s="1"/>
  <c r="CA1263" i="4"/>
  <c r="BX1263" i="4"/>
  <c r="BU1263" i="4"/>
  <c r="BR1263" i="4"/>
  <c r="BO1263" i="4"/>
  <c r="BL1263" i="4"/>
  <c r="BI1263" i="4"/>
  <c r="BF1263" i="4"/>
  <c r="BC1263" i="4"/>
  <c r="AZ1263" i="4"/>
  <c r="AW1263" i="4"/>
  <c r="AS1263" i="4"/>
  <c r="AN1263" i="4"/>
  <c r="AL1263" i="4"/>
  <c r="AG1263" i="4"/>
  <c r="AE1263" i="4"/>
  <c r="AA1263" i="4"/>
  <c r="Y1263" i="4"/>
  <c r="V1263" i="4"/>
  <c r="P1263" i="4"/>
  <c r="R1263" i="4" s="1"/>
  <c r="M1263" i="4"/>
  <c r="I1263" i="4"/>
  <c r="G1263" i="4"/>
  <c r="CA1262" i="4"/>
  <c r="BX1262" i="4"/>
  <c r="BU1262" i="4"/>
  <c r="BR1262" i="4"/>
  <c r="BO1262" i="4"/>
  <c r="BL1262" i="4"/>
  <c r="BI1262" i="4"/>
  <c r="BF1262" i="4"/>
  <c r="BC1262" i="4"/>
  <c r="AZ1262" i="4"/>
  <c r="AW1262" i="4"/>
  <c r="AS1262" i="4"/>
  <c r="AO1262" i="4"/>
  <c r="AL1262" i="4"/>
  <c r="AN1262" i="4" s="1"/>
  <c r="AE1262" i="4"/>
  <c r="AG1262" i="4" s="1"/>
  <c r="Y1262" i="4"/>
  <c r="AA1262" i="4" s="1"/>
  <c r="V1262" i="4"/>
  <c r="R1262" i="4"/>
  <c r="P1262" i="4"/>
  <c r="M1262" i="4"/>
  <c r="G1262" i="4"/>
  <c r="I1262" i="4" s="1"/>
  <c r="CA1261" i="4"/>
  <c r="BX1261" i="4"/>
  <c r="BU1261" i="4"/>
  <c r="BR1261" i="4"/>
  <c r="BO1261" i="4"/>
  <c r="BL1261" i="4"/>
  <c r="BI1261" i="4"/>
  <c r="BF1261" i="4"/>
  <c r="BC1261" i="4"/>
  <c r="AZ1261" i="4"/>
  <c r="AW1261" i="4"/>
  <c r="AS1261" i="4"/>
  <c r="AN1261" i="4"/>
  <c r="AL1261" i="4"/>
  <c r="AG1261" i="4"/>
  <c r="AE1261" i="4"/>
  <c r="AA1261" i="4"/>
  <c r="Y1261" i="4"/>
  <c r="V1261" i="4"/>
  <c r="P1261" i="4"/>
  <c r="R1261" i="4" s="1"/>
  <c r="M1261" i="4"/>
  <c r="I1261" i="4"/>
  <c r="G1261" i="4"/>
  <c r="CA1260" i="4"/>
  <c r="BX1260" i="4"/>
  <c r="BU1260" i="4"/>
  <c r="BR1260" i="4"/>
  <c r="BO1260" i="4"/>
  <c r="BL1260" i="4"/>
  <c r="BI1260" i="4"/>
  <c r="BF1260" i="4"/>
  <c r="BC1260" i="4"/>
  <c r="AZ1260" i="4"/>
  <c r="AW1260" i="4"/>
  <c r="AS1260" i="4"/>
  <c r="AL1260" i="4"/>
  <c r="AN1260" i="4" s="1"/>
  <c r="AE1260" i="4"/>
  <c r="AG1260" i="4" s="1"/>
  <c r="Y1260" i="4"/>
  <c r="AA1260" i="4" s="1"/>
  <c r="V1260" i="4"/>
  <c r="R1260" i="4"/>
  <c r="P1260" i="4"/>
  <c r="M1260" i="4"/>
  <c r="G1260" i="4"/>
  <c r="I1260" i="4" s="1"/>
  <c r="CA1259" i="4"/>
  <c r="BX1259" i="4"/>
  <c r="BU1259" i="4"/>
  <c r="BR1259" i="4"/>
  <c r="BO1259" i="4"/>
  <c r="BL1259" i="4"/>
  <c r="BI1259" i="4"/>
  <c r="BF1259" i="4"/>
  <c r="BC1259" i="4"/>
  <c r="AZ1259" i="4"/>
  <c r="AW1259" i="4"/>
  <c r="AS1259" i="4"/>
  <c r="AN1259" i="4"/>
  <c r="AL1259" i="4"/>
  <c r="AG1259" i="4"/>
  <c r="AE1259" i="4"/>
  <c r="AA1259" i="4"/>
  <c r="Y1259" i="4"/>
  <c r="V1259" i="4"/>
  <c r="P1259" i="4"/>
  <c r="R1259" i="4" s="1"/>
  <c r="M1259" i="4"/>
  <c r="I1259" i="4"/>
  <c r="G1259" i="4"/>
  <c r="CA1258" i="4"/>
  <c r="BX1258" i="4"/>
  <c r="BU1258" i="4"/>
  <c r="BR1258" i="4"/>
  <c r="BO1258" i="4"/>
  <c r="BL1258" i="4"/>
  <c r="BI1258" i="4"/>
  <c r="BF1258" i="4"/>
  <c r="BC1258" i="4"/>
  <c r="AZ1258" i="4"/>
  <c r="AW1258" i="4"/>
  <c r="AS1258" i="4"/>
  <c r="AN1258" i="4"/>
  <c r="AL1258" i="4"/>
  <c r="AG1258" i="4"/>
  <c r="AE1258" i="4"/>
  <c r="Y1258" i="4"/>
  <c r="AA1258" i="4" s="1"/>
  <c r="V1258" i="4"/>
  <c r="R1258" i="4"/>
  <c r="P1258" i="4"/>
  <c r="M1258" i="4"/>
  <c r="G1258" i="4"/>
  <c r="I1258" i="4" s="1"/>
  <c r="CA1257" i="4"/>
  <c r="BX1257" i="4"/>
  <c r="BU1257" i="4"/>
  <c r="BR1257" i="4"/>
  <c r="BO1257" i="4"/>
  <c r="BL1257" i="4"/>
  <c r="BI1257" i="4"/>
  <c r="BF1257" i="4"/>
  <c r="BC1257" i="4"/>
  <c r="AZ1257" i="4"/>
  <c r="AW1257" i="4"/>
  <c r="AS1257" i="4"/>
  <c r="AO1257" i="4"/>
  <c r="AN1257" i="4"/>
  <c r="AL1257" i="4"/>
  <c r="AG1257" i="4"/>
  <c r="AE1257" i="4"/>
  <c r="AA1257" i="4"/>
  <c r="Y1257" i="4"/>
  <c r="V1257" i="4"/>
  <c r="P1257" i="4"/>
  <c r="R1257" i="4" s="1"/>
  <c r="M1257" i="4"/>
  <c r="I1257" i="4"/>
  <c r="G1257" i="4"/>
  <c r="CA1256" i="4"/>
  <c r="BX1256" i="4"/>
  <c r="BU1256" i="4"/>
  <c r="BR1256" i="4"/>
  <c r="BO1256" i="4"/>
  <c r="BL1256" i="4"/>
  <c r="BI1256" i="4"/>
  <c r="BF1256" i="4"/>
  <c r="BC1256" i="4"/>
  <c r="AZ1256" i="4"/>
  <c r="AW1256" i="4"/>
  <c r="AS1256" i="4"/>
  <c r="AO1256" i="4"/>
  <c r="AL1256" i="4"/>
  <c r="AN1256" i="4" s="1"/>
  <c r="AE1256" i="4"/>
  <c r="AG1256" i="4" s="1"/>
  <c r="Y1256" i="4"/>
  <c r="AA1256" i="4" s="1"/>
  <c r="V1256" i="4"/>
  <c r="P1256" i="4"/>
  <c r="R1256" i="4" s="1"/>
  <c r="M1256" i="4"/>
  <c r="G1256" i="4"/>
  <c r="I1256" i="4" s="1"/>
  <c r="CA1255" i="4"/>
  <c r="BX1255" i="4"/>
  <c r="BU1255" i="4"/>
  <c r="BR1255" i="4"/>
  <c r="BO1255" i="4"/>
  <c r="BL1255" i="4"/>
  <c r="BI1255" i="4"/>
  <c r="BF1255" i="4"/>
  <c r="BC1255" i="4"/>
  <c r="AZ1255" i="4"/>
  <c r="AW1255" i="4"/>
  <c r="AS1255" i="4"/>
  <c r="AL1255" i="4"/>
  <c r="AN1255" i="4" s="1"/>
  <c r="AE1255" i="4"/>
  <c r="AG1255" i="4" s="1"/>
  <c r="Y1255" i="4"/>
  <c r="AA1255" i="4" s="1"/>
  <c r="V1255" i="4"/>
  <c r="P1255" i="4"/>
  <c r="R1255" i="4" s="1"/>
  <c r="M1255" i="4"/>
  <c r="G1255" i="4"/>
  <c r="I1255" i="4" s="1"/>
  <c r="CA1254" i="4"/>
  <c r="BX1254" i="4"/>
  <c r="BU1254" i="4"/>
  <c r="BR1254" i="4"/>
  <c r="BO1254" i="4"/>
  <c r="BL1254" i="4"/>
  <c r="BI1254" i="4"/>
  <c r="BF1254" i="4"/>
  <c r="BC1254" i="4"/>
  <c r="AZ1254" i="4"/>
  <c r="AW1254" i="4"/>
  <c r="AS1254" i="4"/>
  <c r="AO1254" i="4"/>
  <c r="AL1254" i="4"/>
  <c r="AN1254" i="4" s="1"/>
  <c r="AE1254" i="4"/>
  <c r="AG1254" i="4" s="1"/>
  <c r="Y1254" i="4"/>
  <c r="AA1254" i="4" s="1"/>
  <c r="V1254" i="4"/>
  <c r="P1254" i="4"/>
  <c r="R1254" i="4" s="1"/>
  <c r="M1254" i="4"/>
  <c r="G1254" i="4"/>
  <c r="I1254" i="4" s="1"/>
  <c r="CA1253" i="4"/>
  <c r="BX1253" i="4"/>
  <c r="BU1253" i="4"/>
  <c r="BR1253" i="4"/>
  <c r="BO1253" i="4"/>
  <c r="BL1253" i="4"/>
  <c r="BI1253" i="4"/>
  <c r="BF1253" i="4"/>
  <c r="BC1253" i="4"/>
  <c r="AZ1253" i="4"/>
  <c r="AW1253" i="4"/>
  <c r="AS1253" i="4"/>
  <c r="AL1253" i="4"/>
  <c r="AN1253" i="4" s="1"/>
  <c r="AE1253" i="4"/>
  <c r="AG1253" i="4" s="1"/>
  <c r="Y1253" i="4"/>
  <c r="AA1253" i="4" s="1"/>
  <c r="V1253" i="4"/>
  <c r="P1253" i="4"/>
  <c r="R1253" i="4" s="1"/>
  <c r="M1253" i="4"/>
  <c r="G1253" i="4"/>
  <c r="I1253" i="4" s="1"/>
  <c r="CA1252" i="4"/>
  <c r="BX1252" i="4"/>
  <c r="BU1252" i="4"/>
  <c r="BR1252" i="4"/>
  <c r="BO1252" i="4"/>
  <c r="BL1252" i="4"/>
  <c r="BI1252" i="4"/>
  <c r="BF1252" i="4"/>
  <c r="BC1252" i="4"/>
  <c r="AZ1252" i="4"/>
  <c r="AW1252" i="4"/>
  <c r="AS1252" i="4"/>
  <c r="AO1252" i="4"/>
  <c r="AL1252" i="4"/>
  <c r="AN1252" i="4" s="1"/>
  <c r="AE1252" i="4"/>
  <c r="AG1252" i="4" s="1"/>
  <c r="Y1252" i="4"/>
  <c r="AA1252" i="4" s="1"/>
  <c r="V1252" i="4"/>
  <c r="P1252" i="4"/>
  <c r="R1252" i="4" s="1"/>
  <c r="M1252" i="4"/>
  <c r="G1252" i="4"/>
  <c r="I1252" i="4" s="1"/>
  <c r="CA1251" i="4"/>
  <c r="BX1251" i="4"/>
  <c r="BU1251" i="4"/>
  <c r="BR1251" i="4"/>
  <c r="BO1251" i="4"/>
  <c r="BL1251" i="4"/>
  <c r="BI1251" i="4"/>
  <c r="BF1251" i="4"/>
  <c r="BC1251" i="4"/>
  <c r="AZ1251" i="4"/>
  <c r="AW1251" i="4"/>
  <c r="AS1251" i="4"/>
  <c r="AL1251" i="4"/>
  <c r="AN1251" i="4" s="1"/>
  <c r="AE1251" i="4"/>
  <c r="AG1251" i="4" s="1"/>
  <c r="Y1251" i="4"/>
  <c r="AA1251" i="4" s="1"/>
  <c r="V1251" i="4"/>
  <c r="P1251" i="4"/>
  <c r="R1251" i="4" s="1"/>
  <c r="M1251" i="4"/>
  <c r="G1251" i="4"/>
  <c r="I1251" i="4" s="1"/>
  <c r="CA1250" i="4"/>
  <c r="BX1250" i="4"/>
  <c r="BU1250" i="4"/>
  <c r="BR1250" i="4"/>
  <c r="BO1250" i="4"/>
  <c r="BL1250" i="4"/>
  <c r="BI1250" i="4"/>
  <c r="BF1250" i="4"/>
  <c r="BC1250" i="4"/>
  <c r="AZ1250" i="4"/>
  <c r="AW1250" i="4"/>
  <c r="AS1250" i="4"/>
  <c r="AL1250" i="4"/>
  <c r="AN1250" i="4" s="1"/>
  <c r="AE1250" i="4"/>
  <c r="AG1250" i="4" s="1"/>
  <c r="Y1250" i="4"/>
  <c r="AA1250" i="4" s="1"/>
  <c r="V1250" i="4"/>
  <c r="P1250" i="4"/>
  <c r="R1250" i="4" s="1"/>
  <c r="M1250" i="4"/>
  <c r="G1250" i="4"/>
  <c r="I1250" i="4" s="1"/>
  <c r="CA1249" i="4"/>
  <c r="BX1249" i="4"/>
  <c r="BU1249" i="4"/>
  <c r="BR1249" i="4"/>
  <c r="BO1249" i="4"/>
  <c r="BL1249" i="4"/>
  <c r="BI1249" i="4"/>
  <c r="BF1249" i="4"/>
  <c r="BC1249" i="4"/>
  <c r="AZ1249" i="4"/>
  <c r="AW1249" i="4"/>
  <c r="AS1249" i="4"/>
  <c r="AL1249" i="4"/>
  <c r="AN1249" i="4" s="1"/>
  <c r="AE1249" i="4"/>
  <c r="AG1249" i="4" s="1"/>
  <c r="Y1249" i="4"/>
  <c r="AA1249" i="4" s="1"/>
  <c r="V1249" i="4"/>
  <c r="P1249" i="4"/>
  <c r="R1249" i="4" s="1"/>
  <c r="M1249" i="4"/>
  <c r="G1249" i="4"/>
  <c r="I1249" i="4" s="1"/>
  <c r="CA1248" i="4"/>
  <c r="BX1248" i="4"/>
  <c r="BU1248" i="4"/>
  <c r="BR1248" i="4"/>
  <c r="BO1248" i="4"/>
  <c r="BL1248" i="4"/>
  <c r="BI1248" i="4"/>
  <c r="BF1248" i="4"/>
  <c r="BC1248" i="4"/>
  <c r="AZ1248" i="4"/>
  <c r="AW1248" i="4"/>
  <c r="AS1248" i="4"/>
  <c r="AL1248" i="4"/>
  <c r="AN1248" i="4" s="1"/>
  <c r="AE1248" i="4"/>
  <c r="AG1248" i="4" s="1"/>
  <c r="Y1248" i="4"/>
  <c r="AA1248" i="4" s="1"/>
  <c r="V1248" i="4"/>
  <c r="P1248" i="4"/>
  <c r="R1248" i="4" s="1"/>
  <c r="M1248" i="4"/>
  <c r="G1248" i="4"/>
  <c r="I1248" i="4" s="1"/>
  <c r="CA1247" i="4"/>
  <c r="BX1247" i="4"/>
  <c r="BU1247" i="4"/>
  <c r="BR1247" i="4"/>
  <c r="BO1247" i="4"/>
  <c r="BL1247" i="4"/>
  <c r="BI1247" i="4"/>
  <c r="BF1247" i="4"/>
  <c r="BC1247" i="4"/>
  <c r="AZ1247" i="4"/>
  <c r="AW1247" i="4"/>
  <c r="AS1247" i="4"/>
  <c r="AL1247" i="4"/>
  <c r="AN1247" i="4" s="1"/>
  <c r="AE1247" i="4"/>
  <c r="AG1247" i="4" s="1"/>
  <c r="Y1247" i="4"/>
  <c r="AA1247" i="4" s="1"/>
  <c r="V1247" i="4"/>
  <c r="P1247" i="4"/>
  <c r="R1247" i="4" s="1"/>
  <c r="M1247" i="4"/>
  <c r="G1247" i="4"/>
  <c r="I1247" i="4" s="1"/>
  <c r="CA1246" i="4"/>
  <c r="BX1246" i="4"/>
  <c r="BU1246" i="4"/>
  <c r="BR1246" i="4"/>
  <c r="BO1246" i="4"/>
  <c r="BL1246" i="4"/>
  <c r="BI1246" i="4"/>
  <c r="BF1246" i="4"/>
  <c r="BC1246" i="4"/>
  <c r="AZ1246" i="4"/>
  <c r="AW1246" i="4"/>
  <c r="AS1246" i="4"/>
  <c r="AL1246" i="4"/>
  <c r="AN1246" i="4" s="1"/>
  <c r="AE1246" i="4"/>
  <c r="AG1246" i="4" s="1"/>
  <c r="Y1246" i="4"/>
  <c r="AA1246" i="4" s="1"/>
  <c r="V1246" i="4"/>
  <c r="P1246" i="4"/>
  <c r="R1246" i="4" s="1"/>
  <c r="M1246" i="4"/>
  <c r="G1246" i="4"/>
  <c r="I1246" i="4" s="1"/>
  <c r="CA1245" i="4"/>
  <c r="BX1245" i="4"/>
  <c r="BU1245" i="4"/>
  <c r="BR1245" i="4"/>
  <c r="BO1245" i="4"/>
  <c r="BL1245" i="4"/>
  <c r="BI1245" i="4"/>
  <c r="BF1245" i="4"/>
  <c r="BC1245" i="4"/>
  <c r="AZ1245" i="4"/>
  <c r="AW1245" i="4"/>
  <c r="AS1245" i="4"/>
  <c r="AL1245" i="4"/>
  <c r="AN1245" i="4" s="1"/>
  <c r="AE1245" i="4"/>
  <c r="AG1245" i="4" s="1"/>
  <c r="Y1245" i="4"/>
  <c r="AA1245" i="4" s="1"/>
  <c r="V1245" i="4"/>
  <c r="P1245" i="4"/>
  <c r="R1245" i="4" s="1"/>
  <c r="M1245" i="4"/>
  <c r="G1245" i="4"/>
  <c r="I1245" i="4" s="1"/>
  <c r="CA1244" i="4"/>
  <c r="BX1244" i="4"/>
  <c r="BU1244" i="4"/>
  <c r="BR1244" i="4"/>
  <c r="BO1244" i="4"/>
  <c r="BL1244" i="4"/>
  <c r="BI1244" i="4"/>
  <c r="BF1244" i="4"/>
  <c r="BC1244" i="4"/>
  <c r="AZ1244" i="4"/>
  <c r="AW1244" i="4"/>
  <c r="AS1244" i="4"/>
  <c r="AL1244" i="4"/>
  <c r="AN1244" i="4" s="1"/>
  <c r="AE1244" i="4"/>
  <c r="AG1244" i="4" s="1"/>
  <c r="Y1244" i="4"/>
  <c r="AA1244" i="4" s="1"/>
  <c r="V1244" i="4"/>
  <c r="P1244" i="4"/>
  <c r="R1244" i="4" s="1"/>
  <c r="M1244" i="4"/>
  <c r="G1244" i="4"/>
  <c r="I1244" i="4" s="1"/>
  <c r="CA1243" i="4"/>
  <c r="BX1243" i="4"/>
  <c r="BU1243" i="4"/>
  <c r="BR1243" i="4"/>
  <c r="BO1243" i="4"/>
  <c r="BL1243" i="4"/>
  <c r="BI1243" i="4"/>
  <c r="BF1243" i="4"/>
  <c r="BC1243" i="4"/>
  <c r="AZ1243" i="4"/>
  <c r="AW1243" i="4"/>
  <c r="AS1243" i="4"/>
  <c r="AL1243" i="4"/>
  <c r="AN1243" i="4" s="1"/>
  <c r="AE1243" i="4"/>
  <c r="AG1243" i="4" s="1"/>
  <c r="Y1243" i="4"/>
  <c r="AA1243" i="4" s="1"/>
  <c r="V1243" i="4"/>
  <c r="P1243" i="4"/>
  <c r="R1243" i="4" s="1"/>
  <c r="M1243" i="4"/>
  <c r="G1243" i="4"/>
  <c r="I1243" i="4" s="1"/>
  <c r="CA1242" i="4"/>
  <c r="BX1242" i="4"/>
  <c r="BU1242" i="4"/>
  <c r="BR1242" i="4"/>
  <c r="BO1242" i="4"/>
  <c r="BL1242" i="4"/>
  <c r="BI1242" i="4"/>
  <c r="BF1242" i="4"/>
  <c r="BC1242" i="4"/>
  <c r="AZ1242" i="4"/>
  <c r="AW1242" i="4"/>
  <c r="AS1242" i="4"/>
  <c r="AL1242" i="4"/>
  <c r="AN1242" i="4" s="1"/>
  <c r="AE1242" i="4"/>
  <c r="AG1242" i="4" s="1"/>
  <c r="Y1242" i="4"/>
  <c r="AA1242" i="4" s="1"/>
  <c r="V1242" i="4"/>
  <c r="P1242" i="4"/>
  <c r="R1242" i="4" s="1"/>
  <c r="M1242" i="4"/>
  <c r="G1242" i="4"/>
  <c r="I1242" i="4" s="1"/>
  <c r="CA1241" i="4"/>
  <c r="BX1241" i="4"/>
  <c r="BU1241" i="4"/>
  <c r="BR1241" i="4"/>
  <c r="BO1241" i="4"/>
  <c r="BL1241" i="4"/>
  <c r="BI1241" i="4"/>
  <c r="BF1241" i="4"/>
  <c r="BC1241" i="4"/>
  <c r="AZ1241" i="4"/>
  <c r="AW1241" i="4"/>
  <c r="AS1241" i="4"/>
  <c r="AL1241" i="4"/>
  <c r="AN1241" i="4" s="1"/>
  <c r="AE1241" i="4"/>
  <c r="AG1241" i="4" s="1"/>
  <c r="Y1241" i="4"/>
  <c r="AA1241" i="4" s="1"/>
  <c r="V1241" i="4"/>
  <c r="P1241" i="4"/>
  <c r="R1241" i="4" s="1"/>
  <c r="M1241" i="4"/>
  <c r="G1241" i="4"/>
  <c r="I1241" i="4" s="1"/>
  <c r="CA1240" i="4"/>
  <c r="BX1240" i="4"/>
  <c r="BU1240" i="4"/>
  <c r="BR1240" i="4"/>
  <c r="BO1240" i="4"/>
  <c r="BL1240" i="4"/>
  <c r="BI1240" i="4"/>
  <c r="BF1240" i="4"/>
  <c r="BC1240" i="4"/>
  <c r="AZ1240" i="4"/>
  <c r="AW1240" i="4"/>
  <c r="AS1240" i="4"/>
  <c r="AL1240" i="4"/>
  <c r="AN1240" i="4" s="1"/>
  <c r="AE1240" i="4"/>
  <c r="AG1240" i="4" s="1"/>
  <c r="Y1240" i="4"/>
  <c r="AA1240" i="4" s="1"/>
  <c r="V1240" i="4"/>
  <c r="P1240" i="4"/>
  <c r="R1240" i="4" s="1"/>
  <c r="M1240" i="4"/>
  <c r="G1240" i="4"/>
  <c r="I1240" i="4" s="1"/>
  <c r="CA1239" i="4"/>
  <c r="BX1239" i="4"/>
  <c r="BU1239" i="4"/>
  <c r="BR1239" i="4"/>
  <c r="BO1239" i="4"/>
  <c r="BL1239" i="4"/>
  <c r="BI1239" i="4"/>
  <c r="BF1239" i="4"/>
  <c r="BC1239" i="4"/>
  <c r="AZ1239" i="4"/>
  <c r="AW1239" i="4"/>
  <c r="AS1239" i="4"/>
  <c r="AL1239" i="4"/>
  <c r="AN1239" i="4" s="1"/>
  <c r="AE1239" i="4"/>
  <c r="AG1239" i="4" s="1"/>
  <c r="Y1239" i="4"/>
  <c r="AA1239" i="4" s="1"/>
  <c r="V1239" i="4"/>
  <c r="P1239" i="4"/>
  <c r="R1239" i="4" s="1"/>
  <c r="M1239" i="4"/>
  <c r="G1239" i="4"/>
  <c r="I1239" i="4" s="1"/>
  <c r="CA1238" i="4"/>
  <c r="BX1238" i="4"/>
  <c r="BU1238" i="4"/>
  <c r="BR1238" i="4"/>
  <c r="BO1238" i="4"/>
  <c r="BL1238" i="4"/>
  <c r="BI1238" i="4"/>
  <c r="BF1238" i="4"/>
  <c r="BC1238" i="4"/>
  <c r="AZ1238" i="4"/>
  <c r="AW1238" i="4"/>
  <c r="AS1238" i="4"/>
  <c r="AL1238" i="4"/>
  <c r="AN1238" i="4" s="1"/>
  <c r="AE1238" i="4"/>
  <c r="AG1238" i="4" s="1"/>
  <c r="Y1238" i="4"/>
  <c r="AA1238" i="4" s="1"/>
  <c r="V1238" i="4"/>
  <c r="P1238" i="4"/>
  <c r="R1238" i="4" s="1"/>
  <c r="M1238" i="4"/>
  <c r="G1238" i="4"/>
  <c r="I1238" i="4" s="1"/>
  <c r="CA1237" i="4"/>
  <c r="BX1237" i="4"/>
  <c r="BU1237" i="4"/>
  <c r="BR1237" i="4"/>
  <c r="BO1237" i="4"/>
  <c r="BL1237" i="4"/>
  <c r="BI1237" i="4"/>
  <c r="BF1237" i="4"/>
  <c r="BC1237" i="4"/>
  <c r="AZ1237" i="4"/>
  <c r="AW1237" i="4"/>
  <c r="AS1237" i="4"/>
  <c r="AL1237" i="4"/>
  <c r="AN1237" i="4" s="1"/>
  <c r="AE1237" i="4"/>
  <c r="AG1237" i="4" s="1"/>
  <c r="Y1237" i="4"/>
  <c r="AA1237" i="4" s="1"/>
  <c r="V1237" i="4"/>
  <c r="P1237" i="4"/>
  <c r="R1237" i="4" s="1"/>
  <c r="M1237" i="4"/>
  <c r="G1237" i="4"/>
  <c r="I1237" i="4" s="1"/>
  <c r="CA1236" i="4"/>
  <c r="BX1236" i="4"/>
  <c r="BU1236" i="4"/>
  <c r="BR1236" i="4"/>
  <c r="BO1236" i="4"/>
  <c r="BL1236" i="4"/>
  <c r="BI1236" i="4"/>
  <c r="BF1236" i="4"/>
  <c r="BC1236" i="4"/>
  <c r="AZ1236" i="4"/>
  <c r="AW1236" i="4"/>
  <c r="AS1236" i="4"/>
  <c r="AL1236" i="4"/>
  <c r="AN1236" i="4" s="1"/>
  <c r="AE1236" i="4"/>
  <c r="AG1236" i="4" s="1"/>
  <c r="Y1236" i="4"/>
  <c r="AA1236" i="4" s="1"/>
  <c r="V1236" i="4"/>
  <c r="P1236" i="4"/>
  <c r="R1236" i="4" s="1"/>
  <c r="M1236" i="4"/>
  <c r="G1236" i="4"/>
  <c r="I1236" i="4" s="1"/>
  <c r="CA1235" i="4"/>
  <c r="BX1235" i="4"/>
  <c r="BU1235" i="4"/>
  <c r="BR1235" i="4"/>
  <c r="BO1235" i="4"/>
  <c r="BL1235" i="4"/>
  <c r="BI1235" i="4"/>
  <c r="BF1235" i="4"/>
  <c r="BC1235" i="4"/>
  <c r="AZ1235" i="4"/>
  <c r="AW1235" i="4"/>
  <c r="AS1235" i="4"/>
  <c r="AL1235" i="4"/>
  <c r="AN1235" i="4" s="1"/>
  <c r="AE1235" i="4"/>
  <c r="AG1235" i="4" s="1"/>
  <c r="Y1235" i="4"/>
  <c r="AA1235" i="4" s="1"/>
  <c r="V1235" i="4"/>
  <c r="P1235" i="4"/>
  <c r="R1235" i="4" s="1"/>
  <c r="M1235" i="4"/>
  <c r="G1235" i="4"/>
  <c r="I1235" i="4" s="1"/>
  <c r="CA1234" i="4"/>
  <c r="BX1234" i="4"/>
  <c r="BU1234" i="4"/>
  <c r="BR1234" i="4"/>
  <c r="BO1234" i="4"/>
  <c r="BL1234" i="4"/>
  <c r="BI1234" i="4"/>
  <c r="BF1234" i="4"/>
  <c r="BC1234" i="4"/>
  <c r="AZ1234" i="4"/>
  <c r="AW1234" i="4"/>
  <c r="AS1234" i="4"/>
  <c r="AO1234" i="4"/>
  <c r="AL1234" i="4"/>
  <c r="AN1234" i="4" s="1"/>
  <c r="AE1234" i="4"/>
  <c r="AG1234" i="4" s="1"/>
  <c r="Y1234" i="4"/>
  <c r="AA1234" i="4" s="1"/>
  <c r="V1234" i="4"/>
  <c r="P1234" i="4"/>
  <c r="R1234" i="4" s="1"/>
  <c r="M1234" i="4"/>
  <c r="G1234" i="4"/>
  <c r="I1234" i="4" s="1"/>
  <c r="CA1233" i="4"/>
  <c r="BX1233" i="4"/>
  <c r="BU1233" i="4"/>
  <c r="BR1233" i="4"/>
  <c r="BO1233" i="4"/>
  <c r="BL1233" i="4"/>
  <c r="BI1233" i="4"/>
  <c r="BF1233" i="4"/>
  <c r="BC1233" i="4"/>
  <c r="AZ1233" i="4"/>
  <c r="AW1233" i="4"/>
  <c r="AS1233" i="4"/>
  <c r="AL1233" i="4"/>
  <c r="AN1233" i="4" s="1"/>
  <c r="AE1233" i="4"/>
  <c r="AG1233" i="4" s="1"/>
  <c r="Y1233" i="4"/>
  <c r="AA1233" i="4" s="1"/>
  <c r="V1233" i="4"/>
  <c r="P1233" i="4"/>
  <c r="R1233" i="4" s="1"/>
  <c r="M1233" i="4"/>
  <c r="G1233" i="4"/>
  <c r="I1233" i="4" s="1"/>
  <c r="CA1232" i="4"/>
  <c r="BX1232" i="4"/>
  <c r="BU1232" i="4"/>
  <c r="BR1232" i="4"/>
  <c r="BO1232" i="4"/>
  <c r="BL1232" i="4"/>
  <c r="BI1232" i="4"/>
  <c r="BF1232" i="4"/>
  <c r="BC1232" i="4"/>
  <c r="AZ1232" i="4"/>
  <c r="AW1232" i="4"/>
  <c r="AS1232" i="4"/>
  <c r="AL1232" i="4"/>
  <c r="AN1232" i="4" s="1"/>
  <c r="AE1232" i="4"/>
  <c r="AG1232" i="4" s="1"/>
  <c r="Y1232" i="4"/>
  <c r="AA1232" i="4" s="1"/>
  <c r="V1232" i="4"/>
  <c r="P1232" i="4"/>
  <c r="R1232" i="4" s="1"/>
  <c r="M1232" i="4"/>
  <c r="G1232" i="4"/>
  <c r="I1232" i="4" s="1"/>
  <c r="CA1231" i="4"/>
  <c r="BX1231" i="4"/>
  <c r="BU1231" i="4"/>
  <c r="BR1231" i="4"/>
  <c r="BO1231" i="4"/>
  <c r="BL1231" i="4"/>
  <c r="BI1231" i="4"/>
  <c r="BF1231" i="4"/>
  <c r="BC1231" i="4"/>
  <c r="AZ1231" i="4"/>
  <c r="AW1231" i="4"/>
  <c r="AS1231" i="4"/>
  <c r="AL1231" i="4"/>
  <c r="AN1231" i="4" s="1"/>
  <c r="AE1231" i="4"/>
  <c r="AG1231" i="4" s="1"/>
  <c r="Y1231" i="4"/>
  <c r="AA1231" i="4" s="1"/>
  <c r="V1231" i="4"/>
  <c r="P1231" i="4"/>
  <c r="R1231" i="4" s="1"/>
  <c r="M1231" i="4"/>
  <c r="G1231" i="4"/>
  <c r="I1231" i="4" s="1"/>
  <c r="CA1230" i="4"/>
  <c r="BX1230" i="4"/>
  <c r="BU1230" i="4"/>
  <c r="BR1230" i="4"/>
  <c r="BO1230" i="4"/>
  <c r="BL1230" i="4"/>
  <c r="BI1230" i="4"/>
  <c r="BF1230" i="4"/>
  <c r="BC1230" i="4"/>
  <c r="AZ1230" i="4"/>
  <c r="AW1230" i="4"/>
  <c r="AS1230" i="4"/>
  <c r="AL1230" i="4"/>
  <c r="AN1230" i="4" s="1"/>
  <c r="AE1230" i="4"/>
  <c r="AG1230" i="4" s="1"/>
  <c r="Y1230" i="4"/>
  <c r="AA1230" i="4" s="1"/>
  <c r="V1230" i="4"/>
  <c r="P1230" i="4"/>
  <c r="R1230" i="4" s="1"/>
  <c r="M1230" i="4"/>
  <c r="G1230" i="4"/>
  <c r="I1230" i="4" s="1"/>
  <c r="CA1229" i="4"/>
  <c r="BX1229" i="4"/>
  <c r="BU1229" i="4"/>
  <c r="BR1229" i="4"/>
  <c r="BO1229" i="4"/>
  <c r="BL1229" i="4"/>
  <c r="BI1229" i="4"/>
  <c r="BF1229" i="4"/>
  <c r="BC1229" i="4"/>
  <c r="AZ1229" i="4"/>
  <c r="AW1229" i="4"/>
  <c r="AS1229" i="4"/>
  <c r="AL1229" i="4"/>
  <c r="AN1229" i="4" s="1"/>
  <c r="AE1229" i="4"/>
  <c r="AG1229" i="4" s="1"/>
  <c r="Y1229" i="4"/>
  <c r="AA1229" i="4" s="1"/>
  <c r="V1229" i="4"/>
  <c r="P1229" i="4"/>
  <c r="R1229" i="4" s="1"/>
  <c r="M1229" i="4"/>
  <c r="G1229" i="4"/>
  <c r="I1229" i="4" s="1"/>
  <c r="CA1228" i="4"/>
  <c r="BX1228" i="4"/>
  <c r="BU1228" i="4"/>
  <c r="BR1228" i="4"/>
  <c r="BO1228" i="4"/>
  <c r="BL1228" i="4"/>
  <c r="BI1228" i="4"/>
  <c r="BF1228" i="4"/>
  <c r="BC1228" i="4"/>
  <c r="AZ1228" i="4"/>
  <c r="AW1228" i="4"/>
  <c r="AS1228" i="4"/>
  <c r="AO1228" i="4"/>
  <c r="AL1228" i="4"/>
  <c r="AN1228" i="4" s="1"/>
  <c r="AE1228" i="4"/>
  <c r="AG1228" i="4" s="1"/>
  <c r="Y1228" i="4"/>
  <c r="AA1228" i="4" s="1"/>
  <c r="V1228" i="4"/>
  <c r="P1228" i="4"/>
  <c r="R1228" i="4" s="1"/>
  <c r="M1228" i="4"/>
  <c r="G1228" i="4"/>
  <c r="I1228" i="4" s="1"/>
  <c r="CA1227" i="4"/>
  <c r="BX1227" i="4"/>
  <c r="BU1227" i="4"/>
  <c r="BR1227" i="4"/>
  <c r="BO1227" i="4"/>
  <c r="BL1227" i="4"/>
  <c r="BI1227" i="4"/>
  <c r="BF1227" i="4"/>
  <c r="BC1227" i="4"/>
  <c r="AZ1227" i="4"/>
  <c r="AW1227" i="4"/>
  <c r="AS1227" i="4"/>
  <c r="AL1227" i="4"/>
  <c r="AN1227" i="4" s="1"/>
  <c r="AE1227" i="4"/>
  <c r="AG1227" i="4" s="1"/>
  <c r="Y1227" i="4"/>
  <c r="AA1227" i="4" s="1"/>
  <c r="V1227" i="4"/>
  <c r="P1227" i="4"/>
  <c r="R1227" i="4" s="1"/>
  <c r="M1227" i="4"/>
  <c r="G1227" i="4"/>
  <c r="I1227" i="4" s="1"/>
  <c r="CA1226" i="4"/>
  <c r="BX1226" i="4"/>
  <c r="BU1226" i="4"/>
  <c r="BR1226" i="4"/>
  <c r="BO1226" i="4"/>
  <c r="BL1226" i="4"/>
  <c r="BI1226" i="4"/>
  <c r="BF1226" i="4"/>
  <c r="BC1226" i="4"/>
  <c r="AZ1226" i="4"/>
  <c r="AW1226" i="4"/>
  <c r="AS1226" i="4"/>
  <c r="AL1226" i="4"/>
  <c r="AN1226" i="4" s="1"/>
  <c r="AE1226" i="4"/>
  <c r="AG1226" i="4" s="1"/>
  <c r="Y1226" i="4"/>
  <c r="AA1226" i="4" s="1"/>
  <c r="V1226" i="4"/>
  <c r="P1226" i="4"/>
  <c r="R1226" i="4" s="1"/>
  <c r="M1226" i="4"/>
  <c r="G1226" i="4"/>
  <c r="I1226" i="4" s="1"/>
  <c r="CA1225" i="4"/>
  <c r="BX1225" i="4"/>
  <c r="BU1225" i="4"/>
  <c r="BR1225" i="4"/>
  <c r="BO1225" i="4"/>
  <c r="BL1225" i="4"/>
  <c r="BI1225" i="4"/>
  <c r="BF1225" i="4"/>
  <c r="BC1225" i="4"/>
  <c r="AZ1225" i="4"/>
  <c r="AW1225" i="4"/>
  <c r="AS1225" i="4"/>
  <c r="AL1225" i="4"/>
  <c r="AN1225" i="4" s="1"/>
  <c r="AE1225" i="4"/>
  <c r="AG1225" i="4" s="1"/>
  <c r="Y1225" i="4"/>
  <c r="AA1225" i="4" s="1"/>
  <c r="V1225" i="4"/>
  <c r="P1225" i="4"/>
  <c r="R1225" i="4" s="1"/>
  <c r="M1225" i="4"/>
  <c r="G1225" i="4"/>
  <c r="I1225" i="4" s="1"/>
  <c r="CA1224" i="4"/>
  <c r="BX1224" i="4"/>
  <c r="BU1224" i="4"/>
  <c r="BR1224" i="4"/>
  <c r="BO1224" i="4"/>
  <c r="BL1224" i="4"/>
  <c r="BI1224" i="4"/>
  <c r="BF1224" i="4"/>
  <c r="BC1224" i="4"/>
  <c r="AZ1224" i="4"/>
  <c r="AW1224" i="4"/>
  <c r="AS1224" i="4"/>
  <c r="AN1224" i="4"/>
  <c r="AL1224" i="4"/>
  <c r="AE1224" i="4"/>
  <c r="AG1224" i="4" s="1"/>
  <c r="AA1224" i="4"/>
  <c r="Y1224" i="4"/>
  <c r="V1224" i="4"/>
  <c r="P1224" i="4"/>
  <c r="R1224" i="4" s="1"/>
  <c r="M1224" i="4"/>
  <c r="I1224" i="4"/>
  <c r="G1224" i="4"/>
  <c r="CA1223" i="4"/>
  <c r="BX1223" i="4"/>
  <c r="BU1223" i="4"/>
  <c r="BR1223" i="4"/>
  <c r="BO1223" i="4"/>
  <c r="BL1223" i="4"/>
  <c r="BI1223" i="4"/>
  <c r="BF1223" i="4"/>
  <c r="BC1223" i="4"/>
  <c r="AZ1223" i="4"/>
  <c r="AW1223" i="4"/>
  <c r="AS1223" i="4"/>
  <c r="AL1223" i="4"/>
  <c r="AN1223" i="4" s="1"/>
  <c r="AE1223" i="4"/>
  <c r="AG1223" i="4" s="1"/>
  <c r="Y1223" i="4"/>
  <c r="AA1223" i="4" s="1"/>
  <c r="V1223" i="4"/>
  <c r="R1223" i="4"/>
  <c r="P1223" i="4"/>
  <c r="M1223" i="4"/>
  <c r="G1223" i="4"/>
  <c r="I1223" i="4" s="1"/>
  <c r="CA1222" i="4"/>
  <c r="BX1222" i="4"/>
  <c r="BU1222" i="4"/>
  <c r="BR1222" i="4"/>
  <c r="BO1222" i="4"/>
  <c r="BL1222" i="4"/>
  <c r="BI1222" i="4"/>
  <c r="BF1222" i="4"/>
  <c r="BC1222" i="4"/>
  <c r="AZ1222" i="4"/>
  <c r="AW1222" i="4"/>
  <c r="AS1222" i="4"/>
  <c r="AL1222" i="4"/>
  <c r="AN1222" i="4" s="1"/>
  <c r="AG1222" i="4"/>
  <c r="AE1222" i="4"/>
  <c r="Y1222" i="4"/>
  <c r="AA1222" i="4" s="1"/>
  <c r="V1222" i="4"/>
  <c r="P1222" i="4"/>
  <c r="R1222" i="4" s="1"/>
  <c r="M1222" i="4"/>
  <c r="G1222" i="4"/>
  <c r="I1222" i="4" s="1"/>
  <c r="CA1221" i="4"/>
  <c r="BX1221" i="4"/>
  <c r="BU1221" i="4"/>
  <c r="BR1221" i="4"/>
  <c r="BO1221" i="4"/>
  <c r="BL1221" i="4"/>
  <c r="BI1221" i="4"/>
  <c r="BF1221" i="4"/>
  <c r="BC1221" i="4"/>
  <c r="AZ1221" i="4"/>
  <c r="AW1221" i="4"/>
  <c r="AS1221" i="4"/>
  <c r="AO1221" i="4"/>
  <c r="AL1221" i="4"/>
  <c r="AN1221" i="4" s="1"/>
  <c r="AE1221" i="4"/>
  <c r="AG1221" i="4" s="1"/>
  <c r="Y1221" i="4"/>
  <c r="AA1221" i="4" s="1"/>
  <c r="V1221" i="4"/>
  <c r="R1221" i="4"/>
  <c r="P1221" i="4"/>
  <c r="M1221" i="4"/>
  <c r="G1221" i="4"/>
  <c r="I1221" i="4" s="1"/>
  <c r="CA1220" i="4"/>
  <c r="BX1220" i="4"/>
  <c r="BU1220" i="4"/>
  <c r="BR1220" i="4"/>
  <c r="BO1220" i="4"/>
  <c r="BL1220" i="4"/>
  <c r="BI1220" i="4"/>
  <c r="BF1220" i="4"/>
  <c r="BC1220" i="4"/>
  <c r="AZ1220" i="4"/>
  <c r="AW1220" i="4"/>
  <c r="AS1220" i="4"/>
  <c r="AL1220" i="4"/>
  <c r="AN1220" i="4" s="1"/>
  <c r="AG1220" i="4"/>
  <c r="AE1220" i="4"/>
  <c r="Y1220" i="4"/>
  <c r="AA1220" i="4" s="1"/>
  <c r="V1220" i="4"/>
  <c r="P1220" i="4"/>
  <c r="R1220" i="4" s="1"/>
  <c r="M1220" i="4"/>
  <c r="G1220" i="4"/>
  <c r="I1220" i="4" s="1"/>
  <c r="CA1219" i="4"/>
  <c r="BX1219" i="4"/>
  <c r="BU1219" i="4"/>
  <c r="BR1219" i="4"/>
  <c r="BO1219" i="4"/>
  <c r="BL1219" i="4"/>
  <c r="BI1219" i="4"/>
  <c r="BF1219" i="4"/>
  <c r="BC1219" i="4"/>
  <c r="AZ1219" i="4"/>
  <c r="AW1219" i="4"/>
  <c r="AS1219" i="4"/>
  <c r="AL1219" i="4"/>
  <c r="AN1219" i="4" s="1"/>
  <c r="AE1219" i="4"/>
  <c r="AG1219" i="4" s="1"/>
  <c r="Y1219" i="4"/>
  <c r="AA1219" i="4" s="1"/>
  <c r="V1219" i="4"/>
  <c r="P1219" i="4"/>
  <c r="R1219" i="4" s="1"/>
  <c r="M1219" i="4"/>
  <c r="G1219" i="4"/>
  <c r="I1219" i="4" s="1"/>
  <c r="CA1218" i="4"/>
  <c r="BX1218" i="4"/>
  <c r="BU1218" i="4"/>
  <c r="BR1218" i="4"/>
  <c r="BO1218" i="4"/>
  <c r="BL1218" i="4"/>
  <c r="BI1218" i="4"/>
  <c r="BF1218" i="4"/>
  <c r="BC1218" i="4"/>
  <c r="AZ1218" i="4"/>
  <c r="AW1218" i="4"/>
  <c r="AS1218" i="4"/>
  <c r="AN1218" i="4"/>
  <c r="AL1218" i="4"/>
  <c r="AE1218" i="4"/>
  <c r="AG1218" i="4" s="1"/>
  <c r="AA1218" i="4"/>
  <c r="Y1218" i="4"/>
  <c r="V1218" i="4"/>
  <c r="P1218" i="4"/>
  <c r="R1218" i="4" s="1"/>
  <c r="M1218" i="4"/>
  <c r="I1218" i="4"/>
  <c r="G1218" i="4"/>
  <c r="CA1217" i="4"/>
  <c r="BX1217" i="4"/>
  <c r="BU1217" i="4"/>
  <c r="BR1217" i="4"/>
  <c r="BO1217" i="4"/>
  <c r="BL1217" i="4"/>
  <c r="BI1217" i="4"/>
  <c r="BF1217" i="4"/>
  <c r="BC1217" i="4"/>
  <c r="AZ1217" i="4"/>
  <c r="AW1217" i="4"/>
  <c r="AS1217" i="4"/>
  <c r="AL1217" i="4"/>
  <c r="AN1217" i="4" s="1"/>
  <c r="AE1217" i="4"/>
  <c r="AG1217" i="4" s="1"/>
  <c r="Y1217" i="4"/>
  <c r="AA1217" i="4" s="1"/>
  <c r="V1217" i="4"/>
  <c r="P1217" i="4"/>
  <c r="R1217" i="4" s="1"/>
  <c r="M1217" i="4"/>
  <c r="G1217" i="4"/>
  <c r="I1217" i="4" s="1"/>
  <c r="CA1216" i="4"/>
  <c r="BX1216" i="4"/>
  <c r="BU1216" i="4"/>
  <c r="BR1216" i="4"/>
  <c r="BO1216" i="4"/>
  <c r="BL1216" i="4"/>
  <c r="BI1216" i="4"/>
  <c r="BF1216" i="4"/>
  <c r="BC1216" i="4"/>
  <c r="AZ1216" i="4"/>
  <c r="AW1216" i="4"/>
  <c r="AS1216" i="4"/>
  <c r="AN1216" i="4"/>
  <c r="AL1216" i="4"/>
  <c r="AE1216" i="4"/>
  <c r="AG1216" i="4" s="1"/>
  <c r="AA1216" i="4"/>
  <c r="Y1216" i="4"/>
  <c r="V1216" i="4"/>
  <c r="P1216" i="4"/>
  <c r="R1216" i="4" s="1"/>
  <c r="M1216" i="4"/>
  <c r="I1216" i="4"/>
  <c r="G1216" i="4"/>
  <c r="CA1215" i="4"/>
  <c r="BX1215" i="4"/>
  <c r="BU1215" i="4"/>
  <c r="BR1215" i="4"/>
  <c r="BO1215" i="4"/>
  <c r="BL1215" i="4"/>
  <c r="BI1215" i="4"/>
  <c r="BF1215" i="4"/>
  <c r="BC1215" i="4"/>
  <c r="AZ1215" i="4"/>
  <c r="AW1215" i="4"/>
  <c r="AS1215" i="4"/>
  <c r="AL1215" i="4"/>
  <c r="AN1215" i="4" s="1"/>
  <c r="AE1215" i="4"/>
  <c r="AG1215" i="4" s="1"/>
  <c r="Y1215" i="4"/>
  <c r="AA1215" i="4" s="1"/>
  <c r="V1215" i="4"/>
  <c r="R1215" i="4"/>
  <c r="P1215" i="4"/>
  <c r="M1215" i="4"/>
  <c r="G1215" i="4"/>
  <c r="I1215" i="4" s="1"/>
  <c r="CA1214" i="4"/>
  <c r="BX1214" i="4"/>
  <c r="BU1214" i="4"/>
  <c r="BR1214" i="4"/>
  <c r="BO1214" i="4"/>
  <c r="BL1214" i="4"/>
  <c r="BI1214" i="4"/>
  <c r="BF1214" i="4"/>
  <c r="BC1214" i="4"/>
  <c r="AZ1214" i="4"/>
  <c r="AW1214" i="4"/>
  <c r="AS1214" i="4"/>
  <c r="AL1214" i="4"/>
  <c r="AN1214" i="4" s="1"/>
  <c r="AG1214" i="4"/>
  <c r="AE1214" i="4"/>
  <c r="Y1214" i="4"/>
  <c r="AA1214" i="4" s="1"/>
  <c r="V1214" i="4"/>
  <c r="P1214" i="4"/>
  <c r="R1214" i="4" s="1"/>
  <c r="M1214" i="4"/>
  <c r="G1214" i="4"/>
  <c r="I1214" i="4" s="1"/>
  <c r="CA1213" i="4"/>
  <c r="BX1213" i="4"/>
  <c r="BU1213" i="4"/>
  <c r="BR1213" i="4"/>
  <c r="BO1213" i="4"/>
  <c r="BL1213" i="4"/>
  <c r="BI1213" i="4"/>
  <c r="BF1213" i="4"/>
  <c r="BC1213" i="4"/>
  <c r="AZ1213" i="4"/>
  <c r="AW1213" i="4"/>
  <c r="AS1213" i="4"/>
  <c r="AO1213" i="4"/>
  <c r="AL1213" i="4"/>
  <c r="AN1213" i="4" s="1"/>
  <c r="AE1213" i="4"/>
  <c r="AG1213" i="4" s="1"/>
  <c r="Y1213" i="4"/>
  <c r="AA1213" i="4" s="1"/>
  <c r="V1213" i="4"/>
  <c r="P1213" i="4"/>
  <c r="R1213" i="4" s="1"/>
  <c r="M1213" i="4"/>
  <c r="G1213" i="4"/>
  <c r="I1213" i="4" s="1"/>
  <c r="CA1212" i="4"/>
  <c r="BX1212" i="4"/>
  <c r="BU1212" i="4"/>
  <c r="BR1212" i="4"/>
  <c r="BO1212" i="4"/>
  <c r="BL1212" i="4"/>
  <c r="BI1212" i="4"/>
  <c r="BF1212" i="4"/>
  <c r="BC1212" i="4"/>
  <c r="AZ1212" i="4"/>
  <c r="AW1212" i="4"/>
  <c r="AS1212" i="4"/>
  <c r="AN1212" i="4"/>
  <c r="AL1212" i="4"/>
  <c r="AG1212" i="4"/>
  <c r="AE1212" i="4"/>
  <c r="Y1212" i="4"/>
  <c r="AA1212" i="4" s="1"/>
  <c r="V1212" i="4"/>
  <c r="P1212" i="4"/>
  <c r="R1212" i="4" s="1"/>
  <c r="M1212" i="4"/>
  <c r="I1212" i="4"/>
  <c r="G1212" i="4"/>
  <c r="CA1211" i="4"/>
  <c r="BX1211" i="4"/>
  <c r="BU1211" i="4"/>
  <c r="BR1211" i="4"/>
  <c r="BO1211" i="4"/>
  <c r="BL1211" i="4"/>
  <c r="BI1211" i="4"/>
  <c r="BF1211" i="4"/>
  <c r="BC1211" i="4"/>
  <c r="AZ1211" i="4"/>
  <c r="AW1211" i="4"/>
  <c r="AS1211" i="4"/>
  <c r="AO1211" i="4"/>
  <c r="AL1211" i="4"/>
  <c r="AN1211" i="4" s="1"/>
  <c r="AE1211" i="4"/>
  <c r="AG1211" i="4" s="1"/>
  <c r="Y1211" i="4"/>
  <c r="AA1211" i="4" s="1"/>
  <c r="V1211" i="4"/>
  <c r="R1211" i="4"/>
  <c r="P1211" i="4"/>
  <c r="M1211" i="4"/>
  <c r="G1211" i="4"/>
  <c r="I1211" i="4" s="1"/>
  <c r="CA1210" i="4"/>
  <c r="BX1210" i="4"/>
  <c r="BU1210" i="4"/>
  <c r="BR1210" i="4"/>
  <c r="BO1210" i="4"/>
  <c r="BL1210" i="4"/>
  <c r="BI1210" i="4"/>
  <c r="BF1210" i="4"/>
  <c r="BC1210" i="4"/>
  <c r="AZ1210" i="4"/>
  <c r="AW1210" i="4"/>
  <c r="AS1210" i="4"/>
  <c r="AN1210" i="4"/>
  <c r="AL1210" i="4"/>
  <c r="AE1210" i="4"/>
  <c r="AG1210" i="4" s="1"/>
  <c r="Y1210" i="4"/>
  <c r="AA1210" i="4" s="1"/>
  <c r="V1210" i="4"/>
  <c r="P1210" i="4"/>
  <c r="R1210" i="4" s="1"/>
  <c r="M1210" i="4"/>
  <c r="G1210" i="4"/>
  <c r="I1210" i="4" s="1"/>
  <c r="CA1209" i="4"/>
  <c r="BX1209" i="4"/>
  <c r="BU1209" i="4"/>
  <c r="BR1209" i="4"/>
  <c r="BO1209" i="4"/>
  <c r="BL1209" i="4"/>
  <c r="BI1209" i="4"/>
  <c r="BF1209" i="4"/>
  <c r="BC1209" i="4"/>
  <c r="AZ1209" i="4"/>
  <c r="AW1209" i="4"/>
  <c r="AS1209" i="4"/>
  <c r="AL1209" i="4"/>
  <c r="AN1209" i="4" s="1"/>
  <c r="AE1209" i="4"/>
  <c r="AG1209" i="4" s="1"/>
  <c r="Y1209" i="4"/>
  <c r="AA1209" i="4" s="1"/>
  <c r="V1209" i="4"/>
  <c r="R1209" i="4"/>
  <c r="P1209" i="4"/>
  <c r="M1209" i="4"/>
  <c r="G1209" i="4"/>
  <c r="I1209" i="4" s="1"/>
  <c r="CA1208" i="4"/>
  <c r="BX1208" i="4"/>
  <c r="BU1208" i="4"/>
  <c r="BR1208" i="4"/>
  <c r="BO1208" i="4"/>
  <c r="BL1208" i="4"/>
  <c r="BI1208" i="4"/>
  <c r="BF1208" i="4"/>
  <c r="BC1208" i="4"/>
  <c r="AZ1208" i="4"/>
  <c r="AW1208" i="4"/>
  <c r="AS1208" i="4"/>
  <c r="AL1208" i="4"/>
  <c r="AN1208" i="4" s="1"/>
  <c r="AE1208" i="4"/>
  <c r="AG1208" i="4" s="1"/>
  <c r="AA1208" i="4"/>
  <c r="Y1208" i="4"/>
  <c r="V1208" i="4"/>
  <c r="P1208" i="4"/>
  <c r="R1208" i="4" s="1"/>
  <c r="M1208" i="4"/>
  <c r="G1208" i="4"/>
  <c r="I1208" i="4" s="1"/>
  <c r="CA1207" i="4"/>
  <c r="BX1207" i="4"/>
  <c r="BU1207" i="4"/>
  <c r="BR1207" i="4"/>
  <c r="BO1207" i="4"/>
  <c r="BL1207" i="4"/>
  <c r="BI1207" i="4"/>
  <c r="BF1207" i="4"/>
  <c r="BC1207" i="4"/>
  <c r="AZ1207" i="4"/>
  <c r="AW1207" i="4"/>
  <c r="AS1207" i="4"/>
  <c r="AL1207" i="4"/>
  <c r="AN1207" i="4" s="1"/>
  <c r="AE1207" i="4"/>
  <c r="AG1207" i="4" s="1"/>
  <c r="Y1207" i="4"/>
  <c r="AA1207" i="4" s="1"/>
  <c r="V1207" i="4"/>
  <c r="P1207" i="4"/>
  <c r="R1207" i="4" s="1"/>
  <c r="M1207" i="4"/>
  <c r="G1207" i="4"/>
  <c r="I1207" i="4" s="1"/>
  <c r="CA1206" i="4"/>
  <c r="BX1206" i="4"/>
  <c r="BU1206" i="4"/>
  <c r="BR1206" i="4"/>
  <c r="BO1206" i="4"/>
  <c r="BL1206" i="4"/>
  <c r="BI1206" i="4"/>
  <c r="BF1206" i="4"/>
  <c r="BC1206" i="4"/>
  <c r="AZ1206" i="4"/>
  <c r="AW1206" i="4"/>
  <c r="AS1206" i="4"/>
  <c r="AL1206" i="4"/>
  <c r="AN1206" i="4" s="1"/>
  <c r="AG1206" i="4"/>
  <c r="AE1206" i="4"/>
  <c r="AA1206" i="4"/>
  <c r="Y1206" i="4"/>
  <c r="V1206" i="4"/>
  <c r="P1206" i="4"/>
  <c r="R1206" i="4" s="1"/>
  <c r="M1206" i="4"/>
  <c r="I1206" i="4"/>
  <c r="G1206" i="4"/>
  <c r="CA1205" i="4"/>
  <c r="BX1205" i="4"/>
  <c r="BU1205" i="4"/>
  <c r="BR1205" i="4"/>
  <c r="BO1205" i="4"/>
  <c r="BL1205" i="4"/>
  <c r="BI1205" i="4"/>
  <c r="BF1205" i="4"/>
  <c r="BC1205" i="4"/>
  <c r="AZ1205" i="4"/>
  <c r="AW1205" i="4"/>
  <c r="AS1205" i="4"/>
  <c r="AL1205" i="4"/>
  <c r="AN1205" i="4" s="1"/>
  <c r="AE1205" i="4"/>
  <c r="AG1205" i="4" s="1"/>
  <c r="Y1205" i="4"/>
  <c r="AA1205" i="4" s="1"/>
  <c r="V1205" i="4"/>
  <c r="P1205" i="4"/>
  <c r="R1205" i="4" s="1"/>
  <c r="M1205" i="4"/>
  <c r="G1205" i="4"/>
  <c r="I1205" i="4" s="1"/>
  <c r="CA1204" i="4"/>
  <c r="BX1204" i="4"/>
  <c r="BU1204" i="4"/>
  <c r="BR1204" i="4"/>
  <c r="BO1204" i="4"/>
  <c r="BL1204" i="4"/>
  <c r="BI1204" i="4"/>
  <c r="BF1204" i="4"/>
  <c r="BC1204" i="4"/>
  <c r="AZ1204" i="4"/>
  <c r="AW1204" i="4"/>
  <c r="AS1204" i="4"/>
  <c r="AO1204" i="4"/>
  <c r="AN1204" i="4"/>
  <c r="AL1204" i="4"/>
  <c r="AG1204" i="4"/>
  <c r="AE1204" i="4"/>
  <c r="Y1204" i="4"/>
  <c r="AA1204" i="4" s="1"/>
  <c r="V1204" i="4"/>
  <c r="P1204" i="4"/>
  <c r="R1204" i="4" s="1"/>
  <c r="M1204" i="4"/>
  <c r="I1204" i="4"/>
  <c r="G1204" i="4"/>
  <c r="CA1203" i="4"/>
  <c r="BX1203" i="4"/>
  <c r="BU1203" i="4"/>
  <c r="BR1203" i="4"/>
  <c r="BO1203" i="4"/>
  <c r="BL1203" i="4"/>
  <c r="BI1203" i="4"/>
  <c r="BF1203" i="4"/>
  <c r="BC1203" i="4"/>
  <c r="AZ1203" i="4"/>
  <c r="AW1203" i="4"/>
  <c r="AS1203" i="4"/>
  <c r="AL1203" i="4"/>
  <c r="AN1203" i="4" s="1"/>
  <c r="AE1203" i="4"/>
  <c r="AG1203" i="4" s="1"/>
  <c r="Y1203" i="4"/>
  <c r="AA1203" i="4" s="1"/>
  <c r="V1203" i="4"/>
  <c r="R1203" i="4"/>
  <c r="P1203" i="4"/>
  <c r="M1203" i="4"/>
  <c r="G1203" i="4"/>
  <c r="I1203" i="4" s="1"/>
  <c r="CA1202" i="4"/>
  <c r="BX1202" i="4"/>
  <c r="BU1202" i="4"/>
  <c r="BR1202" i="4"/>
  <c r="BO1202" i="4"/>
  <c r="BL1202" i="4"/>
  <c r="BI1202" i="4"/>
  <c r="BF1202" i="4"/>
  <c r="BC1202" i="4"/>
  <c r="AZ1202" i="4"/>
  <c r="AW1202" i="4"/>
  <c r="AS1202" i="4"/>
  <c r="AN1202" i="4"/>
  <c r="AL1202" i="4"/>
  <c r="AE1202" i="4"/>
  <c r="AG1202" i="4" s="1"/>
  <c r="Y1202" i="4"/>
  <c r="AA1202" i="4" s="1"/>
  <c r="V1202" i="4"/>
  <c r="P1202" i="4"/>
  <c r="R1202" i="4" s="1"/>
  <c r="M1202" i="4"/>
  <c r="G1202" i="4"/>
  <c r="I1202" i="4" s="1"/>
  <c r="CA1201" i="4"/>
  <c r="BX1201" i="4"/>
  <c r="BU1201" i="4"/>
  <c r="BR1201" i="4"/>
  <c r="BO1201" i="4"/>
  <c r="BL1201" i="4"/>
  <c r="BI1201" i="4"/>
  <c r="BF1201" i="4"/>
  <c r="BC1201" i="4"/>
  <c r="AZ1201" i="4"/>
  <c r="AW1201" i="4"/>
  <c r="AS1201" i="4"/>
  <c r="AO1201" i="4"/>
  <c r="AL1201" i="4"/>
  <c r="AN1201" i="4" s="1"/>
  <c r="AE1201" i="4"/>
  <c r="AG1201" i="4" s="1"/>
  <c r="Y1201" i="4"/>
  <c r="AA1201" i="4" s="1"/>
  <c r="V1201" i="4"/>
  <c r="R1201" i="4"/>
  <c r="P1201" i="4"/>
  <c r="M1201" i="4"/>
  <c r="G1201" i="4"/>
  <c r="I1201" i="4" s="1"/>
  <c r="CA1200" i="4"/>
  <c r="BX1200" i="4"/>
  <c r="BU1200" i="4"/>
  <c r="BR1200" i="4"/>
  <c r="BO1200" i="4"/>
  <c r="BL1200" i="4"/>
  <c r="BI1200" i="4"/>
  <c r="BF1200" i="4"/>
  <c r="BC1200" i="4"/>
  <c r="AZ1200" i="4"/>
  <c r="AW1200" i="4"/>
  <c r="AS1200" i="4"/>
  <c r="AL1200" i="4"/>
  <c r="AN1200" i="4" s="1"/>
  <c r="AE1200" i="4"/>
  <c r="AG1200" i="4" s="1"/>
  <c r="AA1200" i="4"/>
  <c r="Y1200" i="4"/>
  <c r="V1200" i="4"/>
  <c r="P1200" i="4"/>
  <c r="R1200" i="4" s="1"/>
  <c r="M1200" i="4"/>
  <c r="G1200" i="4"/>
  <c r="I1200" i="4" s="1"/>
  <c r="CA1199" i="4"/>
  <c r="BX1199" i="4"/>
  <c r="BU1199" i="4"/>
  <c r="BR1199" i="4"/>
  <c r="BO1199" i="4"/>
  <c r="BL1199" i="4"/>
  <c r="BI1199" i="4"/>
  <c r="BF1199" i="4"/>
  <c r="BC1199" i="4"/>
  <c r="AZ1199" i="4"/>
  <c r="AW1199" i="4"/>
  <c r="AS1199" i="4"/>
  <c r="AL1199" i="4"/>
  <c r="AN1199" i="4" s="1"/>
  <c r="AE1199" i="4"/>
  <c r="AG1199" i="4" s="1"/>
  <c r="Y1199" i="4"/>
  <c r="AA1199" i="4" s="1"/>
  <c r="V1199" i="4"/>
  <c r="P1199" i="4"/>
  <c r="R1199" i="4" s="1"/>
  <c r="M1199" i="4"/>
  <c r="G1199" i="4"/>
  <c r="I1199" i="4" s="1"/>
  <c r="CA1198" i="4"/>
  <c r="BX1198" i="4"/>
  <c r="BU1198" i="4"/>
  <c r="BR1198" i="4"/>
  <c r="BO1198" i="4"/>
  <c r="BL1198" i="4"/>
  <c r="BI1198" i="4"/>
  <c r="BF1198" i="4"/>
  <c r="BC1198" i="4"/>
  <c r="AZ1198" i="4"/>
  <c r="AW1198" i="4"/>
  <c r="AS1198" i="4"/>
  <c r="AO1198" i="4"/>
  <c r="AL1198" i="4"/>
  <c r="AN1198" i="4" s="1"/>
  <c r="AG1198" i="4"/>
  <c r="AE1198" i="4"/>
  <c r="AA1198" i="4"/>
  <c r="Y1198" i="4"/>
  <c r="V1198" i="4"/>
  <c r="P1198" i="4"/>
  <c r="R1198" i="4" s="1"/>
  <c r="M1198" i="4"/>
  <c r="I1198" i="4"/>
  <c r="G1198" i="4"/>
  <c r="CA1197" i="4"/>
  <c r="BX1197" i="4"/>
  <c r="BU1197" i="4"/>
  <c r="BR1197" i="4"/>
  <c r="BO1197" i="4"/>
  <c r="BL1197" i="4"/>
  <c r="BI1197" i="4"/>
  <c r="BF1197" i="4"/>
  <c r="BC1197" i="4"/>
  <c r="AZ1197" i="4"/>
  <c r="AW1197" i="4"/>
  <c r="AS1197" i="4"/>
  <c r="AL1197" i="4"/>
  <c r="AN1197" i="4" s="1"/>
  <c r="AE1197" i="4"/>
  <c r="AG1197" i="4" s="1"/>
  <c r="Y1197" i="4"/>
  <c r="AA1197" i="4" s="1"/>
  <c r="V1197" i="4"/>
  <c r="P1197" i="4"/>
  <c r="R1197" i="4" s="1"/>
  <c r="M1197" i="4"/>
  <c r="G1197" i="4"/>
  <c r="I1197" i="4" s="1"/>
  <c r="CA1196" i="4"/>
  <c r="BX1196" i="4"/>
  <c r="BU1196" i="4"/>
  <c r="BR1196" i="4"/>
  <c r="BO1196" i="4"/>
  <c r="BL1196" i="4"/>
  <c r="BI1196" i="4"/>
  <c r="BF1196" i="4"/>
  <c r="BC1196" i="4"/>
  <c r="AZ1196" i="4"/>
  <c r="AW1196" i="4"/>
  <c r="AS1196" i="4"/>
  <c r="AO1196" i="4"/>
  <c r="AN1196" i="4"/>
  <c r="AL1196" i="4"/>
  <c r="AG1196" i="4"/>
  <c r="AE1196" i="4"/>
  <c r="Y1196" i="4"/>
  <c r="AA1196" i="4" s="1"/>
  <c r="V1196" i="4"/>
  <c r="P1196" i="4"/>
  <c r="R1196" i="4" s="1"/>
  <c r="M1196" i="4"/>
  <c r="I1196" i="4"/>
  <c r="G1196" i="4"/>
  <c r="CA1195" i="4"/>
  <c r="BX1195" i="4"/>
  <c r="BU1195" i="4"/>
  <c r="BR1195" i="4"/>
  <c r="BO1195" i="4"/>
  <c r="BL1195" i="4"/>
  <c r="BI1195" i="4"/>
  <c r="BF1195" i="4"/>
  <c r="BC1195" i="4"/>
  <c r="AZ1195" i="4"/>
  <c r="AW1195" i="4"/>
  <c r="AS1195" i="4"/>
  <c r="AL1195" i="4"/>
  <c r="AN1195" i="4" s="1"/>
  <c r="AE1195" i="4"/>
  <c r="AG1195" i="4" s="1"/>
  <c r="Y1195" i="4"/>
  <c r="AA1195" i="4" s="1"/>
  <c r="V1195" i="4"/>
  <c r="R1195" i="4"/>
  <c r="P1195" i="4"/>
  <c r="M1195" i="4"/>
  <c r="G1195" i="4"/>
  <c r="I1195" i="4" s="1"/>
  <c r="CA1194" i="4"/>
  <c r="BX1194" i="4"/>
  <c r="BU1194" i="4"/>
  <c r="BR1194" i="4"/>
  <c r="BO1194" i="4"/>
  <c r="BL1194" i="4"/>
  <c r="BI1194" i="4"/>
  <c r="BF1194" i="4"/>
  <c r="BC1194" i="4"/>
  <c r="AZ1194" i="4"/>
  <c r="AW1194" i="4"/>
  <c r="AS1194" i="4"/>
  <c r="AN1194" i="4"/>
  <c r="AL1194" i="4"/>
  <c r="AE1194" i="4"/>
  <c r="AG1194" i="4" s="1"/>
  <c r="Y1194" i="4"/>
  <c r="AA1194" i="4" s="1"/>
  <c r="V1194" i="4"/>
  <c r="P1194" i="4"/>
  <c r="R1194" i="4" s="1"/>
  <c r="M1194" i="4"/>
  <c r="G1194" i="4"/>
  <c r="I1194" i="4" s="1"/>
  <c r="CA1193" i="4"/>
  <c r="BX1193" i="4"/>
  <c r="BU1193" i="4"/>
  <c r="BR1193" i="4"/>
  <c r="BO1193" i="4"/>
  <c r="BL1193" i="4"/>
  <c r="BI1193" i="4"/>
  <c r="BF1193" i="4"/>
  <c r="BC1193" i="4"/>
  <c r="AZ1193" i="4"/>
  <c r="AW1193" i="4"/>
  <c r="AS1193" i="4"/>
  <c r="AL1193" i="4"/>
  <c r="AN1193" i="4" s="1"/>
  <c r="AE1193" i="4"/>
  <c r="AG1193" i="4" s="1"/>
  <c r="Y1193" i="4"/>
  <c r="AA1193" i="4" s="1"/>
  <c r="V1193" i="4"/>
  <c r="R1193" i="4"/>
  <c r="P1193" i="4"/>
  <c r="M1193" i="4"/>
  <c r="G1193" i="4"/>
  <c r="I1193" i="4" s="1"/>
  <c r="CA1192" i="4"/>
  <c r="BX1192" i="4"/>
  <c r="BU1192" i="4"/>
  <c r="BR1192" i="4"/>
  <c r="BO1192" i="4"/>
  <c r="BL1192" i="4"/>
  <c r="BI1192" i="4"/>
  <c r="BF1192" i="4"/>
  <c r="BC1192" i="4"/>
  <c r="AZ1192" i="4"/>
  <c r="AW1192" i="4"/>
  <c r="AS1192" i="4"/>
  <c r="AL1192" i="4"/>
  <c r="AN1192" i="4" s="1"/>
  <c r="AE1192" i="4"/>
  <c r="AG1192" i="4" s="1"/>
  <c r="AA1192" i="4"/>
  <c r="Y1192" i="4"/>
  <c r="V1192" i="4"/>
  <c r="P1192" i="4"/>
  <c r="R1192" i="4" s="1"/>
  <c r="M1192" i="4"/>
  <c r="G1192" i="4"/>
  <c r="I1192" i="4" s="1"/>
  <c r="CA1191" i="4"/>
  <c r="BX1191" i="4"/>
  <c r="BU1191" i="4"/>
  <c r="BR1191" i="4"/>
  <c r="BO1191" i="4"/>
  <c r="BL1191" i="4"/>
  <c r="BI1191" i="4"/>
  <c r="BF1191" i="4"/>
  <c r="BC1191" i="4"/>
  <c r="AZ1191" i="4"/>
  <c r="AW1191" i="4"/>
  <c r="AS1191" i="4"/>
  <c r="AL1191" i="4"/>
  <c r="AN1191" i="4" s="1"/>
  <c r="AE1191" i="4"/>
  <c r="AG1191" i="4" s="1"/>
  <c r="Y1191" i="4"/>
  <c r="AA1191" i="4" s="1"/>
  <c r="V1191" i="4"/>
  <c r="P1191" i="4"/>
  <c r="R1191" i="4" s="1"/>
  <c r="M1191" i="4"/>
  <c r="G1191" i="4"/>
  <c r="I1191" i="4" s="1"/>
  <c r="CA1190" i="4"/>
  <c r="BX1190" i="4"/>
  <c r="BU1190" i="4"/>
  <c r="BR1190" i="4"/>
  <c r="BO1190" i="4"/>
  <c r="BL1190" i="4"/>
  <c r="BI1190" i="4"/>
  <c r="BF1190" i="4"/>
  <c r="BC1190" i="4"/>
  <c r="AZ1190" i="4"/>
  <c r="AW1190" i="4"/>
  <c r="AS1190" i="4"/>
  <c r="AL1190" i="4"/>
  <c r="AN1190" i="4" s="1"/>
  <c r="AG1190" i="4"/>
  <c r="AE1190" i="4"/>
  <c r="AA1190" i="4"/>
  <c r="Y1190" i="4"/>
  <c r="V1190" i="4"/>
  <c r="P1190" i="4"/>
  <c r="R1190" i="4" s="1"/>
  <c r="M1190" i="4"/>
  <c r="I1190" i="4"/>
  <c r="G1190" i="4"/>
  <c r="CA1189" i="4"/>
  <c r="BX1189" i="4"/>
  <c r="BU1189" i="4"/>
  <c r="BR1189" i="4"/>
  <c r="BO1189" i="4"/>
  <c r="BL1189" i="4"/>
  <c r="BI1189" i="4"/>
  <c r="BF1189" i="4"/>
  <c r="BC1189" i="4"/>
  <c r="AZ1189" i="4"/>
  <c r="AW1189" i="4"/>
  <c r="AS1189" i="4"/>
  <c r="AL1189" i="4"/>
  <c r="AN1189" i="4" s="1"/>
  <c r="AE1189" i="4"/>
  <c r="AG1189" i="4" s="1"/>
  <c r="Y1189" i="4"/>
  <c r="AA1189" i="4" s="1"/>
  <c r="V1189" i="4"/>
  <c r="P1189" i="4"/>
  <c r="R1189" i="4" s="1"/>
  <c r="M1189" i="4"/>
  <c r="G1189" i="4"/>
  <c r="I1189" i="4" s="1"/>
  <c r="CA1188" i="4"/>
  <c r="BX1188" i="4"/>
  <c r="BU1188" i="4"/>
  <c r="BR1188" i="4"/>
  <c r="BO1188" i="4"/>
  <c r="BL1188" i="4"/>
  <c r="BI1188" i="4"/>
  <c r="BF1188" i="4"/>
  <c r="BC1188" i="4"/>
  <c r="AZ1188" i="4"/>
  <c r="AW1188" i="4"/>
  <c r="AS1188" i="4"/>
  <c r="AO1188" i="4"/>
  <c r="AN1188" i="4"/>
  <c r="AL1188" i="4"/>
  <c r="AG1188" i="4"/>
  <c r="AE1188" i="4"/>
  <c r="Y1188" i="4"/>
  <c r="AA1188" i="4" s="1"/>
  <c r="V1188" i="4"/>
  <c r="P1188" i="4"/>
  <c r="R1188" i="4" s="1"/>
  <c r="M1188" i="4"/>
  <c r="I1188" i="4"/>
  <c r="G1188" i="4"/>
  <c r="CA1187" i="4"/>
  <c r="BX1187" i="4"/>
  <c r="BU1187" i="4"/>
  <c r="BR1187" i="4"/>
  <c r="BO1187" i="4"/>
  <c r="BL1187" i="4"/>
  <c r="BI1187" i="4"/>
  <c r="BF1187" i="4"/>
  <c r="BC1187" i="4"/>
  <c r="AZ1187" i="4"/>
  <c r="AW1187" i="4"/>
  <c r="AS1187" i="4"/>
  <c r="AL1187" i="4"/>
  <c r="AN1187" i="4" s="1"/>
  <c r="AE1187" i="4"/>
  <c r="AG1187" i="4" s="1"/>
  <c r="Y1187" i="4"/>
  <c r="AA1187" i="4" s="1"/>
  <c r="V1187" i="4"/>
  <c r="R1187" i="4"/>
  <c r="P1187" i="4"/>
  <c r="M1187" i="4"/>
  <c r="G1187" i="4"/>
  <c r="I1187" i="4" s="1"/>
  <c r="CA1186" i="4"/>
  <c r="BX1186" i="4"/>
  <c r="BU1186" i="4"/>
  <c r="BR1186" i="4"/>
  <c r="BO1186" i="4"/>
  <c r="BL1186" i="4"/>
  <c r="BI1186" i="4"/>
  <c r="BF1186" i="4"/>
  <c r="BC1186" i="4"/>
  <c r="AZ1186" i="4"/>
  <c r="AW1186" i="4"/>
  <c r="AS1186" i="4"/>
  <c r="AN1186" i="4"/>
  <c r="AL1186" i="4"/>
  <c r="AE1186" i="4"/>
  <c r="AG1186" i="4" s="1"/>
  <c r="Y1186" i="4"/>
  <c r="AA1186" i="4" s="1"/>
  <c r="V1186" i="4"/>
  <c r="P1186" i="4"/>
  <c r="R1186" i="4" s="1"/>
  <c r="M1186" i="4"/>
  <c r="G1186" i="4"/>
  <c r="I1186" i="4" s="1"/>
  <c r="CA1185" i="4"/>
  <c r="BX1185" i="4"/>
  <c r="BU1185" i="4"/>
  <c r="BR1185" i="4"/>
  <c r="BO1185" i="4"/>
  <c r="BL1185" i="4"/>
  <c r="BI1185" i="4"/>
  <c r="BF1185" i="4"/>
  <c r="BC1185" i="4"/>
  <c r="AZ1185" i="4"/>
  <c r="AW1185" i="4"/>
  <c r="AS1185" i="4"/>
  <c r="AL1185" i="4"/>
  <c r="AN1185" i="4" s="1"/>
  <c r="AE1185" i="4"/>
  <c r="AG1185" i="4" s="1"/>
  <c r="Y1185" i="4"/>
  <c r="AA1185" i="4" s="1"/>
  <c r="V1185" i="4"/>
  <c r="R1185" i="4"/>
  <c r="P1185" i="4"/>
  <c r="M1185" i="4"/>
  <c r="G1185" i="4"/>
  <c r="I1185" i="4" s="1"/>
  <c r="CA1184" i="4"/>
  <c r="BX1184" i="4"/>
  <c r="BU1184" i="4"/>
  <c r="BR1184" i="4"/>
  <c r="BO1184" i="4"/>
  <c r="BL1184" i="4"/>
  <c r="BI1184" i="4"/>
  <c r="BF1184" i="4"/>
  <c r="BC1184" i="4"/>
  <c r="AZ1184" i="4"/>
  <c r="AW1184" i="4"/>
  <c r="AS1184" i="4"/>
  <c r="AL1184" i="4"/>
  <c r="AN1184" i="4" s="1"/>
  <c r="AE1184" i="4"/>
  <c r="AG1184" i="4" s="1"/>
  <c r="AA1184" i="4"/>
  <c r="Y1184" i="4"/>
  <c r="V1184" i="4"/>
  <c r="P1184" i="4"/>
  <c r="R1184" i="4" s="1"/>
  <c r="M1184" i="4"/>
  <c r="G1184" i="4"/>
  <c r="I1184" i="4" s="1"/>
  <c r="CA1183" i="4"/>
  <c r="BX1183" i="4"/>
  <c r="BU1183" i="4"/>
  <c r="BR1183" i="4"/>
  <c r="BO1183" i="4"/>
  <c r="BL1183" i="4"/>
  <c r="BI1183" i="4"/>
  <c r="BF1183" i="4"/>
  <c r="BC1183" i="4"/>
  <c r="AZ1183" i="4"/>
  <c r="AW1183" i="4"/>
  <c r="AS1183" i="4"/>
  <c r="AL1183" i="4"/>
  <c r="AN1183" i="4" s="1"/>
  <c r="AE1183" i="4"/>
  <c r="AG1183" i="4" s="1"/>
  <c r="Y1183" i="4"/>
  <c r="AA1183" i="4" s="1"/>
  <c r="V1183" i="4"/>
  <c r="P1183" i="4"/>
  <c r="R1183" i="4" s="1"/>
  <c r="M1183" i="4"/>
  <c r="G1183" i="4"/>
  <c r="I1183" i="4" s="1"/>
  <c r="CA1182" i="4"/>
  <c r="BX1182" i="4"/>
  <c r="BU1182" i="4"/>
  <c r="BR1182" i="4"/>
  <c r="BO1182" i="4"/>
  <c r="BL1182" i="4"/>
  <c r="BI1182" i="4"/>
  <c r="BF1182" i="4"/>
  <c r="BC1182" i="4"/>
  <c r="AZ1182" i="4"/>
  <c r="AW1182" i="4"/>
  <c r="AS1182" i="4"/>
  <c r="AL1182" i="4"/>
  <c r="AN1182" i="4" s="1"/>
  <c r="AG1182" i="4"/>
  <c r="AE1182" i="4"/>
  <c r="AA1182" i="4"/>
  <c r="Y1182" i="4"/>
  <c r="V1182" i="4"/>
  <c r="P1182" i="4"/>
  <c r="R1182" i="4" s="1"/>
  <c r="M1182" i="4"/>
  <c r="I1182" i="4"/>
  <c r="G1182" i="4"/>
  <c r="CA1181" i="4"/>
  <c r="BX1181" i="4"/>
  <c r="BU1181" i="4"/>
  <c r="BR1181" i="4"/>
  <c r="BO1181" i="4"/>
  <c r="BL1181" i="4"/>
  <c r="BI1181" i="4"/>
  <c r="BF1181" i="4"/>
  <c r="BC1181" i="4"/>
  <c r="AZ1181" i="4"/>
  <c r="AW1181" i="4"/>
  <c r="AS1181" i="4"/>
  <c r="AL1181" i="4"/>
  <c r="AN1181" i="4" s="1"/>
  <c r="AE1181" i="4"/>
  <c r="AG1181" i="4" s="1"/>
  <c r="Y1181" i="4"/>
  <c r="AA1181" i="4" s="1"/>
  <c r="V1181" i="4"/>
  <c r="P1181" i="4"/>
  <c r="R1181" i="4" s="1"/>
  <c r="M1181" i="4"/>
  <c r="G1181" i="4"/>
  <c r="I1181" i="4" s="1"/>
  <c r="CA1180" i="4"/>
  <c r="BX1180" i="4"/>
  <c r="BU1180" i="4"/>
  <c r="BR1180" i="4"/>
  <c r="BO1180" i="4"/>
  <c r="BL1180" i="4"/>
  <c r="BI1180" i="4"/>
  <c r="BF1180" i="4"/>
  <c r="BC1180" i="4"/>
  <c r="AZ1180" i="4"/>
  <c r="AW1180" i="4"/>
  <c r="AS1180" i="4"/>
  <c r="AN1180" i="4"/>
  <c r="AL1180" i="4"/>
  <c r="AG1180" i="4"/>
  <c r="AE1180" i="4"/>
  <c r="Y1180" i="4"/>
  <c r="AA1180" i="4" s="1"/>
  <c r="V1180" i="4"/>
  <c r="P1180" i="4"/>
  <c r="R1180" i="4" s="1"/>
  <c r="M1180" i="4"/>
  <c r="I1180" i="4"/>
  <c r="G1180" i="4"/>
  <c r="CA1179" i="4"/>
  <c r="BX1179" i="4"/>
  <c r="BU1179" i="4"/>
  <c r="BR1179" i="4"/>
  <c r="BO1179" i="4"/>
  <c r="BL1179" i="4"/>
  <c r="BI1179" i="4"/>
  <c r="BF1179" i="4"/>
  <c r="BC1179" i="4"/>
  <c r="AZ1179" i="4"/>
  <c r="AW1179" i="4"/>
  <c r="AS1179" i="4"/>
  <c r="AL1179" i="4"/>
  <c r="AN1179" i="4" s="1"/>
  <c r="AE1179" i="4"/>
  <c r="AG1179" i="4" s="1"/>
  <c r="Y1179" i="4"/>
  <c r="AA1179" i="4" s="1"/>
  <c r="V1179" i="4"/>
  <c r="R1179" i="4"/>
  <c r="P1179" i="4"/>
  <c r="M1179" i="4"/>
  <c r="G1179" i="4"/>
  <c r="I1179" i="4" s="1"/>
  <c r="CA1178" i="4"/>
  <c r="BX1178" i="4"/>
  <c r="BU1178" i="4"/>
  <c r="BR1178" i="4"/>
  <c r="BO1178" i="4"/>
  <c r="BL1178" i="4"/>
  <c r="BI1178" i="4"/>
  <c r="BF1178" i="4"/>
  <c r="BC1178" i="4"/>
  <c r="AZ1178" i="4"/>
  <c r="AW1178" i="4"/>
  <c r="AS1178" i="4"/>
  <c r="AN1178" i="4"/>
  <c r="AL1178" i="4"/>
  <c r="AE1178" i="4"/>
  <c r="AG1178" i="4" s="1"/>
  <c r="Y1178" i="4"/>
  <c r="AA1178" i="4" s="1"/>
  <c r="V1178" i="4"/>
  <c r="P1178" i="4"/>
  <c r="R1178" i="4" s="1"/>
  <c r="M1178" i="4"/>
  <c r="G1178" i="4"/>
  <c r="I1178" i="4" s="1"/>
  <c r="CA1177" i="4"/>
  <c r="BX1177" i="4"/>
  <c r="BU1177" i="4"/>
  <c r="BR1177" i="4"/>
  <c r="BO1177" i="4"/>
  <c r="BL1177" i="4"/>
  <c r="BI1177" i="4"/>
  <c r="BF1177" i="4"/>
  <c r="BC1177" i="4"/>
  <c r="AZ1177" i="4"/>
  <c r="AW1177" i="4"/>
  <c r="AS1177" i="4"/>
  <c r="AL1177" i="4"/>
  <c r="AN1177" i="4" s="1"/>
  <c r="AE1177" i="4"/>
  <c r="AG1177" i="4" s="1"/>
  <c r="Y1177" i="4"/>
  <c r="AA1177" i="4" s="1"/>
  <c r="V1177" i="4"/>
  <c r="R1177" i="4"/>
  <c r="P1177" i="4"/>
  <c r="M1177" i="4"/>
  <c r="G1177" i="4"/>
  <c r="I1177" i="4" s="1"/>
  <c r="CA1176" i="4"/>
  <c r="BX1176" i="4"/>
  <c r="BU1176" i="4"/>
  <c r="BR1176" i="4"/>
  <c r="BO1176" i="4"/>
  <c r="BL1176" i="4"/>
  <c r="BI1176" i="4"/>
  <c r="BF1176" i="4"/>
  <c r="BC1176" i="4"/>
  <c r="AZ1176" i="4"/>
  <c r="AW1176" i="4"/>
  <c r="AS1176" i="4"/>
  <c r="AL1176" i="4"/>
  <c r="AN1176" i="4" s="1"/>
  <c r="AE1176" i="4"/>
  <c r="AG1176" i="4" s="1"/>
  <c r="AA1176" i="4"/>
  <c r="Y1176" i="4"/>
  <c r="V1176" i="4"/>
  <c r="P1176" i="4"/>
  <c r="R1176" i="4" s="1"/>
  <c r="M1176" i="4"/>
  <c r="G1176" i="4"/>
  <c r="I1176" i="4" s="1"/>
  <c r="CA1175" i="4"/>
  <c r="BX1175" i="4"/>
  <c r="BU1175" i="4"/>
  <c r="BR1175" i="4"/>
  <c r="BO1175" i="4"/>
  <c r="BL1175" i="4"/>
  <c r="BI1175" i="4"/>
  <c r="BF1175" i="4"/>
  <c r="BC1175" i="4"/>
  <c r="AZ1175" i="4"/>
  <c r="AW1175" i="4"/>
  <c r="AS1175" i="4"/>
  <c r="AO1175" i="4"/>
  <c r="AL1175" i="4"/>
  <c r="AN1175" i="4" s="1"/>
  <c r="AE1175" i="4"/>
  <c r="AG1175" i="4" s="1"/>
  <c r="Y1175" i="4"/>
  <c r="AA1175" i="4" s="1"/>
  <c r="V1175" i="4"/>
  <c r="P1175" i="4"/>
  <c r="R1175" i="4" s="1"/>
  <c r="M1175" i="4"/>
  <c r="G1175" i="4"/>
  <c r="I1175" i="4" s="1"/>
  <c r="CA1174" i="4"/>
  <c r="BX1174" i="4"/>
  <c r="BU1174" i="4"/>
  <c r="BR1174" i="4"/>
  <c r="BO1174" i="4"/>
  <c r="BL1174" i="4"/>
  <c r="BI1174" i="4"/>
  <c r="BF1174" i="4"/>
  <c r="BC1174" i="4"/>
  <c r="AZ1174" i="4"/>
  <c r="AW1174" i="4"/>
  <c r="AS1174" i="4"/>
  <c r="AO1174" i="4"/>
  <c r="AL1174" i="4"/>
  <c r="AN1174" i="4" s="1"/>
  <c r="AG1174" i="4"/>
  <c r="AE1174" i="4"/>
  <c r="AA1174" i="4"/>
  <c r="Y1174" i="4"/>
  <c r="V1174" i="4"/>
  <c r="P1174" i="4"/>
  <c r="R1174" i="4" s="1"/>
  <c r="M1174" i="4"/>
  <c r="I1174" i="4"/>
  <c r="G1174" i="4"/>
  <c r="CA1173" i="4"/>
  <c r="BX1173" i="4"/>
  <c r="BU1173" i="4"/>
  <c r="BR1173" i="4"/>
  <c r="BO1173" i="4"/>
  <c r="BL1173" i="4"/>
  <c r="BI1173" i="4"/>
  <c r="BF1173" i="4"/>
  <c r="BC1173" i="4"/>
  <c r="AZ1173" i="4"/>
  <c r="AW1173" i="4"/>
  <c r="AS1173" i="4"/>
  <c r="AL1173" i="4"/>
  <c r="AN1173" i="4" s="1"/>
  <c r="AE1173" i="4"/>
  <c r="AG1173" i="4" s="1"/>
  <c r="Y1173" i="4"/>
  <c r="AA1173" i="4" s="1"/>
  <c r="V1173" i="4"/>
  <c r="P1173" i="4"/>
  <c r="R1173" i="4" s="1"/>
  <c r="M1173" i="4"/>
  <c r="G1173" i="4"/>
  <c r="I1173" i="4" s="1"/>
  <c r="CA1172" i="4"/>
  <c r="BX1172" i="4"/>
  <c r="BU1172" i="4"/>
  <c r="BR1172" i="4"/>
  <c r="BO1172" i="4"/>
  <c r="BL1172" i="4"/>
  <c r="BI1172" i="4"/>
  <c r="BF1172" i="4"/>
  <c r="BC1172" i="4"/>
  <c r="AZ1172" i="4"/>
  <c r="AW1172" i="4"/>
  <c r="AS1172" i="4"/>
  <c r="AO1172" i="4"/>
  <c r="AN1172" i="4"/>
  <c r="AL1172" i="4"/>
  <c r="AG1172" i="4"/>
  <c r="AE1172" i="4"/>
  <c r="Y1172" i="4"/>
  <c r="AA1172" i="4" s="1"/>
  <c r="V1172" i="4"/>
  <c r="P1172" i="4"/>
  <c r="R1172" i="4" s="1"/>
  <c r="M1172" i="4"/>
  <c r="I1172" i="4"/>
  <c r="G1172" i="4"/>
  <c r="CA1171" i="4"/>
  <c r="BX1171" i="4"/>
  <c r="BU1171" i="4"/>
  <c r="BR1171" i="4"/>
  <c r="BO1171" i="4"/>
  <c r="BL1171" i="4"/>
  <c r="BI1171" i="4"/>
  <c r="BF1171" i="4"/>
  <c r="BC1171" i="4"/>
  <c r="AZ1171" i="4"/>
  <c r="AW1171" i="4"/>
  <c r="AS1171" i="4"/>
  <c r="AL1171" i="4"/>
  <c r="AN1171" i="4" s="1"/>
  <c r="AE1171" i="4"/>
  <c r="AG1171" i="4" s="1"/>
  <c r="Y1171" i="4"/>
  <c r="AA1171" i="4" s="1"/>
  <c r="V1171" i="4"/>
  <c r="R1171" i="4"/>
  <c r="P1171" i="4"/>
  <c r="M1171" i="4"/>
  <c r="G1171" i="4"/>
  <c r="I1171" i="4" s="1"/>
  <c r="CA1170" i="4"/>
  <c r="BX1170" i="4"/>
  <c r="BU1170" i="4"/>
  <c r="BR1170" i="4"/>
  <c r="BO1170" i="4"/>
  <c r="BL1170" i="4"/>
  <c r="BI1170" i="4"/>
  <c r="BF1170" i="4"/>
  <c r="BC1170" i="4"/>
  <c r="AZ1170" i="4"/>
  <c r="AW1170" i="4"/>
  <c r="AS1170" i="4"/>
  <c r="AO1170" i="4"/>
  <c r="AN1170" i="4"/>
  <c r="AL1170" i="4"/>
  <c r="AE1170" i="4"/>
  <c r="AG1170" i="4" s="1"/>
  <c r="Y1170" i="4"/>
  <c r="AA1170" i="4" s="1"/>
  <c r="V1170" i="4"/>
  <c r="P1170" i="4"/>
  <c r="R1170" i="4" s="1"/>
  <c r="M1170" i="4"/>
  <c r="G1170" i="4"/>
  <c r="I1170" i="4" s="1"/>
  <c r="CA1169" i="4"/>
  <c r="BX1169" i="4"/>
  <c r="BU1169" i="4"/>
  <c r="BR1169" i="4"/>
  <c r="BO1169" i="4"/>
  <c r="BL1169" i="4"/>
  <c r="BI1169" i="4"/>
  <c r="BF1169" i="4"/>
  <c r="BC1169" i="4"/>
  <c r="AZ1169" i="4"/>
  <c r="AW1169" i="4"/>
  <c r="AS1169" i="4"/>
  <c r="AL1169" i="4"/>
  <c r="AN1169" i="4" s="1"/>
  <c r="AE1169" i="4"/>
  <c r="AG1169" i="4" s="1"/>
  <c r="Y1169" i="4"/>
  <c r="AA1169" i="4" s="1"/>
  <c r="V1169" i="4"/>
  <c r="R1169" i="4"/>
  <c r="P1169" i="4"/>
  <c r="M1169" i="4"/>
  <c r="G1169" i="4"/>
  <c r="I1169" i="4" s="1"/>
  <c r="CA1168" i="4"/>
  <c r="BX1168" i="4"/>
  <c r="BU1168" i="4"/>
  <c r="BR1168" i="4"/>
  <c r="BO1168" i="4"/>
  <c r="BL1168" i="4"/>
  <c r="BI1168" i="4"/>
  <c r="BF1168" i="4"/>
  <c r="BC1168" i="4"/>
  <c r="AZ1168" i="4"/>
  <c r="AW1168" i="4"/>
  <c r="AS1168" i="4"/>
  <c r="AL1168" i="4"/>
  <c r="AN1168" i="4" s="1"/>
  <c r="AE1168" i="4"/>
  <c r="AG1168" i="4" s="1"/>
  <c r="Y1168" i="4"/>
  <c r="AA1168" i="4" s="1"/>
  <c r="V1168" i="4"/>
  <c r="R1168" i="4"/>
  <c r="P1168" i="4"/>
  <c r="M1168" i="4"/>
  <c r="G1168" i="4"/>
  <c r="I1168" i="4" s="1"/>
  <c r="CA1167" i="4"/>
  <c r="BX1167" i="4"/>
  <c r="BU1167" i="4"/>
  <c r="BR1167" i="4"/>
  <c r="BO1167" i="4"/>
  <c r="BL1167" i="4"/>
  <c r="BI1167" i="4"/>
  <c r="BF1167" i="4"/>
  <c r="BC1167" i="4"/>
  <c r="AZ1167" i="4"/>
  <c r="AW1167" i="4"/>
  <c r="AS1167" i="4"/>
  <c r="AO1167" i="4"/>
  <c r="AN1167" i="4"/>
  <c r="AL1167" i="4"/>
  <c r="AG1167" i="4"/>
  <c r="AE1167" i="4"/>
  <c r="AA1167" i="4"/>
  <c r="Y1167" i="4"/>
  <c r="V1167" i="4"/>
  <c r="P1167" i="4"/>
  <c r="R1167" i="4" s="1"/>
  <c r="M1167" i="4"/>
  <c r="G1167" i="4"/>
  <c r="I1167" i="4" s="1"/>
  <c r="CA1166" i="4"/>
  <c r="BX1166" i="4"/>
  <c r="BU1166" i="4"/>
  <c r="BR1166" i="4"/>
  <c r="BO1166" i="4"/>
  <c r="BL1166" i="4"/>
  <c r="BI1166" i="4"/>
  <c r="BF1166" i="4"/>
  <c r="BC1166" i="4"/>
  <c r="AZ1166" i="4"/>
  <c r="AW1166" i="4"/>
  <c r="AS1166" i="4"/>
  <c r="AL1166" i="4"/>
  <c r="AN1166" i="4" s="1"/>
  <c r="AE1166" i="4"/>
  <c r="AG1166" i="4" s="1"/>
  <c r="Y1166" i="4"/>
  <c r="AA1166" i="4" s="1"/>
  <c r="V1166" i="4"/>
  <c r="P1166" i="4"/>
  <c r="R1166" i="4" s="1"/>
  <c r="M1166" i="4"/>
  <c r="G1166" i="4"/>
  <c r="I1166" i="4" s="1"/>
  <c r="CA1165" i="4"/>
  <c r="BX1165" i="4"/>
  <c r="BU1165" i="4"/>
  <c r="BR1165" i="4"/>
  <c r="BO1165" i="4"/>
  <c r="BL1165" i="4"/>
  <c r="BI1165" i="4"/>
  <c r="BF1165" i="4"/>
  <c r="BC1165" i="4"/>
  <c r="AZ1165" i="4"/>
  <c r="AW1165" i="4"/>
  <c r="AS1165" i="4"/>
  <c r="AO1165" i="4"/>
  <c r="AL1165" i="4"/>
  <c r="AN1165" i="4" s="1"/>
  <c r="AE1165" i="4"/>
  <c r="AG1165" i="4" s="1"/>
  <c r="Y1165" i="4"/>
  <c r="AA1165" i="4" s="1"/>
  <c r="V1165" i="4"/>
  <c r="P1165" i="4"/>
  <c r="R1165" i="4" s="1"/>
  <c r="M1165" i="4"/>
  <c r="G1165" i="4"/>
  <c r="I1165" i="4" s="1"/>
  <c r="CA1164" i="4"/>
  <c r="BX1164" i="4"/>
  <c r="BU1164" i="4"/>
  <c r="BR1164" i="4"/>
  <c r="BO1164" i="4"/>
  <c r="BL1164" i="4"/>
  <c r="BI1164" i="4"/>
  <c r="BF1164" i="4"/>
  <c r="BC1164" i="4"/>
  <c r="AZ1164" i="4"/>
  <c r="AW1164" i="4"/>
  <c r="AS1164" i="4"/>
  <c r="AL1164" i="4"/>
  <c r="AN1164" i="4" s="1"/>
  <c r="AE1164" i="4"/>
  <c r="AG1164" i="4" s="1"/>
  <c r="Y1164" i="4"/>
  <c r="AA1164" i="4" s="1"/>
  <c r="V1164" i="4"/>
  <c r="P1164" i="4"/>
  <c r="R1164" i="4" s="1"/>
  <c r="M1164" i="4"/>
  <c r="G1164" i="4"/>
  <c r="I1164" i="4" s="1"/>
  <c r="CA1163" i="4"/>
  <c r="BX1163" i="4"/>
  <c r="BU1163" i="4"/>
  <c r="BR1163" i="4"/>
  <c r="BO1163" i="4"/>
  <c r="BL1163" i="4"/>
  <c r="BI1163" i="4"/>
  <c r="BF1163" i="4"/>
  <c r="BC1163" i="4"/>
  <c r="AZ1163" i="4"/>
  <c r="AW1163" i="4"/>
  <c r="AS1163" i="4"/>
  <c r="AL1163" i="4"/>
  <c r="AN1163" i="4" s="1"/>
  <c r="AE1163" i="4"/>
  <c r="AG1163" i="4" s="1"/>
  <c r="Y1163" i="4"/>
  <c r="AA1163" i="4" s="1"/>
  <c r="V1163" i="4"/>
  <c r="P1163" i="4"/>
  <c r="R1163" i="4" s="1"/>
  <c r="M1163" i="4"/>
  <c r="G1163" i="4"/>
  <c r="I1163" i="4" s="1"/>
  <c r="CA1162" i="4"/>
  <c r="BX1162" i="4"/>
  <c r="BU1162" i="4"/>
  <c r="BR1162" i="4"/>
  <c r="BO1162" i="4"/>
  <c r="BL1162" i="4"/>
  <c r="BI1162" i="4"/>
  <c r="BF1162" i="4"/>
  <c r="BC1162" i="4"/>
  <c r="AZ1162" i="4"/>
  <c r="AW1162" i="4"/>
  <c r="AS1162" i="4"/>
  <c r="AL1162" i="4"/>
  <c r="AN1162" i="4" s="1"/>
  <c r="AE1162" i="4"/>
  <c r="AG1162" i="4" s="1"/>
  <c r="Y1162" i="4"/>
  <c r="AA1162" i="4" s="1"/>
  <c r="V1162" i="4"/>
  <c r="P1162" i="4"/>
  <c r="R1162" i="4" s="1"/>
  <c r="M1162" i="4"/>
  <c r="G1162" i="4"/>
  <c r="I1162" i="4" s="1"/>
  <c r="CA1161" i="4"/>
  <c r="BX1161" i="4"/>
  <c r="BU1161" i="4"/>
  <c r="BR1161" i="4"/>
  <c r="BO1161" i="4"/>
  <c r="BL1161" i="4"/>
  <c r="BI1161" i="4"/>
  <c r="BF1161" i="4"/>
  <c r="BC1161" i="4"/>
  <c r="AZ1161" i="4"/>
  <c r="AW1161" i="4"/>
  <c r="AS1161" i="4"/>
  <c r="AO1161" i="4"/>
  <c r="AL1161" i="4"/>
  <c r="AN1161" i="4" s="1"/>
  <c r="AE1161" i="4"/>
  <c r="AG1161" i="4" s="1"/>
  <c r="Y1161" i="4"/>
  <c r="AA1161" i="4" s="1"/>
  <c r="V1161" i="4"/>
  <c r="P1161" i="4"/>
  <c r="R1161" i="4" s="1"/>
  <c r="M1161" i="4"/>
  <c r="G1161" i="4"/>
  <c r="I1161" i="4" s="1"/>
  <c r="CA1160" i="4"/>
  <c r="BX1160" i="4"/>
  <c r="BU1160" i="4"/>
  <c r="BR1160" i="4"/>
  <c r="BO1160" i="4"/>
  <c r="BL1160" i="4"/>
  <c r="BI1160" i="4"/>
  <c r="BF1160" i="4"/>
  <c r="BC1160" i="4"/>
  <c r="AZ1160" i="4"/>
  <c r="AW1160" i="4"/>
  <c r="AS1160" i="4"/>
  <c r="AL1160" i="4"/>
  <c r="AN1160" i="4" s="1"/>
  <c r="AE1160" i="4"/>
  <c r="AG1160" i="4" s="1"/>
  <c r="Y1160" i="4"/>
  <c r="AA1160" i="4" s="1"/>
  <c r="V1160" i="4"/>
  <c r="P1160" i="4"/>
  <c r="R1160" i="4" s="1"/>
  <c r="M1160" i="4"/>
  <c r="G1160" i="4"/>
  <c r="I1160" i="4" s="1"/>
  <c r="CA1159" i="4"/>
  <c r="BX1159" i="4"/>
  <c r="BU1159" i="4"/>
  <c r="BR1159" i="4"/>
  <c r="BO1159" i="4"/>
  <c r="BL1159" i="4"/>
  <c r="BI1159" i="4"/>
  <c r="BF1159" i="4"/>
  <c r="BC1159" i="4"/>
  <c r="AZ1159" i="4"/>
  <c r="AW1159" i="4"/>
  <c r="AS1159" i="4"/>
  <c r="AL1159" i="4"/>
  <c r="AN1159" i="4" s="1"/>
  <c r="AE1159" i="4"/>
  <c r="AG1159" i="4" s="1"/>
  <c r="Y1159" i="4"/>
  <c r="AA1159" i="4" s="1"/>
  <c r="V1159" i="4"/>
  <c r="P1159" i="4"/>
  <c r="R1159" i="4" s="1"/>
  <c r="M1159" i="4"/>
  <c r="G1159" i="4"/>
  <c r="I1159" i="4" s="1"/>
  <c r="CA1158" i="4"/>
  <c r="BX1158" i="4"/>
  <c r="BU1158" i="4"/>
  <c r="BR1158" i="4"/>
  <c r="BO1158" i="4"/>
  <c r="BL1158" i="4"/>
  <c r="BI1158" i="4"/>
  <c r="BF1158" i="4"/>
  <c r="BC1158" i="4"/>
  <c r="AZ1158" i="4"/>
  <c r="AW1158" i="4"/>
  <c r="AS1158" i="4"/>
  <c r="AO1158" i="4"/>
  <c r="AL1158" i="4"/>
  <c r="AN1158" i="4" s="1"/>
  <c r="AE1158" i="4"/>
  <c r="AG1158" i="4" s="1"/>
  <c r="Y1158" i="4"/>
  <c r="AA1158" i="4" s="1"/>
  <c r="V1158" i="4"/>
  <c r="P1158" i="4"/>
  <c r="R1158" i="4" s="1"/>
  <c r="M1158" i="4"/>
  <c r="G1158" i="4"/>
  <c r="I1158" i="4" s="1"/>
  <c r="CA1157" i="4"/>
  <c r="BX1157" i="4"/>
  <c r="BU1157" i="4"/>
  <c r="BR1157" i="4"/>
  <c r="BO1157" i="4"/>
  <c r="BL1157" i="4"/>
  <c r="BI1157" i="4"/>
  <c r="BF1157" i="4"/>
  <c r="BC1157" i="4"/>
  <c r="AZ1157" i="4"/>
  <c r="AW1157" i="4"/>
  <c r="AS1157" i="4"/>
  <c r="AO1157" i="4"/>
  <c r="AL1157" i="4"/>
  <c r="AN1157" i="4" s="1"/>
  <c r="AE1157" i="4"/>
  <c r="AG1157" i="4" s="1"/>
  <c r="Y1157" i="4"/>
  <c r="AA1157" i="4" s="1"/>
  <c r="V1157" i="4"/>
  <c r="P1157" i="4"/>
  <c r="R1157" i="4" s="1"/>
  <c r="M1157" i="4"/>
  <c r="G1157" i="4"/>
  <c r="I1157" i="4" s="1"/>
  <c r="CA1156" i="4"/>
  <c r="BX1156" i="4"/>
  <c r="BU1156" i="4"/>
  <c r="BR1156" i="4"/>
  <c r="BO1156" i="4"/>
  <c r="BL1156" i="4"/>
  <c r="BI1156" i="4"/>
  <c r="BF1156" i="4"/>
  <c r="BC1156" i="4"/>
  <c r="AZ1156" i="4"/>
  <c r="AW1156" i="4"/>
  <c r="AS1156" i="4"/>
  <c r="AL1156" i="4"/>
  <c r="AN1156" i="4" s="1"/>
  <c r="AE1156" i="4"/>
  <c r="AG1156" i="4" s="1"/>
  <c r="Y1156" i="4"/>
  <c r="AA1156" i="4" s="1"/>
  <c r="V1156" i="4"/>
  <c r="P1156" i="4"/>
  <c r="R1156" i="4" s="1"/>
  <c r="M1156" i="4"/>
  <c r="G1156" i="4"/>
  <c r="I1156" i="4" s="1"/>
  <c r="CA1155" i="4"/>
  <c r="BX1155" i="4"/>
  <c r="BU1155" i="4"/>
  <c r="BR1155" i="4"/>
  <c r="BO1155" i="4"/>
  <c r="BL1155" i="4"/>
  <c r="BI1155" i="4"/>
  <c r="BF1155" i="4"/>
  <c r="BC1155" i="4"/>
  <c r="AZ1155" i="4"/>
  <c r="AW1155" i="4"/>
  <c r="AS1155" i="4"/>
  <c r="AL1155" i="4"/>
  <c r="AN1155" i="4" s="1"/>
  <c r="AE1155" i="4"/>
  <c r="AG1155" i="4" s="1"/>
  <c r="Y1155" i="4"/>
  <c r="AA1155" i="4" s="1"/>
  <c r="V1155" i="4"/>
  <c r="P1155" i="4"/>
  <c r="R1155" i="4" s="1"/>
  <c r="M1155" i="4"/>
  <c r="G1155" i="4"/>
  <c r="I1155" i="4" s="1"/>
  <c r="CA1154" i="4"/>
  <c r="BX1154" i="4"/>
  <c r="BU1154" i="4"/>
  <c r="BR1154" i="4"/>
  <c r="BO1154" i="4"/>
  <c r="BL1154" i="4"/>
  <c r="BI1154" i="4"/>
  <c r="BF1154" i="4"/>
  <c r="BC1154" i="4"/>
  <c r="AZ1154" i="4"/>
  <c r="AW1154" i="4"/>
  <c r="AS1154" i="4"/>
  <c r="AL1154" i="4"/>
  <c r="AN1154" i="4" s="1"/>
  <c r="AE1154" i="4"/>
  <c r="AG1154" i="4" s="1"/>
  <c r="Y1154" i="4"/>
  <c r="AA1154" i="4" s="1"/>
  <c r="V1154" i="4"/>
  <c r="P1154" i="4"/>
  <c r="R1154" i="4" s="1"/>
  <c r="M1154" i="4"/>
  <c r="G1154" i="4"/>
  <c r="I1154" i="4" s="1"/>
  <c r="CA1153" i="4"/>
  <c r="BX1153" i="4"/>
  <c r="BU1153" i="4"/>
  <c r="BR1153" i="4"/>
  <c r="BO1153" i="4"/>
  <c r="BL1153" i="4"/>
  <c r="BI1153" i="4"/>
  <c r="BF1153" i="4"/>
  <c r="BC1153" i="4"/>
  <c r="AZ1153" i="4"/>
  <c r="AW1153" i="4"/>
  <c r="AS1153" i="4"/>
  <c r="AL1153" i="4"/>
  <c r="AN1153" i="4" s="1"/>
  <c r="AE1153" i="4"/>
  <c r="AG1153" i="4" s="1"/>
  <c r="Y1153" i="4"/>
  <c r="AA1153" i="4" s="1"/>
  <c r="V1153" i="4"/>
  <c r="P1153" i="4"/>
  <c r="R1153" i="4" s="1"/>
  <c r="M1153" i="4"/>
  <c r="G1153" i="4"/>
  <c r="I1153" i="4" s="1"/>
  <c r="CA1152" i="4"/>
  <c r="BX1152" i="4"/>
  <c r="BU1152" i="4"/>
  <c r="BR1152" i="4"/>
  <c r="BO1152" i="4"/>
  <c r="BL1152" i="4"/>
  <c r="BI1152" i="4"/>
  <c r="BF1152" i="4"/>
  <c r="BC1152" i="4"/>
  <c r="AZ1152" i="4"/>
  <c r="AW1152" i="4"/>
  <c r="AS1152" i="4"/>
  <c r="AL1152" i="4"/>
  <c r="AN1152" i="4" s="1"/>
  <c r="AE1152" i="4"/>
  <c r="AG1152" i="4" s="1"/>
  <c r="Y1152" i="4"/>
  <c r="AA1152" i="4" s="1"/>
  <c r="V1152" i="4"/>
  <c r="P1152" i="4"/>
  <c r="R1152" i="4" s="1"/>
  <c r="M1152" i="4"/>
  <c r="G1152" i="4"/>
  <c r="I1152" i="4" s="1"/>
  <c r="CA1151" i="4"/>
  <c r="BX1151" i="4"/>
  <c r="BU1151" i="4"/>
  <c r="BR1151" i="4"/>
  <c r="BO1151" i="4"/>
  <c r="BL1151" i="4"/>
  <c r="BI1151" i="4"/>
  <c r="BF1151" i="4"/>
  <c r="BC1151" i="4"/>
  <c r="AZ1151" i="4"/>
  <c r="AW1151" i="4"/>
  <c r="AS1151" i="4"/>
  <c r="AL1151" i="4"/>
  <c r="AN1151" i="4" s="1"/>
  <c r="AE1151" i="4"/>
  <c r="AG1151" i="4" s="1"/>
  <c r="Y1151" i="4"/>
  <c r="AA1151" i="4" s="1"/>
  <c r="V1151" i="4"/>
  <c r="P1151" i="4"/>
  <c r="R1151" i="4" s="1"/>
  <c r="M1151" i="4"/>
  <c r="G1151" i="4"/>
  <c r="I1151" i="4" s="1"/>
  <c r="CA1150" i="4"/>
  <c r="BX1150" i="4"/>
  <c r="BU1150" i="4"/>
  <c r="BR1150" i="4"/>
  <c r="BO1150" i="4"/>
  <c r="BL1150" i="4"/>
  <c r="BI1150" i="4"/>
  <c r="BF1150" i="4"/>
  <c r="BC1150" i="4"/>
  <c r="AZ1150" i="4"/>
  <c r="AW1150" i="4"/>
  <c r="AS1150" i="4"/>
  <c r="AL1150" i="4"/>
  <c r="AN1150" i="4" s="1"/>
  <c r="AE1150" i="4"/>
  <c r="AG1150" i="4" s="1"/>
  <c r="Y1150" i="4"/>
  <c r="AA1150" i="4" s="1"/>
  <c r="V1150" i="4"/>
  <c r="P1150" i="4"/>
  <c r="R1150" i="4" s="1"/>
  <c r="M1150" i="4"/>
  <c r="G1150" i="4"/>
  <c r="I1150" i="4" s="1"/>
  <c r="CA1149" i="4"/>
  <c r="BX1149" i="4"/>
  <c r="BU1149" i="4"/>
  <c r="BR1149" i="4"/>
  <c r="BO1149" i="4"/>
  <c r="BL1149" i="4"/>
  <c r="BI1149" i="4"/>
  <c r="BF1149" i="4"/>
  <c r="BC1149" i="4"/>
  <c r="AZ1149" i="4"/>
  <c r="AW1149" i="4"/>
  <c r="AS1149" i="4"/>
  <c r="AO1149" i="4"/>
  <c r="AL1149" i="4"/>
  <c r="AN1149" i="4" s="1"/>
  <c r="AE1149" i="4"/>
  <c r="AG1149" i="4" s="1"/>
  <c r="Y1149" i="4"/>
  <c r="AA1149" i="4" s="1"/>
  <c r="V1149" i="4"/>
  <c r="P1149" i="4"/>
  <c r="R1149" i="4" s="1"/>
  <c r="M1149" i="4"/>
  <c r="G1149" i="4"/>
  <c r="I1149" i="4" s="1"/>
  <c r="CA1148" i="4"/>
  <c r="BX1148" i="4"/>
  <c r="BU1148" i="4"/>
  <c r="BR1148" i="4"/>
  <c r="BO1148" i="4"/>
  <c r="BL1148" i="4"/>
  <c r="BI1148" i="4"/>
  <c r="BF1148" i="4"/>
  <c r="BC1148" i="4"/>
  <c r="AZ1148" i="4"/>
  <c r="AW1148" i="4"/>
  <c r="AS1148" i="4"/>
  <c r="AO1148" i="4"/>
  <c r="AL1148" i="4"/>
  <c r="AN1148" i="4" s="1"/>
  <c r="AE1148" i="4"/>
  <c r="AG1148" i="4" s="1"/>
  <c r="Y1148" i="4"/>
  <c r="AA1148" i="4" s="1"/>
  <c r="V1148" i="4"/>
  <c r="P1148" i="4"/>
  <c r="R1148" i="4" s="1"/>
  <c r="M1148" i="4"/>
  <c r="G1148" i="4"/>
  <c r="I1148" i="4" s="1"/>
  <c r="CA1147" i="4"/>
  <c r="BX1147" i="4"/>
  <c r="BU1147" i="4"/>
  <c r="BR1147" i="4"/>
  <c r="BO1147" i="4"/>
  <c r="BL1147" i="4"/>
  <c r="BI1147" i="4"/>
  <c r="BF1147" i="4"/>
  <c r="BC1147" i="4"/>
  <c r="AZ1147" i="4"/>
  <c r="AW1147" i="4"/>
  <c r="AS1147" i="4"/>
  <c r="AL1147" i="4"/>
  <c r="AN1147" i="4" s="1"/>
  <c r="AE1147" i="4"/>
  <c r="AG1147" i="4" s="1"/>
  <c r="Y1147" i="4"/>
  <c r="AA1147" i="4" s="1"/>
  <c r="V1147" i="4"/>
  <c r="P1147" i="4"/>
  <c r="R1147" i="4" s="1"/>
  <c r="M1147" i="4"/>
  <c r="G1147" i="4"/>
  <c r="I1147" i="4" s="1"/>
  <c r="CA1146" i="4"/>
  <c r="BX1146" i="4"/>
  <c r="BU1146" i="4"/>
  <c r="BR1146" i="4"/>
  <c r="BO1146" i="4"/>
  <c r="BL1146" i="4"/>
  <c r="BI1146" i="4"/>
  <c r="BF1146" i="4"/>
  <c r="BC1146" i="4"/>
  <c r="AZ1146" i="4"/>
  <c r="AW1146" i="4"/>
  <c r="AS1146" i="4"/>
  <c r="AL1146" i="4"/>
  <c r="AN1146" i="4" s="1"/>
  <c r="AE1146" i="4"/>
  <c r="AG1146" i="4" s="1"/>
  <c r="Y1146" i="4"/>
  <c r="AA1146" i="4" s="1"/>
  <c r="V1146" i="4"/>
  <c r="P1146" i="4"/>
  <c r="R1146" i="4" s="1"/>
  <c r="M1146" i="4"/>
  <c r="G1146" i="4"/>
  <c r="I1146" i="4" s="1"/>
  <c r="CA1145" i="4"/>
  <c r="BX1145" i="4"/>
  <c r="BU1145" i="4"/>
  <c r="BR1145" i="4"/>
  <c r="BO1145" i="4"/>
  <c r="BL1145" i="4"/>
  <c r="BI1145" i="4"/>
  <c r="BF1145" i="4"/>
  <c r="BC1145" i="4"/>
  <c r="AZ1145" i="4"/>
  <c r="AW1145" i="4"/>
  <c r="AS1145" i="4"/>
  <c r="AL1145" i="4"/>
  <c r="AN1145" i="4" s="1"/>
  <c r="AE1145" i="4"/>
  <c r="AG1145" i="4" s="1"/>
  <c r="Y1145" i="4"/>
  <c r="AA1145" i="4" s="1"/>
  <c r="V1145" i="4"/>
  <c r="P1145" i="4"/>
  <c r="R1145" i="4" s="1"/>
  <c r="M1145" i="4"/>
  <c r="G1145" i="4"/>
  <c r="I1145" i="4" s="1"/>
  <c r="CA1144" i="4"/>
  <c r="BX1144" i="4"/>
  <c r="BU1144" i="4"/>
  <c r="BR1144" i="4"/>
  <c r="BO1144" i="4"/>
  <c r="BL1144" i="4"/>
  <c r="BI1144" i="4"/>
  <c r="BF1144" i="4"/>
  <c r="BC1144" i="4"/>
  <c r="AZ1144" i="4"/>
  <c r="AW1144" i="4"/>
  <c r="AS1144" i="4"/>
  <c r="AL1144" i="4"/>
  <c r="AN1144" i="4" s="1"/>
  <c r="AE1144" i="4"/>
  <c r="AG1144" i="4" s="1"/>
  <c r="Y1144" i="4"/>
  <c r="AA1144" i="4" s="1"/>
  <c r="V1144" i="4"/>
  <c r="P1144" i="4"/>
  <c r="R1144" i="4" s="1"/>
  <c r="M1144" i="4"/>
  <c r="G1144" i="4"/>
  <c r="I1144" i="4" s="1"/>
  <c r="CA1143" i="4"/>
  <c r="BX1143" i="4"/>
  <c r="BU1143" i="4"/>
  <c r="BR1143" i="4"/>
  <c r="BO1143" i="4"/>
  <c r="BL1143" i="4"/>
  <c r="BI1143" i="4"/>
  <c r="BF1143" i="4"/>
  <c r="BC1143" i="4"/>
  <c r="AZ1143" i="4"/>
  <c r="AW1143" i="4"/>
  <c r="AS1143" i="4"/>
  <c r="AO1143" i="4"/>
  <c r="AL1143" i="4"/>
  <c r="AN1143" i="4" s="1"/>
  <c r="AE1143" i="4"/>
  <c r="AG1143" i="4" s="1"/>
  <c r="Y1143" i="4"/>
  <c r="AA1143" i="4" s="1"/>
  <c r="V1143" i="4"/>
  <c r="P1143" i="4"/>
  <c r="R1143" i="4" s="1"/>
  <c r="M1143" i="4"/>
  <c r="G1143" i="4"/>
  <c r="I1143" i="4" s="1"/>
  <c r="CA1142" i="4"/>
  <c r="BX1142" i="4"/>
  <c r="BU1142" i="4"/>
  <c r="BR1142" i="4"/>
  <c r="BO1142" i="4"/>
  <c r="BL1142" i="4"/>
  <c r="BI1142" i="4"/>
  <c r="BF1142" i="4"/>
  <c r="BC1142" i="4"/>
  <c r="AZ1142" i="4"/>
  <c r="AW1142" i="4"/>
  <c r="AS1142" i="4"/>
  <c r="AL1142" i="4"/>
  <c r="AN1142" i="4" s="1"/>
  <c r="AE1142" i="4"/>
  <c r="AG1142" i="4" s="1"/>
  <c r="Y1142" i="4"/>
  <c r="AA1142" i="4" s="1"/>
  <c r="V1142" i="4"/>
  <c r="P1142" i="4"/>
  <c r="R1142" i="4" s="1"/>
  <c r="M1142" i="4"/>
  <c r="G1142" i="4"/>
  <c r="I1142" i="4" s="1"/>
  <c r="CA1141" i="4"/>
  <c r="BX1141" i="4"/>
  <c r="BU1141" i="4"/>
  <c r="BR1141" i="4"/>
  <c r="BO1141" i="4"/>
  <c r="BL1141" i="4"/>
  <c r="BI1141" i="4"/>
  <c r="BF1141" i="4"/>
  <c r="BC1141" i="4"/>
  <c r="AZ1141" i="4"/>
  <c r="AW1141" i="4"/>
  <c r="AS1141" i="4"/>
  <c r="AL1141" i="4"/>
  <c r="AN1141" i="4" s="1"/>
  <c r="AE1141" i="4"/>
  <c r="AG1141" i="4" s="1"/>
  <c r="Y1141" i="4"/>
  <c r="AA1141" i="4" s="1"/>
  <c r="V1141" i="4"/>
  <c r="P1141" i="4"/>
  <c r="R1141" i="4" s="1"/>
  <c r="M1141" i="4"/>
  <c r="G1141" i="4"/>
  <c r="I1141" i="4" s="1"/>
  <c r="CA1140" i="4"/>
  <c r="BX1140" i="4"/>
  <c r="BU1140" i="4"/>
  <c r="BR1140" i="4"/>
  <c r="BO1140" i="4"/>
  <c r="BL1140" i="4"/>
  <c r="BI1140" i="4"/>
  <c r="BF1140" i="4"/>
  <c r="BC1140" i="4"/>
  <c r="AZ1140" i="4"/>
  <c r="AW1140" i="4"/>
  <c r="AS1140" i="4"/>
  <c r="AL1140" i="4"/>
  <c r="AN1140" i="4" s="1"/>
  <c r="AE1140" i="4"/>
  <c r="AG1140" i="4" s="1"/>
  <c r="Y1140" i="4"/>
  <c r="AA1140" i="4" s="1"/>
  <c r="V1140" i="4"/>
  <c r="P1140" i="4"/>
  <c r="R1140" i="4" s="1"/>
  <c r="M1140" i="4"/>
  <c r="G1140" i="4"/>
  <c r="I1140" i="4" s="1"/>
  <c r="CA1139" i="4"/>
  <c r="BX1139" i="4"/>
  <c r="BU1139" i="4"/>
  <c r="BR1139" i="4"/>
  <c r="BO1139" i="4"/>
  <c r="BL1139" i="4"/>
  <c r="BI1139" i="4"/>
  <c r="BF1139" i="4"/>
  <c r="BC1139" i="4"/>
  <c r="AZ1139" i="4"/>
  <c r="AW1139" i="4"/>
  <c r="AS1139" i="4"/>
  <c r="AL1139" i="4"/>
  <c r="AN1139" i="4" s="1"/>
  <c r="AE1139" i="4"/>
  <c r="AG1139" i="4" s="1"/>
  <c r="Y1139" i="4"/>
  <c r="AA1139" i="4" s="1"/>
  <c r="V1139" i="4"/>
  <c r="P1139" i="4"/>
  <c r="R1139" i="4" s="1"/>
  <c r="M1139" i="4"/>
  <c r="G1139" i="4"/>
  <c r="I1139" i="4" s="1"/>
  <c r="CA1138" i="4"/>
  <c r="BX1138" i="4"/>
  <c r="BU1138" i="4"/>
  <c r="BR1138" i="4"/>
  <c r="BO1138" i="4"/>
  <c r="BL1138" i="4"/>
  <c r="BI1138" i="4"/>
  <c r="BF1138" i="4"/>
  <c r="BC1138" i="4"/>
  <c r="AZ1138" i="4"/>
  <c r="AW1138" i="4"/>
  <c r="AS1138" i="4"/>
  <c r="AL1138" i="4"/>
  <c r="AN1138" i="4" s="1"/>
  <c r="AE1138" i="4"/>
  <c r="AG1138" i="4" s="1"/>
  <c r="Y1138" i="4"/>
  <c r="AA1138" i="4" s="1"/>
  <c r="V1138" i="4"/>
  <c r="P1138" i="4"/>
  <c r="R1138" i="4" s="1"/>
  <c r="M1138" i="4"/>
  <c r="G1138" i="4"/>
  <c r="I1138" i="4" s="1"/>
  <c r="CA1137" i="4"/>
  <c r="BX1137" i="4"/>
  <c r="BU1137" i="4"/>
  <c r="BR1137" i="4"/>
  <c r="BO1137" i="4"/>
  <c r="BL1137" i="4"/>
  <c r="BI1137" i="4"/>
  <c r="BF1137" i="4"/>
  <c r="BC1137" i="4"/>
  <c r="AZ1137" i="4"/>
  <c r="AW1137" i="4"/>
  <c r="AS1137" i="4"/>
  <c r="AL1137" i="4"/>
  <c r="AN1137" i="4" s="1"/>
  <c r="AE1137" i="4"/>
  <c r="AG1137" i="4" s="1"/>
  <c r="Y1137" i="4"/>
  <c r="AA1137" i="4" s="1"/>
  <c r="V1137" i="4"/>
  <c r="P1137" i="4"/>
  <c r="R1137" i="4" s="1"/>
  <c r="M1137" i="4"/>
  <c r="G1137" i="4"/>
  <c r="I1137" i="4" s="1"/>
  <c r="CA1136" i="4"/>
  <c r="BX1136" i="4"/>
  <c r="BU1136" i="4"/>
  <c r="BR1136" i="4"/>
  <c r="BO1136" i="4"/>
  <c r="BL1136" i="4"/>
  <c r="BI1136" i="4"/>
  <c r="BF1136" i="4"/>
  <c r="BC1136" i="4"/>
  <c r="AZ1136" i="4"/>
  <c r="AW1136" i="4"/>
  <c r="AS1136" i="4"/>
  <c r="AO1136" i="4"/>
  <c r="AL1136" i="4"/>
  <c r="AN1136" i="4" s="1"/>
  <c r="AE1136" i="4"/>
  <c r="AG1136" i="4" s="1"/>
  <c r="Y1136" i="4"/>
  <c r="AA1136" i="4" s="1"/>
  <c r="V1136" i="4"/>
  <c r="P1136" i="4"/>
  <c r="R1136" i="4" s="1"/>
  <c r="M1136" i="4"/>
  <c r="G1136" i="4"/>
  <c r="I1136" i="4" s="1"/>
  <c r="CA1135" i="4"/>
  <c r="BX1135" i="4"/>
  <c r="BU1135" i="4"/>
  <c r="BR1135" i="4"/>
  <c r="BO1135" i="4"/>
  <c r="BL1135" i="4"/>
  <c r="BI1135" i="4"/>
  <c r="BF1135" i="4"/>
  <c r="BC1135" i="4"/>
  <c r="AZ1135" i="4"/>
  <c r="AW1135" i="4"/>
  <c r="AS1135" i="4"/>
  <c r="AL1135" i="4"/>
  <c r="AN1135" i="4" s="1"/>
  <c r="AE1135" i="4"/>
  <c r="AG1135" i="4" s="1"/>
  <c r="Y1135" i="4"/>
  <c r="AA1135" i="4" s="1"/>
  <c r="V1135" i="4"/>
  <c r="P1135" i="4"/>
  <c r="R1135" i="4" s="1"/>
  <c r="M1135" i="4"/>
  <c r="G1135" i="4"/>
  <c r="I1135" i="4" s="1"/>
  <c r="CA1134" i="4"/>
  <c r="BX1134" i="4"/>
  <c r="BU1134" i="4"/>
  <c r="BR1134" i="4"/>
  <c r="BO1134" i="4"/>
  <c r="BL1134" i="4"/>
  <c r="BI1134" i="4"/>
  <c r="BF1134" i="4"/>
  <c r="BC1134" i="4"/>
  <c r="AZ1134" i="4"/>
  <c r="AW1134" i="4"/>
  <c r="AS1134" i="4"/>
  <c r="AL1134" i="4"/>
  <c r="AN1134" i="4" s="1"/>
  <c r="AE1134" i="4"/>
  <c r="AG1134" i="4" s="1"/>
  <c r="Y1134" i="4"/>
  <c r="AA1134" i="4" s="1"/>
  <c r="V1134" i="4"/>
  <c r="P1134" i="4"/>
  <c r="R1134" i="4" s="1"/>
  <c r="M1134" i="4"/>
  <c r="G1134" i="4"/>
  <c r="I1134" i="4" s="1"/>
  <c r="CA1133" i="4"/>
  <c r="BX1133" i="4"/>
  <c r="BU1133" i="4"/>
  <c r="BR1133" i="4"/>
  <c r="BO1133" i="4"/>
  <c r="BL1133" i="4"/>
  <c r="BI1133" i="4"/>
  <c r="BF1133" i="4"/>
  <c r="BC1133" i="4"/>
  <c r="AZ1133" i="4"/>
  <c r="AW1133" i="4"/>
  <c r="AS1133" i="4"/>
  <c r="AL1133" i="4"/>
  <c r="AN1133" i="4" s="1"/>
  <c r="AE1133" i="4"/>
  <c r="AG1133" i="4" s="1"/>
  <c r="Y1133" i="4"/>
  <c r="AA1133" i="4" s="1"/>
  <c r="V1133" i="4"/>
  <c r="P1133" i="4"/>
  <c r="R1133" i="4" s="1"/>
  <c r="M1133" i="4"/>
  <c r="G1133" i="4"/>
  <c r="I1133" i="4" s="1"/>
  <c r="CA1132" i="4"/>
  <c r="BX1132" i="4"/>
  <c r="BU1132" i="4"/>
  <c r="BR1132" i="4"/>
  <c r="BO1132" i="4"/>
  <c r="BL1132" i="4"/>
  <c r="BI1132" i="4"/>
  <c r="BF1132" i="4"/>
  <c r="BC1132" i="4"/>
  <c r="AZ1132" i="4"/>
  <c r="AW1132" i="4"/>
  <c r="AS1132" i="4"/>
  <c r="AL1132" i="4"/>
  <c r="AN1132" i="4" s="1"/>
  <c r="AE1132" i="4"/>
  <c r="AG1132" i="4" s="1"/>
  <c r="Y1132" i="4"/>
  <c r="AA1132" i="4" s="1"/>
  <c r="V1132" i="4"/>
  <c r="P1132" i="4"/>
  <c r="R1132" i="4" s="1"/>
  <c r="M1132" i="4"/>
  <c r="G1132" i="4"/>
  <c r="I1132" i="4" s="1"/>
  <c r="CA1131" i="4"/>
  <c r="BX1131" i="4"/>
  <c r="BU1131" i="4"/>
  <c r="BR1131" i="4"/>
  <c r="BO1131" i="4"/>
  <c r="BL1131" i="4"/>
  <c r="BI1131" i="4"/>
  <c r="BF1131" i="4"/>
  <c r="BC1131" i="4"/>
  <c r="AZ1131" i="4"/>
  <c r="AW1131" i="4"/>
  <c r="AS1131" i="4"/>
  <c r="AL1131" i="4"/>
  <c r="AN1131" i="4" s="1"/>
  <c r="AE1131" i="4"/>
  <c r="AG1131" i="4" s="1"/>
  <c r="Y1131" i="4"/>
  <c r="AA1131" i="4" s="1"/>
  <c r="V1131" i="4"/>
  <c r="P1131" i="4"/>
  <c r="R1131" i="4" s="1"/>
  <c r="M1131" i="4"/>
  <c r="G1131" i="4"/>
  <c r="I1131" i="4" s="1"/>
  <c r="CA1130" i="4"/>
  <c r="BX1130" i="4"/>
  <c r="BU1130" i="4"/>
  <c r="BR1130" i="4"/>
  <c r="BO1130" i="4"/>
  <c r="BL1130" i="4"/>
  <c r="BI1130" i="4"/>
  <c r="BF1130" i="4"/>
  <c r="BC1130" i="4"/>
  <c r="AZ1130" i="4"/>
  <c r="AW1130" i="4"/>
  <c r="AS1130" i="4"/>
  <c r="AL1130" i="4"/>
  <c r="AN1130" i="4" s="1"/>
  <c r="AE1130" i="4"/>
  <c r="AG1130" i="4" s="1"/>
  <c r="Y1130" i="4"/>
  <c r="AA1130" i="4" s="1"/>
  <c r="V1130" i="4"/>
  <c r="P1130" i="4"/>
  <c r="R1130" i="4" s="1"/>
  <c r="M1130" i="4"/>
  <c r="G1130" i="4"/>
  <c r="I1130" i="4" s="1"/>
  <c r="CA1129" i="4"/>
  <c r="BX1129" i="4"/>
  <c r="BU1129" i="4"/>
  <c r="BR1129" i="4"/>
  <c r="BO1129" i="4"/>
  <c r="BL1129" i="4"/>
  <c r="BI1129" i="4"/>
  <c r="BF1129" i="4"/>
  <c r="BC1129" i="4"/>
  <c r="AZ1129" i="4"/>
  <c r="AW1129" i="4"/>
  <c r="AS1129" i="4"/>
  <c r="AL1129" i="4"/>
  <c r="AN1129" i="4" s="1"/>
  <c r="AE1129" i="4"/>
  <c r="AG1129" i="4" s="1"/>
  <c r="Y1129" i="4"/>
  <c r="AA1129" i="4" s="1"/>
  <c r="V1129" i="4"/>
  <c r="P1129" i="4"/>
  <c r="R1129" i="4" s="1"/>
  <c r="M1129" i="4"/>
  <c r="G1129" i="4"/>
  <c r="I1129" i="4" s="1"/>
  <c r="CA1128" i="4"/>
  <c r="BX1128" i="4"/>
  <c r="BU1128" i="4"/>
  <c r="BR1128" i="4"/>
  <c r="BO1128" i="4"/>
  <c r="BL1128" i="4"/>
  <c r="BI1128" i="4"/>
  <c r="BF1128" i="4"/>
  <c r="BC1128" i="4"/>
  <c r="AZ1128" i="4"/>
  <c r="AW1128" i="4"/>
  <c r="AS1128" i="4"/>
  <c r="AL1128" i="4"/>
  <c r="AN1128" i="4" s="1"/>
  <c r="AE1128" i="4"/>
  <c r="AG1128" i="4" s="1"/>
  <c r="Y1128" i="4"/>
  <c r="AA1128" i="4" s="1"/>
  <c r="V1128" i="4"/>
  <c r="P1128" i="4"/>
  <c r="R1128" i="4" s="1"/>
  <c r="M1128" i="4"/>
  <c r="G1128" i="4"/>
  <c r="I1128" i="4" s="1"/>
  <c r="CA1127" i="4"/>
  <c r="BX1127" i="4"/>
  <c r="BU1127" i="4"/>
  <c r="BR1127" i="4"/>
  <c r="BO1127" i="4"/>
  <c r="BL1127" i="4"/>
  <c r="BI1127" i="4"/>
  <c r="BF1127" i="4"/>
  <c r="BC1127" i="4"/>
  <c r="AZ1127" i="4"/>
  <c r="AW1127" i="4"/>
  <c r="AS1127" i="4"/>
  <c r="AL1127" i="4"/>
  <c r="AN1127" i="4" s="1"/>
  <c r="AE1127" i="4"/>
  <c r="AG1127" i="4" s="1"/>
  <c r="Y1127" i="4"/>
  <c r="AA1127" i="4" s="1"/>
  <c r="V1127" i="4"/>
  <c r="P1127" i="4"/>
  <c r="R1127" i="4" s="1"/>
  <c r="M1127" i="4"/>
  <c r="G1127" i="4"/>
  <c r="I1127" i="4" s="1"/>
  <c r="CA1126" i="4"/>
  <c r="BX1126" i="4"/>
  <c r="BU1126" i="4"/>
  <c r="BR1126" i="4"/>
  <c r="BO1126" i="4"/>
  <c r="BL1126" i="4"/>
  <c r="BI1126" i="4"/>
  <c r="BF1126" i="4"/>
  <c r="BC1126" i="4"/>
  <c r="AZ1126" i="4"/>
  <c r="AW1126" i="4"/>
  <c r="AS1126" i="4"/>
  <c r="AL1126" i="4"/>
  <c r="AN1126" i="4" s="1"/>
  <c r="AE1126" i="4"/>
  <c r="AG1126" i="4" s="1"/>
  <c r="Y1126" i="4"/>
  <c r="AA1126" i="4" s="1"/>
  <c r="V1126" i="4"/>
  <c r="P1126" i="4"/>
  <c r="R1126" i="4" s="1"/>
  <c r="M1126" i="4"/>
  <c r="G1126" i="4"/>
  <c r="I1126" i="4" s="1"/>
  <c r="CA1125" i="4"/>
  <c r="BX1125" i="4"/>
  <c r="BU1125" i="4"/>
  <c r="BR1125" i="4"/>
  <c r="BO1125" i="4"/>
  <c r="BL1125" i="4"/>
  <c r="BI1125" i="4"/>
  <c r="BF1125" i="4"/>
  <c r="BC1125" i="4"/>
  <c r="AZ1125" i="4"/>
  <c r="AW1125" i="4"/>
  <c r="AS1125" i="4"/>
  <c r="AL1125" i="4"/>
  <c r="AN1125" i="4" s="1"/>
  <c r="AE1125" i="4"/>
  <c r="AG1125" i="4" s="1"/>
  <c r="Y1125" i="4"/>
  <c r="AA1125" i="4" s="1"/>
  <c r="V1125" i="4"/>
  <c r="P1125" i="4"/>
  <c r="R1125" i="4" s="1"/>
  <c r="M1125" i="4"/>
  <c r="G1125" i="4"/>
  <c r="I1125" i="4" s="1"/>
  <c r="CA1124" i="4"/>
  <c r="BX1124" i="4"/>
  <c r="BU1124" i="4"/>
  <c r="BR1124" i="4"/>
  <c r="BO1124" i="4"/>
  <c r="BL1124" i="4"/>
  <c r="BI1124" i="4"/>
  <c r="BF1124" i="4"/>
  <c r="BC1124" i="4"/>
  <c r="AZ1124" i="4"/>
  <c r="AW1124" i="4"/>
  <c r="AS1124" i="4"/>
  <c r="AL1124" i="4"/>
  <c r="AN1124" i="4" s="1"/>
  <c r="AE1124" i="4"/>
  <c r="AG1124" i="4" s="1"/>
  <c r="Y1124" i="4"/>
  <c r="AA1124" i="4" s="1"/>
  <c r="V1124" i="4"/>
  <c r="P1124" i="4"/>
  <c r="R1124" i="4" s="1"/>
  <c r="M1124" i="4"/>
  <c r="G1124" i="4"/>
  <c r="I1124" i="4" s="1"/>
  <c r="CA1123" i="4"/>
  <c r="BX1123" i="4"/>
  <c r="BU1123" i="4"/>
  <c r="BR1123" i="4"/>
  <c r="BO1123" i="4"/>
  <c r="BL1123" i="4"/>
  <c r="BI1123" i="4"/>
  <c r="BF1123" i="4"/>
  <c r="BC1123" i="4"/>
  <c r="AZ1123" i="4"/>
  <c r="AW1123" i="4"/>
  <c r="AS1123" i="4"/>
  <c r="AL1123" i="4"/>
  <c r="AN1123" i="4" s="1"/>
  <c r="AE1123" i="4"/>
  <c r="AG1123" i="4" s="1"/>
  <c r="Y1123" i="4"/>
  <c r="AA1123" i="4" s="1"/>
  <c r="V1123" i="4"/>
  <c r="P1123" i="4"/>
  <c r="R1123" i="4" s="1"/>
  <c r="M1123" i="4"/>
  <c r="G1123" i="4"/>
  <c r="I1123" i="4" s="1"/>
  <c r="CA1122" i="4"/>
  <c r="BX1122" i="4"/>
  <c r="BU1122" i="4"/>
  <c r="BR1122" i="4"/>
  <c r="BO1122" i="4"/>
  <c r="BL1122" i="4"/>
  <c r="BI1122" i="4"/>
  <c r="BF1122" i="4"/>
  <c r="BC1122" i="4"/>
  <c r="AZ1122" i="4"/>
  <c r="AW1122" i="4"/>
  <c r="AS1122" i="4"/>
  <c r="AL1122" i="4"/>
  <c r="AN1122" i="4" s="1"/>
  <c r="AE1122" i="4"/>
  <c r="AG1122" i="4" s="1"/>
  <c r="Y1122" i="4"/>
  <c r="AA1122" i="4" s="1"/>
  <c r="V1122" i="4"/>
  <c r="P1122" i="4"/>
  <c r="R1122" i="4" s="1"/>
  <c r="M1122" i="4"/>
  <c r="G1122" i="4"/>
  <c r="I1122" i="4" s="1"/>
  <c r="CA1121" i="4"/>
  <c r="BX1121" i="4"/>
  <c r="BU1121" i="4"/>
  <c r="BR1121" i="4"/>
  <c r="BO1121" i="4"/>
  <c r="BL1121" i="4"/>
  <c r="BI1121" i="4"/>
  <c r="BF1121" i="4"/>
  <c r="BC1121" i="4"/>
  <c r="AZ1121" i="4"/>
  <c r="AW1121" i="4"/>
  <c r="AS1121" i="4"/>
  <c r="AL1121" i="4"/>
  <c r="AN1121" i="4" s="1"/>
  <c r="AE1121" i="4"/>
  <c r="AG1121" i="4" s="1"/>
  <c r="Y1121" i="4"/>
  <c r="AA1121" i="4" s="1"/>
  <c r="V1121" i="4"/>
  <c r="P1121" i="4"/>
  <c r="R1121" i="4" s="1"/>
  <c r="M1121" i="4"/>
  <c r="G1121" i="4"/>
  <c r="I1121" i="4" s="1"/>
  <c r="CA1120" i="4"/>
  <c r="BX1120" i="4"/>
  <c r="BU1120" i="4"/>
  <c r="BR1120" i="4"/>
  <c r="BO1120" i="4"/>
  <c r="BL1120" i="4"/>
  <c r="BI1120" i="4"/>
  <c r="BF1120" i="4"/>
  <c r="BC1120" i="4"/>
  <c r="AZ1120" i="4"/>
  <c r="AW1120" i="4"/>
  <c r="AS1120" i="4"/>
  <c r="AO1120" i="4"/>
  <c r="AL1120" i="4"/>
  <c r="AN1120" i="4" s="1"/>
  <c r="AE1120" i="4"/>
  <c r="AG1120" i="4" s="1"/>
  <c r="Y1120" i="4"/>
  <c r="AA1120" i="4" s="1"/>
  <c r="V1120" i="4"/>
  <c r="P1120" i="4"/>
  <c r="R1120" i="4" s="1"/>
  <c r="M1120" i="4"/>
  <c r="G1120" i="4"/>
  <c r="I1120" i="4" s="1"/>
  <c r="CA1119" i="4"/>
  <c r="BX1119" i="4"/>
  <c r="BU1119" i="4"/>
  <c r="BR1119" i="4"/>
  <c r="BO1119" i="4"/>
  <c r="BL1119" i="4"/>
  <c r="BI1119" i="4"/>
  <c r="BF1119" i="4"/>
  <c r="BC1119" i="4"/>
  <c r="AZ1119" i="4"/>
  <c r="AW1119" i="4"/>
  <c r="AS1119" i="4"/>
  <c r="AL1119" i="4"/>
  <c r="AN1119" i="4" s="1"/>
  <c r="AE1119" i="4"/>
  <c r="AG1119" i="4" s="1"/>
  <c r="Y1119" i="4"/>
  <c r="AA1119" i="4" s="1"/>
  <c r="V1119" i="4"/>
  <c r="P1119" i="4"/>
  <c r="R1119" i="4" s="1"/>
  <c r="M1119" i="4"/>
  <c r="G1119" i="4"/>
  <c r="I1119" i="4" s="1"/>
  <c r="CA1118" i="4"/>
  <c r="BX1118" i="4"/>
  <c r="BU1118" i="4"/>
  <c r="BR1118" i="4"/>
  <c r="BO1118" i="4"/>
  <c r="BL1118" i="4"/>
  <c r="BI1118" i="4"/>
  <c r="BF1118" i="4"/>
  <c r="BC1118" i="4"/>
  <c r="AZ1118" i="4"/>
  <c r="AW1118" i="4"/>
  <c r="AS1118" i="4"/>
  <c r="AL1118" i="4"/>
  <c r="AN1118" i="4" s="1"/>
  <c r="AE1118" i="4"/>
  <c r="AG1118" i="4" s="1"/>
  <c r="Y1118" i="4"/>
  <c r="AA1118" i="4" s="1"/>
  <c r="V1118" i="4"/>
  <c r="P1118" i="4"/>
  <c r="R1118" i="4" s="1"/>
  <c r="M1118" i="4"/>
  <c r="G1118" i="4"/>
  <c r="I1118" i="4" s="1"/>
  <c r="CA1117" i="4"/>
  <c r="BX1117" i="4"/>
  <c r="BU1117" i="4"/>
  <c r="BR1117" i="4"/>
  <c r="BO1117" i="4"/>
  <c r="BL1117" i="4"/>
  <c r="BI1117" i="4"/>
  <c r="BF1117" i="4"/>
  <c r="BC1117" i="4"/>
  <c r="AZ1117" i="4"/>
  <c r="AW1117" i="4"/>
  <c r="AS1117" i="4"/>
  <c r="AL1117" i="4"/>
  <c r="AN1117" i="4" s="1"/>
  <c r="AE1117" i="4"/>
  <c r="AG1117" i="4" s="1"/>
  <c r="Y1117" i="4"/>
  <c r="AA1117" i="4" s="1"/>
  <c r="V1117" i="4"/>
  <c r="P1117" i="4"/>
  <c r="R1117" i="4" s="1"/>
  <c r="M1117" i="4"/>
  <c r="G1117" i="4"/>
  <c r="I1117" i="4" s="1"/>
  <c r="CA1116" i="4"/>
  <c r="BX1116" i="4"/>
  <c r="BU1116" i="4"/>
  <c r="BR1116" i="4"/>
  <c r="BO1116" i="4"/>
  <c r="BL1116" i="4"/>
  <c r="BI1116" i="4"/>
  <c r="BF1116" i="4"/>
  <c r="BC1116" i="4"/>
  <c r="AZ1116" i="4"/>
  <c r="AW1116" i="4"/>
  <c r="AS1116" i="4"/>
  <c r="AL1116" i="4"/>
  <c r="AN1116" i="4" s="1"/>
  <c r="AE1116" i="4"/>
  <c r="AG1116" i="4" s="1"/>
  <c r="Y1116" i="4"/>
  <c r="AA1116" i="4" s="1"/>
  <c r="V1116" i="4"/>
  <c r="P1116" i="4"/>
  <c r="R1116" i="4" s="1"/>
  <c r="M1116" i="4"/>
  <c r="G1116" i="4"/>
  <c r="I1116" i="4" s="1"/>
  <c r="CA1115" i="4"/>
  <c r="BX1115" i="4"/>
  <c r="BU1115" i="4"/>
  <c r="BR1115" i="4"/>
  <c r="BO1115" i="4"/>
  <c r="BL1115" i="4"/>
  <c r="BI1115" i="4"/>
  <c r="BF1115" i="4"/>
  <c r="BC1115" i="4"/>
  <c r="AZ1115" i="4"/>
  <c r="AW1115" i="4"/>
  <c r="AS1115" i="4"/>
  <c r="AL1115" i="4"/>
  <c r="AN1115" i="4" s="1"/>
  <c r="AE1115" i="4"/>
  <c r="AG1115" i="4" s="1"/>
  <c r="Y1115" i="4"/>
  <c r="AA1115" i="4" s="1"/>
  <c r="V1115" i="4"/>
  <c r="P1115" i="4"/>
  <c r="R1115" i="4" s="1"/>
  <c r="M1115" i="4"/>
  <c r="G1115" i="4"/>
  <c r="I1115" i="4" s="1"/>
  <c r="CA1114" i="4"/>
  <c r="BX1114" i="4"/>
  <c r="BU1114" i="4"/>
  <c r="BR1114" i="4"/>
  <c r="BO1114" i="4"/>
  <c r="BL1114" i="4"/>
  <c r="BI1114" i="4"/>
  <c r="BF1114" i="4"/>
  <c r="BC1114" i="4"/>
  <c r="AZ1114" i="4"/>
  <c r="AW1114" i="4"/>
  <c r="AS1114" i="4"/>
  <c r="AL1114" i="4"/>
  <c r="AN1114" i="4" s="1"/>
  <c r="AE1114" i="4"/>
  <c r="AG1114" i="4" s="1"/>
  <c r="Y1114" i="4"/>
  <c r="AA1114" i="4" s="1"/>
  <c r="V1114" i="4"/>
  <c r="P1114" i="4"/>
  <c r="R1114" i="4" s="1"/>
  <c r="M1114" i="4"/>
  <c r="G1114" i="4"/>
  <c r="I1114" i="4" s="1"/>
  <c r="CA1113" i="4"/>
  <c r="BX1113" i="4"/>
  <c r="BU1113" i="4"/>
  <c r="BR1113" i="4"/>
  <c r="BO1113" i="4"/>
  <c r="BL1113" i="4"/>
  <c r="BI1113" i="4"/>
  <c r="BF1113" i="4"/>
  <c r="BC1113" i="4"/>
  <c r="AZ1113" i="4"/>
  <c r="AW1113" i="4"/>
  <c r="AS1113" i="4"/>
  <c r="AO1113" i="4"/>
  <c r="AL1113" i="4"/>
  <c r="AN1113" i="4" s="1"/>
  <c r="AE1113" i="4"/>
  <c r="AG1113" i="4" s="1"/>
  <c r="Y1113" i="4"/>
  <c r="AA1113" i="4" s="1"/>
  <c r="V1113" i="4"/>
  <c r="P1113" i="4"/>
  <c r="R1113" i="4" s="1"/>
  <c r="M1113" i="4"/>
  <c r="G1113" i="4"/>
  <c r="I1113" i="4" s="1"/>
  <c r="CA1112" i="4"/>
  <c r="BX1112" i="4"/>
  <c r="BU1112" i="4"/>
  <c r="BR1112" i="4"/>
  <c r="BO1112" i="4"/>
  <c r="BL1112" i="4"/>
  <c r="BI1112" i="4"/>
  <c r="BF1112" i="4"/>
  <c r="BC1112" i="4"/>
  <c r="AZ1112" i="4"/>
  <c r="AW1112" i="4"/>
  <c r="AS1112" i="4"/>
  <c r="AO1112" i="4"/>
  <c r="AL1112" i="4"/>
  <c r="AN1112" i="4" s="1"/>
  <c r="AE1112" i="4"/>
  <c r="AG1112" i="4" s="1"/>
  <c r="Y1112" i="4"/>
  <c r="AA1112" i="4" s="1"/>
  <c r="V1112" i="4"/>
  <c r="P1112" i="4"/>
  <c r="R1112" i="4" s="1"/>
  <c r="M1112" i="4"/>
  <c r="G1112" i="4"/>
  <c r="I1112" i="4" s="1"/>
  <c r="CA1111" i="4"/>
  <c r="BX1111" i="4"/>
  <c r="BU1111" i="4"/>
  <c r="BR1111" i="4"/>
  <c r="BO1111" i="4"/>
  <c r="BL1111" i="4"/>
  <c r="BI1111" i="4"/>
  <c r="BF1111" i="4"/>
  <c r="BC1111" i="4"/>
  <c r="AZ1111" i="4"/>
  <c r="AW1111" i="4"/>
  <c r="AS1111" i="4"/>
  <c r="AO1111" i="4"/>
  <c r="AL1111" i="4"/>
  <c r="AN1111" i="4" s="1"/>
  <c r="AE1111" i="4"/>
  <c r="AG1111" i="4" s="1"/>
  <c r="Y1111" i="4"/>
  <c r="AA1111" i="4" s="1"/>
  <c r="V1111" i="4"/>
  <c r="P1111" i="4"/>
  <c r="R1111" i="4" s="1"/>
  <c r="M1111" i="4"/>
  <c r="G1111" i="4"/>
  <c r="I1111" i="4" s="1"/>
  <c r="CA1110" i="4"/>
  <c r="BX1110" i="4"/>
  <c r="BU1110" i="4"/>
  <c r="BR1110" i="4"/>
  <c r="BO1110" i="4"/>
  <c r="BL1110" i="4"/>
  <c r="BI1110" i="4"/>
  <c r="BF1110" i="4"/>
  <c r="BC1110" i="4"/>
  <c r="AZ1110" i="4"/>
  <c r="AW1110" i="4"/>
  <c r="AS1110" i="4"/>
  <c r="AL1110" i="4"/>
  <c r="AN1110" i="4" s="1"/>
  <c r="AE1110" i="4"/>
  <c r="AG1110" i="4" s="1"/>
  <c r="Y1110" i="4"/>
  <c r="AA1110" i="4" s="1"/>
  <c r="V1110" i="4"/>
  <c r="P1110" i="4"/>
  <c r="R1110" i="4" s="1"/>
  <c r="M1110" i="4"/>
  <c r="G1110" i="4"/>
  <c r="I1110" i="4" s="1"/>
  <c r="CA1109" i="4"/>
  <c r="BX1109" i="4"/>
  <c r="BU1109" i="4"/>
  <c r="BR1109" i="4"/>
  <c r="BO1109" i="4"/>
  <c r="BL1109" i="4"/>
  <c r="BI1109" i="4"/>
  <c r="BF1109" i="4"/>
  <c r="BC1109" i="4"/>
  <c r="AZ1109" i="4"/>
  <c r="AW1109" i="4"/>
  <c r="AS1109" i="4"/>
  <c r="AL1109" i="4"/>
  <c r="AN1109" i="4" s="1"/>
  <c r="AE1109" i="4"/>
  <c r="AG1109" i="4" s="1"/>
  <c r="Y1109" i="4"/>
  <c r="AA1109" i="4" s="1"/>
  <c r="V1109" i="4"/>
  <c r="P1109" i="4"/>
  <c r="R1109" i="4" s="1"/>
  <c r="M1109" i="4"/>
  <c r="G1109" i="4"/>
  <c r="I1109" i="4" s="1"/>
  <c r="CA1108" i="4"/>
  <c r="BX1108" i="4"/>
  <c r="BU1108" i="4"/>
  <c r="BR1108" i="4"/>
  <c r="BO1108" i="4"/>
  <c r="BL1108" i="4"/>
  <c r="BI1108" i="4"/>
  <c r="BF1108" i="4"/>
  <c r="BC1108" i="4"/>
  <c r="AZ1108" i="4"/>
  <c r="AW1108" i="4"/>
  <c r="AS1108" i="4"/>
  <c r="AL1108" i="4"/>
  <c r="AN1108" i="4" s="1"/>
  <c r="AE1108" i="4"/>
  <c r="AG1108" i="4" s="1"/>
  <c r="Y1108" i="4"/>
  <c r="AA1108" i="4" s="1"/>
  <c r="V1108" i="4"/>
  <c r="P1108" i="4"/>
  <c r="R1108" i="4" s="1"/>
  <c r="M1108" i="4"/>
  <c r="G1108" i="4"/>
  <c r="I1108" i="4" s="1"/>
  <c r="CA1107" i="4"/>
  <c r="BX1107" i="4"/>
  <c r="BU1107" i="4"/>
  <c r="BR1107" i="4"/>
  <c r="BO1107" i="4"/>
  <c r="BL1107" i="4"/>
  <c r="BI1107" i="4"/>
  <c r="BF1107" i="4"/>
  <c r="BC1107" i="4"/>
  <c r="AZ1107" i="4"/>
  <c r="AW1107" i="4"/>
  <c r="AS1107" i="4"/>
  <c r="AL1107" i="4"/>
  <c r="AN1107" i="4" s="1"/>
  <c r="AE1107" i="4"/>
  <c r="AG1107" i="4" s="1"/>
  <c r="Y1107" i="4"/>
  <c r="AA1107" i="4" s="1"/>
  <c r="V1107" i="4"/>
  <c r="P1107" i="4"/>
  <c r="R1107" i="4" s="1"/>
  <c r="M1107" i="4"/>
  <c r="G1107" i="4"/>
  <c r="I1107" i="4" s="1"/>
  <c r="CA1106" i="4"/>
  <c r="BX1106" i="4"/>
  <c r="BU1106" i="4"/>
  <c r="BR1106" i="4"/>
  <c r="BO1106" i="4"/>
  <c r="BL1106" i="4"/>
  <c r="BI1106" i="4"/>
  <c r="BF1106" i="4"/>
  <c r="BC1106" i="4"/>
  <c r="AZ1106" i="4"/>
  <c r="AW1106" i="4"/>
  <c r="AS1106" i="4"/>
  <c r="AL1106" i="4"/>
  <c r="AN1106" i="4" s="1"/>
  <c r="AE1106" i="4"/>
  <c r="AG1106" i="4" s="1"/>
  <c r="Y1106" i="4"/>
  <c r="AA1106" i="4" s="1"/>
  <c r="V1106" i="4"/>
  <c r="P1106" i="4"/>
  <c r="R1106" i="4" s="1"/>
  <c r="M1106" i="4"/>
  <c r="G1106" i="4"/>
  <c r="I1106" i="4" s="1"/>
  <c r="CA1105" i="4"/>
  <c r="BX1105" i="4"/>
  <c r="BU1105" i="4"/>
  <c r="BR1105" i="4"/>
  <c r="BO1105" i="4"/>
  <c r="BL1105" i="4"/>
  <c r="BI1105" i="4"/>
  <c r="BF1105" i="4"/>
  <c r="BC1105" i="4"/>
  <c r="AZ1105" i="4"/>
  <c r="AW1105" i="4"/>
  <c r="AS1105" i="4"/>
  <c r="AL1105" i="4"/>
  <c r="AN1105" i="4" s="1"/>
  <c r="AE1105" i="4"/>
  <c r="AG1105" i="4" s="1"/>
  <c r="Y1105" i="4"/>
  <c r="AA1105" i="4" s="1"/>
  <c r="V1105" i="4"/>
  <c r="P1105" i="4"/>
  <c r="R1105" i="4" s="1"/>
  <c r="M1105" i="4"/>
  <c r="G1105" i="4"/>
  <c r="I1105" i="4" s="1"/>
  <c r="CA1104" i="4"/>
  <c r="BX1104" i="4"/>
  <c r="BU1104" i="4"/>
  <c r="BR1104" i="4"/>
  <c r="BO1104" i="4"/>
  <c r="BL1104" i="4"/>
  <c r="BI1104" i="4"/>
  <c r="BF1104" i="4"/>
  <c r="BC1104" i="4"/>
  <c r="AZ1104" i="4"/>
  <c r="AW1104" i="4"/>
  <c r="AS1104" i="4"/>
  <c r="AL1104" i="4"/>
  <c r="AN1104" i="4" s="1"/>
  <c r="AE1104" i="4"/>
  <c r="AG1104" i="4" s="1"/>
  <c r="Y1104" i="4"/>
  <c r="AA1104" i="4" s="1"/>
  <c r="V1104" i="4"/>
  <c r="P1104" i="4"/>
  <c r="R1104" i="4" s="1"/>
  <c r="M1104" i="4"/>
  <c r="G1104" i="4"/>
  <c r="I1104" i="4" s="1"/>
  <c r="CA1103" i="4"/>
  <c r="BX1103" i="4"/>
  <c r="BU1103" i="4"/>
  <c r="BR1103" i="4"/>
  <c r="BO1103" i="4"/>
  <c r="BL1103" i="4"/>
  <c r="BI1103" i="4"/>
  <c r="BF1103" i="4"/>
  <c r="BC1103" i="4"/>
  <c r="AZ1103" i="4"/>
  <c r="AW1103" i="4"/>
  <c r="AS1103" i="4"/>
  <c r="AL1103" i="4"/>
  <c r="AN1103" i="4" s="1"/>
  <c r="AE1103" i="4"/>
  <c r="AG1103" i="4" s="1"/>
  <c r="Y1103" i="4"/>
  <c r="AA1103" i="4" s="1"/>
  <c r="V1103" i="4"/>
  <c r="P1103" i="4"/>
  <c r="R1103" i="4" s="1"/>
  <c r="M1103" i="4"/>
  <c r="G1103" i="4"/>
  <c r="I1103" i="4" s="1"/>
  <c r="CA1102" i="4"/>
  <c r="BX1102" i="4"/>
  <c r="BU1102" i="4"/>
  <c r="BR1102" i="4"/>
  <c r="BO1102" i="4"/>
  <c r="BL1102" i="4"/>
  <c r="BI1102" i="4"/>
  <c r="BF1102" i="4"/>
  <c r="BC1102" i="4"/>
  <c r="AZ1102" i="4"/>
  <c r="AW1102" i="4"/>
  <c r="AS1102" i="4"/>
  <c r="AL1102" i="4"/>
  <c r="AN1102" i="4" s="1"/>
  <c r="AE1102" i="4"/>
  <c r="AG1102" i="4" s="1"/>
  <c r="Y1102" i="4"/>
  <c r="AA1102" i="4" s="1"/>
  <c r="V1102" i="4"/>
  <c r="P1102" i="4"/>
  <c r="R1102" i="4" s="1"/>
  <c r="M1102" i="4"/>
  <c r="G1102" i="4"/>
  <c r="I1102" i="4" s="1"/>
  <c r="CA1101" i="4"/>
  <c r="BX1101" i="4"/>
  <c r="BU1101" i="4"/>
  <c r="BR1101" i="4"/>
  <c r="BO1101" i="4"/>
  <c r="BL1101" i="4"/>
  <c r="BI1101" i="4"/>
  <c r="BF1101" i="4"/>
  <c r="BC1101" i="4"/>
  <c r="AZ1101" i="4"/>
  <c r="AW1101" i="4"/>
  <c r="AS1101" i="4"/>
  <c r="AL1101" i="4"/>
  <c r="AN1101" i="4" s="1"/>
  <c r="AE1101" i="4"/>
  <c r="AG1101" i="4" s="1"/>
  <c r="Y1101" i="4"/>
  <c r="AA1101" i="4" s="1"/>
  <c r="V1101" i="4"/>
  <c r="P1101" i="4"/>
  <c r="R1101" i="4" s="1"/>
  <c r="M1101" i="4"/>
  <c r="G1101" i="4"/>
  <c r="I1101" i="4" s="1"/>
  <c r="CA1100" i="4"/>
  <c r="BX1100" i="4"/>
  <c r="BU1100" i="4"/>
  <c r="BR1100" i="4"/>
  <c r="BO1100" i="4"/>
  <c r="BL1100" i="4"/>
  <c r="BI1100" i="4"/>
  <c r="BF1100" i="4"/>
  <c r="BC1100" i="4"/>
  <c r="AZ1100" i="4"/>
  <c r="AW1100" i="4"/>
  <c r="AS1100" i="4"/>
  <c r="AL1100" i="4"/>
  <c r="AN1100" i="4" s="1"/>
  <c r="AE1100" i="4"/>
  <c r="AG1100" i="4" s="1"/>
  <c r="Y1100" i="4"/>
  <c r="AA1100" i="4" s="1"/>
  <c r="V1100" i="4"/>
  <c r="P1100" i="4"/>
  <c r="R1100" i="4" s="1"/>
  <c r="M1100" i="4"/>
  <c r="G1100" i="4"/>
  <c r="I1100" i="4" s="1"/>
  <c r="CA1099" i="4"/>
  <c r="BX1099" i="4"/>
  <c r="BU1099" i="4"/>
  <c r="BR1099" i="4"/>
  <c r="BO1099" i="4"/>
  <c r="BL1099" i="4"/>
  <c r="BI1099" i="4"/>
  <c r="BF1099" i="4"/>
  <c r="BC1099" i="4"/>
  <c r="AZ1099" i="4"/>
  <c r="AW1099" i="4"/>
  <c r="AS1099" i="4"/>
  <c r="AL1099" i="4"/>
  <c r="AN1099" i="4" s="1"/>
  <c r="AE1099" i="4"/>
  <c r="AG1099" i="4" s="1"/>
  <c r="Y1099" i="4"/>
  <c r="AA1099" i="4" s="1"/>
  <c r="V1099" i="4"/>
  <c r="P1099" i="4"/>
  <c r="R1099" i="4" s="1"/>
  <c r="M1099" i="4"/>
  <c r="G1099" i="4"/>
  <c r="I1099" i="4" s="1"/>
  <c r="CA1098" i="4"/>
  <c r="BX1098" i="4"/>
  <c r="BU1098" i="4"/>
  <c r="BR1098" i="4"/>
  <c r="BO1098" i="4"/>
  <c r="BL1098" i="4"/>
  <c r="BI1098" i="4"/>
  <c r="BF1098" i="4"/>
  <c r="BC1098" i="4"/>
  <c r="AZ1098" i="4"/>
  <c r="AW1098" i="4"/>
  <c r="AS1098" i="4"/>
  <c r="AL1098" i="4"/>
  <c r="AN1098" i="4" s="1"/>
  <c r="AE1098" i="4"/>
  <c r="AG1098" i="4" s="1"/>
  <c r="Y1098" i="4"/>
  <c r="AA1098" i="4" s="1"/>
  <c r="V1098" i="4"/>
  <c r="R1098" i="4"/>
  <c r="P1098" i="4"/>
  <c r="M1098" i="4"/>
  <c r="G1098" i="4"/>
  <c r="I1098" i="4" s="1"/>
  <c r="CA1097" i="4"/>
  <c r="BX1097" i="4"/>
  <c r="BU1097" i="4"/>
  <c r="BR1097" i="4"/>
  <c r="BO1097" i="4"/>
  <c r="BL1097" i="4"/>
  <c r="BI1097" i="4"/>
  <c r="BF1097" i="4"/>
  <c r="BC1097" i="4"/>
  <c r="AZ1097" i="4"/>
  <c r="AW1097" i="4"/>
  <c r="AS1097" i="4"/>
  <c r="AO1097" i="4"/>
  <c r="AL1097" i="4"/>
  <c r="AN1097" i="4" s="1"/>
  <c r="AG1097" i="4"/>
  <c r="AE1097" i="4"/>
  <c r="Y1097" i="4"/>
  <c r="AA1097" i="4" s="1"/>
  <c r="V1097" i="4"/>
  <c r="P1097" i="4"/>
  <c r="R1097" i="4" s="1"/>
  <c r="M1097" i="4"/>
  <c r="G1097" i="4"/>
  <c r="I1097" i="4" s="1"/>
  <c r="CA1096" i="4"/>
  <c r="BX1096" i="4"/>
  <c r="BU1096" i="4"/>
  <c r="BR1096" i="4"/>
  <c r="BO1096" i="4"/>
  <c r="BL1096" i="4"/>
  <c r="BI1096" i="4"/>
  <c r="BF1096" i="4"/>
  <c r="BC1096" i="4"/>
  <c r="AZ1096" i="4"/>
  <c r="AW1096" i="4"/>
  <c r="AS1096" i="4"/>
  <c r="AO1096" i="4"/>
  <c r="AL1096" i="4"/>
  <c r="AN1096" i="4" s="1"/>
  <c r="AE1096" i="4"/>
  <c r="AG1096" i="4" s="1"/>
  <c r="Y1096" i="4"/>
  <c r="AA1096" i="4" s="1"/>
  <c r="V1096" i="4"/>
  <c r="P1096" i="4"/>
  <c r="R1096" i="4" s="1"/>
  <c r="M1096" i="4"/>
  <c r="G1096" i="4"/>
  <c r="I1096" i="4" s="1"/>
  <c r="CA1095" i="4"/>
  <c r="BX1095" i="4"/>
  <c r="BU1095" i="4"/>
  <c r="BR1095" i="4"/>
  <c r="BO1095" i="4"/>
  <c r="BL1095" i="4"/>
  <c r="BI1095" i="4"/>
  <c r="BF1095" i="4"/>
  <c r="BC1095" i="4"/>
  <c r="AZ1095" i="4"/>
  <c r="AW1095" i="4"/>
  <c r="AS1095" i="4"/>
  <c r="AN1095" i="4"/>
  <c r="AL1095" i="4"/>
  <c r="AE1095" i="4"/>
  <c r="AG1095" i="4" s="1"/>
  <c r="AA1095" i="4"/>
  <c r="Y1095" i="4"/>
  <c r="V1095" i="4"/>
  <c r="P1095" i="4"/>
  <c r="R1095" i="4" s="1"/>
  <c r="M1095" i="4"/>
  <c r="I1095" i="4"/>
  <c r="G1095" i="4"/>
  <c r="CA1094" i="4"/>
  <c r="BX1094" i="4"/>
  <c r="BU1094" i="4"/>
  <c r="BR1094" i="4"/>
  <c r="BO1094" i="4"/>
  <c r="BL1094" i="4"/>
  <c r="BI1094" i="4"/>
  <c r="BF1094" i="4"/>
  <c r="BC1094" i="4"/>
  <c r="AZ1094" i="4"/>
  <c r="AW1094" i="4"/>
  <c r="AS1094" i="4"/>
  <c r="AL1094" i="4"/>
  <c r="AN1094" i="4" s="1"/>
  <c r="AE1094" i="4"/>
  <c r="AG1094" i="4" s="1"/>
  <c r="Y1094" i="4"/>
  <c r="AA1094" i="4" s="1"/>
  <c r="V1094" i="4"/>
  <c r="P1094" i="4"/>
  <c r="R1094" i="4" s="1"/>
  <c r="M1094" i="4"/>
  <c r="G1094" i="4"/>
  <c r="I1094" i="4" s="1"/>
  <c r="CA1093" i="4"/>
  <c r="BX1093" i="4"/>
  <c r="BU1093" i="4"/>
  <c r="BR1093" i="4"/>
  <c r="BO1093" i="4"/>
  <c r="BL1093" i="4"/>
  <c r="BI1093" i="4"/>
  <c r="BF1093" i="4"/>
  <c r="BC1093" i="4"/>
  <c r="AZ1093" i="4"/>
  <c r="AW1093" i="4"/>
  <c r="AS1093" i="4"/>
  <c r="AN1093" i="4"/>
  <c r="AL1093" i="4"/>
  <c r="AE1093" i="4"/>
  <c r="AG1093" i="4" s="1"/>
  <c r="AA1093" i="4"/>
  <c r="Y1093" i="4"/>
  <c r="V1093" i="4"/>
  <c r="P1093" i="4"/>
  <c r="R1093" i="4" s="1"/>
  <c r="M1093" i="4"/>
  <c r="I1093" i="4"/>
  <c r="G1093" i="4"/>
  <c r="CA1092" i="4"/>
  <c r="BX1092" i="4"/>
  <c r="BU1092" i="4"/>
  <c r="BR1092" i="4"/>
  <c r="BO1092" i="4"/>
  <c r="BL1092" i="4"/>
  <c r="BI1092" i="4"/>
  <c r="BF1092" i="4"/>
  <c r="BC1092" i="4"/>
  <c r="AZ1092" i="4"/>
  <c r="AW1092" i="4"/>
  <c r="AS1092" i="4"/>
  <c r="AL1092" i="4"/>
  <c r="AN1092" i="4" s="1"/>
  <c r="AE1092" i="4"/>
  <c r="AG1092" i="4" s="1"/>
  <c r="Y1092" i="4"/>
  <c r="AA1092" i="4" s="1"/>
  <c r="V1092" i="4"/>
  <c r="R1092" i="4"/>
  <c r="P1092" i="4"/>
  <c r="M1092" i="4"/>
  <c r="G1092" i="4"/>
  <c r="I1092" i="4" s="1"/>
  <c r="CA1091" i="4"/>
  <c r="BX1091" i="4"/>
  <c r="BU1091" i="4"/>
  <c r="BR1091" i="4"/>
  <c r="BO1091" i="4"/>
  <c r="BL1091" i="4"/>
  <c r="BI1091" i="4"/>
  <c r="BF1091" i="4"/>
  <c r="BC1091" i="4"/>
  <c r="AZ1091" i="4"/>
  <c r="AW1091" i="4"/>
  <c r="AS1091" i="4"/>
  <c r="AO1091" i="4"/>
  <c r="AL1091" i="4"/>
  <c r="AN1091" i="4" s="1"/>
  <c r="AG1091" i="4"/>
  <c r="AE1091" i="4"/>
  <c r="Y1091" i="4"/>
  <c r="AA1091" i="4" s="1"/>
  <c r="V1091" i="4"/>
  <c r="P1091" i="4"/>
  <c r="R1091" i="4" s="1"/>
  <c r="M1091" i="4"/>
  <c r="G1091" i="4"/>
  <c r="I1091" i="4" s="1"/>
  <c r="CA1090" i="4"/>
  <c r="BX1090" i="4"/>
  <c r="BU1090" i="4"/>
  <c r="BR1090" i="4"/>
  <c r="BO1090" i="4"/>
  <c r="BL1090" i="4"/>
  <c r="BI1090" i="4"/>
  <c r="BF1090" i="4"/>
  <c r="BC1090" i="4"/>
  <c r="AZ1090" i="4"/>
  <c r="AW1090" i="4"/>
  <c r="AS1090" i="4"/>
  <c r="AL1090" i="4"/>
  <c r="AN1090" i="4" s="1"/>
  <c r="AE1090" i="4"/>
  <c r="AG1090" i="4" s="1"/>
  <c r="Y1090" i="4"/>
  <c r="AA1090" i="4" s="1"/>
  <c r="V1090" i="4"/>
  <c r="P1090" i="4"/>
  <c r="R1090" i="4" s="1"/>
  <c r="M1090" i="4"/>
  <c r="G1090" i="4"/>
  <c r="I1090" i="4" s="1"/>
  <c r="CA1089" i="4"/>
  <c r="BX1089" i="4"/>
  <c r="BU1089" i="4"/>
  <c r="BR1089" i="4"/>
  <c r="BO1089" i="4"/>
  <c r="BL1089" i="4"/>
  <c r="BI1089" i="4"/>
  <c r="BF1089" i="4"/>
  <c r="BC1089" i="4"/>
  <c r="AZ1089" i="4"/>
  <c r="AW1089" i="4"/>
  <c r="AS1089" i="4"/>
  <c r="AN1089" i="4"/>
  <c r="AL1089" i="4"/>
  <c r="AE1089" i="4"/>
  <c r="AG1089" i="4" s="1"/>
  <c r="AA1089" i="4"/>
  <c r="Y1089" i="4"/>
  <c r="V1089" i="4"/>
  <c r="P1089" i="4"/>
  <c r="R1089" i="4" s="1"/>
  <c r="M1089" i="4"/>
  <c r="I1089" i="4"/>
  <c r="G1089" i="4"/>
  <c r="CA1088" i="4"/>
  <c r="BX1088" i="4"/>
  <c r="BU1088" i="4"/>
  <c r="BR1088" i="4"/>
  <c r="BO1088" i="4"/>
  <c r="BL1088" i="4"/>
  <c r="BI1088" i="4"/>
  <c r="BF1088" i="4"/>
  <c r="BC1088" i="4"/>
  <c r="AZ1088" i="4"/>
  <c r="AW1088" i="4"/>
  <c r="AS1088" i="4"/>
  <c r="AO1088" i="4"/>
  <c r="AL1088" i="4"/>
  <c r="AN1088" i="4" s="1"/>
  <c r="AE1088" i="4"/>
  <c r="AG1088" i="4" s="1"/>
  <c r="Y1088" i="4"/>
  <c r="AA1088" i="4" s="1"/>
  <c r="V1088" i="4"/>
  <c r="P1088" i="4"/>
  <c r="R1088" i="4" s="1"/>
  <c r="M1088" i="4"/>
  <c r="G1088" i="4"/>
  <c r="I1088" i="4" s="1"/>
  <c r="CA1087" i="4"/>
  <c r="BX1087" i="4"/>
  <c r="BU1087" i="4"/>
  <c r="BR1087" i="4"/>
  <c r="BO1087" i="4"/>
  <c r="BL1087" i="4"/>
  <c r="BI1087" i="4"/>
  <c r="BF1087" i="4"/>
  <c r="BC1087" i="4"/>
  <c r="AZ1087" i="4"/>
  <c r="AW1087" i="4"/>
  <c r="AS1087" i="4"/>
  <c r="AN1087" i="4"/>
  <c r="AL1087" i="4"/>
  <c r="AE1087" i="4"/>
  <c r="AG1087" i="4" s="1"/>
  <c r="AA1087" i="4"/>
  <c r="Y1087" i="4"/>
  <c r="V1087" i="4"/>
  <c r="P1087" i="4"/>
  <c r="R1087" i="4" s="1"/>
  <c r="M1087" i="4"/>
  <c r="I1087" i="4"/>
  <c r="G1087" i="4"/>
  <c r="CA1086" i="4"/>
  <c r="BX1086" i="4"/>
  <c r="BU1086" i="4"/>
  <c r="BR1086" i="4"/>
  <c r="BO1086" i="4"/>
  <c r="BL1086" i="4"/>
  <c r="BI1086" i="4"/>
  <c r="BF1086" i="4"/>
  <c r="BC1086" i="4"/>
  <c r="AZ1086" i="4"/>
  <c r="AW1086" i="4"/>
  <c r="AS1086" i="4"/>
  <c r="AO1086" i="4"/>
  <c r="AL1086" i="4"/>
  <c r="AN1086" i="4" s="1"/>
  <c r="AE1086" i="4"/>
  <c r="AG1086" i="4" s="1"/>
  <c r="Y1086" i="4"/>
  <c r="AA1086" i="4" s="1"/>
  <c r="V1086" i="4"/>
  <c r="R1086" i="4"/>
  <c r="P1086" i="4"/>
  <c r="M1086" i="4"/>
  <c r="G1086" i="4"/>
  <c r="I1086" i="4" s="1"/>
  <c r="CA1085" i="4"/>
  <c r="BX1085" i="4"/>
  <c r="BU1085" i="4"/>
  <c r="BR1085" i="4"/>
  <c r="BO1085" i="4"/>
  <c r="BL1085" i="4"/>
  <c r="BI1085" i="4"/>
  <c r="BF1085" i="4"/>
  <c r="BC1085" i="4"/>
  <c r="AZ1085" i="4"/>
  <c r="AW1085" i="4"/>
  <c r="AS1085" i="4"/>
  <c r="AL1085" i="4"/>
  <c r="AN1085" i="4" s="1"/>
  <c r="AG1085" i="4"/>
  <c r="AE1085" i="4"/>
  <c r="Y1085" i="4"/>
  <c r="AA1085" i="4" s="1"/>
  <c r="V1085" i="4"/>
  <c r="P1085" i="4"/>
  <c r="R1085" i="4" s="1"/>
  <c r="M1085" i="4"/>
  <c r="G1085" i="4"/>
  <c r="I1085" i="4" s="1"/>
  <c r="CA1084" i="4"/>
  <c r="BX1084" i="4"/>
  <c r="BU1084" i="4"/>
  <c r="BR1084" i="4"/>
  <c r="BO1084" i="4"/>
  <c r="BL1084" i="4"/>
  <c r="BI1084" i="4"/>
  <c r="BF1084" i="4"/>
  <c r="BC1084" i="4"/>
  <c r="AZ1084" i="4"/>
  <c r="AW1084" i="4"/>
  <c r="AS1084" i="4"/>
  <c r="AL1084" i="4"/>
  <c r="AN1084" i="4" s="1"/>
  <c r="AE1084" i="4"/>
  <c r="AG1084" i="4" s="1"/>
  <c r="Y1084" i="4"/>
  <c r="AA1084" i="4" s="1"/>
  <c r="V1084" i="4"/>
  <c r="R1084" i="4"/>
  <c r="P1084" i="4"/>
  <c r="M1084" i="4"/>
  <c r="G1084" i="4"/>
  <c r="I1084" i="4" s="1"/>
  <c r="CA1083" i="4"/>
  <c r="BX1083" i="4"/>
  <c r="BU1083" i="4"/>
  <c r="BR1083" i="4"/>
  <c r="BO1083" i="4"/>
  <c r="BL1083" i="4"/>
  <c r="BI1083" i="4"/>
  <c r="BF1083" i="4"/>
  <c r="BC1083" i="4"/>
  <c r="AZ1083" i="4"/>
  <c r="AW1083" i="4"/>
  <c r="AS1083" i="4"/>
  <c r="AL1083" i="4"/>
  <c r="AN1083" i="4" s="1"/>
  <c r="AG1083" i="4"/>
  <c r="AE1083" i="4"/>
  <c r="Y1083" i="4"/>
  <c r="AA1083" i="4" s="1"/>
  <c r="V1083" i="4"/>
  <c r="P1083" i="4"/>
  <c r="R1083" i="4" s="1"/>
  <c r="M1083" i="4"/>
  <c r="G1083" i="4"/>
  <c r="I1083" i="4" s="1"/>
  <c r="CA1082" i="4"/>
  <c r="BX1082" i="4"/>
  <c r="BU1082" i="4"/>
  <c r="BR1082" i="4"/>
  <c r="BO1082" i="4"/>
  <c r="BL1082" i="4"/>
  <c r="BI1082" i="4"/>
  <c r="BF1082" i="4"/>
  <c r="BC1082" i="4"/>
  <c r="AZ1082" i="4"/>
  <c r="AW1082" i="4"/>
  <c r="AS1082" i="4"/>
  <c r="AL1082" i="4"/>
  <c r="AN1082" i="4" s="1"/>
  <c r="AE1082" i="4"/>
  <c r="AG1082" i="4" s="1"/>
  <c r="Y1082" i="4"/>
  <c r="AA1082" i="4" s="1"/>
  <c r="V1082" i="4"/>
  <c r="P1082" i="4"/>
  <c r="R1082" i="4" s="1"/>
  <c r="M1082" i="4"/>
  <c r="G1082" i="4"/>
  <c r="I1082" i="4" s="1"/>
  <c r="CA1081" i="4"/>
  <c r="BX1081" i="4"/>
  <c r="BU1081" i="4"/>
  <c r="BR1081" i="4"/>
  <c r="BO1081" i="4"/>
  <c r="BL1081" i="4"/>
  <c r="BI1081" i="4"/>
  <c r="BF1081" i="4"/>
  <c r="BC1081" i="4"/>
  <c r="AZ1081" i="4"/>
  <c r="AW1081" i="4"/>
  <c r="AS1081" i="4"/>
  <c r="AO1081" i="4"/>
  <c r="AN1081" i="4"/>
  <c r="AL1081" i="4"/>
  <c r="AE1081" i="4"/>
  <c r="AG1081" i="4" s="1"/>
  <c r="AA1081" i="4"/>
  <c r="Y1081" i="4"/>
  <c r="V1081" i="4"/>
  <c r="P1081" i="4"/>
  <c r="R1081" i="4" s="1"/>
  <c r="M1081" i="4"/>
  <c r="I1081" i="4"/>
  <c r="G1081" i="4"/>
  <c r="CA1080" i="4"/>
  <c r="BX1080" i="4"/>
  <c r="BU1080" i="4"/>
  <c r="BR1080" i="4"/>
  <c r="BO1080" i="4"/>
  <c r="BL1080" i="4"/>
  <c r="BI1080" i="4"/>
  <c r="BF1080" i="4"/>
  <c r="BC1080" i="4"/>
  <c r="AZ1080" i="4"/>
  <c r="AW1080" i="4"/>
  <c r="AS1080" i="4"/>
  <c r="AO1080" i="4"/>
  <c r="AL1080" i="4"/>
  <c r="AN1080" i="4" s="1"/>
  <c r="AE1080" i="4"/>
  <c r="AG1080" i="4" s="1"/>
  <c r="Y1080" i="4"/>
  <c r="AA1080" i="4" s="1"/>
  <c r="V1080" i="4"/>
  <c r="R1080" i="4"/>
  <c r="P1080" i="4"/>
  <c r="M1080" i="4"/>
  <c r="G1080" i="4"/>
  <c r="I1080" i="4" s="1"/>
  <c r="CA1079" i="4"/>
  <c r="BX1079" i="4"/>
  <c r="BU1079" i="4"/>
  <c r="BR1079" i="4"/>
  <c r="BO1079" i="4"/>
  <c r="BL1079" i="4"/>
  <c r="BI1079" i="4"/>
  <c r="BF1079" i="4"/>
  <c r="BC1079" i="4"/>
  <c r="AZ1079" i="4"/>
  <c r="AW1079" i="4"/>
  <c r="AS1079" i="4"/>
  <c r="AL1079" i="4"/>
  <c r="AN1079" i="4" s="1"/>
  <c r="AE1079" i="4"/>
  <c r="AG1079" i="4" s="1"/>
  <c r="AA1079" i="4"/>
  <c r="Y1079" i="4"/>
  <c r="V1079" i="4"/>
  <c r="P1079" i="4"/>
  <c r="R1079" i="4" s="1"/>
  <c r="M1079" i="4"/>
  <c r="G1079" i="4"/>
  <c r="I1079" i="4" s="1"/>
  <c r="CA1078" i="4"/>
  <c r="BX1078" i="4"/>
  <c r="BU1078" i="4"/>
  <c r="BR1078" i="4"/>
  <c r="BO1078" i="4"/>
  <c r="BL1078" i="4"/>
  <c r="BI1078" i="4"/>
  <c r="BF1078" i="4"/>
  <c r="BC1078" i="4"/>
  <c r="AZ1078" i="4"/>
  <c r="AW1078" i="4"/>
  <c r="AS1078" i="4"/>
  <c r="AL1078" i="4"/>
  <c r="AN1078" i="4" s="1"/>
  <c r="AE1078" i="4"/>
  <c r="AG1078" i="4" s="1"/>
  <c r="Y1078" i="4"/>
  <c r="AA1078" i="4" s="1"/>
  <c r="V1078" i="4"/>
  <c r="P1078" i="4"/>
  <c r="R1078" i="4" s="1"/>
  <c r="M1078" i="4"/>
  <c r="G1078" i="4"/>
  <c r="I1078" i="4" s="1"/>
  <c r="CA1077" i="4"/>
  <c r="BX1077" i="4"/>
  <c r="BU1077" i="4"/>
  <c r="BR1077" i="4"/>
  <c r="BO1077" i="4"/>
  <c r="BL1077" i="4"/>
  <c r="BI1077" i="4"/>
  <c r="BF1077" i="4"/>
  <c r="BC1077" i="4"/>
  <c r="AZ1077" i="4"/>
  <c r="AW1077" i="4"/>
  <c r="AS1077" i="4"/>
  <c r="AL1077" i="4"/>
  <c r="AN1077" i="4" s="1"/>
  <c r="AG1077" i="4"/>
  <c r="AE1077" i="4"/>
  <c r="AA1077" i="4"/>
  <c r="Y1077" i="4"/>
  <c r="V1077" i="4"/>
  <c r="P1077" i="4"/>
  <c r="R1077" i="4" s="1"/>
  <c r="M1077" i="4"/>
  <c r="I1077" i="4"/>
  <c r="G1077" i="4"/>
  <c r="CA1076" i="4"/>
  <c r="BX1076" i="4"/>
  <c r="BU1076" i="4"/>
  <c r="BR1076" i="4"/>
  <c r="BO1076" i="4"/>
  <c r="BL1076" i="4"/>
  <c r="BI1076" i="4"/>
  <c r="BF1076" i="4"/>
  <c r="BC1076" i="4"/>
  <c r="AZ1076" i="4"/>
  <c r="AW1076" i="4"/>
  <c r="AS1076" i="4"/>
  <c r="AL1076" i="4"/>
  <c r="AN1076" i="4" s="1"/>
  <c r="AE1076" i="4"/>
  <c r="AG1076" i="4" s="1"/>
  <c r="Y1076" i="4"/>
  <c r="AA1076" i="4" s="1"/>
  <c r="V1076" i="4"/>
  <c r="P1076" i="4"/>
  <c r="R1076" i="4" s="1"/>
  <c r="M1076" i="4"/>
  <c r="G1076" i="4"/>
  <c r="I1076" i="4" s="1"/>
  <c r="CA1075" i="4"/>
  <c r="BX1075" i="4"/>
  <c r="BU1075" i="4"/>
  <c r="BR1075" i="4"/>
  <c r="BO1075" i="4"/>
  <c r="BL1075" i="4"/>
  <c r="BI1075" i="4"/>
  <c r="BF1075" i="4"/>
  <c r="BC1075" i="4"/>
  <c r="AZ1075" i="4"/>
  <c r="AW1075" i="4"/>
  <c r="AS1075" i="4"/>
  <c r="AN1075" i="4"/>
  <c r="AL1075" i="4"/>
  <c r="AG1075" i="4"/>
  <c r="AE1075" i="4"/>
  <c r="Y1075" i="4"/>
  <c r="AA1075" i="4" s="1"/>
  <c r="V1075" i="4"/>
  <c r="P1075" i="4"/>
  <c r="R1075" i="4" s="1"/>
  <c r="M1075" i="4"/>
  <c r="I1075" i="4"/>
  <c r="G1075" i="4"/>
  <c r="CA1074" i="4"/>
  <c r="BX1074" i="4"/>
  <c r="BU1074" i="4"/>
  <c r="BR1074" i="4"/>
  <c r="BO1074" i="4"/>
  <c r="BL1074" i="4"/>
  <c r="BI1074" i="4"/>
  <c r="BF1074" i="4"/>
  <c r="BC1074" i="4"/>
  <c r="AZ1074" i="4"/>
  <c r="AW1074" i="4"/>
  <c r="AS1074" i="4"/>
  <c r="AO1074" i="4"/>
  <c r="AL1074" i="4"/>
  <c r="AN1074" i="4" s="1"/>
  <c r="AE1074" i="4"/>
  <c r="AG1074" i="4" s="1"/>
  <c r="Y1074" i="4"/>
  <c r="AA1074" i="4" s="1"/>
  <c r="V1074" i="4"/>
  <c r="R1074" i="4"/>
  <c r="P1074" i="4"/>
  <c r="M1074" i="4"/>
  <c r="G1074" i="4"/>
  <c r="I1074" i="4" s="1"/>
  <c r="CA1073" i="4"/>
  <c r="BX1073" i="4"/>
  <c r="BU1073" i="4"/>
  <c r="BR1073" i="4"/>
  <c r="BO1073" i="4"/>
  <c r="BL1073" i="4"/>
  <c r="BI1073" i="4"/>
  <c r="BF1073" i="4"/>
  <c r="BC1073" i="4"/>
  <c r="AZ1073" i="4"/>
  <c r="AW1073" i="4"/>
  <c r="AS1073" i="4"/>
  <c r="AN1073" i="4"/>
  <c r="AL1073" i="4"/>
  <c r="AE1073" i="4"/>
  <c r="AG1073" i="4" s="1"/>
  <c r="Y1073" i="4"/>
  <c r="AA1073" i="4" s="1"/>
  <c r="V1073" i="4"/>
  <c r="P1073" i="4"/>
  <c r="R1073" i="4" s="1"/>
  <c r="M1073" i="4"/>
  <c r="G1073" i="4"/>
  <c r="I1073" i="4" s="1"/>
  <c r="CA1072" i="4"/>
  <c r="BX1072" i="4"/>
  <c r="BU1072" i="4"/>
  <c r="BR1072" i="4"/>
  <c r="BO1072" i="4"/>
  <c r="BL1072" i="4"/>
  <c r="BI1072" i="4"/>
  <c r="BF1072" i="4"/>
  <c r="BC1072" i="4"/>
  <c r="AZ1072" i="4"/>
  <c r="AW1072" i="4"/>
  <c r="AS1072" i="4"/>
  <c r="AL1072" i="4"/>
  <c r="AN1072" i="4" s="1"/>
  <c r="AE1072" i="4"/>
  <c r="AG1072" i="4" s="1"/>
  <c r="Y1072" i="4"/>
  <c r="AA1072" i="4" s="1"/>
  <c r="V1072" i="4"/>
  <c r="R1072" i="4"/>
  <c r="P1072" i="4"/>
  <c r="M1072" i="4"/>
  <c r="G1072" i="4"/>
  <c r="I1072" i="4" s="1"/>
  <c r="CA1071" i="4"/>
  <c r="BX1071" i="4"/>
  <c r="BU1071" i="4"/>
  <c r="BR1071" i="4"/>
  <c r="BO1071" i="4"/>
  <c r="BL1071" i="4"/>
  <c r="BI1071" i="4"/>
  <c r="BF1071" i="4"/>
  <c r="BC1071" i="4"/>
  <c r="AZ1071" i="4"/>
  <c r="AW1071" i="4"/>
  <c r="AS1071" i="4"/>
  <c r="AL1071" i="4"/>
  <c r="AN1071" i="4" s="1"/>
  <c r="AE1071" i="4"/>
  <c r="AG1071" i="4" s="1"/>
  <c r="AA1071" i="4"/>
  <c r="Y1071" i="4"/>
  <c r="V1071" i="4"/>
  <c r="P1071" i="4"/>
  <c r="R1071" i="4" s="1"/>
  <c r="M1071" i="4"/>
  <c r="G1071" i="4"/>
  <c r="I1071" i="4" s="1"/>
  <c r="CA1070" i="4"/>
  <c r="BX1070" i="4"/>
  <c r="BU1070" i="4"/>
  <c r="BR1070" i="4"/>
  <c r="BO1070" i="4"/>
  <c r="BL1070" i="4"/>
  <c r="BI1070" i="4"/>
  <c r="BF1070" i="4"/>
  <c r="BC1070" i="4"/>
  <c r="AZ1070" i="4"/>
  <c r="AW1070" i="4"/>
  <c r="AS1070" i="4"/>
  <c r="AL1070" i="4"/>
  <c r="AN1070" i="4" s="1"/>
  <c r="AE1070" i="4"/>
  <c r="AG1070" i="4" s="1"/>
  <c r="Y1070" i="4"/>
  <c r="AA1070" i="4" s="1"/>
  <c r="V1070" i="4"/>
  <c r="P1070" i="4"/>
  <c r="R1070" i="4" s="1"/>
  <c r="M1070" i="4"/>
  <c r="G1070" i="4"/>
  <c r="I1070" i="4" s="1"/>
  <c r="CA1069" i="4"/>
  <c r="BX1069" i="4"/>
  <c r="BU1069" i="4"/>
  <c r="BR1069" i="4"/>
  <c r="BO1069" i="4"/>
  <c r="BL1069" i="4"/>
  <c r="BI1069" i="4"/>
  <c r="BF1069" i="4"/>
  <c r="BC1069" i="4"/>
  <c r="AZ1069" i="4"/>
  <c r="AW1069" i="4"/>
  <c r="AS1069" i="4"/>
  <c r="AO1069" i="4"/>
  <c r="AL1069" i="4"/>
  <c r="AN1069" i="4" s="1"/>
  <c r="AG1069" i="4"/>
  <c r="AE1069" i="4"/>
  <c r="AA1069" i="4"/>
  <c r="Y1069" i="4"/>
  <c r="V1069" i="4"/>
  <c r="P1069" i="4"/>
  <c r="R1069" i="4" s="1"/>
  <c r="M1069" i="4"/>
  <c r="I1069" i="4"/>
  <c r="G1069" i="4"/>
  <c r="CA1068" i="4"/>
  <c r="BX1068" i="4"/>
  <c r="BU1068" i="4"/>
  <c r="BR1068" i="4"/>
  <c r="BO1068" i="4"/>
  <c r="BL1068" i="4"/>
  <c r="BI1068" i="4"/>
  <c r="BF1068" i="4"/>
  <c r="BC1068" i="4"/>
  <c r="AZ1068" i="4"/>
  <c r="AW1068" i="4"/>
  <c r="AS1068" i="4"/>
  <c r="AL1068" i="4"/>
  <c r="AN1068" i="4" s="1"/>
  <c r="AE1068" i="4"/>
  <c r="AG1068" i="4" s="1"/>
  <c r="Y1068" i="4"/>
  <c r="AA1068" i="4" s="1"/>
  <c r="V1068" i="4"/>
  <c r="P1068" i="4"/>
  <c r="R1068" i="4" s="1"/>
  <c r="M1068" i="4"/>
  <c r="G1068" i="4"/>
  <c r="I1068" i="4" s="1"/>
  <c r="CA1067" i="4"/>
  <c r="BX1067" i="4"/>
  <c r="BU1067" i="4"/>
  <c r="BR1067" i="4"/>
  <c r="BO1067" i="4"/>
  <c r="BL1067" i="4"/>
  <c r="BI1067" i="4"/>
  <c r="BF1067" i="4"/>
  <c r="BC1067" i="4"/>
  <c r="AZ1067" i="4"/>
  <c r="AW1067" i="4"/>
  <c r="AS1067" i="4"/>
  <c r="AN1067" i="4"/>
  <c r="AL1067" i="4"/>
  <c r="AG1067" i="4"/>
  <c r="AE1067" i="4"/>
  <c r="Y1067" i="4"/>
  <c r="AA1067" i="4" s="1"/>
  <c r="V1067" i="4"/>
  <c r="P1067" i="4"/>
  <c r="R1067" i="4" s="1"/>
  <c r="M1067" i="4"/>
  <c r="I1067" i="4"/>
  <c r="G1067" i="4"/>
  <c r="CA1066" i="4"/>
  <c r="BX1066" i="4"/>
  <c r="BU1066" i="4"/>
  <c r="BR1066" i="4"/>
  <c r="BO1066" i="4"/>
  <c r="BL1066" i="4"/>
  <c r="BI1066" i="4"/>
  <c r="BF1066" i="4"/>
  <c r="BC1066" i="4"/>
  <c r="AZ1066" i="4"/>
  <c r="AW1066" i="4"/>
  <c r="AS1066" i="4"/>
  <c r="AL1066" i="4"/>
  <c r="AN1066" i="4" s="1"/>
  <c r="AE1066" i="4"/>
  <c r="AG1066" i="4" s="1"/>
  <c r="Y1066" i="4"/>
  <c r="AA1066" i="4" s="1"/>
  <c r="V1066" i="4"/>
  <c r="R1066" i="4"/>
  <c r="P1066" i="4"/>
  <c r="M1066" i="4"/>
  <c r="G1066" i="4"/>
  <c r="I1066" i="4" s="1"/>
  <c r="CA1065" i="4"/>
  <c r="BX1065" i="4"/>
  <c r="BU1065" i="4"/>
  <c r="BR1065" i="4"/>
  <c r="BO1065" i="4"/>
  <c r="BL1065" i="4"/>
  <c r="BI1065" i="4"/>
  <c r="BF1065" i="4"/>
  <c r="BC1065" i="4"/>
  <c r="AZ1065" i="4"/>
  <c r="AW1065" i="4"/>
  <c r="AS1065" i="4"/>
  <c r="AN1065" i="4"/>
  <c r="AL1065" i="4"/>
  <c r="AE1065" i="4"/>
  <c r="AG1065" i="4" s="1"/>
  <c r="Y1065" i="4"/>
  <c r="AA1065" i="4" s="1"/>
  <c r="V1065" i="4"/>
  <c r="P1065" i="4"/>
  <c r="R1065" i="4" s="1"/>
  <c r="M1065" i="4"/>
  <c r="G1065" i="4"/>
  <c r="I1065" i="4" s="1"/>
  <c r="CA1064" i="4"/>
  <c r="BX1064" i="4"/>
  <c r="BU1064" i="4"/>
  <c r="BR1064" i="4"/>
  <c r="BO1064" i="4"/>
  <c r="BL1064" i="4"/>
  <c r="BI1064" i="4"/>
  <c r="BF1064" i="4"/>
  <c r="BC1064" i="4"/>
  <c r="AZ1064" i="4"/>
  <c r="AW1064" i="4"/>
  <c r="AS1064" i="4"/>
  <c r="AO1064" i="4"/>
  <c r="AL1064" i="4"/>
  <c r="AN1064" i="4" s="1"/>
  <c r="AE1064" i="4"/>
  <c r="AG1064" i="4" s="1"/>
  <c r="Y1064" i="4"/>
  <c r="AA1064" i="4" s="1"/>
  <c r="V1064" i="4"/>
  <c r="R1064" i="4"/>
  <c r="P1064" i="4"/>
  <c r="M1064" i="4"/>
  <c r="G1064" i="4"/>
  <c r="I1064" i="4" s="1"/>
  <c r="CA1063" i="4"/>
  <c r="BX1063" i="4"/>
  <c r="BU1063" i="4"/>
  <c r="BR1063" i="4"/>
  <c r="BO1063" i="4"/>
  <c r="BL1063" i="4"/>
  <c r="BI1063" i="4"/>
  <c r="BF1063" i="4"/>
  <c r="BC1063" i="4"/>
  <c r="AZ1063" i="4"/>
  <c r="AW1063" i="4"/>
  <c r="AS1063" i="4"/>
  <c r="AO1063" i="4"/>
  <c r="AL1063" i="4"/>
  <c r="AN1063" i="4" s="1"/>
  <c r="AE1063" i="4"/>
  <c r="AG1063" i="4" s="1"/>
  <c r="AA1063" i="4"/>
  <c r="Y1063" i="4"/>
  <c r="V1063" i="4"/>
  <c r="P1063" i="4"/>
  <c r="R1063" i="4" s="1"/>
  <c r="M1063" i="4"/>
  <c r="G1063" i="4"/>
  <c r="I1063" i="4" s="1"/>
  <c r="CA1062" i="4"/>
  <c r="BX1062" i="4"/>
  <c r="BU1062" i="4"/>
  <c r="BR1062" i="4"/>
  <c r="BO1062" i="4"/>
  <c r="BL1062" i="4"/>
  <c r="BI1062" i="4"/>
  <c r="BF1062" i="4"/>
  <c r="BC1062" i="4"/>
  <c r="AZ1062" i="4"/>
  <c r="AW1062" i="4"/>
  <c r="AS1062" i="4"/>
  <c r="AO1062" i="4"/>
  <c r="AL1062" i="4"/>
  <c r="AN1062" i="4" s="1"/>
  <c r="AE1062" i="4"/>
  <c r="AG1062" i="4" s="1"/>
  <c r="Y1062" i="4"/>
  <c r="AA1062" i="4" s="1"/>
  <c r="V1062" i="4"/>
  <c r="P1062" i="4"/>
  <c r="R1062" i="4" s="1"/>
  <c r="M1062" i="4"/>
  <c r="G1062" i="4"/>
  <c r="I1062" i="4" s="1"/>
  <c r="CA1061" i="4"/>
  <c r="BX1061" i="4"/>
  <c r="BU1061" i="4"/>
  <c r="BR1061" i="4"/>
  <c r="BO1061" i="4"/>
  <c r="BL1061" i="4"/>
  <c r="BI1061" i="4"/>
  <c r="BF1061" i="4"/>
  <c r="BC1061" i="4"/>
  <c r="AZ1061" i="4"/>
  <c r="AW1061" i="4"/>
  <c r="AS1061" i="4"/>
  <c r="AL1061" i="4"/>
  <c r="AN1061" i="4" s="1"/>
  <c r="AG1061" i="4"/>
  <c r="AE1061" i="4"/>
  <c r="AA1061" i="4"/>
  <c r="Y1061" i="4"/>
  <c r="V1061" i="4"/>
  <c r="P1061" i="4"/>
  <c r="R1061" i="4" s="1"/>
  <c r="M1061" i="4"/>
  <c r="I1061" i="4"/>
  <c r="G1061" i="4"/>
  <c r="CA1060" i="4"/>
  <c r="BX1060" i="4"/>
  <c r="BU1060" i="4"/>
  <c r="BR1060" i="4"/>
  <c r="BO1060" i="4"/>
  <c r="BL1060" i="4"/>
  <c r="BI1060" i="4"/>
  <c r="BF1060" i="4"/>
  <c r="BC1060" i="4"/>
  <c r="AZ1060" i="4"/>
  <c r="AW1060" i="4"/>
  <c r="AS1060" i="4"/>
  <c r="AL1060" i="4"/>
  <c r="AN1060" i="4" s="1"/>
  <c r="AE1060" i="4"/>
  <c r="AG1060" i="4" s="1"/>
  <c r="Y1060" i="4"/>
  <c r="AA1060" i="4" s="1"/>
  <c r="V1060" i="4"/>
  <c r="P1060" i="4"/>
  <c r="R1060" i="4" s="1"/>
  <c r="M1060" i="4"/>
  <c r="G1060" i="4"/>
  <c r="I1060" i="4" s="1"/>
  <c r="CA1059" i="4"/>
  <c r="BX1059" i="4"/>
  <c r="BU1059" i="4"/>
  <c r="BR1059" i="4"/>
  <c r="BO1059" i="4"/>
  <c r="BL1059" i="4"/>
  <c r="BI1059" i="4"/>
  <c r="BF1059" i="4"/>
  <c r="BC1059" i="4"/>
  <c r="AZ1059" i="4"/>
  <c r="AW1059" i="4"/>
  <c r="AS1059" i="4"/>
  <c r="AN1059" i="4"/>
  <c r="AL1059" i="4"/>
  <c r="AG1059" i="4"/>
  <c r="AE1059" i="4"/>
  <c r="Y1059" i="4"/>
  <c r="AA1059" i="4" s="1"/>
  <c r="V1059" i="4"/>
  <c r="P1059" i="4"/>
  <c r="R1059" i="4" s="1"/>
  <c r="M1059" i="4"/>
  <c r="I1059" i="4"/>
  <c r="G1059" i="4"/>
  <c r="CA1058" i="4"/>
  <c r="BX1058" i="4"/>
  <c r="BU1058" i="4"/>
  <c r="BR1058" i="4"/>
  <c r="BO1058" i="4"/>
  <c r="BL1058" i="4"/>
  <c r="BI1058" i="4"/>
  <c r="BF1058" i="4"/>
  <c r="BC1058" i="4"/>
  <c r="AZ1058" i="4"/>
  <c r="AW1058" i="4"/>
  <c r="AS1058" i="4"/>
  <c r="AL1058" i="4"/>
  <c r="AN1058" i="4" s="1"/>
  <c r="AE1058" i="4"/>
  <c r="AG1058" i="4" s="1"/>
  <c r="Y1058" i="4"/>
  <c r="AA1058" i="4" s="1"/>
  <c r="V1058" i="4"/>
  <c r="R1058" i="4"/>
  <c r="P1058" i="4"/>
  <c r="M1058" i="4"/>
  <c r="G1058" i="4"/>
  <c r="I1058" i="4" s="1"/>
  <c r="CA1057" i="4"/>
  <c r="BX1057" i="4"/>
  <c r="BU1057" i="4"/>
  <c r="BR1057" i="4"/>
  <c r="BO1057" i="4"/>
  <c r="BL1057" i="4"/>
  <c r="BI1057" i="4"/>
  <c r="BF1057" i="4"/>
  <c r="BC1057" i="4"/>
  <c r="AZ1057" i="4"/>
  <c r="AW1057" i="4"/>
  <c r="AS1057" i="4"/>
  <c r="AN1057" i="4"/>
  <c r="AL1057" i="4"/>
  <c r="AE1057" i="4"/>
  <c r="AG1057" i="4" s="1"/>
  <c r="Y1057" i="4"/>
  <c r="AA1057" i="4" s="1"/>
  <c r="V1057" i="4"/>
  <c r="P1057" i="4"/>
  <c r="R1057" i="4" s="1"/>
  <c r="M1057" i="4"/>
  <c r="G1057" i="4"/>
  <c r="I1057" i="4" s="1"/>
  <c r="CA1056" i="4"/>
  <c r="BX1056" i="4"/>
  <c r="BU1056" i="4"/>
  <c r="BR1056" i="4"/>
  <c r="BO1056" i="4"/>
  <c r="BL1056" i="4"/>
  <c r="BI1056" i="4"/>
  <c r="BF1056" i="4"/>
  <c r="BC1056" i="4"/>
  <c r="AZ1056" i="4"/>
  <c r="AW1056" i="4"/>
  <c r="AS1056" i="4"/>
  <c r="AL1056" i="4"/>
  <c r="AN1056" i="4" s="1"/>
  <c r="AE1056" i="4"/>
  <c r="AG1056" i="4" s="1"/>
  <c r="Y1056" i="4"/>
  <c r="AA1056" i="4" s="1"/>
  <c r="V1056" i="4"/>
  <c r="R1056" i="4"/>
  <c r="P1056" i="4"/>
  <c r="M1056" i="4"/>
  <c r="G1056" i="4"/>
  <c r="I1056" i="4" s="1"/>
  <c r="CA1055" i="4"/>
  <c r="BX1055" i="4"/>
  <c r="BU1055" i="4"/>
  <c r="BR1055" i="4"/>
  <c r="BO1055" i="4"/>
  <c r="BL1055" i="4"/>
  <c r="BI1055" i="4"/>
  <c r="BF1055" i="4"/>
  <c r="BC1055" i="4"/>
  <c r="AZ1055" i="4"/>
  <c r="AW1055" i="4"/>
  <c r="AS1055" i="4"/>
  <c r="AL1055" i="4"/>
  <c r="AN1055" i="4" s="1"/>
  <c r="AE1055" i="4"/>
  <c r="AG1055" i="4" s="1"/>
  <c r="AA1055" i="4"/>
  <c r="Y1055" i="4"/>
  <c r="V1055" i="4"/>
  <c r="P1055" i="4"/>
  <c r="R1055" i="4" s="1"/>
  <c r="M1055" i="4"/>
  <c r="G1055" i="4"/>
  <c r="I1055" i="4" s="1"/>
  <c r="CA1054" i="4"/>
  <c r="BX1054" i="4"/>
  <c r="BU1054" i="4"/>
  <c r="BR1054" i="4"/>
  <c r="BO1054" i="4"/>
  <c r="BL1054" i="4"/>
  <c r="BI1054" i="4"/>
  <c r="BF1054" i="4"/>
  <c r="BC1054" i="4"/>
  <c r="AZ1054" i="4"/>
  <c r="AW1054" i="4"/>
  <c r="AS1054" i="4"/>
  <c r="AL1054" i="4"/>
  <c r="AN1054" i="4" s="1"/>
  <c r="AE1054" i="4"/>
  <c r="AG1054" i="4" s="1"/>
  <c r="Y1054" i="4"/>
  <c r="AA1054" i="4" s="1"/>
  <c r="V1054" i="4"/>
  <c r="P1054" i="4"/>
  <c r="R1054" i="4" s="1"/>
  <c r="M1054" i="4"/>
  <c r="G1054" i="4"/>
  <c r="I1054" i="4" s="1"/>
  <c r="CA1053" i="4"/>
  <c r="BX1053" i="4"/>
  <c r="BU1053" i="4"/>
  <c r="BR1053" i="4"/>
  <c r="BO1053" i="4"/>
  <c r="BL1053" i="4"/>
  <c r="BI1053" i="4"/>
  <c r="BF1053" i="4"/>
  <c r="BC1053" i="4"/>
  <c r="AZ1053" i="4"/>
  <c r="AW1053" i="4"/>
  <c r="AS1053" i="4"/>
  <c r="AL1053" i="4"/>
  <c r="AN1053" i="4" s="1"/>
  <c r="AG1053" i="4"/>
  <c r="AE1053" i="4"/>
  <c r="AA1053" i="4"/>
  <c r="Y1053" i="4"/>
  <c r="V1053" i="4"/>
  <c r="P1053" i="4"/>
  <c r="R1053" i="4" s="1"/>
  <c r="M1053" i="4"/>
  <c r="I1053" i="4"/>
  <c r="G1053" i="4"/>
  <c r="CA1052" i="4"/>
  <c r="BX1052" i="4"/>
  <c r="BU1052" i="4"/>
  <c r="BR1052" i="4"/>
  <c r="BO1052" i="4"/>
  <c r="BL1052" i="4"/>
  <c r="BI1052" i="4"/>
  <c r="BF1052" i="4"/>
  <c r="BC1052" i="4"/>
  <c r="AZ1052" i="4"/>
  <c r="AW1052" i="4"/>
  <c r="AS1052" i="4"/>
  <c r="AL1052" i="4"/>
  <c r="AN1052" i="4" s="1"/>
  <c r="AE1052" i="4"/>
  <c r="AG1052" i="4" s="1"/>
  <c r="Y1052" i="4"/>
  <c r="AA1052" i="4" s="1"/>
  <c r="V1052" i="4"/>
  <c r="P1052" i="4"/>
  <c r="R1052" i="4" s="1"/>
  <c r="M1052" i="4"/>
  <c r="G1052" i="4"/>
  <c r="I1052" i="4" s="1"/>
  <c r="CA1051" i="4"/>
  <c r="BX1051" i="4"/>
  <c r="BU1051" i="4"/>
  <c r="BR1051" i="4"/>
  <c r="BO1051" i="4"/>
  <c r="BL1051" i="4"/>
  <c r="BI1051" i="4"/>
  <c r="BF1051" i="4"/>
  <c r="BC1051" i="4"/>
  <c r="AZ1051" i="4"/>
  <c r="AW1051" i="4"/>
  <c r="AS1051" i="4"/>
  <c r="AN1051" i="4"/>
  <c r="AL1051" i="4"/>
  <c r="AE1051" i="4"/>
  <c r="AG1051" i="4" s="1"/>
  <c r="Y1051" i="4"/>
  <c r="AA1051" i="4" s="1"/>
  <c r="V1051" i="4"/>
  <c r="P1051" i="4"/>
  <c r="R1051" i="4" s="1"/>
  <c r="M1051" i="4"/>
  <c r="I1051" i="4"/>
  <c r="G1051" i="4"/>
  <c r="CA1050" i="4"/>
  <c r="BX1050" i="4"/>
  <c r="BU1050" i="4"/>
  <c r="BR1050" i="4"/>
  <c r="BO1050" i="4"/>
  <c r="BL1050" i="4"/>
  <c r="BI1050" i="4"/>
  <c r="BF1050" i="4"/>
  <c r="BC1050" i="4"/>
  <c r="AZ1050" i="4"/>
  <c r="AW1050" i="4"/>
  <c r="AS1050" i="4"/>
  <c r="AL1050" i="4"/>
  <c r="AN1050" i="4" s="1"/>
  <c r="AE1050" i="4"/>
  <c r="AG1050" i="4" s="1"/>
  <c r="Y1050" i="4"/>
  <c r="AA1050" i="4" s="1"/>
  <c r="V1050" i="4"/>
  <c r="R1050" i="4"/>
  <c r="P1050" i="4"/>
  <c r="M1050" i="4"/>
  <c r="G1050" i="4"/>
  <c r="I1050" i="4" s="1"/>
  <c r="CA1049" i="4"/>
  <c r="BX1049" i="4"/>
  <c r="BU1049" i="4"/>
  <c r="BR1049" i="4"/>
  <c r="BO1049" i="4"/>
  <c r="BL1049" i="4"/>
  <c r="BI1049" i="4"/>
  <c r="BF1049" i="4"/>
  <c r="BC1049" i="4"/>
  <c r="AZ1049" i="4"/>
  <c r="AW1049" i="4"/>
  <c r="AS1049" i="4"/>
  <c r="AL1049" i="4"/>
  <c r="AN1049" i="4" s="1"/>
  <c r="AE1049" i="4"/>
  <c r="AG1049" i="4" s="1"/>
  <c r="Y1049" i="4"/>
  <c r="AA1049" i="4" s="1"/>
  <c r="V1049" i="4"/>
  <c r="P1049" i="4"/>
  <c r="R1049" i="4" s="1"/>
  <c r="M1049" i="4"/>
  <c r="G1049" i="4"/>
  <c r="I1049" i="4" s="1"/>
  <c r="CA1048" i="4"/>
  <c r="BX1048" i="4"/>
  <c r="BU1048" i="4"/>
  <c r="BR1048" i="4"/>
  <c r="BO1048" i="4"/>
  <c r="BL1048" i="4"/>
  <c r="BI1048" i="4"/>
  <c r="BF1048" i="4"/>
  <c r="BC1048" i="4"/>
  <c r="AZ1048" i="4"/>
  <c r="AW1048" i="4"/>
  <c r="AS1048" i="4"/>
  <c r="AL1048" i="4"/>
  <c r="AN1048" i="4" s="1"/>
  <c r="AE1048" i="4"/>
  <c r="AG1048" i="4" s="1"/>
  <c r="Y1048" i="4"/>
  <c r="AA1048" i="4" s="1"/>
  <c r="V1048" i="4"/>
  <c r="P1048" i="4"/>
  <c r="R1048" i="4" s="1"/>
  <c r="M1048" i="4"/>
  <c r="G1048" i="4"/>
  <c r="I1048" i="4" s="1"/>
  <c r="CA1047" i="4"/>
  <c r="BX1047" i="4"/>
  <c r="BU1047" i="4"/>
  <c r="BR1047" i="4"/>
  <c r="BO1047" i="4"/>
  <c r="BL1047" i="4"/>
  <c r="BI1047" i="4"/>
  <c r="BF1047" i="4"/>
  <c r="BC1047" i="4"/>
  <c r="AZ1047" i="4"/>
  <c r="AW1047" i="4"/>
  <c r="AS1047" i="4"/>
  <c r="AL1047" i="4"/>
  <c r="AN1047" i="4" s="1"/>
  <c r="AE1047" i="4"/>
  <c r="AG1047" i="4" s="1"/>
  <c r="AA1047" i="4"/>
  <c r="Y1047" i="4"/>
  <c r="V1047" i="4"/>
  <c r="P1047" i="4"/>
  <c r="R1047" i="4" s="1"/>
  <c r="M1047" i="4"/>
  <c r="G1047" i="4"/>
  <c r="I1047" i="4" s="1"/>
  <c r="CA1046" i="4"/>
  <c r="BX1046" i="4"/>
  <c r="BU1046" i="4"/>
  <c r="BR1046" i="4"/>
  <c r="BO1046" i="4"/>
  <c r="BL1046" i="4"/>
  <c r="BI1046" i="4"/>
  <c r="BF1046" i="4"/>
  <c r="BC1046" i="4"/>
  <c r="AZ1046" i="4"/>
  <c r="AW1046" i="4"/>
  <c r="AS1046" i="4"/>
  <c r="AL1046" i="4"/>
  <c r="AN1046" i="4" s="1"/>
  <c r="AE1046" i="4"/>
  <c r="AG1046" i="4" s="1"/>
  <c r="Y1046" i="4"/>
  <c r="AA1046" i="4" s="1"/>
  <c r="V1046" i="4"/>
  <c r="P1046" i="4"/>
  <c r="R1046" i="4" s="1"/>
  <c r="M1046" i="4"/>
  <c r="G1046" i="4"/>
  <c r="I1046" i="4" s="1"/>
  <c r="CA1045" i="4"/>
  <c r="BX1045" i="4"/>
  <c r="BU1045" i="4"/>
  <c r="BR1045" i="4"/>
  <c r="BO1045" i="4"/>
  <c r="BL1045" i="4"/>
  <c r="BI1045" i="4"/>
  <c r="BF1045" i="4"/>
  <c r="BC1045" i="4"/>
  <c r="AZ1045" i="4"/>
  <c r="AW1045" i="4"/>
  <c r="AS1045" i="4"/>
  <c r="AL1045" i="4"/>
  <c r="AN1045" i="4" s="1"/>
  <c r="AG1045" i="4"/>
  <c r="AE1045" i="4"/>
  <c r="AA1045" i="4"/>
  <c r="Y1045" i="4"/>
  <c r="V1045" i="4"/>
  <c r="P1045" i="4"/>
  <c r="R1045" i="4" s="1"/>
  <c r="M1045" i="4"/>
  <c r="I1045" i="4"/>
  <c r="G1045" i="4"/>
  <c r="CA1044" i="4"/>
  <c r="BX1044" i="4"/>
  <c r="BU1044" i="4"/>
  <c r="BR1044" i="4"/>
  <c r="BO1044" i="4"/>
  <c r="BL1044" i="4"/>
  <c r="BI1044" i="4"/>
  <c r="BF1044" i="4"/>
  <c r="BC1044" i="4"/>
  <c r="AZ1044" i="4"/>
  <c r="AW1044" i="4"/>
  <c r="AS1044" i="4"/>
  <c r="AL1044" i="4"/>
  <c r="AN1044" i="4" s="1"/>
  <c r="AE1044" i="4"/>
  <c r="AG1044" i="4" s="1"/>
  <c r="Y1044" i="4"/>
  <c r="AA1044" i="4" s="1"/>
  <c r="V1044" i="4"/>
  <c r="P1044" i="4"/>
  <c r="R1044" i="4" s="1"/>
  <c r="M1044" i="4"/>
  <c r="G1044" i="4"/>
  <c r="I1044" i="4" s="1"/>
  <c r="CA1043" i="4"/>
  <c r="BX1043" i="4"/>
  <c r="BU1043" i="4"/>
  <c r="BR1043" i="4"/>
  <c r="BO1043" i="4"/>
  <c r="BL1043" i="4"/>
  <c r="BI1043" i="4"/>
  <c r="BF1043" i="4"/>
  <c r="BC1043" i="4"/>
  <c r="AZ1043" i="4"/>
  <c r="AW1043" i="4"/>
  <c r="AS1043" i="4"/>
  <c r="AN1043" i="4"/>
  <c r="AL1043" i="4"/>
  <c r="AG1043" i="4"/>
  <c r="AE1043" i="4"/>
  <c r="Y1043" i="4"/>
  <c r="AA1043" i="4" s="1"/>
  <c r="V1043" i="4"/>
  <c r="P1043" i="4"/>
  <c r="R1043" i="4" s="1"/>
  <c r="M1043" i="4"/>
  <c r="G1043" i="4"/>
  <c r="I1043" i="4" s="1"/>
  <c r="CA1042" i="4"/>
  <c r="BX1042" i="4"/>
  <c r="BU1042" i="4"/>
  <c r="BR1042" i="4"/>
  <c r="BO1042" i="4"/>
  <c r="BL1042" i="4"/>
  <c r="BI1042" i="4"/>
  <c r="BF1042" i="4"/>
  <c r="BC1042" i="4"/>
  <c r="AZ1042" i="4"/>
  <c r="AW1042" i="4"/>
  <c r="AS1042" i="4"/>
  <c r="AL1042" i="4"/>
  <c r="AN1042" i="4" s="1"/>
  <c r="AE1042" i="4"/>
  <c r="AG1042" i="4" s="1"/>
  <c r="Y1042" i="4"/>
  <c r="AA1042" i="4" s="1"/>
  <c r="V1042" i="4"/>
  <c r="R1042" i="4"/>
  <c r="P1042" i="4"/>
  <c r="M1042" i="4"/>
  <c r="G1042" i="4"/>
  <c r="I1042" i="4" s="1"/>
  <c r="CA1041" i="4"/>
  <c r="BX1041" i="4"/>
  <c r="BU1041" i="4"/>
  <c r="BR1041" i="4"/>
  <c r="BO1041" i="4"/>
  <c r="BL1041" i="4"/>
  <c r="BI1041" i="4"/>
  <c r="BF1041" i="4"/>
  <c r="BC1041" i="4"/>
  <c r="AZ1041" i="4"/>
  <c r="AW1041" i="4"/>
  <c r="AS1041" i="4"/>
  <c r="AL1041" i="4"/>
  <c r="AN1041" i="4" s="1"/>
  <c r="AE1041" i="4"/>
  <c r="AG1041" i="4" s="1"/>
  <c r="Y1041" i="4"/>
  <c r="AA1041" i="4" s="1"/>
  <c r="V1041" i="4"/>
  <c r="P1041" i="4"/>
  <c r="R1041" i="4" s="1"/>
  <c r="M1041" i="4"/>
  <c r="G1041" i="4"/>
  <c r="I1041" i="4" s="1"/>
  <c r="CA1040" i="4"/>
  <c r="BX1040" i="4"/>
  <c r="BU1040" i="4"/>
  <c r="BR1040" i="4"/>
  <c r="BO1040" i="4"/>
  <c r="BL1040" i="4"/>
  <c r="BI1040" i="4"/>
  <c r="BF1040" i="4"/>
  <c r="BC1040" i="4"/>
  <c r="AZ1040" i="4"/>
  <c r="AW1040" i="4"/>
  <c r="AS1040" i="4"/>
  <c r="AL1040" i="4"/>
  <c r="AN1040" i="4" s="1"/>
  <c r="AE1040" i="4"/>
  <c r="AG1040" i="4" s="1"/>
  <c r="Y1040" i="4"/>
  <c r="AA1040" i="4" s="1"/>
  <c r="V1040" i="4"/>
  <c r="R1040" i="4"/>
  <c r="P1040" i="4"/>
  <c r="M1040" i="4"/>
  <c r="G1040" i="4"/>
  <c r="I1040" i="4" s="1"/>
  <c r="CA1039" i="4"/>
  <c r="BX1039" i="4"/>
  <c r="BU1039" i="4"/>
  <c r="BR1039" i="4"/>
  <c r="BO1039" i="4"/>
  <c r="BL1039" i="4"/>
  <c r="BI1039" i="4"/>
  <c r="BF1039" i="4"/>
  <c r="BC1039" i="4"/>
  <c r="AZ1039" i="4"/>
  <c r="AW1039" i="4"/>
  <c r="AS1039" i="4"/>
  <c r="AO1039" i="4"/>
  <c r="AL1039" i="4"/>
  <c r="AN1039" i="4" s="1"/>
  <c r="AE1039" i="4"/>
  <c r="AG1039" i="4" s="1"/>
  <c r="AA1039" i="4"/>
  <c r="Y1039" i="4"/>
  <c r="V1039" i="4"/>
  <c r="P1039" i="4"/>
  <c r="R1039" i="4" s="1"/>
  <c r="M1039" i="4"/>
  <c r="G1039" i="4"/>
  <c r="I1039" i="4" s="1"/>
  <c r="CA1038" i="4"/>
  <c r="BX1038" i="4"/>
  <c r="BU1038" i="4"/>
  <c r="BR1038" i="4"/>
  <c r="BO1038" i="4"/>
  <c r="BL1038" i="4"/>
  <c r="BI1038" i="4"/>
  <c r="BF1038" i="4"/>
  <c r="BC1038" i="4"/>
  <c r="AZ1038" i="4"/>
  <c r="AW1038" i="4"/>
  <c r="AS1038" i="4"/>
  <c r="AO1038" i="4"/>
  <c r="AL1038" i="4"/>
  <c r="AN1038" i="4" s="1"/>
  <c r="AE1038" i="4"/>
  <c r="AG1038" i="4" s="1"/>
  <c r="Y1038" i="4"/>
  <c r="AA1038" i="4" s="1"/>
  <c r="V1038" i="4"/>
  <c r="P1038" i="4"/>
  <c r="R1038" i="4" s="1"/>
  <c r="M1038" i="4"/>
  <c r="G1038" i="4"/>
  <c r="I1038" i="4" s="1"/>
  <c r="CA1037" i="4"/>
  <c r="BX1037" i="4"/>
  <c r="BU1037" i="4"/>
  <c r="BR1037" i="4"/>
  <c r="BO1037" i="4"/>
  <c r="BL1037" i="4"/>
  <c r="BI1037" i="4"/>
  <c r="BF1037" i="4"/>
  <c r="BC1037" i="4"/>
  <c r="AZ1037" i="4"/>
  <c r="AW1037" i="4"/>
  <c r="AS1037" i="4"/>
  <c r="AO1037" i="4"/>
  <c r="AL1037" i="4"/>
  <c r="AN1037" i="4" s="1"/>
  <c r="AG1037" i="4"/>
  <c r="AE1037" i="4"/>
  <c r="AA1037" i="4"/>
  <c r="Y1037" i="4"/>
  <c r="V1037" i="4"/>
  <c r="P1037" i="4"/>
  <c r="R1037" i="4" s="1"/>
  <c r="M1037" i="4"/>
  <c r="I1037" i="4"/>
  <c r="G1037" i="4"/>
  <c r="CA1036" i="4"/>
  <c r="BX1036" i="4"/>
  <c r="BU1036" i="4"/>
  <c r="BR1036" i="4"/>
  <c r="BO1036" i="4"/>
  <c r="BL1036" i="4"/>
  <c r="BI1036" i="4"/>
  <c r="BF1036" i="4"/>
  <c r="BC1036" i="4"/>
  <c r="AZ1036" i="4"/>
  <c r="AW1036" i="4"/>
  <c r="AS1036" i="4"/>
  <c r="AO1036" i="4"/>
  <c r="AL1036" i="4"/>
  <c r="AN1036" i="4" s="1"/>
  <c r="AE1036" i="4"/>
  <c r="AG1036" i="4" s="1"/>
  <c r="Y1036" i="4"/>
  <c r="AA1036" i="4" s="1"/>
  <c r="V1036" i="4"/>
  <c r="P1036" i="4"/>
  <c r="R1036" i="4" s="1"/>
  <c r="M1036" i="4"/>
  <c r="G1036" i="4"/>
  <c r="I1036" i="4" s="1"/>
  <c r="CA1035" i="4"/>
  <c r="BX1035" i="4"/>
  <c r="BU1035" i="4"/>
  <c r="BR1035" i="4"/>
  <c r="BO1035" i="4"/>
  <c r="BL1035" i="4"/>
  <c r="BI1035" i="4"/>
  <c r="BF1035" i="4"/>
  <c r="BC1035" i="4"/>
  <c r="AZ1035" i="4"/>
  <c r="AW1035" i="4"/>
  <c r="AS1035" i="4"/>
  <c r="AO1035" i="4"/>
  <c r="AN1035" i="4"/>
  <c r="AL1035" i="4"/>
  <c r="AG1035" i="4"/>
  <c r="AE1035" i="4"/>
  <c r="Y1035" i="4"/>
  <c r="AA1035" i="4" s="1"/>
  <c r="V1035" i="4"/>
  <c r="P1035" i="4"/>
  <c r="R1035" i="4" s="1"/>
  <c r="M1035" i="4"/>
  <c r="G1035" i="4"/>
  <c r="I1035" i="4" s="1"/>
  <c r="CA1034" i="4"/>
  <c r="BX1034" i="4"/>
  <c r="BU1034" i="4"/>
  <c r="BR1034" i="4"/>
  <c r="BO1034" i="4"/>
  <c r="BL1034" i="4"/>
  <c r="BI1034" i="4"/>
  <c r="BF1034" i="4"/>
  <c r="BC1034" i="4"/>
  <c r="AZ1034" i="4"/>
  <c r="AW1034" i="4"/>
  <c r="AS1034" i="4"/>
  <c r="AO1034" i="4"/>
  <c r="AL1034" i="4"/>
  <c r="AN1034" i="4" s="1"/>
  <c r="AE1034" i="4"/>
  <c r="AG1034" i="4" s="1"/>
  <c r="Y1034" i="4"/>
  <c r="AA1034" i="4" s="1"/>
  <c r="V1034" i="4"/>
  <c r="R1034" i="4"/>
  <c r="P1034" i="4"/>
  <c r="M1034" i="4"/>
  <c r="G1034" i="4"/>
  <c r="I1034" i="4" s="1"/>
  <c r="CA1033" i="4"/>
  <c r="BX1033" i="4"/>
  <c r="BU1033" i="4"/>
  <c r="BR1033" i="4"/>
  <c r="BO1033" i="4"/>
  <c r="BL1033" i="4"/>
  <c r="BI1033" i="4"/>
  <c r="BF1033" i="4"/>
  <c r="BC1033" i="4"/>
  <c r="AZ1033" i="4"/>
  <c r="AW1033" i="4"/>
  <c r="AS1033" i="4"/>
  <c r="AO1033" i="4"/>
  <c r="AN1033" i="4"/>
  <c r="AL1033" i="4"/>
  <c r="AE1033" i="4"/>
  <c r="AG1033" i="4" s="1"/>
  <c r="Y1033" i="4"/>
  <c r="AA1033" i="4" s="1"/>
  <c r="V1033" i="4"/>
  <c r="P1033" i="4"/>
  <c r="R1033" i="4" s="1"/>
  <c r="M1033" i="4"/>
  <c r="G1033" i="4"/>
  <c r="I1033" i="4" s="1"/>
  <c r="CA1032" i="4"/>
  <c r="BX1032" i="4"/>
  <c r="BU1032" i="4"/>
  <c r="BR1032" i="4"/>
  <c r="BO1032" i="4"/>
  <c r="BL1032" i="4"/>
  <c r="BI1032" i="4"/>
  <c r="BF1032" i="4"/>
  <c r="BC1032" i="4"/>
  <c r="AZ1032" i="4"/>
  <c r="AW1032" i="4"/>
  <c r="AS1032" i="4"/>
  <c r="AO1032" i="4"/>
  <c r="AL1032" i="4"/>
  <c r="AN1032" i="4" s="1"/>
  <c r="AE1032" i="4"/>
  <c r="AG1032" i="4" s="1"/>
  <c r="Y1032" i="4"/>
  <c r="AA1032" i="4" s="1"/>
  <c r="V1032" i="4"/>
  <c r="P1032" i="4"/>
  <c r="R1032" i="4" s="1"/>
  <c r="M1032" i="4"/>
  <c r="G1032" i="4"/>
  <c r="I1032" i="4" s="1"/>
  <c r="CA1031" i="4"/>
  <c r="BX1031" i="4"/>
  <c r="BU1031" i="4"/>
  <c r="BR1031" i="4"/>
  <c r="BO1031" i="4"/>
  <c r="BL1031" i="4"/>
  <c r="BI1031" i="4"/>
  <c r="BF1031" i="4"/>
  <c r="BC1031" i="4"/>
  <c r="AZ1031" i="4"/>
  <c r="AW1031" i="4"/>
  <c r="AS1031" i="4"/>
  <c r="AL1031" i="4"/>
  <c r="AN1031" i="4" s="1"/>
  <c r="AE1031" i="4"/>
  <c r="AG1031" i="4" s="1"/>
  <c r="AA1031" i="4"/>
  <c r="Y1031" i="4"/>
  <c r="V1031" i="4"/>
  <c r="P1031" i="4"/>
  <c r="R1031" i="4" s="1"/>
  <c r="M1031" i="4"/>
  <c r="G1031" i="4"/>
  <c r="I1031" i="4" s="1"/>
  <c r="CA1030" i="4"/>
  <c r="BX1030" i="4"/>
  <c r="BU1030" i="4"/>
  <c r="BR1030" i="4"/>
  <c r="BO1030" i="4"/>
  <c r="BL1030" i="4"/>
  <c r="BI1030" i="4"/>
  <c r="BF1030" i="4"/>
  <c r="BC1030" i="4"/>
  <c r="AZ1030" i="4"/>
  <c r="AW1030" i="4"/>
  <c r="AS1030" i="4"/>
  <c r="AO1030" i="4"/>
  <c r="AL1030" i="4"/>
  <c r="AN1030" i="4" s="1"/>
  <c r="AE1030" i="4"/>
  <c r="AG1030" i="4" s="1"/>
  <c r="Y1030" i="4"/>
  <c r="AA1030" i="4" s="1"/>
  <c r="V1030" i="4"/>
  <c r="P1030" i="4"/>
  <c r="R1030" i="4" s="1"/>
  <c r="M1030" i="4"/>
  <c r="G1030" i="4"/>
  <c r="I1030" i="4" s="1"/>
  <c r="CA1029" i="4"/>
  <c r="BX1029" i="4"/>
  <c r="BU1029" i="4"/>
  <c r="BR1029" i="4"/>
  <c r="BO1029" i="4"/>
  <c r="BL1029" i="4"/>
  <c r="BI1029" i="4"/>
  <c r="BF1029" i="4"/>
  <c r="BC1029" i="4"/>
  <c r="AZ1029" i="4"/>
  <c r="AW1029" i="4"/>
  <c r="AS1029" i="4"/>
  <c r="AO1029" i="4"/>
  <c r="AL1029" i="4"/>
  <c r="AN1029" i="4" s="1"/>
  <c r="AG1029" i="4"/>
  <c r="AE1029" i="4"/>
  <c r="AA1029" i="4"/>
  <c r="Y1029" i="4"/>
  <c r="V1029" i="4"/>
  <c r="P1029" i="4"/>
  <c r="R1029" i="4" s="1"/>
  <c r="M1029" i="4"/>
  <c r="I1029" i="4"/>
  <c r="G1029" i="4"/>
  <c r="CA1028" i="4"/>
  <c r="BX1028" i="4"/>
  <c r="BU1028" i="4"/>
  <c r="BR1028" i="4"/>
  <c r="BO1028" i="4"/>
  <c r="BL1028" i="4"/>
  <c r="BI1028" i="4"/>
  <c r="BF1028" i="4"/>
  <c r="BC1028" i="4"/>
  <c r="AZ1028" i="4"/>
  <c r="AW1028" i="4"/>
  <c r="AS1028" i="4"/>
  <c r="AL1028" i="4"/>
  <c r="AN1028" i="4" s="1"/>
  <c r="AE1028" i="4"/>
  <c r="AG1028" i="4" s="1"/>
  <c r="Y1028" i="4"/>
  <c r="AA1028" i="4" s="1"/>
  <c r="V1028" i="4"/>
  <c r="P1028" i="4"/>
  <c r="R1028" i="4" s="1"/>
  <c r="M1028" i="4"/>
  <c r="G1028" i="4"/>
  <c r="I1028" i="4" s="1"/>
  <c r="CA1027" i="4"/>
  <c r="BX1027" i="4"/>
  <c r="BU1027" i="4"/>
  <c r="BR1027" i="4"/>
  <c r="BO1027" i="4"/>
  <c r="BL1027" i="4"/>
  <c r="BI1027" i="4"/>
  <c r="BF1027" i="4"/>
  <c r="BC1027" i="4"/>
  <c r="AZ1027" i="4"/>
  <c r="AW1027" i="4"/>
  <c r="AS1027" i="4"/>
  <c r="AO1027" i="4"/>
  <c r="AN1027" i="4"/>
  <c r="AL1027" i="4"/>
  <c r="AG1027" i="4"/>
  <c r="AE1027" i="4"/>
  <c r="Y1027" i="4"/>
  <c r="AA1027" i="4" s="1"/>
  <c r="V1027" i="4"/>
  <c r="P1027" i="4"/>
  <c r="R1027" i="4" s="1"/>
  <c r="M1027" i="4"/>
  <c r="G1027" i="4"/>
  <c r="I1027" i="4" s="1"/>
  <c r="CA1026" i="4"/>
  <c r="BX1026" i="4"/>
  <c r="BU1026" i="4"/>
  <c r="BR1026" i="4"/>
  <c r="BO1026" i="4"/>
  <c r="BL1026" i="4"/>
  <c r="BI1026" i="4"/>
  <c r="BF1026" i="4"/>
  <c r="BC1026" i="4"/>
  <c r="AZ1026" i="4"/>
  <c r="AW1026" i="4"/>
  <c r="AS1026" i="4"/>
  <c r="AL1026" i="4"/>
  <c r="AN1026" i="4" s="1"/>
  <c r="AE1026" i="4"/>
  <c r="AG1026" i="4" s="1"/>
  <c r="AA1026" i="4"/>
  <c r="Y1026" i="4"/>
  <c r="V1026" i="4"/>
  <c r="P1026" i="4"/>
  <c r="R1026" i="4" s="1"/>
  <c r="M1026" i="4"/>
  <c r="I1026" i="4"/>
  <c r="G1026" i="4"/>
  <c r="CA1025" i="4"/>
  <c r="BX1025" i="4"/>
  <c r="BU1025" i="4"/>
  <c r="BR1025" i="4"/>
  <c r="BO1025" i="4"/>
  <c r="BL1025" i="4"/>
  <c r="BI1025" i="4"/>
  <c r="BF1025" i="4"/>
  <c r="BC1025" i="4"/>
  <c r="AZ1025" i="4"/>
  <c r="AW1025" i="4"/>
  <c r="AS1025" i="4"/>
  <c r="AL1025" i="4"/>
  <c r="AN1025" i="4" s="1"/>
  <c r="AE1025" i="4"/>
  <c r="AG1025" i="4" s="1"/>
  <c r="Y1025" i="4"/>
  <c r="AA1025" i="4" s="1"/>
  <c r="V1025" i="4"/>
  <c r="R1025" i="4"/>
  <c r="P1025" i="4"/>
  <c r="M1025" i="4"/>
  <c r="G1025" i="4"/>
  <c r="I1025" i="4" s="1"/>
  <c r="CA1024" i="4"/>
  <c r="BX1024" i="4"/>
  <c r="BU1024" i="4"/>
  <c r="BR1024" i="4"/>
  <c r="BO1024" i="4"/>
  <c r="BL1024" i="4"/>
  <c r="BI1024" i="4"/>
  <c r="BF1024" i="4"/>
  <c r="BC1024" i="4"/>
  <c r="AZ1024" i="4"/>
  <c r="AW1024" i="4"/>
  <c r="AS1024" i="4"/>
  <c r="AN1024" i="4"/>
  <c r="AL1024" i="4"/>
  <c r="AG1024" i="4"/>
  <c r="AE1024" i="4"/>
  <c r="AA1024" i="4"/>
  <c r="Y1024" i="4"/>
  <c r="V1024" i="4"/>
  <c r="P1024" i="4"/>
  <c r="R1024" i="4" s="1"/>
  <c r="M1024" i="4"/>
  <c r="I1024" i="4"/>
  <c r="G1024" i="4"/>
  <c r="CA1023" i="4"/>
  <c r="BX1023" i="4"/>
  <c r="BU1023" i="4"/>
  <c r="BR1023" i="4"/>
  <c r="BO1023" i="4"/>
  <c r="BL1023" i="4"/>
  <c r="BI1023" i="4"/>
  <c r="BF1023" i="4"/>
  <c r="BC1023" i="4"/>
  <c r="AZ1023" i="4"/>
  <c r="AW1023" i="4"/>
  <c r="AS1023" i="4"/>
  <c r="AL1023" i="4"/>
  <c r="AN1023" i="4" s="1"/>
  <c r="AE1023" i="4"/>
  <c r="AG1023" i="4" s="1"/>
  <c r="Y1023" i="4"/>
  <c r="AA1023" i="4" s="1"/>
  <c r="V1023" i="4"/>
  <c r="R1023" i="4"/>
  <c r="P1023" i="4"/>
  <c r="M1023" i="4"/>
  <c r="G1023" i="4"/>
  <c r="I1023" i="4" s="1"/>
  <c r="CA1022" i="4"/>
  <c r="BX1022" i="4"/>
  <c r="BU1022" i="4"/>
  <c r="BR1022" i="4"/>
  <c r="BO1022" i="4"/>
  <c r="BL1022" i="4"/>
  <c r="BI1022" i="4"/>
  <c r="BF1022" i="4"/>
  <c r="BC1022" i="4"/>
  <c r="AZ1022" i="4"/>
  <c r="AW1022" i="4"/>
  <c r="AS1022" i="4"/>
  <c r="AO1022" i="4"/>
  <c r="AN1022" i="4"/>
  <c r="AL1022" i="4"/>
  <c r="AG1022" i="4"/>
  <c r="AE1022" i="4"/>
  <c r="AA1022" i="4"/>
  <c r="Y1022" i="4"/>
  <c r="V1022" i="4"/>
  <c r="P1022" i="4"/>
  <c r="R1022" i="4" s="1"/>
  <c r="M1022" i="4"/>
  <c r="I1022" i="4"/>
  <c r="G1022" i="4"/>
  <c r="CA1021" i="4"/>
  <c r="BX1021" i="4"/>
  <c r="BU1021" i="4"/>
  <c r="BR1021" i="4"/>
  <c r="BO1021" i="4"/>
  <c r="BL1021" i="4"/>
  <c r="BI1021" i="4"/>
  <c r="BF1021" i="4"/>
  <c r="BC1021" i="4"/>
  <c r="AZ1021" i="4"/>
  <c r="AW1021" i="4"/>
  <c r="AS1021" i="4"/>
  <c r="AL1021" i="4"/>
  <c r="AN1021" i="4" s="1"/>
  <c r="AE1021" i="4"/>
  <c r="AG1021" i="4" s="1"/>
  <c r="Y1021" i="4"/>
  <c r="AA1021" i="4" s="1"/>
  <c r="V1021" i="4"/>
  <c r="R1021" i="4"/>
  <c r="P1021" i="4"/>
  <c r="M1021" i="4"/>
  <c r="G1021" i="4"/>
  <c r="I1021" i="4" s="1"/>
  <c r="CA1020" i="4"/>
  <c r="BX1020" i="4"/>
  <c r="BU1020" i="4"/>
  <c r="BR1020" i="4"/>
  <c r="BO1020" i="4"/>
  <c r="BL1020" i="4"/>
  <c r="BI1020" i="4"/>
  <c r="BF1020" i="4"/>
  <c r="BC1020" i="4"/>
  <c r="AZ1020" i="4"/>
  <c r="AW1020" i="4"/>
  <c r="AS1020" i="4"/>
  <c r="AN1020" i="4"/>
  <c r="AL1020" i="4"/>
  <c r="AG1020" i="4"/>
  <c r="AE1020" i="4"/>
  <c r="AA1020" i="4"/>
  <c r="Y1020" i="4"/>
  <c r="V1020" i="4"/>
  <c r="P1020" i="4"/>
  <c r="R1020" i="4" s="1"/>
  <c r="M1020" i="4"/>
  <c r="I1020" i="4"/>
  <c r="G1020" i="4"/>
  <c r="CA1019" i="4"/>
  <c r="BX1019" i="4"/>
  <c r="BU1019" i="4"/>
  <c r="BR1019" i="4"/>
  <c r="BO1019" i="4"/>
  <c r="BL1019" i="4"/>
  <c r="BI1019" i="4"/>
  <c r="BF1019" i="4"/>
  <c r="BC1019" i="4"/>
  <c r="AZ1019" i="4"/>
  <c r="AW1019" i="4"/>
  <c r="AS1019" i="4"/>
  <c r="AL1019" i="4"/>
  <c r="AN1019" i="4" s="1"/>
  <c r="AE1019" i="4"/>
  <c r="AG1019" i="4" s="1"/>
  <c r="Y1019" i="4"/>
  <c r="AA1019" i="4" s="1"/>
  <c r="V1019" i="4"/>
  <c r="R1019" i="4"/>
  <c r="P1019" i="4"/>
  <c r="M1019" i="4"/>
  <c r="G1019" i="4"/>
  <c r="I1019" i="4" s="1"/>
  <c r="CA1018" i="4"/>
  <c r="BX1018" i="4"/>
  <c r="BU1018" i="4"/>
  <c r="BR1018" i="4"/>
  <c r="BO1018" i="4"/>
  <c r="BL1018" i="4"/>
  <c r="BI1018" i="4"/>
  <c r="BF1018" i="4"/>
  <c r="BC1018" i="4"/>
  <c r="AZ1018" i="4"/>
  <c r="AW1018" i="4"/>
  <c r="AS1018" i="4"/>
  <c r="AN1018" i="4"/>
  <c r="AL1018" i="4"/>
  <c r="AG1018" i="4"/>
  <c r="AE1018" i="4"/>
  <c r="AA1018" i="4"/>
  <c r="Y1018" i="4"/>
  <c r="V1018" i="4"/>
  <c r="P1018" i="4"/>
  <c r="R1018" i="4" s="1"/>
  <c r="M1018" i="4"/>
  <c r="I1018" i="4"/>
  <c r="G1018" i="4"/>
  <c r="CA1017" i="4"/>
  <c r="BX1017" i="4"/>
  <c r="BU1017" i="4"/>
  <c r="BR1017" i="4"/>
  <c r="BO1017" i="4"/>
  <c r="BL1017" i="4"/>
  <c r="BI1017" i="4"/>
  <c r="BF1017" i="4"/>
  <c r="BC1017" i="4"/>
  <c r="AZ1017" i="4"/>
  <c r="AW1017" i="4"/>
  <c r="AS1017" i="4"/>
  <c r="AL1017" i="4"/>
  <c r="AN1017" i="4" s="1"/>
  <c r="AE1017" i="4"/>
  <c r="AG1017" i="4" s="1"/>
  <c r="Y1017" i="4"/>
  <c r="AA1017" i="4" s="1"/>
  <c r="V1017" i="4"/>
  <c r="R1017" i="4"/>
  <c r="P1017" i="4"/>
  <c r="M1017" i="4"/>
  <c r="G1017" i="4"/>
  <c r="I1017" i="4" s="1"/>
  <c r="CA1016" i="4"/>
  <c r="BX1016" i="4"/>
  <c r="BU1016" i="4"/>
  <c r="BR1016" i="4"/>
  <c r="BO1016" i="4"/>
  <c r="BL1016" i="4"/>
  <c r="BI1016" i="4"/>
  <c r="BF1016" i="4"/>
  <c r="BC1016" i="4"/>
  <c r="AZ1016" i="4"/>
  <c r="AW1016" i="4"/>
  <c r="AS1016" i="4"/>
  <c r="AN1016" i="4"/>
  <c r="AL1016" i="4"/>
  <c r="AG1016" i="4"/>
  <c r="AE1016" i="4"/>
  <c r="AA1016" i="4"/>
  <c r="Y1016" i="4"/>
  <c r="V1016" i="4"/>
  <c r="P1016" i="4"/>
  <c r="R1016" i="4" s="1"/>
  <c r="M1016" i="4"/>
  <c r="I1016" i="4"/>
  <c r="G1016" i="4"/>
  <c r="CA1015" i="4"/>
  <c r="BX1015" i="4"/>
  <c r="BU1015" i="4"/>
  <c r="BR1015" i="4"/>
  <c r="BO1015" i="4"/>
  <c r="BL1015" i="4"/>
  <c r="BI1015" i="4"/>
  <c r="BF1015" i="4"/>
  <c r="BC1015" i="4"/>
  <c r="AZ1015" i="4"/>
  <c r="AW1015" i="4"/>
  <c r="AS1015" i="4"/>
  <c r="AO1015" i="4"/>
  <c r="AL1015" i="4"/>
  <c r="AN1015" i="4" s="1"/>
  <c r="AE1015" i="4"/>
  <c r="AG1015" i="4" s="1"/>
  <c r="Y1015" i="4"/>
  <c r="AA1015" i="4" s="1"/>
  <c r="V1015" i="4"/>
  <c r="R1015" i="4"/>
  <c r="P1015" i="4"/>
  <c r="M1015" i="4"/>
  <c r="G1015" i="4"/>
  <c r="I1015" i="4" s="1"/>
  <c r="CA1014" i="4"/>
  <c r="BX1014" i="4"/>
  <c r="BU1014" i="4"/>
  <c r="BR1014" i="4"/>
  <c r="BO1014" i="4"/>
  <c r="BL1014" i="4"/>
  <c r="BI1014" i="4"/>
  <c r="BF1014" i="4"/>
  <c r="BC1014" i="4"/>
  <c r="AZ1014" i="4"/>
  <c r="AW1014" i="4"/>
  <c r="AS1014" i="4"/>
  <c r="AN1014" i="4"/>
  <c r="AL1014" i="4"/>
  <c r="AG1014" i="4"/>
  <c r="AE1014" i="4"/>
  <c r="AA1014" i="4"/>
  <c r="Y1014" i="4"/>
  <c r="V1014" i="4"/>
  <c r="P1014" i="4"/>
  <c r="R1014" i="4" s="1"/>
  <c r="M1014" i="4"/>
  <c r="I1014" i="4"/>
  <c r="G1014" i="4"/>
  <c r="CA1013" i="4"/>
  <c r="BX1013" i="4"/>
  <c r="BU1013" i="4"/>
  <c r="BR1013" i="4"/>
  <c r="BO1013" i="4"/>
  <c r="BL1013" i="4"/>
  <c r="BI1013" i="4"/>
  <c r="BF1013" i="4"/>
  <c r="BC1013" i="4"/>
  <c r="AZ1013" i="4"/>
  <c r="AW1013" i="4"/>
  <c r="AS1013" i="4"/>
  <c r="AL1013" i="4"/>
  <c r="AN1013" i="4" s="1"/>
  <c r="AE1013" i="4"/>
  <c r="AG1013" i="4" s="1"/>
  <c r="Y1013" i="4"/>
  <c r="AA1013" i="4" s="1"/>
  <c r="V1013" i="4"/>
  <c r="R1013" i="4"/>
  <c r="P1013" i="4"/>
  <c r="M1013" i="4"/>
  <c r="G1013" i="4"/>
  <c r="I1013" i="4" s="1"/>
  <c r="CA1012" i="4"/>
  <c r="BX1012" i="4"/>
  <c r="BU1012" i="4"/>
  <c r="BR1012" i="4"/>
  <c r="BO1012" i="4"/>
  <c r="BL1012" i="4"/>
  <c r="BI1012" i="4"/>
  <c r="BF1012" i="4"/>
  <c r="BC1012" i="4"/>
  <c r="AZ1012" i="4"/>
  <c r="AW1012" i="4"/>
  <c r="AS1012" i="4"/>
  <c r="AN1012" i="4"/>
  <c r="AL1012" i="4"/>
  <c r="AG1012" i="4"/>
  <c r="AE1012" i="4"/>
  <c r="AA1012" i="4"/>
  <c r="Y1012" i="4"/>
  <c r="V1012" i="4"/>
  <c r="P1012" i="4"/>
  <c r="R1012" i="4" s="1"/>
  <c r="M1012" i="4"/>
  <c r="I1012" i="4"/>
  <c r="G1012" i="4"/>
  <c r="CA1011" i="4"/>
  <c r="BX1011" i="4"/>
  <c r="BU1011" i="4"/>
  <c r="BR1011" i="4"/>
  <c r="BO1011" i="4"/>
  <c r="BL1011" i="4"/>
  <c r="BI1011" i="4"/>
  <c r="BF1011" i="4"/>
  <c r="BC1011" i="4"/>
  <c r="AZ1011" i="4"/>
  <c r="AW1011" i="4"/>
  <c r="AS1011" i="4"/>
  <c r="AL1011" i="4"/>
  <c r="AN1011" i="4" s="1"/>
  <c r="AE1011" i="4"/>
  <c r="AG1011" i="4" s="1"/>
  <c r="Y1011" i="4"/>
  <c r="AA1011" i="4" s="1"/>
  <c r="V1011" i="4"/>
  <c r="R1011" i="4"/>
  <c r="P1011" i="4"/>
  <c r="M1011" i="4"/>
  <c r="G1011" i="4"/>
  <c r="I1011" i="4" s="1"/>
  <c r="CA1010" i="4"/>
  <c r="BX1010" i="4"/>
  <c r="BU1010" i="4"/>
  <c r="BR1010" i="4"/>
  <c r="BO1010" i="4"/>
  <c r="BL1010" i="4"/>
  <c r="BI1010" i="4"/>
  <c r="BF1010" i="4"/>
  <c r="BC1010" i="4"/>
  <c r="AZ1010" i="4"/>
  <c r="AW1010" i="4"/>
  <c r="AS1010" i="4"/>
  <c r="AN1010" i="4"/>
  <c r="AL1010" i="4"/>
  <c r="AG1010" i="4"/>
  <c r="AE1010" i="4"/>
  <c r="AA1010" i="4"/>
  <c r="Y1010" i="4"/>
  <c r="V1010" i="4"/>
  <c r="P1010" i="4"/>
  <c r="R1010" i="4" s="1"/>
  <c r="M1010" i="4"/>
  <c r="I1010" i="4"/>
  <c r="G1010" i="4"/>
  <c r="CA1009" i="4"/>
  <c r="BX1009" i="4"/>
  <c r="BU1009" i="4"/>
  <c r="BR1009" i="4"/>
  <c r="BO1009" i="4"/>
  <c r="BL1009" i="4"/>
  <c r="BI1009" i="4"/>
  <c r="BF1009" i="4"/>
  <c r="BC1009" i="4"/>
  <c r="AZ1009" i="4"/>
  <c r="AW1009" i="4"/>
  <c r="AS1009" i="4"/>
  <c r="AO1009" i="4"/>
  <c r="AL1009" i="4"/>
  <c r="AN1009" i="4" s="1"/>
  <c r="AE1009" i="4"/>
  <c r="AG1009" i="4" s="1"/>
  <c r="Y1009" i="4"/>
  <c r="AA1009" i="4" s="1"/>
  <c r="V1009" i="4"/>
  <c r="R1009" i="4"/>
  <c r="P1009" i="4"/>
  <c r="M1009" i="4"/>
  <c r="G1009" i="4"/>
  <c r="I1009" i="4" s="1"/>
  <c r="CA1008" i="4"/>
  <c r="BX1008" i="4"/>
  <c r="BU1008" i="4"/>
  <c r="BR1008" i="4"/>
  <c r="BO1008" i="4"/>
  <c r="BL1008" i="4"/>
  <c r="BI1008" i="4"/>
  <c r="BF1008" i="4"/>
  <c r="BC1008" i="4"/>
  <c r="AZ1008" i="4"/>
  <c r="AW1008" i="4"/>
  <c r="AS1008" i="4"/>
  <c r="AN1008" i="4"/>
  <c r="AL1008" i="4"/>
  <c r="AG1008" i="4"/>
  <c r="AE1008" i="4"/>
  <c r="AA1008" i="4"/>
  <c r="Y1008" i="4"/>
  <c r="V1008" i="4"/>
  <c r="P1008" i="4"/>
  <c r="R1008" i="4" s="1"/>
  <c r="M1008" i="4"/>
  <c r="I1008" i="4"/>
  <c r="G1008" i="4"/>
  <c r="CA1007" i="4"/>
  <c r="BX1007" i="4"/>
  <c r="BU1007" i="4"/>
  <c r="BR1007" i="4"/>
  <c r="BO1007" i="4"/>
  <c r="BL1007" i="4"/>
  <c r="BI1007" i="4"/>
  <c r="BF1007" i="4"/>
  <c r="BC1007" i="4"/>
  <c r="AZ1007" i="4"/>
  <c r="AW1007" i="4"/>
  <c r="AS1007" i="4"/>
  <c r="AL1007" i="4"/>
  <c r="AN1007" i="4" s="1"/>
  <c r="AE1007" i="4"/>
  <c r="AG1007" i="4" s="1"/>
  <c r="Y1007" i="4"/>
  <c r="AA1007" i="4" s="1"/>
  <c r="V1007" i="4"/>
  <c r="R1007" i="4"/>
  <c r="P1007" i="4"/>
  <c r="M1007" i="4"/>
  <c r="G1007" i="4"/>
  <c r="I1007" i="4" s="1"/>
  <c r="CA1006" i="4"/>
  <c r="BX1006" i="4"/>
  <c r="BU1006" i="4"/>
  <c r="BR1006" i="4"/>
  <c r="BO1006" i="4"/>
  <c r="BL1006" i="4"/>
  <c r="BI1006" i="4"/>
  <c r="BF1006" i="4"/>
  <c r="BC1006" i="4"/>
  <c r="AZ1006" i="4"/>
  <c r="AW1006" i="4"/>
  <c r="AS1006" i="4"/>
  <c r="AO1006" i="4"/>
  <c r="AN1006" i="4"/>
  <c r="AL1006" i="4"/>
  <c r="AG1006" i="4"/>
  <c r="AE1006" i="4"/>
  <c r="AA1006" i="4"/>
  <c r="Y1006" i="4"/>
  <c r="V1006" i="4"/>
  <c r="P1006" i="4"/>
  <c r="R1006" i="4" s="1"/>
  <c r="M1006" i="4"/>
  <c r="I1006" i="4"/>
  <c r="G1006" i="4"/>
  <c r="CA1005" i="4"/>
  <c r="BX1005" i="4"/>
  <c r="BU1005" i="4"/>
  <c r="BR1005" i="4"/>
  <c r="BO1005" i="4"/>
  <c r="BL1005" i="4"/>
  <c r="BI1005" i="4"/>
  <c r="BF1005" i="4"/>
  <c r="BC1005" i="4"/>
  <c r="AZ1005" i="4"/>
  <c r="AW1005" i="4"/>
  <c r="AS1005" i="4"/>
  <c r="AL1005" i="4"/>
  <c r="AN1005" i="4" s="1"/>
  <c r="AE1005" i="4"/>
  <c r="AG1005" i="4" s="1"/>
  <c r="Y1005" i="4"/>
  <c r="AA1005" i="4" s="1"/>
  <c r="V1005" i="4"/>
  <c r="R1005" i="4"/>
  <c r="P1005" i="4"/>
  <c r="M1005" i="4"/>
  <c r="G1005" i="4"/>
  <c r="I1005" i="4" s="1"/>
  <c r="CA1004" i="4"/>
  <c r="BX1004" i="4"/>
  <c r="BU1004" i="4"/>
  <c r="BR1004" i="4"/>
  <c r="BO1004" i="4"/>
  <c r="BL1004" i="4"/>
  <c r="BI1004" i="4"/>
  <c r="BF1004" i="4"/>
  <c r="BC1004" i="4"/>
  <c r="AZ1004" i="4"/>
  <c r="AW1004" i="4"/>
  <c r="AS1004" i="4"/>
  <c r="AO1004" i="4"/>
  <c r="AN1004" i="4"/>
  <c r="AL1004" i="4"/>
  <c r="AG1004" i="4"/>
  <c r="AE1004" i="4"/>
  <c r="AA1004" i="4"/>
  <c r="Y1004" i="4"/>
  <c r="V1004" i="4"/>
  <c r="R1004" i="4"/>
  <c r="P1004" i="4"/>
  <c r="M1004" i="4"/>
  <c r="G1004" i="4"/>
  <c r="I1004" i="4" s="1"/>
  <c r="CA1003" i="4"/>
  <c r="BX1003" i="4"/>
  <c r="BU1003" i="4"/>
  <c r="BR1003" i="4"/>
  <c r="BO1003" i="4"/>
  <c r="BL1003" i="4"/>
  <c r="BI1003" i="4"/>
  <c r="BF1003" i="4"/>
  <c r="BC1003" i="4"/>
  <c r="AZ1003" i="4"/>
  <c r="AW1003" i="4"/>
  <c r="AS1003" i="4"/>
  <c r="AO1003" i="4"/>
  <c r="AN1003" i="4"/>
  <c r="AL1003" i="4"/>
  <c r="AG1003" i="4"/>
  <c r="AE1003" i="4"/>
  <c r="AA1003" i="4"/>
  <c r="Y1003" i="4"/>
  <c r="V1003" i="4"/>
  <c r="P1003" i="4"/>
  <c r="R1003" i="4" s="1"/>
  <c r="M1003" i="4"/>
  <c r="I1003" i="4"/>
  <c r="G1003" i="4"/>
  <c r="CA1002" i="4"/>
  <c r="BX1002" i="4"/>
  <c r="BU1002" i="4"/>
  <c r="BR1002" i="4"/>
  <c r="BO1002" i="4"/>
  <c r="BL1002" i="4"/>
  <c r="BI1002" i="4"/>
  <c r="BF1002" i="4"/>
  <c r="BC1002" i="4"/>
  <c r="AZ1002" i="4"/>
  <c r="AW1002" i="4"/>
  <c r="AS1002" i="4"/>
  <c r="AO1002" i="4"/>
  <c r="AL1002" i="4"/>
  <c r="AN1002" i="4" s="1"/>
  <c r="AE1002" i="4"/>
  <c r="AG1002" i="4" s="1"/>
  <c r="Y1002" i="4"/>
  <c r="AA1002" i="4" s="1"/>
  <c r="V1002" i="4"/>
  <c r="R1002" i="4"/>
  <c r="P1002" i="4"/>
  <c r="M1002" i="4"/>
  <c r="G1002" i="4"/>
  <c r="I1002" i="4" s="1"/>
  <c r="CA1001" i="4"/>
  <c r="BX1001" i="4"/>
  <c r="BU1001" i="4"/>
  <c r="BR1001" i="4"/>
  <c r="BO1001" i="4"/>
  <c r="BL1001" i="4"/>
  <c r="BI1001" i="4"/>
  <c r="BF1001" i="4"/>
  <c r="BC1001" i="4"/>
  <c r="AZ1001" i="4"/>
  <c r="AW1001" i="4"/>
  <c r="AS1001" i="4"/>
  <c r="AN1001" i="4"/>
  <c r="AL1001" i="4"/>
  <c r="AG1001" i="4"/>
  <c r="AE1001" i="4"/>
  <c r="AA1001" i="4"/>
  <c r="Y1001" i="4"/>
  <c r="V1001" i="4"/>
  <c r="P1001" i="4"/>
  <c r="R1001" i="4" s="1"/>
  <c r="M1001" i="4"/>
  <c r="I1001" i="4"/>
  <c r="G1001" i="4"/>
  <c r="CA1000" i="4"/>
  <c r="BX1000" i="4"/>
  <c r="BU1000" i="4"/>
  <c r="BR1000" i="4"/>
  <c r="BO1000" i="4"/>
  <c r="BL1000" i="4"/>
  <c r="BI1000" i="4"/>
  <c r="BF1000" i="4"/>
  <c r="BC1000" i="4"/>
  <c r="AZ1000" i="4"/>
  <c r="AW1000" i="4"/>
  <c r="AS1000" i="4"/>
  <c r="AO1000" i="4"/>
  <c r="AL1000" i="4"/>
  <c r="AN1000" i="4" s="1"/>
  <c r="AE1000" i="4"/>
  <c r="AG1000" i="4" s="1"/>
  <c r="Y1000" i="4"/>
  <c r="AA1000" i="4" s="1"/>
  <c r="V1000" i="4"/>
  <c r="R1000" i="4"/>
  <c r="P1000" i="4"/>
  <c r="M1000" i="4"/>
  <c r="G1000" i="4"/>
  <c r="I1000" i="4" s="1"/>
  <c r="CA999" i="4"/>
  <c r="BX999" i="4"/>
  <c r="BU999" i="4"/>
  <c r="BR999" i="4"/>
  <c r="BO999" i="4"/>
  <c r="BL999" i="4"/>
  <c r="BI999" i="4"/>
  <c r="BF999" i="4"/>
  <c r="BC999" i="4"/>
  <c r="AZ999" i="4"/>
  <c r="AW999" i="4"/>
  <c r="AS999" i="4"/>
  <c r="AL999" i="4"/>
  <c r="AN999" i="4" s="1"/>
  <c r="AE999" i="4"/>
  <c r="AG999" i="4" s="1"/>
  <c r="Y999" i="4"/>
  <c r="AA999" i="4" s="1"/>
  <c r="V999" i="4"/>
  <c r="P999" i="4"/>
  <c r="R999" i="4" s="1"/>
  <c r="M999" i="4"/>
  <c r="G999" i="4"/>
  <c r="I999" i="4" s="1"/>
  <c r="CA998" i="4"/>
  <c r="BX998" i="4"/>
  <c r="BU998" i="4"/>
  <c r="BR998" i="4"/>
  <c r="BO998" i="4"/>
  <c r="BL998" i="4"/>
  <c r="BI998" i="4"/>
  <c r="BF998" i="4"/>
  <c r="BC998" i="4"/>
  <c r="AZ998" i="4"/>
  <c r="AW998" i="4"/>
  <c r="AS998" i="4"/>
  <c r="AL998" i="4"/>
  <c r="AN998" i="4" s="1"/>
  <c r="AE998" i="4"/>
  <c r="AG998" i="4" s="1"/>
  <c r="Y998" i="4"/>
  <c r="AA998" i="4" s="1"/>
  <c r="V998" i="4"/>
  <c r="P998" i="4"/>
  <c r="R998" i="4" s="1"/>
  <c r="M998" i="4"/>
  <c r="G998" i="4"/>
  <c r="I998" i="4" s="1"/>
  <c r="CA997" i="4"/>
  <c r="BX997" i="4"/>
  <c r="BU997" i="4"/>
  <c r="BR997" i="4"/>
  <c r="BO997" i="4"/>
  <c r="BL997" i="4"/>
  <c r="BI997" i="4"/>
  <c r="BF997" i="4"/>
  <c r="BC997" i="4"/>
  <c r="AZ997" i="4"/>
  <c r="AW997" i="4"/>
  <c r="AS997" i="4"/>
  <c r="AL997" i="4"/>
  <c r="AN997" i="4" s="1"/>
  <c r="AE997" i="4"/>
  <c r="AG997" i="4" s="1"/>
  <c r="Y997" i="4"/>
  <c r="AA997" i="4" s="1"/>
  <c r="V997" i="4"/>
  <c r="P997" i="4"/>
  <c r="R997" i="4" s="1"/>
  <c r="M997" i="4"/>
  <c r="G997" i="4"/>
  <c r="I997" i="4" s="1"/>
  <c r="CA996" i="4"/>
  <c r="BX996" i="4"/>
  <c r="BU996" i="4"/>
  <c r="BR996" i="4"/>
  <c r="BO996" i="4"/>
  <c r="BL996" i="4"/>
  <c r="BI996" i="4"/>
  <c r="BF996" i="4"/>
  <c r="BC996" i="4"/>
  <c r="AZ996" i="4"/>
  <c r="AW996" i="4"/>
  <c r="AS996" i="4"/>
  <c r="AL996" i="4"/>
  <c r="AN996" i="4" s="1"/>
  <c r="AE996" i="4"/>
  <c r="AG996" i="4" s="1"/>
  <c r="Y996" i="4"/>
  <c r="AA996" i="4" s="1"/>
  <c r="V996" i="4"/>
  <c r="P996" i="4"/>
  <c r="R996" i="4" s="1"/>
  <c r="M996" i="4"/>
  <c r="G996" i="4"/>
  <c r="I996" i="4" s="1"/>
  <c r="CA995" i="4"/>
  <c r="BX995" i="4"/>
  <c r="BU995" i="4"/>
  <c r="BR995" i="4"/>
  <c r="BO995" i="4"/>
  <c r="BL995" i="4"/>
  <c r="BI995" i="4"/>
  <c r="BF995" i="4"/>
  <c r="BC995" i="4"/>
  <c r="AZ995" i="4"/>
  <c r="AW995" i="4"/>
  <c r="AS995" i="4"/>
  <c r="AL995" i="4"/>
  <c r="AN995" i="4" s="1"/>
  <c r="AE995" i="4"/>
  <c r="AG995" i="4" s="1"/>
  <c r="Y995" i="4"/>
  <c r="AA995" i="4" s="1"/>
  <c r="V995" i="4"/>
  <c r="P995" i="4"/>
  <c r="R995" i="4" s="1"/>
  <c r="M995" i="4"/>
  <c r="G995" i="4"/>
  <c r="I995" i="4" s="1"/>
  <c r="CA994" i="4"/>
  <c r="BX994" i="4"/>
  <c r="BU994" i="4"/>
  <c r="BR994" i="4"/>
  <c r="BO994" i="4"/>
  <c r="BL994" i="4"/>
  <c r="BI994" i="4"/>
  <c r="BF994" i="4"/>
  <c r="BC994" i="4"/>
  <c r="AZ994" i="4"/>
  <c r="AW994" i="4"/>
  <c r="AS994" i="4"/>
  <c r="AL994" i="4"/>
  <c r="AN994" i="4" s="1"/>
  <c r="AE994" i="4"/>
  <c r="AG994" i="4" s="1"/>
  <c r="Y994" i="4"/>
  <c r="AA994" i="4" s="1"/>
  <c r="V994" i="4"/>
  <c r="P994" i="4"/>
  <c r="R994" i="4" s="1"/>
  <c r="M994" i="4"/>
  <c r="G994" i="4"/>
  <c r="I994" i="4" s="1"/>
  <c r="CA993" i="4"/>
  <c r="BX993" i="4"/>
  <c r="BU993" i="4"/>
  <c r="BR993" i="4"/>
  <c r="BO993" i="4"/>
  <c r="BL993" i="4"/>
  <c r="BI993" i="4"/>
  <c r="BF993" i="4"/>
  <c r="BC993" i="4"/>
  <c r="AZ993" i="4"/>
  <c r="AW993" i="4"/>
  <c r="AS993" i="4"/>
  <c r="AL993" i="4"/>
  <c r="AN993" i="4" s="1"/>
  <c r="AE993" i="4"/>
  <c r="AG993" i="4" s="1"/>
  <c r="Y993" i="4"/>
  <c r="AA993" i="4" s="1"/>
  <c r="V993" i="4"/>
  <c r="P993" i="4"/>
  <c r="R993" i="4" s="1"/>
  <c r="M993" i="4"/>
  <c r="G993" i="4"/>
  <c r="I993" i="4" s="1"/>
  <c r="CA992" i="4"/>
  <c r="BX992" i="4"/>
  <c r="BU992" i="4"/>
  <c r="BR992" i="4"/>
  <c r="BO992" i="4"/>
  <c r="BL992" i="4"/>
  <c r="BI992" i="4"/>
  <c r="BF992" i="4"/>
  <c r="BC992" i="4"/>
  <c r="AZ992" i="4"/>
  <c r="AW992" i="4"/>
  <c r="AS992" i="4"/>
  <c r="AL992" i="4"/>
  <c r="AN992" i="4" s="1"/>
  <c r="AE992" i="4"/>
  <c r="AG992" i="4" s="1"/>
  <c r="Y992" i="4"/>
  <c r="AA992" i="4" s="1"/>
  <c r="V992" i="4"/>
  <c r="P992" i="4"/>
  <c r="R992" i="4" s="1"/>
  <c r="M992" i="4"/>
  <c r="G992" i="4"/>
  <c r="I992" i="4" s="1"/>
  <c r="CA991" i="4"/>
  <c r="BX991" i="4"/>
  <c r="BU991" i="4"/>
  <c r="BR991" i="4"/>
  <c r="BO991" i="4"/>
  <c r="BL991" i="4"/>
  <c r="BI991" i="4"/>
  <c r="BF991" i="4"/>
  <c r="BC991" i="4"/>
  <c r="AZ991" i="4"/>
  <c r="AW991" i="4"/>
  <c r="AS991" i="4"/>
  <c r="AO991" i="4"/>
  <c r="AL991" i="4"/>
  <c r="AN991" i="4" s="1"/>
  <c r="AE991" i="4"/>
  <c r="AG991" i="4" s="1"/>
  <c r="Y991" i="4"/>
  <c r="AA991" i="4" s="1"/>
  <c r="V991" i="4"/>
  <c r="P991" i="4"/>
  <c r="R991" i="4" s="1"/>
  <c r="M991" i="4"/>
  <c r="G991" i="4"/>
  <c r="I991" i="4" s="1"/>
  <c r="CA990" i="4"/>
  <c r="BX990" i="4"/>
  <c r="BU990" i="4"/>
  <c r="BR990" i="4"/>
  <c r="BO990" i="4"/>
  <c r="BL990" i="4"/>
  <c r="BI990" i="4"/>
  <c r="BF990" i="4"/>
  <c r="BC990" i="4"/>
  <c r="AZ990" i="4"/>
  <c r="AW990" i="4"/>
  <c r="AS990" i="4"/>
  <c r="AL990" i="4"/>
  <c r="AN990" i="4" s="1"/>
  <c r="AE990" i="4"/>
  <c r="AG990" i="4" s="1"/>
  <c r="Y990" i="4"/>
  <c r="AA990" i="4" s="1"/>
  <c r="V990" i="4"/>
  <c r="P990" i="4"/>
  <c r="R990" i="4" s="1"/>
  <c r="M990" i="4"/>
  <c r="G990" i="4"/>
  <c r="I990" i="4" s="1"/>
  <c r="CA989" i="4"/>
  <c r="BX989" i="4"/>
  <c r="BU989" i="4"/>
  <c r="BR989" i="4"/>
  <c r="BO989" i="4"/>
  <c r="BL989" i="4"/>
  <c r="BI989" i="4"/>
  <c r="BF989" i="4"/>
  <c r="BC989" i="4"/>
  <c r="AZ989" i="4"/>
  <c r="AW989" i="4"/>
  <c r="AS989" i="4"/>
  <c r="AL989" i="4"/>
  <c r="AN989" i="4" s="1"/>
  <c r="AE989" i="4"/>
  <c r="AG989" i="4" s="1"/>
  <c r="Y989" i="4"/>
  <c r="AA989" i="4" s="1"/>
  <c r="V989" i="4"/>
  <c r="P989" i="4"/>
  <c r="R989" i="4" s="1"/>
  <c r="M989" i="4"/>
  <c r="G989" i="4"/>
  <c r="I989" i="4" s="1"/>
  <c r="CA988" i="4"/>
  <c r="BX988" i="4"/>
  <c r="BU988" i="4"/>
  <c r="BR988" i="4"/>
  <c r="BO988" i="4"/>
  <c r="BL988" i="4"/>
  <c r="BI988" i="4"/>
  <c r="BF988" i="4"/>
  <c r="BC988" i="4"/>
  <c r="AZ988" i="4"/>
  <c r="AW988" i="4"/>
  <c r="AS988" i="4"/>
  <c r="AL988" i="4"/>
  <c r="AN988" i="4" s="1"/>
  <c r="AE988" i="4"/>
  <c r="AG988" i="4" s="1"/>
  <c r="Y988" i="4"/>
  <c r="AA988" i="4" s="1"/>
  <c r="V988" i="4"/>
  <c r="P988" i="4"/>
  <c r="R988" i="4" s="1"/>
  <c r="M988" i="4"/>
  <c r="G988" i="4"/>
  <c r="I988" i="4" s="1"/>
  <c r="CA987" i="4"/>
  <c r="BX987" i="4"/>
  <c r="BU987" i="4"/>
  <c r="BR987" i="4"/>
  <c r="BO987" i="4"/>
  <c r="BL987" i="4"/>
  <c r="BI987" i="4"/>
  <c r="BF987" i="4"/>
  <c r="BC987" i="4"/>
  <c r="AZ987" i="4"/>
  <c r="AW987" i="4"/>
  <c r="AS987" i="4"/>
  <c r="AL987" i="4"/>
  <c r="AN987" i="4" s="1"/>
  <c r="AE987" i="4"/>
  <c r="AG987" i="4" s="1"/>
  <c r="Y987" i="4"/>
  <c r="AA987" i="4" s="1"/>
  <c r="V987" i="4"/>
  <c r="P987" i="4"/>
  <c r="R987" i="4" s="1"/>
  <c r="M987" i="4"/>
  <c r="G987" i="4"/>
  <c r="I987" i="4" s="1"/>
  <c r="CA986" i="4"/>
  <c r="BX986" i="4"/>
  <c r="BU986" i="4"/>
  <c r="BR986" i="4"/>
  <c r="BO986" i="4"/>
  <c r="BL986" i="4"/>
  <c r="BI986" i="4"/>
  <c r="BF986" i="4"/>
  <c r="BC986" i="4"/>
  <c r="AZ986" i="4"/>
  <c r="AW986" i="4"/>
  <c r="AS986" i="4"/>
  <c r="AL986" i="4"/>
  <c r="AN986" i="4" s="1"/>
  <c r="AE986" i="4"/>
  <c r="AG986" i="4" s="1"/>
  <c r="Y986" i="4"/>
  <c r="AA986" i="4" s="1"/>
  <c r="V986" i="4"/>
  <c r="P986" i="4"/>
  <c r="R986" i="4" s="1"/>
  <c r="M986" i="4"/>
  <c r="G986" i="4"/>
  <c r="I986" i="4" s="1"/>
  <c r="CA985" i="4"/>
  <c r="BX985" i="4"/>
  <c r="BU985" i="4"/>
  <c r="BR985" i="4"/>
  <c r="BO985" i="4"/>
  <c r="BL985" i="4"/>
  <c r="BI985" i="4"/>
  <c r="BF985" i="4"/>
  <c r="BC985" i="4"/>
  <c r="AZ985" i="4"/>
  <c r="AW985" i="4"/>
  <c r="AS985" i="4"/>
  <c r="AL985" i="4"/>
  <c r="AN985" i="4" s="1"/>
  <c r="AE985" i="4"/>
  <c r="AG985" i="4" s="1"/>
  <c r="Y985" i="4"/>
  <c r="AA985" i="4" s="1"/>
  <c r="V985" i="4"/>
  <c r="P985" i="4"/>
  <c r="R985" i="4" s="1"/>
  <c r="M985" i="4"/>
  <c r="G985" i="4"/>
  <c r="I985" i="4" s="1"/>
  <c r="CA984" i="4"/>
  <c r="BX984" i="4"/>
  <c r="BU984" i="4"/>
  <c r="BR984" i="4"/>
  <c r="BO984" i="4"/>
  <c r="BL984" i="4"/>
  <c r="BI984" i="4"/>
  <c r="BF984" i="4"/>
  <c r="BC984" i="4"/>
  <c r="AZ984" i="4"/>
  <c r="AW984" i="4"/>
  <c r="AS984" i="4"/>
  <c r="AL984" i="4"/>
  <c r="AN984" i="4" s="1"/>
  <c r="AE984" i="4"/>
  <c r="AG984" i="4" s="1"/>
  <c r="Y984" i="4"/>
  <c r="AA984" i="4" s="1"/>
  <c r="V984" i="4"/>
  <c r="P984" i="4"/>
  <c r="R984" i="4" s="1"/>
  <c r="M984" i="4"/>
  <c r="G984" i="4"/>
  <c r="I984" i="4" s="1"/>
  <c r="CA983" i="4"/>
  <c r="BX983" i="4"/>
  <c r="BU983" i="4"/>
  <c r="BR983" i="4"/>
  <c r="BO983" i="4"/>
  <c r="BL983" i="4"/>
  <c r="BI983" i="4"/>
  <c r="BF983" i="4"/>
  <c r="BC983" i="4"/>
  <c r="AZ983" i="4"/>
  <c r="AW983" i="4"/>
  <c r="AS983" i="4"/>
  <c r="AL983" i="4"/>
  <c r="AN983" i="4" s="1"/>
  <c r="AE983" i="4"/>
  <c r="AG983" i="4" s="1"/>
  <c r="Y983" i="4"/>
  <c r="AA983" i="4" s="1"/>
  <c r="V983" i="4"/>
  <c r="P983" i="4"/>
  <c r="R983" i="4" s="1"/>
  <c r="M983" i="4"/>
  <c r="G983" i="4"/>
  <c r="I983" i="4" s="1"/>
  <c r="CA982" i="4"/>
  <c r="BX982" i="4"/>
  <c r="BU982" i="4"/>
  <c r="BR982" i="4"/>
  <c r="BO982" i="4"/>
  <c r="BL982" i="4"/>
  <c r="BI982" i="4"/>
  <c r="BF982" i="4"/>
  <c r="BC982" i="4"/>
  <c r="AZ982" i="4"/>
  <c r="AW982" i="4"/>
  <c r="AS982" i="4"/>
  <c r="AO982" i="4"/>
  <c r="AL982" i="4"/>
  <c r="AN982" i="4" s="1"/>
  <c r="AE982" i="4"/>
  <c r="AG982" i="4" s="1"/>
  <c r="Y982" i="4"/>
  <c r="AA982" i="4" s="1"/>
  <c r="V982" i="4"/>
  <c r="P982" i="4"/>
  <c r="R982" i="4" s="1"/>
  <c r="M982" i="4"/>
  <c r="G982" i="4"/>
  <c r="I982" i="4" s="1"/>
  <c r="CA981" i="4"/>
  <c r="BX981" i="4"/>
  <c r="BU981" i="4"/>
  <c r="BR981" i="4"/>
  <c r="BO981" i="4"/>
  <c r="BL981" i="4"/>
  <c r="BI981" i="4"/>
  <c r="BF981" i="4"/>
  <c r="BC981" i="4"/>
  <c r="AZ981" i="4"/>
  <c r="AW981" i="4"/>
  <c r="AS981" i="4"/>
  <c r="AO981" i="4"/>
  <c r="AL981" i="4"/>
  <c r="AN981" i="4" s="1"/>
  <c r="AE981" i="4"/>
  <c r="AG981" i="4" s="1"/>
  <c r="Y981" i="4"/>
  <c r="AA981" i="4" s="1"/>
  <c r="V981" i="4"/>
  <c r="P981" i="4"/>
  <c r="R981" i="4" s="1"/>
  <c r="M981" i="4"/>
  <c r="G981" i="4"/>
  <c r="I981" i="4" s="1"/>
  <c r="CA980" i="4"/>
  <c r="BX980" i="4"/>
  <c r="BU980" i="4"/>
  <c r="BR980" i="4"/>
  <c r="BO980" i="4"/>
  <c r="BL980" i="4"/>
  <c r="BI980" i="4"/>
  <c r="BF980" i="4"/>
  <c r="BC980" i="4"/>
  <c r="AZ980" i="4"/>
  <c r="AW980" i="4"/>
  <c r="AS980" i="4"/>
  <c r="AO980" i="4"/>
  <c r="AL980" i="4"/>
  <c r="AN980" i="4" s="1"/>
  <c r="AE980" i="4"/>
  <c r="AG980" i="4" s="1"/>
  <c r="Y980" i="4"/>
  <c r="AA980" i="4" s="1"/>
  <c r="V980" i="4"/>
  <c r="P980" i="4"/>
  <c r="R980" i="4" s="1"/>
  <c r="M980" i="4"/>
  <c r="G980" i="4"/>
  <c r="I980" i="4" s="1"/>
  <c r="CA979" i="4"/>
  <c r="BX979" i="4"/>
  <c r="BU979" i="4"/>
  <c r="BR979" i="4"/>
  <c r="BO979" i="4"/>
  <c r="BL979" i="4"/>
  <c r="BI979" i="4"/>
  <c r="BF979" i="4"/>
  <c r="BC979" i="4"/>
  <c r="AZ979" i="4"/>
  <c r="AW979" i="4"/>
  <c r="AS979" i="4"/>
  <c r="AL979" i="4"/>
  <c r="AN979" i="4" s="1"/>
  <c r="AE979" i="4"/>
  <c r="AG979" i="4" s="1"/>
  <c r="Y979" i="4"/>
  <c r="AA979" i="4" s="1"/>
  <c r="V979" i="4"/>
  <c r="P979" i="4"/>
  <c r="R979" i="4" s="1"/>
  <c r="M979" i="4"/>
  <c r="G979" i="4"/>
  <c r="I979" i="4" s="1"/>
  <c r="CA978" i="4"/>
  <c r="BX978" i="4"/>
  <c r="BU978" i="4"/>
  <c r="BR978" i="4"/>
  <c r="BO978" i="4"/>
  <c r="BL978" i="4"/>
  <c r="BI978" i="4"/>
  <c r="BF978" i="4"/>
  <c r="BC978" i="4"/>
  <c r="AZ978" i="4"/>
  <c r="AW978" i="4"/>
  <c r="AS978" i="4"/>
  <c r="AL978" i="4"/>
  <c r="AN978" i="4" s="1"/>
  <c r="AE978" i="4"/>
  <c r="AG978" i="4" s="1"/>
  <c r="Y978" i="4"/>
  <c r="AA978" i="4" s="1"/>
  <c r="V978" i="4"/>
  <c r="P978" i="4"/>
  <c r="R978" i="4" s="1"/>
  <c r="M978" i="4"/>
  <c r="G978" i="4"/>
  <c r="I978" i="4" s="1"/>
  <c r="CA977" i="4"/>
  <c r="BX977" i="4"/>
  <c r="BU977" i="4"/>
  <c r="BR977" i="4"/>
  <c r="BO977" i="4"/>
  <c r="BL977" i="4"/>
  <c r="BI977" i="4"/>
  <c r="BF977" i="4"/>
  <c r="BC977" i="4"/>
  <c r="AZ977" i="4"/>
  <c r="AW977" i="4"/>
  <c r="AS977" i="4"/>
  <c r="AO977" i="4"/>
  <c r="AL977" i="4"/>
  <c r="AN977" i="4" s="1"/>
  <c r="AE977" i="4"/>
  <c r="AG977" i="4" s="1"/>
  <c r="Y977" i="4"/>
  <c r="AA977" i="4" s="1"/>
  <c r="V977" i="4"/>
  <c r="P977" i="4"/>
  <c r="R977" i="4" s="1"/>
  <c r="M977" i="4"/>
  <c r="G977" i="4"/>
  <c r="I977" i="4" s="1"/>
  <c r="CA976" i="4"/>
  <c r="BX976" i="4"/>
  <c r="BU976" i="4"/>
  <c r="BR976" i="4"/>
  <c r="BO976" i="4"/>
  <c r="BL976" i="4"/>
  <c r="BI976" i="4"/>
  <c r="BF976" i="4"/>
  <c r="BC976" i="4"/>
  <c r="AZ976" i="4"/>
  <c r="AW976" i="4"/>
  <c r="AS976" i="4"/>
  <c r="AL976" i="4"/>
  <c r="AN976" i="4" s="1"/>
  <c r="AE976" i="4"/>
  <c r="AG976" i="4" s="1"/>
  <c r="Y976" i="4"/>
  <c r="AA976" i="4" s="1"/>
  <c r="V976" i="4"/>
  <c r="P976" i="4"/>
  <c r="R976" i="4" s="1"/>
  <c r="M976" i="4"/>
  <c r="G976" i="4"/>
  <c r="I976" i="4" s="1"/>
  <c r="CA975" i="4"/>
  <c r="BX975" i="4"/>
  <c r="BU975" i="4"/>
  <c r="BR975" i="4"/>
  <c r="BO975" i="4"/>
  <c r="BL975" i="4"/>
  <c r="BI975" i="4"/>
  <c r="BF975" i="4"/>
  <c r="BC975" i="4"/>
  <c r="AZ975" i="4"/>
  <c r="AW975" i="4"/>
  <c r="AS975" i="4"/>
  <c r="AO975" i="4"/>
  <c r="AL975" i="4"/>
  <c r="AN975" i="4" s="1"/>
  <c r="AE975" i="4"/>
  <c r="AG975" i="4" s="1"/>
  <c r="Y975" i="4"/>
  <c r="AA975" i="4" s="1"/>
  <c r="V975" i="4"/>
  <c r="P975" i="4"/>
  <c r="R975" i="4" s="1"/>
  <c r="M975" i="4"/>
  <c r="G975" i="4"/>
  <c r="I975" i="4" s="1"/>
  <c r="CA974" i="4"/>
  <c r="BX974" i="4"/>
  <c r="BU974" i="4"/>
  <c r="BR974" i="4"/>
  <c r="BO974" i="4"/>
  <c r="BL974" i="4"/>
  <c r="BI974" i="4"/>
  <c r="BF974" i="4"/>
  <c r="BC974" i="4"/>
  <c r="AZ974" i="4"/>
  <c r="AW974" i="4"/>
  <c r="AS974" i="4"/>
  <c r="AL974" i="4"/>
  <c r="AN974" i="4" s="1"/>
  <c r="AE974" i="4"/>
  <c r="AG974" i="4" s="1"/>
  <c r="Y974" i="4"/>
  <c r="AA974" i="4" s="1"/>
  <c r="V974" i="4"/>
  <c r="P974" i="4"/>
  <c r="R974" i="4" s="1"/>
  <c r="M974" i="4"/>
  <c r="G974" i="4"/>
  <c r="I974" i="4" s="1"/>
  <c r="CA973" i="4"/>
  <c r="BX973" i="4"/>
  <c r="BU973" i="4"/>
  <c r="BR973" i="4"/>
  <c r="BO973" i="4"/>
  <c r="BL973" i="4"/>
  <c r="BI973" i="4"/>
  <c r="BF973" i="4"/>
  <c r="BC973" i="4"/>
  <c r="AZ973" i="4"/>
  <c r="AW973" i="4"/>
  <c r="AS973" i="4"/>
  <c r="AL973" i="4"/>
  <c r="AN973" i="4" s="1"/>
  <c r="AE973" i="4"/>
  <c r="AG973" i="4" s="1"/>
  <c r="Y973" i="4"/>
  <c r="AA973" i="4" s="1"/>
  <c r="V973" i="4"/>
  <c r="P973" i="4"/>
  <c r="R973" i="4" s="1"/>
  <c r="M973" i="4"/>
  <c r="G973" i="4"/>
  <c r="I973" i="4" s="1"/>
  <c r="CA972" i="4"/>
  <c r="BX972" i="4"/>
  <c r="BU972" i="4"/>
  <c r="BR972" i="4"/>
  <c r="BO972" i="4"/>
  <c r="BL972" i="4"/>
  <c r="BI972" i="4"/>
  <c r="BF972" i="4"/>
  <c r="BC972" i="4"/>
  <c r="AZ972" i="4"/>
  <c r="AW972" i="4"/>
  <c r="AS972" i="4"/>
  <c r="AL972" i="4"/>
  <c r="AN972" i="4" s="1"/>
  <c r="AE972" i="4"/>
  <c r="AG972" i="4" s="1"/>
  <c r="Y972" i="4"/>
  <c r="AA972" i="4" s="1"/>
  <c r="V972" i="4"/>
  <c r="P972" i="4"/>
  <c r="R972" i="4" s="1"/>
  <c r="M972" i="4"/>
  <c r="G972" i="4"/>
  <c r="I972" i="4" s="1"/>
  <c r="CA971" i="4"/>
  <c r="BX971" i="4"/>
  <c r="BU971" i="4"/>
  <c r="BR971" i="4"/>
  <c r="BO971" i="4"/>
  <c r="BL971" i="4"/>
  <c r="BI971" i="4"/>
  <c r="BF971" i="4"/>
  <c r="BC971" i="4"/>
  <c r="AZ971" i="4"/>
  <c r="AW971" i="4"/>
  <c r="AS971" i="4"/>
  <c r="AL971" i="4"/>
  <c r="AN971" i="4" s="1"/>
  <c r="AE971" i="4"/>
  <c r="AG971" i="4" s="1"/>
  <c r="Y971" i="4"/>
  <c r="AA971" i="4" s="1"/>
  <c r="V971" i="4"/>
  <c r="P971" i="4"/>
  <c r="R971" i="4" s="1"/>
  <c r="M971" i="4"/>
  <c r="G971" i="4"/>
  <c r="I971" i="4" s="1"/>
  <c r="CA970" i="4"/>
  <c r="BX970" i="4"/>
  <c r="BU970" i="4"/>
  <c r="BR970" i="4"/>
  <c r="BO970" i="4"/>
  <c r="BL970" i="4"/>
  <c r="BI970" i="4"/>
  <c r="BF970" i="4"/>
  <c r="BC970" i="4"/>
  <c r="AZ970" i="4"/>
  <c r="AW970" i="4"/>
  <c r="AS970" i="4"/>
  <c r="AL970" i="4"/>
  <c r="AN970" i="4" s="1"/>
  <c r="AE970" i="4"/>
  <c r="AG970" i="4" s="1"/>
  <c r="Y970" i="4"/>
  <c r="AA970" i="4" s="1"/>
  <c r="V970" i="4"/>
  <c r="P970" i="4"/>
  <c r="R970" i="4" s="1"/>
  <c r="M970" i="4"/>
  <c r="G970" i="4"/>
  <c r="I970" i="4" s="1"/>
  <c r="CA969" i="4"/>
  <c r="BX969" i="4"/>
  <c r="BU969" i="4"/>
  <c r="BR969" i="4"/>
  <c r="BO969" i="4"/>
  <c r="BL969" i="4"/>
  <c r="BI969" i="4"/>
  <c r="BF969" i="4"/>
  <c r="BC969" i="4"/>
  <c r="AZ969" i="4"/>
  <c r="AW969" i="4"/>
  <c r="AS969" i="4"/>
  <c r="AO969" i="4"/>
  <c r="AL969" i="4"/>
  <c r="AN969" i="4" s="1"/>
  <c r="AE969" i="4"/>
  <c r="AG969" i="4" s="1"/>
  <c r="Y969" i="4"/>
  <c r="AA969" i="4" s="1"/>
  <c r="V969" i="4"/>
  <c r="P969" i="4"/>
  <c r="R969" i="4" s="1"/>
  <c r="M969" i="4"/>
  <c r="G969" i="4"/>
  <c r="I969" i="4" s="1"/>
  <c r="CA968" i="4"/>
  <c r="BX968" i="4"/>
  <c r="BU968" i="4"/>
  <c r="BR968" i="4"/>
  <c r="BO968" i="4"/>
  <c r="BL968" i="4"/>
  <c r="BI968" i="4"/>
  <c r="BF968" i="4"/>
  <c r="BC968" i="4"/>
  <c r="AZ968" i="4"/>
  <c r="AW968" i="4"/>
  <c r="AS968" i="4"/>
  <c r="AL968" i="4"/>
  <c r="AN968" i="4" s="1"/>
  <c r="AE968" i="4"/>
  <c r="AG968" i="4" s="1"/>
  <c r="Y968" i="4"/>
  <c r="AA968" i="4" s="1"/>
  <c r="V968" i="4"/>
  <c r="P968" i="4"/>
  <c r="R968" i="4" s="1"/>
  <c r="M968" i="4"/>
  <c r="G968" i="4"/>
  <c r="I968" i="4" s="1"/>
  <c r="CA967" i="4"/>
  <c r="BX967" i="4"/>
  <c r="BU967" i="4"/>
  <c r="BR967" i="4"/>
  <c r="BO967" i="4"/>
  <c r="BL967" i="4"/>
  <c r="BI967" i="4"/>
  <c r="BF967" i="4"/>
  <c r="BC967" i="4"/>
  <c r="AZ967" i="4"/>
  <c r="AW967" i="4"/>
  <c r="AS967" i="4"/>
  <c r="AO967" i="4"/>
  <c r="AL967" i="4"/>
  <c r="AN967" i="4" s="1"/>
  <c r="AE967" i="4"/>
  <c r="AG967" i="4" s="1"/>
  <c r="Y967" i="4"/>
  <c r="AA967" i="4" s="1"/>
  <c r="V967" i="4"/>
  <c r="P967" i="4"/>
  <c r="R967" i="4" s="1"/>
  <c r="M967" i="4"/>
  <c r="G967" i="4"/>
  <c r="I967" i="4" s="1"/>
  <c r="CA966" i="4"/>
  <c r="BX966" i="4"/>
  <c r="BU966" i="4"/>
  <c r="BR966" i="4"/>
  <c r="BO966" i="4"/>
  <c r="BL966" i="4"/>
  <c r="BI966" i="4"/>
  <c r="BF966" i="4"/>
  <c r="BC966" i="4"/>
  <c r="AZ966" i="4"/>
  <c r="AW966" i="4"/>
  <c r="AS966" i="4"/>
  <c r="AL966" i="4"/>
  <c r="AN966" i="4" s="1"/>
  <c r="AE966" i="4"/>
  <c r="AG966" i="4" s="1"/>
  <c r="Y966" i="4"/>
  <c r="AA966" i="4" s="1"/>
  <c r="V966" i="4"/>
  <c r="P966" i="4"/>
  <c r="R966" i="4" s="1"/>
  <c r="M966" i="4"/>
  <c r="G966" i="4"/>
  <c r="I966" i="4" s="1"/>
  <c r="CA965" i="4"/>
  <c r="BX965" i="4"/>
  <c r="BU965" i="4"/>
  <c r="BR965" i="4"/>
  <c r="BO965" i="4"/>
  <c r="BL965" i="4"/>
  <c r="BI965" i="4"/>
  <c r="BF965" i="4"/>
  <c r="BC965" i="4"/>
  <c r="AZ965" i="4"/>
  <c r="AW965" i="4"/>
  <c r="AS965" i="4"/>
  <c r="AL965" i="4"/>
  <c r="AN965" i="4" s="1"/>
  <c r="AE965" i="4"/>
  <c r="AG965" i="4" s="1"/>
  <c r="Y965" i="4"/>
  <c r="AA965" i="4" s="1"/>
  <c r="V965" i="4"/>
  <c r="P965" i="4"/>
  <c r="R965" i="4" s="1"/>
  <c r="M965" i="4"/>
  <c r="G965" i="4"/>
  <c r="I965" i="4" s="1"/>
  <c r="CA964" i="4"/>
  <c r="BX964" i="4"/>
  <c r="BU964" i="4"/>
  <c r="BR964" i="4"/>
  <c r="BO964" i="4"/>
  <c r="BL964" i="4"/>
  <c r="BI964" i="4"/>
  <c r="BF964" i="4"/>
  <c r="BC964" i="4"/>
  <c r="AZ964" i="4"/>
  <c r="AW964" i="4"/>
  <c r="AS964" i="4"/>
  <c r="AL964" i="4"/>
  <c r="AN964" i="4" s="1"/>
  <c r="AE964" i="4"/>
  <c r="AG964" i="4" s="1"/>
  <c r="Y964" i="4"/>
  <c r="AA964" i="4" s="1"/>
  <c r="V964" i="4"/>
  <c r="P964" i="4"/>
  <c r="R964" i="4" s="1"/>
  <c r="M964" i="4"/>
  <c r="G964" i="4"/>
  <c r="I964" i="4" s="1"/>
  <c r="CA963" i="4"/>
  <c r="BX963" i="4"/>
  <c r="BU963" i="4"/>
  <c r="BR963" i="4"/>
  <c r="BO963" i="4"/>
  <c r="BL963" i="4"/>
  <c r="BI963" i="4"/>
  <c r="BF963" i="4"/>
  <c r="BC963" i="4"/>
  <c r="AZ963" i="4"/>
  <c r="AW963" i="4"/>
  <c r="AS963" i="4"/>
  <c r="AO963" i="4"/>
  <c r="AL963" i="4"/>
  <c r="AN963" i="4" s="1"/>
  <c r="AE963" i="4"/>
  <c r="AG963" i="4" s="1"/>
  <c r="Y963" i="4"/>
  <c r="AA963" i="4" s="1"/>
  <c r="V963" i="4"/>
  <c r="P963" i="4"/>
  <c r="R963" i="4" s="1"/>
  <c r="M963" i="4"/>
  <c r="G963" i="4"/>
  <c r="I963" i="4" s="1"/>
  <c r="CA962" i="4"/>
  <c r="BX962" i="4"/>
  <c r="BU962" i="4"/>
  <c r="BR962" i="4"/>
  <c r="BO962" i="4"/>
  <c r="BL962" i="4"/>
  <c r="BI962" i="4"/>
  <c r="BF962" i="4"/>
  <c r="BC962" i="4"/>
  <c r="AZ962" i="4"/>
  <c r="AW962" i="4"/>
  <c r="AS962" i="4"/>
  <c r="AL962" i="4"/>
  <c r="AN962" i="4" s="1"/>
  <c r="AE962" i="4"/>
  <c r="AG962" i="4" s="1"/>
  <c r="Y962" i="4"/>
  <c r="AA962" i="4" s="1"/>
  <c r="V962" i="4"/>
  <c r="P962" i="4"/>
  <c r="R962" i="4" s="1"/>
  <c r="M962" i="4"/>
  <c r="G962" i="4"/>
  <c r="I962" i="4" s="1"/>
  <c r="CA961" i="4"/>
  <c r="BX961" i="4"/>
  <c r="BU961" i="4"/>
  <c r="BR961" i="4"/>
  <c r="BO961" i="4"/>
  <c r="BL961" i="4"/>
  <c r="BI961" i="4"/>
  <c r="BF961" i="4"/>
  <c r="BC961" i="4"/>
  <c r="AZ961" i="4"/>
  <c r="AW961" i="4"/>
  <c r="AS961" i="4"/>
  <c r="AL961" i="4"/>
  <c r="AN961" i="4" s="1"/>
  <c r="AE961" i="4"/>
  <c r="AG961" i="4" s="1"/>
  <c r="Y961" i="4"/>
  <c r="AA961" i="4" s="1"/>
  <c r="V961" i="4"/>
  <c r="P961" i="4"/>
  <c r="R961" i="4" s="1"/>
  <c r="M961" i="4"/>
  <c r="G961" i="4"/>
  <c r="I961" i="4" s="1"/>
  <c r="CA960" i="4"/>
  <c r="BX960" i="4"/>
  <c r="BU960" i="4"/>
  <c r="BR960" i="4"/>
  <c r="BO960" i="4"/>
  <c r="BL960" i="4"/>
  <c r="BI960" i="4"/>
  <c r="BF960" i="4"/>
  <c r="BC960" i="4"/>
  <c r="AZ960" i="4"/>
  <c r="AW960" i="4"/>
  <c r="AS960" i="4"/>
  <c r="AL960" i="4"/>
  <c r="AN960" i="4" s="1"/>
  <c r="AE960" i="4"/>
  <c r="AG960" i="4" s="1"/>
  <c r="Y960" i="4"/>
  <c r="AA960" i="4" s="1"/>
  <c r="V960" i="4"/>
  <c r="P960" i="4"/>
  <c r="R960" i="4" s="1"/>
  <c r="M960" i="4"/>
  <c r="G960" i="4"/>
  <c r="I960" i="4" s="1"/>
  <c r="CA959" i="4"/>
  <c r="BX959" i="4"/>
  <c r="BU959" i="4"/>
  <c r="BR959" i="4"/>
  <c r="BO959" i="4"/>
  <c r="BL959" i="4"/>
  <c r="BI959" i="4"/>
  <c r="BF959" i="4"/>
  <c r="BC959" i="4"/>
  <c r="AZ959" i="4"/>
  <c r="AW959" i="4"/>
  <c r="AS959" i="4"/>
  <c r="AL959" i="4"/>
  <c r="AN959" i="4" s="1"/>
  <c r="AE959" i="4"/>
  <c r="AG959" i="4" s="1"/>
  <c r="Y959" i="4"/>
  <c r="AA959" i="4" s="1"/>
  <c r="V959" i="4"/>
  <c r="P959" i="4"/>
  <c r="R959" i="4" s="1"/>
  <c r="M959" i="4"/>
  <c r="G959" i="4"/>
  <c r="I959" i="4" s="1"/>
  <c r="CA958" i="4"/>
  <c r="BX958" i="4"/>
  <c r="BU958" i="4"/>
  <c r="BR958" i="4"/>
  <c r="BO958" i="4"/>
  <c r="BL958" i="4"/>
  <c r="BI958" i="4"/>
  <c r="BF958" i="4"/>
  <c r="BC958" i="4"/>
  <c r="AZ958" i="4"/>
  <c r="AW958" i="4"/>
  <c r="AS958" i="4"/>
  <c r="AL958" i="4"/>
  <c r="AN958" i="4" s="1"/>
  <c r="AE958" i="4"/>
  <c r="AG958" i="4" s="1"/>
  <c r="Y958" i="4"/>
  <c r="AA958" i="4" s="1"/>
  <c r="V958" i="4"/>
  <c r="P958" i="4"/>
  <c r="R958" i="4" s="1"/>
  <c r="M958" i="4"/>
  <c r="G958" i="4"/>
  <c r="I958" i="4" s="1"/>
  <c r="CA957" i="4"/>
  <c r="BX957" i="4"/>
  <c r="BU957" i="4"/>
  <c r="BR957" i="4"/>
  <c r="BO957" i="4"/>
  <c r="BL957" i="4"/>
  <c r="BI957" i="4"/>
  <c r="BF957" i="4"/>
  <c r="BC957" i="4"/>
  <c r="AZ957" i="4"/>
  <c r="AW957" i="4"/>
  <c r="AS957" i="4"/>
  <c r="AL957" i="4"/>
  <c r="AN957" i="4" s="1"/>
  <c r="AE957" i="4"/>
  <c r="AG957" i="4" s="1"/>
  <c r="Y957" i="4"/>
  <c r="AA957" i="4" s="1"/>
  <c r="V957" i="4"/>
  <c r="P957" i="4"/>
  <c r="R957" i="4" s="1"/>
  <c r="M957" i="4"/>
  <c r="G957" i="4"/>
  <c r="I957" i="4" s="1"/>
  <c r="CA956" i="4"/>
  <c r="BX956" i="4"/>
  <c r="BU956" i="4"/>
  <c r="BR956" i="4"/>
  <c r="BO956" i="4"/>
  <c r="BL956" i="4"/>
  <c r="BI956" i="4"/>
  <c r="BF956" i="4"/>
  <c r="BC956" i="4"/>
  <c r="AZ956" i="4"/>
  <c r="AW956" i="4"/>
  <c r="AS956" i="4"/>
  <c r="AL956" i="4"/>
  <c r="AN956" i="4" s="1"/>
  <c r="AE956" i="4"/>
  <c r="AG956" i="4" s="1"/>
  <c r="Y956" i="4"/>
  <c r="AA956" i="4" s="1"/>
  <c r="V956" i="4"/>
  <c r="P956" i="4"/>
  <c r="R956" i="4" s="1"/>
  <c r="M956" i="4"/>
  <c r="G956" i="4"/>
  <c r="I956" i="4" s="1"/>
  <c r="CA955" i="4"/>
  <c r="BX955" i="4"/>
  <c r="BU955" i="4"/>
  <c r="BR955" i="4"/>
  <c r="BO955" i="4"/>
  <c r="BL955" i="4"/>
  <c r="BI955" i="4"/>
  <c r="BF955" i="4"/>
  <c r="BC955" i="4"/>
  <c r="AZ955" i="4"/>
  <c r="AW955" i="4"/>
  <c r="AS955" i="4"/>
  <c r="AL955" i="4"/>
  <c r="AN955" i="4" s="1"/>
  <c r="AE955" i="4"/>
  <c r="AG955" i="4" s="1"/>
  <c r="Y955" i="4"/>
  <c r="AA955" i="4" s="1"/>
  <c r="V955" i="4"/>
  <c r="P955" i="4"/>
  <c r="R955" i="4" s="1"/>
  <c r="M955" i="4"/>
  <c r="G955" i="4"/>
  <c r="I955" i="4" s="1"/>
  <c r="CA954" i="4"/>
  <c r="BX954" i="4"/>
  <c r="BU954" i="4"/>
  <c r="BR954" i="4"/>
  <c r="BO954" i="4"/>
  <c r="BL954" i="4"/>
  <c r="BI954" i="4"/>
  <c r="BF954" i="4"/>
  <c r="BC954" i="4"/>
  <c r="AZ954" i="4"/>
  <c r="AW954" i="4"/>
  <c r="AS954" i="4"/>
  <c r="AL954" i="4"/>
  <c r="AN954" i="4" s="1"/>
  <c r="AE954" i="4"/>
  <c r="AG954" i="4" s="1"/>
  <c r="Y954" i="4"/>
  <c r="AA954" i="4" s="1"/>
  <c r="V954" i="4"/>
  <c r="P954" i="4"/>
  <c r="R954" i="4" s="1"/>
  <c r="M954" i="4"/>
  <c r="G954" i="4"/>
  <c r="I954" i="4" s="1"/>
  <c r="CA953" i="4"/>
  <c r="BX953" i="4"/>
  <c r="BU953" i="4"/>
  <c r="BR953" i="4"/>
  <c r="BO953" i="4"/>
  <c r="BL953" i="4"/>
  <c r="BI953" i="4"/>
  <c r="BF953" i="4"/>
  <c r="BC953" i="4"/>
  <c r="AZ953" i="4"/>
  <c r="AW953" i="4"/>
  <c r="AS953" i="4"/>
  <c r="AO953" i="4"/>
  <c r="AL953" i="4"/>
  <c r="AN953" i="4" s="1"/>
  <c r="AE953" i="4"/>
  <c r="AG953" i="4" s="1"/>
  <c r="Y953" i="4"/>
  <c r="AA953" i="4" s="1"/>
  <c r="V953" i="4"/>
  <c r="P953" i="4"/>
  <c r="R953" i="4" s="1"/>
  <c r="M953" i="4"/>
  <c r="G953" i="4"/>
  <c r="I953" i="4" s="1"/>
  <c r="CA952" i="4"/>
  <c r="BX952" i="4"/>
  <c r="BU952" i="4"/>
  <c r="BR952" i="4"/>
  <c r="BO952" i="4"/>
  <c r="BL952" i="4"/>
  <c r="BI952" i="4"/>
  <c r="BF952" i="4"/>
  <c r="BC952" i="4"/>
  <c r="AZ952" i="4"/>
  <c r="AW952" i="4"/>
  <c r="AS952" i="4"/>
  <c r="AO952" i="4"/>
  <c r="AL952" i="4"/>
  <c r="AN952" i="4" s="1"/>
  <c r="AE952" i="4"/>
  <c r="AG952" i="4" s="1"/>
  <c r="Y952" i="4"/>
  <c r="AA952" i="4" s="1"/>
  <c r="V952" i="4"/>
  <c r="P952" i="4"/>
  <c r="R952" i="4" s="1"/>
  <c r="M952" i="4"/>
  <c r="G952" i="4"/>
  <c r="I952" i="4" s="1"/>
  <c r="CA951" i="4"/>
  <c r="BX951" i="4"/>
  <c r="BU951" i="4"/>
  <c r="BR951" i="4"/>
  <c r="BO951" i="4"/>
  <c r="BL951" i="4"/>
  <c r="BI951" i="4"/>
  <c r="BF951" i="4"/>
  <c r="BC951" i="4"/>
  <c r="AZ951" i="4"/>
  <c r="AW951" i="4"/>
  <c r="AS951" i="4"/>
  <c r="AL951" i="4"/>
  <c r="AN951" i="4" s="1"/>
  <c r="AE951" i="4"/>
  <c r="AG951" i="4" s="1"/>
  <c r="Y951" i="4"/>
  <c r="AA951" i="4" s="1"/>
  <c r="V951" i="4"/>
  <c r="P951" i="4"/>
  <c r="R951" i="4" s="1"/>
  <c r="M951" i="4"/>
  <c r="G951" i="4"/>
  <c r="I951" i="4" s="1"/>
  <c r="CA950" i="4"/>
  <c r="BX950" i="4"/>
  <c r="BU950" i="4"/>
  <c r="BR950" i="4"/>
  <c r="BO950" i="4"/>
  <c r="BL950" i="4"/>
  <c r="BI950" i="4"/>
  <c r="BF950" i="4"/>
  <c r="BC950" i="4"/>
  <c r="AZ950" i="4"/>
  <c r="AW950" i="4"/>
  <c r="AS950" i="4"/>
  <c r="AO950" i="4"/>
  <c r="AL950" i="4"/>
  <c r="AN950" i="4" s="1"/>
  <c r="AE950" i="4"/>
  <c r="AG950" i="4" s="1"/>
  <c r="Y950" i="4"/>
  <c r="AA950" i="4" s="1"/>
  <c r="V950" i="4"/>
  <c r="P950" i="4"/>
  <c r="R950" i="4" s="1"/>
  <c r="M950" i="4"/>
  <c r="G950" i="4"/>
  <c r="I950" i="4" s="1"/>
  <c r="CA949" i="4"/>
  <c r="BX949" i="4"/>
  <c r="BU949" i="4"/>
  <c r="BR949" i="4"/>
  <c r="BO949" i="4"/>
  <c r="BL949" i="4"/>
  <c r="BI949" i="4"/>
  <c r="BF949" i="4"/>
  <c r="BC949" i="4"/>
  <c r="AZ949" i="4"/>
  <c r="AW949" i="4"/>
  <c r="AS949" i="4"/>
  <c r="AO949" i="4"/>
  <c r="AL949" i="4"/>
  <c r="AN949" i="4" s="1"/>
  <c r="AE949" i="4"/>
  <c r="AG949" i="4" s="1"/>
  <c r="Y949" i="4"/>
  <c r="AA949" i="4" s="1"/>
  <c r="V949" i="4"/>
  <c r="P949" i="4"/>
  <c r="R949" i="4" s="1"/>
  <c r="M949" i="4"/>
  <c r="G949" i="4"/>
  <c r="I949" i="4" s="1"/>
  <c r="CA948" i="4"/>
  <c r="BX948" i="4"/>
  <c r="BU948" i="4"/>
  <c r="BR948" i="4"/>
  <c r="BO948" i="4"/>
  <c r="BL948" i="4"/>
  <c r="BI948" i="4"/>
  <c r="BF948" i="4"/>
  <c r="BC948" i="4"/>
  <c r="AZ948" i="4"/>
  <c r="AW948" i="4"/>
  <c r="AS948" i="4"/>
  <c r="AL948" i="4"/>
  <c r="AN948" i="4" s="1"/>
  <c r="AE948" i="4"/>
  <c r="AG948" i="4" s="1"/>
  <c r="Y948" i="4"/>
  <c r="AA948" i="4" s="1"/>
  <c r="V948" i="4"/>
  <c r="P948" i="4"/>
  <c r="R948" i="4" s="1"/>
  <c r="M948" i="4"/>
  <c r="G948" i="4"/>
  <c r="I948" i="4" s="1"/>
  <c r="CA947" i="4"/>
  <c r="BX947" i="4"/>
  <c r="BU947" i="4"/>
  <c r="BR947" i="4"/>
  <c r="BO947" i="4"/>
  <c r="BL947" i="4"/>
  <c r="BI947" i="4"/>
  <c r="BF947" i="4"/>
  <c r="BC947" i="4"/>
  <c r="AZ947" i="4"/>
  <c r="AW947" i="4"/>
  <c r="AS947" i="4"/>
  <c r="AO947" i="4"/>
  <c r="AL947" i="4"/>
  <c r="AN947" i="4" s="1"/>
  <c r="AE947" i="4"/>
  <c r="AG947" i="4" s="1"/>
  <c r="Y947" i="4"/>
  <c r="AA947" i="4" s="1"/>
  <c r="V947" i="4"/>
  <c r="P947" i="4"/>
  <c r="R947" i="4" s="1"/>
  <c r="M947" i="4"/>
  <c r="G947" i="4"/>
  <c r="I947" i="4" s="1"/>
  <c r="CA946" i="4"/>
  <c r="BX946" i="4"/>
  <c r="BU946" i="4"/>
  <c r="BR946" i="4"/>
  <c r="BO946" i="4"/>
  <c r="BL946" i="4"/>
  <c r="BI946" i="4"/>
  <c r="BF946" i="4"/>
  <c r="BC946" i="4"/>
  <c r="AZ946" i="4"/>
  <c r="AW946" i="4"/>
  <c r="AS946" i="4"/>
  <c r="AO946" i="4"/>
  <c r="AL946" i="4"/>
  <c r="AN946" i="4" s="1"/>
  <c r="AE946" i="4"/>
  <c r="AG946" i="4" s="1"/>
  <c r="Y946" i="4"/>
  <c r="AA946" i="4" s="1"/>
  <c r="V946" i="4"/>
  <c r="P946" i="4"/>
  <c r="R946" i="4" s="1"/>
  <c r="M946" i="4"/>
  <c r="G946" i="4"/>
  <c r="I946" i="4" s="1"/>
  <c r="CA945" i="4"/>
  <c r="BX945" i="4"/>
  <c r="BU945" i="4"/>
  <c r="BR945" i="4"/>
  <c r="BO945" i="4"/>
  <c r="BL945" i="4"/>
  <c r="BI945" i="4"/>
  <c r="BF945" i="4"/>
  <c r="BC945" i="4"/>
  <c r="AZ945" i="4"/>
  <c r="AW945" i="4"/>
  <c r="AS945" i="4"/>
  <c r="AO945" i="4"/>
  <c r="AL945" i="4"/>
  <c r="AN945" i="4" s="1"/>
  <c r="AE945" i="4"/>
  <c r="AG945" i="4" s="1"/>
  <c r="Y945" i="4"/>
  <c r="AA945" i="4" s="1"/>
  <c r="V945" i="4"/>
  <c r="P945" i="4"/>
  <c r="R945" i="4" s="1"/>
  <c r="M945" i="4"/>
  <c r="G945" i="4"/>
  <c r="I945" i="4" s="1"/>
  <c r="CA944" i="4"/>
  <c r="BX944" i="4"/>
  <c r="BU944" i="4"/>
  <c r="BR944" i="4"/>
  <c r="BO944" i="4"/>
  <c r="BL944" i="4"/>
  <c r="BI944" i="4"/>
  <c r="BF944" i="4"/>
  <c r="BC944" i="4"/>
  <c r="AZ944" i="4"/>
  <c r="AW944" i="4"/>
  <c r="AS944" i="4"/>
  <c r="AL944" i="4"/>
  <c r="AN944" i="4" s="1"/>
  <c r="AE944" i="4"/>
  <c r="AG944" i="4" s="1"/>
  <c r="Y944" i="4"/>
  <c r="AA944" i="4" s="1"/>
  <c r="V944" i="4"/>
  <c r="P944" i="4"/>
  <c r="R944" i="4" s="1"/>
  <c r="M944" i="4"/>
  <c r="G944" i="4"/>
  <c r="I944" i="4" s="1"/>
  <c r="CA943" i="4"/>
  <c r="BX943" i="4"/>
  <c r="BU943" i="4"/>
  <c r="BR943" i="4"/>
  <c r="BO943" i="4"/>
  <c r="BL943" i="4"/>
  <c r="BI943" i="4"/>
  <c r="BF943" i="4"/>
  <c r="BC943" i="4"/>
  <c r="AZ943" i="4"/>
  <c r="AW943" i="4"/>
  <c r="AS943" i="4"/>
  <c r="AL943" i="4"/>
  <c r="AN943" i="4" s="1"/>
  <c r="AE943" i="4"/>
  <c r="AG943" i="4" s="1"/>
  <c r="Y943" i="4"/>
  <c r="AA943" i="4" s="1"/>
  <c r="V943" i="4"/>
  <c r="P943" i="4"/>
  <c r="R943" i="4" s="1"/>
  <c r="M943" i="4"/>
  <c r="G943" i="4"/>
  <c r="I943" i="4" s="1"/>
  <c r="CA942" i="4"/>
  <c r="BX942" i="4"/>
  <c r="BU942" i="4"/>
  <c r="BR942" i="4"/>
  <c r="BO942" i="4"/>
  <c r="BL942" i="4"/>
  <c r="BI942" i="4"/>
  <c r="BF942" i="4"/>
  <c r="BC942" i="4"/>
  <c r="AZ942" i="4"/>
  <c r="AW942" i="4"/>
  <c r="AS942" i="4"/>
  <c r="AO942" i="4"/>
  <c r="AL942" i="4"/>
  <c r="AN942" i="4" s="1"/>
  <c r="AE942" i="4"/>
  <c r="AG942" i="4" s="1"/>
  <c r="Y942" i="4"/>
  <c r="AA942" i="4" s="1"/>
  <c r="V942" i="4"/>
  <c r="P942" i="4"/>
  <c r="R942" i="4" s="1"/>
  <c r="M942" i="4"/>
  <c r="G942" i="4"/>
  <c r="I942" i="4" s="1"/>
  <c r="CA941" i="4"/>
  <c r="BX941" i="4"/>
  <c r="BU941" i="4"/>
  <c r="BR941" i="4"/>
  <c r="BO941" i="4"/>
  <c r="BL941" i="4"/>
  <c r="BI941" i="4"/>
  <c r="BF941" i="4"/>
  <c r="BC941" i="4"/>
  <c r="AZ941" i="4"/>
  <c r="AW941" i="4"/>
  <c r="AS941" i="4"/>
  <c r="AL941" i="4"/>
  <c r="AN941" i="4" s="1"/>
  <c r="AE941" i="4"/>
  <c r="AG941" i="4" s="1"/>
  <c r="Y941" i="4"/>
  <c r="AA941" i="4" s="1"/>
  <c r="V941" i="4"/>
  <c r="P941" i="4"/>
  <c r="R941" i="4" s="1"/>
  <c r="M941" i="4"/>
  <c r="G941" i="4"/>
  <c r="I941" i="4" s="1"/>
  <c r="CA940" i="4"/>
  <c r="BX940" i="4"/>
  <c r="BU940" i="4"/>
  <c r="BR940" i="4"/>
  <c r="BO940" i="4"/>
  <c r="BL940" i="4"/>
  <c r="BI940" i="4"/>
  <c r="BF940" i="4"/>
  <c r="BC940" i="4"/>
  <c r="AZ940" i="4"/>
  <c r="AW940" i="4"/>
  <c r="AS940" i="4"/>
  <c r="AO940" i="4"/>
  <c r="AL940" i="4"/>
  <c r="AN940" i="4" s="1"/>
  <c r="AE940" i="4"/>
  <c r="AG940" i="4" s="1"/>
  <c r="Y940" i="4"/>
  <c r="AA940" i="4" s="1"/>
  <c r="V940" i="4"/>
  <c r="P940" i="4"/>
  <c r="R940" i="4" s="1"/>
  <c r="M940" i="4"/>
  <c r="G940" i="4"/>
  <c r="I940" i="4" s="1"/>
  <c r="CA939" i="4"/>
  <c r="BX939" i="4"/>
  <c r="BU939" i="4"/>
  <c r="BR939" i="4"/>
  <c r="BO939" i="4"/>
  <c r="BL939" i="4"/>
  <c r="BI939" i="4"/>
  <c r="BF939" i="4"/>
  <c r="BC939" i="4"/>
  <c r="AZ939" i="4"/>
  <c r="AW939" i="4"/>
  <c r="AS939" i="4"/>
  <c r="AL939" i="4"/>
  <c r="AN939" i="4" s="1"/>
  <c r="AE939" i="4"/>
  <c r="AG939" i="4" s="1"/>
  <c r="Y939" i="4"/>
  <c r="AA939" i="4" s="1"/>
  <c r="V939" i="4"/>
  <c r="P939" i="4"/>
  <c r="R939" i="4" s="1"/>
  <c r="M939" i="4"/>
  <c r="G939" i="4"/>
  <c r="I939" i="4" s="1"/>
  <c r="CA938" i="4"/>
  <c r="BX938" i="4"/>
  <c r="BU938" i="4"/>
  <c r="BR938" i="4"/>
  <c r="BO938" i="4"/>
  <c r="BL938" i="4"/>
  <c r="BI938" i="4"/>
  <c r="BF938" i="4"/>
  <c r="BC938" i="4"/>
  <c r="AZ938" i="4"/>
  <c r="AW938" i="4"/>
  <c r="AS938" i="4"/>
  <c r="AL938" i="4"/>
  <c r="AN938" i="4" s="1"/>
  <c r="AE938" i="4"/>
  <c r="AG938" i="4" s="1"/>
  <c r="Y938" i="4"/>
  <c r="AA938" i="4" s="1"/>
  <c r="V938" i="4"/>
  <c r="P938" i="4"/>
  <c r="R938" i="4" s="1"/>
  <c r="M938" i="4"/>
  <c r="G938" i="4"/>
  <c r="I938" i="4" s="1"/>
  <c r="CA937" i="4"/>
  <c r="BX937" i="4"/>
  <c r="BU937" i="4"/>
  <c r="BR937" i="4"/>
  <c r="BO937" i="4"/>
  <c r="BL937" i="4"/>
  <c r="BI937" i="4"/>
  <c r="BF937" i="4"/>
  <c r="BC937" i="4"/>
  <c r="AZ937" i="4"/>
  <c r="AW937" i="4"/>
  <c r="AS937" i="4"/>
  <c r="AL937" i="4"/>
  <c r="AN937" i="4" s="1"/>
  <c r="AE937" i="4"/>
  <c r="AG937" i="4" s="1"/>
  <c r="Y937" i="4"/>
  <c r="AA937" i="4" s="1"/>
  <c r="V937" i="4"/>
  <c r="P937" i="4"/>
  <c r="R937" i="4" s="1"/>
  <c r="M937" i="4"/>
  <c r="G937" i="4"/>
  <c r="I937" i="4" s="1"/>
  <c r="CA936" i="4"/>
  <c r="BX936" i="4"/>
  <c r="BU936" i="4"/>
  <c r="BR936" i="4"/>
  <c r="BO936" i="4"/>
  <c r="BL936" i="4"/>
  <c r="BI936" i="4"/>
  <c r="BF936" i="4"/>
  <c r="BC936" i="4"/>
  <c r="AZ936" i="4"/>
  <c r="AW936" i="4"/>
  <c r="AS936" i="4"/>
  <c r="AL936" i="4"/>
  <c r="AN936" i="4" s="1"/>
  <c r="AE936" i="4"/>
  <c r="AG936" i="4" s="1"/>
  <c r="Y936" i="4"/>
  <c r="AA936" i="4" s="1"/>
  <c r="V936" i="4"/>
  <c r="P936" i="4"/>
  <c r="R936" i="4" s="1"/>
  <c r="M936" i="4"/>
  <c r="G936" i="4"/>
  <c r="I936" i="4" s="1"/>
  <c r="CA935" i="4"/>
  <c r="BX935" i="4"/>
  <c r="BU935" i="4"/>
  <c r="BR935" i="4"/>
  <c r="BO935" i="4"/>
  <c r="BL935" i="4"/>
  <c r="BI935" i="4"/>
  <c r="BF935" i="4"/>
  <c r="BC935" i="4"/>
  <c r="AZ935" i="4"/>
  <c r="AW935" i="4"/>
  <c r="AS935" i="4"/>
  <c r="AO935" i="4"/>
  <c r="AL935" i="4"/>
  <c r="AN935" i="4" s="1"/>
  <c r="AE935" i="4"/>
  <c r="AG935" i="4" s="1"/>
  <c r="Y935" i="4"/>
  <c r="AA935" i="4" s="1"/>
  <c r="V935" i="4"/>
  <c r="P935" i="4"/>
  <c r="R935" i="4" s="1"/>
  <c r="M935" i="4"/>
  <c r="G935" i="4"/>
  <c r="I935" i="4" s="1"/>
  <c r="CA934" i="4"/>
  <c r="BX934" i="4"/>
  <c r="BU934" i="4"/>
  <c r="BR934" i="4"/>
  <c r="BO934" i="4"/>
  <c r="BL934" i="4"/>
  <c r="BI934" i="4"/>
  <c r="BF934" i="4"/>
  <c r="BC934" i="4"/>
  <c r="AZ934" i="4"/>
  <c r="AW934" i="4"/>
  <c r="AS934" i="4"/>
  <c r="AL934" i="4"/>
  <c r="AN934" i="4" s="1"/>
  <c r="AE934" i="4"/>
  <c r="AG934" i="4" s="1"/>
  <c r="Y934" i="4"/>
  <c r="AA934" i="4" s="1"/>
  <c r="V934" i="4"/>
  <c r="P934" i="4"/>
  <c r="R934" i="4" s="1"/>
  <c r="M934" i="4"/>
  <c r="G934" i="4"/>
  <c r="I934" i="4" s="1"/>
  <c r="CA933" i="4"/>
  <c r="BX933" i="4"/>
  <c r="BU933" i="4"/>
  <c r="BR933" i="4"/>
  <c r="BO933" i="4"/>
  <c r="BL933" i="4"/>
  <c r="BI933" i="4"/>
  <c r="BF933" i="4"/>
  <c r="BC933" i="4"/>
  <c r="AZ933" i="4"/>
  <c r="AW933" i="4"/>
  <c r="AS933" i="4"/>
  <c r="AO933" i="4"/>
  <c r="AL933" i="4"/>
  <c r="AN933" i="4" s="1"/>
  <c r="AE933" i="4"/>
  <c r="AG933" i="4" s="1"/>
  <c r="Y933" i="4"/>
  <c r="AA933" i="4" s="1"/>
  <c r="V933" i="4"/>
  <c r="P933" i="4"/>
  <c r="R933" i="4" s="1"/>
  <c r="M933" i="4"/>
  <c r="G933" i="4"/>
  <c r="I933" i="4" s="1"/>
  <c r="CA932" i="4"/>
  <c r="BX932" i="4"/>
  <c r="BU932" i="4"/>
  <c r="BR932" i="4"/>
  <c r="BO932" i="4"/>
  <c r="BL932" i="4"/>
  <c r="BI932" i="4"/>
  <c r="BF932" i="4"/>
  <c r="BC932" i="4"/>
  <c r="AZ932" i="4"/>
  <c r="AW932" i="4"/>
  <c r="AS932" i="4"/>
  <c r="AO932" i="4"/>
  <c r="AL932" i="4"/>
  <c r="AN932" i="4" s="1"/>
  <c r="AE932" i="4"/>
  <c r="AG932" i="4" s="1"/>
  <c r="Y932" i="4"/>
  <c r="AA932" i="4" s="1"/>
  <c r="V932" i="4"/>
  <c r="P932" i="4"/>
  <c r="R932" i="4" s="1"/>
  <c r="M932" i="4"/>
  <c r="G932" i="4"/>
  <c r="I932" i="4" s="1"/>
  <c r="CA931" i="4"/>
  <c r="BX931" i="4"/>
  <c r="BU931" i="4"/>
  <c r="BR931" i="4"/>
  <c r="BO931" i="4"/>
  <c r="BL931" i="4"/>
  <c r="BI931" i="4"/>
  <c r="BF931" i="4"/>
  <c r="BC931" i="4"/>
  <c r="AZ931" i="4"/>
  <c r="AW931" i="4"/>
  <c r="AS931" i="4"/>
  <c r="AL931" i="4"/>
  <c r="AN931" i="4" s="1"/>
  <c r="AE931" i="4"/>
  <c r="AG931" i="4" s="1"/>
  <c r="Y931" i="4"/>
  <c r="AA931" i="4" s="1"/>
  <c r="V931" i="4"/>
  <c r="P931" i="4"/>
  <c r="R931" i="4" s="1"/>
  <c r="M931" i="4"/>
  <c r="G931" i="4"/>
  <c r="I931" i="4" s="1"/>
  <c r="CA930" i="4"/>
  <c r="BX930" i="4"/>
  <c r="BU930" i="4"/>
  <c r="BR930" i="4"/>
  <c r="BO930" i="4"/>
  <c r="BL930" i="4"/>
  <c r="BI930" i="4"/>
  <c r="BF930" i="4"/>
  <c r="BC930" i="4"/>
  <c r="AZ930" i="4"/>
  <c r="AW930" i="4"/>
  <c r="AS930" i="4"/>
  <c r="AO930" i="4"/>
  <c r="AL930" i="4"/>
  <c r="AN930" i="4" s="1"/>
  <c r="AE930" i="4"/>
  <c r="AG930" i="4" s="1"/>
  <c r="Y930" i="4"/>
  <c r="AA930" i="4" s="1"/>
  <c r="V930" i="4"/>
  <c r="P930" i="4"/>
  <c r="R930" i="4" s="1"/>
  <c r="M930" i="4"/>
  <c r="G930" i="4"/>
  <c r="I930" i="4" s="1"/>
  <c r="CA929" i="4"/>
  <c r="BX929" i="4"/>
  <c r="BU929" i="4"/>
  <c r="BR929" i="4"/>
  <c r="BO929" i="4"/>
  <c r="BL929" i="4"/>
  <c r="BI929" i="4"/>
  <c r="BF929" i="4"/>
  <c r="BC929" i="4"/>
  <c r="AZ929" i="4"/>
  <c r="AW929" i="4"/>
  <c r="AS929" i="4"/>
  <c r="AO929" i="4"/>
  <c r="AL929" i="4"/>
  <c r="AN929" i="4" s="1"/>
  <c r="AE929" i="4"/>
  <c r="AG929" i="4" s="1"/>
  <c r="Y929" i="4"/>
  <c r="AA929" i="4" s="1"/>
  <c r="V929" i="4"/>
  <c r="P929" i="4"/>
  <c r="R929" i="4" s="1"/>
  <c r="M929" i="4"/>
  <c r="G929" i="4"/>
  <c r="I929" i="4" s="1"/>
  <c r="CA928" i="4"/>
  <c r="BX928" i="4"/>
  <c r="BU928" i="4"/>
  <c r="BR928" i="4"/>
  <c r="BO928" i="4"/>
  <c r="BL928" i="4"/>
  <c r="BI928" i="4"/>
  <c r="BF928" i="4"/>
  <c r="BC928" i="4"/>
  <c r="AZ928" i="4"/>
  <c r="AW928" i="4"/>
  <c r="AS928" i="4"/>
  <c r="AL928" i="4"/>
  <c r="AN928" i="4" s="1"/>
  <c r="AE928" i="4"/>
  <c r="AG928" i="4" s="1"/>
  <c r="Y928" i="4"/>
  <c r="AA928" i="4" s="1"/>
  <c r="V928" i="4"/>
  <c r="P928" i="4"/>
  <c r="R928" i="4" s="1"/>
  <c r="M928" i="4"/>
  <c r="G928" i="4"/>
  <c r="I928" i="4" s="1"/>
  <c r="CA927" i="4"/>
  <c r="BX927" i="4"/>
  <c r="BU927" i="4"/>
  <c r="BR927" i="4"/>
  <c r="BO927" i="4"/>
  <c r="BL927" i="4"/>
  <c r="BI927" i="4"/>
  <c r="BF927" i="4"/>
  <c r="BC927" i="4"/>
  <c r="AZ927" i="4"/>
  <c r="AW927" i="4"/>
  <c r="AS927" i="4"/>
  <c r="AO927" i="4"/>
  <c r="AL927" i="4"/>
  <c r="AN927" i="4" s="1"/>
  <c r="AE927" i="4"/>
  <c r="AG927" i="4" s="1"/>
  <c r="Y927" i="4"/>
  <c r="AA927" i="4" s="1"/>
  <c r="V927" i="4"/>
  <c r="P927" i="4"/>
  <c r="R927" i="4" s="1"/>
  <c r="M927" i="4"/>
  <c r="G927" i="4"/>
  <c r="I927" i="4" s="1"/>
  <c r="CA926" i="4"/>
  <c r="BX926" i="4"/>
  <c r="BU926" i="4"/>
  <c r="BR926" i="4"/>
  <c r="BO926" i="4"/>
  <c r="BL926" i="4"/>
  <c r="BI926" i="4"/>
  <c r="BF926" i="4"/>
  <c r="BC926" i="4"/>
  <c r="AZ926" i="4"/>
  <c r="AW926" i="4"/>
  <c r="AS926" i="4"/>
  <c r="AL926" i="4"/>
  <c r="AN926" i="4" s="1"/>
  <c r="AE926" i="4"/>
  <c r="AG926" i="4" s="1"/>
  <c r="Y926" i="4"/>
  <c r="AA926" i="4" s="1"/>
  <c r="V926" i="4"/>
  <c r="P926" i="4"/>
  <c r="R926" i="4" s="1"/>
  <c r="M926" i="4"/>
  <c r="G926" i="4"/>
  <c r="I926" i="4" s="1"/>
  <c r="CA925" i="4"/>
  <c r="BX925" i="4"/>
  <c r="BU925" i="4"/>
  <c r="BR925" i="4"/>
  <c r="BO925" i="4"/>
  <c r="BL925" i="4"/>
  <c r="BI925" i="4"/>
  <c r="BF925" i="4"/>
  <c r="BC925" i="4"/>
  <c r="AZ925" i="4"/>
  <c r="AW925" i="4"/>
  <c r="AS925" i="4"/>
  <c r="AL925" i="4"/>
  <c r="AN925" i="4" s="1"/>
  <c r="AE925" i="4"/>
  <c r="AG925" i="4" s="1"/>
  <c r="Y925" i="4"/>
  <c r="AA925" i="4" s="1"/>
  <c r="V925" i="4"/>
  <c r="P925" i="4"/>
  <c r="R925" i="4" s="1"/>
  <c r="M925" i="4"/>
  <c r="G925" i="4"/>
  <c r="I925" i="4" s="1"/>
  <c r="CA924" i="4"/>
  <c r="BX924" i="4"/>
  <c r="BU924" i="4"/>
  <c r="BR924" i="4"/>
  <c r="BO924" i="4"/>
  <c r="BL924" i="4"/>
  <c r="BI924" i="4"/>
  <c r="BF924" i="4"/>
  <c r="BC924" i="4"/>
  <c r="AZ924" i="4"/>
  <c r="AW924" i="4"/>
  <c r="AS924" i="4"/>
  <c r="AL924" i="4"/>
  <c r="AN924" i="4" s="1"/>
  <c r="AE924" i="4"/>
  <c r="AG924" i="4" s="1"/>
  <c r="Y924" i="4"/>
  <c r="AA924" i="4" s="1"/>
  <c r="V924" i="4"/>
  <c r="P924" i="4"/>
  <c r="R924" i="4" s="1"/>
  <c r="M924" i="4"/>
  <c r="G924" i="4"/>
  <c r="I924" i="4" s="1"/>
  <c r="CA923" i="4"/>
  <c r="BX923" i="4"/>
  <c r="BU923" i="4"/>
  <c r="BR923" i="4"/>
  <c r="BO923" i="4"/>
  <c r="BL923" i="4"/>
  <c r="BI923" i="4"/>
  <c r="BF923" i="4"/>
  <c r="BC923" i="4"/>
  <c r="AZ923" i="4"/>
  <c r="AW923" i="4"/>
  <c r="AS923" i="4"/>
  <c r="AL923" i="4"/>
  <c r="AN923" i="4" s="1"/>
  <c r="AE923" i="4"/>
  <c r="AG923" i="4" s="1"/>
  <c r="Y923" i="4"/>
  <c r="AA923" i="4" s="1"/>
  <c r="V923" i="4"/>
  <c r="P923" i="4"/>
  <c r="R923" i="4" s="1"/>
  <c r="M923" i="4"/>
  <c r="G923" i="4"/>
  <c r="I923" i="4" s="1"/>
  <c r="CA922" i="4"/>
  <c r="BX922" i="4"/>
  <c r="BU922" i="4"/>
  <c r="BR922" i="4"/>
  <c r="BO922" i="4"/>
  <c r="BL922" i="4"/>
  <c r="BI922" i="4"/>
  <c r="BF922" i="4"/>
  <c r="BC922" i="4"/>
  <c r="AZ922" i="4"/>
  <c r="AW922" i="4"/>
  <c r="AS922" i="4"/>
  <c r="AL922" i="4"/>
  <c r="AN922" i="4" s="1"/>
  <c r="AE922" i="4"/>
  <c r="AG922" i="4" s="1"/>
  <c r="Y922" i="4"/>
  <c r="AA922" i="4" s="1"/>
  <c r="V922" i="4"/>
  <c r="P922" i="4"/>
  <c r="R922" i="4" s="1"/>
  <c r="M922" i="4"/>
  <c r="G922" i="4"/>
  <c r="I922" i="4" s="1"/>
  <c r="CA921" i="4"/>
  <c r="BX921" i="4"/>
  <c r="BU921" i="4"/>
  <c r="BR921" i="4"/>
  <c r="BO921" i="4"/>
  <c r="BL921" i="4"/>
  <c r="BI921" i="4"/>
  <c r="BF921" i="4"/>
  <c r="BC921" i="4"/>
  <c r="AZ921" i="4"/>
  <c r="AW921" i="4"/>
  <c r="AS921" i="4"/>
  <c r="AL921" i="4"/>
  <c r="AN921" i="4" s="1"/>
  <c r="AE921" i="4"/>
  <c r="AG921" i="4" s="1"/>
  <c r="Y921" i="4"/>
  <c r="AA921" i="4" s="1"/>
  <c r="V921" i="4"/>
  <c r="P921" i="4"/>
  <c r="R921" i="4" s="1"/>
  <c r="M921" i="4"/>
  <c r="G921" i="4"/>
  <c r="I921" i="4" s="1"/>
  <c r="CA920" i="4"/>
  <c r="BX920" i="4"/>
  <c r="BU920" i="4"/>
  <c r="BR920" i="4"/>
  <c r="BO920" i="4"/>
  <c r="BL920" i="4"/>
  <c r="BI920" i="4"/>
  <c r="BF920" i="4"/>
  <c r="BC920" i="4"/>
  <c r="AZ920" i="4"/>
  <c r="AW920" i="4"/>
  <c r="AS920" i="4"/>
  <c r="AL920" i="4"/>
  <c r="AN920" i="4" s="1"/>
  <c r="AE920" i="4"/>
  <c r="AG920" i="4" s="1"/>
  <c r="Y920" i="4"/>
  <c r="AA920" i="4" s="1"/>
  <c r="V920" i="4"/>
  <c r="P920" i="4"/>
  <c r="R920" i="4" s="1"/>
  <c r="M920" i="4"/>
  <c r="G920" i="4"/>
  <c r="I920" i="4" s="1"/>
  <c r="CA919" i="4"/>
  <c r="BX919" i="4"/>
  <c r="BU919" i="4"/>
  <c r="BR919" i="4"/>
  <c r="BO919" i="4"/>
  <c r="BL919" i="4"/>
  <c r="BI919" i="4"/>
  <c r="BF919" i="4"/>
  <c r="BC919" i="4"/>
  <c r="AZ919" i="4"/>
  <c r="AW919" i="4"/>
  <c r="AS919" i="4"/>
  <c r="AL919" i="4"/>
  <c r="AN919" i="4" s="1"/>
  <c r="AE919" i="4"/>
  <c r="AG919" i="4" s="1"/>
  <c r="Y919" i="4"/>
  <c r="AA919" i="4" s="1"/>
  <c r="V919" i="4"/>
  <c r="P919" i="4"/>
  <c r="R919" i="4" s="1"/>
  <c r="M919" i="4"/>
  <c r="G919" i="4"/>
  <c r="I919" i="4" s="1"/>
  <c r="CA918" i="4"/>
  <c r="BX918" i="4"/>
  <c r="BU918" i="4"/>
  <c r="BR918" i="4"/>
  <c r="BO918" i="4"/>
  <c r="BL918" i="4"/>
  <c r="BI918" i="4"/>
  <c r="BF918" i="4"/>
  <c r="BC918" i="4"/>
  <c r="AZ918" i="4"/>
  <c r="AW918" i="4"/>
  <c r="AS918" i="4"/>
  <c r="AL918" i="4"/>
  <c r="AN918" i="4" s="1"/>
  <c r="AE918" i="4"/>
  <c r="AG918" i="4" s="1"/>
  <c r="Y918" i="4"/>
  <c r="AA918" i="4" s="1"/>
  <c r="V918" i="4"/>
  <c r="P918" i="4"/>
  <c r="R918" i="4" s="1"/>
  <c r="M918" i="4"/>
  <c r="G918" i="4"/>
  <c r="I918" i="4" s="1"/>
  <c r="CA917" i="4"/>
  <c r="BX917" i="4"/>
  <c r="BU917" i="4"/>
  <c r="BR917" i="4"/>
  <c r="BO917" i="4"/>
  <c r="BL917" i="4"/>
  <c r="BI917" i="4"/>
  <c r="BF917" i="4"/>
  <c r="BC917" i="4"/>
  <c r="AZ917" i="4"/>
  <c r="AW917" i="4"/>
  <c r="AS917" i="4"/>
  <c r="AL917" i="4"/>
  <c r="AN917" i="4" s="1"/>
  <c r="AE917" i="4"/>
  <c r="AG917" i="4" s="1"/>
  <c r="Y917" i="4"/>
  <c r="AA917" i="4" s="1"/>
  <c r="V917" i="4"/>
  <c r="P917" i="4"/>
  <c r="R917" i="4" s="1"/>
  <c r="M917" i="4"/>
  <c r="G917" i="4"/>
  <c r="I917" i="4" s="1"/>
  <c r="CA916" i="4"/>
  <c r="BX916" i="4"/>
  <c r="BU916" i="4"/>
  <c r="BR916" i="4"/>
  <c r="BO916" i="4"/>
  <c r="BL916" i="4"/>
  <c r="BI916" i="4"/>
  <c r="BF916" i="4"/>
  <c r="BC916" i="4"/>
  <c r="AZ916" i="4"/>
  <c r="AW916" i="4"/>
  <c r="AS916" i="4"/>
  <c r="AL916" i="4"/>
  <c r="AN916" i="4" s="1"/>
  <c r="AE916" i="4"/>
  <c r="AG916" i="4" s="1"/>
  <c r="Y916" i="4"/>
  <c r="AA916" i="4" s="1"/>
  <c r="V916" i="4"/>
  <c r="P916" i="4"/>
  <c r="R916" i="4" s="1"/>
  <c r="M916" i="4"/>
  <c r="G916" i="4"/>
  <c r="I916" i="4" s="1"/>
  <c r="CA915" i="4"/>
  <c r="BX915" i="4"/>
  <c r="BU915" i="4"/>
  <c r="BR915" i="4"/>
  <c r="BO915" i="4"/>
  <c r="BL915" i="4"/>
  <c r="BI915" i="4"/>
  <c r="BF915" i="4"/>
  <c r="BC915" i="4"/>
  <c r="AZ915" i="4"/>
  <c r="AW915" i="4"/>
  <c r="AS915" i="4"/>
  <c r="AL915" i="4"/>
  <c r="AN915" i="4" s="1"/>
  <c r="AE915" i="4"/>
  <c r="AG915" i="4" s="1"/>
  <c r="Y915" i="4"/>
  <c r="AA915" i="4" s="1"/>
  <c r="V915" i="4"/>
  <c r="P915" i="4"/>
  <c r="R915" i="4" s="1"/>
  <c r="M915" i="4"/>
  <c r="G915" i="4"/>
  <c r="I915" i="4" s="1"/>
  <c r="CA914" i="4"/>
  <c r="BX914" i="4"/>
  <c r="BU914" i="4"/>
  <c r="BR914" i="4"/>
  <c r="BO914" i="4"/>
  <c r="BL914" i="4"/>
  <c r="BI914" i="4"/>
  <c r="BF914" i="4"/>
  <c r="BC914" i="4"/>
  <c r="AZ914" i="4"/>
  <c r="AW914" i="4"/>
  <c r="AS914" i="4"/>
  <c r="AL914" i="4"/>
  <c r="AN914" i="4" s="1"/>
  <c r="AE914" i="4"/>
  <c r="AG914" i="4" s="1"/>
  <c r="Y914" i="4"/>
  <c r="AA914" i="4" s="1"/>
  <c r="V914" i="4"/>
  <c r="P914" i="4"/>
  <c r="R914" i="4" s="1"/>
  <c r="M914" i="4"/>
  <c r="G914" i="4"/>
  <c r="I914" i="4" s="1"/>
  <c r="CA913" i="4"/>
  <c r="BX913" i="4"/>
  <c r="BU913" i="4"/>
  <c r="BR913" i="4"/>
  <c r="BO913" i="4"/>
  <c r="BL913" i="4"/>
  <c r="BI913" i="4"/>
  <c r="BF913" i="4"/>
  <c r="BC913" i="4"/>
  <c r="AZ913" i="4"/>
  <c r="AW913" i="4"/>
  <c r="AS913" i="4"/>
  <c r="AO913" i="4"/>
  <c r="AL913" i="4"/>
  <c r="AN913" i="4" s="1"/>
  <c r="AE913" i="4"/>
  <c r="AG913" i="4" s="1"/>
  <c r="Y913" i="4"/>
  <c r="AA913" i="4" s="1"/>
  <c r="V913" i="4"/>
  <c r="P913" i="4"/>
  <c r="R913" i="4" s="1"/>
  <c r="M913" i="4"/>
  <c r="G913" i="4"/>
  <c r="I913" i="4" s="1"/>
  <c r="CA912" i="4"/>
  <c r="BX912" i="4"/>
  <c r="BU912" i="4"/>
  <c r="BR912" i="4"/>
  <c r="BO912" i="4"/>
  <c r="BL912" i="4"/>
  <c r="BI912" i="4"/>
  <c r="BF912" i="4"/>
  <c r="BC912" i="4"/>
  <c r="AZ912" i="4"/>
  <c r="AW912" i="4"/>
  <c r="AS912" i="4"/>
  <c r="AL912" i="4"/>
  <c r="AN912" i="4" s="1"/>
  <c r="AE912" i="4"/>
  <c r="AG912" i="4" s="1"/>
  <c r="Y912" i="4"/>
  <c r="AA912" i="4" s="1"/>
  <c r="V912" i="4"/>
  <c r="P912" i="4"/>
  <c r="R912" i="4" s="1"/>
  <c r="M912" i="4"/>
  <c r="G912" i="4"/>
  <c r="I912" i="4" s="1"/>
  <c r="CA911" i="4"/>
  <c r="BX911" i="4"/>
  <c r="BU911" i="4"/>
  <c r="BR911" i="4"/>
  <c r="BO911" i="4"/>
  <c r="BL911" i="4"/>
  <c r="BI911" i="4"/>
  <c r="BF911" i="4"/>
  <c r="BC911" i="4"/>
  <c r="AZ911" i="4"/>
  <c r="AW911" i="4"/>
  <c r="AS911" i="4"/>
  <c r="AL911" i="4"/>
  <c r="AN911" i="4" s="1"/>
  <c r="AE911" i="4"/>
  <c r="AG911" i="4" s="1"/>
  <c r="Y911" i="4"/>
  <c r="AA911" i="4" s="1"/>
  <c r="V911" i="4"/>
  <c r="P911" i="4"/>
  <c r="R911" i="4" s="1"/>
  <c r="M911" i="4"/>
  <c r="G911" i="4"/>
  <c r="I911" i="4" s="1"/>
  <c r="CA910" i="4"/>
  <c r="BX910" i="4"/>
  <c r="BU910" i="4"/>
  <c r="BR910" i="4"/>
  <c r="BO910" i="4"/>
  <c r="BL910" i="4"/>
  <c r="BI910" i="4"/>
  <c r="BF910" i="4"/>
  <c r="BC910" i="4"/>
  <c r="AZ910" i="4"/>
  <c r="AW910" i="4"/>
  <c r="AS910" i="4"/>
  <c r="AL910" i="4"/>
  <c r="AN910" i="4" s="1"/>
  <c r="AE910" i="4"/>
  <c r="AG910" i="4" s="1"/>
  <c r="Y910" i="4"/>
  <c r="AA910" i="4" s="1"/>
  <c r="V910" i="4"/>
  <c r="P910" i="4"/>
  <c r="R910" i="4" s="1"/>
  <c r="M910" i="4"/>
  <c r="G910" i="4"/>
  <c r="I910" i="4" s="1"/>
  <c r="CA909" i="4"/>
  <c r="BX909" i="4"/>
  <c r="BU909" i="4"/>
  <c r="BR909" i="4"/>
  <c r="BO909" i="4"/>
  <c r="BL909" i="4"/>
  <c r="BI909" i="4"/>
  <c r="BF909" i="4"/>
  <c r="BC909" i="4"/>
  <c r="AZ909" i="4"/>
  <c r="AW909" i="4"/>
  <c r="AS909" i="4"/>
  <c r="AL909" i="4"/>
  <c r="AN909" i="4" s="1"/>
  <c r="AE909" i="4"/>
  <c r="AG909" i="4" s="1"/>
  <c r="Y909" i="4"/>
  <c r="AA909" i="4" s="1"/>
  <c r="V909" i="4"/>
  <c r="P909" i="4"/>
  <c r="R909" i="4" s="1"/>
  <c r="M909" i="4"/>
  <c r="G909" i="4"/>
  <c r="I909" i="4" s="1"/>
  <c r="CA908" i="4"/>
  <c r="BX908" i="4"/>
  <c r="BU908" i="4"/>
  <c r="BR908" i="4"/>
  <c r="BO908" i="4"/>
  <c r="BL908" i="4"/>
  <c r="BI908" i="4"/>
  <c r="BF908" i="4"/>
  <c r="BC908" i="4"/>
  <c r="AZ908" i="4"/>
  <c r="AW908" i="4"/>
  <c r="AS908" i="4"/>
  <c r="AL908" i="4"/>
  <c r="AN908" i="4" s="1"/>
  <c r="AE908" i="4"/>
  <c r="AG908" i="4" s="1"/>
  <c r="Y908" i="4"/>
  <c r="AA908" i="4" s="1"/>
  <c r="V908" i="4"/>
  <c r="P908" i="4"/>
  <c r="R908" i="4" s="1"/>
  <c r="M908" i="4"/>
  <c r="G908" i="4"/>
  <c r="I908" i="4" s="1"/>
  <c r="CA907" i="4"/>
  <c r="BX907" i="4"/>
  <c r="BU907" i="4"/>
  <c r="BR907" i="4"/>
  <c r="BO907" i="4"/>
  <c r="BL907" i="4"/>
  <c r="BI907" i="4"/>
  <c r="BF907" i="4"/>
  <c r="BC907" i="4"/>
  <c r="AZ907" i="4"/>
  <c r="AW907" i="4"/>
  <c r="AS907" i="4"/>
  <c r="AO907" i="4"/>
  <c r="AL907" i="4"/>
  <c r="AN907" i="4" s="1"/>
  <c r="AE907" i="4"/>
  <c r="AG907" i="4" s="1"/>
  <c r="Y907" i="4"/>
  <c r="AA907" i="4" s="1"/>
  <c r="V907" i="4"/>
  <c r="P907" i="4"/>
  <c r="R907" i="4" s="1"/>
  <c r="M907" i="4"/>
  <c r="G907" i="4"/>
  <c r="I907" i="4" s="1"/>
  <c r="CA906" i="4"/>
  <c r="BX906" i="4"/>
  <c r="BU906" i="4"/>
  <c r="BR906" i="4"/>
  <c r="BO906" i="4"/>
  <c r="BL906" i="4"/>
  <c r="BI906" i="4"/>
  <c r="BF906" i="4"/>
  <c r="BC906" i="4"/>
  <c r="AZ906" i="4"/>
  <c r="AW906" i="4"/>
  <c r="AS906" i="4"/>
  <c r="AL906" i="4"/>
  <c r="AN906" i="4" s="1"/>
  <c r="AE906" i="4"/>
  <c r="AG906" i="4" s="1"/>
  <c r="Y906" i="4"/>
  <c r="AA906" i="4" s="1"/>
  <c r="V906" i="4"/>
  <c r="P906" i="4"/>
  <c r="R906" i="4" s="1"/>
  <c r="M906" i="4"/>
  <c r="G906" i="4"/>
  <c r="I906" i="4" s="1"/>
  <c r="CA905" i="4"/>
  <c r="BX905" i="4"/>
  <c r="BU905" i="4"/>
  <c r="BR905" i="4"/>
  <c r="BO905" i="4"/>
  <c r="BL905" i="4"/>
  <c r="BI905" i="4"/>
  <c r="BF905" i="4"/>
  <c r="BC905" i="4"/>
  <c r="AZ905" i="4"/>
  <c r="AW905" i="4"/>
  <c r="AS905" i="4"/>
  <c r="AO905" i="4"/>
  <c r="AL905" i="4"/>
  <c r="AN905" i="4" s="1"/>
  <c r="AE905" i="4"/>
  <c r="AG905" i="4" s="1"/>
  <c r="Y905" i="4"/>
  <c r="AA905" i="4" s="1"/>
  <c r="V905" i="4"/>
  <c r="P905" i="4"/>
  <c r="R905" i="4" s="1"/>
  <c r="M905" i="4"/>
  <c r="G905" i="4"/>
  <c r="I905" i="4" s="1"/>
  <c r="CA904" i="4"/>
  <c r="BX904" i="4"/>
  <c r="BU904" i="4"/>
  <c r="BR904" i="4"/>
  <c r="BO904" i="4"/>
  <c r="BL904" i="4"/>
  <c r="BI904" i="4"/>
  <c r="BF904" i="4"/>
  <c r="BC904" i="4"/>
  <c r="AZ904" i="4"/>
  <c r="AW904" i="4"/>
  <c r="AS904" i="4"/>
  <c r="AL904" i="4"/>
  <c r="AN904" i="4" s="1"/>
  <c r="AE904" i="4"/>
  <c r="AG904" i="4" s="1"/>
  <c r="Y904" i="4"/>
  <c r="AA904" i="4" s="1"/>
  <c r="V904" i="4"/>
  <c r="P904" i="4"/>
  <c r="R904" i="4" s="1"/>
  <c r="M904" i="4"/>
  <c r="G904" i="4"/>
  <c r="I904" i="4" s="1"/>
  <c r="CA903" i="4"/>
  <c r="BX903" i="4"/>
  <c r="BU903" i="4"/>
  <c r="BR903" i="4"/>
  <c r="BO903" i="4"/>
  <c r="BL903" i="4"/>
  <c r="BI903" i="4"/>
  <c r="BF903" i="4"/>
  <c r="BC903" i="4"/>
  <c r="AZ903" i="4"/>
  <c r="AW903" i="4"/>
  <c r="AS903" i="4"/>
  <c r="AL903" i="4"/>
  <c r="AN903" i="4" s="1"/>
  <c r="AE903" i="4"/>
  <c r="AG903" i="4" s="1"/>
  <c r="Y903" i="4"/>
  <c r="AA903" i="4" s="1"/>
  <c r="V903" i="4"/>
  <c r="P903" i="4"/>
  <c r="R903" i="4" s="1"/>
  <c r="M903" i="4"/>
  <c r="G903" i="4"/>
  <c r="I903" i="4" s="1"/>
  <c r="CA902" i="4"/>
  <c r="BX902" i="4"/>
  <c r="BU902" i="4"/>
  <c r="BR902" i="4"/>
  <c r="BO902" i="4"/>
  <c r="BL902" i="4"/>
  <c r="BI902" i="4"/>
  <c r="BF902" i="4"/>
  <c r="BC902" i="4"/>
  <c r="AZ902" i="4"/>
  <c r="AW902" i="4"/>
  <c r="AS902" i="4"/>
  <c r="AO902" i="4"/>
  <c r="AL902" i="4"/>
  <c r="AN902" i="4" s="1"/>
  <c r="AE902" i="4"/>
  <c r="AG902" i="4" s="1"/>
  <c r="Y902" i="4"/>
  <c r="AA902" i="4" s="1"/>
  <c r="V902" i="4"/>
  <c r="P902" i="4"/>
  <c r="R902" i="4" s="1"/>
  <c r="M902" i="4"/>
  <c r="G902" i="4"/>
  <c r="I902" i="4" s="1"/>
  <c r="CA901" i="4"/>
  <c r="BX901" i="4"/>
  <c r="BU901" i="4"/>
  <c r="BR901" i="4"/>
  <c r="BO901" i="4"/>
  <c r="BL901" i="4"/>
  <c r="BI901" i="4"/>
  <c r="BF901" i="4"/>
  <c r="BC901" i="4"/>
  <c r="AZ901" i="4"/>
  <c r="AW901" i="4"/>
  <c r="AS901" i="4"/>
  <c r="AL901" i="4"/>
  <c r="AN901" i="4" s="1"/>
  <c r="AE901" i="4"/>
  <c r="AG901" i="4" s="1"/>
  <c r="Y901" i="4"/>
  <c r="AA901" i="4" s="1"/>
  <c r="V901" i="4"/>
  <c r="P901" i="4"/>
  <c r="R901" i="4" s="1"/>
  <c r="M901" i="4"/>
  <c r="G901" i="4"/>
  <c r="I901" i="4" s="1"/>
  <c r="CA900" i="4"/>
  <c r="BX900" i="4"/>
  <c r="BU900" i="4"/>
  <c r="BR900" i="4"/>
  <c r="BO900" i="4"/>
  <c r="BL900" i="4"/>
  <c r="BI900" i="4"/>
  <c r="BF900" i="4"/>
  <c r="BC900" i="4"/>
  <c r="AZ900" i="4"/>
  <c r="AW900" i="4"/>
  <c r="AS900" i="4"/>
  <c r="AL900" i="4"/>
  <c r="AN900" i="4" s="1"/>
  <c r="AE900" i="4"/>
  <c r="AG900" i="4" s="1"/>
  <c r="Y900" i="4"/>
  <c r="AA900" i="4" s="1"/>
  <c r="V900" i="4"/>
  <c r="P900" i="4"/>
  <c r="R900" i="4" s="1"/>
  <c r="M900" i="4"/>
  <c r="G900" i="4"/>
  <c r="I900" i="4" s="1"/>
  <c r="CA899" i="4"/>
  <c r="BX899" i="4"/>
  <c r="BU899" i="4"/>
  <c r="BR899" i="4"/>
  <c r="BO899" i="4"/>
  <c r="BL899" i="4"/>
  <c r="BI899" i="4"/>
  <c r="BF899" i="4"/>
  <c r="BC899" i="4"/>
  <c r="AZ899" i="4"/>
  <c r="AW899" i="4"/>
  <c r="AS899" i="4"/>
  <c r="AL899" i="4"/>
  <c r="AN899" i="4" s="1"/>
  <c r="AE899" i="4"/>
  <c r="AG899" i="4" s="1"/>
  <c r="Y899" i="4"/>
  <c r="AA899" i="4" s="1"/>
  <c r="V899" i="4"/>
  <c r="P899" i="4"/>
  <c r="R899" i="4" s="1"/>
  <c r="M899" i="4"/>
  <c r="G899" i="4"/>
  <c r="I899" i="4" s="1"/>
  <c r="CA898" i="4"/>
  <c r="BX898" i="4"/>
  <c r="BU898" i="4"/>
  <c r="BR898" i="4"/>
  <c r="BO898" i="4"/>
  <c r="BL898" i="4"/>
  <c r="BI898" i="4"/>
  <c r="BF898" i="4"/>
  <c r="BC898" i="4"/>
  <c r="AZ898" i="4"/>
  <c r="AW898" i="4"/>
  <c r="AS898" i="4"/>
  <c r="AL898" i="4"/>
  <c r="AN898" i="4" s="1"/>
  <c r="AE898" i="4"/>
  <c r="AG898" i="4" s="1"/>
  <c r="Y898" i="4"/>
  <c r="AA898" i="4" s="1"/>
  <c r="V898" i="4"/>
  <c r="P898" i="4"/>
  <c r="R898" i="4" s="1"/>
  <c r="M898" i="4"/>
  <c r="G898" i="4"/>
  <c r="I898" i="4" s="1"/>
  <c r="CA897" i="4"/>
  <c r="BX897" i="4"/>
  <c r="BU897" i="4"/>
  <c r="BR897" i="4"/>
  <c r="BO897" i="4"/>
  <c r="BL897" i="4"/>
  <c r="BI897" i="4"/>
  <c r="BF897" i="4"/>
  <c r="BC897" i="4"/>
  <c r="AZ897" i="4"/>
  <c r="AW897" i="4"/>
  <c r="AS897" i="4"/>
  <c r="AL897" i="4"/>
  <c r="AN897" i="4" s="1"/>
  <c r="AE897" i="4"/>
  <c r="AG897" i="4" s="1"/>
  <c r="Y897" i="4"/>
  <c r="AA897" i="4" s="1"/>
  <c r="V897" i="4"/>
  <c r="P897" i="4"/>
  <c r="R897" i="4" s="1"/>
  <c r="M897" i="4"/>
  <c r="G897" i="4"/>
  <c r="I897" i="4" s="1"/>
  <c r="CA896" i="4"/>
  <c r="BX896" i="4"/>
  <c r="BU896" i="4"/>
  <c r="BR896" i="4"/>
  <c r="BO896" i="4"/>
  <c r="BL896" i="4"/>
  <c r="BI896" i="4"/>
  <c r="BF896" i="4"/>
  <c r="BC896" i="4"/>
  <c r="AZ896" i="4"/>
  <c r="AW896" i="4"/>
  <c r="AS896" i="4"/>
  <c r="AL896" i="4"/>
  <c r="AN896" i="4" s="1"/>
  <c r="AE896" i="4"/>
  <c r="AG896" i="4" s="1"/>
  <c r="Y896" i="4"/>
  <c r="AA896" i="4" s="1"/>
  <c r="V896" i="4"/>
  <c r="P896" i="4"/>
  <c r="R896" i="4" s="1"/>
  <c r="M896" i="4"/>
  <c r="G896" i="4"/>
  <c r="I896" i="4" s="1"/>
  <c r="CA895" i="4"/>
  <c r="BX895" i="4"/>
  <c r="BU895" i="4"/>
  <c r="BR895" i="4"/>
  <c r="BO895" i="4"/>
  <c r="BL895" i="4"/>
  <c r="BI895" i="4"/>
  <c r="BF895" i="4"/>
  <c r="BC895" i="4"/>
  <c r="AZ895" i="4"/>
  <c r="AW895" i="4"/>
  <c r="AS895" i="4"/>
  <c r="AL895" i="4"/>
  <c r="AN895" i="4" s="1"/>
  <c r="AE895" i="4"/>
  <c r="AG895" i="4" s="1"/>
  <c r="Y895" i="4"/>
  <c r="AA895" i="4" s="1"/>
  <c r="V895" i="4"/>
  <c r="P895" i="4"/>
  <c r="R895" i="4" s="1"/>
  <c r="M895" i="4"/>
  <c r="G895" i="4"/>
  <c r="I895" i="4" s="1"/>
  <c r="CA894" i="4"/>
  <c r="BX894" i="4"/>
  <c r="BU894" i="4"/>
  <c r="BR894" i="4"/>
  <c r="BO894" i="4"/>
  <c r="BL894" i="4"/>
  <c r="BI894" i="4"/>
  <c r="BF894" i="4"/>
  <c r="BC894" i="4"/>
  <c r="AZ894" i="4"/>
  <c r="AW894" i="4"/>
  <c r="AS894" i="4"/>
  <c r="AL894" i="4"/>
  <c r="AN894" i="4" s="1"/>
  <c r="AE894" i="4"/>
  <c r="AG894" i="4" s="1"/>
  <c r="Y894" i="4"/>
  <c r="AA894" i="4" s="1"/>
  <c r="V894" i="4"/>
  <c r="P894" i="4"/>
  <c r="R894" i="4" s="1"/>
  <c r="M894" i="4"/>
  <c r="G894" i="4"/>
  <c r="I894" i="4" s="1"/>
  <c r="CA893" i="4"/>
  <c r="BX893" i="4"/>
  <c r="BU893" i="4"/>
  <c r="BR893" i="4"/>
  <c r="BO893" i="4"/>
  <c r="BL893" i="4"/>
  <c r="BI893" i="4"/>
  <c r="BF893" i="4"/>
  <c r="BC893" i="4"/>
  <c r="AZ893" i="4"/>
  <c r="AW893" i="4"/>
  <c r="AS893" i="4"/>
  <c r="AL893" i="4"/>
  <c r="AN893" i="4" s="1"/>
  <c r="AE893" i="4"/>
  <c r="AG893" i="4" s="1"/>
  <c r="Y893" i="4"/>
  <c r="AA893" i="4" s="1"/>
  <c r="V893" i="4"/>
  <c r="P893" i="4"/>
  <c r="R893" i="4" s="1"/>
  <c r="M893" i="4"/>
  <c r="G893" i="4"/>
  <c r="I893" i="4" s="1"/>
  <c r="CA892" i="4"/>
  <c r="BX892" i="4"/>
  <c r="BU892" i="4"/>
  <c r="BR892" i="4"/>
  <c r="BO892" i="4"/>
  <c r="BL892" i="4"/>
  <c r="BI892" i="4"/>
  <c r="BF892" i="4"/>
  <c r="BC892" i="4"/>
  <c r="AZ892" i="4"/>
  <c r="AW892" i="4"/>
  <c r="AS892" i="4"/>
  <c r="AL892" i="4"/>
  <c r="AN892" i="4" s="1"/>
  <c r="AE892" i="4"/>
  <c r="AG892" i="4" s="1"/>
  <c r="Y892" i="4"/>
  <c r="AA892" i="4" s="1"/>
  <c r="V892" i="4"/>
  <c r="P892" i="4"/>
  <c r="R892" i="4" s="1"/>
  <c r="M892" i="4"/>
  <c r="G892" i="4"/>
  <c r="I892" i="4" s="1"/>
  <c r="CA891" i="4"/>
  <c r="BX891" i="4"/>
  <c r="BU891" i="4"/>
  <c r="BR891" i="4"/>
  <c r="BO891" i="4"/>
  <c r="BL891" i="4"/>
  <c r="BI891" i="4"/>
  <c r="BF891" i="4"/>
  <c r="BC891" i="4"/>
  <c r="AZ891" i="4"/>
  <c r="AW891" i="4"/>
  <c r="AS891" i="4"/>
  <c r="AL891" i="4"/>
  <c r="AN891" i="4" s="1"/>
  <c r="AE891" i="4"/>
  <c r="AG891" i="4" s="1"/>
  <c r="Y891" i="4"/>
  <c r="AA891" i="4" s="1"/>
  <c r="V891" i="4"/>
  <c r="P891" i="4"/>
  <c r="R891" i="4" s="1"/>
  <c r="M891" i="4"/>
  <c r="I891" i="4"/>
  <c r="G891" i="4"/>
  <c r="CA890" i="4"/>
  <c r="BX890" i="4"/>
  <c r="BU890" i="4"/>
  <c r="BR890" i="4"/>
  <c r="BO890" i="4"/>
  <c r="BL890" i="4"/>
  <c r="BI890" i="4"/>
  <c r="BF890" i="4"/>
  <c r="BC890" i="4"/>
  <c r="AZ890" i="4"/>
  <c r="AW890" i="4"/>
  <c r="AS890" i="4"/>
  <c r="AL890" i="4"/>
  <c r="AN890" i="4" s="1"/>
  <c r="AE890" i="4"/>
  <c r="AG890" i="4" s="1"/>
  <c r="Y890" i="4"/>
  <c r="AA890" i="4" s="1"/>
  <c r="V890" i="4"/>
  <c r="P890" i="4"/>
  <c r="R890" i="4" s="1"/>
  <c r="M890" i="4"/>
  <c r="G890" i="4"/>
  <c r="I890" i="4" s="1"/>
  <c r="CA889" i="4"/>
  <c r="BX889" i="4"/>
  <c r="BU889" i="4"/>
  <c r="BR889" i="4"/>
  <c r="BO889" i="4"/>
  <c r="BL889" i="4"/>
  <c r="BI889" i="4"/>
  <c r="BF889" i="4"/>
  <c r="BC889" i="4"/>
  <c r="AZ889" i="4"/>
  <c r="AW889" i="4"/>
  <c r="AS889" i="4"/>
  <c r="AO889" i="4"/>
  <c r="AL889" i="4"/>
  <c r="AN889" i="4" s="1"/>
  <c r="AG889" i="4"/>
  <c r="AE889" i="4"/>
  <c r="Y889" i="4"/>
  <c r="AA889" i="4" s="1"/>
  <c r="V889" i="4"/>
  <c r="P889" i="4"/>
  <c r="R889" i="4" s="1"/>
  <c r="M889" i="4"/>
  <c r="I889" i="4"/>
  <c r="G889" i="4"/>
  <c r="CA888" i="4"/>
  <c r="BX888" i="4"/>
  <c r="BU888" i="4"/>
  <c r="BR888" i="4"/>
  <c r="BO888" i="4"/>
  <c r="BL888" i="4"/>
  <c r="BI888" i="4"/>
  <c r="BF888" i="4"/>
  <c r="BC888" i="4"/>
  <c r="AZ888" i="4"/>
  <c r="AW888" i="4"/>
  <c r="AS888" i="4"/>
  <c r="AL888" i="4"/>
  <c r="AN888" i="4" s="1"/>
  <c r="AE888" i="4"/>
  <c r="AG888" i="4" s="1"/>
  <c r="Y888" i="4"/>
  <c r="AA888" i="4" s="1"/>
  <c r="V888" i="4"/>
  <c r="P888" i="4"/>
  <c r="R888" i="4" s="1"/>
  <c r="M888" i="4"/>
  <c r="G888" i="4"/>
  <c r="I888" i="4" s="1"/>
  <c r="CA887" i="4"/>
  <c r="BX887" i="4"/>
  <c r="BU887" i="4"/>
  <c r="BR887" i="4"/>
  <c r="BO887" i="4"/>
  <c r="BL887" i="4"/>
  <c r="BI887" i="4"/>
  <c r="BF887" i="4"/>
  <c r="BC887" i="4"/>
  <c r="AZ887" i="4"/>
  <c r="AW887" i="4"/>
  <c r="AS887" i="4"/>
  <c r="AN887" i="4"/>
  <c r="AL887" i="4"/>
  <c r="AE887" i="4"/>
  <c r="AG887" i="4" s="1"/>
  <c r="Y887" i="4"/>
  <c r="AA887" i="4" s="1"/>
  <c r="V887" i="4"/>
  <c r="P887" i="4"/>
  <c r="R887" i="4" s="1"/>
  <c r="M887" i="4"/>
  <c r="G887" i="4"/>
  <c r="I887" i="4" s="1"/>
  <c r="CA886" i="4"/>
  <c r="BX886" i="4"/>
  <c r="BU886" i="4"/>
  <c r="BR886" i="4"/>
  <c r="BO886" i="4"/>
  <c r="BL886" i="4"/>
  <c r="BI886" i="4"/>
  <c r="BF886" i="4"/>
  <c r="BC886" i="4"/>
  <c r="AZ886" i="4"/>
  <c r="AW886" i="4"/>
  <c r="AS886" i="4"/>
  <c r="AL886" i="4"/>
  <c r="AN886" i="4" s="1"/>
  <c r="AE886" i="4"/>
  <c r="AG886" i="4" s="1"/>
  <c r="Y886" i="4"/>
  <c r="AA886" i="4" s="1"/>
  <c r="V886" i="4"/>
  <c r="R886" i="4"/>
  <c r="P886" i="4"/>
  <c r="M886" i="4"/>
  <c r="G886" i="4"/>
  <c r="I886" i="4" s="1"/>
  <c r="CA885" i="4"/>
  <c r="BX885" i="4"/>
  <c r="BU885" i="4"/>
  <c r="BR885" i="4"/>
  <c r="BO885" i="4"/>
  <c r="BL885" i="4"/>
  <c r="BI885" i="4"/>
  <c r="BF885" i="4"/>
  <c r="BC885" i="4"/>
  <c r="AZ885" i="4"/>
  <c r="AW885" i="4"/>
  <c r="AS885" i="4"/>
  <c r="AL885" i="4"/>
  <c r="AN885" i="4" s="1"/>
  <c r="AE885" i="4"/>
  <c r="AG885" i="4" s="1"/>
  <c r="Y885" i="4"/>
  <c r="AA885" i="4" s="1"/>
  <c r="V885" i="4"/>
  <c r="P885" i="4"/>
  <c r="R885" i="4" s="1"/>
  <c r="M885" i="4"/>
  <c r="G885" i="4"/>
  <c r="I885" i="4" s="1"/>
  <c r="CA884" i="4"/>
  <c r="BX884" i="4"/>
  <c r="BU884" i="4"/>
  <c r="BR884" i="4"/>
  <c r="BO884" i="4"/>
  <c r="BL884" i="4"/>
  <c r="BI884" i="4"/>
  <c r="BF884" i="4"/>
  <c r="BC884" i="4"/>
  <c r="AZ884" i="4"/>
  <c r="AW884" i="4"/>
  <c r="AS884" i="4"/>
  <c r="AL884" i="4"/>
  <c r="AN884" i="4" s="1"/>
  <c r="AE884" i="4"/>
  <c r="AG884" i="4" s="1"/>
  <c r="Y884" i="4"/>
  <c r="AA884" i="4" s="1"/>
  <c r="V884" i="4"/>
  <c r="P884" i="4"/>
  <c r="R884" i="4" s="1"/>
  <c r="M884" i="4"/>
  <c r="G884" i="4"/>
  <c r="I884" i="4" s="1"/>
  <c r="CA883" i="4"/>
  <c r="BX883" i="4"/>
  <c r="BU883" i="4"/>
  <c r="BR883" i="4"/>
  <c r="BO883" i="4"/>
  <c r="BL883" i="4"/>
  <c r="BI883" i="4"/>
  <c r="BF883" i="4"/>
  <c r="BC883" i="4"/>
  <c r="AZ883" i="4"/>
  <c r="AW883" i="4"/>
  <c r="AS883" i="4"/>
  <c r="AL883" i="4"/>
  <c r="AN883" i="4" s="1"/>
  <c r="AE883" i="4"/>
  <c r="AG883" i="4" s="1"/>
  <c r="AA883" i="4"/>
  <c r="Y883" i="4"/>
  <c r="V883" i="4"/>
  <c r="P883" i="4"/>
  <c r="R883" i="4" s="1"/>
  <c r="M883" i="4"/>
  <c r="G883" i="4"/>
  <c r="I883" i="4" s="1"/>
  <c r="CA882" i="4"/>
  <c r="BX882" i="4"/>
  <c r="BU882" i="4"/>
  <c r="BR882" i="4"/>
  <c r="BO882" i="4"/>
  <c r="BL882" i="4"/>
  <c r="BI882" i="4"/>
  <c r="BF882" i="4"/>
  <c r="BC882" i="4"/>
  <c r="AZ882" i="4"/>
  <c r="AW882" i="4"/>
  <c r="AS882" i="4"/>
  <c r="AL882" i="4"/>
  <c r="AN882" i="4" s="1"/>
  <c r="AE882" i="4"/>
  <c r="AG882" i="4" s="1"/>
  <c r="Y882" i="4"/>
  <c r="AA882" i="4" s="1"/>
  <c r="V882" i="4"/>
  <c r="P882" i="4"/>
  <c r="R882" i="4" s="1"/>
  <c r="M882" i="4"/>
  <c r="G882" i="4"/>
  <c r="I882" i="4" s="1"/>
  <c r="CA881" i="4"/>
  <c r="BX881" i="4"/>
  <c r="BU881" i="4"/>
  <c r="BR881" i="4"/>
  <c r="BO881" i="4"/>
  <c r="BL881" i="4"/>
  <c r="BI881" i="4"/>
  <c r="BF881" i="4"/>
  <c r="BC881" i="4"/>
  <c r="AZ881" i="4"/>
  <c r="AW881" i="4"/>
  <c r="AS881" i="4"/>
  <c r="AL881" i="4"/>
  <c r="AN881" i="4" s="1"/>
  <c r="AG881" i="4"/>
  <c r="AE881" i="4"/>
  <c r="Y881" i="4"/>
  <c r="AA881" i="4" s="1"/>
  <c r="V881" i="4"/>
  <c r="P881" i="4"/>
  <c r="R881" i="4" s="1"/>
  <c r="M881" i="4"/>
  <c r="I881" i="4"/>
  <c r="G881" i="4"/>
  <c r="CA880" i="4"/>
  <c r="BX880" i="4"/>
  <c r="BU880" i="4"/>
  <c r="BR880" i="4"/>
  <c r="BO880" i="4"/>
  <c r="BL880" i="4"/>
  <c r="BI880" i="4"/>
  <c r="BF880" i="4"/>
  <c r="BC880" i="4"/>
  <c r="AZ880" i="4"/>
  <c r="AW880" i="4"/>
  <c r="AS880" i="4"/>
  <c r="AO880" i="4"/>
  <c r="AL880" i="4"/>
  <c r="AN880" i="4" s="1"/>
  <c r="AE880" i="4"/>
  <c r="AG880" i="4" s="1"/>
  <c r="Y880" i="4"/>
  <c r="AA880" i="4" s="1"/>
  <c r="V880" i="4"/>
  <c r="P880" i="4"/>
  <c r="R880" i="4" s="1"/>
  <c r="M880" i="4"/>
  <c r="G880" i="4"/>
  <c r="I880" i="4" s="1"/>
  <c r="CA879" i="4"/>
  <c r="BX879" i="4"/>
  <c r="BU879" i="4"/>
  <c r="BR879" i="4"/>
  <c r="BO879" i="4"/>
  <c r="BL879" i="4"/>
  <c r="BI879" i="4"/>
  <c r="BF879" i="4"/>
  <c r="BC879" i="4"/>
  <c r="AZ879" i="4"/>
  <c r="AW879" i="4"/>
  <c r="AS879" i="4"/>
  <c r="AN879" i="4"/>
  <c r="AL879" i="4"/>
  <c r="AE879" i="4"/>
  <c r="AG879" i="4" s="1"/>
  <c r="Y879" i="4"/>
  <c r="AA879" i="4" s="1"/>
  <c r="V879" i="4"/>
  <c r="P879" i="4"/>
  <c r="R879" i="4" s="1"/>
  <c r="M879" i="4"/>
  <c r="G879" i="4"/>
  <c r="I879" i="4" s="1"/>
  <c r="CA878" i="4"/>
  <c r="BX878" i="4"/>
  <c r="BU878" i="4"/>
  <c r="BR878" i="4"/>
  <c r="BO878" i="4"/>
  <c r="BL878" i="4"/>
  <c r="BI878" i="4"/>
  <c r="BF878" i="4"/>
  <c r="BC878" i="4"/>
  <c r="AZ878" i="4"/>
  <c r="AW878" i="4"/>
  <c r="AS878" i="4"/>
  <c r="AO878" i="4"/>
  <c r="AL878" i="4"/>
  <c r="AN878" i="4" s="1"/>
  <c r="AE878" i="4"/>
  <c r="AG878" i="4" s="1"/>
  <c r="Y878" i="4"/>
  <c r="AA878" i="4" s="1"/>
  <c r="V878" i="4"/>
  <c r="R878" i="4"/>
  <c r="P878" i="4"/>
  <c r="M878" i="4"/>
  <c r="G878" i="4"/>
  <c r="I878" i="4" s="1"/>
  <c r="CA877" i="4"/>
  <c r="BX877" i="4"/>
  <c r="BU877" i="4"/>
  <c r="BR877" i="4"/>
  <c r="BO877" i="4"/>
  <c r="BL877" i="4"/>
  <c r="BI877" i="4"/>
  <c r="BF877" i="4"/>
  <c r="BC877" i="4"/>
  <c r="AZ877" i="4"/>
  <c r="AW877" i="4"/>
  <c r="AS877" i="4"/>
  <c r="AO877" i="4"/>
  <c r="AL877" i="4"/>
  <c r="AN877" i="4" s="1"/>
  <c r="AE877" i="4"/>
  <c r="AG877" i="4" s="1"/>
  <c r="Y877" i="4"/>
  <c r="AA877" i="4" s="1"/>
  <c r="V877" i="4"/>
  <c r="P877" i="4"/>
  <c r="R877" i="4" s="1"/>
  <c r="M877" i="4"/>
  <c r="G877" i="4"/>
  <c r="I877" i="4" s="1"/>
  <c r="CA876" i="4"/>
  <c r="BX876" i="4"/>
  <c r="BU876" i="4"/>
  <c r="BR876" i="4"/>
  <c r="BO876" i="4"/>
  <c r="BL876" i="4"/>
  <c r="BI876" i="4"/>
  <c r="BF876" i="4"/>
  <c r="BC876" i="4"/>
  <c r="AZ876" i="4"/>
  <c r="AW876" i="4"/>
  <c r="AS876" i="4"/>
  <c r="AL876" i="4"/>
  <c r="AN876" i="4" s="1"/>
  <c r="AE876" i="4"/>
  <c r="AG876" i="4" s="1"/>
  <c r="Y876" i="4"/>
  <c r="AA876" i="4" s="1"/>
  <c r="V876" i="4"/>
  <c r="P876" i="4"/>
  <c r="R876" i="4" s="1"/>
  <c r="M876" i="4"/>
  <c r="G876" i="4"/>
  <c r="I876" i="4" s="1"/>
  <c r="CA875" i="4"/>
  <c r="BX875" i="4"/>
  <c r="BU875" i="4"/>
  <c r="BR875" i="4"/>
  <c r="BO875" i="4"/>
  <c r="BL875" i="4"/>
  <c r="BI875" i="4"/>
  <c r="BF875" i="4"/>
  <c r="BC875" i="4"/>
  <c r="AZ875" i="4"/>
  <c r="AW875" i="4"/>
  <c r="AS875" i="4"/>
  <c r="AL875" i="4"/>
  <c r="AN875" i="4" s="1"/>
  <c r="AE875" i="4"/>
  <c r="AG875" i="4" s="1"/>
  <c r="AA875" i="4"/>
  <c r="Y875" i="4"/>
  <c r="V875" i="4"/>
  <c r="P875" i="4"/>
  <c r="R875" i="4" s="1"/>
  <c r="M875" i="4"/>
  <c r="G875" i="4"/>
  <c r="I875" i="4" s="1"/>
  <c r="CA874" i="4"/>
  <c r="BX874" i="4"/>
  <c r="BU874" i="4"/>
  <c r="BR874" i="4"/>
  <c r="BO874" i="4"/>
  <c r="BL874" i="4"/>
  <c r="BI874" i="4"/>
  <c r="BF874" i="4"/>
  <c r="BC874" i="4"/>
  <c r="AZ874" i="4"/>
  <c r="AW874" i="4"/>
  <c r="AS874" i="4"/>
  <c r="AO874" i="4"/>
  <c r="AL874" i="4"/>
  <c r="AN874" i="4" s="1"/>
  <c r="AE874" i="4"/>
  <c r="AG874" i="4" s="1"/>
  <c r="Y874" i="4"/>
  <c r="AA874" i="4" s="1"/>
  <c r="V874" i="4"/>
  <c r="P874" i="4"/>
  <c r="R874" i="4" s="1"/>
  <c r="M874" i="4"/>
  <c r="G874" i="4"/>
  <c r="I874" i="4" s="1"/>
  <c r="CA873" i="4"/>
  <c r="BX873" i="4"/>
  <c r="BU873" i="4"/>
  <c r="BR873" i="4"/>
  <c r="BO873" i="4"/>
  <c r="BL873" i="4"/>
  <c r="BI873" i="4"/>
  <c r="BF873" i="4"/>
  <c r="BC873" i="4"/>
  <c r="AZ873" i="4"/>
  <c r="AW873" i="4"/>
  <c r="AS873" i="4"/>
  <c r="AO873" i="4"/>
  <c r="AL873" i="4"/>
  <c r="AN873" i="4" s="1"/>
  <c r="AG873" i="4"/>
  <c r="AE873" i="4"/>
  <c r="Y873" i="4"/>
  <c r="AA873" i="4" s="1"/>
  <c r="V873" i="4"/>
  <c r="P873" i="4"/>
  <c r="R873" i="4" s="1"/>
  <c r="M873" i="4"/>
  <c r="I873" i="4"/>
  <c r="G873" i="4"/>
  <c r="CA872" i="4"/>
  <c r="BX872" i="4"/>
  <c r="BU872" i="4"/>
  <c r="BR872" i="4"/>
  <c r="BO872" i="4"/>
  <c r="BL872" i="4"/>
  <c r="BI872" i="4"/>
  <c r="BF872" i="4"/>
  <c r="BC872" i="4"/>
  <c r="AZ872" i="4"/>
  <c r="AW872" i="4"/>
  <c r="AS872" i="4"/>
  <c r="AO872" i="4"/>
  <c r="AL872" i="4"/>
  <c r="AN872" i="4" s="1"/>
  <c r="AE872" i="4"/>
  <c r="AG872" i="4" s="1"/>
  <c r="Y872" i="4"/>
  <c r="AA872" i="4" s="1"/>
  <c r="V872" i="4"/>
  <c r="P872" i="4"/>
  <c r="R872" i="4" s="1"/>
  <c r="M872" i="4"/>
  <c r="G872" i="4"/>
  <c r="I872" i="4" s="1"/>
  <c r="CA871" i="4"/>
  <c r="BX871" i="4"/>
  <c r="BU871" i="4"/>
  <c r="BR871" i="4"/>
  <c r="BO871" i="4"/>
  <c r="BL871" i="4"/>
  <c r="BI871" i="4"/>
  <c r="BF871" i="4"/>
  <c r="BC871" i="4"/>
  <c r="AZ871" i="4"/>
  <c r="AW871" i="4"/>
  <c r="AS871" i="4"/>
  <c r="AO871" i="4"/>
  <c r="AN871" i="4"/>
  <c r="AL871" i="4"/>
  <c r="AE871" i="4"/>
  <c r="AG871" i="4" s="1"/>
  <c r="Y871" i="4"/>
  <c r="AA871" i="4" s="1"/>
  <c r="V871" i="4"/>
  <c r="P871" i="4"/>
  <c r="R871" i="4" s="1"/>
  <c r="M871" i="4"/>
  <c r="G871" i="4"/>
  <c r="I871" i="4" s="1"/>
  <c r="CA870" i="4"/>
  <c r="BX870" i="4"/>
  <c r="BU870" i="4"/>
  <c r="BR870" i="4"/>
  <c r="BO870" i="4"/>
  <c r="BL870" i="4"/>
  <c r="BI870" i="4"/>
  <c r="BF870" i="4"/>
  <c r="BC870" i="4"/>
  <c r="AZ870" i="4"/>
  <c r="AW870" i="4"/>
  <c r="AS870" i="4"/>
  <c r="AL870" i="4"/>
  <c r="AN870" i="4" s="1"/>
  <c r="AE870" i="4"/>
  <c r="AG870" i="4" s="1"/>
  <c r="Y870" i="4"/>
  <c r="AA870" i="4" s="1"/>
  <c r="V870" i="4"/>
  <c r="R870" i="4"/>
  <c r="P870" i="4"/>
  <c r="M870" i="4"/>
  <c r="G870" i="4"/>
  <c r="I870" i="4" s="1"/>
  <c r="CA869" i="4"/>
  <c r="BX869" i="4"/>
  <c r="BU869" i="4"/>
  <c r="BR869" i="4"/>
  <c r="BO869" i="4"/>
  <c r="BL869" i="4"/>
  <c r="BI869" i="4"/>
  <c r="BF869" i="4"/>
  <c r="BC869" i="4"/>
  <c r="AZ869" i="4"/>
  <c r="AW869" i="4"/>
  <c r="AS869" i="4"/>
  <c r="AL869" i="4"/>
  <c r="AN869" i="4" s="1"/>
  <c r="AE869" i="4"/>
  <c r="AG869" i="4" s="1"/>
  <c r="Y869" i="4"/>
  <c r="AA869" i="4" s="1"/>
  <c r="V869" i="4"/>
  <c r="P869" i="4"/>
  <c r="R869" i="4" s="1"/>
  <c r="M869" i="4"/>
  <c r="G869" i="4"/>
  <c r="I869" i="4" s="1"/>
  <c r="CA868" i="4"/>
  <c r="BX868" i="4"/>
  <c r="BU868" i="4"/>
  <c r="BR868" i="4"/>
  <c r="BO868" i="4"/>
  <c r="BL868" i="4"/>
  <c r="BI868" i="4"/>
  <c r="BF868" i="4"/>
  <c r="BC868" i="4"/>
  <c r="AZ868" i="4"/>
  <c r="AW868" i="4"/>
  <c r="AS868" i="4"/>
  <c r="AL868" i="4"/>
  <c r="AN868" i="4" s="1"/>
  <c r="AE868" i="4"/>
  <c r="AG868" i="4" s="1"/>
  <c r="Y868" i="4"/>
  <c r="AA868" i="4" s="1"/>
  <c r="V868" i="4"/>
  <c r="P868" i="4"/>
  <c r="R868" i="4" s="1"/>
  <c r="M868" i="4"/>
  <c r="G868" i="4"/>
  <c r="I868" i="4" s="1"/>
  <c r="CA867" i="4"/>
  <c r="BX867" i="4"/>
  <c r="BU867" i="4"/>
  <c r="BR867" i="4"/>
  <c r="BO867" i="4"/>
  <c r="BL867" i="4"/>
  <c r="BI867" i="4"/>
  <c r="BF867" i="4"/>
  <c r="BC867" i="4"/>
  <c r="AZ867" i="4"/>
  <c r="AW867" i="4"/>
  <c r="AS867" i="4"/>
  <c r="AL867" i="4"/>
  <c r="AN867" i="4" s="1"/>
  <c r="AE867" i="4"/>
  <c r="AG867" i="4" s="1"/>
  <c r="AA867" i="4"/>
  <c r="Y867" i="4"/>
  <c r="V867" i="4"/>
  <c r="P867" i="4"/>
  <c r="R867" i="4" s="1"/>
  <c r="M867" i="4"/>
  <c r="G867" i="4"/>
  <c r="I867" i="4" s="1"/>
  <c r="CA866" i="4"/>
  <c r="BX866" i="4"/>
  <c r="BU866" i="4"/>
  <c r="BR866" i="4"/>
  <c r="BO866" i="4"/>
  <c r="BL866" i="4"/>
  <c r="BI866" i="4"/>
  <c r="BF866" i="4"/>
  <c r="BC866" i="4"/>
  <c r="AZ866" i="4"/>
  <c r="AW866" i="4"/>
  <c r="AS866" i="4"/>
  <c r="AL866" i="4"/>
  <c r="AN866" i="4" s="1"/>
  <c r="AE866" i="4"/>
  <c r="AG866" i="4" s="1"/>
  <c r="Y866" i="4"/>
  <c r="AA866" i="4" s="1"/>
  <c r="V866" i="4"/>
  <c r="P866" i="4"/>
  <c r="R866" i="4" s="1"/>
  <c r="M866" i="4"/>
  <c r="G866" i="4"/>
  <c r="I866" i="4" s="1"/>
  <c r="CA865" i="4"/>
  <c r="BX865" i="4"/>
  <c r="BU865" i="4"/>
  <c r="BR865" i="4"/>
  <c r="BO865" i="4"/>
  <c r="BL865" i="4"/>
  <c r="BI865" i="4"/>
  <c r="BF865" i="4"/>
  <c r="BC865" i="4"/>
  <c r="AZ865" i="4"/>
  <c r="AW865" i="4"/>
  <c r="AS865" i="4"/>
  <c r="AL865" i="4"/>
  <c r="AN865" i="4" s="1"/>
  <c r="AG865" i="4"/>
  <c r="AE865" i="4"/>
  <c r="Y865" i="4"/>
  <c r="AA865" i="4" s="1"/>
  <c r="V865" i="4"/>
  <c r="P865" i="4"/>
  <c r="R865" i="4" s="1"/>
  <c r="M865" i="4"/>
  <c r="I865" i="4"/>
  <c r="G865" i="4"/>
  <c r="CA864" i="4"/>
  <c r="BX864" i="4"/>
  <c r="BU864" i="4"/>
  <c r="BR864" i="4"/>
  <c r="BO864" i="4"/>
  <c r="BL864" i="4"/>
  <c r="BI864" i="4"/>
  <c r="BF864" i="4"/>
  <c r="BC864" i="4"/>
  <c r="AZ864" i="4"/>
  <c r="AW864" i="4"/>
  <c r="AS864" i="4"/>
  <c r="AO864" i="4"/>
  <c r="AL864" i="4"/>
  <c r="AN864" i="4" s="1"/>
  <c r="AE864" i="4"/>
  <c r="AG864" i="4" s="1"/>
  <c r="Y864" i="4"/>
  <c r="AA864" i="4" s="1"/>
  <c r="V864" i="4"/>
  <c r="P864" i="4"/>
  <c r="R864" i="4" s="1"/>
  <c r="M864" i="4"/>
  <c r="G864" i="4"/>
  <c r="I864" i="4" s="1"/>
  <c r="CA863" i="4"/>
  <c r="BX863" i="4"/>
  <c r="BU863" i="4"/>
  <c r="BR863" i="4"/>
  <c r="BO863" i="4"/>
  <c r="BL863" i="4"/>
  <c r="BI863" i="4"/>
  <c r="BF863" i="4"/>
  <c r="BC863" i="4"/>
  <c r="AZ863" i="4"/>
  <c r="AW863" i="4"/>
  <c r="AS863" i="4"/>
  <c r="AN863" i="4"/>
  <c r="AL863" i="4"/>
  <c r="AE863" i="4"/>
  <c r="AG863" i="4" s="1"/>
  <c r="Y863" i="4"/>
  <c r="AA863" i="4" s="1"/>
  <c r="V863" i="4"/>
  <c r="P863" i="4"/>
  <c r="R863" i="4" s="1"/>
  <c r="M863" i="4"/>
  <c r="G863" i="4"/>
  <c r="I863" i="4" s="1"/>
  <c r="CA862" i="4"/>
  <c r="BX862" i="4"/>
  <c r="BU862" i="4"/>
  <c r="BR862" i="4"/>
  <c r="BO862" i="4"/>
  <c r="BL862" i="4"/>
  <c r="BI862" i="4"/>
  <c r="BF862" i="4"/>
  <c r="BC862" i="4"/>
  <c r="AZ862" i="4"/>
  <c r="AW862" i="4"/>
  <c r="AS862" i="4"/>
  <c r="AO862" i="4"/>
  <c r="AL862" i="4"/>
  <c r="AN862" i="4" s="1"/>
  <c r="AE862" i="4"/>
  <c r="AG862" i="4" s="1"/>
  <c r="Y862" i="4"/>
  <c r="AA862" i="4" s="1"/>
  <c r="V862" i="4"/>
  <c r="R862" i="4"/>
  <c r="P862" i="4"/>
  <c r="M862" i="4"/>
  <c r="G862" i="4"/>
  <c r="I862" i="4" s="1"/>
  <c r="CA861" i="4"/>
  <c r="BX861" i="4"/>
  <c r="BU861" i="4"/>
  <c r="BR861" i="4"/>
  <c r="BO861" i="4"/>
  <c r="BL861" i="4"/>
  <c r="BI861" i="4"/>
  <c r="BF861" i="4"/>
  <c r="BC861" i="4"/>
  <c r="AZ861" i="4"/>
  <c r="AW861" i="4"/>
  <c r="AS861" i="4"/>
  <c r="AO861" i="4"/>
  <c r="AL861" i="4"/>
  <c r="AN861" i="4" s="1"/>
  <c r="AE861" i="4"/>
  <c r="AG861" i="4" s="1"/>
  <c r="Y861" i="4"/>
  <c r="AA861" i="4" s="1"/>
  <c r="V861" i="4"/>
  <c r="P861" i="4"/>
  <c r="R861" i="4" s="1"/>
  <c r="M861" i="4"/>
  <c r="G861" i="4"/>
  <c r="I861" i="4" s="1"/>
  <c r="CA860" i="4"/>
  <c r="BX860" i="4"/>
  <c r="BU860" i="4"/>
  <c r="BR860" i="4"/>
  <c r="BO860" i="4"/>
  <c r="BL860" i="4"/>
  <c r="BI860" i="4"/>
  <c r="BF860" i="4"/>
  <c r="BC860" i="4"/>
  <c r="AZ860" i="4"/>
  <c r="AW860" i="4"/>
  <c r="AS860" i="4"/>
  <c r="AO860" i="4"/>
  <c r="AL860" i="4"/>
  <c r="AN860" i="4" s="1"/>
  <c r="AE860" i="4"/>
  <c r="AG860" i="4" s="1"/>
  <c r="Y860" i="4"/>
  <c r="AA860" i="4" s="1"/>
  <c r="V860" i="4"/>
  <c r="P860" i="4"/>
  <c r="R860" i="4" s="1"/>
  <c r="M860" i="4"/>
  <c r="G860" i="4"/>
  <c r="I860" i="4" s="1"/>
  <c r="CA859" i="4"/>
  <c r="BX859" i="4"/>
  <c r="BU859" i="4"/>
  <c r="BR859" i="4"/>
  <c r="BO859" i="4"/>
  <c r="BL859" i="4"/>
  <c r="BI859" i="4"/>
  <c r="BF859" i="4"/>
  <c r="BC859" i="4"/>
  <c r="AZ859" i="4"/>
  <c r="AW859" i="4"/>
  <c r="AS859" i="4"/>
  <c r="AO859" i="4"/>
  <c r="AL859" i="4"/>
  <c r="AN859" i="4" s="1"/>
  <c r="AE859" i="4"/>
  <c r="AG859" i="4" s="1"/>
  <c r="AA859" i="4"/>
  <c r="Y859" i="4"/>
  <c r="V859" i="4"/>
  <c r="P859" i="4"/>
  <c r="R859" i="4" s="1"/>
  <c r="M859" i="4"/>
  <c r="G859" i="4"/>
  <c r="I859" i="4" s="1"/>
  <c r="CA858" i="4"/>
  <c r="BX858" i="4"/>
  <c r="BU858" i="4"/>
  <c r="BR858" i="4"/>
  <c r="BO858" i="4"/>
  <c r="BL858" i="4"/>
  <c r="BI858" i="4"/>
  <c r="BF858" i="4"/>
  <c r="BC858" i="4"/>
  <c r="AZ858" i="4"/>
  <c r="AW858" i="4"/>
  <c r="AS858" i="4"/>
  <c r="AL858" i="4"/>
  <c r="AN858" i="4" s="1"/>
  <c r="AE858" i="4"/>
  <c r="AG858" i="4" s="1"/>
  <c r="Y858" i="4"/>
  <c r="AA858" i="4" s="1"/>
  <c r="V858" i="4"/>
  <c r="P858" i="4"/>
  <c r="R858" i="4" s="1"/>
  <c r="M858" i="4"/>
  <c r="G858" i="4"/>
  <c r="I858" i="4" s="1"/>
  <c r="CA857" i="4"/>
  <c r="BX857" i="4"/>
  <c r="BU857" i="4"/>
  <c r="BR857" i="4"/>
  <c r="BO857" i="4"/>
  <c r="BL857" i="4"/>
  <c r="BI857" i="4"/>
  <c r="BF857" i="4"/>
  <c r="BC857" i="4"/>
  <c r="AZ857" i="4"/>
  <c r="AW857" i="4"/>
  <c r="AS857" i="4"/>
  <c r="AO857" i="4"/>
  <c r="AL857" i="4"/>
  <c r="AN857" i="4" s="1"/>
  <c r="AG857" i="4"/>
  <c r="AE857" i="4"/>
  <c r="Y857" i="4"/>
  <c r="AA857" i="4" s="1"/>
  <c r="V857" i="4"/>
  <c r="P857" i="4"/>
  <c r="R857" i="4" s="1"/>
  <c r="M857" i="4"/>
  <c r="I857" i="4"/>
  <c r="G857" i="4"/>
  <c r="CA856" i="4"/>
  <c r="BX856" i="4"/>
  <c r="BU856" i="4"/>
  <c r="BR856" i="4"/>
  <c r="BO856" i="4"/>
  <c r="BL856" i="4"/>
  <c r="BI856" i="4"/>
  <c r="BF856" i="4"/>
  <c r="BC856" i="4"/>
  <c r="AZ856" i="4"/>
  <c r="AW856" i="4"/>
  <c r="AS856" i="4"/>
  <c r="AL856" i="4"/>
  <c r="AN856" i="4" s="1"/>
  <c r="AE856" i="4"/>
  <c r="AG856" i="4" s="1"/>
  <c r="Y856" i="4"/>
  <c r="AA856" i="4" s="1"/>
  <c r="V856" i="4"/>
  <c r="P856" i="4"/>
  <c r="R856" i="4" s="1"/>
  <c r="M856" i="4"/>
  <c r="G856" i="4"/>
  <c r="I856" i="4" s="1"/>
  <c r="CA855" i="4"/>
  <c r="BX855" i="4"/>
  <c r="BU855" i="4"/>
  <c r="BR855" i="4"/>
  <c r="BO855" i="4"/>
  <c r="BL855" i="4"/>
  <c r="BI855" i="4"/>
  <c r="BF855" i="4"/>
  <c r="BC855" i="4"/>
  <c r="AZ855" i="4"/>
  <c r="AW855" i="4"/>
  <c r="AS855" i="4"/>
  <c r="AO855" i="4"/>
  <c r="AN855" i="4"/>
  <c r="AL855" i="4"/>
  <c r="AE855" i="4"/>
  <c r="AG855" i="4" s="1"/>
  <c r="Y855" i="4"/>
  <c r="AA855" i="4" s="1"/>
  <c r="V855" i="4"/>
  <c r="P855" i="4"/>
  <c r="R855" i="4" s="1"/>
  <c r="M855" i="4"/>
  <c r="G855" i="4"/>
  <c r="I855" i="4" s="1"/>
  <c r="CA854" i="4"/>
  <c r="BX854" i="4"/>
  <c r="BU854" i="4"/>
  <c r="BR854" i="4"/>
  <c r="BO854" i="4"/>
  <c r="BL854" i="4"/>
  <c r="BI854" i="4"/>
  <c r="BF854" i="4"/>
  <c r="BC854" i="4"/>
  <c r="AZ854" i="4"/>
  <c r="AW854" i="4"/>
  <c r="AS854" i="4"/>
  <c r="AL854" i="4"/>
  <c r="AN854" i="4" s="1"/>
  <c r="AE854" i="4"/>
  <c r="AG854" i="4" s="1"/>
  <c r="Y854" i="4"/>
  <c r="AA854" i="4" s="1"/>
  <c r="V854" i="4"/>
  <c r="R854" i="4"/>
  <c r="P854" i="4"/>
  <c r="M854" i="4"/>
  <c r="G854" i="4"/>
  <c r="I854" i="4" s="1"/>
  <c r="CA853" i="4"/>
  <c r="BX853" i="4"/>
  <c r="BU853" i="4"/>
  <c r="BR853" i="4"/>
  <c r="BO853" i="4"/>
  <c r="BL853" i="4"/>
  <c r="BI853" i="4"/>
  <c r="BF853" i="4"/>
  <c r="BC853" i="4"/>
  <c r="AZ853" i="4"/>
  <c r="AW853" i="4"/>
  <c r="AS853" i="4"/>
  <c r="AL853" i="4"/>
  <c r="AN853" i="4" s="1"/>
  <c r="AE853" i="4"/>
  <c r="AG853" i="4" s="1"/>
  <c r="Y853" i="4"/>
  <c r="AA853" i="4" s="1"/>
  <c r="V853" i="4"/>
  <c r="P853" i="4"/>
  <c r="R853" i="4" s="1"/>
  <c r="M853" i="4"/>
  <c r="G853" i="4"/>
  <c r="I853" i="4" s="1"/>
  <c r="CA852" i="4"/>
  <c r="BX852" i="4"/>
  <c r="BU852" i="4"/>
  <c r="BR852" i="4"/>
  <c r="BO852" i="4"/>
  <c r="BL852" i="4"/>
  <c r="BI852" i="4"/>
  <c r="BF852" i="4"/>
  <c r="BC852" i="4"/>
  <c r="AZ852" i="4"/>
  <c r="AW852" i="4"/>
  <c r="AS852" i="4"/>
  <c r="AL852" i="4"/>
  <c r="AN852" i="4" s="1"/>
  <c r="AE852" i="4"/>
  <c r="AG852" i="4" s="1"/>
  <c r="Y852" i="4"/>
  <c r="AA852" i="4" s="1"/>
  <c r="V852" i="4"/>
  <c r="P852" i="4"/>
  <c r="R852" i="4" s="1"/>
  <c r="M852" i="4"/>
  <c r="G852" i="4"/>
  <c r="I852" i="4" s="1"/>
  <c r="CA851" i="4"/>
  <c r="BX851" i="4"/>
  <c r="BU851" i="4"/>
  <c r="BR851" i="4"/>
  <c r="BO851" i="4"/>
  <c r="BL851" i="4"/>
  <c r="BI851" i="4"/>
  <c r="BF851" i="4"/>
  <c r="BC851" i="4"/>
  <c r="AZ851" i="4"/>
  <c r="AW851" i="4"/>
  <c r="AS851" i="4"/>
  <c r="AO851" i="4"/>
  <c r="AL851" i="4"/>
  <c r="AN851" i="4" s="1"/>
  <c r="AE851" i="4"/>
  <c r="AG851" i="4" s="1"/>
  <c r="AA851" i="4"/>
  <c r="Y851" i="4"/>
  <c r="V851" i="4"/>
  <c r="P851" i="4"/>
  <c r="R851" i="4" s="1"/>
  <c r="M851" i="4"/>
  <c r="G851" i="4"/>
  <c r="I851" i="4" s="1"/>
  <c r="CA850" i="4"/>
  <c r="BX850" i="4"/>
  <c r="BU850" i="4"/>
  <c r="BR850" i="4"/>
  <c r="BO850" i="4"/>
  <c r="BL850" i="4"/>
  <c r="BI850" i="4"/>
  <c r="BF850" i="4"/>
  <c r="BC850" i="4"/>
  <c r="AZ850" i="4"/>
  <c r="AW850" i="4"/>
  <c r="AS850" i="4"/>
  <c r="AL850" i="4"/>
  <c r="AN850" i="4" s="1"/>
  <c r="AE850" i="4"/>
  <c r="AG850" i="4" s="1"/>
  <c r="Y850" i="4"/>
  <c r="AA850" i="4" s="1"/>
  <c r="V850" i="4"/>
  <c r="P850" i="4"/>
  <c r="R850" i="4" s="1"/>
  <c r="M850" i="4"/>
  <c r="G850" i="4"/>
  <c r="I850" i="4" s="1"/>
  <c r="CA849" i="4"/>
  <c r="BX849" i="4"/>
  <c r="BU849" i="4"/>
  <c r="BR849" i="4"/>
  <c r="BO849" i="4"/>
  <c r="BL849" i="4"/>
  <c r="BI849" i="4"/>
  <c r="BF849" i="4"/>
  <c r="BC849" i="4"/>
  <c r="AZ849" i="4"/>
  <c r="AW849" i="4"/>
  <c r="AS849" i="4"/>
  <c r="AL849" i="4"/>
  <c r="AN849" i="4" s="1"/>
  <c r="AG849" i="4"/>
  <c r="AE849" i="4"/>
  <c r="Y849" i="4"/>
  <c r="AA849" i="4" s="1"/>
  <c r="V849" i="4"/>
  <c r="P849" i="4"/>
  <c r="R849" i="4" s="1"/>
  <c r="M849" i="4"/>
  <c r="I849" i="4"/>
  <c r="G849" i="4"/>
  <c r="CA848" i="4"/>
  <c r="BX848" i="4"/>
  <c r="BU848" i="4"/>
  <c r="BR848" i="4"/>
  <c r="BO848" i="4"/>
  <c r="BL848" i="4"/>
  <c r="BI848" i="4"/>
  <c r="BF848" i="4"/>
  <c r="BC848" i="4"/>
  <c r="AZ848" i="4"/>
  <c r="AW848" i="4"/>
  <c r="AS848" i="4"/>
  <c r="AO848" i="4"/>
  <c r="AL848" i="4"/>
  <c r="AN848" i="4" s="1"/>
  <c r="AE848" i="4"/>
  <c r="AG848" i="4" s="1"/>
  <c r="Y848" i="4"/>
  <c r="AA848" i="4" s="1"/>
  <c r="V848" i="4"/>
  <c r="P848" i="4"/>
  <c r="R848" i="4" s="1"/>
  <c r="M848" i="4"/>
  <c r="G848" i="4"/>
  <c r="I848" i="4" s="1"/>
  <c r="CA847" i="4"/>
  <c r="BX847" i="4"/>
  <c r="BU847" i="4"/>
  <c r="BR847" i="4"/>
  <c r="BO847" i="4"/>
  <c r="BL847" i="4"/>
  <c r="BI847" i="4"/>
  <c r="BF847" i="4"/>
  <c r="BC847" i="4"/>
  <c r="AZ847" i="4"/>
  <c r="AW847" i="4"/>
  <c r="AS847" i="4"/>
  <c r="AO847" i="4"/>
  <c r="AN847" i="4"/>
  <c r="AL847" i="4"/>
  <c r="AE847" i="4"/>
  <c r="AG847" i="4" s="1"/>
  <c r="Y847" i="4"/>
  <c r="AA847" i="4" s="1"/>
  <c r="V847" i="4"/>
  <c r="P847" i="4"/>
  <c r="R847" i="4" s="1"/>
  <c r="M847" i="4"/>
  <c r="G847" i="4"/>
  <c r="I847" i="4" s="1"/>
  <c r="CA846" i="4"/>
  <c r="BX846" i="4"/>
  <c r="BU846" i="4"/>
  <c r="BR846" i="4"/>
  <c r="BO846" i="4"/>
  <c r="BL846" i="4"/>
  <c r="BI846" i="4"/>
  <c r="BF846" i="4"/>
  <c r="BC846" i="4"/>
  <c r="AZ846" i="4"/>
  <c r="AW846" i="4"/>
  <c r="AS846" i="4"/>
  <c r="AO846" i="4"/>
  <c r="AL846" i="4"/>
  <c r="AN846" i="4" s="1"/>
  <c r="AE846" i="4"/>
  <c r="AG846" i="4" s="1"/>
  <c r="Y846" i="4"/>
  <c r="AA846" i="4" s="1"/>
  <c r="V846" i="4"/>
  <c r="R846" i="4"/>
  <c r="P846" i="4"/>
  <c r="M846" i="4"/>
  <c r="G846" i="4"/>
  <c r="I846" i="4" s="1"/>
  <c r="CA845" i="4"/>
  <c r="BX845" i="4"/>
  <c r="BU845" i="4"/>
  <c r="BR845" i="4"/>
  <c r="BO845" i="4"/>
  <c r="BL845" i="4"/>
  <c r="BI845" i="4"/>
  <c r="BF845" i="4"/>
  <c r="BC845" i="4"/>
  <c r="AZ845" i="4"/>
  <c r="AW845" i="4"/>
  <c r="AS845" i="4"/>
  <c r="AL845" i="4"/>
  <c r="AN845" i="4" s="1"/>
  <c r="AE845" i="4"/>
  <c r="AG845" i="4" s="1"/>
  <c r="Y845" i="4"/>
  <c r="AA845" i="4" s="1"/>
  <c r="V845" i="4"/>
  <c r="P845" i="4"/>
  <c r="R845" i="4" s="1"/>
  <c r="M845" i="4"/>
  <c r="G845" i="4"/>
  <c r="I845" i="4" s="1"/>
  <c r="CA844" i="4"/>
  <c r="BX844" i="4"/>
  <c r="BU844" i="4"/>
  <c r="BR844" i="4"/>
  <c r="BO844" i="4"/>
  <c r="BL844" i="4"/>
  <c r="BI844" i="4"/>
  <c r="BF844" i="4"/>
  <c r="BC844" i="4"/>
  <c r="AZ844" i="4"/>
  <c r="AW844" i="4"/>
  <c r="AS844" i="4"/>
  <c r="AL844" i="4"/>
  <c r="AN844" i="4" s="1"/>
  <c r="AE844" i="4"/>
  <c r="AG844" i="4" s="1"/>
  <c r="Y844" i="4"/>
  <c r="AA844" i="4" s="1"/>
  <c r="V844" i="4"/>
  <c r="P844" i="4"/>
  <c r="R844" i="4" s="1"/>
  <c r="M844" i="4"/>
  <c r="G844" i="4"/>
  <c r="I844" i="4" s="1"/>
  <c r="CA843" i="4"/>
  <c r="BX843" i="4"/>
  <c r="BU843" i="4"/>
  <c r="BR843" i="4"/>
  <c r="BO843" i="4"/>
  <c r="BL843" i="4"/>
  <c r="BI843" i="4"/>
  <c r="BF843" i="4"/>
  <c r="BC843" i="4"/>
  <c r="AZ843" i="4"/>
  <c r="AW843" i="4"/>
  <c r="AS843" i="4"/>
  <c r="AL843" i="4"/>
  <c r="AN843" i="4" s="1"/>
  <c r="AE843" i="4"/>
  <c r="AG843" i="4" s="1"/>
  <c r="AA843" i="4"/>
  <c r="Y843" i="4"/>
  <c r="V843" i="4"/>
  <c r="P843" i="4"/>
  <c r="R843" i="4" s="1"/>
  <c r="M843" i="4"/>
  <c r="G843" i="4"/>
  <c r="I843" i="4" s="1"/>
  <c r="CA842" i="4"/>
  <c r="BX842" i="4"/>
  <c r="BU842" i="4"/>
  <c r="BR842" i="4"/>
  <c r="BO842" i="4"/>
  <c r="BL842" i="4"/>
  <c r="BI842" i="4"/>
  <c r="BF842" i="4"/>
  <c r="BC842" i="4"/>
  <c r="AZ842" i="4"/>
  <c r="AW842" i="4"/>
  <c r="AS842" i="4"/>
  <c r="AL842" i="4"/>
  <c r="AN842" i="4" s="1"/>
  <c r="AE842" i="4"/>
  <c r="AG842" i="4" s="1"/>
  <c r="Y842" i="4"/>
  <c r="AA842" i="4" s="1"/>
  <c r="V842" i="4"/>
  <c r="P842" i="4"/>
  <c r="R842" i="4" s="1"/>
  <c r="M842" i="4"/>
  <c r="G842" i="4"/>
  <c r="I842" i="4" s="1"/>
  <c r="CA841" i="4"/>
  <c r="BX841" i="4"/>
  <c r="BU841" i="4"/>
  <c r="BR841" i="4"/>
  <c r="BO841" i="4"/>
  <c r="BL841" i="4"/>
  <c r="BI841" i="4"/>
  <c r="BF841" i="4"/>
  <c r="BC841" i="4"/>
  <c r="AZ841" i="4"/>
  <c r="AW841" i="4"/>
  <c r="AS841" i="4"/>
  <c r="AL841" i="4"/>
  <c r="AN841" i="4" s="1"/>
  <c r="AG841" i="4"/>
  <c r="AE841" i="4"/>
  <c r="Y841" i="4"/>
  <c r="AA841" i="4" s="1"/>
  <c r="V841" i="4"/>
  <c r="P841" i="4"/>
  <c r="R841" i="4" s="1"/>
  <c r="M841" i="4"/>
  <c r="I841" i="4"/>
  <c r="G841" i="4"/>
  <c r="CA840" i="4"/>
  <c r="BX840" i="4"/>
  <c r="BU840" i="4"/>
  <c r="BR840" i="4"/>
  <c r="BO840" i="4"/>
  <c r="BL840" i="4"/>
  <c r="BI840" i="4"/>
  <c r="BF840" i="4"/>
  <c r="BC840" i="4"/>
  <c r="AZ840" i="4"/>
  <c r="AW840" i="4"/>
  <c r="AS840" i="4"/>
  <c r="AL840" i="4"/>
  <c r="AN840" i="4" s="1"/>
  <c r="AE840" i="4"/>
  <c r="AG840" i="4" s="1"/>
  <c r="Y840" i="4"/>
  <c r="AA840" i="4" s="1"/>
  <c r="V840" i="4"/>
  <c r="P840" i="4"/>
  <c r="R840" i="4" s="1"/>
  <c r="M840" i="4"/>
  <c r="G840" i="4"/>
  <c r="I840" i="4" s="1"/>
  <c r="CA839" i="4"/>
  <c r="BX839" i="4"/>
  <c r="BU839" i="4"/>
  <c r="BR839" i="4"/>
  <c r="BO839" i="4"/>
  <c r="BL839" i="4"/>
  <c r="BI839" i="4"/>
  <c r="BF839" i="4"/>
  <c r="BC839" i="4"/>
  <c r="AZ839" i="4"/>
  <c r="AW839" i="4"/>
  <c r="AS839" i="4"/>
  <c r="AN839" i="4"/>
  <c r="AL839" i="4"/>
  <c r="AE839" i="4"/>
  <c r="AG839" i="4" s="1"/>
  <c r="Y839" i="4"/>
  <c r="AA839" i="4" s="1"/>
  <c r="V839" i="4"/>
  <c r="P839" i="4"/>
  <c r="R839" i="4" s="1"/>
  <c r="M839" i="4"/>
  <c r="G839" i="4"/>
  <c r="I839" i="4" s="1"/>
  <c r="CA838" i="4"/>
  <c r="BX838" i="4"/>
  <c r="BU838" i="4"/>
  <c r="BR838" i="4"/>
  <c r="BO838" i="4"/>
  <c r="BL838" i="4"/>
  <c r="BI838" i="4"/>
  <c r="BF838" i="4"/>
  <c r="BC838" i="4"/>
  <c r="AZ838" i="4"/>
  <c r="AW838" i="4"/>
  <c r="AS838" i="4"/>
  <c r="AL838" i="4"/>
  <c r="AN838" i="4" s="1"/>
  <c r="AE838" i="4"/>
  <c r="AG838" i="4" s="1"/>
  <c r="Y838" i="4"/>
  <c r="AA838" i="4" s="1"/>
  <c r="V838" i="4"/>
  <c r="R838" i="4"/>
  <c r="P838" i="4"/>
  <c r="M838" i="4"/>
  <c r="G838" i="4"/>
  <c r="I838" i="4" s="1"/>
  <c r="CA837" i="4"/>
  <c r="BX837" i="4"/>
  <c r="BU837" i="4"/>
  <c r="BR837" i="4"/>
  <c r="BO837" i="4"/>
  <c r="BL837" i="4"/>
  <c r="BI837" i="4"/>
  <c r="BF837" i="4"/>
  <c r="BC837" i="4"/>
  <c r="AZ837" i="4"/>
  <c r="AW837" i="4"/>
  <c r="AS837" i="4"/>
  <c r="AL837" i="4"/>
  <c r="AN837" i="4" s="1"/>
  <c r="AE837" i="4"/>
  <c r="AG837" i="4" s="1"/>
  <c r="Y837" i="4"/>
  <c r="AA837" i="4" s="1"/>
  <c r="V837" i="4"/>
  <c r="P837" i="4"/>
  <c r="R837" i="4" s="1"/>
  <c r="M837" i="4"/>
  <c r="G837" i="4"/>
  <c r="I837" i="4" s="1"/>
  <c r="CA836" i="4"/>
  <c r="BX836" i="4"/>
  <c r="BU836" i="4"/>
  <c r="BR836" i="4"/>
  <c r="BO836" i="4"/>
  <c r="BL836" i="4"/>
  <c r="BI836" i="4"/>
  <c r="BF836" i="4"/>
  <c r="BC836" i="4"/>
  <c r="AZ836" i="4"/>
  <c r="AW836" i="4"/>
  <c r="AS836" i="4"/>
  <c r="AO836" i="4"/>
  <c r="AL836" i="4"/>
  <c r="AN836" i="4" s="1"/>
  <c r="AE836" i="4"/>
  <c r="AG836" i="4" s="1"/>
  <c r="Y836" i="4"/>
  <c r="AA836" i="4" s="1"/>
  <c r="V836" i="4"/>
  <c r="P836" i="4"/>
  <c r="R836" i="4" s="1"/>
  <c r="M836" i="4"/>
  <c r="G836" i="4"/>
  <c r="I836" i="4" s="1"/>
  <c r="CA835" i="4"/>
  <c r="BX835" i="4"/>
  <c r="BU835" i="4"/>
  <c r="BR835" i="4"/>
  <c r="BO835" i="4"/>
  <c r="BL835" i="4"/>
  <c r="BI835" i="4"/>
  <c r="BF835" i="4"/>
  <c r="BC835" i="4"/>
  <c r="AZ835" i="4"/>
  <c r="AW835" i="4"/>
  <c r="AS835" i="4"/>
  <c r="AL835" i="4"/>
  <c r="AN835" i="4" s="1"/>
  <c r="AE835" i="4"/>
  <c r="AG835" i="4" s="1"/>
  <c r="AA835" i="4"/>
  <c r="Y835" i="4"/>
  <c r="V835" i="4"/>
  <c r="P835" i="4"/>
  <c r="R835" i="4" s="1"/>
  <c r="M835" i="4"/>
  <c r="G835" i="4"/>
  <c r="I835" i="4" s="1"/>
  <c r="CA834" i="4"/>
  <c r="BX834" i="4"/>
  <c r="BU834" i="4"/>
  <c r="BR834" i="4"/>
  <c r="BO834" i="4"/>
  <c r="BL834" i="4"/>
  <c r="BI834" i="4"/>
  <c r="BF834" i="4"/>
  <c r="BC834" i="4"/>
  <c r="AZ834" i="4"/>
  <c r="AW834" i="4"/>
  <c r="AS834" i="4"/>
  <c r="AL834" i="4"/>
  <c r="AN834" i="4" s="1"/>
  <c r="AE834" i="4"/>
  <c r="AG834" i="4" s="1"/>
  <c r="Y834" i="4"/>
  <c r="AA834" i="4" s="1"/>
  <c r="V834" i="4"/>
  <c r="P834" i="4"/>
  <c r="R834" i="4" s="1"/>
  <c r="M834" i="4"/>
  <c r="G834" i="4"/>
  <c r="I834" i="4" s="1"/>
  <c r="CA833" i="4"/>
  <c r="BX833" i="4"/>
  <c r="BU833" i="4"/>
  <c r="BR833" i="4"/>
  <c r="BO833" i="4"/>
  <c r="BL833" i="4"/>
  <c r="BI833" i="4"/>
  <c r="BF833" i="4"/>
  <c r="BC833" i="4"/>
  <c r="AZ833" i="4"/>
  <c r="AW833" i="4"/>
  <c r="AS833" i="4"/>
  <c r="AL833" i="4"/>
  <c r="AN833" i="4" s="1"/>
  <c r="AG833" i="4"/>
  <c r="AE833" i="4"/>
  <c r="Y833" i="4"/>
  <c r="AA833" i="4" s="1"/>
  <c r="V833" i="4"/>
  <c r="P833" i="4"/>
  <c r="R833" i="4" s="1"/>
  <c r="M833" i="4"/>
  <c r="I833" i="4"/>
  <c r="G833" i="4"/>
  <c r="CA832" i="4"/>
  <c r="BX832" i="4"/>
  <c r="BU832" i="4"/>
  <c r="BR832" i="4"/>
  <c r="BO832" i="4"/>
  <c r="BL832" i="4"/>
  <c r="BI832" i="4"/>
  <c r="BF832" i="4"/>
  <c r="BC832" i="4"/>
  <c r="AZ832" i="4"/>
  <c r="AW832" i="4"/>
  <c r="AS832" i="4"/>
  <c r="AL832" i="4"/>
  <c r="AN832" i="4" s="1"/>
  <c r="AE832" i="4"/>
  <c r="AG832" i="4" s="1"/>
  <c r="Y832" i="4"/>
  <c r="AA832" i="4" s="1"/>
  <c r="V832" i="4"/>
  <c r="P832" i="4"/>
  <c r="R832" i="4" s="1"/>
  <c r="M832" i="4"/>
  <c r="G832" i="4"/>
  <c r="I832" i="4" s="1"/>
  <c r="CA831" i="4"/>
  <c r="BX831" i="4"/>
  <c r="BU831" i="4"/>
  <c r="BR831" i="4"/>
  <c r="BO831" i="4"/>
  <c r="BL831" i="4"/>
  <c r="BI831" i="4"/>
  <c r="BF831" i="4"/>
  <c r="BC831" i="4"/>
  <c r="AZ831" i="4"/>
  <c r="AW831" i="4"/>
  <c r="AS831" i="4"/>
  <c r="AN831" i="4"/>
  <c r="AL831" i="4"/>
  <c r="AE831" i="4"/>
  <c r="AG831" i="4" s="1"/>
  <c r="Y831" i="4"/>
  <c r="AA831" i="4" s="1"/>
  <c r="V831" i="4"/>
  <c r="P831" i="4"/>
  <c r="R831" i="4" s="1"/>
  <c r="M831" i="4"/>
  <c r="G831" i="4"/>
  <c r="I831" i="4" s="1"/>
  <c r="CA830" i="4"/>
  <c r="BX830" i="4"/>
  <c r="BU830" i="4"/>
  <c r="BR830" i="4"/>
  <c r="BO830" i="4"/>
  <c r="BL830" i="4"/>
  <c r="BI830" i="4"/>
  <c r="BF830" i="4"/>
  <c r="BC830" i="4"/>
  <c r="AZ830" i="4"/>
  <c r="AW830" i="4"/>
  <c r="AS830" i="4"/>
  <c r="AL830" i="4"/>
  <c r="AN830" i="4" s="1"/>
  <c r="AE830" i="4"/>
  <c r="AG830" i="4" s="1"/>
  <c r="Y830" i="4"/>
  <c r="AA830" i="4" s="1"/>
  <c r="V830" i="4"/>
  <c r="R830" i="4"/>
  <c r="P830" i="4"/>
  <c r="M830" i="4"/>
  <c r="G830" i="4"/>
  <c r="I830" i="4" s="1"/>
  <c r="CA829" i="4"/>
  <c r="BX829" i="4"/>
  <c r="BU829" i="4"/>
  <c r="BR829" i="4"/>
  <c r="BO829" i="4"/>
  <c r="BL829" i="4"/>
  <c r="BI829" i="4"/>
  <c r="BF829" i="4"/>
  <c r="BC829" i="4"/>
  <c r="AZ829" i="4"/>
  <c r="AW829" i="4"/>
  <c r="AS829" i="4"/>
  <c r="AO829" i="4"/>
  <c r="AL829" i="4"/>
  <c r="AN829" i="4" s="1"/>
  <c r="AE829" i="4"/>
  <c r="AG829" i="4" s="1"/>
  <c r="AA829" i="4"/>
  <c r="Y829" i="4"/>
  <c r="V829" i="4"/>
  <c r="P829" i="4"/>
  <c r="R829" i="4" s="1"/>
  <c r="M829" i="4"/>
  <c r="G829" i="4"/>
  <c r="I829" i="4" s="1"/>
  <c r="CA828" i="4"/>
  <c r="BX828" i="4"/>
  <c r="BU828" i="4"/>
  <c r="BR828" i="4"/>
  <c r="BO828" i="4"/>
  <c r="BL828" i="4"/>
  <c r="BI828" i="4"/>
  <c r="BF828" i="4"/>
  <c r="BC828" i="4"/>
  <c r="AZ828" i="4"/>
  <c r="AW828" i="4"/>
  <c r="AS828" i="4"/>
  <c r="AL828" i="4"/>
  <c r="AN828" i="4" s="1"/>
  <c r="AE828" i="4"/>
  <c r="AG828" i="4" s="1"/>
  <c r="Y828" i="4"/>
  <c r="AA828" i="4" s="1"/>
  <c r="V828" i="4"/>
  <c r="P828" i="4"/>
  <c r="R828" i="4" s="1"/>
  <c r="M828" i="4"/>
  <c r="G828" i="4"/>
  <c r="I828" i="4" s="1"/>
  <c r="CA827" i="4"/>
  <c r="BX827" i="4"/>
  <c r="BU827" i="4"/>
  <c r="BR827" i="4"/>
  <c r="BO827" i="4"/>
  <c r="BL827" i="4"/>
  <c r="BI827" i="4"/>
  <c r="BF827" i="4"/>
  <c r="BC827" i="4"/>
  <c r="AZ827" i="4"/>
  <c r="AW827" i="4"/>
  <c r="AS827" i="4"/>
  <c r="AL827" i="4"/>
  <c r="AN827" i="4" s="1"/>
  <c r="AG827" i="4"/>
  <c r="AE827" i="4"/>
  <c r="AA827" i="4"/>
  <c r="Y827" i="4"/>
  <c r="V827" i="4"/>
  <c r="P827" i="4"/>
  <c r="R827" i="4" s="1"/>
  <c r="M827" i="4"/>
  <c r="I827" i="4"/>
  <c r="G827" i="4"/>
  <c r="CA826" i="4"/>
  <c r="BX826" i="4"/>
  <c r="BU826" i="4"/>
  <c r="BR826" i="4"/>
  <c r="BO826" i="4"/>
  <c r="BL826" i="4"/>
  <c r="BI826" i="4"/>
  <c r="BF826" i="4"/>
  <c r="BC826" i="4"/>
  <c r="AZ826" i="4"/>
  <c r="AW826" i="4"/>
  <c r="AS826" i="4"/>
  <c r="AL826" i="4"/>
  <c r="AN826" i="4" s="1"/>
  <c r="AE826" i="4"/>
  <c r="AG826" i="4" s="1"/>
  <c r="Y826" i="4"/>
  <c r="AA826" i="4" s="1"/>
  <c r="V826" i="4"/>
  <c r="P826" i="4"/>
  <c r="R826" i="4" s="1"/>
  <c r="M826" i="4"/>
  <c r="G826" i="4"/>
  <c r="I826" i="4" s="1"/>
  <c r="CA825" i="4"/>
  <c r="BX825" i="4"/>
  <c r="BU825" i="4"/>
  <c r="BR825" i="4"/>
  <c r="BO825" i="4"/>
  <c r="BL825" i="4"/>
  <c r="BI825" i="4"/>
  <c r="BF825" i="4"/>
  <c r="BC825" i="4"/>
  <c r="AZ825" i="4"/>
  <c r="AW825" i="4"/>
  <c r="AS825" i="4"/>
  <c r="AN825" i="4"/>
  <c r="AL825" i="4"/>
  <c r="AG825" i="4"/>
  <c r="AE825" i="4"/>
  <c r="Y825" i="4"/>
  <c r="AA825" i="4" s="1"/>
  <c r="V825" i="4"/>
  <c r="P825" i="4"/>
  <c r="R825" i="4" s="1"/>
  <c r="M825" i="4"/>
  <c r="I825" i="4"/>
  <c r="G825" i="4"/>
  <c r="CA824" i="4"/>
  <c r="BX824" i="4"/>
  <c r="BU824" i="4"/>
  <c r="BR824" i="4"/>
  <c r="BO824" i="4"/>
  <c r="BL824" i="4"/>
  <c r="BI824" i="4"/>
  <c r="BF824" i="4"/>
  <c r="BC824" i="4"/>
  <c r="AZ824" i="4"/>
  <c r="AW824" i="4"/>
  <c r="AS824" i="4"/>
  <c r="AL824" i="4"/>
  <c r="AN824" i="4" s="1"/>
  <c r="AE824" i="4"/>
  <c r="AG824" i="4" s="1"/>
  <c r="Y824" i="4"/>
  <c r="AA824" i="4" s="1"/>
  <c r="V824" i="4"/>
  <c r="R824" i="4"/>
  <c r="P824" i="4"/>
  <c r="M824" i="4"/>
  <c r="G824" i="4"/>
  <c r="I824" i="4" s="1"/>
  <c r="CA823" i="4"/>
  <c r="BX823" i="4"/>
  <c r="BU823" i="4"/>
  <c r="BR823" i="4"/>
  <c r="BO823" i="4"/>
  <c r="BL823" i="4"/>
  <c r="BI823" i="4"/>
  <c r="BF823" i="4"/>
  <c r="BC823" i="4"/>
  <c r="AZ823" i="4"/>
  <c r="AW823" i="4"/>
  <c r="AS823" i="4"/>
  <c r="AN823" i="4"/>
  <c r="AL823" i="4"/>
  <c r="AE823" i="4"/>
  <c r="AG823" i="4" s="1"/>
  <c r="Y823" i="4"/>
  <c r="AA823" i="4" s="1"/>
  <c r="V823" i="4"/>
  <c r="P823" i="4"/>
  <c r="R823" i="4" s="1"/>
  <c r="M823" i="4"/>
  <c r="G823" i="4"/>
  <c r="I823" i="4" s="1"/>
  <c r="CA822" i="4"/>
  <c r="BX822" i="4"/>
  <c r="BU822" i="4"/>
  <c r="BR822" i="4"/>
  <c r="BO822" i="4"/>
  <c r="BL822" i="4"/>
  <c r="BI822" i="4"/>
  <c r="BF822" i="4"/>
  <c r="BC822" i="4"/>
  <c r="AZ822" i="4"/>
  <c r="AW822" i="4"/>
  <c r="AS822" i="4"/>
  <c r="AL822" i="4"/>
  <c r="AN822" i="4" s="1"/>
  <c r="AE822" i="4"/>
  <c r="AG822" i="4" s="1"/>
  <c r="Y822" i="4"/>
  <c r="AA822" i="4" s="1"/>
  <c r="V822" i="4"/>
  <c r="R822" i="4"/>
  <c r="P822" i="4"/>
  <c r="M822" i="4"/>
  <c r="G822" i="4"/>
  <c r="I822" i="4" s="1"/>
  <c r="CA821" i="4"/>
  <c r="BX821" i="4"/>
  <c r="BU821" i="4"/>
  <c r="BR821" i="4"/>
  <c r="BO821" i="4"/>
  <c r="BL821" i="4"/>
  <c r="BI821" i="4"/>
  <c r="BF821" i="4"/>
  <c r="BC821" i="4"/>
  <c r="AZ821" i="4"/>
  <c r="AW821" i="4"/>
  <c r="AS821" i="4"/>
  <c r="AL821" i="4"/>
  <c r="AN821" i="4" s="1"/>
  <c r="AE821" i="4"/>
  <c r="AG821" i="4" s="1"/>
  <c r="AA821" i="4"/>
  <c r="Y821" i="4"/>
  <c r="V821" i="4"/>
  <c r="P821" i="4"/>
  <c r="R821" i="4" s="1"/>
  <c r="M821" i="4"/>
  <c r="G821" i="4"/>
  <c r="I821" i="4" s="1"/>
  <c r="CA820" i="4"/>
  <c r="BX820" i="4"/>
  <c r="BU820" i="4"/>
  <c r="BR820" i="4"/>
  <c r="BO820" i="4"/>
  <c r="BL820" i="4"/>
  <c r="BI820" i="4"/>
  <c r="BF820" i="4"/>
  <c r="BC820" i="4"/>
  <c r="AZ820" i="4"/>
  <c r="AW820" i="4"/>
  <c r="AS820" i="4"/>
  <c r="AL820" i="4"/>
  <c r="AN820" i="4" s="1"/>
  <c r="AE820" i="4"/>
  <c r="AG820" i="4" s="1"/>
  <c r="Y820" i="4"/>
  <c r="AA820" i="4" s="1"/>
  <c r="V820" i="4"/>
  <c r="P820" i="4"/>
  <c r="R820" i="4" s="1"/>
  <c r="M820" i="4"/>
  <c r="G820" i="4"/>
  <c r="I820" i="4" s="1"/>
  <c r="CA819" i="4"/>
  <c r="BX819" i="4"/>
  <c r="BU819" i="4"/>
  <c r="BR819" i="4"/>
  <c r="BO819" i="4"/>
  <c r="BL819" i="4"/>
  <c r="BI819" i="4"/>
  <c r="BF819" i="4"/>
  <c r="BC819" i="4"/>
  <c r="AZ819" i="4"/>
  <c r="AW819" i="4"/>
  <c r="AS819" i="4"/>
  <c r="AL819" i="4"/>
  <c r="AN819" i="4" s="1"/>
  <c r="AG819" i="4"/>
  <c r="AE819" i="4"/>
  <c r="AA819" i="4"/>
  <c r="Y819" i="4"/>
  <c r="V819" i="4"/>
  <c r="P819" i="4"/>
  <c r="R819" i="4" s="1"/>
  <c r="M819" i="4"/>
  <c r="I819" i="4"/>
  <c r="G819" i="4"/>
  <c r="CA818" i="4"/>
  <c r="BX818" i="4"/>
  <c r="BU818" i="4"/>
  <c r="BR818" i="4"/>
  <c r="BO818" i="4"/>
  <c r="BL818" i="4"/>
  <c r="BI818" i="4"/>
  <c r="BF818" i="4"/>
  <c r="BC818" i="4"/>
  <c r="AZ818" i="4"/>
  <c r="AW818" i="4"/>
  <c r="AS818" i="4"/>
  <c r="AL818" i="4"/>
  <c r="AN818" i="4" s="1"/>
  <c r="AE818" i="4"/>
  <c r="AG818" i="4" s="1"/>
  <c r="Y818" i="4"/>
  <c r="AA818" i="4" s="1"/>
  <c r="V818" i="4"/>
  <c r="P818" i="4"/>
  <c r="R818" i="4" s="1"/>
  <c r="M818" i="4"/>
  <c r="G818" i="4"/>
  <c r="I818" i="4" s="1"/>
  <c r="CA817" i="4"/>
  <c r="BX817" i="4"/>
  <c r="BU817" i="4"/>
  <c r="BR817" i="4"/>
  <c r="BO817" i="4"/>
  <c r="BL817" i="4"/>
  <c r="BI817" i="4"/>
  <c r="BF817" i="4"/>
  <c r="BC817" i="4"/>
  <c r="AZ817" i="4"/>
  <c r="AW817" i="4"/>
  <c r="AS817" i="4"/>
  <c r="AN817" i="4"/>
  <c r="AL817" i="4"/>
  <c r="AG817" i="4"/>
  <c r="AE817" i="4"/>
  <c r="Y817" i="4"/>
  <c r="AA817" i="4" s="1"/>
  <c r="V817" i="4"/>
  <c r="P817" i="4"/>
  <c r="R817" i="4" s="1"/>
  <c r="M817" i="4"/>
  <c r="I817" i="4"/>
  <c r="G817" i="4"/>
  <c r="CA816" i="4"/>
  <c r="BX816" i="4"/>
  <c r="BU816" i="4"/>
  <c r="BR816" i="4"/>
  <c r="BO816" i="4"/>
  <c r="BL816" i="4"/>
  <c r="BI816" i="4"/>
  <c r="BF816" i="4"/>
  <c r="BC816" i="4"/>
  <c r="AZ816" i="4"/>
  <c r="AW816" i="4"/>
  <c r="AS816" i="4"/>
  <c r="AL816" i="4"/>
  <c r="AN816" i="4" s="1"/>
  <c r="AE816" i="4"/>
  <c r="AG816" i="4" s="1"/>
  <c r="Y816" i="4"/>
  <c r="AA816" i="4" s="1"/>
  <c r="V816" i="4"/>
  <c r="R816" i="4"/>
  <c r="P816" i="4"/>
  <c r="M816" i="4"/>
  <c r="G816" i="4"/>
  <c r="I816" i="4" s="1"/>
  <c r="CA815" i="4"/>
  <c r="BX815" i="4"/>
  <c r="BU815" i="4"/>
  <c r="BR815" i="4"/>
  <c r="BO815" i="4"/>
  <c r="BL815" i="4"/>
  <c r="BI815" i="4"/>
  <c r="BF815" i="4"/>
  <c r="BC815" i="4"/>
  <c r="AZ815" i="4"/>
  <c r="AW815" i="4"/>
  <c r="AS815" i="4"/>
  <c r="AO815" i="4"/>
  <c r="AN815" i="4"/>
  <c r="AL815" i="4"/>
  <c r="AE815" i="4"/>
  <c r="AG815" i="4" s="1"/>
  <c r="Y815" i="4"/>
  <c r="AA815" i="4" s="1"/>
  <c r="V815" i="4"/>
  <c r="P815" i="4"/>
  <c r="R815" i="4" s="1"/>
  <c r="M815" i="4"/>
  <c r="G815" i="4"/>
  <c r="I815" i="4" s="1"/>
  <c r="CA814" i="4"/>
  <c r="BX814" i="4"/>
  <c r="BU814" i="4"/>
  <c r="BR814" i="4"/>
  <c r="BO814" i="4"/>
  <c r="BL814" i="4"/>
  <c r="BI814" i="4"/>
  <c r="BF814" i="4"/>
  <c r="BC814" i="4"/>
  <c r="AZ814" i="4"/>
  <c r="AW814" i="4"/>
  <c r="AS814" i="4"/>
  <c r="AL814" i="4"/>
  <c r="AN814" i="4" s="1"/>
  <c r="AE814" i="4"/>
  <c r="AG814" i="4" s="1"/>
  <c r="Y814" i="4"/>
  <c r="AA814" i="4" s="1"/>
  <c r="V814" i="4"/>
  <c r="R814" i="4"/>
  <c r="P814" i="4"/>
  <c r="M814" i="4"/>
  <c r="G814" i="4"/>
  <c r="I814" i="4" s="1"/>
  <c r="CA813" i="4"/>
  <c r="BX813" i="4"/>
  <c r="BU813" i="4"/>
  <c r="BR813" i="4"/>
  <c r="BO813" i="4"/>
  <c r="BL813" i="4"/>
  <c r="BI813" i="4"/>
  <c r="BF813" i="4"/>
  <c r="BC813" i="4"/>
  <c r="AZ813" i="4"/>
  <c r="AW813" i="4"/>
  <c r="AS813" i="4"/>
  <c r="AL813" i="4"/>
  <c r="AN813" i="4" s="1"/>
  <c r="AE813" i="4"/>
  <c r="AG813" i="4" s="1"/>
  <c r="AA813" i="4"/>
  <c r="Y813" i="4"/>
  <c r="V813" i="4"/>
  <c r="P813" i="4"/>
  <c r="R813" i="4" s="1"/>
  <c r="M813" i="4"/>
  <c r="G813" i="4"/>
  <c r="I813" i="4" s="1"/>
  <c r="CA812" i="4"/>
  <c r="BX812" i="4"/>
  <c r="BU812" i="4"/>
  <c r="BR812" i="4"/>
  <c r="BO812" i="4"/>
  <c r="BL812" i="4"/>
  <c r="BI812" i="4"/>
  <c r="BF812" i="4"/>
  <c r="BC812" i="4"/>
  <c r="AZ812" i="4"/>
  <c r="AW812" i="4"/>
  <c r="AS812" i="4"/>
  <c r="AO812" i="4"/>
  <c r="AL812" i="4"/>
  <c r="AN812" i="4" s="1"/>
  <c r="AE812" i="4"/>
  <c r="AG812" i="4" s="1"/>
  <c r="Y812" i="4"/>
  <c r="AA812" i="4" s="1"/>
  <c r="V812" i="4"/>
  <c r="P812" i="4"/>
  <c r="R812" i="4" s="1"/>
  <c r="M812" i="4"/>
  <c r="G812" i="4"/>
  <c r="I812" i="4" s="1"/>
  <c r="CA811" i="4"/>
  <c r="BX811" i="4"/>
  <c r="BU811" i="4"/>
  <c r="BR811" i="4"/>
  <c r="BO811" i="4"/>
  <c r="BL811" i="4"/>
  <c r="BI811" i="4"/>
  <c r="BF811" i="4"/>
  <c r="BC811" i="4"/>
  <c r="AZ811" i="4"/>
  <c r="AW811" i="4"/>
  <c r="AS811" i="4"/>
  <c r="AL811" i="4"/>
  <c r="AN811" i="4" s="1"/>
  <c r="AG811" i="4"/>
  <c r="AE811" i="4"/>
  <c r="AA811" i="4"/>
  <c r="Y811" i="4"/>
  <c r="V811" i="4"/>
  <c r="P811" i="4"/>
  <c r="R811" i="4" s="1"/>
  <c r="M811" i="4"/>
  <c r="I811" i="4"/>
  <c r="G811" i="4"/>
  <c r="CA810" i="4"/>
  <c r="BX810" i="4"/>
  <c r="BU810" i="4"/>
  <c r="BR810" i="4"/>
  <c r="BO810" i="4"/>
  <c r="BL810" i="4"/>
  <c r="BI810" i="4"/>
  <c r="BF810" i="4"/>
  <c r="BC810" i="4"/>
  <c r="AZ810" i="4"/>
  <c r="AW810" i="4"/>
  <c r="AS810" i="4"/>
  <c r="AL810" i="4"/>
  <c r="AN810" i="4" s="1"/>
  <c r="AE810" i="4"/>
  <c r="AG810" i="4" s="1"/>
  <c r="Y810" i="4"/>
  <c r="AA810" i="4" s="1"/>
  <c r="V810" i="4"/>
  <c r="R810" i="4"/>
  <c r="P810" i="4"/>
  <c r="M810" i="4"/>
  <c r="G810" i="4"/>
  <c r="I810" i="4" s="1"/>
  <c r="CA809" i="4"/>
  <c r="BX809" i="4"/>
  <c r="BU809" i="4"/>
  <c r="BR809" i="4"/>
  <c r="BO809" i="4"/>
  <c r="BL809" i="4"/>
  <c r="BI809" i="4"/>
  <c r="BF809" i="4"/>
  <c r="BC809" i="4"/>
  <c r="AZ809" i="4"/>
  <c r="AW809" i="4"/>
  <c r="AS809" i="4"/>
  <c r="AN809" i="4"/>
  <c r="AL809" i="4"/>
  <c r="AG809" i="4"/>
  <c r="AE809" i="4"/>
  <c r="AA809" i="4"/>
  <c r="Y809" i="4"/>
  <c r="V809" i="4"/>
  <c r="P809" i="4"/>
  <c r="R809" i="4" s="1"/>
  <c r="M809" i="4"/>
  <c r="I809" i="4"/>
  <c r="G809" i="4"/>
  <c r="CA808" i="4"/>
  <c r="BX808" i="4"/>
  <c r="BU808" i="4"/>
  <c r="BR808" i="4"/>
  <c r="BO808" i="4"/>
  <c r="BL808" i="4"/>
  <c r="BI808" i="4"/>
  <c r="BF808" i="4"/>
  <c r="BC808" i="4"/>
  <c r="AZ808" i="4"/>
  <c r="AW808" i="4"/>
  <c r="AS808" i="4"/>
  <c r="AO808" i="4"/>
  <c r="AL808" i="4"/>
  <c r="AN808" i="4" s="1"/>
  <c r="AE808" i="4"/>
  <c r="AG808" i="4" s="1"/>
  <c r="Y808" i="4"/>
  <c r="AA808" i="4" s="1"/>
  <c r="V808" i="4"/>
  <c r="R808" i="4"/>
  <c r="P808" i="4"/>
  <c r="M808" i="4"/>
  <c r="G808" i="4"/>
  <c r="I808" i="4" s="1"/>
  <c r="CA807" i="4"/>
  <c r="BX807" i="4"/>
  <c r="BU807" i="4"/>
  <c r="BR807" i="4"/>
  <c r="BO807" i="4"/>
  <c r="BL807" i="4"/>
  <c r="BI807" i="4"/>
  <c r="BF807" i="4"/>
  <c r="BC807" i="4"/>
  <c r="AZ807" i="4"/>
  <c r="AW807" i="4"/>
  <c r="AS807" i="4"/>
  <c r="AO807" i="4"/>
  <c r="AN807" i="4"/>
  <c r="AL807" i="4"/>
  <c r="AG807" i="4"/>
  <c r="AE807" i="4"/>
  <c r="AA807" i="4"/>
  <c r="Y807" i="4"/>
  <c r="V807" i="4"/>
  <c r="P807" i="4"/>
  <c r="R807" i="4" s="1"/>
  <c r="M807" i="4"/>
  <c r="I807" i="4"/>
  <c r="G807" i="4"/>
  <c r="CA806" i="4"/>
  <c r="BX806" i="4"/>
  <c r="BU806" i="4"/>
  <c r="BR806" i="4"/>
  <c r="BO806" i="4"/>
  <c r="BL806" i="4"/>
  <c r="BI806" i="4"/>
  <c r="BF806" i="4"/>
  <c r="BC806" i="4"/>
  <c r="AZ806" i="4"/>
  <c r="AW806" i="4"/>
  <c r="AS806" i="4"/>
  <c r="AO806" i="4"/>
  <c r="AL806" i="4"/>
  <c r="AN806" i="4" s="1"/>
  <c r="AE806" i="4"/>
  <c r="AG806" i="4" s="1"/>
  <c r="Y806" i="4"/>
  <c r="AA806" i="4" s="1"/>
  <c r="V806" i="4"/>
  <c r="R806" i="4"/>
  <c r="P806" i="4"/>
  <c r="M806" i="4"/>
  <c r="G806" i="4"/>
  <c r="I806" i="4" s="1"/>
  <c r="CA805" i="4"/>
  <c r="BX805" i="4"/>
  <c r="BU805" i="4"/>
  <c r="BR805" i="4"/>
  <c r="BO805" i="4"/>
  <c r="BL805" i="4"/>
  <c r="BI805" i="4"/>
  <c r="BF805" i="4"/>
  <c r="BC805" i="4"/>
  <c r="AZ805" i="4"/>
  <c r="AW805" i="4"/>
  <c r="AS805" i="4"/>
  <c r="AN805" i="4"/>
  <c r="AL805" i="4"/>
  <c r="AG805" i="4"/>
  <c r="AE805" i="4"/>
  <c r="AA805" i="4"/>
  <c r="Y805" i="4"/>
  <c r="V805" i="4"/>
  <c r="P805" i="4"/>
  <c r="R805" i="4" s="1"/>
  <c r="M805" i="4"/>
  <c r="I805" i="4"/>
  <c r="G805" i="4"/>
  <c r="CA804" i="4"/>
  <c r="BX804" i="4"/>
  <c r="BU804" i="4"/>
  <c r="BR804" i="4"/>
  <c r="BO804" i="4"/>
  <c r="BL804" i="4"/>
  <c r="BI804" i="4"/>
  <c r="BF804" i="4"/>
  <c r="BC804" i="4"/>
  <c r="AZ804" i="4"/>
  <c r="AW804" i="4"/>
  <c r="AS804" i="4"/>
  <c r="AO804" i="4"/>
  <c r="AL804" i="4"/>
  <c r="AN804" i="4" s="1"/>
  <c r="AE804" i="4"/>
  <c r="AG804" i="4" s="1"/>
  <c r="Y804" i="4"/>
  <c r="AA804" i="4" s="1"/>
  <c r="V804" i="4"/>
  <c r="R804" i="4"/>
  <c r="P804" i="4"/>
  <c r="M804" i="4"/>
  <c r="G804" i="4"/>
  <c r="I804" i="4" s="1"/>
  <c r="CA803" i="4"/>
  <c r="BX803" i="4"/>
  <c r="BU803" i="4"/>
  <c r="BR803" i="4"/>
  <c r="BO803" i="4"/>
  <c r="BL803" i="4"/>
  <c r="BI803" i="4"/>
  <c r="BF803" i="4"/>
  <c r="BC803" i="4"/>
  <c r="AZ803" i="4"/>
  <c r="AW803" i="4"/>
  <c r="AS803" i="4"/>
  <c r="AO803" i="4"/>
  <c r="AN803" i="4"/>
  <c r="AL803" i="4"/>
  <c r="AG803" i="4"/>
  <c r="AE803" i="4"/>
  <c r="AA803" i="4"/>
  <c r="Y803" i="4"/>
  <c r="V803" i="4"/>
  <c r="P803" i="4"/>
  <c r="R803" i="4" s="1"/>
  <c r="M803" i="4"/>
  <c r="I803" i="4"/>
  <c r="G803" i="4"/>
  <c r="CA802" i="4"/>
  <c r="BX802" i="4"/>
  <c r="BU802" i="4"/>
  <c r="BR802" i="4"/>
  <c r="BO802" i="4"/>
  <c r="BL802" i="4"/>
  <c r="BI802" i="4"/>
  <c r="BF802" i="4"/>
  <c r="BC802" i="4"/>
  <c r="AZ802" i="4"/>
  <c r="AW802" i="4"/>
  <c r="AS802" i="4"/>
  <c r="AL802" i="4"/>
  <c r="AN802" i="4" s="1"/>
  <c r="AE802" i="4"/>
  <c r="AG802" i="4" s="1"/>
  <c r="Y802" i="4"/>
  <c r="AA802" i="4" s="1"/>
  <c r="V802" i="4"/>
  <c r="R802" i="4"/>
  <c r="P802" i="4"/>
  <c r="M802" i="4"/>
  <c r="G802" i="4"/>
  <c r="I802" i="4" s="1"/>
  <c r="CA801" i="4"/>
  <c r="BX801" i="4"/>
  <c r="BU801" i="4"/>
  <c r="BR801" i="4"/>
  <c r="BO801" i="4"/>
  <c r="BL801" i="4"/>
  <c r="BI801" i="4"/>
  <c r="BF801" i="4"/>
  <c r="BC801" i="4"/>
  <c r="AZ801" i="4"/>
  <c r="AW801" i="4"/>
  <c r="AS801" i="4"/>
  <c r="AN801" i="4"/>
  <c r="AL801" i="4"/>
  <c r="AG801" i="4"/>
  <c r="AE801" i="4"/>
  <c r="AA801" i="4"/>
  <c r="Y801" i="4"/>
  <c r="V801" i="4"/>
  <c r="P801" i="4"/>
  <c r="R801" i="4" s="1"/>
  <c r="M801" i="4"/>
  <c r="I801" i="4"/>
  <c r="G801" i="4"/>
  <c r="CA800" i="4"/>
  <c r="BX800" i="4"/>
  <c r="BU800" i="4"/>
  <c r="BR800" i="4"/>
  <c r="BO800" i="4"/>
  <c r="BL800" i="4"/>
  <c r="BI800" i="4"/>
  <c r="BF800" i="4"/>
  <c r="BC800" i="4"/>
  <c r="AZ800" i="4"/>
  <c r="AW800" i="4"/>
  <c r="AS800" i="4"/>
  <c r="AO800" i="4"/>
  <c r="AL800" i="4"/>
  <c r="AN800" i="4" s="1"/>
  <c r="AE800" i="4"/>
  <c r="AG800" i="4" s="1"/>
  <c r="Y800" i="4"/>
  <c r="AA800" i="4" s="1"/>
  <c r="V800" i="4"/>
  <c r="R800" i="4"/>
  <c r="P800" i="4"/>
  <c r="M800" i="4"/>
  <c r="G800" i="4"/>
  <c r="I800" i="4" s="1"/>
  <c r="CA799" i="4"/>
  <c r="BX799" i="4"/>
  <c r="BU799" i="4"/>
  <c r="BR799" i="4"/>
  <c r="BO799" i="4"/>
  <c r="BL799" i="4"/>
  <c r="BI799" i="4"/>
  <c r="BF799" i="4"/>
  <c r="BC799" i="4"/>
  <c r="AZ799" i="4"/>
  <c r="AW799" i="4"/>
  <c r="AS799" i="4"/>
  <c r="AN799" i="4"/>
  <c r="AL799" i="4"/>
  <c r="AG799" i="4"/>
  <c r="AE799" i="4"/>
  <c r="AA799" i="4"/>
  <c r="Y799" i="4"/>
  <c r="V799" i="4"/>
  <c r="P799" i="4"/>
  <c r="R799" i="4" s="1"/>
  <c r="M799" i="4"/>
  <c r="I799" i="4"/>
  <c r="G799" i="4"/>
  <c r="CA798" i="4"/>
  <c r="BX798" i="4"/>
  <c r="BU798" i="4"/>
  <c r="BR798" i="4"/>
  <c r="BO798" i="4"/>
  <c r="BL798" i="4"/>
  <c r="BI798" i="4"/>
  <c r="BF798" i="4"/>
  <c r="BC798" i="4"/>
  <c r="AZ798" i="4"/>
  <c r="AW798" i="4"/>
  <c r="AS798" i="4"/>
  <c r="AL798" i="4"/>
  <c r="AN798" i="4" s="1"/>
  <c r="AE798" i="4"/>
  <c r="AG798" i="4" s="1"/>
  <c r="Y798" i="4"/>
  <c r="AA798" i="4" s="1"/>
  <c r="V798" i="4"/>
  <c r="R798" i="4"/>
  <c r="P798" i="4"/>
  <c r="M798" i="4"/>
  <c r="G798" i="4"/>
  <c r="I798" i="4" s="1"/>
  <c r="CA797" i="4"/>
  <c r="BX797" i="4"/>
  <c r="BU797" i="4"/>
  <c r="BR797" i="4"/>
  <c r="BO797" i="4"/>
  <c r="BL797" i="4"/>
  <c r="BI797" i="4"/>
  <c r="BF797" i="4"/>
  <c r="BC797" i="4"/>
  <c r="AZ797" i="4"/>
  <c r="AW797" i="4"/>
  <c r="AS797" i="4"/>
  <c r="AN797" i="4"/>
  <c r="AL797" i="4"/>
  <c r="AG797" i="4"/>
  <c r="AE797" i="4"/>
  <c r="AA797" i="4"/>
  <c r="Y797" i="4"/>
  <c r="V797" i="4"/>
  <c r="P797" i="4"/>
  <c r="R797" i="4" s="1"/>
  <c r="M797" i="4"/>
  <c r="I797" i="4"/>
  <c r="G797" i="4"/>
  <c r="CA796" i="4"/>
  <c r="BX796" i="4"/>
  <c r="BU796" i="4"/>
  <c r="BR796" i="4"/>
  <c r="BO796" i="4"/>
  <c r="BL796" i="4"/>
  <c r="BI796" i="4"/>
  <c r="BF796" i="4"/>
  <c r="BC796" i="4"/>
  <c r="AZ796" i="4"/>
  <c r="AW796" i="4"/>
  <c r="AS796" i="4"/>
  <c r="AL796" i="4"/>
  <c r="AN796" i="4" s="1"/>
  <c r="AE796" i="4"/>
  <c r="AG796" i="4" s="1"/>
  <c r="Y796" i="4"/>
  <c r="AA796" i="4" s="1"/>
  <c r="V796" i="4"/>
  <c r="R796" i="4"/>
  <c r="P796" i="4"/>
  <c r="M796" i="4"/>
  <c r="G796" i="4"/>
  <c r="I796" i="4" s="1"/>
  <c r="CA795" i="4"/>
  <c r="BX795" i="4"/>
  <c r="BU795" i="4"/>
  <c r="BR795" i="4"/>
  <c r="BO795" i="4"/>
  <c r="BL795" i="4"/>
  <c r="BI795" i="4"/>
  <c r="BF795" i="4"/>
  <c r="BC795" i="4"/>
  <c r="AZ795" i="4"/>
  <c r="AW795" i="4"/>
  <c r="AS795" i="4"/>
  <c r="AN795" i="4"/>
  <c r="AL795" i="4"/>
  <c r="AG795" i="4"/>
  <c r="AE795" i="4"/>
  <c r="AA795" i="4"/>
  <c r="Y795" i="4"/>
  <c r="V795" i="4"/>
  <c r="P795" i="4"/>
  <c r="R795" i="4" s="1"/>
  <c r="M795" i="4"/>
  <c r="I795" i="4"/>
  <c r="G795" i="4"/>
  <c r="CA794" i="4"/>
  <c r="BX794" i="4"/>
  <c r="BU794" i="4"/>
  <c r="BR794" i="4"/>
  <c r="BO794" i="4"/>
  <c r="BL794" i="4"/>
  <c r="BI794" i="4"/>
  <c r="BF794" i="4"/>
  <c r="BC794" i="4"/>
  <c r="AZ794" i="4"/>
  <c r="AW794" i="4"/>
  <c r="AS794" i="4"/>
  <c r="AL794" i="4"/>
  <c r="AN794" i="4" s="1"/>
  <c r="AE794" i="4"/>
  <c r="AG794" i="4" s="1"/>
  <c r="Y794" i="4"/>
  <c r="AA794" i="4" s="1"/>
  <c r="V794" i="4"/>
  <c r="R794" i="4"/>
  <c r="P794" i="4"/>
  <c r="M794" i="4"/>
  <c r="G794" i="4"/>
  <c r="I794" i="4" s="1"/>
  <c r="CA793" i="4"/>
  <c r="BX793" i="4"/>
  <c r="BU793" i="4"/>
  <c r="BR793" i="4"/>
  <c r="BO793" i="4"/>
  <c r="BL793" i="4"/>
  <c r="BI793" i="4"/>
  <c r="BF793" i="4"/>
  <c r="BC793" i="4"/>
  <c r="AZ793" i="4"/>
  <c r="AW793" i="4"/>
  <c r="AS793" i="4"/>
  <c r="AO793" i="4"/>
  <c r="AN793" i="4"/>
  <c r="AL793" i="4"/>
  <c r="AG793" i="4"/>
  <c r="AE793" i="4"/>
  <c r="AA793" i="4"/>
  <c r="Y793" i="4"/>
  <c r="V793" i="4"/>
  <c r="P793" i="4"/>
  <c r="R793" i="4" s="1"/>
  <c r="M793" i="4"/>
  <c r="I793" i="4"/>
  <c r="G793" i="4"/>
  <c r="CA792" i="4"/>
  <c r="BX792" i="4"/>
  <c r="BU792" i="4"/>
  <c r="BR792" i="4"/>
  <c r="BO792" i="4"/>
  <c r="BL792" i="4"/>
  <c r="BI792" i="4"/>
  <c r="BF792" i="4"/>
  <c r="BC792" i="4"/>
  <c r="AZ792" i="4"/>
  <c r="AW792" i="4"/>
  <c r="AS792" i="4"/>
  <c r="AO792" i="4"/>
  <c r="AL792" i="4"/>
  <c r="AN792" i="4" s="1"/>
  <c r="AE792" i="4"/>
  <c r="AG792" i="4" s="1"/>
  <c r="Y792" i="4"/>
  <c r="AA792" i="4" s="1"/>
  <c r="V792" i="4"/>
  <c r="R792" i="4"/>
  <c r="P792" i="4"/>
  <c r="M792" i="4"/>
  <c r="G792" i="4"/>
  <c r="I792" i="4" s="1"/>
  <c r="CA791" i="4"/>
  <c r="BX791" i="4"/>
  <c r="BU791" i="4"/>
  <c r="BR791" i="4"/>
  <c r="BO791" i="4"/>
  <c r="BL791" i="4"/>
  <c r="BI791" i="4"/>
  <c r="BF791" i="4"/>
  <c r="BC791" i="4"/>
  <c r="AZ791" i="4"/>
  <c r="AW791" i="4"/>
  <c r="AS791" i="4"/>
  <c r="AN791" i="4"/>
  <c r="AL791" i="4"/>
  <c r="AG791" i="4"/>
  <c r="AE791" i="4"/>
  <c r="AA791" i="4"/>
  <c r="Y791" i="4"/>
  <c r="V791" i="4"/>
  <c r="P791" i="4"/>
  <c r="R791" i="4" s="1"/>
  <c r="M791" i="4"/>
  <c r="I791" i="4"/>
  <c r="G791" i="4"/>
  <c r="CA790" i="4"/>
  <c r="BX790" i="4"/>
  <c r="BU790" i="4"/>
  <c r="BR790" i="4"/>
  <c r="BO790" i="4"/>
  <c r="BL790" i="4"/>
  <c r="BI790" i="4"/>
  <c r="BF790" i="4"/>
  <c r="BC790" i="4"/>
  <c r="AZ790" i="4"/>
  <c r="AW790" i="4"/>
  <c r="AS790" i="4"/>
  <c r="AL790" i="4"/>
  <c r="AN790" i="4" s="1"/>
  <c r="AE790" i="4"/>
  <c r="AG790" i="4" s="1"/>
  <c r="Y790" i="4"/>
  <c r="AA790" i="4" s="1"/>
  <c r="V790" i="4"/>
  <c r="R790" i="4"/>
  <c r="P790" i="4"/>
  <c r="M790" i="4"/>
  <c r="G790" i="4"/>
  <c r="I790" i="4" s="1"/>
  <c r="CA789" i="4"/>
  <c r="BX789" i="4"/>
  <c r="BU789" i="4"/>
  <c r="BR789" i="4"/>
  <c r="BO789" i="4"/>
  <c r="BL789" i="4"/>
  <c r="BI789" i="4"/>
  <c r="BF789" i="4"/>
  <c r="BC789" i="4"/>
  <c r="AZ789" i="4"/>
  <c r="AW789" i="4"/>
  <c r="AS789" i="4"/>
  <c r="AO789" i="4"/>
  <c r="AN789" i="4"/>
  <c r="AL789" i="4"/>
  <c r="AG789" i="4"/>
  <c r="AE789" i="4"/>
  <c r="AA789" i="4"/>
  <c r="Y789" i="4"/>
  <c r="V789" i="4"/>
  <c r="P789" i="4"/>
  <c r="R789" i="4" s="1"/>
  <c r="M789" i="4"/>
  <c r="I789" i="4"/>
  <c r="G789" i="4"/>
  <c r="CA788" i="4"/>
  <c r="BX788" i="4"/>
  <c r="BU788" i="4"/>
  <c r="BR788" i="4"/>
  <c r="BO788" i="4"/>
  <c r="BL788" i="4"/>
  <c r="BI788" i="4"/>
  <c r="BF788" i="4"/>
  <c r="BC788" i="4"/>
  <c r="AZ788" i="4"/>
  <c r="AW788" i="4"/>
  <c r="AS788" i="4"/>
  <c r="AL788" i="4"/>
  <c r="AN788" i="4" s="1"/>
  <c r="AE788" i="4"/>
  <c r="AG788" i="4" s="1"/>
  <c r="Y788" i="4"/>
  <c r="AA788" i="4" s="1"/>
  <c r="V788" i="4"/>
  <c r="R788" i="4"/>
  <c r="P788" i="4"/>
  <c r="M788" i="4"/>
  <c r="G788" i="4"/>
  <c r="I788" i="4" s="1"/>
  <c r="CA787" i="4"/>
  <c r="BX787" i="4"/>
  <c r="BU787" i="4"/>
  <c r="BR787" i="4"/>
  <c r="BO787" i="4"/>
  <c r="BL787" i="4"/>
  <c r="BI787" i="4"/>
  <c r="BF787" i="4"/>
  <c r="BC787" i="4"/>
  <c r="AZ787" i="4"/>
  <c r="AW787" i="4"/>
  <c r="AS787" i="4"/>
  <c r="AO787" i="4"/>
  <c r="AN787" i="4"/>
  <c r="AL787" i="4"/>
  <c r="AG787" i="4"/>
  <c r="AE787" i="4"/>
  <c r="AA787" i="4"/>
  <c r="Y787" i="4"/>
  <c r="V787" i="4"/>
  <c r="P787" i="4"/>
  <c r="R787" i="4" s="1"/>
  <c r="M787" i="4"/>
  <c r="I787" i="4"/>
  <c r="G787" i="4"/>
  <c r="CA786" i="4"/>
  <c r="BX786" i="4"/>
  <c r="BU786" i="4"/>
  <c r="BR786" i="4"/>
  <c r="BO786" i="4"/>
  <c r="BL786" i="4"/>
  <c r="BI786" i="4"/>
  <c r="BF786" i="4"/>
  <c r="BC786" i="4"/>
  <c r="AZ786" i="4"/>
  <c r="AW786" i="4"/>
  <c r="AS786" i="4"/>
  <c r="AL786" i="4"/>
  <c r="AN786" i="4" s="1"/>
  <c r="AE786" i="4"/>
  <c r="AG786" i="4" s="1"/>
  <c r="Y786" i="4"/>
  <c r="AA786" i="4" s="1"/>
  <c r="V786" i="4"/>
  <c r="R786" i="4"/>
  <c r="P786" i="4"/>
  <c r="M786" i="4"/>
  <c r="G786" i="4"/>
  <c r="I786" i="4" s="1"/>
  <c r="CA785" i="4"/>
  <c r="BX785" i="4"/>
  <c r="BU785" i="4"/>
  <c r="BR785" i="4"/>
  <c r="BO785" i="4"/>
  <c r="BL785" i="4"/>
  <c r="BI785" i="4"/>
  <c r="BF785" i="4"/>
  <c r="BC785" i="4"/>
  <c r="AZ785" i="4"/>
  <c r="AW785" i="4"/>
  <c r="AS785" i="4"/>
  <c r="AN785" i="4"/>
  <c r="AL785" i="4"/>
  <c r="AG785" i="4"/>
  <c r="AE785" i="4"/>
  <c r="AA785" i="4"/>
  <c r="Y785" i="4"/>
  <c r="V785" i="4"/>
  <c r="P785" i="4"/>
  <c r="R785" i="4" s="1"/>
  <c r="M785" i="4"/>
  <c r="I785" i="4"/>
  <c r="G785" i="4"/>
  <c r="CA784" i="4"/>
  <c r="BX784" i="4"/>
  <c r="BU784" i="4"/>
  <c r="BR784" i="4"/>
  <c r="BO784" i="4"/>
  <c r="BL784" i="4"/>
  <c r="BI784" i="4"/>
  <c r="BF784" i="4"/>
  <c r="BC784" i="4"/>
  <c r="AZ784" i="4"/>
  <c r="AW784" i="4"/>
  <c r="AS784" i="4"/>
  <c r="AL784" i="4"/>
  <c r="AN784" i="4" s="1"/>
  <c r="AE784" i="4"/>
  <c r="AG784" i="4" s="1"/>
  <c r="Y784" i="4"/>
  <c r="AA784" i="4" s="1"/>
  <c r="V784" i="4"/>
  <c r="R784" i="4"/>
  <c r="P784" i="4"/>
  <c r="M784" i="4"/>
  <c r="G784" i="4"/>
  <c r="I784" i="4" s="1"/>
  <c r="CA783" i="4"/>
  <c r="BX783" i="4"/>
  <c r="BU783" i="4"/>
  <c r="BR783" i="4"/>
  <c r="BO783" i="4"/>
  <c r="BL783" i="4"/>
  <c r="BI783" i="4"/>
  <c r="BF783" i="4"/>
  <c r="BC783" i="4"/>
  <c r="AZ783" i="4"/>
  <c r="AW783" i="4"/>
  <c r="AS783" i="4"/>
  <c r="AO783" i="4"/>
  <c r="AN783" i="4"/>
  <c r="AL783" i="4"/>
  <c r="AG783" i="4"/>
  <c r="AE783" i="4"/>
  <c r="AA783" i="4"/>
  <c r="Y783" i="4"/>
  <c r="V783" i="4"/>
  <c r="P783" i="4"/>
  <c r="R783" i="4" s="1"/>
  <c r="M783" i="4"/>
  <c r="I783" i="4"/>
  <c r="G783" i="4"/>
  <c r="CA782" i="4"/>
  <c r="BX782" i="4"/>
  <c r="BU782" i="4"/>
  <c r="BR782" i="4"/>
  <c r="BO782" i="4"/>
  <c r="BL782" i="4"/>
  <c r="BI782" i="4"/>
  <c r="BF782" i="4"/>
  <c r="BC782" i="4"/>
  <c r="AZ782" i="4"/>
  <c r="AW782" i="4"/>
  <c r="AS782" i="4"/>
  <c r="AL782" i="4"/>
  <c r="AN782" i="4" s="1"/>
  <c r="AE782" i="4"/>
  <c r="AG782" i="4" s="1"/>
  <c r="Y782" i="4"/>
  <c r="AA782" i="4" s="1"/>
  <c r="V782" i="4"/>
  <c r="R782" i="4"/>
  <c r="P782" i="4"/>
  <c r="M782" i="4"/>
  <c r="G782" i="4"/>
  <c r="I782" i="4" s="1"/>
  <c r="CA781" i="4"/>
  <c r="BX781" i="4"/>
  <c r="BU781" i="4"/>
  <c r="BR781" i="4"/>
  <c r="BO781" i="4"/>
  <c r="BL781" i="4"/>
  <c r="BI781" i="4"/>
  <c r="BF781" i="4"/>
  <c r="BC781" i="4"/>
  <c r="AZ781" i="4"/>
  <c r="AW781" i="4"/>
  <c r="AS781" i="4"/>
  <c r="AO781" i="4"/>
  <c r="AN781" i="4"/>
  <c r="AL781" i="4"/>
  <c r="AG781" i="4"/>
  <c r="AE781" i="4"/>
  <c r="AA781" i="4"/>
  <c r="Y781" i="4"/>
  <c r="V781" i="4"/>
  <c r="P781" i="4"/>
  <c r="R781" i="4" s="1"/>
  <c r="M781" i="4"/>
  <c r="I781" i="4"/>
  <c r="G781" i="4"/>
  <c r="CA780" i="4"/>
  <c r="BX780" i="4"/>
  <c r="BU780" i="4"/>
  <c r="BR780" i="4"/>
  <c r="BO780" i="4"/>
  <c r="BL780" i="4"/>
  <c r="BI780" i="4"/>
  <c r="BF780" i="4"/>
  <c r="BC780" i="4"/>
  <c r="AZ780" i="4"/>
  <c r="AW780" i="4"/>
  <c r="AS780" i="4"/>
  <c r="AO780" i="4"/>
  <c r="AL780" i="4"/>
  <c r="AN780" i="4" s="1"/>
  <c r="AE780" i="4"/>
  <c r="AG780" i="4" s="1"/>
  <c r="Y780" i="4"/>
  <c r="AA780" i="4" s="1"/>
  <c r="V780" i="4"/>
  <c r="R780" i="4"/>
  <c r="P780" i="4"/>
  <c r="M780" i="4"/>
  <c r="G780" i="4"/>
  <c r="I780" i="4" s="1"/>
  <c r="CA779" i="4"/>
  <c r="BX779" i="4"/>
  <c r="BU779" i="4"/>
  <c r="BR779" i="4"/>
  <c r="BO779" i="4"/>
  <c r="BL779" i="4"/>
  <c r="BI779" i="4"/>
  <c r="BF779" i="4"/>
  <c r="BC779" i="4"/>
  <c r="AZ779" i="4"/>
  <c r="AW779" i="4"/>
  <c r="AS779" i="4"/>
  <c r="AO779" i="4"/>
  <c r="AN779" i="4"/>
  <c r="AL779" i="4"/>
  <c r="AG779" i="4"/>
  <c r="AE779" i="4"/>
  <c r="AA779" i="4"/>
  <c r="Y779" i="4"/>
  <c r="V779" i="4"/>
  <c r="P779" i="4"/>
  <c r="R779" i="4" s="1"/>
  <c r="M779" i="4"/>
  <c r="I779" i="4"/>
  <c r="G779" i="4"/>
  <c r="CA778" i="4"/>
  <c r="BX778" i="4"/>
  <c r="BU778" i="4"/>
  <c r="BR778" i="4"/>
  <c r="BO778" i="4"/>
  <c r="BL778" i="4"/>
  <c r="BI778" i="4"/>
  <c r="BF778" i="4"/>
  <c r="BC778" i="4"/>
  <c r="AZ778" i="4"/>
  <c r="AW778" i="4"/>
  <c r="AS778" i="4"/>
  <c r="AL778" i="4"/>
  <c r="AN778" i="4" s="1"/>
  <c r="AE778" i="4"/>
  <c r="AG778" i="4" s="1"/>
  <c r="Y778" i="4"/>
  <c r="AA778" i="4" s="1"/>
  <c r="V778" i="4"/>
  <c r="R778" i="4"/>
  <c r="P778" i="4"/>
  <c r="M778" i="4"/>
  <c r="G778" i="4"/>
  <c r="I778" i="4" s="1"/>
  <c r="CA777" i="4"/>
  <c r="BX777" i="4"/>
  <c r="BU777" i="4"/>
  <c r="BR777" i="4"/>
  <c r="BO777" i="4"/>
  <c r="BL777" i="4"/>
  <c r="BI777" i="4"/>
  <c r="BF777" i="4"/>
  <c r="BC777" i="4"/>
  <c r="AZ777" i="4"/>
  <c r="AW777" i="4"/>
  <c r="AS777" i="4"/>
  <c r="AN777" i="4"/>
  <c r="AL777" i="4"/>
  <c r="AG777" i="4"/>
  <c r="AE777" i="4"/>
  <c r="AA777" i="4"/>
  <c r="Y777" i="4"/>
  <c r="V777" i="4"/>
  <c r="P777" i="4"/>
  <c r="R777" i="4" s="1"/>
  <c r="M777" i="4"/>
  <c r="I777" i="4"/>
  <c r="G777" i="4"/>
  <c r="CA776" i="4"/>
  <c r="BX776" i="4"/>
  <c r="BU776" i="4"/>
  <c r="BR776" i="4"/>
  <c r="BO776" i="4"/>
  <c r="BL776" i="4"/>
  <c r="BI776" i="4"/>
  <c r="BF776" i="4"/>
  <c r="BC776" i="4"/>
  <c r="AZ776" i="4"/>
  <c r="AW776" i="4"/>
  <c r="AS776" i="4"/>
  <c r="AL776" i="4"/>
  <c r="AN776" i="4" s="1"/>
  <c r="AE776" i="4"/>
  <c r="AG776" i="4" s="1"/>
  <c r="Y776" i="4"/>
  <c r="AA776" i="4" s="1"/>
  <c r="V776" i="4"/>
  <c r="R776" i="4"/>
  <c r="P776" i="4"/>
  <c r="M776" i="4"/>
  <c r="G776" i="4"/>
  <c r="I776" i="4" s="1"/>
  <c r="CA775" i="4"/>
  <c r="BX775" i="4"/>
  <c r="BU775" i="4"/>
  <c r="BR775" i="4"/>
  <c r="BO775" i="4"/>
  <c r="BL775" i="4"/>
  <c r="BI775" i="4"/>
  <c r="BF775" i="4"/>
  <c r="BC775" i="4"/>
  <c r="AZ775" i="4"/>
  <c r="AW775" i="4"/>
  <c r="AS775" i="4"/>
  <c r="AN775" i="4"/>
  <c r="AL775" i="4"/>
  <c r="AG775" i="4"/>
  <c r="AE775" i="4"/>
  <c r="AA775" i="4"/>
  <c r="Y775" i="4"/>
  <c r="V775" i="4"/>
  <c r="P775" i="4"/>
  <c r="R775" i="4" s="1"/>
  <c r="M775" i="4"/>
  <c r="I775" i="4"/>
  <c r="G775" i="4"/>
  <c r="CA774" i="4"/>
  <c r="BX774" i="4"/>
  <c r="BU774" i="4"/>
  <c r="BR774" i="4"/>
  <c r="BO774" i="4"/>
  <c r="BL774" i="4"/>
  <c r="BI774" i="4"/>
  <c r="BF774" i="4"/>
  <c r="BC774" i="4"/>
  <c r="AZ774" i="4"/>
  <c r="AW774" i="4"/>
  <c r="AS774" i="4"/>
  <c r="AL774" i="4"/>
  <c r="AN774" i="4" s="1"/>
  <c r="AE774" i="4"/>
  <c r="AG774" i="4" s="1"/>
  <c r="Y774" i="4"/>
  <c r="AA774" i="4" s="1"/>
  <c r="V774" i="4"/>
  <c r="R774" i="4"/>
  <c r="P774" i="4"/>
  <c r="M774" i="4"/>
  <c r="G774" i="4"/>
  <c r="I774" i="4" s="1"/>
  <c r="CA773" i="4"/>
  <c r="BX773" i="4"/>
  <c r="BU773" i="4"/>
  <c r="BR773" i="4"/>
  <c r="BO773" i="4"/>
  <c r="BL773" i="4"/>
  <c r="BI773" i="4"/>
  <c r="BF773" i="4"/>
  <c r="BC773" i="4"/>
  <c r="AZ773" i="4"/>
  <c r="AW773" i="4"/>
  <c r="AS773" i="4"/>
  <c r="AO773" i="4"/>
  <c r="AN773" i="4"/>
  <c r="AL773" i="4"/>
  <c r="AG773" i="4"/>
  <c r="AE773" i="4"/>
  <c r="AA773" i="4"/>
  <c r="Y773" i="4"/>
  <c r="V773" i="4"/>
  <c r="P773" i="4"/>
  <c r="R773" i="4" s="1"/>
  <c r="M773" i="4"/>
  <c r="I773" i="4"/>
  <c r="G773" i="4"/>
  <c r="CA772" i="4"/>
  <c r="BX772" i="4"/>
  <c r="BU772" i="4"/>
  <c r="BR772" i="4"/>
  <c r="BO772" i="4"/>
  <c r="BL772" i="4"/>
  <c r="BI772" i="4"/>
  <c r="BF772" i="4"/>
  <c r="BC772" i="4"/>
  <c r="AZ772" i="4"/>
  <c r="AW772" i="4"/>
  <c r="AS772" i="4"/>
  <c r="AL772" i="4"/>
  <c r="AN772" i="4" s="1"/>
  <c r="AE772" i="4"/>
  <c r="AG772" i="4" s="1"/>
  <c r="Y772" i="4"/>
  <c r="AA772" i="4" s="1"/>
  <c r="V772" i="4"/>
  <c r="R772" i="4"/>
  <c r="P772" i="4"/>
  <c r="M772" i="4"/>
  <c r="G772" i="4"/>
  <c r="I772" i="4" s="1"/>
  <c r="CA771" i="4"/>
  <c r="BX771" i="4"/>
  <c r="BU771" i="4"/>
  <c r="BR771" i="4"/>
  <c r="BO771" i="4"/>
  <c r="BL771" i="4"/>
  <c r="BI771" i="4"/>
  <c r="BF771" i="4"/>
  <c r="BC771" i="4"/>
  <c r="AZ771" i="4"/>
  <c r="AW771" i="4"/>
  <c r="AS771" i="4"/>
  <c r="AN771" i="4"/>
  <c r="AL771" i="4"/>
  <c r="AG771" i="4"/>
  <c r="AE771" i="4"/>
  <c r="AA771" i="4"/>
  <c r="Y771" i="4"/>
  <c r="V771" i="4"/>
  <c r="P771" i="4"/>
  <c r="R771" i="4" s="1"/>
  <c r="M771" i="4"/>
  <c r="I771" i="4"/>
  <c r="G771" i="4"/>
  <c r="CA770" i="4"/>
  <c r="BX770" i="4"/>
  <c r="BU770" i="4"/>
  <c r="BR770" i="4"/>
  <c r="BO770" i="4"/>
  <c r="BL770" i="4"/>
  <c r="BI770" i="4"/>
  <c r="BF770" i="4"/>
  <c r="BC770" i="4"/>
  <c r="AZ770" i="4"/>
  <c r="AW770" i="4"/>
  <c r="AS770" i="4"/>
  <c r="AL770" i="4"/>
  <c r="AN770" i="4" s="1"/>
  <c r="AE770" i="4"/>
  <c r="AG770" i="4" s="1"/>
  <c r="Y770" i="4"/>
  <c r="AA770" i="4" s="1"/>
  <c r="V770" i="4"/>
  <c r="R770" i="4"/>
  <c r="P770" i="4"/>
  <c r="M770" i="4"/>
  <c r="G770" i="4"/>
  <c r="I770" i="4" s="1"/>
  <c r="CA769" i="4"/>
  <c r="BX769" i="4"/>
  <c r="BU769" i="4"/>
  <c r="BR769" i="4"/>
  <c r="BO769" i="4"/>
  <c r="BL769" i="4"/>
  <c r="BI769" i="4"/>
  <c r="BF769" i="4"/>
  <c r="BC769" i="4"/>
  <c r="AZ769" i="4"/>
  <c r="AW769" i="4"/>
  <c r="AS769" i="4"/>
  <c r="AN769" i="4"/>
  <c r="AL769" i="4"/>
  <c r="AG769" i="4"/>
  <c r="AE769" i="4"/>
  <c r="AA769" i="4"/>
  <c r="Y769" i="4"/>
  <c r="V769" i="4"/>
  <c r="P769" i="4"/>
  <c r="R769" i="4" s="1"/>
  <c r="M769" i="4"/>
  <c r="I769" i="4"/>
  <c r="G769" i="4"/>
  <c r="CA768" i="4"/>
  <c r="BX768" i="4"/>
  <c r="BU768" i="4"/>
  <c r="BR768" i="4"/>
  <c r="BO768" i="4"/>
  <c r="BL768" i="4"/>
  <c r="BI768" i="4"/>
  <c r="BF768" i="4"/>
  <c r="BC768" i="4"/>
  <c r="AZ768" i="4"/>
  <c r="AW768" i="4"/>
  <c r="AS768" i="4"/>
  <c r="AO768" i="4"/>
  <c r="AL768" i="4"/>
  <c r="AN768" i="4" s="1"/>
  <c r="AE768" i="4"/>
  <c r="AG768" i="4" s="1"/>
  <c r="Y768" i="4"/>
  <c r="AA768" i="4" s="1"/>
  <c r="V768" i="4"/>
  <c r="R768" i="4"/>
  <c r="P768" i="4"/>
  <c r="M768" i="4"/>
  <c r="G768" i="4"/>
  <c r="I768" i="4" s="1"/>
  <c r="CA767" i="4"/>
  <c r="BX767" i="4"/>
  <c r="BU767" i="4"/>
  <c r="BR767" i="4"/>
  <c r="BO767" i="4"/>
  <c r="BL767" i="4"/>
  <c r="BI767" i="4"/>
  <c r="BF767" i="4"/>
  <c r="BC767" i="4"/>
  <c r="AZ767" i="4"/>
  <c r="AW767" i="4"/>
  <c r="AS767" i="4"/>
  <c r="AN767" i="4"/>
  <c r="AL767" i="4"/>
  <c r="AG767" i="4"/>
  <c r="AE767" i="4"/>
  <c r="AA767" i="4"/>
  <c r="Y767" i="4"/>
  <c r="V767" i="4"/>
  <c r="P767" i="4"/>
  <c r="R767" i="4" s="1"/>
  <c r="M767" i="4"/>
  <c r="I767" i="4"/>
  <c r="G767" i="4"/>
  <c r="CA766" i="4"/>
  <c r="BX766" i="4"/>
  <c r="BU766" i="4"/>
  <c r="BR766" i="4"/>
  <c r="BO766" i="4"/>
  <c r="BL766" i="4"/>
  <c r="BI766" i="4"/>
  <c r="BF766" i="4"/>
  <c r="BC766" i="4"/>
  <c r="AZ766" i="4"/>
  <c r="AW766" i="4"/>
  <c r="AS766" i="4"/>
  <c r="AL766" i="4"/>
  <c r="AN766" i="4" s="1"/>
  <c r="AE766" i="4"/>
  <c r="AG766" i="4" s="1"/>
  <c r="Y766" i="4"/>
  <c r="AA766" i="4" s="1"/>
  <c r="V766" i="4"/>
  <c r="R766" i="4"/>
  <c r="P766" i="4"/>
  <c r="M766" i="4"/>
  <c r="G766" i="4"/>
  <c r="I766" i="4" s="1"/>
  <c r="CA765" i="4"/>
  <c r="BX765" i="4"/>
  <c r="BU765" i="4"/>
  <c r="BR765" i="4"/>
  <c r="BO765" i="4"/>
  <c r="BL765" i="4"/>
  <c r="BI765" i="4"/>
  <c r="BF765" i="4"/>
  <c r="BC765" i="4"/>
  <c r="AZ765" i="4"/>
  <c r="AW765" i="4"/>
  <c r="AS765" i="4"/>
  <c r="AO765" i="4"/>
  <c r="AN765" i="4"/>
  <c r="AL765" i="4"/>
  <c r="AG765" i="4"/>
  <c r="AE765" i="4"/>
  <c r="AA765" i="4"/>
  <c r="Y765" i="4"/>
  <c r="V765" i="4"/>
  <c r="P765" i="4"/>
  <c r="R765" i="4" s="1"/>
  <c r="M765" i="4"/>
  <c r="I765" i="4"/>
  <c r="G765" i="4"/>
  <c r="CA764" i="4"/>
  <c r="BX764" i="4"/>
  <c r="BU764" i="4"/>
  <c r="BR764" i="4"/>
  <c r="BO764" i="4"/>
  <c r="BL764" i="4"/>
  <c r="BI764" i="4"/>
  <c r="BF764" i="4"/>
  <c r="BC764" i="4"/>
  <c r="AZ764" i="4"/>
  <c r="AW764" i="4"/>
  <c r="AS764" i="4"/>
  <c r="AL764" i="4"/>
  <c r="AN764" i="4" s="1"/>
  <c r="AE764" i="4"/>
  <c r="AG764" i="4" s="1"/>
  <c r="Y764" i="4"/>
  <c r="AA764" i="4" s="1"/>
  <c r="V764" i="4"/>
  <c r="R764" i="4"/>
  <c r="P764" i="4"/>
  <c r="M764" i="4"/>
  <c r="G764" i="4"/>
  <c r="I764" i="4" s="1"/>
  <c r="CA763" i="4"/>
  <c r="BX763" i="4"/>
  <c r="BU763" i="4"/>
  <c r="BR763" i="4"/>
  <c r="BO763" i="4"/>
  <c r="BL763" i="4"/>
  <c r="BI763" i="4"/>
  <c r="BF763" i="4"/>
  <c r="BC763" i="4"/>
  <c r="AZ763" i="4"/>
  <c r="AW763" i="4"/>
  <c r="AS763" i="4"/>
  <c r="AO763" i="4"/>
  <c r="AN763" i="4"/>
  <c r="AL763" i="4"/>
  <c r="AG763" i="4"/>
  <c r="AE763" i="4"/>
  <c r="AA763" i="4"/>
  <c r="Y763" i="4"/>
  <c r="V763" i="4"/>
  <c r="P763" i="4"/>
  <c r="R763" i="4" s="1"/>
  <c r="M763" i="4"/>
  <c r="I763" i="4"/>
  <c r="G763" i="4"/>
  <c r="CA762" i="4"/>
  <c r="BX762" i="4"/>
  <c r="BU762" i="4"/>
  <c r="BR762" i="4"/>
  <c r="BO762" i="4"/>
  <c r="BL762" i="4"/>
  <c r="BI762" i="4"/>
  <c r="BF762" i="4"/>
  <c r="BC762" i="4"/>
  <c r="AZ762" i="4"/>
  <c r="AW762" i="4"/>
  <c r="AS762" i="4"/>
  <c r="AL762" i="4"/>
  <c r="AN762" i="4" s="1"/>
  <c r="AE762" i="4"/>
  <c r="AG762" i="4" s="1"/>
  <c r="Y762" i="4"/>
  <c r="AA762" i="4" s="1"/>
  <c r="V762" i="4"/>
  <c r="R762" i="4"/>
  <c r="P762" i="4"/>
  <c r="M762" i="4"/>
  <c r="G762" i="4"/>
  <c r="I762" i="4" s="1"/>
  <c r="CA761" i="4"/>
  <c r="BX761" i="4"/>
  <c r="BU761" i="4"/>
  <c r="BR761" i="4"/>
  <c r="BO761" i="4"/>
  <c r="BL761" i="4"/>
  <c r="BI761" i="4"/>
  <c r="BF761" i="4"/>
  <c r="BC761" i="4"/>
  <c r="AZ761" i="4"/>
  <c r="AW761" i="4"/>
  <c r="AS761" i="4"/>
  <c r="AN761" i="4"/>
  <c r="AL761" i="4"/>
  <c r="AG761" i="4"/>
  <c r="AE761" i="4"/>
  <c r="AA761" i="4"/>
  <c r="Y761" i="4"/>
  <c r="V761" i="4"/>
  <c r="P761" i="4"/>
  <c r="R761" i="4" s="1"/>
  <c r="M761" i="4"/>
  <c r="I761" i="4"/>
  <c r="G761" i="4"/>
  <c r="CA760" i="4"/>
  <c r="BX760" i="4"/>
  <c r="BU760" i="4"/>
  <c r="BR760" i="4"/>
  <c r="BO760" i="4"/>
  <c r="BL760" i="4"/>
  <c r="BI760" i="4"/>
  <c r="BF760" i="4"/>
  <c r="BC760" i="4"/>
  <c r="AZ760" i="4"/>
  <c r="AW760" i="4"/>
  <c r="AS760" i="4"/>
  <c r="AL760" i="4"/>
  <c r="AN760" i="4" s="1"/>
  <c r="AE760" i="4"/>
  <c r="AG760" i="4" s="1"/>
  <c r="Y760" i="4"/>
  <c r="AA760" i="4" s="1"/>
  <c r="V760" i="4"/>
  <c r="R760" i="4"/>
  <c r="P760" i="4"/>
  <c r="M760" i="4"/>
  <c r="G760" i="4"/>
  <c r="I760" i="4" s="1"/>
  <c r="CA759" i="4"/>
  <c r="BX759" i="4"/>
  <c r="BU759" i="4"/>
  <c r="BR759" i="4"/>
  <c r="BO759" i="4"/>
  <c r="BL759" i="4"/>
  <c r="BI759" i="4"/>
  <c r="BF759" i="4"/>
  <c r="BC759" i="4"/>
  <c r="AZ759" i="4"/>
  <c r="AW759" i="4"/>
  <c r="AS759" i="4"/>
  <c r="AO759" i="4"/>
  <c r="AN759" i="4"/>
  <c r="AL759" i="4"/>
  <c r="AG759" i="4"/>
  <c r="AE759" i="4"/>
  <c r="AA759" i="4"/>
  <c r="Y759" i="4"/>
  <c r="V759" i="4"/>
  <c r="P759" i="4"/>
  <c r="R759" i="4" s="1"/>
  <c r="M759" i="4"/>
  <c r="I759" i="4"/>
  <c r="G759" i="4"/>
  <c r="CA758" i="4"/>
  <c r="BX758" i="4"/>
  <c r="BU758" i="4"/>
  <c r="BR758" i="4"/>
  <c r="BO758" i="4"/>
  <c r="BL758" i="4"/>
  <c r="BI758" i="4"/>
  <c r="BF758" i="4"/>
  <c r="BC758" i="4"/>
  <c r="AZ758" i="4"/>
  <c r="AW758" i="4"/>
  <c r="AS758" i="4"/>
  <c r="AO758" i="4"/>
  <c r="AL758" i="4"/>
  <c r="AN758" i="4" s="1"/>
  <c r="AE758" i="4"/>
  <c r="AG758" i="4" s="1"/>
  <c r="Y758" i="4"/>
  <c r="AA758" i="4" s="1"/>
  <c r="V758" i="4"/>
  <c r="R758" i="4"/>
  <c r="P758" i="4"/>
  <c r="M758" i="4"/>
  <c r="G758" i="4"/>
  <c r="I758" i="4" s="1"/>
  <c r="CA757" i="4"/>
  <c r="BX757" i="4"/>
  <c r="BU757" i="4"/>
  <c r="BR757" i="4"/>
  <c r="BO757" i="4"/>
  <c r="BL757" i="4"/>
  <c r="BI757" i="4"/>
  <c r="BF757" i="4"/>
  <c r="BC757" i="4"/>
  <c r="AZ757" i="4"/>
  <c r="AW757" i="4"/>
  <c r="AS757" i="4"/>
  <c r="AN757" i="4"/>
  <c r="AL757" i="4"/>
  <c r="AG757" i="4"/>
  <c r="AE757" i="4"/>
  <c r="AA757" i="4"/>
  <c r="Y757" i="4"/>
  <c r="V757" i="4"/>
  <c r="P757" i="4"/>
  <c r="R757" i="4" s="1"/>
  <c r="M757" i="4"/>
  <c r="I757" i="4"/>
  <c r="G757" i="4"/>
  <c r="CA756" i="4"/>
  <c r="BX756" i="4"/>
  <c r="BU756" i="4"/>
  <c r="BR756" i="4"/>
  <c r="BO756" i="4"/>
  <c r="BL756" i="4"/>
  <c r="BI756" i="4"/>
  <c r="BF756" i="4"/>
  <c r="BC756" i="4"/>
  <c r="AZ756" i="4"/>
  <c r="AW756" i="4"/>
  <c r="AS756" i="4"/>
  <c r="AO756" i="4"/>
  <c r="AL756" i="4"/>
  <c r="AN756" i="4" s="1"/>
  <c r="AE756" i="4"/>
  <c r="AG756" i="4" s="1"/>
  <c r="Y756" i="4"/>
  <c r="AA756" i="4" s="1"/>
  <c r="V756" i="4"/>
  <c r="R756" i="4"/>
  <c r="P756" i="4"/>
  <c r="M756" i="4"/>
  <c r="G756" i="4"/>
  <c r="I756" i="4" s="1"/>
  <c r="CA755" i="4"/>
  <c r="BX755" i="4"/>
  <c r="BU755" i="4"/>
  <c r="BR755" i="4"/>
  <c r="BO755" i="4"/>
  <c r="BL755" i="4"/>
  <c r="BI755" i="4"/>
  <c r="BF755" i="4"/>
  <c r="BC755" i="4"/>
  <c r="AZ755" i="4"/>
  <c r="AW755" i="4"/>
  <c r="AS755" i="4"/>
  <c r="AN755" i="4"/>
  <c r="AL755" i="4"/>
  <c r="AG755" i="4"/>
  <c r="AE755" i="4"/>
  <c r="AA755" i="4"/>
  <c r="Y755" i="4"/>
  <c r="V755" i="4"/>
  <c r="P755" i="4"/>
  <c r="R755" i="4" s="1"/>
  <c r="M755" i="4"/>
  <c r="I755" i="4"/>
  <c r="G755" i="4"/>
  <c r="CA754" i="4"/>
  <c r="BX754" i="4"/>
  <c r="BU754" i="4"/>
  <c r="BR754" i="4"/>
  <c r="BO754" i="4"/>
  <c r="BL754" i="4"/>
  <c r="BI754" i="4"/>
  <c r="BF754" i="4"/>
  <c r="BC754" i="4"/>
  <c r="AZ754" i="4"/>
  <c r="AW754" i="4"/>
  <c r="AS754" i="4"/>
  <c r="AO754" i="4"/>
  <c r="AL754" i="4"/>
  <c r="AN754" i="4" s="1"/>
  <c r="AE754" i="4"/>
  <c r="AG754" i="4" s="1"/>
  <c r="Y754" i="4"/>
  <c r="AA754" i="4" s="1"/>
  <c r="V754" i="4"/>
  <c r="R754" i="4"/>
  <c r="P754" i="4"/>
  <c r="M754" i="4"/>
  <c r="G754" i="4"/>
  <c r="I754" i="4" s="1"/>
  <c r="CA753" i="4"/>
  <c r="BX753" i="4"/>
  <c r="BU753" i="4"/>
  <c r="BR753" i="4"/>
  <c r="BO753" i="4"/>
  <c r="BL753" i="4"/>
  <c r="BI753" i="4"/>
  <c r="BF753" i="4"/>
  <c r="BC753" i="4"/>
  <c r="AZ753" i="4"/>
  <c r="AW753" i="4"/>
  <c r="AS753" i="4"/>
  <c r="AN753" i="4"/>
  <c r="AL753" i="4"/>
  <c r="AG753" i="4"/>
  <c r="AE753" i="4"/>
  <c r="AA753" i="4"/>
  <c r="Y753" i="4"/>
  <c r="V753" i="4"/>
  <c r="P753" i="4"/>
  <c r="R753" i="4" s="1"/>
  <c r="M753" i="4"/>
  <c r="I753" i="4"/>
  <c r="G753" i="4"/>
  <c r="CA752" i="4"/>
  <c r="BX752" i="4"/>
  <c r="BU752" i="4"/>
  <c r="BR752" i="4"/>
  <c r="BO752" i="4"/>
  <c r="BL752" i="4"/>
  <c r="BI752" i="4"/>
  <c r="BF752" i="4"/>
  <c r="BC752" i="4"/>
  <c r="AZ752" i="4"/>
  <c r="AW752" i="4"/>
  <c r="AS752" i="4"/>
  <c r="AL752" i="4"/>
  <c r="AN752" i="4" s="1"/>
  <c r="AE752" i="4"/>
  <c r="AG752" i="4" s="1"/>
  <c r="Y752" i="4"/>
  <c r="AA752" i="4" s="1"/>
  <c r="V752" i="4"/>
  <c r="R752" i="4"/>
  <c r="P752" i="4"/>
  <c r="M752" i="4"/>
  <c r="G752" i="4"/>
  <c r="I752" i="4" s="1"/>
  <c r="CA751" i="4"/>
  <c r="BX751" i="4"/>
  <c r="BU751" i="4"/>
  <c r="BR751" i="4"/>
  <c r="BO751" i="4"/>
  <c r="BL751" i="4"/>
  <c r="BI751" i="4"/>
  <c r="BF751" i="4"/>
  <c r="BC751" i="4"/>
  <c r="AZ751" i="4"/>
  <c r="AW751" i="4"/>
  <c r="AS751" i="4"/>
  <c r="AN751" i="4"/>
  <c r="AL751" i="4"/>
  <c r="AG751" i="4"/>
  <c r="AE751" i="4"/>
  <c r="AA751" i="4"/>
  <c r="Y751" i="4"/>
  <c r="V751" i="4"/>
  <c r="P751" i="4"/>
  <c r="R751" i="4" s="1"/>
  <c r="M751" i="4"/>
  <c r="I751" i="4"/>
  <c r="G751" i="4"/>
  <c r="CA750" i="4"/>
  <c r="BX750" i="4"/>
  <c r="BU750" i="4"/>
  <c r="BR750" i="4"/>
  <c r="BO750" i="4"/>
  <c r="BL750" i="4"/>
  <c r="BI750" i="4"/>
  <c r="BF750" i="4"/>
  <c r="BC750" i="4"/>
  <c r="AZ750" i="4"/>
  <c r="AW750" i="4"/>
  <c r="AS750" i="4"/>
  <c r="AO750" i="4"/>
  <c r="AL750" i="4"/>
  <c r="AN750" i="4" s="1"/>
  <c r="AE750" i="4"/>
  <c r="AG750" i="4" s="1"/>
  <c r="Y750" i="4"/>
  <c r="AA750" i="4" s="1"/>
  <c r="V750" i="4"/>
  <c r="R750" i="4"/>
  <c r="P750" i="4"/>
  <c r="M750" i="4"/>
  <c r="G750" i="4"/>
  <c r="I750" i="4" s="1"/>
  <c r="CA749" i="4"/>
  <c r="BX749" i="4"/>
  <c r="BU749" i="4"/>
  <c r="BR749" i="4"/>
  <c r="BO749" i="4"/>
  <c r="BL749" i="4"/>
  <c r="BI749" i="4"/>
  <c r="BF749" i="4"/>
  <c r="BC749" i="4"/>
  <c r="AZ749" i="4"/>
  <c r="AW749" i="4"/>
  <c r="AS749" i="4"/>
  <c r="AO749" i="4"/>
  <c r="AN749" i="4"/>
  <c r="AL749" i="4"/>
  <c r="AG749" i="4"/>
  <c r="AE749" i="4"/>
  <c r="AA749" i="4"/>
  <c r="Y749" i="4"/>
  <c r="V749" i="4"/>
  <c r="P749" i="4"/>
  <c r="R749" i="4" s="1"/>
  <c r="M749" i="4"/>
  <c r="I749" i="4"/>
  <c r="G749" i="4"/>
  <c r="CA748" i="4"/>
  <c r="BX748" i="4"/>
  <c r="BU748" i="4"/>
  <c r="BR748" i="4"/>
  <c r="BO748" i="4"/>
  <c r="BL748" i="4"/>
  <c r="BI748" i="4"/>
  <c r="BF748" i="4"/>
  <c r="BC748" i="4"/>
  <c r="AZ748" i="4"/>
  <c r="AW748" i="4"/>
  <c r="AS748" i="4"/>
  <c r="AL748" i="4"/>
  <c r="AN748" i="4" s="1"/>
  <c r="AE748" i="4"/>
  <c r="AG748" i="4" s="1"/>
  <c r="Y748" i="4"/>
  <c r="AA748" i="4" s="1"/>
  <c r="V748" i="4"/>
  <c r="R748" i="4"/>
  <c r="P748" i="4"/>
  <c r="M748" i="4"/>
  <c r="G748" i="4"/>
  <c r="I748" i="4" s="1"/>
  <c r="CA747" i="4"/>
  <c r="BX747" i="4"/>
  <c r="BU747" i="4"/>
  <c r="BR747" i="4"/>
  <c r="BO747" i="4"/>
  <c r="BL747" i="4"/>
  <c r="BI747" i="4"/>
  <c r="BF747" i="4"/>
  <c r="BC747" i="4"/>
  <c r="AZ747" i="4"/>
  <c r="AW747" i="4"/>
  <c r="AS747" i="4"/>
  <c r="AN747" i="4"/>
  <c r="AL747" i="4"/>
  <c r="AG747" i="4"/>
  <c r="AE747" i="4"/>
  <c r="AA747" i="4"/>
  <c r="Y747" i="4"/>
  <c r="V747" i="4"/>
  <c r="P747" i="4"/>
  <c r="R747" i="4" s="1"/>
  <c r="M747" i="4"/>
  <c r="I747" i="4"/>
  <c r="G747" i="4"/>
  <c r="CA746" i="4"/>
  <c r="BX746" i="4"/>
  <c r="BU746" i="4"/>
  <c r="BR746" i="4"/>
  <c r="BO746" i="4"/>
  <c r="BL746" i="4"/>
  <c r="BI746" i="4"/>
  <c r="BF746" i="4"/>
  <c r="BC746" i="4"/>
  <c r="AZ746" i="4"/>
  <c r="AW746" i="4"/>
  <c r="AS746" i="4"/>
  <c r="AO746" i="4"/>
  <c r="AL746" i="4"/>
  <c r="AN746" i="4" s="1"/>
  <c r="AE746" i="4"/>
  <c r="AG746" i="4" s="1"/>
  <c r="Y746" i="4"/>
  <c r="AA746" i="4" s="1"/>
  <c r="V746" i="4"/>
  <c r="R746" i="4"/>
  <c r="P746" i="4"/>
  <c r="M746" i="4"/>
  <c r="G746" i="4"/>
  <c r="I746" i="4" s="1"/>
  <c r="CA745" i="4"/>
  <c r="BX745" i="4"/>
  <c r="BU745" i="4"/>
  <c r="BR745" i="4"/>
  <c r="BO745" i="4"/>
  <c r="BL745" i="4"/>
  <c r="BI745" i="4"/>
  <c r="BF745" i="4"/>
  <c r="BC745" i="4"/>
  <c r="AZ745" i="4"/>
  <c r="AW745" i="4"/>
  <c r="AS745" i="4"/>
  <c r="AN745" i="4"/>
  <c r="AL745" i="4"/>
  <c r="AG745" i="4"/>
  <c r="AE745" i="4"/>
  <c r="AA745" i="4"/>
  <c r="Y745" i="4"/>
  <c r="V745" i="4"/>
  <c r="P745" i="4"/>
  <c r="R745" i="4" s="1"/>
  <c r="M745" i="4"/>
  <c r="I745" i="4"/>
  <c r="G745" i="4"/>
  <c r="CA744" i="4"/>
  <c r="BX744" i="4"/>
  <c r="BU744" i="4"/>
  <c r="BR744" i="4"/>
  <c r="BO744" i="4"/>
  <c r="BL744" i="4"/>
  <c r="BI744" i="4"/>
  <c r="BF744" i="4"/>
  <c r="BC744" i="4"/>
  <c r="AZ744" i="4"/>
  <c r="AW744" i="4"/>
  <c r="AS744" i="4"/>
  <c r="AL744" i="4"/>
  <c r="AN744" i="4" s="1"/>
  <c r="AE744" i="4"/>
  <c r="AG744" i="4" s="1"/>
  <c r="Y744" i="4"/>
  <c r="AA744" i="4" s="1"/>
  <c r="V744" i="4"/>
  <c r="R744" i="4"/>
  <c r="P744" i="4"/>
  <c r="M744" i="4"/>
  <c r="G744" i="4"/>
  <c r="I744" i="4" s="1"/>
  <c r="CA743" i="4"/>
  <c r="BX743" i="4"/>
  <c r="BU743" i="4"/>
  <c r="BR743" i="4"/>
  <c r="BO743" i="4"/>
  <c r="BL743" i="4"/>
  <c r="BI743" i="4"/>
  <c r="BF743" i="4"/>
  <c r="BC743" i="4"/>
  <c r="AZ743" i="4"/>
  <c r="AW743" i="4"/>
  <c r="AS743" i="4"/>
  <c r="AN743" i="4"/>
  <c r="AL743" i="4"/>
  <c r="AG743" i="4"/>
  <c r="AE743" i="4"/>
  <c r="AA743" i="4"/>
  <c r="Y743" i="4"/>
  <c r="V743" i="4"/>
  <c r="P743" i="4"/>
  <c r="R743" i="4" s="1"/>
  <c r="M743" i="4"/>
  <c r="I743" i="4"/>
  <c r="G743" i="4"/>
  <c r="CA742" i="4"/>
  <c r="BX742" i="4"/>
  <c r="BU742" i="4"/>
  <c r="BR742" i="4"/>
  <c r="BO742" i="4"/>
  <c r="BL742" i="4"/>
  <c r="BI742" i="4"/>
  <c r="BF742" i="4"/>
  <c r="BC742" i="4"/>
  <c r="AZ742" i="4"/>
  <c r="AW742" i="4"/>
  <c r="AS742" i="4"/>
  <c r="AL742" i="4"/>
  <c r="AN742" i="4" s="1"/>
  <c r="AE742" i="4"/>
  <c r="AG742" i="4" s="1"/>
  <c r="Y742" i="4"/>
  <c r="AA742" i="4" s="1"/>
  <c r="V742" i="4"/>
  <c r="R742" i="4"/>
  <c r="P742" i="4"/>
  <c r="M742" i="4"/>
  <c r="G742" i="4"/>
  <c r="I742" i="4" s="1"/>
  <c r="CA741" i="4"/>
  <c r="BX741" i="4"/>
  <c r="BU741" i="4"/>
  <c r="BR741" i="4"/>
  <c r="BO741" i="4"/>
  <c r="BL741" i="4"/>
  <c r="BI741" i="4"/>
  <c r="BF741" i="4"/>
  <c r="BC741" i="4"/>
  <c r="AZ741" i="4"/>
  <c r="AW741" i="4"/>
  <c r="AS741" i="4"/>
  <c r="AN741" i="4"/>
  <c r="AL741" i="4"/>
  <c r="AG741" i="4"/>
  <c r="AE741" i="4"/>
  <c r="AA741" i="4"/>
  <c r="Y741" i="4"/>
  <c r="V741" i="4"/>
  <c r="P741" i="4"/>
  <c r="R741" i="4" s="1"/>
  <c r="M741" i="4"/>
  <c r="I741" i="4"/>
  <c r="G741" i="4"/>
  <c r="CA740" i="4"/>
  <c r="BX740" i="4"/>
  <c r="BU740" i="4"/>
  <c r="BR740" i="4"/>
  <c r="BO740" i="4"/>
  <c r="BL740" i="4"/>
  <c r="BI740" i="4"/>
  <c r="BF740" i="4"/>
  <c r="BC740" i="4"/>
  <c r="AZ740" i="4"/>
  <c r="AW740" i="4"/>
  <c r="AS740" i="4"/>
  <c r="AO740" i="4"/>
  <c r="AL740" i="4"/>
  <c r="AN740" i="4" s="1"/>
  <c r="AE740" i="4"/>
  <c r="AG740" i="4" s="1"/>
  <c r="Y740" i="4"/>
  <c r="AA740" i="4" s="1"/>
  <c r="V740" i="4"/>
  <c r="R740" i="4"/>
  <c r="P740" i="4"/>
  <c r="M740" i="4"/>
  <c r="G740" i="4"/>
  <c r="I740" i="4" s="1"/>
  <c r="CA739" i="4"/>
  <c r="BX739" i="4"/>
  <c r="BU739" i="4"/>
  <c r="BR739" i="4"/>
  <c r="BO739" i="4"/>
  <c r="BL739" i="4"/>
  <c r="BI739" i="4"/>
  <c r="BF739" i="4"/>
  <c r="BC739" i="4"/>
  <c r="AZ739" i="4"/>
  <c r="AW739" i="4"/>
  <c r="AS739" i="4"/>
  <c r="AN739" i="4"/>
  <c r="AL739" i="4"/>
  <c r="AG739" i="4"/>
  <c r="AE739" i="4"/>
  <c r="AA739" i="4"/>
  <c r="Y739" i="4"/>
  <c r="V739" i="4"/>
  <c r="P739" i="4"/>
  <c r="R739" i="4" s="1"/>
  <c r="M739" i="4"/>
  <c r="I739" i="4"/>
  <c r="G739" i="4"/>
  <c r="CA738" i="4"/>
  <c r="BX738" i="4"/>
  <c r="BU738" i="4"/>
  <c r="BR738" i="4"/>
  <c r="BO738" i="4"/>
  <c r="BL738" i="4"/>
  <c r="BI738" i="4"/>
  <c r="BF738" i="4"/>
  <c r="BC738" i="4"/>
  <c r="AZ738" i="4"/>
  <c r="AW738" i="4"/>
  <c r="AS738" i="4"/>
  <c r="AO738" i="4"/>
  <c r="AL738" i="4"/>
  <c r="AN738" i="4" s="1"/>
  <c r="AE738" i="4"/>
  <c r="AG738" i="4" s="1"/>
  <c r="Y738" i="4"/>
  <c r="AA738" i="4" s="1"/>
  <c r="V738" i="4"/>
  <c r="R738" i="4"/>
  <c r="P738" i="4"/>
  <c r="M738" i="4"/>
  <c r="G738" i="4"/>
  <c r="I738" i="4" s="1"/>
  <c r="CA737" i="4"/>
  <c r="BX737" i="4"/>
  <c r="BU737" i="4"/>
  <c r="BR737" i="4"/>
  <c r="BO737" i="4"/>
  <c r="BL737" i="4"/>
  <c r="BI737" i="4"/>
  <c r="BF737" i="4"/>
  <c r="BC737" i="4"/>
  <c r="AZ737" i="4"/>
  <c r="AW737" i="4"/>
  <c r="AS737" i="4"/>
  <c r="AN737" i="4"/>
  <c r="AL737" i="4"/>
  <c r="AG737" i="4"/>
  <c r="AE737" i="4"/>
  <c r="AA737" i="4"/>
  <c r="Y737" i="4"/>
  <c r="V737" i="4"/>
  <c r="P737" i="4"/>
  <c r="R737" i="4" s="1"/>
  <c r="M737" i="4"/>
  <c r="I737" i="4"/>
  <c r="G737" i="4"/>
  <c r="CA736" i="4"/>
  <c r="BX736" i="4"/>
  <c r="BU736" i="4"/>
  <c r="BR736" i="4"/>
  <c r="BO736" i="4"/>
  <c r="BL736" i="4"/>
  <c r="BI736" i="4"/>
  <c r="BF736" i="4"/>
  <c r="BC736" i="4"/>
  <c r="AZ736" i="4"/>
  <c r="AW736" i="4"/>
  <c r="AS736" i="4"/>
  <c r="AL736" i="4"/>
  <c r="AN736" i="4" s="1"/>
  <c r="AG736" i="4"/>
  <c r="AE736" i="4"/>
  <c r="Y736" i="4"/>
  <c r="AA736" i="4" s="1"/>
  <c r="V736" i="4"/>
  <c r="R736" i="4"/>
  <c r="P736" i="4"/>
  <c r="M736" i="4"/>
  <c r="G736" i="4"/>
  <c r="I736" i="4" s="1"/>
  <c r="CA735" i="4"/>
  <c r="BX735" i="4"/>
  <c r="BU735" i="4"/>
  <c r="BR735" i="4"/>
  <c r="BO735" i="4"/>
  <c r="BL735" i="4"/>
  <c r="BI735" i="4"/>
  <c r="BF735" i="4"/>
  <c r="BC735" i="4"/>
  <c r="AZ735" i="4"/>
  <c r="AW735" i="4"/>
  <c r="AS735" i="4"/>
  <c r="AN735" i="4"/>
  <c r="AL735" i="4"/>
  <c r="AG735" i="4"/>
  <c r="AE735" i="4"/>
  <c r="AA735" i="4"/>
  <c r="Y735" i="4"/>
  <c r="V735" i="4"/>
  <c r="P735" i="4"/>
  <c r="R735" i="4" s="1"/>
  <c r="M735" i="4"/>
  <c r="I735" i="4"/>
  <c r="G735" i="4"/>
  <c r="CA734" i="4"/>
  <c r="BX734" i="4"/>
  <c r="BU734" i="4"/>
  <c r="BR734" i="4"/>
  <c r="BO734" i="4"/>
  <c r="BL734" i="4"/>
  <c r="BI734" i="4"/>
  <c r="BF734" i="4"/>
  <c r="BC734" i="4"/>
  <c r="AZ734" i="4"/>
  <c r="AW734" i="4"/>
  <c r="AS734" i="4"/>
  <c r="AN734" i="4"/>
  <c r="AL734" i="4"/>
  <c r="AE734" i="4"/>
  <c r="AG734" i="4" s="1"/>
  <c r="AA734" i="4"/>
  <c r="Y734" i="4"/>
  <c r="V734" i="4"/>
  <c r="R734" i="4"/>
  <c r="P734" i="4"/>
  <c r="M734" i="4"/>
  <c r="G734" i="4"/>
  <c r="I734" i="4" s="1"/>
  <c r="CA733" i="4"/>
  <c r="BX733" i="4"/>
  <c r="BU733" i="4"/>
  <c r="BR733" i="4"/>
  <c r="BO733" i="4"/>
  <c r="BL733" i="4"/>
  <c r="BI733" i="4"/>
  <c r="BF733" i="4"/>
  <c r="BC733" i="4"/>
  <c r="AZ733" i="4"/>
  <c r="AW733" i="4"/>
  <c r="AS733" i="4"/>
  <c r="AN733" i="4"/>
  <c r="AL733" i="4"/>
  <c r="AG733" i="4"/>
  <c r="AE733" i="4"/>
  <c r="AA733" i="4"/>
  <c r="Y733" i="4"/>
  <c r="V733" i="4"/>
  <c r="P733" i="4"/>
  <c r="R733" i="4" s="1"/>
  <c r="M733" i="4"/>
  <c r="I733" i="4"/>
  <c r="G733" i="4"/>
  <c r="CA732" i="4"/>
  <c r="BX732" i="4"/>
  <c r="BU732" i="4"/>
  <c r="BR732" i="4"/>
  <c r="BO732" i="4"/>
  <c r="BL732" i="4"/>
  <c r="BI732" i="4"/>
  <c r="BF732" i="4"/>
  <c r="BC732" i="4"/>
  <c r="AZ732" i="4"/>
  <c r="AW732" i="4"/>
  <c r="AS732" i="4"/>
  <c r="AL732" i="4"/>
  <c r="AN732" i="4" s="1"/>
  <c r="AG732" i="4"/>
  <c r="AE732" i="4"/>
  <c r="Y732" i="4"/>
  <c r="AA732" i="4" s="1"/>
  <c r="V732" i="4"/>
  <c r="R732" i="4"/>
  <c r="P732" i="4"/>
  <c r="M732" i="4"/>
  <c r="G732" i="4"/>
  <c r="I732" i="4" s="1"/>
  <c r="CA731" i="4"/>
  <c r="BX731" i="4"/>
  <c r="BU731" i="4"/>
  <c r="BR731" i="4"/>
  <c r="BO731" i="4"/>
  <c r="BL731" i="4"/>
  <c r="BI731" i="4"/>
  <c r="BF731" i="4"/>
  <c r="BC731" i="4"/>
  <c r="AZ731" i="4"/>
  <c r="AW731" i="4"/>
  <c r="AS731" i="4"/>
  <c r="AN731" i="4"/>
  <c r="AL731" i="4"/>
  <c r="AG731" i="4"/>
  <c r="AE731" i="4"/>
  <c r="AA731" i="4"/>
  <c r="Y731" i="4"/>
  <c r="V731" i="4"/>
  <c r="P731" i="4"/>
  <c r="R731" i="4" s="1"/>
  <c r="M731" i="4"/>
  <c r="I731" i="4"/>
  <c r="G731" i="4"/>
  <c r="CA730" i="4"/>
  <c r="BX730" i="4"/>
  <c r="BU730" i="4"/>
  <c r="BR730" i="4"/>
  <c r="BO730" i="4"/>
  <c r="BL730" i="4"/>
  <c r="BI730" i="4"/>
  <c r="BF730" i="4"/>
  <c r="BC730" i="4"/>
  <c r="AZ730" i="4"/>
  <c r="AW730" i="4"/>
  <c r="AS730" i="4"/>
  <c r="AN730" i="4"/>
  <c r="AL730" i="4"/>
  <c r="AE730" i="4"/>
  <c r="AG730" i="4" s="1"/>
  <c r="AA730" i="4"/>
  <c r="Y730" i="4"/>
  <c r="V730" i="4"/>
  <c r="R730" i="4"/>
  <c r="P730" i="4"/>
  <c r="M730" i="4"/>
  <c r="G730" i="4"/>
  <c r="I730" i="4" s="1"/>
  <c r="CA729" i="4"/>
  <c r="BX729" i="4"/>
  <c r="BU729" i="4"/>
  <c r="BR729" i="4"/>
  <c r="BO729" i="4"/>
  <c r="BL729" i="4"/>
  <c r="BI729" i="4"/>
  <c r="BF729" i="4"/>
  <c r="BC729" i="4"/>
  <c r="AZ729" i="4"/>
  <c r="AW729" i="4"/>
  <c r="AS729" i="4"/>
  <c r="AN729" i="4"/>
  <c r="AL729" i="4"/>
  <c r="AG729" i="4"/>
  <c r="AE729" i="4"/>
  <c r="AA729" i="4"/>
  <c r="Y729" i="4"/>
  <c r="V729" i="4"/>
  <c r="P729" i="4"/>
  <c r="R729" i="4" s="1"/>
  <c r="M729" i="4"/>
  <c r="I729" i="4"/>
  <c r="G729" i="4"/>
  <c r="CA728" i="4"/>
  <c r="BX728" i="4"/>
  <c r="BU728" i="4"/>
  <c r="BR728" i="4"/>
  <c r="BO728" i="4"/>
  <c r="BL728" i="4"/>
  <c r="BI728" i="4"/>
  <c r="BF728" i="4"/>
  <c r="BC728" i="4"/>
  <c r="AZ728" i="4"/>
  <c r="AW728" i="4"/>
  <c r="AS728" i="4"/>
  <c r="AL728" i="4"/>
  <c r="AN728" i="4" s="1"/>
  <c r="AG728" i="4"/>
  <c r="AE728" i="4"/>
  <c r="Y728" i="4"/>
  <c r="AA728" i="4" s="1"/>
  <c r="V728" i="4"/>
  <c r="R728" i="4"/>
  <c r="P728" i="4"/>
  <c r="M728" i="4"/>
  <c r="G728" i="4"/>
  <c r="I728" i="4" s="1"/>
  <c r="CA727" i="4"/>
  <c r="BX727" i="4"/>
  <c r="BU727" i="4"/>
  <c r="BR727" i="4"/>
  <c r="BO727" i="4"/>
  <c r="BL727" i="4"/>
  <c r="BI727" i="4"/>
  <c r="BF727" i="4"/>
  <c r="BC727" i="4"/>
  <c r="AZ727" i="4"/>
  <c r="AW727" i="4"/>
  <c r="AS727" i="4"/>
  <c r="AN727" i="4"/>
  <c r="AL727" i="4"/>
  <c r="AG727" i="4"/>
  <c r="AE727" i="4"/>
  <c r="AA727" i="4"/>
  <c r="Y727" i="4"/>
  <c r="V727" i="4"/>
  <c r="P727" i="4"/>
  <c r="R727" i="4" s="1"/>
  <c r="M727" i="4"/>
  <c r="I727" i="4"/>
  <c r="G727" i="4"/>
  <c r="CA726" i="4"/>
  <c r="BX726" i="4"/>
  <c r="BU726" i="4"/>
  <c r="BR726" i="4"/>
  <c r="BO726" i="4"/>
  <c r="BL726" i="4"/>
  <c r="BI726" i="4"/>
  <c r="BF726" i="4"/>
  <c r="BC726" i="4"/>
  <c r="AZ726" i="4"/>
  <c r="AW726" i="4"/>
  <c r="AS726" i="4"/>
  <c r="AN726" i="4"/>
  <c r="AL726" i="4"/>
  <c r="AE726" i="4"/>
  <c r="AG726" i="4" s="1"/>
  <c r="AA726" i="4"/>
  <c r="Y726" i="4"/>
  <c r="V726" i="4"/>
  <c r="R726" i="4"/>
  <c r="P726" i="4"/>
  <c r="M726" i="4"/>
  <c r="G726" i="4"/>
  <c r="I726" i="4" s="1"/>
  <c r="CA725" i="4"/>
  <c r="BX725" i="4"/>
  <c r="BU725" i="4"/>
  <c r="BR725" i="4"/>
  <c r="BO725" i="4"/>
  <c r="BL725" i="4"/>
  <c r="BI725" i="4"/>
  <c r="BF725" i="4"/>
  <c r="BC725" i="4"/>
  <c r="AZ725" i="4"/>
  <c r="AW725" i="4"/>
  <c r="AS725" i="4"/>
  <c r="AN725" i="4"/>
  <c r="AL725" i="4"/>
  <c r="AG725" i="4"/>
  <c r="AE725" i="4"/>
  <c r="AA725" i="4"/>
  <c r="Y725" i="4"/>
  <c r="V725" i="4"/>
  <c r="P725" i="4"/>
  <c r="R725" i="4" s="1"/>
  <c r="M725" i="4"/>
  <c r="I725" i="4"/>
  <c r="G725" i="4"/>
  <c r="CA724" i="4"/>
  <c r="BX724" i="4"/>
  <c r="BU724" i="4"/>
  <c r="BR724" i="4"/>
  <c r="BO724" i="4"/>
  <c r="BL724" i="4"/>
  <c r="BI724" i="4"/>
  <c r="BF724" i="4"/>
  <c r="BC724" i="4"/>
  <c r="AZ724" i="4"/>
  <c r="AW724" i="4"/>
  <c r="AS724" i="4"/>
  <c r="AO724" i="4"/>
  <c r="AL724" i="4"/>
  <c r="AN724" i="4" s="1"/>
  <c r="AE724" i="4"/>
  <c r="AG724" i="4" s="1"/>
  <c r="Y724" i="4"/>
  <c r="AA724" i="4" s="1"/>
  <c r="V724" i="4"/>
  <c r="R724" i="4"/>
  <c r="P724" i="4"/>
  <c r="M724" i="4"/>
  <c r="I724" i="4"/>
  <c r="G724" i="4"/>
  <c r="CA723" i="4"/>
  <c r="BX723" i="4"/>
  <c r="BU723" i="4"/>
  <c r="BR723" i="4"/>
  <c r="BO723" i="4"/>
  <c r="BL723" i="4"/>
  <c r="BI723" i="4"/>
  <c r="BF723" i="4"/>
  <c r="BC723" i="4"/>
  <c r="AZ723" i="4"/>
  <c r="AW723" i="4"/>
  <c r="AS723" i="4"/>
  <c r="AN723" i="4"/>
  <c r="AL723" i="4"/>
  <c r="AG723" i="4"/>
  <c r="AE723" i="4"/>
  <c r="AA723" i="4"/>
  <c r="Y723" i="4"/>
  <c r="V723" i="4"/>
  <c r="P723" i="4"/>
  <c r="R723" i="4" s="1"/>
  <c r="M723" i="4"/>
  <c r="I723" i="4"/>
  <c r="G723" i="4"/>
  <c r="CA722" i="4"/>
  <c r="BX722" i="4"/>
  <c r="BU722" i="4"/>
  <c r="BR722" i="4"/>
  <c r="BO722" i="4"/>
  <c r="BL722" i="4"/>
  <c r="BI722" i="4"/>
  <c r="BF722" i="4"/>
  <c r="BC722" i="4"/>
  <c r="AZ722" i="4"/>
  <c r="AW722" i="4"/>
  <c r="AS722" i="4"/>
  <c r="AO722" i="4"/>
  <c r="AL722" i="4"/>
  <c r="AN722" i="4" s="1"/>
  <c r="AG722" i="4"/>
  <c r="AE722" i="4"/>
  <c r="Y722" i="4"/>
  <c r="AA722" i="4" s="1"/>
  <c r="V722" i="4"/>
  <c r="R722" i="4"/>
  <c r="P722" i="4"/>
  <c r="M722" i="4"/>
  <c r="G722" i="4"/>
  <c r="I722" i="4" s="1"/>
  <c r="CA721" i="4"/>
  <c r="BX721" i="4"/>
  <c r="BU721" i="4"/>
  <c r="BR721" i="4"/>
  <c r="BO721" i="4"/>
  <c r="BL721" i="4"/>
  <c r="BI721" i="4"/>
  <c r="BF721" i="4"/>
  <c r="BC721" i="4"/>
  <c r="AZ721" i="4"/>
  <c r="AW721" i="4"/>
  <c r="AS721" i="4"/>
  <c r="AN721" i="4"/>
  <c r="AL721" i="4"/>
  <c r="AG721" i="4"/>
  <c r="AE721" i="4"/>
  <c r="AA721" i="4"/>
  <c r="Y721" i="4"/>
  <c r="V721" i="4"/>
  <c r="P721" i="4"/>
  <c r="R721" i="4" s="1"/>
  <c r="M721" i="4"/>
  <c r="I721" i="4"/>
  <c r="G721" i="4"/>
  <c r="CA720" i="4"/>
  <c r="BX720" i="4"/>
  <c r="BU720" i="4"/>
  <c r="BR720" i="4"/>
  <c r="BO720" i="4"/>
  <c r="BL720" i="4"/>
  <c r="BI720" i="4"/>
  <c r="BF720" i="4"/>
  <c r="BC720" i="4"/>
  <c r="AZ720" i="4"/>
  <c r="AW720" i="4"/>
  <c r="AS720" i="4"/>
  <c r="AN720" i="4"/>
  <c r="AL720" i="4"/>
  <c r="AE720" i="4"/>
  <c r="AG720" i="4" s="1"/>
  <c r="AA720" i="4"/>
  <c r="Y720" i="4"/>
  <c r="V720" i="4"/>
  <c r="R720" i="4"/>
  <c r="P720" i="4"/>
  <c r="M720" i="4"/>
  <c r="G720" i="4"/>
  <c r="I720" i="4" s="1"/>
  <c r="CA719" i="4"/>
  <c r="BX719" i="4"/>
  <c r="BU719" i="4"/>
  <c r="BR719" i="4"/>
  <c r="BO719" i="4"/>
  <c r="BL719" i="4"/>
  <c r="BI719" i="4"/>
  <c r="BF719" i="4"/>
  <c r="BC719" i="4"/>
  <c r="AZ719" i="4"/>
  <c r="AW719" i="4"/>
  <c r="AS719" i="4"/>
  <c r="AL719" i="4"/>
  <c r="AN719" i="4" s="1"/>
  <c r="AE719" i="4"/>
  <c r="AG719" i="4" s="1"/>
  <c r="Y719" i="4"/>
  <c r="AA719" i="4" s="1"/>
  <c r="V719" i="4"/>
  <c r="R719" i="4"/>
  <c r="P719" i="4"/>
  <c r="M719" i="4"/>
  <c r="G719" i="4"/>
  <c r="I719" i="4" s="1"/>
  <c r="CA718" i="4"/>
  <c r="BX718" i="4"/>
  <c r="BU718" i="4"/>
  <c r="BR718" i="4"/>
  <c r="BO718" i="4"/>
  <c r="BL718" i="4"/>
  <c r="BI718" i="4"/>
  <c r="BF718" i="4"/>
  <c r="BC718" i="4"/>
  <c r="AZ718" i="4"/>
  <c r="AW718" i="4"/>
  <c r="AS718" i="4"/>
  <c r="AO718" i="4"/>
  <c r="AL718" i="4"/>
  <c r="AN718" i="4" s="1"/>
  <c r="AE718" i="4"/>
  <c r="AG718" i="4" s="1"/>
  <c r="Y718" i="4"/>
  <c r="AA718" i="4" s="1"/>
  <c r="V718" i="4"/>
  <c r="P718" i="4"/>
  <c r="R718" i="4" s="1"/>
  <c r="M718" i="4"/>
  <c r="G718" i="4"/>
  <c r="I718" i="4" s="1"/>
  <c r="CA717" i="4"/>
  <c r="BX717" i="4"/>
  <c r="BU717" i="4"/>
  <c r="BR717" i="4"/>
  <c r="BO717" i="4"/>
  <c r="BL717" i="4"/>
  <c r="BI717" i="4"/>
  <c r="BF717" i="4"/>
  <c r="BC717" i="4"/>
  <c r="AZ717" i="4"/>
  <c r="AW717" i="4"/>
  <c r="AS717" i="4"/>
  <c r="AL717" i="4"/>
  <c r="AN717" i="4" s="1"/>
  <c r="AE717" i="4"/>
  <c r="AG717" i="4" s="1"/>
  <c r="Y717" i="4"/>
  <c r="AA717" i="4" s="1"/>
  <c r="V717" i="4"/>
  <c r="P717" i="4"/>
  <c r="R717" i="4" s="1"/>
  <c r="M717" i="4"/>
  <c r="G717" i="4"/>
  <c r="I717" i="4" s="1"/>
  <c r="CA716" i="4"/>
  <c r="BX716" i="4"/>
  <c r="BU716" i="4"/>
  <c r="BR716" i="4"/>
  <c r="BO716" i="4"/>
  <c r="BL716" i="4"/>
  <c r="BI716" i="4"/>
  <c r="BF716" i="4"/>
  <c r="BC716" i="4"/>
  <c r="AZ716" i="4"/>
  <c r="AW716" i="4"/>
  <c r="AS716" i="4"/>
  <c r="AO716" i="4"/>
  <c r="AL716" i="4"/>
  <c r="AN716" i="4" s="1"/>
  <c r="AE716" i="4"/>
  <c r="AG716" i="4" s="1"/>
  <c r="Y716" i="4"/>
  <c r="AA716" i="4" s="1"/>
  <c r="V716" i="4"/>
  <c r="P716" i="4"/>
  <c r="R716" i="4" s="1"/>
  <c r="M716" i="4"/>
  <c r="G716" i="4"/>
  <c r="I716" i="4" s="1"/>
  <c r="CA715" i="4"/>
  <c r="BX715" i="4"/>
  <c r="BU715" i="4"/>
  <c r="BR715" i="4"/>
  <c r="BO715" i="4"/>
  <c r="BL715" i="4"/>
  <c r="BI715" i="4"/>
  <c r="BF715" i="4"/>
  <c r="BC715" i="4"/>
  <c r="AZ715" i="4"/>
  <c r="AW715" i="4"/>
  <c r="AS715" i="4"/>
  <c r="AL715" i="4"/>
  <c r="AN715" i="4" s="1"/>
  <c r="AE715" i="4"/>
  <c r="AG715" i="4" s="1"/>
  <c r="Y715" i="4"/>
  <c r="AA715" i="4" s="1"/>
  <c r="V715" i="4"/>
  <c r="R715" i="4"/>
  <c r="P715" i="4"/>
  <c r="M715" i="4"/>
  <c r="G715" i="4"/>
  <c r="I715" i="4" s="1"/>
  <c r="CA714" i="4"/>
  <c r="BX714" i="4"/>
  <c r="BU714" i="4"/>
  <c r="BR714" i="4"/>
  <c r="BO714" i="4"/>
  <c r="BL714" i="4"/>
  <c r="BI714" i="4"/>
  <c r="BF714" i="4"/>
  <c r="BC714" i="4"/>
  <c r="AZ714" i="4"/>
  <c r="AW714" i="4"/>
  <c r="AS714" i="4"/>
  <c r="AO714" i="4"/>
  <c r="AL714" i="4"/>
  <c r="AN714" i="4" s="1"/>
  <c r="AE714" i="4"/>
  <c r="AG714" i="4" s="1"/>
  <c r="Y714" i="4"/>
  <c r="AA714" i="4" s="1"/>
  <c r="V714" i="4"/>
  <c r="P714" i="4"/>
  <c r="R714" i="4" s="1"/>
  <c r="M714" i="4"/>
  <c r="G714" i="4"/>
  <c r="I714" i="4" s="1"/>
  <c r="CA713" i="4"/>
  <c r="BX713" i="4"/>
  <c r="BU713" i="4"/>
  <c r="BR713" i="4"/>
  <c r="BO713" i="4"/>
  <c r="BL713" i="4"/>
  <c r="BI713" i="4"/>
  <c r="BF713" i="4"/>
  <c r="BC713" i="4"/>
  <c r="AZ713" i="4"/>
  <c r="AW713" i="4"/>
  <c r="AS713" i="4"/>
  <c r="AO713" i="4"/>
  <c r="AL713" i="4"/>
  <c r="AN713" i="4" s="1"/>
  <c r="AE713" i="4"/>
  <c r="AG713" i="4" s="1"/>
  <c r="Y713" i="4"/>
  <c r="AA713" i="4" s="1"/>
  <c r="V713" i="4"/>
  <c r="P713" i="4"/>
  <c r="R713" i="4" s="1"/>
  <c r="M713" i="4"/>
  <c r="G713" i="4"/>
  <c r="I713" i="4" s="1"/>
  <c r="CA712" i="4"/>
  <c r="BX712" i="4"/>
  <c r="BU712" i="4"/>
  <c r="BR712" i="4"/>
  <c r="BO712" i="4"/>
  <c r="BL712" i="4"/>
  <c r="BI712" i="4"/>
  <c r="BF712" i="4"/>
  <c r="BC712" i="4"/>
  <c r="AZ712" i="4"/>
  <c r="AW712" i="4"/>
  <c r="AS712" i="4"/>
  <c r="AN712" i="4"/>
  <c r="AL712" i="4"/>
  <c r="AE712" i="4"/>
  <c r="AG712" i="4" s="1"/>
  <c r="AA712" i="4"/>
  <c r="Y712" i="4"/>
  <c r="V712" i="4"/>
  <c r="P712" i="4"/>
  <c r="R712" i="4" s="1"/>
  <c r="M712" i="4"/>
  <c r="I712" i="4"/>
  <c r="G712" i="4"/>
  <c r="CA711" i="4"/>
  <c r="BX711" i="4"/>
  <c r="BU711" i="4"/>
  <c r="BR711" i="4"/>
  <c r="BO711" i="4"/>
  <c r="BL711" i="4"/>
  <c r="BI711" i="4"/>
  <c r="BF711" i="4"/>
  <c r="BC711" i="4"/>
  <c r="AZ711" i="4"/>
  <c r="AW711" i="4"/>
  <c r="AS711" i="4"/>
  <c r="AL711" i="4"/>
  <c r="AN711" i="4" s="1"/>
  <c r="AE711" i="4"/>
  <c r="AG711" i="4" s="1"/>
  <c r="Y711" i="4"/>
  <c r="AA711" i="4" s="1"/>
  <c r="V711" i="4"/>
  <c r="P711" i="4"/>
  <c r="R711" i="4" s="1"/>
  <c r="M711" i="4"/>
  <c r="G711" i="4"/>
  <c r="I711" i="4" s="1"/>
  <c r="CA710" i="4"/>
  <c r="BX710" i="4"/>
  <c r="BU710" i="4"/>
  <c r="BR710" i="4"/>
  <c r="BO710" i="4"/>
  <c r="BL710" i="4"/>
  <c r="BI710" i="4"/>
  <c r="BF710" i="4"/>
  <c r="BC710" i="4"/>
  <c r="AZ710" i="4"/>
  <c r="AW710" i="4"/>
  <c r="AS710" i="4"/>
  <c r="AL710" i="4"/>
  <c r="AN710" i="4" s="1"/>
  <c r="AE710" i="4"/>
  <c r="AG710" i="4" s="1"/>
  <c r="Y710" i="4"/>
  <c r="AA710" i="4" s="1"/>
  <c r="V710" i="4"/>
  <c r="P710" i="4"/>
  <c r="R710" i="4" s="1"/>
  <c r="M710" i="4"/>
  <c r="G710" i="4"/>
  <c r="I710" i="4" s="1"/>
  <c r="CA709" i="4"/>
  <c r="BX709" i="4"/>
  <c r="BU709" i="4"/>
  <c r="BR709" i="4"/>
  <c r="BO709" i="4"/>
  <c r="BL709" i="4"/>
  <c r="BI709" i="4"/>
  <c r="BF709" i="4"/>
  <c r="BC709" i="4"/>
  <c r="AZ709" i="4"/>
  <c r="AW709" i="4"/>
  <c r="AS709" i="4"/>
  <c r="AL709" i="4"/>
  <c r="AN709" i="4" s="1"/>
  <c r="AE709" i="4"/>
  <c r="AG709" i="4" s="1"/>
  <c r="AA709" i="4"/>
  <c r="Y709" i="4"/>
  <c r="V709" i="4"/>
  <c r="P709" i="4"/>
  <c r="R709" i="4" s="1"/>
  <c r="M709" i="4"/>
  <c r="I709" i="4"/>
  <c r="G709" i="4"/>
  <c r="CA708" i="4"/>
  <c r="BX708" i="4"/>
  <c r="BU708" i="4"/>
  <c r="BR708" i="4"/>
  <c r="BO708" i="4"/>
  <c r="BL708" i="4"/>
  <c r="BI708" i="4"/>
  <c r="BF708" i="4"/>
  <c r="BC708" i="4"/>
  <c r="AZ708" i="4"/>
  <c r="AW708" i="4"/>
  <c r="AS708" i="4"/>
  <c r="AO708" i="4"/>
  <c r="AL708" i="4"/>
  <c r="AN708" i="4" s="1"/>
  <c r="AE708" i="4"/>
  <c r="AG708" i="4" s="1"/>
  <c r="Y708" i="4"/>
  <c r="AA708" i="4" s="1"/>
  <c r="V708" i="4"/>
  <c r="R708" i="4"/>
  <c r="P708" i="4"/>
  <c r="M708" i="4"/>
  <c r="G708" i="4"/>
  <c r="I708" i="4" s="1"/>
  <c r="CA707" i="4"/>
  <c r="BX707" i="4"/>
  <c r="BU707" i="4"/>
  <c r="BR707" i="4"/>
  <c r="BO707" i="4"/>
  <c r="BL707" i="4"/>
  <c r="BI707" i="4"/>
  <c r="BF707" i="4"/>
  <c r="BC707" i="4"/>
  <c r="AZ707" i="4"/>
  <c r="AW707" i="4"/>
  <c r="AS707" i="4"/>
  <c r="AO707" i="4"/>
  <c r="AN707" i="4"/>
  <c r="AL707" i="4"/>
  <c r="AG707" i="4"/>
  <c r="AE707" i="4"/>
  <c r="AA707" i="4"/>
  <c r="Y707" i="4"/>
  <c r="V707" i="4"/>
  <c r="R707" i="4"/>
  <c r="P707" i="4"/>
  <c r="M707" i="4"/>
  <c r="I707" i="4"/>
  <c r="G707" i="4"/>
  <c r="CA706" i="4"/>
  <c r="BX706" i="4"/>
  <c r="BU706" i="4"/>
  <c r="BR706" i="4"/>
  <c r="BO706" i="4"/>
  <c r="BL706" i="4"/>
  <c r="BI706" i="4"/>
  <c r="BF706" i="4"/>
  <c r="BC706" i="4"/>
  <c r="AZ706" i="4"/>
  <c r="AW706" i="4"/>
  <c r="AS706" i="4"/>
  <c r="AL706" i="4"/>
  <c r="AN706" i="4" s="1"/>
  <c r="AE706" i="4"/>
  <c r="AG706" i="4" s="1"/>
  <c r="Y706" i="4"/>
  <c r="AA706" i="4" s="1"/>
  <c r="V706" i="4"/>
  <c r="R706" i="4"/>
  <c r="P706" i="4"/>
  <c r="M706" i="4"/>
  <c r="I706" i="4"/>
  <c r="G706" i="4"/>
  <c r="CA705" i="4"/>
  <c r="BX705" i="4"/>
  <c r="BU705" i="4"/>
  <c r="BR705" i="4"/>
  <c r="BO705" i="4"/>
  <c r="BL705" i="4"/>
  <c r="BI705" i="4"/>
  <c r="BF705" i="4"/>
  <c r="BC705" i="4"/>
  <c r="AZ705" i="4"/>
  <c r="AW705" i="4"/>
  <c r="AS705" i="4"/>
  <c r="AO705" i="4"/>
  <c r="AN705" i="4"/>
  <c r="AL705" i="4"/>
  <c r="AG705" i="4"/>
  <c r="AE705" i="4"/>
  <c r="AA705" i="4"/>
  <c r="Y705" i="4"/>
  <c r="V705" i="4"/>
  <c r="P705" i="4"/>
  <c r="R705" i="4" s="1"/>
  <c r="M705" i="4"/>
  <c r="I705" i="4"/>
  <c r="G705" i="4"/>
  <c r="CA704" i="4"/>
  <c r="BX704" i="4"/>
  <c r="BU704" i="4"/>
  <c r="BR704" i="4"/>
  <c r="BO704" i="4"/>
  <c r="BL704" i="4"/>
  <c r="BI704" i="4"/>
  <c r="BF704" i="4"/>
  <c r="BC704" i="4"/>
  <c r="AZ704" i="4"/>
  <c r="AW704" i="4"/>
  <c r="AS704" i="4"/>
  <c r="AO704" i="4"/>
  <c r="AN704" i="4"/>
  <c r="AL704" i="4"/>
  <c r="AE704" i="4"/>
  <c r="AG704" i="4" s="1"/>
  <c r="Y704" i="4"/>
  <c r="AA704" i="4" s="1"/>
  <c r="V704" i="4"/>
  <c r="R704" i="4"/>
  <c r="P704" i="4"/>
  <c r="M704" i="4"/>
  <c r="G704" i="4"/>
  <c r="I704" i="4" s="1"/>
  <c r="CA703" i="4"/>
  <c r="BX703" i="4"/>
  <c r="BU703" i="4"/>
  <c r="BR703" i="4"/>
  <c r="BO703" i="4"/>
  <c r="BL703" i="4"/>
  <c r="BI703" i="4"/>
  <c r="BF703" i="4"/>
  <c r="BC703" i="4"/>
  <c r="AZ703" i="4"/>
  <c r="AW703" i="4"/>
  <c r="AS703" i="4"/>
  <c r="AN703" i="4"/>
  <c r="AL703" i="4"/>
  <c r="AG703" i="4"/>
  <c r="AE703" i="4"/>
  <c r="AA703" i="4"/>
  <c r="Y703" i="4"/>
  <c r="V703" i="4"/>
  <c r="P703" i="4"/>
  <c r="R703" i="4" s="1"/>
  <c r="M703" i="4"/>
  <c r="I703" i="4"/>
  <c r="G703" i="4"/>
  <c r="CA702" i="4"/>
  <c r="BX702" i="4"/>
  <c r="BU702" i="4"/>
  <c r="BR702" i="4"/>
  <c r="BO702" i="4"/>
  <c r="BL702" i="4"/>
  <c r="BI702" i="4"/>
  <c r="BF702" i="4"/>
  <c r="BC702" i="4"/>
  <c r="AZ702" i="4"/>
  <c r="AW702" i="4"/>
  <c r="AS702" i="4"/>
  <c r="AL702" i="4"/>
  <c r="AN702" i="4" s="1"/>
  <c r="AE702" i="4"/>
  <c r="AG702" i="4" s="1"/>
  <c r="Y702" i="4"/>
  <c r="AA702" i="4" s="1"/>
  <c r="V702" i="4"/>
  <c r="R702" i="4"/>
  <c r="P702" i="4"/>
  <c r="M702" i="4"/>
  <c r="G702" i="4"/>
  <c r="I702" i="4" s="1"/>
  <c r="CA701" i="4"/>
  <c r="BX701" i="4"/>
  <c r="BU701" i="4"/>
  <c r="BR701" i="4"/>
  <c r="BO701" i="4"/>
  <c r="BL701" i="4"/>
  <c r="BI701" i="4"/>
  <c r="BF701" i="4"/>
  <c r="BC701" i="4"/>
  <c r="AZ701" i="4"/>
  <c r="AW701" i="4"/>
  <c r="AS701" i="4"/>
  <c r="AO701" i="4"/>
  <c r="AN701" i="4"/>
  <c r="AL701" i="4"/>
  <c r="AG701" i="4"/>
  <c r="AE701" i="4"/>
  <c r="AA701" i="4"/>
  <c r="Y701" i="4"/>
  <c r="V701" i="4"/>
  <c r="P701" i="4"/>
  <c r="R701" i="4" s="1"/>
  <c r="M701" i="4"/>
  <c r="I701" i="4"/>
  <c r="G701" i="4"/>
  <c r="CA700" i="4"/>
  <c r="BX700" i="4"/>
  <c r="BU700" i="4"/>
  <c r="BR700" i="4"/>
  <c r="BO700" i="4"/>
  <c r="BL700" i="4"/>
  <c r="BI700" i="4"/>
  <c r="BF700" i="4"/>
  <c r="BC700" i="4"/>
  <c r="AZ700" i="4"/>
  <c r="AW700" i="4"/>
  <c r="AS700" i="4"/>
  <c r="AO700" i="4"/>
  <c r="AL700" i="4"/>
  <c r="AN700" i="4" s="1"/>
  <c r="AE700" i="4"/>
  <c r="AG700" i="4" s="1"/>
  <c r="Y700" i="4"/>
  <c r="AA700" i="4" s="1"/>
  <c r="V700" i="4"/>
  <c r="R700" i="4"/>
  <c r="P700" i="4"/>
  <c r="M700" i="4"/>
  <c r="G700" i="4"/>
  <c r="I700" i="4" s="1"/>
  <c r="CA699" i="4"/>
  <c r="BX699" i="4"/>
  <c r="BU699" i="4"/>
  <c r="BR699" i="4"/>
  <c r="BO699" i="4"/>
  <c r="BL699" i="4"/>
  <c r="BI699" i="4"/>
  <c r="BF699" i="4"/>
  <c r="BC699" i="4"/>
  <c r="AZ699" i="4"/>
  <c r="AW699" i="4"/>
  <c r="AS699" i="4"/>
  <c r="AO699" i="4"/>
  <c r="AN699" i="4"/>
  <c r="AL699" i="4"/>
  <c r="AG699" i="4"/>
  <c r="AE699" i="4"/>
  <c r="AA699" i="4"/>
  <c r="Y699" i="4"/>
  <c r="V699" i="4"/>
  <c r="P699" i="4"/>
  <c r="R699" i="4" s="1"/>
  <c r="M699" i="4"/>
  <c r="I699" i="4"/>
  <c r="G699" i="4"/>
  <c r="CA698" i="4"/>
  <c r="BX698" i="4"/>
  <c r="BU698" i="4"/>
  <c r="BR698" i="4"/>
  <c r="BO698" i="4"/>
  <c r="BL698" i="4"/>
  <c r="BI698" i="4"/>
  <c r="BF698" i="4"/>
  <c r="BC698" i="4"/>
  <c r="AZ698" i="4"/>
  <c r="AW698" i="4"/>
  <c r="AS698" i="4"/>
  <c r="AL698" i="4"/>
  <c r="AN698" i="4" s="1"/>
  <c r="AE698" i="4"/>
  <c r="AG698" i="4" s="1"/>
  <c r="Y698" i="4"/>
  <c r="AA698" i="4" s="1"/>
  <c r="V698" i="4"/>
  <c r="R698" i="4"/>
  <c r="P698" i="4"/>
  <c r="M698" i="4"/>
  <c r="G698" i="4"/>
  <c r="I698" i="4" s="1"/>
  <c r="CA697" i="4"/>
  <c r="BX697" i="4"/>
  <c r="BU697" i="4"/>
  <c r="BR697" i="4"/>
  <c r="BO697" i="4"/>
  <c r="BL697" i="4"/>
  <c r="BI697" i="4"/>
  <c r="BF697" i="4"/>
  <c r="BC697" i="4"/>
  <c r="AZ697" i="4"/>
  <c r="AW697" i="4"/>
  <c r="AS697" i="4"/>
  <c r="AO697" i="4"/>
  <c r="AN697" i="4"/>
  <c r="AL697" i="4"/>
  <c r="AG697" i="4"/>
  <c r="AE697" i="4"/>
  <c r="AA697" i="4"/>
  <c r="Y697" i="4"/>
  <c r="V697" i="4"/>
  <c r="P697" i="4"/>
  <c r="R697" i="4" s="1"/>
  <c r="M697" i="4"/>
  <c r="I697" i="4"/>
  <c r="G697" i="4"/>
  <c r="CA696" i="4"/>
  <c r="BX696" i="4"/>
  <c r="BU696" i="4"/>
  <c r="BR696" i="4"/>
  <c r="BO696" i="4"/>
  <c r="BL696" i="4"/>
  <c r="BI696" i="4"/>
  <c r="BF696" i="4"/>
  <c r="BC696" i="4"/>
  <c r="AZ696" i="4"/>
  <c r="AW696" i="4"/>
  <c r="AS696" i="4"/>
  <c r="AO696" i="4"/>
  <c r="AL696" i="4"/>
  <c r="AN696" i="4" s="1"/>
  <c r="AE696" i="4"/>
  <c r="AG696" i="4" s="1"/>
  <c r="Y696" i="4"/>
  <c r="AA696" i="4" s="1"/>
  <c r="V696" i="4"/>
  <c r="R696" i="4"/>
  <c r="P696" i="4"/>
  <c r="M696" i="4"/>
  <c r="G696" i="4"/>
  <c r="I696" i="4" s="1"/>
  <c r="CA695" i="4"/>
  <c r="BX695" i="4"/>
  <c r="BU695" i="4"/>
  <c r="BR695" i="4"/>
  <c r="BO695" i="4"/>
  <c r="BL695" i="4"/>
  <c r="BI695" i="4"/>
  <c r="BF695" i="4"/>
  <c r="BC695" i="4"/>
  <c r="AZ695" i="4"/>
  <c r="AW695" i="4"/>
  <c r="AS695" i="4"/>
  <c r="AO695" i="4"/>
  <c r="AN695" i="4"/>
  <c r="AL695" i="4"/>
  <c r="AG695" i="4"/>
  <c r="AE695" i="4"/>
  <c r="AA695" i="4"/>
  <c r="Y695" i="4"/>
  <c r="V695" i="4"/>
  <c r="P695" i="4"/>
  <c r="R695" i="4" s="1"/>
  <c r="M695" i="4"/>
  <c r="I695" i="4"/>
  <c r="G695" i="4"/>
  <c r="CA694" i="4"/>
  <c r="BX694" i="4"/>
  <c r="BU694" i="4"/>
  <c r="BR694" i="4"/>
  <c r="BO694" i="4"/>
  <c r="BL694" i="4"/>
  <c r="BI694" i="4"/>
  <c r="BF694" i="4"/>
  <c r="BC694" i="4"/>
  <c r="AZ694" i="4"/>
  <c r="AW694" i="4"/>
  <c r="AS694" i="4"/>
  <c r="AO694" i="4"/>
  <c r="AL694" i="4"/>
  <c r="AN694" i="4" s="1"/>
  <c r="AE694" i="4"/>
  <c r="AG694" i="4" s="1"/>
  <c r="Y694" i="4"/>
  <c r="AA694" i="4" s="1"/>
  <c r="V694" i="4"/>
  <c r="R694" i="4"/>
  <c r="P694" i="4"/>
  <c r="M694" i="4"/>
  <c r="G694" i="4"/>
  <c r="I694" i="4" s="1"/>
  <c r="CA693" i="4"/>
  <c r="BX693" i="4"/>
  <c r="BU693" i="4"/>
  <c r="BR693" i="4"/>
  <c r="BO693" i="4"/>
  <c r="BL693" i="4"/>
  <c r="BI693" i="4"/>
  <c r="BF693" i="4"/>
  <c r="BC693" i="4"/>
  <c r="AZ693" i="4"/>
  <c r="AW693" i="4"/>
  <c r="AS693" i="4"/>
  <c r="AO693" i="4"/>
  <c r="AN693" i="4"/>
  <c r="AL693" i="4"/>
  <c r="AG693" i="4"/>
  <c r="AE693" i="4"/>
  <c r="AA693" i="4"/>
  <c r="Y693" i="4"/>
  <c r="V693" i="4"/>
  <c r="P693" i="4"/>
  <c r="R693" i="4" s="1"/>
  <c r="M693" i="4"/>
  <c r="I693" i="4"/>
  <c r="G693" i="4"/>
  <c r="CA692" i="4"/>
  <c r="BX692" i="4"/>
  <c r="BU692" i="4"/>
  <c r="BR692" i="4"/>
  <c r="BO692" i="4"/>
  <c r="BL692" i="4"/>
  <c r="BI692" i="4"/>
  <c r="BF692" i="4"/>
  <c r="BC692" i="4"/>
  <c r="AZ692" i="4"/>
  <c r="AW692" i="4"/>
  <c r="AS692" i="4"/>
  <c r="AO692" i="4"/>
  <c r="AL692" i="4"/>
  <c r="AN692" i="4" s="1"/>
  <c r="AE692" i="4"/>
  <c r="AG692" i="4" s="1"/>
  <c r="Y692" i="4"/>
  <c r="AA692" i="4" s="1"/>
  <c r="V692" i="4"/>
  <c r="R692" i="4"/>
  <c r="P692" i="4"/>
  <c r="M692" i="4"/>
  <c r="G692" i="4"/>
  <c r="I692" i="4" s="1"/>
  <c r="CA691" i="4"/>
  <c r="BX691" i="4"/>
  <c r="BU691" i="4"/>
  <c r="BR691" i="4"/>
  <c r="BO691" i="4"/>
  <c r="BL691" i="4"/>
  <c r="BI691" i="4"/>
  <c r="BF691" i="4"/>
  <c r="BC691" i="4"/>
  <c r="AZ691" i="4"/>
  <c r="AW691" i="4"/>
  <c r="AS691" i="4"/>
  <c r="AO691" i="4"/>
  <c r="AN691" i="4"/>
  <c r="AL691" i="4"/>
  <c r="AG691" i="4"/>
  <c r="AE691" i="4"/>
  <c r="AA691" i="4"/>
  <c r="Y691" i="4"/>
  <c r="V691" i="4"/>
  <c r="P691" i="4"/>
  <c r="R691" i="4" s="1"/>
  <c r="M691" i="4"/>
  <c r="I691" i="4"/>
  <c r="G691" i="4"/>
  <c r="CA690" i="4"/>
  <c r="BX690" i="4"/>
  <c r="BU690" i="4"/>
  <c r="BR690" i="4"/>
  <c r="BO690" i="4"/>
  <c r="BL690" i="4"/>
  <c r="BI690" i="4"/>
  <c r="BF690" i="4"/>
  <c r="BC690" i="4"/>
  <c r="AZ690" i="4"/>
  <c r="AW690" i="4"/>
  <c r="AS690" i="4"/>
  <c r="AO690" i="4"/>
  <c r="AL690" i="4"/>
  <c r="AN690" i="4" s="1"/>
  <c r="AE690" i="4"/>
  <c r="AG690" i="4" s="1"/>
  <c r="Y690" i="4"/>
  <c r="AA690" i="4" s="1"/>
  <c r="V690" i="4"/>
  <c r="R690" i="4"/>
  <c r="P690" i="4"/>
  <c r="M690" i="4"/>
  <c r="G690" i="4"/>
  <c r="I690" i="4" s="1"/>
  <c r="CA689" i="4"/>
  <c r="BX689" i="4"/>
  <c r="BU689" i="4"/>
  <c r="BR689" i="4"/>
  <c r="BO689" i="4"/>
  <c r="BL689" i="4"/>
  <c r="BI689" i="4"/>
  <c r="BF689" i="4"/>
  <c r="BC689" i="4"/>
  <c r="AZ689" i="4"/>
  <c r="AW689" i="4"/>
  <c r="AS689" i="4"/>
  <c r="AO689" i="4"/>
  <c r="AN689" i="4"/>
  <c r="AL689" i="4"/>
  <c r="AG689" i="4"/>
  <c r="AE689" i="4"/>
  <c r="AA689" i="4"/>
  <c r="Y689" i="4"/>
  <c r="V689" i="4"/>
  <c r="P689" i="4"/>
  <c r="R689" i="4" s="1"/>
  <c r="M689" i="4"/>
  <c r="I689" i="4"/>
  <c r="G689" i="4"/>
  <c r="CA688" i="4"/>
  <c r="BX688" i="4"/>
  <c r="BU688" i="4"/>
  <c r="BR688" i="4"/>
  <c r="BO688" i="4"/>
  <c r="BL688" i="4"/>
  <c r="BI688" i="4"/>
  <c r="BF688" i="4"/>
  <c r="BC688" i="4"/>
  <c r="AZ688" i="4"/>
  <c r="AW688" i="4"/>
  <c r="AS688" i="4"/>
  <c r="AO688" i="4"/>
  <c r="AL688" i="4"/>
  <c r="AN688" i="4" s="1"/>
  <c r="AE688" i="4"/>
  <c r="AG688" i="4" s="1"/>
  <c r="Y688" i="4"/>
  <c r="AA688" i="4" s="1"/>
  <c r="V688" i="4"/>
  <c r="R688" i="4"/>
  <c r="P688" i="4"/>
  <c r="M688" i="4"/>
  <c r="G688" i="4"/>
  <c r="I688" i="4" s="1"/>
  <c r="CA687" i="4"/>
  <c r="BX687" i="4"/>
  <c r="BU687" i="4"/>
  <c r="BR687" i="4"/>
  <c r="BO687" i="4"/>
  <c r="BL687" i="4"/>
  <c r="BI687" i="4"/>
  <c r="BF687" i="4"/>
  <c r="BC687" i="4"/>
  <c r="AZ687" i="4"/>
  <c r="AW687" i="4"/>
  <c r="AS687" i="4"/>
  <c r="AN687" i="4"/>
  <c r="AL687" i="4"/>
  <c r="AG687" i="4"/>
  <c r="AE687" i="4"/>
  <c r="AA687" i="4"/>
  <c r="Y687" i="4"/>
  <c r="V687" i="4"/>
  <c r="P687" i="4"/>
  <c r="R687" i="4" s="1"/>
  <c r="M687" i="4"/>
  <c r="I687" i="4"/>
  <c r="G687" i="4"/>
  <c r="CA686" i="4"/>
  <c r="BX686" i="4"/>
  <c r="BU686" i="4"/>
  <c r="BR686" i="4"/>
  <c r="BO686" i="4"/>
  <c r="BL686" i="4"/>
  <c r="BI686" i="4"/>
  <c r="BF686" i="4"/>
  <c r="BC686" i="4"/>
  <c r="AZ686" i="4"/>
  <c r="AW686" i="4"/>
  <c r="AS686" i="4"/>
  <c r="AL686" i="4"/>
  <c r="AN686" i="4" s="1"/>
  <c r="AE686" i="4"/>
  <c r="AG686" i="4" s="1"/>
  <c r="Y686" i="4"/>
  <c r="AA686" i="4" s="1"/>
  <c r="V686" i="4"/>
  <c r="R686" i="4"/>
  <c r="P686" i="4"/>
  <c r="M686" i="4"/>
  <c r="G686" i="4"/>
  <c r="I686" i="4" s="1"/>
  <c r="CA685" i="4"/>
  <c r="BX685" i="4"/>
  <c r="BU685" i="4"/>
  <c r="BR685" i="4"/>
  <c r="BO685" i="4"/>
  <c r="BL685" i="4"/>
  <c r="BI685" i="4"/>
  <c r="BF685" i="4"/>
  <c r="BC685" i="4"/>
  <c r="AZ685" i="4"/>
  <c r="AW685" i="4"/>
  <c r="AS685" i="4"/>
  <c r="AN685" i="4"/>
  <c r="AL685" i="4"/>
  <c r="AG685" i="4"/>
  <c r="AE685" i="4"/>
  <c r="AA685" i="4"/>
  <c r="Y685" i="4"/>
  <c r="V685" i="4"/>
  <c r="P685" i="4"/>
  <c r="R685" i="4" s="1"/>
  <c r="M685" i="4"/>
  <c r="I685" i="4"/>
  <c r="G685" i="4"/>
  <c r="CA684" i="4"/>
  <c r="BX684" i="4"/>
  <c r="BU684" i="4"/>
  <c r="BR684" i="4"/>
  <c r="BO684" i="4"/>
  <c r="BL684" i="4"/>
  <c r="BI684" i="4"/>
  <c r="BF684" i="4"/>
  <c r="BC684" i="4"/>
  <c r="AZ684" i="4"/>
  <c r="AW684" i="4"/>
  <c r="AS684" i="4"/>
  <c r="AO684" i="4"/>
  <c r="AL684" i="4"/>
  <c r="AN684" i="4" s="1"/>
  <c r="AE684" i="4"/>
  <c r="AG684" i="4" s="1"/>
  <c r="Y684" i="4"/>
  <c r="AA684" i="4" s="1"/>
  <c r="V684" i="4"/>
  <c r="R684" i="4"/>
  <c r="P684" i="4"/>
  <c r="M684" i="4"/>
  <c r="G684" i="4"/>
  <c r="I684" i="4" s="1"/>
  <c r="CA683" i="4"/>
  <c r="BX683" i="4"/>
  <c r="BU683" i="4"/>
  <c r="BR683" i="4"/>
  <c r="BO683" i="4"/>
  <c r="BL683" i="4"/>
  <c r="BI683" i="4"/>
  <c r="BF683" i="4"/>
  <c r="BC683" i="4"/>
  <c r="AZ683" i="4"/>
  <c r="AW683" i="4"/>
  <c r="AS683" i="4"/>
  <c r="AO683" i="4"/>
  <c r="AN683" i="4"/>
  <c r="AL683" i="4"/>
  <c r="AG683" i="4"/>
  <c r="AE683" i="4"/>
  <c r="AA683" i="4"/>
  <c r="Y683" i="4"/>
  <c r="V683" i="4"/>
  <c r="P683" i="4"/>
  <c r="R683" i="4" s="1"/>
  <c r="M683" i="4"/>
  <c r="I683" i="4"/>
  <c r="G683" i="4"/>
  <c r="CA682" i="4"/>
  <c r="BX682" i="4"/>
  <c r="BU682" i="4"/>
  <c r="BR682" i="4"/>
  <c r="BO682" i="4"/>
  <c r="BL682" i="4"/>
  <c r="BI682" i="4"/>
  <c r="BF682" i="4"/>
  <c r="BC682" i="4"/>
  <c r="AZ682" i="4"/>
  <c r="AW682" i="4"/>
  <c r="AS682" i="4"/>
  <c r="AO682" i="4"/>
  <c r="AL682" i="4"/>
  <c r="AN682" i="4" s="1"/>
  <c r="AE682" i="4"/>
  <c r="AG682" i="4" s="1"/>
  <c r="Y682" i="4"/>
  <c r="AA682" i="4" s="1"/>
  <c r="V682" i="4"/>
  <c r="R682" i="4"/>
  <c r="P682" i="4"/>
  <c r="M682" i="4"/>
  <c r="G682" i="4"/>
  <c r="I682" i="4" s="1"/>
  <c r="CA681" i="4"/>
  <c r="BX681" i="4"/>
  <c r="BU681" i="4"/>
  <c r="BR681" i="4"/>
  <c r="BO681" i="4"/>
  <c r="BL681" i="4"/>
  <c r="BI681" i="4"/>
  <c r="BF681" i="4"/>
  <c r="BC681" i="4"/>
  <c r="AZ681" i="4"/>
  <c r="AW681" i="4"/>
  <c r="AS681" i="4"/>
  <c r="AN681" i="4"/>
  <c r="AL681" i="4"/>
  <c r="AG681" i="4"/>
  <c r="AE681" i="4"/>
  <c r="AA681" i="4"/>
  <c r="Y681" i="4"/>
  <c r="V681" i="4"/>
  <c r="P681" i="4"/>
  <c r="R681" i="4" s="1"/>
  <c r="M681" i="4"/>
  <c r="I681" i="4"/>
  <c r="G681" i="4"/>
  <c r="CA680" i="4"/>
  <c r="BX680" i="4"/>
  <c r="BU680" i="4"/>
  <c r="BR680" i="4"/>
  <c r="BO680" i="4"/>
  <c r="BL680" i="4"/>
  <c r="BI680" i="4"/>
  <c r="BF680" i="4"/>
  <c r="BC680" i="4"/>
  <c r="AZ680" i="4"/>
  <c r="AW680" i="4"/>
  <c r="AS680" i="4"/>
  <c r="AL680" i="4"/>
  <c r="AN680" i="4" s="1"/>
  <c r="AE680" i="4"/>
  <c r="AG680" i="4" s="1"/>
  <c r="Y680" i="4"/>
  <c r="AA680" i="4" s="1"/>
  <c r="V680" i="4"/>
  <c r="R680" i="4"/>
  <c r="P680" i="4"/>
  <c r="M680" i="4"/>
  <c r="G680" i="4"/>
  <c r="I680" i="4" s="1"/>
  <c r="CA679" i="4"/>
  <c r="BX679" i="4"/>
  <c r="BU679" i="4"/>
  <c r="BR679" i="4"/>
  <c r="BO679" i="4"/>
  <c r="BL679" i="4"/>
  <c r="BI679" i="4"/>
  <c r="BF679" i="4"/>
  <c r="BC679" i="4"/>
  <c r="AZ679" i="4"/>
  <c r="AW679" i="4"/>
  <c r="AS679" i="4"/>
  <c r="AO679" i="4"/>
  <c r="AN679" i="4"/>
  <c r="AL679" i="4"/>
  <c r="AG679" i="4"/>
  <c r="AE679" i="4"/>
  <c r="AA679" i="4"/>
  <c r="Y679" i="4"/>
  <c r="V679" i="4"/>
  <c r="P679" i="4"/>
  <c r="R679" i="4" s="1"/>
  <c r="M679" i="4"/>
  <c r="I679" i="4"/>
  <c r="G679" i="4"/>
  <c r="CA678" i="4"/>
  <c r="BX678" i="4"/>
  <c r="BU678" i="4"/>
  <c r="BR678" i="4"/>
  <c r="BO678" i="4"/>
  <c r="BL678" i="4"/>
  <c r="BI678" i="4"/>
  <c r="BF678" i="4"/>
  <c r="BC678" i="4"/>
  <c r="AZ678" i="4"/>
  <c r="AW678" i="4"/>
  <c r="AS678" i="4"/>
  <c r="AL678" i="4"/>
  <c r="AN678" i="4" s="1"/>
  <c r="AE678" i="4"/>
  <c r="AG678" i="4" s="1"/>
  <c r="Y678" i="4"/>
  <c r="AA678" i="4" s="1"/>
  <c r="V678" i="4"/>
  <c r="R678" i="4"/>
  <c r="P678" i="4"/>
  <c r="M678" i="4"/>
  <c r="G678" i="4"/>
  <c r="I678" i="4" s="1"/>
  <c r="CA677" i="4"/>
  <c r="BX677" i="4"/>
  <c r="BU677" i="4"/>
  <c r="BR677" i="4"/>
  <c r="BO677" i="4"/>
  <c r="BL677" i="4"/>
  <c r="BI677" i="4"/>
  <c r="BF677" i="4"/>
  <c r="BC677" i="4"/>
  <c r="AZ677" i="4"/>
  <c r="AW677" i="4"/>
  <c r="AS677" i="4"/>
  <c r="AO677" i="4"/>
  <c r="AN677" i="4"/>
  <c r="AL677" i="4"/>
  <c r="AG677" i="4"/>
  <c r="AE677" i="4"/>
  <c r="AA677" i="4"/>
  <c r="Y677" i="4"/>
  <c r="V677" i="4"/>
  <c r="P677" i="4"/>
  <c r="R677" i="4" s="1"/>
  <c r="M677" i="4"/>
  <c r="I677" i="4"/>
  <c r="G677" i="4"/>
  <c r="CA676" i="4"/>
  <c r="BX676" i="4"/>
  <c r="BU676" i="4"/>
  <c r="BR676" i="4"/>
  <c r="BO676" i="4"/>
  <c r="BL676" i="4"/>
  <c r="BI676" i="4"/>
  <c r="BF676" i="4"/>
  <c r="BC676" i="4"/>
  <c r="AZ676" i="4"/>
  <c r="AW676" i="4"/>
  <c r="AS676" i="4"/>
  <c r="AL676" i="4"/>
  <c r="AN676" i="4" s="1"/>
  <c r="AE676" i="4"/>
  <c r="AG676" i="4" s="1"/>
  <c r="Y676" i="4"/>
  <c r="AA676" i="4" s="1"/>
  <c r="V676" i="4"/>
  <c r="R676" i="4"/>
  <c r="P676" i="4"/>
  <c r="M676" i="4"/>
  <c r="G676" i="4"/>
  <c r="I676" i="4" s="1"/>
  <c r="CA675" i="4"/>
  <c r="BX675" i="4"/>
  <c r="BU675" i="4"/>
  <c r="BR675" i="4"/>
  <c r="BO675" i="4"/>
  <c r="BL675" i="4"/>
  <c r="BI675" i="4"/>
  <c r="BF675" i="4"/>
  <c r="BC675" i="4"/>
  <c r="AZ675" i="4"/>
  <c r="AW675" i="4"/>
  <c r="AS675" i="4"/>
  <c r="AN675" i="4"/>
  <c r="AL675" i="4"/>
  <c r="AG675" i="4"/>
  <c r="AE675" i="4"/>
  <c r="AA675" i="4"/>
  <c r="Y675" i="4"/>
  <c r="V675" i="4"/>
  <c r="P675" i="4"/>
  <c r="R675" i="4" s="1"/>
  <c r="M675" i="4"/>
  <c r="I675" i="4"/>
  <c r="G675" i="4"/>
  <c r="CA674" i="4"/>
  <c r="BX674" i="4"/>
  <c r="BU674" i="4"/>
  <c r="BR674" i="4"/>
  <c r="BO674" i="4"/>
  <c r="BL674" i="4"/>
  <c r="BI674" i="4"/>
  <c r="BF674" i="4"/>
  <c r="BC674" i="4"/>
  <c r="AZ674" i="4"/>
  <c r="AW674" i="4"/>
  <c r="AS674" i="4"/>
  <c r="AO674" i="4"/>
  <c r="AL674" i="4"/>
  <c r="AN674" i="4" s="1"/>
  <c r="AE674" i="4"/>
  <c r="AG674" i="4" s="1"/>
  <c r="Y674" i="4"/>
  <c r="AA674" i="4" s="1"/>
  <c r="V674" i="4"/>
  <c r="R674" i="4"/>
  <c r="P674" i="4"/>
  <c r="M674" i="4"/>
  <c r="G674" i="4"/>
  <c r="I674" i="4" s="1"/>
  <c r="CA673" i="4"/>
  <c r="BX673" i="4"/>
  <c r="BU673" i="4"/>
  <c r="BR673" i="4"/>
  <c r="BO673" i="4"/>
  <c r="BL673" i="4"/>
  <c r="BI673" i="4"/>
  <c r="BF673" i="4"/>
  <c r="BC673" i="4"/>
  <c r="AZ673" i="4"/>
  <c r="AW673" i="4"/>
  <c r="AS673" i="4"/>
  <c r="AN673" i="4"/>
  <c r="AL673" i="4"/>
  <c r="AG673" i="4"/>
  <c r="AE673" i="4"/>
  <c r="AA673" i="4"/>
  <c r="Y673" i="4"/>
  <c r="V673" i="4"/>
  <c r="P673" i="4"/>
  <c r="R673" i="4" s="1"/>
  <c r="M673" i="4"/>
  <c r="I673" i="4"/>
  <c r="G673" i="4"/>
  <c r="CA672" i="4"/>
  <c r="BX672" i="4"/>
  <c r="BU672" i="4"/>
  <c r="BR672" i="4"/>
  <c r="BO672" i="4"/>
  <c r="BL672" i="4"/>
  <c r="BI672" i="4"/>
  <c r="BF672" i="4"/>
  <c r="BC672" i="4"/>
  <c r="AZ672" i="4"/>
  <c r="AW672" i="4"/>
  <c r="AS672" i="4"/>
  <c r="AL672" i="4"/>
  <c r="AN672" i="4" s="1"/>
  <c r="AE672" i="4"/>
  <c r="AG672" i="4" s="1"/>
  <c r="Y672" i="4"/>
  <c r="AA672" i="4" s="1"/>
  <c r="V672" i="4"/>
  <c r="R672" i="4"/>
  <c r="P672" i="4"/>
  <c r="M672" i="4"/>
  <c r="G672" i="4"/>
  <c r="I672" i="4" s="1"/>
  <c r="CA671" i="4"/>
  <c r="BX671" i="4"/>
  <c r="BU671" i="4"/>
  <c r="BR671" i="4"/>
  <c r="BO671" i="4"/>
  <c r="BL671" i="4"/>
  <c r="BI671" i="4"/>
  <c r="BF671" i="4"/>
  <c r="BC671" i="4"/>
  <c r="AZ671" i="4"/>
  <c r="AW671" i="4"/>
  <c r="AS671" i="4"/>
  <c r="AO671" i="4"/>
  <c r="AN671" i="4"/>
  <c r="AL671" i="4"/>
  <c r="AG671" i="4"/>
  <c r="AE671" i="4"/>
  <c r="AA671" i="4"/>
  <c r="Y671" i="4"/>
  <c r="V671" i="4"/>
  <c r="P671" i="4"/>
  <c r="R671" i="4" s="1"/>
  <c r="M671" i="4"/>
  <c r="I671" i="4"/>
  <c r="G671" i="4"/>
  <c r="CA670" i="4"/>
  <c r="BX670" i="4"/>
  <c r="BU670" i="4"/>
  <c r="BR670" i="4"/>
  <c r="BO670" i="4"/>
  <c r="BL670" i="4"/>
  <c r="BI670" i="4"/>
  <c r="BF670" i="4"/>
  <c r="BC670" i="4"/>
  <c r="AZ670" i="4"/>
  <c r="AW670" i="4"/>
  <c r="AS670" i="4"/>
  <c r="AO670" i="4"/>
  <c r="AL670" i="4"/>
  <c r="AN670" i="4" s="1"/>
  <c r="AE670" i="4"/>
  <c r="AG670" i="4" s="1"/>
  <c r="Y670" i="4"/>
  <c r="AA670" i="4" s="1"/>
  <c r="V670" i="4"/>
  <c r="R670" i="4"/>
  <c r="P670" i="4"/>
  <c r="M670" i="4"/>
  <c r="G670" i="4"/>
  <c r="I670" i="4" s="1"/>
  <c r="CA669" i="4"/>
  <c r="BX669" i="4"/>
  <c r="BU669" i="4"/>
  <c r="BR669" i="4"/>
  <c r="BO669" i="4"/>
  <c r="BL669" i="4"/>
  <c r="BI669" i="4"/>
  <c r="BF669" i="4"/>
  <c r="BC669" i="4"/>
  <c r="AZ669" i="4"/>
  <c r="AW669" i="4"/>
  <c r="AS669" i="4"/>
  <c r="AO669" i="4"/>
  <c r="AN669" i="4"/>
  <c r="AL669" i="4"/>
  <c r="AG669" i="4"/>
  <c r="AE669" i="4"/>
  <c r="AA669" i="4"/>
  <c r="Y669" i="4"/>
  <c r="V669" i="4"/>
  <c r="P669" i="4"/>
  <c r="R669" i="4" s="1"/>
  <c r="M669" i="4"/>
  <c r="I669" i="4"/>
  <c r="G669" i="4"/>
  <c r="CA668" i="4"/>
  <c r="BX668" i="4"/>
  <c r="BU668" i="4"/>
  <c r="BR668" i="4"/>
  <c r="BO668" i="4"/>
  <c r="BL668" i="4"/>
  <c r="BI668" i="4"/>
  <c r="BF668" i="4"/>
  <c r="BC668" i="4"/>
  <c r="AZ668" i="4"/>
  <c r="AW668" i="4"/>
  <c r="AS668" i="4"/>
  <c r="AL668" i="4"/>
  <c r="AN668" i="4" s="1"/>
  <c r="AE668" i="4"/>
  <c r="AG668" i="4" s="1"/>
  <c r="Y668" i="4"/>
  <c r="AA668" i="4" s="1"/>
  <c r="V668" i="4"/>
  <c r="R668" i="4"/>
  <c r="P668" i="4"/>
  <c r="M668" i="4"/>
  <c r="G668" i="4"/>
  <c r="I668" i="4" s="1"/>
  <c r="CA667" i="4"/>
  <c r="BX667" i="4"/>
  <c r="BU667" i="4"/>
  <c r="BR667" i="4"/>
  <c r="BO667" i="4"/>
  <c r="BL667" i="4"/>
  <c r="BI667" i="4"/>
  <c r="BF667" i="4"/>
  <c r="BC667" i="4"/>
  <c r="AZ667" i="4"/>
  <c r="AW667" i="4"/>
  <c r="AS667" i="4"/>
  <c r="AO667" i="4"/>
  <c r="AN667" i="4"/>
  <c r="AL667" i="4"/>
  <c r="AG667" i="4"/>
  <c r="AE667" i="4"/>
  <c r="AA667" i="4"/>
  <c r="Y667" i="4"/>
  <c r="V667" i="4"/>
  <c r="P667" i="4"/>
  <c r="R667" i="4" s="1"/>
  <c r="M667" i="4"/>
  <c r="I667" i="4"/>
  <c r="G667" i="4"/>
  <c r="CA666" i="4"/>
  <c r="BX666" i="4"/>
  <c r="BU666" i="4"/>
  <c r="BR666" i="4"/>
  <c r="BO666" i="4"/>
  <c r="BL666" i="4"/>
  <c r="BI666" i="4"/>
  <c r="BF666" i="4"/>
  <c r="BC666" i="4"/>
  <c r="AZ666" i="4"/>
  <c r="AW666" i="4"/>
  <c r="AS666" i="4"/>
  <c r="AL666" i="4"/>
  <c r="AN666" i="4" s="1"/>
  <c r="AE666" i="4"/>
  <c r="AG666" i="4" s="1"/>
  <c r="Y666" i="4"/>
  <c r="AA666" i="4" s="1"/>
  <c r="V666" i="4"/>
  <c r="R666" i="4"/>
  <c r="P666" i="4"/>
  <c r="M666" i="4"/>
  <c r="G666" i="4"/>
  <c r="I666" i="4" s="1"/>
  <c r="CA665" i="4"/>
  <c r="BX665" i="4"/>
  <c r="BU665" i="4"/>
  <c r="BR665" i="4"/>
  <c r="BO665" i="4"/>
  <c r="BL665" i="4"/>
  <c r="BI665" i="4"/>
  <c r="BF665" i="4"/>
  <c r="BC665" i="4"/>
  <c r="AZ665" i="4"/>
  <c r="AW665" i="4"/>
  <c r="AS665" i="4"/>
  <c r="AO665" i="4"/>
  <c r="AN665" i="4"/>
  <c r="AL665" i="4"/>
  <c r="AG665" i="4"/>
  <c r="AE665" i="4"/>
  <c r="AA665" i="4"/>
  <c r="Y665" i="4"/>
  <c r="V665" i="4"/>
  <c r="P665" i="4"/>
  <c r="R665" i="4" s="1"/>
  <c r="M665" i="4"/>
  <c r="I665" i="4"/>
  <c r="G665" i="4"/>
  <c r="CA664" i="4"/>
  <c r="BX664" i="4"/>
  <c r="BU664" i="4"/>
  <c r="BR664" i="4"/>
  <c r="BO664" i="4"/>
  <c r="BL664" i="4"/>
  <c r="BI664" i="4"/>
  <c r="BF664" i="4"/>
  <c r="BC664" i="4"/>
  <c r="AZ664" i="4"/>
  <c r="AW664" i="4"/>
  <c r="AS664" i="4"/>
  <c r="AO664" i="4"/>
  <c r="AL664" i="4"/>
  <c r="AN664" i="4" s="1"/>
  <c r="AE664" i="4"/>
  <c r="AG664" i="4" s="1"/>
  <c r="Y664" i="4"/>
  <c r="AA664" i="4" s="1"/>
  <c r="V664" i="4"/>
  <c r="R664" i="4"/>
  <c r="P664" i="4"/>
  <c r="M664" i="4"/>
  <c r="G664" i="4"/>
  <c r="I664" i="4" s="1"/>
  <c r="CA663" i="4"/>
  <c r="BX663" i="4"/>
  <c r="BU663" i="4"/>
  <c r="BR663" i="4"/>
  <c r="BO663" i="4"/>
  <c r="BL663" i="4"/>
  <c r="BI663" i="4"/>
  <c r="BF663" i="4"/>
  <c r="BC663" i="4"/>
  <c r="AZ663" i="4"/>
  <c r="AW663" i="4"/>
  <c r="AS663" i="4"/>
  <c r="AO663" i="4"/>
  <c r="AN663" i="4"/>
  <c r="AL663" i="4"/>
  <c r="AG663" i="4"/>
  <c r="AE663" i="4"/>
  <c r="AA663" i="4"/>
  <c r="Y663" i="4"/>
  <c r="V663" i="4"/>
  <c r="P663" i="4"/>
  <c r="R663" i="4" s="1"/>
  <c r="M663" i="4"/>
  <c r="I663" i="4"/>
  <c r="G663" i="4"/>
  <c r="CA662" i="4"/>
  <c r="BX662" i="4"/>
  <c r="BU662" i="4"/>
  <c r="BR662" i="4"/>
  <c r="BO662" i="4"/>
  <c r="BL662" i="4"/>
  <c r="BI662" i="4"/>
  <c r="BF662" i="4"/>
  <c r="BC662" i="4"/>
  <c r="AZ662" i="4"/>
  <c r="AW662" i="4"/>
  <c r="AS662" i="4"/>
  <c r="AL662" i="4"/>
  <c r="AN662" i="4" s="1"/>
  <c r="AE662" i="4"/>
  <c r="AG662" i="4" s="1"/>
  <c r="Y662" i="4"/>
  <c r="AA662" i="4" s="1"/>
  <c r="V662" i="4"/>
  <c r="R662" i="4"/>
  <c r="P662" i="4"/>
  <c r="M662" i="4"/>
  <c r="G662" i="4"/>
  <c r="I662" i="4" s="1"/>
  <c r="CA661" i="4"/>
  <c r="BX661" i="4"/>
  <c r="BU661" i="4"/>
  <c r="BR661" i="4"/>
  <c r="BO661" i="4"/>
  <c r="BL661" i="4"/>
  <c r="BI661" i="4"/>
  <c r="BF661" i="4"/>
  <c r="BC661" i="4"/>
  <c r="AZ661" i="4"/>
  <c r="AW661" i="4"/>
  <c r="AS661" i="4"/>
  <c r="AN661" i="4"/>
  <c r="AL661" i="4"/>
  <c r="AG661" i="4"/>
  <c r="AE661" i="4"/>
  <c r="AA661" i="4"/>
  <c r="Y661" i="4"/>
  <c r="V661" i="4"/>
  <c r="P661" i="4"/>
  <c r="R661" i="4" s="1"/>
  <c r="M661" i="4"/>
  <c r="I661" i="4"/>
  <c r="G661" i="4"/>
  <c r="CA660" i="4"/>
  <c r="BX660" i="4"/>
  <c r="BU660" i="4"/>
  <c r="BR660" i="4"/>
  <c r="BO660" i="4"/>
  <c r="BL660" i="4"/>
  <c r="BI660" i="4"/>
  <c r="BF660" i="4"/>
  <c r="BC660" i="4"/>
  <c r="AZ660" i="4"/>
  <c r="AW660" i="4"/>
  <c r="AS660" i="4"/>
  <c r="AL660" i="4"/>
  <c r="AN660" i="4" s="1"/>
  <c r="AE660" i="4"/>
  <c r="AG660" i="4" s="1"/>
  <c r="Y660" i="4"/>
  <c r="AA660" i="4" s="1"/>
  <c r="V660" i="4"/>
  <c r="R660" i="4"/>
  <c r="P660" i="4"/>
  <c r="M660" i="4"/>
  <c r="G660" i="4"/>
  <c r="I660" i="4" s="1"/>
  <c r="CA659" i="4"/>
  <c r="BX659" i="4"/>
  <c r="BU659" i="4"/>
  <c r="BR659" i="4"/>
  <c r="BO659" i="4"/>
  <c r="BL659" i="4"/>
  <c r="BI659" i="4"/>
  <c r="BF659" i="4"/>
  <c r="BC659" i="4"/>
  <c r="AZ659" i="4"/>
  <c r="AW659" i="4"/>
  <c r="AS659" i="4"/>
  <c r="AO659" i="4"/>
  <c r="AN659" i="4"/>
  <c r="AL659" i="4"/>
  <c r="AG659" i="4"/>
  <c r="AE659" i="4"/>
  <c r="AA659" i="4"/>
  <c r="Y659" i="4"/>
  <c r="V659" i="4"/>
  <c r="P659" i="4"/>
  <c r="R659" i="4" s="1"/>
  <c r="M659" i="4"/>
  <c r="I659" i="4"/>
  <c r="G659" i="4"/>
  <c r="CA658" i="4"/>
  <c r="BX658" i="4"/>
  <c r="BU658" i="4"/>
  <c r="BR658" i="4"/>
  <c r="BO658" i="4"/>
  <c r="BL658" i="4"/>
  <c r="BI658" i="4"/>
  <c r="BF658" i="4"/>
  <c r="BC658" i="4"/>
  <c r="AZ658" i="4"/>
  <c r="AW658" i="4"/>
  <c r="AS658" i="4"/>
  <c r="AL658" i="4"/>
  <c r="AN658" i="4" s="1"/>
  <c r="AE658" i="4"/>
  <c r="AG658" i="4" s="1"/>
  <c r="Y658" i="4"/>
  <c r="AA658" i="4" s="1"/>
  <c r="V658" i="4"/>
  <c r="R658" i="4"/>
  <c r="P658" i="4"/>
  <c r="M658" i="4"/>
  <c r="G658" i="4"/>
  <c r="I658" i="4" s="1"/>
  <c r="CA657" i="4"/>
  <c r="BX657" i="4"/>
  <c r="BU657" i="4"/>
  <c r="BR657" i="4"/>
  <c r="BO657" i="4"/>
  <c r="BL657" i="4"/>
  <c r="BI657" i="4"/>
  <c r="BF657" i="4"/>
  <c r="BC657" i="4"/>
  <c r="AZ657" i="4"/>
  <c r="AW657" i="4"/>
  <c r="AS657" i="4"/>
  <c r="AN657" i="4"/>
  <c r="AL657" i="4"/>
  <c r="AG657" i="4"/>
  <c r="AE657" i="4"/>
  <c r="AA657" i="4"/>
  <c r="Y657" i="4"/>
  <c r="V657" i="4"/>
  <c r="P657" i="4"/>
  <c r="R657" i="4" s="1"/>
  <c r="M657" i="4"/>
  <c r="I657" i="4"/>
  <c r="G657" i="4"/>
  <c r="CA656" i="4"/>
  <c r="BX656" i="4"/>
  <c r="BU656" i="4"/>
  <c r="BR656" i="4"/>
  <c r="BO656" i="4"/>
  <c r="BL656" i="4"/>
  <c r="BI656" i="4"/>
  <c r="BF656" i="4"/>
  <c r="BC656" i="4"/>
  <c r="AZ656" i="4"/>
  <c r="AW656" i="4"/>
  <c r="AS656" i="4"/>
  <c r="AL656" i="4"/>
  <c r="AN656" i="4" s="1"/>
  <c r="AE656" i="4"/>
  <c r="AG656" i="4" s="1"/>
  <c r="Y656" i="4"/>
  <c r="AA656" i="4" s="1"/>
  <c r="V656" i="4"/>
  <c r="R656" i="4"/>
  <c r="P656" i="4"/>
  <c r="M656" i="4"/>
  <c r="G656" i="4"/>
  <c r="I656" i="4" s="1"/>
  <c r="CA655" i="4"/>
  <c r="BX655" i="4"/>
  <c r="BU655" i="4"/>
  <c r="BR655" i="4"/>
  <c r="BO655" i="4"/>
  <c r="BL655" i="4"/>
  <c r="BI655" i="4"/>
  <c r="BF655" i="4"/>
  <c r="BC655" i="4"/>
  <c r="AZ655" i="4"/>
  <c r="AW655" i="4"/>
  <c r="AS655" i="4"/>
  <c r="AN655" i="4"/>
  <c r="AL655" i="4"/>
  <c r="AG655" i="4"/>
  <c r="AE655" i="4"/>
  <c r="AA655" i="4"/>
  <c r="Y655" i="4"/>
  <c r="V655" i="4"/>
  <c r="P655" i="4"/>
  <c r="R655" i="4" s="1"/>
  <c r="M655" i="4"/>
  <c r="I655" i="4"/>
  <c r="G655" i="4"/>
  <c r="CA654" i="4"/>
  <c r="BX654" i="4"/>
  <c r="BU654" i="4"/>
  <c r="BR654" i="4"/>
  <c r="BO654" i="4"/>
  <c r="BL654" i="4"/>
  <c r="BI654" i="4"/>
  <c r="BF654" i="4"/>
  <c r="BC654" i="4"/>
  <c r="AZ654" i="4"/>
  <c r="AW654" i="4"/>
  <c r="AS654" i="4"/>
  <c r="AO654" i="4"/>
  <c r="AL654" i="4"/>
  <c r="AN654" i="4" s="1"/>
  <c r="AE654" i="4"/>
  <c r="AG654" i="4" s="1"/>
  <c r="Y654" i="4"/>
  <c r="AA654" i="4" s="1"/>
  <c r="V654" i="4"/>
  <c r="R654" i="4"/>
  <c r="P654" i="4"/>
  <c r="M654" i="4"/>
  <c r="G654" i="4"/>
  <c r="I654" i="4" s="1"/>
  <c r="CA653" i="4"/>
  <c r="BX653" i="4"/>
  <c r="BU653" i="4"/>
  <c r="BR653" i="4"/>
  <c r="BO653" i="4"/>
  <c r="BL653" i="4"/>
  <c r="BI653" i="4"/>
  <c r="BF653" i="4"/>
  <c r="BC653" i="4"/>
  <c r="AZ653" i="4"/>
  <c r="AW653" i="4"/>
  <c r="AS653" i="4"/>
  <c r="AN653" i="4"/>
  <c r="AL653" i="4"/>
  <c r="AG653" i="4"/>
  <c r="AE653" i="4"/>
  <c r="AA653" i="4"/>
  <c r="Y653" i="4"/>
  <c r="V653" i="4"/>
  <c r="P653" i="4"/>
  <c r="R653" i="4" s="1"/>
  <c r="M653" i="4"/>
  <c r="I653" i="4"/>
  <c r="G653" i="4"/>
  <c r="CA652" i="4"/>
  <c r="BX652" i="4"/>
  <c r="BU652" i="4"/>
  <c r="BR652" i="4"/>
  <c r="BO652" i="4"/>
  <c r="BL652" i="4"/>
  <c r="BI652" i="4"/>
  <c r="BF652" i="4"/>
  <c r="BC652" i="4"/>
  <c r="AZ652" i="4"/>
  <c r="AW652" i="4"/>
  <c r="AS652" i="4"/>
  <c r="AL652" i="4"/>
  <c r="AN652" i="4" s="1"/>
  <c r="AE652" i="4"/>
  <c r="AG652" i="4" s="1"/>
  <c r="Y652" i="4"/>
  <c r="AA652" i="4" s="1"/>
  <c r="V652" i="4"/>
  <c r="R652" i="4"/>
  <c r="P652" i="4"/>
  <c r="M652" i="4"/>
  <c r="G652" i="4"/>
  <c r="I652" i="4" s="1"/>
  <c r="CA651" i="4"/>
  <c r="BX651" i="4"/>
  <c r="BU651" i="4"/>
  <c r="BR651" i="4"/>
  <c r="BO651" i="4"/>
  <c r="BL651" i="4"/>
  <c r="BI651" i="4"/>
  <c r="BF651" i="4"/>
  <c r="BC651" i="4"/>
  <c r="AZ651" i="4"/>
  <c r="AW651" i="4"/>
  <c r="AS651" i="4"/>
  <c r="AO651" i="4"/>
  <c r="AN651" i="4"/>
  <c r="AL651" i="4"/>
  <c r="AG651" i="4"/>
  <c r="AE651" i="4"/>
  <c r="AA651" i="4"/>
  <c r="Y651" i="4"/>
  <c r="V651" i="4"/>
  <c r="P651" i="4"/>
  <c r="R651" i="4" s="1"/>
  <c r="M651" i="4"/>
  <c r="I651" i="4"/>
  <c r="G651" i="4"/>
  <c r="CA650" i="4"/>
  <c r="BX650" i="4"/>
  <c r="BU650" i="4"/>
  <c r="BR650" i="4"/>
  <c r="BO650" i="4"/>
  <c r="BL650" i="4"/>
  <c r="BI650" i="4"/>
  <c r="BF650" i="4"/>
  <c r="BC650" i="4"/>
  <c r="AZ650" i="4"/>
  <c r="AW650" i="4"/>
  <c r="AS650" i="4"/>
  <c r="AL650" i="4"/>
  <c r="AN650" i="4" s="1"/>
  <c r="AE650" i="4"/>
  <c r="AG650" i="4" s="1"/>
  <c r="Y650" i="4"/>
  <c r="AA650" i="4" s="1"/>
  <c r="V650" i="4"/>
  <c r="R650" i="4"/>
  <c r="P650" i="4"/>
  <c r="M650" i="4"/>
  <c r="G650" i="4"/>
  <c r="I650" i="4" s="1"/>
  <c r="CA649" i="4"/>
  <c r="BX649" i="4"/>
  <c r="BU649" i="4"/>
  <c r="BR649" i="4"/>
  <c r="BO649" i="4"/>
  <c r="BL649" i="4"/>
  <c r="BI649" i="4"/>
  <c r="BF649" i="4"/>
  <c r="BC649" i="4"/>
  <c r="AZ649" i="4"/>
  <c r="AW649" i="4"/>
  <c r="AS649" i="4"/>
  <c r="AO649" i="4"/>
  <c r="AN649" i="4"/>
  <c r="AL649" i="4"/>
  <c r="AG649" i="4"/>
  <c r="AE649" i="4"/>
  <c r="AA649" i="4"/>
  <c r="Y649" i="4"/>
  <c r="V649" i="4"/>
  <c r="P649" i="4"/>
  <c r="R649" i="4" s="1"/>
  <c r="M649" i="4"/>
  <c r="I649" i="4"/>
  <c r="G649" i="4"/>
  <c r="CA648" i="4"/>
  <c r="BX648" i="4"/>
  <c r="BU648" i="4"/>
  <c r="BR648" i="4"/>
  <c r="BO648" i="4"/>
  <c r="BL648" i="4"/>
  <c r="BI648" i="4"/>
  <c r="BF648" i="4"/>
  <c r="BC648" i="4"/>
  <c r="AZ648" i="4"/>
  <c r="AW648" i="4"/>
  <c r="AS648" i="4"/>
  <c r="AL648" i="4"/>
  <c r="AN648" i="4" s="1"/>
  <c r="AE648" i="4"/>
  <c r="AG648" i="4" s="1"/>
  <c r="Y648" i="4"/>
  <c r="AA648" i="4" s="1"/>
  <c r="V648" i="4"/>
  <c r="R648" i="4"/>
  <c r="P648" i="4"/>
  <c r="M648" i="4"/>
  <c r="G648" i="4"/>
  <c r="I648" i="4" s="1"/>
  <c r="CA647" i="4"/>
  <c r="BX647" i="4"/>
  <c r="BU647" i="4"/>
  <c r="BR647" i="4"/>
  <c r="BO647" i="4"/>
  <c r="BL647" i="4"/>
  <c r="BI647" i="4"/>
  <c r="BF647" i="4"/>
  <c r="BC647" i="4"/>
  <c r="AZ647" i="4"/>
  <c r="AW647" i="4"/>
  <c r="AS647" i="4"/>
  <c r="AN647" i="4"/>
  <c r="AL647" i="4"/>
  <c r="AG647" i="4"/>
  <c r="AE647" i="4"/>
  <c r="AA647" i="4"/>
  <c r="Y647" i="4"/>
  <c r="V647" i="4"/>
  <c r="P647" i="4"/>
  <c r="R647" i="4" s="1"/>
  <c r="M647" i="4"/>
  <c r="I647" i="4"/>
  <c r="G647" i="4"/>
  <c r="CA646" i="4"/>
  <c r="BX646" i="4"/>
  <c r="BU646" i="4"/>
  <c r="BR646" i="4"/>
  <c r="BO646" i="4"/>
  <c r="BL646" i="4"/>
  <c r="BI646" i="4"/>
  <c r="BF646" i="4"/>
  <c r="BC646" i="4"/>
  <c r="AZ646" i="4"/>
  <c r="AW646" i="4"/>
  <c r="AS646" i="4"/>
  <c r="AL646" i="4"/>
  <c r="AN646" i="4" s="1"/>
  <c r="AE646" i="4"/>
  <c r="AG646" i="4" s="1"/>
  <c r="Y646" i="4"/>
  <c r="AA646" i="4" s="1"/>
  <c r="V646" i="4"/>
  <c r="R646" i="4"/>
  <c r="P646" i="4"/>
  <c r="M646" i="4"/>
  <c r="G646" i="4"/>
  <c r="I646" i="4" s="1"/>
  <c r="CA645" i="4"/>
  <c r="BX645" i="4"/>
  <c r="BU645" i="4"/>
  <c r="BR645" i="4"/>
  <c r="BO645" i="4"/>
  <c r="BL645" i="4"/>
  <c r="BI645" i="4"/>
  <c r="BF645" i="4"/>
  <c r="BC645" i="4"/>
  <c r="AZ645" i="4"/>
  <c r="AW645" i="4"/>
  <c r="AS645" i="4"/>
  <c r="AN645" i="4"/>
  <c r="AL645" i="4"/>
  <c r="AG645" i="4"/>
  <c r="AE645" i="4"/>
  <c r="AA645" i="4"/>
  <c r="Y645" i="4"/>
  <c r="V645" i="4"/>
  <c r="P645" i="4"/>
  <c r="R645" i="4" s="1"/>
  <c r="M645" i="4"/>
  <c r="I645" i="4"/>
  <c r="G645" i="4"/>
  <c r="CA644" i="4"/>
  <c r="BX644" i="4"/>
  <c r="BU644" i="4"/>
  <c r="BR644" i="4"/>
  <c r="BO644" i="4"/>
  <c r="BL644" i="4"/>
  <c r="BI644" i="4"/>
  <c r="BF644" i="4"/>
  <c r="BC644" i="4"/>
  <c r="AZ644" i="4"/>
  <c r="AW644" i="4"/>
  <c r="AS644" i="4"/>
  <c r="AL644" i="4"/>
  <c r="AN644" i="4" s="1"/>
  <c r="AE644" i="4"/>
  <c r="AG644" i="4" s="1"/>
  <c r="Y644" i="4"/>
  <c r="AA644" i="4" s="1"/>
  <c r="V644" i="4"/>
  <c r="R644" i="4"/>
  <c r="P644" i="4"/>
  <c r="M644" i="4"/>
  <c r="G644" i="4"/>
  <c r="I644" i="4" s="1"/>
  <c r="CA643" i="4"/>
  <c r="BX643" i="4"/>
  <c r="BU643" i="4"/>
  <c r="BR643" i="4"/>
  <c r="BO643" i="4"/>
  <c r="BL643" i="4"/>
  <c r="BI643" i="4"/>
  <c r="BF643" i="4"/>
  <c r="BC643" i="4"/>
  <c r="AZ643" i="4"/>
  <c r="AW643" i="4"/>
  <c r="AS643" i="4"/>
  <c r="AO643" i="4"/>
  <c r="AN643" i="4"/>
  <c r="AL643" i="4"/>
  <c r="AG643" i="4"/>
  <c r="AE643" i="4"/>
  <c r="AA643" i="4"/>
  <c r="Y643" i="4"/>
  <c r="V643" i="4"/>
  <c r="P643" i="4"/>
  <c r="R643" i="4" s="1"/>
  <c r="M643" i="4"/>
  <c r="I643" i="4"/>
  <c r="G643" i="4"/>
  <c r="CA642" i="4"/>
  <c r="BX642" i="4"/>
  <c r="BU642" i="4"/>
  <c r="BR642" i="4"/>
  <c r="BO642" i="4"/>
  <c r="BL642" i="4"/>
  <c r="BI642" i="4"/>
  <c r="BF642" i="4"/>
  <c r="BC642" i="4"/>
  <c r="AZ642" i="4"/>
  <c r="AW642" i="4"/>
  <c r="AS642" i="4"/>
  <c r="AO642" i="4"/>
  <c r="AL642" i="4"/>
  <c r="AN642" i="4" s="1"/>
  <c r="AE642" i="4"/>
  <c r="AG642" i="4" s="1"/>
  <c r="Y642" i="4"/>
  <c r="AA642" i="4" s="1"/>
  <c r="V642" i="4"/>
  <c r="R642" i="4"/>
  <c r="P642" i="4"/>
  <c r="M642" i="4"/>
  <c r="G642" i="4"/>
  <c r="I642" i="4" s="1"/>
  <c r="CA641" i="4"/>
  <c r="BX641" i="4"/>
  <c r="BU641" i="4"/>
  <c r="BR641" i="4"/>
  <c r="BO641" i="4"/>
  <c r="BL641" i="4"/>
  <c r="BI641" i="4"/>
  <c r="BF641" i="4"/>
  <c r="BC641" i="4"/>
  <c r="AZ641" i="4"/>
  <c r="AW641" i="4"/>
  <c r="AS641" i="4"/>
  <c r="AN641" i="4"/>
  <c r="AL641" i="4"/>
  <c r="AG641" i="4"/>
  <c r="AE641" i="4"/>
  <c r="AA641" i="4"/>
  <c r="Y641" i="4"/>
  <c r="V641" i="4"/>
  <c r="P641" i="4"/>
  <c r="R641" i="4" s="1"/>
  <c r="M641" i="4"/>
  <c r="I641" i="4"/>
  <c r="G641" i="4"/>
  <c r="CA640" i="4"/>
  <c r="BX640" i="4"/>
  <c r="BU640" i="4"/>
  <c r="BR640" i="4"/>
  <c r="BO640" i="4"/>
  <c r="BL640" i="4"/>
  <c r="BI640" i="4"/>
  <c r="BF640" i="4"/>
  <c r="BC640" i="4"/>
  <c r="AZ640" i="4"/>
  <c r="AW640" i="4"/>
  <c r="AS640" i="4"/>
  <c r="AL640" i="4"/>
  <c r="AN640" i="4" s="1"/>
  <c r="AE640" i="4"/>
  <c r="AG640" i="4" s="1"/>
  <c r="Y640" i="4"/>
  <c r="AA640" i="4" s="1"/>
  <c r="V640" i="4"/>
  <c r="R640" i="4"/>
  <c r="P640" i="4"/>
  <c r="M640" i="4"/>
  <c r="G640" i="4"/>
  <c r="I640" i="4" s="1"/>
  <c r="CA639" i="4"/>
  <c r="BX639" i="4"/>
  <c r="BU639" i="4"/>
  <c r="BR639" i="4"/>
  <c r="BO639" i="4"/>
  <c r="BL639" i="4"/>
  <c r="BI639" i="4"/>
  <c r="BF639" i="4"/>
  <c r="BC639" i="4"/>
  <c r="AZ639" i="4"/>
  <c r="AW639" i="4"/>
  <c r="AS639" i="4"/>
  <c r="AN639" i="4"/>
  <c r="AL639" i="4"/>
  <c r="AG639" i="4"/>
  <c r="AE639" i="4"/>
  <c r="AA639" i="4"/>
  <c r="Y639" i="4"/>
  <c r="V639" i="4"/>
  <c r="P639" i="4"/>
  <c r="R639" i="4" s="1"/>
  <c r="M639" i="4"/>
  <c r="I639" i="4"/>
  <c r="G639" i="4"/>
  <c r="CA638" i="4"/>
  <c r="BX638" i="4"/>
  <c r="BU638" i="4"/>
  <c r="BR638" i="4"/>
  <c r="BO638" i="4"/>
  <c r="BL638" i="4"/>
  <c r="BI638" i="4"/>
  <c r="BF638" i="4"/>
  <c r="BC638" i="4"/>
  <c r="AZ638" i="4"/>
  <c r="AW638" i="4"/>
  <c r="AS638" i="4"/>
  <c r="AO638" i="4"/>
  <c r="AL638" i="4"/>
  <c r="AN638" i="4" s="1"/>
  <c r="AE638" i="4"/>
  <c r="AG638" i="4" s="1"/>
  <c r="Y638" i="4"/>
  <c r="AA638" i="4" s="1"/>
  <c r="V638" i="4"/>
  <c r="R638" i="4"/>
  <c r="P638" i="4"/>
  <c r="M638" i="4"/>
  <c r="G638" i="4"/>
  <c r="I638" i="4" s="1"/>
  <c r="CA637" i="4"/>
  <c r="BX637" i="4"/>
  <c r="BU637" i="4"/>
  <c r="BR637" i="4"/>
  <c r="BO637" i="4"/>
  <c r="BL637" i="4"/>
  <c r="BI637" i="4"/>
  <c r="BF637" i="4"/>
  <c r="BC637" i="4"/>
  <c r="AZ637" i="4"/>
  <c r="AW637" i="4"/>
  <c r="AS637" i="4"/>
  <c r="AO637" i="4"/>
  <c r="AN637" i="4"/>
  <c r="AL637" i="4"/>
  <c r="AG637" i="4"/>
  <c r="AE637" i="4"/>
  <c r="AA637" i="4"/>
  <c r="Y637" i="4"/>
  <c r="V637" i="4"/>
  <c r="P637" i="4"/>
  <c r="R637" i="4" s="1"/>
  <c r="M637" i="4"/>
  <c r="I637" i="4"/>
  <c r="G637" i="4"/>
  <c r="CA636" i="4"/>
  <c r="BX636" i="4"/>
  <c r="BU636" i="4"/>
  <c r="BR636" i="4"/>
  <c r="BO636" i="4"/>
  <c r="BL636" i="4"/>
  <c r="BI636" i="4"/>
  <c r="BF636" i="4"/>
  <c r="BC636" i="4"/>
  <c r="AZ636" i="4"/>
  <c r="AW636" i="4"/>
  <c r="AS636" i="4"/>
  <c r="AL636" i="4"/>
  <c r="AN636" i="4" s="1"/>
  <c r="AE636" i="4"/>
  <c r="AG636" i="4" s="1"/>
  <c r="Y636" i="4"/>
  <c r="AA636" i="4" s="1"/>
  <c r="V636" i="4"/>
  <c r="R636" i="4"/>
  <c r="P636" i="4"/>
  <c r="M636" i="4"/>
  <c r="G636" i="4"/>
  <c r="I636" i="4" s="1"/>
  <c r="CA635" i="4"/>
  <c r="BX635" i="4"/>
  <c r="BU635" i="4"/>
  <c r="BR635" i="4"/>
  <c r="BO635" i="4"/>
  <c r="BL635" i="4"/>
  <c r="BI635" i="4"/>
  <c r="BF635" i="4"/>
  <c r="BC635" i="4"/>
  <c r="AZ635" i="4"/>
  <c r="AW635" i="4"/>
  <c r="AS635" i="4"/>
  <c r="AN635" i="4"/>
  <c r="AL635" i="4"/>
  <c r="AG635" i="4"/>
  <c r="AE635" i="4"/>
  <c r="AA635" i="4"/>
  <c r="Y635" i="4"/>
  <c r="V635" i="4"/>
  <c r="P635" i="4"/>
  <c r="R635" i="4" s="1"/>
  <c r="M635" i="4"/>
  <c r="I635" i="4"/>
  <c r="G635" i="4"/>
  <c r="CA634" i="4"/>
  <c r="BX634" i="4"/>
  <c r="BU634" i="4"/>
  <c r="BR634" i="4"/>
  <c r="BO634" i="4"/>
  <c r="BL634" i="4"/>
  <c r="BI634" i="4"/>
  <c r="BF634" i="4"/>
  <c r="BC634" i="4"/>
  <c r="AZ634" i="4"/>
  <c r="AW634" i="4"/>
  <c r="AS634" i="4"/>
  <c r="AL634" i="4"/>
  <c r="AN634" i="4" s="1"/>
  <c r="AE634" i="4"/>
  <c r="AG634" i="4" s="1"/>
  <c r="Y634" i="4"/>
  <c r="AA634" i="4" s="1"/>
  <c r="V634" i="4"/>
  <c r="R634" i="4"/>
  <c r="P634" i="4"/>
  <c r="M634" i="4"/>
  <c r="G634" i="4"/>
  <c r="I634" i="4" s="1"/>
  <c r="CA633" i="4"/>
  <c r="BX633" i="4"/>
  <c r="BU633" i="4"/>
  <c r="BR633" i="4"/>
  <c r="BO633" i="4"/>
  <c r="BL633" i="4"/>
  <c r="BI633" i="4"/>
  <c r="BF633" i="4"/>
  <c r="BC633" i="4"/>
  <c r="AZ633" i="4"/>
  <c r="AW633" i="4"/>
  <c r="AS633" i="4"/>
  <c r="AN633" i="4"/>
  <c r="AL633" i="4"/>
  <c r="AG633" i="4"/>
  <c r="AE633" i="4"/>
  <c r="AA633" i="4"/>
  <c r="Y633" i="4"/>
  <c r="V633" i="4"/>
  <c r="P633" i="4"/>
  <c r="R633" i="4" s="1"/>
  <c r="M633" i="4"/>
  <c r="I633" i="4"/>
  <c r="G633" i="4"/>
  <c r="CA632" i="4"/>
  <c r="BX632" i="4"/>
  <c r="BU632" i="4"/>
  <c r="BR632" i="4"/>
  <c r="BO632" i="4"/>
  <c r="BL632" i="4"/>
  <c r="BI632" i="4"/>
  <c r="BF632" i="4"/>
  <c r="BC632" i="4"/>
  <c r="AZ632" i="4"/>
  <c r="AW632" i="4"/>
  <c r="AS632" i="4"/>
  <c r="AL632" i="4"/>
  <c r="AN632" i="4" s="1"/>
  <c r="AE632" i="4"/>
  <c r="AG632" i="4" s="1"/>
  <c r="Y632" i="4"/>
  <c r="AA632" i="4" s="1"/>
  <c r="V632" i="4"/>
  <c r="R632" i="4"/>
  <c r="P632" i="4"/>
  <c r="M632" i="4"/>
  <c r="G632" i="4"/>
  <c r="I632" i="4" s="1"/>
  <c r="CA631" i="4"/>
  <c r="BX631" i="4"/>
  <c r="BU631" i="4"/>
  <c r="BR631" i="4"/>
  <c r="BO631" i="4"/>
  <c r="BL631" i="4"/>
  <c r="BI631" i="4"/>
  <c r="BF631" i="4"/>
  <c r="BC631" i="4"/>
  <c r="AZ631" i="4"/>
  <c r="AW631" i="4"/>
  <c r="AS631" i="4"/>
  <c r="AN631" i="4"/>
  <c r="AL631" i="4"/>
  <c r="AG631" i="4"/>
  <c r="AE631" i="4"/>
  <c r="AA631" i="4"/>
  <c r="Y631" i="4"/>
  <c r="V631" i="4"/>
  <c r="P631" i="4"/>
  <c r="R631" i="4" s="1"/>
  <c r="M631" i="4"/>
  <c r="I631" i="4"/>
  <c r="G631" i="4"/>
  <c r="CA630" i="4"/>
  <c r="BX630" i="4"/>
  <c r="BU630" i="4"/>
  <c r="BR630" i="4"/>
  <c r="BO630" i="4"/>
  <c r="BL630" i="4"/>
  <c r="BI630" i="4"/>
  <c r="BF630" i="4"/>
  <c r="BC630" i="4"/>
  <c r="AZ630" i="4"/>
  <c r="AW630" i="4"/>
  <c r="AS630" i="4"/>
  <c r="AO630" i="4"/>
  <c r="AL630" i="4"/>
  <c r="AN630" i="4" s="1"/>
  <c r="AE630" i="4"/>
  <c r="AG630" i="4" s="1"/>
  <c r="Y630" i="4"/>
  <c r="AA630" i="4" s="1"/>
  <c r="V630" i="4"/>
  <c r="R630" i="4"/>
  <c r="P630" i="4"/>
  <c r="M630" i="4"/>
  <c r="G630" i="4"/>
  <c r="I630" i="4" s="1"/>
  <c r="CA629" i="4"/>
  <c r="BX629" i="4"/>
  <c r="BU629" i="4"/>
  <c r="BR629" i="4"/>
  <c r="BO629" i="4"/>
  <c r="BL629" i="4"/>
  <c r="BI629" i="4"/>
  <c r="BF629" i="4"/>
  <c r="BC629" i="4"/>
  <c r="AZ629" i="4"/>
  <c r="AW629" i="4"/>
  <c r="AS629" i="4"/>
  <c r="AN629" i="4"/>
  <c r="AL629" i="4"/>
  <c r="AG629" i="4"/>
  <c r="AE629" i="4"/>
  <c r="AA629" i="4"/>
  <c r="Y629" i="4"/>
  <c r="V629" i="4"/>
  <c r="P629" i="4"/>
  <c r="R629" i="4" s="1"/>
  <c r="M629" i="4"/>
  <c r="I629" i="4"/>
  <c r="G629" i="4"/>
  <c r="CA628" i="4"/>
  <c r="BX628" i="4"/>
  <c r="BU628" i="4"/>
  <c r="BR628" i="4"/>
  <c r="BO628" i="4"/>
  <c r="BL628" i="4"/>
  <c r="BI628" i="4"/>
  <c r="BF628" i="4"/>
  <c r="BC628" i="4"/>
  <c r="AZ628" i="4"/>
  <c r="AW628" i="4"/>
  <c r="AS628" i="4"/>
  <c r="AL628" i="4"/>
  <c r="AN628" i="4" s="1"/>
  <c r="AE628" i="4"/>
  <c r="AG628" i="4" s="1"/>
  <c r="Y628" i="4"/>
  <c r="AA628" i="4" s="1"/>
  <c r="V628" i="4"/>
  <c r="R628" i="4"/>
  <c r="P628" i="4"/>
  <c r="M628" i="4"/>
  <c r="G628" i="4"/>
  <c r="I628" i="4" s="1"/>
  <c r="CA627" i="4"/>
  <c r="BX627" i="4"/>
  <c r="BU627" i="4"/>
  <c r="BR627" i="4"/>
  <c r="BO627" i="4"/>
  <c r="BL627" i="4"/>
  <c r="BI627" i="4"/>
  <c r="BF627" i="4"/>
  <c r="BC627" i="4"/>
  <c r="AZ627" i="4"/>
  <c r="AW627" i="4"/>
  <c r="AS627" i="4"/>
  <c r="AN627" i="4"/>
  <c r="AL627" i="4"/>
  <c r="AG627" i="4"/>
  <c r="AE627" i="4"/>
  <c r="AA627" i="4"/>
  <c r="Y627" i="4"/>
  <c r="V627" i="4"/>
  <c r="P627" i="4"/>
  <c r="R627" i="4" s="1"/>
  <c r="M627" i="4"/>
  <c r="I627" i="4"/>
  <c r="G627" i="4"/>
  <c r="CA626" i="4"/>
  <c r="BX626" i="4"/>
  <c r="BU626" i="4"/>
  <c r="BR626" i="4"/>
  <c r="BO626" i="4"/>
  <c r="BL626" i="4"/>
  <c r="BI626" i="4"/>
  <c r="BF626" i="4"/>
  <c r="BC626" i="4"/>
  <c r="AZ626" i="4"/>
  <c r="AW626" i="4"/>
  <c r="AS626" i="4"/>
  <c r="AO626" i="4"/>
  <c r="AL626" i="4"/>
  <c r="AN626" i="4" s="1"/>
  <c r="AE626" i="4"/>
  <c r="AG626" i="4" s="1"/>
  <c r="Y626" i="4"/>
  <c r="AA626" i="4" s="1"/>
  <c r="V626" i="4"/>
  <c r="R626" i="4"/>
  <c r="P626" i="4"/>
  <c r="M626" i="4"/>
  <c r="G626" i="4"/>
  <c r="I626" i="4" s="1"/>
  <c r="CA625" i="4"/>
  <c r="BX625" i="4"/>
  <c r="BU625" i="4"/>
  <c r="BR625" i="4"/>
  <c r="BO625" i="4"/>
  <c r="BL625" i="4"/>
  <c r="BI625" i="4"/>
  <c r="BF625" i="4"/>
  <c r="BC625" i="4"/>
  <c r="AZ625" i="4"/>
  <c r="AW625" i="4"/>
  <c r="AS625" i="4"/>
  <c r="AN625" i="4"/>
  <c r="AL625" i="4"/>
  <c r="AG625" i="4"/>
  <c r="AE625" i="4"/>
  <c r="AA625" i="4"/>
  <c r="Y625" i="4"/>
  <c r="V625" i="4"/>
  <c r="P625" i="4"/>
  <c r="R625" i="4" s="1"/>
  <c r="M625" i="4"/>
  <c r="I625" i="4"/>
  <c r="G625" i="4"/>
  <c r="CA624" i="4"/>
  <c r="BX624" i="4"/>
  <c r="BU624" i="4"/>
  <c r="BR624" i="4"/>
  <c r="BO624" i="4"/>
  <c r="BL624" i="4"/>
  <c r="BI624" i="4"/>
  <c r="BF624" i="4"/>
  <c r="BC624" i="4"/>
  <c r="AZ624" i="4"/>
  <c r="AW624" i="4"/>
  <c r="AS624" i="4"/>
  <c r="AL624" i="4"/>
  <c r="AN624" i="4" s="1"/>
  <c r="AE624" i="4"/>
  <c r="AG624" i="4" s="1"/>
  <c r="Y624" i="4"/>
  <c r="AA624" i="4" s="1"/>
  <c r="V624" i="4"/>
  <c r="R624" i="4"/>
  <c r="P624" i="4"/>
  <c r="M624" i="4"/>
  <c r="G624" i="4"/>
  <c r="I624" i="4" s="1"/>
  <c r="CA623" i="4"/>
  <c r="BX623" i="4"/>
  <c r="BU623" i="4"/>
  <c r="BR623" i="4"/>
  <c r="BO623" i="4"/>
  <c r="BL623" i="4"/>
  <c r="BI623" i="4"/>
  <c r="BF623" i="4"/>
  <c r="BC623" i="4"/>
  <c r="AZ623" i="4"/>
  <c r="AW623" i="4"/>
  <c r="AS623" i="4"/>
  <c r="AN623" i="4"/>
  <c r="AL623" i="4"/>
  <c r="AG623" i="4"/>
  <c r="AE623" i="4"/>
  <c r="AA623" i="4"/>
  <c r="Y623" i="4"/>
  <c r="V623" i="4"/>
  <c r="P623" i="4"/>
  <c r="R623" i="4" s="1"/>
  <c r="M623" i="4"/>
  <c r="I623" i="4"/>
  <c r="G623" i="4"/>
  <c r="CA622" i="4"/>
  <c r="BX622" i="4"/>
  <c r="BU622" i="4"/>
  <c r="BR622" i="4"/>
  <c r="BO622" i="4"/>
  <c r="BL622" i="4"/>
  <c r="BI622" i="4"/>
  <c r="BF622" i="4"/>
  <c r="BC622" i="4"/>
  <c r="AZ622" i="4"/>
  <c r="AW622" i="4"/>
  <c r="AS622" i="4"/>
  <c r="AL622" i="4"/>
  <c r="AN622" i="4" s="1"/>
  <c r="AE622" i="4"/>
  <c r="AG622" i="4" s="1"/>
  <c r="Y622" i="4"/>
  <c r="AA622" i="4" s="1"/>
  <c r="V622" i="4"/>
  <c r="R622" i="4"/>
  <c r="P622" i="4"/>
  <c r="M622" i="4"/>
  <c r="G622" i="4"/>
  <c r="I622" i="4" s="1"/>
  <c r="CA621" i="4"/>
  <c r="BX621" i="4"/>
  <c r="BU621" i="4"/>
  <c r="BR621" i="4"/>
  <c r="BO621" i="4"/>
  <c r="BL621" i="4"/>
  <c r="BI621" i="4"/>
  <c r="BF621" i="4"/>
  <c r="BC621" i="4"/>
  <c r="AZ621" i="4"/>
  <c r="AW621" i="4"/>
  <c r="AS621" i="4"/>
  <c r="AN621" i="4"/>
  <c r="AL621" i="4"/>
  <c r="AG621" i="4"/>
  <c r="AE621" i="4"/>
  <c r="AA621" i="4"/>
  <c r="Y621" i="4"/>
  <c r="V621" i="4"/>
  <c r="P621" i="4"/>
  <c r="R621" i="4" s="1"/>
  <c r="M621" i="4"/>
  <c r="I621" i="4"/>
  <c r="G621" i="4"/>
  <c r="CA620" i="4"/>
  <c r="BX620" i="4"/>
  <c r="BU620" i="4"/>
  <c r="BR620" i="4"/>
  <c r="BO620" i="4"/>
  <c r="BL620" i="4"/>
  <c r="BI620" i="4"/>
  <c r="BF620" i="4"/>
  <c r="BC620" i="4"/>
  <c r="AZ620" i="4"/>
  <c r="AW620" i="4"/>
  <c r="AS620" i="4"/>
  <c r="AL620" i="4"/>
  <c r="AN620" i="4" s="1"/>
  <c r="AE620" i="4"/>
  <c r="AG620" i="4" s="1"/>
  <c r="Y620" i="4"/>
  <c r="AA620" i="4" s="1"/>
  <c r="V620" i="4"/>
  <c r="R620" i="4"/>
  <c r="P620" i="4"/>
  <c r="M620" i="4"/>
  <c r="G620" i="4"/>
  <c r="I620" i="4" s="1"/>
  <c r="CA619" i="4"/>
  <c r="BX619" i="4"/>
  <c r="BU619" i="4"/>
  <c r="BR619" i="4"/>
  <c r="BO619" i="4"/>
  <c r="BL619" i="4"/>
  <c r="BI619" i="4"/>
  <c r="BF619" i="4"/>
  <c r="BC619" i="4"/>
  <c r="AZ619" i="4"/>
  <c r="AW619" i="4"/>
  <c r="AS619" i="4"/>
  <c r="AN619" i="4"/>
  <c r="AL619" i="4"/>
  <c r="AG619" i="4"/>
  <c r="AE619" i="4"/>
  <c r="AA619" i="4"/>
  <c r="Y619" i="4"/>
  <c r="V619" i="4"/>
  <c r="P619" i="4"/>
  <c r="R619" i="4" s="1"/>
  <c r="M619" i="4"/>
  <c r="I619" i="4"/>
  <c r="G619" i="4"/>
  <c r="CA618" i="4"/>
  <c r="BX618" i="4"/>
  <c r="BU618" i="4"/>
  <c r="BR618" i="4"/>
  <c r="BO618" i="4"/>
  <c r="BL618" i="4"/>
  <c r="BI618" i="4"/>
  <c r="BF618" i="4"/>
  <c r="BC618" i="4"/>
  <c r="AZ618" i="4"/>
  <c r="AW618" i="4"/>
  <c r="AS618" i="4"/>
  <c r="AL618" i="4"/>
  <c r="AN618" i="4" s="1"/>
  <c r="AE618" i="4"/>
  <c r="AG618" i="4" s="1"/>
  <c r="Y618" i="4"/>
  <c r="AA618" i="4" s="1"/>
  <c r="V618" i="4"/>
  <c r="R618" i="4"/>
  <c r="P618" i="4"/>
  <c r="M618" i="4"/>
  <c r="G618" i="4"/>
  <c r="I618" i="4" s="1"/>
  <c r="CA617" i="4"/>
  <c r="BX617" i="4"/>
  <c r="BU617" i="4"/>
  <c r="BR617" i="4"/>
  <c r="BO617" i="4"/>
  <c r="BL617" i="4"/>
  <c r="BI617" i="4"/>
  <c r="BF617" i="4"/>
  <c r="BC617" i="4"/>
  <c r="AZ617" i="4"/>
  <c r="AW617" i="4"/>
  <c r="AS617" i="4"/>
  <c r="AN617" i="4"/>
  <c r="AL617" i="4"/>
  <c r="AG617" i="4"/>
  <c r="AE617" i="4"/>
  <c r="AA617" i="4"/>
  <c r="Y617" i="4"/>
  <c r="V617" i="4"/>
  <c r="P617" i="4"/>
  <c r="R617" i="4" s="1"/>
  <c r="M617" i="4"/>
  <c r="I617" i="4"/>
  <c r="G617" i="4"/>
  <c r="CA616" i="4"/>
  <c r="BX616" i="4"/>
  <c r="BU616" i="4"/>
  <c r="BR616" i="4"/>
  <c r="BO616" i="4"/>
  <c r="BL616" i="4"/>
  <c r="BI616" i="4"/>
  <c r="BF616" i="4"/>
  <c r="BC616" i="4"/>
  <c r="AZ616" i="4"/>
  <c r="AW616" i="4"/>
  <c r="AS616" i="4"/>
  <c r="AL616" i="4"/>
  <c r="AN616" i="4" s="1"/>
  <c r="AE616" i="4"/>
  <c r="AG616" i="4" s="1"/>
  <c r="Y616" i="4"/>
  <c r="AA616" i="4" s="1"/>
  <c r="V616" i="4"/>
  <c r="R616" i="4"/>
  <c r="P616" i="4"/>
  <c r="M616" i="4"/>
  <c r="G616" i="4"/>
  <c r="I616" i="4" s="1"/>
  <c r="CA615" i="4"/>
  <c r="BX615" i="4"/>
  <c r="BU615" i="4"/>
  <c r="BR615" i="4"/>
  <c r="BO615" i="4"/>
  <c r="BL615" i="4"/>
  <c r="BI615" i="4"/>
  <c r="BF615" i="4"/>
  <c r="BC615" i="4"/>
  <c r="AZ615" i="4"/>
  <c r="AW615" i="4"/>
  <c r="AS615" i="4"/>
  <c r="AN615" i="4"/>
  <c r="AL615" i="4"/>
  <c r="AG615" i="4"/>
  <c r="AE615" i="4"/>
  <c r="AA615" i="4"/>
  <c r="Y615" i="4"/>
  <c r="V615" i="4"/>
  <c r="P615" i="4"/>
  <c r="R615" i="4" s="1"/>
  <c r="M615" i="4"/>
  <c r="I615" i="4"/>
  <c r="G615" i="4"/>
  <c r="CA614" i="4"/>
  <c r="BX614" i="4"/>
  <c r="BU614" i="4"/>
  <c r="BR614" i="4"/>
  <c r="BO614" i="4"/>
  <c r="BL614" i="4"/>
  <c r="BI614" i="4"/>
  <c r="BF614" i="4"/>
  <c r="BC614" i="4"/>
  <c r="AZ614" i="4"/>
  <c r="AW614" i="4"/>
  <c r="AS614" i="4"/>
  <c r="AL614" i="4"/>
  <c r="AN614" i="4" s="1"/>
  <c r="AE614" i="4"/>
  <c r="AG614" i="4" s="1"/>
  <c r="Y614" i="4"/>
  <c r="AA614" i="4" s="1"/>
  <c r="V614" i="4"/>
  <c r="R614" i="4"/>
  <c r="P614" i="4"/>
  <c r="M614" i="4"/>
  <c r="G614" i="4"/>
  <c r="I614" i="4" s="1"/>
  <c r="CA613" i="4"/>
  <c r="BX613" i="4"/>
  <c r="BU613" i="4"/>
  <c r="BR613" i="4"/>
  <c r="BO613" i="4"/>
  <c r="BL613" i="4"/>
  <c r="BI613" i="4"/>
  <c r="BF613" i="4"/>
  <c r="BC613" i="4"/>
  <c r="AZ613" i="4"/>
  <c r="AW613" i="4"/>
  <c r="AS613" i="4"/>
  <c r="AN613" i="4"/>
  <c r="AL613" i="4"/>
  <c r="AG613" i="4"/>
  <c r="AE613" i="4"/>
  <c r="AA613" i="4"/>
  <c r="Y613" i="4"/>
  <c r="V613" i="4"/>
  <c r="P613" i="4"/>
  <c r="R613" i="4" s="1"/>
  <c r="M613" i="4"/>
  <c r="I613" i="4"/>
  <c r="G613" i="4"/>
  <c r="CA612" i="4"/>
  <c r="BX612" i="4"/>
  <c r="BU612" i="4"/>
  <c r="BR612" i="4"/>
  <c r="BO612" i="4"/>
  <c r="BL612" i="4"/>
  <c r="BI612" i="4"/>
  <c r="BF612" i="4"/>
  <c r="BC612" i="4"/>
  <c r="AZ612" i="4"/>
  <c r="AW612" i="4"/>
  <c r="AS612" i="4"/>
  <c r="AO612" i="4"/>
  <c r="AL612" i="4"/>
  <c r="AN612" i="4" s="1"/>
  <c r="AE612" i="4"/>
  <c r="AG612" i="4" s="1"/>
  <c r="Y612" i="4"/>
  <c r="AA612" i="4" s="1"/>
  <c r="V612" i="4"/>
  <c r="R612" i="4"/>
  <c r="P612" i="4"/>
  <c r="M612" i="4"/>
  <c r="G612" i="4"/>
  <c r="I612" i="4" s="1"/>
  <c r="CA611" i="4"/>
  <c r="BX611" i="4"/>
  <c r="BU611" i="4"/>
  <c r="BR611" i="4"/>
  <c r="BO611" i="4"/>
  <c r="BL611" i="4"/>
  <c r="BI611" i="4"/>
  <c r="BF611" i="4"/>
  <c r="BC611" i="4"/>
  <c r="AZ611" i="4"/>
  <c r="AW611" i="4"/>
  <c r="AS611" i="4"/>
  <c r="AN611" i="4"/>
  <c r="AL611" i="4"/>
  <c r="AG611" i="4"/>
  <c r="AE611" i="4"/>
  <c r="AA611" i="4"/>
  <c r="Y611" i="4"/>
  <c r="V611" i="4"/>
  <c r="P611" i="4"/>
  <c r="R611" i="4" s="1"/>
  <c r="M611" i="4"/>
  <c r="I611" i="4"/>
  <c r="G611" i="4"/>
  <c r="CA610" i="4"/>
  <c r="BX610" i="4"/>
  <c r="BU610" i="4"/>
  <c r="BR610" i="4"/>
  <c r="BO610" i="4"/>
  <c r="BL610" i="4"/>
  <c r="BI610" i="4"/>
  <c r="BF610" i="4"/>
  <c r="BC610" i="4"/>
  <c r="AZ610" i="4"/>
  <c r="AW610" i="4"/>
  <c r="AS610" i="4"/>
  <c r="AO610" i="4"/>
  <c r="AL610" i="4"/>
  <c r="AN610" i="4" s="1"/>
  <c r="AE610" i="4"/>
  <c r="AG610" i="4" s="1"/>
  <c r="Y610" i="4"/>
  <c r="AA610" i="4" s="1"/>
  <c r="V610" i="4"/>
  <c r="R610" i="4"/>
  <c r="P610" i="4"/>
  <c r="M610" i="4"/>
  <c r="G610" i="4"/>
  <c r="I610" i="4" s="1"/>
  <c r="CA609" i="4"/>
  <c r="BX609" i="4"/>
  <c r="BU609" i="4"/>
  <c r="BR609" i="4"/>
  <c r="BO609" i="4"/>
  <c r="BL609" i="4"/>
  <c r="BI609" i="4"/>
  <c r="BF609" i="4"/>
  <c r="BC609" i="4"/>
  <c r="AZ609" i="4"/>
  <c r="AW609" i="4"/>
  <c r="AS609" i="4"/>
  <c r="AN609" i="4"/>
  <c r="AL609" i="4"/>
  <c r="AG609" i="4"/>
  <c r="AE609" i="4"/>
  <c r="AA609" i="4"/>
  <c r="Y609" i="4"/>
  <c r="V609" i="4"/>
  <c r="P609" i="4"/>
  <c r="R609" i="4" s="1"/>
  <c r="M609" i="4"/>
  <c r="I609" i="4"/>
  <c r="G609" i="4"/>
  <c r="CA608" i="4"/>
  <c r="BX608" i="4"/>
  <c r="BU608" i="4"/>
  <c r="BR608" i="4"/>
  <c r="BO608" i="4"/>
  <c r="BL608" i="4"/>
  <c r="BI608" i="4"/>
  <c r="BF608" i="4"/>
  <c r="BC608" i="4"/>
  <c r="AZ608" i="4"/>
  <c r="AW608" i="4"/>
  <c r="AS608" i="4"/>
  <c r="AL608" i="4"/>
  <c r="AN608" i="4" s="1"/>
  <c r="AE608" i="4"/>
  <c r="AG608" i="4" s="1"/>
  <c r="Y608" i="4"/>
  <c r="AA608" i="4" s="1"/>
  <c r="V608" i="4"/>
  <c r="R608" i="4"/>
  <c r="P608" i="4"/>
  <c r="M608" i="4"/>
  <c r="G608" i="4"/>
  <c r="I608" i="4" s="1"/>
  <c r="CA607" i="4"/>
  <c r="BX607" i="4"/>
  <c r="BU607" i="4"/>
  <c r="BR607" i="4"/>
  <c r="BO607" i="4"/>
  <c r="BL607" i="4"/>
  <c r="BI607" i="4"/>
  <c r="BF607" i="4"/>
  <c r="BC607" i="4"/>
  <c r="AZ607" i="4"/>
  <c r="AW607" i="4"/>
  <c r="AS607" i="4"/>
  <c r="AO607" i="4"/>
  <c r="AN607" i="4"/>
  <c r="AL607" i="4"/>
  <c r="AG607" i="4"/>
  <c r="AE607" i="4"/>
  <c r="AA607" i="4"/>
  <c r="Y607" i="4"/>
  <c r="V607" i="4"/>
  <c r="P607" i="4"/>
  <c r="R607" i="4" s="1"/>
  <c r="M607" i="4"/>
  <c r="I607" i="4"/>
  <c r="G607" i="4"/>
  <c r="CA606" i="4"/>
  <c r="BX606" i="4"/>
  <c r="BU606" i="4"/>
  <c r="BR606" i="4"/>
  <c r="BO606" i="4"/>
  <c r="BL606" i="4"/>
  <c r="BI606" i="4"/>
  <c r="BF606" i="4"/>
  <c r="BC606" i="4"/>
  <c r="AZ606" i="4"/>
  <c r="AW606" i="4"/>
  <c r="AS606" i="4"/>
  <c r="AO606" i="4"/>
  <c r="AL606" i="4"/>
  <c r="AN606" i="4" s="1"/>
  <c r="AE606" i="4"/>
  <c r="AG606" i="4" s="1"/>
  <c r="Y606" i="4"/>
  <c r="AA606" i="4" s="1"/>
  <c r="V606" i="4"/>
  <c r="R606" i="4"/>
  <c r="P606" i="4"/>
  <c r="M606" i="4"/>
  <c r="G606" i="4"/>
  <c r="I606" i="4" s="1"/>
  <c r="CA605" i="4"/>
  <c r="BX605" i="4"/>
  <c r="BU605" i="4"/>
  <c r="BR605" i="4"/>
  <c r="BO605" i="4"/>
  <c r="BL605" i="4"/>
  <c r="BI605" i="4"/>
  <c r="BF605" i="4"/>
  <c r="BC605" i="4"/>
  <c r="AZ605" i="4"/>
  <c r="AW605" i="4"/>
  <c r="AS605" i="4"/>
  <c r="AN605" i="4"/>
  <c r="AL605" i="4"/>
  <c r="AG605" i="4"/>
  <c r="AE605" i="4"/>
  <c r="AA605" i="4"/>
  <c r="Y605" i="4"/>
  <c r="V605" i="4"/>
  <c r="P605" i="4"/>
  <c r="R605" i="4" s="1"/>
  <c r="M605" i="4"/>
  <c r="I605" i="4"/>
  <c r="G605" i="4"/>
  <c r="CA604" i="4"/>
  <c r="BX604" i="4"/>
  <c r="BU604" i="4"/>
  <c r="BR604" i="4"/>
  <c r="BO604" i="4"/>
  <c r="BL604" i="4"/>
  <c r="BI604" i="4"/>
  <c r="BF604" i="4"/>
  <c r="BC604" i="4"/>
  <c r="AZ604" i="4"/>
  <c r="AW604" i="4"/>
  <c r="AS604" i="4"/>
  <c r="AL604" i="4"/>
  <c r="AN604" i="4" s="1"/>
  <c r="AE604" i="4"/>
  <c r="AG604" i="4" s="1"/>
  <c r="Y604" i="4"/>
  <c r="AA604" i="4" s="1"/>
  <c r="V604" i="4"/>
  <c r="R604" i="4"/>
  <c r="P604" i="4"/>
  <c r="M604" i="4"/>
  <c r="G604" i="4"/>
  <c r="I604" i="4" s="1"/>
  <c r="CA603" i="4"/>
  <c r="BX603" i="4"/>
  <c r="BU603" i="4"/>
  <c r="BR603" i="4"/>
  <c r="BO603" i="4"/>
  <c r="BL603" i="4"/>
  <c r="BI603" i="4"/>
  <c r="BF603" i="4"/>
  <c r="BC603" i="4"/>
  <c r="AZ603" i="4"/>
  <c r="AW603" i="4"/>
  <c r="AS603" i="4"/>
  <c r="AL603" i="4"/>
  <c r="AN603" i="4" s="1"/>
  <c r="AG603" i="4"/>
  <c r="AE603" i="4"/>
  <c r="Y603" i="4"/>
  <c r="AA603" i="4" s="1"/>
  <c r="V603" i="4"/>
  <c r="P603" i="4"/>
  <c r="R603" i="4" s="1"/>
  <c r="M603" i="4"/>
  <c r="I603" i="4"/>
  <c r="G603" i="4"/>
  <c r="CA602" i="4"/>
  <c r="BX602" i="4"/>
  <c r="BU602" i="4"/>
  <c r="BR602" i="4"/>
  <c r="BO602" i="4"/>
  <c r="BL602" i="4"/>
  <c r="BI602" i="4"/>
  <c r="BF602" i="4"/>
  <c r="BC602" i="4"/>
  <c r="AZ602" i="4"/>
  <c r="AW602" i="4"/>
  <c r="AS602" i="4"/>
  <c r="AL602" i="4"/>
  <c r="AN602" i="4" s="1"/>
  <c r="AE602" i="4"/>
  <c r="AG602" i="4" s="1"/>
  <c r="Y602" i="4"/>
  <c r="AA602" i="4" s="1"/>
  <c r="V602" i="4"/>
  <c r="P602" i="4"/>
  <c r="R602" i="4" s="1"/>
  <c r="M602" i="4"/>
  <c r="G602" i="4"/>
  <c r="I602" i="4" s="1"/>
  <c r="CA601" i="4"/>
  <c r="BX601" i="4"/>
  <c r="BU601" i="4"/>
  <c r="BR601" i="4"/>
  <c r="BO601" i="4"/>
  <c r="BL601" i="4"/>
  <c r="BI601" i="4"/>
  <c r="BF601" i="4"/>
  <c r="BC601" i="4"/>
  <c r="AZ601" i="4"/>
  <c r="AW601" i="4"/>
  <c r="AS601" i="4"/>
  <c r="AO601" i="4"/>
  <c r="AN601" i="4"/>
  <c r="AL601" i="4"/>
  <c r="AE601" i="4"/>
  <c r="AG601" i="4" s="1"/>
  <c r="Y601" i="4"/>
  <c r="AA601" i="4" s="1"/>
  <c r="V601" i="4"/>
  <c r="P601" i="4"/>
  <c r="R601" i="4" s="1"/>
  <c r="M601" i="4"/>
  <c r="G601" i="4"/>
  <c r="I601" i="4" s="1"/>
  <c r="CA600" i="4"/>
  <c r="BX600" i="4"/>
  <c r="BU600" i="4"/>
  <c r="BR600" i="4"/>
  <c r="BO600" i="4"/>
  <c r="BL600" i="4"/>
  <c r="BI600" i="4"/>
  <c r="BF600" i="4"/>
  <c r="BC600" i="4"/>
  <c r="AZ600" i="4"/>
  <c r="AW600" i="4"/>
  <c r="AS600" i="4"/>
  <c r="AL600" i="4"/>
  <c r="AN600" i="4" s="1"/>
  <c r="AE600" i="4"/>
  <c r="AG600" i="4" s="1"/>
  <c r="Y600" i="4"/>
  <c r="AA600" i="4" s="1"/>
  <c r="V600" i="4"/>
  <c r="R600" i="4"/>
  <c r="P600" i="4"/>
  <c r="M600" i="4"/>
  <c r="G600" i="4"/>
  <c r="I600" i="4" s="1"/>
  <c r="CA599" i="4"/>
  <c r="BX599" i="4"/>
  <c r="BU599" i="4"/>
  <c r="BR599" i="4"/>
  <c r="BO599" i="4"/>
  <c r="BL599" i="4"/>
  <c r="BI599" i="4"/>
  <c r="BF599" i="4"/>
  <c r="BC599" i="4"/>
  <c r="AZ599" i="4"/>
  <c r="AW599" i="4"/>
  <c r="AS599" i="4"/>
  <c r="AL599" i="4"/>
  <c r="AN599" i="4" s="1"/>
  <c r="AE599" i="4"/>
  <c r="AG599" i="4" s="1"/>
  <c r="Y599" i="4"/>
  <c r="AA599" i="4" s="1"/>
  <c r="V599" i="4"/>
  <c r="P599" i="4"/>
  <c r="R599" i="4" s="1"/>
  <c r="M599" i="4"/>
  <c r="G599" i="4"/>
  <c r="I599" i="4" s="1"/>
  <c r="CA598" i="4"/>
  <c r="BX598" i="4"/>
  <c r="BU598" i="4"/>
  <c r="BR598" i="4"/>
  <c r="BO598" i="4"/>
  <c r="BL598" i="4"/>
  <c r="BI598" i="4"/>
  <c r="BF598" i="4"/>
  <c r="BC598" i="4"/>
  <c r="AZ598" i="4"/>
  <c r="AW598" i="4"/>
  <c r="AS598" i="4"/>
  <c r="AO598" i="4"/>
  <c r="AL598" i="4"/>
  <c r="AN598" i="4" s="1"/>
  <c r="AE598" i="4"/>
  <c r="AG598" i="4" s="1"/>
  <c r="Y598" i="4"/>
  <c r="AA598" i="4" s="1"/>
  <c r="V598" i="4"/>
  <c r="P598" i="4"/>
  <c r="R598" i="4" s="1"/>
  <c r="M598" i="4"/>
  <c r="G598" i="4"/>
  <c r="I598" i="4" s="1"/>
  <c r="CA597" i="4"/>
  <c r="BX597" i="4"/>
  <c r="BU597" i="4"/>
  <c r="BR597" i="4"/>
  <c r="BO597" i="4"/>
  <c r="BL597" i="4"/>
  <c r="BI597" i="4"/>
  <c r="BF597" i="4"/>
  <c r="BC597" i="4"/>
  <c r="AZ597" i="4"/>
  <c r="AW597" i="4"/>
  <c r="AS597" i="4"/>
  <c r="AO597" i="4"/>
  <c r="AL597" i="4"/>
  <c r="AN597" i="4" s="1"/>
  <c r="AE597" i="4"/>
  <c r="AG597" i="4" s="1"/>
  <c r="AA597" i="4"/>
  <c r="Y597" i="4"/>
  <c r="V597" i="4"/>
  <c r="P597" i="4"/>
  <c r="R597" i="4" s="1"/>
  <c r="M597" i="4"/>
  <c r="G597" i="4"/>
  <c r="I597" i="4" s="1"/>
  <c r="CA596" i="4"/>
  <c r="BX596" i="4"/>
  <c r="BU596" i="4"/>
  <c r="BR596" i="4"/>
  <c r="BO596" i="4"/>
  <c r="BL596" i="4"/>
  <c r="BI596" i="4"/>
  <c r="BF596" i="4"/>
  <c r="BC596" i="4"/>
  <c r="AZ596" i="4"/>
  <c r="AW596" i="4"/>
  <c r="AS596" i="4"/>
  <c r="AL596" i="4"/>
  <c r="AN596" i="4" s="1"/>
  <c r="AE596" i="4"/>
  <c r="AG596" i="4" s="1"/>
  <c r="Y596" i="4"/>
  <c r="AA596" i="4" s="1"/>
  <c r="V596" i="4"/>
  <c r="P596" i="4"/>
  <c r="R596" i="4" s="1"/>
  <c r="M596" i="4"/>
  <c r="G596" i="4"/>
  <c r="I596" i="4" s="1"/>
  <c r="CA595" i="4"/>
  <c r="BX595" i="4"/>
  <c r="BU595" i="4"/>
  <c r="BR595" i="4"/>
  <c r="BO595" i="4"/>
  <c r="BL595" i="4"/>
  <c r="BI595" i="4"/>
  <c r="BF595" i="4"/>
  <c r="BC595" i="4"/>
  <c r="AZ595" i="4"/>
  <c r="AW595" i="4"/>
  <c r="AS595" i="4"/>
  <c r="AO595" i="4"/>
  <c r="AL595" i="4"/>
  <c r="AN595" i="4" s="1"/>
  <c r="AG595" i="4"/>
  <c r="AE595" i="4"/>
  <c r="Y595" i="4"/>
  <c r="AA595" i="4" s="1"/>
  <c r="V595" i="4"/>
  <c r="P595" i="4"/>
  <c r="R595" i="4" s="1"/>
  <c r="M595" i="4"/>
  <c r="I595" i="4"/>
  <c r="G595" i="4"/>
  <c r="CA594" i="4"/>
  <c r="BX594" i="4"/>
  <c r="BU594" i="4"/>
  <c r="BR594" i="4"/>
  <c r="BO594" i="4"/>
  <c r="BL594" i="4"/>
  <c r="BI594" i="4"/>
  <c r="BF594" i="4"/>
  <c r="BC594" i="4"/>
  <c r="AZ594" i="4"/>
  <c r="AW594" i="4"/>
  <c r="AS594" i="4"/>
  <c r="AO594" i="4"/>
  <c r="AL594" i="4"/>
  <c r="AN594" i="4" s="1"/>
  <c r="AE594" i="4"/>
  <c r="AG594" i="4" s="1"/>
  <c r="Y594" i="4"/>
  <c r="AA594" i="4" s="1"/>
  <c r="V594" i="4"/>
  <c r="P594" i="4"/>
  <c r="R594" i="4" s="1"/>
  <c r="M594" i="4"/>
  <c r="G594" i="4"/>
  <c r="I594" i="4" s="1"/>
  <c r="CA593" i="4"/>
  <c r="BX593" i="4"/>
  <c r="BU593" i="4"/>
  <c r="BR593" i="4"/>
  <c r="BO593" i="4"/>
  <c r="BL593" i="4"/>
  <c r="BI593" i="4"/>
  <c r="BF593" i="4"/>
  <c r="BC593" i="4"/>
  <c r="AZ593" i="4"/>
  <c r="AW593" i="4"/>
  <c r="AS593" i="4"/>
  <c r="AN593" i="4"/>
  <c r="AL593" i="4"/>
  <c r="AE593" i="4"/>
  <c r="AG593" i="4" s="1"/>
  <c r="Y593" i="4"/>
  <c r="AA593" i="4" s="1"/>
  <c r="V593" i="4"/>
  <c r="P593" i="4"/>
  <c r="R593" i="4" s="1"/>
  <c r="M593" i="4"/>
  <c r="G593" i="4"/>
  <c r="I593" i="4" s="1"/>
  <c r="CA592" i="4"/>
  <c r="BX592" i="4"/>
  <c r="BU592" i="4"/>
  <c r="BR592" i="4"/>
  <c r="BO592" i="4"/>
  <c r="BL592" i="4"/>
  <c r="BI592" i="4"/>
  <c r="BF592" i="4"/>
  <c r="BC592" i="4"/>
  <c r="AZ592" i="4"/>
  <c r="AW592" i="4"/>
  <c r="AS592" i="4"/>
  <c r="AL592" i="4"/>
  <c r="AN592" i="4" s="1"/>
  <c r="AE592" i="4"/>
  <c r="AG592" i="4" s="1"/>
  <c r="Y592" i="4"/>
  <c r="AA592" i="4" s="1"/>
  <c r="V592" i="4"/>
  <c r="R592" i="4"/>
  <c r="P592" i="4"/>
  <c r="M592" i="4"/>
  <c r="G592" i="4"/>
  <c r="I592" i="4" s="1"/>
  <c r="CA591" i="4"/>
  <c r="BX591" i="4"/>
  <c r="BU591" i="4"/>
  <c r="BR591" i="4"/>
  <c r="BO591" i="4"/>
  <c r="BL591" i="4"/>
  <c r="BI591" i="4"/>
  <c r="BF591" i="4"/>
  <c r="BC591" i="4"/>
  <c r="AZ591" i="4"/>
  <c r="AW591" i="4"/>
  <c r="AS591" i="4"/>
  <c r="AO591" i="4"/>
  <c r="AL591" i="4"/>
  <c r="AN591" i="4" s="1"/>
  <c r="AE591" i="4"/>
  <c r="AG591" i="4" s="1"/>
  <c r="Y591" i="4"/>
  <c r="AA591" i="4" s="1"/>
  <c r="V591" i="4"/>
  <c r="P591" i="4"/>
  <c r="R591" i="4" s="1"/>
  <c r="M591" i="4"/>
  <c r="G591" i="4"/>
  <c r="I591" i="4" s="1"/>
  <c r="CA590" i="4"/>
  <c r="BX590" i="4"/>
  <c r="BU590" i="4"/>
  <c r="BR590" i="4"/>
  <c r="BO590" i="4"/>
  <c r="BL590" i="4"/>
  <c r="BI590" i="4"/>
  <c r="BF590" i="4"/>
  <c r="BC590" i="4"/>
  <c r="AZ590" i="4"/>
  <c r="AW590" i="4"/>
  <c r="AS590" i="4"/>
  <c r="AL590" i="4"/>
  <c r="AN590" i="4" s="1"/>
  <c r="AE590" i="4"/>
  <c r="AG590" i="4" s="1"/>
  <c r="Y590" i="4"/>
  <c r="AA590" i="4" s="1"/>
  <c r="V590" i="4"/>
  <c r="P590" i="4"/>
  <c r="R590" i="4" s="1"/>
  <c r="M590" i="4"/>
  <c r="G590" i="4"/>
  <c r="I590" i="4" s="1"/>
  <c r="CA589" i="4"/>
  <c r="BX589" i="4"/>
  <c r="BU589" i="4"/>
  <c r="BR589" i="4"/>
  <c r="BO589" i="4"/>
  <c r="BL589" i="4"/>
  <c r="BI589" i="4"/>
  <c r="BF589" i="4"/>
  <c r="BC589" i="4"/>
  <c r="AZ589" i="4"/>
  <c r="AW589" i="4"/>
  <c r="AS589" i="4"/>
  <c r="AL589" i="4"/>
  <c r="AN589" i="4" s="1"/>
  <c r="AE589" i="4"/>
  <c r="AG589" i="4" s="1"/>
  <c r="AA589" i="4"/>
  <c r="Y589" i="4"/>
  <c r="V589" i="4"/>
  <c r="P589" i="4"/>
  <c r="R589" i="4" s="1"/>
  <c r="M589" i="4"/>
  <c r="G589" i="4"/>
  <c r="I589" i="4" s="1"/>
  <c r="CA588" i="4"/>
  <c r="BX588" i="4"/>
  <c r="BU588" i="4"/>
  <c r="BR588" i="4"/>
  <c r="BO588" i="4"/>
  <c r="BL588" i="4"/>
  <c r="BI588" i="4"/>
  <c r="BF588" i="4"/>
  <c r="BC588" i="4"/>
  <c r="AZ588" i="4"/>
  <c r="AW588" i="4"/>
  <c r="AS588" i="4"/>
  <c r="AO588" i="4"/>
  <c r="AL588" i="4"/>
  <c r="AN588" i="4" s="1"/>
  <c r="AE588" i="4"/>
  <c r="AG588" i="4" s="1"/>
  <c r="Y588" i="4"/>
  <c r="AA588" i="4" s="1"/>
  <c r="V588" i="4"/>
  <c r="P588" i="4"/>
  <c r="R588" i="4" s="1"/>
  <c r="M588" i="4"/>
  <c r="G588" i="4"/>
  <c r="I588" i="4" s="1"/>
  <c r="CA587" i="4"/>
  <c r="BX587" i="4"/>
  <c r="BU587" i="4"/>
  <c r="BR587" i="4"/>
  <c r="BO587" i="4"/>
  <c r="BL587" i="4"/>
  <c r="BI587" i="4"/>
  <c r="BF587" i="4"/>
  <c r="BC587" i="4"/>
  <c r="AZ587" i="4"/>
  <c r="AW587" i="4"/>
  <c r="AS587" i="4"/>
  <c r="AL587" i="4"/>
  <c r="AN587" i="4" s="1"/>
  <c r="AG587" i="4"/>
  <c r="AE587" i="4"/>
  <c r="Y587" i="4"/>
  <c r="AA587" i="4" s="1"/>
  <c r="V587" i="4"/>
  <c r="P587" i="4"/>
  <c r="R587" i="4" s="1"/>
  <c r="M587" i="4"/>
  <c r="I587" i="4"/>
  <c r="G587" i="4"/>
  <c r="CA586" i="4"/>
  <c r="BX586" i="4"/>
  <c r="BU586" i="4"/>
  <c r="BR586" i="4"/>
  <c r="BO586" i="4"/>
  <c r="BL586" i="4"/>
  <c r="BI586" i="4"/>
  <c r="BF586" i="4"/>
  <c r="BC586" i="4"/>
  <c r="AZ586" i="4"/>
  <c r="AW586" i="4"/>
  <c r="AS586" i="4"/>
  <c r="AO586" i="4"/>
  <c r="AL586" i="4"/>
  <c r="AN586" i="4" s="1"/>
  <c r="AE586" i="4"/>
  <c r="AG586" i="4" s="1"/>
  <c r="Y586" i="4"/>
  <c r="AA586" i="4" s="1"/>
  <c r="V586" i="4"/>
  <c r="P586" i="4"/>
  <c r="R586" i="4" s="1"/>
  <c r="M586" i="4"/>
  <c r="G586" i="4"/>
  <c r="I586" i="4" s="1"/>
  <c r="CA585" i="4"/>
  <c r="BX585" i="4"/>
  <c r="BU585" i="4"/>
  <c r="BR585" i="4"/>
  <c r="BO585" i="4"/>
  <c r="BL585" i="4"/>
  <c r="BI585" i="4"/>
  <c r="BF585" i="4"/>
  <c r="BC585" i="4"/>
  <c r="AZ585" i="4"/>
  <c r="AW585" i="4"/>
  <c r="AS585" i="4"/>
  <c r="AO585" i="4"/>
  <c r="AN585" i="4"/>
  <c r="AL585" i="4"/>
  <c r="AE585" i="4"/>
  <c r="AG585" i="4" s="1"/>
  <c r="Y585" i="4"/>
  <c r="AA585" i="4" s="1"/>
  <c r="V585" i="4"/>
  <c r="P585" i="4"/>
  <c r="R585" i="4" s="1"/>
  <c r="M585" i="4"/>
  <c r="G585" i="4"/>
  <c r="I585" i="4" s="1"/>
  <c r="CA584" i="4"/>
  <c r="BX584" i="4"/>
  <c r="BU584" i="4"/>
  <c r="BR584" i="4"/>
  <c r="BO584" i="4"/>
  <c r="BL584" i="4"/>
  <c r="BI584" i="4"/>
  <c r="BF584" i="4"/>
  <c r="BC584" i="4"/>
  <c r="AZ584" i="4"/>
  <c r="AW584" i="4"/>
  <c r="AS584" i="4"/>
  <c r="AL584" i="4"/>
  <c r="AN584" i="4" s="1"/>
  <c r="AE584" i="4"/>
  <c r="AG584" i="4" s="1"/>
  <c r="Y584" i="4"/>
  <c r="AA584" i="4" s="1"/>
  <c r="V584" i="4"/>
  <c r="R584" i="4"/>
  <c r="P584" i="4"/>
  <c r="M584" i="4"/>
  <c r="G584" i="4"/>
  <c r="I584" i="4" s="1"/>
  <c r="CA583" i="4"/>
  <c r="BX583" i="4"/>
  <c r="BU583" i="4"/>
  <c r="BR583" i="4"/>
  <c r="BO583" i="4"/>
  <c r="BL583" i="4"/>
  <c r="BI583" i="4"/>
  <c r="BF583" i="4"/>
  <c r="BC583" i="4"/>
  <c r="AZ583" i="4"/>
  <c r="AW583" i="4"/>
  <c r="AS583" i="4"/>
  <c r="AL583" i="4"/>
  <c r="AN583" i="4" s="1"/>
  <c r="AE583" i="4"/>
  <c r="AG583" i="4" s="1"/>
  <c r="Y583" i="4"/>
  <c r="AA583" i="4" s="1"/>
  <c r="V583" i="4"/>
  <c r="P583" i="4"/>
  <c r="R583" i="4" s="1"/>
  <c r="M583" i="4"/>
  <c r="G583" i="4"/>
  <c r="I583" i="4" s="1"/>
  <c r="CA582" i="4"/>
  <c r="BX582" i="4"/>
  <c r="BU582" i="4"/>
  <c r="BR582" i="4"/>
  <c r="BO582" i="4"/>
  <c r="BL582" i="4"/>
  <c r="BI582" i="4"/>
  <c r="BF582" i="4"/>
  <c r="BC582" i="4"/>
  <c r="AZ582" i="4"/>
  <c r="AW582" i="4"/>
  <c r="AS582" i="4"/>
  <c r="AL582" i="4"/>
  <c r="AN582" i="4" s="1"/>
  <c r="AE582" i="4"/>
  <c r="AG582" i="4" s="1"/>
  <c r="Y582" i="4"/>
  <c r="AA582" i="4" s="1"/>
  <c r="V582" i="4"/>
  <c r="P582" i="4"/>
  <c r="R582" i="4" s="1"/>
  <c r="M582" i="4"/>
  <c r="G582" i="4"/>
  <c r="I582" i="4" s="1"/>
  <c r="CA581" i="4"/>
  <c r="BX581" i="4"/>
  <c r="BU581" i="4"/>
  <c r="BR581" i="4"/>
  <c r="BO581" i="4"/>
  <c r="BL581" i="4"/>
  <c r="BI581" i="4"/>
  <c r="BF581" i="4"/>
  <c r="BC581" i="4"/>
  <c r="AZ581" i="4"/>
  <c r="AW581" i="4"/>
  <c r="AS581" i="4"/>
  <c r="AO581" i="4"/>
  <c r="AL581" i="4"/>
  <c r="AN581" i="4" s="1"/>
  <c r="AE581" i="4"/>
  <c r="AG581" i="4" s="1"/>
  <c r="AA581" i="4"/>
  <c r="Y581" i="4"/>
  <c r="V581" i="4"/>
  <c r="P581" i="4"/>
  <c r="R581" i="4" s="1"/>
  <c r="M581" i="4"/>
  <c r="G581" i="4"/>
  <c r="I581" i="4" s="1"/>
  <c r="CA580" i="4"/>
  <c r="BX580" i="4"/>
  <c r="BU580" i="4"/>
  <c r="BR580" i="4"/>
  <c r="BO580" i="4"/>
  <c r="BL580" i="4"/>
  <c r="BI580" i="4"/>
  <c r="BF580" i="4"/>
  <c r="BC580" i="4"/>
  <c r="AZ580" i="4"/>
  <c r="AW580" i="4"/>
  <c r="AS580" i="4"/>
  <c r="AL580" i="4"/>
  <c r="AN580" i="4" s="1"/>
  <c r="AE580" i="4"/>
  <c r="AG580" i="4" s="1"/>
  <c r="Y580" i="4"/>
  <c r="AA580" i="4" s="1"/>
  <c r="V580" i="4"/>
  <c r="P580" i="4"/>
  <c r="R580" i="4" s="1"/>
  <c r="M580" i="4"/>
  <c r="G580" i="4"/>
  <c r="I580" i="4" s="1"/>
  <c r="CA579" i="4"/>
  <c r="BX579" i="4"/>
  <c r="BU579" i="4"/>
  <c r="BR579" i="4"/>
  <c r="BO579" i="4"/>
  <c r="BL579" i="4"/>
  <c r="BI579" i="4"/>
  <c r="BF579" i="4"/>
  <c r="BC579" i="4"/>
  <c r="AZ579" i="4"/>
  <c r="AW579" i="4"/>
  <c r="AS579" i="4"/>
  <c r="AL579" i="4"/>
  <c r="AN579" i="4" s="1"/>
  <c r="AG579" i="4"/>
  <c r="AE579" i="4"/>
  <c r="Y579" i="4"/>
  <c r="AA579" i="4" s="1"/>
  <c r="V579" i="4"/>
  <c r="P579" i="4"/>
  <c r="R579" i="4" s="1"/>
  <c r="M579" i="4"/>
  <c r="I579" i="4"/>
  <c r="G579" i="4"/>
  <c r="CA578" i="4"/>
  <c r="BX578" i="4"/>
  <c r="BU578" i="4"/>
  <c r="BR578" i="4"/>
  <c r="BO578" i="4"/>
  <c r="BL578" i="4"/>
  <c r="BI578" i="4"/>
  <c r="BF578" i="4"/>
  <c r="BC578" i="4"/>
  <c r="AZ578" i="4"/>
  <c r="AW578" i="4"/>
  <c r="AS578" i="4"/>
  <c r="AO578" i="4"/>
  <c r="AL578" i="4"/>
  <c r="AN578" i="4" s="1"/>
  <c r="AE578" i="4"/>
  <c r="AG578" i="4" s="1"/>
  <c r="Y578" i="4"/>
  <c r="AA578" i="4" s="1"/>
  <c r="V578" i="4"/>
  <c r="P578" i="4"/>
  <c r="R578" i="4" s="1"/>
  <c r="M578" i="4"/>
  <c r="G578" i="4"/>
  <c r="I578" i="4" s="1"/>
  <c r="CA577" i="4"/>
  <c r="BX577" i="4"/>
  <c r="BU577" i="4"/>
  <c r="BR577" i="4"/>
  <c r="BO577" i="4"/>
  <c r="BL577" i="4"/>
  <c r="BI577" i="4"/>
  <c r="BF577" i="4"/>
  <c r="BC577" i="4"/>
  <c r="AZ577" i="4"/>
  <c r="AW577" i="4"/>
  <c r="AS577" i="4"/>
  <c r="AN577" i="4"/>
  <c r="AL577" i="4"/>
  <c r="AE577" i="4"/>
  <c r="AG577" i="4" s="1"/>
  <c r="Y577" i="4"/>
  <c r="AA577" i="4" s="1"/>
  <c r="V577" i="4"/>
  <c r="P577" i="4"/>
  <c r="R577" i="4" s="1"/>
  <c r="M577" i="4"/>
  <c r="G577" i="4"/>
  <c r="I577" i="4" s="1"/>
  <c r="CA576" i="4"/>
  <c r="BX576" i="4"/>
  <c r="BU576" i="4"/>
  <c r="BR576" i="4"/>
  <c r="BO576" i="4"/>
  <c r="BL576" i="4"/>
  <c r="BI576" i="4"/>
  <c r="BF576" i="4"/>
  <c r="BC576" i="4"/>
  <c r="AZ576" i="4"/>
  <c r="AW576" i="4"/>
  <c r="AS576" i="4"/>
  <c r="AL576" i="4"/>
  <c r="AN576" i="4" s="1"/>
  <c r="AE576" i="4"/>
  <c r="AG576" i="4" s="1"/>
  <c r="Y576" i="4"/>
  <c r="AA576" i="4" s="1"/>
  <c r="V576" i="4"/>
  <c r="R576" i="4"/>
  <c r="P576" i="4"/>
  <c r="M576" i="4"/>
  <c r="G576" i="4"/>
  <c r="I576" i="4" s="1"/>
  <c r="CA575" i="4"/>
  <c r="BX575" i="4"/>
  <c r="BU575" i="4"/>
  <c r="BR575" i="4"/>
  <c r="BO575" i="4"/>
  <c r="BL575" i="4"/>
  <c r="BI575" i="4"/>
  <c r="BF575" i="4"/>
  <c r="BC575" i="4"/>
  <c r="AZ575" i="4"/>
  <c r="AW575" i="4"/>
  <c r="AS575" i="4"/>
  <c r="AL575" i="4"/>
  <c r="AN575" i="4" s="1"/>
  <c r="AE575" i="4"/>
  <c r="AG575" i="4" s="1"/>
  <c r="Y575" i="4"/>
  <c r="AA575" i="4" s="1"/>
  <c r="V575" i="4"/>
  <c r="P575" i="4"/>
  <c r="R575" i="4" s="1"/>
  <c r="M575" i="4"/>
  <c r="G575" i="4"/>
  <c r="I575" i="4" s="1"/>
  <c r="CA574" i="4"/>
  <c r="BX574" i="4"/>
  <c r="BU574" i="4"/>
  <c r="BR574" i="4"/>
  <c r="BO574" i="4"/>
  <c r="BL574" i="4"/>
  <c r="BI574" i="4"/>
  <c r="BF574" i="4"/>
  <c r="BC574" i="4"/>
  <c r="AZ574" i="4"/>
  <c r="AW574" i="4"/>
  <c r="AS574" i="4"/>
  <c r="AO574" i="4"/>
  <c r="AL574" i="4"/>
  <c r="AN574" i="4" s="1"/>
  <c r="AE574" i="4"/>
  <c r="AG574" i="4" s="1"/>
  <c r="Y574" i="4"/>
  <c r="AA574" i="4" s="1"/>
  <c r="V574" i="4"/>
  <c r="P574" i="4"/>
  <c r="R574" i="4" s="1"/>
  <c r="M574" i="4"/>
  <c r="G574" i="4"/>
  <c r="I574" i="4" s="1"/>
  <c r="CA573" i="4"/>
  <c r="BX573" i="4"/>
  <c r="BU573" i="4"/>
  <c r="BR573" i="4"/>
  <c r="BO573" i="4"/>
  <c r="BL573" i="4"/>
  <c r="BI573" i="4"/>
  <c r="BF573" i="4"/>
  <c r="BC573" i="4"/>
  <c r="AZ573" i="4"/>
  <c r="AW573" i="4"/>
  <c r="AS573" i="4"/>
  <c r="AL573" i="4"/>
  <c r="AN573" i="4" s="1"/>
  <c r="AE573" i="4"/>
  <c r="AG573" i="4" s="1"/>
  <c r="AA573" i="4"/>
  <c r="Y573" i="4"/>
  <c r="V573" i="4"/>
  <c r="P573" i="4"/>
  <c r="R573" i="4" s="1"/>
  <c r="M573" i="4"/>
  <c r="G573" i="4"/>
  <c r="I573" i="4" s="1"/>
  <c r="CA572" i="4"/>
  <c r="BX572" i="4"/>
  <c r="BU572" i="4"/>
  <c r="BR572" i="4"/>
  <c r="BO572" i="4"/>
  <c r="BL572" i="4"/>
  <c r="BI572" i="4"/>
  <c r="BF572" i="4"/>
  <c r="BC572" i="4"/>
  <c r="AZ572" i="4"/>
  <c r="AW572" i="4"/>
  <c r="AS572" i="4"/>
  <c r="AO572" i="4"/>
  <c r="AL572" i="4"/>
  <c r="AN572" i="4" s="1"/>
  <c r="AE572" i="4"/>
  <c r="AG572" i="4" s="1"/>
  <c r="Y572" i="4"/>
  <c r="AA572" i="4" s="1"/>
  <c r="V572" i="4"/>
  <c r="P572" i="4"/>
  <c r="R572" i="4" s="1"/>
  <c r="M572" i="4"/>
  <c r="G572" i="4"/>
  <c r="I572" i="4" s="1"/>
  <c r="CA571" i="4"/>
  <c r="BX571" i="4"/>
  <c r="BU571" i="4"/>
  <c r="BR571" i="4"/>
  <c r="BO571" i="4"/>
  <c r="BL571" i="4"/>
  <c r="BI571" i="4"/>
  <c r="BF571" i="4"/>
  <c r="BC571" i="4"/>
  <c r="AZ571" i="4"/>
  <c r="AW571" i="4"/>
  <c r="AS571" i="4"/>
  <c r="AO571" i="4"/>
  <c r="AL571" i="4"/>
  <c r="AN571" i="4" s="1"/>
  <c r="AG571" i="4"/>
  <c r="AE571" i="4"/>
  <c r="Y571" i="4"/>
  <c r="AA571" i="4" s="1"/>
  <c r="V571" i="4"/>
  <c r="P571" i="4"/>
  <c r="R571" i="4" s="1"/>
  <c r="M571" i="4"/>
  <c r="I571" i="4"/>
  <c r="G571" i="4"/>
  <c r="CA570" i="4"/>
  <c r="BX570" i="4"/>
  <c r="BU570" i="4"/>
  <c r="BR570" i="4"/>
  <c r="BO570" i="4"/>
  <c r="BL570" i="4"/>
  <c r="BI570" i="4"/>
  <c r="BF570" i="4"/>
  <c r="BC570" i="4"/>
  <c r="AZ570" i="4"/>
  <c r="AW570" i="4"/>
  <c r="AS570" i="4"/>
  <c r="AO570" i="4"/>
  <c r="AL570" i="4"/>
  <c r="AN570" i="4" s="1"/>
  <c r="AE570" i="4"/>
  <c r="AG570" i="4" s="1"/>
  <c r="Y570" i="4"/>
  <c r="AA570" i="4" s="1"/>
  <c r="V570" i="4"/>
  <c r="P570" i="4"/>
  <c r="R570" i="4" s="1"/>
  <c r="M570" i="4"/>
  <c r="G570" i="4"/>
  <c r="I570" i="4" s="1"/>
  <c r="CA569" i="4"/>
  <c r="BX569" i="4"/>
  <c r="BU569" i="4"/>
  <c r="BR569" i="4"/>
  <c r="BO569" i="4"/>
  <c r="BL569" i="4"/>
  <c r="BI569" i="4"/>
  <c r="BF569" i="4"/>
  <c r="BC569" i="4"/>
  <c r="AZ569" i="4"/>
  <c r="AW569" i="4"/>
  <c r="AS569" i="4"/>
  <c r="AN569" i="4"/>
  <c r="AL569" i="4"/>
  <c r="AE569" i="4"/>
  <c r="AG569" i="4" s="1"/>
  <c r="Y569" i="4"/>
  <c r="AA569" i="4" s="1"/>
  <c r="V569" i="4"/>
  <c r="P569" i="4"/>
  <c r="R569" i="4" s="1"/>
  <c r="M569" i="4"/>
  <c r="G569" i="4"/>
  <c r="I569" i="4" s="1"/>
  <c r="CA568" i="4"/>
  <c r="BX568" i="4"/>
  <c r="BU568" i="4"/>
  <c r="BR568" i="4"/>
  <c r="BO568" i="4"/>
  <c r="BL568" i="4"/>
  <c r="BI568" i="4"/>
  <c r="BF568" i="4"/>
  <c r="BC568" i="4"/>
  <c r="AZ568" i="4"/>
  <c r="AW568" i="4"/>
  <c r="AS568" i="4"/>
  <c r="AL568" i="4"/>
  <c r="AN568" i="4" s="1"/>
  <c r="AE568" i="4"/>
  <c r="AG568" i="4" s="1"/>
  <c r="Y568" i="4"/>
  <c r="AA568" i="4" s="1"/>
  <c r="V568" i="4"/>
  <c r="R568" i="4"/>
  <c r="P568" i="4"/>
  <c r="M568" i="4"/>
  <c r="G568" i="4"/>
  <c r="I568" i="4" s="1"/>
  <c r="CA567" i="4"/>
  <c r="BX567" i="4"/>
  <c r="BU567" i="4"/>
  <c r="BR567" i="4"/>
  <c r="BO567" i="4"/>
  <c r="BL567" i="4"/>
  <c r="BI567" i="4"/>
  <c r="BF567" i="4"/>
  <c r="BC567" i="4"/>
  <c r="AZ567" i="4"/>
  <c r="AW567" i="4"/>
  <c r="AS567" i="4"/>
  <c r="AO567" i="4"/>
  <c r="AL567" i="4"/>
  <c r="AN567" i="4" s="1"/>
  <c r="AE567" i="4"/>
  <c r="AG567" i="4" s="1"/>
  <c r="Y567" i="4"/>
  <c r="AA567" i="4" s="1"/>
  <c r="V567" i="4"/>
  <c r="P567" i="4"/>
  <c r="R567" i="4" s="1"/>
  <c r="M567" i="4"/>
  <c r="G567" i="4"/>
  <c r="I567" i="4" s="1"/>
  <c r="CA566" i="4"/>
  <c r="BX566" i="4"/>
  <c r="BU566" i="4"/>
  <c r="BR566" i="4"/>
  <c r="BO566" i="4"/>
  <c r="BL566" i="4"/>
  <c r="BI566" i="4"/>
  <c r="BF566" i="4"/>
  <c r="BC566" i="4"/>
  <c r="AZ566" i="4"/>
  <c r="AW566" i="4"/>
  <c r="AS566" i="4"/>
  <c r="AO566" i="4"/>
  <c r="AL566" i="4"/>
  <c r="AN566" i="4" s="1"/>
  <c r="AE566" i="4"/>
  <c r="AG566" i="4" s="1"/>
  <c r="Y566" i="4"/>
  <c r="AA566" i="4" s="1"/>
  <c r="V566" i="4"/>
  <c r="P566" i="4"/>
  <c r="R566" i="4" s="1"/>
  <c r="M566" i="4"/>
  <c r="G566" i="4"/>
  <c r="I566" i="4" s="1"/>
  <c r="CA565" i="4"/>
  <c r="BX565" i="4"/>
  <c r="BU565" i="4"/>
  <c r="BR565" i="4"/>
  <c r="BO565" i="4"/>
  <c r="BL565" i="4"/>
  <c r="BI565" i="4"/>
  <c r="BF565" i="4"/>
  <c r="BC565" i="4"/>
  <c r="AZ565" i="4"/>
  <c r="AW565" i="4"/>
  <c r="AS565" i="4"/>
  <c r="AL565" i="4"/>
  <c r="AN565" i="4" s="1"/>
  <c r="AE565" i="4"/>
  <c r="AG565" i="4" s="1"/>
  <c r="AA565" i="4"/>
  <c r="Y565" i="4"/>
  <c r="V565" i="4"/>
  <c r="P565" i="4"/>
  <c r="R565" i="4" s="1"/>
  <c r="M565" i="4"/>
  <c r="G565" i="4"/>
  <c r="I565" i="4" s="1"/>
  <c r="CA564" i="4"/>
  <c r="BX564" i="4"/>
  <c r="BU564" i="4"/>
  <c r="BR564" i="4"/>
  <c r="BO564" i="4"/>
  <c r="BL564" i="4"/>
  <c r="BI564" i="4"/>
  <c r="BF564" i="4"/>
  <c r="BC564" i="4"/>
  <c r="AZ564" i="4"/>
  <c r="AW564" i="4"/>
  <c r="AS564" i="4"/>
  <c r="AO564" i="4"/>
  <c r="AL564" i="4"/>
  <c r="AN564" i="4" s="1"/>
  <c r="AE564" i="4"/>
  <c r="AG564" i="4" s="1"/>
  <c r="Y564" i="4"/>
  <c r="AA564" i="4" s="1"/>
  <c r="V564" i="4"/>
  <c r="P564" i="4"/>
  <c r="R564" i="4" s="1"/>
  <c r="M564" i="4"/>
  <c r="G564" i="4"/>
  <c r="I564" i="4" s="1"/>
  <c r="CA563" i="4"/>
  <c r="BX563" i="4"/>
  <c r="BU563" i="4"/>
  <c r="BR563" i="4"/>
  <c r="BO563" i="4"/>
  <c r="BL563" i="4"/>
  <c r="BI563" i="4"/>
  <c r="BF563" i="4"/>
  <c r="BC563" i="4"/>
  <c r="AZ563" i="4"/>
  <c r="AW563" i="4"/>
  <c r="AS563" i="4"/>
  <c r="AO563" i="4"/>
  <c r="AL563" i="4"/>
  <c r="AN563" i="4" s="1"/>
  <c r="AG563" i="4"/>
  <c r="AE563" i="4"/>
  <c r="Y563" i="4"/>
  <c r="AA563" i="4" s="1"/>
  <c r="V563" i="4"/>
  <c r="P563" i="4"/>
  <c r="R563" i="4" s="1"/>
  <c r="M563" i="4"/>
  <c r="I563" i="4"/>
  <c r="G563" i="4"/>
  <c r="CA562" i="4"/>
  <c r="BX562" i="4"/>
  <c r="BU562" i="4"/>
  <c r="BR562" i="4"/>
  <c r="BO562" i="4"/>
  <c r="BL562" i="4"/>
  <c r="BI562" i="4"/>
  <c r="BF562" i="4"/>
  <c r="BC562" i="4"/>
  <c r="AZ562" i="4"/>
  <c r="AW562" i="4"/>
  <c r="AS562" i="4"/>
  <c r="AO562" i="4"/>
  <c r="AL562" i="4"/>
  <c r="AN562" i="4" s="1"/>
  <c r="AE562" i="4"/>
  <c r="AG562" i="4" s="1"/>
  <c r="Y562" i="4"/>
  <c r="AA562" i="4" s="1"/>
  <c r="V562" i="4"/>
  <c r="P562" i="4"/>
  <c r="R562" i="4" s="1"/>
  <c r="M562" i="4"/>
  <c r="G562" i="4"/>
  <c r="I562" i="4" s="1"/>
  <c r="CA561" i="4"/>
  <c r="BX561" i="4"/>
  <c r="BU561" i="4"/>
  <c r="BR561" i="4"/>
  <c r="BO561" i="4"/>
  <c r="BL561" i="4"/>
  <c r="BI561" i="4"/>
  <c r="BF561" i="4"/>
  <c r="BC561" i="4"/>
  <c r="AZ561" i="4"/>
  <c r="AW561" i="4"/>
  <c r="AS561" i="4"/>
  <c r="AO561" i="4"/>
  <c r="AN561" i="4"/>
  <c r="AL561" i="4"/>
  <c r="AE561" i="4"/>
  <c r="AG561" i="4" s="1"/>
  <c r="Y561" i="4"/>
  <c r="AA561" i="4" s="1"/>
  <c r="V561" i="4"/>
  <c r="P561" i="4"/>
  <c r="R561" i="4" s="1"/>
  <c r="M561" i="4"/>
  <c r="G561" i="4"/>
  <c r="I561" i="4" s="1"/>
  <c r="CA560" i="4"/>
  <c r="BX560" i="4"/>
  <c r="BU560" i="4"/>
  <c r="BR560" i="4"/>
  <c r="BO560" i="4"/>
  <c r="BL560" i="4"/>
  <c r="BI560" i="4"/>
  <c r="BF560" i="4"/>
  <c r="BC560" i="4"/>
  <c r="AZ560" i="4"/>
  <c r="AW560" i="4"/>
  <c r="AS560" i="4"/>
  <c r="AL560" i="4"/>
  <c r="AN560" i="4" s="1"/>
  <c r="AE560" i="4"/>
  <c r="AG560" i="4" s="1"/>
  <c r="Y560" i="4"/>
  <c r="AA560" i="4" s="1"/>
  <c r="V560" i="4"/>
  <c r="R560" i="4"/>
  <c r="P560" i="4"/>
  <c r="M560" i="4"/>
  <c r="G560" i="4"/>
  <c r="I560" i="4" s="1"/>
  <c r="CA559" i="4"/>
  <c r="BX559" i="4"/>
  <c r="BU559" i="4"/>
  <c r="BR559" i="4"/>
  <c r="BO559" i="4"/>
  <c r="BL559" i="4"/>
  <c r="BI559" i="4"/>
  <c r="BF559" i="4"/>
  <c r="BC559" i="4"/>
  <c r="AZ559" i="4"/>
  <c r="AW559" i="4"/>
  <c r="AS559" i="4"/>
  <c r="AL559" i="4"/>
  <c r="AN559" i="4" s="1"/>
  <c r="AE559" i="4"/>
  <c r="AG559" i="4" s="1"/>
  <c r="Y559" i="4"/>
  <c r="AA559" i="4" s="1"/>
  <c r="V559" i="4"/>
  <c r="P559" i="4"/>
  <c r="R559" i="4" s="1"/>
  <c r="M559" i="4"/>
  <c r="G559" i="4"/>
  <c r="I559" i="4" s="1"/>
  <c r="CA558" i="4"/>
  <c r="BX558" i="4"/>
  <c r="BU558" i="4"/>
  <c r="BR558" i="4"/>
  <c r="BO558" i="4"/>
  <c r="BL558" i="4"/>
  <c r="BI558" i="4"/>
  <c r="BF558" i="4"/>
  <c r="BC558" i="4"/>
  <c r="AZ558" i="4"/>
  <c r="AW558" i="4"/>
  <c r="AS558" i="4"/>
  <c r="AO558" i="4"/>
  <c r="AL558" i="4"/>
  <c r="AN558" i="4" s="1"/>
  <c r="AE558" i="4"/>
  <c r="AG558" i="4" s="1"/>
  <c r="Y558" i="4"/>
  <c r="AA558" i="4" s="1"/>
  <c r="V558" i="4"/>
  <c r="P558" i="4"/>
  <c r="R558" i="4" s="1"/>
  <c r="M558" i="4"/>
  <c r="G558" i="4"/>
  <c r="I558" i="4" s="1"/>
  <c r="CA557" i="4"/>
  <c r="BX557" i="4"/>
  <c r="BU557" i="4"/>
  <c r="BR557" i="4"/>
  <c r="BO557" i="4"/>
  <c r="BL557" i="4"/>
  <c r="BI557" i="4"/>
  <c r="BF557" i="4"/>
  <c r="BC557" i="4"/>
  <c r="AZ557" i="4"/>
  <c r="AW557" i="4"/>
  <c r="AS557" i="4"/>
  <c r="AO557" i="4"/>
  <c r="AL557" i="4"/>
  <c r="AN557" i="4" s="1"/>
  <c r="AE557" i="4"/>
  <c r="AG557" i="4" s="1"/>
  <c r="AA557" i="4"/>
  <c r="Y557" i="4"/>
  <c r="V557" i="4"/>
  <c r="P557" i="4"/>
  <c r="R557" i="4" s="1"/>
  <c r="M557" i="4"/>
  <c r="G557" i="4"/>
  <c r="I557" i="4" s="1"/>
  <c r="CA556" i="4"/>
  <c r="BX556" i="4"/>
  <c r="BU556" i="4"/>
  <c r="BR556" i="4"/>
  <c r="BO556" i="4"/>
  <c r="BL556" i="4"/>
  <c r="BI556" i="4"/>
  <c r="BF556" i="4"/>
  <c r="BC556" i="4"/>
  <c r="AZ556" i="4"/>
  <c r="AW556" i="4"/>
  <c r="AS556" i="4"/>
  <c r="AO556" i="4"/>
  <c r="AL556" i="4"/>
  <c r="AN556" i="4" s="1"/>
  <c r="AE556" i="4"/>
  <c r="AG556" i="4" s="1"/>
  <c r="Y556" i="4"/>
  <c r="AA556" i="4" s="1"/>
  <c r="V556" i="4"/>
  <c r="P556" i="4"/>
  <c r="R556" i="4" s="1"/>
  <c r="M556" i="4"/>
  <c r="G556" i="4"/>
  <c r="I556" i="4" s="1"/>
  <c r="CA555" i="4"/>
  <c r="BX555" i="4"/>
  <c r="BU555" i="4"/>
  <c r="BR555" i="4"/>
  <c r="BO555" i="4"/>
  <c r="BL555" i="4"/>
  <c r="BI555" i="4"/>
  <c r="BF555" i="4"/>
  <c r="BC555" i="4"/>
  <c r="AZ555" i="4"/>
  <c r="AW555" i="4"/>
  <c r="AS555" i="4"/>
  <c r="AL555" i="4"/>
  <c r="AN555" i="4" s="1"/>
  <c r="AG555" i="4"/>
  <c r="AE555" i="4"/>
  <c r="Y555" i="4"/>
  <c r="AA555" i="4" s="1"/>
  <c r="V555" i="4"/>
  <c r="P555" i="4"/>
  <c r="R555" i="4" s="1"/>
  <c r="M555" i="4"/>
  <c r="I555" i="4"/>
  <c r="G555" i="4"/>
  <c r="CA554" i="4"/>
  <c r="BX554" i="4"/>
  <c r="BU554" i="4"/>
  <c r="BR554" i="4"/>
  <c r="BO554" i="4"/>
  <c r="BL554" i="4"/>
  <c r="BI554" i="4"/>
  <c r="BF554" i="4"/>
  <c r="BC554" i="4"/>
  <c r="AZ554" i="4"/>
  <c r="AW554" i="4"/>
  <c r="AS554" i="4"/>
  <c r="AL554" i="4"/>
  <c r="AN554" i="4" s="1"/>
  <c r="AE554" i="4"/>
  <c r="AG554" i="4" s="1"/>
  <c r="Y554" i="4"/>
  <c r="AA554" i="4" s="1"/>
  <c r="V554" i="4"/>
  <c r="P554" i="4"/>
  <c r="R554" i="4" s="1"/>
  <c r="M554" i="4"/>
  <c r="G554" i="4"/>
  <c r="I554" i="4" s="1"/>
  <c r="CA553" i="4"/>
  <c r="BX553" i="4"/>
  <c r="BU553" i="4"/>
  <c r="BR553" i="4"/>
  <c r="BO553" i="4"/>
  <c r="BL553" i="4"/>
  <c r="BI553" i="4"/>
  <c r="BF553" i="4"/>
  <c r="BC553" i="4"/>
  <c r="AZ553" i="4"/>
  <c r="AW553" i="4"/>
  <c r="AS553" i="4"/>
  <c r="AN553" i="4"/>
  <c r="AL553" i="4"/>
  <c r="AE553" i="4"/>
  <c r="AG553" i="4" s="1"/>
  <c r="Y553" i="4"/>
  <c r="AA553" i="4" s="1"/>
  <c r="V553" i="4"/>
  <c r="P553" i="4"/>
  <c r="R553" i="4" s="1"/>
  <c r="M553" i="4"/>
  <c r="G553" i="4"/>
  <c r="I553" i="4" s="1"/>
  <c r="CA552" i="4"/>
  <c r="BX552" i="4"/>
  <c r="BU552" i="4"/>
  <c r="BR552" i="4"/>
  <c r="BO552" i="4"/>
  <c r="BL552" i="4"/>
  <c r="BI552" i="4"/>
  <c r="BF552" i="4"/>
  <c r="BC552" i="4"/>
  <c r="AZ552" i="4"/>
  <c r="AW552" i="4"/>
  <c r="AS552" i="4"/>
  <c r="AO552" i="4"/>
  <c r="AL552" i="4"/>
  <c r="AN552" i="4" s="1"/>
  <c r="AE552" i="4"/>
  <c r="AG552" i="4" s="1"/>
  <c r="Y552" i="4"/>
  <c r="AA552" i="4" s="1"/>
  <c r="V552" i="4"/>
  <c r="R552" i="4"/>
  <c r="P552" i="4"/>
  <c r="M552" i="4"/>
  <c r="G552" i="4"/>
  <c r="I552" i="4" s="1"/>
  <c r="CA551" i="4"/>
  <c r="BX551" i="4"/>
  <c r="BU551" i="4"/>
  <c r="BR551" i="4"/>
  <c r="BO551" i="4"/>
  <c r="BL551" i="4"/>
  <c r="BI551" i="4"/>
  <c r="BF551" i="4"/>
  <c r="BC551" i="4"/>
  <c r="AZ551" i="4"/>
  <c r="AW551" i="4"/>
  <c r="AS551" i="4"/>
  <c r="AL551" i="4"/>
  <c r="AN551" i="4" s="1"/>
  <c r="AE551" i="4"/>
  <c r="AG551" i="4" s="1"/>
  <c r="Y551" i="4"/>
  <c r="AA551" i="4" s="1"/>
  <c r="V551" i="4"/>
  <c r="P551" i="4"/>
  <c r="R551" i="4" s="1"/>
  <c r="M551" i="4"/>
  <c r="G551" i="4"/>
  <c r="I551" i="4" s="1"/>
  <c r="CA550" i="4"/>
  <c r="BX550" i="4"/>
  <c r="BU550" i="4"/>
  <c r="BR550" i="4"/>
  <c r="BO550" i="4"/>
  <c r="BL550" i="4"/>
  <c r="BI550" i="4"/>
  <c r="BF550" i="4"/>
  <c r="BC550" i="4"/>
  <c r="AZ550" i="4"/>
  <c r="AW550" i="4"/>
  <c r="AS550" i="4"/>
  <c r="AL550" i="4"/>
  <c r="AN550" i="4" s="1"/>
  <c r="AE550" i="4"/>
  <c r="AG550" i="4" s="1"/>
  <c r="Y550" i="4"/>
  <c r="AA550" i="4" s="1"/>
  <c r="V550" i="4"/>
  <c r="P550" i="4"/>
  <c r="R550" i="4" s="1"/>
  <c r="M550" i="4"/>
  <c r="G550" i="4"/>
  <c r="I550" i="4" s="1"/>
  <c r="CA549" i="4"/>
  <c r="BX549" i="4"/>
  <c r="BU549" i="4"/>
  <c r="BR549" i="4"/>
  <c r="BO549" i="4"/>
  <c r="BL549" i="4"/>
  <c r="BI549" i="4"/>
  <c r="BF549" i="4"/>
  <c r="BC549" i="4"/>
  <c r="AZ549" i="4"/>
  <c r="AW549" i="4"/>
  <c r="AS549" i="4"/>
  <c r="AO549" i="4"/>
  <c r="AL549" i="4"/>
  <c r="AN549" i="4" s="1"/>
  <c r="AE549" i="4"/>
  <c r="AG549" i="4" s="1"/>
  <c r="AA549" i="4"/>
  <c r="Y549" i="4"/>
  <c r="V549" i="4"/>
  <c r="P549" i="4"/>
  <c r="R549" i="4" s="1"/>
  <c r="M549" i="4"/>
  <c r="G549" i="4"/>
  <c r="I549" i="4" s="1"/>
  <c r="CA548" i="4"/>
  <c r="BX548" i="4"/>
  <c r="BU548" i="4"/>
  <c r="BR548" i="4"/>
  <c r="BO548" i="4"/>
  <c r="BL548" i="4"/>
  <c r="BI548" i="4"/>
  <c r="BF548" i="4"/>
  <c r="BC548" i="4"/>
  <c r="AZ548" i="4"/>
  <c r="AW548" i="4"/>
  <c r="AS548" i="4"/>
  <c r="AO548" i="4"/>
  <c r="AL548" i="4"/>
  <c r="AN548" i="4" s="1"/>
  <c r="AE548" i="4"/>
  <c r="AG548" i="4" s="1"/>
  <c r="Y548" i="4"/>
  <c r="AA548" i="4" s="1"/>
  <c r="V548" i="4"/>
  <c r="P548" i="4"/>
  <c r="R548" i="4" s="1"/>
  <c r="M548" i="4"/>
  <c r="G548" i="4"/>
  <c r="I548" i="4" s="1"/>
  <c r="CA547" i="4"/>
  <c r="BX547" i="4"/>
  <c r="BU547" i="4"/>
  <c r="BR547" i="4"/>
  <c r="BO547" i="4"/>
  <c r="BL547" i="4"/>
  <c r="BI547" i="4"/>
  <c r="BF547" i="4"/>
  <c r="BC547" i="4"/>
  <c r="AZ547" i="4"/>
  <c r="AW547" i="4"/>
  <c r="AS547" i="4"/>
  <c r="AO547" i="4"/>
  <c r="AL547" i="4"/>
  <c r="AN547" i="4" s="1"/>
  <c r="AG547" i="4"/>
  <c r="AE547" i="4"/>
  <c r="Y547" i="4"/>
  <c r="AA547" i="4" s="1"/>
  <c r="V547" i="4"/>
  <c r="P547" i="4"/>
  <c r="R547" i="4" s="1"/>
  <c r="M547" i="4"/>
  <c r="I547" i="4"/>
  <c r="G547" i="4"/>
  <c r="CA546" i="4"/>
  <c r="BX546" i="4"/>
  <c r="BU546" i="4"/>
  <c r="BR546" i="4"/>
  <c r="BO546" i="4"/>
  <c r="BL546" i="4"/>
  <c r="BI546" i="4"/>
  <c r="BF546" i="4"/>
  <c r="BC546" i="4"/>
  <c r="AZ546" i="4"/>
  <c r="AW546" i="4"/>
  <c r="AS546" i="4"/>
  <c r="AL546" i="4"/>
  <c r="AN546" i="4" s="1"/>
  <c r="AE546" i="4"/>
  <c r="AG546" i="4" s="1"/>
  <c r="Y546" i="4"/>
  <c r="AA546" i="4" s="1"/>
  <c r="V546" i="4"/>
  <c r="P546" i="4"/>
  <c r="R546" i="4" s="1"/>
  <c r="M546" i="4"/>
  <c r="G546" i="4"/>
  <c r="I546" i="4" s="1"/>
  <c r="CA545" i="4"/>
  <c r="BX545" i="4"/>
  <c r="BU545" i="4"/>
  <c r="BR545" i="4"/>
  <c r="BO545" i="4"/>
  <c r="BL545" i="4"/>
  <c r="BI545" i="4"/>
  <c r="BF545" i="4"/>
  <c r="BC545" i="4"/>
  <c r="AZ545" i="4"/>
  <c r="AW545" i="4"/>
  <c r="AS545" i="4"/>
  <c r="AO545" i="4"/>
  <c r="AN545" i="4"/>
  <c r="AL545" i="4"/>
  <c r="AE545" i="4"/>
  <c r="AG545" i="4" s="1"/>
  <c r="Y545" i="4"/>
  <c r="AA545" i="4" s="1"/>
  <c r="V545" i="4"/>
  <c r="P545" i="4"/>
  <c r="R545" i="4" s="1"/>
  <c r="M545" i="4"/>
  <c r="G545" i="4"/>
  <c r="I545" i="4" s="1"/>
  <c r="CA544" i="4"/>
  <c r="BX544" i="4"/>
  <c r="BU544" i="4"/>
  <c r="BR544" i="4"/>
  <c r="BO544" i="4"/>
  <c r="BL544" i="4"/>
  <c r="BI544" i="4"/>
  <c r="BF544" i="4"/>
  <c r="BC544" i="4"/>
  <c r="AZ544" i="4"/>
  <c r="AW544" i="4"/>
  <c r="AS544" i="4"/>
  <c r="AL544" i="4"/>
  <c r="AN544" i="4" s="1"/>
  <c r="AE544" i="4"/>
  <c r="AG544" i="4" s="1"/>
  <c r="Y544" i="4"/>
  <c r="AA544" i="4" s="1"/>
  <c r="V544" i="4"/>
  <c r="R544" i="4"/>
  <c r="P544" i="4"/>
  <c r="M544" i="4"/>
  <c r="G544" i="4"/>
  <c r="I544" i="4" s="1"/>
  <c r="CA543" i="4"/>
  <c r="BX543" i="4"/>
  <c r="BU543" i="4"/>
  <c r="BR543" i="4"/>
  <c r="BO543" i="4"/>
  <c r="BL543" i="4"/>
  <c r="BI543" i="4"/>
  <c r="BF543" i="4"/>
  <c r="BC543" i="4"/>
  <c r="AZ543" i="4"/>
  <c r="AW543" i="4"/>
  <c r="AS543" i="4"/>
  <c r="AL543" i="4"/>
  <c r="AN543" i="4" s="1"/>
  <c r="AE543" i="4"/>
  <c r="AG543" i="4" s="1"/>
  <c r="Y543" i="4"/>
  <c r="AA543" i="4" s="1"/>
  <c r="V543" i="4"/>
  <c r="P543" i="4"/>
  <c r="R543" i="4" s="1"/>
  <c r="M543" i="4"/>
  <c r="G543" i="4"/>
  <c r="I543" i="4" s="1"/>
  <c r="CA542" i="4"/>
  <c r="BX542" i="4"/>
  <c r="BU542" i="4"/>
  <c r="BR542" i="4"/>
  <c r="BO542" i="4"/>
  <c r="BL542" i="4"/>
  <c r="BI542" i="4"/>
  <c r="BF542" i="4"/>
  <c r="BC542" i="4"/>
  <c r="AZ542" i="4"/>
  <c r="AW542" i="4"/>
  <c r="AS542" i="4"/>
  <c r="AO542" i="4"/>
  <c r="AL542" i="4"/>
  <c r="AN542" i="4" s="1"/>
  <c r="AE542" i="4"/>
  <c r="AG542" i="4" s="1"/>
  <c r="Y542" i="4"/>
  <c r="AA542" i="4" s="1"/>
  <c r="V542" i="4"/>
  <c r="P542" i="4"/>
  <c r="R542" i="4" s="1"/>
  <c r="M542" i="4"/>
  <c r="G542" i="4"/>
  <c r="I542" i="4" s="1"/>
  <c r="CA541" i="4"/>
  <c r="BX541" i="4"/>
  <c r="BU541" i="4"/>
  <c r="BR541" i="4"/>
  <c r="BO541" i="4"/>
  <c r="BL541" i="4"/>
  <c r="BI541" i="4"/>
  <c r="BF541" i="4"/>
  <c r="BC541" i="4"/>
  <c r="AZ541" i="4"/>
  <c r="AW541" i="4"/>
  <c r="AS541" i="4"/>
  <c r="AO541" i="4"/>
  <c r="AL541" i="4"/>
  <c r="AN541" i="4" s="1"/>
  <c r="AE541" i="4"/>
  <c r="AG541" i="4" s="1"/>
  <c r="AA541" i="4"/>
  <c r="Y541" i="4"/>
  <c r="V541" i="4"/>
  <c r="P541" i="4"/>
  <c r="R541" i="4" s="1"/>
  <c r="M541" i="4"/>
  <c r="G541" i="4"/>
  <c r="I541" i="4" s="1"/>
  <c r="CA540" i="4"/>
  <c r="BX540" i="4"/>
  <c r="BU540" i="4"/>
  <c r="BR540" i="4"/>
  <c r="BO540" i="4"/>
  <c r="BL540" i="4"/>
  <c r="BI540" i="4"/>
  <c r="BF540" i="4"/>
  <c r="BC540" i="4"/>
  <c r="AZ540" i="4"/>
  <c r="AW540" i="4"/>
  <c r="AS540" i="4"/>
  <c r="AO540" i="4"/>
  <c r="AL540" i="4"/>
  <c r="AN540" i="4" s="1"/>
  <c r="AE540" i="4"/>
  <c r="AG540" i="4" s="1"/>
  <c r="Y540" i="4"/>
  <c r="AA540" i="4" s="1"/>
  <c r="V540" i="4"/>
  <c r="P540" i="4"/>
  <c r="R540" i="4" s="1"/>
  <c r="M540" i="4"/>
  <c r="G540" i="4"/>
  <c r="I540" i="4" s="1"/>
  <c r="CA539" i="4"/>
  <c r="BX539" i="4"/>
  <c r="BU539" i="4"/>
  <c r="BR539" i="4"/>
  <c r="BO539" i="4"/>
  <c r="BL539" i="4"/>
  <c r="BI539" i="4"/>
  <c r="BF539" i="4"/>
  <c r="BC539" i="4"/>
  <c r="AZ539" i="4"/>
  <c r="AW539" i="4"/>
  <c r="AS539" i="4"/>
  <c r="AL539" i="4"/>
  <c r="AN539" i="4" s="1"/>
  <c r="AG539" i="4"/>
  <c r="AE539" i="4"/>
  <c r="Y539" i="4"/>
  <c r="AA539" i="4" s="1"/>
  <c r="V539" i="4"/>
  <c r="P539" i="4"/>
  <c r="R539" i="4" s="1"/>
  <c r="M539" i="4"/>
  <c r="I539" i="4"/>
  <c r="G539" i="4"/>
  <c r="CA538" i="4"/>
  <c r="BX538" i="4"/>
  <c r="BU538" i="4"/>
  <c r="BR538" i="4"/>
  <c r="BO538" i="4"/>
  <c r="BL538" i="4"/>
  <c r="BI538" i="4"/>
  <c r="BF538" i="4"/>
  <c r="BC538" i="4"/>
  <c r="AZ538" i="4"/>
  <c r="AW538" i="4"/>
  <c r="AS538" i="4"/>
  <c r="AL538" i="4"/>
  <c r="AN538" i="4" s="1"/>
  <c r="AE538" i="4"/>
  <c r="AG538" i="4" s="1"/>
  <c r="Y538" i="4"/>
  <c r="AA538" i="4" s="1"/>
  <c r="V538" i="4"/>
  <c r="P538" i="4"/>
  <c r="R538" i="4" s="1"/>
  <c r="M538" i="4"/>
  <c r="G538" i="4"/>
  <c r="I538" i="4" s="1"/>
  <c r="CA537" i="4"/>
  <c r="BX537" i="4"/>
  <c r="BU537" i="4"/>
  <c r="BR537" i="4"/>
  <c r="BO537" i="4"/>
  <c r="BL537" i="4"/>
  <c r="BI537" i="4"/>
  <c r="BF537" i="4"/>
  <c r="BC537" i="4"/>
  <c r="AZ537" i="4"/>
  <c r="AW537" i="4"/>
  <c r="AS537" i="4"/>
  <c r="AN537" i="4"/>
  <c r="AL537" i="4"/>
  <c r="AE537" i="4"/>
  <c r="AG537" i="4" s="1"/>
  <c r="Y537" i="4"/>
  <c r="AA537" i="4" s="1"/>
  <c r="V537" i="4"/>
  <c r="P537" i="4"/>
  <c r="R537" i="4" s="1"/>
  <c r="M537" i="4"/>
  <c r="G537" i="4"/>
  <c r="I537" i="4" s="1"/>
  <c r="CA536" i="4"/>
  <c r="BX536" i="4"/>
  <c r="BU536" i="4"/>
  <c r="BR536" i="4"/>
  <c r="BO536" i="4"/>
  <c r="BL536" i="4"/>
  <c r="BI536" i="4"/>
  <c r="BF536" i="4"/>
  <c r="BC536" i="4"/>
  <c r="AZ536" i="4"/>
  <c r="AW536" i="4"/>
  <c r="AS536" i="4"/>
  <c r="AL536" i="4"/>
  <c r="AN536" i="4" s="1"/>
  <c r="AE536" i="4"/>
  <c r="AG536" i="4" s="1"/>
  <c r="Y536" i="4"/>
  <c r="AA536" i="4" s="1"/>
  <c r="V536" i="4"/>
  <c r="R536" i="4"/>
  <c r="P536" i="4"/>
  <c r="M536" i="4"/>
  <c r="G536" i="4"/>
  <c r="I536" i="4" s="1"/>
  <c r="CA535" i="4"/>
  <c r="BX535" i="4"/>
  <c r="BU535" i="4"/>
  <c r="BR535" i="4"/>
  <c r="BO535" i="4"/>
  <c r="BL535" i="4"/>
  <c r="BI535" i="4"/>
  <c r="BF535" i="4"/>
  <c r="BC535" i="4"/>
  <c r="AZ535" i="4"/>
  <c r="AW535" i="4"/>
  <c r="AS535" i="4"/>
  <c r="AL535" i="4"/>
  <c r="AN535" i="4" s="1"/>
  <c r="AE535" i="4"/>
  <c r="AG535" i="4" s="1"/>
  <c r="Y535" i="4"/>
  <c r="AA535" i="4" s="1"/>
  <c r="V535" i="4"/>
  <c r="P535" i="4"/>
  <c r="R535" i="4" s="1"/>
  <c r="M535" i="4"/>
  <c r="G535" i="4"/>
  <c r="I535" i="4" s="1"/>
  <c r="CA534" i="4"/>
  <c r="BX534" i="4"/>
  <c r="BU534" i="4"/>
  <c r="BR534" i="4"/>
  <c r="BO534" i="4"/>
  <c r="BL534" i="4"/>
  <c r="BI534" i="4"/>
  <c r="BF534" i="4"/>
  <c r="BC534" i="4"/>
  <c r="AZ534" i="4"/>
  <c r="AW534" i="4"/>
  <c r="AS534" i="4"/>
  <c r="AO534" i="4"/>
  <c r="AL534" i="4"/>
  <c r="AN534" i="4" s="1"/>
  <c r="AE534" i="4"/>
  <c r="AG534" i="4" s="1"/>
  <c r="Y534" i="4"/>
  <c r="AA534" i="4" s="1"/>
  <c r="V534" i="4"/>
  <c r="P534" i="4"/>
  <c r="R534" i="4" s="1"/>
  <c r="M534" i="4"/>
  <c r="G534" i="4"/>
  <c r="I534" i="4" s="1"/>
  <c r="CA533" i="4"/>
  <c r="BX533" i="4"/>
  <c r="BU533" i="4"/>
  <c r="BR533" i="4"/>
  <c r="BO533" i="4"/>
  <c r="BL533" i="4"/>
  <c r="BI533" i="4"/>
  <c r="BF533" i="4"/>
  <c r="BC533" i="4"/>
  <c r="AZ533" i="4"/>
  <c r="AW533" i="4"/>
  <c r="AS533" i="4"/>
  <c r="AL533" i="4"/>
  <c r="AN533" i="4" s="1"/>
  <c r="AE533" i="4"/>
  <c r="AG533" i="4" s="1"/>
  <c r="AA533" i="4"/>
  <c r="Y533" i="4"/>
  <c r="V533" i="4"/>
  <c r="P533" i="4"/>
  <c r="R533" i="4" s="1"/>
  <c r="M533" i="4"/>
  <c r="G533" i="4"/>
  <c r="I533" i="4" s="1"/>
  <c r="CA532" i="4"/>
  <c r="BX532" i="4"/>
  <c r="BU532" i="4"/>
  <c r="BR532" i="4"/>
  <c r="BO532" i="4"/>
  <c r="BL532" i="4"/>
  <c r="BI532" i="4"/>
  <c r="BF532" i="4"/>
  <c r="BC532" i="4"/>
  <c r="AZ532" i="4"/>
  <c r="AW532" i="4"/>
  <c r="AS532" i="4"/>
  <c r="AO532" i="4"/>
  <c r="AL532" i="4"/>
  <c r="AN532" i="4" s="1"/>
  <c r="AE532" i="4"/>
  <c r="AG532" i="4" s="1"/>
  <c r="Y532" i="4"/>
  <c r="AA532" i="4" s="1"/>
  <c r="V532" i="4"/>
  <c r="P532" i="4"/>
  <c r="R532" i="4" s="1"/>
  <c r="M532" i="4"/>
  <c r="G532" i="4"/>
  <c r="I532" i="4" s="1"/>
  <c r="CA531" i="4"/>
  <c r="BX531" i="4"/>
  <c r="BU531" i="4"/>
  <c r="BR531" i="4"/>
  <c r="BO531" i="4"/>
  <c r="BL531" i="4"/>
  <c r="BI531" i="4"/>
  <c r="BF531" i="4"/>
  <c r="BC531" i="4"/>
  <c r="AZ531" i="4"/>
  <c r="AW531" i="4"/>
  <c r="AS531" i="4"/>
  <c r="AL531" i="4"/>
  <c r="AN531" i="4" s="1"/>
  <c r="AG531" i="4"/>
  <c r="AE531" i="4"/>
  <c r="Y531" i="4"/>
  <c r="AA531" i="4" s="1"/>
  <c r="V531" i="4"/>
  <c r="P531" i="4"/>
  <c r="R531" i="4" s="1"/>
  <c r="M531" i="4"/>
  <c r="I531" i="4"/>
  <c r="G531" i="4"/>
  <c r="CA530" i="4"/>
  <c r="BX530" i="4"/>
  <c r="BU530" i="4"/>
  <c r="BR530" i="4"/>
  <c r="BO530" i="4"/>
  <c r="BL530" i="4"/>
  <c r="BI530" i="4"/>
  <c r="BF530" i="4"/>
  <c r="BC530" i="4"/>
  <c r="AZ530" i="4"/>
  <c r="AW530" i="4"/>
  <c r="AS530" i="4"/>
  <c r="AL530" i="4"/>
  <c r="AN530" i="4" s="1"/>
  <c r="AE530" i="4"/>
  <c r="AG530" i="4" s="1"/>
  <c r="Y530" i="4"/>
  <c r="AA530" i="4" s="1"/>
  <c r="V530" i="4"/>
  <c r="P530" i="4"/>
  <c r="R530" i="4" s="1"/>
  <c r="M530" i="4"/>
  <c r="G530" i="4"/>
  <c r="I530" i="4" s="1"/>
  <c r="CA529" i="4"/>
  <c r="BX529" i="4"/>
  <c r="BU529" i="4"/>
  <c r="BR529" i="4"/>
  <c r="BO529" i="4"/>
  <c r="BL529" i="4"/>
  <c r="BI529" i="4"/>
  <c r="BF529" i="4"/>
  <c r="BC529" i="4"/>
  <c r="AZ529" i="4"/>
  <c r="AW529" i="4"/>
  <c r="AS529" i="4"/>
  <c r="AN529" i="4"/>
  <c r="AL529" i="4"/>
  <c r="AE529" i="4"/>
  <c r="AG529" i="4" s="1"/>
  <c r="Y529" i="4"/>
  <c r="AA529" i="4" s="1"/>
  <c r="V529" i="4"/>
  <c r="P529" i="4"/>
  <c r="R529" i="4" s="1"/>
  <c r="M529" i="4"/>
  <c r="G529" i="4"/>
  <c r="I529" i="4" s="1"/>
  <c r="CA528" i="4"/>
  <c r="BX528" i="4"/>
  <c r="BU528" i="4"/>
  <c r="BR528" i="4"/>
  <c r="BO528" i="4"/>
  <c r="BL528" i="4"/>
  <c r="BI528" i="4"/>
  <c r="BF528" i="4"/>
  <c r="BC528" i="4"/>
  <c r="AZ528" i="4"/>
  <c r="AW528" i="4"/>
  <c r="AS528" i="4"/>
  <c r="AL528" i="4"/>
  <c r="AN528" i="4" s="1"/>
  <c r="AE528" i="4"/>
  <c r="AG528" i="4" s="1"/>
  <c r="Y528" i="4"/>
  <c r="AA528" i="4" s="1"/>
  <c r="V528" i="4"/>
  <c r="R528" i="4"/>
  <c r="P528" i="4"/>
  <c r="M528" i="4"/>
  <c r="G528" i="4"/>
  <c r="I528" i="4" s="1"/>
  <c r="CA527" i="4"/>
  <c r="BX527" i="4"/>
  <c r="BU527" i="4"/>
  <c r="BR527" i="4"/>
  <c r="BO527" i="4"/>
  <c r="BL527" i="4"/>
  <c r="BI527" i="4"/>
  <c r="BF527" i="4"/>
  <c r="BC527" i="4"/>
  <c r="AZ527" i="4"/>
  <c r="AW527" i="4"/>
  <c r="AS527" i="4"/>
  <c r="AN527" i="4"/>
  <c r="AL527" i="4"/>
  <c r="AG527" i="4"/>
  <c r="AE527" i="4"/>
  <c r="AA527" i="4"/>
  <c r="Y527" i="4"/>
  <c r="V527" i="4"/>
  <c r="P527" i="4"/>
  <c r="R527" i="4" s="1"/>
  <c r="M527" i="4"/>
  <c r="I527" i="4"/>
  <c r="G527" i="4"/>
  <c r="CA526" i="4"/>
  <c r="BX526" i="4"/>
  <c r="BU526" i="4"/>
  <c r="BR526" i="4"/>
  <c r="BO526" i="4"/>
  <c r="BL526" i="4"/>
  <c r="BI526" i="4"/>
  <c r="BF526" i="4"/>
  <c r="BC526" i="4"/>
  <c r="AZ526" i="4"/>
  <c r="AW526" i="4"/>
  <c r="AS526" i="4"/>
  <c r="AO526" i="4"/>
  <c r="AL526" i="4"/>
  <c r="AN526" i="4" s="1"/>
  <c r="AE526" i="4"/>
  <c r="AG526" i="4" s="1"/>
  <c r="Y526" i="4"/>
  <c r="AA526" i="4" s="1"/>
  <c r="V526" i="4"/>
  <c r="R526" i="4"/>
  <c r="P526" i="4"/>
  <c r="M526" i="4"/>
  <c r="G526" i="4"/>
  <c r="I526" i="4" s="1"/>
  <c r="CA525" i="4"/>
  <c r="BX525" i="4"/>
  <c r="BU525" i="4"/>
  <c r="BR525" i="4"/>
  <c r="BO525" i="4"/>
  <c r="BL525" i="4"/>
  <c r="BI525" i="4"/>
  <c r="BF525" i="4"/>
  <c r="BC525" i="4"/>
  <c r="AZ525" i="4"/>
  <c r="AW525" i="4"/>
  <c r="AS525" i="4"/>
  <c r="AN525" i="4"/>
  <c r="AL525" i="4"/>
  <c r="AG525" i="4"/>
  <c r="AE525" i="4"/>
  <c r="AA525" i="4"/>
  <c r="Y525" i="4"/>
  <c r="V525" i="4"/>
  <c r="P525" i="4"/>
  <c r="R525" i="4" s="1"/>
  <c r="M525" i="4"/>
  <c r="I525" i="4"/>
  <c r="G525" i="4"/>
  <c r="CA524" i="4"/>
  <c r="BX524" i="4"/>
  <c r="BU524" i="4"/>
  <c r="BR524" i="4"/>
  <c r="BO524" i="4"/>
  <c r="BL524" i="4"/>
  <c r="BI524" i="4"/>
  <c r="BF524" i="4"/>
  <c r="BC524" i="4"/>
  <c r="AZ524" i="4"/>
  <c r="AW524" i="4"/>
  <c r="AS524" i="4"/>
  <c r="AL524" i="4"/>
  <c r="AN524" i="4" s="1"/>
  <c r="AE524" i="4"/>
  <c r="AG524" i="4" s="1"/>
  <c r="Y524" i="4"/>
  <c r="AA524" i="4" s="1"/>
  <c r="V524" i="4"/>
  <c r="R524" i="4"/>
  <c r="P524" i="4"/>
  <c r="M524" i="4"/>
  <c r="G524" i="4"/>
  <c r="I524" i="4" s="1"/>
  <c r="CA523" i="4"/>
  <c r="BX523" i="4"/>
  <c r="BU523" i="4"/>
  <c r="BR523" i="4"/>
  <c r="BO523" i="4"/>
  <c r="BL523" i="4"/>
  <c r="BI523" i="4"/>
  <c r="BF523" i="4"/>
  <c r="BC523" i="4"/>
  <c r="AZ523" i="4"/>
  <c r="AW523" i="4"/>
  <c r="AS523" i="4"/>
  <c r="AN523" i="4"/>
  <c r="AL523" i="4"/>
  <c r="AG523" i="4"/>
  <c r="AE523" i="4"/>
  <c r="AA523" i="4"/>
  <c r="Y523" i="4"/>
  <c r="V523" i="4"/>
  <c r="P523" i="4"/>
  <c r="R523" i="4" s="1"/>
  <c r="M523" i="4"/>
  <c r="I523" i="4"/>
  <c r="G523" i="4"/>
  <c r="CA522" i="4"/>
  <c r="BX522" i="4"/>
  <c r="BU522" i="4"/>
  <c r="BR522" i="4"/>
  <c r="BO522" i="4"/>
  <c r="BL522" i="4"/>
  <c r="BI522" i="4"/>
  <c r="BF522" i="4"/>
  <c r="BC522" i="4"/>
  <c r="AZ522" i="4"/>
  <c r="AW522" i="4"/>
  <c r="AS522" i="4"/>
  <c r="AL522" i="4"/>
  <c r="AN522" i="4" s="1"/>
  <c r="AE522" i="4"/>
  <c r="AG522" i="4" s="1"/>
  <c r="Y522" i="4"/>
  <c r="AA522" i="4" s="1"/>
  <c r="V522" i="4"/>
  <c r="R522" i="4"/>
  <c r="P522" i="4"/>
  <c r="M522" i="4"/>
  <c r="G522" i="4"/>
  <c r="I522" i="4" s="1"/>
  <c r="CA521" i="4"/>
  <c r="BX521" i="4"/>
  <c r="BU521" i="4"/>
  <c r="BR521" i="4"/>
  <c r="BO521" i="4"/>
  <c r="BL521" i="4"/>
  <c r="BI521" i="4"/>
  <c r="BF521" i="4"/>
  <c r="BC521" i="4"/>
  <c r="AZ521" i="4"/>
  <c r="AW521" i="4"/>
  <c r="AS521" i="4"/>
  <c r="AN521" i="4"/>
  <c r="AL521" i="4"/>
  <c r="AG521" i="4"/>
  <c r="AE521" i="4"/>
  <c r="AA521" i="4"/>
  <c r="Y521" i="4"/>
  <c r="V521" i="4"/>
  <c r="P521" i="4"/>
  <c r="R521" i="4" s="1"/>
  <c r="M521" i="4"/>
  <c r="I521" i="4"/>
  <c r="G521" i="4"/>
  <c r="CA520" i="4"/>
  <c r="BX520" i="4"/>
  <c r="BU520" i="4"/>
  <c r="BR520" i="4"/>
  <c r="BO520" i="4"/>
  <c r="BL520" i="4"/>
  <c r="BI520" i="4"/>
  <c r="BF520" i="4"/>
  <c r="BC520" i="4"/>
  <c r="AZ520" i="4"/>
  <c r="AW520" i="4"/>
  <c r="AS520" i="4"/>
  <c r="AL520" i="4"/>
  <c r="AN520" i="4" s="1"/>
  <c r="AE520" i="4"/>
  <c r="AG520" i="4" s="1"/>
  <c r="Y520" i="4"/>
  <c r="AA520" i="4" s="1"/>
  <c r="V520" i="4"/>
  <c r="R520" i="4"/>
  <c r="P520" i="4"/>
  <c r="M520" i="4"/>
  <c r="G520" i="4"/>
  <c r="I520" i="4" s="1"/>
  <c r="CA519" i="4"/>
  <c r="BX519" i="4"/>
  <c r="BU519" i="4"/>
  <c r="BR519" i="4"/>
  <c r="BO519" i="4"/>
  <c r="BL519" i="4"/>
  <c r="BI519" i="4"/>
  <c r="BF519" i="4"/>
  <c r="BC519" i="4"/>
  <c r="AZ519" i="4"/>
  <c r="AW519" i="4"/>
  <c r="AS519" i="4"/>
  <c r="AN519" i="4"/>
  <c r="AL519" i="4"/>
  <c r="AG519" i="4"/>
  <c r="AE519" i="4"/>
  <c r="AA519" i="4"/>
  <c r="Y519" i="4"/>
  <c r="V519" i="4"/>
  <c r="P519" i="4"/>
  <c r="R519" i="4" s="1"/>
  <c r="M519" i="4"/>
  <c r="I519" i="4"/>
  <c r="G519" i="4"/>
  <c r="CA518" i="4"/>
  <c r="BX518" i="4"/>
  <c r="BU518" i="4"/>
  <c r="BR518" i="4"/>
  <c r="BO518" i="4"/>
  <c r="BL518" i="4"/>
  <c r="BI518" i="4"/>
  <c r="BF518" i="4"/>
  <c r="BC518" i="4"/>
  <c r="AZ518" i="4"/>
  <c r="AW518" i="4"/>
  <c r="AS518" i="4"/>
  <c r="AL518" i="4"/>
  <c r="AN518" i="4" s="1"/>
  <c r="AE518" i="4"/>
  <c r="AG518" i="4" s="1"/>
  <c r="Y518" i="4"/>
  <c r="AA518" i="4" s="1"/>
  <c r="V518" i="4"/>
  <c r="R518" i="4"/>
  <c r="P518" i="4"/>
  <c r="M518" i="4"/>
  <c r="G518" i="4"/>
  <c r="I518" i="4" s="1"/>
  <c r="CA517" i="4"/>
  <c r="BX517" i="4"/>
  <c r="BU517" i="4"/>
  <c r="BR517" i="4"/>
  <c r="BO517" i="4"/>
  <c r="BL517" i="4"/>
  <c r="BI517" i="4"/>
  <c r="BF517" i="4"/>
  <c r="BC517" i="4"/>
  <c r="AZ517" i="4"/>
  <c r="AW517" i="4"/>
  <c r="AS517" i="4"/>
  <c r="AO517" i="4"/>
  <c r="AN517" i="4"/>
  <c r="AL517" i="4"/>
  <c r="AG517" i="4"/>
  <c r="AE517" i="4"/>
  <c r="AA517" i="4"/>
  <c r="Y517" i="4"/>
  <c r="V517" i="4"/>
  <c r="P517" i="4"/>
  <c r="R517" i="4" s="1"/>
  <c r="M517" i="4"/>
  <c r="I517" i="4"/>
  <c r="G517" i="4"/>
  <c r="CA516" i="4"/>
  <c r="BX516" i="4"/>
  <c r="BU516" i="4"/>
  <c r="BR516" i="4"/>
  <c r="BO516" i="4"/>
  <c r="BL516" i="4"/>
  <c r="BI516" i="4"/>
  <c r="BF516" i="4"/>
  <c r="BC516" i="4"/>
  <c r="AZ516" i="4"/>
  <c r="AW516" i="4"/>
  <c r="AS516" i="4"/>
  <c r="AO516" i="4"/>
  <c r="AL516" i="4"/>
  <c r="AN516" i="4" s="1"/>
  <c r="AE516" i="4"/>
  <c r="AG516" i="4" s="1"/>
  <c r="Y516" i="4"/>
  <c r="AA516" i="4" s="1"/>
  <c r="V516" i="4"/>
  <c r="R516" i="4"/>
  <c r="P516" i="4"/>
  <c r="M516" i="4"/>
  <c r="G516" i="4"/>
  <c r="I516" i="4" s="1"/>
  <c r="CA515" i="4"/>
  <c r="BX515" i="4"/>
  <c r="BU515" i="4"/>
  <c r="BR515" i="4"/>
  <c r="BO515" i="4"/>
  <c r="BL515" i="4"/>
  <c r="BI515" i="4"/>
  <c r="BF515" i="4"/>
  <c r="BC515" i="4"/>
  <c r="AZ515" i="4"/>
  <c r="AW515" i="4"/>
  <c r="AS515" i="4"/>
  <c r="AO515" i="4"/>
  <c r="AN515" i="4"/>
  <c r="AL515" i="4"/>
  <c r="AG515" i="4"/>
  <c r="AE515" i="4"/>
  <c r="AA515" i="4"/>
  <c r="Y515" i="4"/>
  <c r="V515" i="4"/>
  <c r="P515" i="4"/>
  <c r="R515" i="4" s="1"/>
  <c r="M515" i="4"/>
  <c r="I515" i="4"/>
  <c r="G515" i="4"/>
  <c r="CA514" i="4"/>
  <c r="BX514" i="4"/>
  <c r="BU514" i="4"/>
  <c r="BR514" i="4"/>
  <c r="BO514" i="4"/>
  <c r="BL514" i="4"/>
  <c r="BI514" i="4"/>
  <c r="BF514" i="4"/>
  <c r="BC514" i="4"/>
  <c r="AZ514" i="4"/>
  <c r="AW514" i="4"/>
  <c r="AS514" i="4"/>
  <c r="AL514" i="4"/>
  <c r="AN514" i="4" s="1"/>
  <c r="AE514" i="4"/>
  <c r="AG514" i="4" s="1"/>
  <c r="Y514" i="4"/>
  <c r="AA514" i="4" s="1"/>
  <c r="V514" i="4"/>
  <c r="R514" i="4"/>
  <c r="P514" i="4"/>
  <c r="M514" i="4"/>
  <c r="G514" i="4"/>
  <c r="I514" i="4" s="1"/>
  <c r="CA513" i="4"/>
  <c r="BX513" i="4"/>
  <c r="BU513" i="4"/>
  <c r="BR513" i="4"/>
  <c r="BO513" i="4"/>
  <c r="BL513" i="4"/>
  <c r="BI513" i="4"/>
  <c r="BF513" i="4"/>
  <c r="BC513" i="4"/>
  <c r="AZ513" i="4"/>
  <c r="AW513" i="4"/>
  <c r="AS513" i="4"/>
  <c r="AO513" i="4"/>
  <c r="AN513" i="4"/>
  <c r="AL513" i="4"/>
  <c r="AG513" i="4"/>
  <c r="AE513" i="4"/>
  <c r="AA513" i="4"/>
  <c r="Y513" i="4"/>
  <c r="V513" i="4"/>
  <c r="P513" i="4"/>
  <c r="R513" i="4" s="1"/>
  <c r="M513" i="4"/>
  <c r="I513" i="4"/>
  <c r="G513" i="4"/>
  <c r="CA512" i="4"/>
  <c r="BX512" i="4"/>
  <c r="BU512" i="4"/>
  <c r="BR512" i="4"/>
  <c r="BO512" i="4"/>
  <c r="BL512" i="4"/>
  <c r="BI512" i="4"/>
  <c r="BF512" i="4"/>
  <c r="BC512" i="4"/>
  <c r="AZ512" i="4"/>
  <c r="AW512" i="4"/>
  <c r="AS512" i="4"/>
  <c r="AO512" i="4"/>
  <c r="AL512" i="4"/>
  <c r="AN512" i="4" s="1"/>
  <c r="AE512" i="4"/>
  <c r="AG512" i="4" s="1"/>
  <c r="Y512" i="4"/>
  <c r="AA512" i="4" s="1"/>
  <c r="V512" i="4"/>
  <c r="R512" i="4"/>
  <c r="P512" i="4"/>
  <c r="M512" i="4"/>
  <c r="G512" i="4"/>
  <c r="I512" i="4" s="1"/>
  <c r="CA511" i="4"/>
  <c r="BX511" i="4"/>
  <c r="BU511" i="4"/>
  <c r="BR511" i="4"/>
  <c r="BO511" i="4"/>
  <c r="BL511" i="4"/>
  <c r="BI511" i="4"/>
  <c r="BF511" i="4"/>
  <c r="BC511" i="4"/>
  <c r="AZ511" i="4"/>
  <c r="AW511" i="4"/>
  <c r="AS511" i="4"/>
  <c r="AO511" i="4"/>
  <c r="AN511" i="4"/>
  <c r="AL511" i="4"/>
  <c r="AG511" i="4"/>
  <c r="AE511" i="4"/>
  <c r="AA511" i="4"/>
  <c r="Y511" i="4"/>
  <c r="V511" i="4"/>
  <c r="P511" i="4"/>
  <c r="R511" i="4" s="1"/>
  <c r="M511" i="4"/>
  <c r="I511" i="4"/>
  <c r="G511" i="4"/>
  <c r="CA510" i="4"/>
  <c r="BX510" i="4"/>
  <c r="BU510" i="4"/>
  <c r="BR510" i="4"/>
  <c r="BO510" i="4"/>
  <c r="BL510" i="4"/>
  <c r="BI510" i="4"/>
  <c r="BF510" i="4"/>
  <c r="BC510" i="4"/>
  <c r="AZ510" i="4"/>
  <c r="AW510" i="4"/>
  <c r="AS510" i="4"/>
  <c r="AO510" i="4"/>
  <c r="AL510" i="4"/>
  <c r="AN510" i="4" s="1"/>
  <c r="AE510" i="4"/>
  <c r="AG510" i="4" s="1"/>
  <c r="Y510" i="4"/>
  <c r="AA510" i="4" s="1"/>
  <c r="V510" i="4"/>
  <c r="R510" i="4"/>
  <c r="P510" i="4"/>
  <c r="M510" i="4"/>
  <c r="G510" i="4"/>
  <c r="I510" i="4" s="1"/>
  <c r="CA509" i="4"/>
  <c r="BX509" i="4"/>
  <c r="BU509" i="4"/>
  <c r="BR509" i="4"/>
  <c r="BO509" i="4"/>
  <c r="BL509" i="4"/>
  <c r="BI509" i="4"/>
  <c r="BF509" i="4"/>
  <c r="BC509" i="4"/>
  <c r="AZ509" i="4"/>
  <c r="AW509" i="4"/>
  <c r="AS509" i="4"/>
  <c r="AO509" i="4"/>
  <c r="AN509" i="4"/>
  <c r="AL509" i="4"/>
  <c r="AG509" i="4"/>
  <c r="AE509" i="4"/>
  <c r="AA509" i="4"/>
  <c r="Y509" i="4"/>
  <c r="V509" i="4"/>
  <c r="P509" i="4"/>
  <c r="R509" i="4" s="1"/>
  <c r="M509" i="4"/>
  <c r="I509" i="4"/>
  <c r="G509" i="4"/>
  <c r="CA508" i="4"/>
  <c r="BX508" i="4"/>
  <c r="BU508" i="4"/>
  <c r="BR508" i="4"/>
  <c r="BO508" i="4"/>
  <c r="BL508" i="4"/>
  <c r="BI508" i="4"/>
  <c r="BF508" i="4"/>
  <c r="BC508" i="4"/>
  <c r="AZ508" i="4"/>
  <c r="AW508" i="4"/>
  <c r="AS508" i="4"/>
  <c r="AO508" i="4"/>
  <c r="AL508" i="4"/>
  <c r="AN508" i="4" s="1"/>
  <c r="AE508" i="4"/>
  <c r="AG508" i="4" s="1"/>
  <c r="Y508" i="4"/>
  <c r="AA508" i="4" s="1"/>
  <c r="V508" i="4"/>
  <c r="R508" i="4"/>
  <c r="P508" i="4"/>
  <c r="M508" i="4"/>
  <c r="G508" i="4"/>
  <c r="I508" i="4" s="1"/>
  <c r="CA507" i="4"/>
  <c r="BX507" i="4"/>
  <c r="BU507" i="4"/>
  <c r="BR507" i="4"/>
  <c r="BO507" i="4"/>
  <c r="BL507" i="4"/>
  <c r="BI507" i="4"/>
  <c r="BF507" i="4"/>
  <c r="BC507" i="4"/>
  <c r="AZ507" i="4"/>
  <c r="AW507" i="4"/>
  <c r="AS507" i="4"/>
  <c r="AN507" i="4"/>
  <c r="AL507" i="4"/>
  <c r="AG507" i="4"/>
  <c r="AE507" i="4"/>
  <c r="AA507" i="4"/>
  <c r="Y507" i="4"/>
  <c r="V507" i="4"/>
  <c r="P507" i="4"/>
  <c r="R507" i="4" s="1"/>
  <c r="M507" i="4"/>
  <c r="I507" i="4"/>
  <c r="G507" i="4"/>
  <c r="CA506" i="4"/>
  <c r="BX506" i="4"/>
  <c r="BU506" i="4"/>
  <c r="BR506" i="4"/>
  <c r="BO506" i="4"/>
  <c r="BL506" i="4"/>
  <c r="BI506" i="4"/>
  <c r="BF506" i="4"/>
  <c r="BC506" i="4"/>
  <c r="AZ506" i="4"/>
  <c r="AW506" i="4"/>
  <c r="AS506" i="4"/>
  <c r="AL506" i="4"/>
  <c r="AN506" i="4" s="1"/>
  <c r="AE506" i="4"/>
  <c r="AG506" i="4" s="1"/>
  <c r="Y506" i="4"/>
  <c r="AA506" i="4" s="1"/>
  <c r="V506" i="4"/>
  <c r="R506" i="4"/>
  <c r="P506" i="4"/>
  <c r="M506" i="4"/>
  <c r="G506" i="4"/>
  <c r="I506" i="4" s="1"/>
  <c r="CA505" i="4"/>
  <c r="BX505" i="4"/>
  <c r="BU505" i="4"/>
  <c r="BR505" i="4"/>
  <c r="BO505" i="4"/>
  <c r="BL505" i="4"/>
  <c r="BI505" i="4"/>
  <c r="BF505" i="4"/>
  <c r="BC505" i="4"/>
  <c r="AZ505" i="4"/>
  <c r="AW505" i="4"/>
  <c r="AS505" i="4"/>
  <c r="AO505" i="4"/>
  <c r="AN505" i="4"/>
  <c r="AL505" i="4"/>
  <c r="AG505" i="4"/>
  <c r="AE505" i="4"/>
  <c r="AA505" i="4"/>
  <c r="Y505" i="4"/>
  <c r="V505" i="4"/>
  <c r="P505" i="4"/>
  <c r="R505" i="4" s="1"/>
  <c r="M505" i="4"/>
  <c r="I505" i="4"/>
  <c r="G505" i="4"/>
  <c r="CA504" i="4"/>
  <c r="BX504" i="4"/>
  <c r="BU504" i="4"/>
  <c r="BR504" i="4"/>
  <c r="BO504" i="4"/>
  <c r="BL504" i="4"/>
  <c r="BI504" i="4"/>
  <c r="BF504" i="4"/>
  <c r="BC504" i="4"/>
  <c r="AZ504" i="4"/>
  <c r="AW504" i="4"/>
  <c r="AS504" i="4"/>
  <c r="AL504" i="4"/>
  <c r="AN504" i="4" s="1"/>
  <c r="AE504" i="4"/>
  <c r="AG504" i="4" s="1"/>
  <c r="Y504" i="4"/>
  <c r="AA504" i="4" s="1"/>
  <c r="V504" i="4"/>
  <c r="R504" i="4"/>
  <c r="P504" i="4"/>
  <c r="M504" i="4"/>
  <c r="G504" i="4"/>
  <c r="I504" i="4" s="1"/>
  <c r="CA503" i="4"/>
  <c r="BX503" i="4"/>
  <c r="BU503" i="4"/>
  <c r="BR503" i="4"/>
  <c r="BO503" i="4"/>
  <c r="BL503" i="4"/>
  <c r="BI503" i="4"/>
  <c r="BF503" i="4"/>
  <c r="BC503" i="4"/>
  <c r="AZ503" i="4"/>
  <c r="AW503" i="4"/>
  <c r="AS503" i="4"/>
  <c r="AO503" i="4"/>
  <c r="AN503" i="4"/>
  <c r="AL503" i="4"/>
  <c r="AG503" i="4"/>
  <c r="AE503" i="4"/>
  <c r="AA503" i="4"/>
  <c r="Y503" i="4"/>
  <c r="V503" i="4"/>
  <c r="P503" i="4"/>
  <c r="R503" i="4" s="1"/>
  <c r="M503" i="4"/>
  <c r="I503" i="4"/>
  <c r="G503" i="4"/>
  <c r="CA502" i="4"/>
  <c r="BX502" i="4"/>
  <c r="BU502" i="4"/>
  <c r="BR502" i="4"/>
  <c r="BO502" i="4"/>
  <c r="BL502" i="4"/>
  <c r="BI502" i="4"/>
  <c r="BF502" i="4"/>
  <c r="BC502" i="4"/>
  <c r="AZ502" i="4"/>
  <c r="AW502" i="4"/>
  <c r="AS502" i="4"/>
  <c r="AL502" i="4"/>
  <c r="AN502" i="4" s="1"/>
  <c r="AE502" i="4"/>
  <c r="AG502" i="4" s="1"/>
  <c r="Y502" i="4"/>
  <c r="AA502" i="4" s="1"/>
  <c r="V502" i="4"/>
  <c r="R502" i="4"/>
  <c r="P502" i="4"/>
  <c r="M502" i="4"/>
  <c r="G502" i="4"/>
  <c r="I502" i="4" s="1"/>
  <c r="CA501" i="4"/>
  <c r="BX501" i="4"/>
  <c r="BU501" i="4"/>
  <c r="BR501" i="4"/>
  <c r="BO501" i="4"/>
  <c r="BL501" i="4"/>
  <c r="BI501" i="4"/>
  <c r="BF501" i="4"/>
  <c r="BC501" i="4"/>
  <c r="AZ501" i="4"/>
  <c r="AW501" i="4"/>
  <c r="AS501" i="4"/>
  <c r="AN501" i="4"/>
  <c r="AL501" i="4"/>
  <c r="AG501" i="4"/>
  <c r="AE501" i="4"/>
  <c r="AA501" i="4"/>
  <c r="Y501" i="4"/>
  <c r="V501" i="4"/>
  <c r="P501" i="4"/>
  <c r="R501" i="4" s="1"/>
  <c r="M501" i="4"/>
  <c r="I501" i="4"/>
  <c r="G501" i="4"/>
  <c r="CA500" i="4"/>
  <c r="BX500" i="4"/>
  <c r="BU500" i="4"/>
  <c r="BR500" i="4"/>
  <c r="BO500" i="4"/>
  <c r="BL500" i="4"/>
  <c r="BI500" i="4"/>
  <c r="BF500" i="4"/>
  <c r="BC500" i="4"/>
  <c r="AZ500" i="4"/>
  <c r="AW500" i="4"/>
  <c r="AS500" i="4"/>
  <c r="AL500" i="4"/>
  <c r="AN500" i="4" s="1"/>
  <c r="AE500" i="4"/>
  <c r="AG500" i="4" s="1"/>
  <c r="Y500" i="4"/>
  <c r="AA500" i="4" s="1"/>
  <c r="V500" i="4"/>
  <c r="R500" i="4"/>
  <c r="P500" i="4"/>
  <c r="M500" i="4"/>
  <c r="G500" i="4"/>
  <c r="I500" i="4" s="1"/>
  <c r="CA499" i="4"/>
  <c r="BX499" i="4"/>
  <c r="BU499" i="4"/>
  <c r="BR499" i="4"/>
  <c r="BO499" i="4"/>
  <c r="BL499" i="4"/>
  <c r="BI499" i="4"/>
  <c r="BF499" i="4"/>
  <c r="BC499" i="4"/>
  <c r="AZ499" i="4"/>
  <c r="AW499" i="4"/>
  <c r="AS499" i="4"/>
  <c r="AO499" i="4"/>
  <c r="AN499" i="4"/>
  <c r="AL499" i="4"/>
  <c r="AG499" i="4"/>
  <c r="AE499" i="4"/>
  <c r="AA499" i="4"/>
  <c r="Y499" i="4"/>
  <c r="V499" i="4"/>
  <c r="P499" i="4"/>
  <c r="R499" i="4" s="1"/>
  <c r="M499" i="4"/>
  <c r="I499" i="4"/>
  <c r="G499" i="4"/>
  <c r="CA498" i="4"/>
  <c r="BX498" i="4"/>
  <c r="BU498" i="4"/>
  <c r="BR498" i="4"/>
  <c r="BO498" i="4"/>
  <c r="BL498" i="4"/>
  <c r="BI498" i="4"/>
  <c r="BF498" i="4"/>
  <c r="BC498" i="4"/>
  <c r="AZ498" i="4"/>
  <c r="AW498" i="4"/>
  <c r="AS498" i="4"/>
  <c r="AL498" i="4"/>
  <c r="AN498" i="4" s="1"/>
  <c r="AE498" i="4"/>
  <c r="AG498" i="4" s="1"/>
  <c r="Y498" i="4"/>
  <c r="AA498" i="4" s="1"/>
  <c r="V498" i="4"/>
  <c r="R498" i="4"/>
  <c r="P498" i="4"/>
  <c r="M498" i="4"/>
  <c r="G498" i="4"/>
  <c r="I498" i="4" s="1"/>
  <c r="CA497" i="4"/>
  <c r="BX497" i="4"/>
  <c r="BU497" i="4"/>
  <c r="BR497" i="4"/>
  <c r="BO497" i="4"/>
  <c r="BL497" i="4"/>
  <c r="BI497" i="4"/>
  <c r="BF497" i="4"/>
  <c r="BC497" i="4"/>
  <c r="AZ497" i="4"/>
  <c r="AW497" i="4"/>
  <c r="AS497" i="4"/>
  <c r="AN497" i="4"/>
  <c r="AL497" i="4"/>
  <c r="AG497" i="4"/>
  <c r="AE497" i="4"/>
  <c r="AA497" i="4"/>
  <c r="Y497" i="4"/>
  <c r="V497" i="4"/>
  <c r="P497" i="4"/>
  <c r="R497" i="4" s="1"/>
  <c r="M497" i="4"/>
  <c r="I497" i="4"/>
  <c r="G497" i="4"/>
  <c r="CA496" i="4"/>
  <c r="BX496" i="4"/>
  <c r="BU496" i="4"/>
  <c r="BR496" i="4"/>
  <c r="BO496" i="4"/>
  <c r="BL496" i="4"/>
  <c r="BI496" i="4"/>
  <c r="BF496" i="4"/>
  <c r="BC496" i="4"/>
  <c r="AZ496" i="4"/>
  <c r="AW496" i="4"/>
  <c r="AS496" i="4"/>
  <c r="AL496" i="4"/>
  <c r="AN496" i="4" s="1"/>
  <c r="AE496" i="4"/>
  <c r="AG496" i="4" s="1"/>
  <c r="Y496" i="4"/>
  <c r="AA496" i="4" s="1"/>
  <c r="V496" i="4"/>
  <c r="R496" i="4"/>
  <c r="P496" i="4"/>
  <c r="M496" i="4"/>
  <c r="G496" i="4"/>
  <c r="I496" i="4" s="1"/>
  <c r="CA495" i="4"/>
  <c r="BX495" i="4"/>
  <c r="BU495" i="4"/>
  <c r="BR495" i="4"/>
  <c r="BO495" i="4"/>
  <c r="BL495" i="4"/>
  <c r="BI495" i="4"/>
  <c r="BF495" i="4"/>
  <c r="BC495" i="4"/>
  <c r="AZ495" i="4"/>
  <c r="AW495" i="4"/>
  <c r="AS495" i="4"/>
  <c r="AN495" i="4"/>
  <c r="AL495" i="4"/>
  <c r="AG495" i="4"/>
  <c r="AE495" i="4"/>
  <c r="AA495" i="4"/>
  <c r="Y495" i="4"/>
  <c r="V495" i="4"/>
  <c r="P495" i="4"/>
  <c r="R495" i="4" s="1"/>
  <c r="M495" i="4"/>
  <c r="I495" i="4"/>
  <c r="G495" i="4"/>
  <c r="CA494" i="4"/>
  <c r="BX494" i="4"/>
  <c r="BU494" i="4"/>
  <c r="BR494" i="4"/>
  <c r="BO494" i="4"/>
  <c r="BL494" i="4"/>
  <c r="BI494" i="4"/>
  <c r="BF494" i="4"/>
  <c r="BC494" i="4"/>
  <c r="AZ494" i="4"/>
  <c r="AW494" i="4"/>
  <c r="AS494" i="4"/>
  <c r="AL494" i="4"/>
  <c r="AN494" i="4" s="1"/>
  <c r="AE494" i="4"/>
  <c r="AG494" i="4" s="1"/>
  <c r="Y494" i="4"/>
  <c r="AA494" i="4" s="1"/>
  <c r="V494" i="4"/>
  <c r="R494" i="4"/>
  <c r="P494" i="4"/>
  <c r="M494" i="4"/>
  <c r="G494" i="4"/>
  <c r="I494" i="4" s="1"/>
  <c r="CA493" i="4"/>
  <c r="BX493" i="4"/>
  <c r="BU493" i="4"/>
  <c r="BR493" i="4"/>
  <c r="BO493" i="4"/>
  <c r="BL493" i="4"/>
  <c r="BI493" i="4"/>
  <c r="BF493" i="4"/>
  <c r="BC493" i="4"/>
  <c r="AZ493" i="4"/>
  <c r="AW493" i="4"/>
  <c r="AS493" i="4"/>
  <c r="AO493" i="4"/>
  <c r="AN493" i="4"/>
  <c r="AL493" i="4"/>
  <c r="AG493" i="4"/>
  <c r="AE493" i="4"/>
  <c r="AA493" i="4"/>
  <c r="Y493" i="4"/>
  <c r="V493" i="4"/>
  <c r="P493" i="4"/>
  <c r="R493" i="4" s="1"/>
  <c r="M493" i="4"/>
  <c r="I493" i="4"/>
  <c r="G493" i="4"/>
  <c r="CA492" i="4"/>
  <c r="BX492" i="4"/>
  <c r="BU492" i="4"/>
  <c r="BR492" i="4"/>
  <c r="BO492" i="4"/>
  <c r="BL492" i="4"/>
  <c r="BI492" i="4"/>
  <c r="BF492" i="4"/>
  <c r="BC492" i="4"/>
  <c r="AZ492" i="4"/>
  <c r="AW492" i="4"/>
  <c r="AS492" i="4"/>
  <c r="AO492" i="4"/>
  <c r="AL492" i="4"/>
  <c r="AN492" i="4" s="1"/>
  <c r="AE492" i="4"/>
  <c r="AG492" i="4" s="1"/>
  <c r="Y492" i="4"/>
  <c r="AA492" i="4" s="1"/>
  <c r="V492" i="4"/>
  <c r="R492" i="4"/>
  <c r="P492" i="4"/>
  <c r="M492" i="4"/>
  <c r="G492" i="4"/>
  <c r="I492" i="4" s="1"/>
  <c r="CA491" i="4"/>
  <c r="BX491" i="4"/>
  <c r="BU491" i="4"/>
  <c r="BR491" i="4"/>
  <c r="BO491" i="4"/>
  <c r="BL491" i="4"/>
  <c r="BI491" i="4"/>
  <c r="BF491" i="4"/>
  <c r="BC491" i="4"/>
  <c r="AZ491" i="4"/>
  <c r="AW491" i="4"/>
  <c r="AS491" i="4"/>
  <c r="AN491" i="4"/>
  <c r="AL491" i="4"/>
  <c r="AG491" i="4"/>
  <c r="AE491" i="4"/>
  <c r="AA491" i="4"/>
  <c r="Y491" i="4"/>
  <c r="V491" i="4"/>
  <c r="P491" i="4"/>
  <c r="R491" i="4" s="1"/>
  <c r="M491" i="4"/>
  <c r="I491" i="4"/>
  <c r="G491" i="4"/>
  <c r="CA490" i="4"/>
  <c r="BX490" i="4"/>
  <c r="BU490" i="4"/>
  <c r="BR490" i="4"/>
  <c r="BO490" i="4"/>
  <c r="BL490" i="4"/>
  <c r="BI490" i="4"/>
  <c r="BF490" i="4"/>
  <c r="BC490" i="4"/>
  <c r="AZ490" i="4"/>
  <c r="AW490" i="4"/>
  <c r="AS490" i="4"/>
  <c r="AL490" i="4"/>
  <c r="AN490" i="4" s="1"/>
  <c r="AE490" i="4"/>
  <c r="AG490" i="4" s="1"/>
  <c r="Y490" i="4"/>
  <c r="AA490" i="4" s="1"/>
  <c r="V490" i="4"/>
  <c r="R490" i="4"/>
  <c r="P490" i="4"/>
  <c r="M490" i="4"/>
  <c r="G490" i="4"/>
  <c r="I490" i="4" s="1"/>
  <c r="CA489" i="4"/>
  <c r="BX489" i="4"/>
  <c r="BU489" i="4"/>
  <c r="BR489" i="4"/>
  <c r="BO489" i="4"/>
  <c r="BL489" i="4"/>
  <c r="BI489" i="4"/>
  <c r="BF489" i="4"/>
  <c r="BC489" i="4"/>
  <c r="AZ489" i="4"/>
  <c r="AW489" i="4"/>
  <c r="AS489" i="4"/>
  <c r="AN489" i="4"/>
  <c r="AL489" i="4"/>
  <c r="AG489" i="4"/>
  <c r="AE489" i="4"/>
  <c r="AA489" i="4"/>
  <c r="Y489" i="4"/>
  <c r="V489" i="4"/>
  <c r="P489" i="4"/>
  <c r="R489" i="4" s="1"/>
  <c r="M489" i="4"/>
  <c r="I489" i="4"/>
  <c r="G489" i="4"/>
  <c r="CA488" i="4"/>
  <c r="BX488" i="4"/>
  <c r="BU488" i="4"/>
  <c r="BR488" i="4"/>
  <c r="BO488" i="4"/>
  <c r="BL488" i="4"/>
  <c r="BI488" i="4"/>
  <c r="BF488" i="4"/>
  <c r="BC488" i="4"/>
  <c r="AZ488" i="4"/>
  <c r="AW488" i="4"/>
  <c r="AS488" i="4"/>
  <c r="AL488" i="4"/>
  <c r="AN488" i="4" s="1"/>
  <c r="AE488" i="4"/>
  <c r="AG488" i="4" s="1"/>
  <c r="Y488" i="4"/>
  <c r="AA488" i="4" s="1"/>
  <c r="V488" i="4"/>
  <c r="R488" i="4"/>
  <c r="P488" i="4"/>
  <c r="M488" i="4"/>
  <c r="G488" i="4"/>
  <c r="I488" i="4" s="1"/>
  <c r="CA487" i="4"/>
  <c r="BX487" i="4"/>
  <c r="BU487" i="4"/>
  <c r="BR487" i="4"/>
  <c r="BO487" i="4"/>
  <c r="BL487" i="4"/>
  <c r="BI487" i="4"/>
  <c r="BF487" i="4"/>
  <c r="BC487" i="4"/>
  <c r="AZ487" i="4"/>
  <c r="AW487" i="4"/>
  <c r="AS487" i="4"/>
  <c r="AN487" i="4"/>
  <c r="AL487" i="4"/>
  <c r="AG487" i="4"/>
  <c r="AE487" i="4"/>
  <c r="AA487" i="4"/>
  <c r="Y487" i="4"/>
  <c r="V487" i="4"/>
  <c r="P487" i="4"/>
  <c r="R487" i="4" s="1"/>
  <c r="M487" i="4"/>
  <c r="I487" i="4"/>
  <c r="G487" i="4"/>
  <c r="CA486" i="4"/>
  <c r="BX486" i="4"/>
  <c r="BU486" i="4"/>
  <c r="BR486" i="4"/>
  <c r="BO486" i="4"/>
  <c r="BL486" i="4"/>
  <c r="BI486" i="4"/>
  <c r="BF486" i="4"/>
  <c r="BC486" i="4"/>
  <c r="AZ486" i="4"/>
  <c r="AW486" i="4"/>
  <c r="AS486" i="4"/>
  <c r="AL486" i="4"/>
  <c r="AN486" i="4" s="1"/>
  <c r="AE486" i="4"/>
  <c r="AG486" i="4" s="1"/>
  <c r="Y486" i="4"/>
  <c r="AA486" i="4" s="1"/>
  <c r="V486" i="4"/>
  <c r="R486" i="4"/>
  <c r="P486" i="4"/>
  <c r="M486" i="4"/>
  <c r="G486" i="4"/>
  <c r="I486" i="4" s="1"/>
  <c r="CA485" i="4"/>
  <c r="BX485" i="4"/>
  <c r="BU485" i="4"/>
  <c r="BR485" i="4"/>
  <c r="BO485" i="4"/>
  <c r="BL485" i="4"/>
  <c r="BI485" i="4"/>
  <c r="BF485" i="4"/>
  <c r="BC485" i="4"/>
  <c r="AZ485" i="4"/>
  <c r="AW485" i="4"/>
  <c r="AS485" i="4"/>
  <c r="AN485" i="4"/>
  <c r="AL485" i="4"/>
  <c r="AG485" i="4"/>
  <c r="AE485" i="4"/>
  <c r="AA485" i="4"/>
  <c r="Y485" i="4"/>
  <c r="V485" i="4"/>
  <c r="P485" i="4"/>
  <c r="R485" i="4" s="1"/>
  <c r="M485" i="4"/>
  <c r="I485" i="4"/>
  <c r="G485" i="4"/>
  <c r="CA484" i="4"/>
  <c r="BX484" i="4"/>
  <c r="BU484" i="4"/>
  <c r="BR484" i="4"/>
  <c r="BO484" i="4"/>
  <c r="BL484" i="4"/>
  <c r="BI484" i="4"/>
  <c r="BF484" i="4"/>
  <c r="BC484" i="4"/>
  <c r="AZ484" i="4"/>
  <c r="AW484" i="4"/>
  <c r="AS484" i="4"/>
  <c r="AL484" i="4"/>
  <c r="AN484" i="4" s="1"/>
  <c r="AE484" i="4"/>
  <c r="AG484" i="4" s="1"/>
  <c r="Y484" i="4"/>
  <c r="AA484" i="4" s="1"/>
  <c r="V484" i="4"/>
  <c r="R484" i="4"/>
  <c r="P484" i="4"/>
  <c r="M484" i="4"/>
  <c r="G484" i="4"/>
  <c r="I484" i="4" s="1"/>
  <c r="CA483" i="4"/>
  <c r="BX483" i="4"/>
  <c r="BU483" i="4"/>
  <c r="BR483" i="4"/>
  <c r="BO483" i="4"/>
  <c r="BL483" i="4"/>
  <c r="BI483" i="4"/>
  <c r="BF483" i="4"/>
  <c r="BC483" i="4"/>
  <c r="AZ483" i="4"/>
  <c r="AW483" i="4"/>
  <c r="AS483" i="4"/>
  <c r="AN483" i="4"/>
  <c r="AL483" i="4"/>
  <c r="AG483" i="4"/>
  <c r="AE483" i="4"/>
  <c r="AA483" i="4"/>
  <c r="Y483" i="4"/>
  <c r="V483" i="4"/>
  <c r="P483" i="4"/>
  <c r="R483" i="4" s="1"/>
  <c r="M483" i="4"/>
  <c r="I483" i="4"/>
  <c r="G483" i="4"/>
  <c r="CA482" i="4"/>
  <c r="BX482" i="4"/>
  <c r="BU482" i="4"/>
  <c r="BR482" i="4"/>
  <c r="BO482" i="4"/>
  <c r="BL482" i="4"/>
  <c r="BI482" i="4"/>
  <c r="BF482" i="4"/>
  <c r="BC482" i="4"/>
  <c r="AZ482" i="4"/>
  <c r="AW482" i="4"/>
  <c r="AS482" i="4"/>
  <c r="AO482" i="4"/>
  <c r="AL482" i="4"/>
  <c r="AN482" i="4" s="1"/>
  <c r="AE482" i="4"/>
  <c r="AG482" i="4" s="1"/>
  <c r="Y482" i="4"/>
  <c r="AA482" i="4" s="1"/>
  <c r="V482" i="4"/>
  <c r="R482" i="4"/>
  <c r="P482" i="4"/>
  <c r="M482" i="4"/>
  <c r="G482" i="4"/>
  <c r="I482" i="4" s="1"/>
  <c r="CA481" i="4"/>
  <c r="BX481" i="4"/>
  <c r="BU481" i="4"/>
  <c r="BR481" i="4"/>
  <c r="BO481" i="4"/>
  <c r="BL481" i="4"/>
  <c r="BI481" i="4"/>
  <c r="BF481" i="4"/>
  <c r="BC481" i="4"/>
  <c r="AZ481" i="4"/>
  <c r="AW481" i="4"/>
  <c r="AS481" i="4"/>
  <c r="AN481" i="4"/>
  <c r="AL481" i="4"/>
  <c r="AG481" i="4"/>
  <c r="AE481" i="4"/>
  <c r="AA481" i="4"/>
  <c r="Y481" i="4"/>
  <c r="V481" i="4"/>
  <c r="P481" i="4"/>
  <c r="R481" i="4" s="1"/>
  <c r="M481" i="4"/>
  <c r="I481" i="4"/>
  <c r="G481" i="4"/>
  <c r="CA480" i="4"/>
  <c r="BX480" i="4"/>
  <c r="BU480" i="4"/>
  <c r="BR480" i="4"/>
  <c r="BO480" i="4"/>
  <c r="BL480" i="4"/>
  <c r="BI480" i="4"/>
  <c r="BF480" i="4"/>
  <c r="BC480" i="4"/>
  <c r="AZ480" i="4"/>
  <c r="AW480" i="4"/>
  <c r="AS480" i="4"/>
  <c r="AO480" i="4"/>
  <c r="AL480" i="4"/>
  <c r="AN480" i="4" s="1"/>
  <c r="AE480" i="4"/>
  <c r="AG480" i="4" s="1"/>
  <c r="Y480" i="4"/>
  <c r="AA480" i="4" s="1"/>
  <c r="V480" i="4"/>
  <c r="R480" i="4"/>
  <c r="P480" i="4"/>
  <c r="M480" i="4"/>
  <c r="G480" i="4"/>
  <c r="I480" i="4" s="1"/>
  <c r="CA479" i="4"/>
  <c r="BX479" i="4"/>
  <c r="BU479" i="4"/>
  <c r="BR479" i="4"/>
  <c r="BO479" i="4"/>
  <c r="BL479" i="4"/>
  <c r="BI479" i="4"/>
  <c r="BF479" i="4"/>
  <c r="BC479" i="4"/>
  <c r="AZ479" i="4"/>
  <c r="AW479" i="4"/>
  <c r="AS479" i="4"/>
  <c r="AN479" i="4"/>
  <c r="AL479" i="4"/>
  <c r="AG479" i="4"/>
  <c r="AE479" i="4"/>
  <c r="AA479" i="4"/>
  <c r="Y479" i="4"/>
  <c r="V479" i="4"/>
  <c r="P479" i="4"/>
  <c r="R479" i="4" s="1"/>
  <c r="M479" i="4"/>
  <c r="I479" i="4"/>
  <c r="G479" i="4"/>
  <c r="CA478" i="4"/>
  <c r="BX478" i="4"/>
  <c r="BU478" i="4"/>
  <c r="BR478" i="4"/>
  <c r="BO478" i="4"/>
  <c r="BL478" i="4"/>
  <c r="BI478" i="4"/>
  <c r="BF478" i="4"/>
  <c r="BC478" i="4"/>
  <c r="AZ478" i="4"/>
  <c r="AW478" i="4"/>
  <c r="AS478" i="4"/>
  <c r="AO478" i="4"/>
  <c r="AL478" i="4"/>
  <c r="AN478" i="4" s="1"/>
  <c r="AE478" i="4"/>
  <c r="AG478" i="4" s="1"/>
  <c r="Y478" i="4"/>
  <c r="AA478" i="4" s="1"/>
  <c r="V478" i="4"/>
  <c r="R478" i="4"/>
  <c r="P478" i="4"/>
  <c r="M478" i="4"/>
  <c r="G478" i="4"/>
  <c r="I478" i="4" s="1"/>
  <c r="CA477" i="4"/>
  <c r="BX477" i="4"/>
  <c r="BU477" i="4"/>
  <c r="BR477" i="4"/>
  <c r="BO477" i="4"/>
  <c r="BL477" i="4"/>
  <c r="BI477" i="4"/>
  <c r="BF477" i="4"/>
  <c r="BC477" i="4"/>
  <c r="AZ477" i="4"/>
  <c r="AW477" i="4"/>
  <c r="AS477" i="4"/>
  <c r="AO477" i="4"/>
  <c r="AN477" i="4"/>
  <c r="AL477" i="4"/>
  <c r="AG477" i="4"/>
  <c r="AE477" i="4"/>
  <c r="AA477" i="4"/>
  <c r="Y477" i="4"/>
  <c r="V477" i="4"/>
  <c r="P477" i="4"/>
  <c r="R477" i="4" s="1"/>
  <c r="M477" i="4"/>
  <c r="I477" i="4"/>
  <c r="G477" i="4"/>
  <c r="CA476" i="4"/>
  <c r="BX476" i="4"/>
  <c r="BU476" i="4"/>
  <c r="BR476" i="4"/>
  <c r="BO476" i="4"/>
  <c r="BL476" i="4"/>
  <c r="BI476" i="4"/>
  <c r="BF476" i="4"/>
  <c r="BC476" i="4"/>
  <c r="AZ476" i="4"/>
  <c r="AW476" i="4"/>
  <c r="AS476" i="4"/>
  <c r="AO476" i="4"/>
  <c r="AL476" i="4"/>
  <c r="AN476" i="4" s="1"/>
  <c r="AE476" i="4"/>
  <c r="AG476" i="4" s="1"/>
  <c r="Y476" i="4"/>
  <c r="AA476" i="4" s="1"/>
  <c r="V476" i="4"/>
  <c r="R476" i="4"/>
  <c r="P476" i="4"/>
  <c r="M476" i="4"/>
  <c r="G476" i="4"/>
  <c r="I476" i="4" s="1"/>
  <c r="CA475" i="4"/>
  <c r="BX475" i="4"/>
  <c r="BU475" i="4"/>
  <c r="BR475" i="4"/>
  <c r="BO475" i="4"/>
  <c r="BL475" i="4"/>
  <c r="BI475" i="4"/>
  <c r="BF475" i="4"/>
  <c r="BC475" i="4"/>
  <c r="AZ475" i="4"/>
  <c r="AW475" i="4"/>
  <c r="AS475" i="4"/>
  <c r="AO475" i="4"/>
  <c r="AN475" i="4"/>
  <c r="AL475" i="4"/>
  <c r="AG475" i="4"/>
  <c r="AE475" i="4"/>
  <c r="AA475" i="4"/>
  <c r="Y475" i="4"/>
  <c r="V475" i="4"/>
  <c r="P475" i="4"/>
  <c r="R475" i="4" s="1"/>
  <c r="M475" i="4"/>
  <c r="I475" i="4"/>
  <c r="G475" i="4"/>
  <c r="CA474" i="4"/>
  <c r="BX474" i="4"/>
  <c r="BU474" i="4"/>
  <c r="BR474" i="4"/>
  <c r="BO474" i="4"/>
  <c r="BL474" i="4"/>
  <c r="BI474" i="4"/>
  <c r="BF474" i="4"/>
  <c r="BC474" i="4"/>
  <c r="AZ474" i="4"/>
  <c r="AW474" i="4"/>
  <c r="AS474" i="4"/>
  <c r="AO474" i="4"/>
  <c r="AL474" i="4"/>
  <c r="AN474" i="4" s="1"/>
  <c r="AE474" i="4"/>
  <c r="AG474" i="4" s="1"/>
  <c r="Y474" i="4"/>
  <c r="AA474" i="4" s="1"/>
  <c r="V474" i="4"/>
  <c r="R474" i="4"/>
  <c r="P474" i="4"/>
  <c r="M474" i="4"/>
  <c r="G474" i="4"/>
  <c r="I474" i="4" s="1"/>
  <c r="CA473" i="4"/>
  <c r="BX473" i="4"/>
  <c r="BU473" i="4"/>
  <c r="BR473" i="4"/>
  <c r="BO473" i="4"/>
  <c r="BL473" i="4"/>
  <c r="BI473" i="4"/>
  <c r="BF473" i="4"/>
  <c r="BC473" i="4"/>
  <c r="AZ473" i="4"/>
  <c r="AW473" i="4"/>
  <c r="AS473" i="4"/>
  <c r="AO473" i="4"/>
  <c r="AN473" i="4"/>
  <c r="AL473" i="4"/>
  <c r="AG473" i="4"/>
  <c r="AE473" i="4"/>
  <c r="AA473" i="4"/>
  <c r="Y473" i="4"/>
  <c r="V473" i="4"/>
  <c r="P473" i="4"/>
  <c r="R473" i="4" s="1"/>
  <c r="M473" i="4"/>
  <c r="I473" i="4"/>
  <c r="G473" i="4"/>
  <c r="CA472" i="4"/>
  <c r="BX472" i="4"/>
  <c r="BU472" i="4"/>
  <c r="BR472" i="4"/>
  <c r="BO472" i="4"/>
  <c r="BL472" i="4"/>
  <c r="BI472" i="4"/>
  <c r="BF472" i="4"/>
  <c r="BC472" i="4"/>
  <c r="AZ472" i="4"/>
  <c r="AW472" i="4"/>
  <c r="AS472" i="4"/>
  <c r="AO472" i="4"/>
  <c r="AL472" i="4"/>
  <c r="AN472" i="4" s="1"/>
  <c r="AE472" i="4"/>
  <c r="AG472" i="4" s="1"/>
  <c r="Y472" i="4"/>
  <c r="AA472" i="4" s="1"/>
  <c r="V472" i="4"/>
  <c r="R472" i="4"/>
  <c r="P472" i="4"/>
  <c r="M472" i="4"/>
  <c r="G472" i="4"/>
  <c r="I472" i="4" s="1"/>
  <c r="CA471" i="4"/>
  <c r="BX471" i="4"/>
  <c r="BU471" i="4"/>
  <c r="BR471" i="4"/>
  <c r="BO471" i="4"/>
  <c r="BL471" i="4"/>
  <c r="BI471" i="4"/>
  <c r="BF471" i="4"/>
  <c r="BC471" i="4"/>
  <c r="AZ471" i="4"/>
  <c r="AW471" i="4"/>
  <c r="AS471" i="4"/>
  <c r="AO471" i="4"/>
  <c r="AN471" i="4"/>
  <c r="AL471" i="4"/>
  <c r="AG471" i="4"/>
  <c r="AE471" i="4"/>
  <c r="AA471" i="4"/>
  <c r="Y471" i="4"/>
  <c r="V471" i="4"/>
  <c r="P471" i="4"/>
  <c r="R471" i="4" s="1"/>
  <c r="M471" i="4"/>
  <c r="I471" i="4"/>
  <c r="G471" i="4"/>
  <c r="CA470" i="4"/>
  <c r="BX470" i="4"/>
  <c r="BU470" i="4"/>
  <c r="BR470" i="4"/>
  <c r="BO470" i="4"/>
  <c r="BL470" i="4"/>
  <c r="BI470" i="4"/>
  <c r="BF470" i="4"/>
  <c r="BC470" i="4"/>
  <c r="AZ470" i="4"/>
  <c r="AW470" i="4"/>
  <c r="AS470" i="4"/>
  <c r="AO470" i="4"/>
  <c r="AL470" i="4"/>
  <c r="AN470" i="4" s="1"/>
  <c r="AE470" i="4"/>
  <c r="AG470" i="4" s="1"/>
  <c r="Y470" i="4"/>
  <c r="AA470" i="4" s="1"/>
  <c r="V470" i="4"/>
  <c r="R470" i="4"/>
  <c r="P470" i="4"/>
  <c r="M470" i="4"/>
  <c r="G470" i="4"/>
  <c r="I470" i="4" s="1"/>
  <c r="CA469" i="4"/>
  <c r="BX469" i="4"/>
  <c r="BU469" i="4"/>
  <c r="BR469" i="4"/>
  <c r="BO469" i="4"/>
  <c r="BL469" i="4"/>
  <c r="BI469" i="4"/>
  <c r="BF469" i="4"/>
  <c r="BC469" i="4"/>
  <c r="AZ469" i="4"/>
  <c r="AW469" i="4"/>
  <c r="AS469" i="4"/>
  <c r="AO469" i="4"/>
  <c r="AN469" i="4"/>
  <c r="AL469" i="4"/>
  <c r="AG469" i="4"/>
  <c r="AE469" i="4"/>
  <c r="AA469" i="4"/>
  <c r="Y469" i="4"/>
  <c r="V469" i="4"/>
  <c r="P469" i="4"/>
  <c r="R469" i="4" s="1"/>
  <c r="M469" i="4"/>
  <c r="I469" i="4"/>
  <c r="G469" i="4"/>
  <c r="CA468" i="4"/>
  <c r="BX468" i="4"/>
  <c r="BU468" i="4"/>
  <c r="BR468" i="4"/>
  <c r="BO468" i="4"/>
  <c r="BL468" i="4"/>
  <c r="BI468" i="4"/>
  <c r="BF468" i="4"/>
  <c r="BC468" i="4"/>
  <c r="AZ468" i="4"/>
  <c r="AW468" i="4"/>
  <c r="AS468" i="4"/>
  <c r="AO468" i="4"/>
  <c r="AL468" i="4"/>
  <c r="AN468" i="4" s="1"/>
  <c r="AE468" i="4"/>
  <c r="AG468" i="4" s="1"/>
  <c r="Y468" i="4"/>
  <c r="AA468" i="4" s="1"/>
  <c r="V468" i="4"/>
  <c r="R468" i="4"/>
  <c r="P468" i="4"/>
  <c r="M468" i="4"/>
  <c r="G468" i="4"/>
  <c r="I468" i="4" s="1"/>
  <c r="CA467" i="4"/>
  <c r="BX467" i="4"/>
  <c r="BU467" i="4"/>
  <c r="BR467" i="4"/>
  <c r="BO467" i="4"/>
  <c r="BL467" i="4"/>
  <c r="BI467" i="4"/>
  <c r="BF467" i="4"/>
  <c r="BC467" i="4"/>
  <c r="AZ467" i="4"/>
  <c r="AW467" i="4"/>
  <c r="AS467" i="4"/>
  <c r="AN467" i="4"/>
  <c r="AL467" i="4"/>
  <c r="AG467" i="4"/>
  <c r="AE467" i="4"/>
  <c r="AA467" i="4"/>
  <c r="Y467" i="4"/>
  <c r="V467" i="4"/>
  <c r="P467" i="4"/>
  <c r="R467" i="4" s="1"/>
  <c r="M467" i="4"/>
  <c r="I467" i="4"/>
  <c r="G467" i="4"/>
  <c r="CA466" i="4"/>
  <c r="BX466" i="4"/>
  <c r="BU466" i="4"/>
  <c r="BR466" i="4"/>
  <c r="BO466" i="4"/>
  <c r="BL466" i="4"/>
  <c r="BI466" i="4"/>
  <c r="BF466" i="4"/>
  <c r="BC466" i="4"/>
  <c r="AZ466" i="4"/>
  <c r="AW466" i="4"/>
  <c r="AS466" i="4"/>
  <c r="AO466" i="4"/>
  <c r="AL466" i="4"/>
  <c r="AN466" i="4" s="1"/>
  <c r="AE466" i="4"/>
  <c r="AG466" i="4" s="1"/>
  <c r="Y466" i="4"/>
  <c r="AA466" i="4" s="1"/>
  <c r="V466" i="4"/>
  <c r="R466" i="4"/>
  <c r="P466" i="4"/>
  <c r="M466" i="4"/>
  <c r="G466" i="4"/>
  <c r="I466" i="4" s="1"/>
  <c r="CA465" i="4"/>
  <c r="BX465" i="4"/>
  <c r="BU465" i="4"/>
  <c r="BR465" i="4"/>
  <c r="BO465" i="4"/>
  <c r="BL465" i="4"/>
  <c r="BI465" i="4"/>
  <c r="BF465" i="4"/>
  <c r="BC465" i="4"/>
  <c r="AZ465" i="4"/>
  <c r="AW465" i="4"/>
  <c r="AS465" i="4"/>
  <c r="AN465" i="4"/>
  <c r="AL465" i="4"/>
  <c r="AG465" i="4"/>
  <c r="AE465" i="4"/>
  <c r="AA465" i="4"/>
  <c r="Y465" i="4"/>
  <c r="V465" i="4"/>
  <c r="P465" i="4"/>
  <c r="R465" i="4" s="1"/>
  <c r="M465" i="4"/>
  <c r="I465" i="4"/>
  <c r="G465" i="4"/>
  <c r="CA464" i="4"/>
  <c r="BX464" i="4"/>
  <c r="BU464" i="4"/>
  <c r="BR464" i="4"/>
  <c r="BO464" i="4"/>
  <c r="BL464" i="4"/>
  <c r="BI464" i="4"/>
  <c r="BF464" i="4"/>
  <c r="BC464" i="4"/>
  <c r="AZ464" i="4"/>
  <c r="AW464" i="4"/>
  <c r="AS464" i="4"/>
  <c r="AO464" i="4"/>
  <c r="AL464" i="4"/>
  <c r="AN464" i="4" s="1"/>
  <c r="AE464" i="4"/>
  <c r="AG464" i="4" s="1"/>
  <c r="Y464" i="4"/>
  <c r="AA464" i="4" s="1"/>
  <c r="V464" i="4"/>
  <c r="R464" i="4"/>
  <c r="P464" i="4"/>
  <c r="M464" i="4"/>
  <c r="G464" i="4"/>
  <c r="I464" i="4" s="1"/>
  <c r="CA463" i="4"/>
  <c r="BX463" i="4"/>
  <c r="BU463" i="4"/>
  <c r="BR463" i="4"/>
  <c r="BO463" i="4"/>
  <c r="BL463" i="4"/>
  <c r="BI463" i="4"/>
  <c r="BF463" i="4"/>
  <c r="BC463" i="4"/>
  <c r="AZ463" i="4"/>
  <c r="AW463" i="4"/>
  <c r="AS463" i="4"/>
  <c r="AN463" i="4"/>
  <c r="AL463" i="4"/>
  <c r="AG463" i="4"/>
  <c r="AE463" i="4"/>
  <c r="AA463" i="4"/>
  <c r="Y463" i="4"/>
  <c r="V463" i="4"/>
  <c r="P463" i="4"/>
  <c r="R463" i="4" s="1"/>
  <c r="M463" i="4"/>
  <c r="I463" i="4"/>
  <c r="G463" i="4"/>
  <c r="CA462" i="4"/>
  <c r="BX462" i="4"/>
  <c r="BU462" i="4"/>
  <c r="BR462" i="4"/>
  <c r="BO462" i="4"/>
  <c r="BL462" i="4"/>
  <c r="BI462" i="4"/>
  <c r="BF462" i="4"/>
  <c r="BC462" i="4"/>
  <c r="AZ462" i="4"/>
  <c r="AW462" i="4"/>
  <c r="AS462" i="4"/>
  <c r="AL462" i="4"/>
  <c r="AN462" i="4" s="1"/>
  <c r="AE462" i="4"/>
  <c r="AG462" i="4" s="1"/>
  <c r="Y462" i="4"/>
  <c r="AA462" i="4" s="1"/>
  <c r="V462" i="4"/>
  <c r="R462" i="4"/>
  <c r="P462" i="4"/>
  <c r="M462" i="4"/>
  <c r="G462" i="4"/>
  <c r="I462" i="4" s="1"/>
  <c r="CA461" i="4"/>
  <c r="BX461" i="4"/>
  <c r="BU461" i="4"/>
  <c r="BR461" i="4"/>
  <c r="BO461" i="4"/>
  <c r="BL461" i="4"/>
  <c r="BI461" i="4"/>
  <c r="BF461" i="4"/>
  <c r="BC461" i="4"/>
  <c r="AZ461" i="4"/>
  <c r="AW461" i="4"/>
  <c r="AS461" i="4"/>
  <c r="AN461" i="4"/>
  <c r="AL461" i="4"/>
  <c r="AG461" i="4"/>
  <c r="AE461" i="4"/>
  <c r="AA461" i="4"/>
  <c r="Y461" i="4"/>
  <c r="V461" i="4"/>
  <c r="P461" i="4"/>
  <c r="R461" i="4" s="1"/>
  <c r="M461" i="4"/>
  <c r="I461" i="4"/>
  <c r="G461" i="4"/>
  <c r="CA460" i="4"/>
  <c r="BX460" i="4"/>
  <c r="BU460" i="4"/>
  <c r="BR460" i="4"/>
  <c r="BO460" i="4"/>
  <c r="BL460" i="4"/>
  <c r="BI460" i="4"/>
  <c r="BF460" i="4"/>
  <c r="BC460" i="4"/>
  <c r="AZ460" i="4"/>
  <c r="AW460" i="4"/>
  <c r="AS460" i="4"/>
  <c r="AL460" i="4"/>
  <c r="AN460" i="4" s="1"/>
  <c r="AE460" i="4"/>
  <c r="AG460" i="4" s="1"/>
  <c r="Y460" i="4"/>
  <c r="AA460" i="4" s="1"/>
  <c r="V460" i="4"/>
  <c r="R460" i="4"/>
  <c r="P460" i="4"/>
  <c r="M460" i="4"/>
  <c r="G460" i="4"/>
  <c r="I460" i="4" s="1"/>
  <c r="CA459" i="4"/>
  <c r="BX459" i="4"/>
  <c r="BU459" i="4"/>
  <c r="BR459" i="4"/>
  <c r="BO459" i="4"/>
  <c r="BL459" i="4"/>
  <c r="BI459" i="4"/>
  <c r="BF459" i="4"/>
  <c r="BC459" i="4"/>
  <c r="AZ459" i="4"/>
  <c r="AW459" i="4"/>
  <c r="AS459" i="4"/>
  <c r="AO459" i="4"/>
  <c r="AN459" i="4"/>
  <c r="AL459" i="4"/>
  <c r="AG459" i="4"/>
  <c r="AE459" i="4"/>
  <c r="AA459" i="4"/>
  <c r="Y459" i="4"/>
  <c r="V459" i="4"/>
  <c r="P459" i="4"/>
  <c r="R459" i="4" s="1"/>
  <c r="M459" i="4"/>
  <c r="I459" i="4"/>
  <c r="G459" i="4"/>
  <c r="CA458" i="4"/>
  <c r="BX458" i="4"/>
  <c r="BU458" i="4"/>
  <c r="BR458" i="4"/>
  <c r="BO458" i="4"/>
  <c r="BL458" i="4"/>
  <c r="BI458" i="4"/>
  <c r="BF458" i="4"/>
  <c r="BC458" i="4"/>
  <c r="AZ458" i="4"/>
  <c r="AW458" i="4"/>
  <c r="AS458" i="4"/>
  <c r="AL458" i="4"/>
  <c r="AN458" i="4" s="1"/>
  <c r="AE458" i="4"/>
  <c r="AG458" i="4" s="1"/>
  <c r="Y458" i="4"/>
  <c r="AA458" i="4" s="1"/>
  <c r="V458" i="4"/>
  <c r="R458" i="4"/>
  <c r="P458" i="4"/>
  <c r="M458" i="4"/>
  <c r="G458" i="4"/>
  <c r="I458" i="4" s="1"/>
  <c r="CA457" i="4"/>
  <c r="BX457" i="4"/>
  <c r="BU457" i="4"/>
  <c r="BR457" i="4"/>
  <c r="BO457" i="4"/>
  <c r="BL457" i="4"/>
  <c r="BI457" i="4"/>
  <c r="BF457" i="4"/>
  <c r="BC457" i="4"/>
  <c r="AZ457" i="4"/>
  <c r="AW457" i="4"/>
  <c r="AS457" i="4"/>
  <c r="AO457" i="4"/>
  <c r="AN457" i="4"/>
  <c r="AL457" i="4"/>
  <c r="AG457" i="4"/>
  <c r="AE457" i="4"/>
  <c r="AA457" i="4"/>
  <c r="Y457" i="4"/>
  <c r="V457" i="4"/>
  <c r="P457" i="4"/>
  <c r="R457" i="4" s="1"/>
  <c r="M457" i="4"/>
  <c r="I457" i="4"/>
  <c r="G457" i="4"/>
  <c r="CA456" i="4"/>
  <c r="BX456" i="4"/>
  <c r="BU456" i="4"/>
  <c r="BR456" i="4"/>
  <c r="BO456" i="4"/>
  <c r="BL456" i="4"/>
  <c r="BI456" i="4"/>
  <c r="BF456" i="4"/>
  <c r="BC456" i="4"/>
  <c r="AZ456" i="4"/>
  <c r="AW456" i="4"/>
  <c r="AS456" i="4"/>
  <c r="AO456" i="4"/>
  <c r="AL456" i="4"/>
  <c r="AN456" i="4" s="1"/>
  <c r="AE456" i="4"/>
  <c r="AG456" i="4" s="1"/>
  <c r="Y456" i="4"/>
  <c r="AA456" i="4" s="1"/>
  <c r="V456" i="4"/>
  <c r="R456" i="4"/>
  <c r="P456" i="4"/>
  <c r="M456" i="4"/>
  <c r="G456" i="4"/>
  <c r="I456" i="4" s="1"/>
  <c r="CA455" i="4"/>
  <c r="BX455" i="4"/>
  <c r="BU455" i="4"/>
  <c r="BR455" i="4"/>
  <c r="BO455" i="4"/>
  <c r="BL455" i="4"/>
  <c r="BI455" i="4"/>
  <c r="BF455" i="4"/>
  <c r="BC455" i="4"/>
  <c r="AZ455" i="4"/>
  <c r="AW455" i="4"/>
  <c r="AS455" i="4"/>
  <c r="AN455" i="4"/>
  <c r="AL455" i="4"/>
  <c r="AG455" i="4"/>
  <c r="AE455" i="4"/>
  <c r="AA455" i="4"/>
  <c r="Y455" i="4"/>
  <c r="V455" i="4"/>
  <c r="P455" i="4"/>
  <c r="R455" i="4" s="1"/>
  <c r="M455" i="4"/>
  <c r="I455" i="4"/>
  <c r="G455" i="4"/>
  <c r="CA454" i="4"/>
  <c r="BX454" i="4"/>
  <c r="BU454" i="4"/>
  <c r="BR454" i="4"/>
  <c r="BO454" i="4"/>
  <c r="BL454" i="4"/>
  <c r="BI454" i="4"/>
  <c r="BF454" i="4"/>
  <c r="BC454" i="4"/>
  <c r="AZ454" i="4"/>
  <c r="AW454" i="4"/>
  <c r="AS454" i="4"/>
  <c r="AL454" i="4"/>
  <c r="AN454" i="4" s="1"/>
  <c r="AE454" i="4"/>
  <c r="AG454" i="4" s="1"/>
  <c r="Y454" i="4"/>
  <c r="AA454" i="4" s="1"/>
  <c r="V454" i="4"/>
  <c r="R454" i="4"/>
  <c r="P454" i="4"/>
  <c r="M454" i="4"/>
  <c r="G454" i="4"/>
  <c r="I454" i="4" s="1"/>
  <c r="CA453" i="4"/>
  <c r="BX453" i="4"/>
  <c r="BU453" i="4"/>
  <c r="BR453" i="4"/>
  <c r="BO453" i="4"/>
  <c r="BL453" i="4"/>
  <c r="BI453" i="4"/>
  <c r="BF453" i="4"/>
  <c r="BC453" i="4"/>
  <c r="AZ453" i="4"/>
  <c r="AW453" i="4"/>
  <c r="AS453" i="4"/>
  <c r="AO453" i="4"/>
  <c r="AN453" i="4"/>
  <c r="AL453" i="4"/>
  <c r="AG453" i="4"/>
  <c r="AE453" i="4"/>
  <c r="AA453" i="4"/>
  <c r="Y453" i="4"/>
  <c r="V453" i="4"/>
  <c r="P453" i="4"/>
  <c r="R453" i="4" s="1"/>
  <c r="M453" i="4"/>
  <c r="I453" i="4"/>
  <c r="G453" i="4"/>
  <c r="CA452" i="4"/>
  <c r="BX452" i="4"/>
  <c r="BU452" i="4"/>
  <c r="BR452" i="4"/>
  <c r="BO452" i="4"/>
  <c r="BL452" i="4"/>
  <c r="BI452" i="4"/>
  <c r="BF452" i="4"/>
  <c r="BC452" i="4"/>
  <c r="AZ452" i="4"/>
  <c r="AW452" i="4"/>
  <c r="AS452" i="4"/>
  <c r="AO452" i="4"/>
  <c r="AL452" i="4"/>
  <c r="AN452" i="4" s="1"/>
  <c r="AE452" i="4"/>
  <c r="AG452" i="4" s="1"/>
  <c r="Y452" i="4"/>
  <c r="AA452" i="4" s="1"/>
  <c r="V452" i="4"/>
  <c r="R452" i="4"/>
  <c r="P452" i="4"/>
  <c r="M452" i="4"/>
  <c r="G452" i="4"/>
  <c r="I452" i="4" s="1"/>
  <c r="CA451" i="4"/>
  <c r="BX451" i="4"/>
  <c r="BU451" i="4"/>
  <c r="BR451" i="4"/>
  <c r="BO451" i="4"/>
  <c r="BL451" i="4"/>
  <c r="BI451" i="4"/>
  <c r="BF451" i="4"/>
  <c r="BC451" i="4"/>
  <c r="AZ451" i="4"/>
  <c r="AW451" i="4"/>
  <c r="AS451" i="4"/>
  <c r="AN451" i="4"/>
  <c r="AL451" i="4"/>
  <c r="AG451" i="4"/>
  <c r="AE451" i="4"/>
  <c r="AA451" i="4"/>
  <c r="Y451" i="4"/>
  <c r="V451" i="4"/>
  <c r="P451" i="4"/>
  <c r="R451" i="4" s="1"/>
  <c r="M451" i="4"/>
  <c r="I451" i="4"/>
  <c r="G451" i="4"/>
  <c r="CA450" i="4"/>
  <c r="BX450" i="4"/>
  <c r="BU450" i="4"/>
  <c r="BR450" i="4"/>
  <c r="BO450" i="4"/>
  <c r="BL450" i="4"/>
  <c r="BI450" i="4"/>
  <c r="BF450" i="4"/>
  <c r="BC450" i="4"/>
  <c r="AZ450" i="4"/>
  <c r="AW450" i="4"/>
  <c r="AS450" i="4"/>
  <c r="AO450" i="4"/>
  <c r="AL450" i="4"/>
  <c r="AN450" i="4" s="1"/>
  <c r="AE450" i="4"/>
  <c r="AG450" i="4" s="1"/>
  <c r="Y450" i="4"/>
  <c r="AA450" i="4" s="1"/>
  <c r="V450" i="4"/>
  <c r="R450" i="4"/>
  <c r="P450" i="4"/>
  <c r="M450" i="4"/>
  <c r="G450" i="4"/>
  <c r="I450" i="4" s="1"/>
  <c r="CA449" i="4"/>
  <c r="BX449" i="4"/>
  <c r="BU449" i="4"/>
  <c r="BR449" i="4"/>
  <c r="BO449" i="4"/>
  <c r="BL449" i="4"/>
  <c r="BI449" i="4"/>
  <c r="BF449" i="4"/>
  <c r="BC449" i="4"/>
  <c r="AZ449" i="4"/>
  <c r="AW449" i="4"/>
  <c r="AS449" i="4"/>
  <c r="AN449" i="4"/>
  <c r="AL449" i="4"/>
  <c r="AG449" i="4"/>
  <c r="AE449" i="4"/>
  <c r="AA449" i="4"/>
  <c r="Y449" i="4"/>
  <c r="V449" i="4"/>
  <c r="P449" i="4"/>
  <c r="R449" i="4" s="1"/>
  <c r="M449" i="4"/>
  <c r="I449" i="4"/>
  <c r="G449" i="4"/>
  <c r="CA448" i="4"/>
  <c r="BX448" i="4"/>
  <c r="BU448" i="4"/>
  <c r="BR448" i="4"/>
  <c r="BO448" i="4"/>
  <c r="BL448" i="4"/>
  <c r="BI448" i="4"/>
  <c r="BF448" i="4"/>
  <c r="BC448" i="4"/>
  <c r="AZ448" i="4"/>
  <c r="AW448" i="4"/>
  <c r="AS448" i="4"/>
  <c r="AL448" i="4"/>
  <c r="AN448" i="4" s="1"/>
  <c r="AE448" i="4"/>
  <c r="AG448" i="4" s="1"/>
  <c r="Y448" i="4"/>
  <c r="AA448" i="4" s="1"/>
  <c r="V448" i="4"/>
  <c r="R448" i="4"/>
  <c r="P448" i="4"/>
  <c r="M448" i="4"/>
  <c r="G448" i="4"/>
  <c r="I448" i="4" s="1"/>
  <c r="CA447" i="4"/>
  <c r="BX447" i="4"/>
  <c r="BU447" i="4"/>
  <c r="BR447" i="4"/>
  <c r="BO447" i="4"/>
  <c r="BL447" i="4"/>
  <c r="BI447" i="4"/>
  <c r="BF447" i="4"/>
  <c r="BC447" i="4"/>
  <c r="AZ447" i="4"/>
  <c r="AW447" i="4"/>
  <c r="AS447" i="4"/>
  <c r="AN447" i="4"/>
  <c r="AL447" i="4"/>
  <c r="AG447" i="4"/>
  <c r="AE447" i="4"/>
  <c r="AA447" i="4"/>
  <c r="Y447" i="4"/>
  <c r="V447" i="4"/>
  <c r="P447" i="4"/>
  <c r="R447" i="4" s="1"/>
  <c r="M447" i="4"/>
  <c r="I447" i="4"/>
  <c r="G447" i="4"/>
  <c r="CA446" i="4"/>
  <c r="BX446" i="4"/>
  <c r="BU446" i="4"/>
  <c r="BR446" i="4"/>
  <c r="BO446" i="4"/>
  <c r="BL446" i="4"/>
  <c r="BI446" i="4"/>
  <c r="BF446" i="4"/>
  <c r="BC446" i="4"/>
  <c r="AZ446" i="4"/>
  <c r="AW446" i="4"/>
  <c r="AS446" i="4"/>
  <c r="AO446" i="4"/>
  <c r="AL446" i="4"/>
  <c r="AN446" i="4" s="1"/>
  <c r="AE446" i="4"/>
  <c r="AG446" i="4" s="1"/>
  <c r="Y446" i="4"/>
  <c r="AA446" i="4" s="1"/>
  <c r="V446" i="4"/>
  <c r="R446" i="4"/>
  <c r="P446" i="4"/>
  <c r="M446" i="4"/>
  <c r="G446" i="4"/>
  <c r="I446" i="4" s="1"/>
  <c r="CA445" i="4"/>
  <c r="BX445" i="4"/>
  <c r="BU445" i="4"/>
  <c r="BR445" i="4"/>
  <c r="BO445" i="4"/>
  <c r="BL445" i="4"/>
  <c r="BI445" i="4"/>
  <c r="BF445" i="4"/>
  <c r="BC445" i="4"/>
  <c r="AZ445" i="4"/>
  <c r="AW445" i="4"/>
  <c r="AS445" i="4"/>
  <c r="AN445" i="4"/>
  <c r="AL445" i="4"/>
  <c r="AG445" i="4"/>
  <c r="AE445" i="4"/>
  <c r="AA445" i="4"/>
  <c r="Y445" i="4"/>
  <c r="V445" i="4"/>
  <c r="P445" i="4"/>
  <c r="R445" i="4" s="1"/>
  <c r="M445" i="4"/>
  <c r="I445" i="4"/>
  <c r="G445" i="4"/>
  <c r="CA444" i="4"/>
  <c r="BX444" i="4"/>
  <c r="BU444" i="4"/>
  <c r="BR444" i="4"/>
  <c r="BO444" i="4"/>
  <c r="BL444" i="4"/>
  <c r="BI444" i="4"/>
  <c r="BF444" i="4"/>
  <c r="BC444" i="4"/>
  <c r="AZ444" i="4"/>
  <c r="AW444" i="4"/>
  <c r="AS444" i="4"/>
  <c r="AL444" i="4"/>
  <c r="AN444" i="4" s="1"/>
  <c r="AE444" i="4"/>
  <c r="AG444" i="4" s="1"/>
  <c r="Y444" i="4"/>
  <c r="AA444" i="4" s="1"/>
  <c r="V444" i="4"/>
  <c r="R444" i="4"/>
  <c r="P444" i="4"/>
  <c r="M444" i="4"/>
  <c r="G444" i="4"/>
  <c r="I444" i="4" s="1"/>
  <c r="CA443" i="4"/>
  <c r="BX443" i="4"/>
  <c r="BU443" i="4"/>
  <c r="BR443" i="4"/>
  <c r="BO443" i="4"/>
  <c r="BL443" i="4"/>
  <c r="BI443" i="4"/>
  <c r="BF443" i="4"/>
  <c r="BC443" i="4"/>
  <c r="AZ443" i="4"/>
  <c r="AW443" i="4"/>
  <c r="AS443" i="4"/>
  <c r="AO443" i="4"/>
  <c r="AN443" i="4"/>
  <c r="AL443" i="4"/>
  <c r="AG443" i="4"/>
  <c r="AE443" i="4"/>
  <c r="AA443" i="4"/>
  <c r="Y443" i="4"/>
  <c r="V443" i="4"/>
  <c r="P443" i="4"/>
  <c r="R443" i="4" s="1"/>
  <c r="M443" i="4"/>
  <c r="I443" i="4"/>
  <c r="G443" i="4"/>
  <c r="CA442" i="4"/>
  <c r="BX442" i="4"/>
  <c r="BU442" i="4"/>
  <c r="BR442" i="4"/>
  <c r="BO442" i="4"/>
  <c r="BL442" i="4"/>
  <c r="BI442" i="4"/>
  <c r="BF442" i="4"/>
  <c r="BC442" i="4"/>
  <c r="AZ442" i="4"/>
  <c r="AW442" i="4"/>
  <c r="AS442" i="4"/>
  <c r="AL442" i="4"/>
  <c r="AN442" i="4" s="1"/>
  <c r="AE442" i="4"/>
  <c r="AG442" i="4" s="1"/>
  <c r="Y442" i="4"/>
  <c r="AA442" i="4" s="1"/>
  <c r="V442" i="4"/>
  <c r="R442" i="4"/>
  <c r="P442" i="4"/>
  <c r="M442" i="4"/>
  <c r="G442" i="4"/>
  <c r="I442" i="4" s="1"/>
  <c r="CA441" i="4"/>
  <c r="BX441" i="4"/>
  <c r="BU441" i="4"/>
  <c r="BR441" i="4"/>
  <c r="BO441" i="4"/>
  <c r="BL441" i="4"/>
  <c r="BI441" i="4"/>
  <c r="BF441" i="4"/>
  <c r="BC441" i="4"/>
  <c r="AZ441" i="4"/>
  <c r="AW441" i="4"/>
  <c r="AS441" i="4"/>
  <c r="AO441" i="4"/>
  <c r="AN441" i="4"/>
  <c r="AL441" i="4"/>
  <c r="AG441" i="4"/>
  <c r="AE441" i="4"/>
  <c r="AA441" i="4"/>
  <c r="Y441" i="4"/>
  <c r="V441" i="4"/>
  <c r="P441" i="4"/>
  <c r="R441" i="4" s="1"/>
  <c r="M441" i="4"/>
  <c r="I441" i="4"/>
  <c r="G441" i="4"/>
  <c r="CA440" i="4"/>
  <c r="BX440" i="4"/>
  <c r="BU440" i="4"/>
  <c r="BR440" i="4"/>
  <c r="BO440" i="4"/>
  <c r="BL440" i="4"/>
  <c r="BI440" i="4"/>
  <c r="BF440" i="4"/>
  <c r="BC440" i="4"/>
  <c r="AZ440" i="4"/>
  <c r="AW440" i="4"/>
  <c r="AS440" i="4"/>
  <c r="AL440" i="4"/>
  <c r="AN440" i="4" s="1"/>
  <c r="AE440" i="4"/>
  <c r="AG440" i="4" s="1"/>
  <c r="Y440" i="4"/>
  <c r="AA440" i="4" s="1"/>
  <c r="V440" i="4"/>
  <c r="R440" i="4"/>
  <c r="P440" i="4"/>
  <c r="M440" i="4"/>
  <c r="G440" i="4"/>
  <c r="I440" i="4" s="1"/>
  <c r="CA439" i="4"/>
  <c r="BX439" i="4"/>
  <c r="BU439" i="4"/>
  <c r="BR439" i="4"/>
  <c r="BO439" i="4"/>
  <c r="BL439" i="4"/>
  <c r="BI439" i="4"/>
  <c r="BF439" i="4"/>
  <c r="BC439" i="4"/>
  <c r="AZ439" i="4"/>
  <c r="AW439" i="4"/>
  <c r="AS439" i="4"/>
  <c r="AO439" i="4"/>
  <c r="AN439" i="4"/>
  <c r="AL439" i="4"/>
  <c r="AG439" i="4"/>
  <c r="AE439" i="4"/>
  <c r="AA439" i="4"/>
  <c r="Y439" i="4"/>
  <c r="V439" i="4"/>
  <c r="P439" i="4"/>
  <c r="R439" i="4" s="1"/>
  <c r="M439" i="4"/>
  <c r="I439" i="4"/>
  <c r="G439" i="4"/>
  <c r="CA438" i="4"/>
  <c r="BX438" i="4"/>
  <c r="BU438" i="4"/>
  <c r="BR438" i="4"/>
  <c r="BO438" i="4"/>
  <c r="BL438" i="4"/>
  <c r="BI438" i="4"/>
  <c r="BF438" i="4"/>
  <c r="BC438" i="4"/>
  <c r="AZ438" i="4"/>
  <c r="AW438" i="4"/>
  <c r="AS438" i="4"/>
  <c r="AL438" i="4"/>
  <c r="AN438" i="4" s="1"/>
  <c r="AE438" i="4"/>
  <c r="AG438" i="4" s="1"/>
  <c r="Y438" i="4"/>
  <c r="AA438" i="4" s="1"/>
  <c r="V438" i="4"/>
  <c r="R438" i="4"/>
  <c r="P438" i="4"/>
  <c r="M438" i="4"/>
  <c r="G438" i="4"/>
  <c r="I438" i="4" s="1"/>
  <c r="CA437" i="4"/>
  <c r="BX437" i="4"/>
  <c r="BU437" i="4"/>
  <c r="BR437" i="4"/>
  <c r="BO437" i="4"/>
  <c r="BL437" i="4"/>
  <c r="BI437" i="4"/>
  <c r="BF437" i="4"/>
  <c r="BC437" i="4"/>
  <c r="AZ437" i="4"/>
  <c r="AW437" i="4"/>
  <c r="AS437" i="4"/>
  <c r="AN437" i="4"/>
  <c r="AL437" i="4"/>
  <c r="AG437" i="4"/>
  <c r="AE437" i="4"/>
  <c r="AA437" i="4"/>
  <c r="Y437" i="4"/>
  <c r="V437" i="4"/>
  <c r="P437" i="4"/>
  <c r="R437" i="4" s="1"/>
  <c r="M437" i="4"/>
  <c r="I437" i="4"/>
  <c r="G437" i="4"/>
  <c r="CA436" i="4"/>
  <c r="BX436" i="4"/>
  <c r="BU436" i="4"/>
  <c r="BR436" i="4"/>
  <c r="BO436" i="4"/>
  <c r="BL436" i="4"/>
  <c r="BI436" i="4"/>
  <c r="BF436" i="4"/>
  <c r="BC436" i="4"/>
  <c r="AZ436" i="4"/>
  <c r="AW436" i="4"/>
  <c r="AS436" i="4"/>
  <c r="AO436" i="4"/>
  <c r="AL436" i="4"/>
  <c r="AN436" i="4" s="1"/>
  <c r="AE436" i="4"/>
  <c r="AG436" i="4" s="1"/>
  <c r="Y436" i="4"/>
  <c r="AA436" i="4" s="1"/>
  <c r="V436" i="4"/>
  <c r="P436" i="4"/>
  <c r="R436" i="4" s="1"/>
  <c r="M436" i="4"/>
  <c r="G436" i="4"/>
  <c r="I436" i="4" s="1"/>
  <c r="CA435" i="4"/>
  <c r="BX435" i="4"/>
  <c r="BU435" i="4"/>
  <c r="BR435" i="4"/>
  <c r="BO435" i="4"/>
  <c r="BL435" i="4"/>
  <c r="BI435" i="4"/>
  <c r="BF435" i="4"/>
  <c r="BC435" i="4"/>
  <c r="AZ435" i="4"/>
  <c r="AW435" i="4"/>
  <c r="AS435" i="4"/>
  <c r="AO435" i="4"/>
  <c r="AL435" i="4"/>
  <c r="AN435" i="4" s="1"/>
  <c r="AG435" i="4"/>
  <c r="AE435" i="4"/>
  <c r="Y435" i="4"/>
  <c r="AA435" i="4" s="1"/>
  <c r="V435" i="4"/>
  <c r="P435" i="4"/>
  <c r="R435" i="4" s="1"/>
  <c r="M435" i="4"/>
  <c r="I435" i="4"/>
  <c r="G435" i="4"/>
  <c r="CA434" i="4"/>
  <c r="BX434" i="4"/>
  <c r="BU434" i="4"/>
  <c r="BR434" i="4"/>
  <c r="BO434" i="4"/>
  <c r="BL434" i="4"/>
  <c r="BI434" i="4"/>
  <c r="BF434" i="4"/>
  <c r="BC434" i="4"/>
  <c r="AZ434" i="4"/>
  <c r="AW434" i="4"/>
  <c r="AS434" i="4"/>
  <c r="AO434" i="4"/>
  <c r="AL434" i="4"/>
  <c r="AN434" i="4" s="1"/>
  <c r="AE434" i="4"/>
  <c r="AG434" i="4" s="1"/>
  <c r="Y434" i="4"/>
  <c r="AA434" i="4" s="1"/>
  <c r="V434" i="4"/>
  <c r="P434" i="4"/>
  <c r="R434" i="4" s="1"/>
  <c r="M434" i="4"/>
  <c r="G434" i="4"/>
  <c r="I434" i="4" s="1"/>
  <c r="CA433" i="4"/>
  <c r="BX433" i="4"/>
  <c r="BU433" i="4"/>
  <c r="BR433" i="4"/>
  <c r="BO433" i="4"/>
  <c r="BL433" i="4"/>
  <c r="BI433" i="4"/>
  <c r="BF433" i="4"/>
  <c r="BC433" i="4"/>
  <c r="AZ433" i="4"/>
  <c r="AW433" i="4"/>
  <c r="AS433" i="4"/>
  <c r="AN433" i="4"/>
  <c r="AL433" i="4"/>
  <c r="AE433" i="4"/>
  <c r="AG433" i="4" s="1"/>
  <c r="Y433" i="4"/>
  <c r="AA433" i="4" s="1"/>
  <c r="V433" i="4"/>
  <c r="P433" i="4"/>
  <c r="R433" i="4" s="1"/>
  <c r="M433" i="4"/>
  <c r="G433" i="4"/>
  <c r="I433" i="4" s="1"/>
  <c r="CA432" i="4"/>
  <c r="BX432" i="4"/>
  <c r="BU432" i="4"/>
  <c r="BR432" i="4"/>
  <c r="BO432" i="4"/>
  <c r="BL432" i="4"/>
  <c r="BI432" i="4"/>
  <c r="BF432" i="4"/>
  <c r="BC432" i="4"/>
  <c r="AZ432" i="4"/>
  <c r="AW432" i="4"/>
  <c r="AS432" i="4"/>
  <c r="AL432" i="4"/>
  <c r="AN432" i="4" s="1"/>
  <c r="AE432" i="4"/>
  <c r="AG432" i="4" s="1"/>
  <c r="Y432" i="4"/>
  <c r="AA432" i="4" s="1"/>
  <c r="V432" i="4"/>
  <c r="R432" i="4"/>
  <c r="P432" i="4"/>
  <c r="M432" i="4"/>
  <c r="G432" i="4"/>
  <c r="I432" i="4" s="1"/>
  <c r="CA431" i="4"/>
  <c r="BX431" i="4"/>
  <c r="BU431" i="4"/>
  <c r="BR431" i="4"/>
  <c r="BO431" i="4"/>
  <c r="BL431" i="4"/>
  <c r="BI431" i="4"/>
  <c r="BF431" i="4"/>
  <c r="BC431" i="4"/>
  <c r="AZ431" i="4"/>
  <c r="AW431" i="4"/>
  <c r="AS431" i="4"/>
  <c r="AO431" i="4"/>
  <c r="AL431" i="4"/>
  <c r="AN431" i="4" s="1"/>
  <c r="AE431" i="4"/>
  <c r="AG431" i="4" s="1"/>
  <c r="Y431" i="4"/>
  <c r="AA431" i="4" s="1"/>
  <c r="V431" i="4"/>
  <c r="P431" i="4"/>
  <c r="R431" i="4" s="1"/>
  <c r="M431" i="4"/>
  <c r="G431" i="4"/>
  <c r="I431" i="4" s="1"/>
  <c r="CA430" i="4"/>
  <c r="BX430" i="4"/>
  <c r="BU430" i="4"/>
  <c r="BR430" i="4"/>
  <c r="BO430" i="4"/>
  <c r="BL430" i="4"/>
  <c r="BI430" i="4"/>
  <c r="BF430" i="4"/>
  <c r="BC430" i="4"/>
  <c r="AZ430" i="4"/>
  <c r="AW430" i="4"/>
  <c r="AS430" i="4"/>
  <c r="AO430" i="4"/>
  <c r="AL430" i="4"/>
  <c r="AN430" i="4" s="1"/>
  <c r="AE430" i="4"/>
  <c r="AG430" i="4" s="1"/>
  <c r="Y430" i="4"/>
  <c r="AA430" i="4" s="1"/>
  <c r="V430" i="4"/>
  <c r="P430" i="4"/>
  <c r="R430" i="4" s="1"/>
  <c r="M430" i="4"/>
  <c r="G430" i="4"/>
  <c r="I430" i="4" s="1"/>
  <c r="CA429" i="4"/>
  <c r="BX429" i="4"/>
  <c r="BU429" i="4"/>
  <c r="BR429" i="4"/>
  <c r="BO429" i="4"/>
  <c r="BL429" i="4"/>
  <c r="BI429" i="4"/>
  <c r="BF429" i="4"/>
  <c r="BC429" i="4"/>
  <c r="AZ429" i="4"/>
  <c r="AW429" i="4"/>
  <c r="AS429" i="4"/>
  <c r="AO429" i="4"/>
  <c r="AL429" i="4"/>
  <c r="AN429" i="4" s="1"/>
  <c r="AE429" i="4"/>
  <c r="AG429" i="4" s="1"/>
  <c r="AA429" i="4"/>
  <c r="Y429" i="4"/>
  <c r="V429" i="4"/>
  <c r="P429" i="4"/>
  <c r="R429" i="4" s="1"/>
  <c r="M429" i="4"/>
  <c r="G429" i="4"/>
  <c r="I429" i="4" s="1"/>
  <c r="CA428" i="4"/>
  <c r="BX428" i="4"/>
  <c r="BU428" i="4"/>
  <c r="BR428" i="4"/>
  <c r="BO428" i="4"/>
  <c r="BL428" i="4"/>
  <c r="BI428" i="4"/>
  <c r="BF428" i="4"/>
  <c r="BC428" i="4"/>
  <c r="AZ428" i="4"/>
  <c r="AW428" i="4"/>
  <c r="AS428" i="4"/>
  <c r="AO428" i="4"/>
  <c r="AL428" i="4"/>
  <c r="AN428" i="4" s="1"/>
  <c r="AE428" i="4"/>
  <c r="AG428" i="4" s="1"/>
  <c r="Y428" i="4"/>
  <c r="AA428" i="4" s="1"/>
  <c r="V428" i="4"/>
  <c r="P428" i="4"/>
  <c r="R428" i="4" s="1"/>
  <c r="M428" i="4"/>
  <c r="G428" i="4"/>
  <c r="I428" i="4" s="1"/>
  <c r="CA427" i="4"/>
  <c r="BX427" i="4"/>
  <c r="BU427" i="4"/>
  <c r="BR427" i="4"/>
  <c r="BO427" i="4"/>
  <c r="BL427" i="4"/>
  <c r="BI427" i="4"/>
  <c r="BF427" i="4"/>
  <c r="BC427" i="4"/>
  <c r="AZ427" i="4"/>
  <c r="AW427" i="4"/>
  <c r="AS427" i="4"/>
  <c r="AO427" i="4"/>
  <c r="AL427" i="4"/>
  <c r="AN427" i="4" s="1"/>
  <c r="AG427" i="4"/>
  <c r="AE427" i="4"/>
  <c r="Y427" i="4"/>
  <c r="AA427" i="4" s="1"/>
  <c r="V427" i="4"/>
  <c r="P427" i="4"/>
  <c r="R427" i="4" s="1"/>
  <c r="M427" i="4"/>
  <c r="I427" i="4"/>
  <c r="G427" i="4"/>
  <c r="CA426" i="4"/>
  <c r="BX426" i="4"/>
  <c r="BU426" i="4"/>
  <c r="BR426" i="4"/>
  <c r="BO426" i="4"/>
  <c r="BL426" i="4"/>
  <c r="BI426" i="4"/>
  <c r="BF426" i="4"/>
  <c r="BC426" i="4"/>
  <c r="AZ426" i="4"/>
  <c r="AW426" i="4"/>
  <c r="AS426" i="4"/>
  <c r="AO426" i="4"/>
  <c r="AL426" i="4"/>
  <c r="AN426" i="4" s="1"/>
  <c r="AE426" i="4"/>
  <c r="AG426" i="4" s="1"/>
  <c r="Y426" i="4"/>
  <c r="AA426" i="4" s="1"/>
  <c r="V426" i="4"/>
  <c r="P426" i="4"/>
  <c r="R426" i="4" s="1"/>
  <c r="M426" i="4"/>
  <c r="G426" i="4"/>
  <c r="I426" i="4" s="1"/>
  <c r="CA425" i="4"/>
  <c r="BX425" i="4"/>
  <c r="BU425" i="4"/>
  <c r="BR425" i="4"/>
  <c r="BO425" i="4"/>
  <c r="BL425" i="4"/>
  <c r="BI425" i="4"/>
  <c r="BF425" i="4"/>
  <c r="BC425" i="4"/>
  <c r="AZ425" i="4"/>
  <c r="AW425" i="4"/>
  <c r="AS425" i="4"/>
  <c r="AO425" i="4"/>
  <c r="AN425" i="4"/>
  <c r="AL425" i="4"/>
  <c r="AE425" i="4"/>
  <c r="AG425" i="4" s="1"/>
  <c r="Y425" i="4"/>
  <c r="AA425" i="4" s="1"/>
  <c r="V425" i="4"/>
  <c r="P425" i="4"/>
  <c r="R425" i="4" s="1"/>
  <c r="M425" i="4"/>
  <c r="G425" i="4"/>
  <c r="I425" i="4" s="1"/>
  <c r="CA424" i="4"/>
  <c r="BX424" i="4"/>
  <c r="BU424" i="4"/>
  <c r="BR424" i="4"/>
  <c r="BO424" i="4"/>
  <c r="BL424" i="4"/>
  <c r="BI424" i="4"/>
  <c r="BF424" i="4"/>
  <c r="BC424" i="4"/>
  <c r="AZ424" i="4"/>
  <c r="AW424" i="4"/>
  <c r="AS424" i="4"/>
  <c r="AO424" i="4"/>
  <c r="AL424" i="4"/>
  <c r="AN424" i="4" s="1"/>
  <c r="AE424" i="4"/>
  <c r="AG424" i="4" s="1"/>
  <c r="Y424" i="4"/>
  <c r="AA424" i="4" s="1"/>
  <c r="V424" i="4"/>
  <c r="R424" i="4"/>
  <c r="P424" i="4"/>
  <c r="M424" i="4"/>
  <c r="G424" i="4"/>
  <c r="I424" i="4" s="1"/>
  <c r="CA423" i="4"/>
  <c r="BX423" i="4"/>
  <c r="BU423" i="4"/>
  <c r="BR423" i="4"/>
  <c r="BO423" i="4"/>
  <c r="BL423" i="4"/>
  <c r="BI423" i="4"/>
  <c r="BF423" i="4"/>
  <c r="BC423" i="4"/>
  <c r="AZ423" i="4"/>
  <c r="AW423" i="4"/>
  <c r="AS423" i="4"/>
  <c r="AO423" i="4"/>
  <c r="AL423" i="4"/>
  <c r="AN423" i="4" s="1"/>
  <c r="AE423" i="4"/>
  <c r="AG423" i="4" s="1"/>
  <c r="Y423" i="4"/>
  <c r="AA423" i="4" s="1"/>
  <c r="V423" i="4"/>
  <c r="P423" i="4"/>
  <c r="R423" i="4" s="1"/>
  <c r="M423" i="4"/>
  <c r="G423" i="4"/>
  <c r="I423" i="4" s="1"/>
  <c r="CA422" i="4"/>
  <c r="BX422" i="4"/>
  <c r="BU422" i="4"/>
  <c r="BR422" i="4"/>
  <c r="BO422" i="4"/>
  <c r="BL422" i="4"/>
  <c r="BI422" i="4"/>
  <c r="BF422" i="4"/>
  <c r="BC422" i="4"/>
  <c r="AZ422" i="4"/>
  <c r="AW422" i="4"/>
  <c r="AS422" i="4"/>
  <c r="AO422" i="4"/>
  <c r="AL422" i="4"/>
  <c r="AN422" i="4" s="1"/>
  <c r="AE422" i="4"/>
  <c r="AG422" i="4" s="1"/>
  <c r="Y422" i="4"/>
  <c r="AA422" i="4" s="1"/>
  <c r="V422" i="4"/>
  <c r="P422" i="4"/>
  <c r="R422" i="4" s="1"/>
  <c r="M422" i="4"/>
  <c r="G422" i="4"/>
  <c r="I422" i="4" s="1"/>
  <c r="CA421" i="4"/>
  <c r="BX421" i="4"/>
  <c r="BU421" i="4"/>
  <c r="BR421" i="4"/>
  <c r="BO421" i="4"/>
  <c r="BL421" i="4"/>
  <c r="BI421" i="4"/>
  <c r="BF421" i="4"/>
  <c r="BC421" i="4"/>
  <c r="AZ421" i="4"/>
  <c r="AW421" i="4"/>
  <c r="AS421" i="4"/>
  <c r="AL421" i="4"/>
  <c r="AN421" i="4" s="1"/>
  <c r="AE421" i="4"/>
  <c r="AG421" i="4" s="1"/>
  <c r="AA421" i="4"/>
  <c r="Y421" i="4"/>
  <c r="V421" i="4"/>
  <c r="P421" i="4"/>
  <c r="R421" i="4" s="1"/>
  <c r="M421" i="4"/>
  <c r="G421" i="4"/>
  <c r="I421" i="4" s="1"/>
  <c r="CA420" i="4"/>
  <c r="BX420" i="4"/>
  <c r="BU420" i="4"/>
  <c r="BR420" i="4"/>
  <c r="BO420" i="4"/>
  <c r="BL420" i="4"/>
  <c r="BI420" i="4"/>
  <c r="BF420" i="4"/>
  <c r="BC420" i="4"/>
  <c r="AZ420" i="4"/>
  <c r="AW420" i="4"/>
  <c r="AS420" i="4"/>
  <c r="AL420" i="4"/>
  <c r="AN420" i="4" s="1"/>
  <c r="AE420" i="4"/>
  <c r="AG420" i="4" s="1"/>
  <c r="Y420" i="4"/>
  <c r="AA420" i="4" s="1"/>
  <c r="V420" i="4"/>
  <c r="P420" i="4"/>
  <c r="R420" i="4" s="1"/>
  <c r="M420" i="4"/>
  <c r="G420" i="4"/>
  <c r="I420" i="4" s="1"/>
  <c r="CA419" i="4"/>
  <c r="BX419" i="4"/>
  <c r="BU419" i="4"/>
  <c r="BR419" i="4"/>
  <c r="BO419" i="4"/>
  <c r="BL419" i="4"/>
  <c r="BI419" i="4"/>
  <c r="BF419" i="4"/>
  <c r="BC419" i="4"/>
  <c r="AZ419" i="4"/>
  <c r="AW419" i="4"/>
  <c r="AS419" i="4"/>
  <c r="AL419" i="4"/>
  <c r="AN419" i="4" s="1"/>
  <c r="AG419" i="4"/>
  <c r="AE419" i="4"/>
  <c r="Y419" i="4"/>
  <c r="AA419" i="4" s="1"/>
  <c r="V419" i="4"/>
  <c r="P419" i="4"/>
  <c r="R419" i="4" s="1"/>
  <c r="M419" i="4"/>
  <c r="I419" i="4"/>
  <c r="G419" i="4"/>
  <c r="CA418" i="4"/>
  <c r="BX418" i="4"/>
  <c r="BU418" i="4"/>
  <c r="BR418" i="4"/>
  <c r="BO418" i="4"/>
  <c r="BL418" i="4"/>
  <c r="BI418" i="4"/>
  <c r="BF418" i="4"/>
  <c r="BC418" i="4"/>
  <c r="AZ418" i="4"/>
  <c r="AW418" i="4"/>
  <c r="AS418" i="4"/>
  <c r="AL418" i="4"/>
  <c r="AN418" i="4" s="1"/>
  <c r="AE418" i="4"/>
  <c r="AG418" i="4" s="1"/>
  <c r="Y418" i="4"/>
  <c r="AA418" i="4" s="1"/>
  <c r="V418" i="4"/>
  <c r="P418" i="4"/>
  <c r="R418" i="4" s="1"/>
  <c r="M418" i="4"/>
  <c r="G418" i="4"/>
  <c r="I418" i="4" s="1"/>
  <c r="CA417" i="4"/>
  <c r="BX417" i="4"/>
  <c r="BU417" i="4"/>
  <c r="BR417" i="4"/>
  <c r="BO417" i="4"/>
  <c r="BL417" i="4"/>
  <c r="BI417" i="4"/>
  <c r="BF417" i="4"/>
  <c r="BC417" i="4"/>
  <c r="AZ417" i="4"/>
  <c r="AW417" i="4"/>
  <c r="AS417" i="4"/>
  <c r="AN417" i="4"/>
  <c r="AL417" i="4"/>
  <c r="AE417" i="4"/>
  <c r="AG417" i="4" s="1"/>
  <c r="Y417" i="4"/>
  <c r="AA417" i="4" s="1"/>
  <c r="V417" i="4"/>
  <c r="P417" i="4"/>
  <c r="R417" i="4" s="1"/>
  <c r="M417" i="4"/>
  <c r="G417" i="4"/>
  <c r="I417" i="4" s="1"/>
  <c r="CA416" i="4"/>
  <c r="BX416" i="4"/>
  <c r="BU416" i="4"/>
  <c r="BR416" i="4"/>
  <c r="BO416" i="4"/>
  <c r="BL416" i="4"/>
  <c r="BI416" i="4"/>
  <c r="BF416" i="4"/>
  <c r="BC416" i="4"/>
  <c r="AZ416" i="4"/>
  <c r="AW416" i="4"/>
  <c r="AS416" i="4"/>
  <c r="AL416" i="4"/>
  <c r="AN416" i="4" s="1"/>
  <c r="AE416" i="4"/>
  <c r="AG416" i="4" s="1"/>
  <c r="Y416" i="4"/>
  <c r="AA416" i="4" s="1"/>
  <c r="V416" i="4"/>
  <c r="R416" i="4"/>
  <c r="P416" i="4"/>
  <c r="M416" i="4"/>
  <c r="G416" i="4"/>
  <c r="I416" i="4" s="1"/>
  <c r="CA415" i="4"/>
  <c r="BX415" i="4"/>
  <c r="BU415" i="4"/>
  <c r="BR415" i="4"/>
  <c r="BO415" i="4"/>
  <c r="BL415" i="4"/>
  <c r="BI415" i="4"/>
  <c r="BF415" i="4"/>
  <c r="BC415" i="4"/>
  <c r="AZ415" i="4"/>
  <c r="AW415" i="4"/>
  <c r="AS415" i="4"/>
  <c r="AL415" i="4"/>
  <c r="AN415" i="4" s="1"/>
  <c r="AE415" i="4"/>
  <c r="AG415" i="4" s="1"/>
  <c r="Y415" i="4"/>
  <c r="AA415" i="4" s="1"/>
  <c r="V415" i="4"/>
  <c r="P415" i="4"/>
  <c r="R415" i="4" s="1"/>
  <c r="M415" i="4"/>
  <c r="G415" i="4"/>
  <c r="I415" i="4" s="1"/>
  <c r="CA414" i="4"/>
  <c r="BX414" i="4"/>
  <c r="BU414" i="4"/>
  <c r="BR414" i="4"/>
  <c r="BO414" i="4"/>
  <c r="BL414" i="4"/>
  <c r="BI414" i="4"/>
  <c r="BF414" i="4"/>
  <c r="BC414" i="4"/>
  <c r="AZ414" i="4"/>
  <c r="AW414" i="4"/>
  <c r="AS414" i="4"/>
  <c r="AL414" i="4"/>
  <c r="AN414" i="4" s="1"/>
  <c r="AE414" i="4"/>
  <c r="AG414" i="4" s="1"/>
  <c r="Y414" i="4"/>
  <c r="AA414" i="4" s="1"/>
  <c r="V414" i="4"/>
  <c r="P414" i="4"/>
  <c r="R414" i="4" s="1"/>
  <c r="M414" i="4"/>
  <c r="G414" i="4"/>
  <c r="I414" i="4" s="1"/>
  <c r="CA413" i="4"/>
  <c r="BX413" i="4"/>
  <c r="BU413" i="4"/>
  <c r="BR413" i="4"/>
  <c r="BO413" i="4"/>
  <c r="BL413" i="4"/>
  <c r="BI413" i="4"/>
  <c r="BF413" i="4"/>
  <c r="BC413" i="4"/>
  <c r="AZ413" i="4"/>
  <c r="AW413" i="4"/>
  <c r="AS413" i="4"/>
  <c r="AL413" i="4"/>
  <c r="AN413" i="4" s="1"/>
  <c r="AE413" i="4"/>
  <c r="AG413" i="4" s="1"/>
  <c r="AA413" i="4"/>
  <c r="Y413" i="4"/>
  <c r="V413" i="4"/>
  <c r="P413" i="4"/>
  <c r="R413" i="4" s="1"/>
  <c r="M413" i="4"/>
  <c r="G413" i="4"/>
  <c r="I413" i="4" s="1"/>
  <c r="CA412" i="4"/>
  <c r="BX412" i="4"/>
  <c r="BU412" i="4"/>
  <c r="BR412" i="4"/>
  <c r="BO412" i="4"/>
  <c r="BL412" i="4"/>
  <c r="BI412" i="4"/>
  <c r="BF412" i="4"/>
  <c r="BC412" i="4"/>
  <c r="AZ412" i="4"/>
  <c r="AW412" i="4"/>
  <c r="AS412" i="4"/>
  <c r="AL412" i="4"/>
  <c r="AN412" i="4" s="1"/>
  <c r="AE412" i="4"/>
  <c r="AG412" i="4" s="1"/>
  <c r="Y412" i="4"/>
  <c r="AA412" i="4" s="1"/>
  <c r="V412" i="4"/>
  <c r="P412" i="4"/>
  <c r="R412" i="4" s="1"/>
  <c r="M412" i="4"/>
  <c r="G412" i="4"/>
  <c r="I412" i="4" s="1"/>
  <c r="CA411" i="4"/>
  <c r="BX411" i="4"/>
  <c r="BU411" i="4"/>
  <c r="BR411" i="4"/>
  <c r="BO411" i="4"/>
  <c r="BL411" i="4"/>
  <c r="BI411" i="4"/>
  <c r="BF411" i="4"/>
  <c r="BC411" i="4"/>
  <c r="AZ411" i="4"/>
  <c r="AW411" i="4"/>
  <c r="AS411" i="4"/>
  <c r="AL411" i="4"/>
  <c r="AN411" i="4" s="1"/>
  <c r="AG411" i="4"/>
  <c r="AE411" i="4"/>
  <c r="Y411" i="4"/>
  <c r="AA411" i="4" s="1"/>
  <c r="V411" i="4"/>
  <c r="P411" i="4"/>
  <c r="R411" i="4" s="1"/>
  <c r="M411" i="4"/>
  <c r="I411" i="4"/>
  <c r="G411" i="4"/>
  <c r="CA410" i="4"/>
  <c r="BX410" i="4"/>
  <c r="BU410" i="4"/>
  <c r="BR410" i="4"/>
  <c r="BO410" i="4"/>
  <c r="BL410" i="4"/>
  <c r="BI410" i="4"/>
  <c r="BF410" i="4"/>
  <c r="BC410" i="4"/>
  <c r="AZ410" i="4"/>
  <c r="AW410" i="4"/>
  <c r="AS410" i="4"/>
  <c r="AO410" i="4"/>
  <c r="AL410" i="4"/>
  <c r="AN410" i="4" s="1"/>
  <c r="AE410" i="4"/>
  <c r="AG410" i="4" s="1"/>
  <c r="Y410" i="4"/>
  <c r="AA410" i="4" s="1"/>
  <c r="V410" i="4"/>
  <c r="P410" i="4"/>
  <c r="R410" i="4" s="1"/>
  <c r="M410" i="4"/>
  <c r="G410" i="4"/>
  <c r="I410" i="4" s="1"/>
  <c r="CA409" i="4"/>
  <c r="BX409" i="4"/>
  <c r="BU409" i="4"/>
  <c r="BR409" i="4"/>
  <c r="BO409" i="4"/>
  <c r="BL409" i="4"/>
  <c r="BI409" i="4"/>
  <c r="BF409" i="4"/>
  <c r="BC409" i="4"/>
  <c r="AZ409" i="4"/>
  <c r="AW409" i="4"/>
  <c r="AS409" i="4"/>
  <c r="AN409" i="4"/>
  <c r="AL409" i="4"/>
  <c r="AE409" i="4"/>
  <c r="AG409" i="4" s="1"/>
  <c r="Y409" i="4"/>
  <c r="AA409" i="4" s="1"/>
  <c r="V409" i="4"/>
  <c r="P409" i="4"/>
  <c r="R409" i="4" s="1"/>
  <c r="M409" i="4"/>
  <c r="G409" i="4"/>
  <c r="I409" i="4" s="1"/>
  <c r="CA408" i="4"/>
  <c r="BX408" i="4"/>
  <c r="BU408" i="4"/>
  <c r="BR408" i="4"/>
  <c r="BO408" i="4"/>
  <c r="BL408" i="4"/>
  <c r="BI408" i="4"/>
  <c r="BF408" i="4"/>
  <c r="BC408" i="4"/>
  <c r="AZ408" i="4"/>
  <c r="AW408" i="4"/>
  <c r="AS408" i="4"/>
  <c r="AL408" i="4"/>
  <c r="AN408" i="4" s="1"/>
  <c r="AE408" i="4"/>
  <c r="AG408" i="4" s="1"/>
  <c r="Y408" i="4"/>
  <c r="AA408" i="4" s="1"/>
  <c r="V408" i="4"/>
  <c r="R408" i="4"/>
  <c r="P408" i="4"/>
  <c r="M408" i="4"/>
  <c r="G408" i="4"/>
  <c r="I408" i="4" s="1"/>
  <c r="CA407" i="4"/>
  <c r="BX407" i="4"/>
  <c r="BU407" i="4"/>
  <c r="BR407" i="4"/>
  <c r="BO407" i="4"/>
  <c r="BL407" i="4"/>
  <c r="BI407" i="4"/>
  <c r="BF407" i="4"/>
  <c r="BC407" i="4"/>
  <c r="AZ407" i="4"/>
  <c r="AW407" i="4"/>
  <c r="AS407" i="4"/>
  <c r="AL407" i="4"/>
  <c r="AN407" i="4" s="1"/>
  <c r="AE407" i="4"/>
  <c r="AG407" i="4" s="1"/>
  <c r="Y407" i="4"/>
  <c r="AA407" i="4" s="1"/>
  <c r="V407" i="4"/>
  <c r="P407" i="4"/>
  <c r="R407" i="4" s="1"/>
  <c r="M407" i="4"/>
  <c r="G407" i="4"/>
  <c r="I407" i="4" s="1"/>
  <c r="CA406" i="4"/>
  <c r="BX406" i="4"/>
  <c r="BU406" i="4"/>
  <c r="BR406" i="4"/>
  <c r="BO406" i="4"/>
  <c r="BL406" i="4"/>
  <c r="BI406" i="4"/>
  <c r="BF406" i="4"/>
  <c r="BC406" i="4"/>
  <c r="AZ406" i="4"/>
  <c r="AW406" i="4"/>
  <c r="AS406" i="4"/>
  <c r="AL406" i="4"/>
  <c r="AN406" i="4" s="1"/>
  <c r="AE406" i="4"/>
  <c r="AG406" i="4" s="1"/>
  <c r="Y406" i="4"/>
  <c r="AA406" i="4" s="1"/>
  <c r="V406" i="4"/>
  <c r="P406" i="4"/>
  <c r="R406" i="4" s="1"/>
  <c r="M406" i="4"/>
  <c r="G406" i="4"/>
  <c r="I406" i="4" s="1"/>
  <c r="CA405" i="4"/>
  <c r="BX405" i="4"/>
  <c r="BU405" i="4"/>
  <c r="BR405" i="4"/>
  <c r="BO405" i="4"/>
  <c r="BL405" i="4"/>
  <c r="BI405" i="4"/>
  <c r="BF405" i="4"/>
  <c r="BC405" i="4"/>
  <c r="AZ405" i="4"/>
  <c r="AW405" i="4"/>
  <c r="AS405" i="4"/>
  <c r="AL405" i="4"/>
  <c r="AN405" i="4" s="1"/>
  <c r="AE405" i="4"/>
  <c r="AG405" i="4" s="1"/>
  <c r="AA405" i="4"/>
  <c r="Y405" i="4"/>
  <c r="V405" i="4"/>
  <c r="P405" i="4"/>
  <c r="R405" i="4" s="1"/>
  <c r="M405" i="4"/>
  <c r="G405" i="4"/>
  <c r="I405" i="4" s="1"/>
  <c r="CA404" i="4"/>
  <c r="BX404" i="4"/>
  <c r="BU404" i="4"/>
  <c r="BR404" i="4"/>
  <c r="BO404" i="4"/>
  <c r="BL404" i="4"/>
  <c r="BI404" i="4"/>
  <c r="BF404" i="4"/>
  <c r="BC404" i="4"/>
  <c r="AZ404" i="4"/>
  <c r="AW404" i="4"/>
  <c r="AS404" i="4"/>
  <c r="AL404" i="4"/>
  <c r="AN404" i="4" s="1"/>
  <c r="AE404" i="4"/>
  <c r="AG404" i="4" s="1"/>
  <c r="Y404" i="4"/>
  <c r="AA404" i="4" s="1"/>
  <c r="V404" i="4"/>
  <c r="P404" i="4"/>
  <c r="R404" i="4" s="1"/>
  <c r="M404" i="4"/>
  <c r="G404" i="4"/>
  <c r="I404" i="4" s="1"/>
  <c r="CA403" i="4"/>
  <c r="BX403" i="4"/>
  <c r="BU403" i="4"/>
  <c r="BR403" i="4"/>
  <c r="BO403" i="4"/>
  <c r="BL403" i="4"/>
  <c r="BI403" i="4"/>
  <c r="BF403" i="4"/>
  <c r="BC403" i="4"/>
  <c r="AZ403" i="4"/>
  <c r="AW403" i="4"/>
  <c r="AS403" i="4"/>
  <c r="AL403" i="4"/>
  <c r="AN403" i="4" s="1"/>
  <c r="AG403" i="4"/>
  <c r="AE403" i="4"/>
  <c r="Y403" i="4"/>
  <c r="AA403" i="4" s="1"/>
  <c r="V403" i="4"/>
  <c r="P403" i="4"/>
  <c r="R403" i="4" s="1"/>
  <c r="M403" i="4"/>
  <c r="I403" i="4"/>
  <c r="G403" i="4"/>
  <c r="CA402" i="4"/>
  <c r="BX402" i="4"/>
  <c r="BU402" i="4"/>
  <c r="BR402" i="4"/>
  <c r="BO402" i="4"/>
  <c r="BL402" i="4"/>
  <c r="BI402" i="4"/>
  <c r="BF402" i="4"/>
  <c r="BC402" i="4"/>
  <c r="AZ402" i="4"/>
  <c r="AW402" i="4"/>
  <c r="AS402" i="4"/>
  <c r="AL402" i="4"/>
  <c r="AN402" i="4" s="1"/>
  <c r="AE402" i="4"/>
  <c r="AG402" i="4" s="1"/>
  <c r="Y402" i="4"/>
  <c r="AA402" i="4" s="1"/>
  <c r="V402" i="4"/>
  <c r="P402" i="4"/>
  <c r="R402" i="4" s="1"/>
  <c r="M402" i="4"/>
  <c r="G402" i="4"/>
  <c r="I402" i="4" s="1"/>
  <c r="CA401" i="4"/>
  <c r="BX401" i="4"/>
  <c r="BU401" i="4"/>
  <c r="BR401" i="4"/>
  <c r="BO401" i="4"/>
  <c r="BL401" i="4"/>
  <c r="BI401" i="4"/>
  <c r="BF401" i="4"/>
  <c r="BC401" i="4"/>
  <c r="AZ401" i="4"/>
  <c r="AW401" i="4"/>
  <c r="AS401" i="4"/>
  <c r="AN401" i="4"/>
  <c r="AL401" i="4"/>
  <c r="AE401" i="4"/>
  <c r="AG401" i="4" s="1"/>
  <c r="Y401" i="4"/>
  <c r="AA401" i="4" s="1"/>
  <c r="V401" i="4"/>
  <c r="P401" i="4"/>
  <c r="R401" i="4" s="1"/>
  <c r="M401" i="4"/>
  <c r="G401" i="4"/>
  <c r="I401" i="4" s="1"/>
  <c r="CA400" i="4"/>
  <c r="BX400" i="4"/>
  <c r="BU400" i="4"/>
  <c r="BR400" i="4"/>
  <c r="BO400" i="4"/>
  <c r="BL400" i="4"/>
  <c r="BI400" i="4"/>
  <c r="BF400" i="4"/>
  <c r="BC400" i="4"/>
  <c r="AZ400" i="4"/>
  <c r="AW400" i="4"/>
  <c r="AS400" i="4"/>
  <c r="AO400" i="4"/>
  <c r="AL400" i="4"/>
  <c r="AN400" i="4" s="1"/>
  <c r="AE400" i="4"/>
  <c r="AG400" i="4" s="1"/>
  <c r="Y400" i="4"/>
  <c r="AA400" i="4" s="1"/>
  <c r="V400" i="4"/>
  <c r="R400" i="4"/>
  <c r="P400" i="4"/>
  <c r="M400" i="4"/>
  <c r="G400" i="4"/>
  <c r="I400" i="4" s="1"/>
  <c r="CA399" i="4"/>
  <c r="BX399" i="4"/>
  <c r="BU399" i="4"/>
  <c r="BR399" i="4"/>
  <c r="BO399" i="4"/>
  <c r="BL399" i="4"/>
  <c r="BI399" i="4"/>
  <c r="BF399" i="4"/>
  <c r="BC399" i="4"/>
  <c r="AZ399" i="4"/>
  <c r="AW399" i="4"/>
  <c r="AS399" i="4"/>
  <c r="AO399" i="4"/>
  <c r="AL399" i="4"/>
  <c r="AN399" i="4" s="1"/>
  <c r="AE399" i="4"/>
  <c r="AG399" i="4" s="1"/>
  <c r="Y399" i="4"/>
  <c r="AA399" i="4" s="1"/>
  <c r="V399" i="4"/>
  <c r="P399" i="4"/>
  <c r="R399" i="4" s="1"/>
  <c r="M399" i="4"/>
  <c r="G399" i="4"/>
  <c r="I399" i="4" s="1"/>
  <c r="CA398" i="4"/>
  <c r="BX398" i="4"/>
  <c r="BU398" i="4"/>
  <c r="BR398" i="4"/>
  <c r="BO398" i="4"/>
  <c r="BL398" i="4"/>
  <c r="BI398" i="4"/>
  <c r="BF398" i="4"/>
  <c r="BC398" i="4"/>
  <c r="AZ398" i="4"/>
  <c r="AW398" i="4"/>
  <c r="AS398" i="4"/>
  <c r="AL398" i="4"/>
  <c r="AN398" i="4" s="1"/>
  <c r="AE398" i="4"/>
  <c r="AG398" i="4" s="1"/>
  <c r="Y398" i="4"/>
  <c r="AA398" i="4" s="1"/>
  <c r="V398" i="4"/>
  <c r="P398" i="4"/>
  <c r="R398" i="4" s="1"/>
  <c r="M398" i="4"/>
  <c r="G398" i="4"/>
  <c r="I398" i="4" s="1"/>
  <c r="CA397" i="4"/>
  <c r="BX397" i="4"/>
  <c r="BU397" i="4"/>
  <c r="BR397" i="4"/>
  <c r="BO397" i="4"/>
  <c r="BL397" i="4"/>
  <c r="BI397" i="4"/>
  <c r="BF397" i="4"/>
  <c r="BC397" i="4"/>
  <c r="AZ397" i="4"/>
  <c r="AW397" i="4"/>
  <c r="AS397" i="4"/>
  <c r="AL397" i="4"/>
  <c r="AN397" i="4" s="1"/>
  <c r="AE397" i="4"/>
  <c r="AG397" i="4" s="1"/>
  <c r="AA397" i="4"/>
  <c r="Y397" i="4"/>
  <c r="V397" i="4"/>
  <c r="P397" i="4"/>
  <c r="R397" i="4" s="1"/>
  <c r="M397" i="4"/>
  <c r="G397" i="4"/>
  <c r="I397" i="4" s="1"/>
  <c r="CA396" i="4"/>
  <c r="BX396" i="4"/>
  <c r="BU396" i="4"/>
  <c r="BR396" i="4"/>
  <c r="BO396" i="4"/>
  <c r="BL396" i="4"/>
  <c r="BI396" i="4"/>
  <c r="BF396" i="4"/>
  <c r="BC396" i="4"/>
  <c r="AZ396" i="4"/>
  <c r="AW396" i="4"/>
  <c r="AS396" i="4"/>
  <c r="AO396" i="4"/>
  <c r="AL396" i="4"/>
  <c r="AN396" i="4" s="1"/>
  <c r="AE396" i="4"/>
  <c r="AG396" i="4" s="1"/>
  <c r="Y396" i="4"/>
  <c r="AA396" i="4" s="1"/>
  <c r="V396" i="4"/>
  <c r="P396" i="4"/>
  <c r="R396" i="4" s="1"/>
  <c r="M396" i="4"/>
  <c r="G396" i="4"/>
  <c r="I396" i="4" s="1"/>
  <c r="CA395" i="4"/>
  <c r="BX395" i="4"/>
  <c r="BU395" i="4"/>
  <c r="BR395" i="4"/>
  <c r="BO395" i="4"/>
  <c r="BL395" i="4"/>
  <c r="BI395" i="4"/>
  <c r="BF395" i="4"/>
  <c r="BC395" i="4"/>
  <c r="AZ395" i="4"/>
  <c r="AW395" i="4"/>
  <c r="AS395" i="4"/>
  <c r="AL395" i="4"/>
  <c r="AN395" i="4" s="1"/>
  <c r="AG395" i="4"/>
  <c r="AE395" i="4"/>
  <c r="Y395" i="4"/>
  <c r="AA395" i="4" s="1"/>
  <c r="V395" i="4"/>
  <c r="P395" i="4"/>
  <c r="R395" i="4" s="1"/>
  <c r="M395" i="4"/>
  <c r="I395" i="4"/>
  <c r="G395" i="4"/>
  <c r="CA394" i="4"/>
  <c r="BX394" i="4"/>
  <c r="BU394" i="4"/>
  <c r="BR394" i="4"/>
  <c r="BO394" i="4"/>
  <c r="BL394" i="4"/>
  <c r="BI394" i="4"/>
  <c r="BF394" i="4"/>
  <c r="BC394" i="4"/>
  <c r="AZ394" i="4"/>
  <c r="AW394" i="4"/>
  <c r="AS394" i="4"/>
  <c r="AL394" i="4"/>
  <c r="AN394" i="4" s="1"/>
  <c r="AE394" i="4"/>
  <c r="AG394" i="4" s="1"/>
  <c r="Y394" i="4"/>
  <c r="AA394" i="4" s="1"/>
  <c r="V394" i="4"/>
  <c r="P394" i="4"/>
  <c r="R394" i="4" s="1"/>
  <c r="M394" i="4"/>
  <c r="G394" i="4"/>
  <c r="I394" i="4" s="1"/>
  <c r="CA393" i="4"/>
  <c r="BX393" i="4"/>
  <c r="BU393" i="4"/>
  <c r="BR393" i="4"/>
  <c r="BO393" i="4"/>
  <c r="BL393" i="4"/>
  <c r="BI393" i="4"/>
  <c r="BF393" i="4"/>
  <c r="BC393" i="4"/>
  <c r="AZ393" i="4"/>
  <c r="AW393" i="4"/>
  <c r="AS393" i="4"/>
  <c r="AN393" i="4"/>
  <c r="AL393" i="4"/>
  <c r="AE393" i="4"/>
  <c r="AG393" i="4" s="1"/>
  <c r="Y393" i="4"/>
  <c r="AA393" i="4" s="1"/>
  <c r="V393" i="4"/>
  <c r="P393" i="4"/>
  <c r="R393" i="4" s="1"/>
  <c r="M393" i="4"/>
  <c r="G393" i="4"/>
  <c r="I393" i="4" s="1"/>
  <c r="CA392" i="4"/>
  <c r="BX392" i="4"/>
  <c r="BU392" i="4"/>
  <c r="BR392" i="4"/>
  <c r="BO392" i="4"/>
  <c r="BL392" i="4"/>
  <c r="BI392" i="4"/>
  <c r="BF392" i="4"/>
  <c r="BC392" i="4"/>
  <c r="AZ392" i="4"/>
  <c r="AW392" i="4"/>
  <c r="AS392" i="4"/>
  <c r="AL392" i="4"/>
  <c r="AN392" i="4" s="1"/>
  <c r="AE392" i="4"/>
  <c r="AG392" i="4" s="1"/>
  <c r="Y392" i="4"/>
  <c r="AA392" i="4" s="1"/>
  <c r="V392" i="4"/>
  <c r="R392" i="4"/>
  <c r="P392" i="4"/>
  <c r="M392" i="4"/>
  <c r="G392" i="4"/>
  <c r="I392" i="4" s="1"/>
  <c r="CA391" i="4"/>
  <c r="BX391" i="4"/>
  <c r="BU391" i="4"/>
  <c r="BR391" i="4"/>
  <c r="BO391" i="4"/>
  <c r="BL391" i="4"/>
  <c r="BI391" i="4"/>
  <c r="BF391" i="4"/>
  <c r="BC391" i="4"/>
  <c r="AZ391" i="4"/>
  <c r="AW391" i="4"/>
  <c r="AS391" i="4"/>
  <c r="AO391" i="4"/>
  <c r="AL391" i="4"/>
  <c r="AN391" i="4" s="1"/>
  <c r="AE391" i="4"/>
  <c r="AG391" i="4" s="1"/>
  <c r="Y391" i="4"/>
  <c r="AA391" i="4" s="1"/>
  <c r="V391" i="4"/>
  <c r="P391" i="4"/>
  <c r="R391" i="4" s="1"/>
  <c r="M391" i="4"/>
  <c r="G391" i="4"/>
  <c r="I391" i="4" s="1"/>
  <c r="CA390" i="4"/>
  <c r="BX390" i="4"/>
  <c r="BU390" i="4"/>
  <c r="BR390" i="4"/>
  <c r="BO390" i="4"/>
  <c r="BL390" i="4"/>
  <c r="BI390" i="4"/>
  <c r="BF390" i="4"/>
  <c r="BC390" i="4"/>
  <c r="AZ390" i="4"/>
  <c r="AW390" i="4"/>
  <c r="AS390" i="4"/>
  <c r="AL390" i="4"/>
  <c r="AN390" i="4" s="1"/>
  <c r="AE390" i="4"/>
  <c r="AG390" i="4" s="1"/>
  <c r="Y390" i="4"/>
  <c r="AA390" i="4" s="1"/>
  <c r="V390" i="4"/>
  <c r="P390" i="4"/>
  <c r="R390" i="4" s="1"/>
  <c r="M390" i="4"/>
  <c r="G390" i="4"/>
  <c r="I390" i="4" s="1"/>
  <c r="CA389" i="4"/>
  <c r="BX389" i="4"/>
  <c r="BU389" i="4"/>
  <c r="BR389" i="4"/>
  <c r="BO389" i="4"/>
  <c r="BL389" i="4"/>
  <c r="BI389" i="4"/>
  <c r="BF389" i="4"/>
  <c r="BC389" i="4"/>
  <c r="AZ389" i="4"/>
  <c r="AW389" i="4"/>
  <c r="AS389" i="4"/>
  <c r="AO389" i="4"/>
  <c r="AL389" i="4"/>
  <c r="AN389" i="4" s="1"/>
  <c r="AE389" i="4"/>
  <c r="AG389" i="4" s="1"/>
  <c r="AA389" i="4"/>
  <c r="Y389" i="4"/>
  <c r="V389" i="4"/>
  <c r="P389" i="4"/>
  <c r="R389" i="4" s="1"/>
  <c r="M389" i="4"/>
  <c r="G389" i="4"/>
  <c r="I389" i="4" s="1"/>
  <c r="CA388" i="4"/>
  <c r="BX388" i="4"/>
  <c r="BU388" i="4"/>
  <c r="BR388" i="4"/>
  <c r="BO388" i="4"/>
  <c r="BL388" i="4"/>
  <c r="BI388" i="4"/>
  <c r="BF388" i="4"/>
  <c r="BC388" i="4"/>
  <c r="AZ388" i="4"/>
  <c r="AW388" i="4"/>
  <c r="AS388" i="4"/>
  <c r="AO388" i="4"/>
  <c r="AL388" i="4"/>
  <c r="AN388" i="4" s="1"/>
  <c r="AE388" i="4"/>
  <c r="AG388" i="4" s="1"/>
  <c r="Y388" i="4"/>
  <c r="AA388" i="4" s="1"/>
  <c r="V388" i="4"/>
  <c r="P388" i="4"/>
  <c r="R388" i="4" s="1"/>
  <c r="M388" i="4"/>
  <c r="G388" i="4"/>
  <c r="I388" i="4" s="1"/>
  <c r="CA387" i="4"/>
  <c r="BX387" i="4"/>
  <c r="BU387" i="4"/>
  <c r="BR387" i="4"/>
  <c r="BO387" i="4"/>
  <c r="BL387" i="4"/>
  <c r="BI387" i="4"/>
  <c r="BF387" i="4"/>
  <c r="BC387" i="4"/>
  <c r="AZ387" i="4"/>
  <c r="AW387" i="4"/>
  <c r="AS387" i="4"/>
  <c r="AL387" i="4"/>
  <c r="AN387" i="4" s="1"/>
  <c r="AG387" i="4"/>
  <c r="AE387" i="4"/>
  <c r="Y387" i="4"/>
  <c r="AA387" i="4" s="1"/>
  <c r="V387" i="4"/>
  <c r="P387" i="4"/>
  <c r="R387" i="4" s="1"/>
  <c r="M387" i="4"/>
  <c r="I387" i="4"/>
  <c r="G387" i="4"/>
  <c r="CA386" i="4"/>
  <c r="BX386" i="4"/>
  <c r="BU386" i="4"/>
  <c r="BR386" i="4"/>
  <c r="BO386" i="4"/>
  <c r="BL386" i="4"/>
  <c r="BI386" i="4"/>
  <c r="BF386" i="4"/>
  <c r="BC386" i="4"/>
  <c r="AZ386" i="4"/>
  <c r="AW386" i="4"/>
  <c r="AS386" i="4"/>
  <c r="AL386" i="4"/>
  <c r="AN386" i="4" s="1"/>
  <c r="AE386" i="4"/>
  <c r="AG386" i="4" s="1"/>
  <c r="Y386" i="4"/>
  <c r="AA386" i="4" s="1"/>
  <c r="V386" i="4"/>
  <c r="P386" i="4"/>
  <c r="R386" i="4" s="1"/>
  <c r="M386" i="4"/>
  <c r="G386" i="4"/>
  <c r="I386" i="4" s="1"/>
  <c r="CA385" i="4"/>
  <c r="BX385" i="4"/>
  <c r="BU385" i="4"/>
  <c r="BR385" i="4"/>
  <c r="BO385" i="4"/>
  <c r="BL385" i="4"/>
  <c r="BI385" i="4"/>
  <c r="BF385" i="4"/>
  <c r="BC385" i="4"/>
  <c r="AZ385" i="4"/>
  <c r="AW385" i="4"/>
  <c r="AS385" i="4"/>
  <c r="AO385" i="4"/>
  <c r="AN385" i="4"/>
  <c r="AL385" i="4"/>
  <c r="AE385" i="4"/>
  <c r="AG385" i="4" s="1"/>
  <c r="Y385" i="4"/>
  <c r="AA385" i="4" s="1"/>
  <c r="V385" i="4"/>
  <c r="P385" i="4"/>
  <c r="R385" i="4" s="1"/>
  <c r="M385" i="4"/>
  <c r="G385" i="4"/>
  <c r="I385" i="4" s="1"/>
  <c r="CA384" i="4"/>
  <c r="BX384" i="4"/>
  <c r="BU384" i="4"/>
  <c r="BR384" i="4"/>
  <c r="BO384" i="4"/>
  <c r="BL384" i="4"/>
  <c r="BI384" i="4"/>
  <c r="BF384" i="4"/>
  <c r="BC384" i="4"/>
  <c r="AZ384" i="4"/>
  <c r="AW384" i="4"/>
  <c r="AS384" i="4"/>
  <c r="AL384" i="4"/>
  <c r="AN384" i="4" s="1"/>
  <c r="AE384" i="4"/>
  <c r="AG384" i="4" s="1"/>
  <c r="Y384" i="4"/>
  <c r="AA384" i="4" s="1"/>
  <c r="V384" i="4"/>
  <c r="R384" i="4"/>
  <c r="P384" i="4"/>
  <c r="M384" i="4"/>
  <c r="G384" i="4"/>
  <c r="I384" i="4" s="1"/>
  <c r="CA383" i="4"/>
  <c r="BX383" i="4"/>
  <c r="BU383" i="4"/>
  <c r="BR383" i="4"/>
  <c r="BO383" i="4"/>
  <c r="BL383" i="4"/>
  <c r="BI383" i="4"/>
  <c r="BF383" i="4"/>
  <c r="BC383" i="4"/>
  <c r="AZ383" i="4"/>
  <c r="AW383" i="4"/>
  <c r="AS383" i="4"/>
  <c r="AL383" i="4"/>
  <c r="AN383" i="4" s="1"/>
  <c r="AE383" i="4"/>
  <c r="AG383" i="4" s="1"/>
  <c r="Y383" i="4"/>
  <c r="AA383" i="4" s="1"/>
  <c r="V383" i="4"/>
  <c r="P383" i="4"/>
  <c r="R383" i="4" s="1"/>
  <c r="M383" i="4"/>
  <c r="G383" i="4"/>
  <c r="I383" i="4" s="1"/>
  <c r="CA382" i="4"/>
  <c r="BX382" i="4"/>
  <c r="BU382" i="4"/>
  <c r="BR382" i="4"/>
  <c r="BO382" i="4"/>
  <c r="BL382" i="4"/>
  <c r="BI382" i="4"/>
  <c r="BF382" i="4"/>
  <c r="BC382" i="4"/>
  <c r="AZ382" i="4"/>
  <c r="AW382" i="4"/>
  <c r="AS382" i="4"/>
  <c r="AO382" i="4"/>
  <c r="AL382" i="4"/>
  <c r="AN382" i="4" s="1"/>
  <c r="AE382" i="4"/>
  <c r="AG382" i="4" s="1"/>
  <c r="Y382" i="4"/>
  <c r="AA382" i="4" s="1"/>
  <c r="V382" i="4"/>
  <c r="P382" i="4"/>
  <c r="R382" i="4" s="1"/>
  <c r="M382" i="4"/>
  <c r="G382" i="4"/>
  <c r="I382" i="4" s="1"/>
  <c r="CA381" i="4"/>
  <c r="BX381" i="4"/>
  <c r="BU381" i="4"/>
  <c r="BR381" i="4"/>
  <c r="BO381" i="4"/>
  <c r="BL381" i="4"/>
  <c r="BI381" i="4"/>
  <c r="BF381" i="4"/>
  <c r="BC381" i="4"/>
  <c r="AZ381" i="4"/>
  <c r="AW381" i="4"/>
  <c r="AS381" i="4"/>
  <c r="AL381" i="4"/>
  <c r="AN381" i="4" s="1"/>
  <c r="AE381" i="4"/>
  <c r="AG381" i="4" s="1"/>
  <c r="AA381" i="4"/>
  <c r="Y381" i="4"/>
  <c r="V381" i="4"/>
  <c r="P381" i="4"/>
  <c r="R381" i="4" s="1"/>
  <c r="M381" i="4"/>
  <c r="G381" i="4"/>
  <c r="I381" i="4" s="1"/>
  <c r="CA380" i="4"/>
  <c r="BX380" i="4"/>
  <c r="BU380" i="4"/>
  <c r="BR380" i="4"/>
  <c r="BO380" i="4"/>
  <c r="BL380" i="4"/>
  <c r="BI380" i="4"/>
  <c r="BF380" i="4"/>
  <c r="BC380" i="4"/>
  <c r="AZ380" i="4"/>
  <c r="AW380" i="4"/>
  <c r="AS380" i="4"/>
  <c r="AL380" i="4"/>
  <c r="AN380" i="4" s="1"/>
  <c r="AE380" i="4"/>
  <c r="AG380" i="4" s="1"/>
  <c r="Y380" i="4"/>
  <c r="AA380" i="4" s="1"/>
  <c r="V380" i="4"/>
  <c r="P380" i="4"/>
  <c r="R380" i="4" s="1"/>
  <c r="M380" i="4"/>
  <c r="G380" i="4"/>
  <c r="I380" i="4" s="1"/>
  <c r="CA379" i="4"/>
  <c r="BX379" i="4"/>
  <c r="BU379" i="4"/>
  <c r="BR379" i="4"/>
  <c r="BO379" i="4"/>
  <c r="BL379" i="4"/>
  <c r="BI379" i="4"/>
  <c r="BF379" i="4"/>
  <c r="BC379" i="4"/>
  <c r="AZ379" i="4"/>
  <c r="AW379" i="4"/>
  <c r="AS379" i="4"/>
  <c r="AN379" i="4"/>
  <c r="AL379" i="4"/>
  <c r="AG379" i="4"/>
  <c r="AE379" i="4"/>
  <c r="AA379" i="4"/>
  <c r="Y379" i="4"/>
  <c r="V379" i="4"/>
  <c r="P379" i="4"/>
  <c r="R379" i="4" s="1"/>
  <c r="M379" i="4"/>
  <c r="I379" i="4"/>
  <c r="G379" i="4"/>
  <c r="CA378" i="4"/>
  <c r="BX378" i="4"/>
  <c r="BU378" i="4"/>
  <c r="BR378" i="4"/>
  <c r="BO378" i="4"/>
  <c r="BL378" i="4"/>
  <c r="BI378" i="4"/>
  <c r="BF378" i="4"/>
  <c r="BC378" i="4"/>
  <c r="AZ378" i="4"/>
  <c r="AW378" i="4"/>
  <c r="AS378" i="4"/>
  <c r="AO378" i="4"/>
  <c r="AL378" i="4"/>
  <c r="AN378" i="4" s="1"/>
  <c r="AE378" i="4"/>
  <c r="AG378" i="4" s="1"/>
  <c r="Y378" i="4"/>
  <c r="AA378" i="4" s="1"/>
  <c r="V378" i="4"/>
  <c r="R378" i="4"/>
  <c r="P378" i="4"/>
  <c r="M378" i="4"/>
  <c r="G378" i="4"/>
  <c r="I378" i="4" s="1"/>
  <c r="CA377" i="4"/>
  <c r="BX377" i="4"/>
  <c r="BU377" i="4"/>
  <c r="BR377" i="4"/>
  <c r="BO377" i="4"/>
  <c r="BL377" i="4"/>
  <c r="BI377" i="4"/>
  <c r="BF377" i="4"/>
  <c r="BC377" i="4"/>
  <c r="AZ377" i="4"/>
  <c r="AW377" i="4"/>
  <c r="AS377" i="4"/>
  <c r="AN377" i="4"/>
  <c r="AL377" i="4"/>
  <c r="AG377" i="4"/>
  <c r="AE377" i="4"/>
  <c r="AA377" i="4"/>
  <c r="Y377" i="4"/>
  <c r="V377" i="4"/>
  <c r="P377" i="4"/>
  <c r="R377" i="4" s="1"/>
  <c r="M377" i="4"/>
  <c r="I377" i="4"/>
  <c r="G377" i="4"/>
  <c r="CA376" i="4"/>
  <c r="BX376" i="4"/>
  <c r="BU376" i="4"/>
  <c r="BR376" i="4"/>
  <c r="BO376" i="4"/>
  <c r="BL376" i="4"/>
  <c r="BI376" i="4"/>
  <c r="BF376" i="4"/>
  <c r="BC376" i="4"/>
  <c r="AZ376" i="4"/>
  <c r="AW376" i="4"/>
  <c r="AS376" i="4"/>
  <c r="AL376" i="4"/>
  <c r="AN376" i="4" s="1"/>
  <c r="AE376" i="4"/>
  <c r="AG376" i="4" s="1"/>
  <c r="Y376" i="4"/>
  <c r="AA376" i="4" s="1"/>
  <c r="V376" i="4"/>
  <c r="R376" i="4"/>
  <c r="P376" i="4"/>
  <c r="M376" i="4"/>
  <c r="G376" i="4"/>
  <c r="I376" i="4" s="1"/>
  <c r="CA375" i="4"/>
  <c r="BX375" i="4"/>
  <c r="BU375" i="4"/>
  <c r="BR375" i="4"/>
  <c r="BO375" i="4"/>
  <c r="BL375" i="4"/>
  <c r="BI375" i="4"/>
  <c r="BF375" i="4"/>
  <c r="BC375" i="4"/>
  <c r="AZ375" i="4"/>
  <c r="AW375" i="4"/>
  <c r="AS375" i="4"/>
  <c r="AN375" i="4"/>
  <c r="AL375" i="4"/>
  <c r="AG375" i="4"/>
  <c r="AE375" i="4"/>
  <c r="AA375" i="4"/>
  <c r="Y375" i="4"/>
  <c r="V375" i="4"/>
  <c r="P375" i="4"/>
  <c r="R375" i="4" s="1"/>
  <c r="M375" i="4"/>
  <c r="I375" i="4"/>
  <c r="G375" i="4"/>
  <c r="CA374" i="4"/>
  <c r="BX374" i="4"/>
  <c r="BU374" i="4"/>
  <c r="BR374" i="4"/>
  <c r="BO374" i="4"/>
  <c r="BL374" i="4"/>
  <c r="BI374" i="4"/>
  <c r="BF374" i="4"/>
  <c r="BC374" i="4"/>
  <c r="AZ374" i="4"/>
  <c r="AW374" i="4"/>
  <c r="AS374" i="4"/>
  <c r="AL374" i="4"/>
  <c r="AN374" i="4" s="1"/>
  <c r="AE374" i="4"/>
  <c r="AG374" i="4" s="1"/>
  <c r="Y374" i="4"/>
  <c r="AA374" i="4" s="1"/>
  <c r="V374" i="4"/>
  <c r="R374" i="4"/>
  <c r="P374" i="4"/>
  <c r="M374" i="4"/>
  <c r="G374" i="4"/>
  <c r="I374" i="4" s="1"/>
  <c r="CA373" i="4"/>
  <c r="BX373" i="4"/>
  <c r="BU373" i="4"/>
  <c r="BR373" i="4"/>
  <c r="BO373" i="4"/>
  <c r="BL373" i="4"/>
  <c r="BI373" i="4"/>
  <c r="BF373" i="4"/>
  <c r="BC373" i="4"/>
  <c r="AZ373" i="4"/>
  <c r="AW373" i="4"/>
  <c r="AS373" i="4"/>
  <c r="AO373" i="4"/>
  <c r="AN373" i="4"/>
  <c r="AL373" i="4"/>
  <c r="AG373" i="4"/>
  <c r="AE373" i="4"/>
  <c r="AA373" i="4"/>
  <c r="Y373" i="4"/>
  <c r="V373" i="4"/>
  <c r="P373" i="4"/>
  <c r="R373" i="4" s="1"/>
  <c r="M373" i="4"/>
  <c r="I373" i="4"/>
  <c r="G373" i="4"/>
  <c r="CA372" i="4"/>
  <c r="BX372" i="4"/>
  <c r="BU372" i="4"/>
  <c r="BR372" i="4"/>
  <c r="BO372" i="4"/>
  <c r="BL372" i="4"/>
  <c r="BI372" i="4"/>
  <c r="BF372" i="4"/>
  <c r="BC372" i="4"/>
  <c r="AZ372" i="4"/>
  <c r="AW372" i="4"/>
  <c r="AS372" i="4"/>
  <c r="AL372" i="4"/>
  <c r="AN372" i="4" s="1"/>
  <c r="AE372" i="4"/>
  <c r="AG372" i="4" s="1"/>
  <c r="Y372" i="4"/>
  <c r="AA372" i="4" s="1"/>
  <c r="V372" i="4"/>
  <c r="R372" i="4"/>
  <c r="P372" i="4"/>
  <c r="M372" i="4"/>
  <c r="G372" i="4"/>
  <c r="I372" i="4" s="1"/>
  <c r="CA371" i="4"/>
  <c r="BX371" i="4"/>
  <c r="BU371" i="4"/>
  <c r="BR371" i="4"/>
  <c r="BO371" i="4"/>
  <c r="BL371" i="4"/>
  <c r="BI371" i="4"/>
  <c r="BF371" i="4"/>
  <c r="BC371" i="4"/>
  <c r="AZ371" i="4"/>
  <c r="AW371" i="4"/>
  <c r="AS371" i="4"/>
  <c r="AO371" i="4"/>
  <c r="AN371" i="4"/>
  <c r="AL371" i="4"/>
  <c r="AG371" i="4"/>
  <c r="AE371" i="4"/>
  <c r="AA371" i="4"/>
  <c r="Y371" i="4"/>
  <c r="V371" i="4"/>
  <c r="P371" i="4"/>
  <c r="R371" i="4" s="1"/>
  <c r="M371" i="4"/>
  <c r="I371" i="4"/>
  <c r="G371" i="4"/>
  <c r="CA370" i="4"/>
  <c r="BX370" i="4"/>
  <c r="BU370" i="4"/>
  <c r="BR370" i="4"/>
  <c r="BO370" i="4"/>
  <c r="BL370" i="4"/>
  <c r="BI370" i="4"/>
  <c r="BF370" i="4"/>
  <c r="BC370" i="4"/>
  <c r="AZ370" i="4"/>
  <c r="AW370" i="4"/>
  <c r="AS370" i="4"/>
  <c r="AL370" i="4"/>
  <c r="AN370" i="4" s="1"/>
  <c r="AE370" i="4"/>
  <c r="AG370" i="4" s="1"/>
  <c r="Y370" i="4"/>
  <c r="AA370" i="4" s="1"/>
  <c r="V370" i="4"/>
  <c r="R370" i="4"/>
  <c r="P370" i="4"/>
  <c r="M370" i="4"/>
  <c r="G370" i="4"/>
  <c r="I370" i="4" s="1"/>
  <c r="CA369" i="4"/>
  <c r="BX369" i="4"/>
  <c r="BU369" i="4"/>
  <c r="BR369" i="4"/>
  <c r="BO369" i="4"/>
  <c r="BL369" i="4"/>
  <c r="BI369" i="4"/>
  <c r="BF369" i="4"/>
  <c r="BC369" i="4"/>
  <c r="AZ369" i="4"/>
  <c r="AW369" i="4"/>
  <c r="AS369" i="4"/>
  <c r="AO369" i="4"/>
  <c r="AN369" i="4"/>
  <c r="AL369" i="4"/>
  <c r="AG369" i="4"/>
  <c r="AE369" i="4"/>
  <c r="AA369" i="4"/>
  <c r="Y369" i="4"/>
  <c r="V369" i="4"/>
  <c r="P369" i="4"/>
  <c r="R369" i="4" s="1"/>
  <c r="M369" i="4"/>
  <c r="I369" i="4"/>
  <c r="G369" i="4"/>
  <c r="CA368" i="4"/>
  <c r="BX368" i="4"/>
  <c r="BU368" i="4"/>
  <c r="BR368" i="4"/>
  <c r="BO368" i="4"/>
  <c r="BL368" i="4"/>
  <c r="BI368" i="4"/>
  <c r="BF368" i="4"/>
  <c r="BC368" i="4"/>
  <c r="AZ368" i="4"/>
  <c r="AW368" i="4"/>
  <c r="AS368" i="4"/>
  <c r="AL368" i="4"/>
  <c r="AN368" i="4" s="1"/>
  <c r="AE368" i="4"/>
  <c r="AG368" i="4" s="1"/>
  <c r="Y368" i="4"/>
  <c r="AA368" i="4" s="1"/>
  <c r="V368" i="4"/>
  <c r="R368" i="4"/>
  <c r="P368" i="4"/>
  <c r="M368" i="4"/>
  <c r="G368" i="4"/>
  <c r="I368" i="4" s="1"/>
  <c r="CA367" i="4"/>
  <c r="BX367" i="4"/>
  <c r="BU367" i="4"/>
  <c r="BR367" i="4"/>
  <c r="BO367" i="4"/>
  <c r="BL367" i="4"/>
  <c r="BI367" i="4"/>
  <c r="BF367" i="4"/>
  <c r="BC367" i="4"/>
  <c r="AZ367" i="4"/>
  <c r="AW367" i="4"/>
  <c r="AS367" i="4"/>
  <c r="AO367" i="4"/>
  <c r="AN367" i="4"/>
  <c r="AL367" i="4"/>
  <c r="AG367" i="4"/>
  <c r="AE367" i="4"/>
  <c r="AA367" i="4"/>
  <c r="Y367" i="4"/>
  <c r="V367" i="4"/>
  <c r="P367" i="4"/>
  <c r="R367" i="4" s="1"/>
  <c r="M367" i="4"/>
  <c r="I367" i="4"/>
  <c r="G367" i="4"/>
  <c r="CA366" i="4"/>
  <c r="BX366" i="4"/>
  <c r="BU366" i="4"/>
  <c r="BR366" i="4"/>
  <c r="BO366" i="4"/>
  <c r="BL366" i="4"/>
  <c r="BI366" i="4"/>
  <c r="BF366" i="4"/>
  <c r="BC366" i="4"/>
  <c r="AZ366" i="4"/>
  <c r="AW366" i="4"/>
  <c r="AS366" i="4"/>
  <c r="AO366" i="4"/>
  <c r="AL366" i="4"/>
  <c r="AN366" i="4" s="1"/>
  <c r="AE366" i="4"/>
  <c r="AG366" i="4" s="1"/>
  <c r="Y366" i="4"/>
  <c r="AA366" i="4" s="1"/>
  <c r="V366" i="4"/>
  <c r="R366" i="4"/>
  <c r="P366" i="4"/>
  <c r="M366" i="4"/>
  <c r="G366" i="4"/>
  <c r="I366" i="4" s="1"/>
  <c r="CA365" i="4"/>
  <c r="BX365" i="4"/>
  <c r="BU365" i="4"/>
  <c r="BR365" i="4"/>
  <c r="BO365" i="4"/>
  <c r="BL365" i="4"/>
  <c r="BI365" i="4"/>
  <c r="BF365" i="4"/>
  <c r="BC365" i="4"/>
  <c r="AZ365" i="4"/>
  <c r="AW365" i="4"/>
  <c r="AS365" i="4"/>
  <c r="AO365" i="4"/>
  <c r="AN365" i="4"/>
  <c r="AL365" i="4"/>
  <c r="AG365" i="4"/>
  <c r="AE365" i="4"/>
  <c r="AA365" i="4"/>
  <c r="Y365" i="4"/>
  <c r="V365" i="4"/>
  <c r="P365" i="4"/>
  <c r="R365" i="4" s="1"/>
  <c r="M365" i="4"/>
  <c r="I365" i="4"/>
  <c r="G365" i="4"/>
  <c r="CA364" i="4"/>
  <c r="BX364" i="4"/>
  <c r="BU364" i="4"/>
  <c r="BR364" i="4"/>
  <c r="BO364" i="4"/>
  <c r="BL364" i="4"/>
  <c r="BI364" i="4"/>
  <c r="BF364" i="4"/>
  <c r="BC364" i="4"/>
  <c r="AZ364" i="4"/>
  <c r="AW364" i="4"/>
  <c r="AS364" i="4"/>
  <c r="AO364" i="4"/>
  <c r="AL364" i="4"/>
  <c r="AN364" i="4" s="1"/>
  <c r="AE364" i="4"/>
  <c r="AG364" i="4" s="1"/>
  <c r="Y364" i="4"/>
  <c r="AA364" i="4" s="1"/>
  <c r="V364" i="4"/>
  <c r="R364" i="4"/>
  <c r="P364" i="4"/>
  <c r="M364" i="4"/>
  <c r="G364" i="4"/>
  <c r="I364" i="4" s="1"/>
  <c r="CA363" i="4"/>
  <c r="BX363" i="4"/>
  <c r="BU363" i="4"/>
  <c r="BR363" i="4"/>
  <c r="BO363" i="4"/>
  <c r="BL363" i="4"/>
  <c r="BI363" i="4"/>
  <c r="BF363" i="4"/>
  <c r="BC363" i="4"/>
  <c r="AZ363" i="4"/>
  <c r="AW363" i="4"/>
  <c r="AS363" i="4"/>
  <c r="AO363" i="4"/>
  <c r="AN363" i="4"/>
  <c r="AL363" i="4"/>
  <c r="AG363" i="4"/>
  <c r="AE363" i="4"/>
  <c r="AA363" i="4"/>
  <c r="Y363" i="4"/>
  <c r="V363" i="4"/>
  <c r="P363" i="4"/>
  <c r="R363" i="4" s="1"/>
  <c r="M363" i="4"/>
  <c r="I363" i="4"/>
  <c r="G363" i="4"/>
  <c r="CA362" i="4"/>
  <c r="BX362" i="4"/>
  <c r="BU362" i="4"/>
  <c r="BR362" i="4"/>
  <c r="BO362" i="4"/>
  <c r="BL362" i="4"/>
  <c r="BI362" i="4"/>
  <c r="BF362" i="4"/>
  <c r="BC362" i="4"/>
  <c r="AZ362" i="4"/>
  <c r="AW362" i="4"/>
  <c r="AS362" i="4"/>
  <c r="AL362" i="4"/>
  <c r="AN362" i="4" s="1"/>
  <c r="AE362" i="4"/>
  <c r="AG362" i="4" s="1"/>
  <c r="Y362" i="4"/>
  <c r="AA362" i="4" s="1"/>
  <c r="V362" i="4"/>
  <c r="R362" i="4"/>
  <c r="P362" i="4"/>
  <c r="M362" i="4"/>
  <c r="G362" i="4"/>
  <c r="I362" i="4" s="1"/>
  <c r="CA361" i="4"/>
  <c r="BX361" i="4"/>
  <c r="BU361" i="4"/>
  <c r="BR361" i="4"/>
  <c r="BO361" i="4"/>
  <c r="BL361" i="4"/>
  <c r="BI361" i="4"/>
  <c r="BF361" i="4"/>
  <c r="BC361" i="4"/>
  <c r="AZ361" i="4"/>
  <c r="AW361" i="4"/>
  <c r="AS361" i="4"/>
  <c r="AO361" i="4"/>
  <c r="AN361" i="4"/>
  <c r="AL361" i="4"/>
  <c r="AG361" i="4"/>
  <c r="AE361" i="4"/>
  <c r="AA361" i="4"/>
  <c r="Y361" i="4"/>
  <c r="V361" i="4"/>
  <c r="P361" i="4"/>
  <c r="R361" i="4" s="1"/>
  <c r="M361" i="4"/>
  <c r="I361" i="4"/>
  <c r="G361" i="4"/>
  <c r="CA360" i="4"/>
  <c r="BX360" i="4"/>
  <c r="BU360" i="4"/>
  <c r="BR360" i="4"/>
  <c r="BO360" i="4"/>
  <c r="BL360" i="4"/>
  <c r="BI360" i="4"/>
  <c r="BF360" i="4"/>
  <c r="BC360" i="4"/>
  <c r="AZ360" i="4"/>
  <c r="AW360" i="4"/>
  <c r="AS360" i="4"/>
  <c r="AL360" i="4"/>
  <c r="AN360" i="4" s="1"/>
  <c r="AE360" i="4"/>
  <c r="AG360" i="4" s="1"/>
  <c r="Y360" i="4"/>
  <c r="AA360" i="4" s="1"/>
  <c r="V360" i="4"/>
  <c r="R360" i="4"/>
  <c r="P360" i="4"/>
  <c r="M360" i="4"/>
  <c r="G360" i="4"/>
  <c r="I360" i="4" s="1"/>
  <c r="CA359" i="4"/>
  <c r="BX359" i="4"/>
  <c r="BU359" i="4"/>
  <c r="BR359" i="4"/>
  <c r="BO359" i="4"/>
  <c r="BL359" i="4"/>
  <c r="BI359" i="4"/>
  <c r="BF359" i="4"/>
  <c r="BC359" i="4"/>
  <c r="AZ359" i="4"/>
  <c r="AW359" i="4"/>
  <c r="AS359" i="4"/>
  <c r="AO359" i="4"/>
  <c r="AN359" i="4"/>
  <c r="AL359" i="4"/>
  <c r="AG359" i="4"/>
  <c r="AE359" i="4"/>
  <c r="AA359" i="4"/>
  <c r="Y359" i="4"/>
  <c r="V359" i="4"/>
  <c r="P359" i="4"/>
  <c r="R359" i="4" s="1"/>
  <c r="M359" i="4"/>
  <c r="I359" i="4"/>
  <c r="G359" i="4"/>
  <c r="CA358" i="4"/>
  <c r="BX358" i="4"/>
  <c r="BU358" i="4"/>
  <c r="BR358" i="4"/>
  <c r="BO358" i="4"/>
  <c r="BL358" i="4"/>
  <c r="BI358" i="4"/>
  <c r="BF358" i="4"/>
  <c r="BC358" i="4"/>
  <c r="AZ358" i="4"/>
  <c r="AW358" i="4"/>
  <c r="AS358" i="4"/>
  <c r="AO358" i="4"/>
  <c r="AL358" i="4"/>
  <c r="AN358" i="4" s="1"/>
  <c r="AE358" i="4"/>
  <c r="AG358" i="4" s="1"/>
  <c r="Y358" i="4"/>
  <c r="AA358" i="4" s="1"/>
  <c r="V358" i="4"/>
  <c r="R358" i="4"/>
  <c r="P358" i="4"/>
  <c r="M358" i="4"/>
  <c r="G358" i="4"/>
  <c r="I358" i="4" s="1"/>
  <c r="CA357" i="4"/>
  <c r="BX357" i="4"/>
  <c r="BU357" i="4"/>
  <c r="BR357" i="4"/>
  <c r="BO357" i="4"/>
  <c r="BL357" i="4"/>
  <c r="BI357" i="4"/>
  <c r="BF357" i="4"/>
  <c r="BC357" i="4"/>
  <c r="AZ357" i="4"/>
  <c r="AW357" i="4"/>
  <c r="AS357" i="4"/>
  <c r="AO357" i="4"/>
  <c r="AN357" i="4"/>
  <c r="AL357" i="4"/>
  <c r="AG357" i="4"/>
  <c r="AE357" i="4"/>
  <c r="AA357" i="4"/>
  <c r="Y357" i="4"/>
  <c r="V357" i="4"/>
  <c r="P357" i="4"/>
  <c r="R357" i="4" s="1"/>
  <c r="M357" i="4"/>
  <c r="I357" i="4"/>
  <c r="G357" i="4"/>
  <c r="CA356" i="4"/>
  <c r="BX356" i="4"/>
  <c r="BU356" i="4"/>
  <c r="BR356" i="4"/>
  <c r="BO356" i="4"/>
  <c r="BL356" i="4"/>
  <c r="BI356" i="4"/>
  <c r="BF356" i="4"/>
  <c r="BC356" i="4"/>
  <c r="AZ356" i="4"/>
  <c r="AW356" i="4"/>
  <c r="AS356" i="4"/>
  <c r="AL356" i="4"/>
  <c r="AN356" i="4" s="1"/>
  <c r="AE356" i="4"/>
  <c r="AG356" i="4" s="1"/>
  <c r="Y356" i="4"/>
  <c r="AA356" i="4" s="1"/>
  <c r="V356" i="4"/>
  <c r="R356" i="4"/>
  <c r="P356" i="4"/>
  <c r="M356" i="4"/>
  <c r="G356" i="4"/>
  <c r="I356" i="4" s="1"/>
  <c r="CA355" i="4"/>
  <c r="BX355" i="4"/>
  <c r="BU355" i="4"/>
  <c r="BR355" i="4"/>
  <c r="BO355" i="4"/>
  <c r="BL355" i="4"/>
  <c r="BI355" i="4"/>
  <c r="BF355" i="4"/>
  <c r="BC355" i="4"/>
  <c r="AZ355" i="4"/>
  <c r="AW355" i="4"/>
  <c r="AS355" i="4"/>
  <c r="AN355" i="4"/>
  <c r="AL355" i="4"/>
  <c r="AG355" i="4"/>
  <c r="AE355" i="4"/>
  <c r="AA355" i="4"/>
  <c r="Y355" i="4"/>
  <c r="V355" i="4"/>
  <c r="P355" i="4"/>
  <c r="R355" i="4" s="1"/>
  <c r="M355" i="4"/>
  <c r="I355" i="4"/>
  <c r="G355" i="4"/>
  <c r="CA354" i="4"/>
  <c r="BX354" i="4"/>
  <c r="BU354" i="4"/>
  <c r="BR354" i="4"/>
  <c r="BO354" i="4"/>
  <c r="BL354" i="4"/>
  <c r="BI354" i="4"/>
  <c r="BF354" i="4"/>
  <c r="BC354" i="4"/>
  <c r="AZ354" i="4"/>
  <c r="AW354" i="4"/>
  <c r="AS354" i="4"/>
  <c r="AL354" i="4"/>
  <c r="AN354" i="4" s="1"/>
  <c r="AE354" i="4"/>
  <c r="AG354" i="4" s="1"/>
  <c r="Y354" i="4"/>
  <c r="AA354" i="4" s="1"/>
  <c r="V354" i="4"/>
  <c r="R354" i="4"/>
  <c r="P354" i="4"/>
  <c r="M354" i="4"/>
  <c r="G354" i="4"/>
  <c r="I354" i="4" s="1"/>
  <c r="CA353" i="4"/>
  <c r="BX353" i="4"/>
  <c r="BU353" i="4"/>
  <c r="BR353" i="4"/>
  <c r="BO353" i="4"/>
  <c r="BL353" i="4"/>
  <c r="BI353" i="4"/>
  <c r="BF353" i="4"/>
  <c r="BC353" i="4"/>
  <c r="AZ353" i="4"/>
  <c r="AW353" i="4"/>
  <c r="AS353" i="4"/>
  <c r="AN353" i="4"/>
  <c r="AL353" i="4"/>
  <c r="AG353" i="4"/>
  <c r="AE353" i="4"/>
  <c r="AA353" i="4"/>
  <c r="Y353" i="4"/>
  <c r="V353" i="4"/>
  <c r="P353" i="4"/>
  <c r="R353" i="4" s="1"/>
  <c r="M353" i="4"/>
  <c r="I353" i="4"/>
  <c r="G353" i="4"/>
  <c r="CA352" i="4"/>
  <c r="BX352" i="4"/>
  <c r="BU352" i="4"/>
  <c r="BR352" i="4"/>
  <c r="BO352" i="4"/>
  <c r="BL352" i="4"/>
  <c r="BI352" i="4"/>
  <c r="BF352" i="4"/>
  <c r="BC352" i="4"/>
  <c r="AZ352" i="4"/>
  <c r="AW352" i="4"/>
  <c r="AS352" i="4"/>
  <c r="AL352" i="4"/>
  <c r="AN352" i="4" s="1"/>
  <c r="AE352" i="4"/>
  <c r="AG352" i="4" s="1"/>
  <c r="Y352" i="4"/>
  <c r="AA352" i="4" s="1"/>
  <c r="V352" i="4"/>
  <c r="R352" i="4"/>
  <c r="P352" i="4"/>
  <c r="M352" i="4"/>
  <c r="G352" i="4"/>
  <c r="I352" i="4" s="1"/>
  <c r="CA351" i="4"/>
  <c r="BX351" i="4"/>
  <c r="BU351" i="4"/>
  <c r="BR351" i="4"/>
  <c r="BO351" i="4"/>
  <c r="BL351" i="4"/>
  <c r="BI351" i="4"/>
  <c r="BF351" i="4"/>
  <c r="BC351" i="4"/>
  <c r="AZ351" i="4"/>
  <c r="AW351" i="4"/>
  <c r="AS351" i="4"/>
  <c r="AO351" i="4"/>
  <c r="AN351" i="4"/>
  <c r="AL351" i="4"/>
  <c r="AG351" i="4"/>
  <c r="AE351" i="4"/>
  <c r="AA351" i="4"/>
  <c r="Y351" i="4"/>
  <c r="V351" i="4"/>
  <c r="P351" i="4"/>
  <c r="R351" i="4" s="1"/>
  <c r="M351" i="4"/>
  <c r="I351" i="4"/>
  <c r="G351" i="4"/>
  <c r="CA350" i="4"/>
  <c r="BX350" i="4"/>
  <c r="BU350" i="4"/>
  <c r="BR350" i="4"/>
  <c r="BO350" i="4"/>
  <c r="BL350" i="4"/>
  <c r="BI350" i="4"/>
  <c r="BF350" i="4"/>
  <c r="BC350" i="4"/>
  <c r="AZ350" i="4"/>
  <c r="AW350" i="4"/>
  <c r="AS350" i="4"/>
  <c r="AL350" i="4"/>
  <c r="AN350" i="4" s="1"/>
  <c r="AE350" i="4"/>
  <c r="AG350" i="4" s="1"/>
  <c r="Y350" i="4"/>
  <c r="AA350" i="4" s="1"/>
  <c r="V350" i="4"/>
  <c r="R350" i="4"/>
  <c r="P350" i="4"/>
  <c r="M350" i="4"/>
  <c r="G350" i="4"/>
  <c r="I350" i="4" s="1"/>
  <c r="CA349" i="4"/>
  <c r="BX349" i="4"/>
  <c r="BU349" i="4"/>
  <c r="BR349" i="4"/>
  <c r="BO349" i="4"/>
  <c r="BL349" i="4"/>
  <c r="BI349" i="4"/>
  <c r="BF349" i="4"/>
  <c r="BC349" i="4"/>
  <c r="AZ349" i="4"/>
  <c r="AW349" i="4"/>
  <c r="AS349" i="4"/>
  <c r="AN349" i="4"/>
  <c r="AL349" i="4"/>
  <c r="AG349" i="4"/>
  <c r="AE349" i="4"/>
  <c r="AA349" i="4"/>
  <c r="Y349" i="4"/>
  <c r="V349" i="4"/>
  <c r="P349" i="4"/>
  <c r="R349" i="4" s="1"/>
  <c r="M349" i="4"/>
  <c r="I349" i="4"/>
  <c r="G349" i="4"/>
  <c r="CA348" i="4"/>
  <c r="BX348" i="4"/>
  <c r="BU348" i="4"/>
  <c r="BR348" i="4"/>
  <c r="BO348" i="4"/>
  <c r="BL348" i="4"/>
  <c r="BI348" i="4"/>
  <c r="BF348" i="4"/>
  <c r="BC348" i="4"/>
  <c r="AZ348" i="4"/>
  <c r="AW348" i="4"/>
  <c r="AS348" i="4"/>
  <c r="AL348" i="4"/>
  <c r="AN348" i="4" s="1"/>
  <c r="AE348" i="4"/>
  <c r="AG348" i="4" s="1"/>
  <c r="Y348" i="4"/>
  <c r="AA348" i="4" s="1"/>
  <c r="V348" i="4"/>
  <c r="R348" i="4"/>
  <c r="P348" i="4"/>
  <c r="M348" i="4"/>
  <c r="G348" i="4"/>
  <c r="I348" i="4" s="1"/>
  <c r="CA347" i="4"/>
  <c r="BX347" i="4"/>
  <c r="BU347" i="4"/>
  <c r="BR347" i="4"/>
  <c r="BO347" i="4"/>
  <c r="BL347" i="4"/>
  <c r="BI347" i="4"/>
  <c r="BF347" i="4"/>
  <c r="BC347" i="4"/>
  <c r="AZ347" i="4"/>
  <c r="AW347" i="4"/>
  <c r="AS347" i="4"/>
  <c r="AN347" i="4"/>
  <c r="AL347" i="4"/>
  <c r="AG347" i="4"/>
  <c r="AE347" i="4"/>
  <c r="AA347" i="4"/>
  <c r="Y347" i="4"/>
  <c r="V347" i="4"/>
  <c r="P347" i="4"/>
  <c r="R347" i="4" s="1"/>
  <c r="M347" i="4"/>
  <c r="I347" i="4"/>
  <c r="G347" i="4"/>
  <c r="CA346" i="4"/>
  <c r="BX346" i="4"/>
  <c r="BU346" i="4"/>
  <c r="BR346" i="4"/>
  <c r="BO346" i="4"/>
  <c r="BL346" i="4"/>
  <c r="BI346" i="4"/>
  <c r="BF346" i="4"/>
  <c r="BC346" i="4"/>
  <c r="AZ346" i="4"/>
  <c r="AW346" i="4"/>
  <c r="AS346" i="4"/>
  <c r="AO346" i="4"/>
  <c r="AL346" i="4"/>
  <c r="AN346" i="4" s="1"/>
  <c r="AE346" i="4"/>
  <c r="AG346" i="4" s="1"/>
  <c r="Y346" i="4"/>
  <c r="AA346" i="4" s="1"/>
  <c r="V346" i="4"/>
  <c r="R346" i="4"/>
  <c r="P346" i="4"/>
  <c r="M346" i="4"/>
  <c r="G346" i="4"/>
  <c r="I346" i="4" s="1"/>
  <c r="CA345" i="4"/>
  <c r="BX345" i="4"/>
  <c r="BU345" i="4"/>
  <c r="BR345" i="4"/>
  <c r="BO345" i="4"/>
  <c r="BL345" i="4"/>
  <c r="BI345" i="4"/>
  <c r="BF345" i="4"/>
  <c r="BC345" i="4"/>
  <c r="AZ345" i="4"/>
  <c r="AW345" i="4"/>
  <c r="AS345" i="4"/>
  <c r="AN345" i="4"/>
  <c r="AL345" i="4"/>
  <c r="AG345" i="4"/>
  <c r="AE345" i="4"/>
  <c r="AA345" i="4"/>
  <c r="Y345" i="4"/>
  <c r="V345" i="4"/>
  <c r="P345" i="4"/>
  <c r="R345" i="4" s="1"/>
  <c r="M345" i="4"/>
  <c r="I345" i="4"/>
  <c r="G345" i="4"/>
  <c r="CA344" i="4"/>
  <c r="BX344" i="4"/>
  <c r="BU344" i="4"/>
  <c r="BR344" i="4"/>
  <c r="BO344" i="4"/>
  <c r="BL344" i="4"/>
  <c r="BI344" i="4"/>
  <c r="BF344" i="4"/>
  <c r="BC344" i="4"/>
  <c r="AZ344" i="4"/>
  <c r="AW344" i="4"/>
  <c r="AS344" i="4"/>
  <c r="AO344" i="4"/>
  <c r="AL344" i="4"/>
  <c r="AN344" i="4" s="1"/>
  <c r="AE344" i="4"/>
  <c r="AG344" i="4" s="1"/>
  <c r="Y344" i="4"/>
  <c r="AA344" i="4" s="1"/>
  <c r="V344" i="4"/>
  <c r="R344" i="4"/>
  <c r="P344" i="4"/>
  <c r="M344" i="4"/>
  <c r="G344" i="4"/>
  <c r="I344" i="4" s="1"/>
  <c r="CA343" i="4"/>
  <c r="BX343" i="4"/>
  <c r="BU343" i="4"/>
  <c r="BR343" i="4"/>
  <c r="BO343" i="4"/>
  <c r="BL343" i="4"/>
  <c r="BI343" i="4"/>
  <c r="BF343" i="4"/>
  <c r="BC343" i="4"/>
  <c r="AZ343" i="4"/>
  <c r="AW343" i="4"/>
  <c r="AS343" i="4"/>
  <c r="AN343" i="4"/>
  <c r="AL343" i="4"/>
  <c r="AG343" i="4"/>
  <c r="AE343" i="4"/>
  <c r="AA343" i="4"/>
  <c r="Y343" i="4"/>
  <c r="V343" i="4"/>
  <c r="P343" i="4"/>
  <c r="R343" i="4" s="1"/>
  <c r="M343" i="4"/>
  <c r="I343" i="4"/>
  <c r="G343" i="4"/>
  <c r="CA342" i="4"/>
  <c r="BX342" i="4"/>
  <c r="BU342" i="4"/>
  <c r="BR342" i="4"/>
  <c r="BO342" i="4"/>
  <c r="BL342" i="4"/>
  <c r="BI342" i="4"/>
  <c r="BF342" i="4"/>
  <c r="BC342" i="4"/>
  <c r="AZ342" i="4"/>
  <c r="AW342" i="4"/>
  <c r="AS342" i="4"/>
  <c r="AL342" i="4"/>
  <c r="AN342" i="4" s="1"/>
  <c r="AE342" i="4"/>
  <c r="AG342" i="4" s="1"/>
  <c r="Y342" i="4"/>
  <c r="AA342" i="4" s="1"/>
  <c r="V342" i="4"/>
  <c r="R342" i="4"/>
  <c r="P342" i="4"/>
  <c r="M342" i="4"/>
  <c r="G342" i="4"/>
  <c r="I342" i="4" s="1"/>
  <c r="CA341" i="4"/>
  <c r="BX341" i="4"/>
  <c r="BU341" i="4"/>
  <c r="BR341" i="4"/>
  <c r="BO341" i="4"/>
  <c r="BL341" i="4"/>
  <c r="BI341" i="4"/>
  <c r="BF341" i="4"/>
  <c r="BC341" i="4"/>
  <c r="AZ341" i="4"/>
  <c r="AW341" i="4"/>
  <c r="AS341" i="4"/>
  <c r="AO341" i="4"/>
  <c r="AN341" i="4"/>
  <c r="AL341" i="4"/>
  <c r="AG341" i="4"/>
  <c r="AE341" i="4"/>
  <c r="AA341" i="4"/>
  <c r="Y341" i="4"/>
  <c r="V341" i="4"/>
  <c r="P341" i="4"/>
  <c r="R341" i="4" s="1"/>
  <c r="M341" i="4"/>
  <c r="I341" i="4"/>
  <c r="G341" i="4"/>
  <c r="CA340" i="4"/>
  <c r="BX340" i="4"/>
  <c r="BU340" i="4"/>
  <c r="BR340" i="4"/>
  <c r="BO340" i="4"/>
  <c r="BL340" i="4"/>
  <c r="BI340" i="4"/>
  <c r="BF340" i="4"/>
  <c r="BC340" i="4"/>
  <c r="AZ340" i="4"/>
  <c r="AW340" i="4"/>
  <c r="AS340" i="4"/>
  <c r="AL340" i="4"/>
  <c r="AN340" i="4" s="1"/>
  <c r="AE340" i="4"/>
  <c r="AG340" i="4" s="1"/>
  <c r="Y340" i="4"/>
  <c r="AA340" i="4" s="1"/>
  <c r="V340" i="4"/>
  <c r="R340" i="4"/>
  <c r="P340" i="4"/>
  <c r="M340" i="4"/>
  <c r="G340" i="4"/>
  <c r="I340" i="4" s="1"/>
  <c r="CA339" i="4"/>
  <c r="BX339" i="4"/>
  <c r="BU339" i="4"/>
  <c r="BR339" i="4"/>
  <c r="BO339" i="4"/>
  <c r="BL339" i="4"/>
  <c r="BI339" i="4"/>
  <c r="BF339" i="4"/>
  <c r="BC339" i="4"/>
  <c r="AZ339" i="4"/>
  <c r="AW339" i="4"/>
  <c r="AS339" i="4"/>
  <c r="AN339" i="4"/>
  <c r="AL339" i="4"/>
  <c r="AG339" i="4"/>
  <c r="AE339" i="4"/>
  <c r="AA339" i="4"/>
  <c r="Y339" i="4"/>
  <c r="V339" i="4"/>
  <c r="P339" i="4"/>
  <c r="R339" i="4" s="1"/>
  <c r="M339" i="4"/>
  <c r="I339" i="4"/>
  <c r="G339" i="4"/>
  <c r="CA338" i="4"/>
  <c r="BX338" i="4"/>
  <c r="BU338" i="4"/>
  <c r="BR338" i="4"/>
  <c r="BO338" i="4"/>
  <c r="BL338" i="4"/>
  <c r="BI338" i="4"/>
  <c r="BF338" i="4"/>
  <c r="BC338" i="4"/>
  <c r="AZ338" i="4"/>
  <c r="AW338" i="4"/>
  <c r="AS338" i="4"/>
  <c r="AL338" i="4"/>
  <c r="AN338" i="4" s="1"/>
  <c r="AE338" i="4"/>
  <c r="AG338" i="4" s="1"/>
  <c r="Y338" i="4"/>
  <c r="AA338" i="4" s="1"/>
  <c r="V338" i="4"/>
  <c r="R338" i="4"/>
  <c r="P338" i="4"/>
  <c r="M338" i="4"/>
  <c r="G338" i="4"/>
  <c r="I338" i="4" s="1"/>
  <c r="CA337" i="4"/>
  <c r="BX337" i="4"/>
  <c r="BU337" i="4"/>
  <c r="BR337" i="4"/>
  <c r="BO337" i="4"/>
  <c r="BL337" i="4"/>
  <c r="BI337" i="4"/>
  <c r="BF337" i="4"/>
  <c r="BC337" i="4"/>
  <c r="AZ337" i="4"/>
  <c r="AW337" i="4"/>
  <c r="AS337" i="4"/>
  <c r="AN337" i="4"/>
  <c r="AL337" i="4"/>
  <c r="AG337" i="4"/>
  <c r="AE337" i="4"/>
  <c r="AA337" i="4"/>
  <c r="Y337" i="4"/>
  <c r="V337" i="4"/>
  <c r="P337" i="4"/>
  <c r="R337" i="4" s="1"/>
  <c r="M337" i="4"/>
  <c r="I337" i="4"/>
  <c r="G337" i="4"/>
  <c r="CA336" i="4"/>
  <c r="BX336" i="4"/>
  <c r="BU336" i="4"/>
  <c r="BR336" i="4"/>
  <c r="BO336" i="4"/>
  <c r="BL336" i="4"/>
  <c r="BI336" i="4"/>
  <c r="BF336" i="4"/>
  <c r="BC336" i="4"/>
  <c r="AZ336" i="4"/>
  <c r="AW336" i="4"/>
  <c r="AS336" i="4"/>
  <c r="AO336" i="4"/>
  <c r="AL336" i="4"/>
  <c r="AN336" i="4" s="1"/>
  <c r="AE336" i="4"/>
  <c r="AG336" i="4" s="1"/>
  <c r="Y336" i="4"/>
  <c r="AA336" i="4" s="1"/>
  <c r="V336" i="4"/>
  <c r="R336" i="4"/>
  <c r="P336" i="4"/>
  <c r="M336" i="4"/>
  <c r="G336" i="4"/>
  <c r="I336" i="4" s="1"/>
  <c r="CA335" i="4"/>
  <c r="BX335" i="4"/>
  <c r="BU335" i="4"/>
  <c r="BR335" i="4"/>
  <c r="BO335" i="4"/>
  <c r="BL335" i="4"/>
  <c r="BI335" i="4"/>
  <c r="BF335" i="4"/>
  <c r="BC335" i="4"/>
  <c r="AZ335" i="4"/>
  <c r="AW335" i="4"/>
  <c r="AS335" i="4"/>
  <c r="AO335" i="4"/>
  <c r="AN335" i="4"/>
  <c r="AL335" i="4"/>
  <c r="AG335" i="4"/>
  <c r="AE335" i="4"/>
  <c r="AA335" i="4"/>
  <c r="Y335" i="4"/>
  <c r="V335" i="4"/>
  <c r="P335" i="4"/>
  <c r="R335" i="4" s="1"/>
  <c r="M335" i="4"/>
  <c r="I335" i="4"/>
  <c r="G335" i="4"/>
  <c r="CA334" i="4"/>
  <c r="BX334" i="4"/>
  <c r="BU334" i="4"/>
  <c r="BR334" i="4"/>
  <c r="BO334" i="4"/>
  <c r="BL334" i="4"/>
  <c r="BI334" i="4"/>
  <c r="BF334" i="4"/>
  <c r="BC334" i="4"/>
  <c r="AZ334" i="4"/>
  <c r="AW334" i="4"/>
  <c r="AS334" i="4"/>
  <c r="AL334" i="4"/>
  <c r="AN334" i="4" s="1"/>
  <c r="AE334" i="4"/>
  <c r="AG334" i="4" s="1"/>
  <c r="Y334" i="4"/>
  <c r="AA334" i="4" s="1"/>
  <c r="V334" i="4"/>
  <c r="R334" i="4"/>
  <c r="P334" i="4"/>
  <c r="M334" i="4"/>
  <c r="G334" i="4"/>
  <c r="I334" i="4" s="1"/>
  <c r="CA333" i="4"/>
  <c r="BX333" i="4"/>
  <c r="BU333" i="4"/>
  <c r="BR333" i="4"/>
  <c r="BO333" i="4"/>
  <c r="BL333" i="4"/>
  <c r="BI333" i="4"/>
  <c r="BF333" i="4"/>
  <c r="BC333" i="4"/>
  <c r="AZ333" i="4"/>
  <c r="AW333" i="4"/>
  <c r="AS333" i="4"/>
  <c r="AO333" i="4"/>
  <c r="AN333" i="4"/>
  <c r="AL333" i="4"/>
  <c r="AG333" i="4"/>
  <c r="AE333" i="4"/>
  <c r="AA333" i="4"/>
  <c r="Y333" i="4"/>
  <c r="V333" i="4"/>
  <c r="P333" i="4"/>
  <c r="R333" i="4" s="1"/>
  <c r="M333" i="4"/>
  <c r="I333" i="4"/>
  <c r="G333" i="4"/>
  <c r="CA332" i="4"/>
  <c r="BX332" i="4"/>
  <c r="BU332" i="4"/>
  <c r="BR332" i="4"/>
  <c r="BO332" i="4"/>
  <c r="BL332" i="4"/>
  <c r="BI332" i="4"/>
  <c r="BF332" i="4"/>
  <c r="BC332" i="4"/>
  <c r="AZ332" i="4"/>
  <c r="AW332" i="4"/>
  <c r="AS332" i="4"/>
  <c r="AL332" i="4"/>
  <c r="AN332" i="4" s="1"/>
  <c r="AE332" i="4"/>
  <c r="AG332" i="4" s="1"/>
  <c r="Y332" i="4"/>
  <c r="AA332" i="4" s="1"/>
  <c r="V332" i="4"/>
  <c r="R332" i="4"/>
  <c r="P332" i="4"/>
  <c r="M332" i="4"/>
  <c r="G332" i="4"/>
  <c r="I332" i="4" s="1"/>
  <c r="CA331" i="4"/>
  <c r="BX331" i="4"/>
  <c r="BU331" i="4"/>
  <c r="BR331" i="4"/>
  <c r="BO331" i="4"/>
  <c r="BL331" i="4"/>
  <c r="BI331" i="4"/>
  <c r="BF331" i="4"/>
  <c r="BC331" i="4"/>
  <c r="AZ331" i="4"/>
  <c r="AW331" i="4"/>
  <c r="AS331" i="4"/>
  <c r="AN331" i="4"/>
  <c r="AL331" i="4"/>
  <c r="AG331" i="4"/>
  <c r="AE331" i="4"/>
  <c r="AA331" i="4"/>
  <c r="Y331" i="4"/>
  <c r="V331" i="4"/>
  <c r="P331" i="4"/>
  <c r="R331" i="4" s="1"/>
  <c r="M331" i="4"/>
  <c r="I331" i="4"/>
  <c r="G331" i="4"/>
  <c r="CA330" i="4"/>
  <c r="BX330" i="4"/>
  <c r="BU330" i="4"/>
  <c r="BR330" i="4"/>
  <c r="BO330" i="4"/>
  <c r="BL330" i="4"/>
  <c r="BI330" i="4"/>
  <c r="BF330" i="4"/>
  <c r="BC330" i="4"/>
  <c r="AZ330" i="4"/>
  <c r="AW330" i="4"/>
  <c r="AS330" i="4"/>
  <c r="AL330" i="4"/>
  <c r="AN330" i="4" s="1"/>
  <c r="AE330" i="4"/>
  <c r="AG330" i="4" s="1"/>
  <c r="Y330" i="4"/>
  <c r="AA330" i="4" s="1"/>
  <c r="V330" i="4"/>
  <c r="R330" i="4"/>
  <c r="P330" i="4"/>
  <c r="M330" i="4"/>
  <c r="G330" i="4"/>
  <c r="I330" i="4" s="1"/>
  <c r="CA329" i="4"/>
  <c r="BX329" i="4"/>
  <c r="BU329" i="4"/>
  <c r="BR329" i="4"/>
  <c r="BO329" i="4"/>
  <c r="BL329" i="4"/>
  <c r="BI329" i="4"/>
  <c r="BF329" i="4"/>
  <c r="BC329" i="4"/>
  <c r="AZ329" i="4"/>
  <c r="AW329" i="4"/>
  <c r="AS329" i="4"/>
  <c r="AN329" i="4"/>
  <c r="AL329" i="4"/>
  <c r="AG329" i="4"/>
  <c r="AE329" i="4"/>
  <c r="AA329" i="4"/>
  <c r="Y329" i="4"/>
  <c r="V329" i="4"/>
  <c r="P329" i="4"/>
  <c r="R329" i="4" s="1"/>
  <c r="M329" i="4"/>
  <c r="I329" i="4"/>
  <c r="G329" i="4"/>
  <c r="CA328" i="4"/>
  <c r="BX328" i="4"/>
  <c r="BU328" i="4"/>
  <c r="BR328" i="4"/>
  <c r="BO328" i="4"/>
  <c r="BL328" i="4"/>
  <c r="BI328" i="4"/>
  <c r="BF328" i="4"/>
  <c r="BC328" i="4"/>
  <c r="AZ328" i="4"/>
  <c r="AW328" i="4"/>
  <c r="AS328" i="4"/>
  <c r="AO328" i="4"/>
  <c r="AL328" i="4"/>
  <c r="AN328" i="4" s="1"/>
  <c r="AE328" i="4"/>
  <c r="AG328" i="4" s="1"/>
  <c r="Y328" i="4"/>
  <c r="AA328" i="4" s="1"/>
  <c r="V328" i="4"/>
  <c r="R328" i="4"/>
  <c r="P328" i="4"/>
  <c r="M328" i="4"/>
  <c r="G328" i="4"/>
  <c r="I328" i="4" s="1"/>
  <c r="CA327" i="4"/>
  <c r="BX327" i="4"/>
  <c r="BU327" i="4"/>
  <c r="BR327" i="4"/>
  <c r="BO327" i="4"/>
  <c r="BL327" i="4"/>
  <c r="BI327" i="4"/>
  <c r="BF327" i="4"/>
  <c r="BC327" i="4"/>
  <c r="AZ327" i="4"/>
  <c r="AW327" i="4"/>
  <c r="AS327" i="4"/>
  <c r="AN327" i="4"/>
  <c r="AL327" i="4"/>
  <c r="AG327" i="4"/>
  <c r="AE327" i="4"/>
  <c r="AA327" i="4"/>
  <c r="Y327" i="4"/>
  <c r="V327" i="4"/>
  <c r="P327" i="4"/>
  <c r="R327" i="4" s="1"/>
  <c r="M327" i="4"/>
  <c r="I327" i="4"/>
  <c r="G327" i="4"/>
  <c r="CA326" i="4"/>
  <c r="BX326" i="4"/>
  <c r="BU326" i="4"/>
  <c r="BR326" i="4"/>
  <c r="BO326" i="4"/>
  <c r="BL326" i="4"/>
  <c r="BI326" i="4"/>
  <c r="BF326" i="4"/>
  <c r="BC326" i="4"/>
  <c r="AZ326" i="4"/>
  <c r="AW326" i="4"/>
  <c r="AS326" i="4"/>
  <c r="AO326" i="4"/>
  <c r="AL326" i="4"/>
  <c r="AN326" i="4" s="1"/>
  <c r="AE326" i="4"/>
  <c r="AG326" i="4" s="1"/>
  <c r="Y326" i="4"/>
  <c r="AA326" i="4" s="1"/>
  <c r="V326" i="4"/>
  <c r="R326" i="4"/>
  <c r="P326" i="4"/>
  <c r="M326" i="4"/>
  <c r="G326" i="4"/>
  <c r="I326" i="4" s="1"/>
  <c r="CA325" i="4"/>
  <c r="BX325" i="4"/>
  <c r="BU325" i="4"/>
  <c r="BR325" i="4"/>
  <c r="BO325" i="4"/>
  <c r="BL325" i="4"/>
  <c r="BI325" i="4"/>
  <c r="BF325" i="4"/>
  <c r="BC325" i="4"/>
  <c r="AZ325" i="4"/>
  <c r="AW325" i="4"/>
  <c r="AS325" i="4"/>
  <c r="AN325" i="4"/>
  <c r="AL325" i="4"/>
  <c r="AG325" i="4"/>
  <c r="AE325" i="4"/>
  <c r="AA325" i="4"/>
  <c r="Y325" i="4"/>
  <c r="V325" i="4"/>
  <c r="P325" i="4"/>
  <c r="R325" i="4" s="1"/>
  <c r="M325" i="4"/>
  <c r="I325" i="4"/>
  <c r="G325" i="4"/>
  <c r="CA324" i="4"/>
  <c r="BX324" i="4"/>
  <c r="BU324" i="4"/>
  <c r="BR324" i="4"/>
  <c r="BO324" i="4"/>
  <c r="BL324" i="4"/>
  <c r="BI324" i="4"/>
  <c r="BF324" i="4"/>
  <c r="BC324" i="4"/>
  <c r="AZ324" i="4"/>
  <c r="AW324" i="4"/>
  <c r="AS324" i="4"/>
  <c r="AO324" i="4"/>
  <c r="AL324" i="4"/>
  <c r="AN324" i="4" s="1"/>
  <c r="AE324" i="4"/>
  <c r="AG324" i="4" s="1"/>
  <c r="Y324" i="4"/>
  <c r="AA324" i="4" s="1"/>
  <c r="V324" i="4"/>
  <c r="R324" i="4"/>
  <c r="P324" i="4"/>
  <c r="M324" i="4"/>
  <c r="G324" i="4"/>
  <c r="I324" i="4" s="1"/>
  <c r="CA323" i="4"/>
  <c r="BX323" i="4"/>
  <c r="BU323" i="4"/>
  <c r="BR323" i="4"/>
  <c r="BO323" i="4"/>
  <c r="BL323" i="4"/>
  <c r="BI323" i="4"/>
  <c r="BF323" i="4"/>
  <c r="BC323" i="4"/>
  <c r="AZ323" i="4"/>
  <c r="AW323" i="4"/>
  <c r="AS323" i="4"/>
  <c r="AO323" i="4"/>
  <c r="AN323" i="4"/>
  <c r="AL323" i="4"/>
  <c r="AG323" i="4"/>
  <c r="AE323" i="4"/>
  <c r="AA323" i="4"/>
  <c r="Y323" i="4"/>
  <c r="V323" i="4"/>
  <c r="P323" i="4"/>
  <c r="R323" i="4" s="1"/>
  <c r="M323" i="4"/>
  <c r="I323" i="4"/>
  <c r="G323" i="4"/>
  <c r="CA322" i="4"/>
  <c r="BX322" i="4"/>
  <c r="BU322" i="4"/>
  <c r="BR322" i="4"/>
  <c r="BO322" i="4"/>
  <c r="BL322" i="4"/>
  <c r="BI322" i="4"/>
  <c r="BF322" i="4"/>
  <c r="BC322" i="4"/>
  <c r="AZ322" i="4"/>
  <c r="AW322" i="4"/>
  <c r="AS322" i="4"/>
  <c r="AL322" i="4"/>
  <c r="AN322" i="4" s="1"/>
  <c r="AE322" i="4"/>
  <c r="AG322" i="4" s="1"/>
  <c r="Y322" i="4"/>
  <c r="AA322" i="4" s="1"/>
  <c r="V322" i="4"/>
  <c r="R322" i="4"/>
  <c r="P322" i="4"/>
  <c r="M322" i="4"/>
  <c r="G322" i="4"/>
  <c r="I322" i="4" s="1"/>
  <c r="CA321" i="4"/>
  <c r="BX321" i="4"/>
  <c r="BU321" i="4"/>
  <c r="BR321" i="4"/>
  <c r="BO321" i="4"/>
  <c r="BL321" i="4"/>
  <c r="BI321" i="4"/>
  <c r="BF321" i="4"/>
  <c r="BC321" i="4"/>
  <c r="AZ321" i="4"/>
  <c r="AW321" i="4"/>
  <c r="AS321" i="4"/>
  <c r="AO321" i="4"/>
  <c r="AN321" i="4"/>
  <c r="AL321" i="4"/>
  <c r="AG321" i="4"/>
  <c r="AE321" i="4"/>
  <c r="AA321" i="4"/>
  <c r="Y321" i="4"/>
  <c r="V321" i="4"/>
  <c r="P321" i="4"/>
  <c r="R321" i="4" s="1"/>
  <c r="M321" i="4"/>
  <c r="I321" i="4"/>
  <c r="G321" i="4"/>
  <c r="CA320" i="4"/>
  <c r="BX320" i="4"/>
  <c r="BU320" i="4"/>
  <c r="BR320" i="4"/>
  <c r="BO320" i="4"/>
  <c r="BL320" i="4"/>
  <c r="BI320" i="4"/>
  <c r="BF320" i="4"/>
  <c r="BC320" i="4"/>
  <c r="AZ320" i="4"/>
  <c r="AW320" i="4"/>
  <c r="AS320" i="4"/>
  <c r="AO320" i="4"/>
  <c r="AL320" i="4"/>
  <c r="AN320" i="4" s="1"/>
  <c r="AE320" i="4"/>
  <c r="AG320" i="4" s="1"/>
  <c r="Y320" i="4"/>
  <c r="AA320" i="4" s="1"/>
  <c r="V320" i="4"/>
  <c r="R320" i="4"/>
  <c r="P320" i="4"/>
  <c r="M320" i="4"/>
  <c r="G320" i="4"/>
  <c r="I320" i="4" s="1"/>
  <c r="CA319" i="4"/>
  <c r="BX319" i="4"/>
  <c r="BU319" i="4"/>
  <c r="BR319" i="4"/>
  <c r="BO319" i="4"/>
  <c r="BL319" i="4"/>
  <c r="BI319" i="4"/>
  <c r="BF319" i="4"/>
  <c r="BC319" i="4"/>
  <c r="AZ319" i="4"/>
  <c r="AW319" i="4"/>
  <c r="AS319" i="4"/>
  <c r="AN319" i="4"/>
  <c r="AL319" i="4"/>
  <c r="AG319" i="4"/>
  <c r="AE319" i="4"/>
  <c r="AA319" i="4"/>
  <c r="Y319" i="4"/>
  <c r="V319" i="4"/>
  <c r="P319" i="4"/>
  <c r="R319" i="4" s="1"/>
  <c r="M319" i="4"/>
  <c r="I319" i="4"/>
  <c r="G319" i="4"/>
  <c r="CA318" i="4"/>
  <c r="BX318" i="4"/>
  <c r="BU318" i="4"/>
  <c r="BR318" i="4"/>
  <c r="BO318" i="4"/>
  <c r="BL318" i="4"/>
  <c r="BI318" i="4"/>
  <c r="BF318" i="4"/>
  <c r="BC318" i="4"/>
  <c r="AZ318" i="4"/>
  <c r="AW318" i="4"/>
  <c r="AS318" i="4"/>
  <c r="AL318" i="4"/>
  <c r="AN318" i="4" s="1"/>
  <c r="AE318" i="4"/>
  <c r="AG318" i="4" s="1"/>
  <c r="Y318" i="4"/>
  <c r="AA318" i="4" s="1"/>
  <c r="V318" i="4"/>
  <c r="R318" i="4"/>
  <c r="P318" i="4"/>
  <c r="M318" i="4"/>
  <c r="G318" i="4"/>
  <c r="I318" i="4" s="1"/>
  <c r="CA317" i="4"/>
  <c r="BX317" i="4"/>
  <c r="BU317" i="4"/>
  <c r="BR317" i="4"/>
  <c r="BO317" i="4"/>
  <c r="BL317" i="4"/>
  <c r="BI317" i="4"/>
  <c r="BF317" i="4"/>
  <c r="BC317" i="4"/>
  <c r="AZ317" i="4"/>
  <c r="AW317" i="4"/>
  <c r="AS317" i="4"/>
  <c r="AN317" i="4"/>
  <c r="AL317" i="4"/>
  <c r="AG317" i="4"/>
  <c r="AE317" i="4"/>
  <c r="AA317" i="4"/>
  <c r="Y317" i="4"/>
  <c r="V317" i="4"/>
  <c r="P317" i="4"/>
  <c r="R317" i="4" s="1"/>
  <c r="M317" i="4"/>
  <c r="I317" i="4"/>
  <c r="G317" i="4"/>
  <c r="CA316" i="4"/>
  <c r="BX316" i="4"/>
  <c r="BU316" i="4"/>
  <c r="BR316" i="4"/>
  <c r="BO316" i="4"/>
  <c r="BL316" i="4"/>
  <c r="BI316" i="4"/>
  <c r="BF316" i="4"/>
  <c r="BC316" i="4"/>
  <c r="AZ316" i="4"/>
  <c r="AW316" i="4"/>
  <c r="AS316" i="4"/>
  <c r="AL316" i="4"/>
  <c r="AN316" i="4" s="1"/>
  <c r="AE316" i="4"/>
  <c r="AG316" i="4" s="1"/>
  <c r="Y316" i="4"/>
  <c r="AA316" i="4" s="1"/>
  <c r="V316" i="4"/>
  <c r="R316" i="4"/>
  <c r="P316" i="4"/>
  <c r="M316" i="4"/>
  <c r="G316" i="4"/>
  <c r="I316" i="4" s="1"/>
  <c r="CA315" i="4"/>
  <c r="BX315" i="4"/>
  <c r="BU315" i="4"/>
  <c r="BR315" i="4"/>
  <c r="BO315" i="4"/>
  <c r="BL315" i="4"/>
  <c r="BI315" i="4"/>
  <c r="BF315" i="4"/>
  <c r="BC315" i="4"/>
  <c r="AZ315" i="4"/>
  <c r="AW315" i="4"/>
  <c r="AS315" i="4"/>
  <c r="AN315" i="4"/>
  <c r="AL315" i="4"/>
  <c r="AG315" i="4"/>
  <c r="AE315" i="4"/>
  <c r="AA315" i="4"/>
  <c r="Y315" i="4"/>
  <c r="V315" i="4"/>
  <c r="P315" i="4"/>
  <c r="R315" i="4" s="1"/>
  <c r="M315" i="4"/>
  <c r="I315" i="4"/>
  <c r="G315" i="4"/>
  <c r="CA314" i="4"/>
  <c r="BX314" i="4"/>
  <c r="BU314" i="4"/>
  <c r="BR314" i="4"/>
  <c r="BO314" i="4"/>
  <c r="BL314" i="4"/>
  <c r="BI314" i="4"/>
  <c r="BF314" i="4"/>
  <c r="BC314" i="4"/>
  <c r="AZ314" i="4"/>
  <c r="AW314" i="4"/>
  <c r="AS314" i="4"/>
  <c r="AL314" i="4"/>
  <c r="AN314" i="4" s="1"/>
  <c r="AE314" i="4"/>
  <c r="AG314" i="4" s="1"/>
  <c r="Y314" i="4"/>
  <c r="AA314" i="4" s="1"/>
  <c r="V314" i="4"/>
  <c r="R314" i="4"/>
  <c r="P314" i="4"/>
  <c r="M314" i="4"/>
  <c r="G314" i="4"/>
  <c r="I314" i="4" s="1"/>
  <c r="CA313" i="4"/>
  <c r="BX313" i="4"/>
  <c r="BU313" i="4"/>
  <c r="BR313" i="4"/>
  <c r="BO313" i="4"/>
  <c r="BL313" i="4"/>
  <c r="BI313" i="4"/>
  <c r="BF313" i="4"/>
  <c r="BC313" i="4"/>
  <c r="AZ313" i="4"/>
  <c r="AW313" i="4"/>
  <c r="AS313" i="4"/>
  <c r="AN313" i="4"/>
  <c r="AL313" i="4"/>
  <c r="AG313" i="4"/>
  <c r="AE313" i="4"/>
  <c r="AA313" i="4"/>
  <c r="Y313" i="4"/>
  <c r="V313" i="4"/>
  <c r="P313" i="4"/>
  <c r="R313" i="4" s="1"/>
  <c r="M313" i="4"/>
  <c r="I313" i="4"/>
  <c r="G313" i="4"/>
  <c r="CA312" i="4"/>
  <c r="BX312" i="4"/>
  <c r="BU312" i="4"/>
  <c r="BR312" i="4"/>
  <c r="BO312" i="4"/>
  <c r="BL312" i="4"/>
  <c r="BI312" i="4"/>
  <c r="BF312" i="4"/>
  <c r="BC312" i="4"/>
  <c r="AZ312" i="4"/>
  <c r="AW312" i="4"/>
  <c r="AS312" i="4"/>
  <c r="AL312" i="4"/>
  <c r="AN312" i="4" s="1"/>
  <c r="AE312" i="4"/>
  <c r="AG312" i="4" s="1"/>
  <c r="Y312" i="4"/>
  <c r="AA312" i="4" s="1"/>
  <c r="V312" i="4"/>
  <c r="R312" i="4"/>
  <c r="P312" i="4"/>
  <c r="M312" i="4"/>
  <c r="G312" i="4"/>
  <c r="I312" i="4" s="1"/>
  <c r="CA311" i="4"/>
  <c r="BX311" i="4"/>
  <c r="BU311" i="4"/>
  <c r="BR311" i="4"/>
  <c r="BO311" i="4"/>
  <c r="BL311" i="4"/>
  <c r="BI311" i="4"/>
  <c r="BF311" i="4"/>
  <c r="BC311" i="4"/>
  <c r="AZ311" i="4"/>
  <c r="AW311" i="4"/>
  <c r="AS311" i="4"/>
  <c r="AO311" i="4"/>
  <c r="AN311" i="4"/>
  <c r="AL311" i="4"/>
  <c r="AG311" i="4"/>
  <c r="AE311" i="4"/>
  <c r="AA311" i="4"/>
  <c r="Y311" i="4"/>
  <c r="V311" i="4"/>
  <c r="P311" i="4"/>
  <c r="R311" i="4" s="1"/>
  <c r="M311" i="4"/>
  <c r="I311" i="4"/>
  <c r="G311" i="4"/>
  <c r="CA310" i="4"/>
  <c r="BX310" i="4"/>
  <c r="BU310" i="4"/>
  <c r="BR310" i="4"/>
  <c r="BO310" i="4"/>
  <c r="BL310" i="4"/>
  <c r="BI310" i="4"/>
  <c r="BF310" i="4"/>
  <c r="BC310" i="4"/>
  <c r="AZ310" i="4"/>
  <c r="AW310" i="4"/>
  <c r="AS310" i="4"/>
  <c r="AO310" i="4"/>
  <c r="AL310" i="4"/>
  <c r="AN310" i="4" s="1"/>
  <c r="AE310" i="4"/>
  <c r="AG310" i="4" s="1"/>
  <c r="Y310" i="4"/>
  <c r="AA310" i="4" s="1"/>
  <c r="V310" i="4"/>
  <c r="R310" i="4"/>
  <c r="P310" i="4"/>
  <c r="M310" i="4"/>
  <c r="G310" i="4"/>
  <c r="I310" i="4" s="1"/>
  <c r="CA309" i="4"/>
  <c r="BX309" i="4"/>
  <c r="BU309" i="4"/>
  <c r="BR309" i="4"/>
  <c r="BO309" i="4"/>
  <c r="BL309" i="4"/>
  <c r="BI309" i="4"/>
  <c r="BF309" i="4"/>
  <c r="BC309" i="4"/>
  <c r="AZ309" i="4"/>
  <c r="AW309" i="4"/>
  <c r="AS309" i="4"/>
  <c r="AN309" i="4"/>
  <c r="AL309" i="4"/>
  <c r="AG309" i="4"/>
  <c r="AE309" i="4"/>
  <c r="AA309" i="4"/>
  <c r="Y309" i="4"/>
  <c r="V309" i="4"/>
  <c r="P309" i="4"/>
  <c r="R309" i="4" s="1"/>
  <c r="M309" i="4"/>
  <c r="I309" i="4"/>
  <c r="G309" i="4"/>
  <c r="CA308" i="4"/>
  <c r="BX308" i="4"/>
  <c r="BU308" i="4"/>
  <c r="BR308" i="4"/>
  <c r="BO308" i="4"/>
  <c r="BL308" i="4"/>
  <c r="BI308" i="4"/>
  <c r="BF308" i="4"/>
  <c r="BC308" i="4"/>
  <c r="AZ308" i="4"/>
  <c r="AW308" i="4"/>
  <c r="AS308" i="4"/>
  <c r="AL308" i="4"/>
  <c r="AN308" i="4" s="1"/>
  <c r="AE308" i="4"/>
  <c r="AG308" i="4" s="1"/>
  <c r="Y308" i="4"/>
  <c r="AA308" i="4" s="1"/>
  <c r="V308" i="4"/>
  <c r="R308" i="4"/>
  <c r="P308" i="4"/>
  <c r="M308" i="4"/>
  <c r="G308" i="4"/>
  <c r="I308" i="4" s="1"/>
  <c r="CA307" i="4"/>
  <c r="BX307" i="4"/>
  <c r="BU307" i="4"/>
  <c r="BR307" i="4"/>
  <c r="BO307" i="4"/>
  <c r="BL307" i="4"/>
  <c r="BI307" i="4"/>
  <c r="BF307" i="4"/>
  <c r="BC307" i="4"/>
  <c r="AZ307" i="4"/>
  <c r="AW307" i="4"/>
  <c r="AS307" i="4"/>
  <c r="AN307" i="4"/>
  <c r="AL307" i="4"/>
  <c r="AG307" i="4"/>
  <c r="AE307" i="4"/>
  <c r="AA307" i="4"/>
  <c r="Y307" i="4"/>
  <c r="V307" i="4"/>
  <c r="P307" i="4"/>
  <c r="R307" i="4" s="1"/>
  <c r="M307" i="4"/>
  <c r="I307" i="4"/>
  <c r="G307" i="4"/>
  <c r="CA306" i="4"/>
  <c r="BX306" i="4"/>
  <c r="BU306" i="4"/>
  <c r="BR306" i="4"/>
  <c r="BO306" i="4"/>
  <c r="BL306" i="4"/>
  <c r="BI306" i="4"/>
  <c r="BF306" i="4"/>
  <c r="BC306" i="4"/>
  <c r="AZ306" i="4"/>
  <c r="AW306" i="4"/>
  <c r="AS306" i="4"/>
  <c r="AL306" i="4"/>
  <c r="AN306" i="4" s="1"/>
  <c r="AE306" i="4"/>
  <c r="AG306" i="4" s="1"/>
  <c r="Y306" i="4"/>
  <c r="AA306" i="4" s="1"/>
  <c r="V306" i="4"/>
  <c r="R306" i="4"/>
  <c r="P306" i="4"/>
  <c r="M306" i="4"/>
  <c r="G306" i="4"/>
  <c r="I306" i="4" s="1"/>
  <c r="CA305" i="4"/>
  <c r="BX305" i="4"/>
  <c r="BU305" i="4"/>
  <c r="BR305" i="4"/>
  <c r="BO305" i="4"/>
  <c r="BL305" i="4"/>
  <c r="BI305" i="4"/>
  <c r="BF305" i="4"/>
  <c r="BC305" i="4"/>
  <c r="AZ305" i="4"/>
  <c r="AW305" i="4"/>
  <c r="AS305" i="4"/>
  <c r="AN305" i="4"/>
  <c r="AL305" i="4"/>
  <c r="AG305" i="4"/>
  <c r="AE305" i="4"/>
  <c r="AA305" i="4"/>
  <c r="Y305" i="4"/>
  <c r="V305" i="4"/>
  <c r="P305" i="4"/>
  <c r="R305" i="4" s="1"/>
  <c r="M305" i="4"/>
  <c r="I305" i="4"/>
  <c r="G305" i="4"/>
  <c r="CA304" i="4"/>
  <c r="BX304" i="4"/>
  <c r="BU304" i="4"/>
  <c r="BR304" i="4"/>
  <c r="BO304" i="4"/>
  <c r="BL304" i="4"/>
  <c r="BI304" i="4"/>
  <c r="BF304" i="4"/>
  <c r="BC304" i="4"/>
  <c r="AZ304" i="4"/>
  <c r="AW304" i="4"/>
  <c r="AS304" i="4"/>
  <c r="AO304" i="4"/>
  <c r="AL304" i="4"/>
  <c r="AN304" i="4" s="1"/>
  <c r="AE304" i="4"/>
  <c r="AG304" i="4" s="1"/>
  <c r="Y304" i="4"/>
  <c r="AA304" i="4" s="1"/>
  <c r="V304" i="4"/>
  <c r="R304" i="4"/>
  <c r="P304" i="4"/>
  <c r="M304" i="4"/>
  <c r="G304" i="4"/>
  <c r="I304" i="4" s="1"/>
  <c r="CA303" i="4"/>
  <c r="BX303" i="4"/>
  <c r="BU303" i="4"/>
  <c r="BR303" i="4"/>
  <c r="BO303" i="4"/>
  <c r="BL303" i="4"/>
  <c r="BI303" i="4"/>
  <c r="BF303" i="4"/>
  <c r="BC303" i="4"/>
  <c r="AZ303" i="4"/>
  <c r="AW303" i="4"/>
  <c r="AS303" i="4"/>
  <c r="AN303" i="4"/>
  <c r="AL303" i="4"/>
  <c r="AG303" i="4"/>
  <c r="AE303" i="4"/>
  <c r="AA303" i="4"/>
  <c r="Y303" i="4"/>
  <c r="V303" i="4"/>
  <c r="P303" i="4"/>
  <c r="R303" i="4" s="1"/>
  <c r="M303" i="4"/>
  <c r="I303" i="4"/>
  <c r="G303" i="4"/>
  <c r="CA302" i="4"/>
  <c r="BX302" i="4"/>
  <c r="BU302" i="4"/>
  <c r="BR302" i="4"/>
  <c r="BO302" i="4"/>
  <c r="BL302" i="4"/>
  <c r="BI302" i="4"/>
  <c r="BF302" i="4"/>
  <c r="BC302" i="4"/>
  <c r="AZ302" i="4"/>
  <c r="AW302" i="4"/>
  <c r="AS302" i="4"/>
  <c r="AL302" i="4"/>
  <c r="AN302" i="4" s="1"/>
  <c r="AE302" i="4"/>
  <c r="AG302" i="4" s="1"/>
  <c r="Y302" i="4"/>
  <c r="AA302" i="4" s="1"/>
  <c r="V302" i="4"/>
  <c r="R302" i="4"/>
  <c r="P302" i="4"/>
  <c r="M302" i="4"/>
  <c r="G302" i="4"/>
  <c r="I302" i="4" s="1"/>
  <c r="CA301" i="4"/>
  <c r="BX301" i="4"/>
  <c r="BU301" i="4"/>
  <c r="BR301" i="4"/>
  <c r="BO301" i="4"/>
  <c r="BL301" i="4"/>
  <c r="BI301" i="4"/>
  <c r="BF301" i="4"/>
  <c r="BC301" i="4"/>
  <c r="AZ301" i="4"/>
  <c r="AW301" i="4"/>
  <c r="AS301" i="4"/>
  <c r="AN301" i="4"/>
  <c r="AL301" i="4"/>
  <c r="AG301" i="4"/>
  <c r="AE301" i="4"/>
  <c r="AA301" i="4"/>
  <c r="Y301" i="4"/>
  <c r="V301" i="4"/>
  <c r="P301" i="4"/>
  <c r="R301" i="4" s="1"/>
  <c r="M301" i="4"/>
  <c r="I301" i="4"/>
  <c r="G301" i="4"/>
  <c r="CA300" i="4"/>
  <c r="BX300" i="4"/>
  <c r="BU300" i="4"/>
  <c r="BR300" i="4"/>
  <c r="BO300" i="4"/>
  <c r="BL300" i="4"/>
  <c r="BI300" i="4"/>
  <c r="BF300" i="4"/>
  <c r="BC300" i="4"/>
  <c r="AZ300" i="4"/>
  <c r="AW300" i="4"/>
  <c r="AS300" i="4"/>
  <c r="AL300" i="4"/>
  <c r="AN300" i="4" s="1"/>
  <c r="AE300" i="4"/>
  <c r="AG300" i="4" s="1"/>
  <c r="Y300" i="4"/>
  <c r="AA300" i="4" s="1"/>
  <c r="V300" i="4"/>
  <c r="R300" i="4"/>
  <c r="P300" i="4"/>
  <c r="M300" i="4"/>
  <c r="G300" i="4"/>
  <c r="I300" i="4" s="1"/>
  <c r="CA299" i="4"/>
  <c r="BX299" i="4"/>
  <c r="BU299" i="4"/>
  <c r="BR299" i="4"/>
  <c r="BO299" i="4"/>
  <c r="BL299" i="4"/>
  <c r="BI299" i="4"/>
  <c r="BF299" i="4"/>
  <c r="BC299" i="4"/>
  <c r="AZ299" i="4"/>
  <c r="AW299" i="4"/>
  <c r="AS299" i="4"/>
  <c r="AN299" i="4"/>
  <c r="AL299" i="4"/>
  <c r="AG299" i="4"/>
  <c r="AE299" i="4"/>
  <c r="AA299" i="4"/>
  <c r="Y299" i="4"/>
  <c r="V299" i="4"/>
  <c r="P299" i="4"/>
  <c r="R299" i="4" s="1"/>
  <c r="M299" i="4"/>
  <c r="I299" i="4"/>
  <c r="G299" i="4"/>
  <c r="CA298" i="4"/>
  <c r="BX298" i="4"/>
  <c r="BU298" i="4"/>
  <c r="BR298" i="4"/>
  <c r="BO298" i="4"/>
  <c r="BL298" i="4"/>
  <c r="BI298" i="4"/>
  <c r="BF298" i="4"/>
  <c r="BC298" i="4"/>
  <c r="AZ298" i="4"/>
  <c r="AW298" i="4"/>
  <c r="AS298" i="4"/>
  <c r="AL298" i="4"/>
  <c r="AN298" i="4" s="1"/>
  <c r="AE298" i="4"/>
  <c r="AG298" i="4" s="1"/>
  <c r="Y298" i="4"/>
  <c r="AA298" i="4" s="1"/>
  <c r="V298" i="4"/>
  <c r="R298" i="4"/>
  <c r="P298" i="4"/>
  <c r="M298" i="4"/>
  <c r="G298" i="4"/>
  <c r="I298" i="4" s="1"/>
  <c r="CA297" i="4"/>
  <c r="BX297" i="4"/>
  <c r="BU297" i="4"/>
  <c r="BR297" i="4"/>
  <c r="BO297" i="4"/>
  <c r="BL297" i="4"/>
  <c r="BI297" i="4"/>
  <c r="BF297" i="4"/>
  <c r="BC297" i="4"/>
  <c r="AZ297" i="4"/>
  <c r="AW297" i="4"/>
  <c r="AS297" i="4"/>
  <c r="AN297" i="4"/>
  <c r="AL297" i="4"/>
  <c r="AG297" i="4"/>
  <c r="AE297" i="4"/>
  <c r="AA297" i="4"/>
  <c r="Y297" i="4"/>
  <c r="V297" i="4"/>
  <c r="P297" i="4"/>
  <c r="R297" i="4" s="1"/>
  <c r="M297" i="4"/>
  <c r="I297" i="4"/>
  <c r="G297" i="4"/>
  <c r="CA296" i="4"/>
  <c r="BX296" i="4"/>
  <c r="BU296" i="4"/>
  <c r="BR296" i="4"/>
  <c r="BO296" i="4"/>
  <c r="BL296" i="4"/>
  <c r="BI296" i="4"/>
  <c r="BF296" i="4"/>
  <c r="BC296" i="4"/>
  <c r="AZ296" i="4"/>
  <c r="AW296" i="4"/>
  <c r="AS296" i="4"/>
  <c r="AO296" i="4"/>
  <c r="AL296" i="4"/>
  <c r="AN296" i="4" s="1"/>
  <c r="AE296" i="4"/>
  <c r="AG296" i="4" s="1"/>
  <c r="Y296" i="4"/>
  <c r="AA296" i="4" s="1"/>
  <c r="V296" i="4"/>
  <c r="R296" i="4"/>
  <c r="P296" i="4"/>
  <c r="M296" i="4"/>
  <c r="G296" i="4"/>
  <c r="I296" i="4" s="1"/>
  <c r="CA295" i="4"/>
  <c r="BX295" i="4"/>
  <c r="BU295" i="4"/>
  <c r="BR295" i="4"/>
  <c r="BO295" i="4"/>
  <c r="BL295" i="4"/>
  <c r="BI295" i="4"/>
  <c r="BF295" i="4"/>
  <c r="BC295" i="4"/>
  <c r="AZ295" i="4"/>
  <c r="AW295" i="4"/>
  <c r="AS295" i="4"/>
  <c r="AN295" i="4"/>
  <c r="AL295" i="4"/>
  <c r="AG295" i="4"/>
  <c r="AE295" i="4"/>
  <c r="AA295" i="4"/>
  <c r="Y295" i="4"/>
  <c r="V295" i="4"/>
  <c r="P295" i="4"/>
  <c r="R295" i="4" s="1"/>
  <c r="M295" i="4"/>
  <c r="I295" i="4"/>
  <c r="G295" i="4"/>
  <c r="CA294" i="4"/>
  <c r="BX294" i="4"/>
  <c r="BU294" i="4"/>
  <c r="BR294" i="4"/>
  <c r="BO294" i="4"/>
  <c r="BL294" i="4"/>
  <c r="BI294" i="4"/>
  <c r="BF294" i="4"/>
  <c r="BC294" i="4"/>
  <c r="AZ294" i="4"/>
  <c r="AW294" i="4"/>
  <c r="AS294" i="4"/>
  <c r="AL294" i="4"/>
  <c r="AN294" i="4" s="1"/>
  <c r="AE294" i="4"/>
  <c r="AG294" i="4" s="1"/>
  <c r="Y294" i="4"/>
  <c r="AA294" i="4" s="1"/>
  <c r="V294" i="4"/>
  <c r="R294" i="4"/>
  <c r="P294" i="4"/>
  <c r="M294" i="4"/>
  <c r="G294" i="4"/>
  <c r="I294" i="4" s="1"/>
  <c r="CA293" i="4"/>
  <c r="BX293" i="4"/>
  <c r="BU293" i="4"/>
  <c r="BR293" i="4"/>
  <c r="BO293" i="4"/>
  <c r="BL293" i="4"/>
  <c r="BI293" i="4"/>
  <c r="BF293" i="4"/>
  <c r="BC293" i="4"/>
  <c r="AZ293" i="4"/>
  <c r="AW293" i="4"/>
  <c r="AS293" i="4"/>
  <c r="AO293" i="4"/>
  <c r="AN293" i="4"/>
  <c r="AL293" i="4"/>
  <c r="AG293" i="4"/>
  <c r="AE293" i="4"/>
  <c r="AA293" i="4"/>
  <c r="Y293" i="4"/>
  <c r="V293" i="4"/>
  <c r="P293" i="4"/>
  <c r="R293" i="4" s="1"/>
  <c r="M293" i="4"/>
  <c r="I293" i="4"/>
  <c r="G293" i="4"/>
  <c r="CA292" i="4"/>
  <c r="BX292" i="4"/>
  <c r="BU292" i="4"/>
  <c r="BR292" i="4"/>
  <c r="BO292" i="4"/>
  <c r="BL292" i="4"/>
  <c r="BI292" i="4"/>
  <c r="BF292" i="4"/>
  <c r="BC292" i="4"/>
  <c r="AZ292" i="4"/>
  <c r="AW292" i="4"/>
  <c r="AS292" i="4"/>
  <c r="AO292" i="4"/>
  <c r="AL292" i="4"/>
  <c r="AN292" i="4" s="1"/>
  <c r="AE292" i="4"/>
  <c r="AG292" i="4" s="1"/>
  <c r="Y292" i="4"/>
  <c r="AA292" i="4" s="1"/>
  <c r="V292" i="4"/>
  <c r="R292" i="4"/>
  <c r="P292" i="4"/>
  <c r="M292" i="4"/>
  <c r="G292" i="4"/>
  <c r="I292" i="4" s="1"/>
  <c r="CA291" i="4"/>
  <c r="BX291" i="4"/>
  <c r="BU291" i="4"/>
  <c r="BR291" i="4"/>
  <c r="BO291" i="4"/>
  <c r="BL291" i="4"/>
  <c r="BI291" i="4"/>
  <c r="BF291" i="4"/>
  <c r="BC291" i="4"/>
  <c r="AZ291" i="4"/>
  <c r="AW291" i="4"/>
  <c r="AS291" i="4"/>
  <c r="AN291" i="4"/>
  <c r="AL291" i="4"/>
  <c r="AG291" i="4"/>
  <c r="AE291" i="4"/>
  <c r="AA291" i="4"/>
  <c r="Y291" i="4"/>
  <c r="V291" i="4"/>
  <c r="P291" i="4"/>
  <c r="R291" i="4" s="1"/>
  <c r="M291" i="4"/>
  <c r="I291" i="4"/>
  <c r="G291" i="4"/>
  <c r="CA290" i="4"/>
  <c r="BX290" i="4"/>
  <c r="BU290" i="4"/>
  <c r="BR290" i="4"/>
  <c r="BO290" i="4"/>
  <c r="BL290" i="4"/>
  <c r="BI290" i="4"/>
  <c r="BF290" i="4"/>
  <c r="BC290" i="4"/>
  <c r="AZ290" i="4"/>
  <c r="AW290" i="4"/>
  <c r="AS290" i="4"/>
  <c r="AL290" i="4"/>
  <c r="AN290" i="4" s="1"/>
  <c r="AE290" i="4"/>
  <c r="AG290" i="4" s="1"/>
  <c r="Y290" i="4"/>
  <c r="AA290" i="4" s="1"/>
  <c r="V290" i="4"/>
  <c r="R290" i="4"/>
  <c r="P290" i="4"/>
  <c r="M290" i="4"/>
  <c r="G290" i="4"/>
  <c r="I290" i="4" s="1"/>
  <c r="CA289" i="4"/>
  <c r="BX289" i="4"/>
  <c r="BU289" i="4"/>
  <c r="BR289" i="4"/>
  <c r="BO289" i="4"/>
  <c r="BL289" i="4"/>
  <c r="BI289" i="4"/>
  <c r="BF289" i="4"/>
  <c r="BC289" i="4"/>
  <c r="AZ289" i="4"/>
  <c r="AW289" i="4"/>
  <c r="AS289" i="4"/>
  <c r="AN289" i="4"/>
  <c r="AL289" i="4"/>
  <c r="AG289" i="4"/>
  <c r="AE289" i="4"/>
  <c r="AA289" i="4"/>
  <c r="Y289" i="4"/>
  <c r="V289" i="4"/>
  <c r="P289" i="4"/>
  <c r="R289" i="4" s="1"/>
  <c r="M289" i="4"/>
  <c r="I289" i="4"/>
  <c r="G289" i="4"/>
  <c r="CA288" i="4"/>
  <c r="BX288" i="4"/>
  <c r="BU288" i="4"/>
  <c r="BR288" i="4"/>
  <c r="BO288" i="4"/>
  <c r="BL288" i="4"/>
  <c r="BI288" i="4"/>
  <c r="BF288" i="4"/>
  <c r="BC288" i="4"/>
  <c r="AZ288" i="4"/>
  <c r="AW288" i="4"/>
  <c r="AS288" i="4"/>
  <c r="AO288" i="4"/>
  <c r="AL288" i="4"/>
  <c r="AN288" i="4" s="1"/>
  <c r="AE288" i="4"/>
  <c r="AG288" i="4" s="1"/>
  <c r="Y288" i="4"/>
  <c r="AA288" i="4" s="1"/>
  <c r="V288" i="4"/>
  <c r="R288" i="4"/>
  <c r="P288" i="4"/>
  <c r="M288" i="4"/>
  <c r="G288" i="4"/>
  <c r="I288" i="4" s="1"/>
  <c r="CA287" i="4"/>
  <c r="BX287" i="4"/>
  <c r="BU287" i="4"/>
  <c r="BR287" i="4"/>
  <c r="BO287" i="4"/>
  <c r="BL287" i="4"/>
  <c r="BI287" i="4"/>
  <c r="BF287" i="4"/>
  <c r="BC287" i="4"/>
  <c r="AZ287" i="4"/>
  <c r="AW287" i="4"/>
  <c r="AS287" i="4"/>
  <c r="AN287" i="4"/>
  <c r="AL287" i="4"/>
  <c r="AG287" i="4"/>
  <c r="AE287" i="4"/>
  <c r="AA287" i="4"/>
  <c r="Y287" i="4"/>
  <c r="V287" i="4"/>
  <c r="P287" i="4"/>
  <c r="R287" i="4" s="1"/>
  <c r="M287" i="4"/>
  <c r="I287" i="4"/>
  <c r="G287" i="4"/>
  <c r="CA286" i="4"/>
  <c r="BX286" i="4"/>
  <c r="BU286" i="4"/>
  <c r="BR286" i="4"/>
  <c r="BO286" i="4"/>
  <c r="BL286" i="4"/>
  <c r="BI286" i="4"/>
  <c r="BF286" i="4"/>
  <c r="BC286" i="4"/>
  <c r="AZ286" i="4"/>
  <c r="AW286" i="4"/>
  <c r="AS286" i="4"/>
  <c r="AL286" i="4"/>
  <c r="AN286" i="4" s="1"/>
  <c r="AE286" i="4"/>
  <c r="AG286" i="4" s="1"/>
  <c r="Y286" i="4"/>
  <c r="AA286" i="4" s="1"/>
  <c r="V286" i="4"/>
  <c r="R286" i="4"/>
  <c r="P286" i="4"/>
  <c r="M286" i="4"/>
  <c r="G286" i="4"/>
  <c r="I286" i="4" s="1"/>
  <c r="CA285" i="4"/>
  <c r="BX285" i="4"/>
  <c r="BU285" i="4"/>
  <c r="BR285" i="4"/>
  <c r="BO285" i="4"/>
  <c r="BL285" i="4"/>
  <c r="BI285" i="4"/>
  <c r="BF285" i="4"/>
  <c r="BC285" i="4"/>
  <c r="AZ285" i="4"/>
  <c r="AW285" i="4"/>
  <c r="AS285" i="4"/>
  <c r="AO285" i="4"/>
  <c r="AN285" i="4"/>
  <c r="AL285" i="4"/>
  <c r="AG285" i="4"/>
  <c r="AE285" i="4"/>
  <c r="AA285" i="4"/>
  <c r="Y285" i="4"/>
  <c r="V285" i="4"/>
  <c r="P285" i="4"/>
  <c r="R285" i="4" s="1"/>
  <c r="M285" i="4"/>
  <c r="I285" i="4"/>
  <c r="G285" i="4"/>
  <c r="CA284" i="4"/>
  <c r="BX284" i="4"/>
  <c r="BU284" i="4"/>
  <c r="BR284" i="4"/>
  <c r="BO284" i="4"/>
  <c r="BL284" i="4"/>
  <c r="BI284" i="4"/>
  <c r="BF284" i="4"/>
  <c r="BC284" i="4"/>
  <c r="AZ284" i="4"/>
  <c r="AW284" i="4"/>
  <c r="AS284" i="4"/>
  <c r="AL284" i="4"/>
  <c r="AN284" i="4" s="1"/>
  <c r="AE284" i="4"/>
  <c r="AG284" i="4" s="1"/>
  <c r="Y284" i="4"/>
  <c r="AA284" i="4" s="1"/>
  <c r="V284" i="4"/>
  <c r="R284" i="4"/>
  <c r="P284" i="4"/>
  <c r="M284" i="4"/>
  <c r="G284" i="4"/>
  <c r="I284" i="4" s="1"/>
  <c r="CA283" i="4"/>
  <c r="BX283" i="4"/>
  <c r="BU283" i="4"/>
  <c r="BR283" i="4"/>
  <c r="BO283" i="4"/>
  <c r="BL283" i="4"/>
  <c r="BI283" i="4"/>
  <c r="BF283" i="4"/>
  <c r="BC283" i="4"/>
  <c r="AZ283" i="4"/>
  <c r="AW283" i="4"/>
  <c r="AS283" i="4"/>
  <c r="AN283" i="4"/>
  <c r="AL283" i="4"/>
  <c r="AG283" i="4"/>
  <c r="AE283" i="4"/>
  <c r="AA283" i="4"/>
  <c r="Y283" i="4"/>
  <c r="V283" i="4"/>
  <c r="P283" i="4"/>
  <c r="R283" i="4" s="1"/>
  <c r="M283" i="4"/>
  <c r="I283" i="4"/>
  <c r="G283" i="4"/>
  <c r="CA282" i="4"/>
  <c r="BX282" i="4"/>
  <c r="BU282" i="4"/>
  <c r="BR282" i="4"/>
  <c r="BO282" i="4"/>
  <c r="BL282" i="4"/>
  <c r="BI282" i="4"/>
  <c r="BF282" i="4"/>
  <c r="BC282" i="4"/>
  <c r="AZ282" i="4"/>
  <c r="AW282" i="4"/>
  <c r="AS282" i="4"/>
  <c r="AO282" i="4"/>
  <c r="AL282" i="4"/>
  <c r="AN282" i="4" s="1"/>
  <c r="AE282" i="4"/>
  <c r="AG282" i="4" s="1"/>
  <c r="Y282" i="4"/>
  <c r="AA282" i="4" s="1"/>
  <c r="V282" i="4"/>
  <c r="R282" i="4"/>
  <c r="P282" i="4"/>
  <c r="M282" i="4"/>
  <c r="G282" i="4"/>
  <c r="I282" i="4" s="1"/>
  <c r="CA281" i="4"/>
  <c r="BX281" i="4"/>
  <c r="BU281" i="4"/>
  <c r="BR281" i="4"/>
  <c r="BO281" i="4"/>
  <c r="BL281" i="4"/>
  <c r="BI281" i="4"/>
  <c r="BF281" i="4"/>
  <c r="BC281" i="4"/>
  <c r="AZ281" i="4"/>
  <c r="AW281" i="4"/>
  <c r="AS281" i="4"/>
  <c r="AN281" i="4"/>
  <c r="AL281" i="4"/>
  <c r="AG281" i="4"/>
  <c r="AE281" i="4"/>
  <c r="AA281" i="4"/>
  <c r="Y281" i="4"/>
  <c r="V281" i="4"/>
  <c r="P281" i="4"/>
  <c r="R281" i="4" s="1"/>
  <c r="M281" i="4"/>
  <c r="I281" i="4"/>
  <c r="G281" i="4"/>
  <c r="CA280" i="4"/>
  <c r="BX280" i="4"/>
  <c r="BU280" i="4"/>
  <c r="BR280" i="4"/>
  <c r="BO280" i="4"/>
  <c r="BL280" i="4"/>
  <c r="BI280" i="4"/>
  <c r="BF280" i="4"/>
  <c r="BC280" i="4"/>
  <c r="AZ280" i="4"/>
  <c r="AW280" i="4"/>
  <c r="AS280" i="4"/>
  <c r="AL280" i="4"/>
  <c r="AN280" i="4" s="1"/>
  <c r="AE280" i="4"/>
  <c r="AG280" i="4" s="1"/>
  <c r="Y280" i="4"/>
  <c r="AA280" i="4" s="1"/>
  <c r="V280" i="4"/>
  <c r="R280" i="4"/>
  <c r="P280" i="4"/>
  <c r="M280" i="4"/>
  <c r="G280" i="4"/>
  <c r="I280" i="4" s="1"/>
  <c r="CA279" i="4"/>
  <c r="BX279" i="4"/>
  <c r="BU279" i="4"/>
  <c r="BR279" i="4"/>
  <c r="BO279" i="4"/>
  <c r="BL279" i="4"/>
  <c r="BI279" i="4"/>
  <c r="BF279" i="4"/>
  <c r="BC279" i="4"/>
  <c r="AZ279" i="4"/>
  <c r="AW279" i="4"/>
  <c r="AS279" i="4"/>
  <c r="AN279" i="4"/>
  <c r="AL279" i="4"/>
  <c r="AG279" i="4"/>
  <c r="AE279" i="4"/>
  <c r="AA279" i="4"/>
  <c r="Y279" i="4"/>
  <c r="V279" i="4"/>
  <c r="P279" i="4"/>
  <c r="R279" i="4" s="1"/>
  <c r="M279" i="4"/>
  <c r="I279" i="4"/>
  <c r="G279" i="4"/>
  <c r="CA278" i="4"/>
  <c r="BX278" i="4"/>
  <c r="BU278" i="4"/>
  <c r="BR278" i="4"/>
  <c r="BO278" i="4"/>
  <c r="BL278" i="4"/>
  <c r="BI278" i="4"/>
  <c r="BF278" i="4"/>
  <c r="BC278" i="4"/>
  <c r="AZ278" i="4"/>
  <c r="AW278" i="4"/>
  <c r="AS278" i="4"/>
  <c r="AL278" i="4"/>
  <c r="AN278" i="4" s="1"/>
  <c r="AE278" i="4"/>
  <c r="AG278" i="4" s="1"/>
  <c r="Y278" i="4"/>
  <c r="AA278" i="4" s="1"/>
  <c r="V278" i="4"/>
  <c r="R278" i="4"/>
  <c r="P278" i="4"/>
  <c r="M278" i="4"/>
  <c r="G278" i="4"/>
  <c r="I278" i="4" s="1"/>
  <c r="CA277" i="4"/>
  <c r="BX277" i="4"/>
  <c r="BU277" i="4"/>
  <c r="BR277" i="4"/>
  <c r="BO277" i="4"/>
  <c r="BL277" i="4"/>
  <c r="BI277" i="4"/>
  <c r="BF277" i="4"/>
  <c r="BC277" i="4"/>
  <c r="AZ277" i="4"/>
  <c r="AW277" i="4"/>
  <c r="AS277" i="4"/>
  <c r="AO277" i="4"/>
  <c r="AN277" i="4"/>
  <c r="AL277" i="4"/>
  <c r="AG277" i="4"/>
  <c r="AE277" i="4"/>
  <c r="AA277" i="4"/>
  <c r="Y277" i="4"/>
  <c r="V277" i="4"/>
  <c r="P277" i="4"/>
  <c r="R277" i="4" s="1"/>
  <c r="M277" i="4"/>
  <c r="I277" i="4"/>
  <c r="G277" i="4"/>
  <c r="CA276" i="4"/>
  <c r="BX276" i="4"/>
  <c r="BU276" i="4"/>
  <c r="BR276" i="4"/>
  <c r="BO276" i="4"/>
  <c r="BL276" i="4"/>
  <c r="BI276" i="4"/>
  <c r="BF276" i="4"/>
  <c r="BC276" i="4"/>
  <c r="AZ276" i="4"/>
  <c r="AW276" i="4"/>
  <c r="AS276" i="4"/>
  <c r="AO276" i="4"/>
  <c r="AL276" i="4"/>
  <c r="AN276" i="4" s="1"/>
  <c r="AE276" i="4"/>
  <c r="AG276" i="4" s="1"/>
  <c r="Y276" i="4"/>
  <c r="AA276" i="4" s="1"/>
  <c r="V276" i="4"/>
  <c r="R276" i="4"/>
  <c r="P276" i="4"/>
  <c r="M276" i="4"/>
  <c r="G276" i="4"/>
  <c r="I276" i="4" s="1"/>
  <c r="CA275" i="4"/>
  <c r="BX275" i="4"/>
  <c r="BU275" i="4"/>
  <c r="BR275" i="4"/>
  <c r="BO275" i="4"/>
  <c r="BL275" i="4"/>
  <c r="BI275" i="4"/>
  <c r="BF275" i="4"/>
  <c r="BC275" i="4"/>
  <c r="AZ275" i="4"/>
  <c r="AW275" i="4"/>
  <c r="AS275" i="4"/>
  <c r="AN275" i="4"/>
  <c r="AL275" i="4"/>
  <c r="AG275" i="4"/>
  <c r="AE275" i="4"/>
  <c r="AA275" i="4"/>
  <c r="Y275" i="4"/>
  <c r="V275" i="4"/>
  <c r="P275" i="4"/>
  <c r="R275" i="4" s="1"/>
  <c r="M275" i="4"/>
  <c r="I275" i="4"/>
  <c r="G275" i="4"/>
  <c r="CA274" i="4"/>
  <c r="BX274" i="4"/>
  <c r="BU274" i="4"/>
  <c r="BR274" i="4"/>
  <c r="BO274" i="4"/>
  <c r="BL274" i="4"/>
  <c r="BI274" i="4"/>
  <c r="BF274" i="4"/>
  <c r="BC274" i="4"/>
  <c r="AZ274" i="4"/>
  <c r="AW274" i="4"/>
  <c r="AS274" i="4"/>
  <c r="AL274" i="4"/>
  <c r="AN274" i="4" s="1"/>
  <c r="AE274" i="4"/>
  <c r="AG274" i="4" s="1"/>
  <c r="Y274" i="4"/>
  <c r="AA274" i="4" s="1"/>
  <c r="V274" i="4"/>
  <c r="R274" i="4"/>
  <c r="P274" i="4"/>
  <c r="M274" i="4"/>
  <c r="G274" i="4"/>
  <c r="I274" i="4" s="1"/>
  <c r="CA273" i="4"/>
  <c r="BX273" i="4"/>
  <c r="BU273" i="4"/>
  <c r="BR273" i="4"/>
  <c r="BO273" i="4"/>
  <c r="BL273" i="4"/>
  <c r="BI273" i="4"/>
  <c r="BF273" i="4"/>
  <c r="BC273" i="4"/>
  <c r="AZ273" i="4"/>
  <c r="AW273" i="4"/>
  <c r="AS273" i="4"/>
  <c r="AO273" i="4"/>
  <c r="AN273" i="4"/>
  <c r="AL273" i="4"/>
  <c r="AG273" i="4"/>
  <c r="AE273" i="4"/>
  <c r="AA273" i="4"/>
  <c r="Y273" i="4"/>
  <c r="V273" i="4"/>
  <c r="P273" i="4"/>
  <c r="R273" i="4" s="1"/>
  <c r="M273" i="4"/>
  <c r="I273" i="4"/>
  <c r="G273" i="4"/>
  <c r="CA272" i="4"/>
  <c r="BX272" i="4"/>
  <c r="BU272" i="4"/>
  <c r="BR272" i="4"/>
  <c r="BO272" i="4"/>
  <c r="BL272" i="4"/>
  <c r="BI272" i="4"/>
  <c r="BF272" i="4"/>
  <c r="BC272" i="4"/>
  <c r="AZ272" i="4"/>
  <c r="AW272" i="4"/>
  <c r="AS272" i="4"/>
  <c r="AO272" i="4"/>
  <c r="AL272" i="4"/>
  <c r="AN272" i="4" s="1"/>
  <c r="AE272" i="4"/>
  <c r="AG272" i="4" s="1"/>
  <c r="Y272" i="4"/>
  <c r="AA272" i="4" s="1"/>
  <c r="V272" i="4"/>
  <c r="R272" i="4"/>
  <c r="P272" i="4"/>
  <c r="M272" i="4"/>
  <c r="G272" i="4"/>
  <c r="I272" i="4" s="1"/>
  <c r="CA271" i="4"/>
  <c r="BX271" i="4"/>
  <c r="BU271" i="4"/>
  <c r="BR271" i="4"/>
  <c r="BO271" i="4"/>
  <c r="BL271" i="4"/>
  <c r="BI271" i="4"/>
  <c r="BF271" i="4"/>
  <c r="BC271" i="4"/>
  <c r="AZ271" i="4"/>
  <c r="AW271" i="4"/>
  <c r="AS271" i="4"/>
  <c r="AN271" i="4"/>
  <c r="AL271" i="4"/>
  <c r="AG271" i="4"/>
  <c r="AE271" i="4"/>
  <c r="AA271" i="4"/>
  <c r="Y271" i="4"/>
  <c r="V271" i="4"/>
  <c r="P271" i="4"/>
  <c r="R271" i="4" s="1"/>
  <c r="M271" i="4"/>
  <c r="I271" i="4"/>
  <c r="G271" i="4"/>
  <c r="CA270" i="4"/>
  <c r="BX270" i="4"/>
  <c r="BU270" i="4"/>
  <c r="BR270" i="4"/>
  <c r="BO270" i="4"/>
  <c r="BL270" i="4"/>
  <c r="BI270" i="4"/>
  <c r="BF270" i="4"/>
  <c r="BC270" i="4"/>
  <c r="AZ270" i="4"/>
  <c r="AW270" i="4"/>
  <c r="AS270" i="4"/>
  <c r="AL270" i="4"/>
  <c r="AN270" i="4" s="1"/>
  <c r="AE270" i="4"/>
  <c r="AG270" i="4" s="1"/>
  <c r="Y270" i="4"/>
  <c r="AA270" i="4" s="1"/>
  <c r="V270" i="4"/>
  <c r="R270" i="4"/>
  <c r="P270" i="4"/>
  <c r="M270" i="4"/>
  <c r="G270" i="4"/>
  <c r="I270" i="4" s="1"/>
  <c r="CA269" i="4"/>
  <c r="BX269" i="4"/>
  <c r="BU269" i="4"/>
  <c r="BR269" i="4"/>
  <c r="BO269" i="4"/>
  <c r="BL269" i="4"/>
  <c r="BI269" i="4"/>
  <c r="BF269" i="4"/>
  <c r="BC269" i="4"/>
  <c r="AZ269" i="4"/>
  <c r="AW269" i="4"/>
  <c r="AS269" i="4"/>
  <c r="AO269" i="4"/>
  <c r="AN269" i="4"/>
  <c r="AL269" i="4"/>
  <c r="AG269" i="4"/>
  <c r="AE269" i="4"/>
  <c r="AA269" i="4"/>
  <c r="Y269" i="4"/>
  <c r="V269" i="4"/>
  <c r="P269" i="4"/>
  <c r="R269" i="4" s="1"/>
  <c r="M269" i="4"/>
  <c r="I269" i="4"/>
  <c r="G269" i="4"/>
  <c r="CA268" i="4"/>
  <c r="BX268" i="4"/>
  <c r="BU268" i="4"/>
  <c r="BR268" i="4"/>
  <c r="BO268" i="4"/>
  <c r="BL268" i="4"/>
  <c r="BI268" i="4"/>
  <c r="BF268" i="4"/>
  <c r="BC268" i="4"/>
  <c r="AZ268" i="4"/>
  <c r="AW268" i="4"/>
  <c r="AS268" i="4"/>
  <c r="AO268" i="4"/>
  <c r="AL268" i="4"/>
  <c r="AN268" i="4" s="1"/>
  <c r="AE268" i="4"/>
  <c r="AG268" i="4" s="1"/>
  <c r="Y268" i="4"/>
  <c r="AA268" i="4" s="1"/>
  <c r="V268" i="4"/>
  <c r="R268" i="4"/>
  <c r="P268" i="4"/>
  <c r="M268" i="4"/>
  <c r="G268" i="4"/>
  <c r="I268" i="4" s="1"/>
  <c r="CA267" i="4"/>
  <c r="BX267" i="4"/>
  <c r="BU267" i="4"/>
  <c r="BR267" i="4"/>
  <c r="BO267" i="4"/>
  <c r="BL267" i="4"/>
  <c r="BI267" i="4"/>
  <c r="BF267" i="4"/>
  <c r="BC267" i="4"/>
  <c r="AZ267" i="4"/>
  <c r="AW267" i="4"/>
  <c r="AS267" i="4"/>
  <c r="AN267" i="4"/>
  <c r="AL267" i="4"/>
  <c r="AG267" i="4"/>
  <c r="AE267" i="4"/>
  <c r="AA267" i="4"/>
  <c r="Y267" i="4"/>
  <c r="V267" i="4"/>
  <c r="P267" i="4"/>
  <c r="R267" i="4" s="1"/>
  <c r="M267" i="4"/>
  <c r="I267" i="4"/>
  <c r="G267" i="4"/>
  <c r="CA266" i="4"/>
  <c r="BX266" i="4"/>
  <c r="BU266" i="4"/>
  <c r="BR266" i="4"/>
  <c r="BO266" i="4"/>
  <c r="BL266" i="4"/>
  <c r="BI266" i="4"/>
  <c r="BF266" i="4"/>
  <c r="BC266" i="4"/>
  <c r="AZ266" i="4"/>
  <c r="AW266" i="4"/>
  <c r="AS266" i="4"/>
  <c r="AL266" i="4"/>
  <c r="AN266" i="4" s="1"/>
  <c r="AE266" i="4"/>
  <c r="AG266" i="4" s="1"/>
  <c r="Y266" i="4"/>
  <c r="AA266" i="4" s="1"/>
  <c r="V266" i="4"/>
  <c r="R266" i="4"/>
  <c r="P266" i="4"/>
  <c r="M266" i="4"/>
  <c r="G266" i="4"/>
  <c r="I266" i="4" s="1"/>
  <c r="CA265" i="4"/>
  <c r="BX265" i="4"/>
  <c r="BU265" i="4"/>
  <c r="BR265" i="4"/>
  <c r="BO265" i="4"/>
  <c r="BL265" i="4"/>
  <c r="BI265" i="4"/>
  <c r="BF265" i="4"/>
  <c r="BC265" i="4"/>
  <c r="AZ265" i="4"/>
  <c r="AW265" i="4"/>
  <c r="AS265" i="4"/>
  <c r="AO265" i="4"/>
  <c r="AN265" i="4"/>
  <c r="AL265" i="4"/>
  <c r="AG265" i="4"/>
  <c r="AE265" i="4"/>
  <c r="AA265" i="4"/>
  <c r="Y265" i="4"/>
  <c r="V265" i="4"/>
  <c r="P265" i="4"/>
  <c r="R265" i="4" s="1"/>
  <c r="M265" i="4"/>
  <c r="I265" i="4"/>
  <c r="G265" i="4"/>
  <c r="CA264" i="4"/>
  <c r="BX264" i="4"/>
  <c r="BU264" i="4"/>
  <c r="BR264" i="4"/>
  <c r="BO264" i="4"/>
  <c r="BL264" i="4"/>
  <c r="BI264" i="4"/>
  <c r="BF264" i="4"/>
  <c r="BC264" i="4"/>
  <c r="AZ264" i="4"/>
  <c r="AW264" i="4"/>
  <c r="AS264" i="4"/>
  <c r="AO264" i="4"/>
  <c r="AL264" i="4"/>
  <c r="AN264" i="4" s="1"/>
  <c r="AE264" i="4"/>
  <c r="AG264" i="4" s="1"/>
  <c r="Y264" i="4"/>
  <c r="AA264" i="4" s="1"/>
  <c r="V264" i="4"/>
  <c r="R264" i="4"/>
  <c r="P264" i="4"/>
  <c r="M264" i="4"/>
  <c r="G264" i="4"/>
  <c r="I264" i="4" s="1"/>
  <c r="CA263" i="4"/>
  <c r="BX263" i="4"/>
  <c r="BU263" i="4"/>
  <c r="BR263" i="4"/>
  <c r="BO263" i="4"/>
  <c r="BL263" i="4"/>
  <c r="BI263" i="4"/>
  <c r="BF263" i="4"/>
  <c r="BC263" i="4"/>
  <c r="AZ263" i="4"/>
  <c r="AW263" i="4"/>
  <c r="AS263" i="4"/>
  <c r="AO263" i="4"/>
  <c r="AN263" i="4"/>
  <c r="AL263" i="4"/>
  <c r="AG263" i="4"/>
  <c r="AE263" i="4"/>
  <c r="AA263" i="4"/>
  <c r="Y263" i="4"/>
  <c r="V263" i="4"/>
  <c r="P263" i="4"/>
  <c r="R263" i="4" s="1"/>
  <c r="M263" i="4"/>
  <c r="I263" i="4"/>
  <c r="G263" i="4"/>
  <c r="CA262" i="4"/>
  <c r="BX262" i="4"/>
  <c r="BU262" i="4"/>
  <c r="BR262" i="4"/>
  <c r="BO262" i="4"/>
  <c r="BL262" i="4"/>
  <c r="BI262" i="4"/>
  <c r="BF262" i="4"/>
  <c r="BC262" i="4"/>
  <c r="AZ262" i="4"/>
  <c r="AW262" i="4"/>
  <c r="AS262" i="4"/>
  <c r="AO262" i="4"/>
  <c r="AL262" i="4"/>
  <c r="AN262" i="4" s="1"/>
  <c r="AE262" i="4"/>
  <c r="AG262" i="4" s="1"/>
  <c r="Y262" i="4"/>
  <c r="AA262" i="4" s="1"/>
  <c r="V262" i="4"/>
  <c r="R262" i="4"/>
  <c r="P262" i="4"/>
  <c r="M262" i="4"/>
  <c r="G262" i="4"/>
  <c r="I262" i="4" s="1"/>
  <c r="CA261" i="4"/>
  <c r="BX261" i="4"/>
  <c r="BU261" i="4"/>
  <c r="BR261" i="4"/>
  <c r="BO261" i="4"/>
  <c r="BL261" i="4"/>
  <c r="BI261" i="4"/>
  <c r="BF261" i="4"/>
  <c r="BC261" i="4"/>
  <c r="AZ261" i="4"/>
  <c r="AW261" i="4"/>
  <c r="AS261" i="4"/>
  <c r="AO261" i="4"/>
  <c r="AN261" i="4"/>
  <c r="AL261" i="4"/>
  <c r="AG261" i="4"/>
  <c r="AE261" i="4"/>
  <c r="AA261" i="4"/>
  <c r="Y261" i="4"/>
  <c r="V261" i="4"/>
  <c r="P261" i="4"/>
  <c r="R261" i="4" s="1"/>
  <c r="M261" i="4"/>
  <c r="I261" i="4"/>
  <c r="G261" i="4"/>
  <c r="CA260" i="4"/>
  <c r="BX260" i="4"/>
  <c r="BU260" i="4"/>
  <c r="BR260" i="4"/>
  <c r="BO260" i="4"/>
  <c r="BL260" i="4"/>
  <c r="BI260" i="4"/>
  <c r="BF260" i="4"/>
  <c r="BC260" i="4"/>
  <c r="AZ260" i="4"/>
  <c r="AW260" i="4"/>
  <c r="AS260" i="4"/>
  <c r="AL260" i="4"/>
  <c r="AN260" i="4" s="1"/>
  <c r="AE260" i="4"/>
  <c r="AG260" i="4" s="1"/>
  <c r="Y260" i="4"/>
  <c r="AA260" i="4" s="1"/>
  <c r="V260" i="4"/>
  <c r="R260" i="4"/>
  <c r="P260" i="4"/>
  <c r="M260" i="4"/>
  <c r="G260" i="4"/>
  <c r="I260" i="4" s="1"/>
  <c r="CA259" i="4"/>
  <c r="BX259" i="4"/>
  <c r="BU259" i="4"/>
  <c r="BR259" i="4"/>
  <c r="BO259" i="4"/>
  <c r="BL259" i="4"/>
  <c r="BI259" i="4"/>
  <c r="BF259" i="4"/>
  <c r="BC259" i="4"/>
  <c r="AZ259" i="4"/>
  <c r="AW259" i="4"/>
  <c r="AS259" i="4"/>
  <c r="AO259" i="4"/>
  <c r="AN259" i="4"/>
  <c r="AL259" i="4"/>
  <c r="AG259" i="4"/>
  <c r="AE259" i="4"/>
  <c r="AA259" i="4"/>
  <c r="Y259" i="4"/>
  <c r="V259" i="4"/>
  <c r="P259" i="4"/>
  <c r="R259" i="4" s="1"/>
  <c r="M259" i="4"/>
  <c r="I259" i="4"/>
  <c r="G259" i="4"/>
  <c r="CA258" i="4"/>
  <c r="BX258" i="4"/>
  <c r="BU258" i="4"/>
  <c r="BR258" i="4"/>
  <c r="BO258" i="4"/>
  <c r="BL258" i="4"/>
  <c r="BI258" i="4"/>
  <c r="BF258" i="4"/>
  <c r="BC258" i="4"/>
  <c r="AZ258" i="4"/>
  <c r="AW258" i="4"/>
  <c r="AS258" i="4"/>
  <c r="AO258" i="4"/>
  <c r="AL258" i="4"/>
  <c r="AN258" i="4" s="1"/>
  <c r="AE258" i="4"/>
  <c r="AG258" i="4" s="1"/>
  <c r="Y258" i="4"/>
  <c r="AA258" i="4" s="1"/>
  <c r="V258" i="4"/>
  <c r="R258" i="4"/>
  <c r="P258" i="4"/>
  <c r="M258" i="4"/>
  <c r="G258" i="4"/>
  <c r="I258" i="4" s="1"/>
  <c r="CA257" i="4"/>
  <c r="BX257" i="4"/>
  <c r="BU257" i="4"/>
  <c r="BR257" i="4"/>
  <c r="BO257" i="4"/>
  <c r="BL257" i="4"/>
  <c r="BI257" i="4"/>
  <c r="BF257" i="4"/>
  <c r="BC257" i="4"/>
  <c r="AZ257" i="4"/>
  <c r="AW257" i="4"/>
  <c r="AS257" i="4"/>
  <c r="AO257" i="4"/>
  <c r="AN257" i="4"/>
  <c r="AL257" i="4"/>
  <c r="AG257" i="4"/>
  <c r="AE257" i="4"/>
  <c r="AA257" i="4"/>
  <c r="Y257" i="4"/>
  <c r="V257" i="4"/>
  <c r="P257" i="4"/>
  <c r="R257" i="4" s="1"/>
  <c r="M257" i="4"/>
  <c r="I257" i="4"/>
  <c r="G257" i="4"/>
  <c r="CA256" i="4"/>
  <c r="BX256" i="4"/>
  <c r="BU256" i="4"/>
  <c r="BR256" i="4"/>
  <c r="BO256" i="4"/>
  <c r="BL256" i="4"/>
  <c r="BI256" i="4"/>
  <c r="BF256" i="4"/>
  <c r="BC256" i="4"/>
  <c r="AZ256" i="4"/>
  <c r="AW256" i="4"/>
  <c r="AS256" i="4"/>
  <c r="AL256" i="4"/>
  <c r="AN256" i="4" s="1"/>
  <c r="AE256" i="4"/>
  <c r="AG256" i="4" s="1"/>
  <c r="Y256" i="4"/>
  <c r="AA256" i="4" s="1"/>
  <c r="V256" i="4"/>
  <c r="R256" i="4"/>
  <c r="P256" i="4"/>
  <c r="M256" i="4"/>
  <c r="G256" i="4"/>
  <c r="I256" i="4" s="1"/>
  <c r="CA255" i="4"/>
  <c r="BX255" i="4"/>
  <c r="BU255" i="4"/>
  <c r="BR255" i="4"/>
  <c r="BO255" i="4"/>
  <c r="BL255" i="4"/>
  <c r="BI255" i="4"/>
  <c r="BF255" i="4"/>
  <c r="BC255" i="4"/>
  <c r="AZ255" i="4"/>
  <c r="AW255" i="4"/>
  <c r="AS255" i="4"/>
  <c r="AN255" i="4"/>
  <c r="AL255" i="4"/>
  <c r="AG255" i="4"/>
  <c r="AE255" i="4"/>
  <c r="AA255" i="4"/>
  <c r="Y255" i="4"/>
  <c r="V255" i="4"/>
  <c r="P255" i="4"/>
  <c r="R255" i="4" s="1"/>
  <c r="M255" i="4"/>
  <c r="I255" i="4"/>
  <c r="G255" i="4"/>
  <c r="CA254" i="4"/>
  <c r="BX254" i="4"/>
  <c r="BU254" i="4"/>
  <c r="BR254" i="4"/>
  <c r="BO254" i="4"/>
  <c r="BL254" i="4"/>
  <c r="BI254" i="4"/>
  <c r="BF254" i="4"/>
  <c r="BC254" i="4"/>
  <c r="AZ254" i="4"/>
  <c r="AW254" i="4"/>
  <c r="AS254" i="4"/>
  <c r="AO254" i="4"/>
  <c r="AL254" i="4"/>
  <c r="AN254" i="4" s="1"/>
  <c r="AE254" i="4"/>
  <c r="AG254" i="4" s="1"/>
  <c r="Y254" i="4"/>
  <c r="AA254" i="4" s="1"/>
  <c r="V254" i="4"/>
  <c r="R254" i="4"/>
  <c r="P254" i="4"/>
  <c r="M254" i="4"/>
  <c r="G254" i="4"/>
  <c r="I254" i="4" s="1"/>
  <c r="CA253" i="4"/>
  <c r="BX253" i="4"/>
  <c r="BU253" i="4"/>
  <c r="BR253" i="4"/>
  <c r="BO253" i="4"/>
  <c r="BL253" i="4"/>
  <c r="BI253" i="4"/>
  <c r="BF253" i="4"/>
  <c r="BC253" i="4"/>
  <c r="AZ253" i="4"/>
  <c r="AW253" i="4"/>
  <c r="AS253" i="4"/>
  <c r="AN253" i="4"/>
  <c r="AL253" i="4"/>
  <c r="AG253" i="4"/>
  <c r="AE253" i="4"/>
  <c r="AA253" i="4"/>
  <c r="Y253" i="4"/>
  <c r="V253" i="4"/>
  <c r="P253" i="4"/>
  <c r="R253" i="4" s="1"/>
  <c r="M253" i="4"/>
  <c r="I253" i="4"/>
  <c r="G253" i="4"/>
  <c r="CA252" i="4"/>
  <c r="BX252" i="4"/>
  <c r="BU252" i="4"/>
  <c r="BR252" i="4"/>
  <c r="BO252" i="4"/>
  <c r="BL252" i="4"/>
  <c r="BI252" i="4"/>
  <c r="BF252" i="4"/>
  <c r="BC252" i="4"/>
  <c r="AZ252" i="4"/>
  <c r="AW252" i="4"/>
  <c r="AS252" i="4"/>
  <c r="AO252" i="4"/>
  <c r="AL252" i="4"/>
  <c r="AN252" i="4" s="1"/>
  <c r="AE252" i="4"/>
  <c r="AG252" i="4" s="1"/>
  <c r="Y252" i="4"/>
  <c r="AA252" i="4" s="1"/>
  <c r="V252" i="4"/>
  <c r="R252" i="4"/>
  <c r="P252" i="4"/>
  <c r="M252" i="4"/>
  <c r="G252" i="4"/>
  <c r="I252" i="4" s="1"/>
  <c r="CA251" i="4"/>
  <c r="BX251" i="4"/>
  <c r="BU251" i="4"/>
  <c r="BR251" i="4"/>
  <c r="BO251" i="4"/>
  <c r="BL251" i="4"/>
  <c r="BI251" i="4"/>
  <c r="BF251" i="4"/>
  <c r="BC251" i="4"/>
  <c r="AZ251" i="4"/>
  <c r="AW251" i="4"/>
  <c r="AS251" i="4"/>
  <c r="AN251" i="4"/>
  <c r="AL251" i="4"/>
  <c r="AG251" i="4"/>
  <c r="AE251" i="4"/>
  <c r="AA251" i="4"/>
  <c r="Y251" i="4"/>
  <c r="V251" i="4"/>
  <c r="P251" i="4"/>
  <c r="R251" i="4" s="1"/>
  <c r="M251" i="4"/>
  <c r="I251" i="4"/>
  <c r="G251" i="4"/>
  <c r="CA250" i="4"/>
  <c r="BX250" i="4"/>
  <c r="BU250" i="4"/>
  <c r="BR250" i="4"/>
  <c r="BO250" i="4"/>
  <c r="BL250" i="4"/>
  <c r="BI250" i="4"/>
  <c r="BF250" i="4"/>
  <c r="BC250" i="4"/>
  <c r="AZ250" i="4"/>
  <c r="AW250" i="4"/>
  <c r="AS250" i="4"/>
  <c r="AO250" i="4"/>
  <c r="AL250" i="4"/>
  <c r="AN250" i="4" s="1"/>
  <c r="AE250" i="4"/>
  <c r="AG250" i="4" s="1"/>
  <c r="Y250" i="4"/>
  <c r="AA250" i="4" s="1"/>
  <c r="V250" i="4"/>
  <c r="R250" i="4"/>
  <c r="P250" i="4"/>
  <c r="M250" i="4"/>
  <c r="G250" i="4"/>
  <c r="I250" i="4" s="1"/>
  <c r="CA249" i="4"/>
  <c r="BX249" i="4"/>
  <c r="BU249" i="4"/>
  <c r="BR249" i="4"/>
  <c r="BO249" i="4"/>
  <c r="BL249" i="4"/>
  <c r="BI249" i="4"/>
  <c r="BF249" i="4"/>
  <c r="BC249" i="4"/>
  <c r="AZ249" i="4"/>
  <c r="AW249" i="4"/>
  <c r="AS249" i="4"/>
  <c r="AO249" i="4"/>
  <c r="AN249" i="4"/>
  <c r="AL249" i="4"/>
  <c r="AG249" i="4"/>
  <c r="AE249" i="4"/>
  <c r="AA249" i="4"/>
  <c r="Y249" i="4"/>
  <c r="V249" i="4"/>
  <c r="P249" i="4"/>
  <c r="R249" i="4" s="1"/>
  <c r="M249" i="4"/>
  <c r="I249" i="4"/>
  <c r="G249" i="4"/>
  <c r="CA248" i="4"/>
  <c r="BX248" i="4"/>
  <c r="BU248" i="4"/>
  <c r="BR248" i="4"/>
  <c r="BO248" i="4"/>
  <c r="BL248" i="4"/>
  <c r="BI248" i="4"/>
  <c r="BF248" i="4"/>
  <c r="BC248" i="4"/>
  <c r="AZ248" i="4"/>
  <c r="AW248" i="4"/>
  <c r="AS248" i="4"/>
  <c r="AO248" i="4"/>
  <c r="AL248" i="4"/>
  <c r="AN248" i="4" s="1"/>
  <c r="AE248" i="4"/>
  <c r="AG248" i="4" s="1"/>
  <c r="Y248" i="4"/>
  <c r="AA248" i="4" s="1"/>
  <c r="V248" i="4"/>
  <c r="R248" i="4"/>
  <c r="P248" i="4"/>
  <c r="M248" i="4"/>
  <c r="G248" i="4"/>
  <c r="I248" i="4" s="1"/>
  <c r="CA247" i="4"/>
  <c r="BX247" i="4"/>
  <c r="BU247" i="4"/>
  <c r="BR247" i="4"/>
  <c r="BO247" i="4"/>
  <c r="BL247" i="4"/>
  <c r="BI247" i="4"/>
  <c r="BF247" i="4"/>
  <c r="BC247" i="4"/>
  <c r="AZ247" i="4"/>
  <c r="AW247" i="4"/>
  <c r="AS247" i="4"/>
  <c r="AN247" i="4"/>
  <c r="AL247" i="4"/>
  <c r="AG247" i="4"/>
  <c r="AE247" i="4"/>
  <c r="AA247" i="4"/>
  <c r="Y247" i="4"/>
  <c r="V247" i="4"/>
  <c r="P247" i="4"/>
  <c r="R247" i="4" s="1"/>
  <c r="M247" i="4"/>
  <c r="I247" i="4"/>
  <c r="G247" i="4"/>
  <c r="CA246" i="4"/>
  <c r="BX246" i="4"/>
  <c r="BU246" i="4"/>
  <c r="BR246" i="4"/>
  <c r="BO246" i="4"/>
  <c r="BL246" i="4"/>
  <c r="BI246" i="4"/>
  <c r="BF246" i="4"/>
  <c r="BC246" i="4"/>
  <c r="AZ246" i="4"/>
  <c r="AW246" i="4"/>
  <c r="AS246" i="4"/>
  <c r="AO246" i="4"/>
  <c r="AL246" i="4"/>
  <c r="AN246" i="4" s="1"/>
  <c r="AE246" i="4"/>
  <c r="AG246" i="4" s="1"/>
  <c r="Y246" i="4"/>
  <c r="AA246" i="4" s="1"/>
  <c r="V246" i="4"/>
  <c r="R246" i="4"/>
  <c r="P246" i="4"/>
  <c r="M246" i="4"/>
  <c r="G246" i="4"/>
  <c r="I246" i="4" s="1"/>
  <c r="CA245" i="4"/>
  <c r="BX245" i="4"/>
  <c r="BU245" i="4"/>
  <c r="BR245" i="4"/>
  <c r="BO245" i="4"/>
  <c r="BL245" i="4"/>
  <c r="BI245" i="4"/>
  <c r="BF245" i="4"/>
  <c r="BC245" i="4"/>
  <c r="AZ245" i="4"/>
  <c r="AW245" i="4"/>
  <c r="AS245" i="4"/>
  <c r="AN245" i="4"/>
  <c r="AL245" i="4"/>
  <c r="AG245" i="4"/>
  <c r="AE245" i="4"/>
  <c r="AA245" i="4"/>
  <c r="Y245" i="4"/>
  <c r="V245" i="4"/>
  <c r="P245" i="4"/>
  <c r="R245" i="4" s="1"/>
  <c r="M245" i="4"/>
  <c r="I245" i="4"/>
  <c r="G245" i="4"/>
  <c r="CA244" i="4"/>
  <c r="BX244" i="4"/>
  <c r="BU244" i="4"/>
  <c r="BR244" i="4"/>
  <c r="BO244" i="4"/>
  <c r="BL244" i="4"/>
  <c r="BI244" i="4"/>
  <c r="BF244" i="4"/>
  <c r="BC244" i="4"/>
  <c r="AZ244" i="4"/>
  <c r="AW244" i="4"/>
  <c r="AS244" i="4"/>
  <c r="AL244" i="4"/>
  <c r="AN244" i="4" s="1"/>
  <c r="AE244" i="4"/>
  <c r="AG244" i="4" s="1"/>
  <c r="Y244" i="4"/>
  <c r="AA244" i="4" s="1"/>
  <c r="V244" i="4"/>
  <c r="R244" i="4"/>
  <c r="P244" i="4"/>
  <c r="M244" i="4"/>
  <c r="G244" i="4"/>
  <c r="I244" i="4" s="1"/>
  <c r="CA243" i="4"/>
  <c r="BX243" i="4"/>
  <c r="BU243" i="4"/>
  <c r="BR243" i="4"/>
  <c r="BO243" i="4"/>
  <c r="BL243" i="4"/>
  <c r="BI243" i="4"/>
  <c r="BF243" i="4"/>
  <c r="BC243" i="4"/>
  <c r="AZ243" i="4"/>
  <c r="AW243" i="4"/>
  <c r="AS243" i="4"/>
  <c r="AO243" i="4"/>
  <c r="AN243" i="4"/>
  <c r="AL243" i="4"/>
  <c r="AG243" i="4"/>
  <c r="AE243" i="4"/>
  <c r="AA243" i="4"/>
  <c r="Y243" i="4"/>
  <c r="V243" i="4"/>
  <c r="P243" i="4"/>
  <c r="R243" i="4" s="1"/>
  <c r="M243" i="4"/>
  <c r="I243" i="4"/>
  <c r="G243" i="4"/>
  <c r="CA242" i="4"/>
  <c r="BX242" i="4"/>
  <c r="BU242" i="4"/>
  <c r="BR242" i="4"/>
  <c r="BO242" i="4"/>
  <c r="BL242" i="4"/>
  <c r="BI242" i="4"/>
  <c r="BF242" i="4"/>
  <c r="BC242" i="4"/>
  <c r="AZ242" i="4"/>
  <c r="AW242" i="4"/>
  <c r="AS242" i="4"/>
  <c r="AL242" i="4"/>
  <c r="AN242" i="4" s="1"/>
  <c r="AE242" i="4"/>
  <c r="AG242" i="4" s="1"/>
  <c r="Y242" i="4"/>
  <c r="AA242" i="4" s="1"/>
  <c r="V242" i="4"/>
  <c r="R242" i="4"/>
  <c r="P242" i="4"/>
  <c r="M242" i="4"/>
  <c r="G242" i="4"/>
  <c r="I242" i="4" s="1"/>
  <c r="CA241" i="4"/>
  <c r="BX241" i="4"/>
  <c r="BU241" i="4"/>
  <c r="BR241" i="4"/>
  <c r="BO241" i="4"/>
  <c r="BL241" i="4"/>
  <c r="BI241" i="4"/>
  <c r="BF241" i="4"/>
  <c r="BC241" i="4"/>
  <c r="AZ241" i="4"/>
  <c r="AW241" i="4"/>
  <c r="AS241" i="4"/>
  <c r="AN241" i="4"/>
  <c r="AL241" i="4"/>
  <c r="AG241" i="4"/>
  <c r="AE241" i="4"/>
  <c r="AA241" i="4"/>
  <c r="Y241" i="4"/>
  <c r="V241" i="4"/>
  <c r="P241" i="4"/>
  <c r="R241" i="4" s="1"/>
  <c r="M241" i="4"/>
  <c r="I241" i="4"/>
  <c r="G241" i="4"/>
  <c r="CA240" i="4"/>
  <c r="BX240" i="4"/>
  <c r="BU240" i="4"/>
  <c r="BR240" i="4"/>
  <c r="BO240" i="4"/>
  <c r="BL240" i="4"/>
  <c r="BI240" i="4"/>
  <c r="BF240" i="4"/>
  <c r="BC240" i="4"/>
  <c r="AZ240" i="4"/>
  <c r="AW240" i="4"/>
  <c r="AS240" i="4"/>
  <c r="AO240" i="4"/>
  <c r="AL240" i="4"/>
  <c r="AN240" i="4" s="1"/>
  <c r="AE240" i="4"/>
  <c r="AG240" i="4" s="1"/>
  <c r="Y240" i="4"/>
  <c r="AA240" i="4" s="1"/>
  <c r="V240" i="4"/>
  <c r="R240" i="4"/>
  <c r="P240" i="4"/>
  <c r="M240" i="4"/>
  <c r="G240" i="4"/>
  <c r="I240" i="4" s="1"/>
  <c r="CA239" i="4"/>
  <c r="BX239" i="4"/>
  <c r="BU239" i="4"/>
  <c r="BR239" i="4"/>
  <c r="BO239" i="4"/>
  <c r="BL239" i="4"/>
  <c r="BI239" i="4"/>
  <c r="BF239" i="4"/>
  <c r="BC239" i="4"/>
  <c r="AZ239" i="4"/>
  <c r="AW239" i="4"/>
  <c r="AS239" i="4"/>
  <c r="AO239" i="4"/>
  <c r="AN239" i="4"/>
  <c r="AL239" i="4"/>
  <c r="AG239" i="4"/>
  <c r="AE239" i="4"/>
  <c r="AA239" i="4"/>
  <c r="Y239" i="4"/>
  <c r="V239" i="4"/>
  <c r="P239" i="4"/>
  <c r="R239" i="4" s="1"/>
  <c r="M239" i="4"/>
  <c r="I239" i="4"/>
  <c r="G239" i="4"/>
  <c r="CA238" i="4"/>
  <c r="BX238" i="4"/>
  <c r="BU238" i="4"/>
  <c r="BR238" i="4"/>
  <c r="BO238" i="4"/>
  <c r="BL238" i="4"/>
  <c r="BI238" i="4"/>
  <c r="BF238" i="4"/>
  <c r="BC238" i="4"/>
  <c r="AZ238" i="4"/>
  <c r="AW238" i="4"/>
  <c r="AS238" i="4"/>
  <c r="AO238" i="4"/>
  <c r="AL238" i="4"/>
  <c r="AN238" i="4" s="1"/>
  <c r="AE238" i="4"/>
  <c r="AG238" i="4" s="1"/>
  <c r="Y238" i="4"/>
  <c r="AA238" i="4" s="1"/>
  <c r="V238" i="4"/>
  <c r="R238" i="4"/>
  <c r="P238" i="4"/>
  <c r="M238" i="4"/>
  <c r="G238" i="4"/>
  <c r="I238" i="4" s="1"/>
  <c r="CA237" i="4"/>
  <c r="BX237" i="4"/>
  <c r="BU237" i="4"/>
  <c r="BR237" i="4"/>
  <c r="BO237" i="4"/>
  <c r="BL237" i="4"/>
  <c r="BI237" i="4"/>
  <c r="BF237" i="4"/>
  <c r="BC237" i="4"/>
  <c r="AZ237" i="4"/>
  <c r="AW237" i="4"/>
  <c r="AS237" i="4"/>
  <c r="AO237" i="4"/>
  <c r="AN237" i="4"/>
  <c r="AL237" i="4"/>
  <c r="AG237" i="4"/>
  <c r="AE237" i="4"/>
  <c r="AA237" i="4"/>
  <c r="Y237" i="4"/>
  <c r="V237" i="4"/>
  <c r="P237" i="4"/>
  <c r="R237" i="4" s="1"/>
  <c r="M237" i="4"/>
  <c r="I237" i="4"/>
  <c r="G237" i="4"/>
  <c r="CA236" i="4"/>
  <c r="BX236" i="4"/>
  <c r="BU236" i="4"/>
  <c r="BR236" i="4"/>
  <c r="BO236" i="4"/>
  <c r="BL236" i="4"/>
  <c r="BI236" i="4"/>
  <c r="BF236" i="4"/>
  <c r="BC236" i="4"/>
  <c r="AZ236" i="4"/>
  <c r="AW236" i="4"/>
  <c r="AS236" i="4"/>
  <c r="AO236" i="4"/>
  <c r="AL236" i="4"/>
  <c r="AN236" i="4" s="1"/>
  <c r="AE236" i="4"/>
  <c r="AG236" i="4" s="1"/>
  <c r="Y236" i="4"/>
  <c r="AA236" i="4" s="1"/>
  <c r="V236" i="4"/>
  <c r="R236" i="4"/>
  <c r="P236" i="4"/>
  <c r="M236" i="4"/>
  <c r="G236" i="4"/>
  <c r="I236" i="4" s="1"/>
  <c r="CA235" i="4"/>
  <c r="BX235" i="4"/>
  <c r="BU235" i="4"/>
  <c r="BR235" i="4"/>
  <c r="BO235" i="4"/>
  <c r="BL235" i="4"/>
  <c r="BI235" i="4"/>
  <c r="BF235" i="4"/>
  <c r="BC235" i="4"/>
  <c r="AZ235" i="4"/>
  <c r="AW235" i="4"/>
  <c r="AS235" i="4"/>
  <c r="AO235" i="4"/>
  <c r="AN235" i="4"/>
  <c r="AL235" i="4"/>
  <c r="AG235" i="4"/>
  <c r="AE235" i="4"/>
  <c r="AA235" i="4"/>
  <c r="Y235" i="4"/>
  <c r="V235" i="4"/>
  <c r="P235" i="4"/>
  <c r="R235" i="4" s="1"/>
  <c r="M235" i="4"/>
  <c r="I235" i="4"/>
  <c r="G235" i="4"/>
  <c r="CA234" i="4"/>
  <c r="BX234" i="4"/>
  <c r="BU234" i="4"/>
  <c r="BR234" i="4"/>
  <c r="BO234" i="4"/>
  <c r="BL234" i="4"/>
  <c r="BI234" i="4"/>
  <c r="BF234" i="4"/>
  <c r="BC234" i="4"/>
  <c r="AZ234" i="4"/>
  <c r="AW234" i="4"/>
  <c r="AS234" i="4"/>
  <c r="AL234" i="4"/>
  <c r="AN234" i="4" s="1"/>
  <c r="AE234" i="4"/>
  <c r="AG234" i="4" s="1"/>
  <c r="Y234" i="4"/>
  <c r="AA234" i="4" s="1"/>
  <c r="V234" i="4"/>
  <c r="R234" i="4"/>
  <c r="P234" i="4"/>
  <c r="M234" i="4"/>
  <c r="G234" i="4"/>
  <c r="I234" i="4" s="1"/>
  <c r="CA233" i="4"/>
  <c r="BX233" i="4"/>
  <c r="BU233" i="4"/>
  <c r="BR233" i="4"/>
  <c r="BO233" i="4"/>
  <c r="BL233" i="4"/>
  <c r="BI233" i="4"/>
  <c r="BF233" i="4"/>
  <c r="BC233" i="4"/>
  <c r="AZ233" i="4"/>
  <c r="AW233" i="4"/>
  <c r="AS233" i="4"/>
  <c r="AO233" i="4"/>
  <c r="AN233" i="4"/>
  <c r="AL233" i="4"/>
  <c r="AG233" i="4"/>
  <c r="AE233" i="4"/>
  <c r="AA233" i="4"/>
  <c r="Y233" i="4"/>
  <c r="V233" i="4"/>
  <c r="P233" i="4"/>
  <c r="R233" i="4" s="1"/>
  <c r="M233" i="4"/>
  <c r="I233" i="4"/>
  <c r="G233" i="4"/>
  <c r="CA232" i="4"/>
  <c r="BX232" i="4"/>
  <c r="BU232" i="4"/>
  <c r="BR232" i="4"/>
  <c r="BO232" i="4"/>
  <c r="BL232" i="4"/>
  <c r="BI232" i="4"/>
  <c r="BF232" i="4"/>
  <c r="BC232" i="4"/>
  <c r="AZ232" i="4"/>
  <c r="AW232" i="4"/>
  <c r="AS232" i="4"/>
  <c r="AO232" i="4"/>
  <c r="AL232" i="4"/>
  <c r="AN232" i="4" s="1"/>
  <c r="AE232" i="4"/>
  <c r="AG232" i="4" s="1"/>
  <c r="Y232" i="4"/>
  <c r="AA232" i="4" s="1"/>
  <c r="V232" i="4"/>
  <c r="R232" i="4"/>
  <c r="P232" i="4"/>
  <c r="M232" i="4"/>
  <c r="G232" i="4"/>
  <c r="I232" i="4" s="1"/>
  <c r="CA231" i="4"/>
  <c r="BX231" i="4"/>
  <c r="BU231" i="4"/>
  <c r="BR231" i="4"/>
  <c r="BO231" i="4"/>
  <c r="BL231" i="4"/>
  <c r="BI231" i="4"/>
  <c r="BF231" i="4"/>
  <c r="BC231" i="4"/>
  <c r="AZ231" i="4"/>
  <c r="AW231" i="4"/>
  <c r="AS231" i="4"/>
  <c r="AN231" i="4"/>
  <c r="AL231" i="4"/>
  <c r="AG231" i="4"/>
  <c r="AE231" i="4"/>
  <c r="AA231" i="4"/>
  <c r="Y231" i="4"/>
  <c r="V231" i="4"/>
  <c r="P231" i="4"/>
  <c r="R231" i="4" s="1"/>
  <c r="M231" i="4"/>
  <c r="I231" i="4"/>
  <c r="G231" i="4"/>
  <c r="CA230" i="4"/>
  <c r="BX230" i="4"/>
  <c r="BU230" i="4"/>
  <c r="BR230" i="4"/>
  <c r="BO230" i="4"/>
  <c r="BL230" i="4"/>
  <c r="BI230" i="4"/>
  <c r="BF230" i="4"/>
  <c r="BC230" i="4"/>
  <c r="AZ230" i="4"/>
  <c r="AW230" i="4"/>
  <c r="AS230" i="4"/>
  <c r="AL230" i="4"/>
  <c r="AN230" i="4" s="1"/>
  <c r="AE230" i="4"/>
  <c r="AG230" i="4" s="1"/>
  <c r="Y230" i="4"/>
  <c r="AA230" i="4" s="1"/>
  <c r="V230" i="4"/>
  <c r="R230" i="4"/>
  <c r="P230" i="4"/>
  <c r="M230" i="4"/>
  <c r="G230" i="4"/>
  <c r="I230" i="4" s="1"/>
  <c r="CA229" i="4"/>
  <c r="BX229" i="4"/>
  <c r="BU229" i="4"/>
  <c r="BR229" i="4"/>
  <c r="BO229" i="4"/>
  <c r="BL229" i="4"/>
  <c r="BI229" i="4"/>
  <c r="BF229" i="4"/>
  <c r="BC229" i="4"/>
  <c r="AZ229" i="4"/>
  <c r="AW229" i="4"/>
  <c r="AS229" i="4"/>
  <c r="AN229" i="4"/>
  <c r="AL229" i="4"/>
  <c r="AG229" i="4"/>
  <c r="AE229" i="4"/>
  <c r="AA229" i="4"/>
  <c r="Y229" i="4"/>
  <c r="V229" i="4"/>
  <c r="P229" i="4"/>
  <c r="R229" i="4" s="1"/>
  <c r="M229" i="4"/>
  <c r="I229" i="4"/>
  <c r="G229" i="4"/>
  <c r="CA228" i="4"/>
  <c r="BX228" i="4"/>
  <c r="BU228" i="4"/>
  <c r="BR228" i="4"/>
  <c r="BO228" i="4"/>
  <c r="BL228" i="4"/>
  <c r="BI228" i="4"/>
  <c r="BF228" i="4"/>
  <c r="BC228" i="4"/>
  <c r="AZ228" i="4"/>
  <c r="AW228" i="4"/>
  <c r="AS228" i="4"/>
  <c r="AL228" i="4"/>
  <c r="AN228" i="4" s="1"/>
  <c r="AE228" i="4"/>
  <c r="AG228" i="4" s="1"/>
  <c r="Y228" i="4"/>
  <c r="AA228" i="4" s="1"/>
  <c r="V228" i="4"/>
  <c r="R228" i="4"/>
  <c r="P228" i="4"/>
  <c r="M228" i="4"/>
  <c r="G228" i="4"/>
  <c r="I228" i="4" s="1"/>
  <c r="CA227" i="4"/>
  <c r="BX227" i="4"/>
  <c r="BU227" i="4"/>
  <c r="BR227" i="4"/>
  <c r="BO227" i="4"/>
  <c r="BL227" i="4"/>
  <c r="BI227" i="4"/>
  <c r="BF227" i="4"/>
  <c r="BC227" i="4"/>
  <c r="AZ227" i="4"/>
  <c r="AW227" i="4"/>
  <c r="AS227" i="4"/>
  <c r="AN227" i="4"/>
  <c r="AL227" i="4"/>
  <c r="AG227" i="4"/>
  <c r="AE227" i="4"/>
  <c r="AA227" i="4"/>
  <c r="Y227" i="4"/>
  <c r="V227" i="4"/>
  <c r="P227" i="4"/>
  <c r="R227" i="4" s="1"/>
  <c r="M227" i="4"/>
  <c r="I227" i="4"/>
  <c r="G227" i="4"/>
  <c r="CA226" i="4"/>
  <c r="BX226" i="4"/>
  <c r="BU226" i="4"/>
  <c r="BR226" i="4"/>
  <c r="BO226" i="4"/>
  <c r="BL226" i="4"/>
  <c r="BI226" i="4"/>
  <c r="BF226" i="4"/>
  <c r="BC226" i="4"/>
  <c r="AZ226" i="4"/>
  <c r="AW226" i="4"/>
  <c r="AS226" i="4"/>
  <c r="AO226" i="4"/>
  <c r="AL226" i="4"/>
  <c r="AN226" i="4" s="1"/>
  <c r="AE226" i="4"/>
  <c r="AG226" i="4" s="1"/>
  <c r="Y226" i="4"/>
  <c r="AA226" i="4" s="1"/>
  <c r="V226" i="4"/>
  <c r="R226" i="4"/>
  <c r="P226" i="4"/>
  <c r="M226" i="4"/>
  <c r="G226" i="4"/>
  <c r="I226" i="4" s="1"/>
  <c r="CA225" i="4"/>
  <c r="BX225" i="4"/>
  <c r="BU225" i="4"/>
  <c r="BR225" i="4"/>
  <c r="BO225" i="4"/>
  <c r="BL225" i="4"/>
  <c r="BI225" i="4"/>
  <c r="BF225" i="4"/>
  <c r="BC225" i="4"/>
  <c r="AZ225" i="4"/>
  <c r="AW225" i="4"/>
  <c r="AS225" i="4"/>
  <c r="AN225" i="4"/>
  <c r="AL225" i="4"/>
  <c r="AG225" i="4"/>
  <c r="AE225" i="4"/>
  <c r="AA225" i="4"/>
  <c r="Y225" i="4"/>
  <c r="V225" i="4"/>
  <c r="P225" i="4"/>
  <c r="R225" i="4" s="1"/>
  <c r="M225" i="4"/>
  <c r="I225" i="4"/>
  <c r="G225" i="4"/>
  <c r="CA224" i="4"/>
  <c r="BX224" i="4"/>
  <c r="BU224" i="4"/>
  <c r="BR224" i="4"/>
  <c r="BO224" i="4"/>
  <c r="BL224" i="4"/>
  <c r="BI224" i="4"/>
  <c r="BF224" i="4"/>
  <c r="BC224" i="4"/>
  <c r="AZ224" i="4"/>
  <c r="AW224" i="4"/>
  <c r="AS224" i="4"/>
  <c r="AL224" i="4"/>
  <c r="AN224" i="4" s="1"/>
  <c r="AE224" i="4"/>
  <c r="AG224" i="4" s="1"/>
  <c r="Y224" i="4"/>
  <c r="AA224" i="4" s="1"/>
  <c r="V224" i="4"/>
  <c r="R224" i="4"/>
  <c r="P224" i="4"/>
  <c r="M224" i="4"/>
  <c r="G224" i="4"/>
  <c r="I224" i="4" s="1"/>
  <c r="CA223" i="4"/>
  <c r="BX223" i="4"/>
  <c r="BU223" i="4"/>
  <c r="BR223" i="4"/>
  <c r="BO223" i="4"/>
  <c r="BL223" i="4"/>
  <c r="BI223" i="4"/>
  <c r="BF223" i="4"/>
  <c r="BC223" i="4"/>
  <c r="AZ223" i="4"/>
  <c r="AW223" i="4"/>
  <c r="AS223" i="4"/>
  <c r="AO223" i="4"/>
  <c r="AN223" i="4"/>
  <c r="AL223" i="4"/>
  <c r="AG223" i="4"/>
  <c r="AE223" i="4"/>
  <c r="AA223" i="4"/>
  <c r="Y223" i="4"/>
  <c r="V223" i="4"/>
  <c r="P223" i="4"/>
  <c r="R223" i="4" s="1"/>
  <c r="M223" i="4"/>
  <c r="I223" i="4"/>
  <c r="G223" i="4"/>
  <c r="CA222" i="4"/>
  <c r="BX222" i="4"/>
  <c r="BU222" i="4"/>
  <c r="BR222" i="4"/>
  <c r="BO222" i="4"/>
  <c r="BL222" i="4"/>
  <c r="BI222" i="4"/>
  <c r="BF222" i="4"/>
  <c r="BC222" i="4"/>
  <c r="AZ222" i="4"/>
  <c r="AW222" i="4"/>
  <c r="AS222" i="4"/>
  <c r="AL222" i="4"/>
  <c r="AN222" i="4" s="1"/>
  <c r="AE222" i="4"/>
  <c r="AG222" i="4" s="1"/>
  <c r="Y222" i="4"/>
  <c r="AA222" i="4" s="1"/>
  <c r="V222" i="4"/>
  <c r="R222" i="4"/>
  <c r="P222" i="4"/>
  <c r="M222" i="4"/>
  <c r="G222" i="4"/>
  <c r="I222" i="4" s="1"/>
  <c r="CA221" i="4"/>
  <c r="BX221" i="4"/>
  <c r="BU221" i="4"/>
  <c r="BR221" i="4"/>
  <c r="BO221" i="4"/>
  <c r="BL221" i="4"/>
  <c r="BI221" i="4"/>
  <c r="BF221" i="4"/>
  <c r="BC221" i="4"/>
  <c r="AZ221" i="4"/>
  <c r="AW221" i="4"/>
  <c r="AS221" i="4"/>
  <c r="AN221" i="4"/>
  <c r="AL221" i="4"/>
  <c r="AG221" i="4"/>
  <c r="AE221" i="4"/>
  <c r="AA221" i="4"/>
  <c r="Y221" i="4"/>
  <c r="V221" i="4"/>
  <c r="P221" i="4"/>
  <c r="R221" i="4" s="1"/>
  <c r="M221" i="4"/>
  <c r="I221" i="4"/>
  <c r="G221" i="4"/>
  <c r="CA220" i="4"/>
  <c r="BX220" i="4"/>
  <c r="BU220" i="4"/>
  <c r="BR220" i="4"/>
  <c r="BO220" i="4"/>
  <c r="BL220" i="4"/>
  <c r="BI220" i="4"/>
  <c r="BF220" i="4"/>
  <c r="BC220" i="4"/>
  <c r="AZ220" i="4"/>
  <c r="AW220" i="4"/>
  <c r="AS220" i="4"/>
  <c r="AL220" i="4"/>
  <c r="AN220" i="4" s="1"/>
  <c r="AE220" i="4"/>
  <c r="AG220" i="4" s="1"/>
  <c r="Y220" i="4"/>
  <c r="AA220" i="4" s="1"/>
  <c r="V220" i="4"/>
  <c r="R220" i="4"/>
  <c r="P220" i="4"/>
  <c r="M220" i="4"/>
  <c r="G220" i="4"/>
  <c r="I220" i="4" s="1"/>
  <c r="CA219" i="4"/>
  <c r="BX219" i="4"/>
  <c r="BU219" i="4"/>
  <c r="BR219" i="4"/>
  <c r="BO219" i="4"/>
  <c r="BL219" i="4"/>
  <c r="BI219" i="4"/>
  <c r="BF219" i="4"/>
  <c r="BC219" i="4"/>
  <c r="AZ219" i="4"/>
  <c r="AW219" i="4"/>
  <c r="AS219" i="4"/>
  <c r="AN219" i="4"/>
  <c r="AL219" i="4"/>
  <c r="AG219" i="4"/>
  <c r="AE219" i="4"/>
  <c r="AA219" i="4"/>
  <c r="Y219" i="4"/>
  <c r="V219" i="4"/>
  <c r="P219" i="4"/>
  <c r="R219" i="4" s="1"/>
  <c r="M219" i="4"/>
  <c r="I219" i="4"/>
  <c r="G219" i="4"/>
  <c r="CA218" i="4"/>
  <c r="BX218" i="4"/>
  <c r="BU218" i="4"/>
  <c r="BR218" i="4"/>
  <c r="BO218" i="4"/>
  <c r="BL218" i="4"/>
  <c r="BI218" i="4"/>
  <c r="BF218" i="4"/>
  <c r="BC218" i="4"/>
  <c r="AZ218" i="4"/>
  <c r="AW218" i="4"/>
  <c r="AS218" i="4"/>
  <c r="AL218" i="4"/>
  <c r="AN218" i="4" s="1"/>
  <c r="AE218" i="4"/>
  <c r="AG218" i="4" s="1"/>
  <c r="Y218" i="4"/>
  <c r="AA218" i="4" s="1"/>
  <c r="V218" i="4"/>
  <c r="R218" i="4"/>
  <c r="P218" i="4"/>
  <c r="M218" i="4"/>
  <c r="G218" i="4"/>
  <c r="I218" i="4" s="1"/>
  <c r="CA217" i="4"/>
  <c r="BX217" i="4"/>
  <c r="BU217" i="4"/>
  <c r="BR217" i="4"/>
  <c r="BO217" i="4"/>
  <c r="BL217" i="4"/>
  <c r="BI217" i="4"/>
  <c r="BF217" i="4"/>
  <c r="BC217" i="4"/>
  <c r="AZ217" i="4"/>
  <c r="AW217" i="4"/>
  <c r="AS217" i="4"/>
  <c r="AN217" i="4"/>
  <c r="AL217" i="4"/>
  <c r="AG217" i="4"/>
  <c r="AE217" i="4"/>
  <c r="AA217" i="4"/>
  <c r="Y217" i="4"/>
  <c r="V217" i="4"/>
  <c r="P217" i="4"/>
  <c r="R217" i="4" s="1"/>
  <c r="M217" i="4"/>
  <c r="I217" i="4"/>
  <c r="G217" i="4"/>
  <c r="CA216" i="4"/>
  <c r="BX216" i="4"/>
  <c r="BU216" i="4"/>
  <c r="BR216" i="4"/>
  <c r="BO216" i="4"/>
  <c r="BL216" i="4"/>
  <c r="BI216" i="4"/>
  <c r="BF216" i="4"/>
  <c r="BC216" i="4"/>
  <c r="AZ216" i="4"/>
  <c r="AW216" i="4"/>
  <c r="AS216" i="4"/>
  <c r="AL216" i="4"/>
  <c r="AN216" i="4" s="1"/>
  <c r="AE216" i="4"/>
  <c r="AG216" i="4" s="1"/>
  <c r="Y216" i="4"/>
  <c r="AA216" i="4" s="1"/>
  <c r="V216" i="4"/>
  <c r="R216" i="4"/>
  <c r="P216" i="4"/>
  <c r="M216" i="4"/>
  <c r="G216" i="4"/>
  <c r="I216" i="4" s="1"/>
  <c r="CA215" i="4"/>
  <c r="BX215" i="4"/>
  <c r="BU215" i="4"/>
  <c r="BR215" i="4"/>
  <c r="BO215" i="4"/>
  <c r="BL215" i="4"/>
  <c r="BI215" i="4"/>
  <c r="BF215" i="4"/>
  <c r="BC215" i="4"/>
  <c r="AZ215" i="4"/>
  <c r="AW215" i="4"/>
  <c r="AS215" i="4"/>
  <c r="AN215" i="4"/>
  <c r="AL215" i="4"/>
  <c r="AG215" i="4"/>
  <c r="AE215" i="4"/>
  <c r="AA215" i="4"/>
  <c r="Y215" i="4"/>
  <c r="V215" i="4"/>
  <c r="P215" i="4"/>
  <c r="R215" i="4" s="1"/>
  <c r="M215" i="4"/>
  <c r="I215" i="4"/>
  <c r="G215" i="4"/>
  <c r="CA214" i="4"/>
  <c r="BX214" i="4"/>
  <c r="BU214" i="4"/>
  <c r="BR214" i="4"/>
  <c r="BO214" i="4"/>
  <c r="BL214" i="4"/>
  <c r="BI214" i="4"/>
  <c r="BF214" i="4"/>
  <c r="BC214" i="4"/>
  <c r="AZ214" i="4"/>
  <c r="AW214" i="4"/>
  <c r="AS214" i="4"/>
  <c r="AL214" i="4"/>
  <c r="AN214" i="4" s="1"/>
  <c r="AE214" i="4"/>
  <c r="AG214" i="4" s="1"/>
  <c r="Y214" i="4"/>
  <c r="AA214" i="4" s="1"/>
  <c r="V214" i="4"/>
  <c r="R214" i="4"/>
  <c r="P214" i="4"/>
  <c r="M214" i="4"/>
  <c r="G214" i="4"/>
  <c r="I214" i="4" s="1"/>
  <c r="CA213" i="4"/>
  <c r="BX213" i="4"/>
  <c r="BU213" i="4"/>
  <c r="BR213" i="4"/>
  <c r="BO213" i="4"/>
  <c r="BL213" i="4"/>
  <c r="BI213" i="4"/>
  <c r="BF213" i="4"/>
  <c r="BC213" i="4"/>
  <c r="AZ213" i="4"/>
  <c r="AW213" i="4"/>
  <c r="AS213" i="4"/>
  <c r="AN213" i="4"/>
  <c r="AL213" i="4"/>
  <c r="AG213" i="4"/>
  <c r="AE213" i="4"/>
  <c r="AA213" i="4"/>
  <c r="Y213" i="4"/>
  <c r="V213" i="4"/>
  <c r="P213" i="4"/>
  <c r="R213" i="4" s="1"/>
  <c r="M213" i="4"/>
  <c r="I213" i="4"/>
  <c r="G213" i="4"/>
  <c r="CA212" i="4"/>
  <c r="BX212" i="4"/>
  <c r="BU212" i="4"/>
  <c r="BR212" i="4"/>
  <c r="BO212" i="4"/>
  <c r="BL212" i="4"/>
  <c r="BI212" i="4"/>
  <c r="BF212" i="4"/>
  <c r="BC212" i="4"/>
  <c r="AZ212" i="4"/>
  <c r="AW212" i="4"/>
  <c r="AS212" i="4"/>
  <c r="AL212" i="4"/>
  <c r="AN212" i="4" s="1"/>
  <c r="AE212" i="4"/>
  <c r="AG212" i="4" s="1"/>
  <c r="Y212" i="4"/>
  <c r="AA212" i="4" s="1"/>
  <c r="V212" i="4"/>
  <c r="R212" i="4"/>
  <c r="P212" i="4"/>
  <c r="M212" i="4"/>
  <c r="G212" i="4"/>
  <c r="I212" i="4" s="1"/>
  <c r="CA211" i="4"/>
  <c r="BX211" i="4"/>
  <c r="BU211" i="4"/>
  <c r="BR211" i="4"/>
  <c r="BO211" i="4"/>
  <c r="BL211" i="4"/>
  <c r="BI211" i="4"/>
  <c r="BF211" i="4"/>
  <c r="BC211" i="4"/>
  <c r="AZ211" i="4"/>
  <c r="AW211" i="4"/>
  <c r="AS211" i="4"/>
  <c r="AO211" i="4"/>
  <c r="AN211" i="4"/>
  <c r="AL211" i="4"/>
  <c r="AG211" i="4"/>
  <c r="AE211" i="4"/>
  <c r="AA211" i="4"/>
  <c r="Y211" i="4"/>
  <c r="V211" i="4"/>
  <c r="P211" i="4"/>
  <c r="R211" i="4" s="1"/>
  <c r="M211" i="4"/>
  <c r="I211" i="4"/>
  <c r="G211" i="4"/>
  <c r="CA210" i="4"/>
  <c r="BX210" i="4"/>
  <c r="BU210" i="4"/>
  <c r="BR210" i="4"/>
  <c r="BO210" i="4"/>
  <c r="BL210" i="4"/>
  <c r="BI210" i="4"/>
  <c r="BF210" i="4"/>
  <c r="BC210" i="4"/>
  <c r="AZ210" i="4"/>
  <c r="AW210" i="4"/>
  <c r="AS210" i="4"/>
  <c r="AL210" i="4"/>
  <c r="AN210" i="4" s="1"/>
  <c r="AE210" i="4"/>
  <c r="AG210" i="4" s="1"/>
  <c r="Y210" i="4"/>
  <c r="AA210" i="4" s="1"/>
  <c r="V210" i="4"/>
  <c r="R210" i="4"/>
  <c r="P210" i="4"/>
  <c r="M210" i="4"/>
  <c r="G210" i="4"/>
  <c r="I210" i="4" s="1"/>
  <c r="CA209" i="4"/>
  <c r="BX209" i="4"/>
  <c r="BU209" i="4"/>
  <c r="BR209" i="4"/>
  <c r="BO209" i="4"/>
  <c r="BL209" i="4"/>
  <c r="BI209" i="4"/>
  <c r="BF209" i="4"/>
  <c r="BC209" i="4"/>
  <c r="AZ209" i="4"/>
  <c r="AW209" i="4"/>
  <c r="AS209" i="4"/>
  <c r="AO209" i="4"/>
  <c r="AN209" i="4"/>
  <c r="AL209" i="4"/>
  <c r="AG209" i="4"/>
  <c r="AE209" i="4"/>
  <c r="AA209" i="4"/>
  <c r="Y209" i="4"/>
  <c r="V209" i="4"/>
  <c r="P209" i="4"/>
  <c r="R209" i="4" s="1"/>
  <c r="M209" i="4"/>
  <c r="I209" i="4"/>
  <c r="G209" i="4"/>
  <c r="CA208" i="4"/>
  <c r="BX208" i="4"/>
  <c r="BU208" i="4"/>
  <c r="BR208" i="4"/>
  <c r="BO208" i="4"/>
  <c r="BL208" i="4"/>
  <c r="BI208" i="4"/>
  <c r="BF208" i="4"/>
  <c r="BC208" i="4"/>
  <c r="AZ208" i="4"/>
  <c r="AW208" i="4"/>
  <c r="AS208" i="4"/>
  <c r="AL208" i="4"/>
  <c r="AN208" i="4" s="1"/>
  <c r="AE208" i="4"/>
  <c r="AG208" i="4" s="1"/>
  <c r="Y208" i="4"/>
  <c r="AA208" i="4" s="1"/>
  <c r="V208" i="4"/>
  <c r="R208" i="4"/>
  <c r="P208" i="4"/>
  <c r="M208" i="4"/>
  <c r="G208" i="4"/>
  <c r="I208" i="4" s="1"/>
  <c r="CA207" i="4"/>
  <c r="BX207" i="4"/>
  <c r="BU207" i="4"/>
  <c r="BR207" i="4"/>
  <c r="BO207" i="4"/>
  <c r="BL207" i="4"/>
  <c r="BI207" i="4"/>
  <c r="BF207" i="4"/>
  <c r="BC207" i="4"/>
  <c r="AZ207" i="4"/>
  <c r="AW207" i="4"/>
  <c r="AS207" i="4"/>
  <c r="AO207" i="4"/>
  <c r="AN207" i="4"/>
  <c r="AL207" i="4"/>
  <c r="AG207" i="4"/>
  <c r="AE207" i="4"/>
  <c r="AA207" i="4"/>
  <c r="Y207" i="4"/>
  <c r="V207" i="4"/>
  <c r="P207" i="4"/>
  <c r="R207" i="4" s="1"/>
  <c r="M207" i="4"/>
  <c r="I207" i="4"/>
  <c r="G207" i="4"/>
  <c r="CA206" i="4"/>
  <c r="BX206" i="4"/>
  <c r="BU206" i="4"/>
  <c r="BR206" i="4"/>
  <c r="BO206" i="4"/>
  <c r="BL206" i="4"/>
  <c r="BI206" i="4"/>
  <c r="BF206" i="4"/>
  <c r="BC206" i="4"/>
  <c r="AZ206" i="4"/>
  <c r="AW206" i="4"/>
  <c r="AS206" i="4"/>
  <c r="AO206" i="4"/>
  <c r="AL206" i="4"/>
  <c r="AN206" i="4" s="1"/>
  <c r="AE206" i="4"/>
  <c r="AG206" i="4" s="1"/>
  <c r="Y206" i="4"/>
  <c r="AA206" i="4" s="1"/>
  <c r="V206" i="4"/>
  <c r="R206" i="4"/>
  <c r="P206" i="4"/>
  <c r="M206" i="4"/>
  <c r="G206" i="4"/>
  <c r="I206" i="4" s="1"/>
  <c r="CA205" i="4"/>
  <c r="BX205" i="4"/>
  <c r="BU205" i="4"/>
  <c r="BR205" i="4"/>
  <c r="BO205" i="4"/>
  <c r="BL205" i="4"/>
  <c r="BI205" i="4"/>
  <c r="BF205" i="4"/>
  <c r="BC205" i="4"/>
  <c r="AZ205" i="4"/>
  <c r="AW205" i="4"/>
  <c r="AS205" i="4"/>
  <c r="AN205" i="4"/>
  <c r="AL205" i="4"/>
  <c r="AG205" i="4"/>
  <c r="AE205" i="4"/>
  <c r="AA205" i="4"/>
  <c r="Y205" i="4"/>
  <c r="V205" i="4"/>
  <c r="P205" i="4"/>
  <c r="R205" i="4" s="1"/>
  <c r="M205" i="4"/>
  <c r="I205" i="4"/>
  <c r="G205" i="4"/>
  <c r="CA204" i="4"/>
  <c r="BX204" i="4"/>
  <c r="BU204" i="4"/>
  <c r="BR204" i="4"/>
  <c r="BO204" i="4"/>
  <c r="BL204" i="4"/>
  <c r="BI204" i="4"/>
  <c r="BF204" i="4"/>
  <c r="BC204" i="4"/>
  <c r="AZ204" i="4"/>
  <c r="AW204" i="4"/>
  <c r="AS204" i="4"/>
  <c r="AL204" i="4"/>
  <c r="AN204" i="4" s="1"/>
  <c r="AE204" i="4"/>
  <c r="AG204" i="4" s="1"/>
  <c r="Y204" i="4"/>
  <c r="AA204" i="4" s="1"/>
  <c r="V204" i="4"/>
  <c r="R204" i="4"/>
  <c r="P204" i="4"/>
  <c r="M204" i="4"/>
  <c r="G204" i="4"/>
  <c r="I204" i="4" s="1"/>
  <c r="CA203" i="4"/>
  <c r="BX203" i="4"/>
  <c r="BU203" i="4"/>
  <c r="BR203" i="4"/>
  <c r="BO203" i="4"/>
  <c r="BL203" i="4"/>
  <c r="BI203" i="4"/>
  <c r="BF203" i="4"/>
  <c r="BC203" i="4"/>
  <c r="AZ203" i="4"/>
  <c r="AW203" i="4"/>
  <c r="AS203" i="4"/>
  <c r="AN203" i="4"/>
  <c r="AL203" i="4"/>
  <c r="AG203" i="4"/>
  <c r="AE203" i="4"/>
  <c r="AA203" i="4"/>
  <c r="Y203" i="4"/>
  <c r="V203" i="4"/>
  <c r="P203" i="4"/>
  <c r="R203" i="4" s="1"/>
  <c r="M203" i="4"/>
  <c r="I203" i="4"/>
  <c r="G203" i="4"/>
  <c r="CA202" i="4"/>
  <c r="BX202" i="4"/>
  <c r="BU202" i="4"/>
  <c r="BR202" i="4"/>
  <c r="BO202" i="4"/>
  <c r="BL202" i="4"/>
  <c r="BI202" i="4"/>
  <c r="BF202" i="4"/>
  <c r="BC202" i="4"/>
  <c r="AZ202" i="4"/>
  <c r="AW202" i="4"/>
  <c r="AS202" i="4"/>
  <c r="AL202" i="4"/>
  <c r="AN202" i="4" s="1"/>
  <c r="AE202" i="4"/>
  <c r="AG202" i="4" s="1"/>
  <c r="Y202" i="4"/>
  <c r="AA202" i="4" s="1"/>
  <c r="V202" i="4"/>
  <c r="R202" i="4"/>
  <c r="P202" i="4"/>
  <c r="M202" i="4"/>
  <c r="G202" i="4"/>
  <c r="I202" i="4" s="1"/>
  <c r="CA201" i="4"/>
  <c r="BX201" i="4"/>
  <c r="BU201" i="4"/>
  <c r="BR201" i="4"/>
  <c r="BO201" i="4"/>
  <c r="BL201" i="4"/>
  <c r="BI201" i="4"/>
  <c r="BF201" i="4"/>
  <c r="BC201" i="4"/>
  <c r="AZ201" i="4"/>
  <c r="AW201" i="4"/>
  <c r="AS201" i="4"/>
  <c r="AN201" i="4"/>
  <c r="AL201" i="4"/>
  <c r="AG201" i="4"/>
  <c r="AE201" i="4"/>
  <c r="AA201" i="4"/>
  <c r="Y201" i="4"/>
  <c r="V201" i="4"/>
  <c r="P201" i="4"/>
  <c r="R201" i="4" s="1"/>
  <c r="M201" i="4"/>
  <c r="I201" i="4"/>
  <c r="G201" i="4"/>
  <c r="CA200" i="4"/>
  <c r="BX200" i="4"/>
  <c r="BU200" i="4"/>
  <c r="BR200" i="4"/>
  <c r="BO200" i="4"/>
  <c r="BL200" i="4"/>
  <c r="BI200" i="4"/>
  <c r="BF200" i="4"/>
  <c r="BC200" i="4"/>
  <c r="AZ200" i="4"/>
  <c r="AW200" i="4"/>
  <c r="AS200" i="4"/>
  <c r="AL200" i="4"/>
  <c r="AN200" i="4" s="1"/>
  <c r="AE200" i="4"/>
  <c r="AG200" i="4" s="1"/>
  <c r="Y200" i="4"/>
  <c r="AA200" i="4" s="1"/>
  <c r="V200" i="4"/>
  <c r="R200" i="4"/>
  <c r="P200" i="4"/>
  <c r="M200" i="4"/>
  <c r="G200" i="4"/>
  <c r="I200" i="4" s="1"/>
  <c r="CA199" i="4"/>
  <c r="BX199" i="4"/>
  <c r="BU199" i="4"/>
  <c r="BR199" i="4"/>
  <c r="BO199" i="4"/>
  <c r="BL199" i="4"/>
  <c r="BI199" i="4"/>
  <c r="BF199" i="4"/>
  <c r="BC199" i="4"/>
  <c r="AZ199" i="4"/>
  <c r="AW199" i="4"/>
  <c r="AS199" i="4"/>
  <c r="AN199" i="4"/>
  <c r="AL199" i="4"/>
  <c r="AG199" i="4"/>
  <c r="AE199" i="4"/>
  <c r="AA199" i="4"/>
  <c r="Y199" i="4"/>
  <c r="V199" i="4"/>
  <c r="P199" i="4"/>
  <c r="R199" i="4" s="1"/>
  <c r="M199" i="4"/>
  <c r="I199" i="4"/>
  <c r="G199" i="4"/>
  <c r="CA198" i="4"/>
  <c r="BX198" i="4"/>
  <c r="BU198" i="4"/>
  <c r="BR198" i="4"/>
  <c r="BO198" i="4"/>
  <c r="BL198" i="4"/>
  <c r="BI198" i="4"/>
  <c r="BF198" i="4"/>
  <c r="BC198" i="4"/>
  <c r="AZ198" i="4"/>
  <c r="AW198" i="4"/>
  <c r="AS198" i="4"/>
  <c r="AL198" i="4"/>
  <c r="AN198" i="4" s="1"/>
  <c r="AE198" i="4"/>
  <c r="AG198" i="4" s="1"/>
  <c r="Y198" i="4"/>
  <c r="AA198" i="4" s="1"/>
  <c r="V198" i="4"/>
  <c r="R198" i="4"/>
  <c r="P198" i="4"/>
  <c r="M198" i="4"/>
  <c r="G198" i="4"/>
  <c r="I198" i="4" s="1"/>
  <c r="CA197" i="4"/>
  <c r="BX197" i="4"/>
  <c r="BU197" i="4"/>
  <c r="BR197" i="4"/>
  <c r="BO197" i="4"/>
  <c r="BL197" i="4"/>
  <c r="BI197" i="4"/>
  <c r="BF197" i="4"/>
  <c r="BC197" i="4"/>
  <c r="AZ197" i="4"/>
  <c r="AW197" i="4"/>
  <c r="AS197" i="4"/>
  <c r="AN197" i="4"/>
  <c r="AL197" i="4"/>
  <c r="AG197" i="4"/>
  <c r="AE197" i="4"/>
  <c r="AA197" i="4"/>
  <c r="Y197" i="4"/>
  <c r="V197" i="4"/>
  <c r="P197" i="4"/>
  <c r="R197" i="4" s="1"/>
  <c r="M197" i="4"/>
  <c r="I197" i="4"/>
  <c r="G197" i="4"/>
  <c r="CA196" i="4"/>
  <c r="BX196" i="4"/>
  <c r="BU196" i="4"/>
  <c r="BR196" i="4"/>
  <c r="BO196" i="4"/>
  <c r="BL196" i="4"/>
  <c r="BI196" i="4"/>
  <c r="BF196" i="4"/>
  <c r="BC196" i="4"/>
  <c r="AZ196" i="4"/>
  <c r="AW196" i="4"/>
  <c r="AS196" i="4"/>
  <c r="AO196" i="4"/>
  <c r="AL196" i="4"/>
  <c r="AN196" i="4" s="1"/>
  <c r="AE196" i="4"/>
  <c r="AG196" i="4" s="1"/>
  <c r="Y196" i="4"/>
  <c r="AA196" i="4" s="1"/>
  <c r="V196" i="4"/>
  <c r="R196" i="4"/>
  <c r="P196" i="4"/>
  <c r="M196" i="4"/>
  <c r="G196" i="4"/>
  <c r="I196" i="4" s="1"/>
  <c r="CA195" i="4"/>
  <c r="BX195" i="4"/>
  <c r="BU195" i="4"/>
  <c r="BR195" i="4"/>
  <c r="BO195" i="4"/>
  <c r="BL195" i="4"/>
  <c r="BI195" i="4"/>
  <c r="BF195" i="4"/>
  <c r="BC195" i="4"/>
  <c r="AZ195" i="4"/>
  <c r="AW195" i="4"/>
  <c r="AS195" i="4"/>
  <c r="AO195" i="4"/>
  <c r="AN195" i="4"/>
  <c r="AL195" i="4"/>
  <c r="AG195" i="4"/>
  <c r="AE195" i="4"/>
  <c r="AA195" i="4"/>
  <c r="Y195" i="4"/>
  <c r="V195" i="4"/>
  <c r="P195" i="4"/>
  <c r="R195" i="4" s="1"/>
  <c r="M195" i="4"/>
  <c r="I195" i="4"/>
  <c r="G195" i="4"/>
  <c r="CA194" i="4"/>
  <c r="BX194" i="4"/>
  <c r="BU194" i="4"/>
  <c r="BR194" i="4"/>
  <c r="BO194" i="4"/>
  <c r="BL194" i="4"/>
  <c r="BI194" i="4"/>
  <c r="BF194" i="4"/>
  <c r="BC194" i="4"/>
  <c r="AZ194" i="4"/>
  <c r="AW194" i="4"/>
  <c r="AS194" i="4"/>
  <c r="AL194" i="4"/>
  <c r="AN194" i="4" s="1"/>
  <c r="AE194" i="4"/>
  <c r="AG194" i="4" s="1"/>
  <c r="Y194" i="4"/>
  <c r="AA194" i="4" s="1"/>
  <c r="V194" i="4"/>
  <c r="R194" i="4"/>
  <c r="P194" i="4"/>
  <c r="M194" i="4"/>
  <c r="G194" i="4"/>
  <c r="I194" i="4" s="1"/>
  <c r="CA193" i="4"/>
  <c r="BX193" i="4"/>
  <c r="BU193" i="4"/>
  <c r="BR193" i="4"/>
  <c r="BO193" i="4"/>
  <c r="BL193" i="4"/>
  <c r="BI193" i="4"/>
  <c r="BF193" i="4"/>
  <c r="BC193" i="4"/>
  <c r="AZ193" i="4"/>
  <c r="AW193" i="4"/>
  <c r="AS193" i="4"/>
  <c r="AN193" i="4"/>
  <c r="AL193" i="4"/>
  <c r="AG193" i="4"/>
  <c r="AE193" i="4"/>
  <c r="AA193" i="4"/>
  <c r="Y193" i="4"/>
  <c r="V193" i="4"/>
  <c r="P193" i="4"/>
  <c r="R193" i="4" s="1"/>
  <c r="M193" i="4"/>
  <c r="I193" i="4"/>
  <c r="G193" i="4"/>
  <c r="CA192" i="4"/>
  <c r="BX192" i="4"/>
  <c r="BU192" i="4"/>
  <c r="BR192" i="4"/>
  <c r="BO192" i="4"/>
  <c r="BL192" i="4"/>
  <c r="BI192" i="4"/>
  <c r="BF192" i="4"/>
  <c r="BC192" i="4"/>
  <c r="AZ192" i="4"/>
  <c r="AW192" i="4"/>
  <c r="AS192" i="4"/>
  <c r="AL192" i="4"/>
  <c r="AN192" i="4" s="1"/>
  <c r="AE192" i="4"/>
  <c r="AG192" i="4" s="1"/>
  <c r="Y192" i="4"/>
  <c r="AA192" i="4" s="1"/>
  <c r="V192" i="4"/>
  <c r="R192" i="4"/>
  <c r="P192" i="4"/>
  <c r="M192" i="4"/>
  <c r="G192" i="4"/>
  <c r="I192" i="4" s="1"/>
  <c r="CA191" i="4"/>
  <c r="BX191" i="4"/>
  <c r="BU191" i="4"/>
  <c r="BR191" i="4"/>
  <c r="BO191" i="4"/>
  <c r="BL191" i="4"/>
  <c r="BI191" i="4"/>
  <c r="BF191" i="4"/>
  <c r="BC191" i="4"/>
  <c r="AZ191" i="4"/>
  <c r="AW191" i="4"/>
  <c r="AS191" i="4"/>
  <c r="AO191" i="4"/>
  <c r="AN191" i="4"/>
  <c r="AL191" i="4"/>
  <c r="AG191" i="4"/>
  <c r="AE191" i="4"/>
  <c r="AA191" i="4"/>
  <c r="Y191" i="4"/>
  <c r="V191" i="4"/>
  <c r="P191" i="4"/>
  <c r="R191" i="4" s="1"/>
  <c r="M191" i="4"/>
  <c r="I191" i="4"/>
  <c r="G191" i="4"/>
  <c r="CA190" i="4"/>
  <c r="BX190" i="4"/>
  <c r="BU190" i="4"/>
  <c r="BR190" i="4"/>
  <c r="BO190" i="4"/>
  <c r="BL190" i="4"/>
  <c r="BI190" i="4"/>
  <c r="BF190" i="4"/>
  <c r="BC190" i="4"/>
  <c r="AZ190" i="4"/>
  <c r="AW190" i="4"/>
  <c r="AS190" i="4"/>
  <c r="AL190" i="4"/>
  <c r="AN190" i="4" s="1"/>
  <c r="AE190" i="4"/>
  <c r="AG190" i="4" s="1"/>
  <c r="Y190" i="4"/>
  <c r="AA190" i="4" s="1"/>
  <c r="V190" i="4"/>
  <c r="R190" i="4"/>
  <c r="P190" i="4"/>
  <c r="M190" i="4"/>
  <c r="G190" i="4"/>
  <c r="I190" i="4" s="1"/>
  <c r="CA189" i="4"/>
  <c r="BX189" i="4"/>
  <c r="BU189" i="4"/>
  <c r="BR189" i="4"/>
  <c r="BO189" i="4"/>
  <c r="BL189" i="4"/>
  <c r="BI189" i="4"/>
  <c r="BF189" i="4"/>
  <c r="BC189" i="4"/>
  <c r="AZ189" i="4"/>
  <c r="AW189" i="4"/>
  <c r="AS189" i="4"/>
  <c r="AO189" i="4"/>
  <c r="AN189" i="4"/>
  <c r="AL189" i="4"/>
  <c r="AG189" i="4"/>
  <c r="AE189" i="4"/>
  <c r="AA189" i="4"/>
  <c r="Y189" i="4"/>
  <c r="V189" i="4"/>
  <c r="P189" i="4"/>
  <c r="R189" i="4" s="1"/>
  <c r="M189" i="4"/>
  <c r="I189" i="4"/>
  <c r="G189" i="4"/>
  <c r="CA188" i="4"/>
  <c r="BX188" i="4"/>
  <c r="BU188" i="4"/>
  <c r="BR188" i="4"/>
  <c r="BO188" i="4"/>
  <c r="BL188" i="4"/>
  <c r="BI188" i="4"/>
  <c r="BF188" i="4"/>
  <c r="BC188" i="4"/>
  <c r="AZ188" i="4"/>
  <c r="AW188" i="4"/>
  <c r="AS188" i="4"/>
  <c r="AO188" i="4"/>
  <c r="AL188" i="4"/>
  <c r="AN188" i="4" s="1"/>
  <c r="AE188" i="4"/>
  <c r="AG188" i="4" s="1"/>
  <c r="Y188" i="4"/>
  <c r="AA188" i="4" s="1"/>
  <c r="V188" i="4"/>
  <c r="R188" i="4"/>
  <c r="P188" i="4"/>
  <c r="M188" i="4"/>
  <c r="G188" i="4"/>
  <c r="I188" i="4" s="1"/>
  <c r="CA187" i="4"/>
  <c r="BX187" i="4"/>
  <c r="BU187" i="4"/>
  <c r="BR187" i="4"/>
  <c r="BO187" i="4"/>
  <c r="BL187" i="4"/>
  <c r="BI187" i="4"/>
  <c r="BF187" i="4"/>
  <c r="BC187" i="4"/>
  <c r="AZ187" i="4"/>
  <c r="AW187" i="4"/>
  <c r="AS187" i="4"/>
  <c r="AN187" i="4"/>
  <c r="AL187" i="4"/>
  <c r="AG187" i="4"/>
  <c r="AE187" i="4"/>
  <c r="AA187" i="4"/>
  <c r="Y187" i="4"/>
  <c r="V187" i="4"/>
  <c r="P187" i="4"/>
  <c r="R187" i="4" s="1"/>
  <c r="M187" i="4"/>
  <c r="I187" i="4"/>
  <c r="G187" i="4"/>
  <c r="CA186" i="4"/>
  <c r="BX186" i="4"/>
  <c r="BU186" i="4"/>
  <c r="BR186" i="4"/>
  <c r="BO186" i="4"/>
  <c r="BL186" i="4"/>
  <c r="BI186" i="4"/>
  <c r="BF186" i="4"/>
  <c r="BC186" i="4"/>
  <c r="AZ186" i="4"/>
  <c r="AW186" i="4"/>
  <c r="AS186" i="4"/>
  <c r="AL186" i="4"/>
  <c r="AN186" i="4" s="1"/>
  <c r="AE186" i="4"/>
  <c r="AG186" i="4" s="1"/>
  <c r="Y186" i="4"/>
  <c r="AA186" i="4" s="1"/>
  <c r="V186" i="4"/>
  <c r="R186" i="4"/>
  <c r="P186" i="4"/>
  <c r="M186" i="4"/>
  <c r="G186" i="4"/>
  <c r="I186" i="4" s="1"/>
  <c r="CA185" i="4"/>
  <c r="BX185" i="4"/>
  <c r="BU185" i="4"/>
  <c r="BR185" i="4"/>
  <c r="BO185" i="4"/>
  <c r="BL185" i="4"/>
  <c r="BI185" i="4"/>
  <c r="BF185" i="4"/>
  <c r="BC185" i="4"/>
  <c r="AZ185" i="4"/>
  <c r="AW185" i="4"/>
  <c r="AS185" i="4"/>
  <c r="AO185" i="4"/>
  <c r="AN185" i="4"/>
  <c r="AL185" i="4"/>
  <c r="AG185" i="4"/>
  <c r="AE185" i="4"/>
  <c r="AA185" i="4"/>
  <c r="Y185" i="4"/>
  <c r="V185" i="4"/>
  <c r="P185" i="4"/>
  <c r="R185" i="4" s="1"/>
  <c r="M185" i="4"/>
  <c r="I185" i="4"/>
  <c r="G185" i="4"/>
  <c r="CA184" i="4"/>
  <c r="BX184" i="4"/>
  <c r="BU184" i="4"/>
  <c r="BR184" i="4"/>
  <c r="BO184" i="4"/>
  <c r="BL184" i="4"/>
  <c r="BI184" i="4"/>
  <c r="BF184" i="4"/>
  <c r="BC184" i="4"/>
  <c r="AZ184" i="4"/>
  <c r="AW184" i="4"/>
  <c r="AS184" i="4"/>
  <c r="AL184" i="4"/>
  <c r="AN184" i="4" s="1"/>
  <c r="AE184" i="4"/>
  <c r="AG184" i="4" s="1"/>
  <c r="Y184" i="4"/>
  <c r="AA184" i="4" s="1"/>
  <c r="V184" i="4"/>
  <c r="R184" i="4"/>
  <c r="P184" i="4"/>
  <c r="M184" i="4"/>
  <c r="G184" i="4"/>
  <c r="I184" i="4" s="1"/>
  <c r="CA183" i="4"/>
  <c r="BX183" i="4"/>
  <c r="BU183" i="4"/>
  <c r="BR183" i="4"/>
  <c r="BO183" i="4"/>
  <c r="BL183" i="4"/>
  <c r="BI183" i="4"/>
  <c r="BF183" i="4"/>
  <c r="BC183" i="4"/>
  <c r="AZ183" i="4"/>
  <c r="AW183" i="4"/>
  <c r="AS183" i="4"/>
  <c r="AN183" i="4"/>
  <c r="AL183" i="4"/>
  <c r="AG183" i="4"/>
  <c r="AE183" i="4"/>
  <c r="AA183" i="4"/>
  <c r="Y183" i="4"/>
  <c r="V183" i="4"/>
  <c r="P183" i="4"/>
  <c r="R183" i="4" s="1"/>
  <c r="M183" i="4"/>
  <c r="I183" i="4"/>
  <c r="G183" i="4"/>
  <c r="CA182" i="4"/>
  <c r="BX182" i="4"/>
  <c r="BU182" i="4"/>
  <c r="BR182" i="4"/>
  <c r="BO182" i="4"/>
  <c r="BL182" i="4"/>
  <c r="BI182" i="4"/>
  <c r="BF182" i="4"/>
  <c r="BC182" i="4"/>
  <c r="AZ182" i="4"/>
  <c r="AW182" i="4"/>
  <c r="AS182" i="4"/>
  <c r="AL182" i="4"/>
  <c r="AN182" i="4" s="1"/>
  <c r="AE182" i="4"/>
  <c r="AG182" i="4" s="1"/>
  <c r="Y182" i="4"/>
  <c r="AA182" i="4" s="1"/>
  <c r="V182" i="4"/>
  <c r="R182" i="4"/>
  <c r="P182" i="4"/>
  <c r="M182" i="4"/>
  <c r="G182" i="4"/>
  <c r="I182" i="4" s="1"/>
  <c r="CA181" i="4"/>
  <c r="BX181" i="4"/>
  <c r="BU181" i="4"/>
  <c r="BR181" i="4"/>
  <c r="BO181" i="4"/>
  <c r="BL181" i="4"/>
  <c r="BI181" i="4"/>
  <c r="BF181" i="4"/>
  <c r="BC181" i="4"/>
  <c r="AZ181" i="4"/>
  <c r="AW181" i="4"/>
  <c r="AS181" i="4"/>
  <c r="AN181" i="4"/>
  <c r="AL181" i="4"/>
  <c r="AG181" i="4"/>
  <c r="AE181" i="4"/>
  <c r="AA181" i="4"/>
  <c r="Y181" i="4"/>
  <c r="V181" i="4"/>
  <c r="P181" i="4"/>
  <c r="R181" i="4" s="1"/>
  <c r="M181" i="4"/>
  <c r="I181" i="4"/>
  <c r="G181" i="4"/>
  <c r="CA180" i="4"/>
  <c r="BX180" i="4"/>
  <c r="BU180" i="4"/>
  <c r="BR180" i="4"/>
  <c r="BO180" i="4"/>
  <c r="BL180" i="4"/>
  <c r="BI180" i="4"/>
  <c r="BF180" i="4"/>
  <c r="BC180" i="4"/>
  <c r="AZ180" i="4"/>
  <c r="AW180" i="4"/>
  <c r="AS180" i="4"/>
  <c r="AO180" i="4"/>
  <c r="AL180" i="4"/>
  <c r="AN180" i="4" s="1"/>
  <c r="AE180" i="4"/>
  <c r="AG180" i="4" s="1"/>
  <c r="Y180" i="4"/>
  <c r="AA180" i="4" s="1"/>
  <c r="V180" i="4"/>
  <c r="R180" i="4"/>
  <c r="P180" i="4"/>
  <c r="M180" i="4"/>
  <c r="G180" i="4"/>
  <c r="I180" i="4" s="1"/>
  <c r="CA179" i="4"/>
  <c r="BX179" i="4"/>
  <c r="BU179" i="4"/>
  <c r="BR179" i="4"/>
  <c r="BO179" i="4"/>
  <c r="BL179" i="4"/>
  <c r="BI179" i="4"/>
  <c r="BF179" i="4"/>
  <c r="BC179" i="4"/>
  <c r="AZ179" i="4"/>
  <c r="AW179" i="4"/>
  <c r="AS179" i="4"/>
  <c r="AN179" i="4"/>
  <c r="AL179" i="4"/>
  <c r="AG179" i="4"/>
  <c r="AE179" i="4"/>
  <c r="AA179" i="4"/>
  <c r="Y179" i="4"/>
  <c r="V179" i="4"/>
  <c r="P179" i="4"/>
  <c r="R179" i="4" s="1"/>
  <c r="M179" i="4"/>
  <c r="I179" i="4"/>
  <c r="G179" i="4"/>
  <c r="CA178" i="4"/>
  <c r="BX178" i="4"/>
  <c r="BU178" i="4"/>
  <c r="BR178" i="4"/>
  <c r="BO178" i="4"/>
  <c r="BL178" i="4"/>
  <c r="BI178" i="4"/>
  <c r="BF178" i="4"/>
  <c r="BC178" i="4"/>
  <c r="AZ178" i="4"/>
  <c r="AW178" i="4"/>
  <c r="AS178" i="4"/>
  <c r="AL178" i="4"/>
  <c r="AN178" i="4" s="1"/>
  <c r="AE178" i="4"/>
  <c r="AG178" i="4" s="1"/>
  <c r="Y178" i="4"/>
  <c r="AA178" i="4" s="1"/>
  <c r="V178" i="4"/>
  <c r="R178" i="4"/>
  <c r="P178" i="4"/>
  <c r="M178" i="4"/>
  <c r="G178" i="4"/>
  <c r="I178" i="4" s="1"/>
  <c r="CA177" i="4"/>
  <c r="BX177" i="4"/>
  <c r="BU177" i="4"/>
  <c r="BR177" i="4"/>
  <c r="BO177" i="4"/>
  <c r="BL177" i="4"/>
  <c r="BI177" i="4"/>
  <c r="BF177" i="4"/>
  <c r="BC177" i="4"/>
  <c r="AZ177" i="4"/>
  <c r="AW177" i="4"/>
  <c r="AS177" i="4"/>
  <c r="AN177" i="4"/>
  <c r="AL177" i="4"/>
  <c r="AG177" i="4"/>
  <c r="AE177" i="4"/>
  <c r="AA177" i="4"/>
  <c r="Y177" i="4"/>
  <c r="V177" i="4"/>
  <c r="P177" i="4"/>
  <c r="R177" i="4" s="1"/>
  <c r="M177" i="4"/>
  <c r="I177" i="4"/>
  <c r="G177" i="4"/>
  <c r="CA176" i="4"/>
  <c r="BX176" i="4"/>
  <c r="BU176" i="4"/>
  <c r="BR176" i="4"/>
  <c r="BO176" i="4"/>
  <c r="BL176" i="4"/>
  <c r="BI176" i="4"/>
  <c r="BF176" i="4"/>
  <c r="BC176" i="4"/>
  <c r="AZ176" i="4"/>
  <c r="AW176" i="4"/>
  <c r="AS176" i="4"/>
  <c r="AL176" i="4"/>
  <c r="AN176" i="4" s="1"/>
  <c r="AE176" i="4"/>
  <c r="AG176" i="4" s="1"/>
  <c r="Y176" i="4"/>
  <c r="AA176" i="4" s="1"/>
  <c r="V176" i="4"/>
  <c r="R176" i="4"/>
  <c r="P176" i="4"/>
  <c r="M176" i="4"/>
  <c r="G176" i="4"/>
  <c r="I176" i="4" s="1"/>
  <c r="CA175" i="4"/>
  <c r="BX175" i="4"/>
  <c r="BU175" i="4"/>
  <c r="BR175" i="4"/>
  <c r="BO175" i="4"/>
  <c r="BL175" i="4"/>
  <c r="BI175" i="4"/>
  <c r="BF175" i="4"/>
  <c r="BC175" i="4"/>
  <c r="AZ175" i="4"/>
  <c r="AW175" i="4"/>
  <c r="AS175" i="4"/>
  <c r="AN175" i="4"/>
  <c r="AL175" i="4"/>
  <c r="AG175" i="4"/>
  <c r="AE175" i="4"/>
  <c r="AA175" i="4"/>
  <c r="Y175" i="4"/>
  <c r="V175" i="4"/>
  <c r="P175" i="4"/>
  <c r="R175" i="4" s="1"/>
  <c r="M175" i="4"/>
  <c r="I175" i="4"/>
  <c r="G175" i="4"/>
  <c r="CA174" i="4"/>
  <c r="BX174" i="4"/>
  <c r="BU174" i="4"/>
  <c r="BR174" i="4"/>
  <c r="BO174" i="4"/>
  <c r="BL174" i="4"/>
  <c r="BI174" i="4"/>
  <c r="BF174" i="4"/>
  <c r="BC174" i="4"/>
  <c r="AZ174" i="4"/>
  <c r="AW174" i="4"/>
  <c r="AS174" i="4"/>
  <c r="AO174" i="4"/>
  <c r="AL174" i="4"/>
  <c r="AN174" i="4" s="1"/>
  <c r="AE174" i="4"/>
  <c r="AG174" i="4" s="1"/>
  <c r="Y174" i="4"/>
  <c r="AA174" i="4" s="1"/>
  <c r="V174" i="4"/>
  <c r="R174" i="4"/>
  <c r="P174" i="4"/>
  <c r="M174" i="4"/>
  <c r="G174" i="4"/>
  <c r="I174" i="4" s="1"/>
  <c r="CA173" i="4"/>
  <c r="BX173" i="4"/>
  <c r="BU173" i="4"/>
  <c r="BR173" i="4"/>
  <c r="BO173" i="4"/>
  <c r="BL173" i="4"/>
  <c r="BI173" i="4"/>
  <c r="BF173" i="4"/>
  <c r="BC173" i="4"/>
  <c r="AZ173" i="4"/>
  <c r="AW173" i="4"/>
  <c r="AS173" i="4"/>
  <c r="AN173" i="4"/>
  <c r="AL173" i="4"/>
  <c r="AG173" i="4"/>
  <c r="AE173" i="4"/>
  <c r="AA173" i="4"/>
  <c r="Y173" i="4"/>
  <c r="V173" i="4"/>
  <c r="P173" i="4"/>
  <c r="R173" i="4" s="1"/>
  <c r="M173" i="4"/>
  <c r="I173" i="4"/>
  <c r="G173" i="4"/>
  <c r="CA172" i="4"/>
  <c r="BX172" i="4"/>
  <c r="BU172" i="4"/>
  <c r="BR172" i="4"/>
  <c r="BO172" i="4"/>
  <c r="BL172" i="4"/>
  <c r="BI172" i="4"/>
  <c r="BF172" i="4"/>
  <c r="BC172" i="4"/>
  <c r="AZ172" i="4"/>
  <c r="AW172" i="4"/>
  <c r="AS172" i="4"/>
  <c r="AO172" i="4"/>
  <c r="AL172" i="4"/>
  <c r="AN172" i="4" s="1"/>
  <c r="AE172" i="4"/>
  <c r="AG172" i="4" s="1"/>
  <c r="Y172" i="4"/>
  <c r="AA172" i="4" s="1"/>
  <c r="V172" i="4"/>
  <c r="R172" i="4"/>
  <c r="P172" i="4"/>
  <c r="M172" i="4"/>
  <c r="G172" i="4"/>
  <c r="I172" i="4" s="1"/>
  <c r="CA171" i="4"/>
  <c r="BX171" i="4"/>
  <c r="BU171" i="4"/>
  <c r="BR171" i="4"/>
  <c r="BO171" i="4"/>
  <c r="BL171" i="4"/>
  <c r="BI171" i="4"/>
  <c r="BF171" i="4"/>
  <c r="BC171" i="4"/>
  <c r="AZ171" i="4"/>
  <c r="AW171" i="4"/>
  <c r="AS171" i="4"/>
  <c r="AO171" i="4"/>
  <c r="AN171" i="4"/>
  <c r="AL171" i="4"/>
  <c r="AG171" i="4"/>
  <c r="AE171" i="4"/>
  <c r="AA171" i="4"/>
  <c r="Y171" i="4"/>
  <c r="V171" i="4"/>
  <c r="P171" i="4"/>
  <c r="R171" i="4" s="1"/>
  <c r="M171" i="4"/>
  <c r="I171" i="4"/>
  <c r="G171" i="4"/>
  <c r="CA170" i="4"/>
  <c r="BX170" i="4"/>
  <c r="BU170" i="4"/>
  <c r="BR170" i="4"/>
  <c r="BO170" i="4"/>
  <c r="BL170" i="4"/>
  <c r="BI170" i="4"/>
  <c r="BF170" i="4"/>
  <c r="BC170" i="4"/>
  <c r="AZ170" i="4"/>
  <c r="AW170" i="4"/>
  <c r="AS170" i="4"/>
  <c r="AL170" i="4"/>
  <c r="AN170" i="4" s="1"/>
  <c r="AE170" i="4"/>
  <c r="AG170" i="4" s="1"/>
  <c r="Y170" i="4"/>
  <c r="AA170" i="4" s="1"/>
  <c r="V170" i="4"/>
  <c r="R170" i="4"/>
  <c r="P170" i="4"/>
  <c r="M170" i="4"/>
  <c r="G170" i="4"/>
  <c r="I170" i="4" s="1"/>
  <c r="CA169" i="4"/>
  <c r="BX169" i="4"/>
  <c r="BU169" i="4"/>
  <c r="BR169" i="4"/>
  <c r="BO169" i="4"/>
  <c r="BL169" i="4"/>
  <c r="BI169" i="4"/>
  <c r="BF169" i="4"/>
  <c r="BC169" i="4"/>
  <c r="AZ169" i="4"/>
  <c r="AW169" i="4"/>
  <c r="AS169" i="4"/>
  <c r="AO169" i="4"/>
  <c r="AN169" i="4"/>
  <c r="AL169" i="4"/>
  <c r="AG169" i="4"/>
  <c r="AE169" i="4"/>
  <c r="AA169" i="4"/>
  <c r="Y169" i="4"/>
  <c r="V169" i="4"/>
  <c r="P169" i="4"/>
  <c r="R169" i="4" s="1"/>
  <c r="M169" i="4"/>
  <c r="I169" i="4"/>
  <c r="G169" i="4"/>
  <c r="CA168" i="4"/>
  <c r="BX168" i="4"/>
  <c r="BU168" i="4"/>
  <c r="BR168" i="4"/>
  <c r="BO168" i="4"/>
  <c r="BL168" i="4"/>
  <c r="BI168" i="4"/>
  <c r="BF168" i="4"/>
  <c r="BC168" i="4"/>
  <c r="AZ168" i="4"/>
  <c r="AW168" i="4"/>
  <c r="AS168" i="4"/>
  <c r="AO168" i="4"/>
  <c r="AL168" i="4"/>
  <c r="AN168" i="4" s="1"/>
  <c r="AE168" i="4"/>
  <c r="AG168" i="4" s="1"/>
  <c r="Y168" i="4"/>
  <c r="AA168" i="4" s="1"/>
  <c r="V168" i="4"/>
  <c r="R168" i="4"/>
  <c r="P168" i="4"/>
  <c r="M168" i="4"/>
  <c r="G168" i="4"/>
  <c r="I168" i="4" s="1"/>
  <c r="CA167" i="4"/>
  <c r="BX167" i="4"/>
  <c r="BU167" i="4"/>
  <c r="BR167" i="4"/>
  <c r="BO167" i="4"/>
  <c r="BL167" i="4"/>
  <c r="BI167" i="4"/>
  <c r="BF167" i="4"/>
  <c r="BC167" i="4"/>
  <c r="AZ167" i="4"/>
  <c r="AW167" i="4"/>
  <c r="AS167" i="4"/>
  <c r="AO167" i="4"/>
  <c r="AN167" i="4"/>
  <c r="AL167" i="4"/>
  <c r="AG167" i="4"/>
  <c r="AE167" i="4"/>
  <c r="AA167" i="4"/>
  <c r="Y167" i="4"/>
  <c r="V167" i="4"/>
  <c r="P167" i="4"/>
  <c r="R167" i="4" s="1"/>
  <c r="M167" i="4"/>
  <c r="I167" i="4"/>
  <c r="G167" i="4"/>
  <c r="CA166" i="4"/>
  <c r="BX166" i="4"/>
  <c r="BU166" i="4"/>
  <c r="BR166" i="4"/>
  <c r="BO166" i="4"/>
  <c r="BL166" i="4"/>
  <c r="BI166" i="4"/>
  <c r="BF166" i="4"/>
  <c r="BC166" i="4"/>
  <c r="AZ166" i="4"/>
  <c r="AW166" i="4"/>
  <c r="AS166" i="4"/>
  <c r="AO166" i="4"/>
  <c r="AL166" i="4"/>
  <c r="AN166" i="4" s="1"/>
  <c r="AE166" i="4"/>
  <c r="AG166" i="4" s="1"/>
  <c r="Y166" i="4"/>
  <c r="AA166" i="4" s="1"/>
  <c r="V166" i="4"/>
  <c r="R166" i="4"/>
  <c r="P166" i="4"/>
  <c r="M166" i="4"/>
  <c r="G166" i="4"/>
  <c r="I166" i="4" s="1"/>
  <c r="CA165" i="4"/>
  <c r="BX165" i="4"/>
  <c r="BU165" i="4"/>
  <c r="BR165" i="4"/>
  <c r="BO165" i="4"/>
  <c r="BL165" i="4"/>
  <c r="BI165" i="4"/>
  <c r="BF165" i="4"/>
  <c r="BC165" i="4"/>
  <c r="AZ165" i="4"/>
  <c r="AW165" i="4"/>
  <c r="AS165" i="4"/>
  <c r="AO165" i="4"/>
  <c r="AN165" i="4"/>
  <c r="AL165" i="4"/>
  <c r="AG165" i="4"/>
  <c r="AE165" i="4"/>
  <c r="AA165" i="4"/>
  <c r="Y165" i="4"/>
  <c r="V165" i="4"/>
  <c r="P165" i="4"/>
  <c r="R165" i="4" s="1"/>
  <c r="M165" i="4"/>
  <c r="I165" i="4"/>
  <c r="G165" i="4"/>
  <c r="CA164" i="4"/>
  <c r="BX164" i="4"/>
  <c r="BU164" i="4"/>
  <c r="BR164" i="4"/>
  <c r="BO164" i="4"/>
  <c r="BL164" i="4"/>
  <c r="BI164" i="4"/>
  <c r="BF164" i="4"/>
  <c r="BC164" i="4"/>
  <c r="AZ164" i="4"/>
  <c r="AW164" i="4"/>
  <c r="AS164" i="4"/>
  <c r="AO164" i="4"/>
  <c r="AL164" i="4"/>
  <c r="AN164" i="4" s="1"/>
  <c r="AE164" i="4"/>
  <c r="AG164" i="4" s="1"/>
  <c r="Y164" i="4"/>
  <c r="AA164" i="4" s="1"/>
  <c r="V164" i="4"/>
  <c r="R164" i="4"/>
  <c r="P164" i="4"/>
  <c r="M164" i="4"/>
  <c r="G164" i="4"/>
  <c r="I164" i="4" s="1"/>
  <c r="CA163" i="4"/>
  <c r="BX163" i="4"/>
  <c r="BU163" i="4"/>
  <c r="BR163" i="4"/>
  <c r="BO163" i="4"/>
  <c r="BL163" i="4"/>
  <c r="BI163" i="4"/>
  <c r="BF163" i="4"/>
  <c r="BC163" i="4"/>
  <c r="AZ163" i="4"/>
  <c r="AW163" i="4"/>
  <c r="AS163" i="4"/>
  <c r="AO163" i="4"/>
  <c r="AN163" i="4"/>
  <c r="AL163" i="4"/>
  <c r="AE163" i="4"/>
  <c r="AG163" i="4" s="1"/>
  <c r="Y163" i="4"/>
  <c r="AA163" i="4" s="1"/>
  <c r="V163" i="4"/>
  <c r="P163" i="4"/>
  <c r="R163" i="4" s="1"/>
  <c r="M163" i="4"/>
  <c r="G163" i="4"/>
  <c r="I163" i="4" s="1"/>
  <c r="CA162" i="4"/>
  <c r="BX162" i="4"/>
  <c r="BU162" i="4"/>
  <c r="BR162" i="4"/>
  <c r="BO162" i="4"/>
  <c r="BL162" i="4"/>
  <c r="BI162" i="4"/>
  <c r="BF162" i="4"/>
  <c r="BC162" i="4"/>
  <c r="AZ162" i="4"/>
  <c r="AW162" i="4"/>
  <c r="AS162" i="4"/>
  <c r="AO162" i="4"/>
  <c r="AL162" i="4"/>
  <c r="AN162" i="4" s="1"/>
  <c r="AE162" i="4"/>
  <c r="AG162" i="4" s="1"/>
  <c r="Y162" i="4"/>
  <c r="AA162" i="4" s="1"/>
  <c r="V162" i="4"/>
  <c r="R162" i="4"/>
  <c r="P162" i="4"/>
  <c r="M162" i="4"/>
  <c r="G162" i="4"/>
  <c r="I162" i="4" s="1"/>
  <c r="CA161" i="4"/>
  <c r="BX161" i="4"/>
  <c r="BU161" i="4"/>
  <c r="BR161" i="4"/>
  <c r="BO161" i="4"/>
  <c r="BL161" i="4"/>
  <c r="BI161" i="4"/>
  <c r="BF161" i="4"/>
  <c r="BC161" i="4"/>
  <c r="AZ161" i="4"/>
  <c r="AW161" i="4"/>
  <c r="AS161" i="4"/>
  <c r="AL161" i="4"/>
  <c r="AN161" i="4" s="1"/>
  <c r="AE161" i="4"/>
  <c r="AG161" i="4" s="1"/>
  <c r="Y161" i="4"/>
  <c r="AA161" i="4" s="1"/>
  <c r="V161" i="4"/>
  <c r="P161" i="4"/>
  <c r="R161" i="4" s="1"/>
  <c r="M161" i="4"/>
  <c r="G161" i="4"/>
  <c r="I161" i="4" s="1"/>
  <c r="CA160" i="4"/>
  <c r="BX160" i="4"/>
  <c r="BU160" i="4"/>
  <c r="BR160" i="4"/>
  <c r="BO160" i="4"/>
  <c r="BL160" i="4"/>
  <c r="BI160" i="4"/>
  <c r="BF160" i="4"/>
  <c r="BC160" i="4"/>
  <c r="AZ160" i="4"/>
  <c r="AW160" i="4"/>
  <c r="AS160" i="4"/>
  <c r="AO160" i="4"/>
  <c r="AL160" i="4"/>
  <c r="AN160" i="4" s="1"/>
  <c r="AE160" i="4"/>
  <c r="AG160" i="4" s="1"/>
  <c r="Y160" i="4"/>
  <c r="AA160" i="4" s="1"/>
  <c r="V160" i="4"/>
  <c r="P160" i="4"/>
  <c r="R160" i="4" s="1"/>
  <c r="M160" i="4"/>
  <c r="G160" i="4"/>
  <c r="I160" i="4" s="1"/>
  <c r="CA159" i="4"/>
  <c r="BX159" i="4"/>
  <c r="BU159" i="4"/>
  <c r="BR159" i="4"/>
  <c r="BO159" i="4"/>
  <c r="BL159" i="4"/>
  <c r="BI159" i="4"/>
  <c r="BF159" i="4"/>
  <c r="BC159" i="4"/>
  <c r="AZ159" i="4"/>
  <c r="AW159" i="4"/>
  <c r="AS159" i="4"/>
  <c r="AL159" i="4"/>
  <c r="AN159" i="4" s="1"/>
  <c r="AE159" i="4"/>
  <c r="AG159" i="4" s="1"/>
  <c r="AA159" i="4"/>
  <c r="Y159" i="4"/>
  <c r="V159" i="4"/>
  <c r="P159" i="4"/>
  <c r="R159" i="4" s="1"/>
  <c r="M159" i="4"/>
  <c r="G159" i="4"/>
  <c r="I159" i="4" s="1"/>
  <c r="CA158" i="4"/>
  <c r="BX158" i="4"/>
  <c r="BU158" i="4"/>
  <c r="BR158" i="4"/>
  <c r="BO158" i="4"/>
  <c r="BL158" i="4"/>
  <c r="BI158" i="4"/>
  <c r="BF158" i="4"/>
  <c r="BC158" i="4"/>
  <c r="AZ158" i="4"/>
  <c r="AW158" i="4"/>
  <c r="AS158" i="4"/>
  <c r="AO158" i="4"/>
  <c r="AL158" i="4"/>
  <c r="AN158" i="4" s="1"/>
  <c r="AE158" i="4"/>
  <c r="AG158" i="4" s="1"/>
  <c r="Y158" i="4"/>
  <c r="AA158" i="4" s="1"/>
  <c r="V158" i="4"/>
  <c r="P158" i="4"/>
  <c r="R158" i="4" s="1"/>
  <c r="M158" i="4"/>
  <c r="G158" i="4"/>
  <c r="I158" i="4" s="1"/>
  <c r="CA157" i="4"/>
  <c r="BX157" i="4"/>
  <c r="BU157" i="4"/>
  <c r="BR157" i="4"/>
  <c r="BO157" i="4"/>
  <c r="BL157" i="4"/>
  <c r="BI157" i="4"/>
  <c r="BF157" i="4"/>
  <c r="BC157" i="4"/>
  <c r="AZ157" i="4"/>
  <c r="AW157" i="4"/>
  <c r="AS157" i="4"/>
  <c r="AL157" i="4"/>
  <c r="AN157" i="4" s="1"/>
  <c r="AG157" i="4"/>
  <c r="AE157" i="4"/>
  <c r="Y157" i="4"/>
  <c r="AA157" i="4" s="1"/>
  <c r="V157" i="4"/>
  <c r="P157" i="4"/>
  <c r="R157" i="4" s="1"/>
  <c r="M157" i="4"/>
  <c r="I157" i="4"/>
  <c r="G157" i="4"/>
  <c r="CA156" i="4"/>
  <c r="BX156" i="4"/>
  <c r="BU156" i="4"/>
  <c r="BR156" i="4"/>
  <c r="BO156" i="4"/>
  <c r="BL156" i="4"/>
  <c r="BI156" i="4"/>
  <c r="BF156" i="4"/>
  <c r="BC156" i="4"/>
  <c r="AZ156" i="4"/>
  <c r="AW156" i="4"/>
  <c r="AS156" i="4"/>
  <c r="AL156" i="4"/>
  <c r="AN156" i="4" s="1"/>
  <c r="AE156" i="4"/>
  <c r="AG156" i="4" s="1"/>
  <c r="Y156" i="4"/>
  <c r="AA156" i="4" s="1"/>
  <c r="V156" i="4"/>
  <c r="P156" i="4"/>
  <c r="R156" i="4" s="1"/>
  <c r="M156" i="4"/>
  <c r="G156" i="4"/>
  <c r="I156" i="4" s="1"/>
  <c r="CA155" i="4"/>
  <c r="BX155" i="4"/>
  <c r="BU155" i="4"/>
  <c r="BR155" i="4"/>
  <c r="BO155" i="4"/>
  <c r="BL155" i="4"/>
  <c r="BI155" i="4"/>
  <c r="BF155" i="4"/>
  <c r="BC155" i="4"/>
  <c r="AZ155" i="4"/>
  <c r="AW155" i="4"/>
  <c r="AS155" i="4"/>
  <c r="AO155" i="4"/>
  <c r="AN155" i="4"/>
  <c r="AL155" i="4"/>
  <c r="AE155" i="4"/>
  <c r="AG155" i="4" s="1"/>
  <c r="Y155" i="4"/>
  <c r="AA155" i="4" s="1"/>
  <c r="V155" i="4"/>
  <c r="P155" i="4"/>
  <c r="R155" i="4" s="1"/>
  <c r="M155" i="4"/>
  <c r="G155" i="4"/>
  <c r="I155" i="4" s="1"/>
  <c r="CA154" i="4"/>
  <c r="BX154" i="4"/>
  <c r="BU154" i="4"/>
  <c r="BR154" i="4"/>
  <c r="BO154" i="4"/>
  <c r="BL154" i="4"/>
  <c r="BI154" i="4"/>
  <c r="BF154" i="4"/>
  <c r="BC154" i="4"/>
  <c r="AZ154" i="4"/>
  <c r="AW154" i="4"/>
  <c r="AS154" i="4"/>
  <c r="AL154" i="4"/>
  <c r="AN154" i="4" s="1"/>
  <c r="AE154" i="4"/>
  <c r="AG154" i="4" s="1"/>
  <c r="Y154" i="4"/>
  <c r="AA154" i="4" s="1"/>
  <c r="V154" i="4"/>
  <c r="R154" i="4"/>
  <c r="P154" i="4"/>
  <c r="M154" i="4"/>
  <c r="G154" i="4"/>
  <c r="I154" i="4" s="1"/>
  <c r="CA153" i="4"/>
  <c r="BX153" i="4"/>
  <c r="BU153" i="4"/>
  <c r="BR153" i="4"/>
  <c r="BO153" i="4"/>
  <c r="BL153" i="4"/>
  <c r="BI153" i="4"/>
  <c r="BF153" i="4"/>
  <c r="BC153" i="4"/>
  <c r="AZ153" i="4"/>
  <c r="AW153" i="4"/>
  <c r="AS153" i="4"/>
  <c r="AL153" i="4"/>
  <c r="AN153" i="4" s="1"/>
  <c r="AE153" i="4"/>
  <c r="AG153" i="4" s="1"/>
  <c r="Y153" i="4"/>
  <c r="AA153" i="4" s="1"/>
  <c r="V153" i="4"/>
  <c r="P153" i="4"/>
  <c r="R153" i="4" s="1"/>
  <c r="M153" i="4"/>
  <c r="G153" i="4"/>
  <c r="I153" i="4" s="1"/>
  <c r="CA152" i="4"/>
  <c r="BX152" i="4"/>
  <c r="BU152" i="4"/>
  <c r="BR152" i="4"/>
  <c r="BO152" i="4"/>
  <c r="BL152" i="4"/>
  <c r="BI152" i="4"/>
  <c r="BF152" i="4"/>
  <c r="BC152" i="4"/>
  <c r="AZ152" i="4"/>
  <c r="AW152" i="4"/>
  <c r="AS152" i="4"/>
  <c r="AO152" i="4"/>
  <c r="AL152" i="4"/>
  <c r="AN152" i="4" s="1"/>
  <c r="AE152" i="4"/>
  <c r="AG152" i="4" s="1"/>
  <c r="Y152" i="4"/>
  <c r="AA152" i="4" s="1"/>
  <c r="V152" i="4"/>
  <c r="P152" i="4"/>
  <c r="R152" i="4" s="1"/>
  <c r="M152" i="4"/>
  <c r="G152" i="4"/>
  <c r="I152" i="4" s="1"/>
  <c r="CA151" i="4"/>
  <c r="BX151" i="4"/>
  <c r="BU151" i="4"/>
  <c r="BR151" i="4"/>
  <c r="BO151" i="4"/>
  <c r="BL151" i="4"/>
  <c r="BI151" i="4"/>
  <c r="BF151" i="4"/>
  <c r="BC151" i="4"/>
  <c r="AZ151" i="4"/>
  <c r="AW151" i="4"/>
  <c r="AS151" i="4"/>
  <c r="AL151" i="4"/>
  <c r="AN151" i="4" s="1"/>
  <c r="AE151" i="4"/>
  <c r="AG151" i="4" s="1"/>
  <c r="AA151" i="4"/>
  <c r="Y151" i="4"/>
  <c r="V151" i="4"/>
  <c r="P151" i="4"/>
  <c r="R151" i="4" s="1"/>
  <c r="M151" i="4"/>
  <c r="G151" i="4"/>
  <c r="I151" i="4" s="1"/>
  <c r="CA150" i="4"/>
  <c r="BX150" i="4"/>
  <c r="BU150" i="4"/>
  <c r="BR150" i="4"/>
  <c r="BO150" i="4"/>
  <c r="BL150" i="4"/>
  <c r="BI150" i="4"/>
  <c r="BF150" i="4"/>
  <c r="BC150" i="4"/>
  <c r="AZ150" i="4"/>
  <c r="AW150" i="4"/>
  <c r="AS150" i="4"/>
  <c r="AO150" i="4"/>
  <c r="AL150" i="4"/>
  <c r="AN150" i="4" s="1"/>
  <c r="AE150" i="4"/>
  <c r="AG150" i="4" s="1"/>
  <c r="Y150" i="4"/>
  <c r="AA150" i="4" s="1"/>
  <c r="V150" i="4"/>
  <c r="P150" i="4"/>
  <c r="R150" i="4" s="1"/>
  <c r="M150" i="4"/>
  <c r="G150" i="4"/>
  <c r="I150" i="4" s="1"/>
  <c r="CA149" i="4"/>
  <c r="BX149" i="4"/>
  <c r="BU149" i="4"/>
  <c r="BR149" i="4"/>
  <c r="BO149" i="4"/>
  <c r="BL149" i="4"/>
  <c r="BI149" i="4"/>
  <c r="BF149" i="4"/>
  <c r="BC149" i="4"/>
  <c r="AZ149" i="4"/>
  <c r="AW149" i="4"/>
  <c r="AS149" i="4"/>
  <c r="AL149" i="4"/>
  <c r="AN149" i="4" s="1"/>
  <c r="AG149" i="4"/>
  <c r="AE149" i="4"/>
  <c r="Y149" i="4"/>
  <c r="AA149" i="4" s="1"/>
  <c r="V149" i="4"/>
  <c r="P149" i="4"/>
  <c r="R149" i="4" s="1"/>
  <c r="M149" i="4"/>
  <c r="I149" i="4"/>
  <c r="G149" i="4"/>
  <c r="CA148" i="4"/>
  <c r="BX148" i="4"/>
  <c r="BU148" i="4"/>
  <c r="BR148" i="4"/>
  <c r="BO148" i="4"/>
  <c r="BL148" i="4"/>
  <c r="BI148" i="4"/>
  <c r="BF148" i="4"/>
  <c r="BC148" i="4"/>
  <c r="AZ148" i="4"/>
  <c r="AW148" i="4"/>
  <c r="AS148" i="4"/>
  <c r="AL148" i="4"/>
  <c r="AN148" i="4" s="1"/>
  <c r="AE148" i="4"/>
  <c r="AG148" i="4" s="1"/>
  <c r="Y148" i="4"/>
  <c r="AA148" i="4" s="1"/>
  <c r="V148" i="4"/>
  <c r="P148" i="4"/>
  <c r="R148" i="4" s="1"/>
  <c r="M148" i="4"/>
  <c r="G148" i="4"/>
  <c r="I148" i="4" s="1"/>
  <c r="CA147" i="4"/>
  <c r="BX147" i="4"/>
  <c r="BU147" i="4"/>
  <c r="BR147" i="4"/>
  <c r="BO147" i="4"/>
  <c r="BL147" i="4"/>
  <c r="BI147" i="4"/>
  <c r="BF147" i="4"/>
  <c r="BC147" i="4"/>
  <c r="AZ147" i="4"/>
  <c r="AW147" i="4"/>
  <c r="AS147" i="4"/>
  <c r="AN147" i="4"/>
  <c r="AL147" i="4"/>
  <c r="AE147" i="4"/>
  <c r="AG147" i="4" s="1"/>
  <c r="Y147" i="4"/>
  <c r="AA147" i="4" s="1"/>
  <c r="V147" i="4"/>
  <c r="P147" i="4"/>
  <c r="R147" i="4" s="1"/>
  <c r="M147" i="4"/>
  <c r="G147" i="4"/>
  <c r="I147" i="4" s="1"/>
  <c r="CA146" i="4"/>
  <c r="BX146" i="4"/>
  <c r="BU146" i="4"/>
  <c r="BR146" i="4"/>
  <c r="BO146" i="4"/>
  <c r="BL146" i="4"/>
  <c r="BI146" i="4"/>
  <c r="BF146" i="4"/>
  <c r="BC146" i="4"/>
  <c r="AZ146" i="4"/>
  <c r="AW146" i="4"/>
  <c r="AS146" i="4"/>
  <c r="AL146" i="4"/>
  <c r="AN146" i="4" s="1"/>
  <c r="AE146" i="4"/>
  <c r="AG146" i="4" s="1"/>
  <c r="Y146" i="4"/>
  <c r="AA146" i="4" s="1"/>
  <c r="V146" i="4"/>
  <c r="R146" i="4"/>
  <c r="P146" i="4"/>
  <c r="M146" i="4"/>
  <c r="G146" i="4"/>
  <c r="I146" i="4" s="1"/>
  <c r="CA145" i="4"/>
  <c r="BX145" i="4"/>
  <c r="BU145" i="4"/>
  <c r="BR145" i="4"/>
  <c r="BO145" i="4"/>
  <c r="BL145" i="4"/>
  <c r="BI145" i="4"/>
  <c r="BF145" i="4"/>
  <c r="BC145" i="4"/>
  <c r="AZ145" i="4"/>
  <c r="AW145" i="4"/>
  <c r="AS145" i="4"/>
  <c r="AL145" i="4"/>
  <c r="AN145" i="4" s="1"/>
  <c r="AE145" i="4"/>
  <c r="AG145" i="4" s="1"/>
  <c r="Y145" i="4"/>
  <c r="AA145" i="4" s="1"/>
  <c r="V145" i="4"/>
  <c r="P145" i="4"/>
  <c r="R145" i="4" s="1"/>
  <c r="M145" i="4"/>
  <c r="G145" i="4"/>
  <c r="I145" i="4" s="1"/>
  <c r="CA144" i="4"/>
  <c r="BX144" i="4"/>
  <c r="BU144" i="4"/>
  <c r="BR144" i="4"/>
  <c r="BO144" i="4"/>
  <c r="BL144" i="4"/>
  <c r="BI144" i="4"/>
  <c r="BF144" i="4"/>
  <c r="BC144" i="4"/>
  <c r="AZ144" i="4"/>
  <c r="AW144" i="4"/>
  <c r="AS144" i="4"/>
  <c r="AL144" i="4"/>
  <c r="AN144" i="4" s="1"/>
  <c r="AE144" i="4"/>
  <c r="AG144" i="4" s="1"/>
  <c r="Y144" i="4"/>
  <c r="AA144" i="4" s="1"/>
  <c r="V144" i="4"/>
  <c r="P144" i="4"/>
  <c r="R144" i="4" s="1"/>
  <c r="M144" i="4"/>
  <c r="G144" i="4"/>
  <c r="I144" i="4" s="1"/>
  <c r="CA143" i="4"/>
  <c r="BX143" i="4"/>
  <c r="BU143" i="4"/>
  <c r="BR143" i="4"/>
  <c r="BO143" i="4"/>
  <c r="BL143" i="4"/>
  <c r="BI143" i="4"/>
  <c r="BF143" i="4"/>
  <c r="BC143" i="4"/>
  <c r="AZ143" i="4"/>
  <c r="AW143" i="4"/>
  <c r="AS143" i="4"/>
  <c r="AL143" i="4"/>
  <c r="AN143" i="4" s="1"/>
  <c r="AE143" i="4"/>
  <c r="AG143" i="4" s="1"/>
  <c r="AA143" i="4"/>
  <c r="Y143" i="4"/>
  <c r="V143" i="4"/>
  <c r="P143" i="4"/>
  <c r="R143" i="4" s="1"/>
  <c r="M143" i="4"/>
  <c r="G143" i="4"/>
  <c r="I143" i="4" s="1"/>
  <c r="CA142" i="4"/>
  <c r="BX142" i="4"/>
  <c r="BU142" i="4"/>
  <c r="BR142" i="4"/>
  <c r="BO142" i="4"/>
  <c r="BL142" i="4"/>
  <c r="BI142" i="4"/>
  <c r="BF142" i="4"/>
  <c r="BC142" i="4"/>
  <c r="AZ142" i="4"/>
  <c r="AW142" i="4"/>
  <c r="AS142" i="4"/>
  <c r="AO142" i="4"/>
  <c r="AL142" i="4"/>
  <c r="AN142" i="4" s="1"/>
  <c r="AE142" i="4"/>
  <c r="AG142" i="4" s="1"/>
  <c r="Y142" i="4"/>
  <c r="AA142" i="4" s="1"/>
  <c r="V142" i="4"/>
  <c r="P142" i="4"/>
  <c r="R142" i="4" s="1"/>
  <c r="M142" i="4"/>
  <c r="G142" i="4"/>
  <c r="I142" i="4" s="1"/>
  <c r="CA141" i="4"/>
  <c r="BX141" i="4"/>
  <c r="BU141" i="4"/>
  <c r="BR141" i="4"/>
  <c r="BO141" i="4"/>
  <c r="BL141" i="4"/>
  <c r="BI141" i="4"/>
  <c r="BF141" i="4"/>
  <c r="BC141" i="4"/>
  <c r="AZ141" i="4"/>
  <c r="AW141" i="4"/>
  <c r="AS141" i="4"/>
  <c r="AL141" i="4"/>
  <c r="AN141" i="4" s="1"/>
  <c r="AG141" i="4"/>
  <c r="AE141" i="4"/>
  <c r="Y141" i="4"/>
  <c r="AA141" i="4" s="1"/>
  <c r="V141" i="4"/>
  <c r="P141" i="4"/>
  <c r="R141" i="4" s="1"/>
  <c r="M141" i="4"/>
  <c r="I141" i="4"/>
  <c r="G141" i="4"/>
  <c r="CA140" i="4"/>
  <c r="BX140" i="4"/>
  <c r="BU140" i="4"/>
  <c r="BR140" i="4"/>
  <c r="BO140" i="4"/>
  <c r="BL140" i="4"/>
  <c r="BI140" i="4"/>
  <c r="BF140" i="4"/>
  <c r="BC140" i="4"/>
  <c r="AZ140" i="4"/>
  <c r="AW140" i="4"/>
  <c r="AS140" i="4"/>
  <c r="AO140" i="4"/>
  <c r="AL140" i="4"/>
  <c r="AN140" i="4" s="1"/>
  <c r="AE140" i="4"/>
  <c r="AG140" i="4" s="1"/>
  <c r="Y140" i="4"/>
  <c r="AA140" i="4" s="1"/>
  <c r="V140" i="4"/>
  <c r="P140" i="4"/>
  <c r="R140" i="4" s="1"/>
  <c r="M140" i="4"/>
  <c r="G140" i="4"/>
  <c r="I140" i="4" s="1"/>
  <c r="CA139" i="4"/>
  <c r="BX139" i="4"/>
  <c r="BU139" i="4"/>
  <c r="BR139" i="4"/>
  <c r="BO139" i="4"/>
  <c r="BL139" i="4"/>
  <c r="BI139" i="4"/>
  <c r="BF139" i="4"/>
  <c r="BC139" i="4"/>
  <c r="AZ139" i="4"/>
  <c r="AW139" i="4"/>
  <c r="AS139" i="4"/>
  <c r="AN139" i="4"/>
  <c r="AL139" i="4"/>
  <c r="AE139" i="4"/>
  <c r="AG139" i="4" s="1"/>
  <c r="Y139" i="4"/>
  <c r="AA139" i="4" s="1"/>
  <c r="V139" i="4"/>
  <c r="P139" i="4"/>
  <c r="R139" i="4" s="1"/>
  <c r="M139" i="4"/>
  <c r="G139" i="4"/>
  <c r="I139" i="4" s="1"/>
  <c r="CA138" i="4"/>
  <c r="BX138" i="4"/>
  <c r="BU138" i="4"/>
  <c r="BR138" i="4"/>
  <c r="BO138" i="4"/>
  <c r="BL138" i="4"/>
  <c r="BI138" i="4"/>
  <c r="BF138" i="4"/>
  <c r="BC138" i="4"/>
  <c r="AZ138" i="4"/>
  <c r="AW138" i="4"/>
  <c r="AS138" i="4"/>
  <c r="AO138" i="4"/>
  <c r="AL138" i="4"/>
  <c r="AN138" i="4" s="1"/>
  <c r="AE138" i="4"/>
  <c r="AG138" i="4" s="1"/>
  <c r="Y138" i="4"/>
  <c r="AA138" i="4" s="1"/>
  <c r="V138" i="4"/>
  <c r="R138" i="4"/>
  <c r="P138" i="4"/>
  <c r="M138" i="4"/>
  <c r="G138" i="4"/>
  <c r="I138" i="4" s="1"/>
  <c r="CA137" i="4"/>
  <c r="BX137" i="4"/>
  <c r="BU137" i="4"/>
  <c r="BR137" i="4"/>
  <c r="BO137" i="4"/>
  <c r="BL137" i="4"/>
  <c r="BI137" i="4"/>
  <c r="BF137" i="4"/>
  <c r="BC137" i="4"/>
  <c r="AZ137" i="4"/>
  <c r="AW137" i="4"/>
  <c r="AS137" i="4"/>
  <c r="AL137" i="4"/>
  <c r="AN137" i="4" s="1"/>
  <c r="AE137" i="4"/>
  <c r="AG137" i="4" s="1"/>
  <c r="Y137" i="4"/>
  <c r="AA137" i="4" s="1"/>
  <c r="V137" i="4"/>
  <c r="P137" i="4"/>
  <c r="R137" i="4" s="1"/>
  <c r="M137" i="4"/>
  <c r="G137" i="4"/>
  <c r="I137" i="4" s="1"/>
  <c r="CA136" i="4"/>
  <c r="BX136" i="4"/>
  <c r="BU136" i="4"/>
  <c r="BR136" i="4"/>
  <c r="BO136" i="4"/>
  <c r="BL136" i="4"/>
  <c r="BI136" i="4"/>
  <c r="BF136" i="4"/>
  <c r="BC136" i="4"/>
  <c r="AZ136" i="4"/>
  <c r="AW136" i="4"/>
  <c r="AS136" i="4"/>
  <c r="AL136" i="4"/>
  <c r="AN136" i="4" s="1"/>
  <c r="AE136" i="4"/>
  <c r="AG136" i="4" s="1"/>
  <c r="Y136" i="4"/>
  <c r="AA136" i="4" s="1"/>
  <c r="V136" i="4"/>
  <c r="P136" i="4"/>
  <c r="R136" i="4" s="1"/>
  <c r="M136" i="4"/>
  <c r="G136" i="4"/>
  <c r="I136" i="4" s="1"/>
  <c r="CA135" i="4"/>
  <c r="BX135" i="4"/>
  <c r="BU135" i="4"/>
  <c r="BR135" i="4"/>
  <c r="BO135" i="4"/>
  <c r="BL135" i="4"/>
  <c r="BI135" i="4"/>
  <c r="BF135" i="4"/>
  <c r="BC135" i="4"/>
  <c r="AZ135" i="4"/>
  <c r="AW135" i="4"/>
  <c r="AS135" i="4"/>
  <c r="AL135" i="4"/>
  <c r="AN135" i="4" s="1"/>
  <c r="AE135" i="4"/>
  <c r="AG135" i="4" s="1"/>
  <c r="AA135" i="4"/>
  <c r="Y135" i="4"/>
  <c r="V135" i="4"/>
  <c r="P135" i="4"/>
  <c r="R135" i="4" s="1"/>
  <c r="M135" i="4"/>
  <c r="G135" i="4"/>
  <c r="I135" i="4" s="1"/>
  <c r="CA134" i="4"/>
  <c r="BX134" i="4"/>
  <c r="BU134" i="4"/>
  <c r="BR134" i="4"/>
  <c r="BO134" i="4"/>
  <c r="BL134" i="4"/>
  <c r="BI134" i="4"/>
  <c r="BF134" i="4"/>
  <c r="BC134" i="4"/>
  <c r="AZ134" i="4"/>
  <c r="AW134" i="4"/>
  <c r="AS134" i="4"/>
  <c r="AO134" i="4"/>
  <c r="AL134" i="4"/>
  <c r="AN134" i="4" s="1"/>
  <c r="AE134" i="4"/>
  <c r="AG134" i="4" s="1"/>
  <c r="Y134" i="4"/>
  <c r="AA134" i="4" s="1"/>
  <c r="V134" i="4"/>
  <c r="P134" i="4"/>
  <c r="R134" i="4" s="1"/>
  <c r="M134" i="4"/>
  <c r="G134" i="4"/>
  <c r="I134" i="4" s="1"/>
  <c r="CA133" i="4"/>
  <c r="BX133" i="4"/>
  <c r="BU133" i="4"/>
  <c r="BR133" i="4"/>
  <c r="BO133" i="4"/>
  <c r="BL133" i="4"/>
  <c r="BI133" i="4"/>
  <c r="BF133" i="4"/>
  <c r="BC133" i="4"/>
  <c r="AZ133" i="4"/>
  <c r="AW133" i="4"/>
  <c r="AS133" i="4"/>
  <c r="AL133" i="4"/>
  <c r="AN133" i="4" s="1"/>
  <c r="AG133" i="4"/>
  <c r="AE133" i="4"/>
  <c r="Y133" i="4"/>
  <c r="AA133" i="4" s="1"/>
  <c r="V133" i="4"/>
  <c r="P133" i="4"/>
  <c r="R133" i="4" s="1"/>
  <c r="M133" i="4"/>
  <c r="I133" i="4"/>
  <c r="G133" i="4"/>
  <c r="CA132" i="4"/>
  <c r="BX132" i="4"/>
  <c r="BU132" i="4"/>
  <c r="BR132" i="4"/>
  <c r="BO132" i="4"/>
  <c r="BL132" i="4"/>
  <c r="BI132" i="4"/>
  <c r="BF132" i="4"/>
  <c r="BC132" i="4"/>
  <c r="AZ132" i="4"/>
  <c r="AW132" i="4"/>
  <c r="AS132" i="4"/>
  <c r="AL132" i="4"/>
  <c r="AN132" i="4" s="1"/>
  <c r="AE132" i="4"/>
  <c r="AG132" i="4" s="1"/>
  <c r="Y132" i="4"/>
  <c r="AA132" i="4" s="1"/>
  <c r="V132" i="4"/>
  <c r="P132" i="4"/>
  <c r="R132" i="4" s="1"/>
  <c r="M132" i="4"/>
  <c r="G132" i="4"/>
  <c r="I132" i="4" s="1"/>
  <c r="CA131" i="4"/>
  <c r="BX131" i="4"/>
  <c r="BU131" i="4"/>
  <c r="BR131" i="4"/>
  <c r="BO131" i="4"/>
  <c r="BL131" i="4"/>
  <c r="BI131" i="4"/>
  <c r="BF131" i="4"/>
  <c r="BC131" i="4"/>
  <c r="AZ131" i="4"/>
  <c r="AW131" i="4"/>
  <c r="AS131" i="4"/>
  <c r="AO131" i="4"/>
  <c r="AN131" i="4"/>
  <c r="AL131" i="4"/>
  <c r="AE131" i="4"/>
  <c r="AG131" i="4" s="1"/>
  <c r="Y131" i="4"/>
  <c r="AA131" i="4" s="1"/>
  <c r="V131" i="4"/>
  <c r="P131" i="4"/>
  <c r="R131" i="4" s="1"/>
  <c r="M131" i="4"/>
  <c r="G131" i="4"/>
  <c r="I131" i="4" s="1"/>
  <c r="CA130" i="4"/>
  <c r="BX130" i="4"/>
  <c r="BU130" i="4"/>
  <c r="BR130" i="4"/>
  <c r="BO130" i="4"/>
  <c r="BL130" i="4"/>
  <c r="BI130" i="4"/>
  <c r="BF130" i="4"/>
  <c r="BC130" i="4"/>
  <c r="AZ130" i="4"/>
  <c r="AW130" i="4"/>
  <c r="AS130" i="4"/>
  <c r="AO130" i="4"/>
  <c r="AL130" i="4"/>
  <c r="AN130" i="4" s="1"/>
  <c r="AE130" i="4"/>
  <c r="AG130" i="4" s="1"/>
  <c r="Y130" i="4"/>
  <c r="AA130" i="4" s="1"/>
  <c r="V130" i="4"/>
  <c r="R130" i="4"/>
  <c r="P130" i="4"/>
  <c r="M130" i="4"/>
  <c r="G130" i="4"/>
  <c r="I130" i="4" s="1"/>
  <c r="CA129" i="4"/>
  <c r="BX129" i="4"/>
  <c r="BU129" i="4"/>
  <c r="BR129" i="4"/>
  <c r="BO129" i="4"/>
  <c r="BL129" i="4"/>
  <c r="BI129" i="4"/>
  <c r="BF129" i="4"/>
  <c r="BC129" i="4"/>
  <c r="AZ129" i="4"/>
  <c r="AW129" i="4"/>
  <c r="AS129" i="4"/>
  <c r="AO129" i="4"/>
  <c r="AL129" i="4"/>
  <c r="AN129" i="4" s="1"/>
  <c r="AE129" i="4"/>
  <c r="AG129" i="4" s="1"/>
  <c r="Y129" i="4"/>
  <c r="AA129" i="4" s="1"/>
  <c r="V129" i="4"/>
  <c r="P129" i="4"/>
  <c r="R129" i="4" s="1"/>
  <c r="M129" i="4"/>
  <c r="G129" i="4"/>
  <c r="I129" i="4" s="1"/>
  <c r="CA128" i="4"/>
  <c r="BX128" i="4"/>
  <c r="BU128" i="4"/>
  <c r="BR128" i="4"/>
  <c r="BO128" i="4"/>
  <c r="BL128" i="4"/>
  <c r="BI128" i="4"/>
  <c r="BF128" i="4"/>
  <c r="BC128" i="4"/>
  <c r="AZ128" i="4"/>
  <c r="AW128" i="4"/>
  <c r="AS128" i="4"/>
  <c r="AO128" i="4"/>
  <c r="AL128" i="4"/>
  <c r="AN128" i="4" s="1"/>
  <c r="AE128" i="4"/>
  <c r="AG128" i="4" s="1"/>
  <c r="Y128" i="4"/>
  <c r="AA128" i="4" s="1"/>
  <c r="V128" i="4"/>
  <c r="P128" i="4"/>
  <c r="R128" i="4" s="1"/>
  <c r="M128" i="4"/>
  <c r="G128" i="4"/>
  <c r="I128" i="4" s="1"/>
  <c r="CA127" i="4"/>
  <c r="BX127" i="4"/>
  <c r="BU127" i="4"/>
  <c r="BR127" i="4"/>
  <c r="BO127" i="4"/>
  <c r="BL127" i="4"/>
  <c r="BI127" i="4"/>
  <c r="BF127" i="4"/>
  <c r="BC127" i="4"/>
  <c r="AZ127" i="4"/>
  <c r="AW127" i="4"/>
  <c r="AS127" i="4"/>
  <c r="AO127" i="4"/>
  <c r="AL127" i="4"/>
  <c r="AN127" i="4" s="1"/>
  <c r="AE127" i="4"/>
  <c r="AG127" i="4" s="1"/>
  <c r="AA127" i="4"/>
  <c r="Y127" i="4"/>
  <c r="V127" i="4"/>
  <c r="P127" i="4"/>
  <c r="R127" i="4" s="1"/>
  <c r="M127" i="4"/>
  <c r="I127" i="4"/>
  <c r="G127" i="4"/>
  <c r="CA126" i="4"/>
  <c r="BX126" i="4"/>
  <c r="BU126" i="4"/>
  <c r="BR126" i="4"/>
  <c r="BO126" i="4"/>
  <c r="BL126" i="4"/>
  <c r="BI126" i="4"/>
  <c r="BF126" i="4"/>
  <c r="BC126" i="4"/>
  <c r="AZ126" i="4"/>
  <c r="AW126" i="4"/>
  <c r="AS126" i="4"/>
  <c r="AL126" i="4"/>
  <c r="AN126" i="4" s="1"/>
  <c r="AE126" i="4"/>
  <c r="AG126" i="4" s="1"/>
  <c r="Y126" i="4"/>
  <c r="AA126" i="4" s="1"/>
  <c r="V126" i="4"/>
  <c r="P126" i="4"/>
  <c r="R126" i="4" s="1"/>
  <c r="M126" i="4"/>
  <c r="G126" i="4"/>
  <c r="I126" i="4" s="1"/>
  <c r="CA125" i="4"/>
  <c r="BX125" i="4"/>
  <c r="BU125" i="4"/>
  <c r="BR125" i="4"/>
  <c r="BO125" i="4"/>
  <c r="BL125" i="4"/>
  <c r="BI125" i="4"/>
  <c r="BF125" i="4"/>
  <c r="BC125" i="4"/>
  <c r="AZ125" i="4"/>
  <c r="AW125" i="4"/>
  <c r="AS125" i="4"/>
  <c r="AO125" i="4"/>
  <c r="AN125" i="4"/>
  <c r="AL125" i="4"/>
  <c r="AG125" i="4"/>
  <c r="AE125" i="4"/>
  <c r="Y125" i="4"/>
  <c r="AA125" i="4" s="1"/>
  <c r="V125" i="4"/>
  <c r="P125" i="4"/>
  <c r="R125" i="4" s="1"/>
  <c r="M125" i="4"/>
  <c r="I125" i="4"/>
  <c r="G125" i="4"/>
  <c r="CA124" i="4"/>
  <c r="BX124" i="4"/>
  <c r="BU124" i="4"/>
  <c r="BR124" i="4"/>
  <c r="BO124" i="4"/>
  <c r="BL124" i="4"/>
  <c r="BI124" i="4"/>
  <c r="BF124" i="4"/>
  <c r="BC124" i="4"/>
  <c r="AZ124" i="4"/>
  <c r="AW124" i="4"/>
  <c r="AS124" i="4"/>
  <c r="AO124" i="4"/>
  <c r="AL124" i="4"/>
  <c r="AN124" i="4" s="1"/>
  <c r="AE124" i="4"/>
  <c r="AG124" i="4" s="1"/>
  <c r="Y124" i="4"/>
  <c r="AA124" i="4" s="1"/>
  <c r="V124" i="4"/>
  <c r="R124" i="4"/>
  <c r="P124" i="4"/>
  <c r="M124" i="4"/>
  <c r="G124" i="4"/>
  <c r="I124" i="4" s="1"/>
  <c r="CA123" i="4"/>
  <c r="BX123" i="4"/>
  <c r="BU123" i="4"/>
  <c r="BR123" i="4"/>
  <c r="BO123" i="4"/>
  <c r="BL123" i="4"/>
  <c r="BI123" i="4"/>
  <c r="BF123" i="4"/>
  <c r="BC123" i="4"/>
  <c r="AZ123" i="4"/>
  <c r="AW123" i="4"/>
  <c r="AS123" i="4"/>
  <c r="AN123" i="4"/>
  <c r="AL123" i="4"/>
  <c r="AE123" i="4"/>
  <c r="AG123" i="4" s="1"/>
  <c r="Y123" i="4"/>
  <c r="AA123" i="4" s="1"/>
  <c r="V123" i="4"/>
  <c r="P123" i="4"/>
  <c r="R123" i="4" s="1"/>
  <c r="M123" i="4"/>
  <c r="G123" i="4"/>
  <c r="I123" i="4" s="1"/>
  <c r="CA122" i="4"/>
  <c r="BX122" i="4"/>
  <c r="BU122" i="4"/>
  <c r="BR122" i="4"/>
  <c r="BO122" i="4"/>
  <c r="BL122" i="4"/>
  <c r="BI122" i="4"/>
  <c r="BF122" i="4"/>
  <c r="BC122" i="4"/>
  <c r="AZ122" i="4"/>
  <c r="AW122" i="4"/>
  <c r="AS122" i="4"/>
  <c r="AO122" i="4"/>
  <c r="AL122" i="4"/>
  <c r="AN122" i="4" s="1"/>
  <c r="AE122" i="4"/>
  <c r="AG122" i="4" s="1"/>
  <c r="Y122" i="4"/>
  <c r="AA122" i="4" s="1"/>
  <c r="V122" i="4"/>
  <c r="R122" i="4"/>
  <c r="P122" i="4"/>
  <c r="M122" i="4"/>
  <c r="G122" i="4"/>
  <c r="I122" i="4" s="1"/>
  <c r="CA121" i="4"/>
  <c r="BX121" i="4"/>
  <c r="BU121" i="4"/>
  <c r="BR121" i="4"/>
  <c r="BO121" i="4"/>
  <c r="BL121" i="4"/>
  <c r="BI121" i="4"/>
  <c r="BF121" i="4"/>
  <c r="BC121" i="4"/>
  <c r="AZ121" i="4"/>
  <c r="AW121" i="4"/>
  <c r="AS121" i="4"/>
  <c r="AL121" i="4"/>
  <c r="AN121" i="4" s="1"/>
  <c r="AE121" i="4"/>
  <c r="AG121" i="4" s="1"/>
  <c r="AA121" i="4"/>
  <c r="Y121" i="4"/>
  <c r="V121" i="4"/>
  <c r="P121" i="4"/>
  <c r="R121" i="4" s="1"/>
  <c r="M121" i="4"/>
  <c r="G121" i="4"/>
  <c r="I121" i="4" s="1"/>
  <c r="CA120" i="4"/>
  <c r="BX120" i="4"/>
  <c r="BU120" i="4"/>
  <c r="BR120" i="4"/>
  <c r="BO120" i="4"/>
  <c r="BL120" i="4"/>
  <c r="BI120" i="4"/>
  <c r="BF120" i="4"/>
  <c r="BC120" i="4"/>
  <c r="AZ120" i="4"/>
  <c r="AW120" i="4"/>
  <c r="AS120" i="4"/>
  <c r="AO120" i="4"/>
  <c r="AL120" i="4"/>
  <c r="AN120" i="4" s="1"/>
  <c r="AE120" i="4"/>
  <c r="AG120" i="4" s="1"/>
  <c r="Y120" i="4"/>
  <c r="AA120" i="4" s="1"/>
  <c r="V120" i="4"/>
  <c r="P120" i="4"/>
  <c r="R120" i="4" s="1"/>
  <c r="M120" i="4"/>
  <c r="G120" i="4"/>
  <c r="I120" i="4" s="1"/>
  <c r="CA119" i="4"/>
  <c r="BX119" i="4"/>
  <c r="BU119" i="4"/>
  <c r="BR119" i="4"/>
  <c r="BO119" i="4"/>
  <c r="BL119" i="4"/>
  <c r="BI119" i="4"/>
  <c r="BF119" i="4"/>
  <c r="BC119" i="4"/>
  <c r="AZ119" i="4"/>
  <c r="AW119" i="4"/>
  <c r="AS119" i="4"/>
  <c r="AO119" i="4"/>
  <c r="AL119" i="4"/>
  <c r="AN119" i="4" s="1"/>
  <c r="AG119" i="4"/>
  <c r="AE119" i="4"/>
  <c r="AA119" i="4"/>
  <c r="Y119" i="4"/>
  <c r="V119" i="4"/>
  <c r="P119" i="4"/>
  <c r="R119" i="4" s="1"/>
  <c r="M119" i="4"/>
  <c r="I119" i="4"/>
  <c r="G119" i="4"/>
  <c r="CA118" i="4"/>
  <c r="BX118" i="4"/>
  <c r="BU118" i="4"/>
  <c r="BR118" i="4"/>
  <c r="BO118" i="4"/>
  <c r="BL118" i="4"/>
  <c r="BI118" i="4"/>
  <c r="BF118" i="4"/>
  <c r="BC118" i="4"/>
  <c r="AZ118" i="4"/>
  <c r="AW118" i="4"/>
  <c r="AS118" i="4"/>
  <c r="AL118" i="4"/>
  <c r="AN118" i="4" s="1"/>
  <c r="AE118" i="4"/>
  <c r="AG118" i="4" s="1"/>
  <c r="Y118" i="4"/>
  <c r="AA118" i="4" s="1"/>
  <c r="V118" i="4"/>
  <c r="P118" i="4"/>
  <c r="R118" i="4" s="1"/>
  <c r="M118" i="4"/>
  <c r="G118" i="4"/>
  <c r="I118" i="4" s="1"/>
  <c r="CA117" i="4"/>
  <c r="BX117" i="4"/>
  <c r="BU117" i="4"/>
  <c r="BR117" i="4"/>
  <c r="BO117" i="4"/>
  <c r="BL117" i="4"/>
  <c r="BI117" i="4"/>
  <c r="BF117" i="4"/>
  <c r="BC117" i="4"/>
  <c r="AZ117" i="4"/>
  <c r="AW117" i="4"/>
  <c r="AS117" i="4"/>
  <c r="AN117" i="4"/>
  <c r="AL117" i="4"/>
  <c r="AG117" i="4"/>
  <c r="AE117" i="4"/>
  <c r="Y117" i="4"/>
  <c r="AA117" i="4" s="1"/>
  <c r="V117" i="4"/>
  <c r="P117" i="4"/>
  <c r="R117" i="4" s="1"/>
  <c r="M117" i="4"/>
  <c r="I117" i="4"/>
  <c r="G117" i="4"/>
  <c r="CA116" i="4"/>
  <c r="BX116" i="4"/>
  <c r="BU116" i="4"/>
  <c r="BR116" i="4"/>
  <c r="BO116" i="4"/>
  <c r="BL116" i="4"/>
  <c r="BI116" i="4"/>
  <c r="BF116" i="4"/>
  <c r="BC116" i="4"/>
  <c r="AZ116" i="4"/>
  <c r="AW116" i="4"/>
  <c r="AS116" i="4"/>
  <c r="AL116" i="4"/>
  <c r="AN116" i="4" s="1"/>
  <c r="AE116" i="4"/>
  <c r="AG116" i="4" s="1"/>
  <c r="Y116" i="4"/>
  <c r="AA116" i="4" s="1"/>
  <c r="V116" i="4"/>
  <c r="R116" i="4"/>
  <c r="P116" i="4"/>
  <c r="M116" i="4"/>
  <c r="G116" i="4"/>
  <c r="I116" i="4" s="1"/>
  <c r="CA115" i="4"/>
  <c r="BX115" i="4"/>
  <c r="BU115" i="4"/>
  <c r="BR115" i="4"/>
  <c r="BO115" i="4"/>
  <c r="BL115" i="4"/>
  <c r="BI115" i="4"/>
  <c r="BF115" i="4"/>
  <c r="BC115" i="4"/>
  <c r="AZ115" i="4"/>
  <c r="AW115" i="4"/>
  <c r="AS115" i="4"/>
  <c r="AN115" i="4"/>
  <c r="AL115" i="4"/>
  <c r="AE115" i="4"/>
  <c r="AG115" i="4" s="1"/>
  <c r="Y115" i="4"/>
  <c r="AA115" i="4" s="1"/>
  <c r="V115" i="4"/>
  <c r="P115" i="4"/>
  <c r="R115" i="4" s="1"/>
  <c r="M115" i="4"/>
  <c r="G115" i="4"/>
  <c r="I115" i="4" s="1"/>
  <c r="CA114" i="4"/>
  <c r="BX114" i="4"/>
  <c r="BU114" i="4"/>
  <c r="BR114" i="4"/>
  <c r="BO114" i="4"/>
  <c r="BL114" i="4"/>
  <c r="BI114" i="4"/>
  <c r="BF114" i="4"/>
  <c r="BC114" i="4"/>
  <c r="AZ114" i="4"/>
  <c r="AW114" i="4"/>
  <c r="AS114" i="4"/>
  <c r="AL114" i="4"/>
  <c r="AN114" i="4" s="1"/>
  <c r="AE114" i="4"/>
  <c r="AG114" i="4" s="1"/>
  <c r="Y114" i="4"/>
  <c r="AA114" i="4" s="1"/>
  <c r="V114" i="4"/>
  <c r="R114" i="4"/>
  <c r="P114" i="4"/>
  <c r="M114" i="4"/>
  <c r="G114" i="4"/>
  <c r="I114" i="4" s="1"/>
  <c r="CA113" i="4"/>
  <c r="BX113" i="4"/>
  <c r="BU113" i="4"/>
  <c r="BR113" i="4"/>
  <c r="BO113" i="4"/>
  <c r="BL113" i="4"/>
  <c r="BI113" i="4"/>
  <c r="BF113" i="4"/>
  <c r="BC113" i="4"/>
  <c r="AZ113" i="4"/>
  <c r="AW113" i="4"/>
  <c r="AS113" i="4"/>
  <c r="AL113" i="4"/>
  <c r="AN113" i="4" s="1"/>
  <c r="AE113" i="4"/>
  <c r="AG113" i="4" s="1"/>
  <c r="AA113" i="4"/>
  <c r="Y113" i="4"/>
  <c r="V113" i="4"/>
  <c r="P113" i="4"/>
  <c r="R113" i="4" s="1"/>
  <c r="M113" i="4"/>
  <c r="G113" i="4"/>
  <c r="I113" i="4" s="1"/>
  <c r="CA112" i="4"/>
  <c r="BX112" i="4"/>
  <c r="BU112" i="4"/>
  <c r="BR112" i="4"/>
  <c r="BO112" i="4"/>
  <c r="BL112" i="4"/>
  <c r="BI112" i="4"/>
  <c r="BF112" i="4"/>
  <c r="BC112" i="4"/>
  <c r="AZ112" i="4"/>
  <c r="AW112" i="4"/>
  <c r="AS112" i="4"/>
  <c r="AO112" i="4"/>
  <c r="AL112" i="4"/>
  <c r="AN112" i="4" s="1"/>
  <c r="AE112" i="4"/>
  <c r="AG112" i="4" s="1"/>
  <c r="Y112" i="4"/>
  <c r="AA112" i="4" s="1"/>
  <c r="V112" i="4"/>
  <c r="P112" i="4"/>
  <c r="R112" i="4" s="1"/>
  <c r="M112" i="4"/>
  <c r="G112" i="4"/>
  <c r="I112" i="4" s="1"/>
  <c r="CA111" i="4"/>
  <c r="BX111" i="4"/>
  <c r="BU111" i="4"/>
  <c r="BR111" i="4"/>
  <c r="BO111" i="4"/>
  <c r="BL111" i="4"/>
  <c r="BI111" i="4"/>
  <c r="BF111" i="4"/>
  <c r="BC111" i="4"/>
  <c r="AZ111" i="4"/>
  <c r="AW111" i="4"/>
  <c r="AS111" i="4"/>
  <c r="AO111" i="4"/>
  <c r="AL111" i="4"/>
  <c r="AN111" i="4" s="1"/>
  <c r="AG111" i="4"/>
  <c r="AE111" i="4"/>
  <c r="AA111" i="4"/>
  <c r="Y111" i="4"/>
  <c r="V111" i="4"/>
  <c r="P111" i="4"/>
  <c r="R111" i="4" s="1"/>
  <c r="M111" i="4"/>
  <c r="I111" i="4"/>
  <c r="G111" i="4"/>
  <c r="CA110" i="4"/>
  <c r="BX110" i="4"/>
  <c r="BU110" i="4"/>
  <c r="BR110" i="4"/>
  <c r="BO110" i="4"/>
  <c r="BL110" i="4"/>
  <c r="BI110" i="4"/>
  <c r="BF110" i="4"/>
  <c r="BC110" i="4"/>
  <c r="AZ110" i="4"/>
  <c r="AW110" i="4"/>
  <c r="AS110" i="4"/>
  <c r="AL110" i="4"/>
  <c r="AN110" i="4" s="1"/>
  <c r="AE110" i="4"/>
  <c r="AG110" i="4" s="1"/>
  <c r="Y110" i="4"/>
  <c r="AA110" i="4" s="1"/>
  <c r="V110" i="4"/>
  <c r="P110" i="4"/>
  <c r="R110" i="4" s="1"/>
  <c r="M110" i="4"/>
  <c r="G110" i="4"/>
  <c r="I110" i="4" s="1"/>
  <c r="CA109" i="4"/>
  <c r="BX109" i="4"/>
  <c r="BU109" i="4"/>
  <c r="BR109" i="4"/>
  <c r="BO109" i="4"/>
  <c r="BL109" i="4"/>
  <c r="BI109" i="4"/>
  <c r="BF109" i="4"/>
  <c r="BC109" i="4"/>
  <c r="AZ109" i="4"/>
  <c r="AW109" i="4"/>
  <c r="AS109" i="4"/>
  <c r="AO109" i="4"/>
  <c r="AN109" i="4"/>
  <c r="AL109" i="4"/>
  <c r="AG109" i="4"/>
  <c r="AE109" i="4"/>
  <c r="Y109" i="4"/>
  <c r="AA109" i="4" s="1"/>
  <c r="V109" i="4"/>
  <c r="P109" i="4"/>
  <c r="R109" i="4" s="1"/>
  <c r="M109" i="4"/>
  <c r="I109" i="4"/>
  <c r="G109" i="4"/>
  <c r="CA108" i="4"/>
  <c r="BX108" i="4"/>
  <c r="BU108" i="4"/>
  <c r="BR108" i="4"/>
  <c r="BO108" i="4"/>
  <c r="BL108" i="4"/>
  <c r="BI108" i="4"/>
  <c r="BF108" i="4"/>
  <c r="BC108" i="4"/>
  <c r="AZ108" i="4"/>
  <c r="AW108" i="4"/>
  <c r="AS108" i="4"/>
  <c r="AO108" i="4"/>
  <c r="AL108" i="4"/>
  <c r="AN108" i="4" s="1"/>
  <c r="AE108" i="4"/>
  <c r="AG108" i="4" s="1"/>
  <c r="Y108" i="4"/>
  <c r="AA108" i="4" s="1"/>
  <c r="V108" i="4"/>
  <c r="R108" i="4"/>
  <c r="P108" i="4"/>
  <c r="M108" i="4"/>
  <c r="G108" i="4"/>
  <c r="I108" i="4" s="1"/>
  <c r="CA107" i="4"/>
  <c r="BX107" i="4"/>
  <c r="BU107" i="4"/>
  <c r="BR107" i="4"/>
  <c r="BO107" i="4"/>
  <c r="BL107" i="4"/>
  <c r="BI107" i="4"/>
  <c r="BF107" i="4"/>
  <c r="BC107" i="4"/>
  <c r="AZ107" i="4"/>
  <c r="AW107" i="4"/>
  <c r="AS107" i="4"/>
  <c r="AN107" i="4"/>
  <c r="AL107" i="4"/>
  <c r="AE107" i="4"/>
  <c r="AG107" i="4" s="1"/>
  <c r="Y107" i="4"/>
  <c r="AA107" i="4" s="1"/>
  <c r="V107" i="4"/>
  <c r="P107" i="4"/>
  <c r="R107" i="4" s="1"/>
  <c r="M107" i="4"/>
  <c r="G107" i="4"/>
  <c r="I107" i="4" s="1"/>
  <c r="CA106" i="4"/>
  <c r="BX106" i="4"/>
  <c r="BU106" i="4"/>
  <c r="BR106" i="4"/>
  <c r="BO106" i="4"/>
  <c r="BL106" i="4"/>
  <c r="BI106" i="4"/>
  <c r="BF106" i="4"/>
  <c r="BC106" i="4"/>
  <c r="AZ106" i="4"/>
  <c r="AW106" i="4"/>
  <c r="AS106" i="4"/>
  <c r="AL106" i="4"/>
  <c r="AN106" i="4" s="1"/>
  <c r="AE106" i="4"/>
  <c r="AG106" i="4" s="1"/>
  <c r="Y106" i="4"/>
  <c r="AA106" i="4" s="1"/>
  <c r="V106" i="4"/>
  <c r="R106" i="4"/>
  <c r="P106" i="4"/>
  <c r="M106" i="4"/>
  <c r="G106" i="4"/>
  <c r="I106" i="4" s="1"/>
  <c r="CA105" i="4"/>
  <c r="BX105" i="4"/>
  <c r="BU105" i="4"/>
  <c r="BR105" i="4"/>
  <c r="BO105" i="4"/>
  <c r="BL105" i="4"/>
  <c r="BI105" i="4"/>
  <c r="BF105" i="4"/>
  <c r="BC105" i="4"/>
  <c r="AZ105" i="4"/>
  <c r="AW105" i="4"/>
  <c r="AS105" i="4"/>
  <c r="AL105" i="4"/>
  <c r="AN105" i="4" s="1"/>
  <c r="AE105" i="4"/>
  <c r="AG105" i="4" s="1"/>
  <c r="AA105" i="4"/>
  <c r="Y105" i="4"/>
  <c r="V105" i="4"/>
  <c r="P105" i="4"/>
  <c r="R105" i="4" s="1"/>
  <c r="M105" i="4"/>
  <c r="G105" i="4"/>
  <c r="I105" i="4" s="1"/>
  <c r="CA104" i="4"/>
  <c r="BX104" i="4"/>
  <c r="BU104" i="4"/>
  <c r="BR104" i="4"/>
  <c r="BO104" i="4"/>
  <c r="BL104" i="4"/>
  <c r="BI104" i="4"/>
  <c r="BF104" i="4"/>
  <c r="BC104" i="4"/>
  <c r="AZ104" i="4"/>
  <c r="AW104" i="4"/>
  <c r="AS104" i="4"/>
  <c r="AL104" i="4"/>
  <c r="AN104" i="4" s="1"/>
  <c r="AE104" i="4"/>
  <c r="AG104" i="4" s="1"/>
  <c r="Y104" i="4"/>
  <c r="AA104" i="4" s="1"/>
  <c r="V104" i="4"/>
  <c r="P104" i="4"/>
  <c r="R104" i="4" s="1"/>
  <c r="M104" i="4"/>
  <c r="G104" i="4"/>
  <c r="I104" i="4" s="1"/>
  <c r="CA103" i="4"/>
  <c r="BX103" i="4"/>
  <c r="BU103" i="4"/>
  <c r="BR103" i="4"/>
  <c r="BO103" i="4"/>
  <c r="BL103" i="4"/>
  <c r="BI103" i="4"/>
  <c r="BF103" i="4"/>
  <c r="BC103" i="4"/>
  <c r="AZ103" i="4"/>
  <c r="AW103" i="4"/>
  <c r="AS103" i="4"/>
  <c r="AO103" i="4"/>
  <c r="AL103" i="4"/>
  <c r="AN103" i="4" s="1"/>
  <c r="AG103" i="4"/>
  <c r="AE103" i="4"/>
  <c r="AA103" i="4"/>
  <c r="Y103" i="4"/>
  <c r="V103" i="4"/>
  <c r="P103" i="4"/>
  <c r="R103" i="4" s="1"/>
  <c r="M103" i="4"/>
  <c r="I103" i="4"/>
  <c r="G103" i="4"/>
  <c r="CA102" i="4"/>
  <c r="BX102" i="4"/>
  <c r="BU102" i="4"/>
  <c r="BR102" i="4"/>
  <c r="BO102" i="4"/>
  <c r="BL102" i="4"/>
  <c r="BI102" i="4"/>
  <c r="BF102" i="4"/>
  <c r="BC102" i="4"/>
  <c r="AZ102" i="4"/>
  <c r="AW102" i="4"/>
  <c r="AS102" i="4"/>
  <c r="AL102" i="4"/>
  <c r="AN102" i="4" s="1"/>
  <c r="AE102" i="4"/>
  <c r="AG102" i="4" s="1"/>
  <c r="Y102" i="4"/>
  <c r="AA102" i="4" s="1"/>
  <c r="V102" i="4"/>
  <c r="P102" i="4"/>
  <c r="R102" i="4" s="1"/>
  <c r="M102" i="4"/>
  <c r="G102" i="4"/>
  <c r="I102" i="4" s="1"/>
  <c r="CA101" i="4"/>
  <c r="BX101" i="4"/>
  <c r="BU101" i="4"/>
  <c r="BR101" i="4"/>
  <c r="BO101" i="4"/>
  <c r="BL101" i="4"/>
  <c r="BI101" i="4"/>
  <c r="BF101" i="4"/>
  <c r="BC101" i="4"/>
  <c r="AZ101" i="4"/>
  <c r="AW101" i="4"/>
  <c r="AS101" i="4"/>
  <c r="AO101" i="4"/>
  <c r="AN101" i="4"/>
  <c r="AL101" i="4"/>
  <c r="AG101" i="4"/>
  <c r="AE101" i="4"/>
  <c r="Y101" i="4"/>
  <c r="AA101" i="4" s="1"/>
  <c r="V101" i="4"/>
  <c r="P101" i="4"/>
  <c r="R101" i="4" s="1"/>
  <c r="M101" i="4"/>
  <c r="I101" i="4"/>
  <c r="G101" i="4"/>
  <c r="CA100" i="4"/>
  <c r="BX100" i="4"/>
  <c r="BU100" i="4"/>
  <c r="BR100" i="4"/>
  <c r="BO100" i="4"/>
  <c r="BL100" i="4"/>
  <c r="BI100" i="4"/>
  <c r="BF100" i="4"/>
  <c r="BC100" i="4"/>
  <c r="AZ100" i="4"/>
  <c r="AW100" i="4"/>
  <c r="AS100" i="4"/>
  <c r="AO100" i="4"/>
  <c r="AL100" i="4"/>
  <c r="AN100" i="4" s="1"/>
  <c r="AE100" i="4"/>
  <c r="AG100" i="4" s="1"/>
  <c r="Y100" i="4"/>
  <c r="AA100" i="4" s="1"/>
  <c r="V100" i="4"/>
  <c r="R100" i="4"/>
  <c r="P100" i="4"/>
  <c r="M100" i="4"/>
  <c r="G100" i="4"/>
  <c r="I100" i="4" s="1"/>
  <c r="CA99" i="4"/>
  <c r="BX99" i="4"/>
  <c r="BU99" i="4"/>
  <c r="BR99" i="4"/>
  <c r="BO99" i="4"/>
  <c r="BL99" i="4"/>
  <c r="BI99" i="4"/>
  <c r="BF99" i="4"/>
  <c r="BC99" i="4"/>
  <c r="AZ99" i="4"/>
  <c r="AW99" i="4"/>
  <c r="AS99" i="4"/>
  <c r="AN99" i="4"/>
  <c r="AL99" i="4"/>
  <c r="AE99" i="4"/>
  <c r="AG99" i="4" s="1"/>
  <c r="Y99" i="4"/>
  <c r="AA99" i="4" s="1"/>
  <c r="V99" i="4"/>
  <c r="P99" i="4"/>
  <c r="R99" i="4" s="1"/>
  <c r="M99" i="4"/>
  <c r="G99" i="4"/>
  <c r="I99" i="4" s="1"/>
  <c r="CA98" i="4"/>
  <c r="BX98" i="4"/>
  <c r="BU98" i="4"/>
  <c r="BR98" i="4"/>
  <c r="BO98" i="4"/>
  <c r="BL98" i="4"/>
  <c r="BI98" i="4"/>
  <c r="BF98" i="4"/>
  <c r="BC98" i="4"/>
  <c r="AZ98" i="4"/>
  <c r="AW98" i="4"/>
  <c r="AS98" i="4"/>
  <c r="AO98" i="4"/>
  <c r="AL98" i="4"/>
  <c r="AN98" i="4" s="1"/>
  <c r="AE98" i="4"/>
  <c r="AG98" i="4" s="1"/>
  <c r="Y98" i="4"/>
  <c r="AA98" i="4" s="1"/>
  <c r="V98" i="4"/>
  <c r="R98" i="4"/>
  <c r="P98" i="4"/>
  <c r="M98" i="4"/>
  <c r="G98" i="4"/>
  <c r="I98" i="4" s="1"/>
  <c r="CA97" i="4"/>
  <c r="BX97" i="4"/>
  <c r="BU97" i="4"/>
  <c r="BR97" i="4"/>
  <c r="BO97" i="4"/>
  <c r="BL97" i="4"/>
  <c r="BI97" i="4"/>
  <c r="BF97" i="4"/>
  <c r="BC97" i="4"/>
  <c r="AZ97" i="4"/>
  <c r="AW97" i="4"/>
  <c r="AS97" i="4"/>
  <c r="AO97" i="4"/>
  <c r="AL97" i="4"/>
  <c r="AN97" i="4" s="1"/>
  <c r="AE97" i="4"/>
  <c r="AG97" i="4" s="1"/>
  <c r="AA97" i="4"/>
  <c r="Y97" i="4"/>
  <c r="V97" i="4"/>
  <c r="P97" i="4"/>
  <c r="R97" i="4" s="1"/>
  <c r="M97" i="4"/>
  <c r="G97" i="4"/>
  <c r="I97" i="4" s="1"/>
  <c r="CA96" i="4"/>
  <c r="BX96" i="4"/>
  <c r="BU96" i="4"/>
  <c r="BR96" i="4"/>
  <c r="BO96" i="4"/>
  <c r="BL96" i="4"/>
  <c r="BI96" i="4"/>
  <c r="BF96" i="4"/>
  <c r="BC96" i="4"/>
  <c r="AZ96" i="4"/>
  <c r="AW96" i="4"/>
  <c r="AS96" i="4"/>
  <c r="AO96" i="4"/>
  <c r="AL96" i="4"/>
  <c r="AN96" i="4" s="1"/>
  <c r="AE96" i="4"/>
  <c r="AG96" i="4" s="1"/>
  <c r="Y96" i="4"/>
  <c r="AA96" i="4" s="1"/>
  <c r="V96" i="4"/>
  <c r="P96" i="4"/>
  <c r="R96" i="4" s="1"/>
  <c r="M96" i="4"/>
  <c r="G96" i="4"/>
  <c r="I96" i="4" s="1"/>
  <c r="CA95" i="4"/>
  <c r="BX95" i="4"/>
  <c r="BU95" i="4"/>
  <c r="BR95" i="4"/>
  <c r="BO95" i="4"/>
  <c r="BL95" i="4"/>
  <c r="BI95" i="4"/>
  <c r="BF95" i="4"/>
  <c r="BC95" i="4"/>
  <c r="AZ95" i="4"/>
  <c r="AW95" i="4"/>
  <c r="AS95" i="4"/>
  <c r="AL95" i="4"/>
  <c r="AN95" i="4" s="1"/>
  <c r="AG95" i="4"/>
  <c r="AE95" i="4"/>
  <c r="AA95" i="4"/>
  <c r="Y95" i="4"/>
  <c r="V95" i="4"/>
  <c r="P95" i="4"/>
  <c r="R95" i="4" s="1"/>
  <c r="M95" i="4"/>
  <c r="I95" i="4"/>
  <c r="G95" i="4"/>
  <c r="CA94" i="4"/>
  <c r="BX94" i="4"/>
  <c r="BU94" i="4"/>
  <c r="BR94" i="4"/>
  <c r="BO94" i="4"/>
  <c r="BL94" i="4"/>
  <c r="BI94" i="4"/>
  <c r="BF94" i="4"/>
  <c r="BC94" i="4"/>
  <c r="AZ94" i="4"/>
  <c r="AW94" i="4"/>
  <c r="AS94" i="4"/>
  <c r="AO94" i="4"/>
  <c r="AL94" i="4"/>
  <c r="AN94" i="4" s="1"/>
  <c r="AE94" i="4"/>
  <c r="AG94" i="4" s="1"/>
  <c r="Y94" i="4"/>
  <c r="AA94" i="4" s="1"/>
  <c r="V94" i="4"/>
  <c r="P94" i="4"/>
  <c r="R94" i="4" s="1"/>
  <c r="M94" i="4"/>
  <c r="G94" i="4"/>
  <c r="I94" i="4" s="1"/>
  <c r="CA93" i="4"/>
  <c r="BX93" i="4"/>
  <c r="BU93" i="4"/>
  <c r="BR93" i="4"/>
  <c r="BO93" i="4"/>
  <c r="BL93" i="4"/>
  <c r="BI93" i="4"/>
  <c r="BF93" i="4"/>
  <c r="BC93" i="4"/>
  <c r="AZ93" i="4"/>
  <c r="AW93" i="4"/>
  <c r="AS93" i="4"/>
  <c r="AO93" i="4"/>
  <c r="AN93" i="4"/>
  <c r="AL93" i="4"/>
  <c r="AG93" i="4"/>
  <c r="AE93" i="4"/>
  <c r="Y93" i="4"/>
  <c r="AA93" i="4" s="1"/>
  <c r="V93" i="4"/>
  <c r="P93" i="4"/>
  <c r="R93" i="4" s="1"/>
  <c r="M93" i="4"/>
  <c r="I93" i="4"/>
  <c r="G93" i="4"/>
  <c r="CA92" i="4"/>
  <c r="BX92" i="4"/>
  <c r="BU92" i="4"/>
  <c r="BR92" i="4"/>
  <c r="BO92" i="4"/>
  <c r="BL92" i="4"/>
  <c r="BI92" i="4"/>
  <c r="BF92" i="4"/>
  <c r="BC92" i="4"/>
  <c r="AZ92" i="4"/>
  <c r="AW92" i="4"/>
  <c r="AS92" i="4"/>
  <c r="AO92" i="4"/>
  <c r="AL92" i="4"/>
  <c r="AN92" i="4" s="1"/>
  <c r="AE92" i="4"/>
  <c r="AG92" i="4" s="1"/>
  <c r="Y92" i="4"/>
  <c r="AA92" i="4" s="1"/>
  <c r="V92" i="4"/>
  <c r="R92" i="4"/>
  <c r="P92" i="4"/>
  <c r="M92" i="4"/>
  <c r="G92" i="4"/>
  <c r="I92" i="4" s="1"/>
  <c r="CA91" i="4"/>
  <c r="BX91" i="4"/>
  <c r="BU91" i="4"/>
  <c r="BR91" i="4"/>
  <c r="BO91" i="4"/>
  <c r="BL91" i="4"/>
  <c r="BI91" i="4"/>
  <c r="BF91" i="4"/>
  <c r="BC91" i="4"/>
  <c r="AZ91" i="4"/>
  <c r="AW91" i="4"/>
  <c r="AS91" i="4"/>
  <c r="AO91" i="4"/>
  <c r="AN91" i="4"/>
  <c r="AL91" i="4"/>
  <c r="AE91" i="4"/>
  <c r="AG91" i="4" s="1"/>
  <c r="Y91" i="4"/>
  <c r="AA91" i="4" s="1"/>
  <c r="V91" i="4"/>
  <c r="P91" i="4"/>
  <c r="R91" i="4" s="1"/>
  <c r="M91" i="4"/>
  <c r="G91" i="4"/>
  <c r="I91" i="4" s="1"/>
  <c r="CA90" i="4"/>
  <c r="BX90" i="4"/>
  <c r="BU90" i="4"/>
  <c r="BR90" i="4"/>
  <c r="BO90" i="4"/>
  <c r="BL90" i="4"/>
  <c r="BI90" i="4"/>
  <c r="BF90" i="4"/>
  <c r="BC90" i="4"/>
  <c r="AZ90" i="4"/>
  <c r="AW90" i="4"/>
  <c r="AS90" i="4"/>
  <c r="AL90" i="4"/>
  <c r="AN90" i="4" s="1"/>
  <c r="AE90" i="4"/>
  <c r="AG90" i="4" s="1"/>
  <c r="Y90" i="4"/>
  <c r="AA90" i="4" s="1"/>
  <c r="V90" i="4"/>
  <c r="R90" i="4"/>
  <c r="P90" i="4"/>
  <c r="M90" i="4"/>
  <c r="G90" i="4"/>
  <c r="I90" i="4" s="1"/>
  <c r="CA89" i="4"/>
  <c r="BX89" i="4"/>
  <c r="BU89" i="4"/>
  <c r="BR89" i="4"/>
  <c r="BO89" i="4"/>
  <c r="BL89" i="4"/>
  <c r="BI89" i="4"/>
  <c r="BF89" i="4"/>
  <c r="BC89" i="4"/>
  <c r="AZ89" i="4"/>
  <c r="AW89" i="4"/>
  <c r="AS89" i="4"/>
  <c r="AL89" i="4"/>
  <c r="AN89" i="4" s="1"/>
  <c r="AE89" i="4"/>
  <c r="AG89" i="4" s="1"/>
  <c r="AA89" i="4"/>
  <c r="Y89" i="4"/>
  <c r="V89" i="4"/>
  <c r="P89" i="4"/>
  <c r="R89" i="4" s="1"/>
  <c r="M89" i="4"/>
  <c r="G89" i="4"/>
  <c r="I89" i="4" s="1"/>
  <c r="CA88" i="4"/>
  <c r="BX88" i="4"/>
  <c r="BU88" i="4"/>
  <c r="BR88" i="4"/>
  <c r="BO88" i="4"/>
  <c r="BL88" i="4"/>
  <c r="BI88" i="4"/>
  <c r="BF88" i="4"/>
  <c r="BC88" i="4"/>
  <c r="AZ88" i="4"/>
  <c r="AW88" i="4"/>
  <c r="AS88" i="4"/>
  <c r="AL88" i="4"/>
  <c r="AN88" i="4" s="1"/>
  <c r="AE88" i="4"/>
  <c r="AG88" i="4" s="1"/>
  <c r="Y88" i="4"/>
  <c r="AA88" i="4" s="1"/>
  <c r="V88" i="4"/>
  <c r="P88" i="4"/>
  <c r="R88" i="4" s="1"/>
  <c r="M88" i="4"/>
  <c r="G88" i="4"/>
  <c r="I88" i="4" s="1"/>
  <c r="CA87" i="4"/>
  <c r="BX87" i="4"/>
  <c r="BU87" i="4"/>
  <c r="BR87" i="4"/>
  <c r="BO87" i="4"/>
  <c r="BL87" i="4"/>
  <c r="BI87" i="4"/>
  <c r="BF87" i="4"/>
  <c r="BC87" i="4"/>
  <c r="AZ87" i="4"/>
  <c r="AW87" i="4"/>
  <c r="AS87" i="4"/>
  <c r="AL87" i="4"/>
  <c r="AN87" i="4" s="1"/>
  <c r="AG87" i="4"/>
  <c r="AE87" i="4"/>
  <c r="AA87" i="4"/>
  <c r="Y87" i="4"/>
  <c r="V87" i="4"/>
  <c r="P87" i="4"/>
  <c r="R87" i="4" s="1"/>
  <c r="M87" i="4"/>
  <c r="I87" i="4"/>
  <c r="G87" i="4"/>
  <c r="CA86" i="4"/>
  <c r="BX86" i="4"/>
  <c r="BU86" i="4"/>
  <c r="BR86" i="4"/>
  <c r="BO86" i="4"/>
  <c r="BL86" i="4"/>
  <c r="BI86" i="4"/>
  <c r="BF86" i="4"/>
  <c r="BC86" i="4"/>
  <c r="AZ86" i="4"/>
  <c r="AW86" i="4"/>
  <c r="AS86" i="4"/>
  <c r="AL86" i="4"/>
  <c r="AN86" i="4" s="1"/>
  <c r="AE86" i="4"/>
  <c r="AG86" i="4" s="1"/>
  <c r="Y86" i="4"/>
  <c r="AA86" i="4" s="1"/>
  <c r="V86" i="4"/>
  <c r="P86" i="4"/>
  <c r="R86" i="4" s="1"/>
  <c r="M86" i="4"/>
  <c r="G86" i="4"/>
  <c r="I86" i="4" s="1"/>
  <c r="CA85" i="4"/>
  <c r="BX85" i="4"/>
  <c r="BU85" i="4"/>
  <c r="BR85" i="4"/>
  <c r="BO85" i="4"/>
  <c r="BL85" i="4"/>
  <c r="BI85" i="4"/>
  <c r="BF85" i="4"/>
  <c r="BC85" i="4"/>
  <c r="AZ85" i="4"/>
  <c r="AW85" i="4"/>
  <c r="AS85" i="4"/>
  <c r="AN85" i="4"/>
  <c r="AL85" i="4"/>
  <c r="AG85" i="4"/>
  <c r="AE85" i="4"/>
  <c r="Y85" i="4"/>
  <c r="AA85" i="4" s="1"/>
  <c r="V85" i="4"/>
  <c r="P85" i="4"/>
  <c r="R85" i="4" s="1"/>
  <c r="M85" i="4"/>
  <c r="I85" i="4"/>
  <c r="G85" i="4"/>
  <c r="CA84" i="4"/>
  <c r="BX84" i="4"/>
  <c r="BU84" i="4"/>
  <c r="BR84" i="4"/>
  <c r="BO84" i="4"/>
  <c r="BL84" i="4"/>
  <c r="BI84" i="4"/>
  <c r="BF84" i="4"/>
  <c r="BC84" i="4"/>
  <c r="AZ84" i="4"/>
  <c r="AW84" i="4"/>
  <c r="AS84" i="4"/>
  <c r="AL84" i="4"/>
  <c r="AN84" i="4" s="1"/>
  <c r="AE84" i="4"/>
  <c r="AG84" i="4" s="1"/>
  <c r="Y84" i="4"/>
  <c r="AA84" i="4" s="1"/>
  <c r="V84" i="4"/>
  <c r="R84" i="4"/>
  <c r="P84" i="4"/>
  <c r="M84" i="4"/>
  <c r="G84" i="4"/>
  <c r="I84" i="4" s="1"/>
  <c r="CA83" i="4"/>
  <c r="BX83" i="4"/>
  <c r="BU83" i="4"/>
  <c r="BR83" i="4"/>
  <c r="BO83" i="4"/>
  <c r="BL83" i="4"/>
  <c r="BI83" i="4"/>
  <c r="BF83" i="4"/>
  <c r="BC83" i="4"/>
  <c r="AZ83" i="4"/>
  <c r="AW83" i="4"/>
  <c r="AS83" i="4"/>
  <c r="AN83" i="4"/>
  <c r="AL83" i="4"/>
  <c r="AE83" i="4"/>
  <c r="AG83" i="4" s="1"/>
  <c r="Y83" i="4"/>
  <c r="AA83" i="4" s="1"/>
  <c r="V83" i="4"/>
  <c r="P83" i="4"/>
  <c r="R83" i="4" s="1"/>
  <c r="M83" i="4"/>
  <c r="G83" i="4"/>
  <c r="I83" i="4" s="1"/>
  <c r="CA82" i="4"/>
  <c r="BX82" i="4"/>
  <c r="BU82" i="4"/>
  <c r="BR82" i="4"/>
  <c r="BO82" i="4"/>
  <c r="BL82" i="4"/>
  <c r="BI82" i="4"/>
  <c r="BF82" i="4"/>
  <c r="BC82" i="4"/>
  <c r="AZ82" i="4"/>
  <c r="AW82" i="4"/>
  <c r="AS82" i="4"/>
  <c r="AL82" i="4"/>
  <c r="AN82" i="4" s="1"/>
  <c r="AE82" i="4"/>
  <c r="AG82" i="4" s="1"/>
  <c r="Y82" i="4"/>
  <c r="AA82" i="4" s="1"/>
  <c r="V82" i="4"/>
  <c r="R82" i="4"/>
  <c r="P82" i="4"/>
  <c r="M82" i="4"/>
  <c r="G82" i="4"/>
  <c r="I82" i="4" s="1"/>
  <c r="CA81" i="4"/>
  <c r="BX81" i="4"/>
  <c r="BU81" i="4"/>
  <c r="BR81" i="4"/>
  <c r="BO81" i="4"/>
  <c r="BL81" i="4"/>
  <c r="BI81" i="4"/>
  <c r="BF81" i="4"/>
  <c r="BC81" i="4"/>
  <c r="AZ81" i="4"/>
  <c r="AW81" i="4"/>
  <c r="AS81" i="4"/>
  <c r="AL81" i="4"/>
  <c r="AN81" i="4" s="1"/>
  <c r="AE81" i="4"/>
  <c r="AG81" i="4" s="1"/>
  <c r="AA81" i="4"/>
  <c r="Y81" i="4"/>
  <c r="V81" i="4"/>
  <c r="P81" i="4"/>
  <c r="R81" i="4" s="1"/>
  <c r="M81" i="4"/>
  <c r="G81" i="4"/>
  <c r="I81" i="4" s="1"/>
  <c r="CA80" i="4"/>
  <c r="BX80" i="4"/>
  <c r="BU80" i="4"/>
  <c r="BR80" i="4"/>
  <c r="BO80" i="4"/>
  <c r="BL80" i="4"/>
  <c r="BI80" i="4"/>
  <c r="BF80" i="4"/>
  <c r="BC80" i="4"/>
  <c r="AZ80" i="4"/>
  <c r="AW80" i="4"/>
  <c r="AS80" i="4"/>
  <c r="AL80" i="4"/>
  <c r="AN80" i="4" s="1"/>
  <c r="AE80" i="4"/>
  <c r="AG80" i="4" s="1"/>
  <c r="Y80" i="4"/>
  <c r="AA80" i="4" s="1"/>
  <c r="V80" i="4"/>
  <c r="P80" i="4"/>
  <c r="R80" i="4" s="1"/>
  <c r="M80" i="4"/>
  <c r="G80" i="4"/>
  <c r="I80" i="4" s="1"/>
  <c r="CA79" i="4"/>
  <c r="BX79" i="4"/>
  <c r="BU79" i="4"/>
  <c r="BR79" i="4"/>
  <c r="BO79" i="4"/>
  <c r="BL79" i="4"/>
  <c r="BI79" i="4"/>
  <c r="BF79" i="4"/>
  <c r="BC79" i="4"/>
  <c r="AZ79" i="4"/>
  <c r="AW79" i="4"/>
  <c r="AS79" i="4"/>
  <c r="AO79" i="4"/>
  <c r="AL79" i="4"/>
  <c r="AN79" i="4" s="1"/>
  <c r="AG79" i="4"/>
  <c r="AE79" i="4"/>
  <c r="AA79" i="4"/>
  <c r="Y79" i="4"/>
  <c r="V79" i="4"/>
  <c r="P79" i="4"/>
  <c r="R79" i="4" s="1"/>
  <c r="M79" i="4"/>
  <c r="I79" i="4"/>
  <c r="G79" i="4"/>
  <c r="CA78" i="4"/>
  <c r="BX78" i="4"/>
  <c r="BU78" i="4"/>
  <c r="BR78" i="4"/>
  <c r="BO78" i="4"/>
  <c r="BL78" i="4"/>
  <c r="BI78" i="4"/>
  <c r="BF78" i="4"/>
  <c r="BC78" i="4"/>
  <c r="AZ78" i="4"/>
  <c r="AW78" i="4"/>
  <c r="AS78" i="4"/>
  <c r="AO78" i="4"/>
  <c r="AL78" i="4"/>
  <c r="AN78" i="4" s="1"/>
  <c r="AE78" i="4"/>
  <c r="AG78" i="4" s="1"/>
  <c r="Y78" i="4"/>
  <c r="AA78" i="4" s="1"/>
  <c r="V78" i="4"/>
  <c r="P78" i="4"/>
  <c r="R78" i="4" s="1"/>
  <c r="M78" i="4"/>
  <c r="G78" i="4"/>
  <c r="I78" i="4" s="1"/>
  <c r="CA77" i="4"/>
  <c r="BX77" i="4"/>
  <c r="BU77" i="4"/>
  <c r="BR77" i="4"/>
  <c r="BO77" i="4"/>
  <c r="BL77" i="4"/>
  <c r="BI77" i="4"/>
  <c r="BF77" i="4"/>
  <c r="BC77" i="4"/>
  <c r="AZ77" i="4"/>
  <c r="AW77" i="4"/>
  <c r="AS77" i="4"/>
  <c r="AO77" i="4"/>
  <c r="AN77" i="4"/>
  <c r="AL77" i="4"/>
  <c r="AG77" i="4"/>
  <c r="AE77" i="4"/>
  <c r="Y77" i="4"/>
  <c r="AA77" i="4" s="1"/>
  <c r="V77" i="4"/>
  <c r="P77" i="4"/>
  <c r="R77" i="4" s="1"/>
  <c r="M77" i="4"/>
  <c r="I77" i="4"/>
  <c r="G77" i="4"/>
  <c r="CA76" i="4"/>
  <c r="BX76" i="4"/>
  <c r="BU76" i="4"/>
  <c r="BR76" i="4"/>
  <c r="BO76" i="4"/>
  <c r="BL76" i="4"/>
  <c r="BI76" i="4"/>
  <c r="BF76" i="4"/>
  <c r="BC76" i="4"/>
  <c r="AZ76" i="4"/>
  <c r="AW76" i="4"/>
  <c r="AS76" i="4"/>
  <c r="AO76" i="4"/>
  <c r="AL76" i="4"/>
  <c r="AN76" i="4" s="1"/>
  <c r="AE76" i="4"/>
  <c r="AG76" i="4" s="1"/>
  <c r="Y76" i="4"/>
  <c r="AA76" i="4" s="1"/>
  <c r="V76" i="4"/>
  <c r="R76" i="4"/>
  <c r="P76" i="4"/>
  <c r="M76" i="4"/>
  <c r="G76" i="4"/>
  <c r="I76" i="4" s="1"/>
  <c r="CA75" i="4"/>
  <c r="BX75" i="4"/>
  <c r="BU75" i="4"/>
  <c r="BR75" i="4"/>
  <c r="BO75" i="4"/>
  <c r="BL75" i="4"/>
  <c r="BI75" i="4"/>
  <c r="BF75" i="4"/>
  <c r="BC75" i="4"/>
  <c r="AZ75" i="4"/>
  <c r="AW75" i="4"/>
  <c r="AS75" i="4"/>
  <c r="AN75" i="4"/>
  <c r="AL75" i="4"/>
  <c r="AE75" i="4"/>
  <c r="AG75" i="4" s="1"/>
  <c r="Y75" i="4"/>
  <c r="AA75" i="4" s="1"/>
  <c r="V75" i="4"/>
  <c r="P75" i="4"/>
  <c r="R75" i="4" s="1"/>
  <c r="M75" i="4"/>
  <c r="G75" i="4"/>
  <c r="I75" i="4" s="1"/>
  <c r="CA74" i="4"/>
  <c r="BX74" i="4"/>
  <c r="BU74" i="4"/>
  <c r="BR74" i="4"/>
  <c r="BO74" i="4"/>
  <c r="BL74" i="4"/>
  <c r="BI74" i="4"/>
  <c r="BF74" i="4"/>
  <c r="BC74" i="4"/>
  <c r="AZ74" i="4"/>
  <c r="AW74" i="4"/>
  <c r="AS74" i="4"/>
  <c r="AL74" i="4"/>
  <c r="AN74" i="4" s="1"/>
  <c r="AE74" i="4"/>
  <c r="AG74" i="4" s="1"/>
  <c r="Y74" i="4"/>
  <c r="AA74" i="4" s="1"/>
  <c r="V74" i="4"/>
  <c r="R74" i="4"/>
  <c r="P74" i="4"/>
  <c r="M74" i="4"/>
  <c r="G74" i="4"/>
  <c r="I74" i="4" s="1"/>
  <c r="CA73" i="4"/>
  <c r="BX73" i="4"/>
  <c r="BU73" i="4"/>
  <c r="BR73" i="4"/>
  <c r="BO73" i="4"/>
  <c r="BL73" i="4"/>
  <c r="BI73" i="4"/>
  <c r="BF73" i="4"/>
  <c r="BC73" i="4"/>
  <c r="AZ73" i="4"/>
  <c r="AW73" i="4"/>
  <c r="AS73" i="4"/>
  <c r="AL73" i="4"/>
  <c r="AN73" i="4" s="1"/>
  <c r="AE73" i="4"/>
  <c r="AG73" i="4" s="1"/>
  <c r="AA73" i="4"/>
  <c r="Y73" i="4"/>
  <c r="V73" i="4"/>
  <c r="P73" i="4"/>
  <c r="R73" i="4" s="1"/>
  <c r="M73" i="4"/>
  <c r="G73" i="4"/>
  <c r="I73" i="4" s="1"/>
  <c r="CA72" i="4"/>
  <c r="BX72" i="4"/>
  <c r="BU72" i="4"/>
  <c r="BR72" i="4"/>
  <c r="BO72" i="4"/>
  <c r="BL72" i="4"/>
  <c r="BI72" i="4"/>
  <c r="BF72" i="4"/>
  <c r="BC72" i="4"/>
  <c r="AZ72" i="4"/>
  <c r="AW72" i="4"/>
  <c r="AS72" i="4"/>
  <c r="AL72" i="4"/>
  <c r="AN72" i="4" s="1"/>
  <c r="AE72" i="4"/>
  <c r="AG72" i="4" s="1"/>
  <c r="Y72" i="4"/>
  <c r="AA72" i="4" s="1"/>
  <c r="V72" i="4"/>
  <c r="P72" i="4"/>
  <c r="R72" i="4" s="1"/>
  <c r="M72" i="4"/>
  <c r="G72" i="4"/>
  <c r="I72" i="4" s="1"/>
  <c r="CA71" i="4"/>
  <c r="BX71" i="4"/>
  <c r="BU71" i="4"/>
  <c r="BR71" i="4"/>
  <c r="BO71" i="4"/>
  <c r="BL71" i="4"/>
  <c r="BI71" i="4"/>
  <c r="BF71" i="4"/>
  <c r="BC71" i="4"/>
  <c r="AZ71" i="4"/>
  <c r="AW71" i="4"/>
  <c r="AS71" i="4"/>
  <c r="AO71" i="4"/>
  <c r="AL71" i="4"/>
  <c r="AN71" i="4" s="1"/>
  <c r="AG71" i="4"/>
  <c r="AE71" i="4"/>
  <c r="AA71" i="4"/>
  <c r="Y71" i="4"/>
  <c r="V71" i="4"/>
  <c r="P71" i="4"/>
  <c r="R71" i="4" s="1"/>
  <c r="M71" i="4"/>
  <c r="I71" i="4"/>
  <c r="G71" i="4"/>
  <c r="CA70" i="4"/>
  <c r="BX70" i="4"/>
  <c r="BU70" i="4"/>
  <c r="BR70" i="4"/>
  <c r="BO70" i="4"/>
  <c r="BL70" i="4"/>
  <c r="BI70" i="4"/>
  <c r="BF70" i="4"/>
  <c r="BC70" i="4"/>
  <c r="AZ70" i="4"/>
  <c r="AW70" i="4"/>
  <c r="AS70" i="4"/>
  <c r="AL70" i="4"/>
  <c r="AN70" i="4" s="1"/>
  <c r="AE70" i="4"/>
  <c r="AG70" i="4" s="1"/>
  <c r="Y70" i="4"/>
  <c r="AA70" i="4" s="1"/>
  <c r="V70" i="4"/>
  <c r="P70" i="4"/>
  <c r="R70" i="4" s="1"/>
  <c r="M70" i="4"/>
  <c r="G70" i="4"/>
  <c r="I70" i="4" s="1"/>
  <c r="CA69" i="4"/>
  <c r="BX69" i="4"/>
  <c r="BU69" i="4"/>
  <c r="BR69" i="4"/>
  <c r="BO69" i="4"/>
  <c r="BL69" i="4"/>
  <c r="BI69" i="4"/>
  <c r="BF69" i="4"/>
  <c r="BC69" i="4"/>
  <c r="AZ69" i="4"/>
  <c r="AW69" i="4"/>
  <c r="AS69" i="4"/>
  <c r="AN69" i="4"/>
  <c r="AL69" i="4"/>
  <c r="AG69" i="4"/>
  <c r="AE69" i="4"/>
  <c r="Y69" i="4"/>
  <c r="AA69" i="4" s="1"/>
  <c r="V69" i="4"/>
  <c r="P69" i="4"/>
  <c r="R69" i="4" s="1"/>
  <c r="M69" i="4"/>
  <c r="I69" i="4"/>
  <c r="G69" i="4"/>
  <c r="CA68" i="4"/>
  <c r="BX68" i="4"/>
  <c r="BU68" i="4"/>
  <c r="BR68" i="4"/>
  <c r="BO68" i="4"/>
  <c r="BL68" i="4"/>
  <c r="BI68" i="4"/>
  <c r="BF68" i="4"/>
  <c r="BC68" i="4"/>
  <c r="AZ68" i="4"/>
  <c r="AW68" i="4"/>
  <c r="AS68" i="4"/>
  <c r="AL68" i="4"/>
  <c r="AN68" i="4" s="1"/>
  <c r="AE68" i="4"/>
  <c r="AG68" i="4" s="1"/>
  <c r="Y68" i="4"/>
  <c r="AA68" i="4" s="1"/>
  <c r="V68" i="4"/>
  <c r="R68" i="4"/>
  <c r="P68" i="4"/>
  <c r="M68" i="4"/>
  <c r="G68" i="4"/>
  <c r="I68" i="4" s="1"/>
  <c r="CA67" i="4"/>
  <c r="BX67" i="4"/>
  <c r="BU67" i="4"/>
  <c r="BR67" i="4"/>
  <c r="BO67" i="4"/>
  <c r="BL67" i="4"/>
  <c r="BI67" i="4"/>
  <c r="BF67" i="4"/>
  <c r="BC67" i="4"/>
  <c r="AZ67" i="4"/>
  <c r="AW67" i="4"/>
  <c r="AS67" i="4"/>
  <c r="AO67" i="4"/>
  <c r="AN67" i="4"/>
  <c r="AL67" i="4"/>
  <c r="AE67" i="4"/>
  <c r="AG67" i="4" s="1"/>
  <c r="Y67" i="4"/>
  <c r="AA67" i="4" s="1"/>
  <c r="V67" i="4"/>
  <c r="P67" i="4"/>
  <c r="R67" i="4" s="1"/>
  <c r="M67" i="4"/>
  <c r="G67" i="4"/>
  <c r="I67" i="4" s="1"/>
  <c r="CA66" i="4"/>
  <c r="BX66" i="4"/>
  <c r="BU66" i="4"/>
  <c r="BR66" i="4"/>
  <c r="BO66" i="4"/>
  <c r="BL66" i="4"/>
  <c r="BI66" i="4"/>
  <c r="BF66" i="4"/>
  <c r="BC66" i="4"/>
  <c r="AZ66" i="4"/>
  <c r="AW66" i="4"/>
  <c r="AS66" i="4"/>
  <c r="AL66" i="4"/>
  <c r="AN66" i="4" s="1"/>
  <c r="AE66" i="4"/>
  <c r="AG66" i="4" s="1"/>
  <c r="Y66" i="4"/>
  <c r="AA66" i="4" s="1"/>
  <c r="V66" i="4"/>
  <c r="R66" i="4"/>
  <c r="P66" i="4"/>
  <c r="M66" i="4"/>
  <c r="G66" i="4"/>
  <c r="I66" i="4" s="1"/>
  <c r="CA65" i="4"/>
  <c r="BX65" i="4"/>
  <c r="BU65" i="4"/>
  <c r="BR65" i="4"/>
  <c r="BO65" i="4"/>
  <c r="BL65" i="4"/>
  <c r="BI65" i="4"/>
  <c r="BF65" i="4"/>
  <c r="BC65" i="4"/>
  <c r="AZ65" i="4"/>
  <c r="AW65" i="4"/>
  <c r="AS65" i="4"/>
  <c r="AL65" i="4"/>
  <c r="AN65" i="4" s="1"/>
  <c r="AE65" i="4"/>
  <c r="AG65" i="4" s="1"/>
  <c r="AA65" i="4"/>
  <c r="Y65" i="4"/>
  <c r="V65" i="4"/>
  <c r="P65" i="4"/>
  <c r="R65" i="4" s="1"/>
  <c r="M65" i="4"/>
  <c r="G65" i="4"/>
  <c r="I65" i="4" s="1"/>
  <c r="CA64" i="4"/>
  <c r="BX64" i="4"/>
  <c r="BU64" i="4"/>
  <c r="BR64" i="4"/>
  <c r="BO64" i="4"/>
  <c r="BL64" i="4"/>
  <c r="BI64" i="4"/>
  <c r="BF64" i="4"/>
  <c r="BC64" i="4"/>
  <c r="AZ64" i="4"/>
  <c r="AW64" i="4"/>
  <c r="AS64" i="4"/>
  <c r="AO64" i="4"/>
  <c r="AL64" i="4"/>
  <c r="AN64" i="4" s="1"/>
  <c r="AE64" i="4"/>
  <c r="AG64" i="4" s="1"/>
  <c r="Y64" i="4"/>
  <c r="AA64" i="4" s="1"/>
  <c r="V64" i="4"/>
  <c r="P64" i="4"/>
  <c r="R64" i="4" s="1"/>
  <c r="M64" i="4"/>
  <c r="G64" i="4"/>
  <c r="I64" i="4" s="1"/>
  <c r="CA63" i="4"/>
  <c r="BX63" i="4"/>
  <c r="BU63" i="4"/>
  <c r="BR63" i="4"/>
  <c r="BO63" i="4"/>
  <c r="BL63" i="4"/>
  <c r="BI63" i="4"/>
  <c r="BF63" i="4"/>
  <c r="BC63" i="4"/>
  <c r="AZ63" i="4"/>
  <c r="AW63" i="4"/>
  <c r="AS63" i="4"/>
  <c r="AL63" i="4"/>
  <c r="AN63" i="4" s="1"/>
  <c r="AG63" i="4"/>
  <c r="AE63" i="4"/>
  <c r="AA63" i="4"/>
  <c r="Y63" i="4"/>
  <c r="V63" i="4"/>
  <c r="P63" i="4"/>
  <c r="R63" i="4" s="1"/>
  <c r="M63" i="4"/>
  <c r="I63" i="4"/>
  <c r="G63" i="4"/>
  <c r="CA62" i="4"/>
  <c r="BX62" i="4"/>
  <c r="BU62" i="4"/>
  <c r="BR62" i="4"/>
  <c r="BO62" i="4"/>
  <c r="BL62" i="4"/>
  <c r="BI62" i="4"/>
  <c r="BF62" i="4"/>
  <c r="BC62" i="4"/>
  <c r="AZ62" i="4"/>
  <c r="AW62" i="4"/>
  <c r="AS62" i="4"/>
  <c r="AO62" i="4"/>
  <c r="AL62" i="4"/>
  <c r="AN62" i="4" s="1"/>
  <c r="AE62" i="4"/>
  <c r="AG62" i="4" s="1"/>
  <c r="Y62" i="4"/>
  <c r="AA62" i="4" s="1"/>
  <c r="V62" i="4"/>
  <c r="P62" i="4"/>
  <c r="R62" i="4" s="1"/>
  <c r="M62" i="4"/>
  <c r="G62" i="4"/>
  <c r="I62" i="4" s="1"/>
  <c r="CA61" i="4"/>
  <c r="BX61" i="4"/>
  <c r="BU61" i="4"/>
  <c r="BR61" i="4"/>
  <c r="BO61" i="4"/>
  <c r="BL61" i="4"/>
  <c r="BI61" i="4"/>
  <c r="BF61" i="4"/>
  <c r="BC61" i="4"/>
  <c r="AZ61" i="4"/>
  <c r="AW61" i="4"/>
  <c r="AS61" i="4"/>
  <c r="AO61" i="4"/>
  <c r="AN61" i="4"/>
  <c r="AL61" i="4"/>
  <c r="AG61" i="4"/>
  <c r="AE61" i="4"/>
  <c r="Y61" i="4"/>
  <c r="AA61" i="4" s="1"/>
  <c r="V61" i="4"/>
  <c r="P61" i="4"/>
  <c r="R61" i="4" s="1"/>
  <c r="M61" i="4"/>
  <c r="I61" i="4"/>
  <c r="G61" i="4"/>
  <c r="CA60" i="4"/>
  <c r="BX60" i="4"/>
  <c r="BU60" i="4"/>
  <c r="BR60" i="4"/>
  <c r="BO60" i="4"/>
  <c r="BL60" i="4"/>
  <c r="BI60" i="4"/>
  <c r="BF60" i="4"/>
  <c r="BC60" i="4"/>
  <c r="AZ60" i="4"/>
  <c r="AW60" i="4"/>
  <c r="AS60" i="4"/>
  <c r="AO60" i="4"/>
  <c r="AL60" i="4"/>
  <c r="AN60" i="4" s="1"/>
  <c r="AE60" i="4"/>
  <c r="AG60" i="4" s="1"/>
  <c r="Y60" i="4"/>
  <c r="AA60" i="4" s="1"/>
  <c r="V60" i="4"/>
  <c r="R60" i="4"/>
  <c r="P60" i="4"/>
  <c r="M60" i="4"/>
  <c r="G60" i="4"/>
  <c r="I60" i="4" s="1"/>
  <c r="CA59" i="4"/>
  <c r="BX59" i="4"/>
  <c r="BU59" i="4"/>
  <c r="BR59" i="4"/>
  <c r="BO59" i="4"/>
  <c r="BL59" i="4"/>
  <c r="BI59" i="4"/>
  <c r="BF59" i="4"/>
  <c r="BC59" i="4"/>
  <c r="AZ59" i="4"/>
  <c r="AW59" i="4"/>
  <c r="AS59" i="4"/>
  <c r="AO59" i="4"/>
  <c r="AN59" i="4"/>
  <c r="AL59" i="4"/>
  <c r="AE59" i="4"/>
  <c r="AG59" i="4" s="1"/>
  <c r="Y59" i="4"/>
  <c r="AA59" i="4" s="1"/>
  <c r="V59" i="4"/>
  <c r="P59" i="4"/>
  <c r="R59" i="4" s="1"/>
  <c r="M59" i="4"/>
  <c r="G59" i="4"/>
  <c r="I59" i="4" s="1"/>
  <c r="CA58" i="4"/>
  <c r="BX58" i="4"/>
  <c r="BU58" i="4"/>
  <c r="BR58" i="4"/>
  <c r="BO58" i="4"/>
  <c r="BL58" i="4"/>
  <c r="BI58" i="4"/>
  <c r="BF58" i="4"/>
  <c r="BC58" i="4"/>
  <c r="AZ58" i="4"/>
  <c r="AW58" i="4"/>
  <c r="AS58" i="4"/>
  <c r="AO58" i="4"/>
  <c r="AL58" i="4"/>
  <c r="AN58" i="4" s="1"/>
  <c r="AE58" i="4"/>
  <c r="AG58" i="4" s="1"/>
  <c r="Y58" i="4"/>
  <c r="AA58" i="4" s="1"/>
  <c r="V58" i="4"/>
  <c r="R58" i="4"/>
  <c r="P58" i="4"/>
  <c r="M58" i="4"/>
  <c r="G58" i="4"/>
  <c r="I58" i="4" s="1"/>
  <c r="CA57" i="4"/>
  <c r="BX57" i="4"/>
  <c r="BU57" i="4"/>
  <c r="BR57" i="4"/>
  <c r="BO57" i="4"/>
  <c r="BL57" i="4"/>
  <c r="BI57" i="4"/>
  <c r="BF57" i="4"/>
  <c r="BC57" i="4"/>
  <c r="AZ57" i="4"/>
  <c r="AW57" i="4"/>
  <c r="AS57" i="4"/>
  <c r="AL57" i="4"/>
  <c r="AN57" i="4" s="1"/>
  <c r="AE57" i="4"/>
  <c r="AG57" i="4" s="1"/>
  <c r="AA57" i="4"/>
  <c r="Y57" i="4"/>
  <c r="V57" i="4"/>
  <c r="P57" i="4"/>
  <c r="R57" i="4" s="1"/>
  <c r="M57" i="4"/>
  <c r="G57" i="4"/>
  <c r="I57" i="4" s="1"/>
  <c r="CA56" i="4"/>
  <c r="BX56" i="4"/>
  <c r="BU56" i="4"/>
  <c r="BR56" i="4"/>
  <c r="BO56" i="4"/>
  <c r="BL56" i="4"/>
  <c r="BI56" i="4"/>
  <c r="BF56" i="4"/>
  <c r="BC56" i="4"/>
  <c r="AZ56" i="4"/>
  <c r="AW56" i="4"/>
  <c r="AS56" i="4"/>
  <c r="AO56" i="4"/>
  <c r="AL56" i="4"/>
  <c r="AN56" i="4" s="1"/>
  <c r="AE56" i="4"/>
  <c r="AG56" i="4" s="1"/>
  <c r="Y56" i="4"/>
  <c r="AA56" i="4" s="1"/>
  <c r="V56" i="4"/>
  <c r="P56" i="4"/>
  <c r="R56" i="4" s="1"/>
  <c r="M56" i="4"/>
  <c r="G56" i="4"/>
  <c r="I56" i="4" s="1"/>
  <c r="CA55" i="4"/>
  <c r="BX55" i="4"/>
  <c r="BU55" i="4"/>
  <c r="BR55" i="4"/>
  <c r="BO55" i="4"/>
  <c r="BL55" i="4"/>
  <c r="BI55" i="4"/>
  <c r="BF55" i="4"/>
  <c r="BC55" i="4"/>
  <c r="AZ55" i="4"/>
  <c r="AW55" i="4"/>
  <c r="AS55" i="4"/>
  <c r="AL55" i="4"/>
  <c r="AN55" i="4" s="1"/>
  <c r="AG55" i="4"/>
  <c r="AE55" i="4"/>
  <c r="AA55" i="4"/>
  <c r="Y55" i="4"/>
  <c r="V55" i="4"/>
  <c r="P55" i="4"/>
  <c r="R55" i="4" s="1"/>
  <c r="M55" i="4"/>
  <c r="I55" i="4"/>
  <c r="G55" i="4"/>
  <c r="CA54" i="4"/>
  <c r="BX54" i="4"/>
  <c r="BU54" i="4"/>
  <c r="BR54" i="4"/>
  <c r="BO54" i="4"/>
  <c r="BL54" i="4"/>
  <c r="BI54" i="4"/>
  <c r="BF54" i="4"/>
  <c r="BC54" i="4"/>
  <c r="AZ54" i="4"/>
  <c r="AW54" i="4"/>
  <c r="AS54" i="4"/>
  <c r="AL54" i="4"/>
  <c r="AN54" i="4" s="1"/>
  <c r="AE54" i="4"/>
  <c r="AG54" i="4" s="1"/>
  <c r="Y54" i="4"/>
  <c r="AA54" i="4" s="1"/>
  <c r="V54" i="4"/>
  <c r="P54" i="4"/>
  <c r="R54" i="4" s="1"/>
  <c r="M54" i="4"/>
  <c r="G54" i="4"/>
  <c r="I54" i="4" s="1"/>
  <c r="CA53" i="4"/>
  <c r="BX53" i="4"/>
  <c r="BU53" i="4"/>
  <c r="BR53" i="4"/>
  <c r="BO53" i="4"/>
  <c r="BL53" i="4"/>
  <c r="BI53" i="4"/>
  <c r="BF53" i="4"/>
  <c r="BC53" i="4"/>
  <c r="AZ53" i="4"/>
  <c r="AW53" i="4"/>
  <c r="AS53" i="4"/>
  <c r="AN53" i="4"/>
  <c r="AL53" i="4"/>
  <c r="AG53" i="4"/>
  <c r="AE53" i="4"/>
  <c r="Y53" i="4"/>
  <c r="AA53" i="4" s="1"/>
  <c r="V53" i="4"/>
  <c r="P53" i="4"/>
  <c r="R53" i="4" s="1"/>
  <c r="M53" i="4"/>
  <c r="I53" i="4"/>
  <c r="G53" i="4"/>
  <c r="CA52" i="4"/>
  <c r="BX52" i="4"/>
  <c r="BU52" i="4"/>
  <c r="BR52" i="4"/>
  <c r="BO52" i="4"/>
  <c r="BL52" i="4"/>
  <c r="BI52" i="4"/>
  <c r="BF52" i="4"/>
  <c r="BC52" i="4"/>
  <c r="AZ52" i="4"/>
  <c r="AW52" i="4"/>
  <c r="AS52" i="4"/>
  <c r="AL52" i="4"/>
  <c r="AN52" i="4" s="1"/>
  <c r="AE52" i="4"/>
  <c r="AG52" i="4" s="1"/>
  <c r="Y52" i="4"/>
  <c r="AA52" i="4" s="1"/>
  <c r="V52" i="4"/>
  <c r="R52" i="4"/>
  <c r="P52" i="4"/>
  <c r="M52" i="4"/>
  <c r="G52" i="4"/>
  <c r="I52" i="4" s="1"/>
  <c r="CA51" i="4"/>
  <c r="BX51" i="4"/>
  <c r="BU51" i="4"/>
  <c r="BR51" i="4"/>
  <c r="BO51" i="4"/>
  <c r="BL51" i="4"/>
  <c r="BI51" i="4"/>
  <c r="BF51" i="4"/>
  <c r="BC51" i="4"/>
  <c r="AZ51" i="4"/>
  <c r="AW51" i="4"/>
  <c r="AS51" i="4"/>
  <c r="AN51" i="4"/>
  <c r="AL51" i="4"/>
  <c r="AE51" i="4"/>
  <c r="AG51" i="4" s="1"/>
  <c r="Y51" i="4"/>
  <c r="AA51" i="4" s="1"/>
  <c r="V51" i="4"/>
  <c r="P51" i="4"/>
  <c r="R51" i="4" s="1"/>
  <c r="M51" i="4"/>
  <c r="G51" i="4"/>
  <c r="I51" i="4" s="1"/>
  <c r="CA50" i="4"/>
  <c r="BX50" i="4"/>
  <c r="BU50" i="4"/>
  <c r="BR50" i="4"/>
  <c r="BO50" i="4"/>
  <c r="BL50" i="4"/>
  <c r="BI50" i="4"/>
  <c r="BF50" i="4"/>
  <c r="BC50" i="4"/>
  <c r="AZ50" i="4"/>
  <c r="AW50" i="4"/>
  <c r="AS50" i="4"/>
  <c r="AL50" i="4"/>
  <c r="AN50" i="4" s="1"/>
  <c r="AE50" i="4"/>
  <c r="AG50" i="4" s="1"/>
  <c r="Y50" i="4"/>
  <c r="AA50" i="4" s="1"/>
  <c r="V50" i="4"/>
  <c r="R50" i="4"/>
  <c r="P50" i="4"/>
  <c r="M50" i="4"/>
  <c r="G50" i="4"/>
  <c r="I50" i="4" s="1"/>
  <c r="CA49" i="4"/>
  <c r="BX49" i="4"/>
  <c r="BU49" i="4"/>
  <c r="BR49" i="4"/>
  <c r="BO49" i="4"/>
  <c r="BL49" i="4"/>
  <c r="BI49" i="4"/>
  <c r="BF49" i="4"/>
  <c r="BC49" i="4"/>
  <c r="AZ49" i="4"/>
  <c r="AW49" i="4"/>
  <c r="AS49" i="4"/>
  <c r="AO49" i="4"/>
  <c r="AL49" i="4"/>
  <c r="AN49" i="4" s="1"/>
  <c r="AE49" i="4"/>
  <c r="AG49" i="4" s="1"/>
  <c r="AA49" i="4"/>
  <c r="Y49" i="4"/>
  <c r="V49" i="4"/>
  <c r="P49" i="4"/>
  <c r="R49" i="4" s="1"/>
  <c r="M49" i="4"/>
  <c r="G49" i="4"/>
  <c r="I49" i="4" s="1"/>
  <c r="CA48" i="4"/>
  <c r="BX48" i="4"/>
  <c r="BU48" i="4"/>
  <c r="BR48" i="4"/>
  <c r="BO48" i="4"/>
  <c r="BL48" i="4"/>
  <c r="BI48" i="4"/>
  <c r="BF48" i="4"/>
  <c r="BC48" i="4"/>
  <c r="AZ48" i="4"/>
  <c r="AW48" i="4"/>
  <c r="AS48" i="4"/>
  <c r="AL48" i="4"/>
  <c r="AN48" i="4" s="1"/>
  <c r="AE48" i="4"/>
  <c r="AG48" i="4" s="1"/>
  <c r="Y48" i="4"/>
  <c r="AA48" i="4" s="1"/>
  <c r="V48" i="4"/>
  <c r="P48" i="4"/>
  <c r="R48" i="4" s="1"/>
  <c r="M48" i="4"/>
  <c r="G48" i="4"/>
  <c r="I48" i="4" s="1"/>
  <c r="CA47" i="4"/>
  <c r="BX47" i="4"/>
  <c r="BU47" i="4"/>
  <c r="BR47" i="4"/>
  <c r="BO47" i="4"/>
  <c r="BL47" i="4"/>
  <c r="BI47" i="4"/>
  <c r="BF47" i="4"/>
  <c r="BC47" i="4"/>
  <c r="AZ47" i="4"/>
  <c r="AW47" i="4"/>
  <c r="AS47" i="4"/>
  <c r="AL47" i="4"/>
  <c r="AN47" i="4" s="1"/>
  <c r="AG47" i="4"/>
  <c r="AE47" i="4"/>
  <c r="AA47" i="4"/>
  <c r="Y47" i="4"/>
  <c r="V47" i="4"/>
  <c r="P47" i="4"/>
  <c r="R47" i="4" s="1"/>
  <c r="M47" i="4"/>
  <c r="I47" i="4"/>
  <c r="G47" i="4"/>
  <c r="CA46" i="4"/>
  <c r="BX46" i="4"/>
  <c r="BU46" i="4"/>
  <c r="BR46" i="4"/>
  <c r="BO46" i="4"/>
  <c r="BL46" i="4"/>
  <c r="BI46" i="4"/>
  <c r="BF46" i="4"/>
  <c r="BC46" i="4"/>
  <c r="AZ46" i="4"/>
  <c r="AW46" i="4"/>
  <c r="AS46" i="4"/>
  <c r="AO46" i="4"/>
  <c r="AL46" i="4"/>
  <c r="AN46" i="4" s="1"/>
  <c r="AE46" i="4"/>
  <c r="AG46" i="4" s="1"/>
  <c r="Y46" i="4"/>
  <c r="AA46" i="4" s="1"/>
  <c r="V46" i="4"/>
  <c r="P46" i="4"/>
  <c r="R46" i="4" s="1"/>
  <c r="M46" i="4"/>
  <c r="G46" i="4"/>
  <c r="I46" i="4" s="1"/>
  <c r="CA45" i="4"/>
  <c r="BX45" i="4"/>
  <c r="BU45" i="4"/>
  <c r="BR45" i="4"/>
  <c r="BO45" i="4"/>
  <c r="BL45" i="4"/>
  <c r="BI45" i="4"/>
  <c r="BF45" i="4"/>
  <c r="BC45" i="4"/>
  <c r="AZ45" i="4"/>
  <c r="AW45" i="4"/>
  <c r="AS45" i="4"/>
  <c r="AN45" i="4"/>
  <c r="AL45" i="4"/>
  <c r="AG45" i="4"/>
  <c r="AE45" i="4"/>
  <c r="Y45" i="4"/>
  <c r="AA45" i="4" s="1"/>
  <c r="V45" i="4"/>
  <c r="P45" i="4"/>
  <c r="R45" i="4" s="1"/>
  <c r="M45" i="4"/>
  <c r="I45" i="4"/>
  <c r="G45" i="4"/>
  <c r="CA44" i="4"/>
  <c r="BX44" i="4"/>
  <c r="BU44" i="4"/>
  <c r="BR44" i="4"/>
  <c r="BO44" i="4"/>
  <c r="BL44" i="4"/>
  <c r="BI44" i="4"/>
  <c r="BF44" i="4"/>
  <c r="BC44" i="4"/>
  <c r="AZ44" i="4"/>
  <c r="AW44" i="4"/>
  <c r="AS44" i="4"/>
  <c r="AL44" i="4"/>
  <c r="AN44" i="4" s="1"/>
  <c r="AE44" i="4"/>
  <c r="AG44" i="4" s="1"/>
  <c r="Y44" i="4"/>
  <c r="AA44" i="4" s="1"/>
  <c r="V44" i="4"/>
  <c r="R44" i="4"/>
  <c r="P44" i="4"/>
  <c r="M44" i="4"/>
  <c r="G44" i="4"/>
  <c r="I44" i="4" s="1"/>
  <c r="CA43" i="4"/>
  <c r="BX43" i="4"/>
  <c r="BU43" i="4"/>
  <c r="BR43" i="4"/>
  <c r="BO43" i="4"/>
  <c r="BL43" i="4"/>
  <c r="BI43" i="4"/>
  <c r="BF43" i="4"/>
  <c r="BC43" i="4"/>
  <c r="AZ43" i="4"/>
  <c r="AW43" i="4"/>
  <c r="AS43" i="4"/>
  <c r="AN43" i="4"/>
  <c r="AL43" i="4"/>
  <c r="AE43" i="4"/>
  <c r="AG43" i="4" s="1"/>
  <c r="Y43" i="4"/>
  <c r="AA43" i="4" s="1"/>
  <c r="V43" i="4"/>
  <c r="P43" i="4"/>
  <c r="R43" i="4" s="1"/>
  <c r="M43" i="4"/>
  <c r="G43" i="4"/>
  <c r="I43" i="4" s="1"/>
  <c r="CA42" i="4"/>
  <c r="BX42" i="4"/>
  <c r="BU42" i="4"/>
  <c r="BR42" i="4"/>
  <c r="BO42" i="4"/>
  <c r="BL42" i="4"/>
  <c r="BI42" i="4"/>
  <c r="BF42" i="4"/>
  <c r="BC42" i="4"/>
  <c r="AZ42" i="4"/>
  <c r="AW42" i="4"/>
  <c r="AS42" i="4"/>
  <c r="AL42" i="4"/>
  <c r="AN42" i="4" s="1"/>
  <c r="AE42" i="4"/>
  <c r="AG42" i="4" s="1"/>
  <c r="Y42" i="4"/>
  <c r="AA42" i="4" s="1"/>
  <c r="V42" i="4"/>
  <c r="R42" i="4"/>
  <c r="P42" i="4"/>
  <c r="M42" i="4"/>
  <c r="G42" i="4"/>
  <c r="I42" i="4" s="1"/>
  <c r="CA41" i="4"/>
  <c r="BX41" i="4"/>
  <c r="BU41" i="4"/>
  <c r="BR41" i="4"/>
  <c r="BO41" i="4"/>
  <c r="BL41" i="4"/>
  <c r="BI41" i="4"/>
  <c r="BF41" i="4"/>
  <c r="BC41" i="4"/>
  <c r="AZ41" i="4"/>
  <c r="AW41" i="4"/>
  <c r="AS41" i="4"/>
  <c r="AO41" i="4"/>
  <c r="AL41" i="4"/>
  <c r="AN41" i="4" s="1"/>
  <c r="AE41" i="4"/>
  <c r="AG41" i="4" s="1"/>
  <c r="AA41" i="4"/>
  <c r="Y41" i="4"/>
  <c r="V41" i="4"/>
  <c r="P41" i="4"/>
  <c r="R41" i="4" s="1"/>
  <c r="M41" i="4"/>
  <c r="G41" i="4"/>
  <c r="I41" i="4" s="1"/>
  <c r="CA40" i="4"/>
  <c r="BX40" i="4"/>
  <c r="BU40" i="4"/>
  <c r="BR40" i="4"/>
  <c r="BO40" i="4"/>
  <c r="BL40" i="4"/>
  <c r="BI40" i="4"/>
  <c r="BF40" i="4"/>
  <c r="BC40" i="4"/>
  <c r="AZ40" i="4"/>
  <c r="AW40" i="4"/>
  <c r="AS40" i="4"/>
  <c r="AL40" i="4"/>
  <c r="AN40" i="4" s="1"/>
  <c r="AE40" i="4"/>
  <c r="AG40" i="4" s="1"/>
  <c r="Y40" i="4"/>
  <c r="AA40" i="4" s="1"/>
  <c r="V40" i="4"/>
  <c r="P40" i="4"/>
  <c r="R40" i="4" s="1"/>
  <c r="M40" i="4"/>
  <c r="G40" i="4"/>
  <c r="I40" i="4" s="1"/>
  <c r="CA39" i="4"/>
  <c r="BX39" i="4"/>
  <c r="BU39" i="4"/>
  <c r="BR39" i="4"/>
  <c r="BO39" i="4"/>
  <c r="BL39" i="4"/>
  <c r="BI39" i="4"/>
  <c r="BF39" i="4"/>
  <c r="BC39" i="4"/>
  <c r="AZ39" i="4"/>
  <c r="AW39" i="4"/>
  <c r="AS39" i="4"/>
  <c r="AL39" i="4"/>
  <c r="AN39" i="4" s="1"/>
  <c r="AG39" i="4"/>
  <c r="AE39" i="4"/>
  <c r="AA39" i="4"/>
  <c r="Y39" i="4"/>
  <c r="V39" i="4"/>
  <c r="P39" i="4"/>
  <c r="R39" i="4" s="1"/>
  <c r="M39" i="4"/>
  <c r="I39" i="4"/>
  <c r="G39" i="4"/>
  <c r="CA38" i="4"/>
  <c r="BX38" i="4"/>
  <c r="BU38" i="4"/>
  <c r="BR38" i="4"/>
  <c r="BO38" i="4"/>
  <c r="BL38" i="4"/>
  <c r="BI38" i="4"/>
  <c r="BF38" i="4"/>
  <c r="BC38" i="4"/>
  <c r="AZ38" i="4"/>
  <c r="AW38" i="4"/>
  <c r="AS38" i="4"/>
  <c r="AL38" i="4"/>
  <c r="AN38" i="4" s="1"/>
  <c r="AE38" i="4"/>
  <c r="AG38" i="4" s="1"/>
  <c r="Y38" i="4"/>
  <c r="AA38" i="4" s="1"/>
  <c r="V38" i="4"/>
  <c r="P38" i="4"/>
  <c r="R38" i="4" s="1"/>
  <c r="M38" i="4"/>
  <c r="G38" i="4"/>
  <c r="I38" i="4" s="1"/>
  <c r="CA37" i="4"/>
  <c r="BX37" i="4"/>
  <c r="BU37" i="4"/>
  <c r="BR37" i="4"/>
  <c r="BO37" i="4"/>
  <c r="BL37" i="4"/>
  <c r="BI37" i="4"/>
  <c r="BF37" i="4"/>
  <c r="BC37" i="4"/>
  <c r="AZ37" i="4"/>
  <c r="AW37" i="4"/>
  <c r="AS37" i="4"/>
  <c r="AN37" i="4"/>
  <c r="AL37" i="4"/>
  <c r="AG37" i="4"/>
  <c r="AE37" i="4"/>
  <c r="Y37" i="4"/>
  <c r="AA37" i="4" s="1"/>
  <c r="V37" i="4"/>
  <c r="R37" i="4"/>
  <c r="P37" i="4"/>
  <c r="M37" i="4"/>
  <c r="G37" i="4"/>
  <c r="I37" i="4" s="1"/>
  <c r="CA36" i="4"/>
  <c r="BX36" i="4"/>
  <c r="BU36" i="4"/>
  <c r="BR36" i="4"/>
  <c r="BO36" i="4"/>
  <c r="BL36" i="4"/>
  <c r="BI36" i="4"/>
  <c r="BF36" i="4"/>
  <c r="BC36" i="4"/>
  <c r="AZ36" i="4"/>
  <c r="AW36" i="4"/>
  <c r="AS36" i="4"/>
  <c r="AN36" i="4"/>
  <c r="AL36" i="4"/>
  <c r="AG36" i="4"/>
  <c r="AE36" i="4"/>
  <c r="AA36" i="4"/>
  <c r="Y36" i="4"/>
  <c r="V36" i="4"/>
  <c r="P36" i="4"/>
  <c r="R36" i="4" s="1"/>
  <c r="M36" i="4"/>
  <c r="I36" i="4"/>
  <c r="G36" i="4"/>
  <c r="CA35" i="4"/>
  <c r="BX35" i="4"/>
  <c r="BU35" i="4"/>
  <c r="BR35" i="4"/>
  <c r="BO35" i="4"/>
  <c r="BL35" i="4"/>
  <c r="BI35" i="4"/>
  <c r="BF35" i="4"/>
  <c r="BC35" i="4"/>
  <c r="AZ35" i="4"/>
  <c r="AW35" i="4"/>
  <c r="AS35" i="4"/>
  <c r="AL35" i="4"/>
  <c r="AN35" i="4" s="1"/>
  <c r="AE35" i="4"/>
  <c r="AG35" i="4" s="1"/>
  <c r="Y35" i="4"/>
  <c r="AA35" i="4" s="1"/>
  <c r="V35" i="4"/>
  <c r="R35" i="4"/>
  <c r="P35" i="4"/>
  <c r="M35" i="4"/>
  <c r="G35" i="4"/>
  <c r="I35" i="4" s="1"/>
  <c r="CA34" i="4"/>
  <c r="BX34" i="4"/>
  <c r="BU34" i="4"/>
  <c r="BR34" i="4"/>
  <c r="BO34" i="4"/>
  <c r="BL34" i="4"/>
  <c r="BI34" i="4"/>
  <c r="BF34" i="4"/>
  <c r="BC34" i="4"/>
  <c r="AZ34" i="4"/>
  <c r="AW34" i="4"/>
  <c r="AS34" i="4"/>
  <c r="AN34" i="4"/>
  <c r="AL34" i="4"/>
  <c r="AG34" i="4"/>
  <c r="AE34" i="4"/>
  <c r="AA34" i="4"/>
  <c r="Y34" i="4"/>
  <c r="V34" i="4"/>
  <c r="P34" i="4"/>
  <c r="R34" i="4" s="1"/>
  <c r="M34" i="4"/>
  <c r="I34" i="4"/>
  <c r="G34" i="4"/>
  <c r="CA33" i="4"/>
  <c r="BX33" i="4"/>
  <c r="BU33" i="4"/>
  <c r="BR33" i="4"/>
  <c r="BO33" i="4"/>
  <c r="BL33" i="4"/>
  <c r="BI33" i="4"/>
  <c r="BF33" i="4"/>
  <c r="BC33" i="4"/>
  <c r="AZ33" i="4"/>
  <c r="AW33" i="4"/>
  <c r="AS33" i="4"/>
  <c r="AL33" i="4"/>
  <c r="AN33" i="4" s="1"/>
  <c r="AE33" i="4"/>
  <c r="AG33" i="4" s="1"/>
  <c r="Y33" i="4"/>
  <c r="AA33" i="4" s="1"/>
  <c r="V33" i="4"/>
  <c r="R33" i="4"/>
  <c r="P33" i="4"/>
  <c r="M33" i="4"/>
  <c r="G33" i="4"/>
  <c r="I33" i="4" s="1"/>
  <c r="CA32" i="4"/>
  <c r="BX32" i="4"/>
  <c r="BU32" i="4"/>
  <c r="BR32" i="4"/>
  <c r="BO32" i="4"/>
  <c r="BL32" i="4"/>
  <c r="BI32" i="4"/>
  <c r="BF32" i="4"/>
  <c r="BC32" i="4"/>
  <c r="AZ32" i="4"/>
  <c r="AW32" i="4"/>
  <c r="AS32" i="4"/>
  <c r="AN32" i="4"/>
  <c r="AL32" i="4"/>
  <c r="AG32" i="4"/>
  <c r="AE32" i="4"/>
  <c r="AA32" i="4"/>
  <c r="Y32" i="4"/>
  <c r="V32" i="4"/>
  <c r="P32" i="4"/>
  <c r="R32" i="4" s="1"/>
  <c r="M32" i="4"/>
  <c r="I32" i="4"/>
  <c r="G32" i="4"/>
  <c r="CA31" i="4"/>
  <c r="BX31" i="4"/>
  <c r="BU31" i="4"/>
  <c r="BR31" i="4"/>
  <c r="BO31" i="4"/>
  <c r="BL31" i="4"/>
  <c r="BI31" i="4"/>
  <c r="BF31" i="4"/>
  <c r="BC31" i="4"/>
  <c r="AZ31" i="4"/>
  <c r="AW31" i="4"/>
  <c r="AS31" i="4"/>
  <c r="AL31" i="4"/>
  <c r="AN31" i="4" s="1"/>
  <c r="AE31" i="4"/>
  <c r="AG31" i="4" s="1"/>
  <c r="Y31" i="4"/>
  <c r="AA31" i="4" s="1"/>
  <c r="V31" i="4"/>
  <c r="R31" i="4"/>
  <c r="P31" i="4"/>
  <c r="M31" i="4"/>
  <c r="G31" i="4"/>
  <c r="I31" i="4" s="1"/>
  <c r="CA30" i="4"/>
  <c r="BX30" i="4"/>
  <c r="BU30" i="4"/>
  <c r="BR30" i="4"/>
  <c r="BO30" i="4"/>
  <c r="BL30" i="4"/>
  <c r="BI30" i="4"/>
  <c r="BF30" i="4"/>
  <c r="BC30" i="4"/>
  <c r="AZ30" i="4"/>
  <c r="AW30" i="4"/>
  <c r="AS30" i="4"/>
  <c r="AO30" i="4"/>
  <c r="AN30" i="4"/>
  <c r="AL30" i="4"/>
  <c r="AG30" i="4"/>
  <c r="AE30" i="4"/>
  <c r="AA30" i="4"/>
  <c r="Y30" i="4"/>
  <c r="V30" i="4"/>
  <c r="P30" i="4"/>
  <c r="R30" i="4" s="1"/>
  <c r="M30" i="4"/>
  <c r="I30" i="4"/>
  <c r="G30" i="4"/>
  <c r="CA29" i="4"/>
  <c r="BX29" i="4"/>
  <c r="BU29" i="4"/>
  <c r="BR29" i="4"/>
  <c r="BO29" i="4"/>
  <c r="BL29" i="4"/>
  <c r="BI29" i="4"/>
  <c r="BF29" i="4"/>
  <c r="BC29" i="4"/>
  <c r="AZ29" i="4"/>
  <c r="AW29" i="4"/>
  <c r="AS29" i="4"/>
  <c r="AL29" i="4"/>
  <c r="AN29" i="4" s="1"/>
  <c r="AE29" i="4"/>
  <c r="AG29" i="4" s="1"/>
  <c r="Y29" i="4"/>
  <c r="AA29" i="4" s="1"/>
  <c r="V29" i="4"/>
  <c r="R29" i="4"/>
  <c r="P29" i="4"/>
  <c r="M29" i="4"/>
  <c r="G29" i="4"/>
  <c r="I29" i="4" s="1"/>
  <c r="CA28" i="4"/>
  <c r="BX28" i="4"/>
  <c r="BU28" i="4"/>
  <c r="BR28" i="4"/>
  <c r="BO28" i="4"/>
  <c r="BL28" i="4"/>
  <c r="BI28" i="4"/>
  <c r="BF28" i="4"/>
  <c r="BC28" i="4"/>
  <c r="AZ28" i="4"/>
  <c r="AW28" i="4"/>
  <c r="AS28" i="4"/>
  <c r="AN28" i="4"/>
  <c r="AL28" i="4"/>
  <c r="AG28" i="4"/>
  <c r="AE28" i="4"/>
  <c r="AA28" i="4"/>
  <c r="Y28" i="4"/>
  <c r="V28" i="4"/>
  <c r="P28" i="4"/>
  <c r="R28" i="4" s="1"/>
  <c r="M28" i="4"/>
  <c r="I28" i="4"/>
  <c r="G28" i="4"/>
  <c r="CA27" i="4"/>
  <c r="BX27" i="4"/>
  <c r="BU27" i="4"/>
  <c r="BR27" i="4"/>
  <c r="BO27" i="4"/>
  <c r="BL27" i="4"/>
  <c r="BI27" i="4"/>
  <c r="BF27" i="4"/>
  <c r="BC27" i="4"/>
  <c r="AZ27" i="4"/>
  <c r="AW27" i="4"/>
  <c r="AS27" i="4"/>
  <c r="AL27" i="4"/>
  <c r="AN27" i="4" s="1"/>
  <c r="AE27" i="4"/>
  <c r="AG27" i="4" s="1"/>
  <c r="Y27" i="4"/>
  <c r="AA27" i="4" s="1"/>
  <c r="V27" i="4"/>
  <c r="R27" i="4"/>
  <c r="P27" i="4"/>
  <c r="M27" i="4"/>
  <c r="G27" i="4"/>
  <c r="I27" i="4" s="1"/>
  <c r="CA26" i="4"/>
  <c r="BX26" i="4"/>
  <c r="BU26" i="4"/>
  <c r="BR26" i="4"/>
  <c r="BO26" i="4"/>
  <c r="BL26" i="4"/>
  <c r="BI26" i="4"/>
  <c r="BF26" i="4"/>
  <c r="BC26" i="4"/>
  <c r="AZ26" i="4"/>
  <c r="AW26" i="4"/>
  <c r="AS26" i="4"/>
  <c r="AO26" i="4"/>
  <c r="AN26" i="4"/>
  <c r="AL26" i="4"/>
  <c r="AG26" i="4"/>
  <c r="AE26" i="4"/>
  <c r="AA26" i="4"/>
  <c r="Y26" i="4"/>
  <c r="V26" i="4"/>
  <c r="P26" i="4"/>
  <c r="R26" i="4" s="1"/>
  <c r="M26" i="4"/>
  <c r="I26" i="4"/>
  <c r="G26" i="4"/>
  <c r="CA25" i="4"/>
  <c r="BX25" i="4"/>
  <c r="BU25" i="4"/>
  <c r="BR25" i="4"/>
  <c r="BO25" i="4"/>
  <c r="BL25" i="4"/>
  <c r="BI25" i="4"/>
  <c r="BF25" i="4"/>
  <c r="BC25" i="4"/>
  <c r="AZ25" i="4"/>
  <c r="AW25" i="4"/>
  <c r="AS25" i="4"/>
  <c r="AL25" i="4"/>
  <c r="AN25" i="4" s="1"/>
  <c r="AE25" i="4"/>
  <c r="AG25" i="4" s="1"/>
  <c r="Y25" i="4"/>
  <c r="AA25" i="4" s="1"/>
  <c r="V25" i="4"/>
  <c r="R25" i="4"/>
  <c r="P25" i="4"/>
  <c r="M25" i="4"/>
  <c r="G25" i="4"/>
  <c r="I25" i="4" s="1"/>
  <c r="CA24" i="4"/>
  <c r="BX24" i="4"/>
  <c r="BU24" i="4"/>
  <c r="BR24" i="4"/>
  <c r="BO24" i="4"/>
  <c r="BL24" i="4"/>
  <c r="BI24" i="4"/>
  <c r="BF24" i="4"/>
  <c r="BC24" i="4"/>
  <c r="AZ24" i="4"/>
  <c r="AW24" i="4"/>
  <c r="AS24" i="4"/>
  <c r="AN24" i="4"/>
  <c r="AL24" i="4"/>
  <c r="AG24" i="4"/>
  <c r="AE24" i="4"/>
  <c r="AA24" i="4"/>
  <c r="Y24" i="4"/>
  <c r="V24" i="4"/>
  <c r="P24" i="4"/>
  <c r="R24" i="4" s="1"/>
  <c r="M24" i="4"/>
  <c r="I24" i="4"/>
  <c r="G24" i="4"/>
  <c r="CA23" i="4"/>
  <c r="BX23" i="4"/>
  <c r="BU23" i="4"/>
  <c r="BR23" i="4"/>
  <c r="BO23" i="4"/>
  <c r="BL23" i="4"/>
  <c r="BI23" i="4"/>
  <c r="BF23" i="4"/>
  <c r="BC23" i="4"/>
  <c r="AZ23" i="4"/>
  <c r="AW23" i="4"/>
  <c r="AS23" i="4"/>
  <c r="AL23" i="4"/>
  <c r="AN23" i="4" s="1"/>
  <c r="AE23" i="4"/>
  <c r="AG23" i="4" s="1"/>
  <c r="Y23" i="4"/>
  <c r="AA23" i="4" s="1"/>
  <c r="V23" i="4"/>
  <c r="R23" i="4"/>
  <c r="P23" i="4"/>
  <c r="M23" i="4"/>
  <c r="G23" i="4"/>
  <c r="I23" i="4" s="1"/>
  <c r="CA22" i="4"/>
  <c r="BX22" i="4"/>
  <c r="BU22" i="4"/>
  <c r="BR22" i="4"/>
  <c r="BO22" i="4"/>
  <c r="BL22" i="4"/>
  <c r="BI22" i="4"/>
  <c r="BF22" i="4"/>
  <c r="BC22" i="4"/>
  <c r="AZ22" i="4"/>
  <c r="AW22" i="4"/>
  <c r="AS22" i="4"/>
  <c r="AN22" i="4"/>
  <c r="AL22" i="4"/>
  <c r="AG22" i="4"/>
  <c r="AE22" i="4"/>
  <c r="AA22" i="4"/>
  <c r="Y22" i="4"/>
  <c r="V22" i="4"/>
  <c r="P22" i="4"/>
  <c r="R22" i="4" s="1"/>
  <c r="M22" i="4"/>
  <c r="I22" i="4"/>
  <c r="G22" i="4"/>
  <c r="CA21" i="4"/>
  <c r="BX21" i="4"/>
  <c r="BU21" i="4"/>
  <c r="BR21" i="4"/>
  <c r="BO21" i="4"/>
  <c r="BL21" i="4"/>
  <c r="BI21" i="4"/>
  <c r="BF21" i="4"/>
  <c r="BC21" i="4"/>
  <c r="AZ21" i="4"/>
  <c r="AW21" i="4"/>
  <c r="AS21" i="4"/>
  <c r="AL21" i="4"/>
  <c r="AN21" i="4" s="1"/>
  <c r="AE21" i="4"/>
  <c r="AG21" i="4" s="1"/>
  <c r="Y21" i="4"/>
  <c r="AA21" i="4" s="1"/>
  <c r="V21" i="4"/>
  <c r="R21" i="4"/>
  <c r="P21" i="4"/>
  <c r="M21" i="4"/>
  <c r="G21" i="4"/>
  <c r="I21" i="4" s="1"/>
  <c r="CA20" i="4"/>
  <c r="BX20" i="4"/>
  <c r="BU20" i="4"/>
  <c r="BR20" i="4"/>
  <c r="BO20" i="4"/>
  <c r="BL20" i="4"/>
  <c r="BI20" i="4"/>
  <c r="BF20" i="4"/>
  <c r="BC20" i="4"/>
  <c r="AZ20" i="4"/>
  <c r="AW20" i="4"/>
  <c r="AS20" i="4"/>
  <c r="AN20" i="4"/>
  <c r="AL20" i="4"/>
  <c r="AG20" i="4"/>
  <c r="AE20" i="4"/>
  <c r="AA20" i="4"/>
  <c r="Y20" i="4"/>
  <c r="V20" i="4"/>
  <c r="P20" i="4"/>
  <c r="R20" i="4" s="1"/>
  <c r="M20" i="4"/>
  <c r="I20" i="4"/>
  <c r="G20" i="4"/>
  <c r="CA19" i="4"/>
  <c r="BX19" i="4"/>
  <c r="BU19" i="4"/>
  <c r="BR19" i="4"/>
  <c r="BO19" i="4"/>
  <c r="BL19" i="4"/>
  <c r="BI19" i="4"/>
  <c r="BF19" i="4"/>
  <c r="BC19" i="4"/>
  <c r="AZ19" i="4"/>
  <c r="AW19" i="4"/>
  <c r="AS19" i="4"/>
  <c r="AL19" i="4"/>
  <c r="AN19" i="4" s="1"/>
  <c r="AE19" i="4"/>
  <c r="AG19" i="4" s="1"/>
  <c r="Y19" i="4"/>
  <c r="AA19" i="4" s="1"/>
  <c r="V19" i="4"/>
  <c r="R19" i="4"/>
  <c r="P19" i="4"/>
  <c r="M19" i="4"/>
  <c r="G19" i="4"/>
  <c r="I19" i="4" s="1"/>
  <c r="CA18" i="4"/>
  <c r="BX18" i="4"/>
  <c r="BU18" i="4"/>
  <c r="BR18" i="4"/>
  <c r="BO18" i="4"/>
  <c r="BL18" i="4"/>
  <c r="BI18" i="4"/>
  <c r="BF18" i="4"/>
  <c r="BC18" i="4"/>
  <c r="AZ18" i="4"/>
  <c r="AW18" i="4"/>
  <c r="AS18" i="4"/>
  <c r="AN18" i="4"/>
  <c r="AL18" i="4"/>
  <c r="AG18" i="4"/>
  <c r="AE18" i="4"/>
  <c r="AA18" i="4"/>
  <c r="Y18" i="4"/>
  <c r="V18" i="4"/>
  <c r="P18" i="4"/>
  <c r="R18" i="4" s="1"/>
  <c r="M18" i="4"/>
  <c r="I18" i="4"/>
  <c r="G18" i="4"/>
  <c r="CA17" i="4"/>
  <c r="BX17" i="4"/>
  <c r="BU17" i="4"/>
  <c r="BR17" i="4"/>
  <c r="BO17" i="4"/>
  <c r="BL17" i="4"/>
  <c r="BI17" i="4"/>
  <c r="BF17" i="4"/>
  <c r="BC17" i="4"/>
  <c r="AZ17" i="4"/>
  <c r="AW17" i="4"/>
  <c r="AS17" i="4"/>
  <c r="AL17" i="4"/>
  <c r="AN17" i="4" s="1"/>
  <c r="AE17" i="4"/>
  <c r="AG17" i="4" s="1"/>
  <c r="Y17" i="4"/>
  <c r="AA17" i="4" s="1"/>
  <c r="V17" i="4"/>
  <c r="R17" i="4"/>
  <c r="P17" i="4"/>
  <c r="M17" i="4"/>
  <c r="G17" i="4"/>
  <c r="I17" i="4" s="1"/>
  <c r="CA16" i="4"/>
  <c r="BX16" i="4"/>
  <c r="BU16" i="4"/>
  <c r="BR16" i="4"/>
  <c r="BO16" i="4"/>
  <c r="BL16" i="4"/>
  <c r="BI16" i="4"/>
  <c r="BF16" i="4"/>
  <c r="BC16" i="4"/>
  <c r="AZ16" i="4"/>
  <c r="AW16" i="4"/>
  <c r="AS16" i="4"/>
  <c r="AN16" i="4"/>
  <c r="AL16" i="4"/>
  <c r="AG16" i="4"/>
  <c r="AE16" i="4"/>
  <c r="AA16" i="4"/>
  <c r="Y16" i="4"/>
  <c r="V16" i="4"/>
  <c r="P16" i="4"/>
  <c r="R16" i="4" s="1"/>
  <c r="M16" i="4"/>
  <c r="I16" i="4"/>
  <c r="G16" i="4"/>
  <c r="CA15" i="4"/>
  <c r="BX15" i="4"/>
  <c r="BU15" i="4"/>
  <c r="BR15" i="4"/>
  <c r="BO15" i="4"/>
  <c r="BL15" i="4"/>
  <c r="BI15" i="4"/>
  <c r="BF15" i="4"/>
  <c r="BC15" i="4"/>
  <c r="AZ15" i="4"/>
  <c r="AW15" i="4"/>
  <c r="AS15" i="4"/>
  <c r="AL15" i="4"/>
  <c r="AN15" i="4" s="1"/>
  <c r="AE15" i="4"/>
  <c r="AG15" i="4" s="1"/>
  <c r="Y15" i="4"/>
  <c r="AA15" i="4" s="1"/>
  <c r="V15" i="4"/>
  <c r="R15" i="4"/>
  <c r="P15" i="4"/>
  <c r="M15" i="4"/>
  <c r="G15" i="4"/>
  <c r="I15" i="4" s="1"/>
  <c r="CA14" i="4"/>
  <c r="BX14" i="4"/>
  <c r="BU14" i="4"/>
  <c r="BR14" i="4"/>
  <c r="BO14" i="4"/>
  <c r="BL14" i="4"/>
  <c r="BI14" i="4"/>
  <c r="BF14" i="4"/>
  <c r="BC14" i="4"/>
  <c r="AZ14" i="4"/>
  <c r="AW14" i="4"/>
  <c r="AS14" i="4"/>
  <c r="AN14" i="4"/>
  <c r="AL14" i="4"/>
  <c r="AG14" i="4"/>
  <c r="AE14" i="4"/>
  <c r="AA14" i="4"/>
  <c r="Y14" i="4"/>
  <c r="V14" i="4"/>
  <c r="P14" i="4"/>
  <c r="R14" i="4" s="1"/>
  <c r="M14" i="4"/>
  <c r="I14" i="4"/>
  <c r="G14" i="4"/>
  <c r="CA13" i="4"/>
  <c r="BX13" i="4"/>
  <c r="BU13" i="4"/>
  <c r="BR13" i="4"/>
  <c r="BO13" i="4"/>
  <c r="BL13" i="4"/>
  <c r="BI13" i="4"/>
  <c r="BF13" i="4"/>
  <c r="BC13" i="4"/>
  <c r="AZ13" i="4"/>
  <c r="AW13" i="4"/>
  <c r="AS13" i="4"/>
  <c r="AO13" i="4"/>
  <c r="AL13" i="4"/>
  <c r="AN13" i="4" s="1"/>
  <c r="AE13" i="4"/>
  <c r="AG13" i="4" s="1"/>
  <c r="Y13" i="4"/>
  <c r="AA13" i="4" s="1"/>
  <c r="V13" i="4"/>
  <c r="R13" i="4"/>
  <c r="P13" i="4"/>
  <c r="M13" i="4"/>
  <c r="G13" i="4"/>
  <c r="I13" i="4" s="1"/>
  <c r="CA12" i="4"/>
  <c r="BX12" i="4"/>
  <c r="BU12" i="4"/>
  <c r="BR12" i="4"/>
  <c r="BO12" i="4"/>
  <c r="BL12" i="4"/>
  <c r="BI12" i="4"/>
  <c r="BF12" i="4"/>
  <c r="BC12" i="4"/>
  <c r="AZ12" i="4"/>
  <c r="AW12" i="4"/>
  <c r="AS12" i="4"/>
  <c r="AN12" i="4"/>
  <c r="AL12" i="4"/>
  <c r="AG12" i="4"/>
  <c r="AE12" i="4"/>
  <c r="AA12" i="4"/>
  <c r="Y12" i="4"/>
  <c r="V12" i="4"/>
  <c r="P12" i="4"/>
  <c r="R12" i="4" s="1"/>
  <c r="M12" i="4"/>
  <c r="I12" i="4"/>
  <c r="G12" i="4"/>
  <c r="CA11" i="4"/>
  <c r="BX11" i="4"/>
  <c r="BU11" i="4"/>
  <c r="BR11" i="4"/>
  <c r="BO11" i="4"/>
  <c r="BL11" i="4"/>
  <c r="BI11" i="4"/>
  <c r="BF11" i="4"/>
  <c r="BC11" i="4"/>
  <c r="AZ11" i="4"/>
  <c r="AW11" i="4"/>
  <c r="AS11" i="4"/>
  <c r="AL11" i="4"/>
  <c r="AN11" i="4" s="1"/>
  <c r="AE11" i="4"/>
  <c r="AG11" i="4" s="1"/>
  <c r="Y11" i="4"/>
  <c r="AA11" i="4" s="1"/>
  <c r="V11" i="4"/>
  <c r="R11" i="4"/>
  <c r="P11" i="4"/>
  <c r="M11" i="4"/>
  <c r="G11" i="4"/>
  <c r="I11" i="4" s="1"/>
  <c r="CA10" i="4"/>
  <c r="BX10" i="4"/>
  <c r="BU10" i="4"/>
  <c r="BR10" i="4"/>
  <c r="BO10" i="4"/>
  <c r="BL10" i="4"/>
  <c r="BI10" i="4"/>
  <c r="BF10" i="4"/>
  <c r="BC10" i="4"/>
  <c r="AZ10" i="4"/>
  <c r="AW10" i="4"/>
  <c r="AS10" i="4"/>
  <c r="AO10" i="4"/>
  <c r="AN10" i="4"/>
  <c r="AL10" i="4"/>
  <c r="AG10" i="4"/>
  <c r="AE10" i="4"/>
  <c r="AA10" i="4"/>
  <c r="Y10" i="4"/>
  <c r="V10" i="4"/>
  <c r="P10" i="4"/>
  <c r="R10" i="4" s="1"/>
  <c r="M10" i="4"/>
  <c r="I10" i="4"/>
  <c r="G10" i="4"/>
  <c r="CA9" i="4"/>
  <c r="BX9" i="4"/>
  <c r="BU9" i="4"/>
  <c r="BR9" i="4"/>
  <c r="BO9" i="4"/>
  <c r="BL9" i="4"/>
  <c r="BI9" i="4"/>
  <c r="BF9" i="4"/>
  <c r="BC9" i="4"/>
  <c r="AZ9" i="4"/>
  <c r="AW9" i="4"/>
  <c r="AS9" i="4"/>
  <c r="AO9" i="4"/>
  <c r="AL9" i="4"/>
  <c r="AN9" i="4" s="1"/>
  <c r="AE9" i="4"/>
  <c r="AG9" i="4" s="1"/>
  <c r="Y9" i="4"/>
  <c r="AA9" i="4" s="1"/>
  <c r="V9" i="4"/>
  <c r="R9" i="4"/>
  <c r="P9" i="4"/>
  <c r="M9" i="4"/>
  <c r="G9" i="4"/>
  <c r="I9" i="4" s="1"/>
  <c r="CA8" i="4"/>
  <c r="BX8" i="4"/>
  <c r="BU8" i="4"/>
  <c r="BR8" i="4"/>
  <c r="BO8" i="4"/>
  <c r="BL8" i="4"/>
  <c r="BI8" i="4"/>
  <c r="BF8" i="4"/>
  <c r="BC8" i="4"/>
  <c r="AZ8" i="4"/>
  <c r="AW8" i="4"/>
  <c r="AS8" i="4"/>
  <c r="AO8" i="4"/>
  <c r="AN8" i="4"/>
  <c r="AL8" i="4"/>
  <c r="AG8" i="4"/>
  <c r="AE8" i="4"/>
  <c r="AA8" i="4"/>
  <c r="Y8" i="4"/>
  <c r="V8" i="4"/>
  <c r="P8" i="4"/>
  <c r="R8" i="4" s="1"/>
  <c r="M8" i="4"/>
  <c r="I8" i="4"/>
  <c r="G8" i="4"/>
  <c r="CA7" i="4"/>
  <c r="BX7" i="4"/>
  <c r="BU7" i="4"/>
  <c r="BR7" i="4"/>
  <c r="BO7" i="4"/>
  <c r="BL7" i="4"/>
  <c r="BI7" i="4"/>
  <c r="BF7" i="4"/>
  <c r="BC7" i="4"/>
  <c r="AZ7" i="4"/>
  <c r="AW7" i="4"/>
  <c r="AS7" i="4"/>
  <c r="AO7" i="4"/>
  <c r="AL7" i="4"/>
  <c r="AN7" i="4" s="1"/>
  <c r="AE7" i="4"/>
  <c r="AG7" i="4" s="1"/>
  <c r="Y7" i="4"/>
  <c r="AA7" i="4" s="1"/>
  <c r="V7" i="4"/>
  <c r="R7" i="4"/>
  <c r="P7" i="4"/>
  <c r="M7" i="4"/>
  <c r="G7" i="4"/>
  <c r="I7" i="4" s="1"/>
  <c r="CA6" i="4"/>
  <c r="BX6" i="4"/>
  <c r="BU6" i="4"/>
  <c r="BR6" i="4"/>
  <c r="BO6" i="4"/>
  <c r="BL6" i="4"/>
  <c r="BI6" i="4"/>
  <c r="BF6" i="4"/>
  <c r="BC6" i="4"/>
  <c r="AZ6" i="4"/>
  <c r="AW6" i="4"/>
  <c r="AS6" i="4"/>
  <c r="AN6" i="4"/>
  <c r="AL6" i="4"/>
  <c r="AG6" i="4"/>
  <c r="AE6" i="4"/>
  <c r="AA6" i="4"/>
  <c r="Y6" i="4"/>
  <c r="V6" i="4"/>
  <c r="P6" i="4"/>
  <c r="R6" i="4" s="1"/>
  <c r="M6" i="4"/>
  <c r="I6" i="4"/>
  <c r="G6" i="4"/>
  <c r="CA5" i="4"/>
  <c r="BX5" i="4"/>
  <c r="BU5" i="4"/>
  <c r="BR5" i="4"/>
  <c r="BO5" i="4"/>
  <c r="BL5" i="4"/>
  <c r="BI5" i="4"/>
  <c r="BF5" i="4"/>
  <c r="BC5" i="4"/>
  <c r="AZ5" i="4"/>
  <c r="AW5" i="4"/>
  <c r="AS5" i="4"/>
  <c r="AL5" i="4"/>
  <c r="AN5" i="4" s="1"/>
  <c r="AE5" i="4"/>
  <c r="AG5" i="4" s="1"/>
  <c r="Y5" i="4"/>
  <c r="AA5" i="4" s="1"/>
  <c r="V5" i="4"/>
  <c r="R5" i="4"/>
  <c r="P5" i="4"/>
  <c r="M5" i="4"/>
  <c r="G5" i="4"/>
  <c r="I5" i="4" s="1"/>
  <c r="CA4" i="4"/>
  <c r="BX4" i="4"/>
  <c r="BU4" i="4"/>
  <c r="BR4" i="4"/>
  <c r="BO4" i="4"/>
  <c r="BL4" i="4"/>
  <c r="BI4" i="4"/>
  <c r="BF4" i="4"/>
  <c r="BC4" i="4"/>
  <c r="AZ4" i="4"/>
  <c r="AW4" i="4"/>
  <c r="AS4" i="4"/>
  <c r="AN4" i="4"/>
  <c r="AL4" i="4"/>
  <c r="AG4" i="4"/>
  <c r="AE4" i="4"/>
  <c r="AA4" i="4"/>
  <c r="Y4" i="4"/>
  <c r="V4" i="4"/>
  <c r="P4" i="4"/>
  <c r="M4" i="4"/>
  <c r="I4" i="4"/>
  <c r="G4" i="4"/>
  <c r="K1547" i="3"/>
  <c r="J1547" i="3"/>
  <c r="M1547" i="3" s="1"/>
  <c r="N1547" i="3" s="1"/>
  <c r="K1546" i="3"/>
  <c r="J1546" i="3"/>
  <c r="L1546" i="3" s="1"/>
  <c r="K1545" i="3"/>
  <c r="J1545" i="3"/>
  <c r="M1545" i="3" s="1"/>
  <c r="N1545" i="3" s="1"/>
  <c r="K1544" i="3"/>
  <c r="J1544" i="3"/>
  <c r="K1543" i="3"/>
  <c r="J1543" i="3"/>
  <c r="M1543" i="3" s="1"/>
  <c r="N1543" i="3" s="1"/>
  <c r="K1542" i="3"/>
  <c r="J1542" i="3"/>
  <c r="M1542" i="3" s="1"/>
  <c r="N1542" i="3" s="1"/>
  <c r="K1541" i="3"/>
  <c r="J1541" i="3"/>
  <c r="K1540" i="3"/>
  <c r="J1540" i="3"/>
  <c r="K1539" i="3"/>
  <c r="J1539" i="3"/>
  <c r="K1538" i="3"/>
  <c r="J1538" i="3"/>
  <c r="K1537" i="3"/>
  <c r="J1537" i="3"/>
  <c r="K1536" i="3"/>
  <c r="J1536" i="3"/>
  <c r="M1536" i="3" s="1"/>
  <c r="N1536" i="3" s="1"/>
  <c r="K1535" i="3"/>
  <c r="J1535" i="3"/>
  <c r="K1534" i="3"/>
  <c r="J1534" i="3"/>
  <c r="K1533" i="3"/>
  <c r="J1533" i="3"/>
  <c r="K1532" i="3"/>
  <c r="J1532" i="3"/>
  <c r="K1531" i="3"/>
  <c r="J1531" i="3"/>
  <c r="K1530" i="3"/>
  <c r="J1530" i="3"/>
  <c r="K1529" i="3"/>
  <c r="J1529" i="3"/>
  <c r="K1528" i="3"/>
  <c r="J1528" i="3"/>
  <c r="K1527" i="3"/>
  <c r="J1527" i="3"/>
  <c r="K1526" i="3"/>
  <c r="J1526" i="3"/>
  <c r="K1525" i="3"/>
  <c r="J1525" i="3"/>
  <c r="K1524" i="3"/>
  <c r="J1524" i="3"/>
  <c r="K1523" i="3"/>
  <c r="J1523" i="3"/>
  <c r="K1522" i="3"/>
  <c r="J1522" i="3"/>
  <c r="K1521" i="3"/>
  <c r="J1521" i="3"/>
  <c r="K1520" i="3"/>
  <c r="J1520" i="3"/>
  <c r="K1519" i="3"/>
  <c r="J1519" i="3"/>
  <c r="K1518" i="3"/>
  <c r="J1518" i="3"/>
  <c r="K1517" i="3"/>
  <c r="J1517" i="3"/>
  <c r="K1516" i="3"/>
  <c r="J1516" i="3"/>
  <c r="K1515" i="3"/>
  <c r="J1515" i="3"/>
  <c r="K1514" i="3"/>
  <c r="J1514" i="3"/>
  <c r="K1513" i="3"/>
  <c r="J1513" i="3"/>
  <c r="K1512" i="3"/>
  <c r="J1512" i="3"/>
  <c r="K1511" i="3"/>
  <c r="J1511" i="3"/>
  <c r="K1510" i="3"/>
  <c r="J1510" i="3"/>
  <c r="K1509" i="3"/>
  <c r="J1509" i="3"/>
  <c r="K1508" i="3"/>
  <c r="J1508" i="3"/>
  <c r="K1507" i="3"/>
  <c r="J1507" i="3"/>
  <c r="K1506" i="3"/>
  <c r="J1506" i="3"/>
  <c r="K1505" i="3"/>
  <c r="J1505" i="3"/>
  <c r="K1504" i="3"/>
  <c r="J1504" i="3"/>
  <c r="K1503" i="3"/>
  <c r="J1503" i="3"/>
  <c r="K1502" i="3"/>
  <c r="J1502" i="3"/>
  <c r="K1501" i="3"/>
  <c r="J1501" i="3"/>
  <c r="K1500" i="3"/>
  <c r="J1500" i="3"/>
  <c r="K1499" i="3"/>
  <c r="J1499" i="3"/>
  <c r="K1498" i="3"/>
  <c r="J1498" i="3"/>
  <c r="K1497" i="3"/>
  <c r="J1497" i="3"/>
  <c r="K1496" i="3"/>
  <c r="J1496" i="3"/>
  <c r="K1495" i="3"/>
  <c r="J1495" i="3"/>
  <c r="K1494" i="3"/>
  <c r="J1494" i="3"/>
  <c r="M1494" i="3" s="1"/>
  <c r="N1494" i="3" s="1"/>
  <c r="K1493" i="3"/>
  <c r="J1493" i="3"/>
  <c r="M1493" i="3" s="1"/>
  <c r="N1493" i="3" s="1"/>
  <c r="K1492" i="3"/>
  <c r="J1492" i="3"/>
  <c r="M1492" i="3" s="1"/>
  <c r="N1492" i="3" s="1"/>
  <c r="K1491" i="3"/>
  <c r="J1491" i="3"/>
  <c r="M1491" i="3" s="1"/>
  <c r="N1491" i="3" s="1"/>
  <c r="K1490" i="3"/>
  <c r="J1490" i="3"/>
  <c r="M1490" i="3" s="1"/>
  <c r="N1490" i="3" s="1"/>
  <c r="K1489" i="3"/>
  <c r="J1489" i="3"/>
  <c r="M1489" i="3" s="1"/>
  <c r="N1489" i="3" s="1"/>
  <c r="K1488" i="3"/>
  <c r="J1488" i="3"/>
  <c r="M1488" i="3" s="1"/>
  <c r="N1488" i="3" s="1"/>
  <c r="K1487" i="3"/>
  <c r="J1487" i="3"/>
  <c r="M1487" i="3" s="1"/>
  <c r="N1487" i="3" s="1"/>
  <c r="K1486" i="3"/>
  <c r="J1486" i="3"/>
  <c r="M1486" i="3" s="1"/>
  <c r="N1486" i="3" s="1"/>
  <c r="K1485" i="3"/>
  <c r="J1485" i="3"/>
  <c r="K1484" i="3"/>
  <c r="J1484" i="3"/>
  <c r="M1484" i="3" s="1"/>
  <c r="N1484" i="3" s="1"/>
  <c r="K1483" i="3"/>
  <c r="J1483" i="3"/>
  <c r="M1483" i="3" s="1"/>
  <c r="N1483" i="3" s="1"/>
  <c r="K1482" i="3"/>
  <c r="J1482" i="3"/>
  <c r="M1482" i="3" s="1"/>
  <c r="N1482" i="3" s="1"/>
  <c r="K1481" i="3"/>
  <c r="J1481" i="3"/>
  <c r="M1481" i="3" s="1"/>
  <c r="N1481" i="3" s="1"/>
  <c r="K1480" i="3"/>
  <c r="J1480" i="3"/>
  <c r="M1480" i="3" s="1"/>
  <c r="N1480" i="3" s="1"/>
  <c r="K1479" i="3"/>
  <c r="J1479" i="3"/>
  <c r="M1479" i="3" s="1"/>
  <c r="N1479" i="3" s="1"/>
  <c r="K1478" i="3"/>
  <c r="J1478" i="3"/>
  <c r="M1478" i="3" s="1"/>
  <c r="N1478" i="3" s="1"/>
  <c r="K1477" i="3"/>
  <c r="J1477" i="3"/>
  <c r="M1477" i="3" s="1"/>
  <c r="N1477" i="3" s="1"/>
  <c r="K1476" i="3"/>
  <c r="J1476" i="3"/>
  <c r="M1476" i="3" s="1"/>
  <c r="N1476" i="3" s="1"/>
  <c r="K1475" i="3"/>
  <c r="J1475" i="3"/>
  <c r="M1475" i="3" s="1"/>
  <c r="N1475" i="3" s="1"/>
  <c r="K1474" i="3"/>
  <c r="J1474" i="3"/>
  <c r="M1474" i="3" s="1"/>
  <c r="N1474" i="3" s="1"/>
  <c r="K1473" i="3"/>
  <c r="J1473" i="3"/>
  <c r="M1473" i="3" s="1"/>
  <c r="N1473" i="3" s="1"/>
  <c r="K1472" i="3"/>
  <c r="J1472" i="3"/>
  <c r="M1472" i="3" s="1"/>
  <c r="N1472" i="3" s="1"/>
  <c r="K1471" i="3"/>
  <c r="J1471" i="3"/>
  <c r="M1471" i="3" s="1"/>
  <c r="N1471" i="3" s="1"/>
  <c r="K1470" i="3"/>
  <c r="J1470" i="3"/>
  <c r="K1469" i="3"/>
  <c r="J1469" i="3"/>
  <c r="K1468" i="3"/>
  <c r="J1468" i="3"/>
  <c r="M1468" i="3" s="1"/>
  <c r="N1468" i="3" s="1"/>
  <c r="K1467" i="3"/>
  <c r="J1467" i="3"/>
  <c r="M1467" i="3" s="1"/>
  <c r="N1467" i="3" s="1"/>
  <c r="K1466" i="3"/>
  <c r="J1466" i="3"/>
  <c r="M1466" i="3" s="1"/>
  <c r="N1466" i="3" s="1"/>
  <c r="K1465" i="3"/>
  <c r="J1465" i="3"/>
  <c r="M1465" i="3" s="1"/>
  <c r="N1465" i="3" s="1"/>
  <c r="K1464" i="3"/>
  <c r="J1464" i="3"/>
  <c r="M1464" i="3" s="1"/>
  <c r="N1464" i="3" s="1"/>
  <c r="K1463" i="3"/>
  <c r="J1463" i="3"/>
  <c r="M1463" i="3" s="1"/>
  <c r="N1463" i="3" s="1"/>
  <c r="K1462" i="3"/>
  <c r="J1462" i="3"/>
  <c r="K1461" i="3"/>
  <c r="J1461" i="3"/>
  <c r="M1461" i="3" s="1"/>
  <c r="N1461" i="3" s="1"/>
  <c r="K1460" i="3"/>
  <c r="J1460" i="3"/>
  <c r="M1460" i="3" s="1"/>
  <c r="N1460" i="3" s="1"/>
  <c r="K1459" i="3"/>
  <c r="J1459" i="3"/>
  <c r="M1459" i="3" s="1"/>
  <c r="N1459" i="3" s="1"/>
  <c r="K1458" i="3"/>
  <c r="J1458" i="3"/>
  <c r="M1458" i="3" s="1"/>
  <c r="N1458" i="3" s="1"/>
  <c r="K1457" i="3"/>
  <c r="J1457" i="3"/>
  <c r="K1456" i="3"/>
  <c r="J1456" i="3"/>
  <c r="M1456" i="3" s="1"/>
  <c r="N1456" i="3" s="1"/>
  <c r="K1455" i="3"/>
  <c r="J1455" i="3"/>
  <c r="M1455" i="3" s="1"/>
  <c r="N1455" i="3" s="1"/>
  <c r="K1454" i="3"/>
  <c r="J1454" i="3"/>
  <c r="M1454" i="3" s="1"/>
  <c r="N1454" i="3" s="1"/>
  <c r="K1453" i="3"/>
  <c r="J1453" i="3"/>
  <c r="M1453" i="3" s="1"/>
  <c r="N1453" i="3" s="1"/>
  <c r="K1452" i="3"/>
  <c r="J1452" i="3"/>
  <c r="M1452" i="3" s="1"/>
  <c r="N1452" i="3" s="1"/>
  <c r="K1451" i="3"/>
  <c r="J1451" i="3"/>
  <c r="M1451" i="3" s="1"/>
  <c r="N1451" i="3" s="1"/>
  <c r="K1450" i="3"/>
  <c r="J1450" i="3"/>
  <c r="K1449" i="3"/>
  <c r="J1449" i="3"/>
  <c r="M1449" i="3" s="1"/>
  <c r="N1449" i="3" s="1"/>
  <c r="K1448" i="3"/>
  <c r="J1448" i="3"/>
  <c r="M1448" i="3" s="1"/>
  <c r="N1448" i="3" s="1"/>
  <c r="K1447" i="3"/>
  <c r="J1447" i="3"/>
  <c r="K1446" i="3"/>
  <c r="J1446" i="3"/>
  <c r="M1446" i="3" s="1"/>
  <c r="N1446" i="3" s="1"/>
  <c r="K1445" i="3"/>
  <c r="J1445" i="3"/>
  <c r="K1444" i="3"/>
  <c r="J1444" i="3"/>
  <c r="K1443" i="3"/>
  <c r="J1443" i="3"/>
  <c r="K1442" i="3"/>
  <c r="J1442" i="3"/>
  <c r="K1441" i="3"/>
  <c r="J1441" i="3"/>
  <c r="K1440" i="3"/>
  <c r="J1440" i="3"/>
  <c r="M1440" i="3" s="1"/>
  <c r="N1440" i="3" s="1"/>
  <c r="K1439" i="3"/>
  <c r="J1439" i="3"/>
  <c r="M1439" i="3" s="1"/>
  <c r="N1439" i="3" s="1"/>
  <c r="K1438" i="3"/>
  <c r="J1438" i="3"/>
  <c r="M1438" i="3" s="1"/>
  <c r="N1438" i="3" s="1"/>
  <c r="K1437" i="3"/>
  <c r="J1437" i="3"/>
  <c r="M1437" i="3" s="1"/>
  <c r="N1437" i="3" s="1"/>
  <c r="K1436" i="3"/>
  <c r="J1436" i="3"/>
  <c r="K1435" i="3"/>
  <c r="J1435" i="3"/>
  <c r="K1434" i="3"/>
  <c r="J1434" i="3"/>
  <c r="M1434" i="3" s="1"/>
  <c r="N1434" i="3" s="1"/>
  <c r="K1433" i="3"/>
  <c r="J1433" i="3"/>
  <c r="M1433" i="3" s="1"/>
  <c r="N1433" i="3" s="1"/>
  <c r="K1432" i="3"/>
  <c r="J1432" i="3"/>
  <c r="K1431" i="3"/>
  <c r="J1431" i="3"/>
  <c r="M1431" i="3" s="1"/>
  <c r="N1431" i="3" s="1"/>
  <c r="K1430" i="3"/>
  <c r="J1430" i="3"/>
  <c r="K1429" i="3"/>
  <c r="J1429" i="3"/>
  <c r="K1428" i="3"/>
  <c r="J1428" i="3"/>
  <c r="M1428" i="3" s="1"/>
  <c r="N1428" i="3" s="1"/>
  <c r="K1427" i="3"/>
  <c r="J1427" i="3"/>
  <c r="K1426" i="3"/>
  <c r="J1426" i="3"/>
  <c r="M1426" i="3" s="1"/>
  <c r="N1426" i="3" s="1"/>
  <c r="K1425" i="3"/>
  <c r="J1425" i="3"/>
  <c r="M1425" i="3" s="1"/>
  <c r="N1425" i="3" s="1"/>
  <c r="K1424" i="3"/>
  <c r="J1424" i="3"/>
  <c r="M1424" i="3" s="1"/>
  <c r="N1424" i="3" s="1"/>
  <c r="K1423" i="3"/>
  <c r="J1423" i="3"/>
  <c r="M1423" i="3" s="1"/>
  <c r="N1423" i="3" s="1"/>
  <c r="K1422" i="3"/>
  <c r="J1422" i="3"/>
  <c r="K1421" i="3"/>
  <c r="J1421" i="3"/>
  <c r="K1420" i="3"/>
  <c r="J1420" i="3"/>
  <c r="M1420" i="3" s="1"/>
  <c r="N1420" i="3" s="1"/>
  <c r="K1419" i="3"/>
  <c r="J1419" i="3"/>
  <c r="M1419" i="3" s="1"/>
  <c r="N1419" i="3" s="1"/>
  <c r="K1418" i="3"/>
  <c r="J1418" i="3"/>
  <c r="M1418" i="3" s="1"/>
  <c r="N1418" i="3" s="1"/>
  <c r="K1417" i="3"/>
  <c r="J1417" i="3"/>
  <c r="K1416" i="3"/>
  <c r="J1416" i="3"/>
  <c r="K1415" i="3"/>
  <c r="J1415" i="3"/>
  <c r="M1415" i="3" s="1"/>
  <c r="N1415" i="3" s="1"/>
  <c r="K1414" i="3"/>
  <c r="J1414" i="3"/>
  <c r="K1413" i="3"/>
  <c r="J1413" i="3"/>
  <c r="M1413" i="3" s="1"/>
  <c r="N1413" i="3" s="1"/>
  <c r="K1412" i="3"/>
  <c r="J1412" i="3"/>
  <c r="M1412" i="3" s="1"/>
  <c r="N1412" i="3" s="1"/>
  <c r="K1411" i="3"/>
  <c r="J1411" i="3"/>
  <c r="M1411" i="3" s="1"/>
  <c r="N1411" i="3" s="1"/>
  <c r="K1410" i="3"/>
  <c r="J1410" i="3"/>
  <c r="K1409" i="3"/>
  <c r="J1409" i="3"/>
  <c r="M1409" i="3" s="1"/>
  <c r="N1409" i="3" s="1"/>
  <c r="K1408" i="3"/>
  <c r="J1408" i="3"/>
  <c r="M1408" i="3" s="1"/>
  <c r="N1408" i="3" s="1"/>
  <c r="K1407" i="3"/>
  <c r="J1407" i="3"/>
  <c r="K1406" i="3"/>
  <c r="J1406" i="3"/>
  <c r="K1405" i="3"/>
  <c r="J1405" i="3"/>
  <c r="M1405" i="3" s="1"/>
  <c r="N1405" i="3" s="1"/>
  <c r="K1404" i="3"/>
  <c r="J1404" i="3"/>
  <c r="M1404" i="3" s="1"/>
  <c r="N1404" i="3" s="1"/>
  <c r="K1403" i="3"/>
  <c r="J1403" i="3"/>
  <c r="K1402" i="3"/>
  <c r="J1402" i="3"/>
  <c r="M1402" i="3" s="1"/>
  <c r="N1402" i="3" s="1"/>
  <c r="K1401" i="3"/>
  <c r="J1401" i="3"/>
  <c r="M1401" i="3" s="1"/>
  <c r="N1401" i="3" s="1"/>
  <c r="K1400" i="3"/>
  <c r="J1400" i="3"/>
  <c r="M1400" i="3" s="1"/>
  <c r="N1400" i="3" s="1"/>
  <c r="K1399" i="3"/>
  <c r="J1399" i="3"/>
  <c r="M1399" i="3" s="1"/>
  <c r="N1399" i="3" s="1"/>
  <c r="K1398" i="3"/>
  <c r="J1398" i="3"/>
  <c r="M1398" i="3" s="1"/>
  <c r="N1398" i="3" s="1"/>
  <c r="K1397" i="3"/>
  <c r="J1397" i="3"/>
  <c r="M1397" i="3" s="1"/>
  <c r="N1397" i="3" s="1"/>
  <c r="K1396" i="3"/>
  <c r="J1396" i="3"/>
  <c r="M1396" i="3" s="1"/>
  <c r="N1396" i="3" s="1"/>
  <c r="K1395" i="3"/>
  <c r="J1395" i="3"/>
  <c r="M1395" i="3" s="1"/>
  <c r="N1395" i="3" s="1"/>
  <c r="K1394" i="3"/>
  <c r="J1394" i="3"/>
  <c r="K1393" i="3"/>
  <c r="J1393" i="3"/>
  <c r="M1393" i="3" s="1"/>
  <c r="N1393" i="3" s="1"/>
  <c r="K1392" i="3"/>
  <c r="J1392" i="3"/>
  <c r="M1392" i="3" s="1"/>
  <c r="N1392" i="3" s="1"/>
  <c r="K1391" i="3"/>
  <c r="J1391" i="3"/>
  <c r="M1391" i="3" s="1"/>
  <c r="N1391" i="3" s="1"/>
  <c r="K1390" i="3"/>
  <c r="J1390" i="3"/>
  <c r="M1390" i="3" s="1"/>
  <c r="N1390" i="3" s="1"/>
  <c r="K1389" i="3"/>
  <c r="J1389" i="3"/>
  <c r="M1389" i="3" s="1"/>
  <c r="N1389" i="3" s="1"/>
  <c r="K1388" i="3"/>
  <c r="J1388" i="3"/>
  <c r="K1387" i="3"/>
  <c r="J1387" i="3"/>
  <c r="M1387" i="3" s="1"/>
  <c r="N1387" i="3" s="1"/>
  <c r="K1386" i="3"/>
  <c r="J1386" i="3"/>
  <c r="M1386" i="3" s="1"/>
  <c r="N1386" i="3" s="1"/>
  <c r="K1385" i="3"/>
  <c r="J1385" i="3"/>
  <c r="K1384" i="3"/>
  <c r="J1384" i="3"/>
  <c r="K1383" i="3"/>
  <c r="J1383" i="3"/>
  <c r="K1382" i="3"/>
  <c r="J1382" i="3"/>
  <c r="M1382" i="3" s="1"/>
  <c r="N1382" i="3" s="1"/>
  <c r="K1381" i="3"/>
  <c r="J1381" i="3"/>
  <c r="M1381" i="3" s="1"/>
  <c r="N1381" i="3" s="1"/>
  <c r="K1380" i="3"/>
  <c r="J1380" i="3"/>
  <c r="M1380" i="3" s="1"/>
  <c r="N1380" i="3" s="1"/>
  <c r="K1379" i="3"/>
  <c r="J1379" i="3"/>
  <c r="M1379" i="3" s="1"/>
  <c r="N1379" i="3" s="1"/>
  <c r="K1378" i="3"/>
  <c r="J1378" i="3"/>
  <c r="M1378" i="3" s="1"/>
  <c r="N1378" i="3" s="1"/>
  <c r="K1377" i="3"/>
  <c r="J1377" i="3"/>
  <c r="M1377" i="3" s="1"/>
  <c r="N1377" i="3" s="1"/>
  <c r="K1376" i="3"/>
  <c r="J1376" i="3"/>
  <c r="M1376" i="3" s="1"/>
  <c r="N1376" i="3" s="1"/>
  <c r="K1375" i="3"/>
  <c r="J1375" i="3"/>
  <c r="M1375" i="3" s="1"/>
  <c r="N1375" i="3" s="1"/>
  <c r="K1374" i="3"/>
  <c r="J1374" i="3"/>
  <c r="M1374" i="3" s="1"/>
  <c r="N1374" i="3" s="1"/>
  <c r="K1373" i="3"/>
  <c r="J1373" i="3"/>
  <c r="M1373" i="3" s="1"/>
  <c r="N1373" i="3" s="1"/>
  <c r="K1372" i="3"/>
  <c r="J1372" i="3"/>
  <c r="K1371" i="3"/>
  <c r="J1371" i="3"/>
  <c r="K1370" i="3"/>
  <c r="J1370" i="3"/>
  <c r="K1369" i="3"/>
  <c r="J1369" i="3"/>
  <c r="K1368" i="3"/>
  <c r="J1368" i="3"/>
  <c r="K1367" i="3"/>
  <c r="J1367" i="3"/>
  <c r="K1366" i="3"/>
  <c r="J1366" i="3"/>
  <c r="M1366" i="3" s="1"/>
  <c r="N1366" i="3" s="1"/>
  <c r="K1365" i="3"/>
  <c r="J1365" i="3"/>
  <c r="K1364" i="3"/>
  <c r="J1364" i="3"/>
  <c r="M1364" i="3" s="1"/>
  <c r="N1364" i="3" s="1"/>
  <c r="K1363" i="3"/>
  <c r="J1363" i="3"/>
  <c r="M1363" i="3" s="1"/>
  <c r="N1363" i="3" s="1"/>
  <c r="K1362" i="3"/>
  <c r="J1362" i="3"/>
  <c r="K1361" i="3"/>
  <c r="J1361" i="3"/>
  <c r="M1361" i="3" s="1"/>
  <c r="N1361" i="3" s="1"/>
  <c r="K1360" i="3"/>
  <c r="J1360" i="3"/>
  <c r="M1360" i="3" s="1"/>
  <c r="N1360" i="3" s="1"/>
  <c r="K1359" i="3"/>
  <c r="J1359" i="3"/>
  <c r="M1359" i="3" s="1"/>
  <c r="N1359" i="3" s="1"/>
  <c r="K1358" i="3"/>
  <c r="J1358" i="3"/>
  <c r="K1357" i="3"/>
  <c r="J1357" i="3"/>
  <c r="M1357" i="3" s="1"/>
  <c r="N1357" i="3" s="1"/>
  <c r="K1356" i="3"/>
  <c r="J1356" i="3"/>
  <c r="K1355" i="3"/>
  <c r="J1355" i="3"/>
  <c r="M1355" i="3" s="1"/>
  <c r="N1355" i="3" s="1"/>
  <c r="K1354" i="3"/>
  <c r="J1354" i="3"/>
  <c r="M1354" i="3" s="1"/>
  <c r="N1354" i="3" s="1"/>
  <c r="K1353" i="3"/>
  <c r="J1353" i="3"/>
  <c r="M1353" i="3" s="1"/>
  <c r="N1353" i="3" s="1"/>
  <c r="K1352" i="3"/>
  <c r="J1352" i="3"/>
  <c r="M1352" i="3" s="1"/>
  <c r="N1352" i="3" s="1"/>
  <c r="K1351" i="3"/>
  <c r="J1351" i="3"/>
  <c r="M1351" i="3" s="1"/>
  <c r="N1351" i="3" s="1"/>
  <c r="K1350" i="3"/>
  <c r="J1350" i="3"/>
  <c r="M1350" i="3" s="1"/>
  <c r="N1350" i="3" s="1"/>
  <c r="K1349" i="3"/>
  <c r="J1349" i="3"/>
  <c r="K1348" i="3"/>
  <c r="J1348" i="3"/>
  <c r="M1348" i="3" s="1"/>
  <c r="N1348" i="3" s="1"/>
  <c r="K1347" i="3"/>
  <c r="J1347" i="3"/>
  <c r="K1346" i="3"/>
  <c r="J1346" i="3"/>
  <c r="K1345" i="3"/>
  <c r="J1345" i="3"/>
  <c r="M1345" i="3" s="1"/>
  <c r="N1345" i="3" s="1"/>
  <c r="K1344" i="3"/>
  <c r="J1344" i="3"/>
  <c r="M1344" i="3" s="1"/>
  <c r="N1344" i="3" s="1"/>
  <c r="K1343" i="3"/>
  <c r="J1343" i="3"/>
  <c r="M1343" i="3" s="1"/>
  <c r="N1343" i="3" s="1"/>
  <c r="K1342" i="3"/>
  <c r="J1342" i="3"/>
  <c r="K1341" i="3"/>
  <c r="J1341" i="3"/>
  <c r="K1340" i="3"/>
  <c r="J1340" i="3"/>
  <c r="K1339" i="3"/>
  <c r="J1339" i="3"/>
  <c r="K1338" i="3"/>
  <c r="J1338" i="3"/>
  <c r="K1337" i="3"/>
  <c r="J1337" i="3"/>
  <c r="M1337" i="3" s="1"/>
  <c r="N1337" i="3" s="1"/>
  <c r="K1336" i="3"/>
  <c r="J1336" i="3"/>
  <c r="M1336" i="3" s="1"/>
  <c r="N1336" i="3" s="1"/>
  <c r="K1335" i="3"/>
  <c r="J1335" i="3"/>
  <c r="M1335" i="3" s="1"/>
  <c r="N1335" i="3" s="1"/>
  <c r="K1334" i="3"/>
  <c r="J1334" i="3"/>
  <c r="M1334" i="3" s="1"/>
  <c r="N1334" i="3" s="1"/>
  <c r="K1333" i="3"/>
  <c r="J1333" i="3"/>
  <c r="K1332" i="3"/>
  <c r="J1332" i="3"/>
  <c r="M1332" i="3" s="1"/>
  <c r="N1332" i="3" s="1"/>
  <c r="K1331" i="3"/>
  <c r="J1331" i="3"/>
  <c r="K1330" i="3"/>
  <c r="J1330" i="3"/>
  <c r="M1330" i="3" s="1"/>
  <c r="N1330" i="3" s="1"/>
  <c r="K1329" i="3"/>
  <c r="J1329" i="3"/>
  <c r="M1329" i="3" s="1"/>
  <c r="N1329" i="3" s="1"/>
  <c r="K1328" i="3"/>
  <c r="J1328" i="3"/>
  <c r="M1328" i="3" s="1"/>
  <c r="N1328" i="3" s="1"/>
  <c r="K1327" i="3"/>
  <c r="J1327" i="3"/>
  <c r="K1326" i="3"/>
  <c r="J1326" i="3"/>
  <c r="M1326" i="3" s="1"/>
  <c r="N1326" i="3" s="1"/>
  <c r="K1325" i="3"/>
  <c r="J1325" i="3"/>
  <c r="K1324" i="3"/>
  <c r="J1324" i="3"/>
  <c r="M1324" i="3" s="1"/>
  <c r="N1324" i="3" s="1"/>
  <c r="K1323" i="3"/>
  <c r="J1323" i="3"/>
  <c r="M1323" i="3" s="1"/>
  <c r="N1323" i="3" s="1"/>
  <c r="K1322" i="3"/>
  <c r="J1322" i="3"/>
  <c r="K1321" i="3"/>
  <c r="J1321" i="3"/>
  <c r="M1321" i="3" s="1"/>
  <c r="N1321" i="3" s="1"/>
  <c r="K1320" i="3"/>
  <c r="J1320" i="3"/>
  <c r="M1320" i="3" s="1"/>
  <c r="N1320" i="3" s="1"/>
  <c r="K1319" i="3"/>
  <c r="J1319" i="3"/>
  <c r="K1318" i="3"/>
  <c r="J1318" i="3"/>
  <c r="K1317" i="3"/>
  <c r="J1317" i="3"/>
  <c r="M1317" i="3" s="1"/>
  <c r="N1317" i="3" s="1"/>
  <c r="K1316" i="3"/>
  <c r="J1316" i="3"/>
  <c r="M1316" i="3" s="1"/>
  <c r="N1316" i="3" s="1"/>
  <c r="K1315" i="3"/>
  <c r="J1315" i="3"/>
  <c r="K1314" i="3"/>
  <c r="J1314" i="3"/>
  <c r="K1313" i="3"/>
  <c r="J1313" i="3"/>
  <c r="K1312" i="3"/>
  <c r="J1312" i="3"/>
  <c r="K1311" i="3"/>
  <c r="J1311" i="3"/>
  <c r="M1311" i="3" s="1"/>
  <c r="N1311" i="3" s="1"/>
  <c r="K1310" i="3"/>
  <c r="J1310" i="3"/>
  <c r="K1309" i="3"/>
  <c r="J1309" i="3"/>
  <c r="M1309" i="3" s="1"/>
  <c r="N1309" i="3" s="1"/>
  <c r="K1308" i="3"/>
  <c r="J1308" i="3"/>
  <c r="M1308" i="3" s="1"/>
  <c r="N1308" i="3" s="1"/>
  <c r="K1307" i="3"/>
  <c r="J1307" i="3"/>
  <c r="M1307" i="3" s="1"/>
  <c r="N1307" i="3" s="1"/>
  <c r="K1306" i="3"/>
  <c r="J1306" i="3"/>
  <c r="M1306" i="3" s="1"/>
  <c r="N1306" i="3" s="1"/>
  <c r="K1305" i="3"/>
  <c r="J1305" i="3"/>
  <c r="M1305" i="3" s="1"/>
  <c r="N1305" i="3" s="1"/>
  <c r="K1304" i="3"/>
  <c r="J1304" i="3"/>
  <c r="M1304" i="3" s="1"/>
  <c r="N1304" i="3" s="1"/>
  <c r="K1303" i="3"/>
  <c r="J1303" i="3"/>
  <c r="M1303" i="3" s="1"/>
  <c r="N1303" i="3" s="1"/>
  <c r="K1302" i="3"/>
  <c r="J1302" i="3"/>
  <c r="M1302" i="3" s="1"/>
  <c r="N1302" i="3" s="1"/>
  <c r="K1301" i="3"/>
  <c r="J1301" i="3"/>
  <c r="M1301" i="3" s="1"/>
  <c r="N1301" i="3" s="1"/>
  <c r="K1300" i="3"/>
  <c r="J1300" i="3"/>
  <c r="M1300" i="3" s="1"/>
  <c r="N1300" i="3" s="1"/>
  <c r="K1299" i="3"/>
  <c r="J1299" i="3"/>
  <c r="K1298" i="3"/>
  <c r="J1298" i="3"/>
  <c r="M1298" i="3" s="1"/>
  <c r="N1298" i="3" s="1"/>
  <c r="K1297" i="3"/>
  <c r="J1297" i="3"/>
  <c r="M1297" i="3" s="1"/>
  <c r="N1297" i="3" s="1"/>
  <c r="K1296" i="3"/>
  <c r="J1296" i="3"/>
  <c r="M1296" i="3" s="1"/>
  <c r="N1296" i="3" s="1"/>
  <c r="K1295" i="3"/>
  <c r="J1295" i="3"/>
  <c r="M1295" i="3" s="1"/>
  <c r="N1295" i="3" s="1"/>
  <c r="K1294" i="3"/>
  <c r="J1294" i="3"/>
  <c r="M1294" i="3" s="1"/>
  <c r="N1294" i="3" s="1"/>
  <c r="K1293" i="3"/>
  <c r="J1293" i="3"/>
  <c r="K1292" i="3"/>
  <c r="J1292" i="3"/>
  <c r="M1292" i="3" s="1"/>
  <c r="N1292" i="3" s="1"/>
  <c r="K1291" i="3"/>
  <c r="J1291" i="3"/>
  <c r="M1291" i="3" s="1"/>
  <c r="N1291" i="3" s="1"/>
  <c r="K1290" i="3"/>
  <c r="J1290" i="3"/>
  <c r="M1290" i="3" s="1"/>
  <c r="N1290" i="3" s="1"/>
  <c r="K1289" i="3"/>
  <c r="J1289" i="3"/>
  <c r="M1289" i="3" s="1"/>
  <c r="N1289" i="3" s="1"/>
  <c r="K1288" i="3"/>
  <c r="J1288" i="3"/>
  <c r="M1288" i="3" s="1"/>
  <c r="N1288" i="3" s="1"/>
  <c r="K1287" i="3"/>
  <c r="J1287" i="3"/>
  <c r="M1287" i="3" s="1"/>
  <c r="N1287" i="3" s="1"/>
  <c r="K1286" i="3"/>
  <c r="J1286" i="3"/>
  <c r="M1286" i="3" s="1"/>
  <c r="N1286" i="3" s="1"/>
  <c r="K1285" i="3"/>
  <c r="J1285" i="3"/>
  <c r="M1285" i="3" s="1"/>
  <c r="N1285" i="3" s="1"/>
  <c r="K1284" i="3"/>
  <c r="J1284" i="3"/>
  <c r="M1284" i="3" s="1"/>
  <c r="N1284" i="3" s="1"/>
  <c r="K1283" i="3"/>
  <c r="J1283" i="3"/>
  <c r="M1283" i="3" s="1"/>
  <c r="N1283" i="3" s="1"/>
  <c r="K1282" i="3"/>
  <c r="J1282" i="3"/>
  <c r="M1282" i="3" s="1"/>
  <c r="N1282" i="3" s="1"/>
  <c r="K1281" i="3"/>
  <c r="J1281" i="3"/>
  <c r="M1281" i="3" s="1"/>
  <c r="N1281" i="3" s="1"/>
  <c r="K1280" i="3"/>
  <c r="J1280" i="3"/>
  <c r="M1280" i="3" s="1"/>
  <c r="N1280" i="3" s="1"/>
  <c r="K1279" i="3"/>
  <c r="J1279" i="3"/>
  <c r="K1278" i="3"/>
  <c r="J1278" i="3"/>
  <c r="M1278" i="3" s="1"/>
  <c r="N1278" i="3" s="1"/>
  <c r="K1277" i="3"/>
  <c r="J1277" i="3"/>
  <c r="M1277" i="3" s="1"/>
  <c r="N1277" i="3" s="1"/>
  <c r="K1276" i="3"/>
  <c r="J1276" i="3"/>
  <c r="M1276" i="3" s="1"/>
  <c r="N1276" i="3" s="1"/>
  <c r="K1275" i="3"/>
  <c r="J1275" i="3"/>
  <c r="M1275" i="3" s="1"/>
  <c r="N1275" i="3" s="1"/>
  <c r="K1274" i="3"/>
  <c r="J1274" i="3"/>
  <c r="M1274" i="3" s="1"/>
  <c r="N1274" i="3" s="1"/>
  <c r="K1273" i="3"/>
  <c r="J1273" i="3"/>
  <c r="M1273" i="3" s="1"/>
  <c r="N1273" i="3" s="1"/>
  <c r="K1272" i="3"/>
  <c r="J1272" i="3"/>
  <c r="M1272" i="3" s="1"/>
  <c r="N1272" i="3" s="1"/>
  <c r="K1271" i="3"/>
  <c r="J1271" i="3"/>
  <c r="M1271" i="3" s="1"/>
  <c r="N1271" i="3" s="1"/>
  <c r="K1270" i="3"/>
  <c r="J1270" i="3"/>
  <c r="M1270" i="3" s="1"/>
  <c r="N1270" i="3" s="1"/>
  <c r="K1269" i="3"/>
  <c r="J1269" i="3"/>
  <c r="M1269" i="3" s="1"/>
  <c r="N1269" i="3" s="1"/>
  <c r="K1268" i="3"/>
  <c r="J1268" i="3"/>
  <c r="M1268" i="3" s="1"/>
  <c r="N1268" i="3" s="1"/>
  <c r="K1267" i="3"/>
  <c r="J1267" i="3"/>
  <c r="M1267" i="3" s="1"/>
  <c r="N1267" i="3" s="1"/>
  <c r="K1266" i="3"/>
  <c r="J1266" i="3"/>
  <c r="K1265" i="3"/>
  <c r="J1265" i="3"/>
  <c r="M1265" i="3" s="1"/>
  <c r="N1265" i="3" s="1"/>
  <c r="K1264" i="3"/>
  <c r="J1264" i="3"/>
  <c r="M1264" i="3" s="1"/>
  <c r="N1264" i="3" s="1"/>
  <c r="K1263" i="3"/>
  <c r="J1263" i="3"/>
  <c r="M1263" i="3" s="1"/>
  <c r="N1263" i="3" s="1"/>
  <c r="K1262" i="3"/>
  <c r="J1262" i="3"/>
  <c r="K1261" i="3"/>
  <c r="J1261" i="3"/>
  <c r="M1261" i="3" s="1"/>
  <c r="N1261" i="3" s="1"/>
  <c r="K1260" i="3"/>
  <c r="J1260" i="3"/>
  <c r="M1260" i="3" s="1"/>
  <c r="N1260" i="3" s="1"/>
  <c r="K1259" i="3"/>
  <c r="J1259" i="3"/>
  <c r="M1259" i="3" s="1"/>
  <c r="N1259" i="3" s="1"/>
  <c r="K1258" i="3"/>
  <c r="J1258" i="3"/>
  <c r="K1257" i="3"/>
  <c r="J1257" i="3"/>
  <c r="K1256" i="3"/>
  <c r="J1256" i="3"/>
  <c r="K1255" i="3"/>
  <c r="J1255" i="3"/>
  <c r="M1255" i="3" s="1"/>
  <c r="N1255" i="3" s="1"/>
  <c r="K1254" i="3"/>
  <c r="J1254" i="3"/>
  <c r="K1253" i="3"/>
  <c r="J1253" i="3"/>
  <c r="M1253" i="3" s="1"/>
  <c r="N1253" i="3" s="1"/>
  <c r="K1252" i="3"/>
  <c r="J1252" i="3"/>
  <c r="M1252" i="3" s="1"/>
  <c r="N1252" i="3" s="1"/>
  <c r="K1251" i="3"/>
  <c r="J1251" i="3"/>
  <c r="M1251" i="3" s="1"/>
  <c r="N1251" i="3" s="1"/>
  <c r="K1250" i="3"/>
  <c r="J1250" i="3"/>
  <c r="M1250" i="3" s="1"/>
  <c r="N1250" i="3" s="1"/>
  <c r="K1249" i="3"/>
  <c r="J1249" i="3"/>
  <c r="M1249" i="3" s="1"/>
  <c r="N1249" i="3" s="1"/>
  <c r="K1248" i="3"/>
  <c r="J1248" i="3"/>
  <c r="M1248" i="3" s="1"/>
  <c r="N1248" i="3" s="1"/>
  <c r="K1247" i="3"/>
  <c r="J1247" i="3"/>
  <c r="M1247" i="3" s="1"/>
  <c r="N1247" i="3" s="1"/>
  <c r="K1246" i="3"/>
  <c r="J1246" i="3"/>
  <c r="K1245" i="3"/>
  <c r="J1245" i="3"/>
  <c r="M1245" i="3" s="1"/>
  <c r="N1245" i="3" s="1"/>
  <c r="K1244" i="3"/>
  <c r="J1244" i="3"/>
  <c r="K1243" i="3"/>
  <c r="J1243" i="3"/>
  <c r="M1243" i="3" s="1"/>
  <c r="N1243" i="3" s="1"/>
  <c r="K1242" i="3"/>
  <c r="J1242" i="3"/>
  <c r="M1242" i="3" s="1"/>
  <c r="N1242" i="3" s="1"/>
  <c r="K1241" i="3"/>
  <c r="J1241" i="3"/>
  <c r="M1241" i="3" s="1"/>
  <c r="N1241" i="3" s="1"/>
  <c r="K1240" i="3"/>
  <c r="J1240" i="3"/>
  <c r="K1239" i="3"/>
  <c r="J1239" i="3"/>
  <c r="K1238" i="3"/>
  <c r="J1238" i="3"/>
  <c r="K1237" i="3"/>
  <c r="J1237" i="3"/>
  <c r="K1236" i="3"/>
  <c r="J1236" i="3"/>
  <c r="K1235" i="3"/>
  <c r="J1235" i="3"/>
  <c r="K1234" i="3"/>
  <c r="J1234" i="3"/>
  <c r="K1233" i="3"/>
  <c r="J1233" i="3"/>
  <c r="K1232" i="3"/>
  <c r="J1232" i="3"/>
  <c r="M1232" i="3" s="1"/>
  <c r="N1232" i="3" s="1"/>
  <c r="K1231" i="3"/>
  <c r="J1231" i="3"/>
  <c r="M1231" i="3" s="1"/>
  <c r="N1231" i="3" s="1"/>
  <c r="K1230" i="3"/>
  <c r="J1230" i="3"/>
  <c r="M1230" i="3" s="1"/>
  <c r="N1230" i="3" s="1"/>
  <c r="K1229" i="3"/>
  <c r="J1229" i="3"/>
  <c r="M1229" i="3" s="1"/>
  <c r="N1229" i="3" s="1"/>
  <c r="K1228" i="3"/>
  <c r="J1228" i="3"/>
  <c r="M1228" i="3" s="1"/>
  <c r="N1228" i="3" s="1"/>
  <c r="K1227" i="3"/>
  <c r="J1227" i="3"/>
  <c r="M1227" i="3" s="1"/>
  <c r="N1227" i="3" s="1"/>
  <c r="K1226" i="3"/>
  <c r="J1226" i="3"/>
  <c r="M1226" i="3" s="1"/>
  <c r="N1226" i="3" s="1"/>
  <c r="K1225" i="3"/>
  <c r="J1225" i="3"/>
  <c r="M1225" i="3" s="1"/>
  <c r="N1225" i="3" s="1"/>
  <c r="K1224" i="3"/>
  <c r="J1224" i="3"/>
  <c r="M1224" i="3" s="1"/>
  <c r="N1224" i="3" s="1"/>
  <c r="K1223" i="3"/>
  <c r="J1223" i="3"/>
  <c r="K1222" i="3"/>
  <c r="J1222" i="3"/>
  <c r="M1222" i="3" s="1"/>
  <c r="N1222" i="3" s="1"/>
  <c r="K1221" i="3"/>
  <c r="J1221" i="3"/>
  <c r="M1221" i="3" s="1"/>
  <c r="N1221" i="3" s="1"/>
  <c r="K1220" i="3"/>
  <c r="J1220" i="3"/>
  <c r="M1220" i="3" s="1"/>
  <c r="N1220" i="3" s="1"/>
  <c r="K1219" i="3"/>
  <c r="J1219" i="3"/>
  <c r="M1219" i="3" s="1"/>
  <c r="N1219" i="3" s="1"/>
  <c r="K1218" i="3"/>
  <c r="J1218" i="3"/>
  <c r="M1218" i="3" s="1"/>
  <c r="N1218" i="3" s="1"/>
  <c r="K1217" i="3"/>
  <c r="J1217" i="3"/>
  <c r="M1217" i="3" s="1"/>
  <c r="N1217" i="3" s="1"/>
  <c r="K1216" i="3"/>
  <c r="J1216" i="3"/>
  <c r="M1216" i="3" s="1"/>
  <c r="N1216" i="3" s="1"/>
  <c r="K1215" i="3"/>
  <c r="J1215" i="3"/>
  <c r="M1215" i="3" s="1"/>
  <c r="N1215" i="3" s="1"/>
  <c r="K1214" i="3"/>
  <c r="J1214" i="3"/>
  <c r="K1213" i="3"/>
  <c r="J1213" i="3"/>
  <c r="M1213" i="3" s="1"/>
  <c r="N1213" i="3" s="1"/>
  <c r="K1212" i="3"/>
  <c r="J1212" i="3"/>
  <c r="M1212" i="3" s="1"/>
  <c r="N1212" i="3" s="1"/>
  <c r="K1211" i="3"/>
  <c r="J1211" i="3"/>
  <c r="K1210" i="3"/>
  <c r="J1210" i="3"/>
  <c r="K1209" i="3"/>
  <c r="J1209" i="3"/>
  <c r="K1208" i="3"/>
  <c r="J1208" i="3"/>
  <c r="K1207" i="3"/>
  <c r="J1207" i="3"/>
  <c r="M1207" i="3" s="1"/>
  <c r="N1207" i="3" s="1"/>
  <c r="K1206" i="3"/>
  <c r="J1206" i="3"/>
  <c r="M1206" i="3" s="1"/>
  <c r="N1206" i="3" s="1"/>
  <c r="K1205" i="3"/>
  <c r="J1205" i="3"/>
  <c r="K1204" i="3"/>
  <c r="J1204" i="3"/>
  <c r="M1204" i="3" s="1"/>
  <c r="N1204" i="3" s="1"/>
  <c r="K1203" i="3"/>
  <c r="J1203" i="3"/>
  <c r="M1203" i="3" s="1"/>
  <c r="N1203" i="3" s="1"/>
  <c r="K1202" i="3"/>
  <c r="J1202" i="3"/>
  <c r="M1202" i="3" s="1"/>
  <c r="N1202" i="3" s="1"/>
  <c r="K1201" i="3"/>
  <c r="J1201" i="3"/>
  <c r="M1201" i="3" s="1"/>
  <c r="N1201" i="3" s="1"/>
  <c r="K1200" i="3"/>
  <c r="J1200" i="3"/>
  <c r="M1200" i="3" s="1"/>
  <c r="N1200" i="3" s="1"/>
  <c r="K1199" i="3"/>
  <c r="J1199" i="3"/>
  <c r="K1198" i="3"/>
  <c r="J1198" i="3"/>
  <c r="K1197" i="3"/>
  <c r="J1197" i="3"/>
  <c r="K1196" i="3"/>
  <c r="J1196" i="3"/>
  <c r="K1195" i="3"/>
  <c r="J1195" i="3"/>
  <c r="K1194" i="3"/>
  <c r="J1194" i="3"/>
  <c r="M1194" i="3" s="1"/>
  <c r="N1194" i="3" s="1"/>
  <c r="K1193" i="3"/>
  <c r="J1193" i="3"/>
  <c r="K1192" i="3"/>
  <c r="J1192" i="3"/>
  <c r="K1191" i="3"/>
  <c r="J1191" i="3"/>
  <c r="K1190" i="3"/>
  <c r="J1190" i="3"/>
  <c r="K1189" i="3"/>
  <c r="J1189" i="3"/>
  <c r="M1189" i="3" s="1"/>
  <c r="N1189" i="3" s="1"/>
  <c r="K1188" i="3"/>
  <c r="J1188" i="3"/>
  <c r="M1188" i="3" s="1"/>
  <c r="N1188" i="3" s="1"/>
  <c r="K1187" i="3"/>
  <c r="J1187" i="3"/>
  <c r="M1187" i="3" s="1"/>
  <c r="N1187" i="3" s="1"/>
  <c r="K1186" i="3"/>
  <c r="J1186" i="3"/>
  <c r="M1186" i="3" s="1"/>
  <c r="N1186" i="3" s="1"/>
  <c r="K1185" i="3"/>
  <c r="J1185" i="3"/>
  <c r="K1184" i="3"/>
  <c r="J1184" i="3"/>
  <c r="K1183" i="3"/>
  <c r="J1183" i="3"/>
  <c r="M1183" i="3" s="1"/>
  <c r="N1183" i="3" s="1"/>
  <c r="K1182" i="3"/>
  <c r="J1182" i="3"/>
  <c r="M1182" i="3" s="1"/>
  <c r="N1182" i="3" s="1"/>
  <c r="K1181" i="3"/>
  <c r="J1181" i="3"/>
  <c r="M1181" i="3" s="1"/>
  <c r="N1181" i="3" s="1"/>
  <c r="K1180" i="3"/>
  <c r="J1180" i="3"/>
  <c r="M1180" i="3" s="1"/>
  <c r="N1180" i="3" s="1"/>
  <c r="K1179" i="3"/>
  <c r="J1179" i="3"/>
  <c r="M1179" i="3" s="1"/>
  <c r="N1179" i="3" s="1"/>
  <c r="K1178" i="3"/>
  <c r="J1178" i="3"/>
  <c r="M1178" i="3" s="1"/>
  <c r="N1178" i="3" s="1"/>
  <c r="K1177" i="3"/>
  <c r="J1177" i="3"/>
  <c r="M1177" i="3" s="1"/>
  <c r="N1177" i="3" s="1"/>
  <c r="K1176" i="3"/>
  <c r="J1176" i="3"/>
  <c r="K1175" i="3"/>
  <c r="J1175" i="3"/>
  <c r="M1175" i="3" s="1"/>
  <c r="N1175" i="3" s="1"/>
  <c r="K1174" i="3"/>
  <c r="J1174" i="3"/>
  <c r="K1173" i="3"/>
  <c r="J1173" i="3"/>
  <c r="K1172" i="3"/>
  <c r="J1172" i="3"/>
  <c r="M1172" i="3" s="1"/>
  <c r="N1172" i="3" s="1"/>
  <c r="K1171" i="3"/>
  <c r="J1171" i="3"/>
  <c r="M1171" i="3" s="1"/>
  <c r="N1171" i="3" s="1"/>
  <c r="K1170" i="3"/>
  <c r="J1170" i="3"/>
  <c r="K1169" i="3"/>
  <c r="J1169" i="3"/>
  <c r="M1169" i="3" s="1"/>
  <c r="N1169" i="3" s="1"/>
  <c r="K1168" i="3"/>
  <c r="J1168" i="3"/>
  <c r="M1168" i="3" s="1"/>
  <c r="N1168" i="3" s="1"/>
  <c r="K1167" i="3"/>
  <c r="J1167" i="3"/>
  <c r="M1167" i="3" s="1"/>
  <c r="N1167" i="3" s="1"/>
  <c r="K1166" i="3"/>
  <c r="J1166" i="3"/>
  <c r="M1166" i="3" s="1"/>
  <c r="N1166" i="3" s="1"/>
  <c r="K1165" i="3"/>
  <c r="J1165" i="3"/>
  <c r="K1164" i="3"/>
  <c r="J1164" i="3"/>
  <c r="M1164" i="3" s="1"/>
  <c r="N1164" i="3" s="1"/>
  <c r="K1163" i="3"/>
  <c r="J1163" i="3"/>
  <c r="M1163" i="3" s="1"/>
  <c r="N1163" i="3" s="1"/>
  <c r="K1162" i="3"/>
  <c r="J1162" i="3"/>
  <c r="M1162" i="3" s="1"/>
  <c r="N1162" i="3" s="1"/>
  <c r="K1161" i="3"/>
  <c r="J1161" i="3"/>
  <c r="K1160" i="3"/>
  <c r="J1160" i="3"/>
  <c r="K1159" i="3"/>
  <c r="J1159" i="3"/>
  <c r="K1158" i="3"/>
  <c r="J1158" i="3"/>
  <c r="M1158" i="3" s="1"/>
  <c r="N1158" i="3" s="1"/>
  <c r="K1157" i="3"/>
  <c r="J1157" i="3"/>
  <c r="M1157" i="3" s="1"/>
  <c r="N1157" i="3" s="1"/>
  <c r="K1156" i="3"/>
  <c r="J1156" i="3"/>
  <c r="M1156" i="3" s="1"/>
  <c r="N1156" i="3" s="1"/>
  <c r="K1155" i="3"/>
  <c r="J1155" i="3"/>
  <c r="K1154" i="3"/>
  <c r="J1154" i="3"/>
  <c r="M1154" i="3" s="1"/>
  <c r="N1154" i="3" s="1"/>
  <c r="K1153" i="3"/>
  <c r="J1153" i="3"/>
  <c r="M1153" i="3" s="1"/>
  <c r="N1153" i="3" s="1"/>
  <c r="K1152" i="3"/>
  <c r="J1152" i="3"/>
  <c r="M1152" i="3" s="1"/>
  <c r="N1152" i="3" s="1"/>
  <c r="K1151" i="3"/>
  <c r="J1151" i="3"/>
  <c r="M1151" i="3" s="1"/>
  <c r="N1151" i="3" s="1"/>
  <c r="K1150" i="3"/>
  <c r="J1150" i="3"/>
  <c r="M1150" i="3" s="1"/>
  <c r="N1150" i="3" s="1"/>
  <c r="K1149" i="3"/>
  <c r="J1149" i="3"/>
  <c r="K1148" i="3"/>
  <c r="J1148" i="3"/>
  <c r="M1148" i="3" s="1"/>
  <c r="N1148" i="3" s="1"/>
  <c r="K1147" i="3"/>
  <c r="J1147" i="3"/>
  <c r="M1147" i="3" s="1"/>
  <c r="N1147" i="3" s="1"/>
  <c r="K1146" i="3"/>
  <c r="J1146" i="3"/>
  <c r="M1146" i="3" s="1"/>
  <c r="N1146" i="3" s="1"/>
  <c r="K1145" i="3"/>
  <c r="J1145" i="3"/>
  <c r="M1145" i="3" s="1"/>
  <c r="N1145" i="3" s="1"/>
  <c r="K1144" i="3"/>
  <c r="J1144" i="3"/>
  <c r="M1144" i="3" s="1"/>
  <c r="N1144" i="3" s="1"/>
  <c r="K1143" i="3"/>
  <c r="J1143" i="3"/>
  <c r="K1142" i="3"/>
  <c r="J1142" i="3"/>
  <c r="M1142" i="3" s="1"/>
  <c r="N1142" i="3" s="1"/>
  <c r="K1141" i="3"/>
  <c r="J1141" i="3"/>
  <c r="M1141" i="3" s="1"/>
  <c r="N1141" i="3" s="1"/>
  <c r="K1140" i="3"/>
  <c r="J1140" i="3"/>
  <c r="M1140" i="3" s="1"/>
  <c r="N1140" i="3" s="1"/>
  <c r="K1139" i="3"/>
  <c r="J1139" i="3"/>
  <c r="K1138" i="3"/>
  <c r="J1138" i="3"/>
  <c r="M1138" i="3" s="1"/>
  <c r="N1138" i="3" s="1"/>
  <c r="K1137" i="3"/>
  <c r="J1137" i="3"/>
  <c r="M1137" i="3" s="1"/>
  <c r="N1137" i="3" s="1"/>
  <c r="K1136" i="3"/>
  <c r="J1136" i="3"/>
  <c r="M1136" i="3" s="1"/>
  <c r="N1136" i="3" s="1"/>
  <c r="K1135" i="3"/>
  <c r="J1135" i="3"/>
  <c r="K1134" i="3"/>
  <c r="J1134" i="3"/>
  <c r="M1134" i="3" s="1"/>
  <c r="N1134" i="3" s="1"/>
  <c r="K1133" i="3"/>
  <c r="J1133" i="3"/>
  <c r="M1133" i="3" s="1"/>
  <c r="N1133" i="3" s="1"/>
  <c r="K1132" i="3"/>
  <c r="J1132" i="3"/>
  <c r="K1131" i="3"/>
  <c r="J1131" i="3"/>
  <c r="K1130" i="3"/>
  <c r="J1130" i="3"/>
  <c r="K1129" i="3"/>
  <c r="J1129" i="3"/>
  <c r="M1129" i="3" s="1"/>
  <c r="N1129" i="3" s="1"/>
  <c r="K1128" i="3"/>
  <c r="J1128" i="3"/>
  <c r="M1128" i="3" s="1"/>
  <c r="N1128" i="3" s="1"/>
  <c r="K1127" i="3"/>
  <c r="J1127" i="3"/>
  <c r="K1126" i="3"/>
  <c r="J1126" i="3"/>
  <c r="M1126" i="3" s="1"/>
  <c r="N1126" i="3" s="1"/>
  <c r="K1125" i="3"/>
  <c r="J1125" i="3"/>
  <c r="M1125" i="3" s="1"/>
  <c r="N1125" i="3" s="1"/>
  <c r="K1124" i="3"/>
  <c r="J1124" i="3"/>
  <c r="M1124" i="3" s="1"/>
  <c r="N1124" i="3" s="1"/>
  <c r="K1123" i="3"/>
  <c r="J1123" i="3"/>
  <c r="K1122" i="3"/>
  <c r="J1122" i="3"/>
  <c r="M1122" i="3" s="1"/>
  <c r="N1122" i="3" s="1"/>
  <c r="K1121" i="3"/>
  <c r="J1121" i="3"/>
  <c r="M1121" i="3" s="1"/>
  <c r="N1121" i="3" s="1"/>
  <c r="K1120" i="3"/>
  <c r="J1120" i="3"/>
  <c r="M1120" i="3" s="1"/>
  <c r="N1120" i="3" s="1"/>
  <c r="K1119" i="3"/>
  <c r="J1119" i="3"/>
  <c r="M1119" i="3" s="1"/>
  <c r="N1119" i="3" s="1"/>
  <c r="K1118" i="3"/>
  <c r="J1118" i="3"/>
  <c r="M1118" i="3" s="1"/>
  <c r="N1118" i="3" s="1"/>
  <c r="K1117" i="3"/>
  <c r="J1117" i="3"/>
  <c r="M1117" i="3" s="1"/>
  <c r="N1117" i="3" s="1"/>
  <c r="K1116" i="3"/>
  <c r="J1116" i="3"/>
  <c r="M1116" i="3" s="1"/>
  <c r="N1116" i="3" s="1"/>
  <c r="K1115" i="3"/>
  <c r="J1115" i="3"/>
  <c r="M1115" i="3" s="1"/>
  <c r="N1115" i="3" s="1"/>
  <c r="K1114" i="3"/>
  <c r="J1114" i="3"/>
  <c r="M1114" i="3" s="1"/>
  <c r="N1114" i="3" s="1"/>
  <c r="K1113" i="3"/>
  <c r="J1113" i="3"/>
  <c r="M1113" i="3" s="1"/>
  <c r="N1113" i="3" s="1"/>
  <c r="K1112" i="3"/>
  <c r="J1112" i="3"/>
  <c r="M1112" i="3" s="1"/>
  <c r="N1112" i="3" s="1"/>
  <c r="K1111" i="3"/>
  <c r="J1111" i="3"/>
  <c r="K1110" i="3"/>
  <c r="J1110" i="3"/>
  <c r="M1110" i="3" s="1"/>
  <c r="N1110" i="3" s="1"/>
  <c r="K1109" i="3"/>
  <c r="J1109" i="3"/>
  <c r="M1109" i="3" s="1"/>
  <c r="N1109" i="3" s="1"/>
  <c r="K1108" i="3"/>
  <c r="J1108" i="3"/>
  <c r="M1108" i="3" s="1"/>
  <c r="N1108" i="3" s="1"/>
  <c r="K1107" i="3"/>
  <c r="J1107" i="3"/>
  <c r="M1107" i="3" s="1"/>
  <c r="N1107" i="3" s="1"/>
  <c r="K1106" i="3"/>
  <c r="J1106" i="3"/>
  <c r="M1106" i="3" s="1"/>
  <c r="N1106" i="3" s="1"/>
  <c r="K1105" i="3"/>
  <c r="J1105" i="3"/>
  <c r="M1105" i="3" s="1"/>
  <c r="N1105" i="3" s="1"/>
  <c r="K1104" i="3"/>
  <c r="J1104" i="3"/>
  <c r="M1104" i="3" s="1"/>
  <c r="N1104" i="3" s="1"/>
  <c r="K1103" i="3"/>
  <c r="J1103" i="3"/>
  <c r="K1102" i="3"/>
  <c r="J1102" i="3"/>
  <c r="M1102" i="3" s="1"/>
  <c r="N1102" i="3" s="1"/>
  <c r="K1101" i="3"/>
  <c r="J1101" i="3"/>
  <c r="M1101" i="3" s="1"/>
  <c r="N1101" i="3" s="1"/>
  <c r="K1100" i="3"/>
  <c r="J1100" i="3"/>
  <c r="M1100" i="3" s="1"/>
  <c r="N1100" i="3" s="1"/>
  <c r="K1099" i="3"/>
  <c r="J1099" i="3"/>
  <c r="M1099" i="3" s="1"/>
  <c r="N1099" i="3" s="1"/>
  <c r="K1098" i="3"/>
  <c r="J1098" i="3"/>
  <c r="M1098" i="3" s="1"/>
  <c r="N1098" i="3" s="1"/>
  <c r="K1097" i="3"/>
  <c r="J1097" i="3"/>
  <c r="M1097" i="3" s="1"/>
  <c r="N1097" i="3" s="1"/>
  <c r="K1096" i="3"/>
  <c r="J1096" i="3"/>
  <c r="M1096" i="3" s="1"/>
  <c r="N1096" i="3" s="1"/>
  <c r="K1095" i="3"/>
  <c r="J1095" i="3"/>
  <c r="M1095" i="3" s="1"/>
  <c r="N1095" i="3" s="1"/>
  <c r="K1094" i="3"/>
  <c r="J1094" i="3"/>
  <c r="M1094" i="3" s="1"/>
  <c r="N1094" i="3" s="1"/>
  <c r="K1093" i="3"/>
  <c r="J1093" i="3"/>
  <c r="M1093" i="3" s="1"/>
  <c r="N1093" i="3" s="1"/>
  <c r="K1092" i="3"/>
  <c r="J1092" i="3"/>
  <c r="M1092" i="3" s="1"/>
  <c r="N1092" i="3" s="1"/>
  <c r="K1091" i="3"/>
  <c r="J1091" i="3"/>
  <c r="M1091" i="3" s="1"/>
  <c r="N1091" i="3" s="1"/>
  <c r="K1090" i="3"/>
  <c r="J1090" i="3"/>
  <c r="M1090" i="3" s="1"/>
  <c r="N1090" i="3" s="1"/>
  <c r="K1089" i="3"/>
  <c r="J1089" i="3"/>
  <c r="M1089" i="3" s="1"/>
  <c r="N1089" i="3" s="1"/>
  <c r="K1088" i="3"/>
  <c r="J1088" i="3"/>
  <c r="M1088" i="3" s="1"/>
  <c r="N1088" i="3" s="1"/>
  <c r="K1087" i="3"/>
  <c r="J1087" i="3"/>
  <c r="M1087" i="3" s="1"/>
  <c r="N1087" i="3" s="1"/>
  <c r="K1086" i="3"/>
  <c r="J1086" i="3"/>
  <c r="L1086" i="3" s="1"/>
  <c r="K1085" i="3"/>
  <c r="J1085" i="3"/>
  <c r="K1084" i="3"/>
  <c r="J1084" i="3"/>
  <c r="M1084" i="3" s="1"/>
  <c r="N1084" i="3" s="1"/>
  <c r="K1083" i="3"/>
  <c r="J1083" i="3"/>
  <c r="M1083" i="3" s="1"/>
  <c r="N1083" i="3" s="1"/>
  <c r="K1082" i="3"/>
  <c r="J1082" i="3"/>
  <c r="M1082" i="3" s="1"/>
  <c r="N1082" i="3" s="1"/>
  <c r="K1081" i="3"/>
  <c r="J1081" i="3"/>
  <c r="M1081" i="3" s="1"/>
  <c r="N1081" i="3" s="1"/>
  <c r="K1080" i="3"/>
  <c r="J1080" i="3"/>
  <c r="K1079" i="3"/>
  <c r="J1079" i="3"/>
  <c r="M1079" i="3" s="1"/>
  <c r="N1079" i="3" s="1"/>
  <c r="K1078" i="3"/>
  <c r="J1078" i="3"/>
  <c r="M1078" i="3" s="1"/>
  <c r="N1078" i="3" s="1"/>
  <c r="K1077" i="3"/>
  <c r="J1077" i="3"/>
  <c r="M1077" i="3" s="1"/>
  <c r="N1077" i="3" s="1"/>
  <c r="K1076" i="3"/>
  <c r="J1076" i="3"/>
  <c r="M1076" i="3" s="1"/>
  <c r="N1076" i="3" s="1"/>
  <c r="K1075" i="3"/>
  <c r="J1075" i="3"/>
  <c r="M1075" i="3" s="1"/>
  <c r="N1075" i="3" s="1"/>
  <c r="K1074" i="3"/>
  <c r="J1074" i="3"/>
  <c r="M1074" i="3" s="1"/>
  <c r="N1074" i="3" s="1"/>
  <c r="K1073" i="3"/>
  <c r="J1073" i="3"/>
  <c r="M1073" i="3" s="1"/>
  <c r="N1073" i="3" s="1"/>
  <c r="K1072" i="3"/>
  <c r="J1072" i="3"/>
  <c r="M1072" i="3" s="1"/>
  <c r="N1072" i="3" s="1"/>
  <c r="K1071" i="3"/>
  <c r="J1071" i="3"/>
  <c r="M1071" i="3" s="1"/>
  <c r="N1071" i="3" s="1"/>
  <c r="K1070" i="3"/>
  <c r="J1070" i="3"/>
  <c r="M1070" i="3" s="1"/>
  <c r="N1070" i="3" s="1"/>
  <c r="K1069" i="3"/>
  <c r="J1069" i="3"/>
  <c r="M1069" i="3" s="1"/>
  <c r="N1069" i="3" s="1"/>
  <c r="K1068" i="3"/>
  <c r="J1068" i="3"/>
  <c r="K1067" i="3"/>
  <c r="J1067" i="3"/>
  <c r="M1067" i="3" s="1"/>
  <c r="N1067" i="3" s="1"/>
  <c r="K1066" i="3"/>
  <c r="J1066" i="3"/>
  <c r="K1065" i="3"/>
  <c r="J1065" i="3"/>
  <c r="M1065" i="3" s="1"/>
  <c r="N1065" i="3" s="1"/>
  <c r="K1064" i="3"/>
  <c r="J1064" i="3"/>
  <c r="M1064" i="3" s="1"/>
  <c r="N1064" i="3" s="1"/>
  <c r="K1063" i="3"/>
  <c r="J1063" i="3"/>
  <c r="M1063" i="3" s="1"/>
  <c r="N1063" i="3" s="1"/>
  <c r="K1062" i="3"/>
  <c r="J1062" i="3"/>
  <c r="K1061" i="3"/>
  <c r="J1061" i="3"/>
  <c r="K1060" i="3"/>
  <c r="J1060" i="3"/>
  <c r="K1059" i="3"/>
  <c r="J1059" i="3"/>
  <c r="K1058" i="3"/>
  <c r="J1058" i="3"/>
  <c r="K1057" i="3"/>
  <c r="J1057" i="3"/>
  <c r="M1057" i="3" s="1"/>
  <c r="N1057" i="3" s="1"/>
  <c r="K1056" i="3"/>
  <c r="J1056" i="3"/>
  <c r="K1055" i="3"/>
  <c r="J1055" i="3"/>
  <c r="K1054" i="3"/>
  <c r="J1054" i="3"/>
  <c r="K1053" i="3"/>
  <c r="J1053" i="3"/>
  <c r="K1052" i="3"/>
  <c r="J1052" i="3"/>
  <c r="K1051" i="3"/>
  <c r="J1051" i="3"/>
  <c r="K1050" i="3"/>
  <c r="J1050" i="3"/>
  <c r="K1049" i="3"/>
  <c r="J1049" i="3"/>
  <c r="M1049" i="3" s="1"/>
  <c r="N1049" i="3" s="1"/>
  <c r="K1048" i="3"/>
  <c r="J1048" i="3"/>
  <c r="M1048" i="3" s="1"/>
  <c r="N1048" i="3" s="1"/>
  <c r="K1047" i="3"/>
  <c r="J1047" i="3"/>
  <c r="M1047" i="3" s="1"/>
  <c r="N1047" i="3" s="1"/>
  <c r="K1046" i="3"/>
  <c r="J1046" i="3"/>
  <c r="M1046" i="3" s="1"/>
  <c r="N1046" i="3" s="1"/>
  <c r="K1045" i="3"/>
  <c r="J1045" i="3"/>
  <c r="M1045" i="3" s="1"/>
  <c r="N1045" i="3" s="1"/>
  <c r="K1044" i="3"/>
  <c r="J1044" i="3"/>
  <c r="K1043" i="3"/>
  <c r="J1043" i="3"/>
  <c r="M1043" i="3" s="1"/>
  <c r="N1043" i="3" s="1"/>
  <c r="K1042" i="3"/>
  <c r="J1042" i="3"/>
  <c r="M1042" i="3" s="1"/>
  <c r="N1042" i="3" s="1"/>
  <c r="K1041" i="3"/>
  <c r="J1041" i="3"/>
  <c r="M1041" i="3" s="1"/>
  <c r="N1041" i="3" s="1"/>
  <c r="K1040" i="3"/>
  <c r="J1040" i="3"/>
  <c r="M1040" i="3" s="1"/>
  <c r="N1040" i="3" s="1"/>
  <c r="K1039" i="3"/>
  <c r="J1039" i="3"/>
  <c r="K1038" i="3"/>
  <c r="J1038" i="3"/>
  <c r="K1037" i="3"/>
  <c r="J1037" i="3"/>
  <c r="K1036" i="3"/>
  <c r="J1036" i="3"/>
  <c r="K1035" i="3"/>
  <c r="J1035" i="3"/>
  <c r="K1034" i="3"/>
  <c r="J1034" i="3"/>
  <c r="K1033" i="3"/>
  <c r="J1033" i="3"/>
  <c r="K1032" i="3"/>
  <c r="J1032" i="3"/>
  <c r="K1031" i="3"/>
  <c r="J1031" i="3"/>
  <c r="M1031" i="3" s="1"/>
  <c r="N1031" i="3" s="1"/>
  <c r="K1030" i="3"/>
  <c r="J1030" i="3"/>
  <c r="M1030" i="3" s="1"/>
  <c r="N1030" i="3" s="1"/>
  <c r="K1029" i="3"/>
  <c r="J1029" i="3"/>
  <c r="M1029" i="3" s="1"/>
  <c r="N1029" i="3" s="1"/>
  <c r="K1028" i="3"/>
  <c r="J1028" i="3"/>
  <c r="M1028" i="3" s="1"/>
  <c r="N1028" i="3" s="1"/>
  <c r="K1027" i="3"/>
  <c r="J1027" i="3"/>
  <c r="M1027" i="3" s="1"/>
  <c r="N1027" i="3" s="1"/>
  <c r="K1026" i="3"/>
  <c r="J1026" i="3"/>
  <c r="M1026" i="3" s="1"/>
  <c r="N1026" i="3" s="1"/>
  <c r="K1025" i="3"/>
  <c r="J1025" i="3"/>
  <c r="M1025" i="3" s="1"/>
  <c r="N1025" i="3" s="1"/>
  <c r="K1024" i="3"/>
  <c r="J1024" i="3"/>
  <c r="M1024" i="3" s="1"/>
  <c r="N1024" i="3" s="1"/>
  <c r="K1023" i="3"/>
  <c r="J1023" i="3"/>
  <c r="M1023" i="3" s="1"/>
  <c r="N1023" i="3" s="1"/>
  <c r="K1022" i="3"/>
  <c r="J1022" i="3"/>
  <c r="K1021" i="3"/>
  <c r="J1021" i="3"/>
  <c r="M1021" i="3" s="1"/>
  <c r="N1021" i="3" s="1"/>
  <c r="K1020" i="3"/>
  <c r="J1020" i="3"/>
  <c r="M1020" i="3" s="1"/>
  <c r="N1020" i="3" s="1"/>
  <c r="K1019" i="3"/>
  <c r="J1019" i="3"/>
  <c r="M1019" i="3" s="1"/>
  <c r="N1019" i="3" s="1"/>
  <c r="K1018" i="3"/>
  <c r="J1018" i="3"/>
  <c r="M1018" i="3" s="1"/>
  <c r="N1018" i="3" s="1"/>
  <c r="K1017" i="3"/>
  <c r="J1017" i="3"/>
  <c r="M1017" i="3" s="1"/>
  <c r="N1017" i="3" s="1"/>
  <c r="K1016" i="3"/>
  <c r="J1016" i="3"/>
  <c r="K1015" i="3"/>
  <c r="J1015" i="3"/>
  <c r="M1015" i="3" s="1"/>
  <c r="N1015" i="3" s="1"/>
  <c r="K1014" i="3"/>
  <c r="J1014" i="3"/>
  <c r="M1014" i="3" s="1"/>
  <c r="N1014" i="3" s="1"/>
  <c r="K1013" i="3"/>
  <c r="J1013" i="3"/>
  <c r="M1013" i="3" s="1"/>
  <c r="N1013" i="3" s="1"/>
  <c r="K1012" i="3"/>
  <c r="J1012" i="3"/>
  <c r="M1012" i="3" s="1"/>
  <c r="N1012" i="3" s="1"/>
  <c r="K1011" i="3"/>
  <c r="J1011" i="3"/>
  <c r="M1011" i="3" s="1"/>
  <c r="N1011" i="3" s="1"/>
  <c r="K1010" i="3"/>
  <c r="J1010" i="3"/>
  <c r="M1010" i="3" s="1"/>
  <c r="N1010" i="3" s="1"/>
  <c r="K1009" i="3"/>
  <c r="J1009" i="3"/>
  <c r="K1008" i="3"/>
  <c r="J1008" i="3"/>
  <c r="M1008" i="3" s="1"/>
  <c r="N1008" i="3" s="1"/>
  <c r="K1007" i="3"/>
  <c r="J1007" i="3"/>
  <c r="M1007" i="3" s="1"/>
  <c r="N1007" i="3" s="1"/>
  <c r="K1006" i="3"/>
  <c r="J1006" i="3"/>
  <c r="M1006" i="3" s="1"/>
  <c r="N1006" i="3" s="1"/>
  <c r="K1005" i="3"/>
  <c r="J1005" i="3"/>
  <c r="M1005" i="3" s="1"/>
  <c r="N1005" i="3" s="1"/>
  <c r="K1004" i="3"/>
  <c r="J1004" i="3"/>
  <c r="M1004" i="3" s="1"/>
  <c r="N1004" i="3" s="1"/>
  <c r="K1003" i="3"/>
  <c r="J1003" i="3"/>
  <c r="K1002" i="3"/>
  <c r="J1002" i="3"/>
  <c r="L1002" i="3" s="1"/>
  <c r="K1001" i="3"/>
  <c r="J1001" i="3"/>
  <c r="M1001" i="3" s="1"/>
  <c r="N1001" i="3" s="1"/>
  <c r="K1000" i="3"/>
  <c r="J1000" i="3"/>
  <c r="K999" i="3"/>
  <c r="J999" i="3"/>
  <c r="K998" i="3"/>
  <c r="J998" i="3"/>
  <c r="K997" i="3"/>
  <c r="J997" i="3"/>
  <c r="M997" i="3" s="1"/>
  <c r="N997" i="3" s="1"/>
  <c r="K996" i="3"/>
  <c r="J996" i="3"/>
  <c r="M996" i="3" s="1"/>
  <c r="N996" i="3" s="1"/>
  <c r="K995" i="3"/>
  <c r="J995" i="3"/>
  <c r="M995" i="3" s="1"/>
  <c r="N995" i="3" s="1"/>
  <c r="K994" i="3"/>
  <c r="J994" i="3"/>
  <c r="M994" i="3" s="1"/>
  <c r="N994" i="3" s="1"/>
  <c r="K993" i="3"/>
  <c r="J993" i="3"/>
  <c r="K992" i="3"/>
  <c r="J992" i="3"/>
  <c r="K991" i="3"/>
  <c r="J991" i="3"/>
  <c r="K990" i="3"/>
  <c r="J990" i="3"/>
  <c r="K989" i="3"/>
  <c r="J989" i="3"/>
  <c r="K988" i="3"/>
  <c r="J988" i="3"/>
  <c r="K987" i="3"/>
  <c r="J987" i="3"/>
  <c r="M987" i="3" s="1"/>
  <c r="N987" i="3" s="1"/>
  <c r="K986" i="3"/>
  <c r="J986" i="3"/>
  <c r="K985" i="3"/>
  <c r="J985" i="3"/>
  <c r="K984" i="3"/>
  <c r="J984" i="3"/>
  <c r="K983" i="3"/>
  <c r="J983" i="3"/>
  <c r="K982" i="3"/>
  <c r="J982" i="3"/>
  <c r="K981" i="3"/>
  <c r="J981" i="3"/>
  <c r="K980" i="3"/>
  <c r="J980" i="3"/>
  <c r="K979" i="3"/>
  <c r="J979" i="3"/>
  <c r="M979" i="3" s="1"/>
  <c r="N979" i="3" s="1"/>
  <c r="K978" i="3"/>
  <c r="J978" i="3"/>
  <c r="M978" i="3" s="1"/>
  <c r="N978" i="3" s="1"/>
  <c r="K977" i="3"/>
  <c r="J977" i="3"/>
  <c r="M977" i="3" s="1"/>
  <c r="N977" i="3" s="1"/>
  <c r="K976" i="3"/>
  <c r="J976" i="3"/>
  <c r="M976" i="3" s="1"/>
  <c r="N976" i="3" s="1"/>
  <c r="K975" i="3"/>
  <c r="J975" i="3"/>
  <c r="M975" i="3" s="1"/>
  <c r="N975" i="3" s="1"/>
  <c r="K974" i="3"/>
  <c r="J974" i="3"/>
  <c r="M974" i="3" s="1"/>
  <c r="N974" i="3" s="1"/>
  <c r="K973" i="3"/>
  <c r="J973" i="3"/>
  <c r="M973" i="3" s="1"/>
  <c r="N973" i="3" s="1"/>
  <c r="K972" i="3"/>
  <c r="J972" i="3"/>
  <c r="M972" i="3" s="1"/>
  <c r="N972" i="3" s="1"/>
  <c r="K971" i="3"/>
  <c r="J971" i="3"/>
  <c r="M971" i="3" s="1"/>
  <c r="N971" i="3" s="1"/>
  <c r="K970" i="3"/>
  <c r="J970" i="3"/>
  <c r="K969" i="3"/>
  <c r="J969" i="3"/>
  <c r="M969" i="3" s="1"/>
  <c r="N969" i="3" s="1"/>
  <c r="K968" i="3"/>
  <c r="J968" i="3"/>
  <c r="M968" i="3" s="1"/>
  <c r="N968" i="3" s="1"/>
  <c r="K967" i="3"/>
  <c r="J967" i="3"/>
  <c r="K966" i="3"/>
  <c r="J966" i="3"/>
  <c r="K965" i="3"/>
  <c r="J965" i="3"/>
  <c r="M965" i="3" s="1"/>
  <c r="N965" i="3" s="1"/>
  <c r="K964" i="3"/>
  <c r="J964" i="3"/>
  <c r="M964" i="3" s="1"/>
  <c r="N964" i="3" s="1"/>
  <c r="K963" i="3"/>
  <c r="J963" i="3"/>
  <c r="M963" i="3" s="1"/>
  <c r="N963" i="3" s="1"/>
  <c r="K962" i="3"/>
  <c r="J962" i="3"/>
  <c r="M962" i="3" s="1"/>
  <c r="N962" i="3" s="1"/>
  <c r="K961" i="3"/>
  <c r="J961" i="3"/>
  <c r="M961" i="3" s="1"/>
  <c r="N961" i="3" s="1"/>
  <c r="K960" i="3"/>
  <c r="J960" i="3"/>
  <c r="M960" i="3" s="1"/>
  <c r="N960" i="3" s="1"/>
  <c r="K959" i="3"/>
  <c r="J959" i="3"/>
  <c r="M959" i="3" s="1"/>
  <c r="N959" i="3" s="1"/>
  <c r="K958" i="3"/>
  <c r="J958" i="3"/>
  <c r="M958" i="3" s="1"/>
  <c r="N958" i="3" s="1"/>
  <c r="K957" i="3"/>
  <c r="J957" i="3"/>
  <c r="M957" i="3" s="1"/>
  <c r="N957" i="3" s="1"/>
  <c r="K956" i="3"/>
  <c r="J956" i="3"/>
  <c r="M956" i="3" s="1"/>
  <c r="N956" i="3" s="1"/>
  <c r="K955" i="3"/>
  <c r="J955" i="3"/>
  <c r="K954" i="3"/>
  <c r="J954" i="3"/>
  <c r="K953" i="3"/>
  <c r="J953" i="3"/>
  <c r="M953" i="3" s="1"/>
  <c r="N953" i="3" s="1"/>
  <c r="K952" i="3"/>
  <c r="J952" i="3"/>
  <c r="K951" i="3"/>
  <c r="J951" i="3"/>
  <c r="K950" i="3"/>
  <c r="J950" i="3"/>
  <c r="K949" i="3"/>
  <c r="J949" i="3"/>
  <c r="M949" i="3" s="1"/>
  <c r="N949" i="3" s="1"/>
  <c r="K948" i="3"/>
  <c r="J948" i="3"/>
  <c r="M948" i="3" s="1"/>
  <c r="N948" i="3" s="1"/>
  <c r="K947" i="3"/>
  <c r="J947" i="3"/>
  <c r="K946" i="3"/>
  <c r="J946" i="3"/>
  <c r="K945" i="3"/>
  <c r="J945" i="3"/>
  <c r="M945" i="3" s="1"/>
  <c r="N945" i="3" s="1"/>
  <c r="K944" i="3"/>
  <c r="J944" i="3"/>
  <c r="K943" i="3"/>
  <c r="J943" i="3"/>
  <c r="M943" i="3" s="1"/>
  <c r="N943" i="3" s="1"/>
  <c r="K942" i="3"/>
  <c r="J942" i="3"/>
  <c r="K941" i="3"/>
  <c r="J941" i="3"/>
  <c r="M941" i="3" s="1"/>
  <c r="N941" i="3" s="1"/>
  <c r="K940" i="3"/>
  <c r="J940" i="3"/>
  <c r="M940" i="3" s="1"/>
  <c r="N940" i="3" s="1"/>
  <c r="K939" i="3"/>
  <c r="J939" i="3"/>
  <c r="K938" i="3"/>
  <c r="J938" i="3"/>
  <c r="M938" i="3" s="1"/>
  <c r="N938" i="3" s="1"/>
  <c r="K937" i="3"/>
  <c r="J937" i="3"/>
  <c r="M937" i="3" s="1"/>
  <c r="N937" i="3" s="1"/>
  <c r="K936" i="3"/>
  <c r="J936" i="3"/>
  <c r="M936" i="3" s="1"/>
  <c r="N936" i="3" s="1"/>
  <c r="K935" i="3"/>
  <c r="J935" i="3"/>
  <c r="K934" i="3"/>
  <c r="J934" i="3"/>
  <c r="M934" i="3" s="1"/>
  <c r="N934" i="3" s="1"/>
  <c r="K933" i="3"/>
  <c r="J933" i="3"/>
  <c r="M933" i="3" s="1"/>
  <c r="N933" i="3" s="1"/>
  <c r="K932" i="3"/>
  <c r="J932" i="3"/>
  <c r="K931" i="3"/>
  <c r="J931" i="3"/>
  <c r="K930" i="3"/>
  <c r="J930" i="3"/>
  <c r="K929" i="3"/>
  <c r="J929" i="3"/>
  <c r="M929" i="3" s="1"/>
  <c r="N929" i="3" s="1"/>
  <c r="K928" i="3"/>
  <c r="J928" i="3"/>
  <c r="M928" i="3" s="1"/>
  <c r="N928" i="3" s="1"/>
  <c r="K927" i="3"/>
  <c r="J927" i="3"/>
  <c r="M927" i="3" s="1"/>
  <c r="N927" i="3" s="1"/>
  <c r="K926" i="3"/>
  <c r="J926" i="3"/>
  <c r="K925" i="3"/>
  <c r="J925" i="3"/>
  <c r="M925" i="3" s="1"/>
  <c r="N925" i="3" s="1"/>
  <c r="K924" i="3"/>
  <c r="J924" i="3"/>
  <c r="M924" i="3" s="1"/>
  <c r="N924" i="3" s="1"/>
  <c r="K923" i="3"/>
  <c r="J923" i="3"/>
  <c r="M923" i="3" s="1"/>
  <c r="N923" i="3" s="1"/>
  <c r="K922" i="3"/>
  <c r="J922" i="3"/>
  <c r="M922" i="3" s="1"/>
  <c r="N922" i="3" s="1"/>
  <c r="K921" i="3"/>
  <c r="J921" i="3"/>
  <c r="M921" i="3" s="1"/>
  <c r="N921" i="3" s="1"/>
  <c r="K920" i="3"/>
  <c r="J920" i="3"/>
  <c r="M920" i="3" s="1"/>
  <c r="N920" i="3" s="1"/>
  <c r="K919" i="3"/>
  <c r="J919" i="3"/>
  <c r="K918" i="3"/>
  <c r="J918" i="3"/>
  <c r="M918" i="3" s="1"/>
  <c r="N918" i="3" s="1"/>
  <c r="K917" i="3"/>
  <c r="J917" i="3"/>
  <c r="M917" i="3" s="1"/>
  <c r="N917" i="3" s="1"/>
  <c r="K916" i="3"/>
  <c r="J916" i="3"/>
  <c r="M916" i="3" s="1"/>
  <c r="N916" i="3" s="1"/>
  <c r="K915" i="3"/>
  <c r="J915" i="3"/>
  <c r="K914" i="3"/>
  <c r="J914" i="3"/>
  <c r="M914" i="3" s="1"/>
  <c r="N914" i="3" s="1"/>
  <c r="K913" i="3"/>
  <c r="J913" i="3"/>
  <c r="M913" i="3" s="1"/>
  <c r="N913" i="3" s="1"/>
  <c r="K912" i="3"/>
  <c r="J912" i="3"/>
  <c r="M912" i="3" s="1"/>
  <c r="N912" i="3" s="1"/>
  <c r="K911" i="3"/>
  <c r="J911" i="3"/>
  <c r="M911" i="3" s="1"/>
  <c r="N911" i="3" s="1"/>
  <c r="K910" i="3"/>
  <c r="J910" i="3"/>
  <c r="K909" i="3"/>
  <c r="J909" i="3"/>
  <c r="M909" i="3" s="1"/>
  <c r="N909" i="3" s="1"/>
  <c r="K908" i="3"/>
  <c r="J908" i="3"/>
  <c r="M908" i="3" s="1"/>
  <c r="N908" i="3" s="1"/>
  <c r="K907" i="3"/>
  <c r="J907" i="3"/>
  <c r="K906" i="3"/>
  <c r="J906" i="3"/>
  <c r="M906" i="3" s="1"/>
  <c r="N906" i="3" s="1"/>
  <c r="K905" i="3"/>
  <c r="J905" i="3"/>
  <c r="M905" i="3" s="1"/>
  <c r="N905" i="3" s="1"/>
  <c r="K904" i="3"/>
  <c r="J904" i="3"/>
  <c r="M904" i="3" s="1"/>
  <c r="N904" i="3" s="1"/>
  <c r="K903" i="3"/>
  <c r="J903" i="3"/>
  <c r="M903" i="3" s="1"/>
  <c r="N903" i="3" s="1"/>
  <c r="K902" i="3"/>
  <c r="J902" i="3"/>
  <c r="K901" i="3"/>
  <c r="J901" i="3"/>
  <c r="M901" i="3" s="1"/>
  <c r="N901" i="3" s="1"/>
  <c r="K900" i="3"/>
  <c r="J900" i="3"/>
  <c r="M900" i="3" s="1"/>
  <c r="N900" i="3" s="1"/>
  <c r="K899" i="3"/>
  <c r="J899" i="3"/>
  <c r="M899" i="3" s="1"/>
  <c r="N899" i="3" s="1"/>
  <c r="K898" i="3"/>
  <c r="J898" i="3"/>
  <c r="M898" i="3" s="1"/>
  <c r="N898" i="3" s="1"/>
  <c r="K897" i="3"/>
  <c r="J897" i="3"/>
  <c r="M897" i="3" s="1"/>
  <c r="N897" i="3" s="1"/>
  <c r="K896" i="3"/>
  <c r="J896" i="3"/>
  <c r="M896" i="3" s="1"/>
  <c r="N896" i="3" s="1"/>
  <c r="K895" i="3"/>
  <c r="J895" i="3"/>
  <c r="M895" i="3" s="1"/>
  <c r="N895" i="3" s="1"/>
  <c r="K894" i="3"/>
  <c r="J894" i="3"/>
  <c r="M894" i="3" s="1"/>
  <c r="N894" i="3" s="1"/>
  <c r="K893" i="3"/>
  <c r="J893" i="3"/>
  <c r="K892" i="3"/>
  <c r="J892" i="3"/>
  <c r="M892" i="3" s="1"/>
  <c r="N892" i="3" s="1"/>
  <c r="K891" i="3"/>
  <c r="J891" i="3"/>
  <c r="M891" i="3" s="1"/>
  <c r="N891" i="3" s="1"/>
  <c r="K890" i="3"/>
  <c r="J890" i="3"/>
  <c r="M890" i="3" s="1"/>
  <c r="N890" i="3" s="1"/>
  <c r="K889" i="3"/>
  <c r="J889" i="3"/>
  <c r="K888" i="3"/>
  <c r="J888" i="3"/>
  <c r="M888" i="3" s="1"/>
  <c r="N888" i="3" s="1"/>
  <c r="K887" i="3"/>
  <c r="J887" i="3"/>
  <c r="M887" i="3" s="1"/>
  <c r="N887" i="3" s="1"/>
  <c r="K886" i="3"/>
  <c r="J886" i="3"/>
  <c r="K885" i="3"/>
  <c r="J885" i="3"/>
  <c r="M885" i="3" s="1"/>
  <c r="N885" i="3" s="1"/>
  <c r="K884" i="3"/>
  <c r="J884" i="3"/>
  <c r="M884" i="3" s="1"/>
  <c r="N884" i="3" s="1"/>
  <c r="K883" i="3"/>
  <c r="J883" i="3"/>
  <c r="M883" i="3" s="1"/>
  <c r="N883" i="3" s="1"/>
  <c r="K882" i="3"/>
  <c r="J882" i="3"/>
  <c r="M882" i="3" s="1"/>
  <c r="N882" i="3" s="1"/>
  <c r="K881" i="3"/>
  <c r="J881" i="3"/>
  <c r="K880" i="3"/>
  <c r="J880" i="3"/>
  <c r="K879" i="3"/>
  <c r="J879" i="3"/>
  <c r="K878" i="3"/>
  <c r="J878" i="3"/>
  <c r="K877" i="3"/>
  <c r="J877" i="3"/>
  <c r="K876" i="3"/>
  <c r="J876" i="3"/>
  <c r="K875" i="3"/>
  <c r="J875" i="3"/>
  <c r="M875" i="3" s="1"/>
  <c r="N875" i="3" s="1"/>
  <c r="K874" i="3"/>
  <c r="J874" i="3"/>
  <c r="K873" i="3"/>
  <c r="J873" i="3"/>
  <c r="K872" i="3"/>
  <c r="J872" i="3"/>
  <c r="K871" i="3"/>
  <c r="J871" i="3"/>
  <c r="M871" i="3" s="1"/>
  <c r="N871" i="3" s="1"/>
  <c r="K870" i="3"/>
  <c r="J870" i="3"/>
  <c r="M870" i="3" s="1"/>
  <c r="N870" i="3" s="1"/>
  <c r="K869" i="3"/>
  <c r="J869" i="3"/>
  <c r="M869" i="3" s="1"/>
  <c r="N869" i="3" s="1"/>
  <c r="K868" i="3"/>
  <c r="J868" i="3"/>
  <c r="M868" i="3" s="1"/>
  <c r="N868" i="3" s="1"/>
  <c r="K867" i="3"/>
  <c r="J867" i="3"/>
  <c r="M867" i="3" s="1"/>
  <c r="N867" i="3" s="1"/>
  <c r="K866" i="3"/>
  <c r="J866" i="3"/>
  <c r="M866" i="3" s="1"/>
  <c r="N866" i="3" s="1"/>
  <c r="K865" i="3"/>
  <c r="J865" i="3"/>
  <c r="M865" i="3" s="1"/>
  <c r="N865" i="3" s="1"/>
  <c r="K864" i="3"/>
  <c r="J864" i="3"/>
  <c r="M864" i="3" s="1"/>
  <c r="N864" i="3" s="1"/>
  <c r="K863" i="3"/>
  <c r="J863" i="3"/>
  <c r="M863" i="3" s="1"/>
  <c r="N863" i="3" s="1"/>
  <c r="K862" i="3"/>
  <c r="J862" i="3"/>
  <c r="M862" i="3" s="1"/>
  <c r="N862" i="3" s="1"/>
  <c r="K861" i="3"/>
  <c r="J861" i="3"/>
  <c r="K860" i="3"/>
  <c r="J860" i="3"/>
  <c r="K859" i="3"/>
  <c r="J859" i="3"/>
  <c r="K858" i="3"/>
  <c r="J858" i="3"/>
  <c r="K857" i="3"/>
  <c r="J857" i="3"/>
  <c r="M857" i="3" s="1"/>
  <c r="N857" i="3" s="1"/>
  <c r="K856" i="3"/>
  <c r="J856" i="3"/>
  <c r="K855" i="3"/>
  <c r="J855" i="3"/>
  <c r="K854" i="3"/>
  <c r="J854" i="3"/>
  <c r="M854" i="3" s="1"/>
  <c r="N854" i="3" s="1"/>
  <c r="K853" i="3"/>
  <c r="J853" i="3"/>
  <c r="M853" i="3" s="1"/>
  <c r="N853" i="3" s="1"/>
  <c r="K852" i="3"/>
  <c r="J852" i="3"/>
  <c r="M852" i="3" s="1"/>
  <c r="N852" i="3" s="1"/>
  <c r="K851" i="3"/>
  <c r="J851" i="3"/>
  <c r="M851" i="3" s="1"/>
  <c r="N851" i="3" s="1"/>
  <c r="K850" i="3"/>
  <c r="J850" i="3"/>
  <c r="M850" i="3" s="1"/>
  <c r="N850" i="3" s="1"/>
  <c r="K849" i="3"/>
  <c r="J849" i="3"/>
  <c r="K848" i="3"/>
  <c r="J848" i="3"/>
  <c r="K847" i="3"/>
  <c r="J847" i="3"/>
  <c r="K846" i="3"/>
  <c r="J846" i="3"/>
  <c r="K845" i="3"/>
  <c r="J845" i="3"/>
  <c r="K844" i="3"/>
  <c r="J844" i="3"/>
  <c r="K843" i="3"/>
  <c r="J843" i="3"/>
  <c r="K842" i="3"/>
  <c r="J842" i="3"/>
  <c r="K841" i="3"/>
  <c r="J841" i="3"/>
  <c r="K840" i="3"/>
  <c r="J840" i="3"/>
  <c r="K839" i="3"/>
  <c r="J839" i="3"/>
  <c r="K838" i="3"/>
  <c r="J838" i="3"/>
  <c r="M838" i="3" s="1"/>
  <c r="N838" i="3" s="1"/>
  <c r="K837" i="3"/>
  <c r="J837" i="3"/>
  <c r="M837" i="3" s="1"/>
  <c r="N837" i="3" s="1"/>
  <c r="K836" i="3"/>
  <c r="J836" i="3"/>
  <c r="K835" i="3"/>
  <c r="J835" i="3"/>
  <c r="M835" i="3" s="1"/>
  <c r="N835" i="3" s="1"/>
  <c r="K834" i="3"/>
  <c r="J834" i="3"/>
  <c r="M834" i="3" s="1"/>
  <c r="N834" i="3" s="1"/>
  <c r="K833" i="3"/>
  <c r="J833" i="3"/>
  <c r="M833" i="3" s="1"/>
  <c r="N833" i="3" s="1"/>
  <c r="K832" i="3"/>
  <c r="J832" i="3"/>
  <c r="K831" i="3"/>
  <c r="J831" i="3"/>
  <c r="K830" i="3"/>
  <c r="J830" i="3"/>
  <c r="M830" i="3" s="1"/>
  <c r="N830" i="3" s="1"/>
  <c r="K829" i="3"/>
  <c r="J829" i="3"/>
  <c r="M829" i="3" s="1"/>
  <c r="N829" i="3" s="1"/>
  <c r="K828" i="3"/>
  <c r="J828" i="3"/>
  <c r="M828" i="3" s="1"/>
  <c r="N828" i="3" s="1"/>
  <c r="K827" i="3"/>
  <c r="J827" i="3"/>
  <c r="K826" i="3"/>
  <c r="J826" i="3"/>
  <c r="M826" i="3" s="1"/>
  <c r="N826" i="3" s="1"/>
  <c r="K825" i="3"/>
  <c r="J825" i="3"/>
  <c r="M825" i="3" s="1"/>
  <c r="N825" i="3" s="1"/>
  <c r="K824" i="3"/>
  <c r="J824" i="3"/>
  <c r="M824" i="3" s="1"/>
  <c r="N824" i="3" s="1"/>
  <c r="K823" i="3"/>
  <c r="J823" i="3"/>
  <c r="M823" i="3" s="1"/>
  <c r="N823" i="3" s="1"/>
  <c r="K822" i="3"/>
  <c r="J822" i="3"/>
  <c r="M822" i="3" s="1"/>
  <c r="N822" i="3" s="1"/>
  <c r="K821" i="3"/>
  <c r="J821" i="3"/>
  <c r="M821" i="3" s="1"/>
  <c r="N821" i="3" s="1"/>
  <c r="K820" i="3"/>
  <c r="J820" i="3"/>
  <c r="M820" i="3" s="1"/>
  <c r="N820" i="3" s="1"/>
  <c r="K819" i="3"/>
  <c r="J819" i="3"/>
  <c r="M819" i="3" s="1"/>
  <c r="N819" i="3" s="1"/>
  <c r="K818" i="3"/>
  <c r="J818" i="3"/>
  <c r="M818" i="3" s="1"/>
  <c r="N818" i="3" s="1"/>
  <c r="K817" i="3"/>
  <c r="J817" i="3"/>
  <c r="M817" i="3" s="1"/>
  <c r="N817" i="3" s="1"/>
  <c r="K816" i="3"/>
  <c r="J816" i="3"/>
  <c r="K815" i="3"/>
  <c r="J815" i="3"/>
  <c r="K814" i="3"/>
  <c r="J814" i="3"/>
  <c r="M814" i="3" s="1"/>
  <c r="N814" i="3" s="1"/>
  <c r="K813" i="3"/>
  <c r="J813" i="3"/>
  <c r="M813" i="3" s="1"/>
  <c r="N813" i="3" s="1"/>
  <c r="K812" i="3"/>
  <c r="J812" i="3"/>
  <c r="M812" i="3" s="1"/>
  <c r="N812" i="3" s="1"/>
  <c r="K811" i="3"/>
  <c r="J811" i="3"/>
  <c r="M811" i="3" s="1"/>
  <c r="N811" i="3" s="1"/>
  <c r="K810" i="3"/>
  <c r="J810" i="3"/>
  <c r="M810" i="3" s="1"/>
  <c r="N810" i="3" s="1"/>
  <c r="K809" i="3"/>
  <c r="J809" i="3"/>
  <c r="M809" i="3" s="1"/>
  <c r="N809" i="3" s="1"/>
  <c r="K808" i="3"/>
  <c r="J808" i="3"/>
  <c r="M808" i="3" s="1"/>
  <c r="N808" i="3" s="1"/>
  <c r="K807" i="3"/>
  <c r="J807" i="3"/>
  <c r="M807" i="3" s="1"/>
  <c r="N807" i="3" s="1"/>
  <c r="K806" i="3"/>
  <c r="J806" i="3"/>
  <c r="M806" i="3" s="1"/>
  <c r="N806" i="3" s="1"/>
  <c r="K805" i="3"/>
  <c r="J805" i="3"/>
  <c r="K804" i="3"/>
  <c r="J804" i="3"/>
  <c r="K803" i="3"/>
  <c r="J803" i="3"/>
  <c r="K802" i="3"/>
  <c r="J802" i="3"/>
  <c r="K801" i="3"/>
  <c r="J801" i="3"/>
  <c r="M801" i="3" s="1"/>
  <c r="N801" i="3" s="1"/>
  <c r="K800" i="3"/>
  <c r="J800" i="3"/>
  <c r="K799" i="3"/>
  <c r="J799" i="3"/>
  <c r="M799" i="3" s="1"/>
  <c r="N799" i="3" s="1"/>
  <c r="K798" i="3"/>
  <c r="J798" i="3"/>
  <c r="M798" i="3" s="1"/>
  <c r="N798" i="3" s="1"/>
  <c r="K797" i="3"/>
  <c r="J797" i="3"/>
  <c r="K796" i="3"/>
  <c r="J796" i="3"/>
  <c r="K795" i="3"/>
  <c r="J795" i="3"/>
  <c r="M795" i="3" s="1"/>
  <c r="N795" i="3" s="1"/>
  <c r="K794" i="3"/>
  <c r="J794" i="3"/>
  <c r="K793" i="3"/>
  <c r="J793" i="3"/>
  <c r="K792" i="3"/>
  <c r="J792" i="3"/>
  <c r="K791" i="3"/>
  <c r="J791" i="3"/>
  <c r="K790" i="3"/>
  <c r="J790" i="3"/>
  <c r="M790" i="3" s="1"/>
  <c r="N790" i="3" s="1"/>
  <c r="K789" i="3"/>
  <c r="J789" i="3"/>
  <c r="K788" i="3"/>
  <c r="J788" i="3"/>
  <c r="K787" i="3"/>
  <c r="J787" i="3"/>
  <c r="K786" i="3"/>
  <c r="J786" i="3"/>
  <c r="K785" i="3"/>
  <c r="J785" i="3"/>
  <c r="M785" i="3" s="1"/>
  <c r="N785" i="3" s="1"/>
  <c r="K784" i="3"/>
  <c r="J784" i="3"/>
  <c r="K783" i="3"/>
  <c r="J783" i="3"/>
  <c r="K782" i="3"/>
  <c r="J782" i="3"/>
  <c r="K781" i="3"/>
  <c r="J781" i="3"/>
  <c r="K780" i="3"/>
  <c r="J780" i="3"/>
  <c r="K779" i="3"/>
  <c r="J779" i="3"/>
  <c r="M779" i="3" s="1"/>
  <c r="N779" i="3" s="1"/>
  <c r="K778" i="3"/>
  <c r="J778" i="3"/>
  <c r="M778" i="3" s="1"/>
  <c r="N778" i="3" s="1"/>
  <c r="K777" i="3"/>
  <c r="J777" i="3"/>
  <c r="M777" i="3" s="1"/>
  <c r="N777" i="3" s="1"/>
  <c r="K776" i="3"/>
  <c r="J776" i="3"/>
  <c r="M776" i="3" s="1"/>
  <c r="N776" i="3" s="1"/>
  <c r="K775" i="3"/>
  <c r="J775" i="3"/>
  <c r="M775" i="3" s="1"/>
  <c r="N775" i="3" s="1"/>
  <c r="K774" i="3"/>
  <c r="J774" i="3"/>
  <c r="M774" i="3" s="1"/>
  <c r="N774" i="3" s="1"/>
  <c r="K773" i="3"/>
  <c r="J773" i="3"/>
  <c r="M773" i="3" s="1"/>
  <c r="N773" i="3" s="1"/>
  <c r="K772" i="3"/>
  <c r="J772" i="3"/>
  <c r="M772" i="3" s="1"/>
  <c r="N772" i="3" s="1"/>
  <c r="K771" i="3"/>
  <c r="J771" i="3"/>
  <c r="M771" i="3" s="1"/>
  <c r="N771" i="3" s="1"/>
  <c r="K770" i="3"/>
  <c r="J770" i="3"/>
  <c r="M770" i="3" s="1"/>
  <c r="N770" i="3" s="1"/>
  <c r="K769" i="3"/>
  <c r="J769" i="3"/>
  <c r="K768" i="3"/>
  <c r="J768" i="3"/>
  <c r="K767" i="3"/>
  <c r="J767" i="3"/>
  <c r="K766" i="3"/>
  <c r="J766" i="3"/>
  <c r="K765" i="3"/>
  <c r="J765" i="3"/>
  <c r="K764" i="3"/>
  <c r="J764" i="3"/>
  <c r="K763" i="3"/>
  <c r="J763" i="3"/>
  <c r="K762" i="3"/>
  <c r="J762" i="3"/>
  <c r="K761" i="3"/>
  <c r="J761" i="3"/>
  <c r="K760" i="3"/>
  <c r="J760" i="3"/>
  <c r="K759" i="3"/>
  <c r="J759" i="3"/>
  <c r="K758" i="3"/>
  <c r="J758" i="3"/>
  <c r="K757" i="3"/>
  <c r="J757" i="3"/>
  <c r="K756" i="3"/>
  <c r="J756" i="3"/>
  <c r="K755" i="3"/>
  <c r="J755" i="3"/>
  <c r="K754" i="3"/>
  <c r="J754" i="3"/>
  <c r="K753" i="3"/>
  <c r="J753" i="3"/>
  <c r="K752" i="3"/>
  <c r="J752" i="3"/>
  <c r="K751" i="3"/>
  <c r="J751" i="3"/>
  <c r="K750" i="3"/>
  <c r="J750" i="3"/>
  <c r="K749" i="3"/>
  <c r="J749" i="3"/>
  <c r="K748" i="3"/>
  <c r="J748" i="3"/>
  <c r="K747" i="3"/>
  <c r="J747" i="3"/>
  <c r="K746" i="3"/>
  <c r="J746" i="3"/>
  <c r="K745" i="3"/>
  <c r="J745" i="3"/>
  <c r="K744" i="3"/>
  <c r="J744" i="3"/>
  <c r="M744" i="3" s="1"/>
  <c r="N744" i="3" s="1"/>
  <c r="K743" i="3"/>
  <c r="J743" i="3"/>
  <c r="K742" i="3"/>
  <c r="J742" i="3"/>
  <c r="K741" i="3"/>
  <c r="J741" i="3"/>
  <c r="K740" i="3"/>
  <c r="J740" i="3"/>
  <c r="K739" i="3"/>
  <c r="J739" i="3"/>
  <c r="M739" i="3" s="1"/>
  <c r="N739" i="3" s="1"/>
  <c r="K738" i="3"/>
  <c r="J738" i="3"/>
  <c r="K737" i="3"/>
  <c r="J737" i="3"/>
  <c r="K736" i="3"/>
  <c r="J736" i="3"/>
  <c r="K735" i="3"/>
  <c r="J735" i="3"/>
  <c r="K734" i="3"/>
  <c r="J734" i="3"/>
  <c r="K733" i="3"/>
  <c r="J733" i="3"/>
  <c r="K732" i="3"/>
  <c r="J732" i="3"/>
  <c r="M732" i="3" s="1"/>
  <c r="N732" i="3" s="1"/>
  <c r="K731" i="3"/>
  <c r="J731" i="3"/>
  <c r="K730" i="3"/>
  <c r="J730" i="3"/>
  <c r="K729" i="3"/>
  <c r="J729" i="3"/>
  <c r="M729" i="3" s="1"/>
  <c r="N729" i="3" s="1"/>
  <c r="K728" i="3"/>
  <c r="J728" i="3"/>
  <c r="K727" i="3"/>
  <c r="J727" i="3"/>
  <c r="K726" i="3"/>
  <c r="J726" i="3"/>
  <c r="K725" i="3"/>
  <c r="J725" i="3"/>
  <c r="K724" i="3"/>
  <c r="J724" i="3"/>
  <c r="K723" i="3"/>
  <c r="J723" i="3"/>
  <c r="K722" i="3"/>
  <c r="J722" i="3"/>
  <c r="K721" i="3"/>
  <c r="J721" i="3"/>
  <c r="M721" i="3" s="1"/>
  <c r="N721" i="3" s="1"/>
  <c r="K720" i="3"/>
  <c r="J720" i="3"/>
  <c r="K719" i="3"/>
  <c r="J719" i="3"/>
  <c r="M719" i="3" s="1"/>
  <c r="N719" i="3" s="1"/>
  <c r="K718" i="3"/>
  <c r="J718" i="3"/>
  <c r="M718" i="3" s="1"/>
  <c r="N718" i="3" s="1"/>
  <c r="K717" i="3"/>
  <c r="J717" i="3"/>
  <c r="M717" i="3" s="1"/>
  <c r="N717" i="3" s="1"/>
  <c r="K716" i="3"/>
  <c r="J716" i="3"/>
  <c r="K715" i="3"/>
  <c r="J715" i="3"/>
  <c r="K714" i="3"/>
  <c r="J714" i="3"/>
  <c r="K713" i="3"/>
  <c r="J713" i="3"/>
  <c r="K712" i="3"/>
  <c r="J712" i="3"/>
  <c r="M712" i="3" s="1"/>
  <c r="N712" i="3" s="1"/>
  <c r="K711" i="3"/>
  <c r="J711" i="3"/>
  <c r="M711" i="3" s="1"/>
  <c r="N711" i="3" s="1"/>
  <c r="K710" i="3"/>
  <c r="J710" i="3"/>
  <c r="M710" i="3" s="1"/>
  <c r="N710" i="3" s="1"/>
  <c r="K709" i="3"/>
  <c r="J709" i="3"/>
  <c r="M709" i="3" s="1"/>
  <c r="N709" i="3" s="1"/>
  <c r="K708" i="3"/>
  <c r="J708" i="3"/>
  <c r="K707" i="3"/>
  <c r="J707" i="3"/>
  <c r="K706" i="3"/>
  <c r="J706" i="3"/>
  <c r="M706" i="3" s="1"/>
  <c r="N706" i="3" s="1"/>
  <c r="K705" i="3"/>
  <c r="J705" i="3"/>
  <c r="K704" i="3"/>
  <c r="J704" i="3"/>
  <c r="K703" i="3"/>
  <c r="J703" i="3"/>
  <c r="K702" i="3"/>
  <c r="J702" i="3"/>
  <c r="K701" i="3"/>
  <c r="J701" i="3"/>
  <c r="K700" i="3"/>
  <c r="J700" i="3"/>
  <c r="M700" i="3" s="1"/>
  <c r="N700" i="3" s="1"/>
  <c r="K699" i="3"/>
  <c r="J699" i="3"/>
  <c r="K698" i="3"/>
  <c r="J698" i="3"/>
  <c r="M698" i="3" s="1"/>
  <c r="N698" i="3" s="1"/>
  <c r="K697" i="3"/>
  <c r="J697" i="3"/>
  <c r="K696" i="3"/>
  <c r="J696" i="3"/>
  <c r="K695" i="3"/>
  <c r="J695" i="3"/>
  <c r="K694" i="3"/>
  <c r="J694" i="3"/>
  <c r="K693" i="3"/>
  <c r="J693" i="3"/>
  <c r="K692" i="3"/>
  <c r="J692" i="3"/>
  <c r="M692" i="3" s="1"/>
  <c r="N692" i="3" s="1"/>
  <c r="K691" i="3"/>
  <c r="J691" i="3"/>
  <c r="K690" i="3"/>
  <c r="J690" i="3"/>
  <c r="K689" i="3"/>
  <c r="J689" i="3"/>
  <c r="K688" i="3"/>
  <c r="J688" i="3"/>
  <c r="M688" i="3" s="1"/>
  <c r="N688" i="3" s="1"/>
  <c r="K687" i="3"/>
  <c r="J687" i="3"/>
  <c r="K686" i="3"/>
  <c r="J686" i="3"/>
  <c r="M686" i="3" s="1"/>
  <c r="N686" i="3" s="1"/>
  <c r="K685" i="3"/>
  <c r="J685" i="3"/>
  <c r="M685" i="3" s="1"/>
  <c r="N685" i="3" s="1"/>
  <c r="K684" i="3"/>
  <c r="J684" i="3"/>
  <c r="K683" i="3"/>
  <c r="J683" i="3"/>
  <c r="M683" i="3" s="1"/>
  <c r="N683" i="3" s="1"/>
  <c r="K682" i="3"/>
  <c r="J682" i="3"/>
  <c r="K681" i="3"/>
  <c r="J681" i="3"/>
  <c r="M681" i="3" s="1"/>
  <c r="N681" i="3" s="1"/>
  <c r="K680" i="3"/>
  <c r="J680" i="3"/>
  <c r="K679" i="3"/>
  <c r="J679" i="3"/>
  <c r="K678" i="3"/>
  <c r="J678" i="3"/>
  <c r="M678" i="3" s="1"/>
  <c r="N678" i="3" s="1"/>
  <c r="K677" i="3"/>
  <c r="J677" i="3"/>
  <c r="K676" i="3"/>
  <c r="J676" i="3"/>
  <c r="M676" i="3" s="1"/>
  <c r="N676" i="3" s="1"/>
  <c r="K675" i="3"/>
  <c r="J675" i="3"/>
  <c r="M675" i="3" s="1"/>
  <c r="N675" i="3" s="1"/>
  <c r="K674" i="3"/>
  <c r="J674" i="3"/>
  <c r="K673" i="3"/>
  <c r="J673" i="3"/>
  <c r="K672" i="3"/>
  <c r="J672" i="3"/>
  <c r="M672" i="3" s="1"/>
  <c r="N672" i="3" s="1"/>
  <c r="K671" i="3"/>
  <c r="J671" i="3"/>
  <c r="K670" i="3"/>
  <c r="J670" i="3"/>
  <c r="K669" i="3"/>
  <c r="J669" i="3"/>
  <c r="K668" i="3"/>
  <c r="J668" i="3"/>
  <c r="M668" i="3" s="1"/>
  <c r="N668" i="3" s="1"/>
  <c r="K667" i="3"/>
  <c r="J667" i="3"/>
  <c r="K666" i="3"/>
  <c r="J666" i="3"/>
  <c r="K665" i="3"/>
  <c r="J665" i="3"/>
  <c r="K664" i="3"/>
  <c r="J664" i="3"/>
  <c r="K663" i="3"/>
  <c r="J663" i="3"/>
  <c r="K662" i="3"/>
  <c r="J662" i="3"/>
  <c r="M662" i="3" s="1"/>
  <c r="N662" i="3" s="1"/>
  <c r="K661" i="3"/>
  <c r="J661" i="3"/>
  <c r="K660" i="3"/>
  <c r="J660" i="3"/>
  <c r="M660" i="3" s="1"/>
  <c r="N660" i="3" s="1"/>
  <c r="K659" i="3"/>
  <c r="J659" i="3"/>
  <c r="M659" i="3" s="1"/>
  <c r="N659" i="3" s="1"/>
  <c r="K658" i="3"/>
  <c r="J658" i="3"/>
  <c r="K657" i="3"/>
  <c r="J657" i="3"/>
  <c r="K656" i="3"/>
  <c r="J656" i="3"/>
  <c r="K655" i="3"/>
  <c r="J655" i="3"/>
  <c r="M655" i="3" s="1"/>
  <c r="N655" i="3" s="1"/>
  <c r="K654" i="3"/>
  <c r="J654" i="3"/>
  <c r="K653" i="3"/>
  <c r="J653" i="3"/>
  <c r="M653" i="3" s="1"/>
  <c r="N653" i="3" s="1"/>
  <c r="K652" i="3"/>
  <c r="J652" i="3"/>
  <c r="K651" i="3"/>
  <c r="J651" i="3"/>
  <c r="K650" i="3"/>
  <c r="J650" i="3"/>
  <c r="K649" i="3"/>
  <c r="J649" i="3"/>
  <c r="K648" i="3"/>
  <c r="J648" i="3"/>
  <c r="M648" i="3" s="1"/>
  <c r="N648" i="3" s="1"/>
  <c r="K647" i="3"/>
  <c r="J647" i="3"/>
  <c r="M647" i="3" s="1"/>
  <c r="N647" i="3" s="1"/>
  <c r="K646" i="3"/>
  <c r="J646" i="3"/>
  <c r="M646" i="3" s="1"/>
  <c r="N646" i="3" s="1"/>
  <c r="K645" i="3"/>
  <c r="J645" i="3"/>
  <c r="M645" i="3" s="1"/>
  <c r="N645" i="3" s="1"/>
  <c r="K644" i="3"/>
  <c r="J644" i="3"/>
  <c r="M644" i="3" s="1"/>
  <c r="N644" i="3" s="1"/>
  <c r="K643" i="3"/>
  <c r="J643" i="3"/>
  <c r="K642" i="3"/>
  <c r="J642" i="3"/>
  <c r="K641" i="3"/>
  <c r="J641" i="3"/>
  <c r="K640" i="3"/>
  <c r="J640" i="3"/>
  <c r="K639" i="3"/>
  <c r="J639" i="3"/>
  <c r="K638" i="3"/>
  <c r="J638" i="3"/>
  <c r="M638" i="3" s="1"/>
  <c r="N638" i="3" s="1"/>
  <c r="K637" i="3"/>
  <c r="J637" i="3"/>
  <c r="M637" i="3" s="1"/>
  <c r="N637" i="3" s="1"/>
  <c r="K636" i="3"/>
  <c r="J636" i="3"/>
  <c r="K635" i="3"/>
  <c r="J635" i="3"/>
  <c r="K634" i="3"/>
  <c r="J634" i="3"/>
  <c r="K633" i="3"/>
  <c r="J633" i="3"/>
  <c r="K632" i="3"/>
  <c r="J632" i="3"/>
  <c r="K631" i="3"/>
  <c r="J631" i="3"/>
  <c r="K630" i="3"/>
  <c r="J630" i="3"/>
  <c r="K629" i="3"/>
  <c r="J629" i="3"/>
  <c r="M629" i="3" s="1"/>
  <c r="N629" i="3" s="1"/>
  <c r="K628" i="3"/>
  <c r="J628" i="3"/>
  <c r="M628" i="3" s="1"/>
  <c r="N628" i="3" s="1"/>
  <c r="K627" i="3"/>
  <c r="J627" i="3"/>
  <c r="K626" i="3"/>
  <c r="J626" i="3"/>
  <c r="K625" i="3"/>
  <c r="J625" i="3"/>
  <c r="M625" i="3" s="1"/>
  <c r="N625" i="3" s="1"/>
  <c r="K624" i="3"/>
  <c r="J624" i="3"/>
  <c r="M624" i="3" s="1"/>
  <c r="N624" i="3" s="1"/>
  <c r="K623" i="3"/>
  <c r="J623" i="3"/>
  <c r="M623" i="3" s="1"/>
  <c r="N623" i="3" s="1"/>
  <c r="K622" i="3"/>
  <c r="J622" i="3"/>
  <c r="M622" i="3" s="1"/>
  <c r="N622" i="3" s="1"/>
  <c r="K621" i="3"/>
  <c r="J621" i="3"/>
  <c r="K620" i="3"/>
  <c r="J620" i="3"/>
  <c r="K619" i="3"/>
  <c r="J619" i="3"/>
  <c r="K618" i="3"/>
  <c r="J618" i="3"/>
  <c r="M618" i="3" s="1"/>
  <c r="N618" i="3" s="1"/>
  <c r="K617" i="3"/>
  <c r="J617" i="3"/>
  <c r="K616" i="3"/>
  <c r="J616" i="3"/>
  <c r="K615" i="3"/>
  <c r="J615" i="3"/>
  <c r="K614" i="3"/>
  <c r="J614" i="3"/>
  <c r="M614" i="3" s="1"/>
  <c r="N614" i="3" s="1"/>
  <c r="K613" i="3"/>
  <c r="J613" i="3"/>
  <c r="M613" i="3" s="1"/>
  <c r="N613" i="3" s="1"/>
  <c r="K612" i="3"/>
  <c r="J612" i="3"/>
  <c r="K611" i="3"/>
  <c r="J611" i="3"/>
  <c r="K610" i="3"/>
  <c r="J610" i="3"/>
  <c r="K609" i="3"/>
  <c r="J609" i="3"/>
  <c r="M609" i="3" s="1"/>
  <c r="N609" i="3" s="1"/>
  <c r="K608" i="3"/>
  <c r="J608" i="3"/>
  <c r="K607" i="3"/>
  <c r="J607" i="3"/>
  <c r="K606" i="3"/>
  <c r="J606" i="3"/>
  <c r="K605" i="3"/>
  <c r="J605" i="3"/>
  <c r="K604" i="3"/>
  <c r="J604" i="3"/>
  <c r="K603" i="3"/>
  <c r="J603" i="3"/>
  <c r="K602" i="3"/>
  <c r="J602" i="3"/>
  <c r="K601" i="3"/>
  <c r="J601" i="3"/>
  <c r="K600" i="3"/>
  <c r="J600" i="3"/>
  <c r="K599" i="3"/>
  <c r="J599" i="3"/>
  <c r="K598" i="3"/>
  <c r="J598" i="3"/>
  <c r="K597" i="3"/>
  <c r="J597" i="3"/>
  <c r="K596" i="3"/>
  <c r="J596" i="3"/>
  <c r="K595" i="3"/>
  <c r="J595" i="3"/>
  <c r="K594" i="3"/>
  <c r="J594" i="3"/>
  <c r="K593" i="3"/>
  <c r="J593" i="3"/>
  <c r="M593" i="3" s="1"/>
  <c r="N593" i="3" s="1"/>
  <c r="K592" i="3"/>
  <c r="J592" i="3"/>
  <c r="K591" i="3"/>
  <c r="J591" i="3"/>
  <c r="K590" i="3"/>
  <c r="J590" i="3"/>
  <c r="K589" i="3"/>
  <c r="J589" i="3"/>
  <c r="K588" i="3"/>
  <c r="J588" i="3"/>
  <c r="K587" i="3"/>
  <c r="J587" i="3"/>
  <c r="K586" i="3"/>
  <c r="J586" i="3"/>
  <c r="K585" i="3"/>
  <c r="J585" i="3"/>
  <c r="K584" i="3"/>
  <c r="J584" i="3"/>
  <c r="K583" i="3"/>
  <c r="J583" i="3"/>
  <c r="K582" i="3"/>
  <c r="J582" i="3"/>
  <c r="K581" i="3"/>
  <c r="J581" i="3"/>
  <c r="K580" i="3"/>
  <c r="J580" i="3"/>
  <c r="K579" i="3"/>
  <c r="J579" i="3"/>
  <c r="K578" i="3"/>
  <c r="J578" i="3"/>
  <c r="K577" i="3"/>
  <c r="J577" i="3"/>
  <c r="K576" i="3"/>
  <c r="J576" i="3"/>
  <c r="K575" i="3"/>
  <c r="J575" i="3"/>
  <c r="K574" i="3"/>
  <c r="J574" i="3"/>
  <c r="K573" i="3"/>
  <c r="J573" i="3"/>
  <c r="K572" i="3"/>
  <c r="J572" i="3"/>
  <c r="K571" i="3"/>
  <c r="J571" i="3"/>
  <c r="K570" i="3"/>
  <c r="J570" i="3"/>
  <c r="K569" i="3"/>
  <c r="J569" i="3"/>
  <c r="K568" i="3"/>
  <c r="J568" i="3"/>
  <c r="K567" i="3"/>
  <c r="J567" i="3"/>
  <c r="K566" i="3"/>
  <c r="J566" i="3"/>
  <c r="K565" i="3"/>
  <c r="J565" i="3"/>
  <c r="K564" i="3"/>
  <c r="J564" i="3"/>
  <c r="K563" i="3"/>
  <c r="J563" i="3"/>
  <c r="K562" i="3"/>
  <c r="J562" i="3"/>
  <c r="K561" i="3"/>
  <c r="J561" i="3"/>
  <c r="K560" i="3"/>
  <c r="J560" i="3"/>
  <c r="K559" i="3"/>
  <c r="J559" i="3"/>
  <c r="K558" i="3"/>
  <c r="J558" i="3"/>
  <c r="K557" i="3"/>
  <c r="J557" i="3"/>
  <c r="K556" i="3"/>
  <c r="J556" i="3"/>
  <c r="K555" i="3"/>
  <c r="J555" i="3"/>
  <c r="K554" i="3"/>
  <c r="J554" i="3"/>
  <c r="M554" i="3" s="1"/>
  <c r="N554" i="3" s="1"/>
  <c r="K553" i="3"/>
  <c r="J553" i="3"/>
  <c r="M553" i="3" s="1"/>
  <c r="N553" i="3" s="1"/>
  <c r="K552" i="3"/>
  <c r="J552" i="3"/>
  <c r="K551" i="3"/>
  <c r="J551" i="3"/>
  <c r="K550" i="3"/>
  <c r="J550" i="3"/>
  <c r="K549" i="3"/>
  <c r="J549" i="3"/>
  <c r="M549" i="3" s="1"/>
  <c r="N549" i="3" s="1"/>
  <c r="K548" i="3"/>
  <c r="J548" i="3"/>
  <c r="K547" i="3"/>
  <c r="J547" i="3"/>
  <c r="K546" i="3"/>
  <c r="J546" i="3"/>
  <c r="K545" i="3"/>
  <c r="J545" i="3"/>
  <c r="K544" i="3"/>
  <c r="J544" i="3"/>
  <c r="K543" i="3"/>
  <c r="J543" i="3"/>
  <c r="K542" i="3"/>
  <c r="J542" i="3"/>
  <c r="K541" i="3"/>
  <c r="J541" i="3"/>
  <c r="K540" i="3"/>
  <c r="J540" i="3"/>
  <c r="K539" i="3"/>
  <c r="J539" i="3"/>
  <c r="K538" i="3"/>
  <c r="J538" i="3"/>
  <c r="K537" i="3"/>
  <c r="J537" i="3"/>
  <c r="M537" i="3" s="1"/>
  <c r="N537" i="3" s="1"/>
  <c r="K536" i="3"/>
  <c r="J536" i="3"/>
  <c r="K535" i="3"/>
  <c r="J535" i="3"/>
  <c r="K534" i="3"/>
  <c r="J534" i="3"/>
  <c r="K533" i="3"/>
  <c r="J533" i="3"/>
  <c r="M533" i="3" s="1"/>
  <c r="N533" i="3" s="1"/>
  <c r="K532" i="3"/>
  <c r="J532" i="3"/>
  <c r="K531" i="3"/>
  <c r="J531" i="3"/>
  <c r="K530" i="3"/>
  <c r="J530" i="3"/>
  <c r="M530" i="3" s="1"/>
  <c r="N530" i="3" s="1"/>
  <c r="K529" i="3"/>
  <c r="J529" i="3"/>
  <c r="M529" i="3" s="1"/>
  <c r="N529" i="3" s="1"/>
  <c r="K528" i="3"/>
  <c r="J528" i="3"/>
  <c r="M528" i="3" s="1"/>
  <c r="N528" i="3" s="1"/>
  <c r="K527" i="3"/>
  <c r="J527" i="3"/>
  <c r="K526" i="3"/>
  <c r="J526" i="3"/>
  <c r="K525" i="3"/>
  <c r="J525" i="3"/>
  <c r="M525" i="3" s="1"/>
  <c r="N525" i="3" s="1"/>
  <c r="K524" i="3"/>
  <c r="J524" i="3"/>
  <c r="M524" i="3" s="1"/>
  <c r="N524" i="3" s="1"/>
  <c r="K523" i="3"/>
  <c r="J523" i="3"/>
  <c r="M523" i="3" s="1"/>
  <c r="N523" i="3" s="1"/>
  <c r="K522" i="3"/>
  <c r="J522" i="3"/>
  <c r="M522" i="3" s="1"/>
  <c r="N522" i="3" s="1"/>
  <c r="K521" i="3"/>
  <c r="J521" i="3"/>
  <c r="K520" i="3"/>
  <c r="J520" i="3"/>
  <c r="M520" i="3" s="1"/>
  <c r="N520" i="3" s="1"/>
  <c r="K519" i="3"/>
  <c r="J519" i="3"/>
  <c r="M519" i="3" s="1"/>
  <c r="N519" i="3" s="1"/>
  <c r="K518" i="3"/>
  <c r="J518" i="3"/>
  <c r="K517" i="3"/>
  <c r="J517" i="3"/>
  <c r="K516" i="3"/>
  <c r="J516" i="3"/>
  <c r="K515" i="3"/>
  <c r="J515" i="3"/>
  <c r="K514" i="3"/>
  <c r="J514" i="3"/>
  <c r="M514" i="3" s="1"/>
  <c r="N514" i="3" s="1"/>
  <c r="K513" i="3"/>
  <c r="J513" i="3"/>
  <c r="K512" i="3"/>
  <c r="J512" i="3"/>
  <c r="K511" i="3"/>
  <c r="J511" i="3"/>
  <c r="K510" i="3"/>
  <c r="J510" i="3"/>
  <c r="K509" i="3"/>
  <c r="J509" i="3"/>
  <c r="K508" i="3"/>
  <c r="J508" i="3"/>
  <c r="K507" i="3"/>
  <c r="J507" i="3"/>
  <c r="K506" i="3"/>
  <c r="J506" i="3"/>
  <c r="K505" i="3"/>
  <c r="J505" i="3"/>
  <c r="K504" i="3"/>
  <c r="J504" i="3"/>
  <c r="K503" i="3"/>
  <c r="J503" i="3"/>
  <c r="K502" i="3"/>
  <c r="J502" i="3"/>
  <c r="M502" i="3" s="1"/>
  <c r="N502" i="3" s="1"/>
  <c r="K501" i="3"/>
  <c r="J501" i="3"/>
  <c r="K500" i="3"/>
  <c r="J500" i="3"/>
  <c r="M500" i="3" s="1"/>
  <c r="N500" i="3" s="1"/>
  <c r="K499" i="3"/>
  <c r="J499" i="3"/>
  <c r="K498" i="3"/>
  <c r="J498" i="3"/>
  <c r="M498" i="3" s="1"/>
  <c r="N498" i="3" s="1"/>
  <c r="K497" i="3"/>
  <c r="J497" i="3"/>
  <c r="M497" i="3" s="1"/>
  <c r="N497" i="3" s="1"/>
  <c r="K496" i="3"/>
  <c r="J496" i="3"/>
  <c r="K495" i="3"/>
  <c r="J495" i="3"/>
  <c r="K494" i="3"/>
  <c r="J494" i="3"/>
  <c r="M494" i="3" s="1"/>
  <c r="N494" i="3" s="1"/>
  <c r="K493" i="3"/>
  <c r="J493" i="3"/>
  <c r="K492" i="3"/>
  <c r="J492" i="3"/>
  <c r="K491" i="3"/>
  <c r="J491" i="3"/>
  <c r="K490" i="3"/>
  <c r="J490" i="3"/>
  <c r="K489" i="3"/>
  <c r="J489" i="3"/>
  <c r="K488" i="3"/>
  <c r="J488" i="3"/>
  <c r="M488" i="3" s="1"/>
  <c r="N488" i="3" s="1"/>
  <c r="K487" i="3"/>
  <c r="J487" i="3"/>
  <c r="M487" i="3" s="1"/>
  <c r="N487" i="3" s="1"/>
  <c r="K486" i="3"/>
  <c r="J486" i="3"/>
  <c r="K485" i="3"/>
  <c r="J485" i="3"/>
  <c r="M485" i="3" s="1"/>
  <c r="N485" i="3" s="1"/>
  <c r="K484" i="3"/>
  <c r="J484" i="3"/>
  <c r="K483" i="3"/>
  <c r="J483" i="3"/>
  <c r="M483" i="3" s="1"/>
  <c r="N483" i="3" s="1"/>
  <c r="K482" i="3"/>
  <c r="J482" i="3"/>
  <c r="K481" i="3"/>
  <c r="J481" i="3"/>
  <c r="K480" i="3"/>
  <c r="J480" i="3"/>
  <c r="K479" i="3"/>
  <c r="J479" i="3"/>
  <c r="K478" i="3"/>
  <c r="J478" i="3"/>
  <c r="K477" i="3"/>
  <c r="J477" i="3"/>
  <c r="K476" i="3"/>
  <c r="J476" i="3"/>
  <c r="K475" i="3"/>
  <c r="J475" i="3"/>
  <c r="M475" i="3" s="1"/>
  <c r="N475" i="3" s="1"/>
  <c r="K474" i="3"/>
  <c r="J474" i="3"/>
  <c r="K473" i="3"/>
  <c r="J473" i="3"/>
  <c r="K472" i="3"/>
  <c r="J472" i="3"/>
  <c r="K471" i="3"/>
  <c r="J471" i="3"/>
  <c r="K470" i="3"/>
  <c r="J470" i="3"/>
  <c r="K469" i="3"/>
  <c r="J469" i="3"/>
  <c r="K468" i="3"/>
  <c r="J468" i="3"/>
  <c r="K467" i="3"/>
  <c r="J467" i="3"/>
  <c r="K466" i="3"/>
  <c r="J466" i="3"/>
  <c r="K465" i="3"/>
  <c r="J465" i="3"/>
  <c r="K464" i="3"/>
  <c r="J464" i="3"/>
  <c r="K463" i="3"/>
  <c r="J463" i="3"/>
  <c r="K462" i="3"/>
  <c r="J462" i="3"/>
  <c r="M462" i="3" s="1"/>
  <c r="N462" i="3" s="1"/>
  <c r="K461" i="3"/>
  <c r="J461" i="3"/>
  <c r="K460" i="3"/>
  <c r="J460" i="3"/>
  <c r="M460" i="3" s="1"/>
  <c r="N460" i="3" s="1"/>
  <c r="K459" i="3"/>
  <c r="J459" i="3"/>
  <c r="K458" i="3"/>
  <c r="J458" i="3"/>
  <c r="M458" i="3" s="1"/>
  <c r="N458" i="3" s="1"/>
  <c r="K457" i="3"/>
  <c r="J457" i="3"/>
  <c r="K456" i="3"/>
  <c r="J456" i="3"/>
  <c r="K455" i="3"/>
  <c r="J455" i="3"/>
  <c r="K454" i="3"/>
  <c r="J454" i="3"/>
  <c r="K453" i="3"/>
  <c r="J453" i="3"/>
  <c r="K452" i="3"/>
  <c r="J452" i="3"/>
  <c r="K451" i="3"/>
  <c r="J451" i="3"/>
  <c r="M451" i="3" s="1"/>
  <c r="N451" i="3" s="1"/>
  <c r="K450" i="3"/>
  <c r="J450" i="3"/>
  <c r="K449" i="3"/>
  <c r="J449" i="3"/>
  <c r="K448" i="3"/>
  <c r="J448" i="3"/>
  <c r="K447" i="3"/>
  <c r="J447" i="3"/>
  <c r="K446" i="3"/>
  <c r="J446" i="3"/>
  <c r="K445" i="3"/>
  <c r="J445" i="3"/>
  <c r="K444" i="3"/>
  <c r="J444" i="3"/>
  <c r="K443" i="3"/>
  <c r="J443" i="3"/>
  <c r="K442" i="3"/>
  <c r="J442" i="3"/>
  <c r="K441" i="3"/>
  <c r="J441" i="3"/>
  <c r="K440" i="3"/>
  <c r="J440" i="3"/>
  <c r="M440" i="3" s="1"/>
  <c r="N440" i="3" s="1"/>
  <c r="K439" i="3"/>
  <c r="J439" i="3"/>
  <c r="K438" i="3"/>
  <c r="J438" i="3"/>
  <c r="M438" i="3" s="1"/>
  <c r="N438" i="3" s="1"/>
  <c r="K437" i="3"/>
  <c r="J437" i="3"/>
  <c r="K436" i="3"/>
  <c r="J436" i="3"/>
  <c r="K435" i="3"/>
  <c r="J435" i="3"/>
  <c r="K434" i="3"/>
  <c r="J434" i="3"/>
  <c r="K433" i="3"/>
  <c r="J433" i="3"/>
  <c r="K432" i="3"/>
  <c r="J432" i="3"/>
  <c r="K431" i="3"/>
  <c r="J431" i="3"/>
  <c r="K430" i="3"/>
  <c r="J430" i="3"/>
  <c r="M430" i="3" s="1"/>
  <c r="N430" i="3" s="1"/>
  <c r="K429" i="3"/>
  <c r="J429" i="3"/>
  <c r="K428" i="3"/>
  <c r="J428" i="3"/>
  <c r="K427" i="3"/>
  <c r="J427" i="3"/>
  <c r="K426" i="3"/>
  <c r="J426" i="3"/>
  <c r="K425" i="3"/>
  <c r="J425" i="3"/>
  <c r="K424" i="3"/>
  <c r="J424" i="3"/>
  <c r="K423" i="3"/>
  <c r="J423" i="3"/>
  <c r="K422" i="3"/>
  <c r="J422" i="3"/>
  <c r="K421" i="3"/>
  <c r="J421" i="3"/>
  <c r="M421" i="3" s="1"/>
  <c r="N421" i="3" s="1"/>
  <c r="K420" i="3"/>
  <c r="J420" i="3"/>
  <c r="M420" i="3" s="1"/>
  <c r="N420" i="3" s="1"/>
  <c r="K419" i="3"/>
  <c r="J419" i="3"/>
  <c r="K418" i="3"/>
  <c r="J418" i="3"/>
  <c r="M418" i="3" s="1"/>
  <c r="N418" i="3" s="1"/>
  <c r="K417" i="3"/>
  <c r="J417" i="3"/>
  <c r="K416" i="3"/>
  <c r="J416" i="3"/>
  <c r="M416" i="3" s="1"/>
  <c r="N416" i="3" s="1"/>
  <c r="K415" i="3"/>
  <c r="J415" i="3"/>
  <c r="K414" i="3"/>
  <c r="J414" i="3"/>
  <c r="K413" i="3"/>
  <c r="J413" i="3"/>
  <c r="K412" i="3"/>
  <c r="J412" i="3"/>
  <c r="M412" i="3" s="1"/>
  <c r="N412" i="3" s="1"/>
  <c r="K411" i="3"/>
  <c r="J411" i="3"/>
  <c r="M411" i="3" s="1"/>
  <c r="N411" i="3" s="1"/>
  <c r="K410" i="3"/>
  <c r="J410" i="3"/>
  <c r="K409" i="3"/>
  <c r="J409" i="3"/>
  <c r="M409" i="3" s="1"/>
  <c r="N409" i="3" s="1"/>
  <c r="K408" i="3"/>
  <c r="J408" i="3"/>
  <c r="M408" i="3" s="1"/>
  <c r="N408" i="3" s="1"/>
  <c r="K407" i="3"/>
  <c r="J407" i="3"/>
  <c r="K406" i="3"/>
  <c r="J406" i="3"/>
  <c r="K405" i="3"/>
  <c r="J405" i="3"/>
  <c r="K404" i="3"/>
  <c r="J404" i="3"/>
  <c r="K403" i="3"/>
  <c r="J403" i="3"/>
  <c r="K402" i="3"/>
  <c r="J402" i="3"/>
  <c r="K401" i="3"/>
  <c r="J401" i="3"/>
  <c r="K400" i="3"/>
  <c r="J400" i="3"/>
  <c r="K399" i="3"/>
  <c r="J399" i="3"/>
  <c r="K398" i="3"/>
  <c r="J398" i="3"/>
  <c r="K397" i="3"/>
  <c r="J397" i="3"/>
  <c r="K396" i="3"/>
  <c r="J396" i="3"/>
  <c r="K395" i="3"/>
  <c r="J395" i="3"/>
  <c r="K394" i="3"/>
  <c r="J394" i="3"/>
  <c r="K393" i="3"/>
  <c r="J393" i="3"/>
  <c r="K392" i="3"/>
  <c r="J392" i="3"/>
  <c r="M392" i="3" s="1"/>
  <c r="N392" i="3" s="1"/>
  <c r="K391" i="3"/>
  <c r="J391" i="3"/>
  <c r="K390" i="3"/>
  <c r="J390" i="3"/>
  <c r="K389" i="3"/>
  <c r="J389" i="3"/>
  <c r="K388" i="3"/>
  <c r="J388" i="3"/>
  <c r="K387" i="3"/>
  <c r="J387" i="3"/>
  <c r="K386" i="3"/>
  <c r="J386" i="3"/>
  <c r="K385" i="3"/>
  <c r="J385" i="3"/>
  <c r="K384" i="3"/>
  <c r="J384" i="3"/>
  <c r="K383" i="3"/>
  <c r="J383" i="3"/>
  <c r="K382" i="3"/>
  <c r="J382" i="3"/>
  <c r="K381" i="3"/>
  <c r="J381" i="3"/>
  <c r="K380" i="3"/>
  <c r="J380" i="3"/>
  <c r="K379" i="3"/>
  <c r="J379" i="3"/>
  <c r="K378" i="3"/>
  <c r="J378" i="3"/>
  <c r="K377" i="3"/>
  <c r="J377" i="3"/>
  <c r="K376" i="3"/>
  <c r="J376" i="3"/>
  <c r="K375" i="3"/>
  <c r="J375" i="3"/>
  <c r="K374" i="3"/>
  <c r="J374" i="3"/>
  <c r="K373" i="3"/>
  <c r="J373" i="3"/>
  <c r="K372" i="3"/>
  <c r="J372" i="3"/>
  <c r="K371" i="3"/>
  <c r="J371" i="3"/>
  <c r="K370" i="3"/>
  <c r="J370" i="3"/>
  <c r="K369" i="3"/>
  <c r="J369" i="3"/>
  <c r="K368" i="3"/>
  <c r="J368" i="3"/>
  <c r="K367" i="3"/>
  <c r="J367" i="3"/>
  <c r="K366" i="3"/>
  <c r="J366" i="3"/>
  <c r="M366" i="3" s="1"/>
  <c r="N366" i="3" s="1"/>
  <c r="K365" i="3"/>
  <c r="J365" i="3"/>
  <c r="K364" i="3"/>
  <c r="J364" i="3"/>
  <c r="K363" i="3"/>
  <c r="J363" i="3"/>
  <c r="K362" i="3"/>
  <c r="J362" i="3"/>
  <c r="K361" i="3"/>
  <c r="J361" i="3"/>
  <c r="K360" i="3"/>
  <c r="J360" i="3"/>
  <c r="M360" i="3" s="1"/>
  <c r="N360" i="3" s="1"/>
  <c r="K359" i="3"/>
  <c r="J359" i="3"/>
  <c r="K358" i="3"/>
  <c r="J358" i="3"/>
  <c r="K357" i="3"/>
  <c r="J357" i="3"/>
  <c r="K356" i="3"/>
  <c r="J356" i="3"/>
  <c r="M356" i="3" s="1"/>
  <c r="N356" i="3" s="1"/>
  <c r="K355" i="3"/>
  <c r="J355" i="3"/>
  <c r="K354" i="3"/>
  <c r="J354" i="3"/>
  <c r="M354" i="3" s="1"/>
  <c r="N354" i="3" s="1"/>
  <c r="K353" i="3"/>
  <c r="J353" i="3"/>
  <c r="K352" i="3"/>
  <c r="J352" i="3"/>
  <c r="M352" i="3" s="1"/>
  <c r="N352" i="3" s="1"/>
  <c r="K351" i="3"/>
  <c r="J351" i="3"/>
  <c r="K350" i="3"/>
  <c r="J350" i="3"/>
  <c r="K349" i="3"/>
  <c r="J349" i="3"/>
  <c r="K348" i="3"/>
  <c r="J348" i="3"/>
  <c r="K347" i="3"/>
  <c r="J347" i="3"/>
  <c r="K346" i="3"/>
  <c r="J346" i="3"/>
  <c r="K345" i="3"/>
  <c r="J345" i="3"/>
  <c r="K344" i="3"/>
  <c r="J344" i="3"/>
  <c r="K343" i="3"/>
  <c r="J343" i="3"/>
  <c r="K342" i="3"/>
  <c r="J342" i="3"/>
  <c r="M342" i="3" s="1"/>
  <c r="N342" i="3" s="1"/>
  <c r="K341" i="3"/>
  <c r="J341" i="3"/>
  <c r="M341" i="3" s="1"/>
  <c r="N341" i="3" s="1"/>
  <c r="K340" i="3"/>
  <c r="J340" i="3"/>
  <c r="K339" i="3"/>
  <c r="J339" i="3"/>
  <c r="K338" i="3"/>
  <c r="J338" i="3"/>
  <c r="M338" i="3" s="1"/>
  <c r="N338" i="3" s="1"/>
  <c r="K337" i="3"/>
  <c r="J337" i="3"/>
  <c r="K336" i="3"/>
  <c r="J336" i="3"/>
  <c r="K335" i="3"/>
  <c r="J335" i="3"/>
  <c r="K334" i="3"/>
  <c r="J334" i="3"/>
  <c r="K333" i="3"/>
  <c r="J333" i="3"/>
  <c r="K332" i="3"/>
  <c r="J332" i="3"/>
  <c r="K331" i="3"/>
  <c r="J331" i="3"/>
  <c r="K330" i="3"/>
  <c r="J330" i="3"/>
  <c r="K329" i="3"/>
  <c r="J329" i="3"/>
  <c r="K328" i="3"/>
  <c r="J328" i="3"/>
  <c r="K327" i="3"/>
  <c r="J327" i="3"/>
  <c r="K326" i="3"/>
  <c r="J326" i="3"/>
  <c r="K325" i="3"/>
  <c r="J325" i="3"/>
  <c r="K324" i="3"/>
  <c r="J324" i="3"/>
  <c r="K323" i="3"/>
  <c r="J323" i="3"/>
  <c r="M323" i="3" s="1"/>
  <c r="N323" i="3" s="1"/>
  <c r="K322" i="3"/>
  <c r="J322" i="3"/>
  <c r="K321" i="3"/>
  <c r="J321" i="3"/>
  <c r="K320" i="3"/>
  <c r="J320" i="3"/>
  <c r="K319" i="3"/>
  <c r="J319" i="3"/>
  <c r="K318" i="3"/>
  <c r="J318" i="3"/>
  <c r="K317" i="3"/>
  <c r="J317" i="3"/>
  <c r="K316" i="3"/>
  <c r="J316" i="3"/>
  <c r="K315" i="3"/>
  <c r="J315" i="3"/>
  <c r="M315" i="3" s="1"/>
  <c r="N315" i="3" s="1"/>
  <c r="K314" i="3"/>
  <c r="J314" i="3"/>
  <c r="K313" i="3"/>
  <c r="J313" i="3"/>
  <c r="K312" i="3"/>
  <c r="J312" i="3"/>
  <c r="K311" i="3"/>
  <c r="J311" i="3"/>
  <c r="K310" i="3"/>
  <c r="J310" i="3"/>
  <c r="K309" i="3"/>
  <c r="J309" i="3"/>
  <c r="M309" i="3" s="1"/>
  <c r="N309" i="3" s="1"/>
  <c r="K308" i="3"/>
  <c r="J308" i="3"/>
  <c r="K307" i="3"/>
  <c r="J307" i="3"/>
  <c r="K306" i="3"/>
  <c r="J306" i="3"/>
  <c r="K305" i="3"/>
  <c r="J305" i="3"/>
  <c r="M305" i="3" s="1"/>
  <c r="N305" i="3" s="1"/>
  <c r="K304" i="3"/>
  <c r="J304" i="3"/>
  <c r="K303" i="3"/>
  <c r="J303" i="3"/>
  <c r="K302" i="3"/>
  <c r="J302" i="3"/>
  <c r="K301" i="3"/>
  <c r="J301" i="3"/>
  <c r="K300" i="3"/>
  <c r="J300" i="3"/>
  <c r="M300" i="3" s="1"/>
  <c r="N300" i="3" s="1"/>
  <c r="K299" i="3"/>
  <c r="J299" i="3"/>
  <c r="K298" i="3"/>
  <c r="J298" i="3"/>
  <c r="K297" i="3"/>
  <c r="J297" i="3"/>
  <c r="K296" i="3"/>
  <c r="J296" i="3"/>
  <c r="K295" i="3"/>
  <c r="J295" i="3"/>
  <c r="K294" i="3"/>
  <c r="J294" i="3"/>
  <c r="K293" i="3"/>
  <c r="J293" i="3"/>
  <c r="K292" i="3"/>
  <c r="J292" i="3"/>
  <c r="K291" i="3"/>
  <c r="J291" i="3"/>
  <c r="K290" i="3"/>
  <c r="J290" i="3"/>
  <c r="K289" i="3"/>
  <c r="J289" i="3"/>
  <c r="K288" i="3"/>
  <c r="J288" i="3"/>
  <c r="K287" i="3"/>
  <c r="J287" i="3"/>
  <c r="K286" i="3"/>
  <c r="J286" i="3"/>
  <c r="K285" i="3"/>
  <c r="J285" i="3"/>
  <c r="K284" i="3"/>
  <c r="J284" i="3"/>
  <c r="K283" i="3"/>
  <c r="J283" i="3"/>
  <c r="K282" i="3"/>
  <c r="J282" i="3"/>
  <c r="K281" i="3"/>
  <c r="J281" i="3"/>
  <c r="K280" i="3"/>
  <c r="J280" i="3"/>
  <c r="K279" i="3"/>
  <c r="J279" i="3"/>
  <c r="K278" i="3"/>
  <c r="J278" i="3"/>
  <c r="M278" i="3" s="1"/>
  <c r="N278" i="3" s="1"/>
  <c r="K277" i="3"/>
  <c r="J277" i="3"/>
  <c r="K276" i="3"/>
  <c r="J276" i="3"/>
  <c r="K275" i="3"/>
  <c r="J275" i="3"/>
  <c r="K274" i="3"/>
  <c r="J274" i="3"/>
  <c r="M274" i="3" s="1"/>
  <c r="N274" i="3" s="1"/>
  <c r="K273" i="3"/>
  <c r="J273" i="3"/>
  <c r="K272" i="3"/>
  <c r="J272" i="3"/>
  <c r="K271" i="3"/>
  <c r="J271" i="3"/>
  <c r="K270" i="3"/>
  <c r="J270" i="3"/>
  <c r="K269" i="3"/>
  <c r="J269" i="3"/>
  <c r="K268" i="3"/>
  <c r="J268" i="3"/>
  <c r="K267" i="3"/>
  <c r="J267" i="3"/>
  <c r="M267" i="3" s="1"/>
  <c r="N267" i="3" s="1"/>
  <c r="K266" i="3"/>
  <c r="J266" i="3"/>
  <c r="K265" i="3"/>
  <c r="J265" i="3"/>
  <c r="K264" i="3"/>
  <c r="J264" i="3"/>
  <c r="K263" i="3"/>
  <c r="J263" i="3"/>
  <c r="K262" i="3"/>
  <c r="J262" i="3"/>
  <c r="K261" i="3"/>
  <c r="J261" i="3"/>
  <c r="K260" i="3"/>
  <c r="J260" i="3"/>
  <c r="K259" i="3"/>
  <c r="J259" i="3"/>
  <c r="K258" i="3"/>
  <c r="J258" i="3"/>
  <c r="K257" i="3"/>
  <c r="J257" i="3"/>
  <c r="K256" i="3"/>
  <c r="J256" i="3"/>
  <c r="M256" i="3" s="1"/>
  <c r="N256" i="3" s="1"/>
  <c r="K255" i="3"/>
  <c r="J255" i="3"/>
  <c r="K254" i="3"/>
  <c r="J254" i="3"/>
  <c r="L254" i="3" s="1"/>
  <c r="K253" i="3"/>
  <c r="J253" i="3"/>
  <c r="K252" i="3"/>
  <c r="J252" i="3"/>
  <c r="K251" i="3"/>
  <c r="J251" i="3"/>
  <c r="K250" i="3"/>
  <c r="J250" i="3"/>
  <c r="K249" i="3"/>
  <c r="J249" i="3"/>
  <c r="K248" i="3"/>
  <c r="J248" i="3"/>
  <c r="K247" i="3"/>
  <c r="J247" i="3"/>
  <c r="K246" i="3"/>
  <c r="J246" i="3"/>
  <c r="K245" i="3"/>
  <c r="J245" i="3"/>
  <c r="K244" i="3"/>
  <c r="J244" i="3"/>
  <c r="M244" i="3" s="1"/>
  <c r="N244" i="3" s="1"/>
  <c r="K243" i="3"/>
  <c r="J243" i="3"/>
  <c r="K242" i="3"/>
  <c r="J242" i="3"/>
  <c r="M242" i="3" s="1"/>
  <c r="N242" i="3" s="1"/>
  <c r="K241" i="3"/>
  <c r="J241" i="3"/>
  <c r="M241" i="3" s="1"/>
  <c r="N241" i="3" s="1"/>
  <c r="K240" i="3"/>
  <c r="J240" i="3"/>
  <c r="K239" i="3"/>
  <c r="J239" i="3"/>
  <c r="K238" i="3"/>
  <c r="J238" i="3"/>
  <c r="K237" i="3"/>
  <c r="J237" i="3"/>
  <c r="K236" i="3"/>
  <c r="J236" i="3"/>
  <c r="L236" i="3" s="1"/>
  <c r="K235" i="3"/>
  <c r="J235" i="3"/>
  <c r="K234" i="3"/>
  <c r="J234" i="3"/>
  <c r="K233" i="3"/>
  <c r="J233" i="3"/>
  <c r="K232" i="3"/>
  <c r="J232" i="3"/>
  <c r="M232" i="3" s="1"/>
  <c r="N232" i="3" s="1"/>
  <c r="K231" i="3"/>
  <c r="J231" i="3"/>
  <c r="M231" i="3" s="1"/>
  <c r="N231" i="3" s="1"/>
  <c r="K230" i="3"/>
  <c r="J230" i="3"/>
  <c r="M230" i="3" s="1"/>
  <c r="N230" i="3" s="1"/>
  <c r="K229" i="3"/>
  <c r="J229" i="3"/>
  <c r="M229" i="3" s="1"/>
  <c r="N229" i="3" s="1"/>
  <c r="K228" i="3"/>
  <c r="J228" i="3"/>
  <c r="M228" i="3" s="1"/>
  <c r="N228" i="3" s="1"/>
  <c r="K227" i="3"/>
  <c r="J227" i="3"/>
  <c r="K226" i="3"/>
  <c r="J226" i="3"/>
  <c r="K225" i="3"/>
  <c r="J225" i="3"/>
  <c r="M225" i="3" s="1"/>
  <c r="N225" i="3" s="1"/>
  <c r="K224" i="3"/>
  <c r="J224" i="3"/>
  <c r="M224" i="3" s="1"/>
  <c r="N224" i="3" s="1"/>
  <c r="K223" i="3"/>
  <c r="J223" i="3"/>
  <c r="K222" i="3"/>
  <c r="J222" i="3"/>
  <c r="M222" i="3" s="1"/>
  <c r="N222" i="3" s="1"/>
  <c r="K221" i="3"/>
  <c r="J221" i="3"/>
  <c r="M221" i="3" s="1"/>
  <c r="N221" i="3" s="1"/>
  <c r="K220" i="3"/>
  <c r="J220" i="3"/>
  <c r="K219" i="3"/>
  <c r="J219" i="3"/>
  <c r="M219" i="3" s="1"/>
  <c r="N219" i="3" s="1"/>
  <c r="K218" i="3"/>
  <c r="J218" i="3"/>
  <c r="K217" i="3"/>
  <c r="J217" i="3"/>
  <c r="K216" i="3"/>
  <c r="J216" i="3"/>
  <c r="K215" i="3"/>
  <c r="J215" i="3"/>
  <c r="K214" i="3"/>
  <c r="J214" i="3"/>
  <c r="M214" i="3" s="1"/>
  <c r="N214" i="3" s="1"/>
  <c r="K213" i="3"/>
  <c r="J213" i="3"/>
  <c r="M213" i="3" s="1"/>
  <c r="N213" i="3" s="1"/>
  <c r="K212" i="3"/>
  <c r="J212" i="3"/>
  <c r="K211" i="3"/>
  <c r="J211" i="3"/>
  <c r="K210" i="3"/>
  <c r="J210" i="3"/>
  <c r="K209" i="3"/>
  <c r="J209" i="3"/>
  <c r="K208" i="3"/>
  <c r="J208" i="3"/>
  <c r="K207" i="3"/>
  <c r="J207" i="3"/>
  <c r="K206" i="3"/>
  <c r="J206" i="3"/>
  <c r="K205" i="3"/>
  <c r="J205" i="3"/>
  <c r="M205" i="3" s="1"/>
  <c r="N205" i="3" s="1"/>
  <c r="K204" i="3"/>
  <c r="J204" i="3"/>
  <c r="K203" i="3"/>
  <c r="J203" i="3"/>
  <c r="K202" i="3"/>
  <c r="J202" i="3"/>
  <c r="M202" i="3" s="1"/>
  <c r="N202" i="3" s="1"/>
  <c r="K201" i="3"/>
  <c r="J201" i="3"/>
  <c r="M201" i="3" s="1"/>
  <c r="N201" i="3" s="1"/>
  <c r="K200" i="3"/>
  <c r="J200" i="3"/>
  <c r="M200" i="3" s="1"/>
  <c r="N200" i="3" s="1"/>
  <c r="K199" i="3"/>
  <c r="J199" i="3"/>
  <c r="K198" i="3"/>
  <c r="J198" i="3"/>
  <c r="M198" i="3" s="1"/>
  <c r="N198" i="3" s="1"/>
  <c r="K197" i="3"/>
  <c r="J197" i="3"/>
  <c r="K196" i="3"/>
  <c r="J196" i="3"/>
  <c r="K195" i="3"/>
  <c r="J195" i="3"/>
  <c r="K194" i="3"/>
  <c r="J194" i="3"/>
  <c r="K193" i="3"/>
  <c r="J193" i="3"/>
  <c r="M193" i="3" s="1"/>
  <c r="N193" i="3" s="1"/>
  <c r="K192" i="3"/>
  <c r="J192" i="3"/>
  <c r="M192" i="3" s="1"/>
  <c r="N192" i="3" s="1"/>
  <c r="K191" i="3"/>
  <c r="J191" i="3"/>
  <c r="M191" i="3" s="1"/>
  <c r="N191" i="3" s="1"/>
  <c r="K190" i="3"/>
  <c r="J190" i="3"/>
  <c r="K189" i="3"/>
  <c r="J189" i="3"/>
  <c r="K188" i="3"/>
  <c r="J188" i="3"/>
  <c r="L188" i="3" s="1"/>
  <c r="K187" i="3"/>
  <c r="J187" i="3"/>
  <c r="K186" i="3"/>
  <c r="J186" i="3"/>
  <c r="M186" i="3" s="1"/>
  <c r="N186" i="3" s="1"/>
  <c r="K185" i="3"/>
  <c r="J185" i="3"/>
  <c r="K184" i="3"/>
  <c r="J184" i="3"/>
  <c r="K183" i="3"/>
  <c r="J183" i="3"/>
  <c r="K182" i="3"/>
  <c r="J182" i="3"/>
  <c r="K181" i="3"/>
  <c r="J181" i="3"/>
  <c r="K180" i="3"/>
  <c r="J180" i="3"/>
  <c r="K179" i="3"/>
  <c r="J179" i="3"/>
  <c r="K178" i="3"/>
  <c r="J178" i="3"/>
  <c r="M178" i="3" s="1"/>
  <c r="N178" i="3" s="1"/>
  <c r="K177" i="3"/>
  <c r="J177" i="3"/>
  <c r="K176" i="3"/>
  <c r="J176" i="3"/>
  <c r="K175" i="3"/>
  <c r="J175" i="3"/>
  <c r="K174" i="3"/>
  <c r="J174" i="3"/>
  <c r="K173" i="3"/>
  <c r="J173" i="3"/>
  <c r="K172" i="3"/>
  <c r="J172" i="3"/>
  <c r="K171" i="3"/>
  <c r="J171" i="3"/>
  <c r="K170" i="3"/>
  <c r="J170" i="3"/>
  <c r="M170" i="3" s="1"/>
  <c r="N170" i="3" s="1"/>
  <c r="K169" i="3"/>
  <c r="J169" i="3"/>
  <c r="K168" i="3"/>
  <c r="J168" i="3"/>
  <c r="K167" i="3"/>
  <c r="J167" i="3"/>
  <c r="K166" i="3"/>
  <c r="J166" i="3"/>
  <c r="K165" i="3"/>
  <c r="J165" i="3"/>
  <c r="K164" i="3"/>
  <c r="J164" i="3"/>
  <c r="L164" i="3" s="1"/>
  <c r="K163" i="3"/>
  <c r="J163" i="3"/>
  <c r="K162" i="3"/>
  <c r="J162" i="3"/>
  <c r="K161" i="3"/>
  <c r="J161" i="3"/>
  <c r="K160" i="3"/>
  <c r="J160" i="3"/>
  <c r="K159" i="3"/>
  <c r="J159" i="3"/>
  <c r="M159" i="3" s="1"/>
  <c r="N159" i="3" s="1"/>
  <c r="K158" i="3"/>
  <c r="J158" i="3"/>
  <c r="K157" i="3"/>
  <c r="J157" i="3"/>
  <c r="M157" i="3" s="1"/>
  <c r="N157" i="3" s="1"/>
  <c r="K156" i="3"/>
  <c r="J156" i="3"/>
  <c r="K155" i="3"/>
  <c r="J155" i="3"/>
  <c r="K154" i="3"/>
  <c r="J154" i="3"/>
  <c r="K153" i="3"/>
  <c r="J153" i="3"/>
  <c r="M153" i="3" s="1"/>
  <c r="N153" i="3" s="1"/>
  <c r="K152" i="3"/>
  <c r="J152" i="3"/>
  <c r="K151" i="3"/>
  <c r="J151" i="3"/>
  <c r="K150" i="3"/>
  <c r="J150" i="3"/>
  <c r="K149" i="3"/>
  <c r="J149" i="3"/>
  <c r="K148" i="3"/>
  <c r="J148" i="3"/>
  <c r="M148" i="3" s="1"/>
  <c r="N148" i="3" s="1"/>
  <c r="K147" i="3"/>
  <c r="J147" i="3"/>
  <c r="K146" i="3"/>
  <c r="J146" i="3"/>
  <c r="M146" i="3" s="1"/>
  <c r="N146" i="3" s="1"/>
  <c r="K145" i="3"/>
  <c r="J145" i="3"/>
  <c r="K144" i="3"/>
  <c r="J144" i="3"/>
  <c r="M144" i="3" s="1"/>
  <c r="N144" i="3" s="1"/>
  <c r="K143" i="3"/>
  <c r="J143" i="3"/>
  <c r="K142" i="3"/>
  <c r="J142" i="3"/>
  <c r="K141" i="3"/>
  <c r="J141" i="3"/>
  <c r="K140" i="3"/>
  <c r="J140" i="3"/>
  <c r="K139" i="3"/>
  <c r="J139" i="3"/>
  <c r="K138" i="3"/>
  <c r="J138" i="3"/>
  <c r="K137" i="3"/>
  <c r="J137" i="3"/>
  <c r="K136" i="3"/>
  <c r="J136" i="3"/>
  <c r="L136" i="3" s="1"/>
  <c r="K135" i="3"/>
  <c r="J135" i="3"/>
  <c r="K134" i="3"/>
  <c r="J134" i="3"/>
  <c r="M134" i="3" s="1"/>
  <c r="N134" i="3" s="1"/>
  <c r="K133" i="3"/>
  <c r="J133" i="3"/>
  <c r="K132" i="3"/>
  <c r="J132" i="3"/>
  <c r="L132" i="3" s="1"/>
  <c r="K131" i="3"/>
  <c r="J131" i="3"/>
  <c r="K130" i="3"/>
  <c r="J130" i="3"/>
  <c r="K129" i="3"/>
  <c r="J129" i="3"/>
  <c r="K128" i="3"/>
  <c r="J128" i="3"/>
  <c r="K127" i="3"/>
  <c r="J127" i="3"/>
  <c r="K126" i="3"/>
  <c r="J126" i="3"/>
  <c r="K125" i="3"/>
  <c r="J125" i="3"/>
  <c r="K124" i="3"/>
  <c r="J124" i="3"/>
  <c r="K123" i="3"/>
  <c r="J123" i="3"/>
  <c r="K122" i="3"/>
  <c r="J122" i="3"/>
  <c r="K121" i="3"/>
  <c r="J121" i="3"/>
  <c r="K120" i="3"/>
  <c r="J120" i="3"/>
  <c r="K119" i="3"/>
  <c r="J119" i="3"/>
  <c r="K118" i="3"/>
  <c r="J118" i="3"/>
  <c r="K117" i="3"/>
  <c r="J117" i="3"/>
  <c r="M117" i="3" s="1"/>
  <c r="N117" i="3" s="1"/>
  <c r="K116" i="3"/>
  <c r="J116" i="3"/>
  <c r="M116" i="3" s="1"/>
  <c r="N116" i="3" s="1"/>
  <c r="K115" i="3"/>
  <c r="J115" i="3"/>
  <c r="K114" i="3"/>
  <c r="J114" i="3"/>
  <c r="M114" i="3" s="1"/>
  <c r="N114" i="3" s="1"/>
  <c r="K113" i="3"/>
  <c r="J113" i="3"/>
  <c r="K112" i="3"/>
  <c r="J112" i="3"/>
  <c r="K111" i="3"/>
  <c r="J111" i="3"/>
  <c r="K110" i="3"/>
  <c r="J110" i="3"/>
  <c r="K109" i="3"/>
  <c r="J109" i="3"/>
  <c r="K108" i="3"/>
  <c r="J108" i="3"/>
  <c r="K107" i="3"/>
  <c r="J107" i="3"/>
  <c r="K106" i="3"/>
  <c r="J106" i="3"/>
  <c r="K105" i="3"/>
  <c r="J105" i="3"/>
  <c r="M105" i="3" s="1"/>
  <c r="N105" i="3" s="1"/>
  <c r="K104" i="3"/>
  <c r="J104" i="3"/>
  <c r="K103" i="3"/>
  <c r="J103" i="3"/>
  <c r="K102" i="3"/>
  <c r="J102" i="3"/>
  <c r="K101" i="3"/>
  <c r="J101" i="3"/>
  <c r="K100" i="3"/>
  <c r="J100" i="3"/>
  <c r="K99" i="3"/>
  <c r="J99" i="3"/>
  <c r="M99" i="3" s="1"/>
  <c r="N99" i="3" s="1"/>
  <c r="K98" i="3"/>
  <c r="J98" i="3"/>
  <c r="K97" i="3"/>
  <c r="J97" i="3"/>
  <c r="K96" i="3"/>
  <c r="J96" i="3"/>
  <c r="L96" i="3" s="1"/>
  <c r="K95" i="3"/>
  <c r="J95" i="3"/>
  <c r="K94" i="3"/>
  <c r="J94" i="3"/>
  <c r="K93" i="3"/>
  <c r="J93" i="3"/>
  <c r="K92" i="3"/>
  <c r="J92" i="3"/>
  <c r="M92" i="3" s="1"/>
  <c r="N92" i="3" s="1"/>
  <c r="K91" i="3"/>
  <c r="J91" i="3"/>
  <c r="K90" i="3"/>
  <c r="J90" i="3"/>
  <c r="M90" i="3" s="1"/>
  <c r="N90" i="3" s="1"/>
  <c r="K89" i="3"/>
  <c r="J89" i="3"/>
  <c r="M89" i="3" s="1"/>
  <c r="N89" i="3" s="1"/>
  <c r="K88" i="3"/>
  <c r="J88" i="3"/>
  <c r="K87" i="3"/>
  <c r="J87" i="3"/>
  <c r="K86" i="3"/>
  <c r="J86" i="3"/>
  <c r="M86" i="3" s="1"/>
  <c r="N86" i="3" s="1"/>
  <c r="K85" i="3"/>
  <c r="J85" i="3"/>
  <c r="M85" i="3" s="1"/>
  <c r="N85" i="3" s="1"/>
  <c r="K84" i="3"/>
  <c r="J84" i="3"/>
  <c r="M84" i="3" s="1"/>
  <c r="N84" i="3" s="1"/>
  <c r="K83" i="3"/>
  <c r="J83" i="3"/>
  <c r="M83" i="3" s="1"/>
  <c r="N83" i="3" s="1"/>
  <c r="K82" i="3"/>
  <c r="J82" i="3"/>
  <c r="K81" i="3"/>
  <c r="J81" i="3"/>
  <c r="M81" i="3" s="1"/>
  <c r="N81" i="3" s="1"/>
  <c r="K80" i="3"/>
  <c r="J80" i="3"/>
  <c r="K79" i="3"/>
  <c r="J79" i="3"/>
  <c r="K78" i="3"/>
  <c r="J78" i="3"/>
  <c r="K77" i="3"/>
  <c r="J77" i="3"/>
  <c r="K76" i="3"/>
  <c r="J76" i="3"/>
  <c r="K75" i="3"/>
  <c r="J75" i="3"/>
  <c r="M75" i="3" s="1"/>
  <c r="N75" i="3" s="1"/>
  <c r="K74" i="3"/>
  <c r="J74" i="3"/>
  <c r="M74" i="3" s="1"/>
  <c r="N74" i="3" s="1"/>
  <c r="K73" i="3"/>
  <c r="J73" i="3"/>
  <c r="M73" i="3" s="1"/>
  <c r="N73" i="3" s="1"/>
  <c r="K72" i="3"/>
  <c r="J72" i="3"/>
  <c r="K71" i="3"/>
  <c r="J71" i="3"/>
  <c r="K70" i="3"/>
  <c r="J70" i="3"/>
  <c r="K69" i="3"/>
  <c r="J69" i="3"/>
  <c r="K68" i="3"/>
  <c r="J68" i="3"/>
  <c r="M68" i="3" s="1"/>
  <c r="N68" i="3" s="1"/>
  <c r="K67" i="3"/>
  <c r="J67" i="3"/>
  <c r="K66" i="3"/>
  <c r="J66" i="3"/>
  <c r="M66" i="3" s="1"/>
  <c r="N66" i="3" s="1"/>
  <c r="K65" i="3"/>
  <c r="J65" i="3"/>
  <c r="M65" i="3" s="1"/>
  <c r="N65" i="3" s="1"/>
  <c r="K64" i="3"/>
  <c r="J64" i="3"/>
  <c r="K63" i="3"/>
  <c r="J63" i="3"/>
  <c r="K62" i="3"/>
  <c r="J62" i="3"/>
  <c r="K61" i="3"/>
  <c r="J61" i="3"/>
  <c r="K60" i="3"/>
  <c r="J60" i="3"/>
  <c r="K59" i="3"/>
  <c r="J59" i="3"/>
  <c r="K58" i="3"/>
  <c r="J58" i="3"/>
  <c r="K57" i="3"/>
  <c r="J57" i="3"/>
  <c r="K56" i="3"/>
  <c r="J56" i="3"/>
  <c r="K55" i="3"/>
  <c r="J55" i="3"/>
  <c r="K54" i="3"/>
  <c r="J54" i="3"/>
  <c r="M54" i="3" s="1"/>
  <c r="N54" i="3" s="1"/>
  <c r="K53" i="3"/>
  <c r="J53" i="3"/>
  <c r="M53" i="3" s="1"/>
  <c r="N53" i="3" s="1"/>
  <c r="K52" i="3"/>
  <c r="J52" i="3"/>
  <c r="M52" i="3" s="1"/>
  <c r="N52" i="3" s="1"/>
  <c r="K51" i="3"/>
  <c r="J51" i="3"/>
  <c r="M51" i="3" s="1"/>
  <c r="N51" i="3" s="1"/>
  <c r="K50" i="3"/>
  <c r="J50" i="3"/>
  <c r="K49" i="3"/>
  <c r="J49" i="3"/>
  <c r="K48" i="3"/>
  <c r="J48" i="3"/>
  <c r="M48" i="3" s="1"/>
  <c r="N48" i="3" s="1"/>
  <c r="K47" i="3"/>
  <c r="J47" i="3"/>
  <c r="M47" i="3" s="1"/>
  <c r="N47" i="3" s="1"/>
  <c r="K46" i="3"/>
  <c r="J46" i="3"/>
  <c r="K45" i="3"/>
  <c r="J45" i="3"/>
  <c r="K44" i="3"/>
  <c r="J44" i="3"/>
  <c r="K43" i="3"/>
  <c r="J43" i="3"/>
  <c r="M43" i="3" s="1"/>
  <c r="N43" i="3" s="1"/>
  <c r="K42" i="3"/>
  <c r="J42" i="3"/>
  <c r="K41" i="3"/>
  <c r="J41" i="3"/>
  <c r="K40" i="3"/>
  <c r="J40" i="3"/>
  <c r="K39" i="3"/>
  <c r="J39" i="3"/>
  <c r="K38" i="3"/>
  <c r="J38" i="3"/>
  <c r="K37" i="3"/>
  <c r="J37" i="3"/>
  <c r="K36" i="3"/>
  <c r="J36" i="3"/>
  <c r="M36" i="3" s="1"/>
  <c r="N36" i="3" s="1"/>
  <c r="K35" i="3"/>
  <c r="J35" i="3"/>
  <c r="M35" i="3" s="1"/>
  <c r="N35" i="3" s="1"/>
  <c r="K34" i="3"/>
  <c r="J34" i="3"/>
  <c r="M34" i="3" s="1"/>
  <c r="N34" i="3" s="1"/>
  <c r="K33" i="3"/>
  <c r="J33" i="3"/>
  <c r="M33" i="3" s="1"/>
  <c r="N33" i="3" s="1"/>
  <c r="K32" i="3"/>
  <c r="J32" i="3"/>
  <c r="K31" i="3"/>
  <c r="J31" i="3"/>
  <c r="M31" i="3" s="1"/>
  <c r="N31" i="3" s="1"/>
  <c r="K30" i="3"/>
  <c r="J30" i="3"/>
  <c r="K29" i="3"/>
  <c r="J29" i="3"/>
  <c r="K28" i="3"/>
  <c r="J28" i="3"/>
  <c r="K27" i="3"/>
  <c r="J27" i="3"/>
  <c r="K26" i="3"/>
  <c r="J26" i="3"/>
  <c r="K25" i="3"/>
  <c r="J25" i="3"/>
  <c r="M25" i="3" s="1"/>
  <c r="N25" i="3" s="1"/>
  <c r="K24" i="3"/>
  <c r="J24" i="3"/>
  <c r="M24" i="3" s="1"/>
  <c r="N24" i="3" s="1"/>
  <c r="K23" i="3"/>
  <c r="J23" i="3"/>
  <c r="K22" i="3"/>
  <c r="J22" i="3"/>
  <c r="M22" i="3" s="1"/>
  <c r="N22" i="3" s="1"/>
  <c r="K21" i="3"/>
  <c r="J21" i="3"/>
  <c r="M21" i="3" s="1"/>
  <c r="N21" i="3" s="1"/>
  <c r="K20" i="3"/>
  <c r="J20" i="3"/>
  <c r="K19" i="3"/>
  <c r="J19" i="3"/>
  <c r="M19" i="3" s="1"/>
  <c r="N19" i="3" s="1"/>
  <c r="K18" i="3"/>
  <c r="J18" i="3"/>
  <c r="M18" i="3" s="1"/>
  <c r="N18" i="3" s="1"/>
  <c r="K17" i="3"/>
  <c r="J17" i="3"/>
  <c r="K16" i="3"/>
  <c r="J16" i="3"/>
  <c r="K15" i="3"/>
  <c r="J15" i="3"/>
  <c r="K14" i="3"/>
  <c r="J14" i="3"/>
  <c r="M14" i="3" s="1"/>
  <c r="N14" i="3" s="1"/>
  <c r="K13" i="3"/>
  <c r="J13" i="3"/>
  <c r="K12" i="3"/>
  <c r="J12" i="3"/>
  <c r="K11" i="3"/>
  <c r="J11" i="3"/>
  <c r="K10" i="3"/>
  <c r="J10" i="3"/>
  <c r="K9" i="3"/>
  <c r="J9" i="3"/>
  <c r="K8" i="3"/>
  <c r="J8" i="3"/>
  <c r="K7" i="3"/>
  <c r="J7" i="3"/>
  <c r="K6" i="3"/>
  <c r="J6" i="3"/>
  <c r="M6" i="3" s="1"/>
  <c r="N6" i="3" s="1"/>
  <c r="K5" i="3"/>
  <c r="J5" i="3"/>
  <c r="K4" i="3"/>
  <c r="J4" i="3"/>
  <c r="L27" i="3" l="1"/>
  <c r="L55" i="3"/>
  <c r="L59" i="3"/>
  <c r="L71" i="3"/>
  <c r="L107" i="3"/>
  <c r="L119" i="3"/>
  <c r="L123" i="3"/>
  <c r="L255" i="3"/>
  <c r="L355" i="3"/>
  <c r="L495" i="3"/>
  <c r="L527" i="3"/>
  <c r="L567" i="3"/>
  <c r="L571" i="3"/>
  <c r="L599" i="3"/>
  <c r="L879" i="3"/>
  <c r="L357" i="3"/>
  <c r="L389" i="3"/>
  <c r="L403" i="3"/>
  <c r="L485" i="3"/>
  <c r="L359" i="3"/>
  <c r="L391" i="3"/>
  <c r="L393" i="3"/>
  <c r="L395" i="3"/>
  <c r="L399" i="3"/>
  <c r="L401" i="3"/>
  <c r="L417" i="3"/>
  <c r="L419" i="3"/>
  <c r="L421" i="3"/>
  <c r="L423" i="3"/>
  <c r="L425" i="3"/>
  <c r="L479" i="3"/>
  <c r="L481" i="3"/>
  <c r="L483" i="3"/>
  <c r="L487" i="3"/>
  <c r="L13" i="3"/>
  <c r="L15" i="3"/>
  <c r="L54" i="3"/>
  <c r="L74" i="3"/>
  <c r="L689" i="3"/>
  <c r="L691" i="3"/>
  <c r="L1071" i="3"/>
  <c r="L432" i="3"/>
  <c r="L436" i="3"/>
  <c r="L438" i="3"/>
  <c r="L442" i="3"/>
  <c r="L454" i="3"/>
  <c r="L456" i="3"/>
  <c r="L460" i="3"/>
  <c r="L1307" i="3"/>
  <c r="L1357" i="3"/>
  <c r="L1383" i="3"/>
  <c r="L1387" i="3"/>
  <c r="L690" i="3"/>
  <c r="L692" i="3"/>
  <c r="L700" i="3"/>
  <c r="L430" i="3"/>
  <c r="L434" i="3"/>
  <c r="L440" i="3"/>
  <c r="L444" i="3"/>
  <c r="L452" i="3"/>
  <c r="L458" i="3"/>
  <c r="L1359" i="3"/>
  <c r="L1365" i="3"/>
  <c r="L1385" i="3"/>
  <c r="L1391" i="3"/>
  <c r="L1150" i="3"/>
  <c r="L61" i="3"/>
  <c r="L85" i="3"/>
  <c r="L524" i="3"/>
  <c r="L1007" i="3"/>
  <c r="L1028" i="3"/>
  <c r="L1030" i="3"/>
  <c r="L1044" i="3"/>
  <c r="L1077" i="3"/>
  <c r="L1085" i="3"/>
  <c r="L1109" i="3"/>
  <c r="L1166" i="3"/>
  <c r="L1184" i="3"/>
  <c r="L1186" i="3"/>
  <c r="L1188" i="3"/>
  <c r="L1190" i="3"/>
  <c r="L1198" i="3"/>
  <c r="L1206" i="3"/>
  <c r="L1234" i="3"/>
  <c r="L1238" i="3"/>
  <c r="L1262" i="3"/>
  <c r="L1264" i="3"/>
  <c r="L1266" i="3"/>
  <c r="L1298" i="3"/>
  <c r="L1336" i="3"/>
  <c r="L1338" i="3"/>
  <c r="L1348" i="3"/>
  <c r="L1350" i="3"/>
  <c r="L1469" i="3"/>
  <c r="L1473" i="3"/>
  <c r="L1475" i="3"/>
  <c r="L1479" i="3"/>
  <c r="L1502" i="3"/>
  <c r="L1504" i="3"/>
  <c r="L1506" i="3"/>
  <c r="L1508" i="3"/>
  <c r="L1516" i="3"/>
  <c r="L1518" i="3"/>
  <c r="L1540" i="3"/>
  <c r="L1542" i="3"/>
  <c r="L1544" i="3"/>
  <c r="L63" i="3"/>
  <c r="L77" i="3"/>
  <c r="L79" i="3"/>
  <c r="L87" i="3"/>
  <c r="L513" i="3"/>
  <c r="L515" i="3"/>
  <c r="L517" i="3"/>
  <c r="L906" i="3"/>
  <c r="L1140" i="3"/>
  <c r="L1142" i="3"/>
  <c r="L1153" i="3"/>
  <c r="L33" i="3"/>
  <c r="L35" i="3"/>
  <c r="L194" i="3"/>
  <c r="L198" i="3"/>
  <c r="L210" i="3"/>
  <c r="L262" i="3"/>
  <c r="L282" i="3"/>
  <c r="L348" i="3"/>
  <c r="L352" i="3"/>
  <c r="L354" i="3"/>
  <c r="L548" i="3"/>
  <c r="L550" i="3"/>
  <c r="L552" i="3"/>
  <c r="L554" i="3"/>
  <c r="L576" i="3"/>
  <c r="L578" i="3"/>
  <c r="L580" i="3"/>
  <c r="L582" i="3"/>
  <c r="L584" i="3"/>
  <c r="L608" i="3"/>
  <c r="L610" i="3"/>
  <c r="L612" i="3"/>
  <c r="L614" i="3"/>
  <c r="L620" i="3"/>
  <c r="L622" i="3"/>
  <c r="L733" i="3"/>
  <c r="L735" i="3"/>
  <c r="L755" i="3"/>
  <c r="L757" i="3"/>
  <c r="L759" i="3"/>
  <c r="L769" i="3"/>
  <c r="L771" i="3"/>
  <c r="L773" i="3"/>
  <c r="L775" i="3"/>
  <c r="L781" i="3"/>
  <c r="L783" i="3"/>
  <c r="L793" i="3"/>
  <c r="L795" i="3"/>
  <c r="L817" i="3"/>
  <c r="L819" i="3"/>
  <c r="L821" i="3"/>
  <c r="L823" i="3"/>
  <c r="L837" i="3"/>
  <c r="L839" i="3"/>
  <c r="L930" i="3"/>
  <c r="L936" i="3"/>
  <c r="L940" i="3"/>
  <c r="L942" i="3"/>
  <c r="L972" i="3"/>
  <c r="L974" i="3"/>
  <c r="L1013" i="3"/>
  <c r="L1021" i="3"/>
  <c r="L1125" i="3"/>
  <c r="L1133" i="3"/>
  <c r="L1165" i="3"/>
  <c r="L1187" i="3"/>
  <c r="L1195" i="3"/>
  <c r="L1197" i="3"/>
  <c r="L1205" i="3"/>
  <c r="L1356" i="3"/>
  <c r="L1358" i="3"/>
  <c r="L1388" i="3"/>
  <c r="L1390" i="3"/>
  <c r="L1432" i="3"/>
  <c r="L1434" i="3"/>
  <c r="M495" i="3"/>
  <c r="N495" i="3" s="1"/>
  <c r="L881" i="3"/>
  <c r="L883" i="3"/>
  <c r="L885" i="3"/>
  <c r="L1031" i="3"/>
  <c r="L1043" i="3"/>
  <c r="L1047" i="3"/>
  <c r="L1080" i="3"/>
  <c r="L1082" i="3"/>
  <c r="L1092" i="3"/>
  <c r="L1094" i="3"/>
  <c r="L1154" i="3"/>
  <c r="L1233" i="3"/>
  <c r="L1261" i="3"/>
  <c r="L1279" i="3"/>
  <c r="L1285" i="3"/>
  <c r="L1287" i="3"/>
  <c r="L1291" i="3"/>
  <c r="L1295" i="3"/>
  <c r="L1324" i="3"/>
  <c r="L1326" i="3"/>
  <c r="L1345" i="3"/>
  <c r="L1476" i="3"/>
  <c r="L1478" i="3"/>
  <c r="L1482" i="3"/>
  <c r="L1507" i="3"/>
  <c r="L1509" i="3"/>
  <c r="L1523" i="3"/>
  <c r="L1525" i="3"/>
  <c r="L1527" i="3"/>
  <c r="L1529" i="3"/>
  <c r="L26" i="3"/>
  <c r="L42" i="3"/>
  <c r="L229" i="3"/>
  <c r="L231" i="3"/>
  <c r="L237" i="3"/>
  <c r="L239" i="3"/>
  <c r="L241" i="3"/>
  <c r="L243" i="3"/>
  <c r="L529" i="3"/>
  <c r="L531" i="3"/>
  <c r="L541" i="3"/>
  <c r="L543" i="3"/>
  <c r="L545" i="3"/>
  <c r="L547" i="3"/>
  <c r="L573" i="3"/>
  <c r="L575" i="3"/>
  <c r="L585" i="3"/>
  <c r="L587" i="3"/>
  <c r="L603" i="3"/>
  <c r="L605" i="3"/>
  <c r="L607" i="3"/>
  <c r="L617" i="3"/>
  <c r="L619" i="3"/>
  <c r="L625" i="3"/>
  <c r="L627" i="3"/>
  <c r="L633" i="3"/>
  <c r="L635" i="3"/>
  <c r="L653" i="3"/>
  <c r="L655" i="3"/>
  <c r="L776" i="3"/>
  <c r="L818" i="3"/>
  <c r="L907" i="3"/>
  <c r="L909" i="3"/>
  <c r="L913" i="3"/>
  <c r="L937" i="3"/>
  <c r="L973" i="3"/>
  <c r="L975" i="3"/>
  <c r="L1162" i="3"/>
  <c r="L22" i="3"/>
  <c r="L49" i="3"/>
  <c r="L133" i="3"/>
  <c r="L135" i="3"/>
  <c r="L177" i="3"/>
  <c r="L179" i="3"/>
  <c r="L189" i="3"/>
  <c r="L191" i="3"/>
  <c r="L519" i="3"/>
  <c r="L521" i="3"/>
  <c r="L523" i="3"/>
  <c r="L99" i="3"/>
  <c r="M970" i="3"/>
  <c r="N970" i="3" s="1"/>
  <c r="L970" i="3"/>
  <c r="L51" i="3"/>
  <c r="L50" i="3"/>
  <c r="L158" i="3"/>
  <c r="L257" i="3"/>
  <c r="L263" i="3"/>
  <c r="L265" i="3"/>
  <c r="L269" i="3"/>
  <c r="L271" i="3"/>
  <c r="L277" i="3"/>
  <c r="L279" i="3"/>
  <c r="L303" i="3"/>
  <c r="L305" i="3"/>
  <c r="L307" i="3"/>
  <c r="L317" i="3"/>
  <c r="L319" i="3"/>
  <c r="L327" i="3"/>
  <c r="L380" i="3"/>
  <c r="L382" i="3"/>
  <c r="L384" i="3"/>
  <c r="L386" i="3"/>
  <c r="L428" i="3"/>
  <c r="L214" i="3"/>
  <c r="L222" i="3"/>
  <c r="L502" i="3"/>
  <c r="L508" i="3"/>
  <c r="L510" i="3"/>
  <c r="L512" i="3"/>
  <c r="L514" i="3"/>
  <c r="L669" i="3"/>
  <c r="L671" i="3"/>
  <c r="L677" i="3"/>
  <c r="L679" i="3"/>
  <c r="L804" i="3"/>
  <c r="L806" i="3"/>
  <c r="L808" i="3"/>
  <c r="L812" i="3"/>
  <c r="L857" i="3"/>
  <c r="L859" i="3"/>
  <c r="L861" i="3"/>
  <c r="L863" i="3"/>
  <c r="L865" i="3"/>
  <c r="L867" i="3"/>
  <c r="L869" i="3"/>
  <c r="L871" i="3"/>
  <c r="L873" i="3"/>
  <c r="L875" i="3"/>
  <c r="L877" i="3"/>
  <c r="L894" i="3"/>
  <c r="L896" i="3"/>
  <c r="L948" i="3"/>
  <c r="L950" i="3"/>
  <c r="L954" i="3"/>
  <c r="L956" i="3"/>
  <c r="L958" i="3"/>
  <c r="L968" i="3"/>
  <c r="L981" i="3"/>
  <c r="L991" i="3"/>
  <c r="L993" i="3"/>
  <c r="L995" i="3"/>
  <c r="L999" i="3"/>
  <c r="L1001" i="3"/>
  <c r="L1025" i="3"/>
  <c r="L1036" i="3"/>
  <c r="L1038" i="3"/>
  <c r="L1040" i="3"/>
  <c r="L1042" i="3"/>
  <c r="L1112" i="3"/>
  <c r="L1114" i="3"/>
  <c r="L1116" i="3"/>
  <c r="L1118" i="3"/>
  <c r="L1178" i="3"/>
  <c r="L1218" i="3"/>
  <c r="L1230" i="3"/>
  <c r="L1243" i="3"/>
  <c r="L1249" i="3"/>
  <c r="L1255" i="3"/>
  <c r="L1276" i="3"/>
  <c r="L1278" i="3"/>
  <c r="L1305" i="3"/>
  <c r="L1332" i="3"/>
  <c r="L1334" i="3"/>
  <c r="L1351" i="3"/>
  <c r="L1380" i="3"/>
  <c r="L1382" i="3"/>
  <c r="L1397" i="3"/>
  <c r="L1413" i="3"/>
  <c r="L1423" i="3"/>
  <c r="L1440" i="3"/>
  <c r="L1442" i="3"/>
  <c r="L1466" i="3"/>
  <c r="L1485" i="3"/>
  <c r="L680" i="3"/>
  <c r="L682" i="3"/>
  <c r="L684" i="3"/>
  <c r="L686" i="3"/>
  <c r="L705" i="3"/>
  <c r="L707" i="3"/>
  <c r="L709" i="3"/>
  <c r="L711" i="3"/>
  <c r="L778" i="3"/>
  <c r="L801" i="3"/>
  <c r="L803" i="3"/>
  <c r="L809" i="3"/>
  <c r="L811" i="3"/>
  <c r="L870" i="3"/>
  <c r="L872" i="3"/>
  <c r="L874" i="3"/>
  <c r="L897" i="3"/>
  <c r="L922" i="3"/>
  <c r="L945" i="3"/>
  <c r="L949" i="3"/>
  <c r="L961" i="3"/>
  <c r="L978" i="3"/>
  <c r="L1004" i="3"/>
  <c r="L1006" i="3"/>
  <c r="L1009" i="3"/>
  <c r="L1024" i="3"/>
  <c r="L1026" i="3"/>
  <c r="L1033" i="3"/>
  <c r="L1052" i="3"/>
  <c r="L1054" i="3"/>
  <c r="L1068" i="3"/>
  <c r="L1070" i="3"/>
  <c r="L1073" i="3"/>
  <c r="L1117" i="3"/>
  <c r="L1177" i="3"/>
  <c r="L1202" i="3"/>
  <c r="L1217" i="3"/>
  <c r="L1252" i="3"/>
  <c r="L1254" i="3"/>
  <c r="L1269" i="3"/>
  <c r="L1275" i="3"/>
  <c r="L1304" i="3"/>
  <c r="L1306" i="3"/>
  <c r="L1329" i="3"/>
  <c r="L1412" i="3"/>
  <c r="L1414" i="3"/>
  <c r="L1426" i="3"/>
  <c r="L1435" i="3"/>
  <c r="L1437" i="3"/>
  <c r="L1439" i="3"/>
  <c r="L1453" i="3"/>
  <c r="L1463" i="3"/>
  <c r="L1547" i="3"/>
  <c r="L723" i="3"/>
  <c r="L1050" i="3"/>
  <c r="L1530" i="3"/>
  <c r="L1534" i="3"/>
  <c r="L247" i="3"/>
  <c r="L276" i="3"/>
  <c r="L280" i="3"/>
  <c r="L288" i="3"/>
  <c r="L743" i="3"/>
  <c r="L751" i="3"/>
  <c r="L1010" i="3"/>
  <c r="L1034" i="3"/>
  <c r="L1239" i="3"/>
  <c r="L1354" i="3"/>
  <c r="L1498" i="3"/>
  <c r="L95" i="3"/>
  <c r="L108" i="3"/>
  <c r="L147" i="3"/>
  <c r="L175" i="3"/>
  <c r="L240" i="3"/>
  <c r="L304" i="3"/>
  <c r="L308" i="3"/>
  <c r="L387" i="3"/>
  <c r="L815" i="3"/>
  <c r="L847" i="3"/>
  <c r="L1111" i="3"/>
  <c r="L1339" i="3"/>
  <c r="L1538" i="3"/>
  <c r="L88" i="3"/>
  <c r="L199" i="3"/>
  <c r="L215" i="3"/>
  <c r="L223" i="3"/>
  <c r="L227" i="3"/>
  <c r="L415" i="3"/>
  <c r="L886" i="3"/>
  <c r="L890" i="3"/>
  <c r="L1074" i="3"/>
  <c r="L1110" i="3"/>
  <c r="L1231" i="3"/>
  <c r="M687" i="3"/>
  <c r="N687" i="3" s="1"/>
  <c r="L687" i="3"/>
  <c r="M1214" i="3"/>
  <c r="N1214" i="3" s="1"/>
  <c r="L1214" i="3"/>
  <c r="M1258" i="3"/>
  <c r="N1258" i="3" s="1"/>
  <c r="L1258" i="3"/>
  <c r="M1450" i="3"/>
  <c r="N1450" i="3" s="1"/>
  <c r="L1450" i="3"/>
  <c r="M1462" i="3"/>
  <c r="N1462" i="3" s="1"/>
  <c r="L1462" i="3"/>
  <c r="L30" i="3"/>
  <c r="L39" i="3"/>
  <c r="L118" i="3"/>
  <c r="L122" i="3"/>
  <c r="L137" i="3"/>
  <c r="L151" i="3"/>
  <c r="L249" i="3"/>
  <c r="L361" i="3"/>
  <c r="L472" i="3"/>
  <c r="L474" i="3"/>
  <c r="L490" i="3"/>
  <c r="M507" i="3"/>
  <c r="N507" i="3" s="1"/>
  <c r="L507" i="3"/>
  <c r="L695" i="3"/>
  <c r="M827" i="3"/>
  <c r="N827" i="3" s="1"/>
  <c r="L827" i="3"/>
  <c r="L854" i="3"/>
  <c r="M1394" i="3"/>
  <c r="N1394" i="3" s="1"/>
  <c r="L1394" i="3"/>
  <c r="M1406" i="3"/>
  <c r="N1406" i="3" s="1"/>
  <c r="L1406" i="3"/>
  <c r="M1422" i="3"/>
  <c r="N1422" i="3" s="1"/>
  <c r="L1422" i="3"/>
  <c r="L94" i="3"/>
  <c r="L109" i="3"/>
  <c r="L111" i="3"/>
  <c r="M175" i="3"/>
  <c r="N175" i="3" s="1"/>
  <c r="L234" i="3"/>
  <c r="M246" i="3"/>
  <c r="N246" i="3" s="1"/>
  <c r="L246" i="3"/>
  <c r="L294" i="3"/>
  <c r="L298" i="3"/>
  <c r="L329" i="3"/>
  <c r="L331" i="3"/>
  <c r="L341" i="3"/>
  <c r="L343" i="3"/>
  <c r="M727" i="3"/>
  <c r="N727" i="3" s="1"/>
  <c r="L727" i="3"/>
  <c r="L740" i="3"/>
  <c r="L742" i="3"/>
  <c r="L746" i="3"/>
  <c r="L748" i="3"/>
  <c r="L750" i="3"/>
  <c r="M1174" i="3"/>
  <c r="N1174" i="3" s="1"/>
  <c r="L1174" i="3"/>
  <c r="L37" i="3"/>
  <c r="L139" i="3"/>
  <c r="L149" i="3"/>
  <c r="L274" i="3"/>
  <c r="L363" i="3"/>
  <c r="L367" i="3"/>
  <c r="L371" i="3"/>
  <c r="L468" i="3"/>
  <c r="L11" i="3"/>
  <c r="L19" i="3"/>
  <c r="L66" i="3"/>
  <c r="L80" i="3"/>
  <c r="L89" i="3"/>
  <c r="L91" i="3"/>
  <c r="L170" i="3"/>
  <c r="L174" i="3"/>
  <c r="L176" i="3"/>
  <c r="L258" i="3"/>
  <c r="L405" i="3"/>
  <c r="L407" i="3"/>
  <c r="L463" i="3"/>
  <c r="L528" i="3"/>
  <c r="L532" i="3"/>
  <c r="L534" i="3"/>
  <c r="L536" i="3"/>
  <c r="L538" i="3"/>
  <c r="L540" i="3"/>
  <c r="L542" i="3"/>
  <c r="L549" i="3"/>
  <c r="L551" i="3"/>
  <c r="L557" i="3"/>
  <c r="L559" i="3"/>
  <c r="L713" i="3"/>
  <c r="L715" i="3"/>
  <c r="L186" i="3"/>
  <c r="L201" i="3"/>
  <c r="L281" i="3"/>
  <c r="L312" i="3"/>
  <c r="L320" i="3"/>
  <c r="L345" i="3"/>
  <c r="L375" i="3"/>
  <c r="L482" i="3"/>
  <c r="L486" i="3"/>
  <c r="L501" i="3"/>
  <c r="L628" i="3"/>
  <c r="L637" i="3"/>
  <c r="L639" i="3"/>
  <c r="L648" i="3"/>
  <c r="L693" i="3"/>
  <c r="L702" i="3"/>
  <c r="L841" i="3"/>
  <c r="L843" i="3"/>
  <c r="L849" i="3"/>
  <c r="L851" i="3"/>
  <c r="L901" i="3"/>
  <c r="L903" i="3"/>
  <c r="L924" i="3"/>
  <c r="L980" i="3"/>
  <c r="L982" i="3"/>
  <c r="L986" i="3"/>
  <c r="L1016" i="3"/>
  <c r="L1018" i="3"/>
  <c r="L1096" i="3"/>
  <c r="L1098" i="3"/>
  <c r="L1134" i="3"/>
  <c r="L182" i="3"/>
  <c r="L203" i="3"/>
  <c r="L314" i="3"/>
  <c r="L322" i="3"/>
  <c r="L347" i="3"/>
  <c r="L373" i="3"/>
  <c r="L480" i="3"/>
  <c r="L484" i="3"/>
  <c r="L503" i="3"/>
  <c r="L69" i="3"/>
  <c r="L86" i="3"/>
  <c r="L113" i="3"/>
  <c r="L115" i="3"/>
  <c r="L126" i="3"/>
  <c r="L130" i="3"/>
  <c r="L153" i="3"/>
  <c r="L155" i="3"/>
  <c r="L161" i="3"/>
  <c r="L163" i="3"/>
  <c r="L204" i="3"/>
  <c r="L216" i="3"/>
  <c r="L285" i="3"/>
  <c r="L287" i="3"/>
  <c r="L408" i="3"/>
  <c r="L410" i="3"/>
  <c r="L412" i="3"/>
  <c r="L414" i="3"/>
  <c r="L426" i="3"/>
  <c r="L465" i="3"/>
  <c r="L467" i="3"/>
  <c r="L560" i="3"/>
  <c r="L562" i="3"/>
  <c r="L564" i="3"/>
  <c r="L566" i="3"/>
  <c r="L589" i="3"/>
  <c r="L591" i="3"/>
  <c r="L593" i="3"/>
  <c r="L601" i="3"/>
  <c r="L630" i="3"/>
  <c r="L645" i="3"/>
  <c r="L647" i="3"/>
  <c r="L651" i="3"/>
  <c r="L656" i="3"/>
  <c r="L658" i="3"/>
  <c r="L664" i="3"/>
  <c r="L666" i="3"/>
  <c r="L668" i="3"/>
  <c r="L673" i="3"/>
  <c r="L675" i="3"/>
  <c r="L697" i="3"/>
  <c r="L6" i="3"/>
  <c r="L10" i="3"/>
  <c r="L14" i="3"/>
  <c r="L18" i="3"/>
  <c r="L25" i="3"/>
  <c r="L41" i="3"/>
  <c r="L43" i="3"/>
  <c r="L45" i="3"/>
  <c r="L47" i="3"/>
  <c r="L57" i="3"/>
  <c r="L70" i="3"/>
  <c r="L76" i="3"/>
  <c r="L81" i="3"/>
  <c r="L83" i="3"/>
  <c r="L97" i="3"/>
  <c r="L102" i="3"/>
  <c r="L106" i="3"/>
  <c r="L112" i="3"/>
  <c r="L121" i="3"/>
  <c r="L131" i="3"/>
  <c r="L142" i="3"/>
  <c r="L146" i="3"/>
  <c r="L152" i="3"/>
  <c r="L160" i="3"/>
  <c r="L165" i="3"/>
  <c r="L167" i="3"/>
  <c r="L187" i="3"/>
  <c r="L205" i="3"/>
  <c r="L207" i="3"/>
  <c r="L217" i="3"/>
  <c r="L219" i="3"/>
  <c r="L225" i="3"/>
  <c r="L235" i="3"/>
  <c r="L248" i="3"/>
  <c r="L250" i="3"/>
  <c r="L264" i="3"/>
  <c r="L266" i="3"/>
  <c r="L268" i="3"/>
  <c r="L273" i="3"/>
  <c r="L275" i="3"/>
  <c r="L284" i="3"/>
  <c r="L289" i="3"/>
  <c r="L291" i="3"/>
  <c r="L301" i="3"/>
  <c r="L336" i="3"/>
  <c r="L338" i="3"/>
  <c r="L360" i="3"/>
  <c r="L362" i="3"/>
  <c r="L364" i="3"/>
  <c r="L366" i="3"/>
  <c r="L368" i="3"/>
  <c r="L370" i="3"/>
  <c r="L377" i="3"/>
  <c r="L379" i="3"/>
  <c r="L383" i="3"/>
  <c r="L392" i="3"/>
  <c r="L396" i="3"/>
  <c r="L398" i="3"/>
  <c r="L400" i="3"/>
  <c r="L402" i="3"/>
  <c r="L409" i="3"/>
  <c r="L411" i="3"/>
  <c r="L413" i="3"/>
  <c r="L462" i="3"/>
  <c r="L469" i="3"/>
  <c r="L471" i="3"/>
  <c r="L475" i="3"/>
  <c r="L477" i="3"/>
  <c r="L493" i="3"/>
  <c r="L496" i="3"/>
  <c r="L498" i="3"/>
  <c r="L500" i="3"/>
  <c r="L505" i="3"/>
  <c r="L511" i="3"/>
  <c r="L522" i="3"/>
  <c r="L539" i="3"/>
  <c r="L561" i="3"/>
  <c r="L563" i="3"/>
  <c r="L569" i="3"/>
  <c r="L583" i="3"/>
  <c r="L592" i="3"/>
  <c r="L594" i="3"/>
  <c r="L596" i="3"/>
  <c r="L598" i="3"/>
  <c r="L631" i="3"/>
  <c r="L640" i="3"/>
  <c r="L642" i="3"/>
  <c r="L644" i="3"/>
  <c r="L650" i="3"/>
  <c r="L661" i="3"/>
  <c r="L663" i="3"/>
  <c r="L674" i="3"/>
  <c r="L676" i="3"/>
  <c r="L720" i="3"/>
  <c r="L722" i="3"/>
  <c r="L724" i="3"/>
  <c r="L726" i="3"/>
  <c r="L760" i="3"/>
  <c r="L762" i="3"/>
  <c r="L764" i="3"/>
  <c r="L766" i="3"/>
  <c r="L772" i="3"/>
  <c r="L799" i="3"/>
  <c r="L825" i="3"/>
  <c r="L830" i="3"/>
  <c r="L834" i="3"/>
  <c r="L917" i="3"/>
  <c r="L951" i="3"/>
  <c r="L960" i="3"/>
  <c r="L962" i="3"/>
  <c r="L1055" i="3"/>
  <c r="L1057" i="3"/>
  <c r="L1059" i="3"/>
  <c r="L1061" i="3"/>
  <c r="L1063" i="3"/>
  <c r="L1089" i="3"/>
  <c r="L1091" i="3"/>
  <c r="L1104" i="3"/>
  <c r="L1106" i="3"/>
  <c r="L1135" i="3"/>
  <c r="M1135" i="3"/>
  <c r="N1135" i="3" s="1"/>
  <c r="L1144" i="3"/>
  <c r="L1146" i="3"/>
  <c r="L1046" i="3"/>
  <c r="L699" i="3"/>
  <c r="L703" i="3"/>
  <c r="L712" i="3"/>
  <c r="L717" i="3"/>
  <c r="L719" i="3"/>
  <c r="L725" i="3"/>
  <c r="L728" i="3"/>
  <c r="L730" i="3"/>
  <c r="L732" i="3"/>
  <c r="L737" i="3"/>
  <c r="L739" i="3"/>
  <c r="L745" i="3"/>
  <c r="L747" i="3"/>
  <c r="L753" i="3"/>
  <c r="L779" i="3"/>
  <c r="L784" i="3"/>
  <c r="L786" i="3"/>
  <c r="L788" i="3"/>
  <c r="L790" i="3"/>
  <c r="L796" i="3"/>
  <c r="L798" i="3"/>
  <c r="L813" i="3"/>
  <c r="L826" i="3"/>
  <c r="L842" i="3"/>
  <c r="L844" i="3"/>
  <c r="L846" i="3"/>
  <c r="L855" i="3"/>
  <c r="L860" i="3"/>
  <c r="L862" i="3"/>
  <c r="L868" i="3"/>
  <c r="L884" i="3"/>
  <c r="L889" i="3"/>
  <c r="L900" i="3"/>
  <c r="L916" i="3"/>
  <c r="L926" i="3"/>
  <c r="L933" i="3"/>
  <c r="L946" i="3"/>
  <c r="L959" i="3"/>
  <c r="L965" i="3"/>
  <c r="L988" i="3"/>
  <c r="L990" i="3"/>
  <c r="L1020" i="3"/>
  <c r="L1022" i="3"/>
  <c r="L1032" i="3"/>
  <c r="L1039" i="3"/>
  <c r="L1041" i="3"/>
  <c r="L1048" i="3"/>
  <c r="L1062" i="3"/>
  <c r="L1084" i="3"/>
  <c r="L1095" i="3"/>
  <c r="L1101" i="3"/>
  <c r="L1103" i="3"/>
  <c r="L1121" i="3"/>
  <c r="L1137" i="3"/>
  <c r="L1151" i="3"/>
  <c r="M1322" i="3"/>
  <c r="N1322" i="3" s="1"/>
  <c r="L1322" i="3"/>
  <c r="M1362" i="3"/>
  <c r="N1362" i="3" s="1"/>
  <c r="L1362" i="3"/>
  <c r="L1102" i="3"/>
  <c r="L1122" i="3"/>
  <c r="M1246" i="3"/>
  <c r="N1246" i="3" s="1"/>
  <c r="L1246" i="3"/>
  <c r="L1156" i="3"/>
  <c r="L1158" i="3"/>
  <c r="L1160" i="3"/>
  <c r="L1169" i="3"/>
  <c r="L1171" i="3"/>
  <c r="L1182" i="3"/>
  <c r="L1210" i="3"/>
  <c r="L1220" i="3"/>
  <c r="L1222" i="3"/>
  <c r="L1224" i="3"/>
  <c r="L1226" i="3"/>
  <c r="L1284" i="3"/>
  <c r="L1286" i="3"/>
  <c r="L1290" i="3"/>
  <c r="L1292" i="3"/>
  <c r="L1294" i="3"/>
  <c r="L1312" i="3"/>
  <c r="L1314" i="3"/>
  <c r="L1343" i="3"/>
  <c r="L1353" i="3"/>
  <c r="L1360" i="3"/>
  <c r="L1363" i="3"/>
  <c r="L1368" i="3"/>
  <c r="L1370" i="3"/>
  <c r="L1376" i="3"/>
  <c r="L1378" i="3"/>
  <c r="L1392" i="3"/>
  <c r="L1395" i="3"/>
  <c r="L1400" i="3"/>
  <c r="L1402" i="3"/>
  <c r="L1404" i="3"/>
  <c r="L1407" i="3"/>
  <c r="L1409" i="3"/>
  <c r="L1411" i="3"/>
  <c r="L1416" i="3"/>
  <c r="L1418" i="3"/>
  <c r="L1420" i="3"/>
  <c r="L1425" i="3"/>
  <c r="L1428" i="3"/>
  <c r="L1430" i="3"/>
  <c r="L1444" i="3"/>
  <c r="L1446" i="3"/>
  <c r="L1448" i="3"/>
  <c r="L1451" i="3"/>
  <c r="L1456" i="3"/>
  <c r="L1458" i="3"/>
  <c r="L1460" i="3"/>
  <c r="L1465" i="3"/>
  <c r="L1486" i="3"/>
  <c r="L1489" i="3"/>
  <c r="L1495" i="3"/>
  <c r="L1497" i="3"/>
  <c r="L1499" i="3"/>
  <c r="L1520" i="3"/>
  <c r="L1522" i="3"/>
  <c r="L1532" i="3"/>
  <c r="L1539" i="3"/>
  <c r="L1541" i="3"/>
  <c r="L1543" i="3"/>
  <c r="L1281" i="3"/>
  <c r="L1511" i="3"/>
  <c r="L1513" i="3"/>
  <c r="L1172" i="3"/>
  <c r="L1175" i="3"/>
  <c r="L1181" i="3"/>
  <c r="L1200" i="3"/>
  <c r="L1203" i="3"/>
  <c r="L1209" i="3"/>
  <c r="L1211" i="3"/>
  <c r="L1213" i="3"/>
  <c r="L1235" i="3"/>
  <c r="L1240" i="3"/>
  <c r="L1242" i="3"/>
  <c r="L1282" i="3"/>
  <c r="L1303" i="3"/>
  <c r="L1309" i="3"/>
  <c r="L1313" i="3"/>
  <c r="L1340" i="3"/>
  <c r="L1342" i="3"/>
  <c r="L1346" i="3"/>
  <c r="L1366" i="3"/>
  <c r="L1373" i="3"/>
  <c r="L1375" i="3"/>
  <c r="L1398" i="3"/>
  <c r="L1401" i="3"/>
  <c r="L1417" i="3"/>
  <c r="L1424" i="3"/>
  <c r="L1427" i="3"/>
  <c r="L1429" i="3"/>
  <c r="L1431" i="3"/>
  <c r="L1443" i="3"/>
  <c r="L1445" i="3"/>
  <c r="L1454" i="3"/>
  <c r="L1457" i="3"/>
  <c r="L1464" i="3"/>
  <c r="L1467" i="3"/>
  <c r="L1480" i="3"/>
  <c r="L1483" i="3"/>
  <c r="L1488" i="3"/>
  <c r="L1490" i="3"/>
  <c r="L1492" i="3"/>
  <c r="L1494" i="3"/>
  <c r="L1500" i="3"/>
  <c r="L1514" i="3"/>
  <c r="L767" i="3"/>
  <c r="M767" i="3"/>
  <c r="N767" i="3" s="1"/>
  <c r="L831" i="3"/>
  <c r="M831" i="3"/>
  <c r="N831" i="3" s="1"/>
  <c r="L20" i="3"/>
  <c r="M20" i="3"/>
  <c r="N20" i="3" s="1"/>
  <c r="L5" i="3"/>
  <c r="L7" i="3"/>
  <c r="L29" i="3"/>
  <c r="L31" i="3"/>
  <c r="L38" i="3"/>
  <c r="L40" i="3"/>
  <c r="M40" i="3"/>
  <c r="N40" i="3" s="1"/>
  <c r="L44" i="3"/>
  <c r="M44" i="3"/>
  <c r="N44" i="3" s="1"/>
  <c r="L73" i="3"/>
  <c r="L75" i="3"/>
  <c r="L98" i="3"/>
  <c r="L101" i="3"/>
  <c r="L103" i="3"/>
  <c r="L120" i="3"/>
  <c r="L125" i="3"/>
  <c r="L127" i="3"/>
  <c r="L150" i="3"/>
  <c r="L157" i="3"/>
  <c r="L159" i="3"/>
  <c r="L181" i="3"/>
  <c r="L183" i="3"/>
  <c r="L202" i="3"/>
  <c r="L209" i="3"/>
  <c r="L211" i="3"/>
  <c r="L226" i="3"/>
  <c r="M247" i="3"/>
  <c r="N247" i="3" s="1"/>
  <c r="L251" i="3"/>
  <c r="L267" i="3"/>
  <c r="L278" i="3"/>
  <c r="L283" i="3"/>
  <c r="L302" i="3"/>
  <c r="L309" i="3"/>
  <c r="L311" i="3"/>
  <c r="L315" i="3"/>
  <c r="L324" i="3"/>
  <c r="L326" i="3"/>
  <c r="L333" i="3"/>
  <c r="L335" i="3"/>
  <c r="L339" i="3"/>
  <c r="L427" i="3"/>
  <c r="L429" i="3"/>
  <c r="L431" i="3"/>
  <c r="L433" i="3"/>
  <c r="L435" i="3"/>
  <c r="L437" i="3"/>
  <c r="L439" i="3"/>
  <c r="L441" i="3"/>
  <c r="L443" i="3"/>
  <c r="L445" i="3"/>
  <c r="L447" i="3"/>
  <c r="L449" i="3"/>
  <c r="L451" i="3"/>
  <c r="L491" i="3"/>
  <c r="L791" i="3"/>
  <c r="M791" i="3"/>
  <c r="N791" i="3" s="1"/>
  <c r="L4" i="3"/>
  <c r="M4" i="3"/>
  <c r="N4" i="3" s="1"/>
  <c r="L28" i="3"/>
  <c r="M28" i="3"/>
  <c r="N28" i="3" s="1"/>
  <c r="L32" i="3"/>
  <c r="M32" i="3"/>
  <c r="N32" i="3" s="1"/>
  <c r="L72" i="3"/>
  <c r="M72" i="3"/>
  <c r="N72" i="3" s="1"/>
  <c r="L124" i="3"/>
  <c r="M124" i="3"/>
  <c r="N124" i="3" s="1"/>
  <c r="M215" i="3"/>
  <c r="N215" i="3" s="1"/>
  <c r="L919" i="3"/>
  <c r="M919" i="3"/>
  <c r="N919" i="3" s="1"/>
  <c r="M11" i="3"/>
  <c r="N11" i="3" s="1"/>
  <c r="L12" i="3"/>
  <c r="M12" i="3"/>
  <c r="N12" i="3" s="1"/>
  <c r="L21" i="3"/>
  <c r="L23" i="3"/>
  <c r="L56" i="3"/>
  <c r="L58" i="3"/>
  <c r="L65" i="3"/>
  <c r="L67" i="3"/>
  <c r="L78" i="3"/>
  <c r="L110" i="3"/>
  <c r="L134" i="3"/>
  <c r="L141" i="3"/>
  <c r="L143" i="3"/>
  <c r="L162" i="3"/>
  <c r="L169" i="3"/>
  <c r="L171" i="3"/>
  <c r="L190" i="3"/>
  <c r="L193" i="3"/>
  <c r="L195" i="3"/>
  <c r="L238" i="3"/>
  <c r="L245" i="3"/>
  <c r="L259" i="3"/>
  <c r="L270" i="3"/>
  <c r="L286" i="3"/>
  <c r="L293" i="3"/>
  <c r="L295" i="3"/>
  <c r="L299" i="3"/>
  <c r="L321" i="3"/>
  <c r="L323" i="3"/>
  <c r="L340" i="3"/>
  <c r="L342" i="3"/>
  <c r="L349" i="3"/>
  <c r="L351" i="3"/>
  <c r="L492" i="3"/>
  <c r="L494" i="3"/>
  <c r="L497" i="3"/>
  <c r="L499" i="3"/>
  <c r="L555" i="3"/>
  <c r="M555" i="3"/>
  <c r="N555" i="3" s="1"/>
  <c r="L615" i="3"/>
  <c r="M615" i="3"/>
  <c r="N615" i="3" s="1"/>
  <c r="L910" i="3"/>
  <c r="M910" i="3"/>
  <c r="N910" i="3" s="1"/>
  <c r="M998" i="3"/>
  <c r="N998" i="3" s="1"/>
  <c r="L998" i="3"/>
  <c r="L570" i="3"/>
  <c r="L577" i="3"/>
  <c r="L600" i="3"/>
  <c r="L611" i="3"/>
  <c r="L652" i="3"/>
  <c r="L659" i="3"/>
  <c r="L714" i="3"/>
  <c r="L752" i="3"/>
  <c r="L761" i="3"/>
  <c r="L785" i="3"/>
  <c r="L805" i="3"/>
  <c r="L814" i="3"/>
  <c r="L848" i="3"/>
  <c r="L1067" i="3"/>
  <c r="L1263" i="3"/>
  <c r="L9" i="3"/>
  <c r="L17" i="3"/>
  <c r="L34" i="3"/>
  <c r="L46" i="3"/>
  <c r="L52" i="3"/>
  <c r="L53" i="3"/>
  <c r="L60" i="3"/>
  <c r="L62" i="3"/>
  <c r="L64" i="3"/>
  <c r="L82" i="3"/>
  <c r="L90" i="3"/>
  <c r="L92" i="3"/>
  <c r="L93" i="3"/>
  <c r="L100" i="3"/>
  <c r="L105" i="3"/>
  <c r="L114" i="3"/>
  <c r="L116" i="3"/>
  <c r="L117" i="3"/>
  <c r="L129" i="3"/>
  <c r="L138" i="3"/>
  <c r="L140" i="3"/>
  <c r="L145" i="3"/>
  <c r="L154" i="3"/>
  <c r="L156" i="3"/>
  <c r="L166" i="3"/>
  <c r="L168" i="3"/>
  <c r="L173" i="3"/>
  <c r="L178" i="3"/>
  <c r="L180" i="3"/>
  <c r="L185" i="3"/>
  <c r="L197" i="3"/>
  <c r="L206" i="3"/>
  <c r="L208" i="3"/>
  <c r="L213" i="3"/>
  <c r="L218" i="3"/>
  <c r="L221" i="3"/>
  <c r="L230" i="3"/>
  <c r="L233" i="3"/>
  <c r="L242" i="3"/>
  <c r="L253" i="3"/>
  <c r="L261" i="3"/>
  <c r="L272" i="3"/>
  <c r="L290" i="3"/>
  <c r="L292" i="3"/>
  <c r="L297" i="3"/>
  <c r="L306" i="3"/>
  <c r="L313" i="3"/>
  <c r="L316" i="3"/>
  <c r="L318" i="3"/>
  <c r="L328" i="3"/>
  <c r="L330" i="3"/>
  <c r="L337" i="3"/>
  <c r="L344" i="3"/>
  <c r="L346" i="3"/>
  <c r="L353" i="3"/>
  <c r="L356" i="3"/>
  <c r="L358" i="3"/>
  <c r="L365" i="3"/>
  <c r="L372" i="3"/>
  <c r="L374" i="3"/>
  <c r="L381" i="3"/>
  <c r="L388" i="3"/>
  <c r="L390" i="3"/>
  <c r="L397" i="3"/>
  <c r="L404" i="3"/>
  <c r="L406" i="3"/>
  <c r="L416" i="3"/>
  <c r="L418" i="3"/>
  <c r="L420" i="3"/>
  <c r="L422" i="3"/>
  <c r="L424" i="3"/>
  <c r="L453" i="3"/>
  <c r="L455" i="3"/>
  <c r="L457" i="3"/>
  <c r="L459" i="3"/>
  <c r="L464" i="3"/>
  <c r="L466" i="3"/>
  <c r="L473" i="3"/>
  <c r="L476" i="3"/>
  <c r="L478" i="3"/>
  <c r="L489" i="3"/>
  <c r="L504" i="3"/>
  <c r="L520" i="3"/>
  <c r="L526" i="3"/>
  <c r="L533" i="3"/>
  <c r="L535" i="3"/>
  <c r="L646" i="3"/>
  <c r="L665" i="3"/>
  <c r="L667" i="3"/>
  <c r="L681" i="3"/>
  <c r="L683" i="3"/>
  <c r="L704" i="3"/>
  <c r="L706" i="3"/>
  <c r="L734" i="3"/>
  <c r="L774" i="3"/>
  <c r="L820" i="3"/>
  <c r="L833" i="3"/>
  <c r="L835" i="3"/>
  <c r="L864" i="3"/>
  <c r="L876" i="3"/>
  <c r="L878" i="3"/>
  <c r="L895" i="3"/>
  <c r="L902" i="3"/>
  <c r="L914" i="3"/>
  <c r="L929" i="3"/>
  <c r="L931" i="3"/>
  <c r="M931" i="3"/>
  <c r="N931" i="3" s="1"/>
  <c r="L935" i="3"/>
  <c r="M935" i="3"/>
  <c r="N935" i="3" s="1"/>
  <c r="L938" i="3"/>
  <c r="L953" i="3"/>
  <c r="L955" i="3"/>
  <c r="M955" i="3"/>
  <c r="N955" i="3" s="1"/>
  <c r="L1015" i="3"/>
  <c r="M1066" i="3"/>
  <c r="N1066" i="3" s="1"/>
  <c r="L1066" i="3"/>
  <c r="L1124" i="3"/>
  <c r="L1126" i="3"/>
  <c r="L1139" i="3"/>
  <c r="M1139" i="3"/>
  <c r="N1139" i="3" s="1"/>
  <c r="L568" i="3"/>
  <c r="L579" i="3"/>
  <c r="L602" i="3"/>
  <c r="L609" i="3"/>
  <c r="L624" i="3"/>
  <c r="L654" i="3"/>
  <c r="L657" i="3"/>
  <c r="L670" i="3"/>
  <c r="L754" i="3"/>
  <c r="L763" i="3"/>
  <c r="L787" i="3"/>
  <c r="L807" i="3"/>
  <c r="L816" i="3"/>
  <c r="M816" i="3"/>
  <c r="N816" i="3" s="1"/>
  <c r="L850" i="3"/>
  <c r="M893" i="3"/>
  <c r="N893" i="3" s="1"/>
  <c r="L893" i="3"/>
  <c r="L898" i="3"/>
  <c r="L905" i="3"/>
  <c r="L934" i="3"/>
  <c r="M966" i="3"/>
  <c r="N966" i="3" s="1"/>
  <c r="L966" i="3"/>
  <c r="L983" i="3"/>
  <c r="L985" i="3"/>
  <c r="L992" i="3"/>
  <c r="L994" i="3"/>
  <c r="M1130" i="3"/>
  <c r="N1130" i="3" s="1"/>
  <c r="L1130" i="3"/>
  <c r="L1155" i="3"/>
  <c r="M1155" i="3"/>
  <c r="N1155" i="3" s="1"/>
  <c r="L1159" i="3"/>
  <c r="M1159" i="3"/>
  <c r="N1159" i="3" s="1"/>
  <c r="L1270" i="3"/>
  <c r="L1515" i="3"/>
  <c r="L1517" i="3"/>
  <c r="L1524" i="3"/>
  <c r="L1526" i="3"/>
  <c r="L8" i="3"/>
  <c r="L16" i="3"/>
  <c r="L24" i="3"/>
  <c r="L36" i="3"/>
  <c r="L48" i="3"/>
  <c r="L68" i="3"/>
  <c r="L84" i="3"/>
  <c r="L104" i="3"/>
  <c r="L128" i="3"/>
  <c r="L172" i="3"/>
  <c r="L184" i="3"/>
  <c r="L196" i="3"/>
  <c r="L212" i="3"/>
  <c r="L220" i="3"/>
  <c r="L252" i="3"/>
  <c r="L260" i="3"/>
  <c r="L296" i="3"/>
  <c r="L310" i="3"/>
  <c r="L325" i="3"/>
  <c r="L332" i="3"/>
  <c r="L334" i="3"/>
  <c r="L350" i="3"/>
  <c r="L369" i="3"/>
  <c r="L376" i="3"/>
  <c r="L378" i="3"/>
  <c r="L385" i="3"/>
  <c r="L394" i="3"/>
  <c r="L446" i="3"/>
  <c r="L448" i="3"/>
  <c r="L450" i="3"/>
  <c r="L461" i="3"/>
  <c r="L470" i="3"/>
  <c r="L488" i="3"/>
  <c r="L586" i="3"/>
  <c r="L595" i="3"/>
  <c r="L621" i="3"/>
  <c r="L623" i="3"/>
  <c r="L632" i="3"/>
  <c r="L634" i="3"/>
  <c r="L641" i="3"/>
  <c r="L643" i="3"/>
  <c r="L660" i="3"/>
  <c r="L678" i="3"/>
  <c r="L694" i="3"/>
  <c r="L729" i="3"/>
  <c r="L731" i="3"/>
  <c r="M743" i="3"/>
  <c r="N743" i="3" s="1"/>
  <c r="L832" i="3"/>
  <c r="M832" i="3"/>
  <c r="N832" i="3" s="1"/>
  <c r="L836" i="3"/>
  <c r="M836" i="3"/>
  <c r="N836" i="3" s="1"/>
  <c r="M855" i="3"/>
  <c r="N855" i="3" s="1"/>
  <c r="M886" i="3"/>
  <c r="N886" i="3" s="1"/>
  <c r="L888" i="3"/>
  <c r="L899" i="3"/>
  <c r="L915" i="3"/>
  <c r="M915" i="3"/>
  <c r="N915" i="3" s="1"/>
  <c r="L918" i="3"/>
  <c r="L939" i="3"/>
  <c r="M939" i="3"/>
  <c r="N939" i="3" s="1"/>
  <c r="L1049" i="3"/>
  <c r="L1056" i="3"/>
  <c r="L1058" i="3"/>
  <c r="L1079" i="3"/>
  <c r="L506" i="3"/>
  <c r="L509" i="3"/>
  <c r="L516" i="3"/>
  <c r="L518" i="3"/>
  <c r="L525" i="3"/>
  <c r="L530" i="3"/>
  <c r="L537" i="3"/>
  <c r="L544" i="3"/>
  <c r="L546" i="3"/>
  <c r="L553" i="3"/>
  <c r="L556" i="3"/>
  <c r="L558" i="3"/>
  <c r="L565" i="3"/>
  <c r="L572" i="3"/>
  <c r="L574" i="3"/>
  <c r="L581" i="3"/>
  <c r="L588" i="3"/>
  <c r="L590" i="3"/>
  <c r="L597" i="3"/>
  <c r="L604" i="3"/>
  <c r="L606" i="3"/>
  <c r="L613" i="3"/>
  <c r="L616" i="3"/>
  <c r="L618" i="3"/>
  <c r="L626" i="3"/>
  <c r="L629" i="3"/>
  <c r="L636" i="3"/>
  <c r="L638" i="3"/>
  <c r="L649" i="3"/>
  <c r="L662" i="3"/>
  <c r="L672" i="3"/>
  <c r="L685" i="3"/>
  <c r="L688" i="3"/>
  <c r="L696" i="3"/>
  <c r="L698" i="3"/>
  <c r="L701" i="3"/>
  <c r="L708" i="3"/>
  <c r="L710" i="3"/>
  <c r="L716" i="3"/>
  <c r="L718" i="3"/>
  <c r="L721" i="3"/>
  <c r="L736" i="3"/>
  <c r="L738" i="3"/>
  <c r="L741" i="3"/>
  <c r="L744" i="3"/>
  <c r="L749" i="3"/>
  <c r="L756" i="3"/>
  <c r="L758" i="3"/>
  <c r="L765" i="3"/>
  <c r="L768" i="3"/>
  <c r="L770" i="3"/>
  <c r="L777" i="3"/>
  <c r="L780" i="3"/>
  <c r="L782" i="3"/>
  <c r="L789" i="3"/>
  <c r="L792" i="3"/>
  <c r="L794" i="3"/>
  <c r="L797" i="3"/>
  <c r="L800" i="3"/>
  <c r="L802" i="3"/>
  <c r="L810" i="3"/>
  <c r="L822" i="3"/>
  <c r="L828" i="3"/>
  <c r="L829" i="3"/>
  <c r="L838" i="3"/>
  <c r="L840" i="3"/>
  <c r="L845" i="3"/>
  <c r="L852" i="3"/>
  <c r="L853" i="3"/>
  <c r="L856" i="3"/>
  <c r="L858" i="3"/>
  <c r="L866" i="3"/>
  <c r="L880" i="3"/>
  <c r="L882" i="3"/>
  <c r="L887" i="3"/>
  <c r="L911" i="3"/>
  <c r="L921" i="3"/>
  <c r="L925" i="3"/>
  <c r="L927" i="3"/>
  <c r="L928" i="3"/>
  <c r="L941" i="3"/>
  <c r="L943" i="3"/>
  <c r="L971" i="3"/>
  <c r="L977" i="3"/>
  <c r="L987" i="3"/>
  <c r="L996" i="3"/>
  <c r="L1003" i="3"/>
  <c r="L1005" i="3"/>
  <c r="L1012" i="3"/>
  <c r="L1014" i="3"/>
  <c r="L1019" i="3"/>
  <c r="L1027" i="3"/>
  <c r="L1064" i="3"/>
  <c r="L1069" i="3"/>
  <c r="L1076" i="3"/>
  <c r="L1078" i="3"/>
  <c r="L1083" i="3"/>
  <c r="L1088" i="3"/>
  <c r="L1090" i="3"/>
  <c r="L1097" i="3"/>
  <c r="L1123" i="3"/>
  <c r="M1123" i="3"/>
  <c r="N1123" i="3" s="1"/>
  <c r="L1131" i="3"/>
  <c r="L1143" i="3"/>
  <c r="M1143" i="3"/>
  <c r="N1143" i="3" s="1"/>
  <c r="L1237" i="3"/>
  <c r="L1245" i="3"/>
  <c r="L824" i="3"/>
  <c r="L923" i="3"/>
  <c r="L1310" i="3"/>
  <c r="M1310" i="3"/>
  <c r="N1310" i="3" s="1"/>
  <c r="L947" i="3"/>
  <c r="L952" i="3"/>
  <c r="L957" i="3"/>
  <c r="L963" i="3"/>
  <c r="L964" i="3"/>
  <c r="L967" i="3"/>
  <c r="L969" i="3"/>
  <c r="L976" i="3"/>
  <c r="L979" i="3"/>
  <c r="L984" i="3"/>
  <c r="L989" i="3"/>
  <c r="L997" i="3"/>
  <c r="L1000" i="3"/>
  <c r="L1008" i="3"/>
  <c r="L1011" i="3"/>
  <c r="L1017" i="3"/>
  <c r="L1023" i="3"/>
  <c r="L1029" i="3"/>
  <c r="L1035" i="3"/>
  <c r="L1037" i="3"/>
  <c r="L1045" i="3"/>
  <c r="L1051" i="3"/>
  <c r="L1053" i="3"/>
  <c r="L1060" i="3"/>
  <c r="L1065" i="3"/>
  <c r="L1072" i="3"/>
  <c r="L1075" i="3"/>
  <c r="L1081" i="3"/>
  <c r="L1087" i="3"/>
  <c r="L1093" i="3"/>
  <c r="L1099" i="3"/>
  <c r="L1100" i="3"/>
  <c r="L1105" i="3"/>
  <c r="L1128" i="3"/>
  <c r="L1136" i="3"/>
  <c r="L1138" i="3"/>
  <c r="L1149" i="3"/>
  <c r="L1170" i="3"/>
  <c r="L1192" i="3"/>
  <c r="L1194" i="3"/>
  <c r="L1223" i="3"/>
  <c r="M1223" i="3"/>
  <c r="N1223" i="3" s="1"/>
  <c r="L1229" i="3"/>
  <c r="L1250" i="3"/>
  <c r="L1257" i="3"/>
  <c r="L1272" i="3"/>
  <c r="L1274" i="3"/>
  <c r="L1297" i="3"/>
  <c r="L1300" i="3"/>
  <c r="L1302" i="3"/>
  <c r="M1318" i="3"/>
  <c r="N1318" i="3" s="1"/>
  <c r="L1318" i="3"/>
  <c r="L1107" i="3"/>
  <c r="L1115" i="3"/>
  <c r="L1127" i="3"/>
  <c r="M1127" i="3"/>
  <c r="N1127" i="3" s="1"/>
  <c r="L1331" i="3"/>
  <c r="M1331" i="3"/>
  <c r="N1331" i="3" s="1"/>
  <c r="L1470" i="3"/>
  <c r="M1470" i="3"/>
  <c r="N1470" i="3" s="1"/>
  <c r="L1145" i="3"/>
  <c r="L1152" i="3"/>
  <c r="L1161" i="3"/>
  <c r="L1168" i="3"/>
  <c r="L1173" i="3"/>
  <c r="L1180" i="3"/>
  <c r="L1183" i="3"/>
  <c r="L1189" i="3"/>
  <c r="L1199" i="3"/>
  <c r="L1201" i="3"/>
  <c r="L1208" i="3"/>
  <c r="L1216" i="3"/>
  <c r="L1219" i="3"/>
  <c r="L1225" i="3"/>
  <c r="L1232" i="3"/>
  <c r="L1241" i="3"/>
  <c r="L1248" i="3"/>
  <c r="L1251" i="3"/>
  <c r="L1260" i="3"/>
  <c r="L1265" i="3"/>
  <c r="L1268" i="3"/>
  <c r="L1271" i="3"/>
  <c r="L1277" i="3"/>
  <c r="L1288" i="3"/>
  <c r="L1293" i="3"/>
  <c r="L1323" i="3"/>
  <c r="L1347" i="3"/>
  <c r="L1349" i="3"/>
  <c r="L1372" i="3"/>
  <c r="L1374" i="3"/>
  <c r="L1381" i="3"/>
  <c r="L1384" i="3"/>
  <c r="L1386" i="3"/>
  <c r="L1393" i="3"/>
  <c r="L1403" i="3"/>
  <c r="L1405" i="3"/>
  <c r="L1408" i="3"/>
  <c r="L1410" i="3"/>
  <c r="L1419" i="3"/>
  <c r="L1447" i="3"/>
  <c r="L1449" i="3"/>
  <c r="L1459" i="3"/>
  <c r="L1472" i="3"/>
  <c r="L1474" i="3"/>
  <c r="L1481" i="3"/>
  <c r="L1491" i="3"/>
  <c r="L1108" i="3"/>
  <c r="L1113" i="3"/>
  <c r="L1119" i="3"/>
  <c r="L1120" i="3"/>
  <c r="L1129" i="3"/>
  <c r="L1132" i="3"/>
  <c r="L1141" i="3"/>
  <c r="L1147" i="3"/>
  <c r="L1148" i="3"/>
  <c r="L1157" i="3"/>
  <c r="L1163" i="3"/>
  <c r="L1164" i="3"/>
  <c r="L1167" i="3"/>
  <c r="L1176" i="3"/>
  <c r="L1179" i="3"/>
  <c r="L1185" i="3"/>
  <c r="L1191" i="3"/>
  <c r="L1193" i="3"/>
  <c r="L1196" i="3"/>
  <c r="L1204" i="3"/>
  <c r="L1207" i="3"/>
  <c r="L1212" i="3"/>
  <c r="L1215" i="3"/>
  <c r="L1221" i="3"/>
  <c r="L1227" i="3"/>
  <c r="L1228" i="3"/>
  <c r="L1236" i="3"/>
  <c r="L1244" i="3"/>
  <c r="L1247" i="3"/>
  <c r="L1253" i="3"/>
  <c r="L1256" i="3"/>
  <c r="L1259" i="3"/>
  <c r="L1267" i="3"/>
  <c r="L1273" i="3"/>
  <c r="L1315" i="3"/>
  <c r="L1317" i="3"/>
  <c r="L1320" i="3"/>
  <c r="L1325" i="3"/>
  <c r="L1328" i="3"/>
  <c r="L1330" i="3"/>
  <c r="L1337" i="3"/>
  <c r="L1361" i="3"/>
  <c r="L1433" i="3"/>
  <c r="L1436" i="3"/>
  <c r="L1438" i="3"/>
  <c r="L1501" i="3"/>
  <c r="L1510" i="3"/>
  <c r="L1531" i="3"/>
  <c r="L1533" i="3"/>
  <c r="L1280" i="3"/>
  <c r="L1283" i="3"/>
  <c r="L1289" i="3"/>
  <c r="L1296" i="3"/>
  <c r="L1299" i="3"/>
  <c r="L1301" i="3"/>
  <c r="L1308" i="3"/>
  <c r="L1311" i="3"/>
  <c r="L1316" i="3"/>
  <c r="L1319" i="3"/>
  <c r="L1321" i="3"/>
  <c r="L1327" i="3"/>
  <c r="L1333" i="3"/>
  <c r="L1341" i="3"/>
  <c r="L1344" i="3"/>
  <c r="L1352" i="3"/>
  <c r="L1355" i="3"/>
  <c r="L1364" i="3"/>
  <c r="L1367" i="3"/>
  <c r="L1369" i="3"/>
  <c r="L1371" i="3"/>
  <c r="L1377" i="3"/>
  <c r="L1389" i="3"/>
  <c r="L1396" i="3"/>
  <c r="L1399" i="3"/>
  <c r="L1415" i="3"/>
  <c r="L1421" i="3"/>
  <c r="L1441" i="3"/>
  <c r="L1452" i="3"/>
  <c r="L1455" i="3"/>
  <c r="L1461" i="3"/>
  <c r="L1468" i="3"/>
  <c r="L1471" i="3"/>
  <c r="L1477" i="3"/>
  <c r="L1484" i="3"/>
  <c r="L1487" i="3"/>
  <c r="L1493" i="3"/>
  <c r="L1496" i="3"/>
  <c r="L1503" i="3"/>
  <c r="L1505" i="3"/>
  <c r="L1512" i="3"/>
  <c r="L1519" i="3"/>
  <c r="L1521" i="3"/>
  <c r="L1528" i="3"/>
  <c r="L1535" i="3"/>
  <c r="L1537" i="3"/>
  <c r="L1545" i="3"/>
  <c r="L1335" i="3"/>
  <c r="L1379" i="3"/>
  <c r="L1536" i="3"/>
  <c r="L144" i="3"/>
  <c r="L148" i="3"/>
  <c r="L192" i="3"/>
  <c r="L200" i="3"/>
  <c r="L224" i="3"/>
  <c r="L228" i="3"/>
  <c r="L232" i="3"/>
  <c r="L244" i="3"/>
  <c r="L256" i="3"/>
  <c r="L300" i="3"/>
  <c r="L908" i="3"/>
  <c r="L904" i="3"/>
  <c r="L912" i="3"/>
  <c r="L920" i="3"/>
  <c r="L932" i="3"/>
  <c r="L891" i="3"/>
  <c r="L892" i="3"/>
  <c r="L944" i="3"/>
  <c r="J93" i="4"/>
  <c r="J145" i="4"/>
  <c r="J169" i="4"/>
  <c r="J177" i="4"/>
  <c r="J195" i="4"/>
  <c r="I1550" i="4"/>
  <c r="J49" i="4" s="1"/>
  <c r="I1551" i="4"/>
  <c r="AG1551" i="4"/>
  <c r="AG1550" i="4"/>
  <c r="AH53" i="4" s="1"/>
  <c r="AN1551" i="4"/>
  <c r="AN1550" i="4"/>
  <c r="AO19" i="4" s="1"/>
  <c r="AH164" i="4"/>
  <c r="J166" i="4"/>
  <c r="AH168" i="4"/>
  <c r="J170" i="4"/>
  <c r="AH178" i="4"/>
  <c r="AH184" i="4"/>
  <c r="J188" i="4"/>
  <c r="AH190" i="4"/>
  <c r="J194" i="4"/>
  <c r="J198" i="4"/>
  <c r="AH200" i="4"/>
  <c r="J206" i="4"/>
  <c r="AH214" i="4"/>
  <c r="J218" i="4"/>
  <c r="AH222" i="4"/>
  <c r="AH224" i="4"/>
  <c r="J230" i="4"/>
  <c r="J234" i="4"/>
  <c r="J236" i="4"/>
  <c r="AH240" i="4"/>
  <c r="AH242" i="4"/>
  <c r="AH244" i="4"/>
  <c r="AH250" i="4"/>
  <c r="AH252" i="4"/>
  <c r="AH254" i="4"/>
  <c r="AH256" i="4"/>
  <c r="AH258" i="4"/>
  <c r="J264" i="4"/>
  <c r="J268" i="4"/>
  <c r="J272" i="4"/>
  <c r="J276" i="4"/>
  <c r="J280" i="4"/>
  <c r="AH288" i="4"/>
  <c r="AH290" i="4"/>
  <c r="AH294" i="4"/>
  <c r="AO298" i="4"/>
  <c r="J300" i="4"/>
  <c r="AH304" i="4"/>
  <c r="AH306" i="4"/>
  <c r="AO308" i="4"/>
  <c r="J310" i="4"/>
  <c r="AO312" i="4"/>
  <c r="J314" i="4"/>
  <c r="AH315" i="4"/>
  <c r="J317" i="4"/>
  <c r="AH318" i="4"/>
  <c r="AO319" i="4"/>
  <c r="AH322" i="4"/>
  <c r="AH324" i="4"/>
  <c r="J325" i="4"/>
  <c r="AH326" i="4"/>
  <c r="J327" i="4"/>
  <c r="AH328" i="4"/>
  <c r="J329" i="4"/>
  <c r="AH330" i="4"/>
  <c r="AO331" i="4"/>
  <c r="AO332" i="4"/>
  <c r="AO334" i="4"/>
  <c r="AO337" i="4"/>
  <c r="AO338" i="4"/>
  <c r="J340" i="4"/>
  <c r="AH341" i="4"/>
  <c r="J342" i="4"/>
  <c r="AH343" i="4"/>
  <c r="AH345" i="4"/>
  <c r="AH347" i="4"/>
  <c r="J349" i="4"/>
  <c r="AH350" i="4"/>
  <c r="AH352" i="4"/>
  <c r="AO353" i="4"/>
  <c r="AO354" i="4"/>
  <c r="J356" i="4"/>
  <c r="AH357" i="4"/>
  <c r="J358" i="4"/>
  <c r="AO360" i="4"/>
  <c r="AO362" i="4"/>
  <c r="AH366" i="4"/>
  <c r="J367" i="4"/>
  <c r="J369" i="4"/>
  <c r="J371" i="4"/>
  <c r="J373" i="4"/>
  <c r="J375" i="4"/>
  <c r="AH376" i="4"/>
  <c r="AO377" i="4"/>
  <c r="AO379" i="4"/>
  <c r="J381" i="4"/>
  <c r="J382" i="4"/>
  <c r="J383" i="4"/>
  <c r="AH385" i="4"/>
  <c r="J386" i="4"/>
  <c r="J387" i="4"/>
  <c r="J388" i="4"/>
  <c r="J389" i="4"/>
  <c r="J391" i="4"/>
  <c r="J393" i="4"/>
  <c r="J394" i="4"/>
  <c r="J395" i="4"/>
  <c r="J396" i="4"/>
  <c r="J397" i="4"/>
  <c r="J398" i="4"/>
  <c r="AH399" i="4"/>
  <c r="J401" i="4"/>
  <c r="J402" i="4"/>
  <c r="J403" i="4"/>
  <c r="J404" i="4"/>
  <c r="AH406" i="4"/>
  <c r="AO407" i="4"/>
  <c r="AO408" i="4"/>
  <c r="AO409" i="4"/>
  <c r="AH411" i="4"/>
  <c r="AO412" i="4"/>
  <c r="AO413" i="4"/>
  <c r="J415" i="4"/>
  <c r="AH417" i="4"/>
  <c r="AH418" i="4"/>
  <c r="AH420" i="4"/>
  <c r="AH421" i="4"/>
  <c r="AH425" i="4"/>
  <c r="J426" i="4"/>
  <c r="AH429" i="4"/>
  <c r="AH430" i="4"/>
  <c r="AH431" i="4"/>
  <c r="AH433" i="4"/>
  <c r="AH434" i="4"/>
  <c r="J435" i="4"/>
  <c r="AH441" i="4"/>
  <c r="AH443" i="4"/>
  <c r="AH445" i="4"/>
  <c r="AH447" i="4"/>
  <c r="J449" i="4"/>
  <c r="J451" i="4"/>
  <c r="J453" i="4"/>
  <c r="J457" i="4"/>
  <c r="J459" i="4"/>
  <c r="AO463" i="4"/>
  <c r="AO465" i="4"/>
  <c r="AO467" i="4"/>
  <c r="P1552" i="4"/>
  <c r="P1553" i="4"/>
  <c r="V1553" i="4"/>
  <c r="V1552" i="4"/>
  <c r="AW1553" i="4"/>
  <c r="AW1552" i="4"/>
  <c r="AX8" i="4" s="1"/>
  <c r="BC1553" i="4"/>
  <c r="BC1552" i="4"/>
  <c r="BI1553" i="4"/>
  <c r="BI1552" i="4"/>
  <c r="BJ14" i="4" s="1"/>
  <c r="BO1553" i="4"/>
  <c r="BO1552" i="4"/>
  <c r="BU1553" i="4"/>
  <c r="BU1552" i="4"/>
  <c r="BV12" i="4" s="1"/>
  <c r="CA1553" i="4"/>
  <c r="CA1552" i="4"/>
  <c r="BP37" i="4"/>
  <c r="BJ39" i="4"/>
  <c r="BD41" i="4"/>
  <c r="CB41" i="4"/>
  <c r="W43" i="4"/>
  <c r="AX43" i="4"/>
  <c r="BV43" i="4"/>
  <c r="BP45" i="4"/>
  <c r="BJ47" i="4"/>
  <c r="BD49" i="4"/>
  <c r="CB49" i="4"/>
  <c r="W51" i="4"/>
  <c r="AX51" i="4"/>
  <c r="BV51" i="4"/>
  <c r="BP53" i="4"/>
  <c r="BJ55" i="4"/>
  <c r="BD57" i="4"/>
  <c r="CB57" i="4"/>
  <c r="W59" i="4"/>
  <c r="AX59" i="4"/>
  <c r="BV59" i="4"/>
  <c r="BP61" i="4"/>
  <c r="BJ63" i="4"/>
  <c r="BD65" i="4"/>
  <c r="CB65" i="4"/>
  <c r="W67" i="4"/>
  <c r="AX67" i="4"/>
  <c r="BV67" i="4"/>
  <c r="BP69" i="4"/>
  <c r="BJ71" i="4"/>
  <c r="BD73" i="4"/>
  <c r="CB73" i="4"/>
  <c r="W75" i="4"/>
  <c r="AX75" i="4"/>
  <c r="BV75" i="4"/>
  <c r="BP77" i="4"/>
  <c r="BJ79" i="4"/>
  <c r="BD81" i="4"/>
  <c r="CB81" i="4"/>
  <c r="W83" i="4"/>
  <c r="AX83" i="4"/>
  <c r="BV83" i="4"/>
  <c r="BP85" i="4"/>
  <c r="BJ87" i="4"/>
  <c r="BD89" i="4"/>
  <c r="CB89" i="4"/>
  <c r="W91" i="4"/>
  <c r="AX91" i="4"/>
  <c r="BV91" i="4"/>
  <c r="BP93" i="4"/>
  <c r="BJ95" i="4"/>
  <c r="BD97" i="4"/>
  <c r="CB97" i="4"/>
  <c r="W99" i="4"/>
  <c r="AX99" i="4"/>
  <c r="BV99" i="4"/>
  <c r="BP101" i="4"/>
  <c r="BJ103" i="4"/>
  <c r="BD105" i="4"/>
  <c r="CB105" i="4"/>
  <c r="W107" i="4"/>
  <c r="AX107" i="4"/>
  <c r="BV107" i="4"/>
  <c r="BP109" i="4"/>
  <c r="BJ111" i="4"/>
  <c r="BD113" i="4"/>
  <c r="CB113" i="4"/>
  <c r="W115" i="4"/>
  <c r="AX115" i="4"/>
  <c r="BV115" i="4"/>
  <c r="BP117" i="4"/>
  <c r="BJ119" i="4"/>
  <c r="BD121" i="4"/>
  <c r="CB121" i="4"/>
  <c r="W123" i="4"/>
  <c r="AX123" i="4"/>
  <c r="BV123" i="4"/>
  <c r="BP125" i="4"/>
  <c r="BJ127" i="4"/>
  <c r="BD129" i="4"/>
  <c r="CB129" i="4"/>
  <c r="W131" i="4"/>
  <c r="AX131" i="4"/>
  <c r="BV131" i="4"/>
  <c r="BP133" i="4"/>
  <c r="BJ135" i="4"/>
  <c r="BD137" i="4"/>
  <c r="CB137" i="4"/>
  <c r="W139" i="4"/>
  <c r="AX139" i="4"/>
  <c r="BV139" i="4"/>
  <c r="BP141" i="4"/>
  <c r="BJ143" i="4"/>
  <c r="BD145" i="4"/>
  <c r="CB145" i="4"/>
  <c r="W147" i="4"/>
  <c r="AX147" i="4"/>
  <c r="BV147" i="4"/>
  <c r="BP149" i="4"/>
  <c r="BJ151" i="4"/>
  <c r="BD153" i="4"/>
  <c r="CB153" i="4"/>
  <c r="W155" i="4"/>
  <c r="AX155" i="4"/>
  <c r="BV155" i="4"/>
  <c r="BP157" i="4"/>
  <c r="BJ159" i="4"/>
  <c r="BD161" i="4"/>
  <c r="CB161" i="4"/>
  <c r="W163" i="4"/>
  <c r="AX163" i="4"/>
  <c r="BV163" i="4"/>
  <c r="BJ165" i="4"/>
  <c r="W167" i="4"/>
  <c r="AX167" i="4"/>
  <c r="BV167" i="4"/>
  <c r="BJ169" i="4"/>
  <c r="BP171" i="4"/>
  <c r="J172" i="4"/>
  <c r="BD173" i="4"/>
  <c r="CB173" i="4"/>
  <c r="AH174" i="4"/>
  <c r="BP175" i="4"/>
  <c r="J176" i="4"/>
  <c r="AO176" i="4"/>
  <c r="W177" i="4"/>
  <c r="AX177" i="4"/>
  <c r="BV177" i="4"/>
  <c r="BD179" i="4"/>
  <c r="CB179" i="4"/>
  <c r="AH180" i="4"/>
  <c r="BP181" i="4"/>
  <c r="J182" i="4"/>
  <c r="AO182" i="4"/>
  <c r="W183" i="4"/>
  <c r="AX183" i="4"/>
  <c r="BV183" i="4"/>
  <c r="BD185" i="4"/>
  <c r="CB185" i="4"/>
  <c r="AH186" i="4"/>
  <c r="BJ187" i="4"/>
  <c r="W189" i="4"/>
  <c r="AX189" i="4"/>
  <c r="BV189" i="4"/>
  <c r="BD191" i="4"/>
  <c r="CB191" i="4"/>
  <c r="AH192" i="4"/>
  <c r="BJ193" i="4"/>
  <c r="BP195" i="4"/>
  <c r="J196" i="4"/>
  <c r="AH196" i="4"/>
  <c r="AX197" i="4"/>
  <c r="BJ197" i="4"/>
  <c r="BV197" i="4"/>
  <c r="J200" i="4"/>
  <c r="AO200" i="4"/>
  <c r="BD201" i="4"/>
  <c r="BP201" i="4"/>
  <c r="CB201" i="4"/>
  <c r="AH202" i="4"/>
  <c r="W203" i="4"/>
  <c r="AX205" i="4"/>
  <c r="BJ205" i="4"/>
  <c r="BV205" i="4"/>
  <c r="BD207" i="4"/>
  <c r="BP207" i="4"/>
  <c r="CB207" i="4"/>
  <c r="AH208" i="4"/>
  <c r="W209" i="4"/>
  <c r="AH210" i="4"/>
  <c r="AH212" i="4"/>
  <c r="BD213" i="4"/>
  <c r="BP213" i="4"/>
  <c r="CB213" i="4"/>
  <c r="AO214" i="4"/>
  <c r="J216" i="4"/>
  <c r="W217" i="4"/>
  <c r="AX217" i="4"/>
  <c r="BJ217" i="4"/>
  <c r="BV217" i="4"/>
  <c r="AH220" i="4"/>
  <c r="BD221" i="4"/>
  <c r="BP221" i="4"/>
  <c r="CB221" i="4"/>
  <c r="AO222" i="4"/>
  <c r="BD223" i="4"/>
  <c r="BP223" i="4"/>
  <c r="CB223" i="4"/>
  <c r="AO224" i="4"/>
  <c r="J226" i="4"/>
  <c r="J228" i="4"/>
  <c r="W229" i="4"/>
  <c r="AX229" i="4"/>
  <c r="BJ229" i="4"/>
  <c r="BV229" i="4"/>
  <c r="AH232" i="4"/>
  <c r="AX233" i="4"/>
  <c r="BJ233" i="4"/>
  <c r="BV233" i="4"/>
  <c r="AX235" i="4"/>
  <c r="BJ235" i="4"/>
  <c r="BV235" i="4"/>
  <c r="W237" i="4"/>
  <c r="J238" i="4"/>
  <c r="BD239" i="4"/>
  <c r="BP239" i="4"/>
  <c r="CB239" i="4"/>
  <c r="BD241" i="4"/>
  <c r="BP241" i="4"/>
  <c r="CB241" i="4"/>
  <c r="AO242" i="4"/>
  <c r="BD243" i="4"/>
  <c r="BP243" i="4"/>
  <c r="CB243" i="4"/>
  <c r="AO244" i="4"/>
  <c r="J246" i="4"/>
  <c r="J248" i="4"/>
  <c r="BD249" i="4"/>
  <c r="BP249" i="4"/>
  <c r="CB249" i="4"/>
  <c r="BD251" i="4"/>
  <c r="BP251" i="4"/>
  <c r="CB251" i="4"/>
  <c r="BD253" i="4"/>
  <c r="BP253" i="4"/>
  <c r="CB253" i="4"/>
  <c r="BD255" i="4"/>
  <c r="BP255" i="4"/>
  <c r="CB255" i="4"/>
  <c r="AO256" i="4"/>
  <c r="BD257" i="4"/>
  <c r="BP257" i="4"/>
  <c r="CB257" i="4"/>
  <c r="AH260" i="4"/>
  <c r="AH262" i="4"/>
  <c r="AX263" i="4"/>
  <c r="BJ263" i="4"/>
  <c r="BV263" i="4"/>
  <c r="W265" i="4"/>
  <c r="J266" i="4"/>
  <c r="W267" i="4"/>
  <c r="AX267" i="4"/>
  <c r="BJ267" i="4"/>
  <c r="BV267" i="4"/>
  <c r="W269" i="4"/>
  <c r="J270" i="4"/>
  <c r="W271" i="4"/>
  <c r="AX271" i="4"/>
  <c r="BJ271" i="4"/>
  <c r="BV271" i="4"/>
  <c r="W273" i="4"/>
  <c r="J274" i="4"/>
  <c r="W275" i="4"/>
  <c r="AX275" i="4"/>
  <c r="BJ275" i="4"/>
  <c r="BV275" i="4"/>
  <c r="W277" i="4"/>
  <c r="J278" i="4"/>
  <c r="W279" i="4"/>
  <c r="AX279" i="4"/>
  <c r="BJ279" i="4"/>
  <c r="BV279" i="4"/>
  <c r="AH282" i="4"/>
  <c r="AH284" i="4"/>
  <c r="AH286" i="4"/>
  <c r="BD287" i="4"/>
  <c r="BP287" i="4"/>
  <c r="CB287" i="4"/>
  <c r="BD289" i="4"/>
  <c r="BP289" i="4"/>
  <c r="CB289" i="4"/>
  <c r="AO290" i="4"/>
  <c r="J292" i="4"/>
  <c r="BD293" i="4"/>
  <c r="BP293" i="4"/>
  <c r="CB293" i="4"/>
  <c r="AO294" i="4"/>
  <c r="J296" i="4"/>
  <c r="J298" i="4"/>
  <c r="W299" i="4"/>
  <c r="AX299" i="4"/>
  <c r="BJ299" i="4"/>
  <c r="BV299" i="4"/>
  <c r="AH302" i="4"/>
  <c r="BD303" i="4"/>
  <c r="BP303" i="4"/>
  <c r="CB303" i="4"/>
  <c r="BD305" i="4"/>
  <c r="BP305" i="4"/>
  <c r="CB305" i="4"/>
  <c r="AO306" i="4"/>
  <c r="J308" i="4"/>
  <c r="W309" i="4"/>
  <c r="AX309" i="4"/>
  <c r="BJ309" i="4"/>
  <c r="BV309" i="4"/>
  <c r="W311" i="4"/>
  <c r="AH311" i="4"/>
  <c r="J312" i="4"/>
  <c r="W313" i="4"/>
  <c r="AH313" i="4"/>
  <c r="AX313" i="4"/>
  <c r="BJ313" i="4"/>
  <c r="BV313" i="4"/>
  <c r="J315" i="4"/>
  <c r="AH316" i="4"/>
  <c r="AO317" i="4"/>
  <c r="BD317" i="4"/>
  <c r="BP317" i="4"/>
  <c r="CB317" i="4"/>
  <c r="AO318" i="4"/>
  <c r="J320" i="4"/>
  <c r="BD321" i="4"/>
  <c r="BP321" i="4"/>
  <c r="CB321" i="4"/>
  <c r="AO322" i="4"/>
  <c r="BD323" i="4"/>
  <c r="BP323" i="4"/>
  <c r="CB323" i="4"/>
  <c r="AO325" i="4"/>
  <c r="BD325" i="4"/>
  <c r="BP325" i="4"/>
  <c r="CB325" i="4"/>
  <c r="AO327" i="4"/>
  <c r="BD327" i="4"/>
  <c r="BP327" i="4"/>
  <c r="CB327" i="4"/>
  <c r="AO329" i="4"/>
  <c r="BD329" i="4"/>
  <c r="BP329" i="4"/>
  <c r="CB329" i="4"/>
  <c r="AO330" i="4"/>
  <c r="J332" i="4"/>
  <c r="W333" i="4"/>
  <c r="AH333" i="4"/>
  <c r="J334" i="4"/>
  <c r="W335" i="4"/>
  <c r="AH335" i="4"/>
  <c r="J336" i="4"/>
  <c r="J338" i="4"/>
  <c r="W339" i="4"/>
  <c r="AH339" i="4"/>
  <c r="AX339" i="4"/>
  <c r="BJ339" i="4"/>
  <c r="BV339" i="4"/>
  <c r="J341" i="4"/>
  <c r="AX341" i="4"/>
  <c r="BJ341" i="4"/>
  <c r="BV341" i="4"/>
  <c r="J343" i="4"/>
  <c r="AH344" i="4"/>
  <c r="J345" i="4"/>
  <c r="AH346" i="4"/>
  <c r="J347" i="4"/>
  <c r="AH348" i="4"/>
  <c r="AO349" i="4"/>
  <c r="BD349" i="4"/>
  <c r="BP349" i="4"/>
  <c r="CB349" i="4"/>
  <c r="AO350" i="4"/>
  <c r="BD351" i="4"/>
  <c r="BP351" i="4"/>
  <c r="CB351" i="4"/>
  <c r="AO352" i="4"/>
  <c r="J354" i="4"/>
  <c r="W355" i="4"/>
  <c r="AH355" i="4"/>
  <c r="AX355" i="4"/>
  <c r="BJ355" i="4"/>
  <c r="BV355" i="4"/>
  <c r="J357" i="4"/>
  <c r="AX357" i="4"/>
  <c r="BJ357" i="4"/>
  <c r="BV357" i="4"/>
  <c r="W359" i="4"/>
  <c r="AH359" i="4"/>
  <c r="J360" i="4"/>
  <c r="W361" i="4"/>
  <c r="AH361" i="4"/>
  <c r="J362" i="4"/>
  <c r="W363" i="4"/>
  <c r="AH363" i="4"/>
  <c r="J364" i="4"/>
  <c r="BD365" i="4"/>
  <c r="BP365" i="4"/>
  <c r="CB365" i="4"/>
  <c r="AH368" i="4"/>
  <c r="AH370" i="4"/>
  <c r="AH372" i="4"/>
  <c r="AH374" i="4"/>
  <c r="AO375" i="4"/>
  <c r="BD375" i="4"/>
  <c r="BP375" i="4"/>
  <c r="CB375" i="4"/>
  <c r="AO376" i="4"/>
  <c r="J378" i="4"/>
  <c r="J380" i="4"/>
  <c r="AX380" i="4"/>
  <c r="BJ380" i="4"/>
  <c r="BV380" i="4"/>
  <c r="AH382" i="4"/>
  <c r="BJ382" i="4"/>
  <c r="AH383" i="4"/>
  <c r="AH386" i="4"/>
  <c r="AH388" i="4"/>
  <c r="AX388" i="4"/>
  <c r="BJ388" i="4"/>
  <c r="BV388" i="4"/>
  <c r="J390" i="4"/>
  <c r="BJ390" i="4"/>
  <c r="AH391" i="4"/>
  <c r="AX392" i="4"/>
  <c r="BJ392" i="4"/>
  <c r="BV392" i="4"/>
  <c r="AH393" i="4"/>
  <c r="AH394" i="4"/>
  <c r="AH396" i="4"/>
  <c r="AX396" i="4"/>
  <c r="BJ396" i="4"/>
  <c r="BV396" i="4"/>
  <c r="AH398" i="4"/>
  <c r="AX400" i="4"/>
  <c r="BJ400" i="4"/>
  <c r="BV400" i="4"/>
  <c r="AH401" i="4"/>
  <c r="AH402" i="4"/>
  <c r="AH404" i="4"/>
  <c r="AH405" i="4"/>
  <c r="BD406" i="4"/>
  <c r="BP406" i="4"/>
  <c r="CB406" i="4"/>
  <c r="W408" i="4"/>
  <c r="J409" i="4"/>
  <c r="J410" i="4"/>
  <c r="AO411" i="4"/>
  <c r="W412" i="4"/>
  <c r="J413" i="4"/>
  <c r="J414" i="4"/>
  <c r="BJ414" i="4"/>
  <c r="AH415" i="4"/>
  <c r="AO418" i="4"/>
  <c r="BD418" i="4"/>
  <c r="BP418" i="4"/>
  <c r="CB418" i="4"/>
  <c r="AH419" i="4"/>
  <c r="AO420" i="4"/>
  <c r="BP420" i="4"/>
  <c r="AO421" i="4"/>
  <c r="BD422" i="4"/>
  <c r="BP422" i="4"/>
  <c r="CB422" i="4"/>
  <c r="AH426" i="4"/>
  <c r="AX426" i="4"/>
  <c r="BV426" i="4"/>
  <c r="J427" i="4"/>
  <c r="W428" i="4"/>
  <c r="BP428" i="4"/>
  <c r="J436" i="4"/>
  <c r="AH437" i="4"/>
  <c r="J439" i="4"/>
  <c r="J441" i="4"/>
  <c r="J443" i="4"/>
  <c r="J447" i="4"/>
  <c r="AO449" i="4"/>
  <c r="AO451" i="4"/>
  <c r="AO455" i="4"/>
  <c r="AO461" i="4"/>
  <c r="R4" i="4"/>
  <c r="W4" i="4"/>
  <c r="AX4" i="4"/>
  <c r="BD4" i="4"/>
  <c r="BJ4" i="4"/>
  <c r="BP4" i="4"/>
  <c r="BV4" i="4"/>
  <c r="CB4" i="4"/>
  <c r="BJ37" i="4"/>
  <c r="BD39" i="4"/>
  <c r="CB39" i="4"/>
  <c r="W41" i="4"/>
  <c r="AX41" i="4"/>
  <c r="BV41" i="4"/>
  <c r="BP43" i="4"/>
  <c r="BJ45" i="4"/>
  <c r="BD47" i="4"/>
  <c r="CB47" i="4"/>
  <c r="W49" i="4"/>
  <c r="AX49" i="4"/>
  <c r="BV49" i="4"/>
  <c r="BP51" i="4"/>
  <c r="BJ53" i="4"/>
  <c r="BD55" i="4"/>
  <c r="CB55" i="4"/>
  <c r="W57" i="4"/>
  <c r="AX57" i="4"/>
  <c r="BV57" i="4"/>
  <c r="BP59" i="4"/>
  <c r="BJ61" i="4"/>
  <c r="BD63" i="4"/>
  <c r="CB63" i="4"/>
  <c r="W65" i="4"/>
  <c r="AX65" i="4"/>
  <c r="BV65" i="4"/>
  <c r="BP67" i="4"/>
  <c r="BJ69" i="4"/>
  <c r="BD71" i="4"/>
  <c r="CB71" i="4"/>
  <c r="W73" i="4"/>
  <c r="AX73" i="4"/>
  <c r="BV73" i="4"/>
  <c r="BP75" i="4"/>
  <c r="BJ77" i="4"/>
  <c r="BD79" i="4"/>
  <c r="CB79" i="4"/>
  <c r="W81" i="4"/>
  <c r="AX81" i="4"/>
  <c r="BV81" i="4"/>
  <c r="BP83" i="4"/>
  <c r="BJ85" i="4"/>
  <c r="BD87" i="4"/>
  <c r="CB87" i="4"/>
  <c r="W89" i="4"/>
  <c r="AX89" i="4"/>
  <c r="BV89" i="4"/>
  <c r="BP91" i="4"/>
  <c r="BJ93" i="4"/>
  <c r="BD95" i="4"/>
  <c r="CB95" i="4"/>
  <c r="W97" i="4"/>
  <c r="AX97" i="4"/>
  <c r="BV97" i="4"/>
  <c r="BP99" i="4"/>
  <c r="BJ101" i="4"/>
  <c r="BD103" i="4"/>
  <c r="CB103" i="4"/>
  <c r="W105" i="4"/>
  <c r="AX105" i="4"/>
  <c r="BV105" i="4"/>
  <c r="BP107" i="4"/>
  <c r="BJ109" i="4"/>
  <c r="BD111" i="4"/>
  <c r="CB111" i="4"/>
  <c r="W113" i="4"/>
  <c r="AX113" i="4"/>
  <c r="BV113" i="4"/>
  <c r="BP115" i="4"/>
  <c r="BJ117" i="4"/>
  <c r="BD119" i="4"/>
  <c r="CB119" i="4"/>
  <c r="W121" i="4"/>
  <c r="AX121" i="4"/>
  <c r="BV121" i="4"/>
  <c r="BP123" i="4"/>
  <c r="BJ125" i="4"/>
  <c r="BD127" i="4"/>
  <c r="CB127" i="4"/>
  <c r="W129" i="4"/>
  <c r="AX129" i="4"/>
  <c r="BV129" i="4"/>
  <c r="BP131" i="4"/>
  <c r="BJ133" i="4"/>
  <c r="BD135" i="4"/>
  <c r="CB135" i="4"/>
  <c r="W137" i="4"/>
  <c r="AX137" i="4"/>
  <c r="BV137" i="4"/>
  <c r="BP139" i="4"/>
  <c r="BJ141" i="4"/>
  <c r="BD143" i="4"/>
  <c r="CB143" i="4"/>
  <c r="W145" i="4"/>
  <c r="AX145" i="4"/>
  <c r="BV145" i="4"/>
  <c r="BP147" i="4"/>
  <c r="BJ149" i="4"/>
  <c r="BD151" i="4"/>
  <c r="CB151" i="4"/>
  <c r="W153" i="4"/>
  <c r="AX153" i="4"/>
  <c r="BV153" i="4"/>
  <c r="BP155" i="4"/>
  <c r="BJ157" i="4"/>
  <c r="BD159" i="4"/>
  <c r="CB159" i="4"/>
  <c r="W161" i="4"/>
  <c r="AX161" i="4"/>
  <c r="BV161" i="4"/>
  <c r="BP163" i="4"/>
  <c r="J164" i="4"/>
  <c r="BD165" i="4"/>
  <c r="CB165" i="4"/>
  <c r="AH166" i="4"/>
  <c r="BP167" i="4"/>
  <c r="J168" i="4"/>
  <c r="BD169" i="4"/>
  <c r="CB169" i="4"/>
  <c r="AH170" i="4"/>
  <c r="BJ171" i="4"/>
  <c r="W173" i="4"/>
  <c r="AX173" i="4"/>
  <c r="BV173" i="4"/>
  <c r="BJ175" i="4"/>
  <c r="BP177" i="4"/>
  <c r="J178" i="4"/>
  <c r="AO178" i="4"/>
  <c r="W179" i="4"/>
  <c r="AX179" i="4"/>
  <c r="BV179" i="4"/>
  <c r="BJ181" i="4"/>
  <c r="BP183" i="4"/>
  <c r="J184" i="4"/>
  <c r="AO184" i="4"/>
  <c r="W185" i="4"/>
  <c r="AX185" i="4"/>
  <c r="BV185" i="4"/>
  <c r="BD187" i="4"/>
  <c r="CB187" i="4"/>
  <c r="AH188" i="4"/>
  <c r="BP189" i="4"/>
  <c r="J190" i="4"/>
  <c r="AO190" i="4"/>
  <c r="W191" i="4"/>
  <c r="AX191" i="4"/>
  <c r="BV191" i="4"/>
  <c r="BD193" i="4"/>
  <c r="CB193" i="4"/>
  <c r="AH194" i="4"/>
  <c r="BJ195" i="4"/>
  <c r="W197" i="4"/>
  <c r="AX199" i="4"/>
  <c r="BJ199" i="4"/>
  <c r="BV199" i="4"/>
  <c r="J202" i="4"/>
  <c r="AO202" i="4"/>
  <c r="BD203" i="4"/>
  <c r="BP203" i="4"/>
  <c r="CB203" i="4"/>
  <c r="AH204" i="4"/>
  <c r="W205" i="4"/>
  <c r="J208" i="4"/>
  <c r="AO208" i="4"/>
  <c r="BD209" i="4"/>
  <c r="BP209" i="4"/>
  <c r="CB209" i="4"/>
  <c r="AO210" i="4"/>
  <c r="BD211" i="4"/>
  <c r="BP211" i="4"/>
  <c r="CB211" i="4"/>
  <c r="AO212" i="4"/>
  <c r="J214" i="4"/>
  <c r="W215" i="4"/>
  <c r="AX215" i="4"/>
  <c r="BJ215" i="4"/>
  <c r="BV215" i="4"/>
  <c r="AH218" i="4"/>
  <c r="BD219" i="4"/>
  <c r="BP219" i="4"/>
  <c r="CB219" i="4"/>
  <c r="AO220" i="4"/>
  <c r="J222" i="4"/>
  <c r="W223" i="4"/>
  <c r="J224" i="4"/>
  <c r="W225" i="4"/>
  <c r="AX225" i="4"/>
  <c r="BJ225" i="4"/>
  <c r="BV225" i="4"/>
  <c r="W227" i="4"/>
  <c r="AX227" i="4"/>
  <c r="BJ227" i="4"/>
  <c r="BV227" i="4"/>
  <c r="AH230" i="4"/>
  <c r="BD231" i="4"/>
  <c r="BP231" i="4"/>
  <c r="CB231" i="4"/>
  <c r="AH234" i="4"/>
  <c r="AH236" i="4"/>
  <c r="AX237" i="4"/>
  <c r="BJ237" i="4"/>
  <c r="BV237" i="4"/>
  <c r="W239" i="4"/>
  <c r="J240" i="4"/>
  <c r="J242" i="4"/>
  <c r="W243" i="4"/>
  <c r="J244" i="4"/>
  <c r="W245" i="4"/>
  <c r="AX245" i="4"/>
  <c r="BJ245" i="4"/>
  <c r="BV245" i="4"/>
  <c r="W247" i="4"/>
  <c r="AX247" i="4"/>
  <c r="BJ247" i="4"/>
  <c r="BV247" i="4"/>
  <c r="W249" i="4"/>
  <c r="J250" i="4"/>
  <c r="J252" i="4"/>
  <c r="J254" i="4"/>
  <c r="J256" i="4"/>
  <c r="W257" i="4"/>
  <c r="J258" i="4"/>
  <c r="BD259" i="4"/>
  <c r="BP259" i="4"/>
  <c r="CB259" i="4"/>
  <c r="AO260" i="4"/>
  <c r="BD261" i="4"/>
  <c r="BP261" i="4"/>
  <c r="CB261" i="4"/>
  <c r="AH264" i="4"/>
  <c r="AX265" i="4"/>
  <c r="BJ265" i="4"/>
  <c r="BV265" i="4"/>
  <c r="AH268" i="4"/>
  <c r="AX269" i="4"/>
  <c r="BJ269" i="4"/>
  <c r="BV269" i="4"/>
  <c r="AH272" i="4"/>
  <c r="AX273" i="4"/>
  <c r="BJ273" i="4"/>
  <c r="BV273" i="4"/>
  <c r="AH276" i="4"/>
  <c r="AX277" i="4"/>
  <c r="BJ277" i="4"/>
  <c r="BV277" i="4"/>
  <c r="AH280" i="4"/>
  <c r="BD281" i="4"/>
  <c r="BP281" i="4"/>
  <c r="CB281" i="4"/>
  <c r="BD283" i="4"/>
  <c r="BP283" i="4"/>
  <c r="CB283" i="4"/>
  <c r="AO284" i="4"/>
  <c r="BD285" i="4"/>
  <c r="BP285" i="4"/>
  <c r="CB285" i="4"/>
  <c r="AO286" i="4"/>
  <c r="J288" i="4"/>
  <c r="J290" i="4"/>
  <c r="W291" i="4"/>
  <c r="AX291" i="4"/>
  <c r="BJ291" i="4"/>
  <c r="BV291" i="4"/>
  <c r="W293" i="4"/>
  <c r="J294" i="4"/>
  <c r="W295" i="4"/>
  <c r="AX295" i="4"/>
  <c r="BJ295" i="4"/>
  <c r="BV295" i="4"/>
  <c r="W297" i="4"/>
  <c r="AX297" i="4"/>
  <c r="BJ297" i="4"/>
  <c r="BV297" i="4"/>
  <c r="AH300" i="4"/>
  <c r="BD301" i="4"/>
  <c r="BP301" i="4"/>
  <c r="CB301" i="4"/>
  <c r="AO302" i="4"/>
  <c r="J304" i="4"/>
  <c r="J306" i="4"/>
  <c r="W307" i="4"/>
  <c r="AX307" i="4"/>
  <c r="BJ307" i="4"/>
  <c r="BV307" i="4"/>
  <c r="AH310" i="4"/>
  <c r="J311" i="4"/>
  <c r="AX311" i="4"/>
  <c r="BJ311" i="4"/>
  <c r="BV311" i="4"/>
  <c r="J313" i="4"/>
  <c r="AH314" i="4"/>
  <c r="AO315" i="4"/>
  <c r="BD315" i="4"/>
  <c r="BP315" i="4"/>
  <c r="CB315" i="4"/>
  <c r="AO316" i="4"/>
  <c r="J318" i="4"/>
  <c r="W319" i="4"/>
  <c r="AH319" i="4"/>
  <c r="AX319" i="4"/>
  <c r="BJ319" i="4"/>
  <c r="BV319" i="4"/>
  <c r="W321" i="4"/>
  <c r="AH321" i="4"/>
  <c r="J322" i="4"/>
  <c r="W323" i="4"/>
  <c r="AH323" i="4"/>
  <c r="J324" i="4"/>
  <c r="J326" i="4"/>
  <c r="J328" i="4"/>
  <c r="J330" i="4"/>
  <c r="W331" i="4"/>
  <c r="AH331" i="4"/>
  <c r="AX331" i="4"/>
  <c r="BJ331" i="4"/>
  <c r="BV331" i="4"/>
  <c r="J333" i="4"/>
  <c r="AX333" i="4"/>
  <c r="BJ333" i="4"/>
  <c r="BV333" i="4"/>
  <c r="J335" i="4"/>
  <c r="AX335" i="4"/>
  <c r="BJ335" i="4"/>
  <c r="BV335" i="4"/>
  <c r="W337" i="4"/>
  <c r="AH337" i="4"/>
  <c r="AX337" i="4"/>
  <c r="BJ337" i="4"/>
  <c r="BV337" i="4"/>
  <c r="J339" i="4"/>
  <c r="AH340" i="4"/>
  <c r="AH342" i="4"/>
  <c r="AO343" i="4"/>
  <c r="BD343" i="4"/>
  <c r="BP343" i="4"/>
  <c r="CB343" i="4"/>
  <c r="AO345" i="4"/>
  <c r="BD345" i="4"/>
  <c r="BP345" i="4"/>
  <c r="CB345" i="4"/>
  <c r="AO347" i="4"/>
  <c r="BD347" i="4"/>
  <c r="BP347" i="4"/>
  <c r="CB347" i="4"/>
  <c r="AO348" i="4"/>
  <c r="J350" i="4"/>
  <c r="W351" i="4"/>
  <c r="AH351" i="4"/>
  <c r="J352" i="4"/>
  <c r="W353" i="4"/>
  <c r="AH353" i="4"/>
  <c r="AX353" i="4"/>
  <c r="BJ353" i="4"/>
  <c r="BV353" i="4"/>
  <c r="J355" i="4"/>
  <c r="AH356" i="4"/>
  <c r="AH358" i="4"/>
  <c r="J359" i="4"/>
  <c r="AX359" i="4"/>
  <c r="BJ359" i="4"/>
  <c r="BV359" i="4"/>
  <c r="J361" i="4"/>
  <c r="AX361" i="4"/>
  <c r="BJ361" i="4"/>
  <c r="BV361" i="4"/>
  <c r="J363" i="4"/>
  <c r="AX363" i="4"/>
  <c r="BJ363" i="4"/>
  <c r="BV363" i="4"/>
  <c r="W365" i="4"/>
  <c r="AH365" i="4"/>
  <c r="J366" i="4"/>
  <c r="BD367" i="4"/>
  <c r="BP367" i="4"/>
  <c r="CB367" i="4"/>
  <c r="AO368" i="4"/>
  <c r="BD369" i="4"/>
  <c r="BP369" i="4"/>
  <c r="CB369" i="4"/>
  <c r="AO370" i="4"/>
  <c r="BD371" i="4"/>
  <c r="BP371" i="4"/>
  <c r="CB371" i="4"/>
  <c r="AO372" i="4"/>
  <c r="BD373" i="4"/>
  <c r="BP373" i="4"/>
  <c r="CB373" i="4"/>
  <c r="AO374" i="4"/>
  <c r="J376" i="4"/>
  <c r="W377" i="4"/>
  <c r="AH377" i="4"/>
  <c r="AX377" i="4"/>
  <c r="BJ377" i="4"/>
  <c r="BV377" i="4"/>
  <c r="W379" i="4"/>
  <c r="AH379" i="4"/>
  <c r="AX379" i="4"/>
  <c r="AH380" i="4"/>
  <c r="AH381" i="4"/>
  <c r="AO383" i="4"/>
  <c r="AO384" i="4"/>
  <c r="BD384" i="4"/>
  <c r="CB384" i="4"/>
  <c r="AO386" i="4"/>
  <c r="BD386" i="4"/>
  <c r="BP386" i="4"/>
  <c r="CB386" i="4"/>
  <c r="AH387" i="4"/>
  <c r="AH389" i="4"/>
  <c r="AH390" i="4"/>
  <c r="AO394" i="4"/>
  <c r="BD394" i="4"/>
  <c r="BP394" i="4"/>
  <c r="CB394" i="4"/>
  <c r="AH395" i="4"/>
  <c r="AH397" i="4"/>
  <c r="BD398" i="4"/>
  <c r="BP398" i="4"/>
  <c r="CB398" i="4"/>
  <c r="AO402" i="4"/>
  <c r="BD402" i="4"/>
  <c r="BP402" i="4"/>
  <c r="CB402" i="4"/>
  <c r="AH403" i="4"/>
  <c r="AO404" i="4"/>
  <c r="BP404" i="4"/>
  <c r="AO405" i="4"/>
  <c r="J407" i="4"/>
  <c r="AX408" i="4"/>
  <c r="BJ408" i="4"/>
  <c r="BV408" i="4"/>
  <c r="AH409" i="4"/>
  <c r="AH410" i="4"/>
  <c r="AX410" i="4"/>
  <c r="BV410" i="4"/>
  <c r="J411" i="4"/>
  <c r="J412" i="4"/>
  <c r="AX412" i="4"/>
  <c r="BJ412" i="4"/>
  <c r="BV412" i="4"/>
  <c r="AH414" i="4"/>
  <c r="AO415" i="4"/>
  <c r="AO416" i="4"/>
  <c r="BD416" i="4"/>
  <c r="CB416" i="4"/>
  <c r="AO417" i="4"/>
  <c r="W418" i="4"/>
  <c r="AO419" i="4"/>
  <c r="W420" i="4"/>
  <c r="J421" i="4"/>
  <c r="J422" i="4"/>
  <c r="J423" i="4"/>
  <c r="W424" i="4"/>
  <c r="BD424" i="4"/>
  <c r="CB424" i="4"/>
  <c r="J428" i="4"/>
  <c r="J429" i="4"/>
  <c r="BD430" i="4"/>
  <c r="BP430" i="4"/>
  <c r="CB430" i="4"/>
  <c r="AO432" i="4"/>
  <c r="BD432" i="4"/>
  <c r="CB432" i="4"/>
  <c r="AO433" i="4"/>
  <c r="W434" i="4"/>
  <c r="BD434" i="4"/>
  <c r="BP434" i="4"/>
  <c r="CB434" i="4"/>
  <c r="AH435" i="4"/>
  <c r="AH436" i="4"/>
  <c r="AX436" i="4"/>
  <c r="AO445" i="4"/>
  <c r="AH465" i="4"/>
  <c r="M1553" i="4"/>
  <c r="M1552" i="4"/>
  <c r="N5" i="4" s="1"/>
  <c r="AS1553" i="4"/>
  <c r="AS1552" i="4"/>
  <c r="AT13" i="4" s="1"/>
  <c r="AZ1553" i="4"/>
  <c r="AZ1552" i="4"/>
  <c r="BA17" i="4" s="1"/>
  <c r="BF1553" i="4"/>
  <c r="BF1552" i="4"/>
  <c r="BG11" i="4" s="1"/>
  <c r="BL1553" i="4"/>
  <c r="BM58" i="4" s="1"/>
  <c r="BL1552" i="4"/>
  <c r="BM25" i="4" s="1"/>
  <c r="BR1553" i="4"/>
  <c r="BS112" i="4" s="1"/>
  <c r="BR1552" i="4"/>
  <c r="BS9" i="4" s="1"/>
  <c r="BX1553" i="4"/>
  <c r="BY272" i="4" s="1"/>
  <c r="BX1552" i="4"/>
  <c r="BY107" i="4" s="1"/>
  <c r="BD37" i="4"/>
  <c r="CB37" i="4"/>
  <c r="BA38" i="4"/>
  <c r="W39" i="4"/>
  <c r="AX39" i="4"/>
  <c r="BV39" i="4"/>
  <c r="AT40" i="4"/>
  <c r="BS40" i="4"/>
  <c r="BP41" i="4"/>
  <c r="N42" i="4"/>
  <c r="BM42" i="4"/>
  <c r="BJ43" i="4"/>
  <c r="BG44" i="4"/>
  <c r="BD45" i="4"/>
  <c r="CB45" i="4"/>
  <c r="BA46" i="4"/>
  <c r="BY46" i="4"/>
  <c r="W47" i="4"/>
  <c r="AX47" i="4"/>
  <c r="BV47" i="4"/>
  <c r="AT48" i="4"/>
  <c r="BS48" i="4"/>
  <c r="BP49" i="4"/>
  <c r="N50" i="4"/>
  <c r="BM50" i="4"/>
  <c r="BJ51" i="4"/>
  <c r="BG52" i="4"/>
  <c r="BD53" i="4"/>
  <c r="CB53" i="4"/>
  <c r="BA54" i="4"/>
  <c r="W55" i="4"/>
  <c r="AX55" i="4"/>
  <c r="BV55" i="4"/>
  <c r="AT56" i="4"/>
  <c r="BS56" i="4"/>
  <c r="BP57" i="4"/>
  <c r="N58" i="4"/>
  <c r="BJ59" i="4"/>
  <c r="BG60" i="4"/>
  <c r="BD61" i="4"/>
  <c r="CB61" i="4"/>
  <c r="BA62" i="4"/>
  <c r="W63" i="4"/>
  <c r="AX63" i="4"/>
  <c r="BV63" i="4"/>
  <c r="AT64" i="4"/>
  <c r="BS64" i="4"/>
  <c r="BP65" i="4"/>
  <c r="N66" i="4"/>
  <c r="BM66" i="4"/>
  <c r="BJ67" i="4"/>
  <c r="BG68" i="4"/>
  <c r="BD69" i="4"/>
  <c r="CB69" i="4"/>
  <c r="BA70" i="4"/>
  <c r="W71" i="4"/>
  <c r="AX71" i="4"/>
  <c r="BV71" i="4"/>
  <c r="AT72" i="4"/>
  <c r="BS72" i="4"/>
  <c r="BP73" i="4"/>
  <c r="N74" i="4"/>
  <c r="BJ75" i="4"/>
  <c r="BG76" i="4"/>
  <c r="BD77" i="4"/>
  <c r="CB77" i="4"/>
  <c r="BA78" i="4"/>
  <c r="W79" i="4"/>
  <c r="AX79" i="4"/>
  <c r="BV79" i="4"/>
  <c r="AT80" i="4"/>
  <c r="BS80" i="4"/>
  <c r="BP81" i="4"/>
  <c r="N82" i="4"/>
  <c r="BM82" i="4"/>
  <c r="BJ83" i="4"/>
  <c r="BG84" i="4"/>
  <c r="BD85" i="4"/>
  <c r="CB85" i="4"/>
  <c r="BA86" i="4"/>
  <c r="W87" i="4"/>
  <c r="AX87" i="4"/>
  <c r="BV87" i="4"/>
  <c r="AT88" i="4"/>
  <c r="BS88" i="4"/>
  <c r="BP89" i="4"/>
  <c r="N90" i="4"/>
  <c r="BJ91" i="4"/>
  <c r="BG92" i="4"/>
  <c r="BD93" i="4"/>
  <c r="CB93" i="4"/>
  <c r="BA94" i="4"/>
  <c r="W95" i="4"/>
  <c r="AX95" i="4"/>
  <c r="BV95" i="4"/>
  <c r="AT96" i="4"/>
  <c r="BS96" i="4"/>
  <c r="BP97" i="4"/>
  <c r="N98" i="4"/>
  <c r="BM98" i="4"/>
  <c r="BJ99" i="4"/>
  <c r="BG100" i="4"/>
  <c r="BD101" i="4"/>
  <c r="CB101" i="4"/>
  <c r="BA102" i="4"/>
  <c r="BY102" i="4"/>
  <c r="W103" i="4"/>
  <c r="AX103" i="4"/>
  <c r="BV103" i="4"/>
  <c r="AT104" i="4"/>
  <c r="BS104" i="4"/>
  <c r="BP105" i="4"/>
  <c r="N106" i="4"/>
  <c r="BM106" i="4"/>
  <c r="BJ107" i="4"/>
  <c r="BG108" i="4"/>
  <c r="BD109" i="4"/>
  <c r="CB109" i="4"/>
  <c r="BA110" i="4"/>
  <c r="W111" i="4"/>
  <c r="AX111" i="4"/>
  <c r="BV111" i="4"/>
  <c r="AT112" i="4"/>
  <c r="BP113" i="4"/>
  <c r="N114" i="4"/>
  <c r="BM114" i="4"/>
  <c r="BJ115" i="4"/>
  <c r="BG116" i="4"/>
  <c r="BD117" i="4"/>
  <c r="CB117" i="4"/>
  <c r="BA118" i="4"/>
  <c r="BY118" i="4"/>
  <c r="W119" i="4"/>
  <c r="AX119" i="4"/>
  <c r="BV119" i="4"/>
  <c r="AT120" i="4"/>
  <c r="BS120" i="4"/>
  <c r="BP121" i="4"/>
  <c r="N122" i="4"/>
  <c r="BM122" i="4"/>
  <c r="BJ123" i="4"/>
  <c r="BG124" i="4"/>
  <c r="BD125" i="4"/>
  <c r="CB125" i="4"/>
  <c r="BA126" i="4"/>
  <c r="W127" i="4"/>
  <c r="AX127" i="4"/>
  <c r="BV127" i="4"/>
  <c r="AT128" i="4"/>
  <c r="BS128" i="4"/>
  <c r="BP129" i="4"/>
  <c r="N130" i="4"/>
  <c r="BM130" i="4"/>
  <c r="BJ131" i="4"/>
  <c r="BG132" i="4"/>
  <c r="BD133" i="4"/>
  <c r="CB133" i="4"/>
  <c r="BA134" i="4"/>
  <c r="W135" i="4"/>
  <c r="AX135" i="4"/>
  <c r="BV135" i="4"/>
  <c r="AT136" i="4"/>
  <c r="BS136" i="4"/>
  <c r="BP137" i="4"/>
  <c r="N138" i="4"/>
  <c r="BM138" i="4"/>
  <c r="BJ139" i="4"/>
  <c r="BG140" i="4"/>
  <c r="BD141" i="4"/>
  <c r="CB141" i="4"/>
  <c r="BA142" i="4"/>
  <c r="W143" i="4"/>
  <c r="AX143" i="4"/>
  <c r="BV143" i="4"/>
  <c r="AT144" i="4"/>
  <c r="BS144" i="4"/>
  <c r="BP145" i="4"/>
  <c r="N146" i="4"/>
  <c r="BM146" i="4"/>
  <c r="BJ147" i="4"/>
  <c r="BG148" i="4"/>
  <c r="BD149" i="4"/>
  <c r="CB149" i="4"/>
  <c r="BA150" i="4"/>
  <c r="BY150" i="4"/>
  <c r="W151" i="4"/>
  <c r="AX151" i="4"/>
  <c r="BV151" i="4"/>
  <c r="AT152" i="4"/>
  <c r="BS152" i="4"/>
  <c r="BP153" i="4"/>
  <c r="N154" i="4"/>
  <c r="BM154" i="4"/>
  <c r="BJ155" i="4"/>
  <c r="BG156" i="4"/>
  <c r="BD157" i="4"/>
  <c r="CB157" i="4"/>
  <c r="BA158" i="4"/>
  <c r="W159" i="4"/>
  <c r="AX159" i="4"/>
  <c r="BV159" i="4"/>
  <c r="AT160" i="4"/>
  <c r="BS160" i="4"/>
  <c r="BP161" i="4"/>
  <c r="N162" i="4"/>
  <c r="BM162" i="4"/>
  <c r="BJ163" i="4"/>
  <c r="BG164" i="4"/>
  <c r="W165" i="4"/>
  <c r="AX165" i="4"/>
  <c r="BV165" i="4"/>
  <c r="AT166" i="4"/>
  <c r="BS166" i="4"/>
  <c r="BJ167" i="4"/>
  <c r="BG168" i="4"/>
  <c r="W169" i="4"/>
  <c r="AX169" i="4"/>
  <c r="BV169" i="4"/>
  <c r="BM170" i="4"/>
  <c r="BD171" i="4"/>
  <c r="CB171" i="4"/>
  <c r="N172" i="4"/>
  <c r="AH172" i="4"/>
  <c r="BA172" i="4"/>
  <c r="BP173" i="4"/>
  <c r="J174" i="4"/>
  <c r="BM174" i="4"/>
  <c r="BD175" i="4"/>
  <c r="CB175" i="4"/>
  <c r="N176" i="4"/>
  <c r="AH176" i="4"/>
  <c r="AT176" i="4"/>
  <c r="BS176" i="4"/>
  <c r="BJ177" i="4"/>
  <c r="BA178" i="4"/>
  <c r="BY178" i="4"/>
  <c r="BP179" i="4"/>
  <c r="J180" i="4"/>
  <c r="BM180" i="4"/>
  <c r="BD181" i="4"/>
  <c r="CB181" i="4"/>
  <c r="N182" i="4"/>
  <c r="AH182" i="4"/>
  <c r="AT182" i="4"/>
  <c r="BS182" i="4"/>
  <c r="BJ183" i="4"/>
  <c r="BA184" i="4"/>
  <c r="BP185" i="4"/>
  <c r="J186" i="4"/>
  <c r="AO186" i="4"/>
  <c r="BG186" i="4"/>
  <c r="W187" i="4"/>
  <c r="AX187" i="4"/>
  <c r="BV187" i="4"/>
  <c r="AT188" i="4"/>
  <c r="BS188" i="4"/>
  <c r="BJ189" i="4"/>
  <c r="BA190" i="4"/>
  <c r="BP191" i="4"/>
  <c r="J192" i="4"/>
  <c r="AO192" i="4"/>
  <c r="BG192" i="4"/>
  <c r="W193" i="4"/>
  <c r="AX193" i="4"/>
  <c r="BV193" i="4"/>
  <c r="BM194" i="4"/>
  <c r="BD195" i="4"/>
  <c r="CB195" i="4"/>
  <c r="N196" i="4"/>
  <c r="BD197" i="4"/>
  <c r="BP197" i="4"/>
  <c r="CB197" i="4"/>
  <c r="AH198" i="4"/>
  <c r="BA198" i="4"/>
  <c r="BM198" i="4"/>
  <c r="W199" i="4"/>
  <c r="AX201" i="4"/>
  <c r="BJ201" i="4"/>
  <c r="BV201" i="4"/>
  <c r="N202" i="4"/>
  <c r="AT202" i="4"/>
  <c r="BG202" i="4"/>
  <c r="BS202" i="4"/>
  <c r="J204" i="4"/>
  <c r="AO204" i="4"/>
  <c r="BD205" i="4"/>
  <c r="BP205" i="4"/>
  <c r="CB205" i="4"/>
  <c r="AH206" i="4"/>
  <c r="AX207" i="4"/>
  <c r="BJ207" i="4"/>
  <c r="BV207" i="4"/>
  <c r="N208" i="4"/>
  <c r="AT208" i="4"/>
  <c r="BG208" i="4"/>
  <c r="BS208" i="4"/>
  <c r="J210" i="4"/>
  <c r="AT210" i="4"/>
  <c r="BG210" i="4"/>
  <c r="BS210" i="4"/>
  <c r="W211" i="4"/>
  <c r="J212" i="4"/>
  <c r="AT212" i="4"/>
  <c r="BG212" i="4"/>
  <c r="BS212" i="4"/>
  <c r="W213" i="4"/>
  <c r="AX213" i="4"/>
  <c r="BJ213" i="4"/>
  <c r="BV213" i="4"/>
  <c r="N214" i="4"/>
  <c r="AH216" i="4"/>
  <c r="BA216" i="4"/>
  <c r="BM216" i="4"/>
  <c r="BY216" i="4"/>
  <c r="BD217" i="4"/>
  <c r="BP217" i="4"/>
  <c r="CB217" i="4"/>
  <c r="AO218" i="4"/>
  <c r="J220" i="4"/>
  <c r="AT220" i="4"/>
  <c r="BG220" i="4"/>
  <c r="BS220" i="4"/>
  <c r="W221" i="4"/>
  <c r="AX221" i="4"/>
  <c r="BJ221" i="4"/>
  <c r="BV221" i="4"/>
  <c r="N222" i="4"/>
  <c r="AX223" i="4"/>
  <c r="BJ223" i="4"/>
  <c r="BV223" i="4"/>
  <c r="N224" i="4"/>
  <c r="AH226" i="4"/>
  <c r="AH228" i="4"/>
  <c r="BA228" i="4"/>
  <c r="BM228" i="4"/>
  <c r="BD229" i="4"/>
  <c r="BP229" i="4"/>
  <c r="CB229" i="4"/>
  <c r="AO230" i="4"/>
  <c r="J232" i="4"/>
  <c r="BD233" i="4"/>
  <c r="BP233" i="4"/>
  <c r="CB233" i="4"/>
  <c r="AO234" i="4"/>
  <c r="BD235" i="4"/>
  <c r="BP235" i="4"/>
  <c r="CB235" i="4"/>
  <c r="BA236" i="4"/>
  <c r="BM236" i="4"/>
  <c r="AH238" i="4"/>
  <c r="AX239" i="4"/>
  <c r="BJ239" i="4"/>
  <c r="BV239" i="4"/>
  <c r="N240" i="4"/>
  <c r="AT240" i="4"/>
  <c r="BG240" i="4"/>
  <c r="BS240" i="4"/>
  <c r="W241" i="4"/>
  <c r="AX241" i="4"/>
  <c r="BJ241" i="4"/>
  <c r="BV241" i="4"/>
  <c r="N242" i="4"/>
  <c r="AX243" i="4"/>
  <c r="BJ243" i="4"/>
  <c r="BV243" i="4"/>
  <c r="N244" i="4"/>
  <c r="AH246" i="4"/>
  <c r="AH248" i="4"/>
  <c r="AX249" i="4"/>
  <c r="BJ249" i="4"/>
  <c r="BV249" i="4"/>
  <c r="N250" i="4"/>
  <c r="AT250" i="4"/>
  <c r="BG250" i="4"/>
  <c r="BS250" i="4"/>
  <c r="W251" i="4"/>
  <c r="AX251" i="4"/>
  <c r="BJ251" i="4"/>
  <c r="BV251" i="4"/>
  <c r="N252" i="4"/>
  <c r="AT252" i="4"/>
  <c r="BG252" i="4"/>
  <c r="BS252" i="4"/>
  <c r="W253" i="4"/>
  <c r="AX253" i="4"/>
  <c r="BJ253" i="4"/>
  <c r="BV253" i="4"/>
  <c r="N254" i="4"/>
  <c r="AT254" i="4"/>
  <c r="BG254" i="4"/>
  <c r="BS254" i="4"/>
  <c r="W255" i="4"/>
  <c r="AX255" i="4"/>
  <c r="BJ255" i="4"/>
  <c r="BV255" i="4"/>
  <c r="N256" i="4"/>
  <c r="AX257" i="4"/>
  <c r="BJ257" i="4"/>
  <c r="BV257" i="4"/>
  <c r="N258" i="4"/>
  <c r="AT258" i="4"/>
  <c r="BG258" i="4"/>
  <c r="BS258" i="4"/>
  <c r="W259" i="4"/>
  <c r="J260" i="4"/>
  <c r="AT260" i="4"/>
  <c r="BG260" i="4"/>
  <c r="BS260" i="4"/>
  <c r="W261" i="4"/>
  <c r="J262" i="4"/>
  <c r="BD263" i="4"/>
  <c r="BP263" i="4"/>
  <c r="CB263" i="4"/>
  <c r="BA264" i="4"/>
  <c r="BM264" i="4"/>
  <c r="AH266" i="4"/>
  <c r="BA266" i="4"/>
  <c r="BM266" i="4"/>
  <c r="BD267" i="4"/>
  <c r="BP267" i="4"/>
  <c r="CB267" i="4"/>
  <c r="BA268" i="4"/>
  <c r="BM268" i="4"/>
  <c r="BY268" i="4"/>
  <c r="AH270" i="4"/>
  <c r="BA270" i="4"/>
  <c r="BM270" i="4"/>
  <c r="BY270" i="4"/>
  <c r="BD271" i="4"/>
  <c r="BP271" i="4"/>
  <c r="CB271" i="4"/>
  <c r="BA272" i="4"/>
  <c r="BM272" i="4"/>
  <c r="AH274" i="4"/>
  <c r="BA274" i="4"/>
  <c r="BM274" i="4"/>
  <c r="BD275" i="4"/>
  <c r="BP275" i="4"/>
  <c r="CB275" i="4"/>
  <c r="BA276" i="4"/>
  <c r="BM276" i="4"/>
  <c r="BY276" i="4"/>
  <c r="AH278" i="4"/>
  <c r="BA278" i="4"/>
  <c r="BM278" i="4"/>
  <c r="BY278" i="4"/>
  <c r="BD279" i="4"/>
  <c r="BP279" i="4"/>
  <c r="CB279" i="4"/>
  <c r="AO280" i="4"/>
  <c r="J282" i="4"/>
  <c r="J284" i="4"/>
  <c r="AT284" i="4"/>
  <c r="BG284" i="4"/>
  <c r="BS284" i="4"/>
  <c r="W285" i="4"/>
  <c r="J286" i="4"/>
  <c r="AT286" i="4"/>
  <c r="BG286" i="4"/>
  <c r="BS286" i="4"/>
  <c r="W287" i="4"/>
  <c r="AX287" i="4"/>
  <c r="BJ287" i="4"/>
  <c r="BV287" i="4"/>
  <c r="N288" i="4"/>
  <c r="AT288" i="4"/>
  <c r="BG288" i="4"/>
  <c r="BS288" i="4"/>
  <c r="W289" i="4"/>
  <c r="AX289" i="4"/>
  <c r="BJ289" i="4"/>
  <c r="BV289" i="4"/>
  <c r="N290" i="4"/>
  <c r="AH292" i="4"/>
  <c r="AX293" i="4"/>
  <c r="BJ293" i="4"/>
  <c r="BV293" i="4"/>
  <c r="N294" i="4"/>
  <c r="AH296" i="4"/>
  <c r="AH298" i="4"/>
  <c r="BA298" i="4"/>
  <c r="BM298" i="4"/>
  <c r="BD299" i="4"/>
  <c r="BP299" i="4"/>
  <c r="CB299" i="4"/>
  <c r="AO300" i="4"/>
  <c r="J302" i="4"/>
  <c r="AT302" i="4"/>
  <c r="BG302" i="4"/>
  <c r="BS302" i="4"/>
  <c r="W303" i="4"/>
  <c r="AX303" i="4"/>
  <c r="BJ303" i="4"/>
  <c r="BV303" i="4"/>
  <c r="N304" i="4"/>
  <c r="AT304" i="4"/>
  <c r="BG304" i="4"/>
  <c r="BS304" i="4"/>
  <c r="W305" i="4"/>
  <c r="AX305" i="4"/>
  <c r="BJ305" i="4"/>
  <c r="BV305" i="4"/>
  <c r="N306" i="4"/>
  <c r="AH308" i="4"/>
  <c r="BA308" i="4"/>
  <c r="BM308" i="4"/>
  <c r="BD309" i="4"/>
  <c r="BP309" i="4"/>
  <c r="CB309" i="4"/>
  <c r="BA310" i="4"/>
  <c r="BM310" i="4"/>
  <c r="BY310" i="4"/>
  <c r="AH312" i="4"/>
  <c r="BA312" i="4"/>
  <c r="BM312" i="4"/>
  <c r="AO313" i="4"/>
  <c r="BD313" i="4"/>
  <c r="BP313" i="4"/>
  <c r="CB313" i="4"/>
  <c r="AO314" i="4"/>
  <c r="J316" i="4"/>
  <c r="AT316" i="4"/>
  <c r="BG316" i="4"/>
  <c r="BS316" i="4"/>
  <c r="W317" i="4"/>
  <c r="AH317" i="4"/>
  <c r="AX317" i="4"/>
  <c r="BJ317" i="4"/>
  <c r="BV317" i="4"/>
  <c r="N318" i="4"/>
  <c r="J319" i="4"/>
  <c r="AH320" i="4"/>
  <c r="J321" i="4"/>
  <c r="AX321" i="4"/>
  <c r="BJ321" i="4"/>
  <c r="BV321" i="4"/>
  <c r="N322" i="4"/>
  <c r="J323" i="4"/>
  <c r="AX323" i="4"/>
  <c r="BJ323" i="4"/>
  <c r="BV323" i="4"/>
  <c r="N324" i="4"/>
  <c r="AT324" i="4"/>
  <c r="BG324" i="4"/>
  <c r="BS324" i="4"/>
  <c r="W325" i="4"/>
  <c r="AH325" i="4"/>
  <c r="AX325" i="4"/>
  <c r="BJ325" i="4"/>
  <c r="BV325" i="4"/>
  <c r="N326" i="4"/>
  <c r="AT326" i="4"/>
  <c r="BG326" i="4"/>
  <c r="BS326" i="4"/>
  <c r="W327" i="4"/>
  <c r="AH327" i="4"/>
  <c r="AX327" i="4"/>
  <c r="BJ327" i="4"/>
  <c r="BV327" i="4"/>
  <c r="N328" i="4"/>
  <c r="AT328" i="4"/>
  <c r="BG328" i="4"/>
  <c r="BS328" i="4"/>
  <c r="W329" i="4"/>
  <c r="AH329" i="4"/>
  <c r="AX329" i="4"/>
  <c r="BJ329" i="4"/>
  <c r="BV329" i="4"/>
  <c r="N330" i="4"/>
  <c r="J331" i="4"/>
  <c r="AH332" i="4"/>
  <c r="BA332" i="4"/>
  <c r="BM332" i="4"/>
  <c r="AH334" i="4"/>
  <c r="BA334" i="4"/>
  <c r="BM334" i="4"/>
  <c r="BY334" i="4"/>
  <c r="AH336" i="4"/>
  <c r="J337" i="4"/>
  <c r="AH338" i="4"/>
  <c r="BA338" i="4"/>
  <c r="BM338" i="4"/>
  <c r="AO339" i="4"/>
  <c r="BD339" i="4"/>
  <c r="BP339" i="4"/>
  <c r="CB339" i="4"/>
  <c r="AO340" i="4"/>
  <c r="BD341" i="4"/>
  <c r="BP341" i="4"/>
  <c r="CB341" i="4"/>
  <c r="AO342" i="4"/>
  <c r="J344" i="4"/>
  <c r="J346" i="4"/>
  <c r="J348" i="4"/>
  <c r="AT348" i="4"/>
  <c r="BG348" i="4"/>
  <c r="BS348" i="4"/>
  <c r="W349" i="4"/>
  <c r="AH349" i="4"/>
  <c r="AX349" i="4"/>
  <c r="BJ349" i="4"/>
  <c r="BV349" i="4"/>
  <c r="N350" i="4"/>
  <c r="J351" i="4"/>
  <c r="AX351" i="4"/>
  <c r="BJ351" i="4"/>
  <c r="BV351" i="4"/>
  <c r="N352" i="4"/>
  <c r="J353" i="4"/>
  <c r="AH354" i="4"/>
  <c r="BA354" i="4"/>
  <c r="BM354" i="4"/>
  <c r="BY354" i="4"/>
  <c r="AO355" i="4"/>
  <c r="BD355" i="4"/>
  <c r="BP355" i="4"/>
  <c r="CB355" i="4"/>
  <c r="AO356" i="4"/>
  <c r="BD357" i="4"/>
  <c r="BP357" i="4"/>
  <c r="CB357" i="4"/>
  <c r="BA358" i="4"/>
  <c r="BM358" i="4"/>
  <c r="BY358" i="4"/>
  <c r="AH360" i="4"/>
  <c r="BA360" i="4"/>
  <c r="BM360" i="4"/>
  <c r="BY360" i="4"/>
  <c r="AH362" i="4"/>
  <c r="BA362" i="4"/>
  <c r="BM362" i="4"/>
  <c r="BY362" i="4"/>
  <c r="AH364" i="4"/>
  <c r="J365" i="4"/>
  <c r="AX365" i="4"/>
  <c r="BJ365" i="4"/>
  <c r="BV365" i="4"/>
  <c r="N366" i="4"/>
  <c r="AT366" i="4"/>
  <c r="BG366" i="4"/>
  <c r="BS366" i="4"/>
  <c r="W367" i="4"/>
  <c r="AH367" i="4"/>
  <c r="J368" i="4"/>
  <c r="AT368" i="4"/>
  <c r="BG368" i="4"/>
  <c r="BS368" i="4"/>
  <c r="W369" i="4"/>
  <c r="AH369" i="4"/>
  <c r="J370" i="4"/>
  <c r="AT370" i="4"/>
  <c r="BG370" i="4"/>
  <c r="BS370" i="4"/>
  <c r="W371" i="4"/>
  <c r="AH371" i="4"/>
  <c r="J372" i="4"/>
  <c r="AT372" i="4"/>
  <c r="BG372" i="4"/>
  <c r="BS372" i="4"/>
  <c r="W373" i="4"/>
  <c r="AH373" i="4"/>
  <c r="J374" i="4"/>
  <c r="AT374" i="4"/>
  <c r="BG374" i="4"/>
  <c r="BS374" i="4"/>
  <c r="W375" i="4"/>
  <c r="AH375" i="4"/>
  <c r="AX375" i="4"/>
  <c r="BJ375" i="4"/>
  <c r="BV375" i="4"/>
  <c r="N376" i="4"/>
  <c r="J377" i="4"/>
  <c r="AH378" i="4"/>
  <c r="J379" i="4"/>
  <c r="BM379" i="4"/>
  <c r="BY379" i="4"/>
  <c r="AO380" i="4"/>
  <c r="BP380" i="4"/>
  <c r="AO381" i="4"/>
  <c r="BD382" i="4"/>
  <c r="BP382" i="4"/>
  <c r="CB382" i="4"/>
  <c r="BG383" i="4"/>
  <c r="W384" i="4"/>
  <c r="J385" i="4"/>
  <c r="W386" i="4"/>
  <c r="AO387" i="4"/>
  <c r="W388" i="4"/>
  <c r="BP388" i="4"/>
  <c r="BM389" i="4"/>
  <c r="BD390" i="4"/>
  <c r="BP390" i="4"/>
  <c r="CB390" i="4"/>
  <c r="AO392" i="4"/>
  <c r="BD392" i="4"/>
  <c r="CB392" i="4"/>
  <c r="AO393" i="4"/>
  <c r="W394" i="4"/>
  <c r="AO395" i="4"/>
  <c r="W396" i="4"/>
  <c r="BP396" i="4"/>
  <c r="AO397" i="4"/>
  <c r="J399" i="4"/>
  <c r="BG399" i="4"/>
  <c r="W400" i="4"/>
  <c r="BD400" i="4"/>
  <c r="CB400" i="4"/>
  <c r="AO401" i="4"/>
  <c r="W402" i="4"/>
  <c r="AO403" i="4"/>
  <c r="W404" i="4"/>
  <c r="J405" i="4"/>
  <c r="AT405" i="4"/>
  <c r="BG405" i="4"/>
  <c r="BS405" i="4"/>
  <c r="J406" i="4"/>
  <c r="BJ406" i="4"/>
  <c r="N407" i="4"/>
  <c r="AH407" i="4"/>
  <c r="BA407" i="4"/>
  <c r="BM407" i="4"/>
  <c r="BY407" i="4"/>
  <c r="BA409" i="4"/>
  <c r="BY409" i="4"/>
  <c r="N411" i="4"/>
  <c r="AH412" i="4"/>
  <c r="AH413" i="4"/>
  <c r="BM413" i="4"/>
  <c r="BD414" i="4"/>
  <c r="BP414" i="4"/>
  <c r="CB414" i="4"/>
  <c r="BG415" i="4"/>
  <c r="W416" i="4"/>
  <c r="J417" i="4"/>
  <c r="AT417" i="4"/>
  <c r="BG417" i="4"/>
  <c r="BS417" i="4"/>
  <c r="J418" i="4"/>
  <c r="AX418" i="4"/>
  <c r="BV418" i="4"/>
  <c r="J419" i="4"/>
  <c r="AT419" i="4"/>
  <c r="BS419" i="4"/>
  <c r="J420" i="4"/>
  <c r="AX420" i="4"/>
  <c r="BJ420" i="4"/>
  <c r="BV420" i="4"/>
  <c r="N421" i="4"/>
  <c r="AH422" i="4"/>
  <c r="BJ422" i="4"/>
  <c r="N423" i="4"/>
  <c r="AH423" i="4"/>
  <c r="J425" i="4"/>
  <c r="W426" i="4"/>
  <c r="BD426" i="4"/>
  <c r="BP426" i="4"/>
  <c r="CB426" i="4"/>
  <c r="AH427" i="4"/>
  <c r="AH428" i="4"/>
  <c r="AX428" i="4"/>
  <c r="BJ428" i="4"/>
  <c r="BV428" i="4"/>
  <c r="N429" i="4"/>
  <c r="AT429" i="4"/>
  <c r="BG429" i="4"/>
  <c r="BS429" i="4"/>
  <c r="J430" i="4"/>
  <c r="J431" i="4"/>
  <c r="BG431" i="4"/>
  <c r="W432" i="4"/>
  <c r="J433" i="4"/>
  <c r="AT433" i="4"/>
  <c r="BG433" i="4"/>
  <c r="BS433" i="4"/>
  <c r="J434" i="4"/>
  <c r="BA435" i="4"/>
  <c r="BM435" i="4"/>
  <c r="BY435" i="4"/>
  <c r="AO437" i="4"/>
  <c r="AH449" i="4"/>
  <c r="AH453" i="4"/>
  <c r="AH455" i="4"/>
  <c r="AH457" i="4"/>
  <c r="AH459" i="4"/>
  <c r="AH461" i="4"/>
  <c r="J463" i="4"/>
  <c r="J465" i="4"/>
  <c r="J467" i="4"/>
  <c r="BV379" i="4"/>
  <c r="AT380" i="4"/>
  <c r="BS380" i="4"/>
  <c r="BP381" i="4"/>
  <c r="N382" i="4"/>
  <c r="BM382" i="4"/>
  <c r="BJ383" i="4"/>
  <c r="BG384" i="4"/>
  <c r="BD385" i="4"/>
  <c r="CB385" i="4"/>
  <c r="BA386" i="4"/>
  <c r="BY386" i="4"/>
  <c r="W387" i="4"/>
  <c r="AX387" i="4"/>
  <c r="BV387" i="4"/>
  <c r="AT388" i="4"/>
  <c r="BS388" i="4"/>
  <c r="BP389" i="4"/>
  <c r="N390" i="4"/>
  <c r="BM390" i="4"/>
  <c r="BJ391" i="4"/>
  <c r="BG392" i="4"/>
  <c r="BD393" i="4"/>
  <c r="CB393" i="4"/>
  <c r="BA394" i="4"/>
  <c r="BY394" i="4"/>
  <c r="W395" i="4"/>
  <c r="AX395" i="4"/>
  <c r="BV395" i="4"/>
  <c r="AT396" i="4"/>
  <c r="BS396" i="4"/>
  <c r="BP397" i="4"/>
  <c r="N398" i="4"/>
  <c r="BM398" i="4"/>
  <c r="BJ399" i="4"/>
  <c r="BG400" i="4"/>
  <c r="BD401" i="4"/>
  <c r="CB401" i="4"/>
  <c r="BA402" i="4"/>
  <c r="BY402" i="4"/>
  <c r="W403" i="4"/>
  <c r="AX403" i="4"/>
  <c r="BV403" i="4"/>
  <c r="AT404" i="4"/>
  <c r="BS404" i="4"/>
  <c r="BP405" i="4"/>
  <c r="N406" i="4"/>
  <c r="BM406" i="4"/>
  <c r="BJ407" i="4"/>
  <c r="BG408" i="4"/>
  <c r="BD409" i="4"/>
  <c r="CB409" i="4"/>
  <c r="BA410" i="4"/>
  <c r="BY410" i="4"/>
  <c r="W411" i="4"/>
  <c r="AX411" i="4"/>
  <c r="BV411" i="4"/>
  <c r="AT412" i="4"/>
  <c r="BS412" i="4"/>
  <c r="BP413" i="4"/>
  <c r="N414" i="4"/>
  <c r="BM414" i="4"/>
  <c r="BJ415" i="4"/>
  <c r="BG416" i="4"/>
  <c r="BD417" i="4"/>
  <c r="CB417" i="4"/>
  <c r="BA418" i="4"/>
  <c r="BY418" i="4"/>
  <c r="W419" i="4"/>
  <c r="AX419" i="4"/>
  <c r="BV419" i="4"/>
  <c r="AT420" i="4"/>
  <c r="BS420" i="4"/>
  <c r="BP421" i="4"/>
  <c r="N422" i="4"/>
  <c r="BM422" i="4"/>
  <c r="BJ423" i="4"/>
  <c r="BG424" i="4"/>
  <c r="BD425" i="4"/>
  <c r="CB425" i="4"/>
  <c r="BA426" i="4"/>
  <c r="BY426" i="4"/>
  <c r="W427" i="4"/>
  <c r="AX427" i="4"/>
  <c r="BV427" i="4"/>
  <c r="AT428" i="4"/>
  <c r="BS428" i="4"/>
  <c r="BP429" i="4"/>
  <c r="N430" i="4"/>
  <c r="BM430" i="4"/>
  <c r="BJ431" i="4"/>
  <c r="BG432" i="4"/>
  <c r="BD433" i="4"/>
  <c r="CB433" i="4"/>
  <c r="BA434" i="4"/>
  <c r="BY434" i="4"/>
  <c r="W435" i="4"/>
  <c r="AX435" i="4"/>
  <c r="BV435" i="4"/>
  <c r="AT436" i="4"/>
  <c r="BS436" i="4"/>
  <c r="BJ437" i="4"/>
  <c r="BA438" i="4"/>
  <c r="BY438" i="4"/>
  <c r="BP439" i="4"/>
  <c r="J440" i="4"/>
  <c r="AO440" i="4"/>
  <c r="BG440" i="4"/>
  <c r="W441" i="4"/>
  <c r="AX441" i="4"/>
  <c r="BV441" i="4"/>
  <c r="BM442" i="4"/>
  <c r="BD443" i="4"/>
  <c r="CB443" i="4"/>
  <c r="N444" i="4"/>
  <c r="AH444" i="4"/>
  <c r="AT444" i="4"/>
  <c r="BS444" i="4"/>
  <c r="BJ445" i="4"/>
  <c r="BG446" i="4"/>
  <c r="W447" i="4"/>
  <c r="AX447" i="4"/>
  <c r="BV447" i="4"/>
  <c r="BM448" i="4"/>
  <c r="BD449" i="4"/>
  <c r="CB449" i="4"/>
  <c r="N450" i="4"/>
  <c r="AH450" i="4"/>
  <c r="BA450" i="4"/>
  <c r="BY450" i="4"/>
  <c r="BP451" i="4"/>
  <c r="J452" i="4"/>
  <c r="BM452" i="4"/>
  <c r="BD453" i="4"/>
  <c r="CB453" i="4"/>
  <c r="N454" i="4"/>
  <c r="AH454" i="4"/>
  <c r="AT454" i="4"/>
  <c r="BS454" i="4"/>
  <c r="BJ455" i="4"/>
  <c r="BG456" i="4"/>
  <c r="W457" i="4"/>
  <c r="AX457" i="4"/>
  <c r="BV457" i="4"/>
  <c r="BM458" i="4"/>
  <c r="BD459" i="4"/>
  <c r="CB459" i="4"/>
  <c r="N460" i="4"/>
  <c r="AH460" i="4"/>
  <c r="AT460" i="4"/>
  <c r="BS460" i="4"/>
  <c r="BJ461" i="4"/>
  <c r="BA462" i="4"/>
  <c r="BY462" i="4"/>
  <c r="BP463" i="4"/>
  <c r="J464" i="4"/>
  <c r="BM464" i="4"/>
  <c r="BD465" i="4"/>
  <c r="CB465" i="4"/>
  <c r="N466" i="4"/>
  <c r="AH466" i="4"/>
  <c r="BA466" i="4"/>
  <c r="BY466" i="4"/>
  <c r="BP467" i="4"/>
  <c r="J468" i="4"/>
  <c r="BG468" i="4"/>
  <c r="AX469" i="4"/>
  <c r="BV469" i="4"/>
  <c r="BM470" i="4"/>
  <c r="BD471" i="4"/>
  <c r="CB471" i="4"/>
  <c r="N472" i="4"/>
  <c r="AT472" i="4"/>
  <c r="BS472" i="4"/>
  <c r="W473" i="4"/>
  <c r="AH473" i="4"/>
  <c r="BJ473" i="4"/>
  <c r="J474" i="4"/>
  <c r="BD475" i="4"/>
  <c r="BP475" i="4"/>
  <c r="CB475" i="4"/>
  <c r="BA476" i="4"/>
  <c r="BM476" i="4"/>
  <c r="BY476" i="4"/>
  <c r="AH478" i="4"/>
  <c r="J479" i="4"/>
  <c r="AH480" i="4"/>
  <c r="J481" i="4"/>
  <c r="AH482" i="4"/>
  <c r="J483" i="4"/>
  <c r="AH484" i="4"/>
  <c r="BA484" i="4"/>
  <c r="BM484" i="4"/>
  <c r="BY484" i="4"/>
  <c r="AO485" i="4"/>
  <c r="BD485" i="4"/>
  <c r="BP485" i="4"/>
  <c r="CB485" i="4"/>
  <c r="AO486" i="4"/>
  <c r="J488" i="4"/>
  <c r="AT488" i="4"/>
  <c r="BG488" i="4"/>
  <c r="BS488" i="4"/>
  <c r="W489" i="4"/>
  <c r="AH489" i="4"/>
  <c r="AX489" i="4"/>
  <c r="BJ489" i="4"/>
  <c r="BV489" i="4"/>
  <c r="N490" i="4"/>
  <c r="J491" i="4"/>
  <c r="AH492" i="4"/>
  <c r="J493" i="4"/>
  <c r="AX493" i="4"/>
  <c r="BJ493" i="4"/>
  <c r="BV493" i="4"/>
  <c r="N494" i="4"/>
  <c r="J495" i="4"/>
  <c r="AH496" i="4"/>
  <c r="BA496" i="4"/>
  <c r="BM496" i="4"/>
  <c r="BY496" i="4"/>
  <c r="AO497" i="4"/>
  <c r="BD497" i="4"/>
  <c r="BP497" i="4"/>
  <c r="CB497" i="4"/>
  <c r="AO498" i="4"/>
  <c r="BD499" i="4"/>
  <c r="BP499" i="4"/>
  <c r="CB499" i="4"/>
  <c r="AO500" i="4"/>
  <c r="J502" i="4"/>
  <c r="AT502" i="4"/>
  <c r="BG502" i="4"/>
  <c r="BS502" i="4"/>
  <c r="W503" i="4"/>
  <c r="AH503" i="4"/>
  <c r="J504" i="4"/>
  <c r="AT504" i="4"/>
  <c r="BG504" i="4"/>
  <c r="BS504" i="4"/>
  <c r="W505" i="4"/>
  <c r="AH505" i="4"/>
  <c r="J506" i="4"/>
  <c r="AT506" i="4"/>
  <c r="BG506" i="4"/>
  <c r="BS506" i="4"/>
  <c r="W507" i="4"/>
  <c r="AH507" i="4"/>
  <c r="AX507" i="4"/>
  <c r="BJ507" i="4"/>
  <c r="BV507" i="4"/>
  <c r="N508" i="4"/>
  <c r="AT508" i="4"/>
  <c r="BG508" i="4"/>
  <c r="BS508" i="4"/>
  <c r="W509" i="4"/>
  <c r="AH509" i="4"/>
  <c r="J510" i="4"/>
  <c r="BD511" i="4"/>
  <c r="BP511" i="4"/>
  <c r="CB511" i="4"/>
  <c r="BA512" i="4"/>
  <c r="BM512" i="4"/>
  <c r="BY512" i="4"/>
  <c r="AH514" i="4"/>
  <c r="BA514" i="4"/>
  <c r="BM514" i="4"/>
  <c r="BY514" i="4"/>
  <c r="AH516" i="4"/>
  <c r="J517" i="4"/>
  <c r="AX517" i="4"/>
  <c r="BJ517" i="4"/>
  <c r="BV517" i="4"/>
  <c r="N518" i="4"/>
  <c r="J519" i="4"/>
  <c r="AH520" i="4"/>
  <c r="BA520" i="4"/>
  <c r="BM520" i="4"/>
  <c r="BY520" i="4"/>
  <c r="AO521" i="4"/>
  <c r="BD521" i="4"/>
  <c r="BP521" i="4"/>
  <c r="CB521" i="4"/>
  <c r="AO522" i="4"/>
  <c r="J524" i="4"/>
  <c r="AT524" i="4"/>
  <c r="BG524" i="4"/>
  <c r="BS524" i="4"/>
  <c r="W525" i="4"/>
  <c r="AH525" i="4"/>
  <c r="AX525" i="4"/>
  <c r="BJ525" i="4"/>
  <c r="BV525" i="4"/>
  <c r="N526" i="4"/>
  <c r="AT526" i="4"/>
  <c r="BG526" i="4"/>
  <c r="BS526" i="4"/>
  <c r="W527" i="4"/>
  <c r="AH527" i="4"/>
  <c r="AX528" i="4"/>
  <c r="BJ528" i="4"/>
  <c r="BV528" i="4"/>
  <c r="AH529" i="4"/>
  <c r="AH530" i="4"/>
  <c r="N531" i="4"/>
  <c r="AH532" i="4"/>
  <c r="AX532" i="4"/>
  <c r="BJ532" i="4"/>
  <c r="BV532" i="4"/>
  <c r="N533" i="4"/>
  <c r="AH534" i="4"/>
  <c r="BJ534" i="4"/>
  <c r="N535" i="4"/>
  <c r="AH535" i="4"/>
  <c r="BA535" i="4"/>
  <c r="BM535" i="4"/>
  <c r="BY535" i="4"/>
  <c r="BA537" i="4"/>
  <c r="BY537" i="4"/>
  <c r="AO538" i="4"/>
  <c r="BD538" i="4"/>
  <c r="BP538" i="4"/>
  <c r="CB538" i="4"/>
  <c r="AH539" i="4"/>
  <c r="BA539" i="4"/>
  <c r="BM539" i="4"/>
  <c r="BY539" i="4"/>
  <c r="AH541" i="4"/>
  <c r="AH542" i="4"/>
  <c r="BJ542" i="4"/>
  <c r="N543" i="4"/>
  <c r="AH543" i="4"/>
  <c r="BA543" i="4"/>
  <c r="BM543" i="4"/>
  <c r="BY543" i="4"/>
  <c r="AH546" i="4"/>
  <c r="N547" i="4"/>
  <c r="AT547" i="4"/>
  <c r="BS547" i="4"/>
  <c r="J548" i="4"/>
  <c r="J549" i="4"/>
  <c r="J551" i="4"/>
  <c r="J553" i="4"/>
  <c r="AT553" i="4"/>
  <c r="BG553" i="4"/>
  <c r="BS553" i="4"/>
  <c r="J554" i="4"/>
  <c r="AX554" i="4"/>
  <c r="BV554" i="4"/>
  <c r="J555" i="4"/>
  <c r="AT555" i="4"/>
  <c r="BS555" i="4"/>
  <c r="J556" i="4"/>
  <c r="J557" i="4"/>
  <c r="BD558" i="4"/>
  <c r="BP558" i="4"/>
  <c r="CB558" i="4"/>
  <c r="BG559" i="4"/>
  <c r="W560" i="4"/>
  <c r="J561" i="4"/>
  <c r="W562" i="4"/>
  <c r="BD562" i="4"/>
  <c r="BP562" i="4"/>
  <c r="CB562" i="4"/>
  <c r="AH563" i="4"/>
  <c r="AH564" i="4"/>
  <c r="AX564" i="4"/>
  <c r="BJ564" i="4"/>
  <c r="BV564" i="4"/>
  <c r="N565" i="4"/>
  <c r="AH566" i="4"/>
  <c r="BJ566" i="4"/>
  <c r="N567" i="4"/>
  <c r="AH567" i="4"/>
  <c r="AX568" i="4"/>
  <c r="BJ568" i="4"/>
  <c r="BV568" i="4"/>
  <c r="AH569" i="4"/>
  <c r="AH570" i="4"/>
  <c r="AX570" i="4"/>
  <c r="BV570" i="4"/>
  <c r="J571" i="4"/>
  <c r="W572" i="4"/>
  <c r="BP572" i="4"/>
  <c r="AO573" i="4"/>
  <c r="BD574" i="4"/>
  <c r="BP574" i="4"/>
  <c r="CB574" i="4"/>
  <c r="BG575" i="4"/>
  <c r="W576" i="4"/>
  <c r="J577" i="4"/>
  <c r="AT577" i="4"/>
  <c r="BG577" i="4"/>
  <c r="BS577" i="4"/>
  <c r="J578" i="4"/>
  <c r="AO579" i="4"/>
  <c r="W580" i="4"/>
  <c r="J581" i="4"/>
  <c r="J583" i="4"/>
  <c r="AX584" i="4"/>
  <c r="BJ584" i="4"/>
  <c r="BV584" i="4"/>
  <c r="AH585" i="4"/>
  <c r="AT585" i="4"/>
  <c r="BG585" i="4"/>
  <c r="BS585" i="4"/>
  <c r="J586" i="4"/>
  <c r="AO587" i="4"/>
  <c r="W588" i="4"/>
  <c r="BP588" i="4"/>
  <c r="AO589" i="4"/>
  <c r="J591" i="4"/>
  <c r="BG591" i="4"/>
  <c r="W592" i="4"/>
  <c r="J593" i="4"/>
  <c r="AT593" i="4"/>
  <c r="BG593" i="4"/>
  <c r="BS593" i="4"/>
  <c r="J594" i="4"/>
  <c r="BA595" i="4"/>
  <c r="BM595" i="4"/>
  <c r="BY595" i="4"/>
  <c r="AO596" i="4"/>
  <c r="BP596" i="4"/>
  <c r="BM597" i="4"/>
  <c r="AO599" i="4"/>
  <c r="AO600" i="4"/>
  <c r="BD600" i="4"/>
  <c r="CB600" i="4"/>
  <c r="BA601" i="4"/>
  <c r="BY601" i="4"/>
  <c r="AO602" i="4"/>
  <c r="BD602" i="4"/>
  <c r="BP602" i="4"/>
  <c r="CB602" i="4"/>
  <c r="AH603" i="4"/>
  <c r="BA603" i="4"/>
  <c r="BM603" i="4"/>
  <c r="AO605" i="4"/>
  <c r="AO611" i="4"/>
  <c r="AH617" i="4"/>
  <c r="J619" i="4"/>
  <c r="BP379" i="4"/>
  <c r="N380" i="4"/>
  <c r="BM380" i="4"/>
  <c r="BJ381" i="4"/>
  <c r="BG382" i="4"/>
  <c r="BD383" i="4"/>
  <c r="CB383" i="4"/>
  <c r="BA384" i="4"/>
  <c r="BY384" i="4"/>
  <c r="W385" i="4"/>
  <c r="AX385" i="4"/>
  <c r="BV385" i="4"/>
  <c r="AT386" i="4"/>
  <c r="BS386" i="4"/>
  <c r="BP387" i="4"/>
  <c r="N388" i="4"/>
  <c r="BM388" i="4"/>
  <c r="BJ389" i="4"/>
  <c r="BG390" i="4"/>
  <c r="BD391" i="4"/>
  <c r="CB391" i="4"/>
  <c r="BA392" i="4"/>
  <c r="BY392" i="4"/>
  <c r="W393" i="4"/>
  <c r="AX393" i="4"/>
  <c r="BV393" i="4"/>
  <c r="AT394" i="4"/>
  <c r="BS394" i="4"/>
  <c r="BP395" i="4"/>
  <c r="N396" i="4"/>
  <c r="BM396" i="4"/>
  <c r="BJ397" i="4"/>
  <c r="BG398" i="4"/>
  <c r="BD399" i="4"/>
  <c r="CB399" i="4"/>
  <c r="BA400" i="4"/>
  <c r="BY400" i="4"/>
  <c r="W401" i="4"/>
  <c r="AX401" i="4"/>
  <c r="BV401" i="4"/>
  <c r="AT402" i="4"/>
  <c r="BS402" i="4"/>
  <c r="BP403" i="4"/>
  <c r="N404" i="4"/>
  <c r="BM404" i="4"/>
  <c r="BJ405" i="4"/>
  <c r="BG406" i="4"/>
  <c r="BD407" i="4"/>
  <c r="CB407" i="4"/>
  <c r="BA408" i="4"/>
  <c r="BY408" i="4"/>
  <c r="W409" i="4"/>
  <c r="AX409" i="4"/>
  <c r="BV409" i="4"/>
  <c r="AT410" i="4"/>
  <c r="BS410" i="4"/>
  <c r="BP411" i="4"/>
  <c r="N412" i="4"/>
  <c r="BM412" i="4"/>
  <c r="BJ413" i="4"/>
  <c r="BG414" i="4"/>
  <c r="BD415" i="4"/>
  <c r="CB415" i="4"/>
  <c r="BA416" i="4"/>
  <c r="BY416" i="4"/>
  <c r="W417" i="4"/>
  <c r="AX417" i="4"/>
  <c r="BV417" i="4"/>
  <c r="AT418" i="4"/>
  <c r="BS418" i="4"/>
  <c r="BP419" i="4"/>
  <c r="N420" i="4"/>
  <c r="BM420" i="4"/>
  <c r="BJ421" i="4"/>
  <c r="BG422" i="4"/>
  <c r="BD423" i="4"/>
  <c r="CB423" i="4"/>
  <c r="BA424" i="4"/>
  <c r="BY424" i="4"/>
  <c r="W425" i="4"/>
  <c r="AX425" i="4"/>
  <c r="BV425" i="4"/>
  <c r="AT426" i="4"/>
  <c r="BS426" i="4"/>
  <c r="BP427" i="4"/>
  <c r="N428" i="4"/>
  <c r="BM428" i="4"/>
  <c r="BJ429" i="4"/>
  <c r="BG430" i="4"/>
  <c r="BD431" i="4"/>
  <c r="CB431" i="4"/>
  <c r="BA432" i="4"/>
  <c r="BY432" i="4"/>
  <c r="W433" i="4"/>
  <c r="AX433" i="4"/>
  <c r="BV433" i="4"/>
  <c r="AT434" i="4"/>
  <c r="BS434" i="4"/>
  <c r="BP435" i="4"/>
  <c r="N436" i="4"/>
  <c r="BM436" i="4"/>
  <c r="BD437" i="4"/>
  <c r="CB437" i="4"/>
  <c r="N438" i="4"/>
  <c r="AH438" i="4"/>
  <c r="AT438" i="4"/>
  <c r="BS438" i="4"/>
  <c r="BJ439" i="4"/>
  <c r="BA440" i="4"/>
  <c r="BY440" i="4"/>
  <c r="BP441" i="4"/>
  <c r="J442" i="4"/>
  <c r="AO442" i="4"/>
  <c r="BG442" i="4"/>
  <c r="W443" i="4"/>
  <c r="AX443" i="4"/>
  <c r="BV443" i="4"/>
  <c r="BM444" i="4"/>
  <c r="BD445" i="4"/>
  <c r="CB445" i="4"/>
  <c r="N446" i="4"/>
  <c r="AH446" i="4"/>
  <c r="BA446" i="4"/>
  <c r="BY446" i="4"/>
  <c r="BP447" i="4"/>
  <c r="J448" i="4"/>
  <c r="AO448" i="4"/>
  <c r="BG448" i="4"/>
  <c r="W449" i="4"/>
  <c r="AX449" i="4"/>
  <c r="BV449" i="4"/>
  <c r="AT450" i="4"/>
  <c r="BS450" i="4"/>
  <c r="BJ451" i="4"/>
  <c r="BG452" i="4"/>
  <c r="W453" i="4"/>
  <c r="AX453" i="4"/>
  <c r="BV453" i="4"/>
  <c r="BM454" i="4"/>
  <c r="BD455" i="4"/>
  <c r="CB455" i="4"/>
  <c r="N456" i="4"/>
  <c r="AH456" i="4"/>
  <c r="BA456" i="4"/>
  <c r="BY456" i="4"/>
  <c r="BP457" i="4"/>
  <c r="J458" i="4"/>
  <c r="AO458" i="4"/>
  <c r="BG458" i="4"/>
  <c r="W459" i="4"/>
  <c r="AX459" i="4"/>
  <c r="BV459" i="4"/>
  <c r="BM460" i="4"/>
  <c r="BD461" i="4"/>
  <c r="CB461" i="4"/>
  <c r="N462" i="4"/>
  <c r="AH462" i="4"/>
  <c r="AT462" i="4"/>
  <c r="BS462" i="4"/>
  <c r="BJ463" i="4"/>
  <c r="BG464" i="4"/>
  <c r="W465" i="4"/>
  <c r="AX465" i="4"/>
  <c r="BV465" i="4"/>
  <c r="AT466" i="4"/>
  <c r="BS466" i="4"/>
  <c r="BJ467" i="4"/>
  <c r="AH468" i="4"/>
  <c r="BA468" i="4"/>
  <c r="BY468" i="4"/>
  <c r="J469" i="4"/>
  <c r="BP469" i="4"/>
  <c r="J470" i="4"/>
  <c r="BG470" i="4"/>
  <c r="AX471" i="4"/>
  <c r="BV471" i="4"/>
  <c r="BM472" i="4"/>
  <c r="BD473" i="4"/>
  <c r="BV473" i="4"/>
  <c r="N474" i="4"/>
  <c r="AT474" i="4"/>
  <c r="BG474" i="4"/>
  <c r="BS474" i="4"/>
  <c r="W475" i="4"/>
  <c r="AH475" i="4"/>
  <c r="J476" i="4"/>
  <c r="BD477" i="4"/>
  <c r="BP477" i="4"/>
  <c r="CB477" i="4"/>
  <c r="BA478" i="4"/>
  <c r="BM478" i="4"/>
  <c r="BY478" i="4"/>
  <c r="AO479" i="4"/>
  <c r="BD479" i="4"/>
  <c r="BP479" i="4"/>
  <c r="CB479" i="4"/>
  <c r="BA480" i="4"/>
  <c r="BM480" i="4"/>
  <c r="BY480" i="4"/>
  <c r="AO481" i="4"/>
  <c r="BD481" i="4"/>
  <c r="BP481" i="4"/>
  <c r="CB481" i="4"/>
  <c r="BA482" i="4"/>
  <c r="BM482" i="4"/>
  <c r="BY482" i="4"/>
  <c r="AO483" i="4"/>
  <c r="BD483" i="4"/>
  <c r="BP483" i="4"/>
  <c r="CB483" i="4"/>
  <c r="AO484" i="4"/>
  <c r="J486" i="4"/>
  <c r="AT486" i="4"/>
  <c r="BG486" i="4"/>
  <c r="BS486" i="4"/>
  <c r="W487" i="4"/>
  <c r="AH487" i="4"/>
  <c r="AX487" i="4"/>
  <c r="BJ487" i="4"/>
  <c r="BV487" i="4"/>
  <c r="N488" i="4"/>
  <c r="J489" i="4"/>
  <c r="AH490" i="4"/>
  <c r="BA490" i="4"/>
  <c r="BM490" i="4"/>
  <c r="BY490" i="4"/>
  <c r="AO491" i="4"/>
  <c r="BD491" i="4"/>
  <c r="BP491" i="4"/>
  <c r="CB491" i="4"/>
  <c r="BA492" i="4"/>
  <c r="BM492" i="4"/>
  <c r="BY492" i="4"/>
  <c r="AH494" i="4"/>
  <c r="BA494" i="4"/>
  <c r="BM494" i="4"/>
  <c r="BY494" i="4"/>
  <c r="AO495" i="4"/>
  <c r="BD495" i="4"/>
  <c r="BP495" i="4"/>
  <c r="CB495" i="4"/>
  <c r="AO496" i="4"/>
  <c r="J498" i="4"/>
  <c r="AT498" i="4"/>
  <c r="BG498" i="4"/>
  <c r="BS498" i="4"/>
  <c r="W499" i="4"/>
  <c r="AH499" i="4"/>
  <c r="J500" i="4"/>
  <c r="AT500" i="4"/>
  <c r="BG500" i="4"/>
  <c r="BS500" i="4"/>
  <c r="W501" i="4"/>
  <c r="AH501" i="4"/>
  <c r="AX501" i="4"/>
  <c r="BJ501" i="4"/>
  <c r="BV501" i="4"/>
  <c r="N502" i="4"/>
  <c r="J503" i="4"/>
  <c r="AX503" i="4"/>
  <c r="BJ503" i="4"/>
  <c r="BV503" i="4"/>
  <c r="N504" i="4"/>
  <c r="J505" i="4"/>
  <c r="AX505" i="4"/>
  <c r="BJ505" i="4"/>
  <c r="BV505" i="4"/>
  <c r="N506" i="4"/>
  <c r="J507" i="4"/>
  <c r="AH508" i="4"/>
  <c r="J509" i="4"/>
  <c r="AX509" i="4"/>
  <c r="BJ509" i="4"/>
  <c r="BV509" i="4"/>
  <c r="N510" i="4"/>
  <c r="AT510" i="4"/>
  <c r="BG510" i="4"/>
  <c r="BS510" i="4"/>
  <c r="W511" i="4"/>
  <c r="AH511" i="4"/>
  <c r="J512" i="4"/>
  <c r="BD513" i="4"/>
  <c r="BP513" i="4"/>
  <c r="CB513" i="4"/>
  <c r="AO514" i="4"/>
  <c r="BD515" i="4"/>
  <c r="BP515" i="4"/>
  <c r="CB515" i="4"/>
  <c r="BA516" i="4"/>
  <c r="BM516" i="4"/>
  <c r="BY516" i="4"/>
  <c r="AH518" i="4"/>
  <c r="BA518" i="4"/>
  <c r="BM518" i="4"/>
  <c r="BY518" i="4"/>
  <c r="AO519" i="4"/>
  <c r="BD519" i="4"/>
  <c r="BP519" i="4"/>
  <c r="CB519" i="4"/>
  <c r="AO520" i="4"/>
  <c r="J522" i="4"/>
  <c r="AT522" i="4"/>
  <c r="BG522" i="4"/>
  <c r="BS522" i="4"/>
  <c r="W523" i="4"/>
  <c r="AH523" i="4"/>
  <c r="AX523" i="4"/>
  <c r="BJ523" i="4"/>
  <c r="BV523" i="4"/>
  <c r="N524" i="4"/>
  <c r="J525" i="4"/>
  <c r="AH526" i="4"/>
  <c r="J527" i="4"/>
  <c r="BA527" i="4"/>
  <c r="BM527" i="4"/>
  <c r="BY527" i="4"/>
  <c r="BA529" i="4"/>
  <c r="BY529" i="4"/>
  <c r="AO530" i="4"/>
  <c r="BD530" i="4"/>
  <c r="BP530" i="4"/>
  <c r="CB530" i="4"/>
  <c r="AH531" i="4"/>
  <c r="BA531" i="4"/>
  <c r="BM531" i="4"/>
  <c r="BY531" i="4"/>
  <c r="AH533" i="4"/>
  <c r="BM533" i="4"/>
  <c r="AO535" i="4"/>
  <c r="AO536" i="4"/>
  <c r="BD536" i="4"/>
  <c r="CB536" i="4"/>
  <c r="AO537" i="4"/>
  <c r="W538" i="4"/>
  <c r="AO539" i="4"/>
  <c r="W540" i="4"/>
  <c r="BP540" i="4"/>
  <c r="BM541" i="4"/>
  <c r="AO543" i="4"/>
  <c r="AO544" i="4"/>
  <c r="BD544" i="4"/>
  <c r="CB544" i="4"/>
  <c r="BA545" i="4"/>
  <c r="BY545" i="4"/>
  <c r="AO546" i="4"/>
  <c r="BD546" i="4"/>
  <c r="BP546" i="4"/>
  <c r="CB546" i="4"/>
  <c r="AH547" i="4"/>
  <c r="AH548" i="4"/>
  <c r="AX548" i="4"/>
  <c r="BJ548" i="4"/>
  <c r="BV548" i="4"/>
  <c r="N549" i="4"/>
  <c r="AT549" i="4"/>
  <c r="BG549" i="4"/>
  <c r="BS549" i="4"/>
  <c r="J550" i="4"/>
  <c r="BJ550" i="4"/>
  <c r="N551" i="4"/>
  <c r="AH551" i="4"/>
  <c r="BA551" i="4"/>
  <c r="BM551" i="4"/>
  <c r="BY551" i="4"/>
  <c r="AX552" i="4"/>
  <c r="BJ552" i="4"/>
  <c r="BV552" i="4"/>
  <c r="AH553" i="4"/>
  <c r="AH554" i="4"/>
  <c r="N555" i="4"/>
  <c r="AH556" i="4"/>
  <c r="AX556" i="4"/>
  <c r="BJ556" i="4"/>
  <c r="BV556" i="4"/>
  <c r="N557" i="4"/>
  <c r="AT557" i="4"/>
  <c r="BG557" i="4"/>
  <c r="BS557" i="4"/>
  <c r="J558" i="4"/>
  <c r="J559" i="4"/>
  <c r="AX560" i="4"/>
  <c r="BJ560" i="4"/>
  <c r="BV560" i="4"/>
  <c r="AH561" i="4"/>
  <c r="AT561" i="4"/>
  <c r="BG561" i="4"/>
  <c r="BS561" i="4"/>
  <c r="J562" i="4"/>
  <c r="BA563" i="4"/>
  <c r="BM563" i="4"/>
  <c r="BY563" i="4"/>
  <c r="AH565" i="4"/>
  <c r="BM565" i="4"/>
  <c r="BA567" i="4"/>
  <c r="BM567" i="4"/>
  <c r="BY567" i="4"/>
  <c r="BA569" i="4"/>
  <c r="BY569" i="4"/>
  <c r="N571" i="4"/>
  <c r="AT571" i="4"/>
  <c r="BS571" i="4"/>
  <c r="J572" i="4"/>
  <c r="J573" i="4"/>
  <c r="AT573" i="4"/>
  <c r="BG573" i="4"/>
  <c r="BS573" i="4"/>
  <c r="J574" i="4"/>
  <c r="J575" i="4"/>
  <c r="AX576" i="4"/>
  <c r="BJ576" i="4"/>
  <c r="BV576" i="4"/>
  <c r="AH577" i="4"/>
  <c r="AH578" i="4"/>
  <c r="AX578" i="4"/>
  <c r="BV578" i="4"/>
  <c r="J579" i="4"/>
  <c r="AT579" i="4"/>
  <c r="BS579" i="4"/>
  <c r="J580" i="4"/>
  <c r="AX580" i="4"/>
  <c r="BJ580" i="4"/>
  <c r="BV580" i="4"/>
  <c r="N581" i="4"/>
  <c r="AT581" i="4"/>
  <c r="BG581" i="4"/>
  <c r="BS581" i="4"/>
  <c r="J582" i="4"/>
  <c r="BJ582" i="4"/>
  <c r="N583" i="4"/>
  <c r="AH583" i="4"/>
  <c r="BA583" i="4"/>
  <c r="BM583" i="4"/>
  <c r="BY583" i="4"/>
  <c r="AH586" i="4"/>
  <c r="AX586" i="4"/>
  <c r="BV586" i="4"/>
  <c r="J587" i="4"/>
  <c r="AT587" i="4"/>
  <c r="BS587" i="4"/>
  <c r="J588" i="4"/>
  <c r="J589" i="4"/>
  <c r="AT589" i="4"/>
  <c r="BG589" i="4"/>
  <c r="BS589" i="4"/>
  <c r="J590" i="4"/>
  <c r="BJ590" i="4"/>
  <c r="N591" i="4"/>
  <c r="AH591" i="4"/>
  <c r="AX592" i="4"/>
  <c r="BJ592" i="4"/>
  <c r="BV592" i="4"/>
  <c r="AH593" i="4"/>
  <c r="AH594" i="4"/>
  <c r="AX594" i="4"/>
  <c r="BV594" i="4"/>
  <c r="J595" i="4"/>
  <c r="W596" i="4"/>
  <c r="J597" i="4"/>
  <c r="BD598" i="4"/>
  <c r="BP598" i="4"/>
  <c r="CB598" i="4"/>
  <c r="BG599" i="4"/>
  <c r="W600" i="4"/>
  <c r="J601" i="4"/>
  <c r="W602" i="4"/>
  <c r="AO603" i="4"/>
  <c r="AH615" i="4"/>
  <c r="AO619" i="4"/>
  <c r="BJ379" i="4"/>
  <c r="BG380" i="4"/>
  <c r="BD381" i="4"/>
  <c r="CB381" i="4"/>
  <c r="BA382" i="4"/>
  <c r="BY382" i="4"/>
  <c r="W383" i="4"/>
  <c r="AX383" i="4"/>
  <c r="BV383" i="4"/>
  <c r="AT384" i="4"/>
  <c r="BS384" i="4"/>
  <c r="BP385" i="4"/>
  <c r="N386" i="4"/>
  <c r="BM386" i="4"/>
  <c r="BJ387" i="4"/>
  <c r="BG388" i="4"/>
  <c r="BD389" i="4"/>
  <c r="CB389" i="4"/>
  <c r="BA390" i="4"/>
  <c r="BY390" i="4"/>
  <c r="W391" i="4"/>
  <c r="AX391" i="4"/>
  <c r="BV391" i="4"/>
  <c r="AT392" i="4"/>
  <c r="BS392" i="4"/>
  <c r="BP393" i="4"/>
  <c r="N394" i="4"/>
  <c r="BM394" i="4"/>
  <c r="BJ395" i="4"/>
  <c r="BG396" i="4"/>
  <c r="BD397" i="4"/>
  <c r="CB397" i="4"/>
  <c r="BA398" i="4"/>
  <c r="BY398" i="4"/>
  <c r="W399" i="4"/>
  <c r="AX399" i="4"/>
  <c r="BV399" i="4"/>
  <c r="AT400" i="4"/>
  <c r="BS400" i="4"/>
  <c r="BP401" i="4"/>
  <c r="N402" i="4"/>
  <c r="BM402" i="4"/>
  <c r="BJ403" i="4"/>
  <c r="BG404" i="4"/>
  <c r="BD405" i="4"/>
  <c r="CB405" i="4"/>
  <c r="BA406" i="4"/>
  <c r="BY406" i="4"/>
  <c r="W407" i="4"/>
  <c r="AX407" i="4"/>
  <c r="BV407" i="4"/>
  <c r="AT408" i="4"/>
  <c r="BS408" i="4"/>
  <c r="BP409" i="4"/>
  <c r="N410" i="4"/>
  <c r="BM410" i="4"/>
  <c r="BJ411" i="4"/>
  <c r="BG412" i="4"/>
  <c r="BD413" i="4"/>
  <c r="CB413" i="4"/>
  <c r="BA414" i="4"/>
  <c r="BY414" i="4"/>
  <c r="W415" i="4"/>
  <c r="AX415" i="4"/>
  <c r="BV415" i="4"/>
  <c r="AT416" i="4"/>
  <c r="BS416" i="4"/>
  <c r="BP417" i="4"/>
  <c r="N418" i="4"/>
  <c r="BM418" i="4"/>
  <c r="BJ419" i="4"/>
  <c r="BG420" i="4"/>
  <c r="BD421" i="4"/>
  <c r="CB421" i="4"/>
  <c r="BA422" i="4"/>
  <c r="BY422" i="4"/>
  <c r="W423" i="4"/>
  <c r="AX423" i="4"/>
  <c r="BV423" i="4"/>
  <c r="AT424" i="4"/>
  <c r="BS424" i="4"/>
  <c r="BP425" i="4"/>
  <c r="N426" i="4"/>
  <c r="BM426" i="4"/>
  <c r="BJ427" i="4"/>
  <c r="BG428" i="4"/>
  <c r="BD429" i="4"/>
  <c r="CB429" i="4"/>
  <c r="BA430" i="4"/>
  <c r="BY430" i="4"/>
  <c r="W431" i="4"/>
  <c r="AX431" i="4"/>
  <c r="BV431" i="4"/>
  <c r="AT432" i="4"/>
  <c r="BS432" i="4"/>
  <c r="BP433" i="4"/>
  <c r="N434" i="4"/>
  <c r="BM434" i="4"/>
  <c r="BJ435" i="4"/>
  <c r="BG436" i="4"/>
  <c r="W437" i="4"/>
  <c r="AX437" i="4"/>
  <c r="BV437" i="4"/>
  <c r="BM438" i="4"/>
  <c r="BD439" i="4"/>
  <c r="CB439" i="4"/>
  <c r="N440" i="4"/>
  <c r="AH440" i="4"/>
  <c r="AT440" i="4"/>
  <c r="BS440" i="4"/>
  <c r="BJ441" i="4"/>
  <c r="BA442" i="4"/>
  <c r="BY442" i="4"/>
  <c r="BP443" i="4"/>
  <c r="J444" i="4"/>
  <c r="AO444" i="4"/>
  <c r="BG444" i="4"/>
  <c r="W445" i="4"/>
  <c r="AX445" i="4"/>
  <c r="BV445" i="4"/>
  <c r="AT446" i="4"/>
  <c r="BS446" i="4"/>
  <c r="BJ447" i="4"/>
  <c r="BA448" i="4"/>
  <c r="BY448" i="4"/>
  <c r="BP449" i="4"/>
  <c r="J450" i="4"/>
  <c r="BM450" i="4"/>
  <c r="BD451" i="4"/>
  <c r="CB451" i="4"/>
  <c r="N452" i="4"/>
  <c r="AH452" i="4"/>
  <c r="BA452" i="4"/>
  <c r="BY452" i="4"/>
  <c r="BP453" i="4"/>
  <c r="J454" i="4"/>
  <c r="AO454" i="4"/>
  <c r="BG454" i="4"/>
  <c r="W455" i="4"/>
  <c r="AX455" i="4"/>
  <c r="BV455" i="4"/>
  <c r="AT456" i="4"/>
  <c r="BS456" i="4"/>
  <c r="BJ457" i="4"/>
  <c r="BA458" i="4"/>
  <c r="BY458" i="4"/>
  <c r="BP459" i="4"/>
  <c r="J460" i="4"/>
  <c r="AO460" i="4"/>
  <c r="BG460" i="4"/>
  <c r="W461" i="4"/>
  <c r="AX461" i="4"/>
  <c r="BV461" i="4"/>
  <c r="BM462" i="4"/>
  <c r="BD463" i="4"/>
  <c r="CB463" i="4"/>
  <c r="N464" i="4"/>
  <c r="AH464" i="4"/>
  <c r="BA464" i="4"/>
  <c r="BY464" i="4"/>
  <c r="BP465" i="4"/>
  <c r="J466" i="4"/>
  <c r="BM466" i="4"/>
  <c r="BD467" i="4"/>
  <c r="CB467" i="4"/>
  <c r="N468" i="4"/>
  <c r="AT468" i="4"/>
  <c r="BS468" i="4"/>
  <c r="W469" i="4"/>
  <c r="AH469" i="4"/>
  <c r="BJ469" i="4"/>
  <c r="AH470" i="4"/>
  <c r="BA470" i="4"/>
  <c r="BY470" i="4"/>
  <c r="J471" i="4"/>
  <c r="BP471" i="4"/>
  <c r="J472" i="4"/>
  <c r="BG472" i="4"/>
  <c r="AX473" i="4"/>
  <c r="AH474" i="4"/>
  <c r="J475" i="4"/>
  <c r="AX475" i="4"/>
  <c r="BJ475" i="4"/>
  <c r="BV475" i="4"/>
  <c r="N476" i="4"/>
  <c r="AT476" i="4"/>
  <c r="BG476" i="4"/>
  <c r="BS476" i="4"/>
  <c r="W477" i="4"/>
  <c r="AH477" i="4"/>
  <c r="J478" i="4"/>
  <c r="J480" i="4"/>
  <c r="J482" i="4"/>
  <c r="J484" i="4"/>
  <c r="AT484" i="4"/>
  <c r="BG484" i="4"/>
  <c r="BS484" i="4"/>
  <c r="W485" i="4"/>
  <c r="AH485" i="4"/>
  <c r="AX485" i="4"/>
  <c r="BJ485" i="4"/>
  <c r="BV485" i="4"/>
  <c r="N486" i="4"/>
  <c r="J487" i="4"/>
  <c r="AH488" i="4"/>
  <c r="BA488" i="4"/>
  <c r="BM488" i="4"/>
  <c r="BY488" i="4"/>
  <c r="AO489" i="4"/>
  <c r="BD489" i="4"/>
  <c r="BP489" i="4"/>
  <c r="CB489" i="4"/>
  <c r="AO490" i="4"/>
  <c r="J492" i="4"/>
  <c r="BD493" i="4"/>
  <c r="BP493" i="4"/>
  <c r="CB493" i="4"/>
  <c r="AO494" i="4"/>
  <c r="J496" i="4"/>
  <c r="AT496" i="4"/>
  <c r="BG496" i="4"/>
  <c r="BS496" i="4"/>
  <c r="W497" i="4"/>
  <c r="AH497" i="4"/>
  <c r="AX497" i="4"/>
  <c r="BJ497" i="4"/>
  <c r="BV497" i="4"/>
  <c r="N498" i="4"/>
  <c r="J499" i="4"/>
  <c r="AX499" i="4"/>
  <c r="BJ499" i="4"/>
  <c r="BV499" i="4"/>
  <c r="N500" i="4"/>
  <c r="J501" i="4"/>
  <c r="AH502" i="4"/>
  <c r="BA502" i="4"/>
  <c r="BM502" i="4"/>
  <c r="BY502" i="4"/>
  <c r="AH504" i="4"/>
  <c r="BA504" i="4"/>
  <c r="BM504" i="4"/>
  <c r="BY504" i="4"/>
  <c r="AH506" i="4"/>
  <c r="BA506" i="4"/>
  <c r="BM506" i="4"/>
  <c r="BY506" i="4"/>
  <c r="AO507" i="4"/>
  <c r="BD507" i="4"/>
  <c r="BP507" i="4"/>
  <c r="CB507" i="4"/>
  <c r="BA508" i="4"/>
  <c r="BM508" i="4"/>
  <c r="BY508" i="4"/>
  <c r="AH510" i="4"/>
  <c r="J511" i="4"/>
  <c r="AX511" i="4"/>
  <c r="BJ511" i="4"/>
  <c r="BV511" i="4"/>
  <c r="N512" i="4"/>
  <c r="AT512" i="4"/>
  <c r="BG512" i="4"/>
  <c r="BS512" i="4"/>
  <c r="W513" i="4"/>
  <c r="AH513" i="4"/>
  <c r="J514" i="4"/>
  <c r="AT514" i="4"/>
  <c r="BG514" i="4"/>
  <c r="BS514" i="4"/>
  <c r="W515" i="4"/>
  <c r="AH515" i="4"/>
  <c r="J516" i="4"/>
  <c r="BD517" i="4"/>
  <c r="BP517" i="4"/>
  <c r="CB517" i="4"/>
  <c r="AO518" i="4"/>
  <c r="J520" i="4"/>
  <c r="AT520" i="4"/>
  <c r="BG520" i="4"/>
  <c r="BS520" i="4"/>
  <c r="W521" i="4"/>
  <c r="AH521" i="4"/>
  <c r="AX521" i="4"/>
  <c r="BJ521" i="4"/>
  <c r="BV521" i="4"/>
  <c r="N522" i="4"/>
  <c r="J523" i="4"/>
  <c r="AH524" i="4"/>
  <c r="BA524" i="4"/>
  <c r="BM524" i="4"/>
  <c r="BY524" i="4"/>
  <c r="AO525" i="4"/>
  <c r="BD525" i="4"/>
  <c r="BP525" i="4"/>
  <c r="CB525" i="4"/>
  <c r="BA526" i="4"/>
  <c r="BM526" i="4"/>
  <c r="BY526" i="4"/>
  <c r="AO527" i="4"/>
  <c r="AO528" i="4"/>
  <c r="BD528" i="4"/>
  <c r="CB528" i="4"/>
  <c r="AO529" i="4"/>
  <c r="W530" i="4"/>
  <c r="AO531" i="4"/>
  <c r="W532" i="4"/>
  <c r="BP532" i="4"/>
  <c r="AO533" i="4"/>
  <c r="BD534" i="4"/>
  <c r="BP534" i="4"/>
  <c r="CB534" i="4"/>
  <c r="BG535" i="4"/>
  <c r="W536" i="4"/>
  <c r="J537" i="4"/>
  <c r="AT537" i="4"/>
  <c r="BG537" i="4"/>
  <c r="BS537" i="4"/>
  <c r="J538" i="4"/>
  <c r="AX538" i="4"/>
  <c r="BV538" i="4"/>
  <c r="J539" i="4"/>
  <c r="AT539" i="4"/>
  <c r="BS539" i="4"/>
  <c r="J540" i="4"/>
  <c r="J541" i="4"/>
  <c r="BD542" i="4"/>
  <c r="BP542" i="4"/>
  <c r="CB542" i="4"/>
  <c r="BG543" i="4"/>
  <c r="W544" i="4"/>
  <c r="J545" i="4"/>
  <c r="W546" i="4"/>
  <c r="BA547" i="4"/>
  <c r="BM547" i="4"/>
  <c r="BY547" i="4"/>
  <c r="AH549" i="4"/>
  <c r="AH550" i="4"/>
  <c r="AO551" i="4"/>
  <c r="BA553" i="4"/>
  <c r="BY553" i="4"/>
  <c r="AO554" i="4"/>
  <c r="BD554" i="4"/>
  <c r="BP554" i="4"/>
  <c r="CB554" i="4"/>
  <c r="AH555" i="4"/>
  <c r="BA555" i="4"/>
  <c r="BM555" i="4"/>
  <c r="BY555" i="4"/>
  <c r="AH557" i="4"/>
  <c r="AH558" i="4"/>
  <c r="BJ558" i="4"/>
  <c r="N559" i="4"/>
  <c r="AH559" i="4"/>
  <c r="BA559" i="4"/>
  <c r="BM559" i="4"/>
  <c r="BY559" i="4"/>
  <c r="AH562" i="4"/>
  <c r="AX562" i="4"/>
  <c r="BV562" i="4"/>
  <c r="J563" i="4"/>
  <c r="W564" i="4"/>
  <c r="BP564" i="4"/>
  <c r="AO565" i="4"/>
  <c r="BD566" i="4"/>
  <c r="BP566" i="4"/>
  <c r="CB566" i="4"/>
  <c r="AO568" i="4"/>
  <c r="BD568" i="4"/>
  <c r="CB568" i="4"/>
  <c r="AO569" i="4"/>
  <c r="W570" i="4"/>
  <c r="BD570" i="4"/>
  <c r="BP570" i="4"/>
  <c r="CB570" i="4"/>
  <c r="AH571" i="4"/>
  <c r="AH572" i="4"/>
  <c r="AX572" i="4"/>
  <c r="BJ572" i="4"/>
  <c r="BV572" i="4"/>
  <c r="N573" i="4"/>
  <c r="AH574" i="4"/>
  <c r="BJ574" i="4"/>
  <c r="N575" i="4"/>
  <c r="AH575" i="4"/>
  <c r="BA575" i="4"/>
  <c r="BM575" i="4"/>
  <c r="BY575" i="4"/>
  <c r="BA577" i="4"/>
  <c r="BY577" i="4"/>
  <c r="N579" i="4"/>
  <c r="AH580" i="4"/>
  <c r="AH581" i="4"/>
  <c r="AH582" i="4"/>
  <c r="AO583" i="4"/>
  <c r="AO584" i="4"/>
  <c r="BD584" i="4"/>
  <c r="CB584" i="4"/>
  <c r="BA585" i="4"/>
  <c r="BY585" i="4"/>
  <c r="N587" i="4"/>
  <c r="AH588" i="4"/>
  <c r="AX588" i="4"/>
  <c r="BJ588" i="4"/>
  <c r="BV588" i="4"/>
  <c r="N589" i="4"/>
  <c r="AH590" i="4"/>
  <c r="BA591" i="4"/>
  <c r="BM591" i="4"/>
  <c r="BY591" i="4"/>
  <c r="BA593" i="4"/>
  <c r="BY593" i="4"/>
  <c r="N595" i="4"/>
  <c r="AT595" i="4"/>
  <c r="BS595" i="4"/>
  <c r="J596" i="4"/>
  <c r="AX596" i="4"/>
  <c r="BJ596" i="4"/>
  <c r="BV596" i="4"/>
  <c r="N597" i="4"/>
  <c r="AT597" i="4"/>
  <c r="BG597" i="4"/>
  <c r="BS597" i="4"/>
  <c r="J598" i="4"/>
  <c r="J599" i="4"/>
  <c r="AX600" i="4"/>
  <c r="BJ600" i="4"/>
  <c r="BV600" i="4"/>
  <c r="AH601" i="4"/>
  <c r="AT601" i="4"/>
  <c r="BG601" i="4"/>
  <c r="BS601" i="4"/>
  <c r="J602" i="4"/>
  <c r="AX602" i="4"/>
  <c r="BV602" i="4"/>
  <c r="J603" i="4"/>
  <c r="AT603" i="4"/>
  <c r="BS603" i="4"/>
  <c r="AH605" i="4"/>
  <c r="AH609" i="4"/>
  <c r="AH611" i="4"/>
  <c r="AH613" i="4"/>
  <c r="J615" i="4"/>
  <c r="AO617" i="4"/>
  <c r="CB379" i="4"/>
  <c r="BA380" i="4"/>
  <c r="BY380" i="4"/>
  <c r="W381" i="4"/>
  <c r="AX381" i="4"/>
  <c r="BV381" i="4"/>
  <c r="AT382" i="4"/>
  <c r="BS382" i="4"/>
  <c r="BP383" i="4"/>
  <c r="N384" i="4"/>
  <c r="BM384" i="4"/>
  <c r="BJ385" i="4"/>
  <c r="BG386" i="4"/>
  <c r="BD387" i="4"/>
  <c r="CB387" i="4"/>
  <c r="BA388" i="4"/>
  <c r="BY388" i="4"/>
  <c r="W389" i="4"/>
  <c r="AX389" i="4"/>
  <c r="BV389" i="4"/>
  <c r="AT390" i="4"/>
  <c r="BS390" i="4"/>
  <c r="BP391" i="4"/>
  <c r="N392" i="4"/>
  <c r="BM392" i="4"/>
  <c r="BJ393" i="4"/>
  <c r="BG394" i="4"/>
  <c r="BD395" i="4"/>
  <c r="CB395" i="4"/>
  <c r="BA396" i="4"/>
  <c r="BY396" i="4"/>
  <c r="W397" i="4"/>
  <c r="AX397" i="4"/>
  <c r="BV397" i="4"/>
  <c r="AT398" i="4"/>
  <c r="BS398" i="4"/>
  <c r="BP399" i="4"/>
  <c r="N400" i="4"/>
  <c r="BM400" i="4"/>
  <c r="BJ401" i="4"/>
  <c r="BG402" i="4"/>
  <c r="BD403" i="4"/>
  <c r="CB403" i="4"/>
  <c r="BA404" i="4"/>
  <c r="BY404" i="4"/>
  <c r="W405" i="4"/>
  <c r="AX405" i="4"/>
  <c r="BV405" i="4"/>
  <c r="AT406" i="4"/>
  <c r="BS406" i="4"/>
  <c r="BP407" i="4"/>
  <c r="N408" i="4"/>
  <c r="BM408" i="4"/>
  <c r="BJ409" i="4"/>
  <c r="BG410" i="4"/>
  <c r="BD411" i="4"/>
  <c r="CB411" i="4"/>
  <c r="BA412" i="4"/>
  <c r="BY412" i="4"/>
  <c r="W413" i="4"/>
  <c r="AX413" i="4"/>
  <c r="BV413" i="4"/>
  <c r="AT414" i="4"/>
  <c r="BS414" i="4"/>
  <c r="BP415" i="4"/>
  <c r="N416" i="4"/>
  <c r="BM416" i="4"/>
  <c r="BJ417" i="4"/>
  <c r="BG418" i="4"/>
  <c r="BD419" i="4"/>
  <c r="CB419" i="4"/>
  <c r="BA420" i="4"/>
  <c r="BY420" i="4"/>
  <c r="W421" i="4"/>
  <c r="AX421" i="4"/>
  <c r="BV421" i="4"/>
  <c r="AT422" i="4"/>
  <c r="BS422" i="4"/>
  <c r="BP423" i="4"/>
  <c r="N424" i="4"/>
  <c r="BM424" i="4"/>
  <c r="BJ425" i="4"/>
  <c r="BG426" i="4"/>
  <c r="BD427" i="4"/>
  <c r="CB427" i="4"/>
  <c r="BA428" i="4"/>
  <c r="BY428" i="4"/>
  <c r="W429" i="4"/>
  <c r="AX429" i="4"/>
  <c r="BV429" i="4"/>
  <c r="AT430" i="4"/>
  <c r="BS430" i="4"/>
  <c r="BP431" i="4"/>
  <c r="N432" i="4"/>
  <c r="BM432" i="4"/>
  <c r="BJ433" i="4"/>
  <c r="BG434" i="4"/>
  <c r="BD435" i="4"/>
  <c r="CB435" i="4"/>
  <c r="BA436" i="4"/>
  <c r="BY436" i="4"/>
  <c r="BP437" i="4"/>
  <c r="J438" i="4"/>
  <c r="AO438" i="4"/>
  <c r="BG438" i="4"/>
  <c r="W439" i="4"/>
  <c r="AX439" i="4"/>
  <c r="BV439" i="4"/>
  <c r="BM440" i="4"/>
  <c r="BD441" i="4"/>
  <c r="CB441" i="4"/>
  <c r="N442" i="4"/>
  <c r="AH442" i="4"/>
  <c r="AT442" i="4"/>
  <c r="BS442" i="4"/>
  <c r="BJ443" i="4"/>
  <c r="BA444" i="4"/>
  <c r="BY444" i="4"/>
  <c r="BP445" i="4"/>
  <c r="J446" i="4"/>
  <c r="BM446" i="4"/>
  <c r="BD447" i="4"/>
  <c r="CB447" i="4"/>
  <c r="N448" i="4"/>
  <c r="AH448" i="4"/>
  <c r="AT448" i="4"/>
  <c r="BS448" i="4"/>
  <c r="BJ449" i="4"/>
  <c r="BG450" i="4"/>
  <c r="W451" i="4"/>
  <c r="AX451" i="4"/>
  <c r="BV451" i="4"/>
  <c r="AT452" i="4"/>
  <c r="BS452" i="4"/>
  <c r="BJ453" i="4"/>
  <c r="BA454" i="4"/>
  <c r="BY454" i="4"/>
  <c r="BP455" i="4"/>
  <c r="J456" i="4"/>
  <c r="BM456" i="4"/>
  <c r="BD457" i="4"/>
  <c r="CB457" i="4"/>
  <c r="N458" i="4"/>
  <c r="AH458" i="4"/>
  <c r="AT458" i="4"/>
  <c r="BS458" i="4"/>
  <c r="BJ459" i="4"/>
  <c r="BA460" i="4"/>
  <c r="BY460" i="4"/>
  <c r="BP461" i="4"/>
  <c r="J462" i="4"/>
  <c r="AO462" i="4"/>
  <c r="BG462" i="4"/>
  <c r="W463" i="4"/>
  <c r="AX463" i="4"/>
  <c r="BV463" i="4"/>
  <c r="AT464" i="4"/>
  <c r="BS464" i="4"/>
  <c r="BJ465" i="4"/>
  <c r="BG466" i="4"/>
  <c r="W467" i="4"/>
  <c r="AX467" i="4"/>
  <c r="BV467" i="4"/>
  <c r="BM468" i="4"/>
  <c r="BD469" i="4"/>
  <c r="CB469" i="4"/>
  <c r="N470" i="4"/>
  <c r="AT470" i="4"/>
  <c r="BS470" i="4"/>
  <c r="W471" i="4"/>
  <c r="AH471" i="4"/>
  <c r="BJ471" i="4"/>
  <c r="AH472" i="4"/>
  <c r="BA472" i="4"/>
  <c r="BY472" i="4"/>
  <c r="J473" i="4"/>
  <c r="BP473" i="4"/>
  <c r="CB473" i="4"/>
  <c r="BA474" i="4"/>
  <c r="BM474" i="4"/>
  <c r="BY474" i="4"/>
  <c r="AH476" i="4"/>
  <c r="J477" i="4"/>
  <c r="AX477" i="4"/>
  <c r="BJ477" i="4"/>
  <c r="BV477" i="4"/>
  <c r="N478" i="4"/>
  <c r="AT478" i="4"/>
  <c r="BG478" i="4"/>
  <c r="BS478" i="4"/>
  <c r="W479" i="4"/>
  <c r="AH479" i="4"/>
  <c r="AX479" i="4"/>
  <c r="BJ479" i="4"/>
  <c r="BV479" i="4"/>
  <c r="N480" i="4"/>
  <c r="AT480" i="4"/>
  <c r="BG480" i="4"/>
  <c r="BS480" i="4"/>
  <c r="W481" i="4"/>
  <c r="AH481" i="4"/>
  <c r="AX481" i="4"/>
  <c r="BJ481" i="4"/>
  <c r="BV481" i="4"/>
  <c r="N482" i="4"/>
  <c r="AT482" i="4"/>
  <c r="BG482" i="4"/>
  <c r="BS482" i="4"/>
  <c r="W483" i="4"/>
  <c r="AH483" i="4"/>
  <c r="AX483" i="4"/>
  <c r="BJ483" i="4"/>
  <c r="BV483" i="4"/>
  <c r="N484" i="4"/>
  <c r="J485" i="4"/>
  <c r="AH486" i="4"/>
  <c r="BA486" i="4"/>
  <c r="BM486" i="4"/>
  <c r="BY486" i="4"/>
  <c r="AO487" i="4"/>
  <c r="BD487" i="4"/>
  <c r="BP487" i="4"/>
  <c r="CB487" i="4"/>
  <c r="AO488" i="4"/>
  <c r="J490" i="4"/>
  <c r="AT490" i="4"/>
  <c r="BG490" i="4"/>
  <c r="BS490" i="4"/>
  <c r="W491" i="4"/>
  <c r="AH491" i="4"/>
  <c r="AX491" i="4"/>
  <c r="BJ491" i="4"/>
  <c r="BV491" i="4"/>
  <c r="N492" i="4"/>
  <c r="AT492" i="4"/>
  <c r="BG492" i="4"/>
  <c r="BS492" i="4"/>
  <c r="W493" i="4"/>
  <c r="AH493" i="4"/>
  <c r="J494" i="4"/>
  <c r="AT494" i="4"/>
  <c r="BG494" i="4"/>
  <c r="BS494" i="4"/>
  <c r="W495" i="4"/>
  <c r="AH495" i="4"/>
  <c r="AX495" i="4"/>
  <c r="BJ495" i="4"/>
  <c r="BV495" i="4"/>
  <c r="N496" i="4"/>
  <c r="J497" i="4"/>
  <c r="AH498" i="4"/>
  <c r="BA498" i="4"/>
  <c r="BM498" i="4"/>
  <c r="BY498" i="4"/>
  <c r="AH500" i="4"/>
  <c r="BA500" i="4"/>
  <c r="BM500" i="4"/>
  <c r="BY500" i="4"/>
  <c r="AO501" i="4"/>
  <c r="BD501" i="4"/>
  <c r="BP501" i="4"/>
  <c r="CB501" i="4"/>
  <c r="AO502" i="4"/>
  <c r="BD503" i="4"/>
  <c r="BP503" i="4"/>
  <c r="CB503" i="4"/>
  <c r="AO504" i="4"/>
  <c r="BD505" i="4"/>
  <c r="BP505" i="4"/>
  <c r="CB505" i="4"/>
  <c r="AO506" i="4"/>
  <c r="J508" i="4"/>
  <c r="BD509" i="4"/>
  <c r="BP509" i="4"/>
  <c r="CB509" i="4"/>
  <c r="BA510" i="4"/>
  <c r="BM510" i="4"/>
  <c r="BY510" i="4"/>
  <c r="AH512" i="4"/>
  <c r="J513" i="4"/>
  <c r="AX513" i="4"/>
  <c r="BJ513" i="4"/>
  <c r="BV513" i="4"/>
  <c r="N514" i="4"/>
  <c r="J515" i="4"/>
  <c r="AX515" i="4"/>
  <c r="BJ515" i="4"/>
  <c r="BV515" i="4"/>
  <c r="N516" i="4"/>
  <c r="AT516" i="4"/>
  <c r="BG516" i="4"/>
  <c r="BS516" i="4"/>
  <c r="W517" i="4"/>
  <c r="AH517" i="4"/>
  <c r="J518" i="4"/>
  <c r="AT518" i="4"/>
  <c r="BG518" i="4"/>
  <c r="BS518" i="4"/>
  <c r="W519" i="4"/>
  <c r="AH519" i="4"/>
  <c r="AX519" i="4"/>
  <c r="BJ519" i="4"/>
  <c r="BV519" i="4"/>
  <c r="N520" i="4"/>
  <c r="J521" i="4"/>
  <c r="AH522" i="4"/>
  <c r="BA522" i="4"/>
  <c r="BM522" i="4"/>
  <c r="BY522" i="4"/>
  <c r="AO523" i="4"/>
  <c r="BD523" i="4"/>
  <c r="BP523" i="4"/>
  <c r="CB523" i="4"/>
  <c r="AO524" i="4"/>
  <c r="J526" i="4"/>
  <c r="BG527" i="4"/>
  <c r="W528" i="4"/>
  <c r="J529" i="4"/>
  <c r="AT529" i="4"/>
  <c r="BG529" i="4"/>
  <c r="BS529" i="4"/>
  <c r="J530" i="4"/>
  <c r="AX530" i="4"/>
  <c r="BV530" i="4"/>
  <c r="J531" i="4"/>
  <c r="AT531" i="4"/>
  <c r="BS531" i="4"/>
  <c r="J532" i="4"/>
  <c r="J533" i="4"/>
  <c r="AT533" i="4"/>
  <c r="BG533" i="4"/>
  <c r="BS533" i="4"/>
  <c r="J534" i="4"/>
  <c r="J535" i="4"/>
  <c r="AX536" i="4"/>
  <c r="BJ536" i="4"/>
  <c r="BV536" i="4"/>
  <c r="AH537" i="4"/>
  <c r="AH538" i="4"/>
  <c r="N539" i="4"/>
  <c r="AH540" i="4"/>
  <c r="AX540" i="4"/>
  <c r="BJ540" i="4"/>
  <c r="BV540" i="4"/>
  <c r="N541" i="4"/>
  <c r="AT541" i="4"/>
  <c r="BG541" i="4"/>
  <c r="BS541" i="4"/>
  <c r="J542" i="4"/>
  <c r="J543" i="4"/>
  <c r="AX544" i="4"/>
  <c r="BJ544" i="4"/>
  <c r="BV544" i="4"/>
  <c r="AH545" i="4"/>
  <c r="AT545" i="4"/>
  <c r="BG545" i="4"/>
  <c r="BS545" i="4"/>
  <c r="J546" i="4"/>
  <c r="AX546" i="4"/>
  <c r="BV546" i="4"/>
  <c r="J547" i="4"/>
  <c r="W548" i="4"/>
  <c r="BP548" i="4"/>
  <c r="BM549" i="4"/>
  <c r="BD550" i="4"/>
  <c r="BP550" i="4"/>
  <c r="CB550" i="4"/>
  <c r="BG551" i="4"/>
  <c r="W552" i="4"/>
  <c r="BD552" i="4"/>
  <c r="CB552" i="4"/>
  <c r="AO553" i="4"/>
  <c r="W554" i="4"/>
  <c r="AO555" i="4"/>
  <c r="W556" i="4"/>
  <c r="BP556" i="4"/>
  <c r="BM557" i="4"/>
  <c r="AO559" i="4"/>
  <c r="AO560" i="4"/>
  <c r="BD560" i="4"/>
  <c r="CB560" i="4"/>
  <c r="BA561" i="4"/>
  <c r="BY561" i="4"/>
  <c r="N563" i="4"/>
  <c r="AT563" i="4"/>
  <c r="BS563" i="4"/>
  <c r="J564" i="4"/>
  <c r="J565" i="4"/>
  <c r="AT565" i="4"/>
  <c r="BG565" i="4"/>
  <c r="BS565" i="4"/>
  <c r="J566" i="4"/>
  <c r="J567" i="4"/>
  <c r="BG567" i="4"/>
  <c r="W568" i="4"/>
  <c r="J569" i="4"/>
  <c r="AT569" i="4"/>
  <c r="BG569" i="4"/>
  <c r="BS569" i="4"/>
  <c r="J570" i="4"/>
  <c r="BA571" i="4"/>
  <c r="BM571" i="4"/>
  <c r="BY571" i="4"/>
  <c r="AH573" i="4"/>
  <c r="BM573" i="4"/>
  <c r="AO575" i="4"/>
  <c r="AO576" i="4"/>
  <c r="BD576" i="4"/>
  <c r="CB576" i="4"/>
  <c r="AO577" i="4"/>
  <c r="W578" i="4"/>
  <c r="BD578" i="4"/>
  <c r="BP578" i="4"/>
  <c r="CB578" i="4"/>
  <c r="AH579" i="4"/>
  <c r="BA579" i="4"/>
  <c r="BM579" i="4"/>
  <c r="BY579" i="4"/>
  <c r="AO580" i="4"/>
  <c r="BP580" i="4"/>
  <c r="BM581" i="4"/>
  <c r="BD582" i="4"/>
  <c r="BP582" i="4"/>
  <c r="CB582" i="4"/>
  <c r="BG583" i="4"/>
  <c r="W584" i="4"/>
  <c r="J585" i="4"/>
  <c r="W586" i="4"/>
  <c r="BD586" i="4"/>
  <c r="BP586" i="4"/>
  <c r="CB586" i="4"/>
  <c r="AH587" i="4"/>
  <c r="BA587" i="4"/>
  <c r="BM587" i="4"/>
  <c r="BY587" i="4"/>
  <c r="AH589" i="4"/>
  <c r="BM589" i="4"/>
  <c r="BD590" i="4"/>
  <c r="BP590" i="4"/>
  <c r="CB590" i="4"/>
  <c r="AO592" i="4"/>
  <c r="BD592" i="4"/>
  <c r="CB592" i="4"/>
  <c r="AO593" i="4"/>
  <c r="W594" i="4"/>
  <c r="BD594" i="4"/>
  <c r="BP594" i="4"/>
  <c r="CB594" i="4"/>
  <c r="AH595" i="4"/>
  <c r="AH596" i="4"/>
  <c r="AH597" i="4"/>
  <c r="AH598" i="4"/>
  <c r="BJ598" i="4"/>
  <c r="N599" i="4"/>
  <c r="AH599" i="4"/>
  <c r="BA599" i="4"/>
  <c r="BM599" i="4"/>
  <c r="BY599" i="4"/>
  <c r="AH602" i="4"/>
  <c r="N603" i="4"/>
  <c r="J605" i="4"/>
  <c r="J607" i="4"/>
  <c r="J609" i="4"/>
  <c r="J613" i="4"/>
  <c r="AO615" i="4"/>
  <c r="J621" i="4"/>
  <c r="BJ527" i="4"/>
  <c r="BG528" i="4"/>
  <c r="BD529" i="4"/>
  <c r="CB529" i="4"/>
  <c r="BA530" i="4"/>
  <c r="BY530" i="4"/>
  <c r="W531" i="4"/>
  <c r="AX531" i="4"/>
  <c r="BV531" i="4"/>
  <c r="AT532" i="4"/>
  <c r="BS532" i="4"/>
  <c r="BP533" i="4"/>
  <c r="N534" i="4"/>
  <c r="BM534" i="4"/>
  <c r="BJ535" i="4"/>
  <c r="BG536" i="4"/>
  <c r="BD537" i="4"/>
  <c r="CB537" i="4"/>
  <c r="BA538" i="4"/>
  <c r="BY538" i="4"/>
  <c r="W539" i="4"/>
  <c r="AX539" i="4"/>
  <c r="BV539" i="4"/>
  <c r="AT540" i="4"/>
  <c r="BS540" i="4"/>
  <c r="BP541" i="4"/>
  <c r="N542" i="4"/>
  <c r="BM542" i="4"/>
  <c r="BJ543" i="4"/>
  <c r="BG544" i="4"/>
  <c r="BD545" i="4"/>
  <c r="CB545" i="4"/>
  <c r="BA546" i="4"/>
  <c r="BY546" i="4"/>
  <c r="W547" i="4"/>
  <c r="AX547" i="4"/>
  <c r="BV547" i="4"/>
  <c r="AT548" i="4"/>
  <c r="BS548" i="4"/>
  <c r="BP549" i="4"/>
  <c r="N550" i="4"/>
  <c r="BM550" i="4"/>
  <c r="BJ551" i="4"/>
  <c r="BG552" i="4"/>
  <c r="BD553" i="4"/>
  <c r="CB553" i="4"/>
  <c r="BA554" i="4"/>
  <c r="BY554" i="4"/>
  <c r="W555" i="4"/>
  <c r="AX555" i="4"/>
  <c r="BV555" i="4"/>
  <c r="AT556" i="4"/>
  <c r="BS556" i="4"/>
  <c r="BP557" i="4"/>
  <c r="N558" i="4"/>
  <c r="BM558" i="4"/>
  <c r="BJ559" i="4"/>
  <c r="BG560" i="4"/>
  <c r="BD561" i="4"/>
  <c r="CB561" i="4"/>
  <c r="BA562" i="4"/>
  <c r="BY562" i="4"/>
  <c r="W563" i="4"/>
  <c r="AX563" i="4"/>
  <c r="BV563" i="4"/>
  <c r="AT564" i="4"/>
  <c r="BS564" i="4"/>
  <c r="BP565" i="4"/>
  <c r="N566" i="4"/>
  <c r="BM566" i="4"/>
  <c r="BJ567" i="4"/>
  <c r="BG568" i="4"/>
  <c r="BD569" i="4"/>
  <c r="CB569" i="4"/>
  <c r="BA570" i="4"/>
  <c r="BY570" i="4"/>
  <c r="W571" i="4"/>
  <c r="AX571" i="4"/>
  <c r="BV571" i="4"/>
  <c r="AT572" i="4"/>
  <c r="BS572" i="4"/>
  <c r="BP573" i="4"/>
  <c r="N574" i="4"/>
  <c r="BM574" i="4"/>
  <c r="BJ575" i="4"/>
  <c r="BG576" i="4"/>
  <c r="BD577" i="4"/>
  <c r="CB577" i="4"/>
  <c r="BA578" i="4"/>
  <c r="BY578" i="4"/>
  <c r="W579" i="4"/>
  <c r="AX579" i="4"/>
  <c r="BV579" i="4"/>
  <c r="AT580" i="4"/>
  <c r="BS580" i="4"/>
  <c r="BP581" i="4"/>
  <c r="N582" i="4"/>
  <c r="BM582" i="4"/>
  <c r="BJ583" i="4"/>
  <c r="BG584" i="4"/>
  <c r="BD585" i="4"/>
  <c r="CB585" i="4"/>
  <c r="BA586" i="4"/>
  <c r="BY586" i="4"/>
  <c r="W587" i="4"/>
  <c r="AX587" i="4"/>
  <c r="BV587" i="4"/>
  <c r="AT588" i="4"/>
  <c r="BS588" i="4"/>
  <c r="BP589" i="4"/>
  <c r="N590" i="4"/>
  <c r="BM590" i="4"/>
  <c r="BJ591" i="4"/>
  <c r="BG592" i="4"/>
  <c r="BD593" i="4"/>
  <c r="CB593" i="4"/>
  <c r="BA594" i="4"/>
  <c r="BY594" i="4"/>
  <c r="W595" i="4"/>
  <c r="AX595" i="4"/>
  <c r="BV595" i="4"/>
  <c r="AT596" i="4"/>
  <c r="BS596" i="4"/>
  <c r="BP597" i="4"/>
  <c r="N598" i="4"/>
  <c r="BM598" i="4"/>
  <c r="BJ599" i="4"/>
  <c r="BG600" i="4"/>
  <c r="BD601" i="4"/>
  <c r="CB601" i="4"/>
  <c r="BA602" i="4"/>
  <c r="BY602" i="4"/>
  <c r="W603" i="4"/>
  <c r="AX603" i="4"/>
  <c r="BV603" i="4"/>
  <c r="BM604" i="4"/>
  <c r="BD605" i="4"/>
  <c r="CB605" i="4"/>
  <c r="N606" i="4"/>
  <c r="AH606" i="4"/>
  <c r="BA606" i="4"/>
  <c r="BY606" i="4"/>
  <c r="BP607" i="4"/>
  <c r="J608" i="4"/>
  <c r="AO608" i="4"/>
  <c r="BG608" i="4"/>
  <c r="W609" i="4"/>
  <c r="AX609" i="4"/>
  <c r="BV609" i="4"/>
  <c r="AT610" i="4"/>
  <c r="BS610" i="4"/>
  <c r="BJ611" i="4"/>
  <c r="BG612" i="4"/>
  <c r="W613" i="4"/>
  <c r="AX613" i="4"/>
  <c r="BV613" i="4"/>
  <c r="BM614" i="4"/>
  <c r="BD615" i="4"/>
  <c r="CB615" i="4"/>
  <c r="N616" i="4"/>
  <c r="AH616" i="4"/>
  <c r="AT616" i="4"/>
  <c r="BS616" i="4"/>
  <c r="BJ617" i="4"/>
  <c r="BA618" i="4"/>
  <c r="BY618" i="4"/>
  <c r="BP619" i="4"/>
  <c r="J620" i="4"/>
  <c r="AO620" i="4"/>
  <c r="BG620" i="4"/>
  <c r="J622" i="4"/>
  <c r="AO622" i="4"/>
  <c r="BD623" i="4"/>
  <c r="BP623" i="4"/>
  <c r="CB623" i="4"/>
  <c r="AH624" i="4"/>
  <c r="BA624" i="4"/>
  <c r="BM624" i="4"/>
  <c r="BY624" i="4"/>
  <c r="W625" i="4"/>
  <c r="AT626" i="4"/>
  <c r="BG626" i="4"/>
  <c r="BS626" i="4"/>
  <c r="J628" i="4"/>
  <c r="AO628" i="4"/>
  <c r="BD629" i="4"/>
  <c r="BP629" i="4"/>
  <c r="CB629" i="4"/>
  <c r="AH630" i="4"/>
  <c r="AH632" i="4"/>
  <c r="BA632" i="4"/>
  <c r="BM632" i="4"/>
  <c r="BY632" i="4"/>
  <c r="BD633" i="4"/>
  <c r="BP633" i="4"/>
  <c r="CB633" i="4"/>
  <c r="AO634" i="4"/>
  <c r="J636" i="4"/>
  <c r="AT636" i="4"/>
  <c r="BG636" i="4"/>
  <c r="BS636" i="4"/>
  <c r="W637" i="4"/>
  <c r="J638" i="4"/>
  <c r="J640" i="4"/>
  <c r="AT640" i="4"/>
  <c r="BG640" i="4"/>
  <c r="BS640" i="4"/>
  <c r="W641" i="4"/>
  <c r="AX641" i="4"/>
  <c r="BJ641" i="4"/>
  <c r="BV641" i="4"/>
  <c r="N642" i="4"/>
  <c r="AT642" i="4"/>
  <c r="BG642" i="4"/>
  <c r="BS642" i="4"/>
  <c r="W643" i="4"/>
  <c r="J644" i="4"/>
  <c r="AT644" i="4"/>
  <c r="BG644" i="4"/>
  <c r="BS644" i="4"/>
  <c r="W645" i="4"/>
  <c r="AX645" i="4"/>
  <c r="BJ645" i="4"/>
  <c r="BV645" i="4"/>
  <c r="N646" i="4"/>
  <c r="AH648" i="4"/>
  <c r="BA648" i="4"/>
  <c r="BM648" i="4"/>
  <c r="BY648" i="4"/>
  <c r="AH650" i="4"/>
  <c r="BA650" i="4"/>
  <c r="BM650" i="4"/>
  <c r="BY650" i="4"/>
  <c r="AH652" i="4"/>
  <c r="BA652" i="4"/>
  <c r="BM652" i="4"/>
  <c r="BY652" i="4"/>
  <c r="BD653" i="4"/>
  <c r="BP653" i="4"/>
  <c r="CB653" i="4"/>
  <c r="BA654" i="4"/>
  <c r="BM654" i="4"/>
  <c r="BY654" i="4"/>
  <c r="BD655" i="4"/>
  <c r="BP655" i="4"/>
  <c r="CB655" i="4"/>
  <c r="AO656" i="4"/>
  <c r="J658" i="4"/>
  <c r="AT658" i="4"/>
  <c r="BG658" i="4"/>
  <c r="BS658" i="4"/>
  <c r="W659" i="4"/>
  <c r="J660" i="4"/>
  <c r="AT660" i="4"/>
  <c r="BG660" i="4"/>
  <c r="BS660" i="4"/>
  <c r="W661" i="4"/>
  <c r="AX661" i="4"/>
  <c r="BJ661" i="4"/>
  <c r="BV661" i="4"/>
  <c r="N662" i="4"/>
  <c r="AX663" i="4"/>
  <c r="BJ663" i="4"/>
  <c r="BV663" i="4"/>
  <c r="N664" i="4"/>
  <c r="AT664" i="4"/>
  <c r="BG664" i="4"/>
  <c r="BS664" i="4"/>
  <c r="W665" i="4"/>
  <c r="J666" i="4"/>
  <c r="AT666" i="4"/>
  <c r="BG666" i="4"/>
  <c r="BS666" i="4"/>
  <c r="W667" i="4"/>
  <c r="J668" i="4"/>
  <c r="AT668" i="4"/>
  <c r="BG668" i="4"/>
  <c r="BS668" i="4"/>
  <c r="W669" i="4"/>
  <c r="J670" i="4"/>
  <c r="BD671" i="4"/>
  <c r="BP671" i="4"/>
  <c r="CB671" i="4"/>
  <c r="AO672" i="4"/>
  <c r="J674" i="4"/>
  <c r="J676" i="4"/>
  <c r="AT676" i="4"/>
  <c r="BG676" i="4"/>
  <c r="BS676" i="4"/>
  <c r="W677" i="4"/>
  <c r="J678" i="4"/>
  <c r="AT678" i="4"/>
  <c r="BG678" i="4"/>
  <c r="BS678" i="4"/>
  <c r="W679" i="4"/>
  <c r="J680" i="4"/>
  <c r="AT680" i="4"/>
  <c r="BG680" i="4"/>
  <c r="BS680" i="4"/>
  <c r="W681" i="4"/>
  <c r="AX681" i="4"/>
  <c r="BJ681" i="4"/>
  <c r="BV681" i="4"/>
  <c r="N682" i="4"/>
  <c r="AT682" i="4"/>
  <c r="BG682" i="4"/>
  <c r="BS682" i="4"/>
  <c r="W683" i="4"/>
  <c r="J684" i="4"/>
  <c r="J686" i="4"/>
  <c r="AT686" i="4"/>
  <c r="BG686" i="4"/>
  <c r="BS686" i="4"/>
  <c r="W687" i="4"/>
  <c r="AH687" i="4"/>
  <c r="AX687" i="4"/>
  <c r="BJ687" i="4"/>
  <c r="BV687" i="4"/>
  <c r="N688" i="4"/>
  <c r="AT688" i="4"/>
  <c r="BG688" i="4"/>
  <c r="BS688" i="4"/>
  <c r="W689" i="4"/>
  <c r="AH689" i="4"/>
  <c r="J690" i="4"/>
  <c r="BD691" i="4"/>
  <c r="BP691" i="4"/>
  <c r="CB691" i="4"/>
  <c r="BA692" i="4"/>
  <c r="BM692" i="4"/>
  <c r="BY692" i="4"/>
  <c r="AH694" i="4"/>
  <c r="J695" i="4"/>
  <c r="AX695" i="4"/>
  <c r="BJ695" i="4"/>
  <c r="BV695" i="4"/>
  <c r="N696" i="4"/>
  <c r="AT696" i="4"/>
  <c r="BG696" i="4"/>
  <c r="BS696" i="4"/>
  <c r="W697" i="4"/>
  <c r="AH697" i="4"/>
  <c r="J698" i="4"/>
  <c r="AT698" i="4"/>
  <c r="BG698" i="4"/>
  <c r="BS698" i="4"/>
  <c r="W699" i="4"/>
  <c r="AH699" i="4"/>
  <c r="J700" i="4"/>
  <c r="BD701" i="4"/>
  <c r="BP701" i="4"/>
  <c r="CB701" i="4"/>
  <c r="AO702" i="4"/>
  <c r="J704" i="4"/>
  <c r="BM704" i="4"/>
  <c r="N706" i="4"/>
  <c r="W707" i="4"/>
  <c r="J708" i="4"/>
  <c r="AH709" i="4"/>
  <c r="AO710" i="4"/>
  <c r="W711" i="4"/>
  <c r="BA712" i="4"/>
  <c r="BM712" i="4"/>
  <c r="BY712" i="4"/>
  <c r="BA714" i="4"/>
  <c r="BM714" i="4"/>
  <c r="BY714" i="4"/>
  <c r="AH715" i="4"/>
  <c r="BA716" i="4"/>
  <c r="BM716" i="4"/>
  <c r="BY716" i="4"/>
  <c r="BD717" i="4"/>
  <c r="BP717" i="4"/>
  <c r="CB717" i="4"/>
  <c r="AO719" i="4"/>
  <c r="BD719" i="4"/>
  <c r="BP719" i="4"/>
  <c r="CB719" i="4"/>
  <c r="AH720" i="4"/>
  <c r="AT722" i="4"/>
  <c r="BG722" i="4"/>
  <c r="BS722" i="4"/>
  <c r="AX723" i="4"/>
  <c r="BJ723" i="4"/>
  <c r="BV723" i="4"/>
  <c r="J726" i="4"/>
  <c r="BA726" i="4"/>
  <c r="BM726" i="4"/>
  <c r="BY726" i="4"/>
  <c r="BD727" i="4"/>
  <c r="BP727" i="4"/>
  <c r="CB727" i="4"/>
  <c r="BA728" i="4"/>
  <c r="BM728" i="4"/>
  <c r="BY728" i="4"/>
  <c r="BD729" i="4"/>
  <c r="BP729" i="4"/>
  <c r="CB729" i="4"/>
  <c r="AH730" i="4"/>
  <c r="AT734" i="4"/>
  <c r="BS734" i="4"/>
  <c r="W735" i="4"/>
  <c r="BJ735" i="4"/>
  <c r="N736" i="4"/>
  <c r="BG736" i="4"/>
  <c r="BD527" i="4"/>
  <c r="CB527" i="4"/>
  <c r="BA528" i="4"/>
  <c r="BY528" i="4"/>
  <c r="W529" i="4"/>
  <c r="AX529" i="4"/>
  <c r="BV529" i="4"/>
  <c r="AT530" i="4"/>
  <c r="BS530" i="4"/>
  <c r="BP531" i="4"/>
  <c r="N532" i="4"/>
  <c r="BM532" i="4"/>
  <c r="BJ533" i="4"/>
  <c r="BG534" i="4"/>
  <c r="BD535" i="4"/>
  <c r="CB535" i="4"/>
  <c r="BA536" i="4"/>
  <c r="BY536" i="4"/>
  <c r="W537" i="4"/>
  <c r="AX537" i="4"/>
  <c r="BV537" i="4"/>
  <c r="AT538" i="4"/>
  <c r="BS538" i="4"/>
  <c r="BP539" i="4"/>
  <c r="N540" i="4"/>
  <c r="BM540" i="4"/>
  <c r="BJ541" i="4"/>
  <c r="BG542" i="4"/>
  <c r="BD543" i="4"/>
  <c r="CB543" i="4"/>
  <c r="BA544" i="4"/>
  <c r="BY544" i="4"/>
  <c r="W545" i="4"/>
  <c r="AX545" i="4"/>
  <c r="BV545" i="4"/>
  <c r="AT546" i="4"/>
  <c r="BS546" i="4"/>
  <c r="BP547" i="4"/>
  <c r="N548" i="4"/>
  <c r="BM548" i="4"/>
  <c r="BJ549" i="4"/>
  <c r="BG550" i="4"/>
  <c r="BD551" i="4"/>
  <c r="CB551" i="4"/>
  <c r="BA552" i="4"/>
  <c r="BY552" i="4"/>
  <c r="W553" i="4"/>
  <c r="AX553" i="4"/>
  <c r="BV553" i="4"/>
  <c r="AT554" i="4"/>
  <c r="BS554" i="4"/>
  <c r="BP555" i="4"/>
  <c r="N556" i="4"/>
  <c r="BM556" i="4"/>
  <c r="BJ557" i="4"/>
  <c r="BG558" i="4"/>
  <c r="BD559" i="4"/>
  <c r="CB559" i="4"/>
  <c r="BA560" i="4"/>
  <c r="BY560" i="4"/>
  <c r="W561" i="4"/>
  <c r="AX561" i="4"/>
  <c r="BV561" i="4"/>
  <c r="AT562" i="4"/>
  <c r="BS562" i="4"/>
  <c r="BP563" i="4"/>
  <c r="N564" i="4"/>
  <c r="BM564" i="4"/>
  <c r="BJ565" i="4"/>
  <c r="BG566" i="4"/>
  <c r="BD567" i="4"/>
  <c r="CB567" i="4"/>
  <c r="BA568" i="4"/>
  <c r="BY568" i="4"/>
  <c r="W569" i="4"/>
  <c r="AX569" i="4"/>
  <c r="BV569" i="4"/>
  <c r="AT570" i="4"/>
  <c r="BS570" i="4"/>
  <c r="BP571" i="4"/>
  <c r="N572" i="4"/>
  <c r="BM572" i="4"/>
  <c r="BJ573" i="4"/>
  <c r="BG574" i="4"/>
  <c r="BD575" i="4"/>
  <c r="CB575" i="4"/>
  <c r="BA576" i="4"/>
  <c r="BY576" i="4"/>
  <c r="W577" i="4"/>
  <c r="AX577" i="4"/>
  <c r="BV577" i="4"/>
  <c r="AT578" i="4"/>
  <c r="BS578" i="4"/>
  <c r="BP579" i="4"/>
  <c r="N580" i="4"/>
  <c r="BM580" i="4"/>
  <c r="BJ581" i="4"/>
  <c r="BG582" i="4"/>
  <c r="BD583" i="4"/>
  <c r="CB583" i="4"/>
  <c r="BA584" i="4"/>
  <c r="BY584" i="4"/>
  <c r="W585" i="4"/>
  <c r="AX585" i="4"/>
  <c r="BV585" i="4"/>
  <c r="AT586" i="4"/>
  <c r="BS586" i="4"/>
  <c r="BP587" i="4"/>
  <c r="N588" i="4"/>
  <c r="BM588" i="4"/>
  <c r="BJ589" i="4"/>
  <c r="BG590" i="4"/>
  <c r="BD591" i="4"/>
  <c r="CB591" i="4"/>
  <c r="BA592" i="4"/>
  <c r="BY592" i="4"/>
  <c r="W593" i="4"/>
  <c r="AX593" i="4"/>
  <c r="BV593" i="4"/>
  <c r="AT594" i="4"/>
  <c r="BS594" i="4"/>
  <c r="BP595" i="4"/>
  <c r="N596" i="4"/>
  <c r="BM596" i="4"/>
  <c r="BJ597" i="4"/>
  <c r="BG598" i="4"/>
  <c r="BD599" i="4"/>
  <c r="CB599" i="4"/>
  <c r="BA600" i="4"/>
  <c r="BY600" i="4"/>
  <c r="W601" i="4"/>
  <c r="AX601" i="4"/>
  <c r="BV601" i="4"/>
  <c r="AT602" i="4"/>
  <c r="BS602" i="4"/>
  <c r="BP603" i="4"/>
  <c r="J604" i="4"/>
  <c r="AO604" i="4"/>
  <c r="BG604" i="4"/>
  <c r="W605" i="4"/>
  <c r="AX605" i="4"/>
  <c r="BV605" i="4"/>
  <c r="AT606" i="4"/>
  <c r="BS606" i="4"/>
  <c r="BJ607" i="4"/>
  <c r="BA608" i="4"/>
  <c r="BY608" i="4"/>
  <c r="BP609" i="4"/>
  <c r="J610" i="4"/>
  <c r="BM610" i="4"/>
  <c r="BD611" i="4"/>
  <c r="CB611" i="4"/>
  <c r="N612" i="4"/>
  <c r="AH612" i="4"/>
  <c r="BA612" i="4"/>
  <c r="BY612" i="4"/>
  <c r="BP613" i="4"/>
  <c r="J614" i="4"/>
  <c r="AO614" i="4"/>
  <c r="BG614" i="4"/>
  <c r="W615" i="4"/>
  <c r="AX615" i="4"/>
  <c r="BV615" i="4"/>
  <c r="BM616" i="4"/>
  <c r="BD617" i="4"/>
  <c r="CB617" i="4"/>
  <c r="N618" i="4"/>
  <c r="AH618" i="4"/>
  <c r="AT618" i="4"/>
  <c r="BS618" i="4"/>
  <c r="BJ619" i="4"/>
  <c r="BA620" i="4"/>
  <c r="BY620" i="4"/>
  <c r="AX621" i="4"/>
  <c r="BJ621" i="4"/>
  <c r="BV621" i="4"/>
  <c r="N622" i="4"/>
  <c r="AT622" i="4"/>
  <c r="BG622" i="4"/>
  <c r="BS622" i="4"/>
  <c r="J624" i="4"/>
  <c r="AO624" i="4"/>
  <c r="BD625" i="4"/>
  <c r="BP625" i="4"/>
  <c r="CB625" i="4"/>
  <c r="AH626" i="4"/>
  <c r="AX627" i="4"/>
  <c r="BJ627" i="4"/>
  <c r="BV627" i="4"/>
  <c r="N628" i="4"/>
  <c r="AT628" i="4"/>
  <c r="BG628" i="4"/>
  <c r="BS628" i="4"/>
  <c r="J630" i="4"/>
  <c r="BA630" i="4"/>
  <c r="BM630" i="4"/>
  <c r="BY630" i="4"/>
  <c r="BD631" i="4"/>
  <c r="BP631" i="4"/>
  <c r="CB631" i="4"/>
  <c r="AO632" i="4"/>
  <c r="J634" i="4"/>
  <c r="AT634" i="4"/>
  <c r="BG634" i="4"/>
  <c r="BS634" i="4"/>
  <c r="W635" i="4"/>
  <c r="AX635" i="4"/>
  <c r="BJ635" i="4"/>
  <c r="BV635" i="4"/>
  <c r="N636" i="4"/>
  <c r="AX637" i="4"/>
  <c r="BJ637" i="4"/>
  <c r="BV637" i="4"/>
  <c r="N638" i="4"/>
  <c r="AT638" i="4"/>
  <c r="BG638" i="4"/>
  <c r="BS638" i="4"/>
  <c r="W639" i="4"/>
  <c r="AX639" i="4"/>
  <c r="BJ639" i="4"/>
  <c r="BV639" i="4"/>
  <c r="N640" i="4"/>
  <c r="AH642" i="4"/>
  <c r="AX643" i="4"/>
  <c r="BJ643" i="4"/>
  <c r="BV643" i="4"/>
  <c r="N644" i="4"/>
  <c r="AH646" i="4"/>
  <c r="BA646" i="4"/>
  <c r="BM646" i="4"/>
  <c r="BY646" i="4"/>
  <c r="BD647" i="4"/>
  <c r="BP647" i="4"/>
  <c r="CB647" i="4"/>
  <c r="AO648" i="4"/>
  <c r="BD649" i="4"/>
  <c r="BP649" i="4"/>
  <c r="CB649" i="4"/>
  <c r="AO650" i="4"/>
  <c r="BD651" i="4"/>
  <c r="BP651" i="4"/>
  <c r="CB651" i="4"/>
  <c r="AO652" i="4"/>
  <c r="J654" i="4"/>
  <c r="J656" i="4"/>
  <c r="AT656" i="4"/>
  <c r="BG656" i="4"/>
  <c r="BS656" i="4"/>
  <c r="W657" i="4"/>
  <c r="AX657" i="4"/>
  <c r="BJ657" i="4"/>
  <c r="BV657" i="4"/>
  <c r="N658" i="4"/>
  <c r="AX659" i="4"/>
  <c r="BJ659" i="4"/>
  <c r="BV659" i="4"/>
  <c r="N660" i="4"/>
  <c r="AH662" i="4"/>
  <c r="BA662" i="4"/>
  <c r="BM662" i="4"/>
  <c r="BY662" i="4"/>
  <c r="AH664" i="4"/>
  <c r="AX665" i="4"/>
  <c r="BJ665" i="4"/>
  <c r="BV665" i="4"/>
  <c r="N666" i="4"/>
  <c r="AX667" i="4"/>
  <c r="BJ667" i="4"/>
  <c r="BV667" i="4"/>
  <c r="N668" i="4"/>
  <c r="AX669" i="4"/>
  <c r="BJ669" i="4"/>
  <c r="BV669" i="4"/>
  <c r="N670" i="4"/>
  <c r="AT670" i="4"/>
  <c r="BG670" i="4"/>
  <c r="BS670" i="4"/>
  <c r="W671" i="4"/>
  <c r="J672" i="4"/>
  <c r="AT672" i="4"/>
  <c r="BG672" i="4"/>
  <c r="BS672" i="4"/>
  <c r="W673" i="4"/>
  <c r="AX673" i="4"/>
  <c r="BJ673" i="4"/>
  <c r="BV673" i="4"/>
  <c r="N674" i="4"/>
  <c r="AT674" i="4"/>
  <c r="BG674" i="4"/>
  <c r="BS674" i="4"/>
  <c r="W675" i="4"/>
  <c r="AX675" i="4"/>
  <c r="BJ675" i="4"/>
  <c r="BV675" i="4"/>
  <c r="N676" i="4"/>
  <c r="AX677" i="4"/>
  <c r="BJ677" i="4"/>
  <c r="BV677" i="4"/>
  <c r="N678" i="4"/>
  <c r="AX679" i="4"/>
  <c r="BJ679" i="4"/>
  <c r="BV679" i="4"/>
  <c r="N680" i="4"/>
  <c r="AH682" i="4"/>
  <c r="AX683" i="4"/>
  <c r="BJ683" i="4"/>
  <c r="BV683" i="4"/>
  <c r="N684" i="4"/>
  <c r="AT684" i="4"/>
  <c r="BG684" i="4"/>
  <c r="BS684" i="4"/>
  <c r="W685" i="4"/>
  <c r="AX685" i="4"/>
  <c r="BJ685" i="4"/>
  <c r="BV685" i="4"/>
  <c r="N686" i="4"/>
  <c r="J687" i="4"/>
  <c r="AH688" i="4"/>
  <c r="J689" i="4"/>
  <c r="AX689" i="4"/>
  <c r="BJ689" i="4"/>
  <c r="BV689" i="4"/>
  <c r="N690" i="4"/>
  <c r="AT690" i="4"/>
  <c r="BG690" i="4"/>
  <c r="BS690" i="4"/>
  <c r="W691" i="4"/>
  <c r="AH691" i="4"/>
  <c r="J692" i="4"/>
  <c r="BD693" i="4"/>
  <c r="BP693" i="4"/>
  <c r="CB693" i="4"/>
  <c r="BA694" i="4"/>
  <c r="BM694" i="4"/>
  <c r="BY694" i="4"/>
  <c r="AH696" i="4"/>
  <c r="J697" i="4"/>
  <c r="AX697" i="4"/>
  <c r="BJ697" i="4"/>
  <c r="BV697" i="4"/>
  <c r="N698" i="4"/>
  <c r="J699" i="4"/>
  <c r="AX699" i="4"/>
  <c r="BJ699" i="4"/>
  <c r="BV699" i="4"/>
  <c r="N700" i="4"/>
  <c r="AT700" i="4"/>
  <c r="BG700" i="4"/>
  <c r="BS700" i="4"/>
  <c r="W701" i="4"/>
  <c r="AH701" i="4"/>
  <c r="J702" i="4"/>
  <c r="AT702" i="4"/>
  <c r="BG702" i="4"/>
  <c r="BS702" i="4"/>
  <c r="W703" i="4"/>
  <c r="AH703" i="4"/>
  <c r="AX703" i="4"/>
  <c r="BJ703" i="4"/>
  <c r="BV703" i="4"/>
  <c r="N704" i="4"/>
  <c r="BD705" i="4"/>
  <c r="CB705" i="4"/>
  <c r="AH706" i="4"/>
  <c r="BA706" i="4"/>
  <c r="BY706" i="4"/>
  <c r="AX707" i="4"/>
  <c r="BJ707" i="4"/>
  <c r="BV707" i="4"/>
  <c r="AT708" i="4"/>
  <c r="BS708" i="4"/>
  <c r="W709" i="4"/>
  <c r="AO709" i="4"/>
  <c r="BD709" i="4"/>
  <c r="BP709" i="4"/>
  <c r="CB709" i="4"/>
  <c r="AT710" i="4"/>
  <c r="BG710" i="4"/>
  <c r="BS710" i="4"/>
  <c r="J711" i="4"/>
  <c r="AX711" i="4"/>
  <c r="BJ711" i="4"/>
  <c r="BV711" i="4"/>
  <c r="BD713" i="4"/>
  <c r="BP713" i="4"/>
  <c r="CB713" i="4"/>
  <c r="AO715" i="4"/>
  <c r="BD715" i="4"/>
  <c r="BP715" i="4"/>
  <c r="CB715" i="4"/>
  <c r="J718" i="4"/>
  <c r="BG718" i="4"/>
  <c r="W719" i="4"/>
  <c r="J720" i="4"/>
  <c r="BA720" i="4"/>
  <c r="BM720" i="4"/>
  <c r="BY720" i="4"/>
  <c r="BD721" i="4"/>
  <c r="BP721" i="4"/>
  <c r="CB721" i="4"/>
  <c r="N724" i="4"/>
  <c r="BG724" i="4"/>
  <c r="W725" i="4"/>
  <c r="AX725" i="4"/>
  <c r="BV725" i="4"/>
  <c r="N726" i="4"/>
  <c r="J728" i="4"/>
  <c r="AO728" i="4"/>
  <c r="J730" i="4"/>
  <c r="BA730" i="4"/>
  <c r="BM730" i="4"/>
  <c r="BY730" i="4"/>
  <c r="BD731" i="4"/>
  <c r="BP731" i="4"/>
  <c r="CB731" i="4"/>
  <c r="BA732" i="4"/>
  <c r="BM732" i="4"/>
  <c r="BY732" i="4"/>
  <c r="BD733" i="4"/>
  <c r="BP733" i="4"/>
  <c r="CB733" i="4"/>
  <c r="AH734" i="4"/>
  <c r="AX527" i="4"/>
  <c r="BV527" i="4"/>
  <c r="AT528" i="4"/>
  <c r="BS528" i="4"/>
  <c r="BP529" i="4"/>
  <c r="N530" i="4"/>
  <c r="BM530" i="4"/>
  <c r="BJ531" i="4"/>
  <c r="BG532" i="4"/>
  <c r="BD533" i="4"/>
  <c r="CB533" i="4"/>
  <c r="BA534" i="4"/>
  <c r="BY534" i="4"/>
  <c r="W535" i="4"/>
  <c r="AX535" i="4"/>
  <c r="BV535" i="4"/>
  <c r="AT536" i="4"/>
  <c r="BS536" i="4"/>
  <c r="BP537" i="4"/>
  <c r="N538" i="4"/>
  <c r="BM538" i="4"/>
  <c r="BJ539" i="4"/>
  <c r="BG540" i="4"/>
  <c r="BD541" i="4"/>
  <c r="CB541" i="4"/>
  <c r="BA542" i="4"/>
  <c r="BY542" i="4"/>
  <c r="W543" i="4"/>
  <c r="AX543" i="4"/>
  <c r="BV543" i="4"/>
  <c r="AT544" i="4"/>
  <c r="BS544" i="4"/>
  <c r="BP545" i="4"/>
  <c r="N546" i="4"/>
  <c r="BM546" i="4"/>
  <c r="BJ547" i="4"/>
  <c r="BG548" i="4"/>
  <c r="BD549" i="4"/>
  <c r="CB549" i="4"/>
  <c r="BA550" i="4"/>
  <c r="BY550" i="4"/>
  <c r="W551" i="4"/>
  <c r="AX551" i="4"/>
  <c r="BV551" i="4"/>
  <c r="AT552" i="4"/>
  <c r="BS552" i="4"/>
  <c r="BP553" i="4"/>
  <c r="N554" i="4"/>
  <c r="BM554" i="4"/>
  <c r="BJ555" i="4"/>
  <c r="BG556" i="4"/>
  <c r="BD557" i="4"/>
  <c r="CB557" i="4"/>
  <c r="BA558" i="4"/>
  <c r="BY558" i="4"/>
  <c r="W559" i="4"/>
  <c r="AX559" i="4"/>
  <c r="BV559" i="4"/>
  <c r="AT560" i="4"/>
  <c r="BS560" i="4"/>
  <c r="BP561" i="4"/>
  <c r="N562" i="4"/>
  <c r="BM562" i="4"/>
  <c r="BJ563" i="4"/>
  <c r="BG564" i="4"/>
  <c r="BD565" i="4"/>
  <c r="CB565" i="4"/>
  <c r="BA566" i="4"/>
  <c r="BY566" i="4"/>
  <c r="W567" i="4"/>
  <c r="AX567" i="4"/>
  <c r="BV567" i="4"/>
  <c r="AT568" i="4"/>
  <c r="BS568" i="4"/>
  <c r="BP569" i="4"/>
  <c r="N570" i="4"/>
  <c r="BM570" i="4"/>
  <c r="BJ571" i="4"/>
  <c r="BG572" i="4"/>
  <c r="BD573" i="4"/>
  <c r="CB573" i="4"/>
  <c r="BA574" i="4"/>
  <c r="BY574" i="4"/>
  <c r="W575" i="4"/>
  <c r="AX575" i="4"/>
  <c r="BV575" i="4"/>
  <c r="AT576" i="4"/>
  <c r="BS576" i="4"/>
  <c r="BP577" i="4"/>
  <c r="N578" i="4"/>
  <c r="BM578" i="4"/>
  <c r="BJ579" i="4"/>
  <c r="BG580" i="4"/>
  <c r="BD581" i="4"/>
  <c r="CB581" i="4"/>
  <c r="BA582" i="4"/>
  <c r="BY582" i="4"/>
  <c r="W583" i="4"/>
  <c r="AX583" i="4"/>
  <c r="BV583" i="4"/>
  <c r="AT584" i="4"/>
  <c r="BS584" i="4"/>
  <c r="BP585" i="4"/>
  <c r="N586" i="4"/>
  <c r="BM586" i="4"/>
  <c r="BJ587" i="4"/>
  <c r="BG588" i="4"/>
  <c r="BD589" i="4"/>
  <c r="CB589" i="4"/>
  <c r="BA590" i="4"/>
  <c r="BY590" i="4"/>
  <c r="W591" i="4"/>
  <c r="AX591" i="4"/>
  <c r="BV591" i="4"/>
  <c r="AT592" i="4"/>
  <c r="BS592" i="4"/>
  <c r="BP593" i="4"/>
  <c r="N594" i="4"/>
  <c r="BM594" i="4"/>
  <c r="BJ595" i="4"/>
  <c r="BG596" i="4"/>
  <c r="BD597" i="4"/>
  <c r="CB597" i="4"/>
  <c r="BA598" i="4"/>
  <c r="BY598" i="4"/>
  <c r="W599" i="4"/>
  <c r="AX599" i="4"/>
  <c r="BV599" i="4"/>
  <c r="AT600" i="4"/>
  <c r="BS600" i="4"/>
  <c r="BP601" i="4"/>
  <c r="N602" i="4"/>
  <c r="BM602" i="4"/>
  <c r="BJ603" i="4"/>
  <c r="BA604" i="4"/>
  <c r="BY604" i="4"/>
  <c r="BP605" i="4"/>
  <c r="J606" i="4"/>
  <c r="BM606" i="4"/>
  <c r="BD607" i="4"/>
  <c r="CB607" i="4"/>
  <c r="N608" i="4"/>
  <c r="AH608" i="4"/>
  <c r="AT608" i="4"/>
  <c r="BS608" i="4"/>
  <c r="BJ609" i="4"/>
  <c r="BG610" i="4"/>
  <c r="W611" i="4"/>
  <c r="AX611" i="4"/>
  <c r="BV611" i="4"/>
  <c r="AT612" i="4"/>
  <c r="BS612" i="4"/>
  <c r="BJ613" i="4"/>
  <c r="BA614" i="4"/>
  <c r="BY614" i="4"/>
  <c r="BP615" i="4"/>
  <c r="J616" i="4"/>
  <c r="AO616" i="4"/>
  <c r="BG616" i="4"/>
  <c r="W617" i="4"/>
  <c r="AX617" i="4"/>
  <c r="BV617" i="4"/>
  <c r="BM618" i="4"/>
  <c r="BD619" i="4"/>
  <c r="CB619" i="4"/>
  <c r="N620" i="4"/>
  <c r="AH620" i="4"/>
  <c r="AT620" i="4"/>
  <c r="BS620" i="4"/>
  <c r="W621" i="4"/>
  <c r="AX623" i="4"/>
  <c r="BJ623" i="4"/>
  <c r="BV623" i="4"/>
  <c r="N624" i="4"/>
  <c r="AT624" i="4"/>
  <c r="BG624" i="4"/>
  <c r="BS624" i="4"/>
  <c r="J626" i="4"/>
  <c r="BA626" i="4"/>
  <c r="BM626" i="4"/>
  <c r="BY626" i="4"/>
  <c r="W627" i="4"/>
  <c r="AX629" i="4"/>
  <c r="BJ629" i="4"/>
  <c r="BV629" i="4"/>
  <c r="N630" i="4"/>
  <c r="J632" i="4"/>
  <c r="AT632" i="4"/>
  <c r="BG632" i="4"/>
  <c r="BS632" i="4"/>
  <c r="W633" i="4"/>
  <c r="AX633" i="4"/>
  <c r="BJ633" i="4"/>
  <c r="BV633" i="4"/>
  <c r="N634" i="4"/>
  <c r="AH636" i="4"/>
  <c r="BA636" i="4"/>
  <c r="BM636" i="4"/>
  <c r="BY636" i="4"/>
  <c r="AH638" i="4"/>
  <c r="AH640" i="4"/>
  <c r="BA640" i="4"/>
  <c r="BM640" i="4"/>
  <c r="BY640" i="4"/>
  <c r="BD641" i="4"/>
  <c r="BP641" i="4"/>
  <c r="CB641" i="4"/>
  <c r="BA642" i="4"/>
  <c r="BM642" i="4"/>
  <c r="BY642" i="4"/>
  <c r="AH644" i="4"/>
  <c r="BA644" i="4"/>
  <c r="BM644" i="4"/>
  <c r="BY644" i="4"/>
  <c r="BD645" i="4"/>
  <c r="BP645" i="4"/>
  <c r="CB645" i="4"/>
  <c r="AO646" i="4"/>
  <c r="J648" i="4"/>
  <c r="AT648" i="4"/>
  <c r="BG648" i="4"/>
  <c r="BS648" i="4"/>
  <c r="W649" i="4"/>
  <c r="J650" i="4"/>
  <c r="AT650" i="4"/>
  <c r="BG650" i="4"/>
  <c r="BS650" i="4"/>
  <c r="W651" i="4"/>
  <c r="J652" i="4"/>
  <c r="AT652" i="4"/>
  <c r="BG652" i="4"/>
  <c r="BS652" i="4"/>
  <c r="W653" i="4"/>
  <c r="AX653" i="4"/>
  <c r="BJ653" i="4"/>
  <c r="BV653" i="4"/>
  <c r="N654" i="4"/>
  <c r="AT654" i="4"/>
  <c r="BG654" i="4"/>
  <c r="BS654" i="4"/>
  <c r="W655" i="4"/>
  <c r="AX655" i="4"/>
  <c r="BJ655" i="4"/>
  <c r="BV655" i="4"/>
  <c r="N656" i="4"/>
  <c r="AH658" i="4"/>
  <c r="BA658" i="4"/>
  <c r="BM658" i="4"/>
  <c r="BY658" i="4"/>
  <c r="AH660" i="4"/>
  <c r="BA660" i="4"/>
  <c r="BM660" i="4"/>
  <c r="BY660" i="4"/>
  <c r="BD661" i="4"/>
  <c r="BP661" i="4"/>
  <c r="CB661" i="4"/>
  <c r="AO662" i="4"/>
  <c r="BD663" i="4"/>
  <c r="BP663" i="4"/>
  <c r="CB663" i="4"/>
  <c r="BA664" i="4"/>
  <c r="BM664" i="4"/>
  <c r="BY664" i="4"/>
  <c r="AH666" i="4"/>
  <c r="BA666" i="4"/>
  <c r="BM666" i="4"/>
  <c r="BY666" i="4"/>
  <c r="AH668" i="4"/>
  <c r="BA668" i="4"/>
  <c r="BM668" i="4"/>
  <c r="BY668" i="4"/>
  <c r="AH670" i="4"/>
  <c r="AX671" i="4"/>
  <c r="BJ671" i="4"/>
  <c r="BV671" i="4"/>
  <c r="N672" i="4"/>
  <c r="AH674" i="4"/>
  <c r="AH676" i="4"/>
  <c r="BA676" i="4"/>
  <c r="BM676" i="4"/>
  <c r="BY676" i="4"/>
  <c r="AH678" i="4"/>
  <c r="BA678" i="4"/>
  <c r="BM678" i="4"/>
  <c r="BY678" i="4"/>
  <c r="AH680" i="4"/>
  <c r="BA680" i="4"/>
  <c r="BM680" i="4"/>
  <c r="BY680" i="4"/>
  <c r="BD681" i="4"/>
  <c r="BP681" i="4"/>
  <c r="CB681" i="4"/>
  <c r="BA682" i="4"/>
  <c r="BM682" i="4"/>
  <c r="BY682" i="4"/>
  <c r="AH684" i="4"/>
  <c r="AH686" i="4"/>
  <c r="BA686" i="4"/>
  <c r="BM686" i="4"/>
  <c r="BY686" i="4"/>
  <c r="AO687" i="4"/>
  <c r="BD687" i="4"/>
  <c r="BP687" i="4"/>
  <c r="CB687" i="4"/>
  <c r="BA688" i="4"/>
  <c r="BM688" i="4"/>
  <c r="BY688" i="4"/>
  <c r="AH690" i="4"/>
  <c r="J691" i="4"/>
  <c r="AX691" i="4"/>
  <c r="BJ691" i="4"/>
  <c r="BV691" i="4"/>
  <c r="N692" i="4"/>
  <c r="AT692" i="4"/>
  <c r="BG692" i="4"/>
  <c r="BS692" i="4"/>
  <c r="W693" i="4"/>
  <c r="AH693" i="4"/>
  <c r="J694" i="4"/>
  <c r="BD695" i="4"/>
  <c r="BP695" i="4"/>
  <c r="CB695" i="4"/>
  <c r="BA696" i="4"/>
  <c r="BM696" i="4"/>
  <c r="BY696" i="4"/>
  <c r="AH698" i="4"/>
  <c r="BA698" i="4"/>
  <c r="BM698" i="4"/>
  <c r="BY698" i="4"/>
  <c r="AH700" i="4"/>
  <c r="J701" i="4"/>
  <c r="AX701" i="4"/>
  <c r="BJ701" i="4"/>
  <c r="BV701" i="4"/>
  <c r="N702" i="4"/>
  <c r="J703" i="4"/>
  <c r="AH704" i="4"/>
  <c r="BG704" i="4"/>
  <c r="BS704" i="4"/>
  <c r="AO706" i="4"/>
  <c r="AH708" i="4"/>
  <c r="J710" i="4"/>
  <c r="N712" i="4"/>
  <c r="AT712" i="4"/>
  <c r="BS712" i="4"/>
  <c r="J713" i="4"/>
  <c r="J714" i="4"/>
  <c r="BG714" i="4"/>
  <c r="W715" i="4"/>
  <c r="J716" i="4"/>
  <c r="AT716" i="4"/>
  <c r="BS716" i="4"/>
  <c r="J717" i="4"/>
  <c r="BJ717" i="4"/>
  <c r="N718" i="4"/>
  <c r="AH718" i="4"/>
  <c r="AX719" i="4"/>
  <c r="BV719" i="4"/>
  <c r="N720" i="4"/>
  <c r="J722" i="4"/>
  <c r="BM722" i="4"/>
  <c r="BD723" i="4"/>
  <c r="CB723" i="4"/>
  <c r="AH724" i="4"/>
  <c r="AT726" i="4"/>
  <c r="BS726" i="4"/>
  <c r="W727" i="4"/>
  <c r="BJ727" i="4"/>
  <c r="N728" i="4"/>
  <c r="BG728" i="4"/>
  <c r="W729" i="4"/>
  <c r="AX729" i="4"/>
  <c r="BV729" i="4"/>
  <c r="N730" i="4"/>
  <c r="J732" i="4"/>
  <c r="AO732" i="4"/>
  <c r="J734" i="4"/>
  <c r="BA734" i="4"/>
  <c r="BM734" i="4"/>
  <c r="BY734" i="4"/>
  <c r="BD735" i="4"/>
  <c r="BP735" i="4"/>
  <c r="CB735" i="4"/>
  <c r="BA736" i="4"/>
  <c r="BM736" i="4"/>
  <c r="BY736" i="4"/>
  <c r="BP527" i="4"/>
  <c r="N528" i="4"/>
  <c r="BM528" i="4"/>
  <c r="BJ529" i="4"/>
  <c r="BG530" i="4"/>
  <c r="BD531" i="4"/>
  <c r="CB531" i="4"/>
  <c r="BA532" i="4"/>
  <c r="BY532" i="4"/>
  <c r="W533" i="4"/>
  <c r="AX533" i="4"/>
  <c r="BV533" i="4"/>
  <c r="AT534" i="4"/>
  <c r="BS534" i="4"/>
  <c r="BP535" i="4"/>
  <c r="N536" i="4"/>
  <c r="BM536" i="4"/>
  <c r="BJ537" i="4"/>
  <c r="BG538" i="4"/>
  <c r="BD539" i="4"/>
  <c r="CB539" i="4"/>
  <c r="BA540" i="4"/>
  <c r="BY540" i="4"/>
  <c r="W541" i="4"/>
  <c r="AX541" i="4"/>
  <c r="BV541" i="4"/>
  <c r="AT542" i="4"/>
  <c r="BS542" i="4"/>
  <c r="BP543" i="4"/>
  <c r="N544" i="4"/>
  <c r="BM544" i="4"/>
  <c r="BJ545" i="4"/>
  <c r="BG546" i="4"/>
  <c r="BD547" i="4"/>
  <c r="CB547" i="4"/>
  <c r="BA548" i="4"/>
  <c r="BY548" i="4"/>
  <c r="W549" i="4"/>
  <c r="AX549" i="4"/>
  <c r="BV549" i="4"/>
  <c r="AT550" i="4"/>
  <c r="BS550" i="4"/>
  <c r="BP551" i="4"/>
  <c r="N552" i="4"/>
  <c r="BM552" i="4"/>
  <c r="BJ553" i="4"/>
  <c r="BG554" i="4"/>
  <c r="BD555" i="4"/>
  <c r="CB555" i="4"/>
  <c r="BA556" i="4"/>
  <c r="BY556" i="4"/>
  <c r="W557" i="4"/>
  <c r="AX557" i="4"/>
  <c r="BV557" i="4"/>
  <c r="AT558" i="4"/>
  <c r="BS558" i="4"/>
  <c r="BP559" i="4"/>
  <c r="N560" i="4"/>
  <c r="BM560" i="4"/>
  <c r="BJ561" i="4"/>
  <c r="BG562" i="4"/>
  <c r="BD563" i="4"/>
  <c r="CB563" i="4"/>
  <c r="BA564" i="4"/>
  <c r="BY564" i="4"/>
  <c r="W565" i="4"/>
  <c r="AX565" i="4"/>
  <c r="BV565" i="4"/>
  <c r="AT566" i="4"/>
  <c r="BS566" i="4"/>
  <c r="BP567" i="4"/>
  <c r="N568" i="4"/>
  <c r="BM568" i="4"/>
  <c r="BJ569" i="4"/>
  <c r="BG570" i="4"/>
  <c r="BD571" i="4"/>
  <c r="CB571" i="4"/>
  <c r="BA572" i="4"/>
  <c r="BY572" i="4"/>
  <c r="W573" i="4"/>
  <c r="AX573" i="4"/>
  <c r="BV573" i="4"/>
  <c r="AT574" i="4"/>
  <c r="BS574" i="4"/>
  <c r="BP575" i="4"/>
  <c r="N576" i="4"/>
  <c r="BM576" i="4"/>
  <c r="BJ577" i="4"/>
  <c r="BG578" i="4"/>
  <c r="BD579" i="4"/>
  <c r="CB579" i="4"/>
  <c r="BA580" i="4"/>
  <c r="BY580" i="4"/>
  <c r="W581" i="4"/>
  <c r="AX581" i="4"/>
  <c r="BV581" i="4"/>
  <c r="AT582" i="4"/>
  <c r="BS582" i="4"/>
  <c r="BP583" i="4"/>
  <c r="N584" i="4"/>
  <c r="BM584" i="4"/>
  <c r="BJ585" i="4"/>
  <c r="BG586" i="4"/>
  <c r="BD587" i="4"/>
  <c r="CB587" i="4"/>
  <c r="BA588" i="4"/>
  <c r="BY588" i="4"/>
  <c r="W589" i="4"/>
  <c r="AX589" i="4"/>
  <c r="BV589" i="4"/>
  <c r="AT590" i="4"/>
  <c r="BS590" i="4"/>
  <c r="BP591" i="4"/>
  <c r="N592" i="4"/>
  <c r="BM592" i="4"/>
  <c r="BJ593" i="4"/>
  <c r="BG594" i="4"/>
  <c r="BD595" i="4"/>
  <c r="CB595" i="4"/>
  <c r="BA596" i="4"/>
  <c r="BY596" i="4"/>
  <c r="W597" i="4"/>
  <c r="AX597" i="4"/>
  <c r="BV597" i="4"/>
  <c r="AT598" i="4"/>
  <c r="BS598" i="4"/>
  <c r="BP599" i="4"/>
  <c r="N600" i="4"/>
  <c r="BM600" i="4"/>
  <c r="BJ601" i="4"/>
  <c r="BG602" i="4"/>
  <c r="BD603" i="4"/>
  <c r="CB603" i="4"/>
  <c r="N604" i="4"/>
  <c r="AH604" i="4"/>
  <c r="AT604" i="4"/>
  <c r="BS604" i="4"/>
  <c r="BJ605" i="4"/>
  <c r="BG606" i="4"/>
  <c r="W607" i="4"/>
  <c r="AX607" i="4"/>
  <c r="BV607" i="4"/>
  <c r="BM608" i="4"/>
  <c r="BD609" i="4"/>
  <c r="CB609" i="4"/>
  <c r="N610" i="4"/>
  <c r="AH610" i="4"/>
  <c r="BA610" i="4"/>
  <c r="BY610" i="4"/>
  <c r="BP611" i="4"/>
  <c r="J612" i="4"/>
  <c r="BM612" i="4"/>
  <c r="BD613" i="4"/>
  <c r="CB613" i="4"/>
  <c r="N614" i="4"/>
  <c r="AH614" i="4"/>
  <c r="AT614" i="4"/>
  <c r="BS614" i="4"/>
  <c r="BJ615" i="4"/>
  <c r="BA616" i="4"/>
  <c r="BY616" i="4"/>
  <c r="BP617" i="4"/>
  <c r="J618" i="4"/>
  <c r="AO618" i="4"/>
  <c r="BG618" i="4"/>
  <c r="W619" i="4"/>
  <c r="AX619" i="4"/>
  <c r="BV619" i="4"/>
  <c r="BM620" i="4"/>
  <c r="BD621" i="4"/>
  <c r="BP621" i="4"/>
  <c r="CB621" i="4"/>
  <c r="AH622" i="4"/>
  <c r="BA622" i="4"/>
  <c r="BM622" i="4"/>
  <c r="BY622" i="4"/>
  <c r="W623" i="4"/>
  <c r="AX625" i="4"/>
  <c r="BJ625" i="4"/>
  <c r="BV625" i="4"/>
  <c r="N626" i="4"/>
  <c r="BD627" i="4"/>
  <c r="BP627" i="4"/>
  <c r="CB627" i="4"/>
  <c r="AH628" i="4"/>
  <c r="BA628" i="4"/>
  <c r="BM628" i="4"/>
  <c r="BY628" i="4"/>
  <c r="W629" i="4"/>
  <c r="AT630" i="4"/>
  <c r="BG630" i="4"/>
  <c r="BS630" i="4"/>
  <c r="W631" i="4"/>
  <c r="AX631" i="4"/>
  <c r="BJ631" i="4"/>
  <c r="BV631" i="4"/>
  <c r="N632" i="4"/>
  <c r="AH634" i="4"/>
  <c r="BA634" i="4"/>
  <c r="BM634" i="4"/>
  <c r="BY634" i="4"/>
  <c r="BD635" i="4"/>
  <c r="BP635" i="4"/>
  <c r="CB635" i="4"/>
  <c r="AO636" i="4"/>
  <c r="BD637" i="4"/>
  <c r="BP637" i="4"/>
  <c r="CB637" i="4"/>
  <c r="BA638" i="4"/>
  <c r="BM638" i="4"/>
  <c r="BY638" i="4"/>
  <c r="BD639" i="4"/>
  <c r="BP639" i="4"/>
  <c r="CB639" i="4"/>
  <c r="AO640" i="4"/>
  <c r="J642" i="4"/>
  <c r="BD643" i="4"/>
  <c r="BP643" i="4"/>
  <c r="CB643" i="4"/>
  <c r="AO644" i="4"/>
  <c r="J646" i="4"/>
  <c r="AT646" i="4"/>
  <c r="BG646" i="4"/>
  <c r="BS646" i="4"/>
  <c r="W647" i="4"/>
  <c r="AX647" i="4"/>
  <c r="BJ647" i="4"/>
  <c r="BV647" i="4"/>
  <c r="N648" i="4"/>
  <c r="AX649" i="4"/>
  <c r="BJ649" i="4"/>
  <c r="BV649" i="4"/>
  <c r="N650" i="4"/>
  <c r="AX651" i="4"/>
  <c r="BJ651" i="4"/>
  <c r="BV651" i="4"/>
  <c r="N652" i="4"/>
  <c r="AH654" i="4"/>
  <c r="AH656" i="4"/>
  <c r="BA656" i="4"/>
  <c r="BM656" i="4"/>
  <c r="BY656" i="4"/>
  <c r="BD657" i="4"/>
  <c r="BP657" i="4"/>
  <c r="CB657" i="4"/>
  <c r="AO658" i="4"/>
  <c r="BD659" i="4"/>
  <c r="BP659" i="4"/>
  <c r="CB659" i="4"/>
  <c r="AO660" i="4"/>
  <c r="J662" i="4"/>
  <c r="AT662" i="4"/>
  <c r="BG662" i="4"/>
  <c r="BS662" i="4"/>
  <c r="W663" i="4"/>
  <c r="J664" i="4"/>
  <c r="BD665" i="4"/>
  <c r="BP665" i="4"/>
  <c r="CB665" i="4"/>
  <c r="AO666" i="4"/>
  <c r="BD667" i="4"/>
  <c r="BP667" i="4"/>
  <c r="CB667" i="4"/>
  <c r="AO668" i="4"/>
  <c r="BD669" i="4"/>
  <c r="BP669" i="4"/>
  <c r="CB669" i="4"/>
  <c r="BA670" i="4"/>
  <c r="BM670" i="4"/>
  <c r="BY670" i="4"/>
  <c r="AH672" i="4"/>
  <c r="BA672" i="4"/>
  <c r="BM672" i="4"/>
  <c r="BY672" i="4"/>
  <c r="BD673" i="4"/>
  <c r="BP673" i="4"/>
  <c r="CB673" i="4"/>
  <c r="BA674" i="4"/>
  <c r="BM674" i="4"/>
  <c r="BY674" i="4"/>
  <c r="BD675" i="4"/>
  <c r="BP675" i="4"/>
  <c r="CB675" i="4"/>
  <c r="AO676" i="4"/>
  <c r="BD677" i="4"/>
  <c r="BP677" i="4"/>
  <c r="CB677" i="4"/>
  <c r="AO678" i="4"/>
  <c r="BD679" i="4"/>
  <c r="BP679" i="4"/>
  <c r="CB679" i="4"/>
  <c r="AO680" i="4"/>
  <c r="J682" i="4"/>
  <c r="BD683" i="4"/>
  <c r="BP683" i="4"/>
  <c r="CB683" i="4"/>
  <c r="BA684" i="4"/>
  <c r="BM684" i="4"/>
  <c r="BY684" i="4"/>
  <c r="BD685" i="4"/>
  <c r="BP685" i="4"/>
  <c r="CB685" i="4"/>
  <c r="AO686" i="4"/>
  <c r="J688" i="4"/>
  <c r="BD689" i="4"/>
  <c r="BP689" i="4"/>
  <c r="CB689" i="4"/>
  <c r="BA690" i="4"/>
  <c r="BM690" i="4"/>
  <c r="BY690" i="4"/>
  <c r="AH692" i="4"/>
  <c r="J693" i="4"/>
  <c r="AX693" i="4"/>
  <c r="BJ693" i="4"/>
  <c r="BV693" i="4"/>
  <c r="N694" i="4"/>
  <c r="AT694" i="4"/>
  <c r="BG694" i="4"/>
  <c r="BS694" i="4"/>
  <c r="W695" i="4"/>
  <c r="AH695" i="4"/>
  <c r="J696" i="4"/>
  <c r="BD697" i="4"/>
  <c r="BP697" i="4"/>
  <c r="CB697" i="4"/>
  <c r="AO698" i="4"/>
  <c r="BD699" i="4"/>
  <c r="BP699" i="4"/>
  <c r="CB699" i="4"/>
  <c r="BA700" i="4"/>
  <c r="BM700" i="4"/>
  <c r="BY700" i="4"/>
  <c r="AH702" i="4"/>
  <c r="BA702" i="4"/>
  <c r="BM702" i="4"/>
  <c r="BY702" i="4"/>
  <c r="AO703" i="4"/>
  <c r="BD703" i="4"/>
  <c r="BP703" i="4"/>
  <c r="CB703" i="4"/>
  <c r="AX705" i="4"/>
  <c r="BJ705" i="4"/>
  <c r="BV705" i="4"/>
  <c r="AT706" i="4"/>
  <c r="BG706" i="4"/>
  <c r="BS706" i="4"/>
  <c r="BP707" i="4"/>
  <c r="BA708" i="4"/>
  <c r="BM708" i="4"/>
  <c r="BY708" i="4"/>
  <c r="AX709" i="4"/>
  <c r="BV709" i="4"/>
  <c r="N710" i="4"/>
  <c r="AH710" i="4"/>
  <c r="BM710" i="4"/>
  <c r="AO711" i="4"/>
  <c r="BD711" i="4"/>
  <c r="CB711" i="4"/>
  <c r="AH712" i="4"/>
  <c r="AH713" i="4"/>
  <c r="BJ713" i="4"/>
  <c r="N714" i="4"/>
  <c r="AH714" i="4"/>
  <c r="AX715" i="4"/>
  <c r="BV715" i="4"/>
  <c r="N716" i="4"/>
  <c r="AH716" i="4"/>
  <c r="AH717" i="4"/>
  <c r="BA718" i="4"/>
  <c r="BM718" i="4"/>
  <c r="BY718" i="4"/>
  <c r="AH719" i="4"/>
  <c r="AT720" i="4"/>
  <c r="BS720" i="4"/>
  <c r="W721" i="4"/>
  <c r="BJ721" i="4"/>
  <c r="N722" i="4"/>
  <c r="BA724" i="4"/>
  <c r="BM724" i="4"/>
  <c r="BY724" i="4"/>
  <c r="BD725" i="4"/>
  <c r="BP725" i="4"/>
  <c r="CB725" i="4"/>
  <c r="AH726" i="4"/>
  <c r="AT730" i="4"/>
  <c r="BS730" i="4"/>
  <c r="W731" i="4"/>
  <c r="BJ731" i="4"/>
  <c r="N732" i="4"/>
  <c r="BG732" i="4"/>
  <c r="W733" i="4"/>
  <c r="AX733" i="4"/>
  <c r="BV733" i="4"/>
  <c r="N734" i="4"/>
  <c r="J736" i="4"/>
  <c r="AO736" i="4"/>
  <c r="BA709" i="4"/>
  <c r="BY709" i="4"/>
  <c r="BP710" i="4"/>
  <c r="N711" i="4"/>
  <c r="BG711" i="4"/>
  <c r="AX712" i="4"/>
  <c r="BV712" i="4"/>
  <c r="BM713" i="4"/>
  <c r="W714" i="4"/>
  <c r="BJ714" i="4"/>
  <c r="BA715" i="4"/>
  <c r="BY715" i="4"/>
  <c r="AX716" i="4"/>
  <c r="BV716" i="4"/>
  <c r="BM717" i="4"/>
  <c r="W718" i="4"/>
  <c r="BJ718" i="4"/>
  <c r="BA719" i="4"/>
  <c r="BY719" i="4"/>
  <c r="AX737" i="4"/>
  <c r="BJ737" i="4"/>
  <c r="BV737" i="4"/>
  <c r="N738" i="4"/>
  <c r="BD739" i="4"/>
  <c r="BP739" i="4"/>
  <c r="CB739" i="4"/>
  <c r="AH740" i="4"/>
  <c r="AX741" i="4"/>
  <c r="BJ741" i="4"/>
  <c r="BV741" i="4"/>
  <c r="N742" i="4"/>
  <c r="AT742" i="4"/>
  <c r="BG742" i="4"/>
  <c r="BS742" i="4"/>
  <c r="J744" i="4"/>
  <c r="AO744" i="4"/>
  <c r="BD745" i="4"/>
  <c r="BP745" i="4"/>
  <c r="CB745" i="4"/>
  <c r="AH746" i="4"/>
  <c r="AX747" i="4"/>
  <c r="BJ747" i="4"/>
  <c r="BV747" i="4"/>
  <c r="N748" i="4"/>
  <c r="AT748" i="4"/>
  <c r="BG748" i="4"/>
  <c r="BS748" i="4"/>
  <c r="J750" i="4"/>
  <c r="BA750" i="4"/>
  <c r="BM750" i="4"/>
  <c r="BY750" i="4"/>
  <c r="W751" i="4"/>
  <c r="AX753" i="4"/>
  <c r="BJ753" i="4"/>
  <c r="BV753" i="4"/>
  <c r="N754" i="4"/>
  <c r="BD755" i="4"/>
  <c r="BP755" i="4"/>
  <c r="CB755" i="4"/>
  <c r="AH756" i="4"/>
  <c r="AX757" i="4"/>
  <c r="BJ757" i="4"/>
  <c r="BV757" i="4"/>
  <c r="N758" i="4"/>
  <c r="BD759" i="4"/>
  <c r="BP759" i="4"/>
  <c r="CB759" i="4"/>
  <c r="AH760" i="4"/>
  <c r="BA760" i="4"/>
  <c r="BM760" i="4"/>
  <c r="BY760" i="4"/>
  <c r="W761" i="4"/>
  <c r="AX763" i="4"/>
  <c r="BJ763" i="4"/>
  <c r="BV763" i="4"/>
  <c r="N764" i="4"/>
  <c r="AT764" i="4"/>
  <c r="BG764" i="4"/>
  <c r="BS764" i="4"/>
  <c r="J766" i="4"/>
  <c r="AO766" i="4"/>
  <c r="BD767" i="4"/>
  <c r="BP767" i="4"/>
  <c r="CB767" i="4"/>
  <c r="AH768" i="4"/>
  <c r="AX769" i="4"/>
  <c r="BJ769" i="4"/>
  <c r="BV769" i="4"/>
  <c r="N770" i="4"/>
  <c r="AT770" i="4"/>
  <c r="BG770" i="4"/>
  <c r="BS770" i="4"/>
  <c r="J772" i="4"/>
  <c r="AO772" i="4"/>
  <c r="BD773" i="4"/>
  <c r="BP773" i="4"/>
  <c r="CB773" i="4"/>
  <c r="AH774" i="4"/>
  <c r="BA774" i="4"/>
  <c r="BM774" i="4"/>
  <c r="BY774" i="4"/>
  <c r="W775" i="4"/>
  <c r="AX777" i="4"/>
  <c r="BJ777" i="4"/>
  <c r="BV777" i="4"/>
  <c r="N778" i="4"/>
  <c r="AT778" i="4"/>
  <c r="BG778" i="4"/>
  <c r="BS778" i="4"/>
  <c r="W779" i="4"/>
  <c r="J780" i="4"/>
  <c r="BD781" i="4"/>
  <c r="BP781" i="4"/>
  <c r="CB781" i="4"/>
  <c r="AO782" i="4"/>
  <c r="BD783" i="4"/>
  <c r="BP783" i="4"/>
  <c r="CB783" i="4"/>
  <c r="AO784" i="4"/>
  <c r="J786" i="4"/>
  <c r="AT786" i="4"/>
  <c r="BG786" i="4"/>
  <c r="BS786" i="4"/>
  <c r="W787" i="4"/>
  <c r="J788" i="4"/>
  <c r="AT788" i="4"/>
  <c r="BG788" i="4"/>
  <c r="BS788" i="4"/>
  <c r="W789" i="4"/>
  <c r="J790" i="4"/>
  <c r="AT790" i="4"/>
  <c r="BG790" i="4"/>
  <c r="BS790" i="4"/>
  <c r="W791" i="4"/>
  <c r="AX791" i="4"/>
  <c r="BJ791" i="4"/>
  <c r="BV791" i="4"/>
  <c r="N792" i="4"/>
  <c r="AT792" i="4"/>
  <c r="BG792" i="4"/>
  <c r="BS792" i="4"/>
  <c r="W793" i="4"/>
  <c r="J794" i="4"/>
  <c r="AT794" i="4"/>
  <c r="BG794" i="4"/>
  <c r="BS794" i="4"/>
  <c r="W795" i="4"/>
  <c r="AX795" i="4"/>
  <c r="BJ795" i="4"/>
  <c r="BV795" i="4"/>
  <c r="N796" i="4"/>
  <c r="AH798" i="4"/>
  <c r="BA798" i="4"/>
  <c r="BM798" i="4"/>
  <c r="BY798" i="4"/>
  <c r="BD799" i="4"/>
  <c r="BP799" i="4"/>
  <c r="CB799" i="4"/>
  <c r="BA800" i="4"/>
  <c r="BM800" i="4"/>
  <c r="BY800" i="4"/>
  <c r="BD801" i="4"/>
  <c r="BP801" i="4"/>
  <c r="CB801" i="4"/>
  <c r="AO802" i="4"/>
  <c r="BD803" i="4"/>
  <c r="BP803" i="4"/>
  <c r="CB803" i="4"/>
  <c r="BA804" i="4"/>
  <c r="BM804" i="4"/>
  <c r="BY804" i="4"/>
  <c r="BD805" i="4"/>
  <c r="BP805" i="4"/>
  <c r="CB805" i="4"/>
  <c r="BA806" i="4"/>
  <c r="BM806" i="4"/>
  <c r="BY806" i="4"/>
  <c r="AH808" i="4"/>
  <c r="AH810" i="4"/>
  <c r="BA810" i="4"/>
  <c r="BM810" i="4"/>
  <c r="BY810" i="4"/>
  <c r="N811" i="4"/>
  <c r="AT811" i="4"/>
  <c r="BS811" i="4"/>
  <c r="J812" i="4"/>
  <c r="J813" i="4"/>
  <c r="BG813" i="4"/>
  <c r="J815" i="4"/>
  <c r="AO816" i="4"/>
  <c r="BD816" i="4"/>
  <c r="CB816" i="4"/>
  <c r="AH817" i="4"/>
  <c r="AH818" i="4"/>
  <c r="N819" i="4"/>
  <c r="AT819" i="4"/>
  <c r="BS819" i="4"/>
  <c r="J820" i="4"/>
  <c r="BJ820" i="4"/>
  <c r="N821" i="4"/>
  <c r="BJ822" i="4"/>
  <c r="AH823" i="4"/>
  <c r="AX824" i="4"/>
  <c r="BV824" i="4"/>
  <c r="J825" i="4"/>
  <c r="W826" i="4"/>
  <c r="BM827" i="4"/>
  <c r="BP828" i="4"/>
  <c r="BM829" i="4"/>
  <c r="BA831" i="4"/>
  <c r="BY831" i="4"/>
  <c r="AO832" i="4"/>
  <c r="BD832" i="4"/>
  <c r="BP832" i="4"/>
  <c r="CB832" i="4"/>
  <c r="AH833" i="4"/>
  <c r="BA833" i="4"/>
  <c r="BM833" i="4"/>
  <c r="BY833" i="4"/>
  <c r="AO834" i="4"/>
  <c r="BP834" i="4"/>
  <c r="AO835" i="4"/>
  <c r="BD836" i="4"/>
  <c r="BP836" i="4"/>
  <c r="CB836" i="4"/>
  <c r="BG837" i="4"/>
  <c r="W838" i="4"/>
  <c r="J839" i="4"/>
  <c r="AT839" i="4"/>
  <c r="BG839" i="4"/>
  <c r="BS839" i="4"/>
  <c r="J840" i="4"/>
  <c r="AX840" i="4"/>
  <c r="BV840" i="4"/>
  <c r="J841" i="4"/>
  <c r="AT841" i="4"/>
  <c r="BS841" i="4"/>
  <c r="J842" i="4"/>
  <c r="AX842" i="4"/>
  <c r="BJ842" i="4"/>
  <c r="BV842" i="4"/>
  <c r="N843" i="4"/>
  <c r="AH844" i="4"/>
  <c r="AO845" i="4"/>
  <c r="AH848" i="4"/>
  <c r="AX848" i="4"/>
  <c r="BV848" i="4"/>
  <c r="J849" i="4"/>
  <c r="AT849" i="4"/>
  <c r="BS849" i="4"/>
  <c r="J850" i="4"/>
  <c r="AX850" i="4"/>
  <c r="BJ850" i="4"/>
  <c r="BV850" i="4"/>
  <c r="N851" i="4"/>
  <c r="AT851" i="4"/>
  <c r="BG851" i="4"/>
  <c r="BS851" i="4"/>
  <c r="J852" i="4"/>
  <c r="BJ852" i="4"/>
  <c r="N853" i="4"/>
  <c r="AH853" i="4"/>
  <c r="BA853" i="4"/>
  <c r="BM853" i="4"/>
  <c r="BY853" i="4"/>
  <c r="AH856" i="4"/>
  <c r="N857" i="4"/>
  <c r="AT857" i="4"/>
  <c r="BS857" i="4"/>
  <c r="J858" i="4"/>
  <c r="AX858" i="4"/>
  <c r="BJ858" i="4"/>
  <c r="BV858" i="4"/>
  <c r="N859" i="4"/>
  <c r="AT859" i="4"/>
  <c r="BG859" i="4"/>
  <c r="BS859" i="4"/>
  <c r="J860" i="4"/>
  <c r="J861" i="4"/>
  <c r="BG861" i="4"/>
  <c r="W862" i="4"/>
  <c r="BD862" i="4"/>
  <c r="CB862" i="4"/>
  <c r="AO863" i="4"/>
  <c r="W864" i="4"/>
  <c r="BD864" i="4"/>
  <c r="BP864" i="4"/>
  <c r="CB864" i="4"/>
  <c r="AH865" i="4"/>
  <c r="BA865" i="4"/>
  <c r="BM865" i="4"/>
  <c r="BY865" i="4"/>
  <c r="AO866" i="4"/>
  <c r="BP866" i="4"/>
  <c r="AO867" i="4"/>
  <c r="J869" i="4"/>
  <c r="AX870" i="4"/>
  <c r="BJ870" i="4"/>
  <c r="BV870" i="4"/>
  <c r="AH871" i="4"/>
  <c r="AT871" i="4"/>
  <c r="BG871" i="4"/>
  <c r="BS871" i="4"/>
  <c r="J872" i="4"/>
  <c r="BA873" i="4"/>
  <c r="BM873" i="4"/>
  <c r="BY873" i="4"/>
  <c r="AH875" i="4"/>
  <c r="BM875" i="4"/>
  <c r="BD876" i="4"/>
  <c r="BP876" i="4"/>
  <c r="CB876" i="4"/>
  <c r="BA879" i="4"/>
  <c r="BY879" i="4"/>
  <c r="N881" i="4"/>
  <c r="AH882" i="4"/>
  <c r="AH883" i="4"/>
  <c r="BM883" i="4"/>
  <c r="BD884" i="4"/>
  <c r="BP884" i="4"/>
  <c r="CB884" i="4"/>
  <c r="BG885" i="4"/>
  <c r="W886" i="4"/>
  <c r="J887" i="4"/>
  <c r="AT887" i="4"/>
  <c r="BG887" i="4"/>
  <c r="BS887" i="4"/>
  <c r="J888" i="4"/>
  <c r="AX888" i="4"/>
  <c r="BV888" i="4"/>
  <c r="J889" i="4"/>
  <c r="W890" i="4"/>
  <c r="AO894" i="4"/>
  <c r="AO898" i="4"/>
  <c r="J906" i="4"/>
  <c r="AH908" i="4"/>
  <c r="AH912" i="4"/>
  <c r="J916" i="4"/>
  <c r="J920" i="4"/>
  <c r="J924" i="4"/>
  <c r="J706" i="4"/>
  <c r="AT709" i="4"/>
  <c r="BS709" i="4"/>
  <c r="BJ710" i="4"/>
  <c r="BA711" i="4"/>
  <c r="BY711" i="4"/>
  <c r="J712" i="4"/>
  <c r="AO712" i="4"/>
  <c r="BP712" i="4"/>
  <c r="N713" i="4"/>
  <c r="BG713" i="4"/>
  <c r="BD714" i="4"/>
  <c r="CB714" i="4"/>
  <c r="AT715" i="4"/>
  <c r="BS715" i="4"/>
  <c r="BP716" i="4"/>
  <c r="N717" i="4"/>
  <c r="BG717" i="4"/>
  <c r="BD718" i="4"/>
  <c r="CB718" i="4"/>
  <c r="AT719" i="4"/>
  <c r="BS719" i="4"/>
  <c r="AO720" i="4"/>
  <c r="AH722" i="4"/>
  <c r="J724" i="4"/>
  <c r="AO726" i="4"/>
  <c r="AH728" i="4"/>
  <c r="AO730" i="4"/>
  <c r="AH732" i="4"/>
  <c r="AO734" i="4"/>
  <c r="AH736" i="4"/>
  <c r="W737" i="4"/>
  <c r="AT738" i="4"/>
  <c r="BG738" i="4"/>
  <c r="BS738" i="4"/>
  <c r="J740" i="4"/>
  <c r="BA740" i="4"/>
  <c r="BM740" i="4"/>
  <c r="BY740" i="4"/>
  <c r="W741" i="4"/>
  <c r="AX743" i="4"/>
  <c r="BJ743" i="4"/>
  <c r="BV743" i="4"/>
  <c r="N744" i="4"/>
  <c r="AT744" i="4"/>
  <c r="BG744" i="4"/>
  <c r="BS744" i="4"/>
  <c r="J746" i="4"/>
  <c r="BA746" i="4"/>
  <c r="BM746" i="4"/>
  <c r="BY746" i="4"/>
  <c r="W747" i="4"/>
  <c r="AX749" i="4"/>
  <c r="BJ749" i="4"/>
  <c r="BV749" i="4"/>
  <c r="N750" i="4"/>
  <c r="BD751" i="4"/>
  <c r="BP751" i="4"/>
  <c r="CB751" i="4"/>
  <c r="AH752" i="4"/>
  <c r="BA752" i="4"/>
  <c r="BM752" i="4"/>
  <c r="BY752" i="4"/>
  <c r="W753" i="4"/>
  <c r="AT754" i="4"/>
  <c r="BG754" i="4"/>
  <c r="BS754" i="4"/>
  <c r="J756" i="4"/>
  <c r="BA756" i="4"/>
  <c r="BM756" i="4"/>
  <c r="BY756" i="4"/>
  <c r="W757" i="4"/>
  <c r="AT758" i="4"/>
  <c r="BG758" i="4"/>
  <c r="BS758" i="4"/>
  <c r="J760" i="4"/>
  <c r="AO760" i="4"/>
  <c r="BD761" i="4"/>
  <c r="BP761" i="4"/>
  <c r="CB761" i="4"/>
  <c r="AH762" i="4"/>
  <c r="BA762" i="4"/>
  <c r="BM762" i="4"/>
  <c r="BY762" i="4"/>
  <c r="W763" i="4"/>
  <c r="AX765" i="4"/>
  <c r="BJ765" i="4"/>
  <c r="BV765" i="4"/>
  <c r="N766" i="4"/>
  <c r="AT766" i="4"/>
  <c r="BG766" i="4"/>
  <c r="BS766" i="4"/>
  <c r="J768" i="4"/>
  <c r="BA768" i="4"/>
  <c r="BM768" i="4"/>
  <c r="BY768" i="4"/>
  <c r="W769" i="4"/>
  <c r="AX771" i="4"/>
  <c r="BJ771" i="4"/>
  <c r="BV771" i="4"/>
  <c r="N772" i="4"/>
  <c r="AT772" i="4"/>
  <c r="BG772" i="4"/>
  <c r="BS772" i="4"/>
  <c r="J774" i="4"/>
  <c r="AO774" i="4"/>
  <c r="BD775" i="4"/>
  <c r="BP775" i="4"/>
  <c r="CB775" i="4"/>
  <c r="AH776" i="4"/>
  <c r="BA776" i="4"/>
  <c r="BM776" i="4"/>
  <c r="BY776" i="4"/>
  <c r="W777" i="4"/>
  <c r="AX779" i="4"/>
  <c r="BJ779" i="4"/>
  <c r="BV779" i="4"/>
  <c r="N780" i="4"/>
  <c r="AT780" i="4"/>
  <c r="BG780" i="4"/>
  <c r="BS780" i="4"/>
  <c r="W781" i="4"/>
  <c r="J782" i="4"/>
  <c r="AT782" i="4"/>
  <c r="BG782" i="4"/>
  <c r="BS782" i="4"/>
  <c r="W783" i="4"/>
  <c r="J784" i="4"/>
  <c r="AT784" i="4"/>
  <c r="BG784" i="4"/>
  <c r="BS784" i="4"/>
  <c r="W785" i="4"/>
  <c r="AX785" i="4"/>
  <c r="BJ785" i="4"/>
  <c r="BV785" i="4"/>
  <c r="N786" i="4"/>
  <c r="AX787" i="4"/>
  <c r="BJ787" i="4"/>
  <c r="BV787" i="4"/>
  <c r="N788" i="4"/>
  <c r="AX789" i="4"/>
  <c r="BJ789" i="4"/>
  <c r="BV789" i="4"/>
  <c r="N790" i="4"/>
  <c r="AH792" i="4"/>
  <c r="AX793" i="4"/>
  <c r="BJ793" i="4"/>
  <c r="BV793" i="4"/>
  <c r="N794" i="4"/>
  <c r="AH796" i="4"/>
  <c r="BA796" i="4"/>
  <c r="BM796" i="4"/>
  <c r="BY796" i="4"/>
  <c r="BD797" i="4"/>
  <c r="BP797" i="4"/>
  <c r="CB797" i="4"/>
  <c r="AO798" i="4"/>
  <c r="J800" i="4"/>
  <c r="J802" i="4"/>
  <c r="AT802" i="4"/>
  <c r="BG802" i="4"/>
  <c r="BS802" i="4"/>
  <c r="W803" i="4"/>
  <c r="J804" i="4"/>
  <c r="J806" i="4"/>
  <c r="BD807" i="4"/>
  <c r="BP807" i="4"/>
  <c r="CB807" i="4"/>
  <c r="BA808" i="4"/>
  <c r="BM808" i="4"/>
  <c r="BY808" i="4"/>
  <c r="BD809" i="4"/>
  <c r="BP809" i="4"/>
  <c r="CB809" i="4"/>
  <c r="AO810" i="4"/>
  <c r="AH812" i="4"/>
  <c r="BJ812" i="4"/>
  <c r="N813" i="4"/>
  <c r="BJ814" i="4"/>
  <c r="AH815" i="4"/>
  <c r="BG815" i="4"/>
  <c r="W816" i="4"/>
  <c r="BA817" i="4"/>
  <c r="BY817" i="4"/>
  <c r="AO818" i="4"/>
  <c r="BP818" i="4"/>
  <c r="AH820" i="4"/>
  <c r="AH821" i="4"/>
  <c r="BM821" i="4"/>
  <c r="BA823" i="4"/>
  <c r="BY823" i="4"/>
  <c r="AT825" i="4"/>
  <c r="BS825" i="4"/>
  <c r="J826" i="4"/>
  <c r="AX826" i="4"/>
  <c r="BV826" i="4"/>
  <c r="AO827" i="4"/>
  <c r="J829" i="4"/>
  <c r="AO830" i="4"/>
  <c r="BD830" i="4"/>
  <c r="CB830" i="4"/>
  <c r="AO831" i="4"/>
  <c r="W832" i="4"/>
  <c r="AO833" i="4"/>
  <c r="W834" i="4"/>
  <c r="J835" i="4"/>
  <c r="AT835" i="4"/>
  <c r="BG835" i="4"/>
  <c r="BS835" i="4"/>
  <c r="J836" i="4"/>
  <c r="J837" i="4"/>
  <c r="AX838" i="4"/>
  <c r="BJ838" i="4"/>
  <c r="BV838" i="4"/>
  <c r="AH839" i="4"/>
  <c r="AH840" i="4"/>
  <c r="N841" i="4"/>
  <c r="AH842" i="4"/>
  <c r="AH843" i="4"/>
  <c r="BM843" i="4"/>
  <c r="BD844" i="4"/>
  <c r="BP844" i="4"/>
  <c r="CB844" i="4"/>
  <c r="BG845" i="4"/>
  <c r="W846" i="4"/>
  <c r="BD846" i="4"/>
  <c r="CB846" i="4"/>
  <c r="BA847" i="4"/>
  <c r="BY847" i="4"/>
  <c r="N849" i="4"/>
  <c r="AH850" i="4"/>
  <c r="AH851" i="4"/>
  <c r="AH852" i="4"/>
  <c r="AO853" i="4"/>
  <c r="AO854" i="4"/>
  <c r="BD854" i="4"/>
  <c r="CB854" i="4"/>
  <c r="BA855" i="4"/>
  <c r="BY855" i="4"/>
  <c r="AO856" i="4"/>
  <c r="BD856" i="4"/>
  <c r="BP856" i="4"/>
  <c r="CB856" i="4"/>
  <c r="AH857" i="4"/>
  <c r="AH858" i="4"/>
  <c r="AH859" i="4"/>
  <c r="AH860" i="4"/>
  <c r="BJ860" i="4"/>
  <c r="N861" i="4"/>
  <c r="AH861" i="4"/>
  <c r="J863" i="4"/>
  <c r="AT863" i="4"/>
  <c r="BG863" i="4"/>
  <c r="BS863" i="4"/>
  <c r="J864" i="4"/>
  <c r="AO865" i="4"/>
  <c r="W866" i="4"/>
  <c r="J867" i="4"/>
  <c r="AT867" i="4"/>
  <c r="BG867" i="4"/>
  <c r="BS867" i="4"/>
  <c r="J868" i="4"/>
  <c r="BJ868" i="4"/>
  <c r="N869" i="4"/>
  <c r="AH869" i="4"/>
  <c r="BA869" i="4"/>
  <c r="BM869" i="4"/>
  <c r="BY869" i="4"/>
  <c r="AH872" i="4"/>
  <c r="AX872" i="4"/>
  <c r="BV872" i="4"/>
  <c r="J873" i="4"/>
  <c r="W874" i="4"/>
  <c r="BP874" i="4"/>
  <c r="AO875" i="4"/>
  <c r="J877" i="4"/>
  <c r="BG877" i="4"/>
  <c r="W878" i="4"/>
  <c r="BD878" i="4"/>
  <c r="CB878" i="4"/>
  <c r="AO879" i="4"/>
  <c r="W880" i="4"/>
  <c r="BD880" i="4"/>
  <c r="BP880" i="4"/>
  <c r="CB880" i="4"/>
  <c r="AH881" i="4"/>
  <c r="BA881" i="4"/>
  <c r="BM881" i="4"/>
  <c r="BY881" i="4"/>
  <c r="AO882" i="4"/>
  <c r="BP882" i="4"/>
  <c r="AO883" i="4"/>
  <c r="J885" i="4"/>
  <c r="AX886" i="4"/>
  <c r="BJ886" i="4"/>
  <c r="BV886" i="4"/>
  <c r="AH887" i="4"/>
  <c r="AH888" i="4"/>
  <c r="N889" i="4"/>
  <c r="AT889" i="4"/>
  <c r="BG889" i="4"/>
  <c r="BS889" i="4"/>
  <c r="J890" i="4"/>
  <c r="AX890" i="4"/>
  <c r="BJ890" i="4"/>
  <c r="BV890" i="4"/>
  <c r="AH892" i="4"/>
  <c r="AH896" i="4"/>
  <c r="AH900" i="4"/>
  <c r="AO908" i="4"/>
  <c r="J910" i="4"/>
  <c r="AO912" i="4"/>
  <c r="AH916" i="4"/>
  <c r="AH920" i="4"/>
  <c r="AH924" i="4"/>
  <c r="BM709" i="4"/>
  <c r="W710" i="4"/>
  <c r="BD710" i="4"/>
  <c r="CB710" i="4"/>
  <c r="AT711" i="4"/>
  <c r="BS711" i="4"/>
  <c r="BJ712" i="4"/>
  <c r="BA713" i="4"/>
  <c r="BY713" i="4"/>
  <c r="AX714" i="4"/>
  <c r="BV714" i="4"/>
  <c r="BM715" i="4"/>
  <c r="W716" i="4"/>
  <c r="BJ716" i="4"/>
  <c r="BA717" i="4"/>
  <c r="BY717" i="4"/>
  <c r="AX718" i="4"/>
  <c r="BV718" i="4"/>
  <c r="BM719" i="4"/>
  <c r="BD737" i="4"/>
  <c r="BP737" i="4"/>
  <c r="CB737" i="4"/>
  <c r="AH738" i="4"/>
  <c r="AX739" i="4"/>
  <c r="BJ739" i="4"/>
  <c r="BV739" i="4"/>
  <c r="N740" i="4"/>
  <c r="BD741" i="4"/>
  <c r="BP741" i="4"/>
  <c r="CB741" i="4"/>
  <c r="AH742" i="4"/>
  <c r="BA742" i="4"/>
  <c r="BM742" i="4"/>
  <c r="BY742" i="4"/>
  <c r="W743" i="4"/>
  <c r="AX745" i="4"/>
  <c r="BJ745" i="4"/>
  <c r="BV745" i="4"/>
  <c r="N746" i="4"/>
  <c r="BD747" i="4"/>
  <c r="BP747" i="4"/>
  <c r="CB747" i="4"/>
  <c r="AH748" i="4"/>
  <c r="BA748" i="4"/>
  <c r="BM748" i="4"/>
  <c r="BY748" i="4"/>
  <c r="W749" i="4"/>
  <c r="AT750" i="4"/>
  <c r="BG750" i="4"/>
  <c r="BS750" i="4"/>
  <c r="J752" i="4"/>
  <c r="AO752" i="4"/>
  <c r="BD753" i="4"/>
  <c r="BP753" i="4"/>
  <c r="CB753" i="4"/>
  <c r="AH754" i="4"/>
  <c r="AX755" i="4"/>
  <c r="BJ755" i="4"/>
  <c r="BV755" i="4"/>
  <c r="N756" i="4"/>
  <c r="BD757" i="4"/>
  <c r="BP757" i="4"/>
  <c r="CB757" i="4"/>
  <c r="AH758" i="4"/>
  <c r="AX759" i="4"/>
  <c r="BJ759" i="4"/>
  <c r="BV759" i="4"/>
  <c r="N760" i="4"/>
  <c r="AT760" i="4"/>
  <c r="BG760" i="4"/>
  <c r="BS760" i="4"/>
  <c r="J762" i="4"/>
  <c r="AO762" i="4"/>
  <c r="BD763" i="4"/>
  <c r="BP763" i="4"/>
  <c r="CB763" i="4"/>
  <c r="AH764" i="4"/>
  <c r="BA764" i="4"/>
  <c r="BM764" i="4"/>
  <c r="BY764" i="4"/>
  <c r="W765" i="4"/>
  <c r="AX767" i="4"/>
  <c r="BJ767" i="4"/>
  <c r="BV767" i="4"/>
  <c r="N768" i="4"/>
  <c r="BD769" i="4"/>
  <c r="BP769" i="4"/>
  <c r="CB769" i="4"/>
  <c r="AH770" i="4"/>
  <c r="BA770" i="4"/>
  <c r="BM770" i="4"/>
  <c r="BY770" i="4"/>
  <c r="W771" i="4"/>
  <c r="AX773" i="4"/>
  <c r="BJ773" i="4"/>
  <c r="BV773" i="4"/>
  <c r="N774" i="4"/>
  <c r="AT774" i="4"/>
  <c r="BG774" i="4"/>
  <c r="BS774" i="4"/>
  <c r="J776" i="4"/>
  <c r="AO776" i="4"/>
  <c r="BD777" i="4"/>
  <c r="BP777" i="4"/>
  <c r="CB777" i="4"/>
  <c r="AH778" i="4"/>
  <c r="BA778" i="4"/>
  <c r="BM778" i="4"/>
  <c r="BY778" i="4"/>
  <c r="AH780" i="4"/>
  <c r="AX781" i="4"/>
  <c r="BJ781" i="4"/>
  <c r="BV781" i="4"/>
  <c r="N782" i="4"/>
  <c r="AX783" i="4"/>
  <c r="BJ783" i="4"/>
  <c r="BV783" i="4"/>
  <c r="N784" i="4"/>
  <c r="AH786" i="4"/>
  <c r="BA786" i="4"/>
  <c r="BM786" i="4"/>
  <c r="BY786" i="4"/>
  <c r="AH788" i="4"/>
  <c r="BA788" i="4"/>
  <c r="BM788" i="4"/>
  <c r="BY788" i="4"/>
  <c r="AH790" i="4"/>
  <c r="BA790" i="4"/>
  <c r="BM790" i="4"/>
  <c r="BY790" i="4"/>
  <c r="BD791" i="4"/>
  <c r="BP791" i="4"/>
  <c r="CB791" i="4"/>
  <c r="BA792" i="4"/>
  <c r="BM792" i="4"/>
  <c r="BY792" i="4"/>
  <c r="AH794" i="4"/>
  <c r="BA794" i="4"/>
  <c r="BM794" i="4"/>
  <c r="BY794" i="4"/>
  <c r="BD795" i="4"/>
  <c r="BP795" i="4"/>
  <c r="CB795" i="4"/>
  <c r="AO796" i="4"/>
  <c r="J798" i="4"/>
  <c r="AT798" i="4"/>
  <c r="BG798" i="4"/>
  <c r="BS798" i="4"/>
  <c r="W799" i="4"/>
  <c r="AX799" i="4"/>
  <c r="BJ799" i="4"/>
  <c r="BV799" i="4"/>
  <c r="N800" i="4"/>
  <c r="AT800" i="4"/>
  <c r="BG800" i="4"/>
  <c r="BS800" i="4"/>
  <c r="W801" i="4"/>
  <c r="AX801" i="4"/>
  <c r="BJ801" i="4"/>
  <c r="BV801" i="4"/>
  <c r="N802" i="4"/>
  <c r="AX803" i="4"/>
  <c r="BJ803" i="4"/>
  <c r="BV803" i="4"/>
  <c r="N804" i="4"/>
  <c r="AT804" i="4"/>
  <c r="BG804" i="4"/>
  <c r="BS804" i="4"/>
  <c r="W805" i="4"/>
  <c r="AX805" i="4"/>
  <c r="BJ805" i="4"/>
  <c r="BV805" i="4"/>
  <c r="N806" i="4"/>
  <c r="AT806" i="4"/>
  <c r="BG806" i="4"/>
  <c r="BS806" i="4"/>
  <c r="W807" i="4"/>
  <c r="J808" i="4"/>
  <c r="J810" i="4"/>
  <c r="AT810" i="4"/>
  <c r="BG810" i="4"/>
  <c r="BS810" i="4"/>
  <c r="BM811" i="4"/>
  <c r="AH813" i="4"/>
  <c r="BM813" i="4"/>
  <c r="AX816" i="4"/>
  <c r="BV816" i="4"/>
  <c r="J817" i="4"/>
  <c r="W818" i="4"/>
  <c r="BM819" i="4"/>
  <c r="BP820" i="4"/>
  <c r="AO821" i="4"/>
  <c r="BD822" i="4"/>
  <c r="CB822" i="4"/>
  <c r="AO823" i="4"/>
  <c r="AO824" i="4"/>
  <c r="BD824" i="4"/>
  <c r="CB824" i="4"/>
  <c r="AH825" i="4"/>
  <c r="AH826" i="4"/>
  <c r="N827" i="4"/>
  <c r="AT827" i="4"/>
  <c r="BS827" i="4"/>
  <c r="J828" i="4"/>
  <c r="BJ828" i="4"/>
  <c r="N829" i="4"/>
  <c r="BG829" i="4"/>
  <c r="J831" i="4"/>
  <c r="AT831" i="4"/>
  <c r="BG831" i="4"/>
  <c r="BS831" i="4"/>
  <c r="J832" i="4"/>
  <c r="AX832" i="4"/>
  <c r="BV832" i="4"/>
  <c r="J833" i="4"/>
  <c r="AT833" i="4"/>
  <c r="BS833" i="4"/>
  <c r="J834" i="4"/>
  <c r="AX834" i="4"/>
  <c r="BJ834" i="4"/>
  <c r="BV834" i="4"/>
  <c r="N835" i="4"/>
  <c r="AH836" i="4"/>
  <c r="BJ836" i="4"/>
  <c r="N837" i="4"/>
  <c r="AH837" i="4"/>
  <c r="BA837" i="4"/>
  <c r="BM837" i="4"/>
  <c r="BY837" i="4"/>
  <c r="BA839" i="4"/>
  <c r="BY839" i="4"/>
  <c r="AO840" i="4"/>
  <c r="BD840" i="4"/>
  <c r="BP840" i="4"/>
  <c r="CB840" i="4"/>
  <c r="AH841" i="4"/>
  <c r="BA841" i="4"/>
  <c r="BM841" i="4"/>
  <c r="BY841" i="4"/>
  <c r="AO842" i="4"/>
  <c r="BP842" i="4"/>
  <c r="AO843" i="4"/>
  <c r="J845" i="4"/>
  <c r="J847" i="4"/>
  <c r="W848" i="4"/>
  <c r="BD848" i="4"/>
  <c r="BP848" i="4"/>
  <c r="CB848" i="4"/>
  <c r="AH849" i="4"/>
  <c r="BA849" i="4"/>
  <c r="BM849" i="4"/>
  <c r="BY849" i="4"/>
  <c r="AO850" i="4"/>
  <c r="BP850" i="4"/>
  <c r="BM851" i="4"/>
  <c r="BD852" i="4"/>
  <c r="BP852" i="4"/>
  <c r="CB852" i="4"/>
  <c r="BG853" i="4"/>
  <c r="W854" i="4"/>
  <c r="J855" i="4"/>
  <c r="W856" i="4"/>
  <c r="BA857" i="4"/>
  <c r="BM857" i="4"/>
  <c r="BY857" i="4"/>
  <c r="AO858" i="4"/>
  <c r="BP858" i="4"/>
  <c r="BM859" i="4"/>
  <c r="BA861" i="4"/>
  <c r="BM861" i="4"/>
  <c r="BY861" i="4"/>
  <c r="AX862" i="4"/>
  <c r="BJ862" i="4"/>
  <c r="BV862" i="4"/>
  <c r="AH863" i="4"/>
  <c r="AH864" i="4"/>
  <c r="AX864" i="4"/>
  <c r="BV864" i="4"/>
  <c r="J865" i="4"/>
  <c r="AT865" i="4"/>
  <c r="BS865" i="4"/>
  <c r="J866" i="4"/>
  <c r="AX866" i="4"/>
  <c r="BJ866" i="4"/>
  <c r="BV866" i="4"/>
  <c r="N867" i="4"/>
  <c r="AH868" i="4"/>
  <c r="AO869" i="4"/>
  <c r="AO870" i="4"/>
  <c r="BD870" i="4"/>
  <c r="CB870" i="4"/>
  <c r="BA871" i="4"/>
  <c r="BY871" i="4"/>
  <c r="N873" i="4"/>
  <c r="AT873" i="4"/>
  <c r="BS873" i="4"/>
  <c r="J874" i="4"/>
  <c r="J875" i="4"/>
  <c r="AT875" i="4"/>
  <c r="BG875" i="4"/>
  <c r="BS875" i="4"/>
  <c r="J876" i="4"/>
  <c r="BJ876" i="4"/>
  <c r="N877" i="4"/>
  <c r="AH877" i="4"/>
  <c r="J879" i="4"/>
  <c r="AT879" i="4"/>
  <c r="BG879" i="4"/>
  <c r="BS879" i="4"/>
  <c r="J880" i="4"/>
  <c r="AO881" i="4"/>
  <c r="W882" i="4"/>
  <c r="J883" i="4"/>
  <c r="AT883" i="4"/>
  <c r="BG883" i="4"/>
  <c r="BS883" i="4"/>
  <c r="J884" i="4"/>
  <c r="BJ884" i="4"/>
  <c r="N885" i="4"/>
  <c r="AH885" i="4"/>
  <c r="BA885" i="4"/>
  <c r="BM885" i="4"/>
  <c r="BY885" i="4"/>
  <c r="BA887" i="4"/>
  <c r="BY887" i="4"/>
  <c r="AO888" i="4"/>
  <c r="BD888" i="4"/>
  <c r="BP888" i="4"/>
  <c r="CB888" i="4"/>
  <c r="N891" i="4"/>
  <c r="AO892" i="4"/>
  <c r="AO896" i="4"/>
  <c r="AO900" i="4"/>
  <c r="AH904" i="4"/>
  <c r="AO906" i="4"/>
  <c r="AH910" i="4"/>
  <c r="J914" i="4"/>
  <c r="J918" i="4"/>
  <c r="J922" i="4"/>
  <c r="J926" i="4"/>
  <c r="AH928" i="4"/>
  <c r="BG709" i="4"/>
  <c r="AX710" i="4"/>
  <c r="BV710" i="4"/>
  <c r="BM711" i="4"/>
  <c r="W712" i="4"/>
  <c r="BD712" i="4"/>
  <c r="CB712" i="4"/>
  <c r="AT713" i="4"/>
  <c r="BS713" i="4"/>
  <c r="BP714" i="4"/>
  <c r="N715" i="4"/>
  <c r="BG715" i="4"/>
  <c r="BD716" i="4"/>
  <c r="CB716" i="4"/>
  <c r="AT717" i="4"/>
  <c r="BS717" i="4"/>
  <c r="BP718" i="4"/>
  <c r="N719" i="4"/>
  <c r="BG719" i="4"/>
  <c r="J738" i="4"/>
  <c r="BA738" i="4"/>
  <c r="BM738" i="4"/>
  <c r="BY738" i="4"/>
  <c r="W739" i="4"/>
  <c r="AT740" i="4"/>
  <c r="BG740" i="4"/>
  <c r="BS740" i="4"/>
  <c r="J742" i="4"/>
  <c r="AO742" i="4"/>
  <c r="BD743" i="4"/>
  <c r="BP743" i="4"/>
  <c r="CB743" i="4"/>
  <c r="AH744" i="4"/>
  <c r="BA744" i="4"/>
  <c r="BM744" i="4"/>
  <c r="BY744" i="4"/>
  <c r="W745" i="4"/>
  <c r="AT746" i="4"/>
  <c r="BG746" i="4"/>
  <c r="BS746" i="4"/>
  <c r="J748" i="4"/>
  <c r="AO748" i="4"/>
  <c r="BD749" i="4"/>
  <c r="BP749" i="4"/>
  <c r="CB749" i="4"/>
  <c r="AH750" i="4"/>
  <c r="AX751" i="4"/>
  <c r="BJ751" i="4"/>
  <c r="BV751" i="4"/>
  <c r="N752" i="4"/>
  <c r="AT752" i="4"/>
  <c r="BG752" i="4"/>
  <c r="BS752" i="4"/>
  <c r="J754" i="4"/>
  <c r="BA754" i="4"/>
  <c r="BM754" i="4"/>
  <c r="BY754" i="4"/>
  <c r="W755" i="4"/>
  <c r="AT756" i="4"/>
  <c r="BG756" i="4"/>
  <c r="BS756" i="4"/>
  <c r="J758" i="4"/>
  <c r="BA758" i="4"/>
  <c r="BM758" i="4"/>
  <c r="BY758" i="4"/>
  <c r="W759" i="4"/>
  <c r="AX761" i="4"/>
  <c r="BJ761" i="4"/>
  <c r="BV761" i="4"/>
  <c r="N762" i="4"/>
  <c r="AT762" i="4"/>
  <c r="BG762" i="4"/>
  <c r="BS762" i="4"/>
  <c r="J764" i="4"/>
  <c r="AO764" i="4"/>
  <c r="BD765" i="4"/>
  <c r="BP765" i="4"/>
  <c r="CB765" i="4"/>
  <c r="AH766" i="4"/>
  <c r="BA766" i="4"/>
  <c r="BM766" i="4"/>
  <c r="BY766" i="4"/>
  <c r="W767" i="4"/>
  <c r="AT768" i="4"/>
  <c r="BG768" i="4"/>
  <c r="BS768" i="4"/>
  <c r="J770" i="4"/>
  <c r="AO770" i="4"/>
  <c r="BD771" i="4"/>
  <c r="BP771" i="4"/>
  <c r="CB771" i="4"/>
  <c r="AH772" i="4"/>
  <c r="BA772" i="4"/>
  <c r="BM772" i="4"/>
  <c r="BY772" i="4"/>
  <c r="W773" i="4"/>
  <c r="AX775" i="4"/>
  <c r="BJ775" i="4"/>
  <c r="BV775" i="4"/>
  <c r="N776" i="4"/>
  <c r="AT776" i="4"/>
  <c r="BG776" i="4"/>
  <c r="BS776" i="4"/>
  <c r="J778" i="4"/>
  <c r="AO778" i="4"/>
  <c r="BD779" i="4"/>
  <c r="BP779" i="4"/>
  <c r="CB779" i="4"/>
  <c r="BA780" i="4"/>
  <c r="BM780" i="4"/>
  <c r="BY780" i="4"/>
  <c r="AH782" i="4"/>
  <c r="BA782" i="4"/>
  <c r="BM782" i="4"/>
  <c r="BY782" i="4"/>
  <c r="AH784" i="4"/>
  <c r="BA784" i="4"/>
  <c r="BM784" i="4"/>
  <c r="BY784" i="4"/>
  <c r="BD785" i="4"/>
  <c r="BP785" i="4"/>
  <c r="CB785" i="4"/>
  <c r="AO786" i="4"/>
  <c r="BD787" i="4"/>
  <c r="BP787" i="4"/>
  <c r="CB787" i="4"/>
  <c r="AO788" i="4"/>
  <c r="BD789" i="4"/>
  <c r="BP789" i="4"/>
  <c r="CB789" i="4"/>
  <c r="AO790" i="4"/>
  <c r="J792" i="4"/>
  <c r="BD793" i="4"/>
  <c r="BP793" i="4"/>
  <c r="CB793" i="4"/>
  <c r="AO794" i="4"/>
  <c r="J796" i="4"/>
  <c r="AT796" i="4"/>
  <c r="BG796" i="4"/>
  <c r="BS796" i="4"/>
  <c r="W797" i="4"/>
  <c r="AX797" i="4"/>
  <c r="BJ797" i="4"/>
  <c r="BV797" i="4"/>
  <c r="N798" i="4"/>
  <c r="AH800" i="4"/>
  <c r="AH802" i="4"/>
  <c r="BA802" i="4"/>
  <c r="BM802" i="4"/>
  <c r="BY802" i="4"/>
  <c r="AH804" i="4"/>
  <c r="AH806" i="4"/>
  <c r="AX807" i="4"/>
  <c r="BJ807" i="4"/>
  <c r="BV807" i="4"/>
  <c r="N808" i="4"/>
  <c r="AT808" i="4"/>
  <c r="BG808" i="4"/>
  <c r="BS808" i="4"/>
  <c r="W809" i="4"/>
  <c r="AX809" i="4"/>
  <c r="BJ809" i="4"/>
  <c r="BV809" i="4"/>
  <c r="N810" i="4"/>
  <c r="AO811" i="4"/>
  <c r="BP812" i="4"/>
  <c r="AO813" i="4"/>
  <c r="BD814" i="4"/>
  <c r="CB814" i="4"/>
  <c r="BA815" i="4"/>
  <c r="BY815" i="4"/>
  <c r="AT817" i="4"/>
  <c r="BS817" i="4"/>
  <c r="J818" i="4"/>
  <c r="AX818" i="4"/>
  <c r="BV818" i="4"/>
  <c r="AO819" i="4"/>
  <c r="J821" i="4"/>
  <c r="BG821" i="4"/>
  <c r="J823" i="4"/>
  <c r="BG823" i="4"/>
  <c r="W824" i="4"/>
  <c r="BA825" i="4"/>
  <c r="BY825" i="4"/>
  <c r="AO826" i="4"/>
  <c r="BP826" i="4"/>
  <c r="AH828" i="4"/>
  <c r="AH829" i="4"/>
  <c r="AX830" i="4"/>
  <c r="BJ830" i="4"/>
  <c r="BV830" i="4"/>
  <c r="AH831" i="4"/>
  <c r="AH832" i="4"/>
  <c r="N833" i="4"/>
  <c r="AH834" i="4"/>
  <c r="AH835" i="4"/>
  <c r="BM835" i="4"/>
  <c r="AO837" i="4"/>
  <c r="AO838" i="4"/>
  <c r="BD838" i="4"/>
  <c r="CB838" i="4"/>
  <c r="AO839" i="4"/>
  <c r="W840" i="4"/>
  <c r="AO841" i="4"/>
  <c r="W842" i="4"/>
  <c r="J843" i="4"/>
  <c r="AT843" i="4"/>
  <c r="BG843" i="4"/>
  <c r="BS843" i="4"/>
  <c r="J844" i="4"/>
  <c r="BJ844" i="4"/>
  <c r="N845" i="4"/>
  <c r="AH845" i="4"/>
  <c r="BA845" i="4"/>
  <c r="BM845" i="4"/>
  <c r="BY845" i="4"/>
  <c r="AX846" i="4"/>
  <c r="BJ846" i="4"/>
  <c r="BV846" i="4"/>
  <c r="AH847" i="4"/>
  <c r="AT847" i="4"/>
  <c r="BG847" i="4"/>
  <c r="BS847" i="4"/>
  <c r="J848" i="4"/>
  <c r="AO849" i="4"/>
  <c r="W850" i="4"/>
  <c r="J851" i="4"/>
  <c r="J853" i="4"/>
  <c r="AX854" i="4"/>
  <c r="BJ854" i="4"/>
  <c r="BV854" i="4"/>
  <c r="AH855" i="4"/>
  <c r="AT855" i="4"/>
  <c r="BG855" i="4"/>
  <c r="BS855" i="4"/>
  <c r="J856" i="4"/>
  <c r="AX856" i="4"/>
  <c r="BV856" i="4"/>
  <c r="J857" i="4"/>
  <c r="W858" i="4"/>
  <c r="J859" i="4"/>
  <c r="BD860" i="4"/>
  <c r="BP860" i="4"/>
  <c r="CB860" i="4"/>
  <c r="BA863" i="4"/>
  <c r="BY863" i="4"/>
  <c r="N865" i="4"/>
  <c r="AH866" i="4"/>
  <c r="AH867" i="4"/>
  <c r="BM867" i="4"/>
  <c r="BD868" i="4"/>
  <c r="BP868" i="4"/>
  <c r="CB868" i="4"/>
  <c r="BG869" i="4"/>
  <c r="W870" i="4"/>
  <c r="J871" i="4"/>
  <c r="W872" i="4"/>
  <c r="BD872" i="4"/>
  <c r="BP872" i="4"/>
  <c r="CB872" i="4"/>
  <c r="AH873" i="4"/>
  <c r="AH874" i="4"/>
  <c r="AX874" i="4"/>
  <c r="BJ874" i="4"/>
  <c r="BV874" i="4"/>
  <c r="N875" i="4"/>
  <c r="AH876" i="4"/>
  <c r="BA877" i="4"/>
  <c r="BM877" i="4"/>
  <c r="BY877" i="4"/>
  <c r="AX878" i="4"/>
  <c r="BJ878" i="4"/>
  <c r="BV878" i="4"/>
  <c r="AH879" i="4"/>
  <c r="AH880" i="4"/>
  <c r="AX880" i="4"/>
  <c r="BV880" i="4"/>
  <c r="J881" i="4"/>
  <c r="AT881" i="4"/>
  <c r="BS881" i="4"/>
  <c r="J882" i="4"/>
  <c r="AX882" i="4"/>
  <c r="BJ882" i="4"/>
  <c r="BV882" i="4"/>
  <c r="N883" i="4"/>
  <c r="AH884" i="4"/>
  <c r="AO885" i="4"/>
  <c r="AO886" i="4"/>
  <c r="BD886" i="4"/>
  <c r="CB886" i="4"/>
  <c r="AO887" i="4"/>
  <c r="W888" i="4"/>
  <c r="BM889" i="4"/>
  <c r="AO890" i="4"/>
  <c r="BD890" i="4"/>
  <c r="CB890" i="4"/>
  <c r="AH894" i="4"/>
  <c r="AH898" i="4"/>
  <c r="AH902" i="4"/>
  <c r="AO904" i="4"/>
  <c r="J908" i="4"/>
  <c r="AO910" i="4"/>
  <c r="J912" i="4"/>
  <c r="AH914" i="4"/>
  <c r="AH918" i="4"/>
  <c r="AH922" i="4"/>
  <c r="AH926" i="4"/>
  <c r="AO928" i="4"/>
  <c r="BP811" i="4"/>
  <c r="N812" i="4"/>
  <c r="BM812" i="4"/>
  <c r="BJ813" i="4"/>
  <c r="BG814" i="4"/>
  <c r="BD815" i="4"/>
  <c r="CB815" i="4"/>
  <c r="BA816" i="4"/>
  <c r="BY816" i="4"/>
  <c r="W817" i="4"/>
  <c r="AX817" i="4"/>
  <c r="BV817" i="4"/>
  <c r="AT818" i="4"/>
  <c r="BS818" i="4"/>
  <c r="BP819" i="4"/>
  <c r="N820" i="4"/>
  <c r="BM820" i="4"/>
  <c r="BJ821" i="4"/>
  <c r="BG822" i="4"/>
  <c r="BD823" i="4"/>
  <c r="CB823" i="4"/>
  <c r="BA824" i="4"/>
  <c r="BY824" i="4"/>
  <c r="W825" i="4"/>
  <c r="AX825" i="4"/>
  <c r="BV825" i="4"/>
  <c r="AT826" i="4"/>
  <c r="BS826" i="4"/>
  <c r="BP827" i="4"/>
  <c r="N828" i="4"/>
  <c r="BM828" i="4"/>
  <c r="BJ829" i="4"/>
  <c r="BG830" i="4"/>
  <c r="BD831" i="4"/>
  <c r="CB831" i="4"/>
  <c r="BA832" i="4"/>
  <c r="BY832" i="4"/>
  <c r="W833" i="4"/>
  <c r="AX833" i="4"/>
  <c r="BV833" i="4"/>
  <c r="AT834" i="4"/>
  <c r="BS834" i="4"/>
  <c r="BP835" i="4"/>
  <c r="N836" i="4"/>
  <c r="BM836" i="4"/>
  <c r="BJ837" i="4"/>
  <c r="BG838" i="4"/>
  <c r="BD839" i="4"/>
  <c r="CB839" i="4"/>
  <c r="BA840" i="4"/>
  <c r="BY840" i="4"/>
  <c r="W841" i="4"/>
  <c r="AX841" i="4"/>
  <c r="BV841" i="4"/>
  <c r="AT842" i="4"/>
  <c r="BS842" i="4"/>
  <c r="BP843" i="4"/>
  <c r="N844" i="4"/>
  <c r="BM844" i="4"/>
  <c r="BJ845" i="4"/>
  <c r="BG846" i="4"/>
  <c r="BD847" i="4"/>
  <c r="CB847" i="4"/>
  <c r="BA848" i="4"/>
  <c r="BY848" i="4"/>
  <c r="W849" i="4"/>
  <c r="AX849" i="4"/>
  <c r="BV849" i="4"/>
  <c r="AT850" i="4"/>
  <c r="BS850" i="4"/>
  <c r="BP851" i="4"/>
  <c r="N852" i="4"/>
  <c r="BM852" i="4"/>
  <c r="BJ853" i="4"/>
  <c r="BG854" i="4"/>
  <c r="BD855" i="4"/>
  <c r="CB855" i="4"/>
  <c r="BA856" i="4"/>
  <c r="BY856" i="4"/>
  <c r="W857" i="4"/>
  <c r="AX857" i="4"/>
  <c r="BV857" i="4"/>
  <c r="AT858" i="4"/>
  <c r="BS858" i="4"/>
  <c r="BP859" i="4"/>
  <c r="N860" i="4"/>
  <c r="BM860" i="4"/>
  <c r="BJ861" i="4"/>
  <c r="BG862" i="4"/>
  <c r="BD863" i="4"/>
  <c r="CB863" i="4"/>
  <c r="BA864" i="4"/>
  <c r="BY864" i="4"/>
  <c r="W865" i="4"/>
  <c r="AX865" i="4"/>
  <c r="BV865" i="4"/>
  <c r="AT866" i="4"/>
  <c r="BS866" i="4"/>
  <c r="BP867" i="4"/>
  <c r="N868" i="4"/>
  <c r="BM868" i="4"/>
  <c r="BJ869" i="4"/>
  <c r="BG870" i="4"/>
  <c r="BD871" i="4"/>
  <c r="CB871" i="4"/>
  <c r="BA872" i="4"/>
  <c r="BY872" i="4"/>
  <c r="W873" i="4"/>
  <c r="AX873" i="4"/>
  <c r="BV873" i="4"/>
  <c r="AT874" i="4"/>
  <c r="BS874" i="4"/>
  <c r="BP875" i="4"/>
  <c r="N876" i="4"/>
  <c r="BM876" i="4"/>
  <c r="BJ877" i="4"/>
  <c r="BG878" i="4"/>
  <c r="BD879" i="4"/>
  <c r="CB879" i="4"/>
  <c r="BA880" i="4"/>
  <c r="BY880" i="4"/>
  <c r="W881" i="4"/>
  <c r="AX881" i="4"/>
  <c r="BV881" i="4"/>
  <c r="AT882" i="4"/>
  <c r="BS882" i="4"/>
  <c r="BP883" i="4"/>
  <c r="N884" i="4"/>
  <c r="BM884" i="4"/>
  <c r="BJ885" i="4"/>
  <c r="BG886" i="4"/>
  <c r="BD887" i="4"/>
  <c r="CB887" i="4"/>
  <c r="BA888" i="4"/>
  <c r="BY888" i="4"/>
  <c r="W889" i="4"/>
  <c r="BP889" i="4"/>
  <c r="N890" i="4"/>
  <c r="BG890" i="4"/>
  <c r="AX891" i="4"/>
  <c r="BJ891" i="4"/>
  <c r="BV891" i="4"/>
  <c r="W892" i="4"/>
  <c r="AX892" i="4"/>
  <c r="BJ892" i="4"/>
  <c r="BV892" i="4"/>
  <c r="N893" i="4"/>
  <c r="AX893" i="4"/>
  <c r="BJ893" i="4"/>
  <c r="BV893" i="4"/>
  <c r="W894" i="4"/>
  <c r="AX894" i="4"/>
  <c r="BJ894" i="4"/>
  <c r="BV894" i="4"/>
  <c r="N895" i="4"/>
  <c r="AX895" i="4"/>
  <c r="BJ895" i="4"/>
  <c r="BV895" i="4"/>
  <c r="W896" i="4"/>
  <c r="AX896" i="4"/>
  <c r="BJ896" i="4"/>
  <c r="BV896" i="4"/>
  <c r="N897" i="4"/>
  <c r="AX897" i="4"/>
  <c r="BJ897" i="4"/>
  <c r="BV897" i="4"/>
  <c r="W898" i="4"/>
  <c r="AX898" i="4"/>
  <c r="BJ898" i="4"/>
  <c r="BV898" i="4"/>
  <c r="N899" i="4"/>
  <c r="AX899" i="4"/>
  <c r="BJ899" i="4"/>
  <c r="BV899" i="4"/>
  <c r="W900" i="4"/>
  <c r="AX900" i="4"/>
  <c r="BJ900" i="4"/>
  <c r="BV900" i="4"/>
  <c r="N901" i="4"/>
  <c r="AX901" i="4"/>
  <c r="BJ901" i="4"/>
  <c r="BV901" i="4"/>
  <c r="W902" i="4"/>
  <c r="AX902" i="4"/>
  <c r="BJ902" i="4"/>
  <c r="BV902" i="4"/>
  <c r="N903" i="4"/>
  <c r="AX903" i="4"/>
  <c r="BJ903" i="4"/>
  <c r="BV903" i="4"/>
  <c r="W904" i="4"/>
  <c r="AX904" i="4"/>
  <c r="BJ904" i="4"/>
  <c r="BV904" i="4"/>
  <c r="N905" i="4"/>
  <c r="AT905" i="4"/>
  <c r="BG905" i="4"/>
  <c r="BS905" i="4"/>
  <c r="AT906" i="4"/>
  <c r="BG906" i="4"/>
  <c r="BS906" i="4"/>
  <c r="J907" i="4"/>
  <c r="W907" i="4"/>
  <c r="BD907" i="4"/>
  <c r="BP907" i="4"/>
  <c r="CB907" i="4"/>
  <c r="N908" i="4"/>
  <c r="BD908" i="4"/>
  <c r="BP908" i="4"/>
  <c r="CB908" i="4"/>
  <c r="AO909" i="4"/>
  <c r="BD909" i="4"/>
  <c r="BP909" i="4"/>
  <c r="CB909" i="4"/>
  <c r="N910" i="4"/>
  <c r="BD910" i="4"/>
  <c r="BP910" i="4"/>
  <c r="CB910" i="4"/>
  <c r="AO911" i="4"/>
  <c r="BD911" i="4"/>
  <c r="BP911" i="4"/>
  <c r="CB911" i="4"/>
  <c r="N912" i="4"/>
  <c r="BD912" i="4"/>
  <c r="BP912" i="4"/>
  <c r="CB912" i="4"/>
  <c r="BA913" i="4"/>
  <c r="BM913" i="4"/>
  <c r="BY913" i="4"/>
  <c r="BA914" i="4"/>
  <c r="BM914" i="4"/>
  <c r="BY914" i="4"/>
  <c r="AH915" i="4"/>
  <c r="BA915" i="4"/>
  <c r="BM915" i="4"/>
  <c r="BY915" i="4"/>
  <c r="BA916" i="4"/>
  <c r="BM916" i="4"/>
  <c r="BY916" i="4"/>
  <c r="AH917" i="4"/>
  <c r="BA917" i="4"/>
  <c r="BM917" i="4"/>
  <c r="BY917" i="4"/>
  <c r="BA918" i="4"/>
  <c r="BM918" i="4"/>
  <c r="BY918" i="4"/>
  <c r="AH919" i="4"/>
  <c r="BA919" i="4"/>
  <c r="BM919" i="4"/>
  <c r="BY919" i="4"/>
  <c r="BA920" i="4"/>
  <c r="BM920" i="4"/>
  <c r="BY920" i="4"/>
  <c r="AH921" i="4"/>
  <c r="BA921" i="4"/>
  <c r="BM921" i="4"/>
  <c r="BY921" i="4"/>
  <c r="BA922" i="4"/>
  <c r="BM922" i="4"/>
  <c r="BY922" i="4"/>
  <c r="AH923" i="4"/>
  <c r="BA923" i="4"/>
  <c r="BM923" i="4"/>
  <c r="BY923" i="4"/>
  <c r="BA924" i="4"/>
  <c r="BM924" i="4"/>
  <c r="BY924" i="4"/>
  <c r="AH925" i="4"/>
  <c r="BA925" i="4"/>
  <c r="BM925" i="4"/>
  <c r="BY925" i="4"/>
  <c r="BA926" i="4"/>
  <c r="BM926" i="4"/>
  <c r="BY926" i="4"/>
  <c r="AH927" i="4"/>
  <c r="AX927" i="4"/>
  <c r="BJ927" i="4"/>
  <c r="BV927" i="4"/>
  <c r="W928" i="4"/>
  <c r="AX928" i="4"/>
  <c r="BJ928" i="4"/>
  <c r="BV928" i="4"/>
  <c r="N929" i="4"/>
  <c r="AT929" i="4"/>
  <c r="BG929" i="4"/>
  <c r="BS929" i="4"/>
  <c r="J930" i="4"/>
  <c r="AT930" i="4"/>
  <c r="BG930" i="4"/>
  <c r="BS930" i="4"/>
  <c r="J931" i="4"/>
  <c r="AX931" i="4"/>
  <c r="BJ931" i="4"/>
  <c r="BV931" i="4"/>
  <c r="N932" i="4"/>
  <c r="AH932" i="4"/>
  <c r="AX932" i="4"/>
  <c r="BJ932" i="4"/>
  <c r="BV932" i="4"/>
  <c r="N933" i="4"/>
  <c r="AH933" i="4"/>
  <c r="AX933" i="4"/>
  <c r="BJ933" i="4"/>
  <c r="BV933" i="4"/>
  <c r="N934" i="4"/>
  <c r="AH934" i="4"/>
  <c r="BA934" i="4"/>
  <c r="BM934" i="4"/>
  <c r="BY934" i="4"/>
  <c r="BA935" i="4"/>
  <c r="BM935" i="4"/>
  <c r="BY935" i="4"/>
  <c r="AO936" i="4"/>
  <c r="BD936" i="4"/>
  <c r="BP936" i="4"/>
  <c r="CB936" i="4"/>
  <c r="W937" i="4"/>
  <c r="AT937" i="4"/>
  <c r="BG937" i="4"/>
  <c r="BS937" i="4"/>
  <c r="J938" i="4"/>
  <c r="AX938" i="4"/>
  <c r="BJ938" i="4"/>
  <c r="BV938" i="4"/>
  <c r="N939" i="4"/>
  <c r="AH939" i="4"/>
  <c r="BA939" i="4"/>
  <c r="BM939" i="4"/>
  <c r="BY939" i="4"/>
  <c r="BA940" i="4"/>
  <c r="BM940" i="4"/>
  <c r="BY940" i="4"/>
  <c r="AO941" i="4"/>
  <c r="BD941" i="4"/>
  <c r="BP941" i="4"/>
  <c r="CB941" i="4"/>
  <c r="W942" i="4"/>
  <c r="BD942" i="4"/>
  <c r="BP942" i="4"/>
  <c r="CB942" i="4"/>
  <c r="W943" i="4"/>
  <c r="AT943" i="4"/>
  <c r="BG943" i="4"/>
  <c r="BS943" i="4"/>
  <c r="J944" i="4"/>
  <c r="AX944" i="4"/>
  <c r="BJ944" i="4"/>
  <c r="BV944" i="4"/>
  <c r="N945" i="4"/>
  <c r="AH945" i="4"/>
  <c r="AX945" i="4"/>
  <c r="BJ945" i="4"/>
  <c r="BV945" i="4"/>
  <c r="N946" i="4"/>
  <c r="AH946" i="4"/>
  <c r="AX946" i="4"/>
  <c r="BJ946" i="4"/>
  <c r="BV946" i="4"/>
  <c r="N947" i="4"/>
  <c r="AH947" i="4"/>
  <c r="AX947" i="4"/>
  <c r="BJ947" i="4"/>
  <c r="BV947" i="4"/>
  <c r="N948" i="4"/>
  <c r="AH948" i="4"/>
  <c r="BA948" i="4"/>
  <c r="BM948" i="4"/>
  <c r="BY948" i="4"/>
  <c r="BA949" i="4"/>
  <c r="BM949" i="4"/>
  <c r="BY949" i="4"/>
  <c r="BA950" i="4"/>
  <c r="BM950" i="4"/>
  <c r="BY950" i="4"/>
  <c r="AO951" i="4"/>
  <c r="BD951" i="4"/>
  <c r="BP951" i="4"/>
  <c r="CB951" i="4"/>
  <c r="W952" i="4"/>
  <c r="BD952" i="4"/>
  <c r="BP952" i="4"/>
  <c r="CB952" i="4"/>
  <c r="W953" i="4"/>
  <c r="BD953" i="4"/>
  <c r="BP953" i="4"/>
  <c r="CB953" i="4"/>
  <c r="W954" i="4"/>
  <c r="AT954" i="4"/>
  <c r="BG954" i="4"/>
  <c r="BS954" i="4"/>
  <c r="J955" i="4"/>
  <c r="AX955" i="4"/>
  <c r="BJ955" i="4"/>
  <c r="BV955" i="4"/>
  <c r="N956" i="4"/>
  <c r="AH956" i="4"/>
  <c r="BA956" i="4"/>
  <c r="BM956" i="4"/>
  <c r="BY956" i="4"/>
  <c r="AO957" i="4"/>
  <c r="BD957" i="4"/>
  <c r="BP957" i="4"/>
  <c r="CB957" i="4"/>
  <c r="W958" i="4"/>
  <c r="AT958" i="4"/>
  <c r="BG958" i="4"/>
  <c r="BS958" i="4"/>
  <c r="J959" i="4"/>
  <c r="AX959" i="4"/>
  <c r="BJ959" i="4"/>
  <c r="BV959" i="4"/>
  <c r="N960" i="4"/>
  <c r="AH960" i="4"/>
  <c r="BA960" i="4"/>
  <c r="BM960" i="4"/>
  <c r="BY960" i="4"/>
  <c r="AO961" i="4"/>
  <c r="BD961" i="4"/>
  <c r="BP961" i="4"/>
  <c r="CB961" i="4"/>
  <c r="W962" i="4"/>
  <c r="AT962" i="4"/>
  <c r="BG962" i="4"/>
  <c r="BS962" i="4"/>
  <c r="J963" i="4"/>
  <c r="AT963" i="4"/>
  <c r="BG963" i="4"/>
  <c r="BS963" i="4"/>
  <c r="J964" i="4"/>
  <c r="AX964" i="4"/>
  <c r="BJ964" i="4"/>
  <c r="BV964" i="4"/>
  <c r="N965" i="4"/>
  <c r="AH965" i="4"/>
  <c r="BA965" i="4"/>
  <c r="BM965" i="4"/>
  <c r="BY965" i="4"/>
  <c r="AO966" i="4"/>
  <c r="BD966" i="4"/>
  <c r="BP966" i="4"/>
  <c r="CB966" i="4"/>
  <c r="W967" i="4"/>
  <c r="BD967" i="4"/>
  <c r="BP967" i="4"/>
  <c r="CB967" i="4"/>
  <c r="W968" i="4"/>
  <c r="AT968" i="4"/>
  <c r="BG968" i="4"/>
  <c r="BS968" i="4"/>
  <c r="J969" i="4"/>
  <c r="AT969" i="4"/>
  <c r="BG969" i="4"/>
  <c r="BS969" i="4"/>
  <c r="J970" i="4"/>
  <c r="AX970" i="4"/>
  <c r="BJ970" i="4"/>
  <c r="BV970" i="4"/>
  <c r="N971" i="4"/>
  <c r="AH971" i="4"/>
  <c r="BA971" i="4"/>
  <c r="BM971" i="4"/>
  <c r="BY971" i="4"/>
  <c r="AO972" i="4"/>
  <c r="BD972" i="4"/>
  <c r="BP972" i="4"/>
  <c r="CB972" i="4"/>
  <c r="W973" i="4"/>
  <c r="AT973" i="4"/>
  <c r="BG973" i="4"/>
  <c r="BS973" i="4"/>
  <c r="J974" i="4"/>
  <c r="AX974" i="4"/>
  <c r="BJ974" i="4"/>
  <c r="BV974" i="4"/>
  <c r="N975" i="4"/>
  <c r="AH975" i="4"/>
  <c r="AX975" i="4"/>
  <c r="BJ975" i="4"/>
  <c r="BV975" i="4"/>
  <c r="N976" i="4"/>
  <c r="AH976" i="4"/>
  <c r="BA976" i="4"/>
  <c r="BM976" i="4"/>
  <c r="BY976" i="4"/>
  <c r="BA977" i="4"/>
  <c r="BM977" i="4"/>
  <c r="BY977" i="4"/>
  <c r="AO978" i="4"/>
  <c r="BD978" i="4"/>
  <c r="BP978" i="4"/>
  <c r="CB978" i="4"/>
  <c r="W979" i="4"/>
  <c r="AT979" i="4"/>
  <c r="BG979" i="4"/>
  <c r="BS979" i="4"/>
  <c r="J980" i="4"/>
  <c r="AT980" i="4"/>
  <c r="BG980" i="4"/>
  <c r="BS980" i="4"/>
  <c r="J981" i="4"/>
  <c r="AT981" i="4"/>
  <c r="BG981" i="4"/>
  <c r="BS981" i="4"/>
  <c r="J982" i="4"/>
  <c r="AT982" i="4"/>
  <c r="BG982" i="4"/>
  <c r="BS982" i="4"/>
  <c r="J983" i="4"/>
  <c r="AX983" i="4"/>
  <c r="BJ983" i="4"/>
  <c r="BV983" i="4"/>
  <c r="N984" i="4"/>
  <c r="AH984" i="4"/>
  <c r="BA984" i="4"/>
  <c r="BM984" i="4"/>
  <c r="BY984" i="4"/>
  <c r="AO985" i="4"/>
  <c r="BD985" i="4"/>
  <c r="BP985" i="4"/>
  <c r="CB985" i="4"/>
  <c r="W986" i="4"/>
  <c r="AT986" i="4"/>
  <c r="BG986" i="4"/>
  <c r="BS986" i="4"/>
  <c r="J987" i="4"/>
  <c r="AX987" i="4"/>
  <c r="BJ987" i="4"/>
  <c r="BV987" i="4"/>
  <c r="N988" i="4"/>
  <c r="AH988" i="4"/>
  <c r="BA988" i="4"/>
  <c r="BM988" i="4"/>
  <c r="BY988" i="4"/>
  <c r="AO989" i="4"/>
  <c r="BD989" i="4"/>
  <c r="BP989" i="4"/>
  <c r="CB989" i="4"/>
  <c r="W990" i="4"/>
  <c r="AT990" i="4"/>
  <c r="BG990" i="4"/>
  <c r="BS990" i="4"/>
  <c r="J991" i="4"/>
  <c r="AT991" i="4"/>
  <c r="BG991" i="4"/>
  <c r="BS991" i="4"/>
  <c r="J992" i="4"/>
  <c r="AX992" i="4"/>
  <c r="BJ992" i="4"/>
  <c r="BV992" i="4"/>
  <c r="N993" i="4"/>
  <c r="AH993" i="4"/>
  <c r="BA993" i="4"/>
  <c r="BM993" i="4"/>
  <c r="BY993" i="4"/>
  <c r="AO994" i="4"/>
  <c r="BD994" i="4"/>
  <c r="BP994" i="4"/>
  <c r="CB994" i="4"/>
  <c r="W995" i="4"/>
  <c r="AT995" i="4"/>
  <c r="BG995" i="4"/>
  <c r="BS995" i="4"/>
  <c r="J996" i="4"/>
  <c r="AX996" i="4"/>
  <c r="BJ996" i="4"/>
  <c r="BV996" i="4"/>
  <c r="N997" i="4"/>
  <c r="AH997" i="4"/>
  <c r="BA997" i="4"/>
  <c r="BM997" i="4"/>
  <c r="BY997" i="4"/>
  <c r="AO998" i="4"/>
  <c r="BD998" i="4"/>
  <c r="BP998" i="4"/>
  <c r="CB998" i="4"/>
  <c r="W999" i="4"/>
  <c r="AT999" i="4"/>
  <c r="J1000" i="4"/>
  <c r="J1002" i="4"/>
  <c r="BD1003" i="4"/>
  <c r="BP1003" i="4"/>
  <c r="CB1003" i="4"/>
  <c r="J1014" i="4"/>
  <c r="AO1018" i="4"/>
  <c r="AH1022" i="4"/>
  <c r="AH1024" i="4"/>
  <c r="J1027" i="4"/>
  <c r="CB1028" i="4"/>
  <c r="J1031" i="4"/>
  <c r="AT1031" i="4"/>
  <c r="J1032" i="4"/>
  <c r="BG1035" i="4"/>
  <c r="AX1038" i="4"/>
  <c r="BS1039" i="4"/>
  <c r="BG1043" i="4"/>
  <c r="J1045" i="4"/>
  <c r="W1046" i="4"/>
  <c r="J1047" i="4"/>
  <c r="AT1047" i="4"/>
  <c r="J1048" i="4"/>
  <c r="N1049" i="4"/>
  <c r="BM1049" i="4"/>
  <c r="AH1051" i="4"/>
  <c r="BJ811" i="4"/>
  <c r="BG812" i="4"/>
  <c r="BD813" i="4"/>
  <c r="CB813" i="4"/>
  <c r="BA814" i="4"/>
  <c r="BY814" i="4"/>
  <c r="W815" i="4"/>
  <c r="AX815" i="4"/>
  <c r="BV815" i="4"/>
  <c r="AT816" i="4"/>
  <c r="BS816" i="4"/>
  <c r="BP817" i="4"/>
  <c r="N818" i="4"/>
  <c r="BM818" i="4"/>
  <c r="BJ819" i="4"/>
  <c r="BG820" i="4"/>
  <c r="BD821" i="4"/>
  <c r="CB821" i="4"/>
  <c r="BA822" i="4"/>
  <c r="BY822" i="4"/>
  <c r="W823" i="4"/>
  <c r="AX823" i="4"/>
  <c r="BV823" i="4"/>
  <c r="AT824" i="4"/>
  <c r="BS824" i="4"/>
  <c r="BP825" i="4"/>
  <c r="N826" i="4"/>
  <c r="BM826" i="4"/>
  <c r="BJ827" i="4"/>
  <c r="BG828" i="4"/>
  <c r="BD829" i="4"/>
  <c r="CB829" i="4"/>
  <c r="BA830" i="4"/>
  <c r="BY830" i="4"/>
  <c r="W831" i="4"/>
  <c r="AX831" i="4"/>
  <c r="BV831" i="4"/>
  <c r="AT832" i="4"/>
  <c r="BS832" i="4"/>
  <c r="BP833" i="4"/>
  <c r="N834" i="4"/>
  <c r="BM834" i="4"/>
  <c r="BJ835" i="4"/>
  <c r="BG836" i="4"/>
  <c r="BD837" i="4"/>
  <c r="CB837" i="4"/>
  <c r="BA838" i="4"/>
  <c r="BY838" i="4"/>
  <c r="W839" i="4"/>
  <c r="AX839" i="4"/>
  <c r="BV839" i="4"/>
  <c r="AT840" i="4"/>
  <c r="BS840" i="4"/>
  <c r="BP841" i="4"/>
  <c r="N842" i="4"/>
  <c r="BM842" i="4"/>
  <c r="BJ843" i="4"/>
  <c r="BG844" i="4"/>
  <c r="BD845" i="4"/>
  <c r="CB845" i="4"/>
  <c r="BA846" i="4"/>
  <c r="BY846" i="4"/>
  <c r="W847" i="4"/>
  <c r="AX847" i="4"/>
  <c r="BV847" i="4"/>
  <c r="AT848" i="4"/>
  <c r="BS848" i="4"/>
  <c r="BP849" i="4"/>
  <c r="N850" i="4"/>
  <c r="BM850" i="4"/>
  <c r="BJ851" i="4"/>
  <c r="BG852" i="4"/>
  <c r="BD853" i="4"/>
  <c r="CB853" i="4"/>
  <c r="BA854" i="4"/>
  <c r="BY854" i="4"/>
  <c r="W855" i="4"/>
  <c r="AX855" i="4"/>
  <c r="BV855" i="4"/>
  <c r="AT856" i="4"/>
  <c r="BS856" i="4"/>
  <c r="BP857" i="4"/>
  <c r="N858" i="4"/>
  <c r="BM858" i="4"/>
  <c r="BJ859" i="4"/>
  <c r="BG860" i="4"/>
  <c r="BD861" i="4"/>
  <c r="CB861" i="4"/>
  <c r="BA862" i="4"/>
  <c r="BY862" i="4"/>
  <c r="W863" i="4"/>
  <c r="AX863" i="4"/>
  <c r="BV863" i="4"/>
  <c r="AT864" i="4"/>
  <c r="BS864" i="4"/>
  <c r="BP865" i="4"/>
  <c r="N866" i="4"/>
  <c r="BM866" i="4"/>
  <c r="BJ867" i="4"/>
  <c r="BG868" i="4"/>
  <c r="BD869" i="4"/>
  <c r="CB869" i="4"/>
  <c r="BA870" i="4"/>
  <c r="BY870" i="4"/>
  <c r="W871" i="4"/>
  <c r="AX871" i="4"/>
  <c r="BV871" i="4"/>
  <c r="AT872" i="4"/>
  <c r="BS872" i="4"/>
  <c r="BP873" i="4"/>
  <c r="N874" i="4"/>
  <c r="BM874" i="4"/>
  <c r="BJ875" i="4"/>
  <c r="BG876" i="4"/>
  <c r="BD877" i="4"/>
  <c r="CB877" i="4"/>
  <c r="BA878" i="4"/>
  <c r="BY878" i="4"/>
  <c r="W879" i="4"/>
  <c r="AX879" i="4"/>
  <c r="BV879" i="4"/>
  <c r="AT880" i="4"/>
  <c r="BS880" i="4"/>
  <c r="BP881" i="4"/>
  <c r="N882" i="4"/>
  <c r="BM882" i="4"/>
  <c r="BJ883" i="4"/>
  <c r="BG884" i="4"/>
  <c r="BD885" i="4"/>
  <c r="CB885" i="4"/>
  <c r="BA886" i="4"/>
  <c r="BY886" i="4"/>
  <c r="W887" i="4"/>
  <c r="AX887" i="4"/>
  <c r="BV887" i="4"/>
  <c r="AT888" i="4"/>
  <c r="BS888" i="4"/>
  <c r="AH889" i="4"/>
  <c r="BJ889" i="4"/>
  <c r="BA890" i="4"/>
  <c r="BY890" i="4"/>
  <c r="J891" i="4"/>
  <c r="AH891" i="4"/>
  <c r="BA891" i="4"/>
  <c r="BM891" i="4"/>
  <c r="BY891" i="4"/>
  <c r="BA892" i="4"/>
  <c r="BM892" i="4"/>
  <c r="BY892" i="4"/>
  <c r="AH893" i="4"/>
  <c r="BA893" i="4"/>
  <c r="BM893" i="4"/>
  <c r="BY893" i="4"/>
  <c r="BA894" i="4"/>
  <c r="BM894" i="4"/>
  <c r="BY894" i="4"/>
  <c r="AH895" i="4"/>
  <c r="BA895" i="4"/>
  <c r="BM895" i="4"/>
  <c r="BY895" i="4"/>
  <c r="BA896" i="4"/>
  <c r="BM896" i="4"/>
  <c r="BY896" i="4"/>
  <c r="AH897" i="4"/>
  <c r="BA897" i="4"/>
  <c r="BM897" i="4"/>
  <c r="BY897" i="4"/>
  <c r="BA898" i="4"/>
  <c r="BM898" i="4"/>
  <c r="BY898" i="4"/>
  <c r="AH899" i="4"/>
  <c r="BA899" i="4"/>
  <c r="BM899" i="4"/>
  <c r="BY899" i="4"/>
  <c r="BA900" i="4"/>
  <c r="BM900" i="4"/>
  <c r="BY900" i="4"/>
  <c r="AH901" i="4"/>
  <c r="BA901" i="4"/>
  <c r="BM901" i="4"/>
  <c r="BY901" i="4"/>
  <c r="BA902" i="4"/>
  <c r="BM902" i="4"/>
  <c r="BY902" i="4"/>
  <c r="AH903" i="4"/>
  <c r="BA903" i="4"/>
  <c r="BM903" i="4"/>
  <c r="BY903" i="4"/>
  <c r="BA904" i="4"/>
  <c r="BM904" i="4"/>
  <c r="BY904" i="4"/>
  <c r="AH905" i="4"/>
  <c r="AX905" i="4"/>
  <c r="BJ905" i="4"/>
  <c r="BV905" i="4"/>
  <c r="W906" i="4"/>
  <c r="AX906" i="4"/>
  <c r="BJ906" i="4"/>
  <c r="BV906" i="4"/>
  <c r="N907" i="4"/>
  <c r="AT907" i="4"/>
  <c r="BG907" i="4"/>
  <c r="BS907" i="4"/>
  <c r="AT908" i="4"/>
  <c r="BG908" i="4"/>
  <c r="BS908" i="4"/>
  <c r="J909" i="4"/>
  <c r="W909" i="4"/>
  <c r="AT909" i="4"/>
  <c r="BG909" i="4"/>
  <c r="BS909" i="4"/>
  <c r="AT910" i="4"/>
  <c r="BG910" i="4"/>
  <c r="BS910" i="4"/>
  <c r="J911" i="4"/>
  <c r="W911" i="4"/>
  <c r="AT911" i="4"/>
  <c r="BG911" i="4"/>
  <c r="BS911" i="4"/>
  <c r="AT912" i="4"/>
  <c r="BG912" i="4"/>
  <c r="BS912" i="4"/>
  <c r="J913" i="4"/>
  <c r="W913" i="4"/>
  <c r="BD913" i="4"/>
  <c r="BP913" i="4"/>
  <c r="CB913" i="4"/>
  <c r="N914" i="4"/>
  <c r="BD914" i="4"/>
  <c r="BP914" i="4"/>
  <c r="CB914" i="4"/>
  <c r="AO915" i="4"/>
  <c r="BD915" i="4"/>
  <c r="BP915" i="4"/>
  <c r="CB915" i="4"/>
  <c r="N916" i="4"/>
  <c r="BD916" i="4"/>
  <c r="BP916" i="4"/>
  <c r="CB916" i="4"/>
  <c r="AO917" i="4"/>
  <c r="BD917" i="4"/>
  <c r="BP917" i="4"/>
  <c r="CB917" i="4"/>
  <c r="N918" i="4"/>
  <c r="BD918" i="4"/>
  <c r="BP918" i="4"/>
  <c r="CB918" i="4"/>
  <c r="AO919" i="4"/>
  <c r="BD919" i="4"/>
  <c r="BP919" i="4"/>
  <c r="CB919" i="4"/>
  <c r="N920" i="4"/>
  <c r="BD920" i="4"/>
  <c r="BP920" i="4"/>
  <c r="CB920" i="4"/>
  <c r="AO921" i="4"/>
  <c r="BD921" i="4"/>
  <c r="BP921" i="4"/>
  <c r="CB921" i="4"/>
  <c r="N922" i="4"/>
  <c r="BD922" i="4"/>
  <c r="BP922" i="4"/>
  <c r="CB922" i="4"/>
  <c r="AO923" i="4"/>
  <c r="BD923" i="4"/>
  <c r="BP923" i="4"/>
  <c r="CB923" i="4"/>
  <c r="N924" i="4"/>
  <c r="BD924" i="4"/>
  <c r="BP924" i="4"/>
  <c r="CB924" i="4"/>
  <c r="AO925" i="4"/>
  <c r="BD925" i="4"/>
  <c r="BP925" i="4"/>
  <c r="CB925" i="4"/>
  <c r="N926" i="4"/>
  <c r="BD926" i="4"/>
  <c r="BP926" i="4"/>
  <c r="CB926" i="4"/>
  <c r="BA927" i="4"/>
  <c r="BM927" i="4"/>
  <c r="BY927" i="4"/>
  <c r="BA928" i="4"/>
  <c r="BM928" i="4"/>
  <c r="BY928" i="4"/>
  <c r="AH929" i="4"/>
  <c r="AX929" i="4"/>
  <c r="BJ929" i="4"/>
  <c r="BV929" i="4"/>
  <c r="N930" i="4"/>
  <c r="AH930" i="4"/>
  <c r="AX930" i="4"/>
  <c r="BJ930" i="4"/>
  <c r="BV930" i="4"/>
  <c r="N931" i="4"/>
  <c r="AH931" i="4"/>
  <c r="BA931" i="4"/>
  <c r="BM931" i="4"/>
  <c r="BY931" i="4"/>
  <c r="BA932" i="4"/>
  <c r="BM932" i="4"/>
  <c r="BY932" i="4"/>
  <c r="BA933" i="4"/>
  <c r="BM933" i="4"/>
  <c r="BY933" i="4"/>
  <c r="AO934" i="4"/>
  <c r="BD934" i="4"/>
  <c r="BP934" i="4"/>
  <c r="CB934" i="4"/>
  <c r="W935" i="4"/>
  <c r="BD935" i="4"/>
  <c r="BP935" i="4"/>
  <c r="CB935" i="4"/>
  <c r="W936" i="4"/>
  <c r="AT936" i="4"/>
  <c r="BG936" i="4"/>
  <c r="BS936" i="4"/>
  <c r="J937" i="4"/>
  <c r="AX937" i="4"/>
  <c r="BJ937" i="4"/>
  <c r="BV937" i="4"/>
  <c r="N938" i="4"/>
  <c r="AH938" i="4"/>
  <c r="BA938" i="4"/>
  <c r="BM938" i="4"/>
  <c r="BY938" i="4"/>
  <c r="AO939" i="4"/>
  <c r="BD939" i="4"/>
  <c r="BP939" i="4"/>
  <c r="CB939" i="4"/>
  <c r="W940" i="4"/>
  <c r="BD940" i="4"/>
  <c r="BP940" i="4"/>
  <c r="CB940" i="4"/>
  <c r="W941" i="4"/>
  <c r="AT941" i="4"/>
  <c r="BG941" i="4"/>
  <c r="BS941" i="4"/>
  <c r="J942" i="4"/>
  <c r="AT942" i="4"/>
  <c r="BG942" i="4"/>
  <c r="BS942" i="4"/>
  <c r="J943" i="4"/>
  <c r="AX943" i="4"/>
  <c r="BJ943" i="4"/>
  <c r="BV943" i="4"/>
  <c r="N944" i="4"/>
  <c r="AH944" i="4"/>
  <c r="BA944" i="4"/>
  <c r="BM944" i="4"/>
  <c r="BY944" i="4"/>
  <c r="BA945" i="4"/>
  <c r="BM945" i="4"/>
  <c r="BY945" i="4"/>
  <c r="BA946" i="4"/>
  <c r="BM946" i="4"/>
  <c r="BY946" i="4"/>
  <c r="BA947" i="4"/>
  <c r="BM947" i="4"/>
  <c r="BY947" i="4"/>
  <c r="AO948" i="4"/>
  <c r="BD948" i="4"/>
  <c r="BP948" i="4"/>
  <c r="CB948" i="4"/>
  <c r="W949" i="4"/>
  <c r="BD949" i="4"/>
  <c r="BP949" i="4"/>
  <c r="CB949" i="4"/>
  <c r="W950" i="4"/>
  <c r="BD950" i="4"/>
  <c r="BP950" i="4"/>
  <c r="CB950" i="4"/>
  <c r="W951" i="4"/>
  <c r="AT951" i="4"/>
  <c r="BG951" i="4"/>
  <c r="BS951" i="4"/>
  <c r="J952" i="4"/>
  <c r="AT952" i="4"/>
  <c r="BG952" i="4"/>
  <c r="BS952" i="4"/>
  <c r="J953" i="4"/>
  <c r="AT953" i="4"/>
  <c r="BG953" i="4"/>
  <c r="BS953" i="4"/>
  <c r="J954" i="4"/>
  <c r="AX954" i="4"/>
  <c r="BJ954" i="4"/>
  <c r="BV954" i="4"/>
  <c r="N955" i="4"/>
  <c r="AH955" i="4"/>
  <c r="BA955" i="4"/>
  <c r="BM955" i="4"/>
  <c r="BY955" i="4"/>
  <c r="AO956" i="4"/>
  <c r="BD956" i="4"/>
  <c r="BP956" i="4"/>
  <c r="CB956" i="4"/>
  <c r="W957" i="4"/>
  <c r="AT957" i="4"/>
  <c r="BG957" i="4"/>
  <c r="BS957" i="4"/>
  <c r="J958" i="4"/>
  <c r="AX958" i="4"/>
  <c r="BJ958" i="4"/>
  <c r="BV958" i="4"/>
  <c r="N959" i="4"/>
  <c r="AH959" i="4"/>
  <c r="BA959" i="4"/>
  <c r="BM959" i="4"/>
  <c r="BY959" i="4"/>
  <c r="AO960" i="4"/>
  <c r="BD960" i="4"/>
  <c r="BP960" i="4"/>
  <c r="CB960" i="4"/>
  <c r="W961" i="4"/>
  <c r="AT961" i="4"/>
  <c r="BG961" i="4"/>
  <c r="BS961" i="4"/>
  <c r="J962" i="4"/>
  <c r="AX962" i="4"/>
  <c r="BJ962" i="4"/>
  <c r="BV962" i="4"/>
  <c r="N963" i="4"/>
  <c r="AH963" i="4"/>
  <c r="AX963" i="4"/>
  <c r="BJ963" i="4"/>
  <c r="BV963" i="4"/>
  <c r="N964" i="4"/>
  <c r="AH964" i="4"/>
  <c r="BA964" i="4"/>
  <c r="BM964" i="4"/>
  <c r="BY964" i="4"/>
  <c r="AO965" i="4"/>
  <c r="BD965" i="4"/>
  <c r="BP965" i="4"/>
  <c r="CB965" i="4"/>
  <c r="W966" i="4"/>
  <c r="AT966" i="4"/>
  <c r="BG966" i="4"/>
  <c r="BS966" i="4"/>
  <c r="J967" i="4"/>
  <c r="AT967" i="4"/>
  <c r="BG967" i="4"/>
  <c r="BS967" i="4"/>
  <c r="J968" i="4"/>
  <c r="AX968" i="4"/>
  <c r="BJ968" i="4"/>
  <c r="BV968" i="4"/>
  <c r="N969" i="4"/>
  <c r="AH969" i="4"/>
  <c r="AX969" i="4"/>
  <c r="BJ969" i="4"/>
  <c r="BV969" i="4"/>
  <c r="N970" i="4"/>
  <c r="AH970" i="4"/>
  <c r="BA970" i="4"/>
  <c r="BM970" i="4"/>
  <c r="BY970" i="4"/>
  <c r="AO971" i="4"/>
  <c r="BD971" i="4"/>
  <c r="BP971" i="4"/>
  <c r="CB971" i="4"/>
  <c r="W972" i="4"/>
  <c r="AT972" i="4"/>
  <c r="BG972" i="4"/>
  <c r="BS972" i="4"/>
  <c r="J973" i="4"/>
  <c r="AX973" i="4"/>
  <c r="BJ973" i="4"/>
  <c r="BV973" i="4"/>
  <c r="N974" i="4"/>
  <c r="AH974" i="4"/>
  <c r="BA974" i="4"/>
  <c r="BM974" i="4"/>
  <c r="BY974" i="4"/>
  <c r="BA975" i="4"/>
  <c r="BM975" i="4"/>
  <c r="BY975" i="4"/>
  <c r="AO976" i="4"/>
  <c r="BD976" i="4"/>
  <c r="BP976" i="4"/>
  <c r="CB976" i="4"/>
  <c r="W977" i="4"/>
  <c r="BD977" i="4"/>
  <c r="BP977" i="4"/>
  <c r="CB977" i="4"/>
  <c r="W978" i="4"/>
  <c r="AT978" i="4"/>
  <c r="BG978" i="4"/>
  <c r="BS978" i="4"/>
  <c r="J979" i="4"/>
  <c r="AX979" i="4"/>
  <c r="BJ979" i="4"/>
  <c r="BV979" i="4"/>
  <c r="N980" i="4"/>
  <c r="AH980" i="4"/>
  <c r="AX980" i="4"/>
  <c r="BJ980" i="4"/>
  <c r="BV980" i="4"/>
  <c r="N981" i="4"/>
  <c r="AH981" i="4"/>
  <c r="AX981" i="4"/>
  <c r="BJ981" i="4"/>
  <c r="BV981" i="4"/>
  <c r="N982" i="4"/>
  <c r="AH982" i="4"/>
  <c r="AX982" i="4"/>
  <c r="BJ982" i="4"/>
  <c r="BV982" i="4"/>
  <c r="N983" i="4"/>
  <c r="AH983" i="4"/>
  <c r="BA983" i="4"/>
  <c r="BM983" i="4"/>
  <c r="BY983" i="4"/>
  <c r="AO984" i="4"/>
  <c r="BD984" i="4"/>
  <c r="BP984" i="4"/>
  <c r="CB984" i="4"/>
  <c r="W985" i="4"/>
  <c r="AT985" i="4"/>
  <c r="BG985" i="4"/>
  <c r="BS985" i="4"/>
  <c r="J986" i="4"/>
  <c r="AX986" i="4"/>
  <c r="BJ986" i="4"/>
  <c r="BV986" i="4"/>
  <c r="N987" i="4"/>
  <c r="AH987" i="4"/>
  <c r="BA987" i="4"/>
  <c r="BM987" i="4"/>
  <c r="BY987" i="4"/>
  <c r="AO988" i="4"/>
  <c r="BD988" i="4"/>
  <c r="BP988" i="4"/>
  <c r="CB988" i="4"/>
  <c r="W989" i="4"/>
  <c r="AT989" i="4"/>
  <c r="BG989" i="4"/>
  <c r="BS989" i="4"/>
  <c r="J990" i="4"/>
  <c r="AX990" i="4"/>
  <c r="BJ990" i="4"/>
  <c r="BV990" i="4"/>
  <c r="N991" i="4"/>
  <c r="AH991" i="4"/>
  <c r="AX991" i="4"/>
  <c r="BJ991" i="4"/>
  <c r="BV991" i="4"/>
  <c r="N992" i="4"/>
  <c r="AH992" i="4"/>
  <c r="BA992" i="4"/>
  <c r="BM992" i="4"/>
  <c r="BY992" i="4"/>
  <c r="AO993" i="4"/>
  <c r="BD993" i="4"/>
  <c r="BP993" i="4"/>
  <c r="CB993" i="4"/>
  <c r="W994" i="4"/>
  <c r="AT994" i="4"/>
  <c r="BG994" i="4"/>
  <c r="BS994" i="4"/>
  <c r="J995" i="4"/>
  <c r="AX995" i="4"/>
  <c r="BJ995" i="4"/>
  <c r="BV995" i="4"/>
  <c r="N996" i="4"/>
  <c r="AH996" i="4"/>
  <c r="BA996" i="4"/>
  <c r="BM996" i="4"/>
  <c r="BY996" i="4"/>
  <c r="AO997" i="4"/>
  <c r="BD997" i="4"/>
  <c r="BP997" i="4"/>
  <c r="CB997" i="4"/>
  <c r="W998" i="4"/>
  <c r="AT998" i="4"/>
  <c r="BG998" i="4"/>
  <c r="BS998" i="4"/>
  <c r="J999" i="4"/>
  <c r="AX999" i="4"/>
  <c r="BJ999" i="4"/>
  <c r="BV999" i="4"/>
  <c r="N1000" i="4"/>
  <c r="AT1000" i="4"/>
  <c r="BG1000" i="4"/>
  <c r="BS1000" i="4"/>
  <c r="W1001" i="4"/>
  <c r="AH1001" i="4"/>
  <c r="AX1001" i="4"/>
  <c r="BJ1001" i="4"/>
  <c r="BV1001" i="4"/>
  <c r="N1002" i="4"/>
  <c r="AT1002" i="4"/>
  <c r="BG1002" i="4"/>
  <c r="BS1002" i="4"/>
  <c r="W1003" i="4"/>
  <c r="AH1003" i="4"/>
  <c r="J1004" i="4"/>
  <c r="AH1004" i="4"/>
  <c r="AH1010" i="4"/>
  <c r="AO1016" i="4"/>
  <c r="J1022" i="4"/>
  <c r="AH1029" i="4"/>
  <c r="AX1030" i="4"/>
  <c r="AH1032" i="4"/>
  <c r="J1037" i="4"/>
  <c r="BA1037" i="4"/>
  <c r="N1041" i="4"/>
  <c r="AX1046" i="4"/>
  <c r="AH1048" i="4"/>
  <c r="AO1049" i="4"/>
  <c r="BD811" i="4"/>
  <c r="CB811" i="4"/>
  <c r="BA812" i="4"/>
  <c r="BY812" i="4"/>
  <c r="W813" i="4"/>
  <c r="AX813" i="4"/>
  <c r="BV813" i="4"/>
  <c r="AT814" i="4"/>
  <c r="BS814" i="4"/>
  <c r="BP815" i="4"/>
  <c r="N816" i="4"/>
  <c r="BM816" i="4"/>
  <c r="BJ817" i="4"/>
  <c r="BG818" i="4"/>
  <c r="BD819" i="4"/>
  <c r="CB819" i="4"/>
  <c r="BA820" i="4"/>
  <c r="BY820" i="4"/>
  <c r="W821" i="4"/>
  <c r="AX821" i="4"/>
  <c r="BV821" i="4"/>
  <c r="AT822" i="4"/>
  <c r="BS822" i="4"/>
  <c r="BP823" i="4"/>
  <c r="N824" i="4"/>
  <c r="BM824" i="4"/>
  <c r="BJ825" i="4"/>
  <c r="BG826" i="4"/>
  <c r="BD827" i="4"/>
  <c r="CB827" i="4"/>
  <c r="BA828" i="4"/>
  <c r="BY828" i="4"/>
  <c r="W829" i="4"/>
  <c r="AX829" i="4"/>
  <c r="BV829" i="4"/>
  <c r="AT830" i="4"/>
  <c r="BS830" i="4"/>
  <c r="BP831" i="4"/>
  <c r="N832" i="4"/>
  <c r="BM832" i="4"/>
  <c r="BJ833" i="4"/>
  <c r="BG834" i="4"/>
  <c r="BD835" i="4"/>
  <c r="CB835" i="4"/>
  <c r="BA836" i="4"/>
  <c r="BY836" i="4"/>
  <c r="W837" i="4"/>
  <c r="AX837" i="4"/>
  <c r="BV837" i="4"/>
  <c r="AT838" i="4"/>
  <c r="BS838" i="4"/>
  <c r="BP839" i="4"/>
  <c r="N840" i="4"/>
  <c r="BM840" i="4"/>
  <c r="BJ841" i="4"/>
  <c r="BG842" i="4"/>
  <c r="BD843" i="4"/>
  <c r="CB843" i="4"/>
  <c r="BA844" i="4"/>
  <c r="BY844" i="4"/>
  <c r="W845" i="4"/>
  <c r="AX845" i="4"/>
  <c r="BV845" i="4"/>
  <c r="AT846" i="4"/>
  <c r="BS846" i="4"/>
  <c r="BP847" i="4"/>
  <c r="N848" i="4"/>
  <c r="BM848" i="4"/>
  <c r="BJ849" i="4"/>
  <c r="BG850" i="4"/>
  <c r="BD851" i="4"/>
  <c r="CB851" i="4"/>
  <c r="BA852" i="4"/>
  <c r="BY852" i="4"/>
  <c r="W853" i="4"/>
  <c r="AX853" i="4"/>
  <c r="BV853" i="4"/>
  <c r="AT854" i="4"/>
  <c r="BS854" i="4"/>
  <c r="BP855" i="4"/>
  <c r="N856" i="4"/>
  <c r="BM856" i="4"/>
  <c r="BJ857" i="4"/>
  <c r="BG858" i="4"/>
  <c r="BD859" i="4"/>
  <c r="CB859" i="4"/>
  <c r="BA860" i="4"/>
  <c r="BY860" i="4"/>
  <c r="W861" i="4"/>
  <c r="AX861" i="4"/>
  <c r="BV861" i="4"/>
  <c r="AT862" i="4"/>
  <c r="BS862" i="4"/>
  <c r="BP863" i="4"/>
  <c r="N864" i="4"/>
  <c r="BM864" i="4"/>
  <c r="BJ865" i="4"/>
  <c r="BG866" i="4"/>
  <c r="BD867" i="4"/>
  <c r="CB867" i="4"/>
  <c r="BA868" i="4"/>
  <c r="BY868" i="4"/>
  <c r="W869" i="4"/>
  <c r="AX869" i="4"/>
  <c r="BV869" i="4"/>
  <c r="AT870" i="4"/>
  <c r="BS870" i="4"/>
  <c r="BP871" i="4"/>
  <c r="N872" i="4"/>
  <c r="BM872" i="4"/>
  <c r="BJ873" i="4"/>
  <c r="BG874" i="4"/>
  <c r="BD875" i="4"/>
  <c r="CB875" i="4"/>
  <c r="BA876" i="4"/>
  <c r="BY876" i="4"/>
  <c r="W877" i="4"/>
  <c r="AX877" i="4"/>
  <c r="BV877" i="4"/>
  <c r="AT878" i="4"/>
  <c r="BS878" i="4"/>
  <c r="BP879" i="4"/>
  <c r="N880" i="4"/>
  <c r="BM880" i="4"/>
  <c r="BJ881" i="4"/>
  <c r="BG882" i="4"/>
  <c r="BD883" i="4"/>
  <c r="CB883" i="4"/>
  <c r="BA884" i="4"/>
  <c r="BY884" i="4"/>
  <c r="W885" i="4"/>
  <c r="AX885" i="4"/>
  <c r="BV885" i="4"/>
  <c r="AT886" i="4"/>
  <c r="BS886" i="4"/>
  <c r="BP887" i="4"/>
  <c r="N888" i="4"/>
  <c r="BM888" i="4"/>
  <c r="BD889" i="4"/>
  <c r="CB889" i="4"/>
  <c r="AT890" i="4"/>
  <c r="BS890" i="4"/>
  <c r="AO891" i="4"/>
  <c r="BD891" i="4"/>
  <c r="BP891" i="4"/>
  <c r="CB891" i="4"/>
  <c r="N892" i="4"/>
  <c r="BD892" i="4"/>
  <c r="BP892" i="4"/>
  <c r="CB892" i="4"/>
  <c r="AO893" i="4"/>
  <c r="BD893" i="4"/>
  <c r="BP893" i="4"/>
  <c r="CB893" i="4"/>
  <c r="N894" i="4"/>
  <c r="BD894" i="4"/>
  <c r="BP894" i="4"/>
  <c r="CB894" i="4"/>
  <c r="AO895" i="4"/>
  <c r="BD895" i="4"/>
  <c r="BP895" i="4"/>
  <c r="CB895" i="4"/>
  <c r="N896" i="4"/>
  <c r="BD896" i="4"/>
  <c r="BP896" i="4"/>
  <c r="CB896" i="4"/>
  <c r="AO897" i="4"/>
  <c r="BD897" i="4"/>
  <c r="BP897" i="4"/>
  <c r="CB897" i="4"/>
  <c r="N898" i="4"/>
  <c r="BD898" i="4"/>
  <c r="BP898" i="4"/>
  <c r="CB898" i="4"/>
  <c r="AO899" i="4"/>
  <c r="BD899" i="4"/>
  <c r="BP899" i="4"/>
  <c r="CB899" i="4"/>
  <c r="N900" i="4"/>
  <c r="BD900" i="4"/>
  <c r="BP900" i="4"/>
  <c r="CB900" i="4"/>
  <c r="AO901" i="4"/>
  <c r="BD901" i="4"/>
  <c r="BP901" i="4"/>
  <c r="CB901" i="4"/>
  <c r="N902" i="4"/>
  <c r="BD902" i="4"/>
  <c r="BP902" i="4"/>
  <c r="CB902" i="4"/>
  <c r="AO903" i="4"/>
  <c r="BD903" i="4"/>
  <c r="BP903" i="4"/>
  <c r="CB903" i="4"/>
  <c r="N904" i="4"/>
  <c r="BD904" i="4"/>
  <c r="BP904" i="4"/>
  <c r="CB904" i="4"/>
  <c r="BA905" i="4"/>
  <c r="BM905" i="4"/>
  <c r="BY905" i="4"/>
  <c r="BA906" i="4"/>
  <c r="BM906" i="4"/>
  <c r="BY906" i="4"/>
  <c r="AH907" i="4"/>
  <c r="AX907" i="4"/>
  <c r="BJ907" i="4"/>
  <c r="BV907" i="4"/>
  <c r="W908" i="4"/>
  <c r="AX908" i="4"/>
  <c r="BJ908" i="4"/>
  <c r="BV908" i="4"/>
  <c r="N909" i="4"/>
  <c r="AX909" i="4"/>
  <c r="BJ909" i="4"/>
  <c r="BV909" i="4"/>
  <c r="W910" i="4"/>
  <c r="AX910" i="4"/>
  <c r="BJ910" i="4"/>
  <c r="BV910" i="4"/>
  <c r="N911" i="4"/>
  <c r="AX911" i="4"/>
  <c r="BJ911" i="4"/>
  <c r="BV911" i="4"/>
  <c r="W912" i="4"/>
  <c r="AX912" i="4"/>
  <c r="BJ912" i="4"/>
  <c r="BV912" i="4"/>
  <c r="N913" i="4"/>
  <c r="AT913" i="4"/>
  <c r="BG913" i="4"/>
  <c r="BS913" i="4"/>
  <c r="AT914" i="4"/>
  <c r="BG914" i="4"/>
  <c r="BS914" i="4"/>
  <c r="J915" i="4"/>
  <c r="W915" i="4"/>
  <c r="AT915" i="4"/>
  <c r="BG915" i="4"/>
  <c r="BS915" i="4"/>
  <c r="AT916" i="4"/>
  <c r="BG916" i="4"/>
  <c r="BS916" i="4"/>
  <c r="J917" i="4"/>
  <c r="W917" i="4"/>
  <c r="AT917" i="4"/>
  <c r="BG917" i="4"/>
  <c r="BS917" i="4"/>
  <c r="AT918" i="4"/>
  <c r="BG918" i="4"/>
  <c r="BS918" i="4"/>
  <c r="J919" i="4"/>
  <c r="W919" i="4"/>
  <c r="AT919" i="4"/>
  <c r="BG919" i="4"/>
  <c r="BS919" i="4"/>
  <c r="AT920" i="4"/>
  <c r="BG920" i="4"/>
  <c r="BS920" i="4"/>
  <c r="J921" i="4"/>
  <c r="W921" i="4"/>
  <c r="AT921" i="4"/>
  <c r="BG921" i="4"/>
  <c r="BS921" i="4"/>
  <c r="AT922" i="4"/>
  <c r="BG922" i="4"/>
  <c r="BS922" i="4"/>
  <c r="J923" i="4"/>
  <c r="W923" i="4"/>
  <c r="AT923" i="4"/>
  <c r="BG923" i="4"/>
  <c r="BS923" i="4"/>
  <c r="AT924" i="4"/>
  <c r="BG924" i="4"/>
  <c r="BS924" i="4"/>
  <c r="J925" i="4"/>
  <c r="W925" i="4"/>
  <c r="AT925" i="4"/>
  <c r="BG925" i="4"/>
  <c r="BS925" i="4"/>
  <c r="AT926" i="4"/>
  <c r="BG926" i="4"/>
  <c r="BS926" i="4"/>
  <c r="J927" i="4"/>
  <c r="W927" i="4"/>
  <c r="BD927" i="4"/>
  <c r="BP927" i="4"/>
  <c r="CB927" i="4"/>
  <c r="N928" i="4"/>
  <c r="BD928" i="4"/>
  <c r="BP928" i="4"/>
  <c r="CB928" i="4"/>
  <c r="BA929" i="4"/>
  <c r="BM929" i="4"/>
  <c r="BY929" i="4"/>
  <c r="BA930" i="4"/>
  <c r="BM930" i="4"/>
  <c r="BY930" i="4"/>
  <c r="AO931" i="4"/>
  <c r="BD931" i="4"/>
  <c r="BP931" i="4"/>
  <c r="CB931" i="4"/>
  <c r="W932" i="4"/>
  <c r="BD932" i="4"/>
  <c r="BP932" i="4"/>
  <c r="CB932" i="4"/>
  <c r="W933" i="4"/>
  <c r="BD933" i="4"/>
  <c r="BP933" i="4"/>
  <c r="CB933" i="4"/>
  <c r="W934" i="4"/>
  <c r="AT934" i="4"/>
  <c r="BG934" i="4"/>
  <c r="BS934" i="4"/>
  <c r="J935" i="4"/>
  <c r="AT935" i="4"/>
  <c r="BG935" i="4"/>
  <c r="BS935" i="4"/>
  <c r="J936" i="4"/>
  <c r="AX936" i="4"/>
  <c r="BJ936" i="4"/>
  <c r="BV936" i="4"/>
  <c r="N937" i="4"/>
  <c r="AH937" i="4"/>
  <c r="BA937" i="4"/>
  <c r="BM937" i="4"/>
  <c r="BY937" i="4"/>
  <c r="AO938" i="4"/>
  <c r="BD938" i="4"/>
  <c r="BP938" i="4"/>
  <c r="CB938" i="4"/>
  <c r="W939" i="4"/>
  <c r="AT939" i="4"/>
  <c r="BG939" i="4"/>
  <c r="BS939" i="4"/>
  <c r="J940" i="4"/>
  <c r="AT940" i="4"/>
  <c r="BG940" i="4"/>
  <c r="BS940" i="4"/>
  <c r="J941" i="4"/>
  <c r="AX941" i="4"/>
  <c r="BJ941" i="4"/>
  <c r="BV941" i="4"/>
  <c r="N942" i="4"/>
  <c r="AH942" i="4"/>
  <c r="AX942" i="4"/>
  <c r="BJ942" i="4"/>
  <c r="BV942" i="4"/>
  <c r="N943" i="4"/>
  <c r="AH943" i="4"/>
  <c r="BA943" i="4"/>
  <c r="BM943" i="4"/>
  <c r="BY943" i="4"/>
  <c r="AO944" i="4"/>
  <c r="BD944" i="4"/>
  <c r="BP944" i="4"/>
  <c r="CB944" i="4"/>
  <c r="W945" i="4"/>
  <c r="BD945" i="4"/>
  <c r="BP945" i="4"/>
  <c r="CB945" i="4"/>
  <c r="W946" i="4"/>
  <c r="BD946" i="4"/>
  <c r="BP946" i="4"/>
  <c r="CB946" i="4"/>
  <c r="W947" i="4"/>
  <c r="BD947" i="4"/>
  <c r="BP947" i="4"/>
  <c r="CB947" i="4"/>
  <c r="W948" i="4"/>
  <c r="AT948" i="4"/>
  <c r="BG948" i="4"/>
  <c r="BS948" i="4"/>
  <c r="J949" i="4"/>
  <c r="AT949" i="4"/>
  <c r="BG949" i="4"/>
  <c r="BS949" i="4"/>
  <c r="J950" i="4"/>
  <c r="AT950" i="4"/>
  <c r="BG950" i="4"/>
  <c r="BS950" i="4"/>
  <c r="J951" i="4"/>
  <c r="AX951" i="4"/>
  <c r="BJ951" i="4"/>
  <c r="BV951" i="4"/>
  <c r="N952" i="4"/>
  <c r="AH952" i="4"/>
  <c r="AX952" i="4"/>
  <c r="BJ952" i="4"/>
  <c r="BV952" i="4"/>
  <c r="N953" i="4"/>
  <c r="AH953" i="4"/>
  <c r="AX953" i="4"/>
  <c r="BJ953" i="4"/>
  <c r="BV953" i="4"/>
  <c r="N954" i="4"/>
  <c r="AH954" i="4"/>
  <c r="BA954" i="4"/>
  <c r="BM954" i="4"/>
  <c r="BY954" i="4"/>
  <c r="AO955" i="4"/>
  <c r="BD955" i="4"/>
  <c r="BP955" i="4"/>
  <c r="CB955" i="4"/>
  <c r="W956" i="4"/>
  <c r="AT956" i="4"/>
  <c r="BG956" i="4"/>
  <c r="BS956" i="4"/>
  <c r="J957" i="4"/>
  <c r="AX957" i="4"/>
  <c r="BJ957" i="4"/>
  <c r="BV957" i="4"/>
  <c r="N958" i="4"/>
  <c r="AH958" i="4"/>
  <c r="BA958" i="4"/>
  <c r="BM958" i="4"/>
  <c r="BY958" i="4"/>
  <c r="AO959" i="4"/>
  <c r="BD959" i="4"/>
  <c r="BP959" i="4"/>
  <c r="CB959" i="4"/>
  <c r="W960" i="4"/>
  <c r="AT960" i="4"/>
  <c r="BG960" i="4"/>
  <c r="BS960" i="4"/>
  <c r="J961" i="4"/>
  <c r="AX961" i="4"/>
  <c r="BJ961" i="4"/>
  <c r="BV961" i="4"/>
  <c r="N962" i="4"/>
  <c r="AH962" i="4"/>
  <c r="BA962" i="4"/>
  <c r="BM962" i="4"/>
  <c r="BY962" i="4"/>
  <c r="BA963" i="4"/>
  <c r="BM963" i="4"/>
  <c r="BY963" i="4"/>
  <c r="AO964" i="4"/>
  <c r="BD964" i="4"/>
  <c r="BP964" i="4"/>
  <c r="CB964" i="4"/>
  <c r="W965" i="4"/>
  <c r="AT965" i="4"/>
  <c r="BG965" i="4"/>
  <c r="BS965" i="4"/>
  <c r="J966" i="4"/>
  <c r="AX966" i="4"/>
  <c r="BJ966" i="4"/>
  <c r="BV966" i="4"/>
  <c r="N967" i="4"/>
  <c r="AH967" i="4"/>
  <c r="AX967" i="4"/>
  <c r="BJ967" i="4"/>
  <c r="BV967" i="4"/>
  <c r="N968" i="4"/>
  <c r="AH968" i="4"/>
  <c r="BA968" i="4"/>
  <c r="BM968" i="4"/>
  <c r="BY968" i="4"/>
  <c r="BA969" i="4"/>
  <c r="BM969" i="4"/>
  <c r="BY969" i="4"/>
  <c r="AO970" i="4"/>
  <c r="BD970" i="4"/>
  <c r="BP970" i="4"/>
  <c r="CB970" i="4"/>
  <c r="W971" i="4"/>
  <c r="AT971" i="4"/>
  <c r="BG971" i="4"/>
  <c r="BS971" i="4"/>
  <c r="J972" i="4"/>
  <c r="AX972" i="4"/>
  <c r="BJ972" i="4"/>
  <c r="BV972" i="4"/>
  <c r="N973" i="4"/>
  <c r="AH973" i="4"/>
  <c r="BA973" i="4"/>
  <c r="BM973" i="4"/>
  <c r="BY973" i="4"/>
  <c r="AO974" i="4"/>
  <c r="BD974" i="4"/>
  <c r="BP974" i="4"/>
  <c r="CB974" i="4"/>
  <c r="W975" i="4"/>
  <c r="BD975" i="4"/>
  <c r="BP975" i="4"/>
  <c r="CB975" i="4"/>
  <c r="W976" i="4"/>
  <c r="AT976" i="4"/>
  <c r="BG976" i="4"/>
  <c r="BS976" i="4"/>
  <c r="J977" i="4"/>
  <c r="AT977" i="4"/>
  <c r="BG977" i="4"/>
  <c r="BS977" i="4"/>
  <c r="J978" i="4"/>
  <c r="AX978" i="4"/>
  <c r="BJ978" i="4"/>
  <c r="BV978" i="4"/>
  <c r="N979" i="4"/>
  <c r="AH979" i="4"/>
  <c r="BA979" i="4"/>
  <c r="BM979" i="4"/>
  <c r="BY979" i="4"/>
  <c r="BA980" i="4"/>
  <c r="BM980" i="4"/>
  <c r="BY980" i="4"/>
  <c r="BA981" i="4"/>
  <c r="BM981" i="4"/>
  <c r="BY981" i="4"/>
  <c r="BA982" i="4"/>
  <c r="BM982" i="4"/>
  <c r="BY982" i="4"/>
  <c r="AO983" i="4"/>
  <c r="BD983" i="4"/>
  <c r="BP983" i="4"/>
  <c r="CB983" i="4"/>
  <c r="W984" i="4"/>
  <c r="AT984" i="4"/>
  <c r="BG984" i="4"/>
  <c r="BS984" i="4"/>
  <c r="J985" i="4"/>
  <c r="AX985" i="4"/>
  <c r="BJ985" i="4"/>
  <c r="BV985" i="4"/>
  <c r="N986" i="4"/>
  <c r="AH986" i="4"/>
  <c r="BA986" i="4"/>
  <c r="BM986" i="4"/>
  <c r="BY986" i="4"/>
  <c r="AO987" i="4"/>
  <c r="BD987" i="4"/>
  <c r="BP987" i="4"/>
  <c r="CB987" i="4"/>
  <c r="W988" i="4"/>
  <c r="AT988" i="4"/>
  <c r="BG988" i="4"/>
  <c r="BS988" i="4"/>
  <c r="J989" i="4"/>
  <c r="AX989" i="4"/>
  <c r="BJ989" i="4"/>
  <c r="BV989" i="4"/>
  <c r="N990" i="4"/>
  <c r="AH990" i="4"/>
  <c r="BA990" i="4"/>
  <c r="BM990" i="4"/>
  <c r="BY990" i="4"/>
  <c r="BA991" i="4"/>
  <c r="BM991" i="4"/>
  <c r="BY991" i="4"/>
  <c r="AO992" i="4"/>
  <c r="BD992" i="4"/>
  <c r="BP992" i="4"/>
  <c r="CB992" i="4"/>
  <c r="W993" i="4"/>
  <c r="AT993" i="4"/>
  <c r="BG993" i="4"/>
  <c r="BS993" i="4"/>
  <c r="J994" i="4"/>
  <c r="AX994" i="4"/>
  <c r="BJ994" i="4"/>
  <c r="BV994" i="4"/>
  <c r="N995" i="4"/>
  <c r="AH995" i="4"/>
  <c r="BA995" i="4"/>
  <c r="BM995" i="4"/>
  <c r="BY995" i="4"/>
  <c r="AO996" i="4"/>
  <c r="BD996" i="4"/>
  <c r="BP996" i="4"/>
  <c r="CB996" i="4"/>
  <c r="W997" i="4"/>
  <c r="AT997" i="4"/>
  <c r="BG997" i="4"/>
  <c r="BS997" i="4"/>
  <c r="J998" i="4"/>
  <c r="AX998" i="4"/>
  <c r="BJ998" i="4"/>
  <c r="BV998" i="4"/>
  <c r="N999" i="4"/>
  <c r="AH999" i="4"/>
  <c r="AH1000" i="4"/>
  <c r="J1001" i="4"/>
  <c r="AH1002" i="4"/>
  <c r="J1003" i="4"/>
  <c r="AX1003" i="4"/>
  <c r="BJ1003" i="4"/>
  <c r="BV1003" i="4"/>
  <c r="N1004" i="4"/>
  <c r="J1008" i="4"/>
  <c r="AO1012" i="4"/>
  <c r="J1020" i="4"/>
  <c r="AO1024" i="4"/>
  <c r="BG1027" i="4"/>
  <c r="J1029" i="4"/>
  <c r="BY1029" i="4"/>
  <c r="J1035" i="4"/>
  <c r="W1038" i="4"/>
  <c r="AO1041" i="4"/>
  <c r="CB1044" i="4"/>
  <c r="AO1051" i="4"/>
  <c r="W811" i="4"/>
  <c r="AX811" i="4"/>
  <c r="BV811" i="4"/>
  <c r="AT812" i="4"/>
  <c r="BS812" i="4"/>
  <c r="BP813" i="4"/>
  <c r="N814" i="4"/>
  <c r="BM814" i="4"/>
  <c r="BJ815" i="4"/>
  <c r="BG816" i="4"/>
  <c r="BD817" i="4"/>
  <c r="CB817" i="4"/>
  <c r="BA818" i="4"/>
  <c r="BY818" i="4"/>
  <c r="W819" i="4"/>
  <c r="AX819" i="4"/>
  <c r="BV819" i="4"/>
  <c r="AT820" i="4"/>
  <c r="BS820" i="4"/>
  <c r="BP821" i="4"/>
  <c r="N822" i="4"/>
  <c r="BM822" i="4"/>
  <c r="BJ823" i="4"/>
  <c r="BG824" i="4"/>
  <c r="BD825" i="4"/>
  <c r="CB825" i="4"/>
  <c r="BA826" i="4"/>
  <c r="BY826" i="4"/>
  <c r="W827" i="4"/>
  <c r="AX827" i="4"/>
  <c r="BV827" i="4"/>
  <c r="AT828" i="4"/>
  <c r="BS828" i="4"/>
  <c r="BP829" i="4"/>
  <c r="N830" i="4"/>
  <c r="BM830" i="4"/>
  <c r="BJ831" i="4"/>
  <c r="BG832" i="4"/>
  <c r="BD833" i="4"/>
  <c r="CB833" i="4"/>
  <c r="BA834" i="4"/>
  <c r="BY834" i="4"/>
  <c r="W835" i="4"/>
  <c r="AX835" i="4"/>
  <c r="BV835" i="4"/>
  <c r="AT836" i="4"/>
  <c r="BS836" i="4"/>
  <c r="BP837" i="4"/>
  <c r="N838" i="4"/>
  <c r="BM838" i="4"/>
  <c r="BJ839" i="4"/>
  <c r="BG840" i="4"/>
  <c r="BD841" i="4"/>
  <c r="CB841" i="4"/>
  <c r="BA842" i="4"/>
  <c r="BY842" i="4"/>
  <c r="W843" i="4"/>
  <c r="AX843" i="4"/>
  <c r="BV843" i="4"/>
  <c r="AT844" i="4"/>
  <c r="BS844" i="4"/>
  <c r="BP845" i="4"/>
  <c r="N846" i="4"/>
  <c r="BM846" i="4"/>
  <c r="BJ847" i="4"/>
  <c r="BG848" i="4"/>
  <c r="BD849" i="4"/>
  <c r="CB849" i="4"/>
  <c r="BA850" i="4"/>
  <c r="BY850" i="4"/>
  <c r="W851" i="4"/>
  <c r="AX851" i="4"/>
  <c r="BV851" i="4"/>
  <c r="AT852" i="4"/>
  <c r="BS852" i="4"/>
  <c r="BP853" i="4"/>
  <c r="N854" i="4"/>
  <c r="BM854" i="4"/>
  <c r="BJ855" i="4"/>
  <c r="BG856" i="4"/>
  <c r="BD857" i="4"/>
  <c r="CB857" i="4"/>
  <c r="BA858" i="4"/>
  <c r="BY858" i="4"/>
  <c r="W859" i="4"/>
  <c r="AX859" i="4"/>
  <c r="BV859" i="4"/>
  <c r="AT860" i="4"/>
  <c r="BS860" i="4"/>
  <c r="BP861" i="4"/>
  <c r="N862" i="4"/>
  <c r="BM862" i="4"/>
  <c r="BJ863" i="4"/>
  <c r="BG864" i="4"/>
  <c r="BD865" i="4"/>
  <c r="CB865" i="4"/>
  <c r="BA866" i="4"/>
  <c r="BY866" i="4"/>
  <c r="W867" i="4"/>
  <c r="AX867" i="4"/>
  <c r="BV867" i="4"/>
  <c r="AT868" i="4"/>
  <c r="BS868" i="4"/>
  <c r="BP869" i="4"/>
  <c r="N870" i="4"/>
  <c r="BM870" i="4"/>
  <c r="BJ871" i="4"/>
  <c r="BG872" i="4"/>
  <c r="BD873" i="4"/>
  <c r="CB873" i="4"/>
  <c r="BA874" i="4"/>
  <c r="BY874" i="4"/>
  <c r="W875" i="4"/>
  <c r="AX875" i="4"/>
  <c r="BV875" i="4"/>
  <c r="AT876" i="4"/>
  <c r="BS876" i="4"/>
  <c r="BP877" i="4"/>
  <c r="N878" i="4"/>
  <c r="BM878" i="4"/>
  <c r="BJ879" i="4"/>
  <c r="BG880" i="4"/>
  <c r="BD881" i="4"/>
  <c r="CB881" i="4"/>
  <c r="BA882" i="4"/>
  <c r="BY882" i="4"/>
  <c r="W883" i="4"/>
  <c r="AX883" i="4"/>
  <c r="BV883" i="4"/>
  <c r="AT884" i="4"/>
  <c r="BS884" i="4"/>
  <c r="BP885" i="4"/>
  <c r="N886" i="4"/>
  <c r="BM886" i="4"/>
  <c r="BJ887" i="4"/>
  <c r="BG888" i="4"/>
  <c r="AX889" i="4"/>
  <c r="BV889" i="4"/>
  <c r="BM890" i="4"/>
  <c r="W891" i="4"/>
  <c r="AT891" i="4"/>
  <c r="BG891" i="4"/>
  <c r="BS891" i="4"/>
  <c r="AT892" i="4"/>
  <c r="BG892" i="4"/>
  <c r="BS892" i="4"/>
  <c r="J893" i="4"/>
  <c r="W893" i="4"/>
  <c r="AT893" i="4"/>
  <c r="BG893" i="4"/>
  <c r="BS893" i="4"/>
  <c r="AT894" i="4"/>
  <c r="BG894" i="4"/>
  <c r="BS894" i="4"/>
  <c r="J895" i="4"/>
  <c r="W895" i="4"/>
  <c r="AT895" i="4"/>
  <c r="BG895" i="4"/>
  <c r="BS895" i="4"/>
  <c r="AT896" i="4"/>
  <c r="BG896" i="4"/>
  <c r="BS896" i="4"/>
  <c r="J897" i="4"/>
  <c r="W897" i="4"/>
  <c r="AT897" i="4"/>
  <c r="BG897" i="4"/>
  <c r="BS897" i="4"/>
  <c r="AT898" i="4"/>
  <c r="BG898" i="4"/>
  <c r="BS898" i="4"/>
  <c r="J899" i="4"/>
  <c r="W899" i="4"/>
  <c r="AT899" i="4"/>
  <c r="BG899" i="4"/>
  <c r="BS899" i="4"/>
  <c r="AT900" i="4"/>
  <c r="BG900" i="4"/>
  <c r="BS900" i="4"/>
  <c r="J901" i="4"/>
  <c r="W901" i="4"/>
  <c r="AT901" i="4"/>
  <c r="BG901" i="4"/>
  <c r="BS901" i="4"/>
  <c r="AT902" i="4"/>
  <c r="BG902" i="4"/>
  <c r="BS902" i="4"/>
  <c r="J903" i="4"/>
  <c r="W903" i="4"/>
  <c r="AT903" i="4"/>
  <c r="BG903" i="4"/>
  <c r="BS903" i="4"/>
  <c r="AT904" i="4"/>
  <c r="BG904" i="4"/>
  <c r="BS904" i="4"/>
  <c r="J905" i="4"/>
  <c r="W905" i="4"/>
  <c r="BD905" i="4"/>
  <c r="BP905" i="4"/>
  <c r="CB905" i="4"/>
  <c r="N906" i="4"/>
  <c r="BD906" i="4"/>
  <c r="BP906" i="4"/>
  <c r="CB906" i="4"/>
  <c r="BA907" i="4"/>
  <c r="BM907" i="4"/>
  <c r="BY907" i="4"/>
  <c r="BA908" i="4"/>
  <c r="BM908" i="4"/>
  <c r="BY908" i="4"/>
  <c r="AH909" i="4"/>
  <c r="BA909" i="4"/>
  <c r="BM909" i="4"/>
  <c r="BY909" i="4"/>
  <c r="BA910" i="4"/>
  <c r="BM910" i="4"/>
  <c r="BY910" i="4"/>
  <c r="AH911" i="4"/>
  <c r="BA911" i="4"/>
  <c r="BM911" i="4"/>
  <c r="BY911" i="4"/>
  <c r="BA912" i="4"/>
  <c r="BM912" i="4"/>
  <c r="BY912" i="4"/>
  <c r="AH913" i="4"/>
  <c r="AX913" i="4"/>
  <c r="BJ913" i="4"/>
  <c r="BV913" i="4"/>
  <c r="W914" i="4"/>
  <c r="AX914" i="4"/>
  <c r="BJ914" i="4"/>
  <c r="BV914" i="4"/>
  <c r="N915" i="4"/>
  <c r="AX915" i="4"/>
  <c r="BJ915" i="4"/>
  <c r="BV915" i="4"/>
  <c r="W916" i="4"/>
  <c r="AX916" i="4"/>
  <c r="BJ916" i="4"/>
  <c r="BV916" i="4"/>
  <c r="N917" i="4"/>
  <c r="AX917" i="4"/>
  <c r="BJ917" i="4"/>
  <c r="BV917" i="4"/>
  <c r="W918" i="4"/>
  <c r="AX918" i="4"/>
  <c r="BJ918" i="4"/>
  <c r="BV918" i="4"/>
  <c r="N919" i="4"/>
  <c r="AX919" i="4"/>
  <c r="BJ919" i="4"/>
  <c r="BV919" i="4"/>
  <c r="W920" i="4"/>
  <c r="AX920" i="4"/>
  <c r="BJ920" i="4"/>
  <c r="BV920" i="4"/>
  <c r="N921" i="4"/>
  <c r="AX921" i="4"/>
  <c r="BJ921" i="4"/>
  <c r="BV921" i="4"/>
  <c r="W922" i="4"/>
  <c r="AX922" i="4"/>
  <c r="BJ922" i="4"/>
  <c r="BV922" i="4"/>
  <c r="N923" i="4"/>
  <c r="AX923" i="4"/>
  <c r="BJ923" i="4"/>
  <c r="BV923" i="4"/>
  <c r="W924" i="4"/>
  <c r="AX924" i="4"/>
  <c r="BJ924" i="4"/>
  <c r="BV924" i="4"/>
  <c r="N925" i="4"/>
  <c r="AX925" i="4"/>
  <c r="BJ925" i="4"/>
  <c r="BV925" i="4"/>
  <c r="W926" i="4"/>
  <c r="AX926" i="4"/>
  <c r="BJ926" i="4"/>
  <c r="BV926" i="4"/>
  <c r="N927" i="4"/>
  <c r="AT927" i="4"/>
  <c r="BG927" i="4"/>
  <c r="BS927" i="4"/>
  <c r="AT928" i="4"/>
  <c r="BG928" i="4"/>
  <c r="BS928" i="4"/>
  <c r="J929" i="4"/>
  <c r="W929" i="4"/>
  <c r="BD929" i="4"/>
  <c r="BP929" i="4"/>
  <c r="CB929" i="4"/>
  <c r="W930" i="4"/>
  <c r="BD930" i="4"/>
  <c r="BP930" i="4"/>
  <c r="CB930" i="4"/>
  <c r="W931" i="4"/>
  <c r="AT931" i="4"/>
  <c r="BG931" i="4"/>
  <c r="BS931" i="4"/>
  <c r="J932" i="4"/>
  <c r="AT932" i="4"/>
  <c r="BG932" i="4"/>
  <c r="BS932" i="4"/>
  <c r="J933" i="4"/>
  <c r="AT933" i="4"/>
  <c r="BG933" i="4"/>
  <c r="BS933" i="4"/>
  <c r="J934" i="4"/>
  <c r="AX934" i="4"/>
  <c r="BJ934" i="4"/>
  <c r="BV934" i="4"/>
  <c r="N935" i="4"/>
  <c r="AH935" i="4"/>
  <c r="AX935" i="4"/>
  <c r="BJ935" i="4"/>
  <c r="BV935" i="4"/>
  <c r="N936" i="4"/>
  <c r="AH936" i="4"/>
  <c r="BA936" i="4"/>
  <c r="BM936" i="4"/>
  <c r="BY936" i="4"/>
  <c r="AO937" i="4"/>
  <c r="BD937" i="4"/>
  <c r="BP937" i="4"/>
  <c r="CB937" i="4"/>
  <c r="W938" i="4"/>
  <c r="AT938" i="4"/>
  <c r="BG938" i="4"/>
  <c r="BS938" i="4"/>
  <c r="J939" i="4"/>
  <c r="AX939" i="4"/>
  <c r="BJ939" i="4"/>
  <c r="BV939" i="4"/>
  <c r="N940" i="4"/>
  <c r="AH940" i="4"/>
  <c r="AX940" i="4"/>
  <c r="BJ940" i="4"/>
  <c r="BV940" i="4"/>
  <c r="N941" i="4"/>
  <c r="AH941" i="4"/>
  <c r="BA941" i="4"/>
  <c r="BM941" i="4"/>
  <c r="BY941" i="4"/>
  <c r="BA942" i="4"/>
  <c r="BM942" i="4"/>
  <c r="BY942" i="4"/>
  <c r="AO943" i="4"/>
  <c r="BD943" i="4"/>
  <c r="BP943" i="4"/>
  <c r="CB943" i="4"/>
  <c r="W944" i="4"/>
  <c r="AT944" i="4"/>
  <c r="BG944" i="4"/>
  <c r="BS944" i="4"/>
  <c r="J945" i="4"/>
  <c r="AT945" i="4"/>
  <c r="BG945" i="4"/>
  <c r="BS945" i="4"/>
  <c r="J946" i="4"/>
  <c r="AT946" i="4"/>
  <c r="BG946" i="4"/>
  <c r="BS946" i="4"/>
  <c r="J947" i="4"/>
  <c r="AT947" i="4"/>
  <c r="BG947" i="4"/>
  <c r="BS947" i="4"/>
  <c r="J948" i="4"/>
  <c r="AX948" i="4"/>
  <c r="BJ948" i="4"/>
  <c r="BV948" i="4"/>
  <c r="N949" i="4"/>
  <c r="AH949" i="4"/>
  <c r="AX949" i="4"/>
  <c r="BJ949" i="4"/>
  <c r="BV949" i="4"/>
  <c r="N950" i="4"/>
  <c r="AH950" i="4"/>
  <c r="AX950" i="4"/>
  <c r="BJ950" i="4"/>
  <c r="BV950" i="4"/>
  <c r="N951" i="4"/>
  <c r="AH951" i="4"/>
  <c r="BA951" i="4"/>
  <c r="BM951" i="4"/>
  <c r="BY951" i="4"/>
  <c r="BA952" i="4"/>
  <c r="BM952" i="4"/>
  <c r="BY952" i="4"/>
  <c r="BA953" i="4"/>
  <c r="BM953" i="4"/>
  <c r="BY953" i="4"/>
  <c r="AO954" i="4"/>
  <c r="BD954" i="4"/>
  <c r="BP954" i="4"/>
  <c r="CB954" i="4"/>
  <c r="W955" i="4"/>
  <c r="AT955" i="4"/>
  <c r="BG955" i="4"/>
  <c r="BS955" i="4"/>
  <c r="J956" i="4"/>
  <c r="AX956" i="4"/>
  <c r="BJ956" i="4"/>
  <c r="BV956" i="4"/>
  <c r="N957" i="4"/>
  <c r="AH957" i="4"/>
  <c r="BA957" i="4"/>
  <c r="BM957" i="4"/>
  <c r="BY957" i="4"/>
  <c r="AO958" i="4"/>
  <c r="BD958" i="4"/>
  <c r="BP958" i="4"/>
  <c r="CB958" i="4"/>
  <c r="W959" i="4"/>
  <c r="AT959" i="4"/>
  <c r="BG959" i="4"/>
  <c r="BS959" i="4"/>
  <c r="J960" i="4"/>
  <c r="AX960" i="4"/>
  <c r="BJ960" i="4"/>
  <c r="BV960" i="4"/>
  <c r="N961" i="4"/>
  <c r="AH961" i="4"/>
  <c r="BA961" i="4"/>
  <c r="BM961" i="4"/>
  <c r="BY961" i="4"/>
  <c r="AO962" i="4"/>
  <c r="BD962" i="4"/>
  <c r="BP962" i="4"/>
  <c r="CB962" i="4"/>
  <c r="W963" i="4"/>
  <c r="BD963" i="4"/>
  <c r="BP963" i="4"/>
  <c r="CB963" i="4"/>
  <c r="W964" i="4"/>
  <c r="AT964" i="4"/>
  <c r="BG964" i="4"/>
  <c r="BS964" i="4"/>
  <c r="J965" i="4"/>
  <c r="AX965" i="4"/>
  <c r="BJ965" i="4"/>
  <c r="BV965" i="4"/>
  <c r="N966" i="4"/>
  <c r="AH966" i="4"/>
  <c r="BA966" i="4"/>
  <c r="BM966" i="4"/>
  <c r="BY966" i="4"/>
  <c r="BA967" i="4"/>
  <c r="BM967" i="4"/>
  <c r="BY967" i="4"/>
  <c r="AO968" i="4"/>
  <c r="BD968" i="4"/>
  <c r="BP968" i="4"/>
  <c r="CB968" i="4"/>
  <c r="W969" i="4"/>
  <c r="BD969" i="4"/>
  <c r="BP969" i="4"/>
  <c r="CB969" i="4"/>
  <c r="W970" i="4"/>
  <c r="AT970" i="4"/>
  <c r="BG970" i="4"/>
  <c r="BS970" i="4"/>
  <c r="J971" i="4"/>
  <c r="AX971" i="4"/>
  <c r="BJ971" i="4"/>
  <c r="BV971" i="4"/>
  <c r="N972" i="4"/>
  <c r="AH972" i="4"/>
  <c r="BA972" i="4"/>
  <c r="BM972" i="4"/>
  <c r="BY972" i="4"/>
  <c r="AO973" i="4"/>
  <c r="BD973" i="4"/>
  <c r="BP973" i="4"/>
  <c r="CB973" i="4"/>
  <c r="W974" i="4"/>
  <c r="AT974" i="4"/>
  <c r="BG974" i="4"/>
  <c r="BS974" i="4"/>
  <c r="J975" i="4"/>
  <c r="AT975" i="4"/>
  <c r="BG975" i="4"/>
  <c r="BS975" i="4"/>
  <c r="J976" i="4"/>
  <c r="AX976" i="4"/>
  <c r="BJ976" i="4"/>
  <c r="BV976" i="4"/>
  <c r="N977" i="4"/>
  <c r="AH977" i="4"/>
  <c r="AX977" i="4"/>
  <c r="BJ977" i="4"/>
  <c r="BV977" i="4"/>
  <c r="N978" i="4"/>
  <c r="AH978" i="4"/>
  <c r="BA978" i="4"/>
  <c r="BM978" i="4"/>
  <c r="BY978" i="4"/>
  <c r="AO979" i="4"/>
  <c r="BD979" i="4"/>
  <c r="BP979" i="4"/>
  <c r="CB979" i="4"/>
  <c r="W980" i="4"/>
  <c r="BD980" i="4"/>
  <c r="BP980" i="4"/>
  <c r="CB980" i="4"/>
  <c r="W981" i="4"/>
  <c r="BD981" i="4"/>
  <c r="BP981" i="4"/>
  <c r="CB981" i="4"/>
  <c r="W982" i="4"/>
  <c r="BD982" i="4"/>
  <c r="BP982" i="4"/>
  <c r="CB982" i="4"/>
  <c r="W983" i="4"/>
  <c r="AT983" i="4"/>
  <c r="BG983" i="4"/>
  <c r="BS983" i="4"/>
  <c r="J984" i="4"/>
  <c r="AX984" i="4"/>
  <c r="BJ984" i="4"/>
  <c r="BV984" i="4"/>
  <c r="N985" i="4"/>
  <c r="AH985" i="4"/>
  <c r="BA985" i="4"/>
  <c r="BM985" i="4"/>
  <c r="BY985" i="4"/>
  <c r="AO986" i="4"/>
  <c r="BD986" i="4"/>
  <c r="BP986" i="4"/>
  <c r="CB986" i="4"/>
  <c r="W987" i="4"/>
  <c r="AT987" i="4"/>
  <c r="BG987" i="4"/>
  <c r="BS987" i="4"/>
  <c r="J988" i="4"/>
  <c r="AX988" i="4"/>
  <c r="BJ988" i="4"/>
  <c r="BV988" i="4"/>
  <c r="N989" i="4"/>
  <c r="AH989" i="4"/>
  <c r="BA989" i="4"/>
  <c r="BM989" i="4"/>
  <c r="BY989" i="4"/>
  <c r="AO990" i="4"/>
  <c r="BD990" i="4"/>
  <c r="BP990" i="4"/>
  <c r="CB990" i="4"/>
  <c r="W991" i="4"/>
  <c r="BD991" i="4"/>
  <c r="BP991" i="4"/>
  <c r="CB991" i="4"/>
  <c r="W992" i="4"/>
  <c r="AT992" i="4"/>
  <c r="BG992" i="4"/>
  <c r="BS992" i="4"/>
  <c r="J993" i="4"/>
  <c r="AX993" i="4"/>
  <c r="BJ993" i="4"/>
  <c r="BV993" i="4"/>
  <c r="N994" i="4"/>
  <c r="AH994" i="4"/>
  <c r="BA994" i="4"/>
  <c r="BM994" i="4"/>
  <c r="BY994" i="4"/>
  <c r="AO995" i="4"/>
  <c r="BD995" i="4"/>
  <c r="BP995" i="4"/>
  <c r="CB995" i="4"/>
  <c r="W996" i="4"/>
  <c r="AT996" i="4"/>
  <c r="BG996" i="4"/>
  <c r="BS996" i="4"/>
  <c r="J997" i="4"/>
  <c r="AX997" i="4"/>
  <c r="BJ997" i="4"/>
  <c r="BV997" i="4"/>
  <c r="N998" i="4"/>
  <c r="AH998" i="4"/>
  <c r="BA998" i="4"/>
  <c r="BM998" i="4"/>
  <c r="BY998" i="4"/>
  <c r="AO999" i="4"/>
  <c r="BD999" i="4"/>
  <c r="BP999" i="4"/>
  <c r="CB999" i="4"/>
  <c r="BA1000" i="4"/>
  <c r="BM1000" i="4"/>
  <c r="BY1000" i="4"/>
  <c r="AO1001" i="4"/>
  <c r="BD1001" i="4"/>
  <c r="BP1001" i="4"/>
  <c r="CB1001" i="4"/>
  <c r="BA1002" i="4"/>
  <c r="BM1002" i="4"/>
  <c r="BY1002" i="4"/>
  <c r="AO1010" i="4"/>
  <c r="AH1016" i="4"/>
  <c r="W1030" i="4"/>
  <c r="BM1033" i="4"/>
  <c r="BD1036" i="4"/>
  <c r="J1039" i="4"/>
  <c r="BP1040" i="4"/>
  <c r="J1043" i="4"/>
  <c r="AH1045" i="4"/>
  <c r="BY1045" i="4"/>
  <c r="AO1046" i="4"/>
  <c r="BJ1050" i="4"/>
  <c r="BA1005" i="4"/>
  <c r="BY1005" i="4"/>
  <c r="BP1006" i="4"/>
  <c r="J1007" i="4"/>
  <c r="AO1007" i="4"/>
  <c r="BG1007" i="4"/>
  <c r="W1008" i="4"/>
  <c r="AX1008" i="4"/>
  <c r="BV1008" i="4"/>
  <c r="AT1009" i="4"/>
  <c r="BS1009" i="4"/>
  <c r="BJ1010" i="4"/>
  <c r="BA1011" i="4"/>
  <c r="BY1011" i="4"/>
  <c r="BP1012" i="4"/>
  <c r="J1013" i="4"/>
  <c r="AO1013" i="4"/>
  <c r="BG1013" i="4"/>
  <c r="W1014" i="4"/>
  <c r="AX1014" i="4"/>
  <c r="BV1014" i="4"/>
  <c r="AT1015" i="4"/>
  <c r="BS1015" i="4"/>
  <c r="BJ1016" i="4"/>
  <c r="BA1017" i="4"/>
  <c r="BY1017" i="4"/>
  <c r="BP1018" i="4"/>
  <c r="J1019" i="4"/>
  <c r="AO1019" i="4"/>
  <c r="BG1019" i="4"/>
  <c r="W1020" i="4"/>
  <c r="AX1020" i="4"/>
  <c r="BV1020" i="4"/>
  <c r="BM1021" i="4"/>
  <c r="BD1022" i="4"/>
  <c r="CB1022" i="4"/>
  <c r="N1023" i="4"/>
  <c r="AH1023" i="4"/>
  <c r="AT1023" i="4"/>
  <c r="BS1023" i="4"/>
  <c r="BJ1024" i="4"/>
  <c r="BA1025" i="4"/>
  <c r="BY1025" i="4"/>
  <c r="AT1026" i="4"/>
  <c r="BY1026" i="4"/>
  <c r="BA1027" i="4"/>
  <c r="BS1027" i="4"/>
  <c r="N1028" i="4"/>
  <c r="BS1028" i="4"/>
  <c r="N1029" i="4"/>
  <c r="BP1029" i="4"/>
  <c r="N1030" i="4"/>
  <c r="BJ1030" i="4"/>
  <c r="N1031" i="4"/>
  <c r="BD1031" i="4"/>
  <c r="BD1032" i="4"/>
  <c r="J1033" i="4"/>
  <c r="AH1033" i="4"/>
  <c r="BD1033" i="4"/>
  <c r="BV1033" i="4"/>
  <c r="AT1034" i="4"/>
  <c r="BY1034" i="4"/>
  <c r="BA1035" i="4"/>
  <c r="BS1035" i="4"/>
  <c r="N1036" i="4"/>
  <c r="AX1036" i="4"/>
  <c r="BP1036" i="4"/>
  <c r="AT1037" i="4"/>
  <c r="BM1037" i="4"/>
  <c r="J1038" i="4"/>
  <c r="BG1038" i="4"/>
  <c r="BJ1039" i="4"/>
  <c r="CB1039" i="4"/>
  <c r="BJ1040" i="4"/>
  <c r="CB1040" i="4"/>
  <c r="BA1041" i="4"/>
  <c r="W1042" i="4"/>
  <c r="AT1042" i="4"/>
  <c r="BY1042" i="4"/>
  <c r="BA1043" i="4"/>
  <c r="BS1043" i="4"/>
  <c r="N1044" i="4"/>
  <c r="BS1044" i="4"/>
  <c r="N1045" i="4"/>
  <c r="BP1045" i="4"/>
  <c r="N1046" i="4"/>
  <c r="BJ1046" i="4"/>
  <c r="N1047" i="4"/>
  <c r="BD1047" i="4"/>
  <c r="BD1048" i="4"/>
  <c r="J1049" i="4"/>
  <c r="AH1049" i="4"/>
  <c r="BG1049" i="4"/>
  <c r="BY1049" i="4"/>
  <c r="AO1050" i="4"/>
  <c r="BA1050" i="4"/>
  <c r="BS1050" i="4"/>
  <c r="AT1051" i="4"/>
  <c r="BY1051" i="4"/>
  <c r="J1052" i="4"/>
  <c r="W1052" i="4"/>
  <c r="AO1052" i="4"/>
  <c r="BM1052" i="4"/>
  <c r="AT1053" i="4"/>
  <c r="AH1054" i="4"/>
  <c r="BJ1054" i="4"/>
  <c r="N1055" i="4"/>
  <c r="BJ1056" i="4"/>
  <c r="AH1057" i="4"/>
  <c r="AX1058" i="4"/>
  <c r="BV1058" i="4"/>
  <c r="J1059" i="4"/>
  <c r="W1060" i="4"/>
  <c r="BM1061" i="4"/>
  <c r="AH1063" i="4"/>
  <c r="J1065" i="4"/>
  <c r="BG1065" i="4"/>
  <c r="W1066" i="4"/>
  <c r="BA1067" i="4"/>
  <c r="BY1067" i="4"/>
  <c r="AO1068" i="4"/>
  <c r="BP1068" i="4"/>
  <c r="AT1069" i="4"/>
  <c r="BS1069" i="4"/>
  <c r="J1070" i="4"/>
  <c r="BJ1070" i="4"/>
  <c r="N1071" i="4"/>
  <c r="BJ1072" i="4"/>
  <c r="AH1073" i="4"/>
  <c r="BA1075" i="4"/>
  <c r="BY1075" i="4"/>
  <c r="AO1076" i="4"/>
  <c r="BP1076" i="4"/>
  <c r="AH1078" i="4"/>
  <c r="AH1079" i="4"/>
  <c r="BM1079" i="4"/>
  <c r="AX1080" i="4"/>
  <c r="BV1080" i="4"/>
  <c r="BA1081" i="4"/>
  <c r="BY1081" i="4"/>
  <c r="BP1082" i="4"/>
  <c r="AO1083" i="4"/>
  <c r="AO1084" i="4"/>
  <c r="BP1084" i="4"/>
  <c r="AO1085" i="4"/>
  <c r="N1087" i="4"/>
  <c r="AT1087" i="4"/>
  <c r="BS1087" i="4"/>
  <c r="J1088" i="4"/>
  <c r="BA1089" i="4"/>
  <c r="BY1089" i="4"/>
  <c r="BP1090" i="4"/>
  <c r="BM1091" i="4"/>
  <c r="N1093" i="4"/>
  <c r="AT1093" i="4"/>
  <c r="BS1093" i="4"/>
  <c r="J1094" i="4"/>
  <c r="BJ1094" i="4"/>
  <c r="BP1096" i="4"/>
  <c r="BM1097" i="4"/>
  <c r="AH1122" i="4"/>
  <c r="N1005" i="4"/>
  <c r="AH1005" i="4"/>
  <c r="AT1005" i="4"/>
  <c r="BS1005" i="4"/>
  <c r="BJ1006" i="4"/>
  <c r="BA1007" i="4"/>
  <c r="BY1007" i="4"/>
  <c r="BP1008" i="4"/>
  <c r="J1009" i="4"/>
  <c r="BM1009" i="4"/>
  <c r="BD1010" i="4"/>
  <c r="CB1010" i="4"/>
  <c r="N1011" i="4"/>
  <c r="AH1011" i="4"/>
  <c r="AT1011" i="4"/>
  <c r="BS1011" i="4"/>
  <c r="BJ1012" i="4"/>
  <c r="BA1013" i="4"/>
  <c r="BY1013" i="4"/>
  <c r="BP1014" i="4"/>
  <c r="J1015" i="4"/>
  <c r="BM1015" i="4"/>
  <c r="BD1016" i="4"/>
  <c r="CB1016" i="4"/>
  <c r="N1017" i="4"/>
  <c r="AH1017" i="4"/>
  <c r="AT1017" i="4"/>
  <c r="BS1017" i="4"/>
  <c r="BJ1018" i="4"/>
  <c r="BA1019" i="4"/>
  <c r="BY1019" i="4"/>
  <c r="BP1020" i="4"/>
  <c r="J1021" i="4"/>
  <c r="AO1021" i="4"/>
  <c r="BG1021" i="4"/>
  <c r="W1022" i="4"/>
  <c r="AX1022" i="4"/>
  <c r="BV1022" i="4"/>
  <c r="BM1023" i="4"/>
  <c r="BD1024" i="4"/>
  <c r="CB1024" i="4"/>
  <c r="N1025" i="4"/>
  <c r="AH1025" i="4"/>
  <c r="AT1025" i="4"/>
  <c r="BS1025" i="4"/>
  <c r="AX1026" i="4"/>
  <c r="CB1026" i="4"/>
  <c r="BV1027" i="4"/>
  <c r="AO1028" i="4"/>
  <c r="BV1028" i="4"/>
  <c r="BS1029" i="4"/>
  <c r="BM1030" i="4"/>
  <c r="BG1031" i="4"/>
  <c r="BG1032" i="4"/>
  <c r="BY1032" i="4"/>
  <c r="W1033" i="4"/>
  <c r="BG1033" i="4"/>
  <c r="BY1033" i="4"/>
  <c r="AX1034" i="4"/>
  <c r="CB1034" i="4"/>
  <c r="BV1035" i="4"/>
  <c r="BS1036" i="4"/>
  <c r="N1037" i="4"/>
  <c r="BP1037" i="4"/>
  <c r="N1038" i="4"/>
  <c r="BJ1038" i="4"/>
  <c r="N1039" i="4"/>
  <c r="BM1039" i="4"/>
  <c r="BA1040" i="4"/>
  <c r="BD1041" i="4"/>
  <c r="BV1041" i="4"/>
  <c r="AX1042" i="4"/>
  <c r="CB1042" i="4"/>
  <c r="BV1043" i="4"/>
  <c r="AO1044" i="4"/>
  <c r="BV1044" i="4"/>
  <c r="BS1045" i="4"/>
  <c r="BM1046" i="4"/>
  <c r="BG1047" i="4"/>
  <c r="BG1048" i="4"/>
  <c r="BY1048" i="4"/>
  <c r="W1049" i="4"/>
  <c r="AX1049" i="4"/>
  <c r="CB1049" i="4"/>
  <c r="BD1050" i="4"/>
  <c r="BV1050" i="4"/>
  <c r="J1051" i="4"/>
  <c r="W1051" i="4"/>
  <c r="AX1051" i="4"/>
  <c r="BP1051" i="4"/>
  <c r="BP1052" i="4"/>
  <c r="BS1053" i="4"/>
  <c r="AH1055" i="4"/>
  <c r="BM1055" i="4"/>
  <c r="BA1057" i="4"/>
  <c r="BY1057" i="4"/>
  <c r="AT1059" i="4"/>
  <c r="BS1059" i="4"/>
  <c r="J1060" i="4"/>
  <c r="AX1060" i="4"/>
  <c r="BV1060" i="4"/>
  <c r="AO1061" i="4"/>
  <c r="BP1062" i="4"/>
  <c r="BM1063" i="4"/>
  <c r="BJ1064" i="4"/>
  <c r="AH1065" i="4"/>
  <c r="AX1066" i="4"/>
  <c r="BV1066" i="4"/>
  <c r="J1067" i="4"/>
  <c r="W1068" i="4"/>
  <c r="AH1070" i="4"/>
  <c r="AH1071" i="4"/>
  <c r="BM1071" i="4"/>
  <c r="BA1073" i="4"/>
  <c r="BY1073" i="4"/>
  <c r="AX1074" i="4"/>
  <c r="BV1074" i="4"/>
  <c r="J1075" i="4"/>
  <c r="W1076" i="4"/>
  <c r="BM1077" i="4"/>
  <c r="BP1078" i="4"/>
  <c r="AO1079" i="4"/>
  <c r="N1081" i="4"/>
  <c r="J1083" i="4"/>
  <c r="BG1083" i="4"/>
  <c r="W1084" i="4"/>
  <c r="J1085" i="4"/>
  <c r="BG1085" i="4"/>
  <c r="W1086" i="4"/>
  <c r="BD1086" i="4"/>
  <c r="CB1086" i="4"/>
  <c r="AH1087" i="4"/>
  <c r="BJ1088" i="4"/>
  <c r="J1091" i="4"/>
  <c r="AO1092" i="4"/>
  <c r="BD1092" i="4"/>
  <c r="CB1092" i="4"/>
  <c r="AH1093" i="4"/>
  <c r="N1095" i="4"/>
  <c r="AT1095" i="4"/>
  <c r="BS1095" i="4"/>
  <c r="J1096" i="4"/>
  <c r="J1097" i="4"/>
  <c r="AO1098" i="4"/>
  <c r="BD1098" i="4"/>
  <c r="J1100" i="4"/>
  <c r="AO1102" i="4"/>
  <c r="J1104" i="4"/>
  <c r="AO1106" i="4"/>
  <c r="J1108" i="4"/>
  <c r="AO1110" i="4"/>
  <c r="AH1116" i="4"/>
  <c r="AH1120" i="4"/>
  <c r="BM1005" i="4"/>
  <c r="BD1006" i="4"/>
  <c r="CB1006" i="4"/>
  <c r="N1007" i="4"/>
  <c r="AH1007" i="4"/>
  <c r="AT1007" i="4"/>
  <c r="BS1007" i="4"/>
  <c r="BJ1008" i="4"/>
  <c r="BG1009" i="4"/>
  <c r="W1010" i="4"/>
  <c r="AX1010" i="4"/>
  <c r="BV1010" i="4"/>
  <c r="BM1011" i="4"/>
  <c r="BD1012" i="4"/>
  <c r="CB1012" i="4"/>
  <c r="N1013" i="4"/>
  <c r="AH1013" i="4"/>
  <c r="AT1013" i="4"/>
  <c r="BS1013" i="4"/>
  <c r="BJ1014" i="4"/>
  <c r="BG1015" i="4"/>
  <c r="W1016" i="4"/>
  <c r="AX1016" i="4"/>
  <c r="BV1016" i="4"/>
  <c r="BM1017" i="4"/>
  <c r="BD1018" i="4"/>
  <c r="CB1018" i="4"/>
  <c r="N1019" i="4"/>
  <c r="AH1019" i="4"/>
  <c r="AT1019" i="4"/>
  <c r="BS1019" i="4"/>
  <c r="BJ1020" i="4"/>
  <c r="BA1021" i="4"/>
  <c r="BY1021" i="4"/>
  <c r="BP1022" i="4"/>
  <c r="J1023" i="4"/>
  <c r="AO1023" i="4"/>
  <c r="BG1023" i="4"/>
  <c r="W1024" i="4"/>
  <c r="AX1024" i="4"/>
  <c r="BV1024" i="4"/>
  <c r="BM1025" i="4"/>
  <c r="AO1026" i="4"/>
  <c r="BA1026" i="4"/>
  <c r="BS1026" i="4"/>
  <c r="AH1027" i="4"/>
  <c r="AT1027" i="4"/>
  <c r="BY1027" i="4"/>
  <c r="J1028" i="4"/>
  <c r="AT1028" i="4"/>
  <c r="BM1028" i="4"/>
  <c r="BJ1029" i="4"/>
  <c r="AH1030" i="4"/>
  <c r="BP1030" i="4"/>
  <c r="AO1031" i="4"/>
  <c r="BJ1031" i="4"/>
  <c r="CB1031" i="4"/>
  <c r="BJ1032" i="4"/>
  <c r="CB1032" i="4"/>
  <c r="AX1033" i="4"/>
  <c r="CB1033" i="4"/>
  <c r="BA1034" i="4"/>
  <c r="BS1034" i="4"/>
  <c r="AH1035" i="4"/>
  <c r="AT1035" i="4"/>
  <c r="BY1035" i="4"/>
  <c r="J1036" i="4"/>
  <c r="BV1036" i="4"/>
  <c r="BS1037" i="4"/>
  <c r="BM1038" i="4"/>
  <c r="BD1039" i="4"/>
  <c r="BD1040" i="4"/>
  <c r="J1041" i="4"/>
  <c r="AH1041" i="4"/>
  <c r="BG1041" i="4"/>
  <c r="BY1041" i="4"/>
  <c r="AO1042" i="4"/>
  <c r="BA1042" i="4"/>
  <c r="BS1042" i="4"/>
  <c r="AH1043" i="4"/>
  <c r="AT1043" i="4"/>
  <c r="BY1043" i="4"/>
  <c r="J1044" i="4"/>
  <c r="AT1044" i="4"/>
  <c r="BM1044" i="4"/>
  <c r="BJ1045" i="4"/>
  <c r="AH1046" i="4"/>
  <c r="BP1046" i="4"/>
  <c r="AO1047" i="4"/>
  <c r="BJ1047" i="4"/>
  <c r="CB1047" i="4"/>
  <c r="BJ1048" i="4"/>
  <c r="CB1048" i="4"/>
  <c r="BA1049" i="4"/>
  <c r="W1050" i="4"/>
  <c r="AT1050" i="4"/>
  <c r="BY1050" i="4"/>
  <c r="BA1051" i="4"/>
  <c r="BS1051" i="4"/>
  <c r="N1052" i="4"/>
  <c r="AX1052" i="4"/>
  <c r="N1053" i="4"/>
  <c r="BJ1053" i="4"/>
  <c r="J1054" i="4"/>
  <c r="BP1054" i="4"/>
  <c r="AO1055" i="4"/>
  <c r="BD1056" i="4"/>
  <c r="CB1056" i="4"/>
  <c r="AO1057" i="4"/>
  <c r="AO1058" i="4"/>
  <c r="BD1058" i="4"/>
  <c r="CB1058" i="4"/>
  <c r="AH1059" i="4"/>
  <c r="AH1060" i="4"/>
  <c r="N1061" i="4"/>
  <c r="AT1061" i="4"/>
  <c r="BS1061" i="4"/>
  <c r="J1062" i="4"/>
  <c r="J1063" i="4"/>
  <c r="BA1065" i="4"/>
  <c r="BY1065" i="4"/>
  <c r="AT1067" i="4"/>
  <c r="BS1067" i="4"/>
  <c r="J1068" i="4"/>
  <c r="AX1068" i="4"/>
  <c r="BV1068" i="4"/>
  <c r="BM1069" i="4"/>
  <c r="BP1070" i="4"/>
  <c r="AO1071" i="4"/>
  <c r="BD1072" i="4"/>
  <c r="CB1072" i="4"/>
  <c r="AO1073" i="4"/>
  <c r="AT1075" i="4"/>
  <c r="BS1075" i="4"/>
  <c r="J1076" i="4"/>
  <c r="AX1076" i="4"/>
  <c r="BV1076" i="4"/>
  <c r="AO1077" i="4"/>
  <c r="J1079" i="4"/>
  <c r="BG1079" i="4"/>
  <c r="W1080" i="4"/>
  <c r="BD1080" i="4"/>
  <c r="CB1080" i="4"/>
  <c r="AH1081" i="4"/>
  <c r="AT1081" i="4"/>
  <c r="BS1081" i="4"/>
  <c r="J1082" i="4"/>
  <c r="BJ1082" i="4"/>
  <c r="AX1084" i="4"/>
  <c r="BV1084" i="4"/>
  <c r="BM1087" i="4"/>
  <c r="N1089" i="4"/>
  <c r="AT1089" i="4"/>
  <c r="BS1089" i="4"/>
  <c r="J1090" i="4"/>
  <c r="BJ1090" i="4"/>
  <c r="BG1091" i="4"/>
  <c r="W1092" i="4"/>
  <c r="BM1093" i="4"/>
  <c r="BD1094" i="4"/>
  <c r="CB1094" i="4"/>
  <c r="AH1095" i="4"/>
  <c r="AH1096" i="4"/>
  <c r="BJ1096" i="4"/>
  <c r="BG1097" i="4"/>
  <c r="W1098" i="4"/>
  <c r="J1112" i="4"/>
  <c r="AH1124" i="4"/>
  <c r="J1005" i="4"/>
  <c r="AO1005" i="4"/>
  <c r="BG1005" i="4"/>
  <c r="W1006" i="4"/>
  <c r="AX1006" i="4"/>
  <c r="BV1006" i="4"/>
  <c r="BM1007" i="4"/>
  <c r="BD1008" i="4"/>
  <c r="CB1008" i="4"/>
  <c r="N1009" i="4"/>
  <c r="AH1009" i="4"/>
  <c r="BA1009" i="4"/>
  <c r="BY1009" i="4"/>
  <c r="BP1010" i="4"/>
  <c r="J1011" i="4"/>
  <c r="AO1011" i="4"/>
  <c r="BG1011" i="4"/>
  <c r="W1012" i="4"/>
  <c r="AX1012" i="4"/>
  <c r="BV1012" i="4"/>
  <c r="BM1013" i="4"/>
  <c r="BD1014" i="4"/>
  <c r="CB1014" i="4"/>
  <c r="N1015" i="4"/>
  <c r="AH1015" i="4"/>
  <c r="BA1015" i="4"/>
  <c r="BY1015" i="4"/>
  <c r="BP1016" i="4"/>
  <c r="J1017" i="4"/>
  <c r="AO1017" i="4"/>
  <c r="BG1017" i="4"/>
  <c r="W1018" i="4"/>
  <c r="AX1018" i="4"/>
  <c r="BV1018" i="4"/>
  <c r="BM1019" i="4"/>
  <c r="BD1020" i="4"/>
  <c r="CB1020" i="4"/>
  <c r="N1021" i="4"/>
  <c r="AH1021" i="4"/>
  <c r="AT1021" i="4"/>
  <c r="BS1021" i="4"/>
  <c r="BJ1022" i="4"/>
  <c r="BA1023" i="4"/>
  <c r="BY1023" i="4"/>
  <c r="BP1024" i="4"/>
  <c r="J1025" i="4"/>
  <c r="AO1025" i="4"/>
  <c r="BG1025" i="4"/>
  <c r="W1026" i="4"/>
  <c r="BD1026" i="4"/>
  <c r="BV1026" i="4"/>
  <c r="W1027" i="4"/>
  <c r="AX1027" i="4"/>
  <c r="BP1027" i="4"/>
  <c r="W1028" i="4"/>
  <c r="AH1028" i="4"/>
  <c r="AX1028" i="4"/>
  <c r="BP1028" i="4"/>
  <c r="AT1029" i="4"/>
  <c r="BM1029" i="4"/>
  <c r="J1030" i="4"/>
  <c r="BG1030" i="4"/>
  <c r="BM1031" i="4"/>
  <c r="BA1032" i="4"/>
  <c r="BA1033" i="4"/>
  <c r="W1034" i="4"/>
  <c r="BD1034" i="4"/>
  <c r="BV1034" i="4"/>
  <c r="W1035" i="4"/>
  <c r="AX1035" i="4"/>
  <c r="BP1035" i="4"/>
  <c r="W1036" i="4"/>
  <c r="AH1036" i="4"/>
  <c r="AT1036" i="4"/>
  <c r="BM1036" i="4"/>
  <c r="BJ1037" i="4"/>
  <c r="AH1038" i="4"/>
  <c r="BP1038" i="4"/>
  <c r="BG1039" i="4"/>
  <c r="BG1040" i="4"/>
  <c r="BY1040" i="4"/>
  <c r="W1041" i="4"/>
  <c r="AX1041" i="4"/>
  <c r="CB1041" i="4"/>
  <c r="BD1042" i="4"/>
  <c r="BV1042" i="4"/>
  <c r="W1043" i="4"/>
  <c r="AX1043" i="4"/>
  <c r="BP1043" i="4"/>
  <c r="W1044" i="4"/>
  <c r="AH1044" i="4"/>
  <c r="AX1044" i="4"/>
  <c r="BP1044" i="4"/>
  <c r="AT1045" i="4"/>
  <c r="BM1045" i="4"/>
  <c r="J1046" i="4"/>
  <c r="BG1046" i="4"/>
  <c r="BM1047" i="4"/>
  <c r="BA1048" i="4"/>
  <c r="BD1049" i="4"/>
  <c r="BV1049" i="4"/>
  <c r="AX1050" i="4"/>
  <c r="CB1050" i="4"/>
  <c r="BV1051" i="4"/>
  <c r="AH1052" i="4"/>
  <c r="BV1052" i="4"/>
  <c r="AO1053" i="4"/>
  <c r="BM1053" i="4"/>
  <c r="J1055" i="4"/>
  <c r="BG1055" i="4"/>
  <c r="J1057" i="4"/>
  <c r="BG1057" i="4"/>
  <c r="W1058" i="4"/>
  <c r="BA1059" i="4"/>
  <c r="BY1059" i="4"/>
  <c r="AO1060" i="4"/>
  <c r="BP1060" i="4"/>
  <c r="AH1062" i="4"/>
  <c r="BJ1062" i="4"/>
  <c r="N1063" i="4"/>
  <c r="BG1063" i="4"/>
  <c r="BD1064" i="4"/>
  <c r="CB1064" i="4"/>
  <c r="AO1065" i="4"/>
  <c r="AO1066" i="4"/>
  <c r="BD1066" i="4"/>
  <c r="CB1066" i="4"/>
  <c r="AH1067" i="4"/>
  <c r="AH1068" i="4"/>
  <c r="N1069" i="4"/>
  <c r="J1071" i="4"/>
  <c r="BG1071" i="4"/>
  <c r="J1073" i="4"/>
  <c r="BG1073" i="4"/>
  <c r="W1074" i="4"/>
  <c r="BD1074" i="4"/>
  <c r="CB1074" i="4"/>
  <c r="AH1075" i="4"/>
  <c r="AH1076" i="4"/>
  <c r="N1077" i="4"/>
  <c r="AT1077" i="4"/>
  <c r="BS1077" i="4"/>
  <c r="J1078" i="4"/>
  <c r="BJ1078" i="4"/>
  <c r="N1079" i="4"/>
  <c r="AH1082" i="4"/>
  <c r="BA1083" i="4"/>
  <c r="BY1083" i="4"/>
  <c r="AH1084" i="4"/>
  <c r="BM1085" i="4"/>
  <c r="AX1086" i="4"/>
  <c r="BV1086" i="4"/>
  <c r="BD1088" i="4"/>
  <c r="CB1088" i="4"/>
  <c r="AH1089" i="4"/>
  <c r="AH1090" i="4"/>
  <c r="AX1092" i="4"/>
  <c r="BV1092" i="4"/>
  <c r="BA1095" i="4"/>
  <c r="BY1095" i="4"/>
  <c r="AX1098" i="4"/>
  <c r="AO1100" i="4"/>
  <c r="J1102" i="4"/>
  <c r="AO1104" i="4"/>
  <c r="J1106" i="4"/>
  <c r="AO1108" i="4"/>
  <c r="J1110" i="4"/>
  <c r="AH1112" i="4"/>
  <c r="AH1114" i="4"/>
  <c r="AH1118" i="4"/>
  <c r="BG1026" i="4"/>
  <c r="BD1027" i="4"/>
  <c r="CB1027" i="4"/>
  <c r="BA1028" i="4"/>
  <c r="BY1028" i="4"/>
  <c r="W1029" i="4"/>
  <c r="AX1029" i="4"/>
  <c r="BV1029" i="4"/>
  <c r="AT1030" i="4"/>
  <c r="BS1030" i="4"/>
  <c r="BP1031" i="4"/>
  <c r="N1032" i="4"/>
  <c r="BM1032" i="4"/>
  <c r="BJ1033" i="4"/>
  <c r="BG1034" i="4"/>
  <c r="BD1035" i="4"/>
  <c r="CB1035" i="4"/>
  <c r="BA1036" i="4"/>
  <c r="BY1036" i="4"/>
  <c r="W1037" i="4"/>
  <c r="AX1037" i="4"/>
  <c r="BV1037" i="4"/>
  <c r="AT1038" i="4"/>
  <c r="BS1038" i="4"/>
  <c r="BP1039" i="4"/>
  <c r="N1040" i="4"/>
  <c r="BM1040" i="4"/>
  <c r="BJ1041" i="4"/>
  <c r="BG1042" i="4"/>
  <c r="BD1043" i="4"/>
  <c r="CB1043" i="4"/>
  <c r="BA1044" i="4"/>
  <c r="BY1044" i="4"/>
  <c r="W1045" i="4"/>
  <c r="AX1045" i="4"/>
  <c r="BV1045" i="4"/>
  <c r="AT1046" i="4"/>
  <c r="BS1046" i="4"/>
  <c r="BP1047" i="4"/>
  <c r="N1048" i="4"/>
  <c r="BM1048" i="4"/>
  <c r="BJ1049" i="4"/>
  <c r="BG1050" i="4"/>
  <c r="BD1051" i="4"/>
  <c r="CB1051" i="4"/>
  <c r="BA1052" i="4"/>
  <c r="BY1052" i="4"/>
  <c r="W1053" i="4"/>
  <c r="AX1053" i="4"/>
  <c r="BV1053" i="4"/>
  <c r="AT1054" i="4"/>
  <c r="BS1054" i="4"/>
  <c r="BP1055" i="4"/>
  <c r="N1056" i="4"/>
  <c r="BM1056" i="4"/>
  <c r="BJ1057" i="4"/>
  <c r="BG1058" i="4"/>
  <c r="BD1059" i="4"/>
  <c r="CB1059" i="4"/>
  <c r="BA1060" i="4"/>
  <c r="BY1060" i="4"/>
  <c r="W1061" i="4"/>
  <c r="AX1061" i="4"/>
  <c r="BV1061" i="4"/>
  <c r="AT1062" i="4"/>
  <c r="BS1062" i="4"/>
  <c r="BP1063" i="4"/>
  <c r="N1064" i="4"/>
  <c r="BM1064" i="4"/>
  <c r="BJ1065" i="4"/>
  <c r="BG1066" i="4"/>
  <c r="BD1067" i="4"/>
  <c r="CB1067" i="4"/>
  <c r="BA1068" i="4"/>
  <c r="BY1068" i="4"/>
  <c r="W1069" i="4"/>
  <c r="AX1069" i="4"/>
  <c r="BV1069" i="4"/>
  <c r="AT1070" i="4"/>
  <c r="BS1070" i="4"/>
  <c r="BP1071" i="4"/>
  <c r="N1072" i="4"/>
  <c r="BM1072" i="4"/>
  <c r="BJ1073" i="4"/>
  <c r="BG1074" i="4"/>
  <c r="BD1075" i="4"/>
  <c r="CB1075" i="4"/>
  <c r="BA1076" i="4"/>
  <c r="BY1076" i="4"/>
  <c r="W1077" i="4"/>
  <c r="AX1077" i="4"/>
  <c r="BV1077" i="4"/>
  <c r="AT1078" i="4"/>
  <c r="BS1078" i="4"/>
  <c r="BP1079" i="4"/>
  <c r="N1080" i="4"/>
  <c r="BG1080" i="4"/>
  <c r="BD1081" i="4"/>
  <c r="CB1081" i="4"/>
  <c r="AT1082" i="4"/>
  <c r="BS1082" i="4"/>
  <c r="BJ1083" i="4"/>
  <c r="BA1084" i="4"/>
  <c r="BY1084" i="4"/>
  <c r="BP1085" i="4"/>
  <c r="N1086" i="4"/>
  <c r="BG1086" i="4"/>
  <c r="AX1087" i="4"/>
  <c r="BV1087" i="4"/>
  <c r="BM1088" i="4"/>
  <c r="W1089" i="4"/>
  <c r="BD1089" i="4"/>
  <c r="CB1089" i="4"/>
  <c r="AT1090" i="4"/>
  <c r="BS1090" i="4"/>
  <c r="BP1091" i="4"/>
  <c r="N1092" i="4"/>
  <c r="BG1092" i="4"/>
  <c r="AX1093" i="4"/>
  <c r="BV1093" i="4"/>
  <c r="BM1094" i="4"/>
  <c r="W1095" i="4"/>
  <c r="BD1095" i="4"/>
  <c r="CB1095" i="4"/>
  <c r="AT1096" i="4"/>
  <c r="BS1096" i="4"/>
  <c r="BP1097" i="4"/>
  <c r="N1098" i="4"/>
  <c r="BG1098" i="4"/>
  <c r="BP1098" i="4"/>
  <c r="CB1098" i="4"/>
  <c r="AO1099" i="4"/>
  <c r="BD1099" i="4"/>
  <c r="BP1099" i="4"/>
  <c r="CB1099" i="4"/>
  <c r="N1100" i="4"/>
  <c r="BD1100" i="4"/>
  <c r="BP1100" i="4"/>
  <c r="CB1100" i="4"/>
  <c r="AO1101" i="4"/>
  <c r="BD1101" i="4"/>
  <c r="BP1101" i="4"/>
  <c r="CB1101" i="4"/>
  <c r="N1102" i="4"/>
  <c r="BD1102" i="4"/>
  <c r="BP1102" i="4"/>
  <c r="CB1102" i="4"/>
  <c r="AO1103" i="4"/>
  <c r="BD1103" i="4"/>
  <c r="BP1103" i="4"/>
  <c r="CB1103" i="4"/>
  <c r="N1104" i="4"/>
  <c r="BD1104" i="4"/>
  <c r="BP1104" i="4"/>
  <c r="CB1104" i="4"/>
  <c r="AO1105" i="4"/>
  <c r="BD1105" i="4"/>
  <c r="BP1105" i="4"/>
  <c r="CB1105" i="4"/>
  <c r="N1106" i="4"/>
  <c r="BD1106" i="4"/>
  <c r="BP1106" i="4"/>
  <c r="CB1106" i="4"/>
  <c r="AO1107" i="4"/>
  <c r="BD1107" i="4"/>
  <c r="BP1107" i="4"/>
  <c r="CB1107" i="4"/>
  <c r="N1108" i="4"/>
  <c r="BD1108" i="4"/>
  <c r="BP1108" i="4"/>
  <c r="CB1108" i="4"/>
  <c r="AO1109" i="4"/>
  <c r="BD1109" i="4"/>
  <c r="BP1109" i="4"/>
  <c r="CB1109" i="4"/>
  <c r="N1110" i="4"/>
  <c r="BD1110" i="4"/>
  <c r="BP1110" i="4"/>
  <c r="CB1110" i="4"/>
  <c r="BA1111" i="4"/>
  <c r="BM1111" i="4"/>
  <c r="BY1111" i="4"/>
  <c r="BA1112" i="4"/>
  <c r="BM1112" i="4"/>
  <c r="BY1112" i="4"/>
  <c r="AH1113" i="4"/>
  <c r="AX1113" i="4"/>
  <c r="BJ1113" i="4"/>
  <c r="BV1113" i="4"/>
  <c r="W1114" i="4"/>
  <c r="AX1114" i="4"/>
  <c r="BJ1114" i="4"/>
  <c r="BV1114" i="4"/>
  <c r="N1115" i="4"/>
  <c r="AX1115" i="4"/>
  <c r="BJ1115" i="4"/>
  <c r="BV1115" i="4"/>
  <c r="W1116" i="4"/>
  <c r="AX1116" i="4"/>
  <c r="BJ1116" i="4"/>
  <c r="BV1116" i="4"/>
  <c r="N1117" i="4"/>
  <c r="AX1117" i="4"/>
  <c r="BJ1117" i="4"/>
  <c r="BV1117" i="4"/>
  <c r="W1118" i="4"/>
  <c r="AX1118" i="4"/>
  <c r="BJ1118" i="4"/>
  <c r="BV1118" i="4"/>
  <c r="N1119" i="4"/>
  <c r="AX1119" i="4"/>
  <c r="BJ1119" i="4"/>
  <c r="BV1119" i="4"/>
  <c r="W1120" i="4"/>
  <c r="AX1120" i="4"/>
  <c r="BJ1120" i="4"/>
  <c r="BV1120" i="4"/>
  <c r="N1121" i="4"/>
  <c r="AX1121" i="4"/>
  <c r="BJ1121" i="4"/>
  <c r="BV1121" i="4"/>
  <c r="W1122" i="4"/>
  <c r="AX1122" i="4"/>
  <c r="BJ1122" i="4"/>
  <c r="BV1122" i="4"/>
  <c r="N1123" i="4"/>
  <c r="AX1123" i="4"/>
  <c r="BJ1123" i="4"/>
  <c r="BV1123" i="4"/>
  <c r="W1124" i="4"/>
  <c r="AX1124" i="4"/>
  <c r="BJ1124" i="4"/>
  <c r="BV1124" i="4"/>
  <c r="N1125" i="4"/>
  <c r="AX1125" i="4"/>
  <c r="BJ1125" i="4"/>
  <c r="BV1125" i="4"/>
  <c r="N1126" i="4"/>
  <c r="AH1126" i="4"/>
  <c r="BA1126" i="4"/>
  <c r="BM1126" i="4"/>
  <c r="BY1126" i="4"/>
  <c r="AO1127" i="4"/>
  <c r="BD1127" i="4"/>
  <c r="BP1127" i="4"/>
  <c r="CB1127" i="4"/>
  <c r="W1128" i="4"/>
  <c r="AT1128" i="4"/>
  <c r="BG1128" i="4"/>
  <c r="BS1128" i="4"/>
  <c r="J1129" i="4"/>
  <c r="AX1129" i="4"/>
  <c r="BJ1129" i="4"/>
  <c r="BV1129" i="4"/>
  <c r="N1130" i="4"/>
  <c r="AH1130" i="4"/>
  <c r="BA1130" i="4"/>
  <c r="BM1130" i="4"/>
  <c r="BY1130" i="4"/>
  <c r="AO1131" i="4"/>
  <c r="BD1131" i="4"/>
  <c r="BP1131" i="4"/>
  <c r="CB1131" i="4"/>
  <c r="W1132" i="4"/>
  <c r="AT1132" i="4"/>
  <c r="BG1132" i="4"/>
  <c r="BS1132" i="4"/>
  <c r="J1133" i="4"/>
  <c r="AX1133" i="4"/>
  <c r="BJ1133" i="4"/>
  <c r="BV1133" i="4"/>
  <c r="N1134" i="4"/>
  <c r="AH1134" i="4"/>
  <c r="BA1134" i="4"/>
  <c r="BM1134" i="4"/>
  <c r="BY1134" i="4"/>
  <c r="AO1135" i="4"/>
  <c r="BD1135" i="4"/>
  <c r="BP1135" i="4"/>
  <c r="CB1135" i="4"/>
  <c r="W1136" i="4"/>
  <c r="BD1136" i="4"/>
  <c r="BP1136" i="4"/>
  <c r="CB1136" i="4"/>
  <c r="W1137" i="4"/>
  <c r="AT1137" i="4"/>
  <c r="BG1137" i="4"/>
  <c r="BS1137" i="4"/>
  <c r="J1138" i="4"/>
  <c r="AX1138" i="4"/>
  <c r="BJ1138" i="4"/>
  <c r="BV1138" i="4"/>
  <c r="N1139" i="4"/>
  <c r="AH1139" i="4"/>
  <c r="BA1139" i="4"/>
  <c r="BM1139" i="4"/>
  <c r="BY1139" i="4"/>
  <c r="AO1140" i="4"/>
  <c r="BD1140" i="4"/>
  <c r="BP1140" i="4"/>
  <c r="CB1140" i="4"/>
  <c r="W1141" i="4"/>
  <c r="AT1141" i="4"/>
  <c r="BG1141" i="4"/>
  <c r="BS1141" i="4"/>
  <c r="J1142" i="4"/>
  <c r="AX1142" i="4"/>
  <c r="BJ1142" i="4"/>
  <c r="BV1142" i="4"/>
  <c r="N1143" i="4"/>
  <c r="AH1143" i="4"/>
  <c r="AX1143" i="4"/>
  <c r="BJ1143" i="4"/>
  <c r="BV1143" i="4"/>
  <c r="N1144" i="4"/>
  <c r="AH1144" i="4"/>
  <c r="BA1144" i="4"/>
  <c r="BM1144" i="4"/>
  <c r="BY1144" i="4"/>
  <c r="AO1145" i="4"/>
  <c r="BD1145" i="4"/>
  <c r="BP1145" i="4"/>
  <c r="CB1145" i="4"/>
  <c r="W1146" i="4"/>
  <c r="AT1146" i="4"/>
  <c r="BG1146" i="4"/>
  <c r="BS1146" i="4"/>
  <c r="J1147" i="4"/>
  <c r="AX1147" i="4"/>
  <c r="BJ1147" i="4"/>
  <c r="BV1147" i="4"/>
  <c r="N1148" i="4"/>
  <c r="AH1148" i="4"/>
  <c r="AX1148" i="4"/>
  <c r="BJ1148" i="4"/>
  <c r="BV1148" i="4"/>
  <c r="N1149" i="4"/>
  <c r="AH1149" i="4"/>
  <c r="AX1149" i="4"/>
  <c r="BJ1149" i="4"/>
  <c r="BV1149" i="4"/>
  <c r="N1150" i="4"/>
  <c r="AH1150" i="4"/>
  <c r="BA1150" i="4"/>
  <c r="BM1150" i="4"/>
  <c r="BY1150" i="4"/>
  <c r="AO1151" i="4"/>
  <c r="BD1151" i="4"/>
  <c r="BP1151" i="4"/>
  <c r="CB1151" i="4"/>
  <c r="W1152" i="4"/>
  <c r="AT1152" i="4"/>
  <c r="BG1152" i="4"/>
  <c r="BS1152" i="4"/>
  <c r="J1153" i="4"/>
  <c r="AX1153" i="4"/>
  <c r="BJ1153" i="4"/>
  <c r="BV1153" i="4"/>
  <c r="N1154" i="4"/>
  <c r="AH1154" i="4"/>
  <c r="BA1154" i="4"/>
  <c r="BM1154" i="4"/>
  <c r="BY1154" i="4"/>
  <c r="AO1155" i="4"/>
  <c r="BD1155" i="4"/>
  <c r="BP1155" i="4"/>
  <c r="CB1155" i="4"/>
  <c r="W1156" i="4"/>
  <c r="AT1156" i="4"/>
  <c r="BG1156" i="4"/>
  <c r="BS1156" i="4"/>
  <c r="J1157" i="4"/>
  <c r="AT1157" i="4"/>
  <c r="BG1157" i="4"/>
  <c r="BS1157" i="4"/>
  <c r="J1158" i="4"/>
  <c r="AT1158" i="4"/>
  <c r="BG1158" i="4"/>
  <c r="BS1158" i="4"/>
  <c r="J1159" i="4"/>
  <c r="AX1159" i="4"/>
  <c r="BJ1159" i="4"/>
  <c r="BV1159" i="4"/>
  <c r="N1160" i="4"/>
  <c r="AH1160" i="4"/>
  <c r="BA1160" i="4"/>
  <c r="BM1160" i="4"/>
  <c r="BY1160" i="4"/>
  <c r="BA1161" i="4"/>
  <c r="BM1161" i="4"/>
  <c r="BY1161" i="4"/>
  <c r="AO1162" i="4"/>
  <c r="BD1162" i="4"/>
  <c r="BP1162" i="4"/>
  <c r="CB1162" i="4"/>
  <c r="W1163" i="4"/>
  <c r="AT1163" i="4"/>
  <c r="BG1163" i="4"/>
  <c r="BS1163" i="4"/>
  <c r="J1164" i="4"/>
  <c r="AX1164" i="4"/>
  <c r="BJ1164" i="4"/>
  <c r="BV1164" i="4"/>
  <c r="N1165" i="4"/>
  <c r="AH1165" i="4"/>
  <c r="AX1165" i="4"/>
  <c r="BJ1165" i="4"/>
  <c r="BV1165" i="4"/>
  <c r="N1166" i="4"/>
  <c r="AH1166" i="4"/>
  <c r="BA1166" i="4"/>
  <c r="BM1166" i="4"/>
  <c r="BY1166" i="4"/>
  <c r="BD1167" i="4"/>
  <c r="BP1167" i="4"/>
  <c r="CB1167" i="4"/>
  <c r="AO1168" i="4"/>
  <c r="BD1169" i="4"/>
  <c r="CB1169" i="4"/>
  <c r="BA1170" i="4"/>
  <c r="BY1170" i="4"/>
  <c r="W1173" i="4"/>
  <c r="AH1175" i="4"/>
  <c r="BJ1175" i="4"/>
  <c r="N1176" i="4"/>
  <c r="BJ1177" i="4"/>
  <c r="AH1178" i="4"/>
  <c r="AX1179" i="4"/>
  <c r="BV1179" i="4"/>
  <c r="J1180" i="4"/>
  <c r="W1181" i="4"/>
  <c r="BM1182" i="4"/>
  <c r="BP1183" i="4"/>
  <c r="AO1184" i="4"/>
  <c r="BD1185" i="4"/>
  <c r="CB1185" i="4"/>
  <c r="AO1186" i="4"/>
  <c r="AO1187" i="4"/>
  <c r="BD1187" i="4"/>
  <c r="CB1187" i="4"/>
  <c r="AH1188" i="4"/>
  <c r="AT1188" i="4"/>
  <c r="BS1188" i="4"/>
  <c r="J1189" i="4"/>
  <c r="AX1189" i="4"/>
  <c r="BV1189" i="4"/>
  <c r="AO1190" i="4"/>
  <c r="J1192" i="4"/>
  <c r="BG1192" i="4"/>
  <c r="J1194" i="4"/>
  <c r="BG1194" i="4"/>
  <c r="W1195" i="4"/>
  <c r="AH1197" i="4"/>
  <c r="N1198" i="4"/>
  <c r="J1200" i="4"/>
  <c r="BG1200" i="4"/>
  <c r="BD1201" i="4"/>
  <c r="CB1201" i="4"/>
  <c r="AO1202" i="4"/>
  <c r="AO1203" i="4"/>
  <c r="BD1203" i="4"/>
  <c r="CB1203" i="4"/>
  <c r="AH1204" i="4"/>
  <c r="AT1204" i="4"/>
  <c r="BS1204" i="4"/>
  <c r="J1205" i="4"/>
  <c r="AX1205" i="4"/>
  <c r="BV1205" i="4"/>
  <c r="AO1206" i="4"/>
  <c r="J1208" i="4"/>
  <c r="BG1208" i="4"/>
  <c r="J1210" i="4"/>
  <c r="BG1210" i="4"/>
  <c r="W1211" i="4"/>
  <c r="BD1211" i="4"/>
  <c r="CB1211" i="4"/>
  <c r="AH1212" i="4"/>
  <c r="AH1213" i="4"/>
  <c r="AX1213" i="4"/>
  <c r="BV1213" i="4"/>
  <c r="AX1215" i="4"/>
  <c r="BV1215" i="4"/>
  <c r="BA1218" i="4"/>
  <c r="BY1218" i="4"/>
  <c r="BP1219" i="4"/>
  <c r="AO1220" i="4"/>
  <c r="BM1222" i="4"/>
  <c r="N1224" i="4"/>
  <c r="AT1224" i="4"/>
  <c r="BS1224" i="4"/>
  <c r="J1225" i="4"/>
  <c r="BJ1225" i="4"/>
  <c r="AH1231" i="4"/>
  <c r="AO1237" i="4"/>
  <c r="AT1052" i="4"/>
  <c r="BS1052" i="4"/>
  <c r="BP1053" i="4"/>
  <c r="N1054" i="4"/>
  <c r="BM1054" i="4"/>
  <c r="BJ1055" i="4"/>
  <c r="BG1056" i="4"/>
  <c r="BD1057" i="4"/>
  <c r="CB1057" i="4"/>
  <c r="BA1058" i="4"/>
  <c r="BY1058" i="4"/>
  <c r="W1059" i="4"/>
  <c r="AX1059" i="4"/>
  <c r="BV1059" i="4"/>
  <c r="AT1060" i="4"/>
  <c r="BS1060" i="4"/>
  <c r="BP1061" i="4"/>
  <c r="N1062" i="4"/>
  <c r="BM1062" i="4"/>
  <c r="BJ1063" i="4"/>
  <c r="BG1064" i="4"/>
  <c r="BD1065" i="4"/>
  <c r="CB1065" i="4"/>
  <c r="BA1066" i="4"/>
  <c r="BY1066" i="4"/>
  <c r="W1067" i="4"/>
  <c r="AX1067" i="4"/>
  <c r="BV1067" i="4"/>
  <c r="AT1068" i="4"/>
  <c r="BS1068" i="4"/>
  <c r="BP1069" i="4"/>
  <c r="N1070" i="4"/>
  <c r="BM1070" i="4"/>
  <c r="BJ1071" i="4"/>
  <c r="BG1072" i="4"/>
  <c r="BD1073" i="4"/>
  <c r="CB1073" i="4"/>
  <c r="BA1074" i="4"/>
  <c r="BY1074" i="4"/>
  <c r="W1075" i="4"/>
  <c r="AX1075" i="4"/>
  <c r="BV1075" i="4"/>
  <c r="AT1076" i="4"/>
  <c r="BS1076" i="4"/>
  <c r="BP1077" i="4"/>
  <c r="N1078" i="4"/>
  <c r="BM1078" i="4"/>
  <c r="BJ1079" i="4"/>
  <c r="BA1080" i="4"/>
  <c r="BY1080" i="4"/>
  <c r="J1081" i="4"/>
  <c r="AX1081" i="4"/>
  <c r="BV1081" i="4"/>
  <c r="BM1082" i="4"/>
  <c r="W1083" i="4"/>
  <c r="AH1083" i="4"/>
  <c r="BD1083" i="4"/>
  <c r="CB1083" i="4"/>
  <c r="AT1084" i="4"/>
  <c r="BS1084" i="4"/>
  <c r="BJ1085" i="4"/>
  <c r="BA1086" i="4"/>
  <c r="BY1086" i="4"/>
  <c r="J1087" i="4"/>
  <c r="AO1087" i="4"/>
  <c r="BP1087" i="4"/>
  <c r="N1088" i="4"/>
  <c r="BG1088" i="4"/>
  <c r="AX1089" i="4"/>
  <c r="BV1089" i="4"/>
  <c r="BM1090" i="4"/>
  <c r="W1091" i="4"/>
  <c r="AH1091" i="4"/>
  <c r="BJ1091" i="4"/>
  <c r="BA1092" i="4"/>
  <c r="BY1092" i="4"/>
  <c r="J1093" i="4"/>
  <c r="AO1093" i="4"/>
  <c r="BP1093" i="4"/>
  <c r="N1094" i="4"/>
  <c r="BG1094" i="4"/>
  <c r="AX1095" i="4"/>
  <c r="BV1095" i="4"/>
  <c r="BM1096" i="4"/>
  <c r="W1097" i="4"/>
  <c r="AH1097" i="4"/>
  <c r="BJ1097" i="4"/>
  <c r="BA1098" i="4"/>
  <c r="BS1098" i="4"/>
  <c r="J1099" i="4"/>
  <c r="W1099" i="4"/>
  <c r="AT1099" i="4"/>
  <c r="BG1099" i="4"/>
  <c r="BS1099" i="4"/>
  <c r="AT1100" i="4"/>
  <c r="BG1100" i="4"/>
  <c r="BS1100" i="4"/>
  <c r="J1101" i="4"/>
  <c r="W1101" i="4"/>
  <c r="AT1101" i="4"/>
  <c r="BG1101" i="4"/>
  <c r="BS1101" i="4"/>
  <c r="AT1102" i="4"/>
  <c r="BG1102" i="4"/>
  <c r="BS1102" i="4"/>
  <c r="J1103" i="4"/>
  <c r="W1103" i="4"/>
  <c r="AT1103" i="4"/>
  <c r="BG1103" i="4"/>
  <c r="BS1103" i="4"/>
  <c r="AT1104" i="4"/>
  <c r="BG1104" i="4"/>
  <c r="BS1104" i="4"/>
  <c r="J1105" i="4"/>
  <c r="W1105" i="4"/>
  <c r="AT1105" i="4"/>
  <c r="BG1105" i="4"/>
  <c r="BS1105" i="4"/>
  <c r="AT1106" i="4"/>
  <c r="BG1106" i="4"/>
  <c r="BS1106" i="4"/>
  <c r="J1107" i="4"/>
  <c r="W1107" i="4"/>
  <c r="AT1107" i="4"/>
  <c r="BG1107" i="4"/>
  <c r="BS1107" i="4"/>
  <c r="AT1108" i="4"/>
  <c r="BG1108" i="4"/>
  <c r="BS1108" i="4"/>
  <c r="J1109" i="4"/>
  <c r="W1109" i="4"/>
  <c r="AT1109" i="4"/>
  <c r="BG1109" i="4"/>
  <c r="BS1109" i="4"/>
  <c r="AT1110" i="4"/>
  <c r="BG1110" i="4"/>
  <c r="BS1110" i="4"/>
  <c r="J1111" i="4"/>
  <c r="W1111" i="4"/>
  <c r="BD1111" i="4"/>
  <c r="BP1111" i="4"/>
  <c r="CB1111" i="4"/>
  <c r="N1112" i="4"/>
  <c r="BD1112" i="4"/>
  <c r="BP1112" i="4"/>
  <c r="CB1112" i="4"/>
  <c r="BA1113" i="4"/>
  <c r="BM1113" i="4"/>
  <c r="BY1113" i="4"/>
  <c r="BA1114" i="4"/>
  <c r="BM1114" i="4"/>
  <c r="BY1114" i="4"/>
  <c r="AH1115" i="4"/>
  <c r="BA1115" i="4"/>
  <c r="BM1115" i="4"/>
  <c r="BY1115" i="4"/>
  <c r="BA1116" i="4"/>
  <c r="BM1116" i="4"/>
  <c r="BY1116" i="4"/>
  <c r="AH1117" i="4"/>
  <c r="BA1117" i="4"/>
  <c r="BM1117" i="4"/>
  <c r="BY1117" i="4"/>
  <c r="BA1118" i="4"/>
  <c r="BM1118" i="4"/>
  <c r="BY1118" i="4"/>
  <c r="AH1119" i="4"/>
  <c r="BA1119" i="4"/>
  <c r="BM1119" i="4"/>
  <c r="BY1119" i="4"/>
  <c r="BA1120" i="4"/>
  <c r="BM1120" i="4"/>
  <c r="BY1120" i="4"/>
  <c r="AH1121" i="4"/>
  <c r="BA1121" i="4"/>
  <c r="BM1121" i="4"/>
  <c r="BY1121" i="4"/>
  <c r="BA1122" i="4"/>
  <c r="BM1122" i="4"/>
  <c r="BY1122" i="4"/>
  <c r="AH1123" i="4"/>
  <c r="BA1123" i="4"/>
  <c r="BM1123" i="4"/>
  <c r="BY1123" i="4"/>
  <c r="BA1124" i="4"/>
  <c r="BM1124" i="4"/>
  <c r="BY1124" i="4"/>
  <c r="AH1125" i="4"/>
  <c r="BA1125" i="4"/>
  <c r="BM1125" i="4"/>
  <c r="BY1125" i="4"/>
  <c r="AO1126" i="4"/>
  <c r="BD1126" i="4"/>
  <c r="BP1126" i="4"/>
  <c r="CB1126" i="4"/>
  <c r="W1127" i="4"/>
  <c r="AT1127" i="4"/>
  <c r="BG1127" i="4"/>
  <c r="BS1127" i="4"/>
  <c r="J1128" i="4"/>
  <c r="AX1128" i="4"/>
  <c r="BJ1128" i="4"/>
  <c r="BV1128" i="4"/>
  <c r="N1129" i="4"/>
  <c r="AH1129" i="4"/>
  <c r="BA1129" i="4"/>
  <c r="BM1129" i="4"/>
  <c r="BY1129" i="4"/>
  <c r="AO1130" i="4"/>
  <c r="BD1130" i="4"/>
  <c r="BP1130" i="4"/>
  <c r="CB1130" i="4"/>
  <c r="W1131" i="4"/>
  <c r="AT1131" i="4"/>
  <c r="BG1131" i="4"/>
  <c r="BS1131" i="4"/>
  <c r="J1132" i="4"/>
  <c r="AX1132" i="4"/>
  <c r="BJ1132" i="4"/>
  <c r="BV1132" i="4"/>
  <c r="N1133" i="4"/>
  <c r="AH1133" i="4"/>
  <c r="BA1133" i="4"/>
  <c r="BM1133" i="4"/>
  <c r="BY1133" i="4"/>
  <c r="AO1134" i="4"/>
  <c r="BD1134" i="4"/>
  <c r="BP1134" i="4"/>
  <c r="CB1134" i="4"/>
  <c r="W1135" i="4"/>
  <c r="AT1135" i="4"/>
  <c r="BG1135" i="4"/>
  <c r="BS1135" i="4"/>
  <c r="J1136" i="4"/>
  <c r="AT1136" i="4"/>
  <c r="BG1136" i="4"/>
  <c r="BS1136" i="4"/>
  <c r="J1137" i="4"/>
  <c r="AX1137" i="4"/>
  <c r="BJ1137" i="4"/>
  <c r="BV1137" i="4"/>
  <c r="N1138" i="4"/>
  <c r="AH1138" i="4"/>
  <c r="BA1138" i="4"/>
  <c r="BM1138" i="4"/>
  <c r="BY1138" i="4"/>
  <c r="AO1139" i="4"/>
  <c r="BD1139" i="4"/>
  <c r="BP1139" i="4"/>
  <c r="CB1139" i="4"/>
  <c r="W1140" i="4"/>
  <c r="AT1140" i="4"/>
  <c r="BG1140" i="4"/>
  <c r="BS1140" i="4"/>
  <c r="J1141" i="4"/>
  <c r="AX1141" i="4"/>
  <c r="BJ1141" i="4"/>
  <c r="BV1141" i="4"/>
  <c r="N1142" i="4"/>
  <c r="AH1142" i="4"/>
  <c r="BA1142" i="4"/>
  <c r="BM1142" i="4"/>
  <c r="BY1142" i="4"/>
  <c r="BA1143" i="4"/>
  <c r="BM1143" i="4"/>
  <c r="BY1143" i="4"/>
  <c r="AO1144" i="4"/>
  <c r="BD1144" i="4"/>
  <c r="BP1144" i="4"/>
  <c r="CB1144" i="4"/>
  <c r="W1145" i="4"/>
  <c r="AT1145" i="4"/>
  <c r="BG1145" i="4"/>
  <c r="BS1145" i="4"/>
  <c r="J1146" i="4"/>
  <c r="AX1146" i="4"/>
  <c r="BJ1146" i="4"/>
  <c r="BV1146" i="4"/>
  <c r="N1147" i="4"/>
  <c r="AH1147" i="4"/>
  <c r="BA1147" i="4"/>
  <c r="BM1147" i="4"/>
  <c r="BY1147" i="4"/>
  <c r="BA1148" i="4"/>
  <c r="BM1148" i="4"/>
  <c r="BY1148" i="4"/>
  <c r="BA1149" i="4"/>
  <c r="BM1149" i="4"/>
  <c r="BY1149" i="4"/>
  <c r="AO1150" i="4"/>
  <c r="BD1150" i="4"/>
  <c r="BP1150" i="4"/>
  <c r="CB1150" i="4"/>
  <c r="W1151" i="4"/>
  <c r="AT1151" i="4"/>
  <c r="BG1151" i="4"/>
  <c r="BS1151" i="4"/>
  <c r="J1152" i="4"/>
  <c r="AX1152" i="4"/>
  <c r="BJ1152" i="4"/>
  <c r="BV1152" i="4"/>
  <c r="N1153" i="4"/>
  <c r="AH1153" i="4"/>
  <c r="BA1153" i="4"/>
  <c r="BM1153" i="4"/>
  <c r="BY1153" i="4"/>
  <c r="AO1154" i="4"/>
  <c r="BD1154" i="4"/>
  <c r="BP1154" i="4"/>
  <c r="CB1154" i="4"/>
  <c r="W1155" i="4"/>
  <c r="AT1155" i="4"/>
  <c r="BG1155" i="4"/>
  <c r="BS1155" i="4"/>
  <c r="J1156" i="4"/>
  <c r="AX1156" i="4"/>
  <c r="BJ1156" i="4"/>
  <c r="BV1156" i="4"/>
  <c r="N1157" i="4"/>
  <c r="AH1157" i="4"/>
  <c r="AX1157" i="4"/>
  <c r="BJ1157" i="4"/>
  <c r="BV1157" i="4"/>
  <c r="N1158" i="4"/>
  <c r="AH1158" i="4"/>
  <c r="AX1158" i="4"/>
  <c r="BJ1158" i="4"/>
  <c r="BV1158" i="4"/>
  <c r="N1159" i="4"/>
  <c r="AH1159" i="4"/>
  <c r="BA1159" i="4"/>
  <c r="BM1159" i="4"/>
  <c r="BY1159" i="4"/>
  <c r="AO1160" i="4"/>
  <c r="BD1160" i="4"/>
  <c r="BP1160" i="4"/>
  <c r="CB1160" i="4"/>
  <c r="W1161" i="4"/>
  <c r="BD1161" i="4"/>
  <c r="BP1161" i="4"/>
  <c r="CB1161" i="4"/>
  <c r="W1162" i="4"/>
  <c r="AT1162" i="4"/>
  <c r="BG1162" i="4"/>
  <c r="BS1162" i="4"/>
  <c r="J1163" i="4"/>
  <c r="AX1163" i="4"/>
  <c r="BJ1163" i="4"/>
  <c r="BV1163" i="4"/>
  <c r="N1164" i="4"/>
  <c r="AH1164" i="4"/>
  <c r="BA1164" i="4"/>
  <c r="BM1164" i="4"/>
  <c r="BY1164" i="4"/>
  <c r="BA1165" i="4"/>
  <c r="BM1165" i="4"/>
  <c r="BY1165" i="4"/>
  <c r="AO1166" i="4"/>
  <c r="BD1166" i="4"/>
  <c r="BP1166" i="4"/>
  <c r="CB1166" i="4"/>
  <c r="W1167" i="4"/>
  <c r="AH1167" i="4"/>
  <c r="J1168" i="4"/>
  <c r="AT1168" i="4"/>
  <c r="BG1168" i="4"/>
  <c r="J1170" i="4"/>
  <c r="AO1171" i="4"/>
  <c r="BD1171" i="4"/>
  <c r="CB1171" i="4"/>
  <c r="AH1172" i="4"/>
  <c r="AT1172" i="4"/>
  <c r="BS1172" i="4"/>
  <c r="J1173" i="4"/>
  <c r="AX1173" i="4"/>
  <c r="BV1173" i="4"/>
  <c r="BM1174" i="4"/>
  <c r="AH1176" i="4"/>
  <c r="BM1176" i="4"/>
  <c r="BA1178" i="4"/>
  <c r="BY1178" i="4"/>
  <c r="AT1180" i="4"/>
  <c r="BS1180" i="4"/>
  <c r="J1181" i="4"/>
  <c r="AX1181" i="4"/>
  <c r="BV1181" i="4"/>
  <c r="AO1182" i="4"/>
  <c r="J1184" i="4"/>
  <c r="BG1184" i="4"/>
  <c r="J1186" i="4"/>
  <c r="BG1186" i="4"/>
  <c r="W1187" i="4"/>
  <c r="AH1189" i="4"/>
  <c r="N1190" i="4"/>
  <c r="AT1190" i="4"/>
  <c r="BS1190" i="4"/>
  <c r="J1191" i="4"/>
  <c r="BJ1191" i="4"/>
  <c r="N1192" i="4"/>
  <c r="BJ1193" i="4"/>
  <c r="AH1194" i="4"/>
  <c r="AX1195" i="4"/>
  <c r="BV1195" i="4"/>
  <c r="J1196" i="4"/>
  <c r="BA1196" i="4"/>
  <c r="BY1196" i="4"/>
  <c r="AO1197" i="4"/>
  <c r="BP1197" i="4"/>
  <c r="AT1198" i="4"/>
  <c r="BS1198" i="4"/>
  <c r="J1199" i="4"/>
  <c r="BJ1199" i="4"/>
  <c r="N1200" i="4"/>
  <c r="J1202" i="4"/>
  <c r="BG1202" i="4"/>
  <c r="W1203" i="4"/>
  <c r="AH1205" i="4"/>
  <c r="N1206" i="4"/>
  <c r="AT1206" i="4"/>
  <c r="BS1206" i="4"/>
  <c r="J1207" i="4"/>
  <c r="BJ1207" i="4"/>
  <c r="N1208" i="4"/>
  <c r="BJ1209" i="4"/>
  <c r="AH1210" i="4"/>
  <c r="BA1212" i="4"/>
  <c r="BY1212" i="4"/>
  <c r="BM1214" i="4"/>
  <c r="N1216" i="4"/>
  <c r="AT1216" i="4"/>
  <c r="BS1216" i="4"/>
  <c r="J1217" i="4"/>
  <c r="BJ1217" i="4"/>
  <c r="J1220" i="4"/>
  <c r="BG1220" i="4"/>
  <c r="W1221" i="4"/>
  <c r="BP1221" i="4"/>
  <c r="AO1222" i="4"/>
  <c r="AO1223" i="4"/>
  <c r="BD1223" i="4"/>
  <c r="CB1223" i="4"/>
  <c r="AH1224" i="4"/>
  <c r="BG1054" i="4"/>
  <c r="BD1055" i="4"/>
  <c r="CB1055" i="4"/>
  <c r="BA1056" i="4"/>
  <c r="BY1056" i="4"/>
  <c r="W1057" i="4"/>
  <c r="AX1057" i="4"/>
  <c r="BV1057" i="4"/>
  <c r="AT1058" i="4"/>
  <c r="BS1058" i="4"/>
  <c r="BP1059" i="4"/>
  <c r="N1060" i="4"/>
  <c r="BM1060" i="4"/>
  <c r="BJ1061" i="4"/>
  <c r="BG1062" i="4"/>
  <c r="BD1063" i="4"/>
  <c r="CB1063" i="4"/>
  <c r="BA1064" i="4"/>
  <c r="BY1064" i="4"/>
  <c r="W1065" i="4"/>
  <c r="AX1065" i="4"/>
  <c r="BV1065" i="4"/>
  <c r="AT1066" i="4"/>
  <c r="BS1066" i="4"/>
  <c r="BP1067" i="4"/>
  <c r="N1068" i="4"/>
  <c r="BM1068" i="4"/>
  <c r="BJ1069" i="4"/>
  <c r="BG1070" i="4"/>
  <c r="BD1071" i="4"/>
  <c r="CB1071" i="4"/>
  <c r="BA1072" i="4"/>
  <c r="BY1072" i="4"/>
  <c r="W1073" i="4"/>
  <c r="AX1073" i="4"/>
  <c r="BV1073" i="4"/>
  <c r="AT1074" i="4"/>
  <c r="BS1074" i="4"/>
  <c r="BP1075" i="4"/>
  <c r="N1076" i="4"/>
  <c r="BM1076" i="4"/>
  <c r="BJ1077" i="4"/>
  <c r="BG1078" i="4"/>
  <c r="BD1079" i="4"/>
  <c r="CB1079" i="4"/>
  <c r="AT1080" i="4"/>
  <c r="BS1080" i="4"/>
  <c r="BP1081" i="4"/>
  <c r="N1082" i="4"/>
  <c r="BG1082" i="4"/>
  <c r="AX1083" i="4"/>
  <c r="BV1083" i="4"/>
  <c r="BM1084" i="4"/>
  <c r="W1085" i="4"/>
  <c r="AH1085" i="4"/>
  <c r="BD1085" i="4"/>
  <c r="CB1085" i="4"/>
  <c r="AT1086" i="4"/>
  <c r="BS1086" i="4"/>
  <c r="BJ1087" i="4"/>
  <c r="BA1088" i="4"/>
  <c r="BY1088" i="4"/>
  <c r="J1089" i="4"/>
  <c r="AO1089" i="4"/>
  <c r="BP1089" i="4"/>
  <c r="N1090" i="4"/>
  <c r="BG1090" i="4"/>
  <c r="BD1091" i="4"/>
  <c r="CB1091" i="4"/>
  <c r="AT1092" i="4"/>
  <c r="BS1092" i="4"/>
  <c r="BJ1093" i="4"/>
  <c r="BA1094" i="4"/>
  <c r="BY1094" i="4"/>
  <c r="J1095" i="4"/>
  <c r="AO1095" i="4"/>
  <c r="BP1095" i="4"/>
  <c r="N1096" i="4"/>
  <c r="BG1096" i="4"/>
  <c r="BD1097" i="4"/>
  <c r="CB1097" i="4"/>
  <c r="AT1098" i="4"/>
  <c r="BV1098" i="4"/>
  <c r="N1099" i="4"/>
  <c r="AX1099" i="4"/>
  <c r="BJ1099" i="4"/>
  <c r="BV1099" i="4"/>
  <c r="W1100" i="4"/>
  <c r="AX1100" i="4"/>
  <c r="BJ1100" i="4"/>
  <c r="BV1100" i="4"/>
  <c r="N1101" i="4"/>
  <c r="AX1101" i="4"/>
  <c r="BJ1101" i="4"/>
  <c r="BV1101" i="4"/>
  <c r="W1102" i="4"/>
  <c r="AX1102" i="4"/>
  <c r="BJ1102" i="4"/>
  <c r="BV1102" i="4"/>
  <c r="N1103" i="4"/>
  <c r="AX1103" i="4"/>
  <c r="BJ1103" i="4"/>
  <c r="BV1103" i="4"/>
  <c r="W1104" i="4"/>
  <c r="AX1104" i="4"/>
  <c r="BJ1104" i="4"/>
  <c r="BV1104" i="4"/>
  <c r="N1105" i="4"/>
  <c r="AX1105" i="4"/>
  <c r="BJ1105" i="4"/>
  <c r="BV1105" i="4"/>
  <c r="W1106" i="4"/>
  <c r="AX1106" i="4"/>
  <c r="BJ1106" i="4"/>
  <c r="BV1106" i="4"/>
  <c r="N1107" i="4"/>
  <c r="AX1107" i="4"/>
  <c r="BJ1107" i="4"/>
  <c r="BV1107" i="4"/>
  <c r="W1108" i="4"/>
  <c r="AX1108" i="4"/>
  <c r="BJ1108" i="4"/>
  <c r="BV1108" i="4"/>
  <c r="N1109" i="4"/>
  <c r="AX1109" i="4"/>
  <c r="BJ1109" i="4"/>
  <c r="BV1109" i="4"/>
  <c r="W1110" i="4"/>
  <c r="AX1110" i="4"/>
  <c r="BJ1110" i="4"/>
  <c r="BV1110" i="4"/>
  <c r="N1111" i="4"/>
  <c r="AT1111" i="4"/>
  <c r="BG1111" i="4"/>
  <c r="BS1111" i="4"/>
  <c r="AT1112" i="4"/>
  <c r="BG1112" i="4"/>
  <c r="BS1112" i="4"/>
  <c r="J1113" i="4"/>
  <c r="W1113" i="4"/>
  <c r="BD1113" i="4"/>
  <c r="BP1113" i="4"/>
  <c r="CB1113" i="4"/>
  <c r="N1114" i="4"/>
  <c r="BD1114" i="4"/>
  <c r="BP1114" i="4"/>
  <c r="CB1114" i="4"/>
  <c r="AO1115" i="4"/>
  <c r="BD1115" i="4"/>
  <c r="BP1115" i="4"/>
  <c r="CB1115" i="4"/>
  <c r="N1116" i="4"/>
  <c r="BD1116" i="4"/>
  <c r="BP1116" i="4"/>
  <c r="CB1116" i="4"/>
  <c r="AO1117" i="4"/>
  <c r="BD1117" i="4"/>
  <c r="BP1117" i="4"/>
  <c r="CB1117" i="4"/>
  <c r="N1118" i="4"/>
  <c r="BD1118" i="4"/>
  <c r="BP1118" i="4"/>
  <c r="CB1118" i="4"/>
  <c r="AO1119" i="4"/>
  <c r="BD1119" i="4"/>
  <c r="BP1119" i="4"/>
  <c r="CB1119" i="4"/>
  <c r="N1120" i="4"/>
  <c r="BD1120" i="4"/>
  <c r="BP1120" i="4"/>
  <c r="CB1120" i="4"/>
  <c r="AO1121" i="4"/>
  <c r="BD1121" i="4"/>
  <c r="BP1121" i="4"/>
  <c r="CB1121" i="4"/>
  <c r="N1122" i="4"/>
  <c r="BD1122" i="4"/>
  <c r="BP1122" i="4"/>
  <c r="CB1122" i="4"/>
  <c r="AO1123" i="4"/>
  <c r="BD1123" i="4"/>
  <c r="BP1123" i="4"/>
  <c r="CB1123" i="4"/>
  <c r="N1124" i="4"/>
  <c r="BD1124" i="4"/>
  <c r="BP1124" i="4"/>
  <c r="CB1124" i="4"/>
  <c r="AO1125" i="4"/>
  <c r="BD1125" i="4"/>
  <c r="BP1125" i="4"/>
  <c r="CB1125" i="4"/>
  <c r="W1126" i="4"/>
  <c r="AT1126" i="4"/>
  <c r="BG1126" i="4"/>
  <c r="BS1126" i="4"/>
  <c r="J1127" i="4"/>
  <c r="AX1127" i="4"/>
  <c r="BJ1127" i="4"/>
  <c r="BV1127" i="4"/>
  <c r="N1128" i="4"/>
  <c r="AH1128" i="4"/>
  <c r="BA1128" i="4"/>
  <c r="BM1128" i="4"/>
  <c r="BY1128" i="4"/>
  <c r="AO1129" i="4"/>
  <c r="BD1129" i="4"/>
  <c r="BP1129" i="4"/>
  <c r="CB1129" i="4"/>
  <c r="W1130" i="4"/>
  <c r="AT1130" i="4"/>
  <c r="BG1130" i="4"/>
  <c r="BS1130" i="4"/>
  <c r="J1131" i="4"/>
  <c r="AX1131" i="4"/>
  <c r="BJ1131" i="4"/>
  <c r="BV1131" i="4"/>
  <c r="N1132" i="4"/>
  <c r="AH1132" i="4"/>
  <c r="BA1132" i="4"/>
  <c r="BM1132" i="4"/>
  <c r="BY1132" i="4"/>
  <c r="AO1133" i="4"/>
  <c r="BD1133" i="4"/>
  <c r="BP1133" i="4"/>
  <c r="CB1133" i="4"/>
  <c r="W1134" i="4"/>
  <c r="AT1134" i="4"/>
  <c r="BG1134" i="4"/>
  <c r="BS1134" i="4"/>
  <c r="J1135" i="4"/>
  <c r="AX1135" i="4"/>
  <c r="BJ1135" i="4"/>
  <c r="BV1135" i="4"/>
  <c r="N1136" i="4"/>
  <c r="AH1136" i="4"/>
  <c r="AX1136" i="4"/>
  <c r="BJ1136" i="4"/>
  <c r="BV1136" i="4"/>
  <c r="N1137" i="4"/>
  <c r="AH1137" i="4"/>
  <c r="BA1137" i="4"/>
  <c r="BM1137" i="4"/>
  <c r="BY1137" i="4"/>
  <c r="AO1138" i="4"/>
  <c r="BD1138" i="4"/>
  <c r="BP1138" i="4"/>
  <c r="CB1138" i="4"/>
  <c r="W1139" i="4"/>
  <c r="AT1139" i="4"/>
  <c r="BG1139" i="4"/>
  <c r="BS1139" i="4"/>
  <c r="J1140" i="4"/>
  <c r="AX1140" i="4"/>
  <c r="BJ1140" i="4"/>
  <c r="BV1140" i="4"/>
  <c r="N1141" i="4"/>
  <c r="AH1141" i="4"/>
  <c r="BA1141" i="4"/>
  <c r="BM1141" i="4"/>
  <c r="BY1141" i="4"/>
  <c r="AO1142" i="4"/>
  <c r="BD1142" i="4"/>
  <c r="BP1142" i="4"/>
  <c r="CB1142" i="4"/>
  <c r="W1143" i="4"/>
  <c r="BD1143" i="4"/>
  <c r="BP1143" i="4"/>
  <c r="CB1143" i="4"/>
  <c r="W1144" i="4"/>
  <c r="AT1144" i="4"/>
  <c r="BG1144" i="4"/>
  <c r="BS1144" i="4"/>
  <c r="J1145" i="4"/>
  <c r="AX1145" i="4"/>
  <c r="BJ1145" i="4"/>
  <c r="BV1145" i="4"/>
  <c r="N1146" i="4"/>
  <c r="AH1146" i="4"/>
  <c r="BA1146" i="4"/>
  <c r="BM1146" i="4"/>
  <c r="BY1146" i="4"/>
  <c r="AO1147" i="4"/>
  <c r="BD1147" i="4"/>
  <c r="BP1147" i="4"/>
  <c r="CB1147" i="4"/>
  <c r="W1148" i="4"/>
  <c r="BD1148" i="4"/>
  <c r="BP1148" i="4"/>
  <c r="CB1148" i="4"/>
  <c r="W1149" i="4"/>
  <c r="BD1149" i="4"/>
  <c r="BP1149" i="4"/>
  <c r="CB1149" i="4"/>
  <c r="W1150" i="4"/>
  <c r="AT1150" i="4"/>
  <c r="BG1150" i="4"/>
  <c r="BS1150" i="4"/>
  <c r="J1151" i="4"/>
  <c r="AX1151" i="4"/>
  <c r="BJ1151" i="4"/>
  <c r="BV1151" i="4"/>
  <c r="N1152" i="4"/>
  <c r="AH1152" i="4"/>
  <c r="BA1152" i="4"/>
  <c r="BM1152" i="4"/>
  <c r="BY1152" i="4"/>
  <c r="AO1153" i="4"/>
  <c r="BD1153" i="4"/>
  <c r="BP1153" i="4"/>
  <c r="CB1153" i="4"/>
  <c r="W1154" i="4"/>
  <c r="AT1154" i="4"/>
  <c r="BG1154" i="4"/>
  <c r="BS1154" i="4"/>
  <c r="J1155" i="4"/>
  <c r="AX1155" i="4"/>
  <c r="BJ1155" i="4"/>
  <c r="BV1155" i="4"/>
  <c r="N1156" i="4"/>
  <c r="AH1156" i="4"/>
  <c r="BA1156" i="4"/>
  <c r="BM1156" i="4"/>
  <c r="BY1156" i="4"/>
  <c r="BA1157" i="4"/>
  <c r="BM1157" i="4"/>
  <c r="BY1157" i="4"/>
  <c r="BA1158" i="4"/>
  <c r="BM1158" i="4"/>
  <c r="BY1158" i="4"/>
  <c r="AO1159" i="4"/>
  <c r="BD1159" i="4"/>
  <c r="BP1159" i="4"/>
  <c r="CB1159" i="4"/>
  <c r="W1160" i="4"/>
  <c r="AT1160" i="4"/>
  <c r="BG1160" i="4"/>
  <c r="BS1160" i="4"/>
  <c r="J1161" i="4"/>
  <c r="AT1161" i="4"/>
  <c r="BG1161" i="4"/>
  <c r="BS1161" i="4"/>
  <c r="J1162" i="4"/>
  <c r="AX1162" i="4"/>
  <c r="BJ1162" i="4"/>
  <c r="BV1162" i="4"/>
  <c r="N1163" i="4"/>
  <c r="AH1163" i="4"/>
  <c r="BA1163" i="4"/>
  <c r="BM1163" i="4"/>
  <c r="BY1163" i="4"/>
  <c r="AO1164" i="4"/>
  <c r="BD1164" i="4"/>
  <c r="BP1164" i="4"/>
  <c r="CB1164" i="4"/>
  <c r="W1165" i="4"/>
  <c r="BD1165" i="4"/>
  <c r="BP1165" i="4"/>
  <c r="CB1165" i="4"/>
  <c r="W1166" i="4"/>
  <c r="AT1166" i="4"/>
  <c r="BG1166" i="4"/>
  <c r="BS1166" i="4"/>
  <c r="J1167" i="4"/>
  <c r="AX1167" i="4"/>
  <c r="BJ1167" i="4"/>
  <c r="BV1167" i="4"/>
  <c r="N1168" i="4"/>
  <c r="BJ1169" i="4"/>
  <c r="AH1170" i="4"/>
  <c r="BG1170" i="4"/>
  <c r="W1171" i="4"/>
  <c r="AH1173" i="4"/>
  <c r="N1174" i="4"/>
  <c r="BP1175" i="4"/>
  <c r="AO1176" i="4"/>
  <c r="BD1177" i="4"/>
  <c r="CB1177" i="4"/>
  <c r="AO1178" i="4"/>
  <c r="AO1179" i="4"/>
  <c r="BD1179" i="4"/>
  <c r="CB1179" i="4"/>
  <c r="AH1180" i="4"/>
  <c r="AH1181" i="4"/>
  <c r="N1182" i="4"/>
  <c r="AT1182" i="4"/>
  <c r="BS1182" i="4"/>
  <c r="J1183" i="4"/>
  <c r="BJ1183" i="4"/>
  <c r="N1184" i="4"/>
  <c r="BJ1185" i="4"/>
  <c r="AH1186" i="4"/>
  <c r="AX1187" i="4"/>
  <c r="BV1187" i="4"/>
  <c r="J1188" i="4"/>
  <c r="BA1188" i="4"/>
  <c r="BY1188" i="4"/>
  <c r="AO1189" i="4"/>
  <c r="BP1189" i="4"/>
  <c r="AH1191" i="4"/>
  <c r="AH1192" i="4"/>
  <c r="BM1192" i="4"/>
  <c r="BA1194" i="4"/>
  <c r="BY1194" i="4"/>
  <c r="W1197" i="4"/>
  <c r="AH1199" i="4"/>
  <c r="AH1200" i="4"/>
  <c r="BM1200" i="4"/>
  <c r="BJ1201" i="4"/>
  <c r="AH1202" i="4"/>
  <c r="AX1203" i="4"/>
  <c r="BV1203" i="4"/>
  <c r="J1204" i="4"/>
  <c r="BA1204" i="4"/>
  <c r="BY1204" i="4"/>
  <c r="AO1205" i="4"/>
  <c r="BP1205" i="4"/>
  <c r="AH1207" i="4"/>
  <c r="AH1208" i="4"/>
  <c r="BM1208" i="4"/>
  <c r="BA1210" i="4"/>
  <c r="BY1210" i="4"/>
  <c r="AX1211" i="4"/>
  <c r="BV1211" i="4"/>
  <c r="J1212" i="4"/>
  <c r="W1213" i="4"/>
  <c r="BP1213" i="4"/>
  <c r="AO1214" i="4"/>
  <c r="AO1215" i="4"/>
  <c r="BD1215" i="4"/>
  <c r="CB1215" i="4"/>
  <c r="AH1216" i="4"/>
  <c r="N1218" i="4"/>
  <c r="AT1218" i="4"/>
  <c r="BS1218" i="4"/>
  <c r="J1219" i="4"/>
  <c r="BJ1219" i="4"/>
  <c r="J1222" i="4"/>
  <c r="BG1222" i="4"/>
  <c r="W1223" i="4"/>
  <c r="BM1224" i="4"/>
  <c r="BD1225" i="4"/>
  <c r="J1227" i="4"/>
  <c r="AH1229" i="4"/>
  <c r="AH1233" i="4"/>
  <c r="AO1235" i="4"/>
  <c r="BM1026" i="4"/>
  <c r="BJ1027" i="4"/>
  <c r="BG1028" i="4"/>
  <c r="BD1029" i="4"/>
  <c r="CB1029" i="4"/>
  <c r="BA1030" i="4"/>
  <c r="BY1030" i="4"/>
  <c r="W1031" i="4"/>
  <c r="AX1031" i="4"/>
  <c r="BV1031" i="4"/>
  <c r="AT1032" i="4"/>
  <c r="BS1032" i="4"/>
  <c r="BP1033" i="4"/>
  <c r="N1034" i="4"/>
  <c r="BM1034" i="4"/>
  <c r="BJ1035" i="4"/>
  <c r="BG1036" i="4"/>
  <c r="BD1037" i="4"/>
  <c r="CB1037" i="4"/>
  <c r="BA1038" i="4"/>
  <c r="BY1038" i="4"/>
  <c r="W1039" i="4"/>
  <c r="AX1039" i="4"/>
  <c r="BV1039" i="4"/>
  <c r="AT1040" i="4"/>
  <c r="BS1040" i="4"/>
  <c r="BP1041" i="4"/>
  <c r="N1042" i="4"/>
  <c r="BM1042" i="4"/>
  <c r="BJ1043" i="4"/>
  <c r="BG1044" i="4"/>
  <c r="BD1045" i="4"/>
  <c r="CB1045" i="4"/>
  <c r="BA1046" i="4"/>
  <c r="BY1046" i="4"/>
  <c r="W1047" i="4"/>
  <c r="AX1047" i="4"/>
  <c r="BV1047" i="4"/>
  <c r="AT1048" i="4"/>
  <c r="BS1048" i="4"/>
  <c r="BP1049" i="4"/>
  <c r="N1050" i="4"/>
  <c r="BM1050" i="4"/>
  <c r="BJ1051" i="4"/>
  <c r="BG1052" i="4"/>
  <c r="BD1053" i="4"/>
  <c r="CB1053" i="4"/>
  <c r="BA1054" i="4"/>
  <c r="BY1054" i="4"/>
  <c r="W1055" i="4"/>
  <c r="AX1055" i="4"/>
  <c r="BV1055" i="4"/>
  <c r="AT1056" i="4"/>
  <c r="BS1056" i="4"/>
  <c r="BP1057" i="4"/>
  <c r="N1058" i="4"/>
  <c r="BM1058" i="4"/>
  <c r="BJ1059" i="4"/>
  <c r="BG1060" i="4"/>
  <c r="BD1061" i="4"/>
  <c r="CB1061" i="4"/>
  <c r="BA1062" i="4"/>
  <c r="BY1062" i="4"/>
  <c r="W1063" i="4"/>
  <c r="AX1063" i="4"/>
  <c r="BV1063" i="4"/>
  <c r="AT1064" i="4"/>
  <c r="BS1064" i="4"/>
  <c r="BP1065" i="4"/>
  <c r="N1066" i="4"/>
  <c r="BM1066" i="4"/>
  <c r="BJ1067" i="4"/>
  <c r="BG1068" i="4"/>
  <c r="BD1069" i="4"/>
  <c r="CB1069" i="4"/>
  <c r="BA1070" i="4"/>
  <c r="BY1070" i="4"/>
  <c r="W1071" i="4"/>
  <c r="AX1071" i="4"/>
  <c r="BV1071" i="4"/>
  <c r="AT1072" i="4"/>
  <c r="BS1072" i="4"/>
  <c r="BP1073" i="4"/>
  <c r="N1074" i="4"/>
  <c r="BM1074" i="4"/>
  <c r="BJ1075" i="4"/>
  <c r="BG1076" i="4"/>
  <c r="BD1077" i="4"/>
  <c r="CB1077" i="4"/>
  <c r="BA1078" i="4"/>
  <c r="BY1078" i="4"/>
  <c r="W1079" i="4"/>
  <c r="AX1079" i="4"/>
  <c r="BV1079" i="4"/>
  <c r="BM1080" i="4"/>
  <c r="W1081" i="4"/>
  <c r="BJ1081" i="4"/>
  <c r="BA1082" i="4"/>
  <c r="BY1082" i="4"/>
  <c r="BP1083" i="4"/>
  <c r="N1084" i="4"/>
  <c r="BG1084" i="4"/>
  <c r="AX1085" i="4"/>
  <c r="BV1085" i="4"/>
  <c r="BM1086" i="4"/>
  <c r="W1087" i="4"/>
  <c r="BD1087" i="4"/>
  <c r="CB1087" i="4"/>
  <c r="AT1088" i="4"/>
  <c r="BS1088" i="4"/>
  <c r="BJ1089" i="4"/>
  <c r="BA1090" i="4"/>
  <c r="BY1090" i="4"/>
  <c r="AX1091" i="4"/>
  <c r="BV1091" i="4"/>
  <c r="BM1092" i="4"/>
  <c r="W1093" i="4"/>
  <c r="BD1093" i="4"/>
  <c r="CB1093" i="4"/>
  <c r="AT1094" i="4"/>
  <c r="BS1094" i="4"/>
  <c r="BJ1095" i="4"/>
  <c r="BA1096" i="4"/>
  <c r="BY1096" i="4"/>
  <c r="AX1097" i="4"/>
  <c r="BV1097" i="4"/>
  <c r="BM1098" i="4"/>
  <c r="BY1098" i="4"/>
  <c r="AH1099" i="4"/>
  <c r="BA1099" i="4"/>
  <c r="BM1099" i="4"/>
  <c r="BY1099" i="4"/>
  <c r="BA1100" i="4"/>
  <c r="BM1100" i="4"/>
  <c r="BY1100" i="4"/>
  <c r="AH1101" i="4"/>
  <c r="BA1101" i="4"/>
  <c r="BM1101" i="4"/>
  <c r="BY1101" i="4"/>
  <c r="BA1102" i="4"/>
  <c r="BM1102" i="4"/>
  <c r="BY1102" i="4"/>
  <c r="AH1103" i="4"/>
  <c r="BA1103" i="4"/>
  <c r="BM1103" i="4"/>
  <c r="BY1103" i="4"/>
  <c r="BA1104" i="4"/>
  <c r="BM1104" i="4"/>
  <c r="BY1104" i="4"/>
  <c r="AH1105" i="4"/>
  <c r="BA1105" i="4"/>
  <c r="BM1105" i="4"/>
  <c r="BY1105" i="4"/>
  <c r="BA1106" i="4"/>
  <c r="BM1106" i="4"/>
  <c r="BY1106" i="4"/>
  <c r="AH1107" i="4"/>
  <c r="BA1107" i="4"/>
  <c r="BM1107" i="4"/>
  <c r="BY1107" i="4"/>
  <c r="BA1108" i="4"/>
  <c r="BM1108" i="4"/>
  <c r="BY1108" i="4"/>
  <c r="AH1109" i="4"/>
  <c r="BA1109" i="4"/>
  <c r="BM1109" i="4"/>
  <c r="BY1109" i="4"/>
  <c r="BA1110" i="4"/>
  <c r="BM1110" i="4"/>
  <c r="BY1110" i="4"/>
  <c r="AH1111" i="4"/>
  <c r="AX1111" i="4"/>
  <c r="BJ1111" i="4"/>
  <c r="BV1111" i="4"/>
  <c r="W1112" i="4"/>
  <c r="AX1112" i="4"/>
  <c r="BJ1112" i="4"/>
  <c r="BV1112" i="4"/>
  <c r="N1113" i="4"/>
  <c r="AT1113" i="4"/>
  <c r="BG1113" i="4"/>
  <c r="BS1113" i="4"/>
  <c r="AT1114" i="4"/>
  <c r="BG1114" i="4"/>
  <c r="BS1114" i="4"/>
  <c r="J1115" i="4"/>
  <c r="W1115" i="4"/>
  <c r="AT1115" i="4"/>
  <c r="BG1115" i="4"/>
  <c r="BS1115" i="4"/>
  <c r="AT1116" i="4"/>
  <c r="BG1116" i="4"/>
  <c r="BS1116" i="4"/>
  <c r="J1117" i="4"/>
  <c r="W1117" i="4"/>
  <c r="AT1117" i="4"/>
  <c r="BG1117" i="4"/>
  <c r="BS1117" i="4"/>
  <c r="AT1118" i="4"/>
  <c r="BG1118" i="4"/>
  <c r="BS1118" i="4"/>
  <c r="J1119" i="4"/>
  <c r="W1119" i="4"/>
  <c r="AT1119" i="4"/>
  <c r="BG1119" i="4"/>
  <c r="BS1119" i="4"/>
  <c r="AT1120" i="4"/>
  <c r="BG1120" i="4"/>
  <c r="BS1120" i="4"/>
  <c r="J1121" i="4"/>
  <c r="W1121" i="4"/>
  <c r="AT1121" i="4"/>
  <c r="BG1121" i="4"/>
  <c r="BS1121" i="4"/>
  <c r="AT1122" i="4"/>
  <c r="BG1122" i="4"/>
  <c r="BS1122" i="4"/>
  <c r="J1123" i="4"/>
  <c r="W1123" i="4"/>
  <c r="AT1123" i="4"/>
  <c r="BG1123" i="4"/>
  <c r="BS1123" i="4"/>
  <c r="AT1124" i="4"/>
  <c r="BG1124" i="4"/>
  <c r="BS1124" i="4"/>
  <c r="J1125" i="4"/>
  <c r="W1125" i="4"/>
  <c r="AT1125" i="4"/>
  <c r="BG1125" i="4"/>
  <c r="BS1125" i="4"/>
  <c r="J1126" i="4"/>
  <c r="AX1126" i="4"/>
  <c r="BJ1126" i="4"/>
  <c r="BV1126" i="4"/>
  <c r="N1127" i="4"/>
  <c r="AH1127" i="4"/>
  <c r="BA1127" i="4"/>
  <c r="BM1127" i="4"/>
  <c r="BY1127" i="4"/>
  <c r="AO1128" i="4"/>
  <c r="BD1128" i="4"/>
  <c r="BP1128" i="4"/>
  <c r="CB1128" i="4"/>
  <c r="W1129" i="4"/>
  <c r="AT1129" i="4"/>
  <c r="BG1129" i="4"/>
  <c r="BS1129" i="4"/>
  <c r="J1130" i="4"/>
  <c r="AX1130" i="4"/>
  <c r="BJ1130" i="4"/>
  <c r="BV1130" i="4"/>
  <c r="N1131" i="4"/>
  <c r="AH1131" i="4"/>
  <c r="BA1131" i="4"/>
  <c r="BM1131" i="4"/>
  <c r="BY1131" i="4"/>
  <c r="AO1132" i="4"/>
  <c r="BD1132" i="4"/>
  <c r="BP1132" i="4"/>
  <c r="CB1132" i="4"/>
  <c r="W1133" i="4"/>
  <c r="AT1133" i="4"/>
  <c r="BG1133" i="4"/>
  <c r="BS1133" i="4"/>
  <c r="J1134" i="4"/>
  <c r="AX1134" i="4"/>
  <c r="BJ1134" i="4"/>
  <c r="BV1134" i="4"/>
  <c r="N1135" i="4"/>
  <c r="AH1135" i="4"/>
  <c r="BA1135" i="4"/>
  <c r="BM1135" i="4"/>
  <c r="BY1135" i="4"/>
  <c r="BA1136" i="4"/>
  <c r="BM1136" i="4"/>
  <c r="BY1136" i="4"/>
  <c r="AO1137" i="4"/>
  <c r="BD1137" i="4"/>
  <c r="BP1137" i="4"/>
  <c r="CB1137" i="4"/>
  <c r="W1138" i="4"/>
  <c r="AT1138" i="4"/>
  <c r="BG1138" i="4"/>
  <c r="BS1138" i="4"/>
  <c r="J1139" i="4"/>
  <c r="AX1139" i="4"/>
  <c r="BJ1139" i="4"/>
  <c r="BV1139" i="4"/>
  <c r="N1140" i="4"/>
  <c r="AH1140" i="4"/>
  <c r="BA1140" i="4"/>
  <c r="BM1140" i="4"/>
  <c r="BY1140" i="4"/>
  <c r="AO1141" i="4"/>
  <c r="BD1141" i="4"/>
  <c r="BP1141" i="4"/>
  <c r="CB1141" i="4"/>
  <c r="W1142" i="4"/>
  <c r="AT1142" i="4"/>
  <c r="BG1142" i="4"/>
  <c r="BS1142" i="4"/>
  <c r="J1143" i="4"/>
  <c r="AT1143" i="4"/>
  <c r="BG1143" i="4"/>
  <c r="BS1143" i="4"/>
  <c r="J1144" i="4"/>
  <c r="AX1144" i="4"/>
  <c r="BJ1144" i="4"/>
  <c r="BV1144" i="4"/>
  <c r="N1145" i="4"/>
  <c r="AH1145" i="4"/>
  <c r="BA1145" i="4"/>
  <c r="BM1145" i="4"/>
  <c r="BY1145" i="4"/>
  <c r="AO1146" i="4"/>
  <c r="BD1146" i="4"/>
  <c r="BP1146" i="4"/>
  <c r="CB1146" i="4"/>
  <c r="W1147" i="4"/>
  <c r="AT1147" i="4"/>
  <c r="BG1147" i="4"/>
  <c r="BS1147" i="4"/>
  <c r="J1148" i="4"/>
  <c r="AT1148" i="4"/>
  <c r="BG1148" i="4"/>
  <c r="BS1148" i="4"/>
  <c r="J1149" i="4"/>
  <c r="AT1149" i="4"/>
  <c r="BG1149" i="4"/>
  <c r="BS1149" i="4"/>
  <c r="J1150" i="4"/>
  <c r="AX1150" i="4"/>
  <c r="BJ1150" i="4"/>
  <c r="BV1150" i="4"/>
  <c r="N1151" i="4"/>
  <c r="AH1151" i="4"/>
  <c r="BA1151" i="4"/>
  <c r="BM1151" i="4"/>
  <c r="BY1151" i="4"/>
  <c r="AO1152" i="4"/>
  <c r="BD1152" i="4"/>
  <c r="BP1152" i="4"/>
  <c r="CB1152" i="4"/>
  <c r="W1153" i="4"/>
  <c r="AT1153" i="4"/>
  <c r="BG1153" i="4"/>
  <c r="BS1153" i="4"/>
  <c r="J1154" i="4"/>
  <c r="AX1154" i="4"/>
  <c r="BJ1154" i="4"/>
  <c r="BV1154" i="4"/>
  <c r="N1155" i="4"/>
  <c r="AH1155" i="4"/>
  <c r="BA1155" i="4"/>
  <c r="BM1155" i="4"/>
  <c r="BY1155" i="4"/>
  <c r="AO1156" i="4"/>
  <c r="BD1156" i="4"/>
  <c r="BP1156" i="4"/>
  <c r="CB1156" i="4"/>
  <c r="W1157" i="4"/>
  <c r="BD1157" i="4"/>
  <c r="BP1157" i="4"/>
  <c r="CB1157" i="4"/>
  <c r="W1158" i="4"/>
  <c r="BD1158" i="4"/>
  <c r="BP1158" i="4"/>
  <c r="CB1158" i="4"/>
  <c r="W1159" i="4"/>
  <c r="AT1159" i="4"/>
  <c r="BG1159" i="4"/>
  <c r="BS1159" i="4"/>
  <c r="J1160" i="4"/>
  <c r="AX1160" i="4"/>
  <c r="BJ1160" i="4"/>
  <c r="BV1160" i="4"/>
  <c r="N1161" i="4"/>
  <c r="AH1161" i="4"/>
  <c r="AX1161" i="4"/>
  <c r="BJ1161" i="4"/>
  <c r="BV1161" i="4"/>
  <c r="N1162" i="4"/>
  <c r="AH1162" i="4"/>
  <c r="BA1162" i="4"/>
  <c r="BM1162" i="4"/>
  <c r="BY1162" i="4"/>
  <c r="AO1163" i="4"/>
  <c r="BD1163" i="4"/>
  <c r="BP1163" i="4"/>
  <c r="CB1163" i="4"/>
  <c r="W1164" i="4"/>
  <c r="AT1164" i="4"/>
  <c r="BG1164" i="4"/>
  <c r="BS1164" i="4"/>
  <c r="J1165" i="4"/>
  <c r="AT1165" i="4"/>
  <c r="BG1165" i="4"/>
  <c r="BS1165" i="4"/>
  <c r="J1166" i="4"/>
  <c r="AX1166" i="4"/>
  <c r="BJ1166" i="4"/>
  <c r="BV1166" i="4"/>
  <c r="AH1168" i="4"/>
  <c r="BA1168" i="4"/>
  <c r="BM1168" i="4"/>
  <c r="AX1171" i="4"/>
  <c r="BV1171" i="4"/>
  <c r="J1172" i="4"/>
  <c r="BA1172" i="4"/>
  <c r="BY1172" i="4"/>
  <c r="AO1173" i="4"/>
  <c r="BP1173" i="4"/>
  <c r="AT1174" i="4"/>
  <c r="BS1174" i="4"/>
  <c r="J1175" i="4"/>
  <c r="J1176" i="4"/>
  <c r="BG1176" i="4"/>
  <c r="J1178" i="4"/>
  <c r="BG1178" i="4"/>
  <c r="W1179" i="4"/>
  <c r="BA1180" i="4"/>
  <c r="BY1180" i="4"/>
  <c r="AO1181" i="4"/>
  <c r="BP1181" i="4"/>
  <c r="AH1183" i="4"/>
  <c r="AH1184" i="4"/>
  <c r="BM1184" i="4"/>
  <c r="BA1186" i="4"/>
  <c r="BY1186" i="4"/>
  <c r="W1189" i="4"/>
  <c r="BM1190" i="4"/>
  <c r="BP1191" i="4"/>
  <c r="AO1192" i="4"/>
  <c r="BD1193" i="4"/>
  <c r="CB1193" i="4"/>
  <c r="AO1194" i="4"/>
  <c r="AO1195" i="4"/>
  <c r="BD1195" i="4"/>
  <c r="CB1195" i="4"/>
  <c r="AH1196" i="4"/>
  <c r="AT1196" i="4"/>
  <c r="BS1196" i="4"/>
  <c r="J1197" i="4"/>
  <c r="AX1197" i="4"/>
  <c r="BV1197" i="4"/>
  <c r="BM1198" i="4"/>
  <c r="BP1199" i="4"/>
  <c r="AO1200" i="4"/>
  <c r="BA1202" i="4"/>
  <c r="BY1202" i="4"/>
  <c r="W1205" i="4"/>
  <c r="BM1206" i="4"/>
  <c r="BP1207" i="4"/>
  <c r="AO1208" i="4"/>
  <c r="BD1209" i="4"/>
  <c r="CB1209" i="4"/>
  <c r="AO1210" i="4"/>
  <c r="AT1212" i="4"/>
  <c r="BS1212" i="4"/>
  <c r="J1213" i="4"/>
  <c r="J1214" i="4"/>
  <c r="BG1214" i="4"/>
  <c r="W1215" i="4"/>
  <c r="BM1216" i="4"/>
  <c r="BD1217" i="4"/>
  <c r="CB1217" i="4"/>
  <c r="AH1218" i="4"/>
  <c r="AH1219" i="4"/>
  <c r="BA1220" i="4"/>
  <c r="BY1220" i="4"/>
  <c r="AH1221" i="4"/>
  <c r="AX1221" i="4"/>
  <c r="BV1221" i="4"/>
  <c r="AX1223" i="4"/>
  <c r="BV1223" i="4"/>
  <c r="AH1227" i="4"/>
  <c r="BP1168" i="4"/>
  <c r="N1169" i="4"/>
  <c r="BM1169" i="4"/>
  <c r="BJ1170" i="4"/>
  <c r="BG1171" i="4"/>
  <c r="BD1172" i="4"/>
  <c r="CB1172" i="4"/>
  <c r="BA1173" i="4"/>
  <c r="BY1173" i="4"/>
  <c r="W1174" i="4"/>
  <c r="AX1174" i="4"/>
  <c r="BV1174" i="4"/>
  <c r="AT1175" i="4"/>
  <c r="BS1175" i="4"/>
  <c r="BP1176" i="4"/>
  <c r="N1177" i="4"/>
  <c r="BM1177" i="4"/>
  <c r="BJ1178" i="4"/>
  <c r="BG1179" i="4"/>
  <c r="BD1180" i="4"/>
  <c r="CB1180" i="4"/>
  <c r="BA1181" i="4"/>
  <c r="BY1181" i="4"/>
  <c r="W1182" i="4"/>
  <c r="AX1182" i="4"/>
  <c r="BV1182" i="4"/>
  <c r="AT1183" i="4"/>
  <c r="BS1183" i="4"/>
  <c r="BP1184" i="4"/>
  <c r="N1185" i="4"/>
  <c r="BM1185" i="4"/>
  <c r="BJ1186" i="4"/>
  <c r="BG1187" i="4"/>
  <c r="BD1188" i="4"/>
  <c r="CB1188" i="4"/>
  <c r="BA1189" i="4"/>
  <c r="BY1189" i="4"/>
  <c r="W1190" i="4"/>
  <c r="AX1190" i="4"/>
  <c r="BV1190" i="4"/>
  <c r="AT1191" i="4"/>
  <c r="BS1191" i="4"/>
  <c r="BP1192" i="4"/>
  <c r="N1193" i="4"/>
  <c r="BM1193" i="4"/>
  <c r="BJ1194" i="4"/>
  <c r="BG1195" i="4"/>
  <c r="BD1196" i="4"/>
  <c r="CB1196" i="4"/>
  <c r="BA1197" i="4"/>
  <c r="BY1197" i="4"/>
  <c r="W1198" i="4"/>
  <c r="AX1198" i="4"/>
  <c r="BV1198" i="4"/>
  <c r="AT1199" i="4"/>
  <c r="BS1199" i="4"/>
  <c r="BP1200" i="4"/>
  <c r="N1201" i="4"/>
  <c r="BM1201" i="4"/>
  <c r="BJ1202" i="4"/>
  <c r="BG1203" i="4"/>
  <c r="BD1204" i="4"/>
  <c r="CB1204" i="4"/>
  <c r="BA1205" i="4"/>
  <c r="BY1205" i="4"/>
  <c r="W1206" i="4"/>
  <c r="AX1206" i="4"/>
  <c r="BV1206" i="4"/>
  <c r="AT1207" i="4"/>
  <c r="BS1207" i="4"/>
  <c r="BP1208" i="4"/>
  <c r="N1209" i="4"/>
  <c r="BM1209" i="4"/>
  <c r="BJ1210" i="4"/>
  <c r="BG1211" i="4"/>
  <c r="BD1212" i="4"/>
  <c r="CB1212" i="4"/>
  <c r="BA1213" i="4"/>
  <c r="BY1213" i="4"/>
  <c r="BP1214" i="4"/>
  <c r="N1215" i="4"/>
  <c r="BG1215" i="4"/>
  <c r="AX1216" i="4"/>
  <c r="BV1216" i="4"/>
  <c r="BM1217" i="4"/>
  <c r="W1218" i="4"/>
  <c r="BD1218" i="4"/>
  <c r="CB1218" i="4"/>
  <c r="AT1219" i="4"/>
  <c r="BS1219" i="4"/>
  <c r="BJ1220" i="4"/>
  <c r="BA1221" i="4"/>
  <c r="BY1221" i="4"/>
  <c r="BP1222" i="4"/>
  <c r="N1223" i="4"/>
  <c r="BG1223" i="4"/>
  <c r="AX1224" i="4"/>
  <c r="BV1224" i="4"/>
  <c r="BM1225" i="4"/>
  <c r="BY1225" i="4"/>
  <c r="AH1226" i="4"/>
  <c r="BA1226" i="4"/>
  <c r="BM1226" i="4"/>
  <c r="BY1226" i="4"/>
  <c r="BA1227" i="4"/>
  <c r="BM1227" i="4"/>
  <c r="BY1227" i="4"/>
  <c r="AH1228" i="4"/>
  <c r="AX1228" i="4"/>
  <c r="BJ1228" i="4"/>
  <c r="BV1228" i="4"/>
  <c r="W1229" i="4"/>
  <c r="AX1229" i="4"/>
  <c r="BJ1229" i="4"/>
  <c r="BV1229" i="4"/>
  <c r="N1230" i="4"/>
  <c r="AX1230" i="4"/>
  <c r="BJ1230" i="4"/>
  <c r="BV1230" i="4"/>
  <c r="W1231" i="4"/>
  <c r="AX1231" i="4"/>
  <c r="BJ1231" i="4"/>
  <c r="BV1231" i="4"/>
  <c r="N1232" i="4"/>
  <c r="AX1232" i="4"/>
  <c r="BJ1232" i="4"/>
  <c r="BV1232" i="4"/>
  <c r="W1233" i="4"/>
  <c r="AX1233" i="4"/>
  <c r="BJ1233" i="4"/>
  <c r="BV1233" i="4"/>
  <c r="N1234" i="4"/>
  <c r="AT1234" i="4"/>
  <c r="BG1234" i="4"/>
  <c r="BS1234" i="4"/>
  <c r="AT1235" i="4"/>
  <c r="BG1235" i="4"/>
  <c r="BS1235" i="4"/>
  <c r="J1236" i="4"/>
  <c r="W1236" i="4"/>
  <c r="AT1236" i="4"/>
  <c r="BG1236" i="4"/>
  <c r="BS1236" i="4"/>
  <c r="AT1237" i="4"/>
  <c r="BG1237" i="4"/>
  <c r="BS1237" i="4"/>
  <c r="J1238" i="4"/>
  <c r="W1238" i="4"/>
  <c r="AT1238" i="4"/>
  <c r="BG1238" i="4"/>
  <c r="BS1238" i="4"/>
  <c r="J1239" i="4"/>
  <c r="AX1239" i="4"/>
  <c r="BJ1239" i="4"/>
  <c r="BV1239" i="4"/>
  <c r="N1240" i="4"/>
  <c r="AH1240" i="4"/>
  <c r="BA1240" i="4"/>
  <c r="BM1240" i="4"/>
  <c r="BY1240" i="4"/>
  <c r="AO1241" i="4"/>
  <c r="BD1241" i="4"/>
  <c r="BP1241" i="4"/>
  <c r="CB1241" i="4"/>
  <c r="W1242" i="4"/>
  <c r="AT1242" i="4"/>
  <c r="BG1242" i="4"/>
  <c r="BS1242" i="4"/>
  <c r="J1243" i="4"/>
  <c r="AX1243" i="4"/>
  <c r="BJ1243" i="4"/>
  <c r="BV1243" i="4"/>
  <c r="N1244" i="4"/>
  <c r="AH1244" i="4"/>
  <c r="BA1244" i="4"/>
  <c r="BM1244" i="4"/>
  <c r="BY1244" i="4"/>
  <c r="AO1245" i="4"/>
  <c r="BD1245" i="4"/>
  <c r="BP1245" i="4"/>
  <c r="CB1245" i="4"/>
  <c r="W1246" i="4"/>
  <c r="AT1246" i="4"/>
  <c r="BG1246" i="4"/>
  <c r="BS1246" i="4"/>
  <c r="J1247" i="4"/>
  <c r="AX1247" i="4"/>
  <c r="BJ1247" i="4"/>
  <c r="BV1247" i="4"/>
  <c r="N1248" i="4"/>
  <c r="AH1248" i="4"/>
  <c r="BA1248" i="4"/>
  <c r="BM1248" i="4"/>
  <c r="BY1248" i="4"/>
  <c r="AO1249" i="4"/>
  <c r="BD1249" i="4"/>
  <c r="BP1249" i="4"/>
  <c r="CB1249" i="4"/>
  <c r="W1250" i="4"/>
  <c r="AT1250" i="4"/>
  <c r="BG1250" i="4"/>
  <c r="BS1250" i="4"/>
  <c r="J1251" i="4"/>
  <c r="AX1251" i="4"/>
  <c r="BJ1251" i="4"/>
  <c r="BV1251" i="4"/>
  <c r="N1252" i="4"/>
  <c r="AH1252" i="4"/>
  <c r="AX1252" i="4"/>
  <c r="BJ1252" i="4"/>
  <c r="BV1252" i="4"/>
  <c r="N1253" i="4"/>
  <c r="AH1253" i="4"/>
  <c r="BA1253" i="4"/>
  <c r="BM1253" i="4"/>
  <c r="BY1253" i="4"/>
  <c r="BA1254" i="4"/>
  <c r="BM1254" i="4"/>
  <c r="BY1254" i="4"/>
  <c r="AO1255" i="4"/>
  <c r="BD1255" i="4"/>
  <c r="BP1255" i="4"/>
  <c r="CB1255" i="4"/>
  <c r="W1256" i="4"/>
  <c r="BD1256" i="4"/>
  <c r="J1259" i="4"/>
  <c r="AO1261" i="4"/>
  <c r="AH1267" i="4"/>
  <c r="AH1269" i="4"/>
  <c r="J1271" i="4"/>
  <c r="AO1277" i="4"/>
  <c r="W1280" i="4"/>
  <c r="J1281" i="4"/>
  <c r="AT1281" i="4"/>
  <c r="J1282" i="4"/>
  <c r="BJ1284" i="4"/>
  <c r="AH1285" i="4"/>
  <c r="BV1288" i="4"/>
  <c r="BJ1168" i="4"/>
  <c r="BG1169" i="4"/>
  <c r="BD1170" i="4"/>
  <c r="CB1170" i="4"/>
  <c r="BA1171" i="4"/>
  <c r="BY1171" i="4"/>
  <c r="W1172" i="4"/>
  <c r="AX1172" i="4"/>
  <c r="BV1172" i="4"/>
  <c r="AT1173" i="4"/>
  <c r="BS1173" i="4"/>
  <c r="BP1174" i="4"/>
  <c r="N1175" i="4"/>
  <c r="BM1175" i="4"/>
  <c r="BJ1176" i="4"/>
  <c r="BG1177" i="4"/>
  <c r="BD1178" i="4"/>
  <c r="CB1178" i="4"/>
  <c r="BA1179" i="4"/>
  <c r="BY1179" i="4"/>
  <c r="W1180" i="4"/>
  <c r="AX1180" i="4"/>
  <c r="BV1180" i="4"/>
  <c r="AT1181" i="4"/>
  <c r="BS1181" i="4"/>
  <c r="BP1182" i="4"/>
  <c r="N1183" i="4"/>
  <c r="BM1183" i="4"/>
  <c r="BJ1184" i="4"/>
  <c r="BG1185" i="4"/>
  <c r="BD1186" i="4"/>
  <c r="CB1186" i="4"/>
  <c r="BA1187" i="4"/>
  <c r="BY1187" i="4"/>
  <c r="W1188" i="4"/>
  <c r="AX1188" i="4"/>
  <c r="BV1188" i="4"/>
  <c r="AT1189" i="4"/>
  <c r="BS1189" i="4"/>
  <c r="BP1190" i="4"/>
  <c r="N1191" i="4"/>
  <c r="BM1191" i="4"/>
  <c r="BJ1192" i="4"/>
  <c r="BG1193" i="4"/>
  <c r="BD1194" i="4"/>
  <c r="CB1194" i="4"/>
  <c r="BA1195" i="4"/>
  <c r="BY1195" i="4"/>
  <c r="W1196" i="4"/>
  <c r="AX1196" i="4"/>
  <c r="BV1196" i="4"/>
  <c r="AT1197" i="4"/>
  <c r="BS1197" i="4"/>
  <c r="BP1198" i="4"/>
  <c r="N1199" i="4"/>
  <c r="BM1199" i="4"/>
  <c r="BJ1200" i="4"/>
  <c r="BG1201" i="4"/>
  <c r="BD1202" i="4"/>
  <c r="CB1202" i="4"/>
  <c r="BA1203" i="4"/>
  <c r="BY1203" i="4"/>
  <c r="W1204" i="4"/>
  <c r="AX1204" i="4"/>
  <c r="BV1204" i="4"/>
  <c r="AT1205" i="4"/>
  <c r="BS1205" i="4"/>
  <c r="BP1206" i="4"/>
  <c r="N1207" i="4"/>
  <c r="BM1207" i="4"/>
  <c r="BJ1208" i="4"/>
  <c r="BG1209" i="4"/>
  <c r="BD1210" i="4"/>
  <c r="CB1210" i="4"/>
  <c r="BA1211" i="4"/>
  <c r="BY1211" i="4"/>
  <c r="W1212" i="4"/>
  <c r="AX1212" i="4"/>
  <c r="BV1212" i="4"/>
  <c r="AT1213" i="4"/>
  <c r="BS1213" i="4"/>
  <c r="BJ1214" i="4"/>
  <c r="BA1215" i="4"/>
  <c r="BY1215" i="4"/>
  <c r="J1216" i="4"/>
  <c r="AO1216" i="4"/>
  <c r="BP1216" i="4"/>
  <c r="N1217" i="4"/>
  <c r="BG1217" i="4"/>
  <c r="AX1218" i="4"/>
  <c r="BV1218" i="4"/>
  <c r="BM1219" i="4"/>
  <c r="W1220" i="4"/>
  <c r="AH1220" i="4"/>
  <c r="BD1220" i="4"/>
  <c r="CB1220" i="4"/>
  <c r="AT1221" i="4"/>
  <c r="BS1221" i="4"/>
  <c r="BJ1222" i="4"/>
  <c r="BA1223" i="4"/>
  <c r="BY1223" i="4"/>
  <c r="J1224" i="4"/>
  <c r="AO1224" i="4"/>
  <c r="BP1224" i="4"/>
  <c r="N1225" i="4"/>
  <c r="BG1225" i="4"/>
  <c r="BP1225" i="4"/>
  <c r="CB1225" i="4"/>
  <c r="AO1226" i="4"/>
  <c r="BD1226" i="4"/>
  <c r="BP1226" i="4"/>
  <c r="CB1226" i="4"/>
  <c r="N1227" i="4"/>
  <c r="BD1227" i="4"/>
  <c r="BP1227" i="4"/>
  <c r="CB1227" i="4"/>
  <c r="BA1228" i="4"/>
  <c r="BM1228" i="4"/>
  <c r="BY1228" i="4"/>
  <c r="BA1229" i="4"/>
  <c r="BM1229" i="4"/>
  <c r="BY1229" i="4"/>
  <c r="AH1230" i="4"/>
  <c r="BA1230" i="4"/>
  <c r="BM1230" i="4"/>
  <c r="BY1230" i="4"/>
  <c r="BA1231" i="4"/>
  <c r="BM1231" i="4"/>
  <c r="BY1231" i="4"/>
  <c r="AH1232" i="4"/>
  <c r="BA1232" i="4"/>
  <c r="BM1232" i="4"/>
  <c r="BY1232" i="4"/>
  <c r="BA1233" i="4"/>
  <c r="BM1233" i="4"/>
  <c r="BY1233" i="4"/>
  <c r="AH1234" i="4"/>
  <c r="AX1234" i="4"/>
  <c r="BJ1234" i="4"/>
  <c r="BV1234" i="4"/>
  <c r="W1235" i="4"/>
  <c r="AX1235" i="4"/>
  <c r="BJ1235" i="4"/>
  <c r="BV1235" i="4"/>
  <c r="N1236" i="4"/>
  <c r="AX1236" i="4"/>
  <c r="BJ1236" i="4"/>
  <c r="BV1236" i="4"/>
  <c r="W1237" i="4"/>
  <c r="AX1237" i="4"/>
  <c r="BJ1237" i="4"/>
  <c r="BV1237" i="4"/>
  <c r="N1238" i="4"/>
  <c r="AX1238" i="4"/>
  <c r="BJ1238" i="4"/>
  <c r="BV1238" i="4"/>
  <c r="N1239" i="4"/>
  <c r="AH1239" i="4"/>
  <c r="BA1239" i="4"/>
  <c r="BM1239" i="4"/>
  <c r="BY1239" i="4"/>
  <c r="AO1240" i="4"/>
  <c r="BD1240" i="4"/>
  <c r="BP1240" i="4"/>
  <c r="CB1240" i="4"/>
  <c r="W1241" i="4"/>
  <c r="AT1241" i="4"/>
  <c r="BG1241" i="4"/>
  <c r="BS1241" i="4"/>
  <c r="J1242" i="4"/>
  <c r="AX1242" i="4"/>
  <c r="BJ1242" i="4"/>
  <c r="BV1242" i="4"/>
  <c r="N1243" i="4"/>
  <c r="AH1243" i="4"/>
  <c r="BA1243" i="4"/>
  <c r="BM1243" i="4"/>
  <c r="BY1243" i="4"/>
  <c r="AO1244" i="4"/>
  <c r="BD1244" i="4"/>
  <c r="BP1244" i="4"/>
  <c r="CB1244" i="4"/>
  <c r="W1245" i="4"/>
  <c r="AT1245" i="4"/>
  <c r="BG1245" i="4"/>
  <c r="BS1245" i="4"/>
  <c r="J1246" i="4"/>
  <c r="AX1246" i="4"/>
  <c r="BJ1246" i="4"/>
  <c r="BV1246" i="4"/>
  <c r="N1247" i="4"/>
  <c r="AH1247" i="4"/>
  <c r="BA1247" i="4"/>
  <c r="BM1247" i="4"/>
  <c r="BY1247" i="4"/>
  <c r="AO1248" i="4"/>
  <c r="BD1248" i="4"/>
  <c r="BP1248" i="4"/>
  <c r="CB1248" i="4"/>
  <c r="W1249" i="4"/>
  <c r="AT1249" i="4"/>
  <c r="BG1249" i="4"/>
  <c r="BS1249" i="4"/>
  <c r="J1250" i="4"/>
  <c r="AX1250" i="4"/>
  <c r="BJ1250" i="4"/>
  <c r="BV1250" i="4"/>
  <c r="N1251" i="4"/>
  <c r="AH1251" i="4"/>
  <c r="BA1251" i="4"/>
  <c r="BM1251" i="4"/>
  <c r="BY1251" i="4"/>
  <c r="BA1252" i="4"/>
  <c r="BM1252" i="4"/>
  <c r="BY1252" i="4"/>
  <c r="AO1253" i="4"/>
  <c r="BD1253" i="4"/>
  <c r="BP1253" i="4"/>
  <c r="CB1253" i="4"/>
  <c r="W1254" i="4"/>
  <c r="BD1254" i="4"/>
  <c r="BP1254" i="4"/>
  <c r="CB1254" i="4"/>
  <c r="W1255" i="4"/>
  <c r="AT1255" i="4"/>
  <c r="BG1255" i="4"/>
  <c r="BS1255" i="4"/>
  <c r="J1256" i="4"/>
  <c r="AT1256" i="4"/>
  <c r="BG1256" i="4"/>
  <c r="BS1256" i="4"/>
  <c r="AH1257" i="4"/>
  <c r="J1258" i="4"/>
  <c r="BA1258" i="4"/>
  <c r="BM1258" i="4"/>
  <c r="AO1259" i="4"/>
  <c r="AH1265" i="4"/>
  <c r="J1269" i="4"/>
  <c r="AO1271" i="4"/>
  <c r="W1272" i="4"/>
  <c r="J1273" i="4"/>
  <c r="BS1273" i="4"/>
  <c r="N1275" i="4"/>
  <c r="BM1275" i="4"/>
  <c r="AX1280" i="4"/>
  <c r="BV1280" i="4"/>
  <c r="AH1282" i="4"/>
  <c r="AH1289" i="4"/>
  <c r="N1291" i="4"/>
  <c r="CB1168" i="4"/>
  <c r="BA1169" i="4"/>
  <c r="BY1169" i="4"/>
  <c r="W1170" i="4"/>
  <c r="AX1170" i="4"/>
  <c r="BV1170" i="4"/>
  <c r="AT1171" i="4"/>
  <c r="BS1171" i="4"/>
  <c r="BP1172" i="4"/>
  <c r="N1173" i="4"/>
  <c r="BM1173" i="4"/>
  <c r="BJ1174" i="4"/>
  <c r="BG1175" i="4"/>
  <c r="BD1176" i="4"/>
  <c r="CB1176" i="4"/>
  <c r="BA1177" i="4"/>
  <c r="BY1177" i="4"/>
  <c r="W1178" i="4"/>
  <c r="AX1178" i="4"/>
  <c r="BV1178" i="4"/>
  <c r="AT1179" i="4"/>
  <c r="BS1179" i="4"/>
  <c r="BP1180" i="4"/>
  <c r="N1181" i="4"/>
  <c r="BM1181" i="4"/>
  <c r="BJ1182" i="4"/>
  <c r="BG1183" i="4"/>
  <c r="BD1184" i="4"/>
  <c r="CB1184" i="4"/>
  <c r="BA1185" i="4"/>
  <c r="BY1185" i="4"/>
  <c r="W1186" i="4"/>
  <c r="AX1186" i="4"/>
  <c r="BV1186" i="4"/>
  <c r="AT1187" i="4"/>
  <c r="BS1187" i="4"/>
  <c r="BP1188" i="4"/>
  <c r="N1189" i="4"/>
  <c r="BM1189" i="4"/>
  <c r="BJ1190" i="4"/>
  <c r="BG1191" i="4"/>
  <c r="BD1192" i="4"/>
  <c r="CB1192" i="4"/>
  <c r="BA1193" i="4"/>
  <c r="BY1193" i="4"/>
  <c r="W1194" i="4"/>
  <c r="AX1194" i="4"/>
  <c r="BV1194" i="4"/>
  <c r="AT1195" i="4"/>
  <c r="BS1195" i="4"/>
  <c r="BP1196" i="4"/>
  <c r="N1197" i="4"/>
  <c r="BM1197" i="4"/>
  <c r="BJ1198" i="4"/>
  <c r="BG1199" i="4"/>
  <c r="BD1200" i="4"/>
  <c r="CB1200" i="4"/>
  <c r="BA1201" i="4"/>
  <c r="BY1201" i="4"/>
  <c r="W1202" i="4"/>
  <c r="AX1202" i="4"/>
  <c r="BV1202" i="4"/>
  <c r="AT1203" i="4"/>
  <c r="BS1203" i="4"/>
  <c r="BP1204" i="4"/>
  <c r="N1205" i="4"/>
  <c r="BM1205" i="4"/>
  <c r="BJ1206" i="4"/>
  <c r="BG1207" i="4"/>
  <c r="BD1208" i="4"/>
  <c r="CB1208" i="4"/>
  <c r="BA1209" i="4"/>
  <c r="BY1209" i="4"/>
  <c r="W1210" i="4"/>
  <c r="AX1210" i="4"/>
  <c r="BV1210" i="4"/>
  <c r="AT1211" i="4"/>
  <c r="BS1211" i="4"/>
  <c r="BP1212" i="4"/>
  <c r="N1213" i="4"/>
  <c r="BM1213" i="4"/>
  <c r="W1214" i="4"/>
  <c r="AH1214" i="4"/>
  <c r="BD1214" i="4"/>
  <c r="CB1214" i="4"/>
  <c r="AT1215" i="4"/>
  <c r="BS1215" i="4"/>
  <c r="BJ1216" i="4"/>
  <c r="BA1217" i="4"/>
  <c r="BY1217" i="4"/>
  <c r="J1218" i="4"/>
  <c r="AO1218" i="4"/>
  <c r="BP1218" i="4"/>
  <c r="N1219" i="4"/>
  <c r="BG1219" i="4"/>
  <c r="AX1220" i="4"/>
  <c r="BV1220" i="4"/>
  <c r="BM1221" i="4"/>
  <c r="W1222" i="4"/>
  <c r="AH1222" i="4"/>
  <c r="BD1222" i="4"/>
  <c r="CB1222" i="4"/>
  <c r="AT1223" i="4"/>
  <c r="BS1223" i="4"/>
  <c r="BJ1224" i="4"/>
  <c r="BA1225" i="4"/>
  <c r="BS1225" i="4"/>
  <c r="J1226" i="4"/>
  <c r="W1226" i="4"/>
  <c r="AT1226" i="4"/>
  <c r="BG1226" i="4"/>
  <c r="BS1226" i="4"/>
  <c r="AT1227" i="4"/>
  <c r="BG1227" i="4"/>
  <c r="BS1227" i="4"/>
  <c r="J1228" i="4"/>
  <c r="W1228" i="4"/>
  <c r="BD1228" i="4"/>
  <c r="BP1228" i="4"/>
  <c r="CB1228" i="4"/>
  <c r="N1229" i="4"/>
  <c r="BD1229" i="4"/>
  <c r="BP1229" i="4"/>
  <c r="CB1229" i="4"/>
  <c r="AO1230" i="4"/>
  <c r="BD1230" i="4"/>
  <c r="BP1230" i="4"/>
  <c r="CB1230" i="4"/>
  <c r="N1231" i="4"/>
  <c r="BD1231" i="4"/>
  <c r="BP1231" i="4"/>
  <c r="CB1231" i="4"/>
  <c r="AO1232" i="4"/>
  <c r="BD1232" i="4"/>
  <c r="BP1232" i="4"/>
  <c r="CB1232" i="4"/>
  <c r="N1233" i="4"/>
  <c r="BD1233" i="4"/>
  <c r="BP1233" i="4"/>
  <c r="CB1233" i="4"/>
  <c r="BA1234" i="4"/>
  <c r="BM1234" i="4"/>
  <c r="BY1234" i="4"/>
  <c r="BA1235" i="4"/>
  <c r="BM1235" i="4"/>
  <c r="BY1235" i="4"/>
  <c r="AH1236" i="4"/>
  <c r="BA1236" i="4"/>
  <c r="BM1236" i="4"/>
  <c r="BY1236" i="4"/>
  <c r="BA1237" i="4"/>
  <c r="BM1237" i="4"/>
  <c r="BY1237" i="4"/>
  <c r="AH1238" i="4"/>
  <c r="BA1238" i="4"/>
  <c r="BM1238" i="4"/>
  <c r="BY1238" i="4"/>
  <c r="AO1239" i="4"/>
  <c r="BD1239" i="4"/>
  <c r="BP1239" i="4"/>
  <c r="CB1239" i="4"/>
  <c r="W1240" i="4"/>
  <c r="AT1240" i="4"/>
  <c r="BG1240" i="4"/>
  <c r="BS1240" i="4"/>
  <c r="J1241" i="4"/>
  <c r="AX1241" i="4"/>
  <c r="BJ1241" i="4"/>
  <c r="BV1241" i="4"/>
  <c r="N1242" i="4"/>
  <c r="AH1242" i="4"/>
  <c r="BA1242" i="4"/>
  <c r="BM1242" i="4"/>
  <c r="BY1242" i="4"/>
  <c r="AO1243" i="4"/>
  <c r="BD1243" i="4"/>
  <c r="BP1243" i="4"/>
  <c r="CB1243" i="4"/>
  <c r="W1244" i="4"/>
  <c r="AT1244" i="4"/>
  <c r="BG1244" i="4"/>
  <c r="BS1244" i="4"/>
  <c r="J1245" i="4"/>
  <c r="AX1245" i="4"/>
  <c r="BJ1245" i="4"/>
  <c r="BV1245" i="4"/>
  <c r="N1246" i="4"/>
  <c r="AH1246" i="4"/>
  <c r="BA1246" i="4"/>
  <c r="BM1246" i="4"/>
  <c r="BY1246" i="4"/>
  <c r="AO1247" i="4"/>
  <c r="BD1247" i="4"/>
  <c r="BP1247" i="4"/>
  <c r="CB1247" i="4"/>
  <c r="W1248" i="4"/>
  <c r="AT1248" i="4"/>
  <c r="BG1248" i="4"/>
  <c r="BS1248" i="4"/>
  <c r="J1249" i="4"/>
  <c r="AX1249" i="4"/>
  <c r="BJ1249" i="4"/>
  <c r="BV1249" i="4"/>
  <c r="N1250" i="4"/>
  <c r="AH1250" i="4"/>
  <c r="BA1250" i="4"/>
  <c r="BM1250" i="4"/>
  <c r="BY1250" i="4"/>
  <c r="AO1251" i="4"/>
  <c r="BD1251" i="4"/>
  <c r="BP1251" i="4"/>
  <c r="CB1251" i="4"/>
  <c r="W1252" i="4"/>
  <c r="BD1252" i="4"/>
  <c r="BP1252" i="4"/>
  <c r="CB1252" i="4"/>
  <c r="W1253" i="4"/>
  <c r="AT1253" i="4"/>
  <c r="BG1253" i="4"/>
  <c r="BS1253" i="4"/>
  <c r="J1254" i="4"/>
  <c r="AT1254" i="4"/>
  <c r="BG1254" i="4"/>
  <c r="BS1254" i="4"/>
  <c r="J1255" i="4"/>
  <c r="AX1255" i="4"/>
  <c r="BJ1255" i="4"/>
  <c r="BV1255" i="4"/>
  <c r="N1256" i="4"/>
  <c r="AH1256" i="4"/>
  <c r="AX1256" i="4"/>
  <c r="BJ1256" i="4"/>
  <c r="N1258" i="4"/>
  <c r="AH1261" i="4"/>
  <c r="AH1263" i="4"/>
  <c r="J1265" i="4"/>
  <c r="AO1267" i="4"/>
  <c r="AX1272" i="4"/>
  <c r="AO1275" i="4"/>
  <c r="AH1281" i="4"/>
  <c r="BP1282" i="4"/>
  <c r="BD1286" i="4"/>
  <c r="BA1287" i="4"/>
  <c r="AO1291" i="4"/>
  <c r="BV1168" i="4"/>
  <c r="AT1169" i="4"/>
  <c r="BS1169" i="4"/>
  <c r="BP1170" i="4"/>
  <c r="N1171" i="4"/>
  <c r="BM1171" i="4"/>
  <c r="BJ1172" i="4"/>
  <c r="BG1173" i="4"/>
  <c r="BD1174" i="4"/>
  <c r="CB1174" i="4"/>
  <c r="BA1175" i="4"/>
  <c r="BY1175" i="4"/>
  <c r="W1176" i="4"/>
  <c r="AX1176" i="4"/>
  <c r="BV1176" i="4"/>
  <c r="AT1177" i="4"/>
  <c r="BS1177" i="4"/>
  <c r="BP1178" i="4"/>
  <c r="N1179" i="4"/>
  <c r="BM1179" i="4"/>
  <c r="BJ1180" i="4"/>
  <c r="BG1181" i="4"/>
  <c r="BD1182" i="4"/>
  <c r="CB1182" i="4"/>
  <c r="BA1183" i="4"/>
  <c r="BY1183" i="4"/>
  <c r="W1184" i="4"/>
  <c r="AX1184" i="4"/>
  <c r="BV1184" i="4"/>
  <c r="AT1185" i="4"/>
  <c r="BS1185" i="4"/>
  <c r="BP1186" i="4"/>
  <c r="N1187" i="4"/>
  <c r="BM1187" i="4"/>
  <c r="BJ1188" i="4"/>
  <c r="BG1189" i="4"/>
  <c r="BD1190" i="4"/>
  <c r="CB1190" i="4"/>
  <c r="BA1191" i="4"/>
  <c r="BY1191" i="4"/>
  <c r="W1192" i="4"/>
  <c r="AX1192" i="4"/>
  <c r="BV1192" i="4"/>
  <c r="AT1193" i="4"/>
  <c r="BS1193" i="4"/>
  <c r="BP1194" i="4"/>
  <c r="N1195" i="4"/>
  <c r="BM1195" i="4"/>
  <c r="BJ1196" i="4"/>
  <c r="BG1197" i="4"/>
  <c r="BD1198" i="4"/>
  <c r="CB1198" i="4"/>
  <c r="BA1199" i="4"/>
  <c r="BY1199" i="4"/>
  <c r="W1200" i="4"/>
  <c r="AX1200" i="4"/>
  <c r="BV1200" i="4"/>
  <c r="AT1201" i="4"/>
  <c r="BS1201" i="4"/>
  <c r="BP1202" i="4"/>
  <c r="N1203" i="4"/>
  <c r="BM1203" i="4"/>
  <c r="BJ1204" i="4"/>
  <c r="BG1205" i="4"/>
  <c r="BD1206" i="4"/>
  <c r="CB1206" i="4"/>
  <c r="BA1207" i="4"/>
  <c r="BY1207" i="4"/>
  <c r="W1208" i="4"/>
  <c r="AX1208" i="4"/>
  <c r="BV1208" i="4"/>
  <c r="AT1209" i="4"/>
  <c r="BS1209" i="4"/>
  <c r="BP1210" i="4"/>
  <c r="N1211" i="4"/>
  <c r="BM1211" i="4"/>
  <c r="BJ1212" i="4"/>
  <c r="BG1213" i="4"/>
  <c r="AX1214" i="4"/>
  <c r="BV1214" i="4"/>
  <c r="BM1215" i="4"/>
  <c r="W1216" i="4"/>
  <c r="BD1216" i="4"/>
  <c r="CB1216" i="4"/>
  <c r="AT1217" i="4"/>
  <c r="BS1217" i="4"/>
  <c r="BJ1218" i="4"/>
  <c r="BA1219" i="4"/>
  <c r="BY1219" i="4"/>
  <c r="BP1220" i="4"/>
  <c r="N1221" i="4"/>
  <c r="BG1221" i="4"/>
  <c r="AX1222" i="4"/>
  <c r="BV1222" i="4"/>
  <c r="BM1223" i="4"/>
  <c r="W1224" i="4"/>
  <c r="BD1224" i="4"/>
  <c r="CB1224" i="4"/>
  <c r="AT1225" i="4"/>
  <c r="BV1225" i="4"/>
  <c r="N1226" i="4"/>
  <c r="AX1226" i="4"/>
  <c r="BJ1226" i="4"/>
  <c r="BV1226" i="4"/>
  <c r="W1227" i="4"/>
  <c r="AX1227" i="4"/>
  <c r="BJ1227" i="4"/>
  <c r="BV1227" i="4"/>
  <c r="N1228" i="4"/>
  <c r="AT1228" i="4"/>
  <c r="BG1228" i="4"/>
  <c r="BS1228" i="4"/>
  <c r="AT1229" i="4"/>
  <c r="BG1229" i="4"/>
  <c r="BS1229" i="4"/>
  <c r="J1230" i="4"/>
  <c r="W1230" i="4"/>
  <c r="AT1230" i="4"/>
  <c r="BG1230" i="4"/>
  <c r="BS1230" i="4"/>
  <c r="AT1231" i="4"/>
  <c r="BG1231" i="4"/>
  <c r="BS1231" i="4"/>
  <c r="J1232" i="4"/>
  <c r="W1232" i="4"/>
  <c r="AT1232" i="4"/>
  <c r="BG1232" i="4"/>
  <c r="BS1232" i="4"/>
  <c r="AT1233" i="4"/>
  <c r="BG1233" i="4"/>
  <c r="BS1233" i="4"/>
  <c r="J1234" i="4"/>
  <c r="W1234" i="4"/>
  <c r="BD1234" i="4"/>
  <c r="BP1234" i="4"/>
  <c r="CB1234" i="4"/>
  <c r="N1235" i="4"/>
  <c r="BD1235" i="4"/>
  <c r="BP1235" i="4"/>
  <c r="CB1235" i="4"/>
  <c r="AO1236" i="4"/>
  <c r="BD1236" i="4"/>
  <c r="BP1236" i="4"/>
  <c r="CB1236" i="4"/>
  <c r="N1237" i="4"/>
  <c r="BD1237" i="4"/>
  <c r="BP1237" i="4"/>
  <c r="CB1237" i="4"/>
  <c r="AO1238" i="4"/>
  <c r="BD1238" i="4"/>
  <c r="BP1238" i="4"/>
  <c r="CB1238" i="4"/>
  <c r="W1239" i="4"/>
  <c r="AT1239" i="4"/>
  <c r="BG1239" i="4"/>
  <c r="BS1239" i="4"/>
  <c r="J1240" i="4"/>
  <c r="AX1240" i="4"/>
  <c r="BJ1240" i="4"/>
  <c r="BV1240" i="4"/>
  <c r="N1241" i="4"/>
  <c r="AH1241" i="4"/>
  <c r="BA1241" i="4"/>
  <c r="BM1241" i="4"/>
  <c r="BY1241" i="4"/>
  <c r="AO1242" i="4"/>
  <c r="BD1242" i="4"/>
  <c r="BP1242" i="4"/>
  <c r="CB1242" i="4"/>
  <c r="W1243" i="4"/>
  <c r="AT1243" i="4"/>
  <c r="BG1243" i="4"/>
  <c r="BS1243" i="4"/>
  <c r="J1244" i="4"/>
  <c r="AX1244" i="4"/>
  <c r="BJ1244" i="4"/>
  <c r="BV1244" i="4"/>
  <c r="N1245" i="4"/>
  <c r="AH1245" i="4"/>
  <c r="BA1245" i="4"/>
  <c r="BM1245" i="4"/>
  <c r="BY1245" i="4"/>
  <c r="AO1246" i="4"/>
  <c r="BD1246" i="4"/>
  <c r="BP1246" i="4"/>
  <c r="CB1246" i="4"/>
  <c r="W1247" i="4"/>
  <c r="AT1247" i="4"/>
  <c r="BG1247" i="4"/>
  <c r="BS1247" i="4"/>
  <c r="J1248" i="4"/>
  <c r="AX1248" i="4"/>
  <c r="BJ1248" i="4"/>
  <c r="BV1248" i="4"/>
  <c r="N1249" i="4"/>
  <c r="AH1249" i="4"/>
  <c r="BA1249" i="4"/>
  <c r="BM1249" i="4"/>
  <c r="BY1249" i="4"/>
  <c r="AO1250" i="4"/>
  <c r="BD1250" i="4"/>
  <c r="BP1250" i="4"/>
  <c r="CB1250" i="4"/>
  <c r="W1251" i="4"/>
  <c r="AT1251" i="4"/>
  <c r="BG1251" i="4"/>
  <c r="BS1251" i="4"/>
  <c r="J1252" i="4"/>
  <c r="AT1252" i="4"/>
  <c r="BG1252" i="4"/>
  <c r="BS1252" i="4"/>
  <c r="J1253" i="4"/>
  <c r="AX1253" i="4"/>
  <c r="BJ1253" i="4"/>
  <c r="BV1253" i="4"/>
  <c r="N1254" i="4"/>
  <c r="AH1254" i="4"/>
  <c r="AX1254" i="4"/>
  <c r="BJ1254" i="4"/>
  <c r="BV1254" i="4"/>
  <c r="N1255" i="4"/>
  <c r="AH1255" i="4"/>
  <c r="BA1255" i="4"/>
  <c r="BM1255" i="4"/>
  <c r="BY1255" i="4"/>
  <c r="BA1256" i="4"/>
  <c r="BM1256" i="4"/>
  <c r="BY1256" i="4"/>
  <c r="AT1258" i="4"/>
  <c r="BG1258" i="4"/>
  <c r="AH1259" i="4"/>
  <c r="J1263" i="4"/>
  <c r="AO1265" i="4"/>
  <c r="AH1271" i="4"/>
  <c r="CB1278" i="4"/>
  <c r="AH1279" i="4"/>
  <c r="BY1279" i="4"/>
  <c r="AO1280" i="4"/>
  <c r="J1285" i="4"/>
  <c r="BG1285" i="4"/>
  <c r="AO1287" i="4"/>
  <c r="BS1289" i="4"/>
  <c r="BP1290" i="4"/>
  <c r="BD1259" i="4"/>
  <c r="CB1259" i="4"/>
  <c r="N1260" i="4"/>
  <c r="AH1260" i="4"/>
  <c r="AT1260" i="4"/>
  <c r="BS1260" i="4"/>
  <c r="BJ1261" i="4"/>
  <c r="BG1262" i="4"/>
  <c r="W1263" i="4"/>
  <c r="AX1263" i="4"/>
  <c r="BV1263" i="4"/>
  <c r="BM1264" i="4"/>
  <c r="BD1265" i="4"/>
  <c r="CB1265" i="4"/>
  <c r="N1266" i="4"/>
  <c r="AH1266" i="4"/>
  <c r="AT1266" i="4"/>
  <c r="BS1266" i="4"/>
  <c r="BJ1267" i="4"/>
  <c r="BG1268" i="4"/>
  <c r="W1269" i="4"/>
  <c r="AX1269" i="4"/>
  <c r="BV1269" i="4"/>
  <c r="BM1270" i="4"/>
  <c r="BD1271" i="4"/>
  <c r="BM1271" i="4"/>
  <c r="J1272" i="4"/>
  <c r="BG1272" i="4"/>
  <c r="BM1273" i="4"/>
  <c r="BA1274" i="4"/>
  <c r="BD1275" i="4"/>
  <c r="BV1275" i="4"/>
  <c r="AX1276" i="4"/>
  <c r="CB1276" i="4"/>
  <c r="BV1277" i="4"/>
  <c r="AO1278" i="4"/>
  <c r="BV1278" i="4"/>
  <c r="BS1279" i="4"/>
  <c r="BM1280" i="4"/>
  <c r="BG1281" i="4"/>
  <c r="BG1282" i="4"/>
  <c r="BY1282" i="4"/>
  <c r="W1283" i="4"/>
  <c r="AX1283" i="4"/>
  <c r="CB1283" i="4"/>
  <c r="BD1284" i="4"/>
  <c r="BV1284" i="4"/>
  <c r="W1285" i="4"/>
  <c r="AX1285" i="4"/>
  <c r="BP1285" i="4"/>
  <c r="W1286" i="4"/>
  <c r="AH1286" i="4"/>
  <c r="AT1286" i="4"/>
  <c r="BM1286" i="4"/>
  <c r="BJ1287" i="4"/>
  <c r="AH1288" i="4"/>
  <c r="BP1288" i="4"/>
  <c r="AO1289" i="4"/>
  <c r="BJ1289" i="4"/>
  <c r="CB1289" i="4"/>
  <c r="BJ1290" i="4"/>
  <c r="CB1290" i="4"/>
  <c r="BA1291" i="4"/>
  <c r="BM1291" i="4"/>
  <c r="W1292" i="4"/>
  <c r="AX1292" i="4"/>
  <c r="BJ1292" i="4"/>
  <c r="J1293" i="4"/>
  <c r="W1293" i="4"/>
  <c r="BA1293" i="4"/>
  <c r="BV1293" i="4"/>
  <c r="J1294" i="4"/>
  <c r="AH1294" i="4"/>
  <c r="AX1294" i="4"/>
  <c r="BS1294" i="4"/>
  <c r="BA1295" i="4"/>
  <c r="J1296" i="4"/>
  <c r="J1297" i="4"/>
  <c r="J1299" i="4"/>
  <c r="J1301" i="4"/>
  <c r="AT1301" i="4"/>
  <c r="BG1301" i="4"/>
  <c r="BS1301" i="4"/>
  <c r="J1302" i="4"/>
  <c r="AX1302" i="4"/>
  <c r="BV1302" i="4"/>
  <c r="J1303" i="4"/>
  <c r="AT1303" i="4"/>
  <c r="BS1303" i="4"/>
  <c r="J1304" i="4"/>
  <c r="J1305" i="4"/>
  <c r="AT1305" i="4"/>
  <c r="BG1305" i="4"/>
  <c r="BS1305" i="4"/>
  <c r="J1306" i="4"/>
  <c r="BJ1306" i="4"/>
  <c r="N1307" i="4"/>
  <c r="AH1307" i="4"/>
  <c r="AH1308" i="4"/>
  <c r="AO1309" i="4"/>
  <c r="W1310" i="4"/>
  <c r="J1311" i="4"/>
  <c r="BG1311" i="4"/>
  <c r="W1312" i="4"/>
  <c r="BD1312" i="4"/>
  <c r="BP1312" i="4"/>
  <c r="CB1312" i="4"/>
  <c r="AT1313" i="4"/>
  <c r="BG1313" i="4"/>
  <c r="BS1313" i="4"/>
  <c r="J1314" i="4"/>
  <c r="AX1314" i="4"/>
  <c r="BJ1314" i="4"/>
  <c r="BV1314" i="4"/>
  <c r="BA1315" i="4"/>
  <c r="BY1315" i="4"/>
  <c r="AO1316" i="4"/>
  <c r="BP1316" i="4"/>
  <c r="AO1317" i="4"/>
  <c r="AO1318" i="4"/>
  <c r="BD1318" i="4"/>
  <c r="BP1318" i="4"/>
  <c r="CB1318" i="4"/>
  <c r="AT1319" i="4"/>
  <c r="BG1319" i="4"/>
  <c r="BS1319" i="4"/>
  <c r="J1320" i="4"/>
  <c r="AX1320" i="4"/>
  <c r="BJ1320" i="4"/>
  <c r="BV1320" i="4"/>
  <c r="BA1321" i="4"/>
  <c r="BY1321" i="4"/>
  <c r="AO1322" i="4"/>
  <c r="J1324" i="4"/>
  <c r="AH1326" i="4"/>
  <c r="AO1328" i="4"/>
  <c r="J1330" i="4"/>
  <c r="AO1332" i="4"/>
  <c r="AO1258" i="4"/>
  <c r="W1259" i="4"/>
  <c r="AX1259" i="4"/>
  <c r="BV1259" i="4"/>
  <c r="BM1260" i="4"/>
  <c r="BD1261" i="4"/>
  <c r="CB1261" i="4"/>
  <c r="N1262" i="4"/>
  <c r="AH1262" i="4"/>
  <c r="BA1262" i="4"/>
  <c r="BY1262" i="4"/>
  <c r="BP1263" i="4"/>
  <c r="J1264" i="4"/>
  <c r="AO1264" i="4"/>
  <c r="BG1264" i="4"/>
  <c r="W1265" i="4"/>
  <c r="AX1265" i="4"/>
  <c r="BV1265" i="4"/>
  <c r="BM1266" i="4"/>
  <c r="BD1267" i="4"/>
  <c r="CB1267" i="4"/>
  <c r="N1268" i="4"/>
  <c r="AH1268" i="4"/>
  <c r="BA1268" i="4"/>
  <c r="BY1268" i="4"/>
  <c r="BP1269" i="4"/>
  <c r="J1270" i="4"/>
  <c r="AO1270" i="4"/>
  <c r="BG1270" i="4"/>
  <c r="W1271" i="4"/>
  <c r="AX1271" i="4"/>
  <c r="BP1271" i="4"/>
  <c r="N1272" i="4"/>
  <c r="BJ1272" i="4"/>
  <c r="N1273" i="4"/>
  <c r="BD1273" i="4"/>
  <c r="BD1274" i="4"/>
  <c r="J1275" i="4"/>
  <c r="AH1275" i="4"/>
  <c r="BG1275" i="4"/>
  <c r="BY1275" i="4"/>
  <c r="AO1276" i="4"/>
  <c r="BA1276" i="4"/>
  <c r="BS1276" i="4"/>
  <c r="AH1277" i="4"/>
  <c r="AT1277" i="4"/>
  <c r="BY1277" i="4"/>
  <c r="J1278" i="4"/>
  <c r="AT1278" i="4"/>
  <c r="BM1278" i="4"/>
  <c r="BJ1279" i="4"/>
  <c r="AH1280" i="4"/>
  <c r="BP1280" i="4"/>
  <c r="AO1281" i="4"/>
  <c r="BJ1281" i="4"/>
  <c r="CB1281" i="4"/>
  <c r="BJ1282" i="4"/>
  <c r="CB1282" i="4"/>
  <c r="AO1283" i="4"/>
  <c r="BA1283" i="4"/>
  <c r="W1284" i="4"/>
  <c r="AT1284" i="4"/>
  <c r="BY1284" i="4"/>
  <c r="BA1285" i="4"/>
  <c r="BS1285" i="4"/>
  <c r="N1286" i="4"/>
  <c r="AX1286" i="4"/>
  <c r="BP1286" i="4"/>
  <c r="AT1287" i="4"/>
  <c r="BM1287" i="4"/>
  <c r="J1288" i="4"/>
  <c r="BG1288" i="4"/>
  <c r="BM1289" i="4"/>
  <c r="BA1290" i="4"/>
  <c r="BD1291" i="4"/>
  <c r="BY1291" i="4"/>
  <c r="BA1292" i="4"/>
  <c r="BV1292" i="4"/>
  <c r="BY1293" i="4"/>
  <c r="W1294" i="4"/>
  <c r="BV1294" i="4"/>
  <c r="J1295" i="4"/>
  <c r="BM1295" i="4"/>
  <c r="BY1295" i="4"/>
  <c r="N1296" i="4"/>
  <c r="AX1296" i="4"/>
  <c r="BJ1296" i="4"/>
  <c r="BV1296" i="4"/>
  <c r="N1297" i="4"/>
  <c r="AT1297" i="4"/>
  <c r="BG1297" i="4"/>
  <c r="BS1297" i="4"/>
  <c r="J1298" i="4"/>
  <c r="BJ1298" i="4"/>
  <c r="N1299" i="4"/>
  <c r="AH1299" i="4"/>
  <c r="BA1299" i="4"/>
  <c r="BM1299" i="4"/>
  <c r="BY1299" i="4"/>
  <c r="AX1300" i="4"/>
  <c r="BJ1300" i="4"/>
  <c r="BV1300" i="4"/>
  <c r="AH1301" i="4"/>
  <c r="AH1302" i="4"/>
  <c r="N1303" i="4"/>
  <c r="AH1304" i="4"/>
  <c r="AX1304" i="4"/>
  <c r="BJ1304" i="4"/>
  <c r="BV1304" i="4"/>
  <c r="N1305" i="4"/>
  <c r="AH1306" i="4"/>
  <c r="BA1307" i="4"/>
  <c r="BM1307" i="4"/>
  <c r="BY1307" i="4"/>
  <c r="BD1308" i="4"/>
  <c r="BP1308" i="4"/>
  <c r="CB1308" i="4"/>
  <c r="AT1309" i="4"/>
  <c r="BG1309" i="4"/>
  <c r="BS1309" i="4"/>
  <c r="J1310" i="4"/>
  <c r="AX1310" i="4"/>
  <c r="BJ1310" i="4"/>
  <c r="BV1310" i="4"/>
  <c r="J1313" i="4"/>
  <c r="N1315" i="4"/>
  <c r="W1316" i="4"/>
  <c r="J1317" i="4"/>
  <c r="BG1317" i="4"/>
  <c r="W1318" i="4"/>
  <c r="J1319" i="4"/>
  <c r="N1321" i="4"/>
  <c r="W1322" i="4"/>
  <c r="AH1324" i="4"/>
  <c r="AO1326" i="4"/>
  <c r="J1334" i="4"/>
  <c r="AH1258" i="4"/>
  <c r="BY1258" i="4"/>
  <c r="BP1259" i="4"/>
  <c r="J1260" i="4"/>
  <c r="AO1260" i="4"/>
  <c r="BG1260" i="4"/>
  <c r="W1261" i="4"/>
  <c r="AX1261" i="4"/>
  <c r="BV1261" i="4"/>
  <c r="AT1262" i="4"/>
  <c r="BS1262" i="4"/>
  <c r="BJ1263" i="4"/>
  <c r="BA1264" i="4"/>
  <c r="BY1264" i="4"/>
  <c r="BP1265" i="4"/>
  <c r="J1266" i="4"/>
  <c r="AO1266" i="4"/>
  <c r="BG1266" i="4"/>
  <c r="W1267" i="4"/>
  <c r="AX1267" i="4"/>
  <c r="BV1267" i="4"/>
  <c r="AT1268" i="4"/>
  <c r="BS1268" i="4"/>
  <c r="BJ1269" i="4"/>
  <c r="BA1270" i="4"/>
  <c r="BY1270" i="4"/>
  <c r="BS1271" i="4"/>
  <c r="BM1272" i="4"/>
  <c r="BG1273" i="4"/>
  <c r="BG1274" i="4"/>
  <c r="BY1274" i="4"/>
  <c r="W1275" i="4"/>
  <c r="AX1275" i="4"/>
  <c r="CB1275" i="4"/>
  <c r="BD1276" i="4"/>
  <c r="BV1276" i="4"/>
  <c r="J1277" i="4"/>
  <c r="W1277" i="4"/>
  <c r="AX1277" i="4"/>
  <c r="BP1277" i="4"/>
  <c r="W1278" i="4"/>
  <c r="AH1278" i="4"/>
  <c r="AX1278" i="4"/>
  <c r="BP1278" i="4"/>
  <c r="AT1279" i="4"/>
  <c r="BM1279" i="4"/>
  <c r="J1280" i="4"/>
  <c r="BG1280" i="4"/>
  <c r="BM1281" i="4"/>
  <c r="BA1282" i="4"/>
  <c r="BD1283" i="4"/>
  <c r="BV1283" i="4"/>
  <c r="AX1284" i="4"/>
  <c r="CB1284" i="4"/>
  <c r="BV1285" i="4"/>
  <c r="BS1286" i="4"/>
  <c r="N1287" i="4"/>
  <c r="BP1287" i="4"/>
  <c r="N1288" i="4"/>
  <c r="BJ1288" i="4"/>
  <c r="N1289" i="4"/>
  <c r="BD1289" i="4"/>
  <c r="BD1290" i="4"/>
  <c r="J1291" i="4"/>
  <c r="AH1291" i="4"/>
  <c r="BG1291" i="4"/>
  <c r="CB1291" i="4"/>
  <c r="BD1292" i="4"/>
  <c r="BY1292" i="4"/>
  <c r="AH1293" i="4"/>
  <c r="AT1293" i="4"/>
  <c r="BG1293" i="4"/>
  <c r="AO1294" i="4"/>
  <c r="BD1294" i="4"/>
  <c r="N1295" i="4"/>
  <c r="AT1295" i="4"/>
  <c r="BP1295" i="4"/>
  <c r="AH1296" i="4"/>
  <c r="AH1297" i="4"/>
  <c r="AH1298" i="4"/>
  <c r="AO1299" i="4"/>
  <c r="BA1301" i="4"/>
  <c r="BY1301" i="4"/>
  <c r="AO1302" i="4"/>
  <c r="BD1302" i="4"/>
  <c r="BP1302" i="4"/>
  <c r="CB1302" i="4"/>
  <c r="AH1303" i="4"/>
  <c r="BA1303" i="4"/>
  <c r="BM1303" i="4"/>
  <c r="BY1303" i="4"/>
  <c r="AH1305" i="4"/>
  <c r="BM1305" i="4"/>
  <c r="BD1306" i="4"/>
  <c r="BP1306" i="4"/>
  <c r="CB1306" i="4"/>
  <c r="J1309" i="4"/>
  <c r="AH1310" i="4"/>
  <c r="BA1311" i="4"/>
  <c r="BM1311" i="4"/>
  <c r="BY1311" i="4"/>
  <c r="AH1312" i="4"/>
  <c r="AX1312" i="4"/>
  <c r="BV1312" i="4"/>
  <c r="N1313" i="4"/>
  <c r="AH1313" i="4"/>
  <c r="BM1313" i="4"/>
  <c r="AO1314" i="4"/>
  <c r="BD1314" i="4"/>
  <c r="CB1314" i="4"/>
  <c r="AH1315" i="4"/>
  <c r="AT1315" i="4"/>
  <c r="BG1315" i="4"/>
  <c r="BS1315" i="4"/>
  <c r="J1316" i="4"/>
  <c r="AX1316" i="4"/>
  <c r="BJ1316" i="4"/>
  <c r="BV1316" i="4"/>
  <c r="AX1318" i="4"/>
  <c r="BV1318" i="4"/>
  <c r="N1319" i="4"/>
  <c r="AH1319" i="4"/>
  <c r="BM1319" i="4"/>
  <c r="AO1320" i="4"/>
  <c r="BD1320" i="4"/>
  <c r="CB1320" i="4"/>
  <c r="AH1321" i="4"/>
  <c r="AT1321" i="4"/>
  <c r="BG1321" i="4"/>
  <c r="BS1321" i="4"/>
  <c r="J1322" i="4"/>
  <c r="AX1322" i="4"/>
  <c r="J1328" i="4"/>
  <c r="AO1330" i="4"/>
  <c r="J1332" i="4"/>
  <c r="BS1258" i="4"/>
  <c r="BJ1259" i="4"/>
  <c r="BA1260" i="4"/>
  <c r="BY1260" i="4"/>
  <c r="BP1261" i="4"/>
  <c r="J1262" i="4"/>
  <c r="BM1262" i="4"/>
  <c r="BD1263" i="4"/>
  <c r="CB1263" i="4"/>
  <c r="N1264" i="4"/>
  <c r="AH1264" i="4"/>
  <c r="AT1264" i="4"/>
  <c r="BS1264" i="4"/>
  <c r="BJ1265" i="4"/>
  <c r="BA1266" i="4"/>
  <c r="BY1266" i="4"/>
  <c r="BP1267" i="4"/>
  <c r="J1268" i="4"/>
  <c r="BM1268" i="4"/>
  <c r="BD1269" i="4"/>
  <c r="CB1269" i="4"/>
  <c r="N1270" i="4"/>
  <c r="AH1270" i="4"/>
  <c r="AT1270" i="4"/>
  <c r="BS1270" i="4"/>
  <c r="BJ1271" i="4"/>
  <c r="AH1272" i="4"/>
  <c r="BP1272" i="4"/>
  <c r="AO1273" i="4"/>
  <c r="BJ1273" i="4"/>
  <c r="CB1273" i="4"/>
  <c r="BJ1274" i="4"/>
  <c r="CB1274" i="4"/>
  <c r="BA1275" i="4"/>
  <c r="W1276" i="4"/>
  <c r="AT1276" i="4"/>
  <c r="BY1276" i="4"/>
  <c r="BA1277" i="4"/>
  <c r="BS1277" i="4"/>
  <c r="N1278" i="4"/>
  <c r="BS1278" i="4"/>
  <c r="N1279" i="4"/>
  <c r="BP1279" i="4"/>
  <c r="N1280" i="4"/>
  <c r="BJ1280" i="4"/>
  <c r="N1281" i="4"/>
  <c r="BD1281" i="4"/>
  <c r="BD1282" i="4"/>
  <c r="J1283" i="4"/>
  <c r="AH1283" i="4"/>
  <c r="BG1283" i="4"/>
  <c r="BY1283" i="4"/>
  <c r="AO1284" i="4"/>
  <c r="BA1284" i="4"/>
  <c r="BS1284" i="4"/>
  <c r="AT1285" i="4"/>
  <c r="BY1285" i="4"/>
  <c r="J1286" i="4"/>
  <c r="BV1286" i="4"/>
  <c r="BS1287" i="4"/>
  <c r="BM1288" i="4"/>
  <c r="BG1289" i="4"/>
  <c r="BG1290" i="4"/>
  <c r="BY1290" i="4"/>
  <c r="W1291" i="4"/>
  <c r="CB1292" i="4"/>
  <c r="AX1293" i="4"/>
  <c r="BS1293" i="4"/>
  <c r="AT1294" i="4"/>
  <c r="BP1294" i="4"/>
  <c r="CB1294" i="4"/>
  <c r="AH1295" i="4"/>
  <c r="BS1295" i="4"/>
  <c r="W1296" i="4"/>
  <c r="AO1296" i="4"/>
  <c r="BP1296" i="4"/>
  <c r="BM1297" i="4"/>
  <c r="BD1298" i="4"/>
  <c r="BP1298" i="4"/>
  <c r="CB1298" i="4"/>
  <c r="BG1299" i="4"/>
  <c r="W1300" i="4"/>
  <c r="BD1300" i="4"/>
  <c r="CB1300" i="4"/>
  <c r="AO1301" i="4"/>
  <c r="W1302" i="4"/>
  <c r="AO1303" i="4"/>
  <c r="W1304" i="4"/>
  <c r="BP1304" i="4"/>
  <c r="AO1305" i="4"/>
  <c r="J1307" i="4"/>
  <c r="AT1307" i="4"/>
  <c r="BS1307" i="4"/>
  <c r="J1308" i="4"/>
  <c r="BJ1308" i="4"/>
  <c r="N1309" i="4"/>
  <c r="AH1309" i="4"/>
  <c r="BA1309" i="4"/>
  <c r="BY1309" i="4"/>
  <c r="AO1310" i="4"/>
  <c r="BP1310" i="4"/>
  <c r="AO1311" i="4"/>
  <c r="AO1313" i="4"/>
  <c r="W1314" i="4"/>
  <c r="AH1316" i="4"/>
  <c r="BA1317" i="4"/>
  <c r="BM1317" i="4"/>
  <c r="BY1317" i="4"/>
  <c r="AH1318" i="4"/>
  <c r="AO1319" i="4"/>
  <c r="W1320" i="4"/>
  <c r="AH1322" i="4"/>
  <c r="AO1334" i="4"/>
  <c r="J1336" i="4"/>
  <c r="BV1271" i="4"/>
  <c r="AT1272" i="4"/>
  <c r="BS1272" i="4"/>
  <c r="BP1273" i="4"/>
  <c r="N1274" i="4"/>
  <c r="BM1274" i="4"/>
  <c r="BJ1275" i="4"/>
  <c r="BG1276" i="4"/>
  <c r="BD1277" i="4"/>
  <c r="CB1277" i="4"/>
  <c r="BA1278" i="4"/>
  <c r="BY1278" i="4"/>
  <c r="W1279" i="4"/>
  <c r="AX1279" i="4"/>
  <c r="BV1279" i="4"/>
  <c r="AT1280" i="4"/>
  <c r="BS1280" i="4"/>
  <c r="BP1281" i="4"/>
  <c r="N1282" i="4"/>
  <c r="BM1282" i="4"/>
  <c r="BJ1283" i="4"/>
  <c r="BG1284" i="4"/>
  <c r="BD1285" i="4"/>
  <c r="CB1285" i="4"/>
  <c r="BA1286" i="4"/>
  <c r="BY1286" i="4"/>
  <c r="W1287" i="4"/>
  <c r="AX1287" i="4"/>
  <c r="BV1287" i="4"/>
  <c r="AT1288" i="4"/>
  <c r="BS1288" i="4"/>
  <c r="BP1289" i="4"/>
  <c r="N1290" i="4"/>
  <c r="BM1290" i="4"/>
  <c r="BJ1291" i="4"/>
  <c r="BG1292" i="4"/>
  <c r="BD1293" i="4"/>
  <c r="CB1293" i="4"/>
  <c r="BA1294" i="4"/>
  <c r="BY1294" i="4"/>
  <c r="W1295" i="4"/>
  <c r="AX1295" i="4"/>
  <c r="BV1295" i="4"/>
  <c r="AT1296" i="4"/>
  <c r="BS1296" i="4"/>
  <c r="BP1297" i="4"/>
  <c r="N1298" i="4"/>
  <c r="BM1298" i="4"/>
  <c r="BJ1299" i="4"/>
  <c r="BG1300" i="4"/>
  <c r="BD1301" i="4"/>
  <c r="CB1301" i="4"/>
  <c r="BA1302" i="4"/>
  <c r="BY1302" i="4"/>
  <c r="W1303" i="4"/>
  <c r="AX1303" i="4"/>
  <c r="BV1303" i="4"/>
  <c r="AT1304" i="4"/>
  <c r="BS1304" i="4"/>
  <c r="BP1305" i="4"/>
  <c r="N1306" i="4"/>
  <c r="BM1306" i="4"/>
  <c r="AX1307" i="4"/>
  <c r="BV1307" i="4"/>
  <c r="BM1308" i="4"/>
  <c r="W1309" i="4"/>
  <c r="BD1309" i="4"/>
  <c r="CB1309" i="4"/>
  <c r="AT1310" i="4"/>
  <c r="BS1310" i="4"/>
  <c r="BJ1311" i="4"/>
  <c r="BA1312" i="4"/>
  <c r="BY1312" i="4"/>
  <c r="BP1313" i="4"/>
  <c r="N1314" i="4"/>
  <c r="BG1314" i="4"/>
  <c r="BD1315" i="4"/>
  <c r="CB1315" i="4"/>
  <c r="AT1316" i="4"/>
  <c r="BS1316" i="4"/>
  <c r="BJ1317" i="4"/>
  <c r="BA1318" i="4"/>
  <c r="BY1318" i="4"/>
  <c r="BP1319" i="4"/>
  <c r="N1320" i="4"/>
  <c r="BG1320" i="4"/>
  <c r="BD1321" i="4"/>
  <c r="CB1321" i="4"/>
  <c r="AT1322" i="4"/>
  <c r="BM1322" i="4"/>
  <c r="BY1322" i="4"/>
  <c r="AH1323" i="4"/>
  <c r="BA1323" i="4"/>
  <c r="BM1323" i="4"/>
  <c r="BY1323" i="4"/>
  <c r="BA1324" i="4"/>
  <c r="BM1324" i="4"/>
  <c r="BY1324" i="4"/>
  <c r="AH1325" i="4"/>
  <c r="AX1325" i="4"/>
  <c r="BJ1325" i="4"/>
  <c r="BV1325" i="4"/>
  <c r="W1326" i="4"/>
  <c r="AX1326" i="4"/>
  <c r="BJ1326" i="4"/>
  <c r="BV1326" i="4"/>
  <c r="N1327" i="4"/>
  <c r="AT1327" i="4"/>
  <c r="BG1327" i="4"/>
  <c r="BS1327" i="4"/>
  <c r="AT1328" i="4"/>
  <c r="BG1328" i="4"/>
  <c r="BS1328" i="4"/>
  <c r="J1329" i="4"/>
  <c r="W1329" i="4"/>
  <c r="AT1329" i="4"/>
  <c r="BG1329" i="4"/>
  <c r="BS1329" i="4"/>
  <c r="AT1330" i="4"/>
  <c r="BG1330" i="4"/>
  <c r="BS1330" i="4"/>
  <c r="J1331" i="4"/>
  <c r="W1331" i="4"/>
  <c r="AT1331" i="4"/>
  <c r="BG1331" i="4"/>
  <c r="BS1331" i="4"/>
  <c r="AT1332" i="4"/>
  <c r="BG1332" i="4"/>
  <c r="BS1332" i="4"/>
  <c r="J1333" i="4"/>
  <c r="W1333" i="4"/>
  <c r="BD1333" i="4"/>
  <c r="BP1333" i="4"/>
  <c r="CB1333" i="4"/>
  <c r="N1334" i="4"/>
  <c r="BD1334" i="4"/>
  <c r="BP1334" i="4"/>
  <c r="CB1334" i="4"/>
  <c r="AO1335" i="4"/>
  <c r="BD1335" i="4"/>
  <c r="BP1335" i="4"/>
  <c r="CB1335" i="4"/>
  <c r="N1336" i="4"/>
  <c r="AH1336" i="4"/>
  <c r="BA1336" i="4"/>
  <c r="BM1336" i="4"/>
  <c r="BY1336" i="4"/>
  <c r="AO1337" i="4"/>
  <c r="BD1337" i="4"/>
  <c r="BP1337" i="4"/>
  <c r="CB1337" i="4"/>
  <c r="W1338" i="4"/>
  <c r="BD1338" i="4"/>
  <c r="BP1338" i="4"/>
  <c r="CB1338" i="4"/>
  <c r="W1339" i="4"/>
  <c r="AT1339" i="4"/>
  <c r="BG1339" i="4"/>
  <c r="BS1339" i="4"/>
  <c r="J1340" i="4"/>
  <c r="AX1340" i="4"/>
  <c r="BJ1340" i="4"/>
  <c r="BV1340" i="4"/>
  <c r="N1341" i="4"/>
  <c r="AH1341" i="4"/>
  <c r="BA1341" i="4"/>
  <c r="BM1341" i="4"/>
  <c r="BY1341" i="4"/>
  <c r="AO1342" i="4"/>
  <c r="BD1342" i="4"/>
  <c r="BP1342" i="4"/>
  <c r="CB1342" i="4"/>
  <c r="W1343" i="4"/>
  <c r="AT1343" i="4"/>
  <c r="BG1343" i="4"/>
  <c r="BS1343" i="4"/>
  <c r="J1344" i="4"/>
  <c r="AX1344" i="4"/>
  <c r="BJ1344" i="4"/>
  <c r="BV1344" i="4"/>
  <c r="N1345" i="4"/>
  <c r="AH1345" i="4"/>
  <c r="BA1345" i="4"/>
  <c r="BM1345" i="4"/>
  <c r="BY1345" i="4"/>
  <c r="AO1346" i="4"/>
  <c r="BD1346" i="4"/>
  <c r="BP1346" i="4"/>
  <c r="CB1346" i="4"/>
  <c r="W1347" i="4"/>
  <c r="BD1347" i="4"/>
  <c r="BP1347" i="4"/>
  <c r="CB1347" i="4"/>
  <c r="W1348" i="4"/>
  <c r="AT1348" i="4"/>
  <c r="BG1348" i="4"/>
  <c r="BS1348" i="4"/>
  <c r="J1349" i="4"/>
  <c r="AT1349" i="4"/>
  <c r="BG1349" i="4"/>
  <c r="BS1349" i="4"/>
  <c r="J1350" i="4"/>
  <c r="AT1350" i="4"/>
  <c r="BG1350" i="4"/>
  <c r="BS1350" i="4"/>
  <c r="J1351" i="4"/>
  <c r="AT1351" i="4"/>
  <c r="BG1351" i="4"/>
  <c r="BS1351" i="4"/>
  <c r="J1352" i="4"/>
  <c r="AX1352" i="4"/>
  <c r="BJ1352" i="4"/>
  <c r="BV1352" i="4"/>
  <c r="N1353" i="4"/>
  <c r="AH1353" i="4"/>
  <c r="BA1353" i="4"/>
  <c r="BM1353" i="4"/>
  <c r="BY1353" i="4"/>
  <c r="AO1354" i="4"/>
  <c r="BD1354" i="4"/>
  <c r="BP1354" i="4"/>
  <c r="CB1354" i="4"/>
  <c r="W1355" i="4"/>
  <c r="AT1355" i="4"/>
  <c r="BG1355" i="4"/>
  <c r="BS1355" i="4"/>
  <c r="J1356" i="4"/>
  <c r="AT1356" i="4"/>
  <c r="BG1356" i="4"/>
  <c r="BS1356" i="4"/>
  <c r="J1357" i="4"/>
  <c r="AX1357" i="4"/>
  <c r="BJ1357" i="4"/>
  <c r="BV1357" i="4"/>
  <c r="N1358" i="4"/>
  <c r="AH1358" i="4"/>
  <c r="BA1358" i="4"/>
  <c r="BM1358" i="4"/>
  <c r="BY1358" i="4"/>
  <c r="AO1359" i="4"/>
  <c r="BD1359" i="4"/>
  <c r="BP1359" i="4"/>
  <c r="CB1359" i="4"/>
  <c r="AO1360" i="4"/>
  <c r="J1362" i="4"/>
  <c r="AT1362" i="4"/>
  <c r="BG1362" i="4"/>
  <c r="BS1362" i="4"/>
  <c r="W1363" i="4"/>
  <c r="AX1363" i="4"/>
  <c r="BJ1363" i="4"/>
  <c r="BV1363" i="4"/>
  <c r="BA1364" i="4"/>
  <c r="BM1364" i="4"/>
  <c r="BY1364" i="4"/>
  <c r="N1366" i="4"/>
  <c r="BD1367" i="4"/>
  <c r="BP1367" i="4"/>
  <c r="CB1367" i="4"/>
  <c r="AT1377" i="4"/>
  <c r="J1378" i="4"/>
  <c r="BD1382" i="4"/>
  <c r="BA1383" i="4"/>
  <c r="AH1386" i="4"/>
  <c r="AO1389" i="4"/>
  <c r="BA1391" i="4"/>
  <c r="AH1393" i="4"/>
  <c r="BM1296" i="4"/>
  <c r="BJ1297" i="4"/>
  <c r="BG1298" i="4"/>
  <c r="BD1299" i="4"/>
  <c r="CB1299" i="4"/>
  <c r="BA1300" i="4"/>
  <c r="BY1300" i="4"/>
  <c r="W1301" i="4"/>
  <c r="AX1301" i="4"/>
  <c r="BV1301" i="4"/>
  <c r="AT1302" i="4"/>
  <c r="BS1302" i="4"/>
  <c r="BP1303" i="4"/>
  <c r="N1304" i="4"/>
  <c r="BM1304" i="4"/>
  <c r="BJ1305" i="4"/>
  <c r="BG1306" i="4"/>
  <c r="AO1307" i="4"/>
  <c r="BP1307" i="4"/>
  <c r="N1308" i="4"/>
  <c r="BG1308" i="4"/>
  <c r="AX1309" i="4"/>
  <c r="BV1309" i="4"/>
  <c r="BM1310" i="4"/>
  <c r="W1311" i="4"/>
  <c r="AH1311" i="4"/>
  <c r="BD1311" i="4"/>
  <c r="CB1311" i="4"/>
  <c r="AT1312" i="4"/>
  <c r="BS1312" i="4"/>
  <c r="BJ1313" i="4"/>
  <c r="BA1314" i="4"/>
  <c r="BY1314" i="4"/>
  <c r="J1315" i="4"/>
  <c r="AX1315" i="4"/>
  <c r="BV1315" i="4"/>
  <c r="BM1316" i="4"/>
  <c r="W1317" i="4"/>
  <c r="AH1317" i="4"/>
  <c r="BD1317" i="4"/>
  <c r="CB1317" i="4"/>
  <c r="AT1318" i="4"/>
  <c r="BS1318" i="4"/>
  <c r="BJ1319" i="4"/>
  <c r="BA1320" i="4"/>
  <c r="BY1320" i="4"/>
  <c r="J1321" i="4"/>
  <c r="AX1321" i="4"/>
  <c r="BV1321" i="4"/>
  <c r="BP1322" i="4"/>
  <c r="CB1322" i="4"/>
  <c r="AO1323" i="4"/>
  <c r="BD1323" i="4"/>
  <c r="BP1323" i="4"/>
  <c r="CB1323" i="4"/>
  <c r="N1324" i="4"/>
  <c r="BD1324" i="4"/>
  <c r="BP1324" i="4"/>
  <c r="CB1324" i="4"/>
  <c r="BA1325" i="4"/>
  <c r="BM1325" i="4"/>
  <c r="BY1325" i="4"/>
  <c r="BA1326" i="4"/>
  <c r="BM1326" i="4"/>
  <c r="BY1326" i="4"/>
  <c r="AH1327" i="4"/>
  <c r="AX1327" i="4"/>
  <c r="BJ1327" i="4"/>
  <c r="BV1327" i="4"/>
  <c r="W1328" i="4"/>
  <c r="AX1328" i="4"/>
  <c r="BJ1328" i="4"/>
  <c r="BV1328" i="4"/>
  <c r="N1329" i="4"/>
  <c r="AX1329" i="4"/>
  <c r="BJ1329" i="4"/>
  <c r="BV1329" i="4"/>
  <c r="W1330" i="4"/>
  <c r="AX1330" i="4"/>
  <c r="BJ1330" i="4"/>
  <c r="BV1330" i="4"/>
  <c r="N1331" i="4"/>
  <c r="AX1331" i="4"/>
  <c r="BJ1331" i="4"/>
  <c r="BV1331" i="4"/>
  <c r="W1332" i="4"/>
  <c r="AX1332" i="4"/>
  <c r="BJ1332" i="4"/>
  <c r="BV1332" i="4"/>
  <c r="N1333" i="4"/>
  <c r="AT1333" i="4"/>
  <c r="BG1333" i="4"/>
  <c r="BS1333" i="4"/>
  <c r="AT1334" i="4"/>
  <c r="BG1334" i="4"/>
  <c r="BS1334" i="4"/>
  <c r="J1335" i="4"/>
  <c r="W1335" i="4"/>
  <c r="AT1335" i="4"/>
  <c r="BG1335" i="4"/>
  <c r="BS1335" i="4"/>
  <c r="AO1336" i="4"/>
  <c r="BD1336" i="4"/>
  <c r="BP1336" i="4"/>
  <c r="CB1336" i="4"/>
  <c r="W1337" i="4"/>
  <c r="AT1337" i="4"/>
  <c r="BG1337" i="4"/>
  <c r="BS1337" i="4"/>
  <c r="J1338" i="4"/>
  <c r="AT1338" i="4"/>
  <c r="BG1338" i="4"/>
  <c r="BS1338" i="4"/>
  <c r="J1339" i="4"/>
  <c r="AX1339" i="4"/>
  <c r="BJ1339" i="4"/>
  <c r="BV1339" i="4"/>
  <c r="N1340" i="4"/>
  <c r="AH1340" i="4"/>
  <c r="BA1340" i="4"/>
  <c r="BM1340" i="4"/>
  <c r="BY1340" i="4"/>
  <c r="AO1341" i="4"/>
  <c r="BD1341" i="4"/>
  <c r="BP1341" i="4"/>
  <c r="CB1341" i="4"/>
  <c r="W1342" i="4"/>
  <c r="AT1342" i="4"/>
  <c r="BG1342" i="4"/>
  <c r="BS1342" i="4"/>
  <c r="J1343" i="4"/>
  <c r="AX1343" i="4"/>
  <c r="BJ1343" i="4"/>
  <c r="BV1343" i="4"/>
  <c r="N1344" i="4"/>
  <c r="AH1344" i="4"/>
  <c r="BA1344" i="4"/>
  <c r="BM1344" i="4"/>
  <c r="BY1344" i="4"/>
  <c r="AO1345" i="4"/>
  <c r="BD1345" i="4"/>
  <c r="BP1345" i="4"/>
  <c r="CB1345" i="4"/>
  <c r="W1346" i="4"/>
  <c r="AT1346" i="4"/>
  <c r="BG1346" i="4"/>
  <c r="BS1346" i="4"/>
  <c r="J1347" i="4"/>
  <c r="AT1347" i="4"/>
  <c r="BG1347" i="4"/>
  <c r="BS1347" i="4"/>
  <c r="J1348" i="4"/>
  <c r="AX1348" i="4"/>
  <c r="BJ1348" i="4"/>
  <c r="BV1348" i="4"/>
  <c r="N1349" i="4"/>
  <c r="AH1349" i="4"/>
  <c r="AX1349" i="4"/>
  <c r="BJ1349" i="4"/>
  <c r="BV1349" i="4"/>
  <c r="N1350" i="4"/>
  <c r="AH1350" i="4"/>
  <c r="AX1350" i="4"/>
  <c r="BJ1350" i="4"/>
  <c r="BV1350" i="4"/>
  <c r="N1351" i="4"/>
  <c r="AH1351" i="4"/>
  <c r="AX1351" i="4"/>
  <c r="BJ1351" i="4"/>
  <c r="BV1351" i="4"/>
  <c r="N1352" i="4"/>
  <c r="AH1352" i="4"/>
  <c r="BA1352" i="4"/>
  <c r="BM1352" i="4"/>
  <c r="BY1352" i="4"/>
  <c r="AO1353" i="4"/>
  <c r="BD1353" i="4"/>
  <c r="BP1353" i="4"/>
  <c r="CB1353" i="4"/>
  <c r="W1354" i="4"/>
  <c r="AT1354" i="4"/>
  <c r="BG1354" i="4"/>
  <c r="BS1354" i="4"/>
  <c r="J1355" i="4"/>
  <c r="AX1355" i="4"/>
  <c r="BJ1355" i="4"/>
  <c r="BV1355" i="4"/>
  <c r="N1356" i="4"/>
  <c r="AH1356" i="4"/>
  <c r="AX1356" i="4"/>
  <c r="BJ1356" i="4"/>
  <c r="BV1356" i="4"/>
  <c r="N1357" i="4"/>
  <c r="AH1357" i="4"/>
  <c r="BA1357" i="4"/>
  <c r="BM1357" i="4"/>
  <c r="BY1357" i="4"/>
  <c r="AO1358" i="4"/>
  <c r="BD1358" i="4"/>
  <c r="J1360" i="4"/>
  <c r="AT1360" i="4"/>
  <c r="BG1360" i="4"/>
  <c r="BS1360" i="4"/>
  <c r="W1361" i="4"/>
  <c r="AH1361" i="4"/>
  <c r="AX1361" i="4"/>
  <c r="BJ1361" i="4"/>
  <c r="BV1361" i="4"/>
  <c r="N1362" i="4"/>
  <c r="J1363" i="4"/>
  <c r="AH1366" i="4"/>
  <c r="J1367" i="4"/>
  <c r="W1367" i="4"/>
  <c r="AH1367" i="4"/>
  <c r="J1368" i="4"/>
  <c r="BA1368" i="4"/>
  <c r="BM1368" i="4"/>
  <c r="BY1368" i="4"/>
  <c r="N1370" i="4"/>
  <c r="BD1371" i="4"/>
  <c r="BP1371" i="4"/>
  <c r="AH1375" i="4"/>
  <c r="BV1376" i="4"/>
  <c r="AO1381" i="4"/>
  <c r="AO1383" i="4"/>
  <c r="BJ1388" i="4"/>
  <c r="AX1291" i="4"/>
  <c r="BV1291" i="4"/>
  <c r="AT1292" i="4"/>
  <c r="BS1292" i="4"/>
  <c r="BP1293" i="4"/>
  <c r="N1294" i="4"/>
  <c r="BM1294" i="4"/>
  <c r="BJ1295" i="4"/>
  <c r="BG1296" i="4"/>
  <c r="BD1297" i="4"/>
  <c r="CB1297" i="4"/>
  <c r="BA1298" i="4"/>
  <c r="BY1298" i="4"/>
  <c r="W1299" i="4"/>
  <c r="AX1299" i="4"/>
  <c r="BV1299" i="4"/>
  <c r="AT1300" i="4"/>
  <c r="BS1300" i="4"/>
  <c r="BP1301" i="4"/>
  <c r="N1302" i="4"/>
  <c r="BM1302" i="4"/>
  <c r="BJ1303" i="4"/>
  <c r="BG1304" i="4"/>
  <c r="BD1305" i="4"/>
  <c r="CB1305" i="4"/>
  <c r="BA1306" i="4"/>
  <c r="BY1306" i="4"/>
  <c r="W1307" i="4"/>
  <c r="BJ1307" i="4"/>
  <c r="BA1308" i="4"/>
  <c r="BY1308" i="4"/>
  <c r="BP1309" i="4"/>
  <c r="N1310" i="4"/>
  <c r="BG1310" i="4"/>
  <c r="AX1311" i="4"/>
  <c r="BV1311" i="4"/>
  <c r="BM1312" i="4"/>
  <c r="W1313" i="4"/>
  <c r="BD1313" i="4"/>
  <c r="CB1313" i="4"/>
  <c r="AT1314" i="4"/>
  <c r="BS1314" i="4"/>
  <c r="BP1315" i="4"/>
  <c r="N1316" i="4"/>
  <c r="BG1316" i="4"/>
  <c r="AX1317" i="4"/>
  <c r="BV1317" i="4"/>
  <c r="BM1318" i="4"/>
  <c r="W1319" i="4"/>
  <c r="BD1319" i="4"/>
  <c r="CB1319" i="4"/>
  <c r="AT1320" i="4"/>
  <c r="BS1320" i="4"/>
  <c r="BP1321" i="4"/>
  <c r="N1322" i="4"/>
  <c r="BG1322" i="4"/>
  <c r="BS1322" i="4"/>
  <c r="J1323" i="4"/>
  <c r="W1323" i="4"/>
  <c r="AT1323" i="4"/>
  <c r="BG1323" i="4"/>
  <c r="BS1323" i="4"/>
  <c r="AT1324" i="4"/>
  <c r="BG1324" i="4"/>
  <c r="BS1324" i="4"/>
  <c r="J1325" i="4"/>
  <c r="W1325" i="4"/>
  <c r="BD1325" i="4"/>
  <c r="BP1325" i="4"/>
  <c r="CB1325" i="4"/>
  <c r="N1326" i="4"/>
  <c r="BD1326" i="4"/>
  <c r="BP1326" i="4"/>
  <c r="CB1326" i="4"/>
  <c r="BA1327" i="4"/>
  <c r="BM1327" i="4"/>
  <c r="BY1327" i="4"/>
  <c r="BA1328" i="4"/>
  <c r="BM1328" i="4"/>
  <c r="BY1328" i="4"/>
  <c r="AH1329" i="4"/>
  <c r="BA1329" i="4"/>
  <c r="BM1329" i="4"/>
  <c r="BY1329" i="4"/>
  <c r="BA1330" i="4"/>
  <c r="BM1330" i="4"/>
  <c r="BY1330" i="4"/>
  <c r="AH1331" i="4"/>
  <c r="BA1331" i="4"/>
  <c r="BM1331" i="4"/>
  <c r="BY1331" i="4"/>
  <c r="BA1332" i="4"/>
  <c r="BM1332" i="4"/>
  <c r="BY1332" i="4"/>
  <c r="AH1333" i="4"/>
  <c r="AX1333" i="4"/>
  <c r="BJ1333" i="4"/>
  <c r="BV1333" i="4"/>
  <c r="W1334" i="4"/>
  <c r="AX1334" i="4"/>
  <c r="BJ1334" i="4"/>
  <c r="BV1334" i="4"/>
  <c r="N1335" i="4"/>
  <c r="AX1335" i="4"/>
  <c r="BJ1335" i="4"/>
  <c r="BV1335" i="4"/>
  <c r="W1336" i="4"/>
  <c r="AT1336" i="4"/>
  <c r="BG1336" i="4"/>
  <c r="BS1336" i="4"/>
  <c r="J1337" i="4"/>
  <c r="AX1337" i="4"/>
  <c r="BJ1337" i="4"/>
  <c r="BV1337" i="4"/>
  <c r="N1338" i="4"/>
  <c r="AH1338" i="4"/>
  <c r="AX1338" i="4"/>
  <c r="BJ1338" i="4"/>
  <c r="BV1338" i="4"/>
  <c r="N1339" i="4"/>
  <c r="AH1339" i="4"/>
  <c r="BA1339" i="4"/>
  <c r="BM1339" i="4"/>
  <c r="BY1339" i="4"/>
  <c r="AO1340" i="4"/>
  <c r="BD1340" i="4"/>
  <c r="BP1340" i="4"/>
  <c r="CB1340" i="4"/>
  <c r="W1341" i="4"/>
  <c r="AT1341" i="4"/>
  <c r="BG1341" i="4"/>
  <c r="BS1341" i="4"/>
  <c r="J1342" i="4"/>
  <c r="AX1342" i="4"/>
  <c r="BJ1342" i="4"/>
  <c r="BV1342" i="4"/>
  <c r="N1343" i="4"/>
  <c r="AH1343" i="4"/>
  <c r="BA1343" i="4"/>
  <c r="BM1343" i="4"/>
  <c r="BY1343" i="4"/>
  <c r="AO1344" i="4"/>
  <c r="BD1344" i="4"/>
  <c r="BP1344" i="4"/>
  <c r="CB1344" i="4"/>
  <c r="W1345" i="4"/>
  <c r="AT1345" i="4"/>
  <c r="BG1345" i="4"/>
  <c r="BS1345" i="4"/>
  <c r="J1346" i="4"/>
  <c r="AX1346" i="4"/>
  <c r="BJ1346" i="4"/>
  <c r="BV1346" i="4"/>
  <c r="N1347" i="4"/>
  <c r="AH1347" i="4"/>
  <c r="AX1347" i="4"/>
  <c r="BJ1347" i="4"/>
  <c r="BV1347" i="4"/>
  <c r="N1348" i="4"/>
  <c r="AH1348" i="4"/>
  <c r="BA1348" i="4"/>
  <c r="BM1348" i="4"/>
  <c r="BY1348" i="4"/>
  <c r="BA1349" i="4"/>
  <c r="BM1349" i="4"/>
  <c r="BY1349" i="4"/>
  <c r="BA1350" i="4"/>
  <c r="BM1350" i="4"/>
  <c r="BY1350" i="4"/>
  <c r="BA1351" i="4"/>
  <c r="BM1351" i="4"/>
  <c r="BY1351" i="4"/>
  <c r="AO1352" i="4"/>
  <c r="BD1352" i="4"/>
  <c r="BP1352" i="4"/>
  <c r="CB1352" i="4"/>
  <c r="W1353" i="4"/>
  <c r="AT1353" i="4"/>
  <c r="BG1353" i="4"/>
  <c r="BS1353" i="4"/>
  <c r="J1354" i="4"/>
  <c r="AX1354" i="4"/>
  <c r="BJ1354" i="4"/>
  <c r="BV1354" i="4"/>
  <c r="N1355" i="4"/>
  <c r="AH1355" i="4"/>
  <c r="BA1355" i="4"/>
  <c r="BM1355" i="4"/>
  <c r="BY1355" i="4"/>
  <c r="BA1356" i="4"/>
  <c r="BM1356" i="4"/>
  <c r="BY1356" i="4"/>
  <c r="AO1357" i="4"/>
  <c r="BD1357" i="4"/>
  <c r="BP1357" i="4"/>
  <c r="CB1357" i="4"/>
  <c r="W1358" i="4"/>
  <c r="AT1358" i="4"/>
  <c r="BG1358" i="4"/>
  <c r="BS1358" i="4"/>
  <c r="W1359" i="4"/>
  <c r="AH1359" i="4"/>
  <c r="AX1359" i="4"/>
  <c r="BJ1359" i="4"/>
  <c r="BV1359" i="4"/>
  <c r="N1360" i="4"/>
  <c r="J1361" i="4"/>
  <c r="AH1362" i="4"/>
  <c r="BA1362" i="4"/>
  <c r="BM1362" i="4"/>
  <c r="BY1362" i="4"/>
  <c r="BD1363" i="4"/>
  <c r="BP1363" i="4"/>
  <c r="CB1363" i="4"/>
  <c r="AT1364" i="4"/>
  <c r="BG1364" i="4"/>
  <c r="BS1364" i="4"/>
  <c r="AX1367" i="4"/>
  <c r="BJ1367" i="4"/>
  <c r="BV1367" i="4"/>
  <c r="AO1368" i="4"/>
  <c r="AH1370" i="4"/>
  <c r="J1371" i="4"/>
  <c r="W1371" i="4"/>
  <c r="AH1371" i="4"/>
  <c r="AH1373" i="4"/>
  <c r="AH1377" i="4"/>
  <c r="AH1378" i="4"/>
  <c r="BJ1380" i="4"/>
  <c r="BV1384" i="4"/>
  <c r="AT1385" i="4"/>
  <c r="J1386" i="4"/>
  <c r="BP1386" i="4"/>
  <c r="AH1389" i="4"/>
  <c r="BS1393" i="4"/>
  <c r="J1394" i="4"/>
  <c r="CB1271" i="4"/>
  <c r="BA1272" i="4"/>
  <c r="BY1272" i="4"/>
  <c r="W1273" i="4"/>
  <c r="AX1273" i="4"/>
  <c r="BV1273" i="4"/>
  <c r="AT1274" i="4"/>
  <c r="BS1274" i="4"/>
  <c r="BP1275" i="4"/>
  <c r="N1276" i="4"/>
  <c r="BM1276" i="4"/>
  <c r="BJ1277" i="4"/>
  <c r="BG1278" i="4"/>
  <c r="BD1279" i="4"/>
  <c r="CB1279" i="4"/>
  <c r="BA1280" i="4"/>
  <c r="BY1280" i="4"/>
  <c r="W1281" i="4"/>
  <c r="AX1281" i="4"/>
  <c r="BV1281" i="4"/>
  <c r="AT1282" i="4"/>
  <c r="BS1282" i="4"/>
  <c r="BP1283" i="4"/>
  <c r="N1284" i="4"/>
  <c r="BM1284" i="4"/>
  <c r="BJ1285" i="4"/>
  <c r="BG1286" i="4"/>
  <c r="BD1287" i="4"/>
  <c r="CB1287" i="4"/>
  <c r="BA1288" i="4"/>
  <c r="BY1288" i="4"/>
  <c r="W1289" i="4"/>
  <c r="AX1289" i="4"/>
  <c r="BV1289" i="4"/>
  <c r="AT1290" i="4"/>
  <c r="BS1290" i="4"/>
  <c r="BP1291" i="4"/>
  <c r="N1292" i="4"/>
  <c r="BM1292" i="4"/>
  <c r="BJ1293" i="4"/>
  <c r="BG1294" i="4"/>
  <c r="BD1295" i="4"/>
  <c r="CB1295" i="4"/>
  <c r="BA1296" i="4"/>
  <c r="BY1296" i="4"/>
  <c r="W1297" i="4"/>
  <c r="AX1297" i="4"/>
  <c r="BV1297" i="4"/>
  <c r="AT1298" i="4"/>
  <c r="BS1298" i="4"/>
  <c r="BP1299" i="4"/>
  <c r="N1300" i="4"/>
  <c r="BM1300" i="4"/>
  <c r="BJ1301" i="4"/>
  <c r="BG1302" i="4"/>
  <c r="BD1303" i="4"/>
  <c r="CB1303" i="4"/>
  <c r="BA1304" i="4"/>
  <c r="BY1304" i="4"/>
  <c r="W1305" i="4"/>
  <c r="AX1305" i="4"/>
  <c r="BV1305" i="4"/>
  <c r="AT1306" i="4"/>
  <c r="BS1306" i="4"/>
  <c r="BD1307" i="4"/>
  <c r="CB1307" i="4"/>
  <c r="AT1308" i="4"/>
  <c r="BS1308" i="4"/>
  <c r="BJ1309" i="4"/>
  <c r="BA1310" i="4"/>
  <c r="BY1310" i="4"/>
  <c r="BP1311" i="4"/>
  <c r="N1312" i="4"/>
  <c r="BG1312" i="4"/>
  <c r="AX1313" i="4"/>
  <c r="BV1313" i="4"/>
  <c r="BM1314" i="4"/>
  <c r="W1315" i="4"/>
  <c r="BJ1315" i="4"/>
  <c r="BA1316" i="4"/>
  <c r="BY1316" i="4"/>
  <c r="BP1317" i="4"/>
  <c r="N1318" i="4"/>
  <c r="BG1318" i="4"/>
  <c r="AX1319" i="4"/>
  <c r="BV1319" i="4"/>
  <c r="BM1320" i="4"/>
  <c r="W1321" i="4"/>
  <c r="BJ1321" i="4"/>
  <c r="BA1322" i="4"/>
  <c r="BJ1322" i="4"/>
  <c r="BV1322" i="4"/>
  <c r="N1323" i="4"/>
  <c r="AX1323" i="4"/>
  <c r="BJ1323" i="4"/>
  <c r="BV1323" i="4"/>
  <c r="W1324" i="4"/>
  <c r="AX1324" i="4"/>
  <c r="BJ1324" i="4"/>
  <c r="BV1324" i="4"/>
  <c r="N1325" i="4"/>
  <c r="AT1325" i="4"/>
  <c r="BG1325" i="4"/>
  <c r="BS1325" i="4"/>
  <c r="AT1326" i="4"/>
  <c r="BG1326" i="4"/>
  <c r="BS1326" i="4"/>
  <c r="J1327" i="4"/>
  <c r="W1327" i="4"/>
  <c r="BD1327" i="4"/>
  <c r="BP1327" i="4"/>
  <c r="CB1327" i="4"/>
  <c r="N1328" i="4"/>
  <c r="BD1328" i="4"/>
  <c r="BP1328" i="4"/>
  <c r="CB1328" i="4"/>
  <c r="AO1329" i="4"/>
  <c r="BD1329" i="4"/>
  <c r="BP1329" i="4"/>
  <c r="CB1329" i="4"/>
  <c r="N1330" i="4"/>
  <c r="BD1330" i="4"/>
  <c r="BP1330" i="4"/>
  <c r="CB1330" i="4"/>
  <c r="AO1331" i="4"/>
  <c r="BD1331" i="4"/>
  <c r="BP1331" i="4"/>
  <c r="CB1331" i="4"/>
  <c r="N1332" i="4"/>
  <c r="BD1332" i="4"/>
  <c r="BP1332" i="4"/>
  <c r="CB1332" i="4"/>
  <c r="BA1333" i="4"/>
  <c r="BM1333" i="4"/>
  <c r="BY1333" i="4"/>
  <c r="BA1334" i="4"/>
  <c r="BM1334" i="4"/>
  <c r="BY1334" i="4"/>
  <c r="AH1335" i="4"/>
  <c r="BA1335" i="4"/>
  <c r="BM1335" i="4"/>
  <c r="BY1335" i="4"/>
  <c r="AX1336" i="4"/>
  <c r="BJ1336" i="4"/>
  <c r="BV1336" i="4"/>
  <c r="N1337" i="4"/>
  <c r="AH1337" i="4"/>
  <c r="BA1337" i="4"/>
  <c r="BM1337" i="4"/>
  <c r="BY1337" i="4"/>
  <c r="BA1338" i="4"/>
  <c r="BM1338" i="4"/>
  <c r="BY1338" i="4"/>
  <c r="AO1339" i="4"/>
  <c r="BD1339" i="4"/>
  <c r="BP1339" i="4"/>
  <c r="CB1339" i="4"/>
  <c r="W1340" i="4"/>
  <c r="AT1340" i="4"/>
  <c r="BG1340" i="4"/>
  <c r="BS1340" i="4"/>
  <c r="J1341" i="4"/>
  <c r="AX1341" i="4"/>
  <c r="BJ1341" i="4"/>
  <c r="BV1341" i="4"/>
  <c r="N1342" i="4"/>
  <c r="AH1342" i="4"/>
  <c r="BA1342" i="4"/>
  <c r="BM1342" i="4"/>
  <c r="BY1342" i="4"/>
  <c r="AO1343" i="4"/>
  <c r="BD1343" i="4"/>
  <c r="BP1343" i="4"/>
  <c r="CB1343" i="4"/>
  <c r="W1344" i="4"/>
  <c r="AT1344" i="4"/>
  <c r="BG1344" i="4"/>
  <c r="BS1344" i="4"/>
  <c r="J1345" i="4"/>
  <c r="AX1345" i="4"/>
  <c r="BJ1345" i="4"/>
  <c r="BV1345" i="4"/>
  <c r="N1346" i="4"/>
  <c r="AH1346" i="4"/>
  <c r="BA1346" i="4"/>
  <c r="BM1346" i="4"/>
  <c r="BY1346" i="4"/>
  <c r="BA1347" i="4"/>
  <c r="BM1347" i="4"/>
  <c r="BY1347" i="4"/>
  <c r="AO1348" i="4"/>
  <c r="BD1348" i="4"/>
  <c r="BP1348" i="4"/>
  <c r="CB1348" i="4"/>
  <c r="W1349" i="4"/>
  <c r="BD1349" i="4"/>
  <c r="BP1349" i="4"/>
  <c r="CB1349" i="4"/>
  <c r="W1350" i="4"/>
  <c r="BD1350" i="4"/>
  <c r="BP1350" i="4"/>
  <c r="CB1350" i="4"/>
  <c r="W1351" i="4"/>
  <c r="BD1351" i="4"/>
  <c r="BP1351" i="4"/>
  <c r="CB1351" i="4"/>
  <c r="W1352" i="4"/>
  <c r="AT1352" i="4"/>
  <c r="BG1352" i="4"/>
  <c r="BS1352" i="4"/>
  <c r="J1353" i="4"/>
  <c r="AX1353" i="4"/>
  <c r="BJ1353" i="4"/>
  <c r="BV1353" i="4"/>
  <c r="N1354" i="4"/>
  <c r="AH1354" i="4"/>
  <c r="BA1354" i="4"/>
  <c r="BM1354" i="4"/>
  <c r="BY1354" i="4"/>
  <c r="AO1355" i="4"/>
  <c r="BD1355" i="4"/>
  <c r="BP1355" i="4"/>
  <c r="CB1355" i="4"/>
  <c r="W1356" i="4"/>
  <c r="BD1356" i="4"/>
  <c r="BP1356" i="4"/>
  <c r="CB1356" i="4"/>
  <c r="W1357" i="4"/>
  <c r="AT1357" i="4"/>
  <c r="BG1357" i="4"/>
  <c r="BS1357" i="4"/>
  <c r="J1358" i="4"/>
  <c r="AX1358" i="4"/>
  <c r="J1359" i="4"/>
  <c r="AH1360" i="4"/>
  <c r="BA1360" i="4"/>
  <c r="BM1360" i="4"/>
  <c r="BY1360" i="4"/>
  <c r="AO1361" i="4"/>
  <c r="BD1361" i="4"/>
  <c r="BP1361" i="4"/>
  <c r="CB1361" i="4"/>
  <c r="AO1362" i="4"/>
  <c r="AH1364" i="4"/>
  <c r="AT1368" i="4"/>
  <c r="BG1368" i="4"/>
  <c r="BS1368" i="4"/>
  <c r="AX1371" i="4"/>
  <c r="BJ1371" i="4"/>
  <c r="BV1371" i="4"/>
  <c r="J1373" i="4"/>
  <c r="AO1375" i="4"/>
  <c r="AO1376" i="4"/>
  <c r="BP1378" i="4"/>
  <c r="AH1381" i="4"/>
  <c r="AH1385" i="4"/>
  <c r="BD1390" i="4"/>
  <c r="BV1392" i="4"/>
  <c r="BM1372" i="4"/>
  <c r="BD1373" i="4"/>
  <c r="CB1373" i="4"/>
  <c r="N1374" i="4"/>
  <c r="AH1374" i="4"/>
  <c r="AT1374" i="4"/>
  <c r="BS1374" i="4"/>
  <c r="BJ1375" i="4"/>
  <c r="BM1376" i="4"/>
  <c r="BG1377" i="4"/>
  <c r="BG1378" i="4"/>
  <c r="BY1378" i="4"/>
  <c r="W1379" i="4"/>
  <c r="AX1379" i="4"/>
  <c r="CB1379" i="4"/>
  <c r="BA1380" i="4"/>
  <c r="BS1380" i="4"/>
  <c r="AT1381" i="4"/>
  <c r="BY1381" i="4"/>
  <c r="J1382" i="4"/>
  <c r="AT1382" i="4"/>
  <c r="BM1382" i="4"/>
  <c r="BJ1383" i="4"/>
  <c r="AH1384" i="4"/>
  <c r="BP1384" i="4"/>
  <c r="BG1385" i="4"/>
  <c r="BG1386" i="4"/>
  <c r="BY1386" i="4"/>
  <c r="W1387" i="4"/>
  <c r="AX1387" i="4"/>
  <c r="CB1387" i="4"/>
  <c r="BA1388" i="4"/>
  <c r="BS1388" i="4"/>
  <c r="AT1389" i="4"/>
  <c r="BY1389" i="4"/>
  <c r="J1390" i="4"/>
  <c r="AT1390" i="4"/>
  <c r="BM1390" i="4"/>
  <c r="BJ1391" i="4"/>
  <c r="AH1392" i="4"/>
  <c r="BP1392" i="4"/>
  <c r="AO1393" i="4"/>
  <c r="BJ1393" i="4"/>
  <c r="CB1393" i="4"/>
  <c r="BA1394" i="4"/>
  <c r="BG1395" i="4"/>
  <c r="W1398" i="4"/>
  <c r="BM1399" i="4"/>
  <c r="BP1400" i="4"/>
  <c r="BM1401" i="4"/>
  <c r="BA1403" i="4"/>
  <c r="BY1403" i="4"/>
  <c r="AT1405" i="4"/>
  <c r="BS1405" i="4"/>
  <c r="J1406" i="4"/>
  <c r="AX1406" i="4"/>
  <c r="BV1406" i="4"/>
  <c r="AO1407" i="4"/>
  <c r="J1409" i="4"/>
  <c r="BG1409" i="4"/>
  <c r="BD1410" i="4"/>
  <c r="CB1410" i="4"/>
  <c r="AH1411" i="4"/>
  <c r="AH1412" i="4"/>
  <c r="BA1413" i="4"/>
  <c r="BY1413" i="4"/>
  <c r="AH1414" i="4"/>
  <c r="AX1414" i="4"/>
  <c r="BV1414" i="4"/>
  <c r="AO1416" i="4"/>
  <c r="CB1419" i="4"/>
  <c r="J1366" i="4"/>
  <c r="AH1368" i="4"/>
  <c r="J1370" i="4"/>
  <c r="J1372" i="4"/>
  <c r="AO1372" i="4"/>
  <c r="BG1372" i="4"/>
  <c r="W1373" i="4"/>
  <c r="AX1373" i="4"/>
  <c r="BV1373" i="4"/>
  <c r="BM1374" i="4"/>
  <c r="BD1375" i="4"/>
  <c r="CB1375" i="4"/>
  <c r="N1376" i="4"/>
  <c r="AH1376" i="4"/>
  <c r="BP1376" i="4"/>
  <c r="AO1377" i="4"/>
  <c r="BJ1377" i="4"/>
  <c r="CB1377" i="4"/>
  <c r="BJ1378" i="4"/>
  <c r="CB1378" i="4"/>
  <c r="AO1379" i="4"/>
  <c r="BA1379" i="4"/>
  <c r="W1380" i="4"/>
  <c r="BD1380" i="4"/>
  <c r="BV1380" i="4"/>
  <c r="J1381" i="4"/>
  <c r="W1381" i="4"/>
  <c r="AX1381" i="4"/>
  <c r="BP1381" i="4"/>
  <c r="W1382" i="4"/>
  <c r="AH1382" i="4"/>
  <c r="AX1382" i="4"/>
  <c r="BP1382" i="4"/>
  <c r="AT1383" i="4"/>
  <c r="BM1383" i="4"/>
  <c r="J1384" i="4"/>
  <c r="BG1384" i="4"/>
  <c r="BJ1385" i="4"/>
  <c r="CB1385" i="4"/>
  <c r="BJ1386" i="4"/>
  <c r="CB1386" i="4"/>
  <c r="AO1387" i="4"/>
  <c r="BA1387" i="4"/>
  <c r="W1388" i="4"/>
  <c r="BD1388" i="4"/>
  <c r="BV1388" i="4"/>
  <c r="J1389" i="4"/>
  <c r="W1389" i="4"/>
  <c r="AX1389" i="4"/>
  <c r="BP1389" i="4"/>
  <c r="W1390" i="4"/>
  <c r="AH1390" i="4"/>
  <c r="AX1390" i="4"/>
  <c r="BP1390" i="4"/>
  <c r="AT1391" i="4"/>
  <c r="BM1391" i="4"/>
  <c r="J1392" i="4"/>
  <c r="BG1392" i="4"/>
  <c r="BM1393" i="4"/>
  <c r="BD1394" i="4"/>
  <c r="BY1394" i="4"/>
  <c r="AH1395" i="4"/>
  <c r="AX1395" i="4"/>
  <c r="AO1396" i="4"/>
  <c r="BD1396" i="4"/>
  <c r="CB1396" i="4"/>
  <c r="AH1397" i="4"/>
  <c r="AT1397" i="4"/>
  <c r="BS1397" i="4"/>
  <c r="J1398" i="4"/>
  <c r="AX1398" i="4"/>
  <c r="BV1398" i="4"/>
  <c r="AO1399" i="4"/>
  <c r="J1401" i="4"/>
  <c r="BD1402" i="4"/>
  <c r="CB1402" i="4"/>
  <c r="AO1403" i="4"/>
  <c r="AO1404" i="4"/>
  <c r="BD1404" i="4"/>
  <c r="CB1404" i="4"/>
  <c r="AH1405" i="4"/>
  <c r="AH1406" i="4"/>
  <c r="N1407" i="4"/>
  <c r="AT1407" i="4"/>
  <c r="BS1407" i="4"/>
  <c r="J1408" i="4"/>
  <c r="BJ1408" i="4"/>
  <c r="N1409" i="4"/>
  <c r="BA1411" i="4"/>
  <c r="BY1411" i="4"/>
  <c r="BP1412" i="4"/>
  <c r="AO1413" i="4"/>
  <c r="BP1415" i="4"/>
  <c r="J1418" i="4"/>
  <c r="AH1420" i="4"/>
  <c r="J1364" i="4"/>
  <c r="AO1366" i="4"/>
  <c r="AO1370" i="4"/>
  <c r="BA1372" i="4"/>
  <c r="BY1372" i="4"/>
  <c r="BP1373" i="4"/>
  <c r="J1374" i="4"/>
  <c r="AO1374" i="4"/>
  <c r="BG1374" i="4"/>
  <c r="W1375" i="4"/>
  <c r="AX1375" i="4"/>
  <c r="BV1375" i="4"/>
  <c r="BG1376" i="4"/>
  <c r="BM1377" i="4"/>
  <c r="BA1378" i="4"/>
  <c r="BD1379" i="4"/>
  <c r="BV1379" i="4"/>
  <c r="AT1380" i="4"/>
  <c r="BY1380" i="4"/>
  <c r="BA1381" i="4"/>
  <c r="BS1381" i="4"/>
  <c r="N1382" i="4"/>
  <c r="BS1382" i="4"/>
  <c r="N1383" i="4"/>
  <c r="BP1383" i="4"/>
  <c r="N1384" i="4"/>
  <c r="BJ1384" i="4"/>
  <c r="N1385" i="4"/>
  <c r="BM1385" i="4"/>
  <c r="BA1386" i="4"/>
  <c r="BD1387" i="4"/>
  <c r="BV1387" i="4"/>
  <c r="AT1388" i="4"/>
  <c r="BY1388" i="4"/>
  <c r="BA1389" i="4"/>
  <c r="BS1389" i="4"/>
  <c r="N1390" i="4"/>
  <c r="BS1390" i="4"/>
  <c r="N1391" i="4"/>
  <c r="BP1391" i="4"/>
  <c r="N1392" i="4"/>
  <c r="BJ1392" i="4"/>
  <c r="N1393" i="4"/>
  <c r="BD1393" i="4"/>
  <c r="CB1394" i="4"/>
  <c r="BA1395" i="4"/>
  <c r="BV1395" i="4"/>
  <c r="W1396" i="4"/>
  <c r="AH1398" i="4"/>
  <c r="N1399" i="4"/>
  <c r="AT1399" i="4"/>
  <c r="BS1399" i="4"/>
  <c r="J1400" i="4"/>
  <c r="BJ1400" i="4"/>
  <c r="N1401" i="4"/>
  <c r="BG1401" i="4"/>
  <c r="J1403" i="4"/>
  <c r="BG1403" i="4"/>
  <c r="W1404" i="4"/>
  <c r="BA1405" i="4"/>
  <c r="BY1405" i="4"/>
  <c r="AO1406" i="4"/>
  <c r="BP1406" i="4"/>
  <c r="AH1408" i="4"/>
  <c r="AH1409" i="4"/>
  <c r="BM1409" i="4"/>
  <c r="BJ1410" i="4"/>
  <c r="J1413" i="4"/>
  <c r="BG1413" i="4"/>
  <c r="W1414" i="4"/>
  <c r="BP1414" i="4"/>
  <c r="BG1418" i="4"/>
  <c r="J1420" i="4"/>
  <c r="CB1371" i="4"/>
  <c r="N1372" i="4"/>
  <c r="AH1372" i="4"/>
  <c r="AT1372" i="4"/>
  <c r="BS1372" i="4"/>
  <c r="BJ1373" i="4"/>
  <c r="BA1374" i="4"/>
  <c r="BY1374" i="4"/>
  <c r="BP1375" i="4"/>
  <c r="J1376" i="4"/>
  <c r="BJ1376" i="4"/>
  <c r="N1377" i="4"/>
  <c r="BD1377" i="4"/>
  <c r="BD1378" i="4"/>
  <c r="J1379" i="4"/>
  <c r="AH1379" i="4"/>
  <c r="BG1379" i="4"/>
  <c r="BY1379" i="4"/>
  <c r="AX1380" i="4"/>
  <c r="CB1380" i="4"/>
  <c r="BV1381" i="4"/>
  <c r="AO1382" i="4"/>
  <c r="BV1382" i="4"/>
  <c r="BS1383" i="4"/>
  <c r="BM1384" i="4"/>
  <c r="BD1385" i="4"/>
  <c r="BD1386" i="4"/>
  <c r="J1387" i="4"/>
  <c r="AH1387" i="4"/>
  <c r="BG1387" i="4"/>
  <c r="BY1387" i="4"/>
  <c r="AX1388" i="4"/>
  <c r="CB1388" i="4"/>
  <c r="BV1389" i="4"/>
  <c r="AO1390" i="4"/>
  <c r="BV1390" i="4"/>
  <c r="BS1391" i="4"/>
  <c r="BM1392" i="4"/>
  <c r="BG1393" i="4"/>
  <c r="BJ1394" i="4"/>
  <c r="J1395" i="4"/>
  <c r="W1395" i="4"/>
  <c r="AO1395" i="4"/>
  <c r="BY1395" i="4"/>
  <c r="AX1396" i="4"/>
  <c r="BV1396" i="4"/>
  <c r="J1397" i="4"/>
  <c r="BA1397" i="4"/>
  <c r="BY1397" i="4"/>
  <c r="AO1398" i="4"/>
  <c r="BP1398" i="4"/>
  <c r="AH1400" i="4"/>
  <c r="AH1401" i="4"/>
  <c r="BJ1402" i="4"/>
  <c r="AH1403" i="4"/>
  <c r="AX1404" i="4"/>
  <c r="BV1404" i="4"/>
  <c r="J1405" i="4"/>
  <c r="W1406" i="4"/>
  <c r="BM1407" i="4"/>
  <c r="BP1408" i="4"/>
  <c r="AO1409" i="4"/>
  <c r="N1411" i="4"/>
  <c r="AT1411" i="4"/>
  <c r="BS1411" i="4"/>
  <c r="J1412" i="4"/>
  <c r="BJ1412" i="4"/>
  <c r="J1415" i="4"/>
  <c r="N1416" i="4"/>
  <c r="AT1376" i="4"/>
  <c r="BS1376" i="4"/>
  <c r="BP1377" i="4"/>
  <c r="N1378" i="4"/>
  <c r="BM1378" i="4"/>
  <c r="BJ1379" i="4"/>
  <c r="BG1380" i="4"/>
  <c r="BD1381" i="4"/>
  <c r="CB1381" i="4"/>
  <c r="BA1382" i="4"/>
  <c r="BY1382" i="4"/>
  <c r="W1383" i="4"/>
  <c r="AX1383" i="4"/>
  <c r="BV1383" i="4"/>
  <c r="AT1384" i="4"/>
  <c r="BS1384" i="4"/>
  <c r="BP1385" i="4"/>
  <c r="N1386" i="4"/>
  <c r="BM1386" i="4"/>
  <c r="BJ1387" i="4"/>
  <c r="BG1388" i="4"/>
  <c r="BD1389" i="4"/>
  <c r="CB1389" i="4"/>
  <c r="BA1390" i="4"/>
  <c r="BY1390" i="4"/>
  <c r="W1391" i="4"/>
  <c r="AX1391" i="4"/>
  <c r="BV1391" i="4"/>
  <c r="AT1392" i="4"/>
  <c r="BS1392" i="4"/>
  <c r="BP1393" i="4"/>
  <c r="N1394" i="4"/>
  <c r="BM1394" i="4"/>
  <c r="BJ1395" i="4"/>
  <c r="BG1396" i="4"/>
  <c r="BD1397" i="4"/>
  <c r="CB1397" i="4"/>
  <c r="BA1398" i="4"/>
  <c r="BY1398" i="4"/>
  <c r="W1399" i="4"/>
  <c r="AX1399" i="4"/>
  <c r="BV1399" i="4"/>
  <c r="AT1400" i="4"/>
  <c r="BS1400" i="4"/>
  <c r="BP1401" i="4"/>
  <c r="N1402" i="4"/>
  <c r="BM1402" i="4"/>
  <c r="BJ1403" i="4"/>
  <c r="BG1404" i="4"/>
  <c r="BD1405" i="4"/>
  <c r="CB1405" i="4"/>
  <c r="BA1406" i="4"/>
  <c r="BY1406" i="4"/>
  <c r="W1407" i="4"/>
  <c r="AX1407" i="4"/>
  <c r="BV1407" i="4"/>
  <c r="AT1408" i="4"/>
  <c r="BS1408" i="4"/>
  <c r="BP1409" i="4"/>
  <c r="N1410" i="4"/>
  <c r="BM1410" i="4"/>
  <c r="W1411" i="4"/>
  <c r="BD1411" i="4"/>
  <c r="CB1411" i="4"/>
  <c r="AT1412" i="4"/>
  <c r="BS1412" i="4"/>
  <c r="BJ1413" i="4"/>
  <c r="BA1414" i="4"/>
  <c r="BY1414" i="4"/>
  <c r="BJ1415" i="4"/>
  <c r="CB1415" i="4"/>
  <c r="BA1416" i="4"/>
  <c r="W1417" i="4"/>
  <c r="AT1417" i="4"/>
  <c r="BY1417" i="4"/>
  <c r="BA1418" i="4"/>
  <c r="BS1418" i="4"/>
  <c r="N1419" i="4"/>
  <c r="BS1419" i="4"/>
  <c r="N1420" i="4"/>
  <c r="BS1420" i="4"/>
  <c r="BJ1421" i="4"/>
  <c r="BD1422" i="4"/>
  <c r="BD1423" i="4"/>
  <c r="BY1423" i="4"/>
  <c r="AH1424" i="4"/>
  <c r="AX1424" i="4"/>
  <c r="W1425" i="4"/>
  <c r="AH1433" i="4"/>
  <c r="AH1462" i="4"/>
  <c r="BG1394" i="4"/>
  <c r="BD1395" i="4"/>
  <c r="CB1395" i="4"/>
  <c r="BA1396" i="4"/>
  <c r="BY1396" i="4"/>
  <c r="W1397" i="4"/>
  <c r="AX1397" i="4"/>
  <c r="BV1397" i="4"/>
  <c r="AT1398" i="4"/>
  <c r="BS1398" i="4"/>
  <c r="BP1399" i="4"/>
  <c r="N1400" i="4"/>
  <c r="BM1400" i="4"/>
  <c r="BJ1401" i="4"/>
  <c r="BG1402" i="4"/>
  <c r="BD1403" i="4"/>
  <c r="CB1403" i="4"/>
  <c r="BA1404" i="4"/>
  <c r="BY1404" i="4"/>
  <c r="W1405" i="4"/>
  <c r="AX1405" i="4"/>
  <c r="BV1405" i="4"/>
  <c r="AT1406" i="4"/>
  <c r="BS1406" i="4"/>
  <c r="BP1407" i="4"/>
  <c r="N1408" i="4"/>
  <c r="BM1408" i="4"/>
  <c r="BJ1409" i="4"/>
  <c r="BG1410" i="4"/>
  <c r="AX1411" i="4"/>
  <c r="BV1411" i="4"/>
  <c r="BM1412" i="4"/>
  <c r="W1413" i="4"/>
  <c r="AH1413" i="4"/>
  <c r="BD1413" i="4"/>
  <c r="CB1413" i="4"/>
  <c r="AT1414" i="4"/>
  <c r="BS1414" i="4"/>
  <c r="BA1415" i="4"/>
  <c r="BD1416" i="4"/>
  <c r="BV1416" i="4"/>
  <c r="AX1417" i="4"/>
  <c r="CB1417" i="4"/>
  <c r="BV1418" i="4"/>
  <c r="AO1419" i="4"/>
  <c r="BV1419" i="4"/>
  <c r="BJ1420" i="4"/>
  <c r="J1421" i="4"/>
  <c r="J1422" i="4"/>
  <c r="AH1422" i="4"/>
  <c r="BG1422" i="4"/>
  <c r="CB1422" i="4"/>
  <c r="CB1423" i="4"/>
  <c r="BA1424" i="4"/>
  <c r="BV1424" i="4"/>
  <c r="AX1425" i="4"/>
  <c r="BV1425" i="4"/>
  <c r="AO1426" i="4"/>
  <c r="BP1429" i="4"/>
  <c r="AH1430" i="4"/>
  <c r="AT1430" i="4"/>
  <c r="BS1430" i="4"/>
  <c r="J1433" i="4"/>
  <c r="AT1396" i="4"/>
  <c r="BS1396" i="4"/>
  <c r="BP1397" i="4"/>
  <c r="N1398" i="4"/>
  <c r="BM1398" i="4"/>
  <c r="BJ1399" i="4"/>
  <c r="BG1400" i="4"/>
  <c r="BD1401" i="4"/>
  <c r="CB1401" i="4"/>
  <c r="BA1402" i="4"/>
  <c r="BY1402" i="4"/>
  <c r="W1403" i="4"/>
  <c r="AX1403" i="4"/>
  <c r="BV1403" i="4"/>
  <c r="AT1404" i="4"/>
  <c r="BS1404" i="4"/>
  <c r="BP1405" i="4"/>
  <c r="N1406" i="4"/>
  <c r="BM1406" i="4"/>
  <c r="BJ1407" i="4"/>
  <c r="BG1408" i="4"/>
  <c r="BD1409" i="4"/>
  <c r="CB1409" i="4"/>
  <c r="BA1410" i="4"/>
  <c r="BY1410" i="4"/>
  <c r="J1411" i="4"/>
  <c r="AO1411" i="4"/>
  <c r="BP1411" i="4"/>
  <c r="N1412" i="4"/>
  <c r="BG1412" i="4"/>
  <c r="AX1413" i="4"/>
  <c r="BV1413" i="4"/>
  <c r="BM1414" i="4"/>
  <c r="W1415" i="4"/>
  <c r="BD1415" i="4"/>
  <c r="J1416" i="4"/>
  <c r="AH1416" i="4"/>
  <c r="BG1416" i="4"/>
  <c r="BY1416" i="4"/>
  <c r="AO1417" i="4"/>
  <c r="BA1417" i="4"/>
  <c r="BS1417" i="4"/>
  <c r="AH1418" i="4"/>
  <c r="AT1418" i="4"/>
  <c r="BY1418" i="4"/>
  <c r="J1419" i="4"/>
  <c r="AT1419" i="4"/>
  <c r="BM1419" i="4"/>
  <c r="BM1420" i="4"/>
  <c r="BP1421" i="4"/>
  <c r="N1422" i="4"/>
  <c r="BJ1423" i="4"/>
  <c r="J1424" i="4"/>
  <c r="W1424" i="4"/>
  <c r="AO1424" i="4"/>
  <c r="BY1424" i="4"/>
  <c r="J1429" i="4"/>
  <c r="W1429" i="4"/>
  <c r="J1462" i="4"/>
  <c r="BA1376" i="4"/>
  <c r="BY1376" i="4"/>
  <c r="W1377" i="4"/>
  <c r="AX1377" i="4"/>
  <c r="BV1377" i="4"/>
  <c r="AT1378" i="4"/>
  <c r="BS1378" i="4"/>
  <c r="BP1379" i="4"/>
  <c r="N1380" i="4"/>
  <c r="BM1380" i="4"/>
  <c r="BJ1381" i="4"/>
  <c r="BG1382" i="4"/>
  <c r="BD1383" i="4"/>
  <c r="CB1383" i="4"/>
  <c r="BA1384" i="4"/>
  <c r="BY1384" i="4"/>
  <c r="W1385" i="4"/>
  <c r="AX1385" i="4"/>
  <c r="BV1385" i="4"/>
  <c r="AT1386" i="4"/>
  <c r="BS1386" i="4"/>
  <c r="BP1387" i="4"/>
  <c r="N1388" i="4"/>
  <c r="BM1388" i="4"/>
  <c r="BJ1389" i="4"/>
  <c r="BG1390" i="4"/>
  <c r="BD1391" i="4"/>
  <c r="CB1391" i="4"/>
  <c r="BA1392" i="4"/>
  <c r="BY1392" i="4"/>
  <c r="W1393" i="4"/>
  <c r="AX1393" i="4"/>
  <c r="BV1393" i="4"/>
  <c r="AT1394" i="4"/>
  <c r="BS1394" i="4"/>
  <c r="BP1395" i="4"/>
  <c r="N1396" i="4"/>
  <c r="BM1396" i="4"/>
  <c r="BJ1397" i="4"/>
  <c r="BG1398" i="4"/>
  <c r="BD1399" i="4"/>
  <c r="CB1399" i="4"/>
  <c r="BA1400" i="4"/>
  <c r="BY1400" i="4"/>
  <c r="W1401" i="4"/>
  <c r="AX1401" i="4"/>
  <c r="BV1401" i="4"/>
  <c r="AT1402" i="4"/>
  <c r="BS1402" i="4"/>
  <c r="BP1403" i="4"/>
  <c r="N1404" i="4"/>
  <c r="BM1404" i="4"/>
  <c r="BJ1405" i="4"/>
  <c r="BG1406" i="4"/>
  <c r="BD1407" i="4"/>
  <c r="CB1407" i="4"/>
  <c r="BA1408" i="4"/>
  <c r="BY1408" i="4"/>
  <c r="W1409" i="4"/>
  <c r="AX1409" i="4"/>
  <c r="BV1409" i="4"/>
  <c r="AT1410" i="4"/>
  <c r="BS1410" i="4"/>
  <c r="BJ1411" i="4"/>
  <c r="BA1412" i="4"/>
  <c r="BY1412" i="4"/>
  <c r="BP1413" i="4"/>
  <c r="N1414" i="4"/>
  <c r="BG1414" i="4"/>
  <c r="BG1415" i="4"/>
  <c r="BY1415" i="4"/>
  <c r="W1416" i="4"/>
  <c r="AX1416" i="4"/>
  <c r="CB1416" i="4"/>
  <c r="BD1417" i="4"/>
  <c r="BV1417" i="4"/>
  <c r="W1418" i="4"/>
  <c r="AX1418" i="4"/>
  <c r="BP1418" i="4"/>
  <c r="W1419" i="4"/>
  <c r="AH1419" i="4"/>
  <c r="AX1419" i="4"/>
  <c r="BP1419" i="4"/>
  <c r="AT1420" i="4"/>
  <c r="AH1421" i="4"/>
  <c r="BG1421" i="4"/>
  <c r="BM1422" i="4"/>
  <c r="BA1423" i="4"/>
  <c r="BG1424" i="4"/>
  <c r="AO1425" i="4"/>
  <c r="BD1425" i="4"/>
  <c r="CB1425" i="4"/>
  <c r="AH1427" i="4"/>
  <c r="J1428" i="4"/>
  <c r="BJ1429" i="4"/>
  <c r="BA1430" i="4"/>
  <c r="BY1430" i="4"/>
  <c r="N1432" i="4"/>
  <c r="BM1415" i="4"/>
  <c r="BJ1416" i="4"/>
  <c r="BG1417" i="4"/>
  <c r="BD1418" i="4"/>
  <c r="CB1418" i="4"/>
  <c r="BA1419" i="4"/>
  <c r="BY1419" i="4"/>
  <c r="W1420" i="4"/>
  <c r="AX1420" i="4"/>
  <c r="BV1420" i="4"/>
  <c r="AT1421" i="4"/>
  <c r="BS1421" i="4"/>
  <c r="BP1422" i="4"/>
  <c r="N1423" i="4"/>
  <c r="BM1423" i="4"/>
  <c r="BJ1424" i="4"/>
  <c r="BG1425" i="4"/>
  <c r="N1426" i="4"/>
  <c r="BJ1427" i="4"/>
  <c r="AH1428" i="4"/>
  <c r="J1430" i="4"/>
  <c r="J1432" i="4"/>
  <c r="AO1432" i="4"/>
  <c r="BG1432" i="4"/>
  <c r="J1435" i="4"/>
  <c r="AH1435" i="4"/>
  <c r="AO1437" i="4"/>
  <c r="AH1438" i="4"/>
  <c r="AO1439" i="4"/>
  <c r="AH1440" i="4"/>
  <c r="AO1441" i="4"/>
  <c r="AH1442" i="4"/>
  <c r="AO1444" i="4"/>
  <c r="AH1446" i="4"/>
  <c r="AO1448" i="4"/>
  <c r="AO1449" i="4"/>
  <c r="AH1450" i="4"/>
  <c r="AH1453" i="4"/>
  <c r="AH1456" i="4"/>
  <c r="AH1464" i="4"/>
  <c r="BA1464" i="4"/>
  <c r="BM1464" i="4"/>
  <c r="J1470" i="4"/>
  <c r="BP1420" i="4"/>
  <c r="N1421" i="4"/>
  <c r="BM1421" i="4"/>
  <c r="BJ1422" i="4"/>
  <c r="BG1423" i="4"/>
  <c r="BD1424" i="4"/>
  <c r="CB1424" i="4"/>
  <c r="BA1425" i="4"/>
  <c r="AH1426" i="4"/>
  <c r="BD1427" i="4"/>
  <c r="CB1427" i="4"/>
  <c r="AH1431" i="4"/>
  <c r="AH1432" i="4"/>
  <c r="BA1432" i="4"/>
  <c r="BY1432" i="4"/>
  <c r="AO1434" i="4"/>
  <c r="J1436" i="4"/>
  <c r="AH1436" i="4"/>
  <c r="J1437" i="4"/>
  <c r="AH1447" i="4"/>
  <c r="AO1452" i="4"/>
  <c r="J1454" i="4"/>
  <c r="J1458" i="4"/>
  <c r="AT1459" i="4"/>
  <c r="BP1459" i="4"/>
  <c r="CB1459" i="4"/>
  <c r="AH1460" i="4"/>
  <c r="AO1461" i="4"/>
  <c r="AX1469" i="4"/>
  <c r="BJ1469" i="4"/>
  <c r="BV1469" i="4"/>
  <c r="BD1471" i="4"/>
  <c r="BP1471" i="4"/>
  <c r="AH1472" i="4"/>
  <c r="AT1425" i="4"/>
  <c r="J1426" i="4"/>
  <c r="W1427" i="4"/>
  <c r="AX1427" i="4"/>
  <c r="BV1427" i="4"/>
  <c r="AO1428" i="4"/>
  <c r="N1430" i="4"/>
  <c r="AT1432" i="4"/>
  <c r="BS1432" i="4"/>
  <c r="AO1435" i="4"/>
  <c r="AO1438" i="4"/>
  <c r="AH1439" i="4"/>
  <c r="AO1440" i="4"/>
  <c r="AH1441" i="4"/>
  <c r="AH1443" i="4"/>
  <c r="AH1444" i="4"/>
  <c r="J1446" i="4"/>
  <c r="AO1446" i="4"/>
  <c r="J1447" i="4"/>
  <c r="AH1451" i="4"/>
  <c r="AO1453" i="4"/>
  <c r="J1456" i="4"/>
  <c r="AO1456" i="4"/>
  <c r="AH1457" i="4"/>
  <c r="J1459" i="4"/>
  <c r="AH1463" i="4"/>
  <c r="BY1465" i="4"/>
  <c r="AT1466" i="4"/>
  <c r="BG1466" i="4"/>
  <c r="BP1468" i="4"/>
  <c r="AH1474" i="4"/>
  <c r="AX1474" i="4"/>
  <c r="BV1474" i="4"/>
  <c r="AT1415" i="4"/>
  <c r="BS1415" i="4"/>
  <c r="BP1416" i="4"/>
  <c r="N1417" i="4"/>
  <c r="BM1417" i="4"/>
  <c r="BJ1418" i="4"/>
  <c r="BG1419" i="4"/>
  <c r="BD1420" i="4"/>
  <c r="CB1420" i="4"/>
  <c r="BA1421" i="4"/>
  <c r="BY1421" i="4"/>
  <c r="W1422" i="4"/>
  <c r="AX1422" i="4"/>
  <c r="BV1422" i="4"/>
  <c r="AT1423" i="4"/>
  <c r="BS1423" i="4"/>
  <c r="BP1424" i="4"/>
  <c r="N1425" i="4"/>
  <c r="BM1425" i="4"/>
  <c r="J1427" i="4"/>
  <c r="BP1427" i="4"/>
  <c r="BM1432" i="4"/>
  <c r="J1434" i="4"/>
  <c r="AH1434" i="4"/>
  <c r="J1443" i="4"/>
  <c r="J1444" i="4"/>
  <c r="AO1445" i="4"/>
  <c r="J1448" i="4"/>
  <c r="J1449" i="4"/>
  <c r="J1450" i="4"/>
  <c r="AH1452" i="4"/>
  <c r="J1455" i="4"/>
  <c r="J1460" i="4"/>
  <c r="BM1460" i="4"/>
  <c r="BY1460" i="4"/>
  <c r="N1461" i="4"/>
  <c r="BJ1461" i="4"/>
  <c r="BV1461" i="4"/>
  <c r="AT1462" i="4"/>
  <c r="W1465" i="4"/>
  <c r="BJ1470" i="4"/>
  <c r="J1472" i="4"/>
  <c r="AH1437" i="4"/>
  <c r="J1438" i="4"/>
  <c r="J1439" i="4"/>
  <c r="J1440" i="4"/>
  <c r="J1441" i="4"/>
  <c r="J1442" i="4"/>
  <c r="AO1443" i="4"/>
  <c r="J1445" i="4"/>
  <c r="AH1445" i="4"/>
  <c r="AO1450" i="4"/>
  <c r="AO1451" i="4"/>
  <c r="J1452" i="4"/>
  <c r="AH1454" i="4"/>
  <c r="J1457" i="4"/>
  <c r="AO1458" i="4"/>
  <c r="AH1459" i="4"/>
  <c r="BS1459" i="4"/>
  <c r="BA1460" i="4"/>
  <c r="W1461" i="4"/>
  <c r="BG1463" i="4"/>
  <c r="AO1465" i="4"/>
  <c r="BA1465" i="4"/>
  <c r="BV1465" i="4"/>
  <c r="AO1466" i="4"/>
  <c r="AT1467" i="4"/>
  <c r="AH1470" i="4"/>
  <c r="BG1470" i="4"/>
  <c r="BS1470" i="4"/>
  <c r="J1471" i="4"/>
  <c r="CB1472" i="4"/>
  <c r="J1475" i="4"/>
  <c r="AT1475" i="4"/>
  <c r="AO1476" i="4"/>
  <c r="BG1478" i="4"/>
  <c r="BP1479" i="4"/>
  <c r="AT1482" i="4"/>
  <c r="BM1483" i="4"/>
  <c r="J1486" i="4"/>
  <c r="BA1487" i="4"/>
  <c r="J1505" i="4"/>
  <c r="AO1505" i="4"/>
  <c r="BP1476" i="4"/>
  <c r="J1479" i="4"/>
  <c r="W1481" i="4"/>
  <c r="AX1481" i="4"/>
  <c r="AH1485" i="4"/>
  <c r="AH1493" i="4"/>
  <c r="BG1493" i="4"/>
  <c r="N1503" i="4"/>
  <c r="J1464" i="4"/>
  <c r="AO1464" i="4"/>
  <c r="BD1464" i="4"/>
  <c r="BY1464" i="4"/>
  <c r="AH1466" i="4"/>
  <c r="AX1466" i="4"/>
  <c r="BS1466" i="4"/>
  <c r="N1468" i="4"/>
  <c r="W1474" i="4"/>
  <c r="N1476" i="4"/>
  <c r="BA1477" i="4"/>
  <c r="BM1477" i="4"/>
  <c r="BY1477" i="4"/>
  <c r="AX1480" i="4"/>
  <c r="J1481" i="4"/>
  <c r="BM1488" i="4"/>
  <c r="N1491" i="4"/>
  <c r="AX1493" i="4"/>
  <c r="BG1497" i="4"/>
  <c r="BS1497" i="4"/>
  <c r="BV1517" i="4"/>
  <c r="BM1461" i="4"/>
  <c r="BG1462" i="4"/>
  <c r="BS1462" i="4"/>
  <c r="BD1463" i="4"/>
  <c r="BP1463" i="4"/>
  <c r="CB1463" i="4"/>
  <c r="N1464" i="4"/>
  <c r="BD1467" i="4"/>
  <c r="BP1467" i="4"/>
  <c r="CB1467" i="4"/>
  <c r="AH1468" i="4"/>
  <c r="BD1472" i="4"/>
  <c r="BY1472" i="4"/>
  <c r="AX1473" i="4"/>
  <c r="BJ1473" i="4"/>
  <c r="J1474" i="4"/>
  <c r="CB1490" i="4"/>
  <c r="N1492" i="4"/>
  <c r="BJ1492" i="4"/>
  <c r="BA1495" i="4"/>
  <c r="BM1496" i="4"/>
  <c r="AH1510" i="4"/>
  <c r="BA1520" i="4"/>
  <c r="AH1448" i="4"/>
  <c r="AH1449" i="4"/>
  <c r="J1451" i="4"/>
  <c r="J1453" i="4"/>
  <c r="AH1455" i="4"/>
  <c r="AH1458" i="4"/>
  <c r="BD1459" i="4"/>
  <c r="N1460" i="4"/>
  <c r="BP1460" i="4"/>
  <c r="AX1461" i="4"/>
  <c r="BJ1462" i="4"/>
  <c r="J1463" i="4"/>
  <c r="CB1464" i="4"/>
  <c r="J1468" i="4"/>
  <c r="BM1468" i="4"/>
  <c r="BY1468" i="4"/>
  <c r="N1469" i="4"/>
  <c r="BY1473" i="4"/>
  <c r="AT1474" i="4"/>
  <c r="BG1474" i="4"/>
  <c r="BS1474" i="4"/>
  <c r="BD1475" i="4"/>
  <c r="BP1475" i="4"/>
  <c r="CB1475" i="4"/>
  <c r="AH1476" i="4"/>
  <c r="BY1479" i="4"/>
  <c r="BV1488" i="4"/>
  <c r="BS1494" i="4"/>
  <c r="AO1495" i="4"/>
  <c r="AO1496" i="4"/>
  <c r="BD1502" i="4"/>
  <c r="AX1504" i="4"/>
  <c r="BV1525" i="4"/>
  <c r="AX1465" i="4"/>
  <c r="BJ1465" i="4"/>
  <c r="J1466" i="4"/>
  <c r="W1466" i="4"/>
  <c r="BV1466" i="4"/>
  <c r="J1467" i="4"/>
  <c r="AH1467" i="4"/>
  <c r="BS1467" i="4"/>
  <c r="BA1468" i="4"/>
  <c r="W1469" i="4"/>
  <c r="AO1469" i="4"/>
  <c r="BM1469" i="4"/>
  <c r="AT1470" i="4"/>
  <c r="AH1471" i="4"/>
  <c r="BG1471" i="4"/>
  <c r="CB1471" i="4"/>
  <c r="N1472" i="4"/>
  <c r="AO1472" i="4"/>
  <c r="BA1472" i="4"/>
  <c r="BM1472" i="4"/>
  <c r="W1473" i="4"/>
  <c r="AO1473" i="4"/>
  <c r="BA1473" i="4"/>
  <c r="BV1473" i="4"/>
  <c r="AO1474" i="4"/>
  <c r="J1476" i="4"/>
  <c r="BM1476" i="4"/>
  <c r="BY1476" i="4"/>
  <c r="N1477" i="4"/>
  <c r="W1478" i="4"/>
  <c r="BP1478" i="4"/>
  <c r="AH1479" i="4"/>
  <c r="W1480" i="4"/>
  <c r="BG1481" i="4"/>
  <c r="BD1482" i="4"/>
  <c r="AT1485" i="4"/>
  <c r="J1489" i="4"/>
  <c r="AO1489" i="4"/>
  <c r="CB1491" i="4"/>
  <c r="AO1492" i="4"/>
  <c r="AH1494" i="4"/>
  <c r="BD1499" i="4"/>
  <c r="BY1500" i="4"/>
  <c r="AT1501" i="4"/>
  <c r="BG1501" i="4"/>
  <c r="AO1511" i="4"/>
  <c r="BD1511" i="4"/>
  <c r="BG1546" i="4"/>
  <c r="AH1547" i="4"/>
  <c r="AH1538" i="4"/>
  <c r="AH1475" i="4"/>
  <c r="BS1475" i="4"/>
  <c r="BA1476" i="4"/>
  <c r="W1477" i="4"/>
  <c r="AO1477" i="4"/>
  <c r="AH1482" i="4"/>
  <c r="AO1483" i="4"/>
  <c r="BD1483" i="4"/>
  <c r="BY1484" i="4"/>
  <c r="BV1489" i="4"/>
  <c r="BS1490" i="4"/>
  <c r="AO1491" i="4"/>
  <c r="BA1492" i="4"/>
  <c r="W1496" i="4"/>
  <c r="BY1499" i="4"/>
  <c r="AO1503" i="4"/>
  <c r="BP1503" i="4"/>
  <c r="CB1507" i="4"/>
  <c r="AO1508" i="4"/>
  <c r="BY1512" i="4"/>
  <c r="BS1518" i="4"/>
  <c r="AO1519" i="4"/>
  <c r="AO1527" i="4"/>
  <c r="BD1527" i="4"/>
  <c r="BM1459" i="4"/>
  <c r="BJ1460" i="4"/>
  <c r="BG1461" i="4"/>
  <c r="BD1462" i="4"/>
  <c r="CB1462" i="4"/>
  <c r="BA1463" i="4"/>
  <c r="BY1463" i="4"/>
  <c r="W1464" i="4"/>
  <c r="AX1464" i="4"/>
  <c r="BV1464" i="4"/>
  <c r="AT1465" i="4"/>
  <c r="BS1465" i="4"/>
  <c r="BP1466" i="4"/>
  <c r="N1467" i="4"/>
  <c r="BM1467" i="4"/>
  <c r="BJ1468" i="4"/>
  <c r="BG1469" i="4"/>
  <c r="BD1470" i="4"/>
  <c r="CB1470" i="4"/>
  <c r="BA1471" i="4"/>
  <c r="BY1471" i="4"/>
  <c r="W1472" i="4"/>
  <c r="AX1472" i="4"/>
  <c r="BV1472" i="4"/>
  <c r="AT1473" i="4"/>
  <c r="BS1473" i="4"/>
  <c r="BP1474" i="4"/>
  <c r="N1475" i="4"/>
  <c r="BM1475" i="4"/>
  <c r="BJ1476" i="4"/>
  <c r="BD1477" i="4"/>
  <c r="BP1477" i="4"/>
  <c r="CB1477" i="4"/>
  <c r="N1478" i="4"/>
  <c r="BS1478" i="4"/>
  <c r="CB1478" i="4"/>
  <c r="N1479" i="4"/>
  <c r="CB1479" i="4"/>
  <c r="N1480" i="4"/>
  <c r="AO1480" i="4"/>
  <c r="BA1480" i="4"/>
  <c r="BJ1480" i="4"/>
  <c r="BJ1481" i="4"/>
  <c r="BS1481" i="4"/>
  <c r="BG1482" i="4"/>
  <c r="BP1482" i="4"/>
  <c r="J1483" i="4"/>
  <c r="AH1483" i="4"/>
  <c r="BP1483" i="4"/>
  <c r="BY1483" i="4"/>
  <c r="W1484" i="4"/>
  <c r="AX1484" i="4"/>
  <c r="W1485" i="4"/>
  <c r="AX1485" i="4"/>
  <c r="BG1485" i="4"/>
  <c r="AH1486" i="4"/>
  <c r="AT1486" i="4"/>
  <c r="BD1486" i="4"/>
  <c r="BD1487" i="4"/>
  <c r="BM1487" i="4"/>
  <c r="BY1488" i="4"/>
  <c r="AT1489" i="4"/>
  <c r="J1490" i="4"/>
  <c r="BA1491" i="4"/>
  <c r="BM1492" i="4"/>
  <c r="BV1492" i="4"/>
  <c r="BJ1493" i="4"/>
  <c r="BS1493" i="4"/>
  <c r="J1495" i="4"/>
  <c r="BM1495" i="4"/>
  <c r="BY1495" i="4"/>
  <c r="N1496" i="4"/>
  <c r="BJ1497" i="4"/>
  <c r="J1498" i="4"/>
  <c r="CB1499" i="4"/>
  <c r="AH1501" i="4"/>
  <c r="AX1501" i="4"/>
  <c r="BS1501" i="4"/>
  <c r="AT1502" i="4"/>
  <c r="BP1502" i="4"/>
  <c r="CB1502" i="4"/>
  <c r="AH1503" i="4"/>
  <c r="BJ1504" i="4"/>
  <c r="BV1504" i="4"/>
  <c r="N1507" i="4"/>
  <c r="AH1509" i="4"/>
  <c r="BG1509" i="4"/>
  <c r="BD1510" i="4"/>
  <c r="AT1513" i="4"/>
  <c r="J1517" i="4"/>
  <c r="AO1517" i="4"/>
  <c r="CB1519" i="4"/>
  <c r="AO1520" i="4"/>
  <c r="BS1521" i="4"/>
  <c r="W1524" i="4"/>
  <c r="BP1542" i="4"/>
  <c r="BG1459" i="4"/>
  <c r="BD1460" i="4"/>
  <c r="CB1460" i="4"/>
  <c r="BA1461" i="4"/>
  <c r="BY1461" i="4"/>
  <c r="W1462" i="4"/>
  <c r="AX1462" i="4"/>
  <c r="BV1462" i="4"/>
  <c r="AT1463" i="4"/>
  <c r="BS1463" i="4"/>
  <c r="BP1464" i="4"/>
  <c r="N1465" i="4"/>
  <c r="BM1465" i="4"/>
  <c r="BJ1466" i="4"/>
  <c r="BG1467" i="4"/>
  <c r="BD1468" i="4"/>
  <c r="CB1468" i="4"/>
  <c r="BA1469" i="4"/>
  <c r="BY1469" i="4"/>
  <c r="W1470" i="4"/>
  <c r="AX1470" i="4"/>
  <c r="BV1470" i="4"/>
  <c r="AT1471" i="4"/>
  <c r="BS1471" i="4"/>
  <c r="BP1472" i="4"/>
  <c r="N1473" i="4"/>
  <c r="BM1473" i="4"/>
  <c r="BJ1474" i="4"/>
  <c r="BG1475" i="4"/>
  <c r="BD1476" i="4"/>
  <c r="CB1476" i="4"/>
  <c r="AT1477" i="4"/>
  <c r="BG1477" i="4"/>
  <c r="BS1477" i="4"/>
  <c r="BA1479" i="4"/>
  <c r="BM1480" i="4"/>
  <c r="BV1480" i="4"/>
  <c r="AO1481" i="4"/>
  <c r="BV1481" i="4"/>
  <c r="BS1482" i="4"/>
  <c r="CB1482" i="4"/>
  <c r="N1483" i="4"/>
  <c r="CB1483" i="4"/>
  <c r="N1484" i="4"/>
  <c r="AO1484" i="4"/>
  <c r="BA1484" i="4"/>
  <c r="BJ1484" i="4"/>
  <c r="BJ1485" i="4"/>
  <c r="BS1485" i="4"/>
  <c r="BG1486" i="4"/>
  <c r="BP1486" i="4"/>
  <c r="J1487" i="4"/>
  <c r="AH1487" i="4"/>
  <c r="BP1487" i="4"/>
  <c r="BY1487" i="4"/>
  <c r="W1488" i="4"/>
  <c r="AX1488" i="4"/>
  <c r="W1489" i="4"/>
  <c r="AX1489" i="4"/>
  <c r="BG1489" i="4"/>
  <c r="AH1490" i="4"/>
  <c r="AT1490" i="4"/>
  <c r="BD1490" i="4"/>
  <c r="BD1491" i="4"/>
  <c r="BM1491" i="4"/>
  <c r="BY1492" i="4"/>
  <c r="BV1493" i="4"/>
  <c r="BD1494" i="4"/>
  <c r="N1495" i="4"/>
  <c r="BP1495" i="4"/>
  <c r="AX1496" i="4"/>
  <c r="AO1497" i="4"/>
  <c r="BD1498" i="4"/>
  <c r="BP1498" i="4"/>
  <c r="J1499" i="4"/>
  <c r="AH1499" i="4"/>
  <c r="AX1500" i="4"/>
  <c r="BJ1500" i="4"/>
  <c r="J1501" i="4"/>
  <c r="W1501" i="4"/>
  <c r="BV1501" i="4"/>
  <c r="J1502" i="4"/>
  <c r="AH1502" i="4"/>
  <c r="BS1502" i="4"/>
  <c r="BA1503" i="4"/>
  <c r="W1504" i="4"/>
  <c r="AO1504" i="4"/>
  <c r="BM1504" i="4"/>
  <c r="CB1506" i="4"/>
  <c r="N1508" i="4"/>
  <c r="BJ1508" i="4"/>
  <c r="AX1509" i="4"/>
  <c r="AT1510" i="4"/>
  <c r="AH1513" i="4"/>
  <c r="J1514" i="4"/>
  <c r="BV1516" i="4"/>
  <c r="N1519" i="4"/>
  <c r="AH1521" i="4"/>
  <c r="BJ1521" i="4"/>
  <c r="BY1523" i="4"/>
  <c r="J1525" i="4"/>
  <c r="N1530" i="4"/>
  <c r="AT1530" i="4"/>
  <c r="BM1532" i="4"/>
  <c r="J1540" i="4"/>
  <c r="BA1459" i="4"/>
  <c r="BY1459" i="4"/>
  <c r="W1460" i="4"/>
  <c r="AX1460" i="4"/>
  <c r="BV1460" i="4"/>
  <c r="AT1461" i="4"/>
  <c r="BS1461" i="4"/>
  <c r="BP1462" i="4"/>
  <c r="N1463" i="4"/>
  <c r="BM1463" i="4"/>
  <c r="BJ1464" i="4"/>
  <c r="BG1465" i="4"/>
  <c r="BD1466" i="4"/>
  <c r="CB1466" i="4"/>
  <c r="BA1467" i="4"/>
  <c r="BY1467" i="4"/>
  <c r="W1468" i="4"/>
  <c r="AX1468" i="4"/>
  <c r="BV1468" i="4"/>
  <c r="AT1469" i="4"/>
  <c r="BS1469" i="4"/>
  <c r="BP1470" i="4"/>
  <c r="N1471" i="4"/>
  <c r="BM1471" i="4"/>
  <c r="BJ1472" i="4"/>
  <c r="BG1473" i="4"/>
  <c r="BD1474" i="4"/>
  <c r="CB1474" i="4"/>
  <c r="BA1475" i="4"/>
  <c r="BY1475" i="4"/>
  <c r="W1476" i="4"/>
  <c r="AX1476" i="4"/>
  <c r="BV1476" i="4"/>
  <c r="AX1477" i="4"/>
  <c r="BJ1477" i="4"/>
  <c r="BV1477" i="4"/>
  <c r="AH1478" i="4"/>
  <c r="AT1478" i="4"/>
  <c r="BD1478" i="4"/>
  <c r="BD1479" i="4"/>
  <c r="BM1479" i="4"/>
  <c r="BY1480" i="4"/>
  <c r="AT1481" i="4"/>
  <c r="J1482" i="4"/>
  <c r="BA1483" i="4"/>
  <c r="BM1484" i="4"/>
  <c r="BV1484" i="4"/>
  <c r="AO1485" i="4"/>
  <c r="BV1485" i="4"/>
  <c r="BS1486" i="4"/>
  <c r="CB1486" i="4"/>
  <c r="N1487" i="4"/>
  <c r="CB1487" i="4"/>
  <c r="N1488" i="4"/>
  <c r="AO1488" i="4"/>
  <c r="BA1488" i="4"/>
  <c r="BJ1488" i="4"/>
  <c r="BJ1489" i="4"/>
  <c r="BS1489" i="4"/>
  <c r="BG1490" i="4"/>
  <c r="BP1490" i="4"/>
  <c r="J1491" i="4"/>
  <c r="AH1491" i="4"/>
  <c r="BP1491" i="4"/>
  <c r="BY1491" i="4"/>
  <c r="W1492" i="4"/>
  <c r="AX1492" i="4"/>
  <c r="W1493" i="4"/>
  <c r="AT1493" i="4"/>
  <c r="J1494" i="4"/>
  <c r="AT1494" i="4"/>
  <c r="BP1494" i="4"/>
  <c r="CB1494" i="4"/>
  <c r="AH1495" i="4"/>
  <c r="BJ1496" i="4"/>
  <c r="BV1496" i="4"/>
  <c r="AT1497" i="4"/>
  <c r="AH1498" i="4"/>
  <c r="BG1498" i="4"/>
  <c r="CB1498" i="4"/>
  <c r="N1499" i="4"/>
  <c r="AO1499" i="4"/>
  <c r="BA1499" i="4"/>
  <c r="BM1499" i="4"/>
  <c r="W1500" i="4"/>
  <c r="AO1500" i="4"/>
  <c r="BA1500" i="4"/>
  <c r="BV1500" i="4"/>
  <c r="AO1501" i="4"/>
  <c r="J1503" i="4"/>
  <c r="BM1503" i="4"/>
  <c r="BY1503" i="4"/>
  <c r="N1504" i="4"/>
  <c r="CB1504" i="4"/>
  <c r="BV1505" i="4"/>
  <c r="BS1506" i="4"/>
  <c r="AO1507" i="4"/>
  <c r="BA1508" i="4"/>
  <c r="BM1511" i="4"/>
  <c r="BA1515" i="4"/>
  <c r="BM1516" i="4"/>
  <c r="CB1518" i="4"/>
  <c r="N1520" i="4"/>
  <c r="BJ1520" i="4"/>
  <c r="BP1523" i="4"/>
  <c r="AX1524" i="4"/>
  <c r="BM1527" i="4"/>
  <c r="AO1535" i="4"/>
  <c r="BM1478" i="4"/>
  <c r="BJ1479" i="4"/>
  <c r="BG1480" i="4"/>
  <c r="BD1481" i="4"/>
  <c r="CB1481" i="4"/>
  <c r="BA1482" i="4"/>
  <c r="BY1482" i="4"/>
  <c r="W1483" i="4"/>
  <c r="AX1483" i="4"/>
  <c r="BV1483" i="4"/>
  <c r="AT1484" i="4"/>
  <c r="BS1484" i="4"/>
  <c r="BP1485" i="4"/>
  <c r="N1486" i="4"/>
  <c r="BM1486" i="4"/>
  <c r="BJ1487" i="4"/>
  <c r="BG1488" i="4"/>
  <c r="BD1489" i="4"/>
  <c r="CB1489" i="4"/>
  <c r="BA1490" i="4"/>
  <c r="BY1490" i="4"/>
  <c r="W1491" i="4"/>
  <c r="AX1491" i="4"/>
  <c r="BV1491" i="4"/>
  <c r="AT1492" i="4"/>
  <c r="BS1492" i="4"/>
  <c r="BP1493" i="4"/>
  <c r="N1494" i="4"/>
  <c r="BM1494" i="4"/>
  <c r="BJ1495" i="4"/>
  <c r="BG1496" i="4"/>
  <c r="BD1497" i="4"/>
  <c r="CB1497" i="4"/>
  <c r="BA1498" i="4"/>
  <c r="BY1498" i="4"/>
  <c r="W1499" i="4"/>
  <c r="AX1499" i="4"/>
  <c r="BV1499" i="4"/>
  <c r="AT1500" i="4"/>
  <c r="BS1500" i="4"/>
  <c r="BP1501" i="4"/>
  <c r="N1502" i="4"/>
  <c r="BM1502" i="4"/>
  <c r="BJ1503" i="4"/>
  <c r="BG1504" i="4"/>
  <c r="BY1504" i="4"/>
  <c r="AT1505" i="4"/>
  <c r="J1506" i="4"/>
  <c r="BA1507" i="4"/>
  <c r="BM1508" i="4"/>
  <c r="BV1508" i="4"/>
  <c r="BJ1509" i="4"/>
  <c r="BS1509" i="4"/>
  <c r="BG1510" i="4"/>
  <c r="BP1510" i="4"/>
  <c r="J1511" i="4"/>
  <c r="AH1511" i="4"/>
  <c r="BP1511" i="4"/>
  <c r="BY1511" i="4"/>
  <c r="W1512" i="4"/>
  <c r="AX1512" i="4"/>
  <c r="W1513" i="4"/>
  <c r="AX1513" i="4"/>
  <c r="BG1513" i="4"/>
  <c r="AH1514" i="4"/>
  <c r="AT1514" i="4"/>
  <c r="BD1514" i="4"/>
  <c r="BD1515" i="4"/>
  <c r="BM1515" i="4"/>
  <c r="BY1516" i="4"/>
  <c r="AT1517" i="4"/>
  <c r="J1518" i="4"/>
  <c r="BA1519" i="4"/>
  <c r="BM1520" i="4"/>
  <c r="BV1520" i="4"/>
  <c r="AO1521" i="4"/>
  <c r="BV1521" i="4"/>
  <c r="BA1522" i="4"/>
  <c r="AH1523" i="4"/>
  <c r="BM1524" i="4"/>
  <c r="BV1524" i="4"/>
  <c r="AO1525" i="4"/>
  <c r="AT1526" i="4"/>
  <c r="BD1526" i="4"/>
  <c r="N1527" i="4"/>
  <c r="CB1527" i="4"/>
  <c r="AH1530" i="4"/>
  <c r="BS1530" i="4"/>
  <c r="AO1536" i="4"/>
  <c r="BY1536" i="4"/>
  <c r="AX1543" i="4"/>
  <c r="BV1543" i="4"/>
  <c r="J1545" i="4"/>
  <c r="BG1494" i="4"/>
  <c r="BD1495" i="4"/>
  <c r="CB1495" i="4"/>
  <c r="BA1496" i="4"/>
  <c r="BY1496" i="4"/>
  <c r="W1497" i="4"/>
  <c r="AX1497" i="4"/>
  <c r="BV1497" i="4"/>
  <c r="AT1498" i="4"/>
  <c r="BS1498" i="4"/>
  <c r="BP1499" i="4"/>
  <c r="N1500" i="4"/>
  <c r="BM1500" i="4"/>
  <c r="BJ1501" i="4"/>
  <c r="BG1502" i="4"/>
  <c r="BD1503" i="4"/>
  <c r="CB1503" i="4"/>
  <c r="BA1504" i="4"/>
  <c r="W1505" i="4"/>
  <c r="AX1505" i="4"/>
  <c r="BG1505" i="4"/>
  <c r="AH1506" i="4"/>
  <c r="AT1506" i="4"/>
  <c r="BD1506" i="4"/>
  <c r="BD1507" i="4"/>
  <c r="BM1507" i="4"/>
  <c r="BY1508" i="4"/>
  <c r="BV1509" i="4"/>
  <c r="BS1510" i="4"/>
  <c r="CB1510" i="4"/>
  <c r="N1511" i="4"/>
  <c r="CB1511" i="4"/>
  <c r="N1512" i="4"/>
  <c r="AO1512" i="4"/>
  <c r="BA1512" i="4"/>
  <c r="BJ1512" i="4"/>
  <c r="BJ1513" i="4"/>
  <c r="BS1513" i="4"/>
  <c r="BG1514" i="4"/>
  <c r="BP1514" i="4"/>
  <c r="J1515" i="4"/>
  <c r="AH1515" i="4"/>
  <c r="BP1515" i="4"/>
  <c r="BY1515" i="4"/>
  <c r="W1516" i="4"/>
  <c r="AX1516" i="4"/>
  <c r="W1517" i="4"/>
  <c r="AX1517" i="4"/>
  <c r="BG1517" i="4"/>
  <c r="AH1518" i="4"/>
  <c r="AT1518" i="4"/>
  <c r="BD1518" i="4"/>
  <c r="BD1519" i="4"/>
  <c r="BM1519" i="4"/>
  <c r="BY1520" i="4"/>
  <c r="AT1521" i="4"/>
  <c r="J1522" i="4"/>
  <c r="J1523" i="4"/>
  <c r="BS1526" i="4"/>
  <c r="CB1526" i="4"/>
  <c r="BM1528" i="4"/>
  <c r="W1531" i="4"/>
  <c r="AO1533" i="4"/>
  <c r="BY1534" i="4"/>
  <c r="BD1537" i="4"/>
  <c r="BY1538" i="4"/>
  <c r="AO1540" i="4"/>
  <c r="BJ1541" i="4"/>
  <c r="BA1478" i="4"/>
  <c r="BY1478" i="4"/>
  <c r="W1479" i="4"/>
  <c r="AX1479" i="4"/>
  <c r="BV1479" i="4"/>
  <c r="AT1480" i="4"/>
  <c r="BS1480" i="4"/>
  <c r="BP1481" i="4"/>
  <c r="N1482" i="4"/>
  <c r="BM1482" i="4"/>
  <c r="BJ1483" i="4"/>
  <c r="BG1484" i="4"/>
  <c r="BD1485" i="4"/>
  <c r="CB1485" i="4"/>
  <c r="BA1486" i="4"/>
  <c r="BY1486" i="4"/>
  <c r="W1487" i="4"/>
  <c r="AX1487" i="4"/>
  <c r="BV1487" i="4"/>
  <c r="AT1488" i="4"/>
  <c r="BS1488" i="4"/>
  <c r="BP1489" i="4"/>
  <c r="N1490" i="4"/>
  <c r="BM1490" i="4"/>
  <c r="BJ1491" i="4"/>
  <c r="BG1492" i="4"/>
  <c r="BD1493" i="4"/>
  <c r="CB1493" i="4"/>
  <c r="BA1494" i="4"/>
  <c r="BY1494" i="4"/>
  <c r="W1495" i="4"/>
  <c r="AX1495" i="4"/>
  <c r="BV1495" i="4"/>
  <c r="AT1496" i="4"/>
  <c r="BS1496" i="4"/>
  <c r="BP1497" i="4"/>
  <c r="N1498" i="4"/>
  <c r="BM1498" i="4"/>
  <c r="BJ1499" i="4"/>
  <c r="BG1500" i="4"/>
  <c r="BD1501" i="4"/>
  <c r="CB1501" i="4"/>
  <c r="BA1502" i="4"/>
  <c r="BY1502" i="4"/>
  <c r="W1503" i="4"/>
  <c r="AX1503" i="4"/>
  <c r="BV1503" i="4"/>
  <c r="AT1504" i="4"/>
  <c r="BS1504" i="4"/>
  <c r="BJ1505" i="4"/>
  <c r="BS1505" i="4"/>
  <c r="BG1506" i="4"/>
  <c r="BP1506" i="4"/>
  <c r="J1507" i="4"/>
  <c r="AH1507" i="4"/>
  <c r="BP1507" i="4"/>
  <c r="BY1507" i="4"/>
  <c r="W1508" i="4"/>
  <c r="AX1508" i="4"/>
  <c r="W1509" i="4"/>
  <c r="AT1509" i="4"/>
  <c r="J1510" i="4"/>
  <c r="BA1511" i="4"/>
  <c r="BM1512" i="4"/>
  <c r="BV1512" i="4"/>
  <c r="AO1513" i="4"/>
  <c r="BV1513" i="4"/>
  <c r="BS1514" i="4"/>
  <c r="CB1514" i="4"/>
  <c r="N1515" i="4"/>
  <c r="CB1515" i="4"/>
  <c r="N1516" i="4"/>
  <c r="AO1516" i="4"/>
  <c r="BA1516" i="4"/>
  <c r="BJ1516" i="4"/>
  <c r="BJ1517" i="4"/>
  <c r="BS1517" i="4"/>
  <c r="BG1518" i="4"/>
  <c r="BP1518" i="4"/>
  <c r="J1519" i="4"/>
  <c r="AH1519" i="4"/>
  <c r="BP1519" i="4"/>
  <c r="BY1519" i="4"/>
  <c r="W1520" i="4"/>
  <c r="AX1520" i="4"/>
  <c r="W1521" i="4"/>
  <c r="AX1521" i="4"/>
  <c r="BG1521" i="4"/>
  <c r="BG1522" i="4"/>
  <c r="BP1522" i="4"/>
  <c r="BA1523" i="4"/>
  <c r="W1525" i="4"/>
  <c r="AX1525" i="4"/>
  <c r="BG1525" i="4"/>
  <c r="AH1526" i="4"/>
  <c r="N1528" i="4"/>
  <c r="J1532" i="4"/>
  <c r="BD1539" i="4"/>
  <c r="BD1505" i="4"/>
  <c r="CB1505" i="4"/>
  <c r="BA1506" i="4"/>
  <c r="BY1506" i="4"/>
  <c r="W1507" i="4"/>
  <c r="AX1507" i="4"/>
  <c r="BV1507" i="4"/>
  <c r="AT1508" i="4"/>
  <c r="BS1508" i="4"/>
  <c r="BP1509" i="4"/>
  <c r="N1510" i="4"/>
  <c r="BM1510" i="4"/>
  <c r="BJ1511" i="4"/>
  <c r="BG1512" i="4"/>
  <c r="BD1513" i="4"/>
  <c r="CB1513" i="4"/>
  <c r="BA1514" i="4"/>
  <c r="BY1514" i="4"/>
  <c r="W1515" i="4"/>
  <c r="AX1515" i="4"/>
  <c r="BV1515" i="4"/>
  <c r="AT1516" i="4"/>
  <c r="BS1516" i="4"/>
  <c r="BP1517" i="4"/>
  <c r="N1518" i="4"/>
  <c r="BM1518" i="4"/>
  <c r="BJ1519" i="4"/>
  <c r="BG1520" i="4"/>
  <c r="BD1521" i="4"/>
  <c r="CB1521" i="4"/>
  <c r="AT1522" i="4"/>
  <c r="BD1522" i="4"/>
  <c r="BD1523" i="4"/>
  <c r="BM1523" i="4"/>
  <c r="BY1524" i="4"/>
  <c r="AT1525" i="4"/>
  <c r="J1526" i="4"/>
  <c r="BA1527" i="4"/>
  <c r="AO1528" i="4"/>
  <c r="BA1528" i="4"/>
  <c r="AO1530" i="4"/>
  <c r="AX1531" i="4"/>
  <c r="BJ1531" i="4"/>
  <c r="BV1531" i="4"/>
  <c r="AO1532" i="4"/>
  <c r="BA1532" i="4"/>
  <c r="BA1534" i="4"/>
  <c r="AT1536" i="4"/>
  <c r="BG1536" i="4"/>
  <c r="W1537" i="4"/>
  <c r="BG1538" i="4"/>
  <c r="W1539" i="4"/>
  <c r="N1543" i="4"/>
  <c r="BD1543" i="4"/>
  <c r="BP1505" i="4"/>
  <c r="N1506" i="4"/>
  <c r="BM1506" i="4"/>
  <c r="BJ1507" i="4"/>
  <c r="BG1508" i="4"/>
  <c r="BD1509" i="4"/>
  <c r="CB1509" i="4"/>
  <c r="BA1510" i="4"/>
  <c r="BY1510" i="4"/>
  <c r="W1511" i="4"/>
  <c r="AX1511" i="4"/>
  <c r="BV1511" i="4"/>
  <c r="AT1512" i="4"/>
  <c r="BS1512" i="4"/>
  <c r="BP1513" i="4"/>
  <c r="N1514" i="4"/>
  <c r="BM1514" i="4"/>
  <c r="BJ1515" i="4"/>
  <c r="BG1516" i="4"/>
  <c r="BD1517" i="4"/>
  <c r="CB1517" i="4"/>
  <c r="BA1518" i="4"/>
  <c r="BY1518" i="4"/>
  <c r="W1519" i="4"/>
  <c r="AX1519" i="4"/>
  <c r="BV1519" i="4"/>
  <c r="AT1520" i="4"/>
  <c r="BS1520" i="4"/>
  <c r="BP1521" i="4"/>
  <c r="N1522" i="4"/>
  <c r="BS1522" i="4"/>
  <c r="CB1522" i="4"/>
  <c r="N1523" i="4"/>
  <c r="CB1523" i="4"/>
  <c r="N1524" i="4"/>
  <c r="AO1524" i="4"/>
  <c r="BA1524" i="4"/>
  <c r="BJ1524" i="4"/>
  <c r="BJ1525" i="4"/>
  <c r="BS1525" i="4"/>
  <c r="BG1526" i="4"/>
  <c r="BP1526" i="4"/>
  <c r="J1527" i="4"/>
  <c r="AH1527" i="4"/>
  <c r="BP1527" i="4"/>
  <c r="BY1527" i="4"/>
  <c r="W1528" i="4"/>
  <c r="BY1528" i="4"/>
  <c r="J1530" i="4"/>
  <c r="BG1530" i="4"/>
  <c r="J1531" i="4"/>
  <c r="BD1531" i="4"/>
  <c r="BP1531" i="4"/>
  <c r="CB1531" i="4"/>
  <c r="BY1532" i="4"/>
  <c r="AH1534" i="4"/>
  <c r="AH1535" i="4"/>
  <c r="CB1541" i="4"/>
  <c r="BG1545" i="4"/>
  <c r="BM1522" i="4"/>
  <c r="BJ1523" i="4"/>
  <c r="BG1524" i="4"/>
  <c r="BD1525" i="4"/>
  <c r="CB1525" i="4"/>
  <c r="BA1526" i="4"/>
  <c r="BY1526" i="4"/>
  <c r="W1527" i="4"/>
  <c r="AX1527" i="4"/>
  <c r="BV1527" i="4"/>
  <c r="AH1529" i="4"/>
  <c r="BA1530" i="4"/>
  <c r="BY1530" i="4"/>
  <c r="AH1533" i="4"/>
  <c r="AT1534" i="4"/>
  <c r="BS1534" i="4"/>
  <c r="BV1537" i="4"/>
  <c r="BY1539" i="4"/>
  <c r="AH1540" i="4"/>
  <c r="BP1540" i="4"/>
  <c r="AO1541" i="4"/>
  <c r="BG1542" i="4"/>
  <c r="BY1542" i="4"/>
  <c r="AH1543" i="4"/>
  <c r="BA1544" i="4"/>
  <c r="W1545" i="4"/>
  <c r="BJ1545" i="4"/>
  <c r="J1547" i="4"/>
  <c r="BJ1547" i="4"/>
  <c r="BM1534" i="4"/>
  <c r="J1536" i="4"/>
  <c r="AH1536" i="4"/>
  <c r="BS1536" i="4"/>
  <c r="AX1537" i="4"/>
  <c r="J1538" i="4"/>
  <c r="AO1538" i="4"/>
  <c r="BS1538" i="4"/>
  <c r="AX1539" i="4"/>
  <c r="BG1540" i="4"/>
  <c r="BD1541" i="4"/>
  <c r="BJ1542" i="4"/>
  <c r="BP1544" i="4"/>
  <c r="BA1545" i="4"/>
  <c r="BV1546" i="4"/>
  <c r="BA1547" i="4"/>
  <c r="BY1522" i="4"/>
  <c r="W1523" i="4"/>
  <c r="AX1523" i="4"/>
  <c r="BV1523" i="4"/>
  <c r="AT1524" i="4"/>
  <c r="BS1524" i="4"/>
  <c r="BP1525" i="4"/>
  <c r="N1526" i="4"/>
  <c r="BM1526" i="4"/>
  <c r="BJ1527" i="4"/>
  <c r="AH1528" i="4"/>
  <c r="BM1530" i="4"/>
  <c r="AH1532" i="4"/>
  <c r="J1534" i="4"/>
  <c r="AO1534" i="4"/>
  <c r="BG1534" i="4"/>
  <c r="AT1538" i="4"/>
  <c r="BS1539" i="4"/>
  <c r="BV1540" i="4"/>
  <c r="J1543" i="4"/>
  <c r="AT1543" i="4"/>
  <c r="BM1543" i="4"/>
  <c r="N1544" i="4"/>
  <c r="BD1546" i="4"/>
  <c r="CB1547" i="4"/>
  <c r="BP1539" i="4"/>
  <c r="N1540" i="4"/>
  <c r="BM1540" i="4"/>
  <c r="N1541" i="4"/>
  <c r="BM1541" i="4"/>
  <c r="BA1542" i="4"/>
  <c r="BS1544" i="4"/>
  <c r="AH1545" i="4"/>
  <c r="BY1545" i="4"/>
  <c r="AX1546" i="4"/>
  <c r="Y1537" i="4"/>
  <c r="AA1537" i="4" s="1"/>
  <c r="AA1551" i="4" s="1"/>
  <c r="Y1539" i="4"/>
  <c r="AA1539" i="4" s="1"/>
  <c r="CB1539" i="4"/>
  <c r="Y1540" i="4"/>
  <c r="AA1540" i="4" s="1"/>
  <c r="BA1540" i="4"/>
  <c r="BY1540" i="4"/>
  <c r="W1541" i="4"/>
  <c r="AX1541" i="4"/>
  <c r="BV1541" i="4"/>
  <c r="AT1542" i="4"/>
  <c r="BS1542" i="4"/>
  <c r="BG1543" i="4"/>
  <c r="BP1543" i="4"/>
  <c r="Y1544" i="4"/>
  <c r="AA1544" i="4" s="1"/>
  <c r="BJ1544" i="4"/>
  <c r="CB1544" i="4"/>
  <c r="N1545" i="4"/>
  <c r="BM1545" i="4"/>
  <c r="BJ1546" i="4"/>
  <c r="Y1547" i="4"/>
  <c r="AA1547" i="4" s="1"/>
  <c r="BD1547" i="4"/>
  <c r="BV1539" i="4"/>
  <c r="AT1540" i="4"/>
  <c r="BS1540" i="4"/>
  <c r="BP1541" i="4"/>
  <c r="N1542" i="4"/>
  <c r="BM1542" i="4"/>
  <c r="BS1543" i="4"/>
  <c r="BD1544" i="4"/>
  <c r="BM1544" i="4"/>
  <c r="W1546" i="4"/>
  <c r="CB1546" i="4"/>
  <c r="BG1547" i="4"/>
  <c r="BY1547" i="4"/>
  <c r="Y1546" i="4"/>
  <c r="AA1546" i="4" s="1"/>
  <c r="Y1543" i="4"/>
  <c r="AA1543" i="4" s="1"/>
  <c r="AT1547" i="4"/>
  <c r="BS1547" i="4"/>
  <c r="BA1543" i="4"/>
  <c r="BY1543" i="4"/>
  <c r="W1544" i="4"/>
  <c r="AX1544" i="4"/>
  <c r="BV1544" i="4"/>
  <c r="AT1545" i="4"/>
  <c r="BS1545" i="4"/>
  <c r="BP1546" i="4"/>
  <c r="N1547" i="4"/>
  <c r="BM1547" i="4"/>
  <c r="BY236" i="4" l="1"/>
  <c r="BY228" i="4"/>
  <c r="BY198" i="4"/>
  <c r="BY190" i="4"/>
  <c r="BY126" i="4"/>
  <c r="BY110" i="4"/>
  <c r="AT427" i="4"/>
  <c r="BA425" i="4"/>
  <c r="BG423" i="4"/>
  <c r="AT411" i="4"/>
  <c r="BA401" i="4"/>
  <c r="BA395" i="4"/>
  <c r="BY393" i="4"/>
  <c r="BM391" i="4"/>
  <c r="BA387" i="4"/>
  <c r="BY385" i="4"/>
  <c r="BG378" i="4"/>
  <c r="BY356" i="4"/>
  <c r="BS352" i="4"/>
  <c r="AT350" i="4"/>
  <c r="BA346" i="4"/>
  <c r="BM344" i="4"/>
  <c r="BY342" i="4"/>
  <c r="BG330" i="4"/>
  <c r="BG322" i="4"/>
  <c r="BG318" i="4"/>
  <c r="BM314" i="4"/>
  <c r="N308" i="4"/>
  <c r="BY300" i="4"/>
  <c r="AT296" i="4"/>
  <c r="BG294" i="4"/>
  <c r="BS292" i="4"/>
  <c r="N292" i="4"/>
  <c r="BA282" i="4"/>
  <c r="BY280" i="4"/>
  <c r="BY262" i="4"/>
  <c r="BS256" i="4"/>
  <c r="BG248" i="4"/>
  <c r="BS246" i="4"/>
  <c r="N246" i="4"/>
  <c r="AT242" i="4"/>
  <c r="BA234" i="4"/>
  <c r="BA232" i="4"/>
  <c r="BY230" i="4"/>
  <c r="AT226" i="4"/>
  <c r="BG224" i="4"/>
  <c r="BS222" i="4"/>
  <c r="BG214" i="4"/>
  <c r="BA204" i="4"/>
  <c r="BG200" i="4"/>
  <c r="BM192" i="4"/>
  <c r="BG190" i="4"/>
  <c r="BM186" i="4"/>
  <c r="BG184" i="4"/>
  <c r="BA176" i="4"/>
  <c r="AT174" i="4"/>
  <c r="BG172" i="4"/>
  <c r="AT170" i="4"/>
  <c r="BM164" i="4"/>
  <c r="BM156" i="4"/>
  <c r="BS154" i="4"/>
  <c r="N148" i="4"/>
  <c r="BA144" i="4"/>
  <c r="BS138" i="4"/>
  <c r="N132" i="4"/>
  <c r="AT130" i="4"/>
  <c r="BY128" i="4"/>
  <c r="BG126" i="4"/>
  <c r="BM116" i="4"/>
  <c r="AT114" i="4"/>
  <c r="BY112" i="4"/>
  <c r="BG110" i="4"/>
  <c r="BM100" i="4"/>
  <c r="AT98" i="4"/>
  <c r="BY96" i="4"/>
  <c r="BG94" i="4"/>
  <c r="BA88" i="4"/>
  <c r="BS82" i="4"/>
  <c r="N76" i="4"/>
  <c r="BA72" i="4"/>
  <c r="BM60" i="4"/>
  <c r="BS58" i="4"/>
  <c r="N52" i="4"/>
  <c r="BA48" i="4"/>
  <c r="BS42" i="4"/>
  <c r="N435" i="4"/>
  <c r="BA417" i="4"/>
  <c r="BA415" i="4"/>
  <c r="AT413" i="4"/>
  <c r="BM405" i="4"/>
  <c r="N395" i="4"/>
  <c r="N391" i="4"/>
  <c r="BS389" i="4"/>
  <c r="N389" i="4"/>
  <c r="BY383" i="4"/>
  <c r="N383" i="4"/>
  <c r="N381" i="4"/>
  <c r="BA372" i="4"/>
  <c r="BM370" i="4"/>
  <c r="BY368" i="4"/>
  <c r="BG360" i="4"/>
  <c r="BY348" i="4"/>
  <c r="N340" i="4"/>
  <c r="AT338" i="4"/>
  <c r="AT334" i="4"/>
  <c r="BS332" i="4"/>
  <c r="BY328" i="4"/>
  <c r="BA324" i="4"/>
  <c r="BM316" i="4"/>
  <c r="BG312" i="4"/>
  <c r="AT308" i="4"/>
  <c r="BM304" i="4"/>
  <c r="BG298" i="4"/>
  <c r="BA288" i="4"/>
  <c r="BY286" i="4"/>
  <c r="BY284" i="4"/>
  <c r="BG278" i="4"/>
  <c r="BS276" i="4"/>
  <c r="N276" i="4"/>
  <c r="AT272" i="4"/>
  <c r="BG270" i="4"/>
  <c r="BS268" i="4"/>
  <c r="N268" i="4"/>
  <c r="AT264" i="4"/>
  <c r="BM260" i="4"/>
  <c r="BM258" i="4"/>
  <c r="BM254" i="4"/>
  <c r="BM250" i="4"/>
  <c r="BG236" i="4"/>
  <c r="N234" i="4"/>
  <c r="BG228" i="4"/>
  <c r="BY220" i="4"/>
  <c r="AT216" i="4"/>
  <c r="BM212" i="4"/>
  <c r="BM210" i="4"/>
  <c r="BY208" i="4"/>
  <c r="N206" i="4"/>
  <c r="BM202" i="4"/>
  <c r="BS198" i="4"/>
  <c r="BY194" i="4"/>
  <c r="BS192" i="4"/>
  <c r="N186" i="4"/>
  <c r="BY180" i="4"/>
  <c r="BA174" i="4"/>
  <c r="BA162" i="4"/>
  <c r="BS156" i="4"/>
  <c r="N150" i="4"/>
  <c r="BA146" i="4"/>
  <c r="BS140" i="4"/>
  <c r="N134" i="4"/>
  <c r="BA130" i="4"/>
  <c r="BM118" i="4"/>
  <c r="AT116" i="4"/>
  <c r="BY114" i="4"/>
  <c r="BG112" i="4"/>
  <c r="BA106" i="4"/>
  <c r="BM94" i="4"/>
  <c r="BS92" i="4"/>
  <c r="N86" i="4"/>
  <c r="BA82" i="4"/>
  <c r="BM70" i="4"/>
  <c r="AT68" i="4"/>
  <c r="BY66" i="4"/>
  <c r="BG64" i="4"/>
  <c r="BA58" i="4"/>
  <c r="BS52" i="4"/>
  <c r="N46" i="4"/>
  <c r="BA42" i="4"/>
  <c r="CB1542" i="4"/>
  <c r="CB1538" i="4"/>
  <c r="CB1536" i="4"/>
  <c r="CB1545" i="4"/>
  <c r="CB1532" i="4"/>
  <c r="CB1528" i="4"/>
  <c r="CB1530" i="4"/>
  <c r="CB1543" i="4"/>
  <c r="CB1540" i="4"/>
  <c r="CB1534" i="4"/>
  <c r="CB1533" i="4"/>
  <c r="CB1524" i="4"/>
  <c r="CB1535" i="4"/>
  <c r="CB1537" i="4"/>
  <c r="CB1516" i="4"/>
  <c r="CB1529" i="4"/>
  <c r="CB1512" i="4"/>
  <c r="CB1500" i="4"/>
  <c r="CB1488" i="4"/>
  <c r="CB1520" i="4"/>
  <c r="CB1496" i="4"/>
  <c r="CB1484" i="4"/>
  <c r="CB1473" i="4"/>
  <c r="CB1465" i="4"/>
  <c r="CB1458" i="4"/>
  <c r="CB1456" i="4"/>
  <c r="CB1454" i="4"/>
  <c r="CB1452" i="4"/>
  <c r="CB1450" i="4"/>
  <c r="CB1508" i="4"/>
  <c r="CB1480" i="4"/>
  <c r="CB1461" i="4"/>
  <c r="CB1457" i="4"/>
  <c r="CB1448" i="4"/>
  <c r="CB1447" i="4"/>
  <c r="CB1492" i="4"/>
  <c r="CB1469" i="4"/>
  <c r="CB1446" i="4"/>
  <c r="CB1442" i="4"/>
  <c r="CB1436" i="4"/>
  <c r="CB1430" i="4"/>
  <c r="CB1453" i="4"/>
  <c r="CB1444" i="4"/>
  <c r="CB1435" i="4"/>
  <c r="CB1432" i="4"/>
  <c r="CB1428" i="4"/>
  <c r="CB1441" i="4"/>
  <c r="CB1439" i="4"/>
  <c r="CB1437" i="4"/>
  <c r="CB1434" i="4"/>
  <c r="CB1431" i="4"/>
  <c r="CB1449" i="4"/>
  <c r="CB1443" i="4"/>
  <c r="CB1433" i="4"/>
  <c r="CB1429" i="4"/>
  <c r="CB1421" i="4"/>
  <c r="CB1455" i="4"/>
  <c r="CB1451" i="4"/>
  <c r="CB1445" i="4"/>
  <c r="CB1440" i="4"/>
  <c r="CB1438" i="4"/>
  <c r="CB1426" i="4"/>
  <c r="CB1414" i="4"/>
  <c r="CB1406" i="4"/>
  <c r="CB1398" i="4"/>
  <c r="CB1412" i="4"/>
  <c r="CB1408" i="4"/>
  <c r="CB1400" i="4"/>
  <c r="CB1376" i="4"/>
  <c r="CB1370" i="4"/>
  <c r="CB1366" i="4"/>
  <c r="CB1392" i="4"/>
  <c r="CB1390" i="4"/>
  <c r="CB1384" i="4"/>
  <c r="CB1382" i="4"/>
  <c r="CB1369" i="4"/>
  <c r="CB1365" i="4"/>
  <c r="CB1362" i="4"/>
  <c r="CB1360" i="4"/>
  <c r="CB1358" i="4"/>
  <c r="CB1374" i="4"/>
  <c r="CB1368" i="4"/>
  <c r="CB1364" i="4"/>
  <c r="CB1372" i="4"/>
  <c r="CB1316" i="4"/>
  <c r="CB1310" i="4"/>
  <c r="CB1304" i="4"/>
  <c r="CB1296" i="4"/>
  <c r="CB1280" i="4"/>
  <c r="CB1268" i="4"/>
  <c r="CB1262" i="4"/>
  <c r="CB1288" i="4"/>
  <c r="CB1286" i="4"/>
  <c r="CB1272" i="4"/>
  <c r="CB1266" i="4"/>
  <c r="CB1260" i="4"/>
  <c r="CB1257" i="4"/>
  <c r="CB1270" i="4"/>
  <c r="CB1264" i="4"/>
  <c r="CB1258" i="4"/>
  <c r="CB1256" i="4"/>
  <c r="CB1221" i="4"/>
  <c r="CB1213" i="4"/>
  <c r="CB1205" i="4"/>
  <c r="CB1197" i="4"/>
  <c r="CB1189" i="4"/>
  <c r="CB1181" i="4"/>
  <c r="CB1173" i="4"/>
  <c r="CB1219" i="4"/>
  <c r="CB1207" i="4"/>
  <c r="CB1199" i="4"/>
  <c r="CB1191" i="4"/>
  <c r="CB1183" i="4"/>
  <c r="CB1175" i="4"/>
  <c r="CB1084" i="4"/>
  <c r="CB1076" i="4"/>
  <c r="CB1068" i="4"/>
  <c r="CB1060" i="4"/>
  <c r="CB1096" i="4"/>
  <c r="CB1090" i="4"/>
  <c r="CB1082" i="4"/>
  <c r="CB1078" i="4"/>
  <c r="CB1070" i="4"/>
  <c r="CB1062" i="4"/>
  <c r="CB1054" i="4"/>
  <c r="CB1019" i="4"/>
  <c r="CB1013" i="4"/>
  <c r="CB1007" i="4"/>
  <c r="CB1052" i="4"/>
  <c r="CB1025" i="4"/>
  <c r="CB1017" i="4"/>
  <c r="CB1011" i="4"/>
  <c r="CB1005" i="4"/>
  <c r="CB1002" i="4"/>
  <c r="CB1000" i="4"/>
  <c r="CB1038" i="4"/>
  <c r="CB1036" i="4"/>
  <c r="CB1023" i="4"/>
  <c r="CB1015" i="4"/>
  <c r="CB1009" i="4"/>
  <c r="CB1004" i="4"/>
  <c r="CB1046" i="4"/>
  <c r="CB1030" i="4"/>
  <c r="CB1021" i="4"/>
  <c r="CB882" i="4"/>
  <c r="CB874" i="4"/>
  <c r="CB866" i="4"/>
  <c r="CB858" i="4"/>
  <c r="CB850" i="4"/>
  <c r="CB842" i="4"/>
  <c r="CB834" i="4"/>
  <c r="CB826" i="4"/>
  <c r="CB818" i="4"/>
  <c r="CB828" i="4"/>
  <c r="CB820" i="4"/>
  <c r="CB812" i="4"/>
  <c r="CB810" i="4"/>
  <c r="CB808" i="4"/>
  <c r="CB806" i="4"/>
  <c r="CB804" i="4"/>
  <c r="CB802" i="4"/>
  <c r="CB800" i="4"/>
  <c r="CB798" i="4"/>
  <c r="CB796" i="4"/>
  <c r="CB794" i="4"/>
  <c r="CB792" i="4"/>
  <c r="CB790" i="4"/>
  <c r="CB788" i="4"/>
  <c r="CB786" i="4"/>
  <c r="CB784" i="4"/>
  <c r="CB782" i="4"/>
  <c r="CB780" i="4"/>
  <c r="CB778" i="4"/>
  <c r="CB776" i="4"/>
  <c r="CB774" i="4"/>
  <c r="CB772" i="4"/>
  <c r="CB770" i="4"/>
  <c r="CB768" i="4"/>
  <c r="CB766" i="4"/>
  <c r="CB764" i="4"/>
  <c r="CB762" i="4"/>
  <c r="CB760" i="4"/>
  <c r="CB758" i="4"/>
  <c r="CB756" i="4"/>
  <c r="CB754" i="4"/>
  <c r="CB752" i="4"/>
  <c r="CB750" i="4"/>
  <c r="CB748" i="4"/>
  <c r="CB746" i="4"/>
  <c r="CB744" i="4"/>
  <c r="CB742" i="4"/>
  <c r="CB740" i="4"/>
  <c r="CB738" i="4"/>
  <c r="CB736" i="4"/>
  <c r="CB734" i="4"/>
  <c r="CB732" i="4"/>
  <c r="CB730" i="4"/>
  <c r="CB728" i="4"/>
  <c r="CB726" i="4"/>
  <c r="CB724" i="4"/>
  <c r="CB722" i="4"/>
  <c r="CB720" i="4"/>
  <c r="CB708" i="4"/>
  <c r="CB706" i="4"/>
  <c r="CB704" i="4"/>
  <c r="CB707" i="4"/>
  <c r="CB702" i="4"/>
  <c r="CB700" i="4"/>
  <c r="CB698" i="4"/>
  <c r="CB696" i="4"/>
  <c r="CB694" i="4"/>
  <c r="CB692" i="4"/>
  <c r="CB690" i="4"/>
  <c r="CB688" i="4"/>
  <c r="CB686" i="4"/>
  <c r="CB684" i="4"/>
  <c r="CB682" i="4"/>
  <c r="CB680" i="4"/>
  <c r="CB678" i="4"/>
  <c r="CB676" i="4"/>
  <c r="CB674" i="4"/>
  <c r="CB672" i="4"/>
  <c r="CB670" i="4"/>
  <c r="CB668" i="4"/>
  <c r="CB666" i="4"/>
  <c r="CB664" i="4"/>
  <c r="CB662" i="4"/>
  <c r="CB660" i="4"/>
  <c r="CB658" i="4"/>
  <c r="CB656" i="4"/>
  <c r="CB654" i="4"/>
  <c r="CB652" i="4"/>
  <c r="CB650" i="4"/>
  <c r="CB648" i="4"/>
  <c r="CB646" i="4"/>
  <c r="CB644" i="4"/>
  <c r="CB642" i="4"/>
  <c r="CB640" i="4"/>
  <c r="CB638" i="4"/>
  <c r="CB636" i="4"/>
  <c r="CB634" i="4"/>
  <c r="CB632" i="4"/>
  <c r="CB630" i="4"/>
  <c r="CB628" i="4"/>
  <c r="CB626" i="4"/>
  <c r="CB624" i="4"/>
  <c r="CB622" i="4"/>
  <c r="CB620" i="4"/>
  <c r="CB612" i="4"/>
  <c r="CB608" i="4"/>
  <c r="CB618" i="4"/>
  <c r="CB606" i="4"/>
  <c r="CB616" i="4"/>
  <c r="CB610" i="4"/>
  <c r="CB596" i="4"/>
  <c r="CB588" i="4"/>
  <c r="CB580" i="4"/>
  <c r="CB572" i="4"/>
  <c r="CB564" i="4"/>
  <c r="CB556" i="4"/>
  <c r="CB548" i="4"/>
  <c r="CB540" i="4"/>
  <c r="CB532" i="4"/>
  <c r="CB526" i="4"/>
  <c r="CB524" i="4"/>
  <c r="CB522" i="4"/>
  <c r="CB520" i="4"/>
  <c r="CB518" i="4"/>
  <c r="CB516" i="4"/>
  <c r="CB514" i="4"/>
  <c r="CB512" i="4"/>
  <c r="CB510" i="4"/>
  <c r="CB508" i="4"/>
  <c r="CB506" i="4"/>
  <c r="CB504" i="4"/>
  <c r="CB502" i="4"/>
  <c r="CB500" i="4"/>
  <c r="CB498" i="4"/>
  <c r="CB496" i="4"/>
  <c r="CB494" i="4"/>
  <c r="CB492" i="4"/>
  <c r="CB490" i="4"/>
  <c r="CB488" i="4"/>
  <c r="CB486" i="4"/>
  <c r="CB484" i="4"/>
  <c r="CB482" i="4"/>
  <c r="CB480" i="4"/>
  <c r="CB478" i="4"/>
  <c r="CB476" i="4"/>
  <c r="CB474" i="4"/>
  <c r="CB614" i="4"/>
  <c r="CB604" i="4"/>
  <c r="CB468" i="4"/>
  <c r="CB456" i="4"/>
  <c r="CB446" i="4"/>
  <c r="CB440" i="4"/>
  <c r="CB466" i="4"/>
  <c r="CB462" i="4"/>
  <c r="CB450" i="4"/>
  <c r="CB438" i="4"/>
  <c r="CB472" i="4"/>
  <c r="CB460" i="4"/>
  <c r="CB454" i="4"/>
  <c r="CB444" i="4"/>
  <c r="CB436" i="4"/>
  <c r="CB428" i="4"/>
  <c r="CB420" i="4"/>
  <c r="CB412" i="4"/>
  <c r="CB404" i="4"/>
  <c r="CB396" i="4"/>
  <c r="CB388" i="4"/>
  <c r="CB380" i="4"/>
  <c r="CB378" i="4"/>
  <c r="CB376" i="4"/>
  <c r="CB374" i="4"/>
  <c r="CB372" i="4"/>
  <c r="CB370" i="4"/>
  <c r="CB368" i="4"/>
  <c r="CB366" i="4"/>
  <c r="CB364" i="4"/>
  <c r="CB362" i="4"/>
  <c r="CB360" i="4"/>
  <c r="CB358" i="4"/>
  <c r="CB356" i="4"/>
  <c r="CB354" i="4"/>
  <c r="CB352" i="4"/>
  <c r="CB350" i="4"/>
  <c r="CB348" i="4"/>
  <c r="CB346" i="4"/>
  <c r="CB344" i="4"/>
  <c r="CB342" i="4"/>
  <c r="CB340" i="4"/>
  <c r="CB338" i="4"/>
  <c r="CB336" i="4"/>
  <c r="CB334" i="4"/>
  <c r="CB332" i="4"/>
  <c r="CB330" i="4"/>
  <c r="CB328" i="4"/>
  <c r="CB326" i="4"/>
  <c r="CB324" i="4"/>
  <c r="CB322" i="4"/>
  <c r="CB320" i="4"/>
  <c r="CB318" i="4"/>
  <c r="CB316" i="4"/>
  <c r="CB314" i="4"/>
  <c r="CB312" i="4"/>
  <c r="CB310" i="4"/>
  <c r="CB308" i="4"/>
  <c r="CB306" i="4"/>
  <c r="CB304" i="4"/>
  <c r="CB302" i="4"/>
  <c r="CB300" i="4"/>
  <c r="CB298" i="4"/>
  <c r="CB296" i="4"/>
  <c r="CB294" i="4"/>
  <c r="CB292" i="4"/>
  <c r="CB290" i="4"/>
  <c r="CB288" i="4"/>
  <c r="CB286" i="4"/>
  <c r="CB284" i="4"/>
  <c r="CB282" i="4"/>
  <c r="CB280" i="4"/>
  <c r="CB278" i="4"/>
  <c r="CB276" i="4"/>
  <c r="CB274" i="4"/>
  <c r="CB272" i="4"/>
  <c r="CB270" i="4"/>
  <c r="CB268" i="4"/>
  <c r="CB266" i="4"/>
  <c r="CB264" i="4"/>
  <c r="CB262" i="4"/>
  <c r="CB260" i="4"/>
  <c r="CB258" i="4"/>
  <c r="CB256" i="4"/>
  <c r="CB254" i="4"/>
  <c r="CB252" i="4"/>
  <c r="CB250" i="4"/>
  <c r="CB248" i="4"/>
  <c r="CB246" i="4"/>
  <c r="CB244" i="4"/>
  <c r="CB242" i="4"/>
  <c r="CB240" i="4"/>
  <c r="CB238" i="4"/>
  <c r="CB236" i="4"/>
  <c r="CB234" i="4"/>
  <c r="CB232" i="4"/>
  <c r="CB230" i="4"/>
  <c r="CB228" i="4"/>
  <c r="CB226" i="4"/>
  <c r="CB224" i="4"/>
  <c r="CB222" i="4"/>
  <c r="CB220" i="4"/>
  <c r="CB218" i="4"/>
  <c r="CB216" i="4"/>
  <c r="CB214" i="4"/>
  <c r="CB212" i="4"/>
  <c r="CB210" i="4"/>
  <c r="CB208" i="4"/>
  <c r="CB206" i="4"/>
  <c r="CB204" i="4"/>
  <c r="CB202" i="4"/>
  <c r="CB200" i="4"/>
  <c r="CB198" i="4"/>
  <c r="CB196" i="4"/>
  <c r="CB470" i="4"/>
  <c r="CB464" i="4"/>
  <c r="CB458" i="4"/>
  <c r="CB452" i="4"/>
  <c r="CB448" i="4"/>
  <c r="CB442" i="4"/>
  <c r="CB194" i="4"/>
  <c r="CB180" i="4"/>
  <c r="CB174" i="4"/>
  <c r="CB170" i="4"/>
  <c r="CB192" i="4"/>
  <c r="CB186" i="4"/>
  <c r="CB168" i="4"/>
  <c r="CB164" i="4"/>
  <c r="CB190" i="4"/>
  <c r="CB184" i="4"/>
  <c r="CB178" i="4"/>
  <c r="CB172" i="4"/>
  <c r="CB158" i="4"/>
  <c r="CB150" i="4"/>
  <c r="CB142" i="4"/>
  <c r="CB134" i="4"/>
  <c r="CB126" i="4"/>
  <c r="CB118" i="4"/>
  <c r="CB110" i="4"/>
  <c r="CB102" i="4"/>
  <c r="CB94" i="4"/>
  <c r="CB86" i="4"/>
  <c r="CB78" i="4"/>
  <c r="CB70" i="4"/>
  <c r="CB62" i="4"/>
  <c r="CB54" i="4"/>
  <c r="CB46" i="4"/>
  <c r="CB38" i="4"/>
  <c r="CB188" i="4"/>
  <c r="CB182" i="4"/>
  <c r="CB176" i="4"/>
  <c r="CB166" i="4"/>
  <c r="CB120" i="4"/>
  <c r="CB112" i="4"/>
  <c r="CB104" i="4"/>
  <c r="CB96" i="4"/>
  <c r="CB88" i="4"/>
  <c r="CB80" i="4"/>
  <c r="CB72" i="4"/>
  <c r="CB64" i="4"/>
  <c r="CB56" i="4"/>
  <c r="CB48" i="4"/>
  <c r="CB40" i="4"/>
  <c r="CB35" i="4"/>
  <c r="CB33" i="4"/>
  <c r="CB31" i="4"/>
  <c r="CB29" i="4"/>
  <c r="CB27" i="4"/>
  <c r="CB25" i="4"/>
  <c r="CB23" i="4"/>
  <c r="CB21" i="4"/>
  <c r="CB19" i="4"/>
  <c r="CB17" i="4"/>
  <c r="CB15" i="4"/>
  <c r="CB13" i="4"/>
  <c r="CB11" i="4"/>
  <c r="CB9" i="4"/>
  <c r="CB7" i="4"/>
  <c r="CB5" i="4"/>
  <c r="BP1547" i="4"/>
  <c r="BP1538" i="4"/>
  <c r="BP1536" i="4"/>
  <c r="BP1532" i="4"/>
  <c r="BP1528" i="4"/>
  <c r="BP1537" i="4"/>
  <c r="BP1533" i="4"/>
  <c r="BP1530" i="4"/>
  <c r="BP1545" i="4"/>
  <c r="BP1535" i="4"/>
  <c r="BP1534" i="4"/>
  <c r="BP1524" i="4"/>
  <c r="BP1520" i="4"/>
  <c r="BP1508" i="4"/>
  <c r="BP1529" i="4"/>
  <c r="BP1516" i="4"/>
  <c r="BP1504" i="4"/>
  <c r="BP1496" i="4"/>
  <c r="BP1512" i="4"/>
  <c r="BP1492" i="4"/>
  <c r="BP1488" i="4"/>
  <c r="BP1469" i="4"/>
  <c r="BP1461" i="4"/>
  <c r="BP1458" i="4"/>
  <c r="BP1456" i="4"/>
  <c r="BP1454" i="4"/>
  <c r="BP1452" i="4"/>
  <c r="BP1450" i="4"/>
  <c r="BP1500" i="4"/>
  <c r="BP1484" i="4"/>
  <c r="BP1448" i="4"/>
  <c r="BP1447" i="4"/>
  <c r="BP1473" i="4"/>
  <c r="BP1465" i="4"/>
  <c r="BP1480" i="4"/>
  <c r="BP1451" i="4"/>
  <c r="BP1446" i="4"/>
  <c r="BP1442" i="4"/>
  <c r="BP1436" i="4"/>
  <c r="BP1430" i="4"/>
  <c r="BP1455" i="4"/>
  <c r="BP1435" i="4"/>
  <c r="BP1428" i="4"/>
  <c r="BP1457" i="4"/>
  <c r="BP1440" i="4"/>
  <c r="BP1438" i="4"/>
  <c r="BP1434" i="4"/>
  <c r="BP1431" i="4"/>
  <c r="BP1453" i="4"/>
  <c r="BP1444" i="4"/>
  <c r="BP1443" i="4"/>
  <c r="BP1433" i="4"/>
  <c r="BP1432" i="4"/>
  <c r="BP1425" i="4"/>
  <c r="BP1449" i="4"/>
  <c r="BP1445" i="4"/>
  <c r="BP1441" i="4"/>
  <c r="BP1439" i="4"/>
  <c r="BP1437" i="4"/>
  <c r="BP1426" i="4"/>
  <c r="BP1410" i="4"/>
  <c r="BP1402" i="4"/>
  <c r="BP1423" i="4"/>
  <c r="BP1417" i="4"/>
  <c r="BP1404" i="4"/>
  <c r="BP1396" i="4"/>
  <c r="BP1388" i="4"/>
  <c r="BP1380" i="4"/>
  <c r="BP1374" i="4"/>
  <c r="BP1370" i="4"/>
  <c r="BP1366" i="4"/>
  <c r="BP1394" i="4"/>
  <c r="BP1372" i="4"/>
  <c r="BP1369" i="4"/>
  <c r="BP1365" i="4"/>
  <c r="BP1362" i="4"/>
  <c r="BP1360" i="4"/>
  <c r="BP1358" i="4"/>
  <c r="BP1368" i="4"/>
  <c r="BP1364" i="4"/>
  <c r="BP1320" i="4"/>
  <c r="BP1314" i="4"/>
  <c r="BP1300" i="4"/>
  <c r="BP1292" i="4"/>
  <c r="BP1266" i="4"/>
  <c r="BP1260" i="4"/>
  <c r="BP1284" i="4"/>
  <c r="BP1274" i="4"/>
  <c r="BP1270" i="4"/>
  <c r="BP1264" i="4"/>
  <c r="BP1258" i="4"/>
  <c r="BP1268" i="4"/>
  <c r="BP1262" i="4"/>
  <c r="BP1257" i="4"/>
  <c r="BP1276" i="4"/>
  <c r="BP1256" i="4"/>
  <c r="BP1217" i="4"/>
  <c r="BP1209" i="4"/>
  <c r="BP1201" i="4"/>
  <c r="BP1193" i="4"/>
  <c r="BP1185" i="4"/>
  <c r="BP1177" i="4"/>
  <c r="BP1169" i="4"/>
  <c r="BP1223" i="4"/>
  <c r="BP1215" i="4"/>
  <c r="BP1211" i="4"/>
  <c r="BP1203" i="4"/>
  <c r="BP1195" i="4"/>
  <c r="BP1187" i="4"/>
  <c r="BP1179" i="4"/>
  <c r="BP1171" i="4"/>
  <c r="BP1094" i="4"/>
  <c r="BP1088" i="4"/>
  <c r="BP1072" i="4"/>
  <c r="BP1064" i="4"/>
  <c r="BP1056" i="4"/>
  <c r="BP1092" i="4"/>
  <c r="BP1086" i="4"/>
  <c r="BP1080" i="4"/>
  <c r="BP1074" i="4"/>
  <c r="BP1066" i="4"/>
  <c r="BP1058" i="4"/>
  <c r="BP1050" i="4"/>
  <c r="BP1023" i="4"/>
  <c r="BP1015" i="4"/>
  <c r="BP1009" i="4"/>
  <c r="BP1021" i="4"/>
  <c r="BP1002" i="4"/>
  <c r="BP1000" i="4"/>
  <c r="BP1048" i="4"/>
  <c r="BP1042" i="4"/>
  <c r="BP1034" i="4"/>
  <c r="BP1032" i="4"/>
  <c r="BP1026" i="4"/>
  <c r="BP1019" i="4"/>
  <c r="BP1013" i="4"/>
  <c r="BP1007" i="4"/>
  <c r="BP1004" i="4"/>
  <c r="BP1025" i="4"/>
  <c r="BP1017" i="4"/>
  <c r="BP1011" i="4"/>
  <c r="BP1005" i="4"/>
  <c r="BP890" i="4"/>
  <c r="BP886" i="4"/>
  <c r="BP878" i="4"/>
  <c r="BP870" i="4"/>
  <c r="BP862" i="4"/>
  <c r="BP854" i="4"/>
  <c r="BP846" i="4"/>
  <c r="BP838" i="4"/>
  <c r="BP830" i="4"/>
  <c r="BP822" i="4"/>
  <c r="BP814" i="4"/>
  <c r="BP824" i="4"/>
  <c r="BP816" i="4"/>
  <c r="BP810" i="4"/>
  <c r="BP808" i="4"/>
  <c r="BP806" i="4"/>
  <c r="BP804" i="4"/>
  <c r="BP802" i="4"/>
  <c r="BP800" i="4"/>
  <c r="BP798" i="4"/>
  <c r="BP796" i="4"/>
  <c r="BP794" i="4"/>
  <c r="BP792" i="4"/>
  <c r="BP790" i="4"/>
  <c r="BP788" i="4"/>
  <c r="BP786" i="4"/>
  <c r="BP784" i="4"/>
  <c r="BP782" i="4"/>
  <c r="BP780" i="4"/>
  <c r="BP778" i="4"/>
  <c r="BP776" i="4"/>
  <c r="BP774" i="4"/>
  <c r="BP772" i="4"/>
  <c r="BP770" i="4"/>
  <c r="BP768" i="4"/>
  <c r="BP766" i="4"/>
  <c r="BP764" i="4"/>
  <c r="BP762" i="4"/>
  <c r="BP760" i="4"/>
  <c r="BP758" i="4"/>
  <c r="BP756" i="4"/>
  <c r="BP754" i="4"/>
  <c r="BP752" i="4"/>
  <c r="BP750" i="4"/>
  <c r="BP748" i="4"/>
  <c r="BP746" i="4"/>
  <c r="BP744" i="4"/>
  <c r="BP742" i="4"/>
  <c r="BP740" i="4"/>
  <c r="BP738" i="4"/>
  <c r="BP736" i="4"/>
  <c r="BP734" i="4"/>
  <c r="BP732" i="4"/>
  <c r="BP730" i="4"/>
  <c r="BP728" i="4"/>
  <c r="BP726" i="4"/>
  <c r="BP724" i="4"/>
  <c r="BP722" i="4"/>
  <c r="BP720" i="4"/>
  <c r="BP708" i="4"/>
  <c r="BP706" i="4"/>
  <c r="BP704" i="4"/>
  <c r="BP723" i="4"/>
  <c r="BP711" i="4"/>
  <c r="BP705" i="4"/>
  <c r="BP702" i="4"/>
  <c r="BP700" i="4"/>
  <c r="BP698" i="4"/>
  <c r="BP696" i="4"/>
  <c r="BP694" i="4"/>
  <c r="BP692" i="4"/>
  <c r="BP690" i="4"/>
  <c r="BP688" i="4"/>
  <c r="BP686" i="4"/>
  <c r="BP684" i="4"/>
  <c r="BP682" i="4"/>
  <c r="BP680" i="4"/>
  <c r="BP678" i="4"/>
  <c r="BP676" i="4"/>
  <c r="BP674" i="4"/>
  <c r="BP672" i="4"/>
  <c r="BP670" i="4"/>
  <c r="BP668" i="4"/>
  <c r="BP666" i="4"/>
  <c r="BP664" i="4"/>
  <c r="BP662" i="4"/>
  <c r="BP660" i="4"/>
  <c r="BP658" i="4"/>
  <c r="BP656" i="4"/>
  <c r="BP654" i="4"/>
  <c r="BP652" i="4"/>
  <c r="BP650" i="4"/>
  <c r="BP648" i="4"/>
  <c r="BP646" i="4"/>
  <c r="BP644" i="4"/>
  <c r="BP642" i="4"/>
  <c r="BP640" i="4"/>
  <c r="BP638" i="4"/>
  <c r="BP636" i="4"/>
  <c r="BP634" i="4"/>
  <c r="BP632" i="4"/>
  <c r="BP630" i="4"/>
  <c r="BP628" i="4"/>
  <c r="BP626" i="4"/>
  <c r="BP624" i="4"/>
  <c r="BP622" i="4"/>
  <c r="BP616" i="4"/>
  <c r="BP610" i="4"/>
  <c r="BP614" i="4"/>
  <c r="BP604" i="4"/>
  <c r="BP620" i="4"/>
  <c r="BP612" i="4"/>
  <c r="BP608" i="4"/>
  <c r="BP600" i="4"/>
  <c r="BP592" i="4"/>
  <c r="BP584" i="4"/>
  <c r="BP576" i="4"/>
  <c r="BP568" i="4"/>
  <c r="BP560" i="4"/>
  <c r="BP552" i="4"/>
  <c r="BP544" i="4"/>
  <c r="BP536" i="4"/>
  <c r="BP528" i="4"/>
  <c r="BP526" i="4"/>
  <c r="BP524" i="4"/>
  <c r="BP522" i="4"/>
  <c r="BP520" i="4"/>
  <c r="BP518" i="4"/>
  <c r="BP516" i="4"/>
  <c r="BP514" i="4"/>
  <c r="BP512" i="4"/>
  <c r="BP510" i="4"/>
  <c r="BP508" i="4"/>
  <c r="BP506" i="4"/>
  <c r="BP504" i="4"/>
  <c r="BP502" i="4"/>
  <c r="BP500" i="4"/>
  <c r="BP498" i="4"/>
  <c r="BP496" i="4"/>
  <c r="BP494" i="4"/>
  <c r="BP492" i="4"/>
  <c r="BP490" i="4"/>
  <c r="BP488" i="4"/>
  <c r="BP486" i="4"/>
  <c r="BP484" i="4"/>
  <c r="BP482" i="4"/>
  <c r="BP480" i="4"/>
  <c r="BP478" i="4"/>
  <c r="BP476" i="4"/>
  <c r="BP474" i="4"/>
  <c r="BP618" i="4"/>
  <c r="BP606" i="4"/>
  <c r="BP472" i="4"/>
  <c r="BP460" i="4"/>
  <c r="BP454" i="4"/>
  <c r="BP444" i="4"/>
  <c r="BP436" i="4"/>
  <c r="BP470" i="4"/>
  <c r="BP464" i="4"/>
  <c r="BP458" i="4"/>
  <c r="BP452" i="4"/>
  <c r="BP448" i="4"/>
  <c r="BP442" i="4"/>
  <c r="BP468" i="4"/>
  <c r="BP456" i="4"/>
  <c r="BP446" i="4"/>
  <c r="BP440" i="4"/>
  <c r="BP432" i="4"/>
  <c r="BP424" i="4"/>
  <c r="BP416" i="4"/>
  <c r="BP408" i="4"/>
  <c r="BP400" i="4"/>
  <c r="BP392" i="4"/>
  <c r="BP384" i="4"/>
  <c r="BP378" i="4"/>
  <c r="BP376" i="4"/>
  <c r="BP374" i="4"/>
  <c r="BP372" i="4"/>
  <c r="BP370" i="4"/>
  <c r="BP368" i="4"/>
  <c r="BP366" i="4"/>
  <c r="BP364" i="4"/>
  <c r="BP362" i="4"/>
  <c r="BP360" i="4"/>
  <c r="BP358" i="4"/>
  <c r="BP356" i="4"/>
  <c r="BP354" i="4"/>
  <c r="BP352" i="4"/>
  <c r="BP350" i="4"/>
  <c r="BP348" i="4"/>
  <c r="BP346" i="4"/>
  <c r="BP344" i="4"/>
  <c r="BP342" i="4"/>
  <c r="BP340" i="4"/>
  <c r="BP338" i="4"/>
  <c r="BP336" i="4"/>
  <c r="BP334" i="4"/>
  <c r="BP332" i="4"/>
  <c r="BP330" i="4"/>
  <c r="BP328" i="4"/>
  <c r="BP326" i="4"/>
  <c r="BP324" i="4"/>
  <c r="BP322" i="4"/>
  <c r="BP320" i="4"/>
  <c r="BP318" i="4"/>
  <c r="BP316" i="4"/>
  <c r="BP314" i="4"/>
  <c r="BP312" i="4"/>
  <c r="BP310" i="4"/>
  <c r="BP308" i="4"/>
  <c r="BP306" i="4"/>
  <c r="BP304" i="4"/>
  <c r="BP302" i="4"/>
  <c r="BP300" i="4"/>
  <c r="BP298" i="4"/>
  <c r="BP296" i="4"/>
  <c r="BP294" i="4"/>
  <c r="BP292" i="4"/>
  <c r="BP290" i="4"/>
  <c r="BP288" i="4"/>
  <c r="BP286" i="4"/>
  <c r="BP284" i="4"/>
  <c r="BP282" i="4"/>
  <c r="BP280" i="4"/>
  <c r="BP278" i="4"/>
  <c r="BP276" i="4"/>
  <c r="BP274" i="4"/>
  <c r="BP272" i="4"/>
  <c r="BP270" i="4"/>
  <c r="BP268" i="4"/>
  <c r="BP266" i="4"/>
  <c r="BP264" i="4"/>
  <c r="BP262" i="4"/>
  <c r="BP260" i="4"/>
  <c r="BP258" i="4"/>
  <c r="BP256" i="4"/>
  <c r="BP254" i="4"/>
  <c r="BP252" i="4"/>
  <c r="BP250" i="4"/>
  <c r="BP248" i="4"/>
  <c r="BP246" i="4"/>
  <c r="BP244" i="4"/>
  <c r="BP242" i="4"/>
  <c r="BP240" i="4"/>
  <c r="BP238" i="4"/>
  <c r="BP236" i="4"/>
  <c r="BP234" i="4"/>
  <c r="BP232" i="4"/>
  <c r="BP230" i="4"/>
  <c r="BP228" i="4"/>
  <c r="BP226" i="4"/>
  <c r="BP224" i="4"/>
  <c r="BP222" i="4"/>
  <c r="BP220" i="4"/>
  <c r="BP218" i="4"/>
  <c r="BP216" i="4"/>
  <c r="BP214" i="4"/>
  <c r="BP212" i="4"/>
  <c r="BP210" i="4"/>
  <c r="BP208" i="4"/>
  <c r="BP206" i="4"/>
  <c r="BP204" i="4"/>
  <c r="BP202" i="4"/>
  <c r="BP200" i="4"/>
  <c r="BP198" i="4"/>
  <c r="BP196" i="4"/>
  <c r="BP466" i="4"/>
  <c r="BP462" i="4"/>
  <c r="BP450" i="4"/>
  <c r="BP438" i="4"/>
  <c r="BP190" i="4"/>
  <c r="BP184" i="4"/>
  <c r="BP178" i="4"/>
  <c r="BP172" i="4"/>
  <c r="BP188" i="4"/>
  <c r="BP182" i="4"/>
  <c r="BP176" i="4"/>
  <c r="BP166" i="4"/>
  <c r="BP194" i="4"/>
  <c r="BP180" i="4"/>
  <c r="BP174" i="4"/>
  <c r="BP170" i="4"/>
  <c r="BP162" i="4"/>
  <c r="BP154" i="4"/>
  <c r="BP146" i="4"/>
  <c r="BP138" i="4"/>
  <c r="BP130" i="4"/>
  <c r="BP122" i="4"/>
  <c r="BP114" i="4"/>
  <c r="BP106" i="4"/>
  <c r="BP98" i="4"/>
  <c r="BP90" i="4"/>
  <c r="BP82" i="4"/>
  <c r="BP74" i="4"/>
  <c r="BP66" i="4"/>
  <c r="BP58" i="4"/>
  <c r="BP50" i="4"/>
  <c r="BP42" i="4"/>
  <c r="BP192" i="4"/>
  <c r="BP186" i="4"/>
  <c r="BP168" i="4"/>
  <c r="BP164" i="4"/>
  <c r="BP124" i="4"/>
  <c r="BP116" i="4"/>
  <c r="BP108" i="4"/>
  <c r="BP100" i="4"/>
  <c r="BP92" i="4"/>
  <c r="BP84" i="4"/>
  <c r="BP76" i="4"/>
  <c r="BP68" i="4"/>
  <c r="BP60" i="4"/>
  <c r="BP52" i="4"/>
  <c r="BP44" i="4"/>
  <c r="BP35" i="4"/>
  <c r="BP33" i="4"/>
  <c r="BP31" i="4"/>
  <c r="BP29" i="4"/>
  <c r="BP27" i="4"/>
  <c r="BP25" i="4"/>
  <c r="BP23" i="4"/>
  <c r="BP21" i="4"/>
  <c r="BP19" i="4"/>
  <c r="BP17" i="4"/>
  <c r="BP15" i="4"/>
  <c r="BP13" i="4"/>
  <c r="BP11" i="4"/>
  <c r="BP9" i="4"/>
  <c r="BP7" i="4"/>
  <c r="BP5" i="4"/>
  <c r="BP1553" i="4" s="1"/>
  <c r="BD1545" i="4"/>
  <c r="BD1542" i="4"/>
  <c r="BD1538" i="4"/>
  <c r="BD1536" i="4"/>
  <c r="BD1532" i="4"/>
  <c r="BD1528" i="4"/>
  <c r="BD1530" i="4"/>
  <c r="BD1534" i="4"/>
  <c r="BD1540" i="4"/>
  <c r="BD1533" i="4"/>
  <c r="BD1535" i="4"/>
  <c r="BD1524" i="4"/>
  <c r="BD1529" i="4"/>
  <c r="BD1520" i="4"/>
  <c r="BD1508" i="4"/>
  <c r="BD1500" i="4"/>
  <c r="BD1516" i="4"/>
  <c r="BD1504" i="4"/>
  <c r="BD1480" i="4"/>
  <c r="BD1492" i="4"/>
  <c r="BD1473" i="4"/>
  <c r="BD1465" i="4"/>
  <c r="BD1458" i="4"/>
  <c r="BD1456" i="4"/>
  <c r="BD1454" i="4"/>
  <c r="BD1452" i="4"/>
  <c r="BD1450" i="4"/>
  <c r="BD1512" i="4"/>
  <c r="BD1496" i="4"/>
  <c r="BD1488" i="4"/>
  <c r="BD1484" i="4"/>
  <c r="BD1469" i="4"/>
  <c r="BD1457" i="4"/>
  <c r="BD1449" i="4"/>
  <c r="BD1448" i="4"/>
  <c r="BD1447" i="4"/>
  <c r="BD1461" i="4"/>
  <c r="BD1455" i="4"/>
  <c r="BD1446" i="4"/>
  <c r="BD1442" i="4"/>
  <c r="BD1437" i="4"/>
  <c r="BD1436" i="4"/>
  <c r="BD1430" i="4"/>
  <c r="BD1444" i="4"/>
  <c r="BD1441" i="4"/>
  <c r="BD1439" i="4"/>
  <c r="BD1435" i="4"/>
  <c r="BD1432" i="4"/>
  <c r="BD1428" i="4"/>
  <c r="BD1451" i="4"/>
  <c r="BD1434" i="4"/>
  <c r="BD1431" i="4"/>
  <c r="BD1443" i="4"/>
  <c r="BD1440" i="4"/>
  <c r="BD1438" i="4"/>
  <c r="BD1433" i="4"/>
  <c r="BD1429" i="4"/>
  <c r="BD1421" i="4"/>
  <c r="BD1453" i="4"/>
  <c r="BD1445" i="4"/>
  <c r="BD1426" i="4"/>
  <c r="BD1419" i="4"/>
  <c r="BD1414" i="4"/>
  <c r="BD1406" i="4"/>
  <c r="BD1398" i="4"/>
  <c r="BD1412" i="4"/>
  <c r="BD1408" i="4"/>
  <c r="BD1400" i="4"/>
  <c r="BD1370" i="4"/>
  <c r="BD1366" i="4"/>
  <c r="BD1369" i="4"/>
  <c r="BD1365" i="4"/>
  <c r="BD1362" i="4"/>
  <c r="BD1360" i="4"/>
  <c r="BD1376" i="4"/>
  <c r="BD1374" i="4"/>
  <c r="BD1368" i="4"/>
  <c r="BD1364" i="4"/>
  <c r="BD1392" i="4"/>
  <c r="BD1384" i="4"/>
  <c r="BD1372" i="4"/>
  <c r="BD1322" i="4"/>
  <c r="BD1316" i="4"/>
  <c r="BD1310" i="4"/>
  <c r="BD1304" i="4"/>
  <c r="BD1296" i="4"/>
  <c r="BD1272" i="4"/>
  <c r="BD1268" i="4"/>
  <c r="BD1262" i="4"/>
  <c r="BD1258" i="4"/>
  <c r="BD1280" i="4"/>
  <c r="BD1278" i="4"/>
  <c r="BD1266" i="4"/>
  <c r="BD1260" i="4"/>
  <c r="BD1257" i="4"/>
  <c r="BD1288" i="4"/>
  <c r="BD1270" i="4"/>
  <c r="BD1264" i="4"/>
  <c r="BD1221" i="4"/>
  <c r="BD1213" i="4"/>
  <c r="BD1205" i="4"/>
  <c r="BD1197" i="4"/>
  <c r="BD1189" i="4"/>
  <c r="BD1181" i="4"/>
  <c r="BD1173" i="4"/>
  <c r="BD1168" i="4"/>
  <c r="BD1219" i="4"/>
  <c r="BD1207" i="4"/>
  <c r="BD1199" i="4"/>
  <c r="BD1191" i="4"/>
  <c r="BD1183" i="4"/>
  <c r="BD1175" i="4"/>
  <c r="BD1084" i="4"/>
  <c r="BD1076" i="4"/>
  <c r="BD1068" i="4"/>
  <c r="BD1060" i="4"/>
  <c r="BD1096" i="4"/>
  <c r="BD1090" i="4"/>
  <c r="BD1082" i="4"/>
  <c r="BD1078" i="4"/>
  <c r="BD1070" i="4"/>
  <c r="BD1062" i="4"/>
  <c r="BD1054" i="4"/>
  <c r="BD1038" i="4"/>
  <c r="BD1019" i="4"/>
  <c r="BD1013" i="4"/>
  <c r="BD1007" i="4"/>
  <c r="BD1046" i="4"/>
  <c r="BD1044" i="4"/>
  <c r="BD1030" i="4"/>
  <c r="BD1028" i="4"/>
  <c r="BD1025" i="4"/>
  <c r="BD1017" i="4"/>
  <c r="BD1011" i="4"/>
  <c r="BD1005" i="4"/>
  <c r="BD1002" i="4"/>
  <c r="BD1000" i="4"/>
  <c r="BD1052" i="4"/>
  <c r="BD1023" i="4"/>
  <c r="BD1015" i="4"/>
  <c r="BD1009" i="4"/>
  <c r="BD1004" i="4"/>
  <c r="BD1021" i="4"/>
  <c r="BD882" i="4"/>
  <c r="BD874" i="4"/>
  <c r="BD866" i="4"/>
  <c r="BD858" i="4"/>
  <c r="BD850" i="4"/>
  <c r="BD842" i="4"/>
  <c r="BD834" i="4"/>
  <c r="BD826" i="4"/>
  <c r="BD818" i="4"/>
  <c r="BD828" i="4"/>
  <c r="BD820" i="4"/>
  <c r="BD812" i="4"/>
  <c r="BD810" i="4"/>
  <c r="BD808" i="4"/>
  <c r="BD806" i="4"/>
  <c r="BD804" i="4"/>
  <c r="BD802" i="4"/>
  <c r="BD800" i="4"/>
  <c r="BD798" i="4"/>
  <c r="BD796" i="4"/>
  <c r="BD794" i="4"/>
  <c r="BD792" i="4"/>
  <c r="BD790" i="4"/>
  <c r="BD788" i="4"/>
  <c r="BD786" i="4"/>
  <c r="BD784" i="4"/>
  <c r="BD782" i="4"/>
  <c r="BD780" i="4"/>
  <c r="BD778" i="4"/>
  <c r="BD776" i="4"/>
  <c r="BD774" i="4"/>
  <c r="BD772" i="4"/>
  <c r="BD770" i="4"/>
  <c r="BD768" i="4"/>
  <c r="BD766" i="4"/>
  <c r="BD764" i="4"/>
  <c r="BD762" i="4"/>
  <c r="BD760" i="4"/>
  <c r="BD758" i="4"/>
  <c r="BD756" i="4"/>
  <c r="BD754" i="4"/>
  <c r="BD752" i="4"/>
  <c r="BD750" i="4"/>
  <c r="BD748" i="4"/>
  <c r="BD746" i="4"/>
  <c r="BD744" i="4"/>
  <c r="BD742" i="4"/>
  <c r="BD740" i="4"/>
  <c r="BD738" i="4"/>
  <c r="BD736" i="4"/>
  <c r="BD734" i="4"/>
  <c r="BD732" i="4"/>
  <c r="BD730" i="4"/>
  <c r="BD728" i="4"/>
  <c r="BD726" i="4"/>
  <c r="BD724" i="4"/>
  <c r="BD722" i="4"/>
  <c r="BD720" i="4"/>
  <c r="BD708" i="4"/>
  <c r="BD706" i="4"/>
  <c r="BD704" i="4"/>
  <c r="BD707" i="4"/>
  <c r="BD702" i="4"/>
  <c r="BD700" i="4"/>
  <c r="BD698" i="4"/>
  <c r="BD696" i="4"/>
  <c r="BD694" i="4"/>
  <c r="BD692" i="4"/>
  <c r="BD690" i="4"/>
  <c r="BD688" i="4"/>
  <c r="BD686" i="4"/>
  <c r="BD684" i="4"/>
  <c r="BD682" i="4"/>
  <c r="BD680" i="4"/>
  <c r="BD678" i="4"/>
  <c r="BD676" i="4"/>
  <c r="BD674" i="4"/>
  <c r="BD672" i="4"/>
  <c r="BD670" i="4"/>
  <c r="BD668" i="4"/>
  <c r="BD666" i="4"/>
  <c r="BD664" i="4"/>
  <c r="BD662" i="4"/>
  <c r="BD660" i="4"/>
  <c r="BD658" i="4"/>
  <c r="BD656" i="4"/>
  <c r="BD654" i="4"/>
  <c r="BD652" i="4"/>
  <c r="BD650" i="4"/>
  <c r="BD648" i="4"/>
  <c r="BD646" i="4"/>
  <c r="BD644" i="4"/>
  <c r="BD642" i="4"/>
  <c r="BD640" i="4"/>
  <c r="BD638" i="4"/>
  <c r="BD636" i="4"/>
  <c r="BD634" i="4"/>
  <c r="BD632" i="4"/>
  <c r="BD630" i="4"/>
  <c r="BD628" i="4"/>
  <c r="BD626" i="4"/>
  <c r="BD624" i="4"/>
  <c r="BD622" i="4"/>
  <c r="BD620" i="4"/>
  <c r="BD612" i="4"/>
  <c r="BD608" i="4"/>
  <c r="BD618" i="4"/>
  <c r="BD606" i="4"/>
  <c r="BD616" i="4"/>
  <c r="BD610" i="4"/>
  <c r="BD596" i="4"/>
  <c r="BD588" i="4"/>
  <c r="BD580" i="4"/>
  <c r="BD572" i="4"/>
  <c r="BD564" i="4"/>
  <c r="BD556" i="4"/>
  <c r="BD548" i="4"/>
  <c r="BD540" i="4"/>
  <c r="BD532" i="4"/>
  <c r="BD526" i="4"/>
  <c r="BD524" i="4"/>
  <c r="BD522" i="4"/>
  <c r="BD520" i="4"/>
  <c r="BD518" i="4"/>
  <c r="BD516" i="4"/>
  <c r="BD514" i="4"/>
  <c r="BD512" i="4"/>
  <c r="BD510" i="4"/>
  <c r="BD508" i="4"/>
  <c r="BD506" i="4"/>
  <c r="BD504" i="4"/>
  <c r="BD502" i="4"/>
  <c r="BD500" i="4"/>
  <c r="BD498" i="4"/>
  <c r="BD496" i="4"/>
  <c r="BD494" i="4"/>
  <c r="BD492" i="4"/>
  <c r="BD490" i="4"/>
  <c r="BD488" i="4"/>
  <c r="BD486" i="4"/>
  <c r="BD484" i="4"/>
  <c r="BD482" i="4"/>
  <c r="BD480" i="4"/>
  <c r="BD478" i="4"/>
  <c r="BD476" i="4"/>
  <c r="BD474" i="4"/>
  <c r="BD614" i="4"/>
  <c r="BD604" i="4"/>
  <c r="BD468" i="4"/>
  <c r="BD456" i="4"/>
  <c r="BD446" i="4"/>
  <c r="BD440" i="4"/>
  <c r="BD466" i="4"/>
  <c r="BD462" i="4"/>
  <c r="BD450" i="4"/>
  <c r="BD438" i="4"/>
  <c r="BD472" i="4"/>
  <c r="BD460" i="4"/>
  <c r="BD454" i="4"/>
  <c r="BD444" i="4"/>
  <c r="BD436" i="4"/>
  <c r="BD428" i="4"/>
  <c r="BD420" i="4"/>
  <c r="BD412" i="4"/>
  <c r="BD404" i="4"/>
  <c r="BD396" i="4"/>
  <c r="BD388" i="4"/>
  <c r="BD380" i="4"/>
  <c r="BD378" i="4"/>
  <c r="BD376" i="4"/>
  <c r="BD374" i="4"/>
  <c r="BD372" i="4"/>
  <c r="BD370" i="4"/>
  <c r="BD368" i="4"/>
  <c r="BD366" i="4"/>
  <c r="BD364" i="4"/>
  <c r="BD362" i="4"/>
  <c r="BD360" i="4"/>
  <c r="BD358" i="4"/>
  <c r="BD356" i="4"/>
  <c r="BD354" i="4"/>
  <c r="BD352" i="4"/>
  <c r="BD350" i="4"/>
  <c r="BD348" i="4"/>
  <c r="BD346" i="4"/>
  <c r="BD344" i="4"/>
  <c r="BD342" i="4"/>
  <c r="BD340" i="4"/>
  <c r="BD338" i="4"/>
  <c r="BD336" i="4"/>
  <c r="BD334" i="4"/>
  <c r="BD332" i="4"/>
  <c r="BD330" i="4"/>
  <c r="BD328" i="4"/>
  <c r="BD326" i="4"/>
  <c r="BD324" i="4"/>
  <c r="BD322" i="4"/>
  <c r="BD320" i="4"/>
  <c r="BD318" i="4"/>
  <c r="BD316" i="4"/>
  <c r="BD314" i="4"/>
  <c r="BD312" i="4"/>
  <c r="BD310" i="4"/>
  <c r="BD308" i="4"/>
  <c r="BD306" i="4"/>
  <c r="BD304" i="4"/>
  <c r="BD302" i="4"/>
  <c r="BD300" i="4"/>
  <c r="BD298" i="4"/>
  <c r="BD296" i="4"/>
  <c r="BD294" i="4"/>
  <c r="BD292" i="4"/>
  <c r="BD290" i="4"/>
  <c r="BD288" i="4"/>
  <c r="BD286" i="4"/>
  <c r="BD284" i="4"/>
  <c r="BD282" i="4"/>
  <c r="BD280" i="4"/>
  <c r="BD278" i="4"/>
  <c r="BD276" i="4"/>
  <c r="BD274" i="4"/>
  <c r="BD272" i="4"/>
  <c r="BD270" i="4"/>
  <c r="BD268" i="4"/>
  <c r="BD266" i="4"/>
  <c r="BD264" i="4"/>
  <c r="BD262" i="4"/>
  <c r="BD260" i="4"/>
  <c r="BD258" i="4"/>
  <c r="BD256" i="4"/>
  <c r="BD254" i="4"/>
  <c r="BD252" i="4"/>
  <c r="BD250" i="4"/>
  <c r="BD248" i="4"/>
  <c r="BD246" i="4"/>
  <c r="BD244" i="4"/>
  <c r="BD242" i="4"/>
  <c r="BD240" i="4"/>
  <c r="BD238" i="4"/>
  <c r="BD236" i="4"/>
  <c r="BD234" i="4"/>
  <c r="BD232" i="4"/>
  <c r="BD230" i="4"/>
  <c r="BD228" i="4"/>
  <c r="BD226" i="4"/>
  <c r="BD224" i="4"/>
  <c r="BD222" i="4"/>
  <c r="BD220" i="4"/>
  <c r="BD218" i="4"/>
  <c r="BD216" i="4"/>
  <c r="BD214" i="4"/>
  <c r="BD212" i="4"/>
  <c r="BD210" i="4"/>
  <c r="BD208" i="4"/>
  <c r="BD206" i="4"/>
  <c r="BD204" i="4"/>
  <c r="BD202" i="4"/>
  <c r="BD200" i="4"/>
  <c r="BD198" i="4"/>
  <c r="BD196" i="4"/>
  <c r="BD470" i="4"/>
  <c r="BD464" i="4"/>
  <c r="BD458" i="4"/>
  <c r="BD452" i="4"/>
  <c r="BD448" i="4"/>
  <c r="BD442" i="4"/>
  <c r="BD194" i="4"/>
  <c r="BD180" i="4"/>
  <c r="BD174" i="4"/>
  <c r="BD170" i="4"/>
  <c r="BD192" i="4"/>
  <c r="BD186" i="4"/>
  <c r="BD168" i="4"/>
  <c r="BD164" i="4"/>
  <c r="BD190" i="4"/>
  <c r="BD184" i="4"/>
  <c r="BD178" i="4"/>
  <c r="BD172" i="4"/>
  <c r="BD158" i="4"/>
  <c r="BD150" i="4"/>
  <c r="BD142" i="4"/>
  <c r="BD134" i="4"/>
  <c r="BD126" i="4"/>
  <c r="BD118" i="4"/>
  <c r="BD110" i="4"/>
  <c r="BD102" i="4"/>
  <c r="BD94" i="4"/>
  <c r="BD86" i="4"/>
  <c r="BD78" i="4"/>
  <c r="BD70" i="4"/>
  <c r="BD62" i="4"/>
  <c r="BD54" i="4"/>
  <c r="BD46" i="4"/>
  <c r="BD38" i="4"/>
  <c r="BD188" i="4"/>
  <c r="BD182" i="4"/>
  <c r="BD176" i="4"/>
  <c r="BD166" i="4"/>
  <c r="BD120" i="4"/>
  <c r="BD112" i="4"/>
  <c r="BD104" i="4"/>
  <c r="BD96" i="4"/>
  <c r="BD88" i="4"/>
  <c r="BD80" i="4"/>
  <c r="BD72" i="4"/>
  <c r="BD64" i="4"/>
  <c r="BD56" i="4"/>
  <c r="BD48" i="4"/>
  <c r="BD40" i="4"/>
  <c r="BD35" i="4"/>
  <c r="BD33" i="4"/>
  <c r="BD31" i="4"/>
  <c r="BD29" i="4"/>
  <c r="BD27" i="4"/>
  <c r="BD25" i="4"/>
  <c r="BD23" i="4"/>
  <c r="BD21" i="4"/>
  <c r="BD19" i="4"/>
  <c r="BD17" i="4"/>
  <c r="BD15" i="4"/>
  <c r="BD13" i="4"/>
  <c r="BD11" i="4"/>
  <c r="BD9" i="4"/>
  <c r="BD7" i="4"/>
  <c r="BD5" i="4"/>
  <c r="BD1552" i="4" s="1"/>
  <c r="W1538" i="4"/>
  <c r="W1532" i="4"/>
  <c r="W1542" i="4"/>
  <c r="W1536" i="4"/>
  <c r="W1547" i="4"/>
  <c r="W1530" i="4"/>
  <c r="W1534" i="4"/>
  <c r="W1526" i="4"/>
  <c r="W1533" i="4"/>
  <c r="W1529" i="4"/>
  <c r="W1518" i="4"/>
  <c r="W1506" i="4"/>
  <c r="W1514" i="4"/>
  <c r="W1502" i="4"/>
  <c r="W1543" i="4"/>
  <c r="W1535" i="4"/>
  <c r="W1510" i="4"/>
  <c r="W1490" i="4"/>
  <c r="W1540" i="4"/>
  <c r="W1486" i="4"/>
  <c r="W1475" i="4"/>
  <c r="W1467" i="4"/>
  <c r="W1458" i="4"/>
  <c r="W1456" i="4"/>
  <c r="W1454" i="4"/>
  <c r="W1452" i="4"/>
  <c r="W1450" i="4"/>
  <c r="W1522" i="4"/>
  <c r="W1498" i="4"/>
  <c r="W1494" i="4"/>
  <c r="W1482" i="4"/>
  <c r="W1463" i="4"/>
  <c r="W1457" i="4"/>
  <c r="W1471" i="4"/>
  <c r="W1459" i="4"/>
  <c r="W1453" i="4"/>
  <c r="W1446" i="4"/>
  <c r="W1428" i="4"/>
  <c r="W1435" i="4"/>
  <c r="W1430" i="4"/>
  <c r="W1451" i="4"/>
  <c r="W1443" i="4"/>
  <c r="W1441" i="4"/>
  <c r="W1439" i="4"/>
  <c r="W1434" i="4"/>
  <c r="W1449" i="4"/>
  <c r="W1448" i="4"/>
  <c r="W1447" i="4"/>
  <c r="W1444" i="4"/>
  <c r="W1433" i="4"/>
  <c r="W1432" i="4"/>
  <c r="W1426" i="4"/>
  <c r="W1423" i="4"/>
  <c r="W1455" i="4"/>
  <c r="W1445" i="4"/>
  <c r="W1442" i="4"/>
  <c r="W1440" i="4"/>
  <c r="W1438" i="4"/>
  <c r="W1437" i="4"/>
  <c r="W1436" i="4"/>
  <c r="W1431" i="4"/>
  <c r="W1412" i="4"/>
  <c r="W1408" i="4"/>
  <c r="W1400" i="4"/>
  <c r="W1421" i="4"/>
  <c r="W1410" i="4"/>
  <c r="W1402" i="4"/>
  <c r="W1394" i="4"/>
  <c r="W1364" i="4"/>
  <c r="W1376" i="4"/>
  <c r="W1370" i="4"/>
  <c r="W1369" i="4"/>
  <c r="W1366" i="4"/>
  <c r="W1365" i="4"/>
  <c r="W1362" i="4"/>
  <c r="W1360" i="4"/>
  <c r="W1392" i="4"/>
  <c r="W1384" i="4"/>
  <c r="W1374" i="4"/>
  <c r="W1386" i="4"/>
  <c r="W1378" i="4"/>
  <c r="W1372" i="4"/>
  <c r="W1368" i="4"/>
  <c r="W1308" i="4"/>
  <c r="W1306" i="4"/>
  <c r="W1298" i="4"/>
  <c r="W1290" i="4"/>
  <c r="W1274" i="4"/>
  <c r="W1268" i="4"/>
  <c r="W1262" i="4"/>
  <c r="W1288" i="4"/>
  <c r="W1266" i="4"/>
  <c r="W1260" i="4"/>
  <c r="W1258" i="4"/>
  <c r="W1257" i="4"/>
  <c r="W1282" i="4"/>
  <c r="W1270" i="4"/>
  <c r="W1264" i="4"/>
  <c r="W1219" i="4"/>
  <c r="W1207" i="4"/>
  <c r="W1199" i="4"/>
  <c r="W1191" i="4"/>
  <c r="W1183" i="4"/>
  <c r="W1175" i="4"/>
  <c r="W1168" i="4"/>
  <c r="W1225" i="4"/>
  <c r="W1217" i="4"/>
  <c r="W1209" i="4"/>
  <c r="W1201" i="4"/>
  <c r="W1193" i="4"/>
  <c r="W1185" i="4"/>
  <c r="W1177" i="4"/>
  <c r="W1169" i="4"/>
  <c r="W1096" i="4"/>
  <c r="W1090" i="4"/>
  <c r="W1082" i="4"/>
  <c r="W1078" i="4"/>
  <c r="W1070" i="4"/>
  <c r="W1062" i="4"/>
  <c r="W1094" i="4"/>
  <c r="W1088" i="4"/>
  <c r="W1072" i="4"/>
  <c r="W1064" i="4"/>
  <c r="W1056" i="4"/>
  <c r="W1040" i="4"/>
  <c r="W1019" i="4"/>
  <c r="W1013" i="4"/>
  <c r="W1007" i="4"/>
  <c r="W1054" i="4"/>
  <c r="W1025" i="4"/>
  <c r="W1017" i="4"/>
  <c r="W1011" i="4"/>
  <c r="W1005" i="4"/>
  <c r="W1002" i="4"/>
  <c r="W1000" i="4"/>
  <c r="W1048" i="4"/>
  <c r="W1032" i="4"/>
  <c r="W1023" i="4"/>
  <c r="W1004" i="4"/>
  <c r="W1021" i="4"/>
  <c r="W1015" i="4"/>
  <c r="W1009" i="4"/>
  <c r="W884" i="4"/>
  <c r="W876" i="4"/>
  <c r="W868" i="4"/>
  <c r="W860" i="4"/>
  <c r="W852" i="4"/>
  <c r="W844" i="4"/>
  <c r="W836" i="4"/>
  <c r="W828" i="4"/>
  <c r="W820" i="4"/>
  <c r="W812" i="4"/>
  <c r="W830" i="4"/>
  <c r="W822" i="4"/>
  <c r="W814" i="4"/>
  <c r="W810" i="4"/>
  <c r="W808" i="4"/>
  <c r="W806" i="4"/>
  <c r="W804" i="4"/>
  <c r="W802" i="4"/>
  <c r="W800" i="4"/>
  <c r="W798" i="4"/>
  <c r="W796" i="4"/>
  <c r="W794" i="4"/>
  <c r="W792" i="4"/>
  <c r="W790" i="4"/>
  <c r="W788" i="4"/>
  <c r="W786" i="4"/>
  <c r="W784" i="4"/>
  <c r="W782" i="4"/>
  <c r="W780" i="4"/>
  <c r="W778" i="4"/>
  <c r="W776" i="4"/>
  <c r="W774" i="4"/>
  <c r="W772" i="4"/>
  <c r="W770" i="4"/>
  <c r="W768" i="4"/>
  <c r="W766" i="4"/>
  <c r="W764" i="4"/>
  <c r="W762" i="4"/>
  <c r="W760" i="4"/>
  <c r="W758" i="4"/>
  <c r="W756" i="4"/>
  <c r="W754" i="4"/>
  <c r="W752" i="4"/>
  <c r="W750" i="4"/>
  <c r="W748" i="4"/>
  <c r="W746" i="4"/>
  <c r="W744" i="4"/>
  <c r="W742" i="4"/>
  <c r="W740" i="4"/>
  <c r="W738" i="4"/>
  <c r="W736" i="4"/>
  <c r="W734" i="4"/>
  <c r="W732" i="4"/>
  <c r="W730" i="4"/>
  <c r="W728" i="4"/>
  <c r="W726" i="4"/>
  <c r="W724" i="4"/>
  <c r="W722" i="4"/>
  <c r="W720" i="4"/>
  <c r="W708" i="4"/>
  <c r="W706" i="4"/>
  <c r="W723" i="4"/>
  <c r="W717" i="4"/>
  <c r="W713" i="4"/>
  <c r="W705" i="4"/>
  <c r="W704" i="4"/>
  <c r="W702" i="4"/>
  <c r="W700" i="4"/>
  <c r="W698" i="4"/>
  <c r="W696" i="4"/>
  <c r="W694" i="4"/>
  <c r="W692" i="4"/>
  <c r="W690" i="4"/>
  <c r="W688" i="4"/>
  <c r="W686" i="4"/>
  <c r="W684" i="4"/>
  <c r="W682" i="4"/>
  <c r="W680" i="4"/>
  <c r="W678" i="4"/>
  <c r="W676" i="4"/>
  <c r="W674" i="4"/>
  <c r="W672" i="4"/>
  <c r="W670" i="4"/>
  <c r="W668" i="4"/>
  <c r="W666" i="4"/>
  <c r="W664" i="4"/>
  <c r="W662" i="4"/>
  <c r="W660" i="4"/>
  <c r="W658" i="4"/>
  <c r="W656" i="4"/>
  <c r="W654" i="4"/>
  <c r="W652" i="4"/>
  <c r="W650" i="4"/>
  <c r="W648" i="4"/>
  <c r="W646" i="4"/>
  <c r="W644" i="4"/>
  <c r="W642" i="4"/>
  <c r="W640" i="4"/>
  <c r="W638" i="4"/>
  <c r="W636" i="4"/>
  <c r="W634" i="4"/>
  <c r="W632" i="4"/>
  <c r="W630" i="4"/>
  <c r="W628" i="4"/>
  <c r="W626" i="4"/>
  <c r="W624" i="4"/>
  <c r="W622" i="4"/>
  <c r="W620" i="4"/>
  <c r="W608" i="4"/>
  <c r="W618" i="4"/>
  <c r="W612" i="4"/>
  <c r="W616" i="4"/>
  <c r="W606" i="4"/>
  <c r="W598" i="4"/>
  <c r="W590" i="4"/>
  <c r="W582" i="4"/>
  <c r="W574" i="4"/>
  <c r="W566" i="4"/>
  <c r="W558" i="4"/>
  <c r="W550" i="4"/>
  <c r="W542" i="4"/>
  <c r="W534" i="4"/>
  <c r="W526" i="4"/>
  <c r="W524" i="4"/>
  <c r="W522" i="4"/>
  <c r="W520" i="4"/>
  <c r="W518" i="4"/>
  <c r="W516" i="4"/>
  <c r="W514" i="4"/>
  <c r="W512" i="4"/>
  <c r="W510" i="4"/>
  <c r="W508" i="4"/>
  <c r="W506" i="4"/>
  <c r="W504" i="4"/>
  <c r="W502" i="4"/>
  <c r="W500" i="4"/>
  <c r="W498" i="4"/>
  <c r="W496" i="4"/>
  <c r="W494" i="4"/>
  <c r="W492" i="4"/>
  <c r="W490" i="4"/>
  <c r="W488" i="4"/>
  <c r="W486" i="4"/>
  <c r="W484" i="4"/>
  <c r="W482" i="4"/>
  <c r="W480" i="4"/>
  <c r="W478" i="4"/>
  <c r="W476" i="4"/>
  <c r="W474" i="4"/>
  <c r="W614" i="4"/>
  <c r="W610" i="4"/>
  <c r="W604" i="4"/>
  <c r="W470" i="4"/>
  <c r="W464" i="4"/>
  <c r="W452" i="4"/>
  <c r="W440" i="4"/>
  <c r="W468" i="4"/>
  <c r="W462" i="4"/>
  <c r="W456" i="4"/>
  <c r="W446" i="4"/>
  <c r="W438" i="4"/>
  <c r="W466" i="4"/>
  <c r="W460" i="4"/>
  <c r="W454" i="4"/>
  <c r="W450" i="4"/>
  <c r="W444" i="4"/>
  <c r="W430" i="4"/>
  <c r="W422" i="4"/>
  <c r="W414" i="4"/>
  <c r="W406" i="4"/>
  <c r="W398" i="4"/>
  <c r="W390" i="4"/>
  <c r="W382" i="4"/>
  <c r="W378" i="4"/>
  <c r="W376" i="4"/>
  <c r="W374" i="4"/>
  <c r="W372" i="4"/>
  <c r="W370" i="4"/>
  <c r="W368" i="4"/>
  <c r="W366" i="4"/>
  <c r="W364" i="4"/>
  <c r="W362" i="4"/>
  <c r="W360" i="4"/>
  <c r="W358" i="4"/>
  <c r="W356" i="4"/>
  <c r="W354" i="4"/>
  <c r="W352" i="4"/>
  <c r="W350" i="4"/>
  <c r="W348" i="4"/>
  <c r="W346" i="4"/>
  <c r="W344" i="4"/>
  <c r="W342" i="4"/>
  <c r="W340" i="4"/>
  <c r="W338" i="4"/>
  <c r="W336" i="4"/>
  <c r="W334" i="4"/>
  <c r="W332" i="4"/>
  <c r="W330" i="4"/>
  <c r="W328" i="4"/>
  <c r="W326" i="4"/>
  <c r="W324" i="4"/>
  <c r="W322" i="4"/>
  <c r="W320" i="4"/>
  <c r="W318" i="4"/>
  <c r="W316" i="4"/>
  <c r="W314" i="4"/>
  <c r="W312" i="4"/>
  <c r="W310" i="4"/>
  <c r="W308" i="4"/>
  <c r="W306" i="4"/>
  <c r="W304" i="4"/>
  <c r="W302" i="4"/>
  <c r="W300" i="4"/>
  <c r="W298" i="4"/>
  <c r="W296" i="4"/>
  <c r="W294" i="4"/>
  <c r="W292" i="4"/>
  <c r="W290" i="4"/>
  <c r="W288" i="4"/>
  <c r="W286" i="4"/>
  <c r="W284" i="4"/>
  <c r="W282" i="4"/>
  <c r="W280" i="4"/>
  <c r="W278" i="4"/>
  <c r="W276" i="4"/>
  <c r="W274" i="4"/>
  <c r="W272" i="4"/>
  <c r="W270" i="4"/>
  <c r="W268" i="4"/>
  <c r="W266" i="4"/>
  <c r="W264" i="4"/>
  <c r="W262" i="4"/>
  <c r="W260" i="4"/>
  <c r="W258" i="4"/>
  <c r="W256" i="4"/>
  <c r="W254" i="4"/>
  <c r="W252" i="4"/>
  <c r="W250" i="4"/>
  <c r="W248" i="4"/>
  <c r="W246" i="4"/>
  <c r="W244" i="4"/>
  <c r="W242" i="4"/>
  <c r="W240" i="4"/>
  <c r="W238" i="4"/>
  <c r="W236" i="4"/>
  <c r="W234" i="4"/>
  <c r="W232" i="4"/>
  <c r="W230" i="4"/>
  <c r="W228" i="4"/>
  <c r="W226" i="4"/>
  <c r="W224" i="4"/>
  <c r="W222" i="4"/>
  <c r="W220" i="4"/>
  <c r="W218" i="4"/>
  <c r="W216" i="4"/>
  <c r="W214" i="4"/>
  <c r="W212" i="4"/>
  <c r="W210" i="4"/>
  <c r="W208" i="4"/>
  <c r="W206" i="4"/>
  <c r="W204" i="4"/>
  <c r="W202" i="4"/>
  <c r="W200" i="4"/>
  <c r="W198" i="4"/>
  <c r="W196" i="4"/>
  <c r="W472" i="4"/>
  <c r="W458" i="4"/>
  <c r="W448" i="4"/>
  <c r="W442" i="4"/>
  <c r="W194" i="4"/>
  <c r="W188" i="4"/>
  <c r="W170" i="4"/>
  <c r="W166" i="4"/>
  <c r="W192" i="4"/>
  <c r="W186" i="4"/>
  <c r="W180" i="4"/>
  <c r="W174" i="4"/>
  <c r="W190" i="4"/>
  <c r="W184" i="4"/>
  <c r="W178" i="4"/>
  <c r="W168" i="4"/>
  <c r="W164" i="4"/>
  <c r="W160" i="4"/>
  <c r="W152" i="4"/>
  <c r="W144" i="4"/>
  <c r="W136" i="4"/>
  <c r="W128" i="4"/>
  <c r="W120" i="4"/>
  <c r="W112" i="4"/>
  <c r="W104" i="4"/>
  <c r="W96" i="4"/>
  <c r="W88" i="4"/>
  <c r="W80" i="4"/>
  <c r="W72" i="4"/>
  <c r="W64" i="4"/>
  <c r="W56" i="4"/>
  <c r="W48" i="4"/>
  <c r="W40" i="4"/>
  <c r="W182" i="4"/>
  <c r="W176" i="4"/>
  <c r="W172" i="4"/>
  <c r="W122" i="4"/>
  <c r="W114" i="4"/>
  <c r="W106" i="4"/>
  <c r="W98" i="4"/>
  <c r="W90" i="4"/>
  <c r="W82" i="4"/>
  <c r="W74" i="4"/>
  <c r="W66" i="4"/>
  <c r="W58" i="4"/>
  <c r="W50" i="4"/>
  <c r="W42" i="4"/>
  <c r="W37" i="4"/>
  <c r="W35" i="4"/>
  <c r="W33" i="4"/>
  <c r="W31" i="4"/>
  <c r="W29" i="4"/>
  <c r="W27" i="4"/>
  <c r="W25" i="4"/>
  <c r="W23" i="4"/>
  <c r="W21" i="4"/>
  <c r="W19" i="4"/>
  <c r="W17" i="4"/>
  <c r="W15" i="4"/>
  <c r="W13" i="4"/>
  <c r="W11" i="4"/>
  <c r="W9" i="4"/>
  <c r="W7" i="4"/>
  <c r="W5" i="4"/>
  <c r="BV434" i="4"/>
  <c r="BV432" i="4"/>
  <c r="BA427" i="4"/>
  <c r="AT425" i="4"/>
  <c r="AX424" i="4"/>
  <c r="BV416" i="4"/>
  <c r="BA411" i="4"/>
  <c r="BP410" i="4"/>
  <c r="AX404" i="4"/>
  <c r="AT403" i="4"/>
  <c r="AX402" i="4"/>
  <c r="AT401" i="4"/>
  <c r="AT395" i="4"/>
  <c r="AX394" i="4"/>
  <c r="AT393" i="4"/>
  <c r="BG391" i="4"/>
  <c r="BA376" i="4"/>
  <c r="N374" i="4"/>
  <c r="BJ371" i="4"/>
  <c r="N370" i="4"/>
  <c r="BJ367" i="4"/>
  <c r="CB361" i="4"/>
  <c r="BP359" i="4"/>
  <c r="BG356" i="4"/>
  <c r="BD353" i="4"/>
  <c r="BM352" i="4"/>
  <c r="BY350" i="4"/>
  <c r="BJ347" i="4"/>
  <c r="BS346" i="4"/>
  <c r="N346" i="4"/>
  <c r="AT344" i="4"/>
  <c r="BJ343" i="4"/>
  <c r="BS342" i="4"/>
  <c r="AT340" i="4"/>
  <c r="BA336" i="4"/>
  <c r="BD335" i="4"/>
  <c r="CB331" i="4"/>
  <c r="BY322" i="4"/>
  <c r="BA318" i="4"/>
  <c r="N316" i="4"/>
  <c r="AT314" i="4"/>
  <c r="BY306" i="4"/>
  <c r="BJ301" i="4"/>
  <c r="BG300" i="4"/>
  <c r="BY296" i="4"/>
  <c r="BP295" i="4"/>
  <c r="BA294" i="4"/>
  <c r="BA292" i="4"/>
  <c r="BY290" i="4"/>
  <c r="BJ285" i="4"/>
  <c r="BV283" i="4"/>
  <c r="BS282" i="4"/>
  <c r="N282" i="4"/>
  <c r="W281" i="4"/>
  <c r="BP277" i="4"/>
  <c r="BP273" i="4"/>
  <c r="BP269" i="4"/>
  <c r="BP265" i="4"/>
  <c r="AT262" i="4"/>
  <c r="BJ261" i="4"/>
  <c r="BV259" i="4"/>
  <c r="BY256" i="4"/>
  <c r="BM248" i="4"/>
  <c r="BD247" i="4"/>
  <c r="CB245" i="4"/>
  <c r="BM244" i="4"/>
  <c r="BM242" i="4"/>
  <c r="BY238" i="4"/>
  <c r="BP237" i="4"/>
  <c r="AT234" i="4"/>
  <c r="BG232" i="4"/>
  <c r="BV231" i="4"/>
  <c r="BS230" i="4"/>
  <c r="BD227" i="4"/>
  <c r="CB225" i="4"/>
  <c r="BM224" i="4"/>
  <c r="BM222" i="4"/>
  <c r="N220" i="4"/>
  <c r="W219" i="4"/>
  <c r="BP215" i="4"/>
  <c r="BA214" i="4"/>
  <c r="BV211" i="4"/>
  <c r="N210" i="4"/>
  <c r="BM206" i="4"/>
  <c r="BG204" i="4"/>
  <c r="BJ203" i="4"/>
  <c r="W201" i="4"/>
  <c r="AO198" i="4"/>
  <c r="AT196" i="4"/>
  <c r="W195" i="4"/>
  <c r="BJ191" i="4"/>
  <c r="BM188" i="4"/>
  <c r="BY186" i="4"/>
  <c r="BS184" i="4"/>
  <c r="CB183" i="4"/>
  <c r="AX181" i="4"/>
  <c r="N178" i="4"/>
  <c r="BV175" i="4"/>
  <c r="BJ173" i="4"/>
  <c r="BV171" i="4"/>
  <c r="AO170" i="4"/>
  <c r="N168" i="4"/>
  <c r="BY164" i="4"/>
  <c r="CB163" i="4"/>
  <c r="BM160" i="4"/>
  <c r="AT158" i="4"/>
  <c r="BY156" i="4"/>
  <c r="BG154" i="4"/>
  <c r="BP151" i="4"/>
  <c r="AX149" i="4"/>
  <c r="CB147" i="4"/>
  <c r="BM144" i="4"/>
  <c r="AT142" i="4"/>
  <c r="BY140" i="4"/>
  <c r="BG138" i="4"/>
  <c r="BP135" i="4"/>
  <c r="AX133" i="4"/>
  <c r="CB131" i="4"/>
  <c r="BM128" i="4"/>
  <c r="BS126" i="4"/>
  <c r="W125" i="4"/>
  <c r="BD123" i="4"/>
  <c r="N120" i="4"/>
  <c r="AT118" i="4"/>
  <c r="BY116" i="4"/>
  <c r="BG114" i="4"/>
  <c r="BP111" i="4"/>
  <c r="BV109" i="4"/>
  <c r="BA108" i="4"/>
  <c r="BJ105" i="4"/>
  <c r="AX101" i="4"/>
  <c r="CB99" i="4"/>
  <c r="BM96" i="4"/>
  <c r="AT94" i="4"/>
  <c r="BY92" i="4"/>
  <c r="BG90" i="4"/>
  <c r="BP87" i="4"/>
  <c r="AX85" i="4"/>
  <c r="CB83" i="4"/>
  <c r="BM80" i="4"/>
  <c r="BS78" i="4"/>
  <c r="W77" i="4"/>
  <c r="BD75" i="4"/>
  <c r="N72" i="4"/>
  <c r="AT70" i="4"/>
  <c r="BY68" i="4"/>
  <c r="BG66" i="4"/>
  <c r="BP63" i="4"/>
  <c r="AX61" i="4"/>
  <c r="CB59" i="4"/>
  <c r="BM56" i="4"/>
  <c r="AT54" i="4"/>
  <c r="BY52" i="4"/>
  <c r="BG50" i="4"/>
  <c r="BP47" i="4"/>
  <c r="AX45" i="4"/>
  <c r="CB43" i="4"/>
  <c r="BM40" i="4"/>
  <c r="AT38" i="4"/>
  <c r="AH191" i="4"/>
  <c r="AH175" i="4"/>
  <c r="BJ162" i="4"/>
  <c r="BA161" i="4"/>
  <c r="AH160" i="4"/>
  <c r="BJ158" i="4"/>
  <c r="AH156" i="4"/>
  <c r="BA153" i="4"/>
  <c r="AH152" i="4"/>
  <c r="BJ150" i="4"/>
  <c r="AH148" i="4"/>
  <c r="AX146" i="4"/>
  <c r="AO143" i="4"/>
  <c r="AO141" i="4"/>
  <c r="AT139" i="4"/>
  <c r="N129" i="4"/>
  <c r="BP126" i="4"/>
  <c r="BA125" i="4"/>
  <c r="AX124" i="4"/>
  <c r="AO115" i="4"/>
  <c r="AO113" i="4"/>
  <c r="N111" i="4"/>
  <c r="J104" i="4"/>
  <c r="AO102" i="4"/>
  <c r="BY99" i="4"/>
  <c r="J97" i="4"/>
  <c r="AT95" i="4"/>
  <c r="BY93" i="4"/>
  <c r="BV92" i="4"/>
  <c r="CB90" i="4"/>
  <c r="BP88" i="4"/>
  <c r="AH83" i="4"/>
  <c r="BJ80" i="4"/>
  <c r="AT79" i="4"/>
  <c r="AO75" i="4"/>
  <c r="AO73" i="4"/>
  <c r="BV70" i="4"/>
  <c r="AT69" i="4"/>
  <c r="BD66" i="4"/>
  <c r="AH62" i="4"/>
  <c r="BP56" i="4"/>
  <c r="AX54" i="4"/>
  <c r="BY51" i="4"/>
  <c r="BP48" i="4"/>
  <c r="BS45" i="4"/>
  <c r="BM39" i="4"/>
  <c r="BV36" i="4"/>
  <c r="BS35" i="4"/>
  <c r="BD32" i="4"/>
  <c r="AH31" i="4"/>
  <c r="AH29" i="4"/>
  <c r="BJ26" i="4"/>
  <c r="BV24" i="4"/>
  <c r="BS23" i="4"/>
  <c r="BD20" i="4"/>
  <c r="AH19" i="4"/>
  <c r="BJ16" i="4"/>
  <c r="BG15" i="4"/>
  <c r="J13" i="4"/>
  <c r="BP10" i="4"/>
  <c r="J9" i="4"/>
  <c r="AT7" i="4"/>
  <c r="BJ6" i="4"/>
  <c r="BG5" i="4"/>
  <c r="J167" i="4"/>
  <c r="J163" i="4"/>
  <c r="AT159" i="4"/>
  <c r="BS157" i="4"/>
  <c r="BV156" i="4"/>
  <c r="BG155" i="4"/>
  <c r="BJ154" i="4"/>
  <c r="J153" i="4"/>
  <c r="BG151" i="4"/>
  <c r="J150" i="4"/>
  <c r="J149" i="4"/>
  <c r="BS147" i="4"/>
  <c r="J147" i="4"/>
  <c r="BP144" i="4"/>
  <c r="AH143" i="4"/>
  <c r="BA141" i="4"/>
  <c r="BP140" i="4"/>
  <c r="AO139" i="4"/>
  <c r="BG137" i="4"/>
  <c r="BY133" i="4"/>
  <c r="AO132" i="4"/>
  <c r="CB130" i="4"/>
  <c r="BS127" i="4"/>
  <c r="N127" i="4"/>
  <c r="BM121" i="4"/>
  <c r="BV118" i="4"/>
  <c r="AT117" i="4"/>
  <c r="BM113" i="4"/>
  <c r="BV110" i="4"/>
  <c r="AT109" i="4"/>
  <c r="BD108" i="4"/>
  <c r="J107" i="4"/>
  <c r="N103" i="4"/>
  <c r="BM97" i="4"/>
  <c r="BV94" i="4"/>
  <c r="BM89" i="4"/>
  <c r="AO86" i="4"/>
  <c r="W84" i="4"/>
  <c r="BG81" i="4"/>
  <c r="J77" i="4"/>
  <c r="BA75" i="4"/>
  <c r="AH72" i="4"/>
  <c r="BV68" i="4"/>
  <c r="AH65" i="4"/>
  <c r="BS61" i="4"/>
  <c r="CB60" i="4"/>
  <c r="AH59" i="4"/>
  <c r="J53" i="4"/>
  <c r="BJ50" i="4"/>
  <c r="BP46" i="4"/>
  <c r="J45" i="4"/>
  <c r="BJ42" i="4"/>
  <c r="BP38" i="4"/>
  <c r="BA37" i="4"/>
  <c r="CB34" i="4"/>
  <c r="BM33" i="4"/>
  <c r="N31" i="4"/>
  <c r="AX28" i="4"/>
  <c r="AT27" i="4"/>
  <c r="BG25" i="4"/>
  <c r="AO23" i="4"/>
  <c r="BY21" i="4"/>
  <c r="AX18" i="4"/>
  <c r="AT17" i="4"/>
  <c r="CB14" i="4"/>
  <c r="BM13" i="4"/>
  <c r="BD12" i="4"/>
  <c r="AH11" i="4"/>
  <c r="CB8" i="4"/>
  <c r="AO187" i="4"/>
  <c r="AH179" i="4"/>
  <c r="AO173" i="4"/>
  <c r="CB162" i="4"/>
  <c r="CB160" i="4"/>
  <c r="AO159" i="4"/>
  <c r="AO157" i="4"/>
  <c r="W154" i="4"/>
  <c r="BD152" i="4"/>
  <c r="AO147" i="4"/>
  <c r="AX142" i="4"/>
  <c r="BY139" i="4"/>
  <c r="AO137" i="4"/>
  <c r="N135" i="4"/>
  <c r="AH134" i="4"/>
  <c r="BS125" i="4"/>
  <c r="CB124" i="4"/>
  <c r="BJ120" i="4"/>
  <c r="J117" i="4"/>
  <c r="BJ114" i="4"/>
  <c r="AH112" i="4"/>
  <c r="BD106" i="4"/>
  <c r="J102" i="4"/>
  <c r="BG99" i="4"/>
  <c r="AH97" i="4"/>
  <c r="BS93" i="4"/>
  <c r="CB92" i="4"/>
  <c r="AH91" i="4"/>
  <c r="BJ88" i="4"/>
  <c r="AT87" i="4"/>
  <c r="AH85" i="4"/>
  <c r="AO84" i="4"/>
  <c r="BM79" i="4"/>
  <c r="AH75" i="4"/>
  <c r="BJ72" i="4"/>
  <c r="AT71" i="4"/>
  <c r="BY69" i="4"/>
  <c r="AH67" i="4"/>
  <c r="BJ64" i="4"/>
  <c r="W62" i="4"/>
  <c r="N57" i="4"/>
  <c r="AO54" i="4"/>
  <c r="W52" i="4"/>
  <c r="BG49" i="4"/>
  <c r="J48" i="4"/>
  <c r="N47" i="4"/>
  <c r="W44" i="4"/>
  <c r="BG41" i="4"/>
  <c r="J40" i="4"/>
  <c r="N39" i="4"/>
  <c r="BP36" i="4"/>
  <c r="BA35" i="4"/>
  <c r="BV32" i="4"/>
  <c r="BS31" i="4"/>
  <c r="W30" i="4"/>
  <c r="J29" i="4"/>
  <c r="BP26" i="4"/>
  <c r="AO25" i="4"/>
  <c r="BY23" i="4"/>
  <c r="AX20" i="4"/>
  <c r="AT19" i="4"/>
  <c r="CB16" i="4"/>
  <c r="BM15" i="4"/>
  <c r="AX10" i="4"/>
  <c r="BA7" i="4"/>
  <c r="BY5" i="4"/>
  <c r="AH183" i="4"/>
  <c r="J175" i="4"/>
  <c r="BY157" i="4"/>
  <c r="AO156" i="4"/>
  <c r="CB154" i="4"/>
  <c r="AO153" i="4"/>
  <c r="AH151" i="4"/>
  <c r="BA149" i="4"/>
  <c r="BP148" i="4"/>
  <c r="BY147" i="4"/>
  <c r="BM145" i="4"/>
  <c r="BJ144" i="4"/>
  <c r="BG143" i="4"/>
  <c r="J142" i="4"/>
  <c r="J141" i="4"/>
  <c r="AH139" i="4"/>
  <c r="BY137" i="4"/>
  <c r="N137" i="4"/>
  <c r="BS135" i="4"/>
  <c r="J132" i="4"/>
  <c r="AH131" i="4"/>
  <c r="BY129" i="4"/>
  <c r="CB122" i="4"/>
  <c r="BP118" i="4"/>
  <c r="BA117" i="4"/>
  <c r="J115" i="4"/>
  <c r="J112" i="4"/>
  <c r="AO110" i="4"/>
  <c r="AH105" i="4"/>
  <c r="CB98" i="4"/>
  <c r="BJ96" i="4"/>
  <c r="W94" i="4"/>
  <c r="J89" i="4"/>
  <c r="J86" i="4"/>
  <c r="BA83" i="4"/>
  <c r="AH80" i="4"/>
  <c r="AH77" i="4"/>
  <c r="W76" i="4"/>
  <c r="BG73" i="4"/>
  <c r="AH70" i="4"/>
  <c r="BD68" i="4"/>
  <c r="BG65" i="4"/>
  <c r="BS63" i="4"/>
  <c r="J61" i="4"/>
  <c r="BA59" i="4"/>
  <c r="J57" i="4"/>
  <c r="AT55" i="4"/>
  <c r="AO52" i="4"/>
  <c r="AX46" i="4"/>
  <c r="CB44" i="4"/>
  <c r="CB42" i="4"/>
  <c r="AO39" i="4"/>
  <c r="BS37" i="4"/>
  <c r="BV34" i="4"/>
  <c r="BS33" i="4"/>
  <c r="BD30" i="4"/>
  <c r="CB28" i="4"/>
  <c r="BM27" i="4"/>
  <c r="N23" i="4"/>
  <c r="W22" i="4"/>
  <c r="J21" i="4"/>
  <c r="BP18" i="4"/>
  <c r="BV14" i="4"/>
  <c r="BS13" i="4"/>
  <c r="N13" i="4"/>
  <c r="W12" i="4"/>
  <c r="J11" i="4"/>
  <c r="AT9" i="4"/>
  <c r="BJ8" i="4"/>
  <c r="BY134" i="4"/>
  <c r="BY94" i="4"/>
  <c r="BY78" i="4"/>
  <c r="BY62" i="4"/>
  <c r="BY38" i="4"/>
  <c r="BY1537" i="4"/>
  <c r="BY1546" i="4"/>
  <c r="BY1541" i="4"/>
  <c r="BY1533" i="4"/>
  <c r="BY1531" i="4"/>
  <c r="BY1544" i="4"/>
  <c r="BY1535" i="4"/>
  <c r="BY1521" i="4"/>
  <c r="BY1525" i="4"/>
  <c r="BY1517" i="4"/>
  <c r="BY1505" i="4"/>
  <c r="BY1501" i="4"/>
  <c r="BY1513" i="4"/>
  <c r="BY1529" i="4"/>
  <c r="BY1497" i="4"/>
  <c r="BY1489" i="4"/>
  <c r="BY1474" i="4"/>
  <c r="BY1466" i="4"/>
  <c r="BY1457" i="4"/>
  <c r="BY1455" i="4"/>
  <c r="BY1453" i="4"/>
  <c r="BY1451" i="4"/>
  <c r="BY1449" i="4"/>
  <c r="BY1485" i="4"/>
  <c r="BY1481" i="4"/>
  <c r="BY1493" i="4"/>
  <c r="BY1470" i="4"/>
  <c r="BY1452" i="4"/>
  <c r="BY1450" i="4"/>
  <c r="BY1441" i="4"/>
  <c r="BY1440" i="4"/>
  <c r="BY1439" i="4"/>
  <c r="BY1438" i="4"/>
  <c r="BY1437" i="4"/>
  <c r="BY1509" i="4"/>
  <c r="BY1444" i="4"/>
  <c r="BY1429" i="4"/>
  <c r="BY1425" i="4"/>
  <c r="BY1462" i="4"/>
  <c r="BY1454" i="4"/>
  <c r="BY1446" i="4"/>
  <c r="BY1443" i="4"/>
  <c r="BY1433" i="4"/>
  <c r="BY1458" i="4"/>
  <c r="BY1456" i="4"/>
  <c r="BY1445" i="4"/>
  <c r="BY1426" i="4"/>
  <c r="BY1436" i="4"/>
  <c r="BY1435" i="4"/>
  <c r="BY1428" i="4"/>
  <c r="BY1422" i="4"/>
  <c r="BY1448" i="4"/>
  <c r="BY1447" i="4"/>
  <c r="BY1442" i="4"/>
  <c r="BY1434" i="4"/>
  <c r="BY1431" i="4"/>
  <c r="BY1427" i="4"/>
  <c r="BY1420" i="4"/>
  <c r="BY1407" i="4"/>
  <c r="BY1399" i="4"/>
  <c r="BY1409" i="4"/>
  <c r="BY1401" i="4"/>
  <c r="BY1393" i="4"/>
  <c r="BY1373" i="4"/>
  <c r="BY1391" i="4"/>
  <c r="BY1383" i="4"/>
  <c r="BY1371" i="4"/>
  <c r="BY1367" i="4"/>
  <c r="BY1361" i="4"/>
  <c r="BY1359" i="4"/>
  <c r="BY1370" i="4"/>
  <c r="BY1366" i="4"/>
  <c r="BY1363" i="4"/>
  <c r="BY1385" i="4"/>
  <c r="BY1377" i="4"/>
  <c r="BY1375" i="4"/>
  <c r="BY1369" i="4"/>
  <c r="BY1365" i="4"/>
  <c r="BY1319" i="4"/>
  <c r="BY1313" i="4"/>
  <c r="BY1305" i="4"/>
  <c r="BY1297" i="4"/>
  <c r="BY1289" i="4"/>
  <c r="BY1265" i="4"/>
  <c r="BY1259" i="4"/>
  <c r="BY1257" i="4"/>
  <c r="BY1287" i="4"/>
  <c r="BY1273" i="4"/>
  <c r="BY1269" i="4"/>
  <c r="BY1263" i="4"/>
  <c r="BY1271" i="4"/>
  <c r="BY1281" i="4"/>
  <c r="BY1267" i="4"/>
  <c r="BY1261" i="4"/>
  <c r="BY1224" i="4"/>
  <c r="BY1216" i="4"/>
  <c r="BY1206" i="4"/>
  <c r="BY1198" i="4"/>
  <c r="BY1190" i="4"/>
  <c r="BY1182" i="4"/>
  <c r="BY1174" i="4"/>
  <c r="BY1167" i="4"/>
  <c r="BY1222" i="4"/>
  <c r="BY1214" i="4"/>
  <c r="BY1208" i="4"/>
  <c r="BY1200" i="4"/>
  <c r="BY1192" i="4"/>
  <c r="BY1184" i="4"/>
  <c r="BY1176" i="4"/>
  <c r="BY1168" i="4"/>
  <c r="BY1093" i="4"/>
  <c r="BY1087" i="4"/>
  <c r="BY1077" i="4"/>
  <c r="BY1069" i="4"/>
  <c r="BY1061" i="4"/>
  <c r="BY1097" i="4"/>
  <c r="BY1091" i="4"/>
  <c r="BY1085" i="4"/>
  <c r="BY1079" i="4"/>
  <c r="BY1071" i="4"/>
  <c r="BY1063" i="4"/>
  <c r="BY1055" i="4"/>
  <c r="BY1039" i="4"/>
  <c r="BY1022" i="4"/>
  <c r="BY1004" i="4"/>
  <c r="BY1020" i="4"/>
  <c r="BY1014" i="4"/>
  <c r="BY1008" i="4"/>
  <c r="BY1003" i="4"/>
  <c r="BY1001" i="4"/>
  <c r="BY999" i="4"/>
  <c r="BY1047" i="4"/>
  <c r="BY1037" i="4"/>
  <c r="BY1031" i="4"/>
  <c r="BY1018" i="4"/>
  <c r="BY1012" i="4"/>
  <c r="BY1006" i="4"/>
  <c r="BY1053" i="4"/>
  <c r="BY1024" i="4"/>
  <c r="BY1016" i="4"/>
  <c r="BY1010" i="4"/>
  <c r="BY889" i="4"/>
  <c r="BY883" i="4"/>
  <c r="BY875" i="4"/>
  <c r="BY867" i="4"/>
  <c r="BY859" i="4"/>
  <c r="BY851" i="4"/>
  <c r="BY843" i="4"/>
  <c r="BY835" i="4"/>
  <c r="BY827" i="4"/>
  <c r="BY819" i="4"/>
  <c r="BY811" i="4"/>
  <c r="BY829" i="4"/>
  <c r="BY821" i="4"/>
  <c r="BY813" i="4"/>
  <c r="BY809" i="4"/>
  <c r="BY807" i="4"/>
  <c r="BY805" i="4"/>
  <c r="BY803" i="4"/>
  <c r="BY801" i="4"/>
  <c r="BY799" i="4"/>
  <c r="BY797" i="4"/>
  <c r="BY795" i="4"/>
  <c r="BY793" i="4"/>
  <c r="BY791" i="4"/>
  <c r="BY789" i="4"/>
  <c r="BY787" i="4"/>
  <c r="BY785" i="4"/>
  <c r="BY783" i="4"/>
  <c r="BY781" i="4"/>
  <c r="BY779" i="4"/>
  <c r="BY777" i="4"/>
  <c r="BY775" i="4"/>
  <c r="BY773" i="4"/>
  <c r="BY771" i="4"/>
  <c r="BY769" i="4"/>
  <c r="BY767" i="4"/>
  <c r="BY765" i="4"/>
  <c r="BY763" i="4"/>
  <c r="BY761" i="4"/>
  <c r="BY759" i="4"/>
  <c r="BY757" i="4"/>
  <c r="BY755" i="4"/>
  <c r="BY753" i="4"/>
  <c r="BY751" i="4"/>
  <c r="BY749" i="4"/>
  <c r="BY747" i="4"/>
  <c r="BY745" i="4"/>
  <c r="BY743" i="4"/>
  <c r="BY741" i="4"/>
  <c r="BY739" i="4"/>
  <c r="BY737" i="4"/>
  <c r="BY735" i="4"/>
  <c r="BY733" i="4"/>
  <c r="BY731" i="4"/>
  <c r="BY729" i="4"/>
  <c r="BY727" i="4"/>
  <c r="BY725" i="4"/>
  <c r="BY723" i="4"/>
  <c r="BY721" i="4"/>
  <c r="BY707" i="4"/>
  <c r="BY705" i="4"/>
  <c r="BY722" i="4"/>
  <c r="BY710" i="4"/>
  <c r="BY704" i="4"/>
  <c r="BY703" i="4"/>
  <c r="BY701" i="4"/>
  <c r="BY699" i="4"/>
  <c r="BY697" i="4"/>
  <c r="BY695" i="4"/>
  <c r="BY693" i="4"/>
  <c r="BY691" i="4"/>
  <c r="BY689" i="4"/>
  <c r="BY687" i="4"/>
  <c r="BY685" i="4"/>
  <c r="BY683" i="4"/>
  <c r="BY681" i="4"/>
  <c r="BY679" i="4"/>
  <c r="BY677" i="4"/>
  <c r="BY675" i="4"/>
  <c r="BY673" i="4"/>
  <c r="BY671" i="4"/>
  <c r="BY669" i="4"/>
  <c r="BY667" i="4"/>
  <c r="BY665" i="4"/>
  <c r="BY663" i="4"/>
  <c r="BY661" i="4"/>
  <c r="BY659" i="4"/>
  <c r="BY657" i="4"/>
  <c r="BY655" i="4"/>
  <c r="BY653" i="4"/>
  <c r="BY651" i="4"/>
  <c r="BY649" i="4"/>
  <c r="BY647" i="4"/>
  <c r="BY645" i="4"/>
  <c r="BY643" i="4"/>
  <c r="BY641" i="4"/>
  <c r="BY639" i="4"/>
  <c r="BY637" i="4"/>
  <c r="BY635" i="4"/>
  <c r="BY633" i="4"/>
  <c r="BY631" i="4"/>
  <c r="BY629" i="4"/>
  <c r="BY627" i="4"/>
  <c r="BY625" i="4"/>
  <c r="BY623" i="4"/>
  <c r="BY621" i="4"/>
  <c r="BY615" i="4"/>
  <c r="BY605" i="4"/>
  <c r="BY613" i="4"/>
  <c r="BY609" i="4"/>
  <c r="BY603" i="4"/>
  <c r="BY619" i="4"/>
  <c r="BY607" i="4"/>
  <c r="BY597" i="4"/>
  <c r="BY589" i="4"/>
  <c r="BY581" i="4"/>
  <c r="BY573" i="4"/>
  <c r="BY565" i="4"/>
  <c r="BY557" i="4"/>
  <c r="BY549" i="4"/>
  <c r="BY541" i="4"/>
  <c r="BY533" i="4"/>
  <c r="BY525" i="4"/>
  <c r="BY523" i="4"/>
  <c r="BY521" i="4"/>
  <c r="BY519" i="4"/>
  <c r="BY517" i="4"/>
  <c r="BY515" i="4"/>
  <c r="BY513" i="4"/>
  <c r="BY511" i="4"/>
  <c r="BY509" i="4"/>
  <c r="BY507" i="4"/>
  <c r="BY505" i="4"/>
  <c r="BY503" i="4"/>
  <c r="BY501" i="4"/>
  <c r="BY499" i="4"/>
  <c r="BY497" i="4"/>
  <c r="BY495" i="4"/>
  <c r="BY493" i="4"/>
  <c r="BY491" i="4"/>
  <c r="BY489" i="4"/>
  <c r="BY487" i="4"/>
  <c r="BY485" i="4"/>
  <c r="BY483" i="4"/>
  <c r="BY481" i="4"/>
  <c r="BY479" i="4"/>
  <c r="BY477" i="4"/>
  <c r="BY475" i="4"/>
  <c r="BY473" i="4"/>
  <c r="BY617" i="4"/>
  <c r="BY611" i="4"/>
  <c r="BY471" i="4"/>
  <c r="BY465" i="4"/>
  <c r="BY459" i="4"/>
  <c r="BY453" i="4"/>
  <c r="BY449" i="4"/>
  <c r="BY443" i="4"/>
  <c r="BY469" i="4"/>
  <c r="BY457" i="4"/>
  <c r="BY447" i="4"/>
  <c r="BY441" i="4"/>
  <c r="BY467" i="4"/>
  <c r="BY463" i="4"/>
  <c r="BY451" i="4"/>
  <c r="BY439" i="4"/>
  <c r="BY429" i="4"/>
  <c r="BY421" i="4"/>
  <c r="BY413" i="4"/>
  <c r="BY405" i="4"/>
  <c r="BY397" i="4"/>
  <c r="BY389" i="4"/>
  <c r="BY381" i="4"/>
  <c r="BY377" i="4"/>
  <c r="BY375" i="4"/>
  <c r="BY373" i="4"/>
  <c r="BY371" i="4"/>
  <c r="BY369" i="4"/>
  <c r="BY367" i="4"/>
  <c r="BY365" i="4"/>
  <c r="BY363" i="4"/>
  <c r="BY361" i="4"/>
  <c r="BY359" i="4"/>
  <c r="BY357" i="4"/>
  <c r="BY355" i="4"/>
  <c r="BY353" i="4"/>
  <c r="BY351" i="4"/>
  <c r="BY349" i="4"/>
  <c r="BY347" i="4"/>
  <c r="BY345" i="4"/>
  <c r="BY343" i="4"/>
  <c r="BY341" i="4"/>
  <c r="BY339" i="4"/>
  <c r="BY337" i="4"/>
  <c r="BY335" i="4"/>
  <c r="BY333" i="4"/>
  <c r="BY331" i="4"/>
  <c r="BY329" i="4"/>
  <c r="BY327" i="4"/>
  <c r="BY325" i="4"/>
  <c r="BY323" i="4"/>
  <c r="BY321" i="4"/>
  <c r="BY319" i="4"/>
  <c r="BY317" i="4"/>
  <c r="BY315" i="4"/>
  <c r="BY313" i="4"/>
  <c r="BY311" i="4"/>
  <c r="BY309" i="4"/>
  <c r="BY307" i="4"/>
  <c r="BY305" i="4"/>
  <c r="BY303" i="4"/>
  <c r="BY301" i="4"/>
  <c r="BY299" i="4"/>
  <c r="BY297" i="4"/>
  <c r="BY295" i="4"/>
  <c r="BY293" i="4"/>
  <c r="BY291" i="4"/>
  <c r="BY289" i="4"/>
  <c r="BY287" i="4"/>
  <c r="BY285" i="4"/>
  <c r="BY283" i="4"/>
  <c r="BY281" i="4"/>
  <c r="BY279" i="4"/>
  <c r="BY277" i="4"/>
  <c r="BY275" i="4"/>
  <c r="BY273" i="4"/>
  <c r="BY271" i="4"/>
  <c r="BY269" i="4"/>
  <c r="BY267" i="4"/>
  <c r="BY265" i="4"/>
  <c r="BY263" i="4"/>
  <c r="BY261" i="4"/>
  <c r="BY259" i="4"/>
  <c r="BY257" i="4"/>
  <c r="BY255" i="4"/>
  <c r="BY253" i="4"/>
  <c r="BY251" i="4"/>
  <c r="BY249" i="4"/>
  <c r="BY247" i="4"/>
  <c r="BY245" i="4"/>
  <c r="BY243" i="4"/>
  <c r="BY241" i="4"/>
  <c r="BY239" i="4"/>
  <c r="BY237" i="4"/>
  <c r="BY235" i="4"/>
  <c r="BY233" i="4"/>
  <c r="BY231" i="4"/>
  <c r="BY229" i="4"/>
  <c r="BY227" i="4"/>
  <c r="BY225" i="4"/>
  <c r="BY223" i="4"/>
  <c r="BY221" i="4"/>
  <c r="BY219" i="4"/>
  <c r="BY217" i="4"/>
  <c r="BY215" i="4"/>
  <c r="BY213" i="4"/>
  <c r="BY211" i="4"/>
  <c r="BY209" i="4"/>
  <c r="BY207" i="4"/>
  <c r="BY205" i="4"/>
  <c r="BY203" i="4"/>
  <c r="BY201" i="4"/>
  <c r="BY199" i="4"/>
  <c r="BY197" i="4"/>
  <c r="BY461" i="4"/>
  <c r="BY455" i="4"/>
  <c r="BY445" i="4"/>
  <c r="BY437" i="4"/>
  <c r="BY189" i="4"/>
  <c r="BY183" i="4"/>
  <c r="BY177" i="4"/>
  <c r="BY167" i="4"/>
  <c r="BY163" i="4"/>
  <c r="BY195" i="4"/>
  <c r="BY181" i="4"/>
  <c r="BY175" i="4"/>
  <c r="BY171" i="4"/>
  <c r="BY193" i="4"/>
  <c r="BY187" i="4"/>
  <c r="BY169" i="4"/>
  <c r="BY165" i="4"/>
  <c r="BY159" i="4"/>
  <c r="BY151" i="4"/>
  <c r="BY143" i="4"/>
  <c r="BY135" i="4"/>
  <c r="BY127" i="4"/>
  <c r="BY119" i="4"/>
  <c r="BY111" i="4"/>
  <c r="BY103" i="4"/>
  <c r="BY95" i="4"/>
  <c r="BY87" i="4"/>
  <c r="BY79" i="4"/>
  <c r="BY71" i="4"/>
  <c r="BY63" i="4"/>
  <c r="BY55" i="4"/>
  <c r="BY47" i="4"/>
  <c r="BY39" i="4"/>
  <c r="BY191" i="4"/>
  <c r="BY185" i="4"/>
  <c r="BY179" i="4"/>
  <c r="BY173" i="4"/>
  <c r="BY121" i="4"/>
  <c r="BY113" i="4"/>
  <c r="BY105" i="4"/>
  <c r="BY97" i="4"/>
  <c r="BY89" i="4"/>
  <c r="BY81" i="4"/>
  <c r="BY73" i="4"/>
  <c r="BY65" i="4"/>
  <c r="BY57" i="4"/>
  <c r="BY49" i="4"/>
  <c r="BY41" i="4"/>
  <c r="BY36" i="4"/>
  <c r="BY34" i="4"/>
  <c r="BY32" i="4"/>
  <c r="BY30" i="4"/>
  <c r="BY28" i="4"/>
  <c r="BY26" i="4"/>
  <c r="BY24" i="4"/>
  <c r="BY22" i="4"/>
  <c r="BY20" i="4"/>
  <c r="BY18" i="4"/>
  <c r="BY16" i="4"/>
  <c r="BY14" i="4"/>
  <c r="BY12" i="4"/>
  <c r="BY10" i="4"/>
  <c r="BY8" i="4"/>
  <c r="BY6" i="4"/>
  <c r="BY4" i="4"/>
  <c r="BM1539" i="4"/>
  <c r="BM1537" i="4"/>
  <c r="BM1546" i="4"/>
  <c r="BM1533" i="4"/>
  <c r="BM1531" i="4"/>
  <c r="BM1535" i="4"/>
  <c r="BM1525" i="4"/>
  <c r="BM1509" i="4"/>
  <c r="BM1538" i="4"/>
  <c r="BM1521" i="4"/>
  <c r="BM1497" i="4"/>
  <c r="BM1536" i="4"/>
  <c r="BM1517" i="4"/>
  <c r="BM1505" i="4"/>
  <c r="BM1501" i="4"/>
  <c r="BM1493" i="4"/>
  <c r="BM1481" i="4"/>
  <c r="BM1470" i="4"/>
  <c r="BM1462" i="4"/>
  <c r="BM1457" i="4"/>
  <c r="BM1455" i="4"/>
  <c r="BM1453" i="4"/>
  <c r="BM1451" i="4"/>
  <c r="BM1449" i="4"/>
  <c r="BM1529" i="4"/>
  <c r="BM1489" i="4"/>
  <c r="BM1485" i="4"/>
  <c r="BM1474" i="4"/>
  <c r="BM1456" i="4"/>
  <c r="BM1441" i="4"/>
  <c r="BM1440" i="4"/>
  <c r="BM1439" i="4"/>
  <c r="BM1438" i="4"/>
  <c r="BM1437" i="4"/>
  <c r="BM1513" i="4"/>
  <c r="BM1466" i="4"/>
  <c r="BM1448" i="4"/>
  <c r="BM1447" i="4"/>
  <c r="BM1444" i="4"/>
  <c r="BM1429" i="4"/>
  <c r="BM1452" i="4"/>
  <c r="BM1443" i="4"/>
  <c r="BM1436" i="4"/>
  <c r="BM1433" i="4"/>
  <c r="BM1454" i="4"/>
  <c r="BM1445" i="4"/>
  <c r="BM1442" i="4"/>
  <c r="BM1427" i="4"/>
  <c r="BM1426" i="4"/>
  <c r="BM1458" i="4"/>
  <c r="BM1446" i="4"/>
  <c r="BM1435" i="4"/>
  <c r="BM1430" i="4"/>
  <c r="BM1428" i="4"/>
  <c r="BM1450" i="4"/>
  <c r="BM1434" i="4"/>
  <c r="BM1431" i="4"/>
  <c r="BM1424" i="4"/>
  <c r="BM1418" i="4"/>
  <c r="BM1413" i="4"/>
  <c r="BM1403" i="4"/>
  <c r="BM1416" i="4"/>
  <c r="BM1411" i="4"/>
  <c r="BM1405" i="4"/>
  <c r="BM1397" i="4"/>
  <c r="BM1395" i="4"/>
  <c r="BM1387" i="4"/>
  <c r="BM1379" i="4"/>
  <c r="BM1375" i="4"/>
  <c r="BM1371" i="4"/>
  <c r="BM1367" i="4"/>
  <c r="BM1361" i="4"/>
  <c r="BM1359" i="4"/>
  <c r="BM1373" i="4"/>
  <c r="BM1370" i="4"/>
  <c r="BM1366" i="4"/>
  <c r="BM1363" i="4"/>
  <c r="BM1389" i="4"/>
  <c r="BM1381" i="4"/>
  <c r="BM1369" i="4"/>
  <c r="BM1365" i="4"/>
  <c r="BM1321" i="4"/>
  <c r="BM1315" i="4"/>
  <c r="BM1309" i="4"/>
  <c r="BM1301" i="4"/>
  <c r="BM1285" i="4"/>
  <c r="BM1257" i="4"/>
  <c r="BM1283" i="4"/>
  <c r="BM1267" i="4"/>
  <c r="BM1261" i="4"/>
  <c r="BM1293" i="4"/>
  <c r="BM1277" i="4"/>
  <c r="BM1265" i="4"/>
  <c r="BM1259" i="4"/>
  <c r="BM1269" i="4"/>
  <c r="BM1263" i="4"/>
  <c r="BM1220" i="4"/>
  <c r="BM1210" i="4"/>
  <c r="BM1202" i="4"/>
  <c r="BM1194" i="4"/>
  <c r="BM1186" i="4"/>
  <c r="BM1178" i="4"/>
  <c r="BM1170" i="4"/>
  <c r="BM1167" i="4"/>
  <c r="BM1218" i="4"/>
  <c r="BM1212" i="4"/>
  <c r="BM1204" i="4"/>
  <c r="BM1196" i="4"/>
  <c r="BM1188" i="4"/>
  <c r="BM1180" i="4"/>
  <c r="BM1172" i="4"/>
  <c r="BM1083" i="4"/>
  <c r="BM1073" i="4"/>
  <c r="BM1065" i="4"/>
  <c r="BM1057" i="4"/>
  <c r="BM1095" i="4"/>
  <c r="BM1089" i="4"/>
  <c r="BM1081" i="4"/>
  <c r="BM1075" i="4"/>
  <c r="BM1067" i="4"/>
  <c r="BM1059" i="4"/>
  <c r="BM1018" i="4"/>
  <c r="BM1012" i="4"/>
  <c r="BM1006" i="4"/>
  <c r="BM1004" i="4"/>
  <c r="BM1043" i="4"/>
  <c r="BM1035" i="4"/>
  <c r="BM1027" i="4"/>
  <c r="BM1024" i="4"/>
  <c r="BM1016" i="4"/>
  <c r="BM1010" i="4"/>
  <c r="BM1003" i="4"/>
  <c r="BM1001" i="4"/>
  <c r="BM999" i="4"/>
  <c r="BM1041" i="4"/>
  <c r="BM1022" i="4"/>
  <c r="BM1051" i="4"/>
  <c r="BM1020" i="4"/>
  <c r="BM1014" i="4"/>
  <c r="BM1008" i="4"/>
  <c r="BM887" i="4"/>
  <c r="BM879" i="4"/>
  <c r="BM871" i="4"/>
  <c r="BM863" i="4"/>
  <c r="BM855" i="4"/>
  <c r="BM847" i="4"/>
  <c r="BM839" i="4"/>
  <c r="BM831" i="4"/>
  <c r="BM823" i="4"/>
  <c r="BM815" i="4"/>
  <c r="BM825" i="4"/>
  <c r="BM817" i="4"/>
  <c r="BM809" i="4"/>
  <c r="BM807" i="4"/>
  <c r="BM805" i="4"/>
  <c r="BM803" i="4"/>
  <c r="BM801" i="4"/>
  <c r="BM799" i="4"/>
  <c r="BM797" i="4"/>
  <c r="BM795" i="4"/>
  <c r="BM793" i="4"/>
  <c r="BM791" i="4"/>
  <c r="BM789" i="4"/>
  <c r="BM787" i="4"/>
  <c r="BM785" i="4"/>
  <c r="BM783" i="4"/>
  <c r="BM781" i="4"/>
  <c r="BM779" i="4"/>
  <c r="BM777" i="4"/>
  <c r="BM775" i="4"/>
  <c r="BM773" i="4"/>
  <c r="BM771" i="4"/>
  <c r="BM769" i="4"/>
  <c r="BM767" i="4"/>
  <c r="BM765" i="4"/>
  <c r="BM763" i="4"/>
  <c r="BM761" i="4"/>
  <c r="BM759" i="4"/>
  <c r="BM757" i="4"/>
  <c r="BM755" i="4"/>
  <c r="BM753" i="4"/>
  <c r="BM751" i="4"/>
  <c r="BM749" i="4"/>
  <c r="BM747" i="4"/>
  <c r="BM745" i="4"/>
  <c r="BM743" i="4"/>
  <c r="BM741" i="4"/>
  <c r="BM739" i="4"/>
  <c r="BM737" i="4"/>
  <c r="BM735" i="4"/>
  <c r="BM733" i="4"/>
  <c r="BM731" i="4"/>
  <c r="BM729" i="4"/>
  <c r="BM727" i="4"/>
  <c r="BM725" i="4"/>
  <c r="BM723" i="4"/>
  <c r="BM721" i="4"/>
  <c r="BM707" i="4"/>
  <c r="BM705" i="4"/>
  <c r="BM706" i="4"/>
  <c r="BM703" i="4"/>
  <c r="BM701" i="4"/>
  <c r="BM699" i="4"/>
  <c r="BM697" i="4"/>
  <c r="BM695" i="4"/>
  <c r="BM693" i="4"/>
  <c r="BM691" i="4"/>
  <c r="BM689" i="4"/>
  <c r="BM687" i="4"/>
  <c r="BM685" i="4"/>
  <c r="BM683" i="4"/>
  <c r="BM681" i="4"/>
  <c r="BM679" i="4"/>
  <c r="BM677" i="4"/>
  <c r="BM675" i="4"/>
  <c r="BM673" i="4"/>
  <c r="BM671" i="4"/>
  <c r="BM669" i="4"/>
  <c r="BM667" i="4"/>
  <c r="BM665" i="4"/>
  <c r="BM663" i="4"/>
  <c r="BM661" i="4"/>
  <c r="BM659" i="4"/>
  <c r="BM657" i="4"/>
  <c r="BM655" i="4"/>
  <c r="BM653" i="4"/>
  <c r="BM651" i="4"/>
  <c r="BM649" i="4"/>
  <c r="BM647" i="4"/>
  <c r="BM645" i="4"/>
  <c r="BM643" i="4"/>
  <c r="BM641" i="4"/>
  <c r="BM639" i="4"/>
  <c r="BM637" i="4"/>
  <c r="BM635" i="4"/>
  <c r="BM633" i="4"/>
  <c r="BM631" i="4"/>
  <c r="BM629" i="4"/>
  <c r="BM627" i="4"/>
  <c r="BM625" i="4"/>
  <c r="BM623" i="4"/>
  <c r="BM621" i="4"/>
  <c r="BM619" i="4"/>
  <c r="BM607" i="4"/>
  <c r="BM617" i="4"/>
  <c r="BM611" i="4"/>
  <c r="BM615" i="4"/>
  <c r="BM605" i="4"/>
  <c r="BM601" i="4"/>
  <c r="BM593" i="4"/>
  <c r="BM585" i="4"/>
  <c r="BM577" i="4"/>
  <c r="BM569" i="4"/>
  <c r="BM561" i="4"/>
  <c r="BM553" i="4"/>
  <c r="BM545" i="4"/>
  <c r="BM537" i="4"/>
  <c r="BM529" i="4"/>
  <c r="BM525" i="4"/>
  <c r="BM523" i="4"/>
  <c r="BM521" i="4"/>
  <c r="BM519" i="4"/>
  <c r="BM517" i="4"/>
  <c r="BM515" i="4"/>
  <c r="BM513" i="4"/>
  <c r="BM511" i="4"/>
  <c r="BM509" i="4"/>
  <c r="BM507" i="4"/>
  <c r="BM505" i="4"/>
  <c r="BM503" i="4"/>
  <c r="BM501" i="4"/>
  <c r="BM499" i="4"/>
  <c r="BM497" i="4"/>
  <c r="BM495" i="4"/>
  <c r="BM493" i="4"/>
  <c r="BM491" i="4"/>
  <c r="BM489" i="4"/>
  <c r="BM487" i="4"/>
  <c r="BM485" i="4"/>
  <c r="BM483" i="4"/>
  <c r="BM481" i="4"/>
  <c r="BM479" i="4"/>
  <c r="BM477" i="4"/>
  <c r="BM475" i="4"/>
  <c r="BM613" i="4"/>
  <c r="BM609" i="4"/>
  <c r="BM467" i="4"/>
  <c r="BM463" i="4"/>
  <c r="BM451" i="4"/>
  <c r="BM439" i="4"/>
  <c r="BM473" i="4"/>
  <c r="BM461" i="4"/>
  <c r="BM455" i="4"/>
  <c r="BM445" i="4"/>
  <c r="BM437" i="4"/>
  <c r="BM471" i="4"/>
  <c r="BM465" i="4"/>
  <c r="BM459" i="4"/>
  <c r="BM453" i="4"/>
  <c r="BM449" i="4"/>
  <c r="BM443" i="4"/>
  <c r="BM433" i="4"/>
  <c r="BM425" i="4"/>
  <c r="BM417" i="4"/>
  <c r="BM409" i="4"/>
  <c r="BM401" i="4"/>
  <c r="BM393" i="4"/>
  <c r="BM385" i="4"/>
  <c r="BM377" i="4"/>
  <c r="BM375" i="4"/>
  <c r="BM373" i="4"/>
  <c r="BM371" i="4"/>
  <c r="BM369" i="4"/>
  <c r="BM367" i="4"/>
  <c r="BM365" i="4"/>
  <c r="BM363" i="4"/>
  <c r="BM361" i="4"/>
  <c r="BM359" i="4"/>
  <c r="BM357" i="4"/>
  <c r="BM355" i="4"/>
  <c r="BM353" i="4"/>
  <c r="BM351" i="4"/>
  <c r="BM349" i="4"/>
  <c r="BM347" i="4"/>
  <c r="BM345" i="4"/>
  <c r="BM343" i="4"/>
  <c r="BM341" i="4"/>
  <c r="BM339" i="4"/>
  <c r="BM337" i="4"/>
  <c r="BM335" i="4"/>
  <c r="BM333" i="4"/>
  <c r="BM331" i="4"/>
  <c r="BM329" i="4"/>
  <c r="BM327" i="4"/>
  <c r="BM325" i="4"/>
  <c r="BM323" i="4"/>
  <c r="BM321" i="4"/>
  <c r="BM319" i="4"/>
  <c r="BM317" i="4"/>
  <c r="BM315" i="4"/>
  <c r="BM313" i="4"/>
  <c r="BM311" i="4"/>
  <c r="BM309" i="4"/>
  <c r="BM307" i="4"/>
  <c r="BM305" i="4"/>
  <c r="BM303" i="4"/>
  <c r="BM301" i="4"/>
  <c r="BM299" i="4"/>
  <c r="BM297" i="4"/>
  <c r="BM295" i="4"/>
  <c r="BM293" i="4"/>
  <c r="BM291" i="4"/>
  <c r="BM289" i="4"/>
  <c r="BM287" i="4"/>
  <c r="BM285" i="4"/>
  <c r="BM283" i="4"/>
  <c r="BM281" i="4"/>
  <c r="BM279" i="4"/>
  <c r="BM277" i="4"/>
  <c r="BM275" i="4"/>
  <c r="BM273" i="4"/>
  <c r="BM271" i="4"/>
  <c r="BM269" i="4"/>
  <c r="BM267" i="4"/>
  <c r="BM265" i="4"/>
  <c r="BM263" i="4"/>
  <c r="BM261" i="4"/>
  <c r="BM259" i="4"/>
  <c r="BM257" i="4"/>
  <c r="BM255" i="4"/>
  <c r="BM253" i="4"/>
  <c r="BM251" i="4"/>
  <c r="BM249" i="4"/>
  <c r="BM247" i="4"/>
  <c r="BM245" i="4"/>
  <c r="BM243" i="4"/>
  <c r="BM241" i="4"/>
  <c r="BM239" i="4"/>
  <c r="BM237" i="4"/>
  <c r="BM235" i="4"/>
  <c r="BM233" i="4"/>
  <c r="BM231" i="4"/>
  <c r="BM229" i="4"/>
  <c r="BM227" i="4"/>
  <c r="BM225" i="4"/>
  <c r="BM223" i="4"/>
  <c r="BM221" i="4"/>
  <c r="BM219" i="4"/>
  <c r="BM217" i="4"/>
  <c r="BM215" i="4"/>
  <c r="BM213" i="4"/>
  <c r="BM211" i="4"/>
  <c r="BM209" i="4"/>
  <c r="BM207" i="4"/>
  <c r="BM205" i="4"/>
  <c r="BM203" i="4"/>
  <c r="BM201" i="4"/>
  <c r="BM199" i="4"/>
  <c r="BM197" i="4"/>
  <c r="BM469" i="4"/>
  <c r="BM457" i="4"/>
  <c r="BM447" i="4"/>
  <c r="BM441" i="4"/>
  <c r="BM193" i="4"/>
  <c r="BM187" i="4"/>
  <c r="BM169" i="4"/>
  <c r="BM165" i="4"/>
  <c r="BM191" i="4"/>
  <c r="BM185" i="4"/>
  <c r="BM179" i="4"/>
  <c r="BM173" i="4"/>
  <c r="BM189" i="4"/>
  <c r="BM183" i="4"/>
  <c r="BM177" i="4"/>
  <c r="BM167" i="4"/>
  <c r="BM163" i="4"/>
  <c r="BM155" i="4"/>
  <c r="BM147" i="4"/>
  <c r="BM139" i="4"/>
  <c r="BM131" i="4"/>
  <c r="BM123" i="4"/>
  <c r="BM115" i="4"/>
  <c r="BM107" i="4"/>
  <c r="BM99" i="4"/>
  <c r="BM91" i="4"/>
  <c r="BM83" i="4"/>
  <c r="BM75" i="4"/>
  <c r="BM67" i="4"/>
  <c r="BM59" i="4"/>
  <c r="BM51" i="4"/>
  <c r="BM43" i="4"/>
  <c r="BM195" i="4"/>
  <c r="BM181" i="4"/>
  <c r="BM175" i="4"/>
  <c r="BM171" i="4"/>
  <c r="BM125" i="4"/>
  <c r="BM117" i="4"/>
  <c r="BM109" i="4"/>
  <c r="BM101" i="4"/>
  <c r="BM93" i="4"/>
  <c r="BM85" i="4"/>
  <c r="BM77" i="4"/>
  <c r="BM69" i="4"/>
  <c r="BM61" i="4"/>
  <c r="BM53" i="4"/>
  <c r="BM45" i="4"/>
  <c r="BM37" i="4"/>
  <c r="BM36" i="4"/>
  <c r="BM34" i="4"/>
  <c r="BM32" i="4"/>
  <c r="BM30" i="4"/>
  <c r="BM28" i="4"/>
  <c r="BM26" i="4"/>
  <c r="BM24" i="4"/>
  <c r="BM22" i="4"/>
  <c r="BM20" i="4"/>
  <c r="BM18" i="4"/>
  <c r="BM16" i="4"/>
  <c r="BM14" i="4"/>
  <c r="BM12" i="4"/>
  <c r="BM10" i="4"/>
  <c r="BM8" i="4"/>
  <c r="BM6" i="4"/>
  <c r="BM4" i="4"/>
  <c r="BA1546" i="4"/>
  <c r="BA1539" i="4"/>
  <c r="BA1537" i="4"/>
  <c r="BA1541" i="4"/>
  <c r="BA1533" i="4"/>
  <c r="BA1531" i="4"/>
  <c r="BA1538" i="4"/>
  <c r="BA1536" i="4"/>
  <c r="BA1535" i="4"/>
  <c r="BA1513" i="4"/>
  <c r="BA1509" i="4"/>
  <c r="BA1501" i="4"/>
  <c r="BA1525" i="4"/>
  <c r="BA1521" i="4"/>
  <c r="BA1529" i="4"/>
  <c r="BA1485" i="4"/>
  <c r="BA1497" i="4"/>
  <c r="BA1493" i="4"/>
  <c r="BA1481" i="4"/>
  <c r="BA1474" i="4"/>
  <c r="BA1466" i="4"/>
  <c r="BA1457" i="4"/>
  <c r="BA1455" i="4"/>
  <c r="BA1453" i="4"/>
  <c r="BA1451" i="4"/>
  <c r="BA1517" i="4"/>
  <c r="BA1489" i="4"/>
  <c r="BA1470" i="4"/>
  <c r="BA1452" i="4"/>
  <c r="BA1450" i="4"/>
  <c r="BA1441" i="4"/>
  <c r="BA1440" i="4"/>
  <c r="BA1439" i="4"/>
  <c r="BA1438" i="4"/>
  <c r="BA1505" i="4"/>
  <c r="BA1458" i="4"/>
  <c r="BA1454" i="4"/>
  <c r="BA1444" i="4"/>
  <c r="BA1429" i="4"/>
  <c r="BA1456" i="4"/>
  <c r="BA1446" i="4"/>
  <c r="BA1443" i="4"/>
  <c r="BA1433" i="4"/>
  <c r="BA1462" i="4"/>
  <c r="BA1445" i="4"/>
  <c r="BA1426" i="4"/>
  <c r="BA1449" i="4"/>
  <c r="BA1448" i="4"/>
  <c r="BA1447" i="4"/>
  <c r="BA1437" i="4"/>
  <c r="BA1436" i="4"/>
  <c r="BA1435" i="4"/>
  <c r="BA1428" i="4"/>
  <c r="BA1422" i="4"/>
  <c r="BA1442" i="4"/>
  <c r="BA1434" i="4"/>
  <c r="BA1431" i="4"/>
  <c r="BA1427" i="4"/>
  <c r="BA1420" i="4"/>
  <c r="BA1407" i="4"/>
  <c r="BA1399" i="4"/>
  <c r="BA1409" i="4"/>
  <c r="BA1401" i="4"/>
  <c r="BA1373" i="4"/>
  <c r="BA1385" i="4"/>
  <c r="BA1377" i="4"/>
  <c r="BA1371" i="4"/>
  <c r="BA1367" i="4"/>
  <c r="BA1361" i="4"/>
  <c r="BA1359" i="4"/>
  <c r="BA1393" i="4"/>
  <c r="BA1370" i="4"/>
  <c r="BA1366" i="4"/>
  <c r="BA1363" i="4"/>
  <c r="BA1375" i="4"/>
  <c r="BA1369" i="4"/>
  <c r="BA1365" i="4"/>
  <c r="BA1319" i="4"/>
  <c r="BA1313" i="4"/>
  <c r="BA1305" i="4"/>
  <c r="BA1297" i="4"/>
  <c r="BA1271" i="4"/>
  <c r="BA1265" i="4"/>
  <c r="BA1259" i="4"/>
  <c r="BA1257" i="4"/>
  <c r="BA1281" i="4"/>
  <c r="BA1269" i="4"/>
  <c r="BA1263" i="4"/>
  <c r="BA1289" i="4"/>
  <c r="BA1279" i="4"/>
  <c r="BA1273" i="4"/>
  <c r="BA1267" i="4"/>
  <c r="BA1261" i="4"/>
  <c r="BA1224" i="4"/>
  <c r="BA1216" i="4"/>
  <c r="BA1206" i="4"/>
  <c r="BA1198" i="4"/>
  <c r="BA1190" i="4"/>
  <c r="BA1182" i="4"/>
  <c r="BA1174" i="4"/>
  <c r="BA1167" i="4"/>
  <c r="BA1222" i="4"/>
  <c r="BA1214" i="4"/>
  <c r="BA1208" i="4"/>
  <c r="BA1200" i="4"/>
  <c r="BA1192" i="4"/>
  <c r="BA1184" i="4"/>
  <c r="BA1176" i="4"/>
  <c r="BA1093" i="4"/>
  <c r="BA1087" i="4"/>
  <c r="BA1077" i="4"/>
  <c r="BA1069" i="4"/>
  <c r="BA1061" i="4"/>
  <c r="BA1097" i="4"/>
  <c r="BA1091" i="4"/>
  <c r="BA1085" i="4"/>
  <c r="BA1079" i="4"/>
  <c r="BA1071" i="4"/>
  <c r="BA1063" i="4"/>
  <c r="BA1055" i="4"/>
  <c r="BA1053" i="4"/>
  <c r="BA1047" i="4"/>
  <c r="BA1031" i="4"/>
  <c r="BA1022" i="4"/>
  <c r="BA1004" i="4"/>
  <c r="BA1045" i="4"/>
  <c r="BA1029" i="4"/>
  <c r="BA1020" i="4"/>
  <c r="BA1014" i="4"/>
  <c r="BA1008" i="4"/>
  <c r="BA1003" i="4"/>
  <c r="BA1001" i="4"/>
  <c r="BA999" i="4"/>
  <c r="BA1039" i="4"/>
  <c r="BA1018" i="4"/>
  <c r="BA1012" i="4"/>
  <c r="BA1006" i="4"/>
  <c r="BA1024" i="4"/>
  <c r="BA1016" i="4"/>
  <c r="BA1010" i="4"/>
  <c r="BA889" i="4"/>
  <c r="BA883" i="4"/>
  <c r="BA875" i="4"/>
  <c r="BA867" i="4"/>
  <c r="BA859" i="4"/>
  <c r="BA851" i="4"/>
  <c r="BA843" i="4"/>
  <c r="BA835" i="4"/>
  <c r="BA827" i="4"/>
  <c r="BA819" i="4"/>
  <c r="BA811" i="4"/>
  <c r="BA829" i="4"/>
  <c r="BA821" i="4"/>
  <c r="BA813" i="4"/>
  <c r="BA809" i="4"/>
  <c r="BA807" i="4"/>
  <c r="BA805" i="4"/>
  <c r="BA803" i="4"/>
  <c r="BA801" i="4"/>
  <c r="BA799" i="4"/>
  <c r="BA797" i="4"/>
  <c r="BA795" i="4"/>
  <c r="BA793" i="4"/>
  <c r="BA791" i="4"/>
  <c r="BA789" i="4"/>
  <c r="BA787" i="4"/>
  <c r="BA785" i="4"/>
  <c r="BA783" i="4"/>
  <c r="BA781" i="4"/>
  <c r="BA779" i="4"/>
  <c r="BA777" i="4"/>
  <c r="BA775" i="4"/>
  <c r="BA773" i="4"/>
  <c r="BA771" i="4"/>
  <c r="BA769" i="4"/>
  <c r="BA767" i="4"/>
  <c r="BA765" i="4"/>
  <c r="BA763" i="4"/>
  <c r="BA761" i="4"/>
  <c r="BA759" i="4"/>
  <c r="BA757" i="4"/>
  <c r="BA755" i="4"/>
  <c r="BA753" i="4"/>
  <c r="BA751" i="4"/>
  <c r="BA749" i="4"/>
  <c r="BA747" i="4"/>
  <c r="BA745" i="4"/>
  <c r="BA743" i="4"/>
  <c r="BA741" i="4"/>
  <c r="BA739" i="4"/>
  <c r="BA737" i="4"/>
  <c r="BA735" i="4"/>
  <c r="BA733" i="4"/>
  <c r="BA731" i="4"/>
  <c r="BA729" i="4"/>
  <c r="BA727" i="4"/>
  <c r="BA725" i="4"/>
  <c r="BA723" i="4"/>
  <c r="BA721" i="4"/>
  <c r="BA707" i="4"/>
  <c r="BA705" i="4"/>
  <c r="BA722" i="4"/>
  <c r="BA710" i="4"/>
  <c r="BA704" i="4"/>
  <c r="BA703" i="4"/>
  <c r="BA701" i="4"/>
  <c r="BA699" i="4"/>
  <c r="BA697" i="4"/>
  <c r="BA695" i="4"/>
  <c r="BA693" i="4"/>
  <c r="BA691" i="4"/>
  <c r="BA689" i="4"/>
  <c r="BA687" i="4"/>
  <c r="BA685" i="4"/>
  <c r="BA683" i="4"/>
  <c r="BA681" i="4"/>
  <c r="BA679" i="4"/>
  <c r="BA677" i="4"/>
  <c r="BA675" i="4"/>
  <c r="BA673" i="4"/>
  <c r="BA671" i="4"/>
  <c r="BA669" i="4"/>
  <c r="BA667" i="4"/>
  <c r="BA665" i="4"/>
  <c r="BA663" i="4"/>
  <c r="BA661" i="4"/>
  <c r="BA659" i="4"/>
  <c r="BA657" i="4"/>
  <c r="BA655" i="4"/>
  <c r="BA653" i="4"/>
  <c r="BA651" i="4"/>
  <c r="BA649" i="4"/>
  <c r="BA647" i="4"/>
  <c r="BA645" i="4"/>
  <c r="BA643" i="4"/>
  <c r="BA641" i="4"/>
  <c r="BA639" i="4"/>
  <c r="BA637" i="4"/>
  <c r="BA635" i="4"/>
  <c r="BA633" i="4"/>
  <c r="BA631" i="4"/>
  <c r="BA629" i="4"/>
  <c r="BA627" i="4"/>
  <c r="BA625" i="4"/>
  <c r="BA623" i="4"/>
  <c r="BA621" i="4"/>
  <c r="BA615" i="4"/>
  <c r="BA605" i="4"/>
  <c r="BA613" i="4"/>
  <c r="BA609" i="4"/>
  <c r="BA619" i="4"/>
  <c r="BA607" i="4"/>
  <c r="BA597" i="4"/>
  <c r="BA589" i="4"/>
  <c r="BA581" i="4"/>
  <c r="BA573" i="4"/>
  <c r="BA565" i="4"/>
  <c r="BA557" i="4"/>
  <c r="BA549" i="4"/>
  <c r="BA541" i="4"/>
  <c r="BA533" i="4"/>
  <c r="BA525" i="4"/>
  <c r="BA523" i="4"/>
  <c r="BA521" i="4"/>
  <c r="BA519" i="4"/>
  <c r="BA517" i="4"/>
  <c r="BA515" i="4"/>
  <c r="BA513" i="4"/>
  <c r="BA511" i="4"/>
  <c r="BA509" i="4"/>
  <c r="BA507" i="4"/>
  <c r="BA505" i="4"/>
  <c r="BA503" i="4"/>
  <c r="BA501" i="4"/>
  <c r="BA499" i="4"/>
  <c r="BA497" i="4"/>
  <c r="BA495" i="4"/>
  <c r="BA493" i="4"/>
  <c r="BA491" i="4"/>
  <c r="BA489" i="4"/>
  <c r="BA487" i="4"/>
  <c r="BA485" i="4"/>
  <c r="BA483" i="4"/>
  <c r="BA481" i="4"/>
  <c r="BA479" i="4"/>
  <c r="BA477" i="4"/>
  <c r="BA475" i="4"/>
  <c r="BA617" i="4"/>
  <c r="BA611" i="4"/>
  <c r="BA471" i="4"/>
  <c r="BA465" i="4"/>
  <c r="BA459" i="4"/>
  <c r="BA453" i="4"/>
  <c r="BA449" i="4"/>
  <c r="BA443" i="4"/>
  <c r="BA469" i="4"/>
  <c r="BA457" i="4"/>
  <c r="BA447" i="4"/>
  <c r="BA441" i="4"/>
  <c r="BA467" i="4"/>
  <c r="BA463" i="4"/>
  <c r="BA451" i="4"/>
  <c r="BA439" i="4"/>
  <c r="BA429" i="4"/>
  <c r="BA421" i="4"/>
  <c r="BA413" i="4"/>
  <c r="BA405" i="4"/>
  <c r="BA397" i="4"/>
  <c r="BA389" i="4"/>
  <c r="BA381" i="4"/>
  <c r="BA379" i="4"/>
  <c r="BA377" i="4"/>
  <c r="BA375" i="4"/>
  <c r="BA373" i="4"/>
  <c r="BA371" i="4"/>
  <c r="BA369" i="4"/>
  <c r="BA367" i="4"/>
  <c r="BA365" i="4"/>
  <c r="BA363" i="4"/>
  <c r="BA361" i="4"/>
  <c r="BA359" i="4"/>
  <c r="BA357" i="4"/>
  <c r="BA355" i="4"/>
  <c r="BA353" i="4"/>
  <c r="BA351" i="4"/>
  <c r="BA349" i="4"/>
  <c r="BA347" i="4"/>
  <c r="BA345" i="4"/>
  <c r="BA343" i="4"/>
  <c r="BA341" i="4"/>
  <c r="BA339" i="4"/>
  <c r="BA337" i="4"/>
  <c r="BA335" i="4"/>
  <c r="BA333" i="4"/>
  <c r="BA331" i="4"/>
  <c r="BA329" i="4"/>
  <c r="BA327" i="4"/>
  <c r="BA325" i="4"/>
  <c r="BA323" i="4"/>
  <c r="BA321" i="4"/>
  <c r="BA319" i="4"/>
  <c r="BA317" i="4"/>
  <c r="BA315" i="4"/>
  <c r="BA313" i="4"/>
  <c r="BA311" i="4"/>
  <c r="BA309" i="4"/>
  <c r="BA307" i="4"/>
  <c r="BA305" i="4"/>
  <c r="BA303" i="4"/>
  <c r="BA301" i="4"/>
  <c r="BA299" i="4"/>
  <c r="BA297" i="4"/>
  <c r="BA295" i="4"/>
  <c r="BA293" i="4"/>
  <c r="BA291" i="4"/>
  <c r="BA289" i="4"/>
  <c r="BA287" i="4"/>
  <c r="BA285" i="4"/>
  <c r="BA283" i="4"/>
  <c r="BA281" i="4"/>
  <c r="BA279" i="4"/>
  <c r="BA277" i="4"/>
  <c r="BA275" i="4"/>
  <c r="BA273" i="4"/>
  <c r="BA271" i="4"/>
  <c r="BA269" i="4"/>
  <c r="BA267" i="4"/>
  <c r="BA265" i="4"/>
  <c r="BA263" i="4"/>
  <c r="BA261" i="4"/>
  <c r="BA259" i="4"/>
  <c r="BA257" i="4"/>
  <c r="BA255" i="4"/>
  <c r="BA253" i="4"/>
  <c r="BA251" i="4"/>
  <c r="BA249" i="4"/>
  <c r="BA247" i="4"/>
  <c r="BA245" i="4"/>
  <c r="BA243" i="4"/>
  <c r="BA241" i="4"/>
  <c r="BA239" i="4"/>
  <c r="BA237" i="4"/>
  <c r="BA235" i="4"/>
  <c r="BA233" i="4"/>
  <c r="BA231" i="4"/>
  <c r="BA229" i="4"/>
  <c r="BA227" i="4"/>
  <c r="BA225" i="4"/>
  <c r="BA223" i="4"/>
  <c r="BA221" i="4"/>
  <c r="BA219" i="4"/>
  <c r="BA217" i="4"/>
  <c r="BA215" i="4"/>
  <c r="BA213" i="4"/>
  <c r="BA211" i="4"/>
  <c r="BA209" i="4"/>
  <c r="BA207" i="4"/>
  <c r="BA205" i="4"/>
  <c r="BA203" i="4"/>
  <c r="BA201" i="4"/>
  <c r="BA199" i="4"/>
  <c r="BA197" i="4"/>
  <c r="BA473" i="4"/>
  <c r="BA461" i="4"/>
  <c r="BA455" i="4"/>
  <c r="BA445" i="4"/>
  <c r="BA437" i="4"/>
  <c r="BA189" i="4"/>
  <c r="BA183" i="4"/>
  <c r="BA177" i="4"/>
  <c r="BA167" i="4"/>
  <c r="BA163" i="4"/>
  <c r="BA195" i="4"/>
  <c r="BA181" i="4"/>
  <c r="BA175" i="4"/>
  <c r="BA171" i="4"/>
  <c r="BA193" i="4"/>
  <c r="BA187" i="4"/>
  <c r="BA169" i="4"/>
  <c r="BA165" i="4"/>
  <c r="BA159" i="4"/>
  <c r="BA151" i="4"/>
  <c r="BA143" i="4"/>
  <c r="BA135" i="4"/>
  <c r="BA127" i="4"/>
  <c r="BA119" i="4"/>
  <c r="BA111" i="4"/>
  <c r="BA103" i="4"/>
  <c r="BA95" i="4"/>
  <c r="BA87" i="4"/>
  <c r="BA79" i="4"/>
  <c r="BA71" i="4"/>
  <c r="BA63" i="4"/>
  <c r="BA55" i="4"/>
  <c r="BA47" i="4"/>
  <c r="BA39" i="4"/>
  <c r="BA191" i="4"/>
  <c r="BA185" i="4"/>
  <c r="BA179" i="4"/>
  <c r="BA173" i="4"/>
  <c r="BA121" i="4"/>
  <c r="BA113" i="4"/>
  <c r="BA105" i="4"/>
  <c r="BA97" i="4"/>
  <c r="BA89" i="4"/>
  <c r="BA81" i="4"/>
  <c r="BA73" i="4"/>
  <c r="BA65" i="4"/>
  <c r="BA57" i="4"/>
  <c r="BA49" i="4"/>
  <c r="BA41" i="4"/>
  <c r="BA36" i="4"/>
  <c r="BA34" i="4"/>
  <c r="BA32" i="4"/>
  <c r="BA30" i="4"/>
  <c r="BA28" i="4"/>
  <c r="BA26" i="4"/>
  <c r="BA24" i="4"/>
  <c r="BA22" i="4"/>
  <c r="BA20" i="4"/>
  <c r="BA18" i="4"/>
  <c r="BA16" i="4"/>
  <c r="BA14" i="4"/>
  <c r="BA12" i="4"/>
  <c r="BA10" i="4"/>
  <c r="BA8" i="4"/>
  <c r="BA6" i="4"/>
  <c r="BA4" i="4"/>
  <c r="N1546" i="4"/>
  <c r="N1539" i="4"/>
  <c r="N1537" i="4"/>
  <c r="N1533" i="4"/>
  <c r="N1529" i="4"/>
  <c r="N1534" i="4"/>
  <c r="N1536" i="4"/>
  <c r="N1531" i="4"/>
  <c r="N1535" i="4"/>
  <c r="N1532" i="4"/>
  <c r="N1525" i="4"/>
  <c r="N1538" i="4"/>
  <c r="N1517" i="4"/>
  <c r="N1505" i="4"/>
  <c r="N1513" i="4"/>
  <c r="N1497" i="4"/>
  <c r="N1489" i="4"/>
  <c r="N1485" i="4"/>
  <c r="N1470" i="4"/>
  <c r="N1462" i="4"/>
  <c r="N1459" i="4"/>
  <c r="N1457" i="4"/>
  <c r="N1455" i="4"/>
  <c r="N1453" i="4"/>
  <c r="N1451" i="4"/>
  <c r="N1521" i="4"/>
  <c r="N1481" i="4"/>
  <c r="N1501" i="4"/>
  <c r="N1493" i="4"/>
  <c r="N1474" i="4"/>
  <c r="N1458" i="4"/>
  <c r="N1442" i="4"/>
  <c r="N1441" i="4"/>
  <c r="N1440" i="4"/>
  <c r="N1439" i="4"/>
  <c r="N1438" i="4"/>
  <c r="N1509" i="4"/>
  <c r="N1449" i="4"/>
  <c r="N1448" i="4"/>
  <c r="N1446" i="4"/>
  <c r="N1431" i="4"/>
  <c r="N1454" i="4"/>
  <c r="N1437" i="4"/>
  <c r="N1435" i="4"/>
  <c r="N1429" i="4"/>
  <c r="N1466" i="4"/>
  <c r="N1443" i="4"/>
  <c r="N1434" i="4"/>
  <c r="N1428" i="4"/>
  <c r="N1427" i="4"/>
  <c r="N1450" i="4"/>
  <c r="N1447" i="4"/>
  <c r="N1444" i="4"/>
  <c r="N1433" i="4"/>
  <c r="N1456" i="4"/>
  <c r="N1452" i="4"/>
  <c r="N1445" i="4"/>
  <c r="N1436" i="4"/>
  <c r="N1415" i="4"/>
  <c r="N1403" i="4"/>
  <c r="N1418" i="4"/>
  <c r="N1413" i="4"/>
  <c r="N1405" i="4"/>
  <c r="N1397" i="4"/>
  <c r="N1424" i="4"/>
  <c r="N1389" i="4"/>
  <c r="N1381" i="4"/>
  <c r="N1375" i="4"/>
  <c r="N1371" i="4"/>
  <c r="N1367" i="4"/>
  <c r="N1373" i="4"/>
  <c r="N1368" i="4"/>
  <c r="N1363" i="4"/>
  <c r="N1361" i="4"/>
  <c r="N1359" i="4"/>
  <c r="N1395" i="4"/>
  <c r="N1387" i="4"/>
  <c r="N1379" i="4"/>
  <c r="N1369" i="4"/>
  <c r="N1365" i="4"/>
  <c r="N1364" i="4"/>
  <c r="N1317" i="4"/>
  <c r="N1311" i="4"/>
  <c r="N1301" i="4"/>
  <c r="N1267" i="4"/>
  <c r="N1261" i="4"/>
  <c r="N1293" i="4"/>
  <c r="N1285" i="4"/>
  <c r="N1271" i="4"/>
  <c r="N1265" i="4"/>
  <c r="N1259" i="4"/>
  <c r="N1283" i="4"/>
  <c r="N1269" i="4"/>
  <c r="N1263" i="4"/>
  <c r="N1277" i="4"/>
  <c r="N1257" i="4"/>
  <c r="N1222" i="4"/>
  <c r="N1214" i="4"/>
  <c r="N1210" i="4"/>
  <c r="N1202" i="4"/>
  <c r="N1194" i="4"/>
  <c r="N1186" i="4"/>
  <c r="N1178" i="4"/>
  <c r="N1170" i="4"/>
  <c r="N1167" i="4"/>
  <c r="N1220" i="4"/>
  <c r="N1212" i="4"/>
  <c r="N1204" i="4"/>
  <c r="N1196" i="4"/>
  <c r="N1188" i="4"/>
  <c r="N1180" i="4"/>
  <c r="N1172" i="4"/>
  <c r="N1085" i="4"/>
  <c r="N1073" i="4"/>
  <c r="N1065" i="4"/>
  <c r="N1057" i="4"/>
  <c r="N1097" i="4"/>
  <c r="N1091" i="4"/>
  <c r="N1083" i="4"/>
  <c r="N1075" i="4"/>
  <c r="N1067" i="4"/>
  <c r="N1059" i="4"/>
  <c r="N1051" i="4"/>
  <c r="N1024" i="4"/>
  <c r="N1016" i="4"/>
  <c r="N1010" i="4"/>
  <c r="N1033" i="4"/>
  <c r="N1022" i="4"/>
  <c r="N1003" i="4"/>
  <c r="N1001" i="4"/>
  <c r="N1043" i="4"/>
  <c r="N1035" i="4"/>
  <c r="N1027" i="4"/>
  <c r="N1020" i="4"/>
  <c r="N1014" i="4"/>
  <c r="N1008" i="4"/>
  <c r="N1026" i="4"/>
  <c r="N1018" i="4"/>
  <c r="N1012" i="4"/>
  <c r="N1006" i="4"/>
  <c r="N887" i="4"/>
  <c r="N879" i="4"/>
  <c r="N871" i="4"/>
  <c r="N863" i="4"/>
  <c r="N855" i="4"/>
  <c r="N847" i="4"/>
  <c r="N839" i="4"/>
  <c r="N831" i="4"/>
  <c r="N823" i="4"/>
  <c r="N815" i="4"/>
  <c r="N825" i="4"/>
  <c r="N817" i="4"/>
  <c r="N809" i="4"/>
  <c r="N807" i="4"/>
  <c r="N805" i="4"/>
  <c r="N803" i="4"/>
  <c r="N801" i="4"/>
  <c r="N799" i="4"/>
  <c r="N797" i="4"/>
  <c r="N795" i="4"/>
  <c r="N793" i="4"/>
  <c r="N791" i="4"/>
  <c r="N789" i="4"/>
  <c r="N787" i="4"/>
  <c r="N785" i="4"/>
  <c r="N783" i="4"/>
  <c r="N781" i="4"/>
  <c r="N779" i="4"/>
  <c r="N777" i="4"/>
  <c r="N775" i="4"/>
  <c r="N773" i="4"/>
  <c r="N771" i="4"/>
  <c r="N769" i="4"/>
  <c r="N767" i="4"/>
  <c r="N765" i="4"/>
  <c r="N763" i="4"/>
  <c r="N761" i="4"/>
  <c r="N759" i="4"/>
  <c r="N757" i="4"/>
  <c r="N755" i="4"/>
  <c r="N753" i="4"/>
  <c r="N751" i="4"/>
  <c r="N749" i="4"/>
  <c r="N747" i="4"/>
  <c r="N745" i="4"/>
  <c r="N743" i="4"/>
  <c r="N741" i="4"/>
  <c r="N739" i="4"/>
  <c r="N737" i="4"/>
  <c r="N735" i="4"/>
  <c r="N733" i="4"/>
  <c r="N731" i="4"/>
  <c r="N729" i="4"/>
  <c r="N727" i="4"/>
  <c r="N725" i="4"/>
  <c r="N723" i="4"/>
  <c r="N721" i="4"/>
  <c r="N709" i="4"/>
  <c r="N707" i="4"/>
  <c r="N705" i="4"/>
  <c r="N708" i="4"/>
  <c r="N703" i="4"/>
  <c r="N701" i="4"/>
  <c r="N699" i="4"/>
  <c r="N697" i="4"/>
  <c r="N695" i="4"/>
  <c r="N693" i="4"/>
  <c r="N691" i="4"/>
  <c r="N689" i="4"/>
  <c r="N687" i="4"/>
  <c r="N685" i="4"/>
  <c r="N683" i="4"/>
  <c r="N681" i="4"/>
  <c r="N679" i="4"/>
  <c r="N677" i="4"/>
  <c r="N675" i="4"/>
  <c r="N673" i="4"/>
  <c r="N671" i="4"/>
  <c r="N669" i="4"/>
  <c r="N667" i="4"/>
  <c r="N665" i="4"/>
  <c r="N663" i="4"/>
  <c r="N661" i="4"/>
  <c r="N659" i="4"/>
  <c r="N657" i="4"/>
  <c r="N655" i="4"/>
  <c r="N653" i="4"/>
  <c r="N651" i="4"/>
  <c r="N649" i="4"/>
  <c r="N647" i="4"/>
  <c r="N645" i="4"/>
  <c r="N643" i="4"/>
  <c r="N641" i="4"/>
  <c r="N639" i="4"/>
  <c r="N637" i="4"/>
  <c r="N635" i="4"/>
  <c r="N633" i="4"/>
  <c r="N631" i="4"/>
  <c r="N629" i="4"/>
  <c r="N627" i="4"/>
  <c r="N625" i="4"/>
  <c r="N623" i="4"/>
  <c r="N621" i="4"/>
  <c r="N617" i="4"/>
  <c r="N611" i="4"/>
  <c r="N615" i="4"/>
  <c r="N605" i="4"/>
  <c r="N613" i="4"/>
  <c r="N609" i="4"/>
  <c r="N601" i="4"/>
  <c r="N593" i="4"/>
  <c r="N585" i="4"/>
  <c r="N577" i="4"/>
  <c r="N569" i="4"/>
  <c r="N561" i="4"/>
  <c r="N553" i="4"/>
  <c r="N545" i="4"/>
  <c r="N537" i="4"/>
  <c r="N529" i="4"/>
  <c r="N527" i="4"/>
  <c r="N525" i="4"/>
  <c r="N523" i="4"/>
  <c r="N521" i="4"/>
  <c r="N519" i="4"/>
  <c r="N517" i="4"/>
  <c r="N515" i="4"/>
  <c r="N513" i="4"/>
  <c r="N511" i="4"/>
  <c r="N509" i="4"/>
  <c r="N507" i="4"/>
  <c r="N505" i="4"/>
  <c r="N503" i="4"/>
  <c r="N501" i="4"/>
  <c r="N499" i="4"/>
  <c r="N497" i="4"/>
  <c r="N495" i="4"/>
  <c r="N493" i="4"/>
  <c r="N491" i="4"/>
  <c r="N489" i="4"/>
  <c r="N487" i="4"/>
  <c r="N485" i="4"/>
  <c r="N483" i="4"/>
  <c r="N481" i="4"/>
  <c r="N479" i="4"/>
  <c r="N477" i="4"/>
  <c r="N475" i="4"/>
  <c r="N619" i="4"/>
  <c r="N607" i="4"/>
  <c r="N469" i="4"/>
  <c r="N461" i="4"/>
  <c r="N455" i="4"/>
  <c r="N445" i="4"/>
  <c r="N437" i="4"/>
  <c r="N465" i="4"/>
  <c r="N459" i="4"/>
  <c r="N453" i="4"/>
  <c r="N449" i="4"/>
  <c r="N443" i="4"/>
  <c r="N473" i="4"/>
  <c r="N457" i="4"/>
  <c r="N447" i="4"/>
  <c r="N441" i="4"/>
  <c r="N433" i="4"/>
  <c r="N425" i="4"/>
  <c r="N417" i="4"/>
  <c r="N409" i="4"/>
  <c r="N401" i="4"/>
  <c r="N393" i="4"/>
  <c r="N385" i="4"/>
  <c r="N379" i="4"/>
  <c r="N377" i="4"/>
  <c r="N375" i="4"/>
  <c r="N373" i="4"/>
  <c r="N371" i="4"/>
  <c r="N369" i="4"/>
  <c r="N367" i="4"/>
  <c r="N365" i="4"/>
  <c r="N363" i="4"/>
  <c r="N361" i="4"/>
  <c r="N359" i="4"/>
  <c r="N357" i="4"/>
  <c r="N355" i="4"/>
  <c r="N353" i="4"/>
  <c r="N351" i="4"/>
  <c r="N349" i="4"/>
  <c r="N347" i="4"/>
  <c r="N345" i="4"/>
  <c r="N343" i="4"/>
  <c r="N341" i="4"/>
  <c r="N339" i="4"/>
  <c r="N337" i="4"/>
  <c r="N335" i="4"/>
  <c r="N333" i="4"/>
  <c r="N331" i="4"/>
  <c r="N329" i="4"/>
  <c r="N327" i="4"/>
  <c r="N325" i="4"/>
  <c r="N323" i="4"/>
  <c r="N321" i="4"/>
  <c r="N319" i="4"/>
  <c r="N317" i="4"/>
  <c r="N315" i="4"/>
  <c r="N313" i="4"/>
  <c r="N311" i="4"/>
  <c r="N309" i="4"/>
  <c r="N307" i="4"/>
  <c r="N305" i="4"/>
  <c r="N303" i="4"/>
  <c r="N301" i="4"/>
  <c r="N299" i="4"/>
  <c r="N297" i="4"/>
  <c r="N295" i="4"/>
  <c r="N293" i="4"/>
  <c r="N291" i="4"/>
  <c r="N289" i="4"/>
  <c r="N287" i="4"/>
  <c r="N285" i="4"/>
  <c r="N283" i="4"/>
  <c r="N281" i="4"/>
  <c r="N279" i="4"/>
  <c r="N277" i="4"/>
  <c r="N275" i="4"/>
  <c r="N273" i="4"/>
  <c r="N271" i="4"/>
  <c r="N269" i="4"/>
  <c r="N267" i="4"/>
  <c r="N265" i="4"/>
  <c r="N263" i="4"/>
  <c r="N261" i="4"/>
  <c r="N259" i="4"/>
  <c r="N257" i="4"/>
  <c r="N255" i="4"/>
  <c r="N253" i="4"/>
  <c r="N251" i="4"/>
  <c r="N249" i="4"/>
  <c r="N247" i="4"/>
  <c r="N245" i="4"/>
  <c r="N243" i="4"/>
  <c r="N241" i="4"/>
  <c r="N239" i="4"/>
  <c r="N237" i="4"/>
  <c r="N235" i="4"/>
  <c r="N233" i="4"/>
  <c r="N231" i="4"/>
  <c r="N229" i="4"/>
  <c r="N227" i="4"/>
  <c r="N225" i="4"/>
  <c r="N223" i="4"/>
  <c r="N221" i="4"/>
  <c r="N219" i="4"/>
  <c r="N217" i="4"/>
  <c r="N215" i="4"/>
  <c r="N213" i="4"/>
  <c r="N211" i="4"/>
  <c r="N209" i="4"/>
  <c r="N207" i="4"/>
  <c r="N205" i="4"/>
  <c r="N203" i="4"/>
  <c r="N201" i="4"/>
  <c r="N199" i="4"/>
  <c r="N197" i="4"/>
  <c r="N471" i="4"/>
  <c r="N467" i="4"/>
  <c r="N463" i="4"/>
  <c r="N451" i="4"/>
  <c r="N439" i="4"/>
  <c r="N191" i="4"/>
  <c r="N185" i="4"/>
  <c r="N179" i="4"/>
  <c r="N173" i="4"/>
  <c r="N189" i="4"/>
  <c r="N183" i="4"/>
  <c r="N177" i="4"/>
  <c r="N167" i="4"/>
  <c r="N195" i="4"/>
  <c r="N181" i="4"/>
  <c r="N175" i="4"/>
  <c r="N171" i="4"/>
  <c r="N163" i="4"/>
  <c r="N155" i="4"/>
  <c r="N147" i="4"/>
  <c r="N139" i="4"/>
  <c r="N131" i="4"/>
  <c r="N123" i="4"/>
  <c r="N115" i="4"/>
  <c r="N107" i="4"/>
  <c r="N99" i="4"/>
  <c r="N91" i="4"/>
  <c r="N83" i="4"/>
  <c r="N75" i="4"/>
  <c r="N67" i="4"/>
  <c r="N59" i="4"/>
  <c r="N51" i="4"/>
  <c r="N43" i="4"/>
  <c r="N193" i="4"/>
  <c r="N187" i="4"/>
  <c r="N169" i="4"/>
  <c r="N165" i="4"/>
  <c r="N125" i="4"/>
  <c r="N117" i="4"/>
  <c r="N109" i="4"/>
  <c r="N101" i="4"/>
  <c r="N93" i="4"/>
  <c r="N85" i="4"/>
  <c r="N77" i="4"/>
  <c r="N69" i="4"/>
  <c r="N61" i="4"/>
  <c r="N53" i="4"/>
  <c r="N45" i="4"/>
  <c r="N36" i="4"/>
  <c r="N34" i="4"/>
  <c r="N32" i="4"/>
  <c r="N30" i="4"/>
  <c r="N28" i="4"/>
  <c r="N26" i="4"/>
  <c r="N24" i="4"/>
  <c r="N22" i="4"/>
  <c r="N20" i="4"/>
  <c r="N18" i="4"/>
  <c r="N16" i="4"/>
  <c r="N14" i="4"/>
  <c r="N12" i="4"/>
  <c r="N10" i="4"/>
  <c r="N8" i="4"/>
  <c r="N6" i="4"/>
  <c r="N4" i="4"/>
  <c r="N427" i="4"/>
  <c r="BS421" i="4"/>
  <c r="N413" i="4"/>
  <c r="BY403" i="4"/>
  <c r="BA393" i="4"/>
  <c r="BA391" i="4"/>
  <c r="BA385" i="4"/>
  <c r="BM381" i="4"/>
  <c r="AT378" i="4"/>
  <c r="BS376" i="4"/>
  <c r="BS364" i="4"/>
  <c r="N364" i="4"/>
  <c r="N360" i="4"/>
  <c r="BM356" i="4"/>
  <c r="BG352" i="4"/>
  <c r="BA344" i="4"/>
  <c r="BM342" i="4"/>
  <c r="BY340" i="4"/>
  <c r="BS336" i="4"/>
  <c r="N336" i="4"/>
  <c r="N332" i="4"/>
  <c r="AT330" i="4"/>
  <c r="AT322" i="4"/>
  <c r="BS320" i="4"/>
  <c r="N320" i="4"/>
  <c r="AT318" i="4"/>
  <c r="BA314" i="4"/>
  <c r="N312" i="4"/>
  <c r="BS306" i="4"/>
  <c r="BM300" i="4"/>
  <c r="N298" i="4"/>
  <c r="AT294" i="4"/>
  <c r="BG292" i="4"/>
  <c r="BS290" i="4"/>
  <c r="BM280" i="4"/>
  <c r="N278" i="4"/>
  <c r="N270" i="4"/>
  <c r="BM262" i="4"/>
  <c r="BG256" i="4"/>
  <c r="AT248" i="4"/>
  <c r="BG246" i="4"/>
  <c r="BS244" i="4"/>
  <c r="BS238" i="4"/>
  <c r="N238" i="4"/>
  <c r="BM230" i="4"/>
  <c r="N228" i="4"/>
  <c r="AT224" i="4"/>
  <c r="BG222" i="4"/>
  <c r="BY218" i="4"/>
  <c r="AT214" i="4"/>
  <c r="BS206" i="4"/>
  <c r="AT200" i="4"/>
  <c r="BY196" i="4"/>
  <c r="N194" i="4"/>
  <c r="N188" i="4"/>
  <c r="BY182" i="4"/>
  <c r="BS180" i="4"/>
  <c r="BM168" i="4"/>
  <c r="N166" i="4"/>
  <c r="BS162" i="4"/>
  <c r="N156" i="4"/>
  <c r="AT154" i="4"/>
  <c r="BY152" i="4"/>
  <c r="BG150" i="4"/>
  <c r="BM140" i="4"/>
  <c r="AT138" i="4"/>
  <c r="BY136" i="4"/>
  <c r="BG134" i="4"/>
  <c r="BA128" i="4"/>
  <c r="BS122" i="4"/>
  <c r="N116" i="4"/>
  <c r="BA112" i="4"/>
  <c r="BS106" i="4"/>
  <c r="N100" i="4"/>
  <c r="BA96" i="4"/>
  <c r="BM84" i="4"/>
  <c r="AT82" i="4"/>
  <c r="BY80" i="4"/>
  <c r="BG78" i="4"/>
  <c r="BM68" i="4"/>
  <c r="BS66" i="4"/>
  <c r="N60" i="4"/>
  <c r="AT58" i="4"/>
  <c r="BY56" i="4"/>
  <c r="BG54" i="4"/>
  <c r="BM44" i="4"/>
  <c r="AT42" i="4"/>
  <c r="BY40" i="4"/>
  <c r="BG38" i="4"/>
  <c r="BY431" i="4"/>
  <c r="BY419" i="4"/>
  <c r="BS409" i="4"/>
  <c r="BY399" i="4"/>
  <c r="BG389" i="4"/>
  <c r="N387" i="4"/>
  <c r="BM383" i="4"/>
  <c r="BY374" i="4"/>
  <c r="BA370" i="4"/>
  <c r="BM368" i="4"/>
  <c r="BY366" i="4"/>
  <c r="BS362" i="4"/>
  <c r="AT360" i="4"/>
  <c r="BS358" i="4"/>
  <c r="N358" i="4"/>
  <c r="BS354" i="4"/>
  <c r="BM348" i="4"/>
  <c r="BG332" i="4"/>
  <c r="BM328" i="4"/>
  <c r="BY326" i="4"/>
  <c r="BA316" i="4"/>
  <c r="N314" i="4"/>
  <c r="AT312" i="4"/>
  <c r="BS310" i="4"/>
  <c r="N310" i="4"/>
  <c r="BA304" i="4"/>
  <c r="BY302" i="4"/>
  <c r="AT298" i="4"/>
  <c r="BM286" i="4"/>
  <c r="BM284" i="4"/>
  <c r="AT278" i="4"/>
  <c r="BG276" i="4"/>
  <c r="BS274" i="4"/>
  <c r="AT270" i="4"/>
  <c r="BG268" i="4"/>
  <c r="BS266" i="4"/>
  <c r="BA260" i="4"/>
  <c r="BA258" i="4"/>
  <c r="BA254" i="4"/>
  <c r="BY252" i="4"/>
  <c r="BA250" i="4"/>
  <c r="BY240" i="4"/>
  <c r="AT236" i="4"/>
  <c r="AT228" i="4"/>
  <c r="BM220" i="4"/>
  <c r="N218" i="4"/>
  <c r="BA212" i="4"/>
  <c r="BA210" i="4"/>
  <c r="BM208" i="4"/>
  <c r="BA202" i="4"/>
  <c r="BG198" i="4"/>
  <c r="BA194" i="4"/>
  <c r="AT192" i="4"/>
  <c r="BS186" i="4"/>
  <c r="BA180" i="4"/>
  <c r="BM172" i="4"/>
  <c r="BM158" i="4"/>
  <c r="AT156" i="4"/>
  <c r="BY154" i="4"/>
  <c r="BG152" i="4"/>
  <c r="BM142" i="4"/>
  <c r="AT140" i="4"/>
  <c r="BY138" i="4"/>
  <c r="BG136" i="4"/>
  <c r="BM126" i="4"/>
  <c r="BS124" i="4"/>
  <c r="N118" i="4"/>
  <c r="BA114" i="4"/>
  <c r="BM102" i="4"/>
  <c r="BS100" i="4"/>
  <c r="N94" i="4"/>
  <c r="AT92" i="4"/>
  <c r="BY90" i="4"/>
  <c r="BG88" i="4"/>
  <c r="BM78" i="4"/>
  <c r="BS76" i="4"/>
  <c r="N70" i="4"/>
  <c r="BA66" i="4"/>
  <c r="BM54" i="4"/>
  <c r="AT52" i="4"/>
  <c r="BY50" i="4"/>
  <c r="BG48" i="4"/>
  <c r="BM38" i="4"/>
  <c r="W436" i="4"/>
  <c r="AX434" i="4"/>
  <c r="BJ432" i="4"/>
  <c r="N431" i="4"/>
  <c r="BY423" i="4"/>
  <c r="N419" i="4"/>
  <c r="BJ416" i="4"/>
  <c r="BD410" i="4"/>
  <c r="CB408" i="4"/>
  <c r="N405" i="4"/>
  <c r="N399" i="4"/>
  <c r="BS397" i="4"/>
  <c r="BS385" i="4"/>
  <c r="BV384" i="4"/>
  <c r="BS381" i="4"/>
  <c r="W380" i="4"/>
  <c r="BY378" i="4"/>
  <c r="CB377" i="4"/>
  <c r="BV373" i="4"/>
  <c r="AX371" i="4"/>
  <c r="BV369" i="4"/>
  <c r="AX367" i="4"/>
  <c r="BY364" i="4"/>
  <c r="CB363" i="4"/>
  <c r="BP361" i="4"/>
  <c r="BD359" i="4"/>
  <c r="AT356" i="4"/>
  <c r="BA352" i="4"/>
  <c r="BM350" i="4"/>
  <c r="AX347" i="4"/>
  <c r="BG346" i="4"/>
  <c r="BV345" i="4"/>
  <c r="W345" i="4"/>
  <c r="AX343" i="4"/>
  <c r="BG342" i="4"/>
  <c r="W341" i="4"/>
  <c r="CB337" i="4"/>
  <c r="CB333" i="4"/>
  <c r="BP331" i="4"/>
  <c r="BY330" i="4"/>
  <c r="BM322" i="4"/>
  <c r="BY320" i="4"/>
  <c r="CB319" i="4"/>
  <c r="BV315" i="4"/>
  <c r="W315" i="4"/>
  <c r="CB311" i="4"/>
  <c r="CB307" i="4"/>
  <c r="BM306" i="4"/>
  <c r="AX301" i="4"/>
  <c r="AT300" i="4"/>
  <c r="CB297" i="4"/>
  <c r="BM296" i="4"/>
  <c r="BD295" i="4"/>
  <c r="CB291" i="4"/>
  <c r="BM290" i="4"/>
  <c r="AX285" i="4"/>
  <c r="BJ283" i="4"/>
  <c r="BG282" i="4"/>
  <c r="BV281" i="4"/>
  <c r="BS280" i="4"/>
  <c r="BD277" i="4"/>
  <c r="BD273" i="4"/>
  <c r="BD269" i="4"/>
  <c r="BD265" i="4"/>
  <c r="W263" i="4"/>
  <c r="AX261" i="4"/>
  <c r="BJ259" i="4"/>
  <c r="BM256" i="4"/>
  <c r="BA248" i="4"/>
  <c r="BY246" i="4"/>
  <c r="BP245" i="4"/>
  <c r="BA244" i="4"/>
  <c r="BA242" i="4"/>
  <c r="BM238" i="4"/>
  <c r="BD237" i="4"/>
  <c r="W235" i="4"/>
  <c r="AT232" i="4"/>
  <c r="BJ231" i="4"/>
  <c r="BG230" i="4"/>
  <c r="AO228" i="4"/>
  <c r="BY226" i="4"/>
  <c r="BP225" i="4"/>
  <c r="BA224" i="4"/>
  <c r="BA222" i="4"/>
  <c r="BV219" i="4"/>
  <c r="BS218" i="4"/>
  <c r="BD215" i="4"/>
  <c r="BJ211" i="4"/>
  <c r="BV209" i="4"/>
  <c r="BA206" i="4"/>
  <c r="AT204" i="4"/>
  <c r="AX203" i="4"/>
  <c r="BY200" i="4"/>
  <c r="CB199" i="4"/>
  <c r="BG194" i="4"/>
  <c r="BP193" i="4"/>
  <c r="N190" i="4"/>
  <c r="BA186" i="4"/>
  <c r="AT184" i="4"/>
  <c r="BD183" i="4"/>
  <c r="W181" i="4"/>
  <c r="BS178" i="4"/>
  <c r="CB177" i="4"/>
  <c r="AX175" i="4"/>
  <c r="AX171" i="4"/>
  <c r="BY168" i="4"/>
  <c r="CB167" i="4"/>
  <c r="BA164" i="4"/>
  <c r="BD163" i="4"/>
  <c r="N160" i="4"/>
  <c r="BV157" i="4"/>
  <c r="BA156" i="4"/>
  <c r="BJ153" i="4"/>
  <c r="BS150" i="4"/>
  <c r="W149" i="4"/>
  <c r="BD147" i="4"/>
  <c r="N144" i="4"/>
  <c r="BV141" i="4"/>
  <c r="BA140" i="4"/>
  <c r="BJ137" i="4"/>
  <c r="BS134" i="4"/>
  <c r="W133" i="4"/>
  <c r="BD131" i="4"/>
  <c r="N128" i="4"/>
  <c r="AT126" i="4"/>
  <c r="BY124" i="4"/>
  <c r="BG122" i="4"/>
  <c r="BP119" i="4"/>
  <c r="BV117" i="4"/>
  <c r="BA116" i="4"/>
  <c r="BJ113" i="4"/>
  <c r="AX109" i="4"/>
  <c r="CB107" i="4"/>
  <c r="BM104" i="4"/>
  <c r="BS102" i="4"/>
  <c r="W101" i="4"/>
  <c r="BD99" i="4"/>
  <c r="N96" i="4"/>
  <c r="BV93" i="4"/>
  <c r="BA92" i="4"/>
  <c r="BJ89" i="4"/>
  <c r="BS86" i="4"/>
  <c r="W85" i="4"/>
  <c r="BD83" i="4"/>
  <c r="N80" i="4"/>
  <c r="AT78" i="4"/>
  <c r="BY76" i="4"/>
  <c r="BG74" i="4"/>
  <c r="BP71" i="4"/>
  <c r="BV69" i="4"/>
  <c r="BA68" i="4"/>
  <c r="BJ65" i="4"/>
  <c r="BS62" i="4"/>
  <c r="W61" i="4"/>
  <c r="BD59" i="4"/>
  <c r="N56" i="4"/>
  <c r="BV53" i="4"/>
  <c r="BA52" i="4"/>
  <c r="BJ49" i="4"/>
  <c r="BS46" i="4"/>
  <c r="W45" i="4"/>
  <c r="BD43" i="4"/>
  <c r="N40" i="4"/>
  <c r="BV37" i="4"/>
  <c r="AH1546" i="4"/>
  <c r="AH1544" i="4"/>
  <c r="AH1539" i="4"/>
  <c r="AH1537" i="4"/>
  <c r="AH1542" i="4"/>
  <c r="AH1541" i="4"/>
  <c r="AH1531" i="4"/>
  <c r="AH1525" i="4"/>
  <c r="AH1520" i="4"/>
  <c r="AH1508" i="4"/>
  <c r="AH1517" i="4"/>
  <c r="AH1516" i="4"/>
  <c r="AH1505" i="4"/>
  <c r="AH1504" i="4"/>
  <c r="AH1496" i="4"/>
  <c r="AH1512" i="4"/>
  <c r="AH1492" i="4"/>
  <c r="AH1500" i="4"/>
  <c r="AH1489" i="4"/>
  <c r="AH1488" i="4"/>
  <c r="AH1477" i="4"/>
  <c r="AH1469" i="4"/>
  <c r="AH1461" i="4"/>
  <c r="AH1484" i="4"/>
  <c r="AH1522" i="4"/>
  <c r="AH1497" i="4"/>
  <c r="AH1480" i="4"/>
  <c r="AH1465" i="4"/>
  <c r="AH1524" i="4"/>
  <c r="AH1481" i="4"/>
  <c r="AH1473" i="4"/>
  <c r="AH1429" i="4"/>
  <c r="AH1425" i="4"/>
  <c r="AH1423" i="4"/>
  <c r="AH1415" i="4"/>
  <c r="AH1410" i="4"/>
  <c r="AH1407" i="4"/>
  <c r="AH1402" i="4"/>
  <c r="AH1399" i="4"/>
  <c r="AH1404" i="4"/>
  <c r="AH1396" i="4"/>
  <c r="AH1417" i="4"/>
  <c r="AH1394" i="4"/>
  <c r="AH1391" i="4"/>
  <c r="AH1383" i="4"/>
  <c r="AH1363" i="4"/>
  <c r="AH1388" i="4"/>
  <c r="AH1380" i="4"/>
  <c r="AH1369" i="4"/>
  <c r="AH1365" i="4"/>
  <c r="AH1334" i="4"/>
  <c r="AH1332" i="4"/>
  <c r="AH1330" i="4"/>
  <c r="AH1328" i="4"/>
  <c r="AH1320" i="4"/>
  <c r="AH1314" i="4"/>
  <c r="AH1300" i="4"/>
  <c r="AH1292" i="4"/>
  <c r="AH1276" i="4"/>
  <c r="AH1290" i="4"/>
  <c r="AH1287" i="4"/>
  <c r="AH1273" i="4"/>
  <c r="AH1284" i="4"/>
  <c r="AH1274" i="4"/>
  <c r="AH1225" i="4"/>
  <c r="AH1217" i="4"/>
  <c r="AH1209" i="4"/>
  <c r="AH1206" i="4"/>
  <c r="AH1201" i="4"/>
  <c r="AH1198" i="4"/>
  <c r="AH1193" i="4"/>
  <c r="AH1190" i="4"/>
  <c r="AH1185" i="4"/>
  <c r="AH1182" i="4"/>
  <c r="AH1177" i="4"/>
  <c r="AH1174" i="4"/>
  <c r="AH1169" i="4"/>
  <c r="AH1237" i="4"/>
  <c r="AH1235" i="4"/>
  <c r="AH1223" i="4"/>
  <c r="AH1215" i="4"/>
  <c r="AH1211" i="4"/>
  <c r="AH1203" i="4"/>
  <c r="AH1195" i="4"/>
  <c r="AH1187" i="4"/>
  <c r="AH1179" i="4"/>
  <c r="AH1171" i="4"/>
  <c r="AH1110" i="4"/>
  <c r="AH1108" i="4"/>
  <c r="AH1106" i="4"/>
  <c r="AH1104" i="4"/>
  <c r="AH1102" i="4"/>
  <c r="AH1100" i="4"/>
  <c r="AH1094" i="4"/>
  <c r="AH1088" i="4"/>
  <c r="AH1077" i="4"/>
  <c r="AH1072" i="4"/>
  <c r="AH1069" i="4"/>
  <c r="AH1064" i="4"/>
  <c r="AH1061" i="4"/>
  <c r="AH1056" i="4"/>
  <c r="AH1098" i="4"/>
  <c r="AH1092" i="4"/>
  <c r="AH1086" i="4"/>
  <c r="AH1080" i="4"/>
  <c r="AH1074" i="4"/>
  <c r="AH1066" i="4"/>
  <c r="AH1058" i="4"/>
  <c r="AH1034" i="4"/>
  <c r="AH1053" i="4"/>
  <c r="AH1050" i="4"/>
  <c r="AH1040" i="4"/>
  <c r="AH1039" i="4"/>
  <c r="AH1020" i="4"/>
  <c r="AH1014" i="4"/>
  <c r="AH1008" i="4"/>
  <c r="AH1047" i="4"/>
  <c r="AH1037" i="4"/>
  <c r="AH1031" i="4"/>
  <c r="AH1018" i="4"/>
  <c r="AH1012" i="4"/>
  <c r="AH1006" i="4"/>
  <c r="AH1042" i="4"/>
  <c r="AH1026" i="4"/>
  <c r="AH906" i="4"/>
  <c r="AH890" i="4"/>
  <c r="AH886" i="4"/>
  <c r="AH878" i="4"/>
  <c r="AH870" i="4"/>
  <c r="AH862" i="4"/>
  <c r="AH854" i="4"/>
  <c r="AH846" i="4"/>
  <c r="AH838" i="4"/>
  <c r="AH830" i="4"/>
  <c r="AH827" i="4"/>
  <c r="AH822" i="4"/>
  <c r="AH819" i="4"/>
  <c r="AH814" i="4"/>
  <c r="AH811" i="4"/>
  <c r="AH809" i="4"/>
  <c r="AH807" i="4"/>
  <c r="AH805" i="4"/>
  <c r="AH803" i="4"/>
  <c r="AH801" i="4"/>
  <c r="AH799" i="4"/>
  <c r="AH797" i="4"/>
  <c r="AH795" i="4"/>
  <c r="AH793" i="4"/>
  <c r="AH791" i="4"/>
  <c r="AH789" i="4"/>
  <c r="AH787" i="4"/>
  <c r="AH785" i="4"/>
  <c r="AH783" i="4"/>
  <c r="AH781" i="4"/>
  <c r="AH779" i="4"/>
  <c r="AH824" i="4"/>
  <c r="AH816" i="4"/>
  <c r="AH777" i="4"/>
  <c r="AH769" i="4"/>
  <c r="AH763" i="4"/>
  <c r="AH757" i="4"/>
  <c r="AH753" i="4"/>
  <c r="AH747" i="4"/>
  <c r="AH741" i="4"/>
  <c r="AH737" i="4"/>
  <c r="AH733" i="4"/>
  <c r="AH729" i="4"/>
  <c r="AH725" i="4"/>
  <c r="AH775" i="4"/>
  <c r="AH761" i="4"/>
  <c r="AH751" i="4"/>
  <c r="AH707" i="4"/>
  <c r="AH685" i="4"/>
  <c r="AH683" i="4"/>
  <c r="AH681" i="4"/>
  <c r="AH679" i="4"/>
  <c r="AH677" i="4"/>
  <c r="AH675" i="4"/>
  <c r="AH673" i="4"/>
  <c r="AH671" i="4"/>
  <c r="AH669" i="4"/>
  <c r="AH667" i="4"/>
  <c r="AH665" i="4"/>
  <c r="AH663" i="4"/>
  <c r="AH661" i="4"/>
  <c r="AH659" i="4"/>
  <c r="AH657" i="4"/>
  <c r="AH655" i="4"/>
  <c r="AH653" i="4"/>
  <c r="AH651" i="4"/>
  <c r="AH649" i="4"/>
  <c r="AH647" i="4"/>
  <c r="AH645" i="4"/>
  <c r="AH643" i="4"/>
  <c r="AH641" i="4"/>
  <c r="AH639" i="4"/>
  <c r="AH637" i="4"/>
  <c r="AH635" i="4"/>
  <c r="AH633" i="4"/>
  <c r="AH631" i="4"/>
  <c r="AH773" i="4"/>
  <c r="AH767" i="4"/>
  <c r="AH759" i="4"/>
  <c r="AH755" i="4"/>
  <c r="AH745" i="4"/>
  <c r="AH739" i="4"/>
  <c r="AH735" i="4"/>
  <c r="AH731" i="4"/>
  <c r="AH727" i="4"/>
  <c r="AH721" i="4"/>
  <c r="AH711" i="4"/>
  <c r="AH771" i="4"/>
  <c r="AH765" i="4"/>
  <c r="AH749" i="4"/>
  <c r="AH743" i="4"/>
  <c r="AH723" i="4"/>
  <c r="AH705" i="4"/>
  <c r="AH625" i="4"/>
  <c r="AH629" i="4"/>
  <c r="AH623" i="4"/>
  <c r="AH619" i="4"/>
  <c r="AH607" i="4"/>
  <c r="AH600" i="4"/>
  <c r="AH592" i="4"/>
  <c r="AH584" i="4"/>
  <c r="AH576" i="4"/>
  <c r="AH568" i="4"/>
  <c r="AH560" i="4"/>
  <c r="AH552" i="4"/>
  <c r="AH544" i="4"/>
  <c r="AH536" i="4"/>
  <c r="AH528" i="4"/>
  <c r="AH627" i="4"/>
  <c r="AH621" i="4"/>
  <c r="AH309" i="4"/>
  <c r="AH307" i="4"/>
  <c r="AH305" i="4"/>
  <c r="AH303" i="4"/>
  <c r="AH301" i="4"/>
  <c r="AH299" i="4"/>
  <c r="AH297" i="4"/>
  <c r="AH295" i="4"/>
  <c r="AH293" i="4"/>
  <c r="AH291" i="4"/>
  <c r="AH289" i="4"/>
  <c r="AH287" i="4"/>
  <c r="AH285" i="4"/>
  <c r="AH283" i="4"/>
  <c r="AH281" i="4"/>
  <c r="AH279" i="4"/>
  <c r="AH277" i="4"/>
  <c r="AH275" i="4"/>
  <c r="AH273" i="4"/>
  <c r="AH271" i="4"/>
  <c r="AH269" i="4"/>
  <c r="AH267" i="4"/>
  <c r="AH265" i="4"/>
  <c r="AH263" i="4"/>
  <c r="AH261" i="4"/>
  <c r="AH259" i="4"/>
  <c r="AH257" i="4"/>
  <c r="AH255" i="4"/>
  <c r="AH253" i="4"/>
  <c r="AH251" i="4"/>
  <c r="AH249" i="4"/>
  <c r="AH247" i="4"/>
  <c r="AH245" i="4"/>
  <c r="AH243" i="4"/>
  <c r="AH241" i="4"/>
  <c r="AH239" i="4"/>
  <c r="AH237" i="4"/>
  <c r="AH235" i="4"/>
  <c r="AH233" i="4"/>
  <c r="AH231" i="4"/>
  <c r="AH229" i="4"/>
  <c r="AH227" i="4"/>
  <c r="AH225" i="4"/>
  <c r="AH223" i="4"/>
  <c r="AH221" i="4"/>
  <c r="AH219" i="4"/>
  <c r="AH217" i="4"/>
  <c r="AH215" i="4"/>
  <c r="AH213" i="4"/>
  <c r="AH211" i="4"/>
  <c r="AH467" i="4"/>
  <c r="AH463" i="4"/>
  <c r="AH451" i="4"/>
  <c r="AH439" i="4"/>
  <c r="AH432" i="4"/>
  <c r="AH424" i="4"/>
  <c r="AH416" i="4"/>
  <c r="AH408" i="4"/>
  <c r="AH400" i="4"/>
  <c r="AH392" i="4"/>
  <c r="AH384" i="4"/>
  <c r="AH209" i="4"/>
  <c r="AH203" i="4"/>
  <c r="AH207" i="4"/>
  <c r="AH201" i="4"/>
  <c r="AH199" i="4"/>
  <c r="AH193" i="4"/>
  <c r="AH187" i="4"/>
  <c r="AH169" i="4"/>
  <c r="AH165" i="4"/>
  <c r="AH162" i="4"/>
  <c r="AH154" i="4"/>
  <c r="AH146" i="4"/>
  <c r="AH138" i="4"/>
  <c r="AH130" i="4"/>
  <c r="AH122" i="4"/>
  <c r="AH119" i="4"/>
  <c r="AH114" i="4"/>
  <c r="AH111" i="4"/>
  <c r="AH106" i="4"/>
  <c r="AH103" i="4"/>
  <c r="AH98" i="4"/>
  <c r="AH95" i="4"/>
  <c r="AH90" i="4"/>
  <c r="AH87" i="4"/>
  <c r="AH82" i="4"/>
  <c r="AH79" i="4"/>
  <c r="AH74" i="4"/>
  <c r="AH71" i="4"/>
  <c r="AH66" i="4"/>
  <c r="AH63" i="4"/>
  <c r="AH58" i="4"/>
  <c r="AH55" i="4"/>
  <c r="AH50" i="4"/>
  <c r="AH47" i="4"/>
  <c r="AH42" i="4"/>
  <c r="AH39" i="4"/>
  <c r="AH36" i="4"/>
  <c r="AH34" i="4"/>
  <c r="AH32" i="4"/>
  <c r="AH30" i="4"/>
  <c r="AH28" i="4"/>
  <c r="AH26" i="4"/>
  <c r="AH24" i="4"/>
  <c r="AH22" i="4"/>
  <c r="AH20" i="4"/>
  <c r="AH18" i="4"/>
  <c r="AH16" i="4"/>
  <c r="AH14" i="4"/>
  <c r="AH12" i="4"/>
  <c r="AH10" i="4"/>
  <c r="AH8" i="4"/>
  <c r="AH6" i="4"/>
  <c r="AH4" i="4"/>
  <c r="AH205" i="4"/>
  <c r="AH197" i="4"/>
  <c r="AH124" i="4"/>
  <c r="AH116" i="4"/>
  <c r="AH108" i="4"/>
  <c r="AH100" i="4"/>
  <c r="AH92" i="4"/>
  <c r="AH84" i="4"/>
  <c r="AH76" i="4"/>
  <c r="AH68" i="4"/>
  <c r="AH60" i="4"/>
  <c r="AH52" i="4"/>
  <c r="AH44" i="4"/>
  <c r="AH189" i="4"/>
  <c r="AH173" i="4"/>
  <c r="AT163" i="4"/>
  <c r="AX162" i="4"/>
  <c r="AH161" i="4"/>
  <c r="AX158" i="4"/>
  <c r="AH153" i="4"/>
  <c r="AX150" i="4"/>
  <c r="AH147" i="4"/>
  <c r="BP142" i="4"/>
  <c r="J140" i="4"/>
  <c r="J137" i="4"/>
  <c r="W134" i="4"/>
  <c r="J131" i="4"/>
  <c r="BJ128" i="4"/>
  <c r="AO126" i="4"/>
  <c r="BY123" i="4"/>
  <c r="AO121" i="4"/>
  <c r="N119" i="4"/>
  <c r="CB116" i="4"/>
  <c r="CB114" i="4"/>
  <c r="BP112" i="4"/>
  <c r="AH110" i="4"/>
  <c r="N105" i="4"/>
  <c r="BS103" i="4"/>
  <c r="J101" i="4"/>
  <c r="BA99" i="4"/>
  <c r="BA93" i="4"/>
  <c r="AX92" i="4"/>
  <c r="BD90" i="4"/>
  <c r="J85" i="4"/>
  <c r="BJ82" i="4"/>
  <c r="BP78" i="4"/>
  <c r="CB74" i="4"/>
  <c r="BP72" i="4"/>
  <c r="AX70" i="4"/>
  <c r="BY67" i="4"/>
  <c r="AO63" i="4"/>
  <c r="J54" i="4"/>
  <c r="BA51" i="4"/>
  <c r="AT45" i="4"/>
  <c r="BM41" i="4"/>
  <c r="W38" i="4"/>
  <c r="BJ36" i="4"/>
  <c r="BG35" i="4"/>
  <c r="AO33" i="4"/>
  <c r="BY31" i="4"/>
  <c r="BY29" i="4"/>
  <c r="AX26" i="4"/>
  <c r="BJ24" i="4"/>
  <c r="BG23" i="4"/>
  <c r="AO21" i="4"/>
  <c r="BY19" i="4"/>
  <c r="AX16" i="4"/>
  <c r="AT15" i="4"/>
  <c r="BD10" i="4"/>
  <c r="W8" i="4"/>
  <c r="AX6" i="4"/>
  <c r="AT5" i="4"/>
  <c r="J181" i="4"/>
  <c r="J160" i="4"/>
  <c r="J159" i="4"/>
  <c r="AT157" i="4"/>
  <c r="AX156" i="4"/>
  <c r="AT155" i="4"/>
  <c r="AX154" i="4"/>
  <c r="AT151" i="4"/>
  <c r="BS149" i="4"/>
  <c r="BV148" i="4"/>
  <c r="BG147" i="4"/>
  <c r="W146" i="4"/>
  <c r="BD144" i="4"/>
  <c r="AH141" i="4"/>
  <c r="BD140" i="4"/>
  <c r="CB138" i="4"/>
  <c r="CB136" i="4"/>
  <c r="BM135" i="4"/>
  <c r="BM133" i="4"/>
  <c r="CB132" i="4"/>
  <c r="BD130" i="4"/>
  <c r="J129" i="4"/>
  <c r="BG127" i="4"/>
  <c r="AH126" i="4"/>
  <c r="AH121" i="4"/>
  <c r="AX118" i="4"/>
  <c r="BY115" i="4"/>
  <c r="AH113" i="4"/>
  <c r="AX110" i="4"/>
  <c r="AH109" i="4"/>
  <c r="W108" i="4"/>
  <c r="BG105" i="4"/>
  <c r="AH102" i="4"/>
  <c r="BP96" i="4"/>
  <c r="AX94" i="4"/>
  <c r="AH89" i="4"/>
  <c r="BG83" i="4"/>
  <c r="J81" i="4"/>
  <c r="BY77" i="4"/>
  <c r="BV76" i="4"/>
  <c r="W70" i="4"/>
  <c r="AX68" i="4"/>
  <c r="AT61" i="4"/>
  <c r="BD60" i="4"/>
  <c r="BJ58" i="4"/>
  <c r="BM55" i="4"/>
  <c r="BV52" i="4"/>
  <c r="BV44" i="4"/>
  <c r="AO38" i="4"/>
  <c r="J37" i="4"/>
  <c r="BP34" i="4"/>
  <c r="BA33" i="4"/>
  <c r="BV30" i="4"/>
  <c r="N29" i="4"/>
  <c r="W28" i="4"/>
  <c r="J27" i="4"/>
  <c r="AT25" i="4"/>
  <c r="CB22" i="4"/>
  <c r="BM21" i="4"/>
  <c r="N19" i="4"/>
  <c r="W18" i="4"/>
  <c r="J17" i="4"/>
  <c r="BP14" i="4"/>
  <c r="BA13" i="4"/>
  <c r="BY11" i="4"/>
  <c r="BY9" i="4"/>
  <c r="BP8" i="4"/>
  <c r="J7" i="4"/>
  <c r="AO193" i="4"/>
  <c r="BD162" i="4"/>
  <c r="BP160" i="4"/>
  <c r="BP158" i="4"/>
  <c r="W156" i="4"/>
  <c r="BG153" i="4"/>
  <c r="W150" i="4"/>
  <c r="CB146" i="4"/>
  <c r="AO145" i="4"/>
  <c r="N143" i="4"/>
  <c r="AH142" i="4"/>
  <c r="BA139" i="4"/>
  <c r="BV134" i="4"/>
  <c r="N133" i="4"/>
  <c r="CB128" i="4"/>
  <c r="BV126" i="4"/>
  <c r="AT125" i="4"/>
  <c r="BD124" i="4"/>
  <c r="J123" i="4"/>
  <c r="AH120" i="4"/>
  <c r="BV116" i="4"/>
  <c r="W110" i="4"/>
  <c r="BM103" i="4"/>
  <c r="BS101" i="4"/>
  <c r="CB100" i="4"/>
  <c r="AT93" i="4"/>
  <c r="BD92" i="4"/>
  <c r="BJ90" i="4"/>
  <c r="AO83" i="4"/>
  <c r="AO81" i="4"/>
  <c r="BV78" i="4"/>
  <c r="BJ74" i="4"/>
  <c r="BP70" i="4"/>
  <c r="BA69" i="4"/>
  <c r="BJ66" i="4"/>
  <c r="AH64" i="4"/>
  <c r="BJ56" i="4"/>
  <c r="BG51" i="4"/>
  <c r="N49" i="4"/>
  <c r="BS47" i="4"/>
  <c r="BG43" i="4"/>
  <c r="N41" i="4"/>
  <c r="BS39" i="4"/>
  <c r="AH38" i="4"/>
  <c r="BD36" i="4"/>
  <c r="AH35" i="4"/>
  <c r="BJ32" i="4"/>
  <c r="BG31" i="4"/>
  <c r="BS29" i="4"/>
  <c r="BD26" i="4"/>
  <c r="CB24" i="4"/>
  <c r="BM23" i="4"/>
  <c r="N21" i="4"/>
  <c r="W20" i="4"/>
  <c r="J19" i="4"/>
  <c r="BP16" i="4"/>
  <c r="BA15" i="4"/>
  <c r="N11" i="4"/>
  <c r="AH9" i="4"/>
  <c r="CB6" i="4"/>
  <c r="CB1553" i="4" s="1"/>
  <c r="BM5" i="4"/>
  <c r="J193" i="4"/>
  <c r="BM159" i="4"/>
  <c r="BM157" i="4"/>
  <c r="CB156" i="4"/>
  <c r="BD154" i="4"/>
  <c r="AH149" i="4"/>
  <c r="BD148" i="4"/>
  <c r="BA147" i="4"/>
  <c r="BA145" i="4"/>
  <c r="AT143" i="4"/>
  <c r="BS141" i="4"/>
  <c r="BV140" i="4"/>
  <c r="BV138" i="4"/>
  <c r="BM137" i="4"/>
  <c r="BJ136" i="4"/>
  <c r="BG135" i="4"/>
  <c r="J134" i="4"/>
  <c r="J133" i="4"/>
  <c r="BS131" i="4"/>
  <c r="BV130" i="4"/>
  <c r="BM129" i="4"/>
  <c r="BM127" i="4"/>
  <c r="BD122" i="4"/>
  <c r="J120" i="4"/>
  <c r="AO118" i="4"/>
  <c r="W116" i="4"/>
  <c r="BG113" i="4"/>
  <c r="BS111" i="4"/>
  <c r="J109" i="4"/>
  <c r="BA107" i="4"/>
  <c r="AH104" i="4"/>
  <c r="BD98" i="4"/>
  <c r="AH96" i="4"/>
  <c r="AO87" i="4"/>
  <c r="BS85" i="4"/>
  <c r="J78" i="4"/>
  <c r="BG75" i="4"/>
  <c r="J73" i="4"/>
  <c r="AH69" i="4"/>
  <c r="AO68" i="4"/>
  <c r="J65" i="4"/>
  <c r="AT63" i="4"/>
  <c r="BY61" i="4"/>
  <c r="BV60" i="4"/>
  <c r="CB58" i="4"/>
  <c r="AO51" i="4"/>
  <c r="AH46" i="4"/>
  <c r="BD44" i="4"/>
  <c r="BD42" i="4"/>
  <c r="BV38" i="4"/>
  <c r="AT37" i="4"/>
  <c r="BJ34" i="4"/>
  <c r="BG33" i="4"/>
  <c r="AO31" i="4"/>
  <c r="BP28" i="4"/>
  <c r="BA27" i="4"/>
  <c r="BA25" i="4"/>
  <c r="BV22" i="4"/>
  <c r="BS21" i="4"/>
  <c r="BD18" i="4"/>
  <c r="AH17" i="4"/>
  <c r="BG13" i="4"/>
  <c r="BS11" i="4"/>
  <c r="W10" i="4"/>
  <c r="BG421" i="4"/>
  <c r="BM403" i="4"/>
  <c r="BY395" i="4"/>
  <c r="BY387" i="4"/>
  <c r="BG376" i="4"/>
  <c r="BG364" i="4"/>
  <c r="BA356" i="4"/>
  <c r="N354" i="4"/>
  <c r="AT352" i="4"/>
  <c r="BS350" i="4"/>
  <c r="BY346" i="4"/>
  <c r="BA342" i="4"/>
  <c r="BM340" i="4"/>
  <c r="BG336" i="4"/>
  <c r="BG320" i="4"/>
  <c r="BG306" i="4"/>
  <c r="BA300" i="4"/>
  <c r="BS296" i="4"/>
  <c r="N296" i="4"/>
  <c r="AT292" i="4"/>
  <c r="BG290" i="4"/>
  <c r="BY282" i="4"/>
  <c r="BA280" i="4"/>
  <c r="BA262" i="4"/>
  <c r="AT256" i="4"/>
  <c r="AT246" i="4"/>
  <c r="BG244" i="4"/>
  <c r="BS242" i="4"/>
  <c r="BG238" i="4"/>
  <c r="BY234" i="4"/>
  <c r="BY232" i="4"/>
  <c r="BA230" i="4"/>
  <c r="BS226" i="4"/>
  <c r="N226" i="4"/>
  <c r="AT222" i="4"/>
  <c r="BM218" i="4"/>
  <c r="N216" i="4"/>
  <c r="BG206" i="4"/>
  <c r="BY204" i="4"/>
  <c r="N200" i="4"/>
  <c r="BM196" i="4"/>
  <c r="BS194" i="4"/>
  <c r="BY188" i="4"/>
  <c r="BA182" i="4"/>
  <c r="AT180" i="4"/>
  <c r="BG178" i="4"/>
  <c r="N170" i="4"/>
  <c r="BY166" i="4"/>
  <c r="AT162" i="4"/>
  <c r="BY160" i="4"/>
  <c r="BG158" i="4"/>
  <c r="BA152" i="4"/>
  <c r="BS146" i="4"/>
  <c r="N140" i="4"/>
  <c r="BA136" i="4"/>
  <c r="BM124" i="4"/>
  <c r="AT122" i="4"/>
  <c r="BY120" i="4"/>
  <c r="BG118" i="4"/>
  <c r="BM108" i="4"/>
  <c r="AT106" i="4"/>
  <c r="BY104" i="4"/>
  <c r="BG102" i="4"/>
  <c r="BM92" i="4"/>
  <c r="BS90" i="4"/>
  <c r="N84" i="4"/>
  <c r="BA80" i="4"/>
  <c r="BS74" i="4"/>
  <c r="N68" i="4"/>
  <c r="AT66" i="4"/>
  <c r="BY64" i="4"/>
  <c r="BG62" i="4"/>
  <c r="BA56" i="4"/>
  <c r="BS50" i="4"/>
  <c r="N44" i="4"/>
  <c r="BA40" i="4"/>
  <c r="R1551" i="4"/>
  <c r="R1550" i="4"/>
  <c r="BS435" i="4"/>
  <c r="BY433" i="4"/>
  <c r="BM431" i="4"/>
  <c r="BM429" i="4"/>
  <c r="BM419" i="4"/>
  <c r="BY415" i="4"/>
  <c r="N415" i="4"/>
  <c r="BS413" i="4"/>
  <c r="BG409" i="4"/>
  <c r="BM399" i="4"/>
  <c r="AT389" i="4"/>
  <c r="BA383" i="4"/>
  <c r="BS379" i="4"/>
  <c r="BM374" i="4"/>
  <c r="BY372" i="4"/>
  <c r="BA368" i="4"/>
  <c r="BM366" i="4"/>
  <c r="BG362" i="4"/>
  <c r="BG358" i="4"/>
  <c r="BG354" i="4"/>
  <c r="BA348" i="4"/>
  <c r="N342" i="4"/>
  <c r="BS338" i="4"/>
  <c r="BS334" i="4"/>
  <c r="AT332" i="4"/>
  <c r="BA328" i="4"/>
  <c r="BM326" i="4"/>
  <c r="BY324" i="4"/>
  <c r="BG310" i="4"/>
  <c r="BS308" i="4"/>
  <c r="BM302" i="4"/>
  <c r="N300" i="4"/>
  <c r="BY288" i="4"/>
  <c r="BA286" i="4"/>
  <c r="BA284" i="4"/>
  <c r="N280" i="4"/>
  <c r="AT276" i="4"/>
  <c r="BG274" i="4"/>
  <c r="BS272" i="4"/>
  <c r="N272" i="4"/>
  <c r="AT268" i="4"/>
  <c r="BG266" i="4"/>
  <c r="BS264" i="4"/>
  <c r="N264" i="4"/>
  <c r="BM252" i="4"/>
  <c r="BM240" i="4"/>
  <c r="N230" i="4"/>
  <c r="BA220" i="4"/>
  <c r="BS216" i="4"/>
  <c r="BA208" i="4"/>
  <c r="AT198" i="4"/>
  <c r="BM190" i="4"/>
  <c r="BG188" i="4"/>
  <c r="AT186" i="4"/>
  <c r="BM178" i="4"/>
  <c r="BG176" i="4"/>
  <c r="N174" i="4"/>
  <c r="BY170" i="4"/>
  <c r="BS168" i="4"/>
  <c r="BS164" i="4"/>
  <c r="N158" i="4"/>
  <c r="BA154" i="4"/>
  <c r="BS148" i="4"/>
  <c r="N142" i="4"/>
  <c r="BA138" i="4"/>
  <c r="BS132" i="4"/>
  <c r="N126" i="4"/>
  <c r="AT124" i="4"/>
  <c r="BY122" i="4"/>
  <c r="BG120" i="4"/>
  <c r="BM110" i="4"/>
  <c r="BS108" i="4"/>
  <c r="N102" i="4"/>
  <c r="AT100" i="4"/>
  <c r="BY98" i="4"/>
  <c r="BG96" i="4"/>
  <c r="BA90" i="4"/>
  <c r="BS84" i="4"/>
  <c r="N78" i="4"/>
  <c r="AT76" i="4"/>
  <c r="BY74" i="4"/>
  <c r="BG72" i="4"/>
  <c r="BM62" i="4"/>
  <c r="BS60" i="4"/>
  <c r="N54" i="4"/>
  <c r="BA50" i="4"/>
  <c r="BS44" i="4"/>
  <c r="N38" i="4"/>
  <c r="BV1545" i="4"/>
  <c r="BV1538" i="4"/>
  <c r="BV1536" i="4"/>
  <c r="BV1547" i="4"/>
  <c r="BV1532" i="4"/>
  <c r="BV1528" i="4"/>
  <c r="BV1534" i="4"/>
  <c r="BV1533" i="4"/>
  <c r="BV1542" i="4"/>
  <c r="BV1522" i="4"/>
  <c r="BV1530" i="4"/>
  <c r="BV1529" i="4"/>
  <c r="BV1518" i="4"/>
  <c r="BV1506" i="4"/>
  <c r="BV1502" i="4"/>
  <c r="BV1494" i="4"/>
  <c r="BV1535" i="4"/>
  <c r="BV1514" i="4"/>
  <c r="BV1478" i="4"/>
  <c r="BV1490" i="4"/>
  <c r="BV1475" i="4"/>
  <c r="BV1467" i="4"/>
  <c r="BV1459" i="4"/>
  <c r="BV1458" i="4"/>
  <c r="BV1456" i="4"/>
  <c r="BV1454" i="4"/>
  <c r="BV1452" i="4"/>
  <c r="BV1450" i="4"/>
  <c r="BV1526" i="4"/>
  <c r="BV1498" i="4"/>
  <c r="BV1486" i="4"/>
  <c r="BV1482" i="4"/>
  <c r="BV1463" i="4"/>
  <c r="BV1455" i="4"/>
  <c r="BV1448" i="4"/>
  <c r="BV1447" i="4"/>
  <c r="BV1510" i="4"/>
  <c r="BV1471" i="4"/>
  <c r="BV1449" i="4"/>
  <c r="BV1446" i="4"/>
  <c r="BV1442" i="4"/>
  <c r="BV1436" i="4"/>
  <c r="BV1430" i="4"/>
  <c r="BV1441" i="4"/>
  <c r="BV1439" i="4"/>
  <c r="BV1437" i="4"/>
  <c r="BV1435" i="4"/>
  <c r="BV1428" i="4"/>
  <c r="BV1434" i="4"/>
  <c r="BV1431" i="4"/>
  <c r="BV1429" i="4"/>
  <c r="BV1457" i="4"/>
  <c r="BV1451" i="4"/>
  <c r="BV1443" i="4"/>
  <c r="BV1440" i="4"/>
  <c r="BV1438" i="4"/>
  <c r="BV1433" i="4"/>
  <c r="BV1423" i="4"/>
  <c r="BV1453" i="4"/>
  <c r="BV1445" i="4"/>
  <c r="BV1444" i="4"/>
  <c r="BV1432" i="4"/>
  <c r="BV1426" i="4"/>
  <c r="BV1415" i="4"/>
  <c r="BV1412" i="4"/>
  <c r="BV1408" i="4"/>
  <c r="BV1400" i="4"/>
  <c r="BV1421" i="4"/>
  <c r="BV1410" i="4"/>
  <c r="BV1402" i="4"/>
  <c r="BV1394" i="4"/>
  <c r="BV1386" i="4"/>
  <c r="BV1378" i="4"/>
  <c r="BV1370" i="4"/>
  <c r="BV1366" i="4"/>
  <c r="BV1374" i="4"/>
  <c r="BV1369" i="4"/>
  <c r="BV1365" i="4"/>
  <c r="BV1362" i="4"/>
  <c r="BV1360" i="4"/>
  <c r="BV1358" i="4"/>
  <c r="BV1372" i="4"/>
  <c r="BV1368" i="4"/>
  <c r="BV1364" i="4"/>
  <c r="BV1308" i="4"/>
  <c r="BV1306" i="4"/>
  <c r="BV1298" i="4"/>
  <c r="BV1282" i="4"/>
  <c r="BV1290" i="4"/>
  <c r="BV1272" i="4"/>
  <c r="BV1266" i="4"/>
  <c r="BV1260" i="4"/>
  <c r="BV1274" i="4"/>
  <c r="BV1270" i="4"/>
  <c r="BV1264" i="4"/>
  <c r="BV1258" i="4"/>
  <c r="BV1257" i="4"/>
  <c r="BV1268" i="4"/>
  <c r="BV1262" i="4"/>
  <c r="BV1256" i="4"/>
  <c r="BV1219" i="4"/>
  <c r="BV1207" i="4"/>
  <c r="BV1199" i="4"/>
  <c r="BV1191" i="4"/>
  <c r="BV1183" i="4"/>
  <c r="BV1175" i="4"/>
  <c r="BV1217" i="4"/>
  <c r="BV1209" i="4"/>
  <c r="BV1201" i="4"/>
  <c r="BV1193" i="4"/>
  <c r="BV1185" i="4"/>
  <c r="BV1177" i="4"/>
  <c r="BV1169" i="4"/>
  <c r="BV1096" i="4"/>
  <c r="BV1090" i="4"/>
  <c r="BV1082" i="4"/>
  <c r="BV1078" i="4"/>
  <c r="BV1070" i="4"/>
  <c r="BV1062" i="4"/>
  <c r="BV1054" i="4"/>
  <c r="BV1094" i="4"/>
  <c r="BV1088" i="4"/>
  <c r="BV1072" i="4"/>
  <c r="BV1064" i="4"/>
  <c r="BV1056" i="4"/>
  <c r="BV1025" i="4"/>
  <c r="BV1017" i="4"/>
  <c r="BV1011" i="4"/>
  <c r="BV1005" i="4"/>
  <c r="BV1040" i="4"/>
  <c r="BV1038" i="4"/>
  <c r="BV1023" i="4"/>
  <c r="BV1015" i="4"/>
  <c r="BV1009" i="4"/>
  <c r="BV1002" i="4"/>
  <c r="BV1000" i="4"/>
  <c r="BV1046" i="4"/>
  <c r="BV1030" i="4"/>
  <c r="BV1021" i="4"/>
  <c r="BV1004" i="4"/>
  <c r="BV1048" i="4"/>
  <c r="BV1032" i="4"/>
  <c r="BV1019" i="4"/>
  <c r="BV1013" i="4"/>
  <c r="BV1007" i="4"/>
  <c r="BV884" i="4"/>
  <c r="BV876" i="4"/>
  <c r="BV868" i="4"/>
  <c r="BV860" i="4"/>
  <c r="BV852" i="4"/>
  <c r="BV844" i="4"/>
  <c r="BV836" i="4"/>
  <c r="BV828" i="4"/>
  <c r="BV820" i="4"/>
  <c r="BV812" i="4"/>
  <c r="BV822" i="4"/>
  <c r="BV814" i="4"/>
  <c r="BV810" i="4"/>
  <c r="BV808" i="4"/>
  <c r="BV806" i="4"/>
  <c r="BV804" i="4"/>
  <c r="BV802" i="4"/>
  <c r="BV800" i="4"/>
  <c r="BV798" i="4"/>
  <c r="BV796" i="4"/>
  <c r="BV794" i="4"/>
  <c r="BV792" i="4"/>
  <c r="BV790" i="4"/>
  <c r="BV788" i="4"/>
  <c r="BV786" i="4"/>
  <c r="BV784" i="4"/>
  <c r="BV782" i="4"/>
  <c r="BV780" i="4"/>
  <c r="BV778" i="4"/>
  <c r="BV776" i="4"/>
  <c r="BV774" i="4"/>
  <c r="BV772" i="4"/>
  <c r="BV770" i="4"/>
  <c r="BV768" i="4"/>
  <c r="BV766" i="4"/>
  <c r="BV764" i="4"/>
  <c r="BV762" i="4"/>
  <c r="BV760" i="4"/>
  <c r="BV758" i="4"/>
  <c r="BV756" i="4"/>
  <c r="BV754" i="4"/>
  <c r="BV752" i="4"/>
  <c r="BV750" i="4"/>
  <c r="BV748" i="4"/>
  <c r="BV746" i="4"/>
  <c r="BV744" i="4"/>
  <c r="BV742" i="4"/>
  <c r="BV740" i="4"/>
  <c r="BV738" i="4"/>
  <c r="BV736" i="4"/>
  <c r="BV734" i="4"/>
  <c r="BV732" i="4"/>
  <c r="BV730" i="4"/>
  <c r="BV728" i="4"/>
  <c r="BV726" i="4"/>
  <c r="BV724" i="4"/>
  <c r="BV722" i="4"/>
  <c r="BV720" i="4"/>
  <c r="BV708" i="4"/>
  <c r="BV706" i="4"/>
  <c r="BV704" i="4"/>
  <c r="BV735" i="4"/>
  <c r="BV731" i="4"/>
  <c r="BV727" i="4"/>
  <c r="BV721" i="4"/>
  <c r="BV717" i="4"/>
  <c r="BV713" i="4"/>
  <c r="BV702" i="4"/>
  <c r="BV700" i="4"/>
  <c r="BV698" i="4"/>
  <c r="BV696" i="4"/>
  <c r="BV694" i="4"/>
  <c r="BV692" i="4"/>
  <c r="BV690" i="4"/>
  <c r="BV688" i="4"/>
  <c r="BV686" i="4"/>
  <c r="BV684" i="4"/>
  <c r="BV682" i="4"/>
  <c r="BV680" i="4"/>
  <c r="BV678" i="4"/>
  <c r="BV676" i="4"/>
  <c r="BV674" i="4"/>
  <c r="BV672" i="4"/>
  <c r="BV670" i="4"/>
  <c r="BV668" i="4"/>
  <c r="BV666" i="4"/>
  <c r="BV664" i="4"/>
  <c r="BV662" i="4"/>
  <c r="BV660" i="4"/>
  <c r="BV658" i="4"/>
  <c r="BV656" i="4"/>
  <c r="BV654" i="4"/>
  <c r="BV652" i="4"/>
  <c r="BV650" i="4"/>
  <c r="BV648" i="4"/>
  <c r="BV646" i="4"/>
  <c r="BV644" i="4"/>
  <c r="BV642" i="4"/>
  <c r="BV640" i="4"/>
  <c r="BV638" i="4"/>
  <c r="BV636" i="4"/>
  <c r="BV634" i="4"/>
  <c r="BV632" i="4"/>
  <c r="BV630" i="4"/>
  <c r="BV628" i="4"/>
  <c r="BV626" i="4"/>
  <c r="BV624" i="4"/>
  <c r="BV622" i="4"/>
  <c r="BV618" i="4"/>
  <c r="BV606" i="4"/>
  <c r="BV616" i="4"/>
  <c r="BV610" i="4"/>
  <c r="BV614" i="4"/>
  <c r="BV604" i="4"/>
  <c r="BV598" i="4"/>
  <c r="BV590" i="4"/>
  <c r="BV582" i="4"/>
  <c r="BV574" i="4"/>
  <c r="BV566" i="4"/>
  <c r="BV558" i="4"/>
  <c r="BV550" i="4"/>
  <c r="BV542" i="4"/>
  <c r="BV534" i="4"/>
  <c r="BV526" i="4"/>
  <c r="BV524" i="4"/>
  <c r="BV522" i="4"/>
  <c r="BV520" i="4"/>
  <c r="BV518" i="4"/>
  <c r="BV516" i="4"/>
  <c r="BV514" i="4"/>
  <c r="BV512" i="4"/>
  <c r="BV510" i="4"/>
  <c r="BV508" i="4"/>
  <c r="BV506" i="4"/>
  <c r="BV504" i="4"/>
  <c r="BV502" i="4"/>
  <c r="BV500" i="4"/>
  <c r="BV498" i="4"/>
  <c r="BV496" i="4"/>
  <c r="BV494" i="4"/>
  <c r="BV492" i="4"/>
  <c r="BV490" i="4"/>
  <c r="BV488" i="4"/>
  <c r="BV486" i="4"/>
  <c r="BV484" i="4"/>
  <c r="BV482" i="4"/>
  <c r="BV480" i="4"/>
  <c r="BV478" i="4"/>
  <c r="BV476" i="4"/>
  <c r="BV474" i="4"/>
  <c r="BV620" i="4"/>
  <c r="BV612" i="4"/>
  <c r="BV608" i="4"/>
  <c r="BV466" i="4"/>
  <c r="BV462" i="4"/>
  <c r="BV450" i="4"/>
  <c r="BV438" i="4"/>
  <c r="BV472" i="4"/>
  <c r="BV460" i="4"/>
  <c r="BV454" i="4"/>
  <c r="BV444" i="4"/>
  <c r="BV436" i="4"/>
  <c r="BV470" i="4"/>
  <c r="BV464" i="4"/>
  <c r="BV458" i="4"/>
  <c r="BV452" i="4"/>
  <c r="BV448" i="4"/>
  <c r="BV442" i="4"/>
  <c r="BV430" i="4"/>
  <c r="BV422" i="4"/>
  <c r="BV414" i="4"/>
  <c r="BV406" i="4"/>
  <c r="BV398" i="4"/>
  <c r="BV390" i="4"/>
  <c r="BV382" i="4"/>
  <c r="BV378" i="4"/>
  <c r="BV376" i="4"/>
  <c r="BV374" i="4"/>
  <c r="BV372" i="4"/>
  <c r="BV370" i="4"/>
  <c r="BV368" i="4"/>
  <c r="BV366" i="4"/>
  <c r="BV364" i="4"/>
  <c r="BV362" i="4"/>
  <c r="BV360" i="4"/>
  <c r="BV358" i="4"/>
  <c r="BV356" i="4"/>
  <c r="BV354" i="4"/>
  <c r="BV352" i="4"/>
  <c r="BV350" i="4"/>
  <c r="BV348" i="4"/>
  <c r="BV346" i="4"/>
  <c r="BV344" i="4"/>
  <c r="BV342" i="4"/>
  <c r="BV340" i="4"/>
  <c r="BV338" i="4"/>
  <c r="BV336" i="4"/>
  <c r="BV334" i="4"/>
  <c r="BV332" i="4"/>
  <c r="BV330" i="4"/>
  <c r="BV328" i="4"/>
  <c r="BV326" i="4"/>
  <c r="BV324" i="4"/>
  <c r="BV322" i="4"/>
  <c r="BV320" i="4"/>
  <c r="BV318" i="4"/>
  <c r="BV316" i="4"/>
  <c r="BV314" i="4"/>
  <c r="BV312" i="4"/>
  <c r="BV310" i="4"/>
  <c r="BV308" i="4"/>
  <c r="BV306" i="4"/>
  <c r="BV304" i="4"/>
  <c r="BV302" i="4"/>
  <c r="BV300" i="4"/>
  <c r="BV298" i="4"/>
  <c r="BV296" i="4"/>
  <c r="BV294" i="4"/>
  <c r="BV292" i="4"/>
  <c r="BV290" i="4"/>
  <c r="BV288" i="4"/>
  <c r="BV286" i="4"/>
  <c r="BV284" i="4"/>
  <c r="BV282" i="4"/>
  <c r="BV280" i="4"/>
  <c r="BV278" i="4"/>
  <c r="BV276" i="4"/>
  <c r="BV274" i="4"/>
  <c r="BV272" i="4"/>
  <c r="BV270" i="4"/>
  <c r="BV268" i="4"/>
  <c r="BV266" i="4"/>
  <c r="BV264" i="4"/>
  <c r="BV262" i="4"/>
  <c r="BV260" i="4"/>
  <c r="BV258" i="4"/>
  <c r="BV256" i="4"/>
  <c r="BV254" i="4"/>
  <c r="BV252" i="4"/>
  <c r="BV250" i="4"/>
  <c r="BV248" i="4"/>
  <c r="BV246" i="4"/>
  <c r="BV244" i="4"/>
  <c r="BV242" i="4"/>
  <c r="BV240" i="4"/>
  <c r="BV238" i="4"/>
  <c r="BV236" i="4"/>
  <c r="BV234" i="4"/>
  <c r="BV232" i="4"/>
  <c r="BV230" i="4"/>
  <c r="BV228" i="4"/>
  <c r="BV226" i="4"/>
  <c r="BV224" i="4"/>
  <c r="BV222" i="4"/>
  <c r="BV220" i="4"/>
  <c r="BV218" i="4"/>
  <c r="BV216" i="4"/>
  <c r="BV214" i="4"/>
  <c r="BV212" i="4"/>
  <c r="BV210" i="4"/>
  <c r="BV208" i="4"/>
  <c r="BV206" i="4"/>
  <c r="BV204" i="4"/>
  <c r="BV202" i="4"/>
  <c r="BV200" i="4"/>
  <c r="BV198" i="4"/>
  <c r="BV196" i="4"/>
  <c r="BV468" i="4"/>
  <c r="BV456" i="4"/>
  <c r="BV446" i="4"/>
  <c r="BV440" i="4"/>
  <c r="BV192" i="4"/>
  <c r="BV186" i="4"/>
  <c r="BV168" i="4"/>
  <c r="BV164" i="4"/>
  <c r="BV190" i="4"/>
  <c r="BV184" i="4"/>
  <c r="BV178" i="4"/>
  <c r="BV172" i="4"/>
  <c r="BV188" i="4"/>
  <c r="BV182" i="4"/>
  <c r="BV176" i="4"/>
  <c r="BV166" i="4"/>
  <c r="BV160" i="4"/>
  <c r="BV152" i="4"/>
  <c r="BV144" i="4"/>
  <c r="BV136" i="4"/>
  <c r="BV128" i="4"/>
  <c r="BV120" i="4"/>
  <c r="BV112" i="4"/>
  <c r="BV104" i="4"/>
  <c r="BV96" i="4"/>
  <c r="BV88" i="4"/>
  <c r="BV80" i="4"/>
  <c r="BV72" i="4"/>
  <c r="BV64" i="4"/>
  <c r="BV56" i="4"/>
  <c r="BV48" i="4"/>
  <c r="BV40" i="4"/>
  <c r="BV194" i="4"/>
  <c r="BV180" i="4"/>
  <c r="BV174" i="4"/>
  <c r="BV170" i="4"/>
  <c r="BV122" i="4"/>
  <c r="BV114" i="4"/>
  <c r="BV106" i="4"/>
  <c r="BV98" i="4"/>
  <c r="BV90" i="4"/>
  <c r="BV82" i="4"/>
  <c r="BV74" i="4"/>
  <c r="BV66" i="4"/>
  <c r="BV58" i="4"/>
  <c r="BV50" i="4"/>
  <c r="BV42" i="4"/>
  <c r="BV35" i="4"/>
  <c r="BV33" i="4"/>
  <c r="BV31" i="4"/>
  <c r="BV29" i="4"/>
  <c r="BV27" i="4"/>
  <c r="BV25" i="4"/>
  <c r="BV23" i="4"/>
  <c r="BV21" i="4"/>
  <c r="BV19" i="4"/>
  <c r="BV17" i="4"/>
  <c r="BV15" i="4"/>
  <c r="BV13" i="4"/>
  <c r="BV11" i="4"/>
  <c r="BV9" i="4"/>
  <c r="BV7" i="4"/>
  <c r="BV5" i="4"/>
  <c r="BV1553" i="4" s="1"/>
  <c r="BJ1540" i="4"/>
  <c r="BJ1538" i="4"/>
  <c r="BJ1536" i="4"/>
  <c r="BJ1532" i="4"/>
  <c r="BJ1528" i="4"/>
  <c r="BJ1543" i="4"/>
  <c r="BJ1534" i="4"/>
  <c r="BJ1533" i="4"/>
  <c r="BJ1539" i="4"/>
  <c r="BJ1537" i="4"/>
  <c r="BJ1530" i="4"/>
  <c r="BJ1526" i="4"/>
  <c r="BJ1510" i="4"/>
  <c r="BJ1529" i="4"/>
  <c r="BJ1498" i="4"/>
  <c r="BJ1522" i="4"/>
  <c r="BJ1518" i="4"/>
  <c r="BJ1506" i="4"/>
  <c r="BJ1502" i="4"/>
  <c r="BJ1482" i="4"/>
  <c r="BJ1535" i="4"/>
  <c r="BJ1514" i="4"/>
  <c r="BJ1478" i="4"/>
  <c r="BJ1471" i="4"/>
  <c r="BJ1463" i="4"/>
  <c r="BJ1458" i="4"/>
  <c r="BJ1456" i="4"/>
  <c r="BJ1454" i="4"/>
  <c r="BJ1452" i="4"/>
  <c r="BJ1450" i="4"/>
  <c r="BJ1494" i="4"/>
  <c r="BJ1490" i="4"/>
  <c r="BJ1475" i="4"/>
  <c r="BJ1486" i="4"/>
  <c r="BJ1467" i="4"/>
  <c r="BJ1453" i="4"/>
  <c r="BJ1451" i="4"/>
  <c r="BJ1449" i="4"/>
  <c r="BJ1448" i="4"/>
  <c r="BJ1447" i="4"/>
  <c r="BJ1446" i="4"/>
  <c r="BJ1442" i="4"/>
  <c r="BJ1441" i="4"/>
  <c r="BJ1440" i="4"/>
  <c r="BJ1439" i="4"/>
  <c r="BJ1438" i="4"/>
  <c r="BJ1437" i="4"/>
  <c r="BJ1436" i="4"/>
  <c r="BJ1430" i="4"/>
  <c r="BJ1459" i="4"/>
  <c r="BJ1457" i="4"/>
  <c r="BJ1435" i="4"/>
  <c r="BJ1428" i="4"/>
  <c r="BJ1444" i="4"/>
  <c r="BJ1434" i="4"/>
  <c r="BJ1432" i="4"/>
  <c r="BJ1431" i="4"/>
  <c r="BJ1425" i="4"/>
  <c r="BJ1443" i="4"/>
  <c r="BJ1433" i="4"/>
  <c r="BJ1455" i="4"/>
  <c r="BJ1445" i="4"/>
  <c r="BJ1426" i="4"/>
  <c r="BJ1417" i="4"/>
  <c r="BJ1404" i="4"/>
  <c r="BJ1396" i="4"/>
  <c r="BJ1419" i="4"/>
  <c r="BJ1414" i="4"/>
  <c r="BJ1406" i="4"/>
  <c r="BJ1398" i="4"/>
  <c r="BJ1390" i="4"/>
  <c r="BJ1382" i="4"/>
  <c r="BJ1372" i="4"/>
  <c r="BJ1370" i="4"/>
  <c r="BJ1366" i="4"/>
  <c r="BJ1369" i="4"/>
  <c r="BJ1365" i="4"/>
  <c r="BJ1362" i="4"/>
  <c r="BJ1360" i="4"/>
  <c r="BJ1358" i="4"/>
  <c r="BJ1368" i="4"/>
  <c r="BJ1364" i="4"/>
  <c r="BJ1374" i="4"/>
  <c r="BJ1318" i="4"/>
  <c r="BJ1312" i="4"/>
  <c r="BJ1302" i="4"/>
  <c r="BJ1286" i="4"/>
  <c r="BJ1270" i="4"/>
  <c r="BJ1264" i="4"/>
  <c r="BJ1268" i="4"/>
  <c r="BJ1262" i="4"/>
  <c r="BJ1258" i="4"/>
  <c r="BJ1294" i="4"/>
  <c r="BJ1276" i="4"/>
  <c r="BJ1257" i="4"/>
  <c r="BJ1278" i="4"/>
  <c r="BJ1266" i="4"/>
  <c r="BJ1260" i="4"/>
  <c r="BJ1223" i="4"/>
  <c r="BJ1215" i="4"/>
  <c r="BJ1211" i="4"/>
  <c r="BJ1203" i="4"/>
  <c r="BJ1195" i="4"/>
  <c r="BJ1187" i="4"/>
  <c r="BJ1179" i="4"/>
  <c r="BJ1171" i="4"/>
  <c r="BJ1221" i="4"/>
  <c r="BJ1213" i="4"/>
  <c r="BJ1205" i="4"/>
  <c r="BJ1197" i="4"/>
  <c r="BJ1189" i="4"/>
  <c r="BJ1181" i="4"/>
  <c r="BJ1173" i="4"/>
  <c r="BJ1098" i="4"/>
  <c r="BJ1092" i="4"/>
  <c r="BJ1086" i="4"/>
  <c r="BJ1080" i="4"/>
  <c r="BJ1074" i="4"/>
  <c r="BJ1066" i="4"/>
  <c r="BJ1058" i="4"/>
  <c r="BJ1084" i="4"/>
  <c r="BJ1076" i="4"/>
  <c r="BJ1068" i="4"/>
  <c r="BJ1060" i="4"/>
  <c r="BJ1052" i="4"/>
  <c r="BJ1021" i="4"/>
  <c r="BJ1042" i="4"/>
  <c r="BJ1036" i="4"/>
  <c r="BJ1034" i="4"/>
  <c r="BJ1026" i="4"/>
  <c r="BJ1019" i="4"/>
  <c r="BJ1013" i="4"/>
  <c r="BJ1007" i="4"/>
  <c r="BJ1002" i="4"/>
  <c r="BJ1000" i="4"/>
  <c r="BJ1044" i="4"/>
  <c r="BJ1028" i="4"/>
  <c r="BJ1025" i="4"/>
  <c r="BJ1017" i="4"/>
  <c r="BJ1011" i="4"/>
  <c r="BJ1005" i="4"/>
  <c r="BJ1004" i="4"/>
  <c r="BJ1023" i="4"/>
  <c r="BJ1015" i="4"/>
  <c r="BJ1009" i="4"/>
  <c r="BJ888" i="4"/>
  <c r="BJ880" i="4"/>
  <c r="BJ872" i="4"/>
  <c r="BJ864" i="4"/>
  <c r="BJ856" i="4"/>
  <c r="BJ848" i="4"/>
  <c r="BJ840" i="4"/>
  <c r="BJ832" i="4"/>
  <c r="BJ824" i="4"/>
  <c r="BJ816" i="4"/>
  <c r="BJ826" i="4"/>
  <c r="BJ818" i="4"/>
  <c r="BJ810" i="4"/>
  <c r="BJ808" i="4"/>
  <c r="BJ806" i="4"/>
  <c r="BJ804" i="4"/>
  <c r="BJ802" i="4"/>
  <c r="BJ800" i="4"/>
  <c r="BJ798" i="4"/>
  <c r="BJ796" i="4"/>
  <c r="BJ794" i="4"/>
  <c r="BJ792" i="4"/>
  <c r="BJ790" i="4"/>
  <c r="BJ788" i="4"/>
  <c r="BJ786" i="4"/>
  <c r="BJ784" i="4"/>
  <c r="BJ782" i="4"/>
  <c r="BJ780" i="4"/>
  <c r="BJ778" i="4"/>
  <c r="BJ776" i="4"/>
  <c r="BJ774" i="4"/>
  <c r="BJ772" i="4"/>
  <c r="BJ770" i="4"/>
  <c r="BJ768" i="4"/>
  <c r="BJ766" i="4"/>
  <c r="BJ764" i="4"/>
  <c r="BJ762" i="4"/>
  <c r="BJ760" i="4"/>
  <c r="BJ758" i="4"/>
  <c r="BJ756" i="4"/>
  <c r="BJ754" i="4"/>
  <c r="BJ752" i="4"/>
  <c r="BJ750" i="4"/>
  <c r="BJ748" i="4"/>
  <c r="BJ746" i="4"/>
  <c r="BJ744" i="4"/>
  <c r="BJ742" i="4"/>
  <c r="BJ740" i="4"/>
  <c r="BJ738" i="4"/>
  <c r="BJ736" i="4"/>
  <c r="BJ734" i="4"/>
  <c r="BJ732" i="4"/>
  <c r="BJ730" i="4"/>
  <c r="BJ728" i="4"/>
  <c r="BJ726" i="4"/>
  <c r="BJ724" i="4"/>
  <c r="BJ722" i="4"/>
  <c r="BJ720" i="4"/>
  <c r="BJ708" i="4"/>
  <c r="BJ706" i="4"/>
  <c r="BJ704" i="4"/>
  <c r="BJ733" i="4"/>
  <c r="BJ729" i="4"/>
  <c r="BJ725" i="4"/>
  <c r="BJ719" i="4"/>
  <c r="BJ715" i="4"/>
  <c r="BJ709" i="4"/>
  <c r="BJ702" i="4"/>
  <c r="BJ700" i="4"/>
  <c r="BJ698" i="4"/>
  <c r="BJ696" i="4"/>
  <c r="BJ694" i="4"/>
  <c r="BJ692" i="4"/>
  <c r="BJ690" i="4"/>
  <c r="BJ688" i="4"/>
  <c r="BJ686" i="4"/>
  <c r="BJ684" i="4"/>
  <c r="BJ682" i="4"/>
  <c r="BJ680" i="4"/>
  <c r="BJ678" i="4"/>
  <c r="BJ676" i="4"/>
  <c r="BJ674" i="4"/>
  <c r="BJ672" i="4"/>
  <c r="BJ670" i="4"/>
  <c r="BJ668" i="4"/>
  <c r="BJ666" i="4"/>
  <c r="BJ664" i="4"/>
  <c r="BJ662" i="4"/>
  <c r="BJ660" i="4"/>
  <c r="BJ658" i="4"/>
  <c r="BJ656" i="4"/>
  <c r="BJ654" i="4"/>
  <c r="BJ652" i="4"/>
  <c r="BJ650" i="4"/>
  <c r="BJ648" i="4"/>
  <c r="BJ646" i="4"/>
  <c r="BJ644" i="4"/>
  <c r="BJ642" i="4"/>
  <c r="BJ640" i="4"/>
  <c r="BJ638" i="4"/>
  <c r="BJ636" i="4"/>
  <c r="BJ634" i="4"/>
  <c r="BJ632" i="4"/>
  <c r="BJ630" i="4"/>
  <c r="BJ628" i="4"/>
  <c r="BJ626" i="4"/>
  <c r="BJ624" i="4"/>
  <c r="BJ622" i="4"/>
  <c r="BJ614" i="4"/>
  <c r="BJ604" i="4"/>
  <c r="BJ620" i="4"/>
  <c r="BJ612" i="4"/>
  <c r="BJ608" i="4"/>
  <c r="BJ618" i="4"/>
  <c r="BJ606" i="4"/>
  <c r="BJ602" i="4"/>
  <c r="BJ594" i="4"/>
  <c r="BJ586" i="4"/>
  <c r="BJ578" i="4"/>
  <c r="BJ570" i="4"/>
  <c r="BJ562" i="4"/>
  <c r="BJ554" i="4"/>
  <c r="BJ546" i="4"/>
  <c r="BJ538" i="4"/>
  <c r="BJ530" i="4"/>
  <c r="BJ526" i="4"/>
  <c r="BJ524" i="4"/>
  <c r="BJ522" i="4"/>
  <c r="BJ520" i="4"/>
  <c r="BJ518" i="4"/>
  <c r="BJ516" i="4"/>
  <c r="BJ514" i="4"/>
  <c r="BJ512" i="4"/>
  <c r="BJ510" i="4"/>
  <c r="BJ508" i="4"/>
  <c r="BJ506" i="4"/>
  <c r="BJ504" i="4"/>
  <c r="BJ502" i="4"/>
  <c r="BJ500" i="4"/>
  <c r="BJ498" i="4"/>
  <c r="BJ496" i="4"/>
  <c r="BJ494" i="4"/>
  <c r="BJ492" i="4"/>
  <c r="BJ490" i="4"/>
  <c r="BJ488" i="4"/>
  <c r="BJ486" i="4"/>
  <c r="BJ484" i="4"/>
  <c r="BJ482" i="4"/>
  <c r="BJ480" i="4"/>
  <c r="BJ478" i="4"/>
  <c r="BJ476" i="4"/>
  <c r="BJ474" i="4"/>
  <c r="BJ616" i="4"/>
  <c r="BJ610" i="4"/>
  <c r="BJ470" i="4"/>
  <c r="BJ464" i="4"/>
  <c r="BJ458" i="4"/>
  <c r="BJ452" i="4"/>
  <c r="BJ448" i="4"/>
  <c r="BJ442" i="4"/>
  <c r="BJ468" i="4"/>
  <c r="BJ456" i="4"/>
  <c r="BJ446" i="4"/>
  <c r="BJ440" i="4"/>
  <c r="BJ466" i="4"/>
  <c r="BJ462" i="4"/>
  <c r="BJ450" i="4"/>
  <c r="BJ438" i="4"/>
  <c r="BJ434" i="4"/>
  <c r="BJ426" i="4"/>
  <c r="BJ418" i="4"/>
  <c r="BJ410" i="4"/>
  <c r="BJ402" i="4"/>
  <c r="BJ394" i="4"/>
  <c r="BJ386" i="4"/>
  <c r="BJ378" i="4"/>
  <c r="BJ376" i="4"/>
  <c r="BJ374" i="4"/>
  <c r="BJ372" i="4"/>
  <c r="BJ370" i="4"/>
  <c r="BJ368" i="4"/>
  <c r="BJ366" i="4"/>
  <c r="BJ364" i="4"/>
  <c r="BJ362" i="4"/>
  <c r="BJ360" i="4"/>
  <c r="BJ358" i="4"/>
  <c r="BJ356" i="4"/>
  <c r="BJ354" i="4"/>
  <c r="BJ352" i="4"/>
  <c r="BJ350" i="4"/>
  <c r="BJ348" i="4"/>
  <c r="BJ346" i="4"/>
  <c r="BJ344" i="4"/>
  <c r="BJ342" i="4"/>
  <c r="BJ340" i="4"/>
  <c r="BJ338" i="4"/>
  <c r="BJ336" i="4"/>
  <c r="BJ334" i="4"/>
  <c r="BJ332" i="4"/>
  <c r="BJ330" i="4"/>
  <c r="BJ328" i="4"/>
  <c r="BJ326" i="4"/>
  <c r="BJ324" i="4"/>
  <c r="BJ322" i="4"/>
  <c r="BJ320" i="4"/>
  <c r="BJ318" i="4"/>
  <c r="BJ316" i="4"/>
  <c r="BJ314" i="4"/>
  <c r="BJ312" i="4"/>
  <c r="BJ310" i="4"/>
  <c r="BJ308" i="4"/>
  <c r="BJ306" i="4"/>
  <c r="BJ304" i="4"/>
  <c r="BJ302" i="4"/>
  <c r="BJ300" i="4"/>
  <c r="BJ298" i="4"/>
  <c r="BJ296" i="4"/>
  <c r="BJ294" i="4"/>
  <c r="BJ292" i="4"/>
  <c r="BJ290" i="4"/>
  <c r="BJ288" i="4"/>
  <c r="BJ286" i="4"/>
  <c r="BJ284" i="4"/>
  <c r="BJ282" i="4"/>
  <c r="BJ280" i="4"/>
  <c r="BJ278" i="4"/>
  <c r="BJ276" i="4"/>
  <c r="BJ274" i="4"/>
  <c r="BJ272" i="4"/>
  <c r="BJ270" i="4"/>
  <c r="BJ268" i="4"/>
  <c r="BJ266" i="4"/>
  <c r="BJ264" i="4"/>
  <c r="BJ262" i="4"/>
  <c r="BJ260" i="4"/>
  <c r="BJ258" i="4"/>
  <c r="BJ256" i="4"/>
  <c r="BJ254" i="4"/>
  <c r="BJ252" i="4"/>
  <c r="BJ250" i="4"/>
  <c r="BJ248" i="4"/>
  <c r="BJ246" i="4"/>
  <c r="BJ244" i="4"/>
  <c r="BJ242" i="4"/>
  <c r="BJ240" i="4"/>
  <c r="BJ238" i="4"/>
  <c r="BJ236" i="4"/>
  <c r="BJ234" i="4"/>
  <c r="BJ232" i="4"/>
  <c r="BJ230" i="4"/>
  <c r="BJ228" i="4"/>
  <c r="BJ226" i="4"/>
  <c r="BJ224" i="4"/>
  <c r="BJ222" i="4"/>
  <c r="BJ220" i="4"/>
  <c r="BJ218" i="4"/>
  <c r="BJ216" i="4"/>
  <c r="BJ214" i="4"/>
  <c r="BJ212" i="4"/>
  <c r="BJ210" i="4"/>
  <c r="BJ208" i="4"/>
  <c r="BJ206" i="4"/>
  <c r="BJ204" i="4"/>
  <c r="BJ202" i="4"/>
  <c r="BJ200" i="4"/>
  <c r="BJ198" i="4"/>
  <c r="BJ196" i="4"/>
  <c r="BJ472" i="4"/>
  <c r="BJ460" i="4"/>
  <c r="BJ454" i="4"/>
  <c r="BJ444" i="4"/>
  <c r="BJ436" i="4"/>
  <c r="BJ188" i="4"/>
  <c r="BJ182" i="4"/>
  <c r="BJ176" i="4"/>
  <c r="BJ166" i="4"/>
  <c r="BJ194" i="4"/>
  <c r="BJ180" i="4"/>
  <c r="BJ174" i="4"/>
  <c r="BJ170" i="4"/>
  <c r="BJ192" i="4"/>
  <c r="BJ186" i="4"/>
  <c r="BJ168" i="4"/>
  <c r="BJ164" i="4"/>
  <c r="BJ156" i="4"/>
  <c r="BJ148" i="4"/>
  <c r="BJ140" i="4"/>
  <c r="BJ132" i="4"/>
  <c r="BJ124" i="4"/>
  <c r="BJ116" i="4"/>
  <c r="BJ108" i="4"/>
  <c r="BJ100" i="4"/>
  <c r="BJ92" i="4"/>
  <c r="BJ84" i="4"/>
  <c r="BJ76" i="4"/>
  <c r="BJ68" i="4"/>
  <c r="BJ60" i="4"/>
  <c r="BJ52" i="4"/>
  <c r="BJ44" i="4"/>
  <c r="BJ190" i="4"/>
  <c r="BJ184" i="4"/>
  <c r="BJ178" i="4"/>
  <c r="BJ172" i="4"/>
  <c r="BJ126" i="4"/>
  <c r="BJ118" i="4"/>
  <c r="BJ110" i="4"/>
  <c r="BJ102" i="4"/>
  <c r="BJ94" i="4"/>
  <c r="BJ86" i="4"/>
  <c r="BJ78" i="4"/>
  <c r="BJ70" i="4"/>
  <c r="BJ62" i="4"/>
  <c r="BJ54" i="4"/>
  <c r="BJ46" i="4"/>
  <c r="BJ38" i="4"/>
  <c r="BJ35" i="4"/>
  <c r="BJ33" i="4"/>
  <c r="BJ31" i="4"/>
  <c r="BJ29" i="4"/>
  <c r="BJ27" i="4"/>
  <c r="BJ25" i="4"/>
  <c r="BJ23" i="4"/>
  <c r="BJ21" i="4"/>
  <c r="BJ19" i="4"/>
  <c r="BJ17" i="4"/>
  <c r="BJ15" i="4"/>
  <c r="BJ13" i="4"/>
  <c r="BJ11" i="4"/>
  <c r="BJ9" i="4"/>
  <c r="BJ7" i="4"/>
  <c r="BJ5" i="4"/>
  <c r="BJ1553" i="4" s="1"/>
  <c r="AX1538" i="4"/>
  <c r="AX1536" i="4"/>
  <c r="AX1532" i="4"/>
  <c r="AX1528" i="4"/>
  <c r="AX1534" i="4"/>
  <c r="AX1542" i="4"/>
  <c r="AX1540" i="4"/>
  <c r="AX1547" i="4"/>
  <c r="AX1545" i="4"/>
  <c r="AX1533" i="4"/>
  <c r="AX1522" i="4"/>
  <c r="AX1535" i="4"/>
  <c r="AX1526" i="4"/>
  <c r="AX1514" i="4"/>
  <c r="AX1530" i="4"/>
  <c r="AX1529" i="4"/>
  <c r="AX1510" i="4"/>
  <c r="AX1502" i="4"/>
  <c r="AX1494" i="4"/>
  <c r="AX1486" i="4"/>
  <c r="AX1482" i="4"/>
  <c r="AX1475" i="4"/>
  <c r="AX1467" i="4"/>
  <c r="AX1459" i="4"/>
  <c r="AX1458" i="4"/>
  <c r="AX1456" i="4"/>
  <c r="AX1454" i="4"/>
  <c r="AX1452" i="4"/>
  <c r="AX1450" i="4"/>
  <c r="AX1518" i="4"/>
  <c r="AX1478" i="4"/>
  <c r="AX1498" i="4"/>
  <c r="AX1506" i="4"/>
  <c r="AX1490" i="4"/>
  <c r="AX1455" i="4"/>
  <c r="AX1449" i="4"/>
  <c r="AX1448" i="4"/>
  <c r="AX1447" i="4"/>
  <c r="AX1471" i="4"/>
  <c r="AX1451" i="4"/>
  <c r="AX1446" i="4"/>
  <c r="AX1442" i="4"/>
  <c r="AX1437" i="4"/>
  <c r="AX1436" i="4"/>
  <c r="AX1430" i="4"/>
  <c r="AX1435" i="4"/>
  <c r="AX1428" i="4"/>
  <c r="AX1463" i="4"/>
  <c r="AX1457" i="4"/>
  <c r="AX1440" i="4"/>
  <c r="AX1438" i="4"/>
  <c r="AX1434" i="4"/>
  <c r="AX1431" i="4"/>
  <c r="AX1429" i="4"/>
  <c r="AX1453" i="4"/>
  <c r="AX1443" i="4"/>
  <c r="AX1433" i="4"/>
  <c r="AX1423" i="4"/>
  <c r="AX1445" i="4"/>
  <c r="AX1444" i="4"/>
  <c r="AX1441" i="4"/>
  <c r="AX1439" i="4"/>
  <c r="AX1432" i="4"/>
  <c r="AX1426" i="4"/>
  <c r="AX1412" i="4"/>
  <c r="AX1408" i="4"/>
  <c r="AX1400" i="4"/>
  <c r="AX1410" i="4"/>
  <c r="AX1402" i="4"/>
  <c r="AX1394" i="4"/>
  <c r="AX1421" i="4"/>
  <c r="AX1415" i="4"/>
  <c r="AX1370" i="4"/>
  <c r="AX1366" i="4"/>
  <c r="AX1376" i="4"/>
  <c r="AX1374" i="4"/>
  <c r="AX1369" i="4"/>
  <c r="AX1365" i="4"/>
  <c r="AX1362" i="4"/>
  <c r="AX1360" i="4"/>
  <c r="AX1392" i="4"/>
  <c r="AX1386" i="4"/>
  <c r="AX1384" i="4"/>
  <c r="AX1378" i="4"/>
  <c r="AX1372" i="4"/>
  <c r="AX1368" i="4"/>
  <c r="AX1364" i="4"/>
  <c r="AX1308" i="4"/>
  <c r="AX1306" i="4"/>
  <c r="AX1298" i="4"/>
  <c r="AX1274" i="4"/>
  <c r="AX1266" i="4"/>
  <c r="AX1260" i="4"/>
  <c r="AX1258" i="4"/>
  <c r="AX1288" i="4"/>
  <c r="AX1282" i="4"/>
  <c r="AX1270" i="4"/>
  <c r="AX1264" i="4"/>
  <c r="AX1257" i="4"/>
  <c r="AX1290" i="4"/>
  <c r="AX1268" i="4"/>
  <c r="AX1262" i="4"/>
  <c r="AX1219" i="4"/>
  <c r="AX1207" i="4"/>
  <c r="AX1199" i="4"/>
  <c r="AX1191" i="4"/>
  <c r="AX1183" i="4"/>
  <c r="AX1175" i="4"/>
  <c r="AX1168" i="4"/>
  <c r="AX1225" i="4"/>
  <c r="AX1217" i="4"/>
  <c r="AX1209" i="4"/>
  <c r="AX1201" i="4"/>
  <c r="AX1193" i="4"/>
  <c r="AX1185" i="4"/>
  <c r="AX1177" i="4"/>
  <c r="AX1169" i="4"/>
  <c r="AX1096" i="4"/>
  <c r="AX1090" i="4"/>
  <c r="AX1082" i="4"/>
  <c r="AX1078" i="4"/>
  <c r="AX1070" i="4"/>
  <c r="AX1062" i="4"/>
  <c r="AX1054" i="4"/>
  <c r="AX1094" i="4"/>
  <c r="AX1088" i="4"/>
  <c r="AX1072" i="4"/>
  <c r="AX1064" i="4"/>
  <c r="AX1056" i="4"/>
  <c r="AX1025" i="4"/>
  <c r="AX1017" i="4"/>
  <c r="AX1011" i="4"/>
  <c r="AX1005" i="4"/>
  <c r="AX1048" i="4"/>
  <c r="AX1032" i="4"/>
  <c r="AX1023" i="4"/>
  <c r="AX1015" i="4"/>
  <c r="AX1009" i="4"/>
  <c r="AX1002" i="4"/>
  <c r="AX1000" i="4"/>
  <c r="AX1021" i="4"/>
  <c r="AX1004" i="4"/>
  <c r="AX1040" i="4"/>
  <c r="AX1019" i="4"/>
  <c r="AX1013" i="4"/>
  <c r="AX1007" i="4"/>
  <c r="AX884" i="4"/>
  <c r="AX876" i="4"/>
  <c r="AX868" i="4"/>
  <c r="AX860" i="4"/>
  <c r="AX852" i="4"/>
  <c r="AX844" i="4"/>
  <c r="AX836" i="4"/>
  <c r="AX828" i="4"/>
  <c r="AX820" i="4"/>
  <c r="AX812" i="4"/>
  <c r="AX822" i="4"/>
  <c r="AX814" i="4"/>
  <c r="AX810" i="4"/>
  <c r="AX808" i="4"/>
  <c r="AX806" i="4"/>
  <c r="AX804" i="4"/>
  <c r="AX802" i="4"/>
  <c r="AX800" i="4"/>
  <c r="AX798" i="4"/>
  <c r="AX796" i="4"/>
  <c r="AX794" i="4"/>
  <c r="AX792" i="4"/>
  <c r="AX790" i="4"/>
  <c r="AX788" i="4"/>
  <c r="AX786" i="4"/>
  <c r="AX784" i="4"/>
  <c r="AX782" i="4"/>
  <c r="AX780" i="4"/>
  <c r="AX778" i="4"/>
  <c r="AX776" i="4"/>
  <c r="AX774" i="4"/>
  <c r="AX772" i="4"/>
  <c r="AX770" i="4"/>
  <c r="AX768" i="4"/>
  <c r="AX766" i="4"/>
  <c r="AX764" i="4"/>
  <c r="AX762" i="4"/>
  <c r="AX760" i="4"/>
  <c r="AX758" i="4"/>
  <c r="AX756" i="4"/>
  <c r="AX754" i="4"/>
  <c r="AX752" i="4"/>
  <c r="AX750" i="4"/>
  <c r="AX748" i="4"/>
  <c r="AX746" i="4"/>
  <c r="AX744" i="4"/>
  <c r="AX742" i="4"/>
  <c r="AX740" i="4"/>
  <c r="AX738" i="4"/>
  <c r="AX736" i="4"/>
  <c r="AX734" i="4"/>
  <c r="AX732" i="4"/>
  <c r="AX730" i="4"/>
  <c r="AX728" i="4"/>
  <c r="AX726" i="4"/>
  <c r="AX724" i="4"/>
  <c r="AX722" i="4"/>
  <c r="AX720" i="4"/>
  <c r="AX708" i="4"/>
  <c r="AX706" i="4"/>
  <c r="AX704" i="4"/>
  <c r="AX735" i="4"/>
  <c r="AX731" i="4"/>
  <c r="AX727" i="4"/>
  <c r="AX721" i="4"/>
  <c r="AX717" i="4"/>
  <c r="AX713" i="4"/>
  <c r="AX702" i="4"/>
  <c r="AX700" i="4"/>
  <c r="AX698" i="4"/>
  <c r="AX696" i="4"/>
  <c r="AX694" i="4"/>
  <c r="AX692" i="4"/>
  <c r="AX690" i="4"/>
  <c r="AX688" i="4"/>
  <c r="AX686" i="4"/>
  <c r="AX684" i="4"/>
  <c r="AX682" i="4"/>
  <c r="AX680" i="4"/>
  <c r="AX678" i="4"/>
  <c r="AX676" i="4"/>
  <c r="AX674" i="4"/>
  <c r="AX672" i="4"/>
  <c r="AX670" i="4"/>
  <c r="AX668" i="4"/>
  <c r="AX666" i="4"/>
  <c r="AX664" i="4"/>
  <c r="AX662" i="4"/>
  <c r="AX660" i="4"/>
  <c r="AX658" i="4"/>
  <c r="AX656" i="4"/>
  <c r="AX654" i="4"/>
  <c r="AX652" i="4"/>
  <c r="AX650" i="4"/>
  <c r="AX648" i="4"/>
  <c r="AX646" i="4"/>
  <c r="AX644" i="4"/>
  <c r="AX642" i="4"/>
  <c r="AX640" i="4"/>
  <c r="AX638" i="4"/>
  <c r="AX636" i="4"/>
  <c r="AX634" i="4"/>
  <c r="AX632" i="4"/>
  <c r="AX630" i="4"/>
  <c r="AX628" i="4"/>
  <c r="AX626" i="4"/>
  <c r="AX624" i="4"/>
  <c r="AX622" i="4"/>
  <c r="AX618" i="4"/>
  <c r="AX606" i="4"/>
  <c r="AX616" i="4"/>
  <c r="AX610" i="4"/>
  <c r="AX614" i="4"/>
  <c r="AX604" i="4"/>
  <c r="AX598" i="4"/>
  <c r="AX590" i="4"/>
  <c r="AX582" i="4"/>
  <c r="AX574" i="4"/>
  <c r="AX566" i="4"/>
  <c r="AX558" i="4"/>
  <c r="AX550" i="4"/>
  <c r="AX542" i="4"/>
  <c r="AX534" i="4"/>
  <c r="AX526" i="4"/>
  <c r="AX524" i="4"/>
  <c r="AX522" i="4"/>
  <c r="AX520" i="4"/>
  <c r="AX518" i="4"/>
  <c r="AX516" i="4"/>
  <c r="AX514" i="4"/>
  <c r="AX512" i="4"/>
  <c r="AX510" i="4"/>
  <c r="AX508" i="4"/>
  <c r="AX506" i="4"/>
  <c r="AX504" i="4"/>
  <c r="AX502" i="4"/>
  <c r="AX500" i="4"/>
  <c r="AX498" i="4"/>
  <c r="AX496" i="4"/>
  <c r="AX494" i="4"/>
  <c r="AX492" i="4"/>
  <c r="AX490" i="4"/>
  <c r="AX488" i="4"/>
  <c r="AX486" i="4"/>
  <c r="AX484" i="4"/>
  <c r="AX482" i="4"/>
  <c r="AX480" i="4"/>
  <c r="AX478" i="4"/>
  <c r="AX476" i="4"/>
  <c r="AX474" i="4"/>
  <c r="AX620" i="4"/>
  <c r="AX612" i="4"/>
  <c r="AX608" i="4"/>
  <c r="AX466" i="4"/>
  <c r="AX462" i="4"/>
  <c r="AX450" i="4"/>
  <c r="AX438" i="4"/>
  <c r="AX472" i="4"/>
  <c r="AX460" i="4"/>
  <c r="AX454" i="4"/>
  <c r="AX444" i="4"/>
  <c r="AX470" i="4"/>
  <c r="AX464" i="4"/>
  <c r="AX458" i="4"/>
  <c r="AX452" i="4"/>
  <c r="AX448" i="4"/>
  <c r="AX442" i="4"/>
  <c r="AX430" i="4"/>
  <c r="AX422" i="4"/>
  <c r="AX414" i="4"/>
  <c r="AX406" i="4"/>
  <c r="AX398" i="4"/>
  <c r="AX390" i="4"/>
  <c r="AX382" i="4"/>
  <c r="AX378" i="4"/>
  <c r="AX376" i="4"/>
  <c r="AX374" i="4"/>
  <c r="AX372" i="4"/>
  <c r="AX370" i="4"/>
  <c r="AX368" i="4"/>
  <c r="AX366" i="4"/>
  <c r="AX364" i="4"/>
  <c r="AX362" i="4"/>
  <c r="AX360" i="4"/>
  <c r="AX358" i="4"/>
  <c r="AX356" i="4"/>
  <c r="AX354" i="4"/>
  <c r="AX352" i="4"/>
  <c r="AX350" i="4"/>
  <c r="AX348" i="4"/>
  <c r="AX346" i="4"/>
  <c r="AX344" i="4"/>
  <c r="AX342" i="4"/>
  <c r="AX340" i="4"/>
  <c r="AX338" i="4"/>
  <c r="AX336" i="4"/>
  <c r="AX334" i="4"/>
  <c r="AX332" i="4"/>
  <c r="AX330" i="4"/>
  <c r="AX328" i="4"/>
  <c r="AX326" i="4"/>
  <c r="AX324" i="4"/>
  <c r="AX322" i="4"/>
  <c r="AX320" i="4"/>
  <c r="AX318" i="4"/>
  <c r="AX316" i="4"/>
  <c r="AX314" i="4"/>
  <c r="AX312" i="4"/>
  <c r="AX310" i="4"/>
  <c r="AX308" i="4"/>
  <c r="AX306" i="4"/>
  <c r="AX304" i="4"/>
  <c r="AX302" i="4"/>
  <c r="AX300" i="4"/>
  <c r="AX298" i="4"/>
  <c r="AX296" i="4"/>
  <c r="AX294" i="4"/>
  <c r="AX292" i="4"/>
  <c r="AX290" i="4"/>
  <c r="AX288" i="4"/>
  <c r="AX286" i="4"/>
  <c r="AX284" i="4"/>
  <c r="AX282" i="4"/>
  <c r="AX280" i="4"/>
  <c r="AX278" i="4"/>
  <c r="AX276" i="4"/>
  <c r="AX274" i="4"/>
  <c r="AX272" i="4"/>
  <c r="AX270" i="4"/>
  <c r="AX268" i="4"/>
  <c r="AX266" i="4"/>
  <c r="AX264" i="4"/>
  <c r="AX262" i="4"/>
  <c r="AX260" i="4"/>
  <c r="AX258" i="4"/>
  <c r="AX256" i="4"/>
  <c r="AX254" i="4"/>
  <c r="AX252" i="4"/>
  <c r="AX250" i="4"/>
  <c r="AX248" i="4"/>
  <c r="AX246" i="4"/>
  <c r="AX244" i="4"/>
  <c r="AX242" i="4"/>
  <c r="AX240" i="4"/>
  <c r="AX238" i="4"/>
  <c r="AX236" i="4"/>
  <c r="AX234" i="4"/>
  <c r="AX232" i="4"/>
  <c r="AX230" i="4"/>
  <c r="AX228" i="4"/>
  <c r="AX226" i="4"/>
  <c r="AX224" i="4"/>
  <c r="AX222" i="4"/>
  <c r="AX220" i="4"/>
  <c r="AX218" i="4"/>
  <c r="AX216" i="4"/>
  <c r="AX214" i="4"/>
  <c r="AX212" i="4"/>
  <c r="AX210" i="4"/>
  <c r="AX208" i="4"/>
  <c r="AX206" i="4"/>
  <c r="AX204" i="4"/>
  <c r="AX202" i="4"/>
  <c r="AX200" i="4"/>
  <c r="AX198" i="4"/>
  <c r="AX196" i="4"/>
  <c r="AX468" i="4"/>
  <c r="AX456" i="4"/>
  <c r="AX446" i="4"/>
  <c r="AX440" i="4"/>
  <c r="AX192" i="4"/>
  <c r="AX186" i="4"/>
  <c r="AX168" i="4"/>
  <c r="AX164" i="4"/>
  <c r="AX190" i="4"/>
  <c r="AX184" i="4"/>
  <c r="AX178" i="4"/>
  <c r="AX172" i="4"/>
  <c r="AX188" i="4"/>
  <c r="AX182" i="4"/>
  <c r="AX176" i="4"/>
  <c r="AX166" i="4"/>
  <c r="AX160" i="4"/>
  <c r="AX152" i="4"/>
  <c r="AX144" i="4"/>
  <c r="AX136" i="4"/>
  <c r="AX128" i="4"/>
  <c r="AX120" i="4"/>
  <c r="AX112" i="4"/>
  <c r="AX104" i="4"/>
  <c r="AX96" i="4"/>
  <c r="AX88" i="4"/>
  <c r="AX80" i="4"/>
  <c r="AX72" i="4"/>
  <c r="AX64" i="4"/>
  <c r="AX56" i="4"/>
  <c r="AX48" i="4"/>
  <c r="AX40" i="4"/>
  <c r="AX194" i="4"/>
  <c r="AX180" i="4"/>
  <c r="AX174" i="4"/>
  <c r="AX170" i="4"/>
  <c r="AX122" i="4"/>
  <c r="AX114" i="4"/>
  <c r="AX106" i="4"/>
  <c r="AX98" i="4"/>
  <c r="AX90" i="4"/>
  <c r="AX82" i="4"/>
  <c r="AX74" i="4"/>
  <c r="AX66" i="4"/>
  <c r="AX58" i="4"/>
  <c r="AX50" i="4"/>
  <c r="AX42" i="4"/>
  <c r="AX35" i="4"/>
  <c r="AX33" i="4"/>
  <c r="AX31" i="4"/>
  <c r="AX29" i="4"/>
  <c r="AX27" i="4"/>
  <c r="AX25" i="4"/>
  <c r="AX23" i="4"/>
  <c r="AX21" i="4"/>
  <c r="AX19" i="4"/>
  <c r="AX17" i="4"/>
  <c r="AX15" i="4"/>
  <c r="AX13" i="4"/>
  <c r="AX11" i="4"/>
  <c r="AX1553" i="4" s="1"/>
  <c r="AX9" i="4"/>
  <c r="AX7" i="4"/>
  <c r="AX5" i="4"/>
  <c r="AX1552" i="4" s="1"/>
  <c r="AX432" i="4"/>
  <c r="BJ430" i="4"/>
  <c r="BY427" i="4"/>
  <c r="BS425" i="4"/>
  <c r="BV424" i="4"/>
  <c r="BM423" i="4"/>
  <c r="BM421" i="4"/>
  <c r="AX416" i="4"/>
  <c r="BY411" i="4"/>
  <c r="BD408" i="4"/>
  <c r="BV404" i="4"/>
  <c r="BS401" i="4"/>
  <c r="BJ398" i="4"/>
  <c r="BG397" i="4"/>
  <c r="BS393" i="4"/>
  <c r="BS387" i="4"/>
  <c r="BV386" i="4"/>
  <c r="BG385" i="4"/>
  <c r="BJ384" i="4"/>
  <c r="BG381" i="4"/>
  <c r="BD379" i="4"/>
  <c r="BM378" i="4"/>
  <c r="BP377" i="4"/>
  <c r="BY376" i="4"/>
  <c r="BJ373" i="4"/>
  <c r="N372" i="4"/>
  <c r="BJ369" i="4"/>
  <c r="N368" i="4"/>
  <c r="BM364" i="4"/>
  <c r="BP363" i="4"/>
  <c r="BD361" i="4"/>
  <c r="W357" i="4"/>
  <c r="CB353" i="4"/>
  <c r="BA350" i="4"/>
  <c r="N348" i="4"/>
  <c r="AT346" i="4"/>
  <c r="BJ345" i="4"/>
  <c r="BS344" i="4"/>
  <c r="N344" i="4"/>
  <c r="AT342" i="4"/>
  <c r="BS340" i="4"/>
  <c r="BP337" i="4"/>
  <c r="BY336" i="4"/>
  <c r="CB335" i="4"/>
  <c r="BP333" i="4"/>
  <c r="BD331" i="4"/>
  <c r="BM330" i="4"/>
  <c r="BA322" i="4"/>
  <c r="BM320" i="4"/>
  <c r="BP319" i="4"/>
  <c r="BY318" i="4"/>
  <c r="BJ315" i="4"/>
  <c r="BS314" i="4"/>
  <c r="BP311" i="4"/>
  <c r="BP307" i="4"/>
  <c r="BA306" i="4"/>
  <c r="N302" i="4"/>
  <c r="W301" i="4"/>
  <c r="BP297" i="4"/>
  <c r="BA296" i="4"/>
  <c r="BY294" i="4"/>
  <c r="BY292" i="4"/>
  <c r="BP291" i="4"/>
  <c r="BA290" i="4"/>
  <c r="N286" i="4"/>
  <c r="AX283" i="4"/>
  <c r="AT282" i="4"/>
  <c r="BJ281" i="4"/>
  <c r="BG280" i="4"/>
  <c r="AO278" i="4"/>
  <c r="AO274" i="4"/>
  <c r="AO270" i="4"/>
  <c r="AO266" i="4"/>
  <c r="BS262" i="4"/>
  <c r="N262" i="4"/>
  <c r="AX259" i="4"/>
  <c r="BA256" i="4"/>
  <c r="CB247" i="4"/>
  <c r="BM246" i="4"/>
  <c r="BD245" i="4"/>
  <c r="BA238" i="4"/>
  <c r="BS234" i="4"/>
  <c r="W233" i="4"/>
  <c r="AX231" i="4"/>
  <c r="AT230" i="4"/>
  <c r="CB227" i="4"/>
  <c r="BM226" i="4"/>
  <c r="BD225" i="4"/>
  <c r="BJ219" i="4"/>
  <c r="BG218" i="4"/>
  <c r="AO216" i="4"/>
  <c r="BY214" i="4"/>
  <c r="AX211" i="4"/>
  <c r="BJ209" i="4"/>
  <c r="W207" i="4"/>
  <c r="N204" i="4"/>
  <c r="BM200" i="4"/>
  <c r="BP199" i="4"/>
  <c r="BS196" i="4"/>
  <c r="BV195" i="4"/>
  <c r="AO194" i="4"/>
  <c r="BY192" i="4"/>
  <c r="BS190" i="4"/>
  <c r="CB189" i="4"/>
  <c r="BJ185" i="4"/>
  <c r="BM182" i="4"/>
  <c r="BG180" i="4"/>
  <c r="AT178" i="4"/>
  <c r="BD177" i="4"/>
  <c r="W175" i="4"/>
  <c r="BS172" i="4"/>
  <c r="W171" i="4"/>
  <c r="BA168" i="4"/>
  <c r="BD167" i="4"/>
  <c r="BP165" i="4"/>
  <c r="BG162" i="4"/>
  <c r="BP159" i="4"/>
  <c r="AX157" i="4"/>
  <c r="CB155" i="4"/>
  <c r="BM152" i="4"/>
  <c r="AT150" i="4"/>
  <c r="BY148" i="4"/>
  <c r="BG146" i="4"/>
  <c r="BP143" i="4"/>
  <c r="AX141" i="4"/>
  <c r="CB139" i="4"/>
  <c r="BM136" i="4"/>
  <c r="AT134" i="4"/>
  <c r="BY132" i="4"/>
  <c r="BG130" i="4"/>
  <c r="BP127" i="4"/>
  <c r="BV125" i="4"/>
  <c r="BA124" i="4"/>
  <c r="BJ121" i="4"/>
  <c r="AX117" i="4"/>
  <c r="CB115" i="4"/>
  <c r="BM112" i="4"/>
  <c r="BS110" i="4"/>
  <c r="W109" i="4"/>
  <c r="BD107" i="4"/>
  <c r="N104" i="4"/>
  <c r="AT102" i="4"/>
  <c r="BY100" i="4"/>
  <c r="BG98" i="4"/>
  <c r="BP95" i="4"/>
  <c r="AX93" i="4"/>
  <c r="CB91" i="4"/>
  <c r="BM88" i="4"/>
  <c r="AT86" i="4"/>
  <c r="BY84" i="4"/>
  <c r="BG82" i="4"/>
  <c r="BP79" i="4"/>
  <c r="BV77" i="4"/>
  <c r="BA76" i="4"/>
  <c r="BJ73" i="4"/>
  <c r="AX69" i="4"/>
  <c r="CB67" i="4"/>
  <c r="BM64" i="4"/>
  <c r="AT62" i="4"/>
  <c r="BY60" i="4"/>
  <c r="BG58" i="4"/>
  <c r="BP55" i="4"/>
  <c r="AX53" i="4"/>
  <c r="CB51" i="4"/>
  <c r="BM48" i="4"/>
  <c r="AT46" i="4"/>
  <c r="BY44" i="4"/>
  <c r="BG42" i="4"/>
  <c r="BP39" i="4"/>
  <c r="AX37" i="4"/>
  <c r="J1539" i="4"/>
  <c r="J1537" i="4"/>
  <c r="J1546" i="4"/>
  <c r="J1544" i="4"/>
  <c r="J1542" i="4"/>
  <c r="J1535" i="4"/>
  <c r="J1541" i="4"/>
  <c r="J1533" i="4"/>
  <c r="J1529" i="4"/>
  <c r="J1528" i="4"/>
  <c r="J1520" i="4"/>
  <c r="J1508" i="4"/>
  <c r="J1521" i="4"/>
  <c r="J1516" i="4"/>
  <c r="J1509" i="4"/>
  <c r="J1504" i="4"/>
  <c r="J1496" i="4"/>
  <c r="J1512" i="4"/>
  <c r="J1513" i="4"/>
  <c r="J1500" i="4"/>
  <c r="J1492" i="4"/>
  <c r="J1493" i="4"/>
  <c r="J1488" i="4"/>
  <c r="J1477" i="4"/>
  <c r="J1469" i="4"/>
  <c r="J1461" i="4"/>
  <c r="J1524" i="4"/>
  <c r="J1484" i="4"/>
  <c r="J1497" i="4"/>
  <c r="J1480" i="4"/>
  <c r="J1473" i="4"/>
  <c r="J1485" i="4"/>
  <c r="J1478" i="4"/>
  <c r="J1465" i="4"/>
  <c r="J1431" i="4"/>
  <c r="J1425" i="4"/>
  <c r="J1423" i="4"/>
  <c r="J1417" i="4"/>
  <c r="J1410" i="4"/>
  <c r="J1407" i="4"/>
  <c r="J1402" i="4"/>
  <c r="J1399" i="4"/>
  <c r="J1414" i="4"/>
  <c r="J1404" i="4"/>
  <c r="J1396" i="4"/>
  <c r="J1388" i="4"/>
  <c r="J1380" i="4"/>
  <c r="J1377" i="4"/>
  <c r="J1369" i="4"/>
  <c r="J1365" i="4"/>
  <c r="J1393" i="4"/>
  <c r="J1391" i="4"/>
  <c r="J1385" i="4"/>
  <c r="J1383" i="4"/>
  <c r="J1375" i="4"/>
  <c r="J1326" i="4"/>
  <c r="J1318" i="4"/>
  <c r="J1312" i="4"/>
  <c r="J1300" i="4"/>
  <c r="J1284" i="4"/>
  <c r="J1290" i="4"/>
  <c r="J1279" i="4"/>
  <c r="J1289" i="4"/>
  <c r="J1287" i="4"/>
  <c r="J1276" i="4"/>
  <c r="J1274" i="4"/>
  <c r="J1267" i="4"/>
  <c r="J1261" i="4"/>
  <c r="J1257" i="4"/>
  <c r="J1292" i="4"/>
  <c r="J1237" i="4"/>
  <c r="J1235" i="4"/>
  <c r="J1223" i="4"/>
  <c r="J1215" i="4"/>
  <c r="J1209" i="4"/>
  <c r="J1206" i="4"/>
  <c r="J1201" i="4"/>
  <c r="J1198" i="4"/>
  <c r="J1193" i="4"/>
  <c r="J1190" i="4"/>
  <c r="J1185" i="4"/>
  <c r="J1182" i="4"/>
  <c r="J1177" i="4"/>
  <c r="J1174" i="4"/>
  <c r="J1169" i="4"/>
  <c r="J1233" i="4"/>
  <c r="J1231" i="4"/>
  <c r="J1229" i="4"/>
  <c r="J1221" i="4"/>
  <c r="J1211" i="4"/>
  <c r="J1203" i="4"/>
  <c r="J1195" i="4"/>
  <c r="J1187" i="4"/>
  <c r="J1179" i="4"/>
  <c r="J1171" i="4"/>
  <c r="J1098" i="4"/>
  <c r="J1092" i="4"/>
  <c r="J1086" i="4"/>
  <c r="J1080" i="4"/>
  <c r="J1077" i="4"/>
  <c r="J1072" i="4"/>
  <c r="J1069" i="4"/>
  <c r="J1064" i="4"/>
  <c r="J1061" i="4"/>
  <c r="J1056" i="4"/>
  <c r="J1124" i="4"/>
  <c r="J1122" i="4"/>
  <c r="J1120" i="4"/>
  <c r="J1118" i="4"/>
  <c r="J1116" i="4"/>
  <c r="J1114" i="4"/>
  <c r="J1084" i="4"/>
  <c r="J1074" i="4"/>
  <c r="J1066" i="4"/>
  <c r="J1058" i="4"/>
  <c r="J1042" i="4"/>
  <c r="J1040" i="4"/>
  <c r="J1026" i="4"/>
  <c r="J1018" i="4"/>
  <c r="J1012" i="4"/>
  <c r="J1006" i="4"/>
  <c r="J1053" i="4"/>
  <c r="J1034" i="4"/>
  <c r="J1024" i="4"/>
  <c r="J1016" i="4"/>
  <c r="J1010" i="4"/>
  <c r="J1050" i="4"/>
  <c r="J928" i="4"/>
  <c r="J904" i="4"/>
  <c r="J902" i="4"/>
  <c r="J900" i="4"/>
  <c r="J898" i="4"/>
  <c r="J896" i="4"/>
  <c r="J894" i="4"/>
  <c r="J892" i="4"/>
  <c r="J886" i="4"/>
  <c r="J878" i="4"/>
  <c r="J870" i="4"/>
  <c r="J862" i="4"/>
  <c r="J854" i="4"/>
  <c r="J846" i="4"/>
  <c r="J838" i="4"/>
  <c r="J830" i="4"/>
  <c r="J827" i="4"/>
  <c r="J822" i="4"/>
  <c r="J819" i="4"/>
  <c r="J814" i="4"/>
  <c r="J811" i="4"/>
  <c r="J809" i="4"/>
  <c r="J807" i="4"/>
  <c r="J805" i="4"/>
  <c r="J803" i="4"/>
  <c r="J801" i="4"/>
  <c r="J799" i="4"/>
  <c r="J797" i="4"/>
  <c r="J795" i="4"/>
  <c r="J793" i="4"/>
  <c r="J791" i="4"/>
  <c r="J789" i="4"/>
  <c r="J787" i="4"/>
  <c r="J785" i="4"/>
  <c r="J783" i="4"/>
  <c r="J781" i="4"/>
  <c r="J779" i="4"/>
  <c r="J824" i="4"/>
  <c r="J816" i="4"/>
  <c r="J771" i="4"/>
  <c r="J765" i="4"/>
  <c r="J749" i="4"/>
  <c r="J743" i="4"/>
  <c r="J723" i="4"/>
  <c r="J705" i="4"/>
  <c r="J777" i="4"/>
  <c r="J769" i="4"/>
  <c r="J763" i="4"/>
  <c r="J757" i="4"/>
  <c r="J753" i="4"/>
  <c r="J747" i="4"/>
  <c r="J741" i="4"/>
  <c r="J737" i="4"/>
  <c r="J733" i="4"/>
  <c r="J729" i="4"/>
  <c r="J725" i="4"/>
  <c r="J685" i="4"/>
  <c r="J683" i="4"/>
  <c r="J681" i="4"/>
  <c r="J679" i="4"/>
  <c r="J677" i="4"/>
  <c r="J675" i="4"/>
  <c r="J673" i="4"/>
  <c r="J671" i="4"/>
  <c r="J669" i="4"/>
  <c r="J667" i="4"/>
  <c r="J665" i="4"/>
  <c r="J663" i="4"/>
  <c r="J661" i="4"/>
  <c r="J659" i="4"/>
  <c r="J657" i="4"/>
  <c r="J655" i="4"/>
  <c r="J653" i="4"/>
  <c r="J651" i="4"/>
  <c r="J649" i="4"/>
  <c r="J647" i="4"/>
  <c r="J645" i="4"/>
  <c r="J643" i="4"/>
  <c r="J641" i="4"/>
  <c r="J639" i="4"/>
  <c r="J637" i="4"/>
  <c r="J635" i="4"/>
  <c r="J633" i="4"/>
  <c r="J631" i="4"/>
  <c r="J775" i="4"/>
  <c r="J761" i="4"/>
  <c r="J751" i="4"/>
  <c r="J719" i="4"/>
  <c r="J715" i="4"/>
  <c r="J707" i="4"/>
  <c r="J773" i="4"/>
  <c r="J767" i="4"/>
  <c r="J759" i="4"/>
  <c r="J755" i="4"/>
  <c r="J745" i="4"/>
  <c r="J739" i="4"/>
  <c r="J735" i="4"/>
  <c r="J731" i="4"/>
  <c r="J727" i="4"/>
  <c r="J721" i="4"/>
  <c r="J709" i="4"/>
  <c r="J627" i="4"/>
  <c r="J625" i="4"/>
  <c r="J617" i="4"/>
  <c r="J611" i="4"/>
  <c r="J600" i="4"/>
  <c r="J592" i="4"/>
  <c r="J584" i="4"/>
  <c r="J576" i="4"/>
  <c r="J568" i="4"/>
  <c r="J560" i="4"/>
  <c r="J552" i="4"/>
  <c r="J544" i="4"/>
  <c r="J536" i="4"/>
  <c r="J528" i="4"/>
  <c r="J629" i="4"/>
  <c r="J623" i="4"/>
  <c r="J309" i="4"/>
  <c r="J307" i="4"/>
  <c r="J305" i="4"/>
  <c r="J303" i="4"/>
  <c r="J301" i="4"/>
  <c r="J299" i="4"/>
  <c r="J297" i="4"/>
  <c r="J295" i="4"/>
  <c r="J293" i="4"/>
  <c r="J291" i="4"/>
  <c r="J289" i="4"/>
  <c r="J287" i="4"/>
  <c r="J285" i="4"/>
  <c r="J283" i="4"/>
  <c r="J281" i="4"/>
  <c r="J279" i="4"/>
  <c r="J277" i="4"/>
  <c r="J275" i="4"/>
  <c r="J273" i="4"/>
  <c r="J271" i="4"/>
  <c r="J269" i="4"/>
  <c r="J267" i="4"/>
  <c r="J265" i="4"/>
  <c r="J263" i="4"/>
  <c r="J261" i="4"/>
  <c r="J259" i="4"/>
  <c r="J257" i="4"/>
  <c r="J255" i="4"/>
  <c r="J253" i="4"/>
  <c r="J251" i="4"/>
  <c r="J249" i="4"/>
  <c r="J247" i="4"/>
  <c r="J245" i="4"/>
  <c r="J243" i="4"/>
  <c r="J241" i="4"/>
  <c r="J239" i="4"/>
  <c r="J237" i="4"/>
  <c r="J235" i="4"/>
  <c r="J233" i="4"/>
  <c r="J231" i="4"/>
  <c r="J229" i="4"/>
  <c r="J227" i="4"/>
  <c r="J225" i="4"/>
  <c r="J223" i="4"/>
  <c r="J221" i="4"/>
  <c r="J219" i="4"/>
  <c r="J217" i="4"/>
  <c r="J215" i="4"/>
  <c r="J213" i="4"/>
  <c r="J211" i="4"/>
  <c r="J461" i="4"/>
  <c r="J455" i="4"/>
  <c r="J445" i="4"/>
  <c r="J437" i="4"/>
  <c r="J432" i="4"/>
  <c r="J424" i="4"/>
  <c r="J416" i="4"/>
  <c r="J408" i="4"/>
  <c r="J400" i="4"/>
  <c r="J392" i="4"/>
  <c r="J384" i="4"/>
  <c r="J205" i="4"/>
  <c r="J197" i="4"/>
  <c r="J209" i="4"/>
  <c r="J203" i="4"/>
  <c r="J207" i="4"/>
  <c r="J201" i="4"/>
  <c r="J191" i="4"/>
  <c r="J185" i="4"/>
  <c r="J179" i="4"/>
  <c r="J173" i="4"/>
  <c r="J162" i="4"/>
  <c r="J154" i="4"/>
  <c r="J146" i="4"/>
  <c r="J138" i="4"/>
  <c r="J130" i="4"/>
  <c r="J127" i="4"/>
  <c r="J122" i="4"/>
  <c r="J119" i="4"/>
  <c r="J114" i="4"/>
  <c r="J111" i="4"/>
  <c r="J106" i="4"/>
  <c r="J103" i="4"/>
  <c r="J98" i="4"/>
  <c r="J95" i="4"/>
  <c r="J90" i="4"/>
  <c r="J87" i="4"/>
  <c r="J82" i="4"/>
  <c r="J79" i="4"/>
  <c r="J74" i="4"/>
  <c r="J71" i="4"/>
  <c r="J66" i="4"/>
  <c r="J63" i="4"/>
  <c r="J58" i="4"/>
  <c r="J55" i="4"/>
  <c r="J50" i="4"/>
  <c r="J47" i="4"/>
  <c r="J42" i="4"/>
  <c r="J39" i="4"/>
  <c r="J36" i="4"/>
  <c r="J34" i="4"/>
  <c r="J32" i="4"/>
  <c r="J30" i="4"/>
  <c r="J28" i="4"/>
  <c r="J26" i="4"/>
  <c r="J24" i="4"/>
  <c r="J22" i="4"/>
  <c r="J20" i="4"/>
  <c r="J18" i="4"/>
  <c r="J16" i="4"/>
  <c r="J14" i="4"/>
  <c r="J12" i="4"/>
  <c r="J10" i="4"/>
  <c r="J8" i="4"/>
  <c r="J6" i="4"/>
  <c r="J4" i="4"/>
  <c r="J199" i="4"/>
  <c r="J124" i="4"/>
  <c r="J116" i="4"/>
  <c r="J108" i="4"/>
  <c r="J100" i="4"/>
  <c r="J92" i="4"/>
  <c r="J84" i="4"/>
  <c r="J76" i="4"/>
  <c r="J68" i="4"/>
  <c r="J60" i="4"/>
  <c r="J52" i="4"/>
  <c r="J44" i="4"/>
  <c r="AH185" i="4"/>
  <c r="AO179" i="4"/>
  <c r="J171" i="4"/>
  <c r="AH163" i="4"/>
  <c r="BY161" i="4"/>
  <c r="N161" i="4"/>
  <c r="N159" i="4"/>
  <c r="AH158" i="4"/>
  <c r="BY153" i="4"/>
  <c r="N153" i="4"/>
  <c r="N151" i="4"/>
  <c r="AH150" i="4"/>
  <c r="BV146" i="4"/>
  <c r="BS139" i="4"/>
  <c r="J139" i="4"/>
  <c r="AO135" i="4"/>
  <c r="AO133" i="4"/>
  <c r="AH128" i="4"/>
  <c r="J125" i="4"/>
  <c r="BA123" i="4"/>
  <c r="BP120" i="4"/>
  <c r="AH118" i="4"/>
  <c r="BD116" i="4"/>
  <c r="BD114" i="4"/>
  <c r="AH107" i="4"/>
  <c r="BJ104" i="4"/>
  <c r="AT103" i="4"/>
  <c r="BY101" i="4"/>
  <c r="BV100" i="4"/>
  <c r="J96" i="4"/>
  <c r="N95" i="4"/>
  <c r="BY91" i="4"/>
  <c r="BM87" i="4"/>
  <c r="BV84" i="4"/>
  <c r="J80" i="4"/>
  <c r="BD74" i="4"/>
  <c r="J70" i="4"/>
  <c r="BA67" i="4"/>
  <c r="AO65" i="4"/>
  <c r="BV62" i="4"/>
  <c r="AO55" i="4"/>
  <c r="BS53" i="4"/>
  <c r="BM47" i="4"/>
  <c r="BY43" i="4"/>
  <c r="BP40" i="4"/>
  <c r="AX36" i="4"/>
  <c r="AT35" i="4"/>
  <c r="CB32" i="4"/>
  <c r="BM31" i="4"/>
  <c r="BM29" i="4"/>
  <c r="N27" i="4"/>
  <c r="AX24" i="4"/>
  <c r="AT23" i="4"/>
  <c r="CB20" i="4"/>
  <c r="BM19" i="4"/>
  <c r="N17" i="4"/>
  <c r="W16" i="4"/>
  <c r="J15" i="4"/>
  <c r="AO11" i="4"/>
  <c r="BS7" i="4"/>
  <c r="N7" i="4"/>
  <c r="W6" i="4"/>
  <c r="W1552" i="4" s="1"/>
  <c r="J5" i="4"/>
  <c r="AH195" i="4"/>
  <c r="AH177" i="4"/>
  <c r="BS159" i="4"/>
  <c r="J156" i="4"/>
  <c r="AH155" i="4"/>
  <c r="J152" i="4"/>
  <c r="J151" i="4"/>
  <c r="AT149" i="4"/>
  <c r="AX148" i="4"/>
  <c r="AT147" i="4"/>
  <c r="BG145" i="4"/>
  <c r="BY141" i="4"/>
  <c r="BD138" i="4"/>
  <c r="BP136" i="4"/>
  <c r="AH135" i="4"/>
  <c r="BA133" i="4"/>
  <c r="BP132" i="4"/>
  <c r="BY131" i="4"/>
  <c r="W130" i="4"/>
  <c r="AT127" i="4"/>
  <c r="AH123" i="4"/>
  <c r="J118" i="4"/>
  <c r="BA115" i="4"/>
  <c r="J110" i="4"/>
  <c r="BG107" i="4"/>
  <c r="J105" i="4"/>
  <c r="AH99" i="4"/>
  <c r="AH94" i="4"/>
  <c r="AH88" i="4"/>
  <c r="BY85" i="4"/>
  <c r="BA77" i="4"/>
  <c r="AX76" i="4"/>
  <c r="BM73" i="4"/>
  <c r="BM63" i="4"/>
  <c r="AH61" i="4"/>
  <c r="W60" i="4"/>
  <c r="BM57" i="4"/>
  <c r="W54" i="4"/>
  <c r="AX52" i="4"/>
  <c r="AH49" i="4"/>
  <c r="W46" i="4"/>
  <c r="AX44" i="4"/>
  <c r="AH41" i="4"/>
  <c r="BD34" i="4"/>
  <c r="AH33" i="4"/>
  <c r="BJ30" i="4"/>
  <c r="BV28" i="4"/>
  <c r="BS27" i="4"/>
  <c r="W26" i="4"/>
  <c r="J25" i="4"/>
  <c r="BP22" i="4"/>
  <c r="BA21" i="4"/>
  <c r="BV18" i="4"/>
  <c r="BS17" i="4"/>
  <c r="BD14" i="4"/>
  <c r="CB12" i="4"/>
  <c r="BM11" i="4"/>
  <c r="BM9" i="4"/>
  <c r="BD8" i="4"/>
  <c r="J183" i="4"/>
  <c r="AH167" i="4"/>
  <c r="W162" i="4"/>
  <c r="BD160" i="4"/>
  <c r="CB152" i="4"/>
  <c r="AO151" i="4"/>
  <c r="AO149" i="4"/>
  <c r="BD146" i="4"/>
  <c r="BV142" i="4"/>
  <c r="N141" i="4"/>
  <c r="AH136" i="4"/>
  <c r="BJ134" i="4"/>
  <c r="AH132" i="4"/>
  <c r="BP128" i="4"/>
  <c r="AX126" i="4"/>
  <c r="AH125" i="4"/>
  <c r="W124" i="4"/>
  <c r="W118" i="4"/>
  <c r="AX116" i="4"/>
  <c r="N113" i="4"/>
  <c r="AO107" i="4"/>
  <c r="AO105" i="4"/>
  <c r="BV102" i="4"/>
  <c r="AT101" i="4"/>
  <c r="BD100" i="4"/>
  <c r="J99" i="4"/>
  <c r="BM95" i="4"/>
  <c r="AH93" i="4"/>
  <c r="W92" i="4"/>
  <c r="J88" i="4"/>
  <c r="N87" i="4"/>
  <c r="CB84" i="4"/>
  <c r="CB82" i="4"/>
  <c r="BP80" i="4"/>
  <c r="AX78" i="4"/>
  <c r="J72" i="4"/>
  <c r="AO70" i="4"/>
  <c r="W68" i="4"/>
  <c r="BP62" i="4"/>
  <c r="J59" i="4"/>
  <c r="AH56" i="4"/>
  <c r="BY53" i="4"/>
  <c r="BJ48" i="4"/>
  <c r="AT47" i="4"/>
  <c r="BY45" i="4"/>
  <c r="BJ40" i="4"/>
  <c r="AT39" i="4"/>
  <c r="AH37" i="4"/>
  <c r="BY35" i="4"/>
  <c r="AX32" i="4"/>
  <c r="AT31" i="4"/>
  <c r="BG29" i="4"/>
  <c r="AO27" i="4"/>
  <c r="BP24" i="4"/>
  <c r="BA23" i="4"/>
  <c r="BV20" i="4"/>
  <c r="BS19" i="4"/>
  <c r="BD16" i="4"/>
  <c r="AH15" i="4"/>
  <c r="BV10" i="4"/>
  <c r="BY7" i="4"/>
  <c r="BP6" i="4"/>
  <c r="BA5" i="4"/>
  <c r="J189" i="4"/>
  <c r="AO177" i="4"/>
  <c r="AO161" i="4"/>
  <c r="AH159" i="4"/>
  <c r="BA157" i="4"/>
  <c r="BP156" i="4"/>
  <c r="BY155" i="4"/>
  <c r="AO154" i="4"/>
  <c r="BY149" i="4"/>
  <c r="AO148" i="4"/>
  <c r="AH145" i="4"/>
  <c r="J144" i="4"/>
  <c r="J143" i="4"/>
  <c r="AT141" i="4"/>
  <c r="AX140" i="4"/>
  <c r="BJ138" i="4"/>
  <c r="BA137" i="4"/>
  <c r="AT135" i="4"/>
  <c r="BS133" i="4"/>
  <c r="BV132" i="4"/>
  <c r="BG131" i="4"/>
  <c r="BJ130" i="4"/>
  <c r="BA129" i="4"/>
  <c r="W126" i="4"/>
  <c r="BG121" i="4"/>
  <c r="BS119" i="4"/>
  <c r="BG115" i="4"/>
  <c r="J113" i="4"/>
  <c r="AT111" i="4"/>
  <c r="BY109" i="4"/>
  <c r="BV108" i="4"/>
  <c r="W102" i="4"/>
  <c r="BG97" i="4"/>
  <c r="BP94" i="4"/>
  <c r="J91" i="4"/>
  <c r="BV86" i="4"/>
  <c r="AT85" i="4"/>
  <c r="BM81" i="4"/>
  <c r="BS77" i="4"/>
  <c r="CB76" i="4"/>
  <c r="BA61" i="4"/>
  <c r="AX60" i="4"/>
  <c r="BD58" i="4"/>
  <c r="J56" i="4"/>
  <c r="N55" i="4"/>
  <c r="CB52" i="4"/>
  <c r="CB50" i="4"/>
  <c r="AO47" i="4"/>
  <c r="AH45" i="4"/>
  <c r="AO44" i="4"/>
  <c r="AX38" i="4"/>
  <c r="AX34" i="4"/>
  <c r="AT33" i="4"/>
  <c r="CB30" i="4"/>
  <c r="BD28" i="4"/>
  <c r="AH27" i="4"/>
  <c r="AH25" i="4"/>
  <c r="BJ22" i="4"/>
  <c r="BG21" i="4"/>
  <c r="BY17" i="4"/>
  <c r="AX14" i="4"/>
  <c r="BJ12" i="4"/>
  <c r="N9" i="4"/>
  <c r="AH7" i="4"/>
  <c r="AB1537" i="4"/>
  <c r="BY338" i="4"/>
  <c r="BY332" i="4"/>
  <c r="BY312" i="4"/>
  <c r="BY308" i="4"/>
  <c r="BY298" i="4"/>
  <c r="BY274" i="4"/>
  <c r="BY266" i="4"/>
  <c r="BY264" i="4"/>
  <c r="BY184" i="4"/>
  <c r="BY172" i="4"/>
  <c r="BY158" i="4"/>
  <c r="BY142" i="4"/>
  <c r="BM90" i="4"/>
  <c r="BY86" i="4"/>
  <c r="BM74" i="4"/>
  <c r="BY70" i="4"/>
  <c r="BY54" i="4"/>
  <c r="BS1546" i="4"/>
  <c r="BS1537" i="4"/>
  <c r="BS1533" i="4"/>
  <c r="BS1531" i="4"/>
  <c r="BS1535" i="4"/>
  <c r="BS1532" i="4"/>
  <c r="BS1528" i="4"/>
  <c r="BS1527" i="4"/>
  <c r="BS1511" i="4"/>
  <c r="BS1541" i="4"/>
  <c r="BS1523" i="4"/>
  <c r="BS1503" i="4"/>
  <c r="BS1495" i="4"/>
  <c r="BS1519" i="4"/>
  <c r="BS1507" i="4"/>
  <c r="BS1483" i="4"/>
  <c r="BS1515" i="4"/>
  <c r="BS1499" i="4"/>
  <c r="BS1479" i="4"/>
  <c r="BS1476" i="4"/>
  <c r="BS1468" i="4"/>
  <c r="BS1460" i="4"/>
  <c r="BS1457" i="4"/>
  <c r="BS1455" i="4"/>
  <c r="BS1453" i="4"/>
  <c r="BS1451" i="4"/>
  <c r="BS1449" i="4"/>
  <c r="BS1491" i="4"/>
  <c r="BS1529" i="4"/>
  <c r="BS1458" i="4"/>
  <c r="BS1441" i="4"/>
  <c r="BS1440" i="4"/>
  <c r="BS1439" i="4"/>
  <c r="BS1438" i="4"/>
  <c r="BS1437" i="4"/>
  <c r="BS1487" i="4"/>
  <c r="BS1464" i="4"/>
  <c r="BS1454" i="4"/>
  <c r="BS1452" i="4"/>
  <c r="BS1444" i="4"/>
  <c r="BS1429" i="4"/>
  <c r="BS1425" i="4"/>
  <c r="BS1456" i="4"/>
  <c r="BS1450" i="4"/>
  <c r="BS1443" i="4"/>
  <c r="BS1433" i="4"/>
  <c r="BS1445" i="4"/>
  <c r="BS1436" i="4"/>
  <c r="BS1426" i="4"/>
  <c r="BS1448" i="4"/>
  <c r="BS1447" i="4"/>
  <c r="BS1442" i="4"/>
  <c r="BS1435" i="4"/>
  <c r="BS1428" i="4"/>
  <c r="BS1427" i="4"/>
  <c r="BS1424" i="4"/>
  <c r="BS1472" i="4"/>
  <c r="BS1446" i="4"/>
  <c r="BS1434" i="4"/>
  <c r="BS1431" i="4"/>
  <c r="BS1422" i="4"/>
  <c r="BS1409" i="4"/>
  <c r="BS1401" i="4"/>
  <c r="BS1413" i="4"/>
  <c r="BS1403" i="4"/>
  <c r="BS1395" i="4"/>
  <c r="BS1416" i="4"/>
  <c r="BS1371" i="4"/>
  <c r="BS1367" i="4"/>
  <c r="BS1361" i="4"/>
  <c r="BS1359" i="4"/>
  <c r="BS1387" i="4"/>
  <c r="BS1385" i="4"/>
  <c r="BS1379" i="4"/>
  <c r="BS1377" i="4"/>
  <c r="BS1375" i="4"/>
  <c r="BS1370" i="4"/>
  <c r="BS1366" i="4"/>
  <c r="BS1363" i="4"/>
  <c r="BS1373" i="4"/>
  <c r="BS1369" i="4"/>
  <c r="BS1365" i="4"/>
  <c r="BS1317" i="4"/>
  <c r="BS1311" i="4"/>
  <c r="BS1299" i="4"/>
  <c r="BS1291" i="4"/>
  <c r="BS1275" i="4"/>
  <c r="BS1269" i="4"/>
  <c r="BS1263" i="4"/>
  <c r="BS1257" i="4"/>
  <c r="BS1283" i="4"/>
  <c r="BS1281" i="4"/>
  <c r="BS1267" i="4"/>
  <c r="BS1261" i="4"/>
  <c r="BS1265" i="4"/>
  <c r="BS1259" i="4"/>
  <c r="BS1222" i="4"/>
  <c r="BS1214" i="4"/>
  <c r="BS1208" i="4"/>
  <c r="BS1200" i="4"/>
  <c r="BS1192" i="4"/>
  <c r="BS1184" i="4"/>
  <c r="BS1176" i="4"/>
  <c r="BS1168" i="4"/>
  <c r="BS1167" i="4"/>
  <c r="BS1220" i="4"/>
  <c r="BS1210" i="4"/>
  <c r="BS1202" i="4"/>
  <c r="BS1194" i="4"/>
  <c r="BS1186" i="4"/>
  <c r="BS1178" i="4"/>
  <c r="BS1170" i="4"/>
  <c r="BS1097" i="4"/>
  <c r="BS1091" i="4"/>
  <c r="BS1085" i="4"/>
  <c r="BS1079" i="4"/>
  <c r="BS1071" i="4"/>
  <c r="BS1063" i="4"/>
  <c r="BS1055" i="4"/>
  <c r="BS1083" i="4"/>
  <c r="BS1073" i="4"/>
  <c r="BS1065" i="4"/>
  <c r="BS1057" i="4"/>
  <c r="BS1033" i="4"/>
  <c r="BS1020" i="4"/>
  <c r="BS1014" i="4"/>
  <c r="BS1008" i="4"/>
  <c r="BS1004" i="4"/>
  <c r="BS1049" i="4"/>
  <c r="BS1047" i="4"/>
  <c r="BS1031" i="4"/>
  <c r="BS1018" i="4"/>
  <c r="BS1012" i="4"/>
  <c r="BS1006" i="4"/>
  <c r="BS1003" i="4"/>
  <c r="BS1001" i="4"/>
  <c r="BS999" i="4"/>
  <c r="BS1024" i="4"/>
  <c r="BS1016" i="4"/>
  <c r="BS1010" i="4"/>
  <c r="BS1041" i="4"/>
  <c r="BS1022" i="4"/>
  <c r="BS885" i="4"/>
  <c r="BS877" i="4"/>
  <c r="BS869" i="4"/>
  <c r="BS861" i="4"/>
  <c r="BS853" i="4"/>
  <c r="BS845" i="4"/>
  <c r="BS837" i="4"/>
  <c r="BS829" i="4"/>
  <c r="BS821" i="4"/>
  <c r="BS813" i="4"/>
  <c r="BS823" i="4"/>
  <c r="BS815" i="4"/>
  <c r="BS809" i="4"/>
  <c r="BS807" i="4"/>
  <c r="BS805" i="4"/>
  <c r="BS803" i="4"/>
  <c r="BS801" i="4"/>
  <c r="BS799" i="4"/>
  <c r="BS797" i="4"/>
  <c r="BS795" i="4"/>
  <c r="BS793" i="4"/>
  <c r="BS791" i="4"/>
  <c r="BS789" i="4"/>
  <c r="BS787" i="4"/>
  <c r="BS785" i="4"/>
  <c r="BS783" i="4"/>
  <c r="BS781" i="4"/>
  <c r="BS779" i="4"/>
  <c r="BS777" i="4"/>
  <c r="BS775" i="4"/>
  <c r="BS773" i="4"/>
  <c r="BS771" i="4"/>
  <c r="BS769" i="4"/>
  <c r="BS767" i="4"/>
  <c r="BS765" i="4"/>
  <c r="BS763" i="4"/>
  <c r="BS761" i="4"/>
  <c r="BS759" i="4"/>
  <c r="BS757" i="4"/>
  <c r="BS755" i="4"/>
  <c r="BS753" i="4"/>
  <c r="BS751" i="4"/>
  <c r="BS749" i="4"/>
  <c r="BS747" i="4"/>
  <c r="BS745" i="4"/>
  <c r="BS743" i="4"/>
  <c r="BS741" i="4"/>
  <c r="BS739" i="4"/>
  <c r="BS737" i="4"/>
  <c r="BS735" i="4"/>
  <c r="BS733" i="4"/>
  <c r="BS731" i="4"/>
  <c r="BS729" i="4"/>
  <c r="BS727" i="4"/>
  <c r="BS725" i="4"/>
  <c r="BS723" i="4"/>
  <c r="BS721" i="4"/>
  <c r="BS707" i="4"/>
  <c r="BS705" i="4"/>
  <c r="BS736" i="4"/>
  <c r="BS732" i="4"/>
  <c r="BS728" i="4"/>
  <c r="BS724" i="4"/>
  <c r="BS718" i="4"/>
  <c r="BS714" i="4"/>
  <c r="BS703" i="4"/>
  <c r="BS701" i="4"/>
  <c r="BS699" i="4"/>
  <c r="BS697" i="4"/>
  <c r="BS695" i="4"/>
  <c r="BS693" i="4"/>
  <c r="BS691" i="4"/>
  <c r="BS689" i="4"/>
  <c r="BS687" i="4"/>
  <c r="BS685" i="4"/>
  <c r="BS683" i="4"/>
  <c r="BS681" i="4"/>
  <c r="BS679" i="4"/>
  <c r="BS677" i="4"/>
  <c r="BS675" i="4"/>
  <c r="BS673" i="4"/>
  <c r="BS671" i="4"/>
  <c r="BS669" i="4"/>
  <c r="BS667" i="4"/>
  <c r="BS665" i="4"/>
  <c r="BS663" i="4"/>
  <c r="BS661" i="4"/>
  <c r="BS659" i="4"/>
  <c r="BS657" i="4"/>
  <c r="BS655" i="4"/>
  <c r="BS653" i="4"/>
  <c r="BS651" i="4"/>
  <c r="BS649" i="4"/>
  <c r="BS647" i="4"/>
  <c r="BS645" i="4"/>
  <c r="BS643" i="4"/>
  <c r="BS641" i="4"/>
  <c r="BS639" i="4"/>
  <c r="BS637" i="4"/>
  <c r="BS635" i="4"/>
  <c r="BS633" i="4"/>
  <c r="BS631" i="4"/>
  <c r="BS629" i="4"/>
  <c r="BS627" i="4"/>
  <c r="BS625" i="4"/>
  <c r="BS623" i="4"/>
  <c r="BS621" i="4"/>
  <c r="BS613" i="4"/>
  <c r="BS609" i="4"/>
  <c r="BS619" i="4"/>
  <c r="BS607" i="4"/>
  <c r="BS617" i="4"/>
  <c r="BS611" i="4"/>
  <c r="BS599" i="4"/>
  <c r="BS591" i="4"/>
  <c r="BS583" i="4"/>
  <c r="BS575" i="4"/>
  <c r="BS567" i="4"/>
  <c r="BS559" i="4"/>
  <c r="BS551" i="4"/>
  <c r="BS543" i="4"/>
  <c r="BS535" i="4"/>
  <c r="BS527" i="4"/>
  <c r="BS525" i="4"/>
  <c r="BS523" i="4"/>
  <c r="BS521" i="4"/>
  <c r="BS519" i="4"/>
  <c r="BS517" i="4"/>
  <c r="BS515" i="4"/>
  <c r="BS513" i="4"/>
  <c r="BS511" i="4"/>
  <c r="BS509" i="4"/>
  <c r="BS507" i="4"/>
  <c r="BS505" i="4"/>
  <c r="BS503" i="4"/>
  <c r="BS501" i="4"/>
  <c r="BS499" i="4"/>
  <c r="BS497" i="4"/>
  <c r="BS495" i="4"/>
  <c r="BS493" i="4"/>
  <c r="BS491" i="4"/>
  <c r="BS489" i="4"/>
  <c r="BS487" i="4"/>
  <c r="BS485" i="4"/>
  <c r="BS483" i="4"/>
  <c r="BS481" i="4"/>
  <c r="BS479" i="4"/>
  <c r="BS477" i="4"/>
  <c r="BS475" i="4"/>
  <c r="BS473" i="4"/>
  <c r="BS615" i="4"/>
  <c r="BS605" i="4"/>
  <c r="BS469" i="4"/>
  <c r="BS457" i="4"/>
  <c r="BS447" i="4"/>
  <c r="BS441" i="4"/>
  <c r="BS467" i="4"/>
  <c r="BS463" i="4"/>
  <c r="BS451" i="4"/>
  <c r="BS439" i="4"/>
  <c r="BS461" i="4"/>
  <c r="BS455" i="4"/>
  <c r="BS445" i="4"/>
  <c r="BS437" i="4"/>
  <c r="BS431" i="4"/>
  <c r="BS423" i="4"/>
  <c r="BS415" i="4"/>
  <c r="BS407" i="4"/>
  <c r="BS399" i="4"/>
  <c r="BS391" i="4"/>
  <c r="BS383" i="4"/>
  <c r="BS377" i="4"/>
  <c r="BS375" i="4"/>
  <c r="BS373" i="4"/>
  <c r="BS371" i="4"/>
  <c r="BS369" i="4"/>
  <c r="BS367" i="4"/>
  <c r="BS365" i="4"/>
  <c r="BS363" i="4"/>
  <c r="BS361" i="4"/>
  <c r="BS359" i="4"/>
  <c r="BS357" i="4"/>
  <c r="BS355" i="4"/>
  <c r="BS353" i="4"/>
  <c r="BS351" i="4"/>
  <c r="BS349" i="4"/>
  <c r="BS347" i="4"/>
  <c r="BS345" i="4"/>
  <c r="BS343" i="4"/>
  <c r="BS341" i="4"/>
  <c r="BS339" i="4"/>
  <c r="BS337" i="4"/>
  <c r="BS335" i="4"/>
  <c r="BS333" i="4"/>
  <c r="BS331" i="4"/>
  <c r="BS329" i="4"/>
  <c r="BS327" i="4"/>
  <c r="BS325" i="4"/>
  <c r="BS323" i="4"/>
  <c r="BS321" i="4"/>
  <c r="BS319" i="4"/>
  <c r="BS317" i="4"/>
  <c r="BS315" i="4"/>
  <c r="BS313" i="4"/>
  <c r="BS311" i="4"/>
  <c r="BS309" i="4"/>
  <c r="BS307" i="4"/>
  <c r="BS305" i="4"/>
  <c r="BS303" i="4"/>
  <c r="BS301" i="4"/>
  <c r="BS299" i="4"/>
  <c r="BS297" i="4"/>
  <c r="BS295" i="4"/>
  <c r="BS293" i="4"/>
  <c r="BS291" i="4"/>
  <c r="BS289" i="4"/>
  <c r="BS287" i="4"/>
  <c r="BS285" i="4"/>
  <c r="BS283" i="4"/>
  <c r="BS281" i="4"/>
  <c r="BS279" i="4"/>
  <c r="BS277" i="4"/>
  <c r="BS275" i="4"/>
  <c r="BS273" i="4"/>
  <c r="BS271" i="4"/>
  <c r="BS269" i="4"/>
  <c r="BS267" i="4"/>
  <c r="BS265" i="4"/>
  <c r="BS263" i="4"/>
  <c r="BS261" i="4"/>
  <c r="BS259" i="4"/>
  <c r="BS257" i="4"/>
  <c r="BS255" i="4"/>
  <c r="BS253" i="4"/>
  <c r="BS251" i="4"/>
  <c r="BS249" i="4"/>
  <c r="BS247" i="4"/>
  <c r="BS245" i="4"/>
  <c r="BS243" i="4"/>
  <c r="BS241" i="4"/>
  <c r="BS239" i="4"/>
  <c r="BS237" i="4"/>
  <c r="BS235" i="4"/>
  <c r="BS233" i="4"/>
  <c r="BS231" i="4"/>
  <c r="BS229" i="4"/>
  <c r="BS227" i="4"/>
  <c r="BS225" i="4"/>
  <c r="BS223" i="4"/>
  <c r="BS221" i="4"/>
  <c r="BS219" i="4"/>
  <c r="BS217" i="4"/>
  <c r="BS215" i="4"/>
  <c r="BS213" i="4"/>
  <c r="BS211" i="4"/>
  <c r="BS209" i="4"/>
  <c r="BS207" i="4"/>
  <c r="BS205" i="4"/>
  <c r="BS203" i="4"/>
  <c r="BS201" i="4"/>
  <c r="BS199" i="4"/>
  <c r="BS197" i="4"/>
  <c r="BS471" i="4"/>
  <c r="BS465" i="4"/>
  <c r="BS459" i="4"/>
  <c r="BS453" i="4"/>
  <c r="BS449" i="4"/>
  <c r="BS443" i="4"/>
  <c r="BS195" i="4"/>
  <c r="BS181" i="4"/>
  <c r="BS175" i="4"/>
  <c r="BS171" i="4"/>
  <c r="BS193" i="4"/>
  <c r="BS187" i="4"/>
  <c r="BS169" i="4"/>
  <c r="BS165" i="4"/>
  <c r="BS191" i="4"/>
  <c r="BS185" i="4"/>
  <c r="BS179" i="4"/>
  <c r="BS173" i="4"/>
  <c r="BS161" i="4"/>
  <c r="BS153" i="4"/>
  <c r="BS145" i="4"/>
  <c r="BS137" i="4"/>
  <c r="BS129" i="4"/>
  <c r="BS121" i="4"/>
  <c r="BS113" i="4"/>
  <c r="BS105" i="4"/>
  <c r="BS97" i="4"/>
  <c r="BS89" i="4"/>
  <c r="BS81" i="4"/>
  <c r="BS73" i="4"/>
  <c r="BS65" i="4"/>
  <c r="BS57" i="4"/>
  <c r="BS49" i="4"/>
  <c r="BS41" i="4"/>
  <c r="BS189" i="4"/>
  <c r="BS183" i="4"/>
  <c r="BS177" i="4"/>
  <c r="BS167" i="4"/>
  <c r="BS163" i="4"/>
  <c r="BS123" i="4"/>
  <c r="BS115" i="4"/>
  <c r="BS107" i="4"/>
  <c r="BS99" i="4"/>
  <c r="BS91" i="4"/>
  <c r="BS83" i="4"/>
  <c r="BS75" i="4"/>
  <c r="BS67" i="4"/>
  <c r="BS59" i="4"/>
  <c r="BS51" i="4"/>
  <c r="BS43" i="4"/>
  <c r="BS36" i="4"/>
  <c r="BS34" i="4"/>
  <c r="BS32" i="4"/>
  <c r="BS30" i="4"/>
  <c r="BS28" i="4"/>
  <c r="BS26" i="4"/>
  <c r="BS24" i="4"/>
  <c r="BS22" i="4"/>
  <c r="BS20" i="4"/>
  <c r="BS18" i="4"/>
  <c r="BS16" i="4"/>
  <c r="BS14" i="4"/>
  <c r="BS12" i="4"/>
  <c r="BS10" i="4"/>
  <c r="BS8" i="4"/>
  <c r="BS6" i="4"/>
  <c r="BS4" i="4"/>
  <c r="BG1541" i="4"/>
  <c r="BG1539" i="4"/>
  <c r="BG1537" i="4"/>
  <c r="BG1544" i="4"/>
  <c r="BG1533" i="4"/>
  <c r="BG1531" i="4"/>
  <c r="BG1535" i="4"/>
  <c r="BG1523" i="4"/>
  <c r="BG1515" i="4"/>
  <c r="BG1532" i="4"/>
  <c r="BG1527" i="4"/>
  <c r="BG1511" i="4"/>
  <c r="BG1499" i="4"/>
  <c r="BG1528" i="4"/>
  <c r="BG1495" i="4"/>
  <c r="BG1487" i="4"/>
  <c r="BG1529" i="4"/>
  <c r="BG1519" i="4"/>
  <c r="BG1483" i="4"/>
  <c r="BG1472" i="4"/>
  <c r="BG1464" i="4"/>
  <c r="BG1457" i="4"/>
  <c r="BG1455" i="4"/>
  <c r="BG1453" i="4"/>
  <c r="BG1451" i="4"/>
  <c r="BG1507" i="4"/>
  <c r="BG1503" i="4"/>
  <c r="BG1479" i="4"/>
  <c r="BG1454" i="4"/>
  <c r="BG1441" i="4"/>
  <c r="BG1440" i="4"/>
  <c r="BG1439" i="4"/>
  <c r="BG1438" i="4"/>
  <c r="BG1491" i="4"/>
  <c r="BG1476" i="4"/>
  <c r="BG1468" i="4"/>
  <c r="BG1444" i="4"/>
  <c r="BG1429" i="4"/>
  <c r="BG1443" i="4"/>
  <c r="BG1442" i="4"/>
  <c r="BG1433" i="4"/>
  <c r="BG1427" i="4"/>
  <c r="BG1458" i="4"/>
  <c r="BG1456" i="4"/>
  <c r="BG1446" i="4"/>
  <c r="BG1445" i="4"/>
  <c r="BG1430" i="4"/>
  <c r="BG1426" i="4"/>
  <c r="BG1460" i="4"/>
  <c r="BG1450" i="4"/>
  <c r="BG1435" i="4"/>
  <c r="BG1428" i="4"/>
  <c r="BG1420" i="4"/>
  <c r="BG1452" i="4"/>
  <c r="BG1449" i="4"/>
  <c r="BG1448" i="4"/>
  <c r="BG1447" i="4"/>
  <c r="BG1437" i="4"/>
  <c r="BG1436" i="4"/>
  <c r="BG1434" i="4"/>
  <c r="BG1431" i="4"/>
  <c r="BG1411" i="4"/>
  <c r="BG1405" i="4"/>
  <c r="BG1397" i="4"/>
  <c r="BG1407" i="4"/>
  <c r="BG1399" i="4"/>
  <c r="BG1391" i="4"/>
  <c r="BG1383" i="4"/>
  <c r="BG1375" i="4"/>
  <c r="BG1373" i="4"/>
  <c r="BG1371" i="4"/>
  <c r="BG1367" i="4"/>
  <c r="BG1361" i="4"/>
  <c r="BG1359" i="4"/>
  <c r="BG1389" i="4"/>
  <c r="BG1381" i="4"/>
  <c r="BG1370" i="4"/>
  <c r="BG1366" i="4"/>
  <c r="BG1363" i="4"/>
  <c r="BG1369" i="4"/>
  <c r="BG1365" i="4"/>
  <c r="BG1307" i="4"/>
  <c r="BG1303" i="4"/>
  <c r="BG1295" i="4"/>
  <c r="BG1287" i="4"/>
  <c r="BG1267" i="4"/>
  <c r="BG1261" i="4"/>
  <c r="BG1257" i="4"/>
  <c r="BG1277" i="4"/>
  <c r="BG1271" i="4"/>
  <c r="BG1265" i="4"/>
  <c r="BG1259" i="4"/>
  <c r="BG1269" i="4"/>
  <c r="BG1263" i="4"/>
  <c r="BG1279" i="4"/>
  <c r="BG1218" i="4"/>
  <c r="BG1212" i="4"/>
  <c r="BG1204" i="4"/>
  <c r="BG1196" i="4"/>
  <c r="BG1188" i="4"/>
  <c r="BG1180" i="4"/>
  <c r="BG1172" i="4"/>
  <c r="BG1167" i="4"/>
  <c r="BG1224" i="4"/>
  <c r="BG1216" i="4"/>
  <c r="BG1206" i="4"/>
  <c r="BG1198" i="4"/>
  <c r="BG1190" i="4"/>
  <c r="BG1182" i="4"/>
  <c r="BG1174" i="4"/>
  <c r="BG1095" i="4"/>
  <c r="BG1089" i="4"/>
  <c r="BG1081" i="4"/>
  <c r="BG1075" i="4"/>
  <c r="BG1067" i="4"/>
  <c r="BG1059" i="4"/>
  <c r="BG1093" i="4"/>
  <c r="BG1087" i="4"/>
  <c r="BG1077" i="4"/>
  <c r="BG1069" i="4"/>
  <c r="BG1061" i="4"/>
  <c r="BG1053" i="4"/>
  <c r="BG1024" i="4"/>
  <c r="BG1016" i="4"/>
  <c r="BG1010" i="4"/>
  <c r="BG1004" i="4"/>
  <c r="BG1037" i="4"/>
  <c r="BG1022" i="4"/>
  <c r="BG1003" i="4"/>
  <c r="BG1001" i="4"/>
  <c r="BG999" i="4"/>
  <c r="BG1051" i="4"/>
  <c r="BG1045" i="4"/>
  <c r="BG1029" i="4"/>
  <c r="BG1020" i="4"/>
  <c r="BG1014" i="4"/>
  <c r="BG1008" i="4"/>
  <c r="BG1018" i="4"/>
  <c r="BG1012" i="4"/>
  <c r="BG1006" i="4"/>
  <c r="BG881" i="4"/>
  <c r="BG873" i="4"/>
  <c r="BG865" i="4"/>
  <c r="BG857" i="4"/>
  <c r="BG849" i="4"/>
  <c r="BG841" i="4"/>
  <c r="BG833" i="4"/>
  <c r="BG825" i="4"/>
  <c r="BG817" i="4"/>
  <c r="BG827" i="4"/>
  <c r="BG819" i="4"/>
  <c r="BG811" i="4"/>
  <c r="BG809" i="4"/>
  <c r="BG807" i="4"/>
  <c r="BG805" i="4"/>
  <c r="BG803" i="4"/>
  <c r="BG801" i="4"/>
  <c r="BG799" i="4"/>
  <c r="BG797" i="4"/>
  <c r="BG795" i="4"/>
  <c r="BG793" i="4"/>
  <c r="BG791" i="4"/>
  <c r="BG789" i="4"/>
  <c r="BG787" i="4"/>
  <c r="BG785" i="4"/>
  <c r="BG783" i="4"/>
  <c r="BG781" i="4"/>
  <c r="BG779" i="4"/>
  <c r="BG777" i="4"/>
  <c r="BG775" i="4"/>
  <c r="BG773" i="4"/>
  <c r="BG771" i="4"/>
  <c r="BG769" i="4"/>
  <c r="BG767" i="4"/>
  <c r="BG765" i="4"/>
  <c r="BG763" i="4"/>
  <c r="BG761" i="4"/>
  <c r="BG759" i="4"/>
  <c r="BG757" i="4"/>
  <c r="BG755" i="4"/>
  <c r="BG753" i="4"/>
  <c r="BG751" i="4"/>
  <c r="BG749" i="4"/>
  <c r="BG747" i="4"/>
  <c r="BG745" i="4"/>
  <c r="BG743" i="4"/>
  <c r="BG741" i="4"/>
  <c r="BG739" i="4"/>
  <c r="BG737" i="4"/>
  <c r="BG735" i="4"/>
  <c r="BG733" i="4"/>
  <c r="BG731" i="4"/>
  <c r="BG729" i="4"/>
  <c r="BG727" i="4"/>
  <c r="BG725" i="4"/>
  <c r="BG723" i="4"/>
  <c r="BG721" i="4"/>
  <c r="BG707" i="4"/>
  <c r="BG705" i="4"/>
  <c r="BG734" i="4"/>
  <c r="BG730" i="4"/>
  <c r="BG726" i="4"/>
  <c r="BG720" i="4"/>
  <c r="BG716" i="4"/>
  <c r="BG712" i="4"/>
  <c r="BG708" i="4"/>
  <c r="BG703" i="4"/>
  <c r="BG701" i="4"/>
  <c r="BG699" i="4"/>
  <c r="BG697" i="4"/>
  <c r="BG695" i="4"/>
  <c r="BG693" i="4"/>
  <c r="BG691" i="4"/>
  <c r="BG689" i="4"/>
  <c r="BG687" i="4"/>
  <c r="BG685" i="4"/>
  <c r="BG683" i="4"/>
  <c r="BG681" i="4"/>
  <c r="BG679" i="4"/>
  <c r="BG677" i="4"/>
  <c r="BG675" i="4"/>
  <c r="BG673" i="4"/>
  <c r="BG671" i="4"/>
  <c r="BG669" i="4"/>
  <c r="BG667" i="4"/>
  <c r="BG665" i="4"/>
  <c r="BG663" i="4"/>
  <c r="BG661" i="4"/>
  <c r="BG659" i="4"/>
  <c r="BG657" i="4"/>
  <c r="BG655" i="4"/>
  <c r="BG653" i="4"/>
  <c r="BG651" i="4"/>
  <c r="BG649" i="4"/>
  <c r="BG647" i="4"/>
  <c r="BG645" i="4"/>
  <c r="BG643" i="4"/>
  <c r="BG641" i="4"/>
  <c r="BG639" i="4"/>
  <c r="BG637" i="4"/>
  <c r="BG635" i="4"/>
  <c r="BG633" i="4"/>
  <c r="BG631" i="4"/>
  <c r="BG629" i="4"/>
  <c r="BG627" i="4"/>
  <c r="BG625" i="4"/>
  <c r="BG623" i="4"/>
  <c r="BG621" i="4"/>
  <c r="BG617" i="4"/>
  <c r="BG611" i="4"/>
  <c r="BG615" i="4"/>
  <c r="BG605" i="4"/>
  <c r="BG613" i="4"/>
  <c r="BG609" i="4"/>
  <c r="BG603" i="4"/>
  <c r="BG595" i="4"/>
  <c r="BG587" i="4"/>
  <c r="BG579" i="4"/>
  <c r="BG571" i="4"/>
  <c r="BG563" i="4"/>
  <c r="BG555" i="4"/>
  <c r="BG547" i="4"/>
  <c r="BG539" i="4"/>
  <c r="BG531" i="4"/>
  <c r="BG525" i="4"/>
  <c r="BG523" i="4"/>
  <c r="BG521" i="4"/>
  <c r="BG519" i="4"/>
  <c r="BG517" i="4"/>
  <c r="BG515" i="4"/>
  <c r="BG513" i="4"/>
  <c r="BG511" i="4"/>
  <c r="BG509" i="4"/>
  <c r="BG507" i="4"/>
  <c r="BG505" i="4"/>
  <c r="BG503" i="4"/>
  <c r="BG501" i="4"/>
  <c r="BG499" i="4"/>
  <c r="BG497" i="4"/>
  <c r="BG495" i="4"/>
  <c r="BG493" i="4"/>
  <c r="BG491" i="4"/>
  <c r="BG489" i="4"/>
  <c r="BG487" i="4"/>
  <c r="BG485" i="4"/>
  <c r="BG483" i="4"/>
  <c r="BG481" i="4"/>
  <c r="BG479" i="4"/>
  <c r="BG477" i="4"/>
  <c r="BG475" i="4"/>
  <c r="BG619" i="4"/>
  <c r="BG607" i="4"/>
  <c r="BG473" i="4"/>
  <c r="BG461" i="4"/>
  <c r="BG455" i="4"/>
  <c r="BG445" i="4"/>
  <c r="BG437" i="4"/>
  <c r="BG471" i="4"/>
  <c r="BG465" i="4"/>
  <c r="BG459" i="4"/>
  <c r="BG453" i="4"/>
  <c r="BG449" i="4"/>
  <c r="BG443" i="4"/>
  <c r="BG469" i="4"/>
  <c r="BG457" i="4"/>
  <c r="BG447" i="4"/>
  <c r="BG441" i="4"/>
  <c r="BG435" i="4"/>
  <c r="BG427" i="4"/>
  <c r="BG419" i="4"/>
  <c r="BG411" i="4"/>
  <c r="BG403" i="4"/>
  <c r="BG395" i="4"/>
  <c r="BG387" i="4"/>
  <c r="BG379" i="4"/>
  <c r="BG377" i="4"/>
  <c r="BG375" i="4"/>
  <c r="BG373" i="4"/>
  <c r="BG371" i="4"/>
  <c r="BG369" i="4"/>
  <c r="BG367" i="4"/>
  <c r="BG365" i="4"/>
  <c r="BG363" i="4"/>
  <c r="BG361" i="4"/>
  <c r="BG359" i="4"/>
  <c r="BG357" i="4"/>
  <c r="BG355" i="4"/>
  <c r="BG353" i="4"/>
  <c r="BG351" i="4"/>
  <c r="BG349" i="4"/>
  <c r="BG347" i="4"/>
  <c r="BG345" i="4"/>
  <c r="BG343" i="4"/>
  <c r="BG341" i="4"/>
  <c r="BG339" i="4"/>
  <c r="BG337" i="4"/>
  <c r="BG335" i="4"/>
  <c r="BG333" i="4"/>
  <c r="BG331" i="4"/>
  <c r="BG329" i="4"/>
  <c r="BG327" i="4"/>
  <c r="BG325" i="4"/>
  <c r="BG323" i="4"/>
  <c r="BG321" i="4"/>
  <c r="BG319" i="4"/>
  <c r="BG317" i="4"/>
  <c r="BG315" i="4"/>
  <c r="BG313" i="4"/>
  <c r="BG311" i="4"/>
  <c r="BG309" i="4"/>
  <c r="BG307" i="4"/>
  <c r="BG305" i="4"/>
  <c r="BG303" i="4"/>
  <c r="BG301" i="4"/>
  <c r="BG299" i="4"/>
  <c r="BG297" i="4"/>
  <c r="BG295" i="4"/>
  <c r="BG293" i="4"/>
  <c r="BG291" i="4"/>
  <c r="BG289" i="4"/>
  <c r="BG287" i="4"/>
  <c r="BG285" i="4"/>
  <c r="BG283" i="4"/>
  <c r="BG281" i="4"/>
  <c r="BG279" i="4"/>
  <c r="BG277" i="4"/>
  <c r="BG275" i="4"/>
  <c r="BG273" i="4"/>
  <c r="BG271" i="4"/>
  <c r="BG269" i="4"/>
  <c r="BG267" i="4"/>
  <c r="BG265" i="4"/>
  <c r="BG263" i="4"/>
  <c r="BG261" i="4"/>
  <c r="BG259" i="4"/>
  <c r="BG257" i="4"/>
  <c r="BG255" i="4"/>
  <c r="BG253" i="4"/>
  <c r="BG251" i="4"/>
  <c r="BG249" i="4"/>
  <c r="BG247" i="4"/>
  <c r="BG245" i="4"/>
  <c r="BG243" i="4"/>
  <c r="BG241" i="4"/>
  <c r="BG239" i="4"/>
  <c r="BG237" i="4"/>
  <c r="BG235" i="4"/>
  <c r="BG233" i="4"/>
  <c r="BG231" i="4"/>
  <c r="BG229" i="4"/>
  <c r="BG227" i="4"/>
  <c r="BG225" i="4"/>
  <c r="BG223" i="4"/>
  <c r="BG221" i="4"/>
  <c r="BG219" i="4"/>
  <c r="BG217" i="4"/>
  <c r="BG215" i="4"/>
  <c r="BG213" i="4"/>
  <c r="BG211" i="4"/>
  <c r="BG209" i="4"/>
  <c r="BG207" i="4"/>
  <c r="BG205" i="4"/>
  <c r="BG203" i="4"/>
  <c r="BG201" i="4"/>
  <c r="BG199" i="4"/>
  <c r="BG197" i="4"/>
  <c r="BG467" i="4"/>
  <c r="BG463" i="4"/>
  <c r="BG451" i="4"/>
  <c r="BG439" i="4"/>
  <c r="BG191" i="4"/>
  <c r="BG185" i="4"/>
  <c r="BG179" i="4"/>
  <c r="BG173" i="4"/>
  <c r="BG189" i="4"/>
  <c r="BG183" i="4"/>
  <c r="BG177" i="4"/>
  <c r="BG167" i="4"/>
  <c r="BG163" i="4"/>
  <c r="BG195" i="4"/>
  <c r="BG181" i="4"/>
  <c r="BG175" i="4"/>
  <c r="BG171" i="4"/>
  <c r="BG157" i="4"/>
  <c r="BG149" i="4"/>
  <c r="BG141" i="4"/>
  <c r="BG133" i="4"/>
  <c r="BG125" i="4"/>
  <c r="BG117" i="4"/>
  <c r="BG109" i="4"/>
  <c r="BG101" i="4"/>
  <c r="BG93" i="4"/>
  <c r="BG85" i="4"/>
  <c r="BG77" i="4"/>
  <c r="BG69" i="4"/>
  <c r="BG61" i="4"/>
  <c r="BG53" i="4"/>
  <c r="BG45" i="4"/>
  <c r="BG37" i="4"/>
  <c r="BG193" i="4"/>
  <c r="BG187" i="4"/>
  <c r="BG169" i="4"/>
  <c r="BG165" i="4"/>
  <c r="BG119" i="4"/>
  <c r="BG111" i="4"/>
  <c r="BG103" i="4"/>
  <c r="BG95" i="4"/>
  <c r="BG87" i="4"/>
  <c r="BG79" i="4"/>
  <c r="BG71" i="4"/>
  <c r="BG63" i="4"/>
  <c r="BG55" i="4"/>
  <c r="BG47" i="4"/>
  <c r="BG39" i="4"/>
  <c r="BG36" i="4"/>
  <c r="BG34" i="4"/>
  <c r="BG32" i="4"/>
  <c r="BG30" i="4"/>
  <c r="BG28" i="4"/>
  <c r="BG26" i="4"/>
  <c r="BG24" i="4"/>
  <c r="BG22" i="4"/>
  <c r="BG20" i="4"/>
  <c r="BG18" i="4"/>
  <c r="BG16" i="4"/>
  <c r="BG14" i="4"/>
  <c r="BG12" i="4"/>
  <c r="BG10" i="4"/>
  <c r="BG8" i="4"/>
  <c r="BG6" i="4"/>
  <c r="BG4" i="4"/>
  <c r="AT1544" i="4"/>
  <c r="AT1539" i="4"/>
  <c r="AT1537" i="4"/>
  <c r="AT1541" i="4"/>
  <c r="AT1533" i="4"/>
  <c r="AT1531" i="4"/>
  <c r="AT1535" i="4"/>
  <c r="AT1532" i="4"/>
  <c r="AT1528" i="4"/>
  <c r="AT1527" i="4"/>
  <c r="AT1519" i="4"/>
  <c r="AT1507" i="4"/>
  <c r="AT1515" i="4"/>
  <c r="AT1503" i="4"/>
  <c r="AT1495" i="4"/>
  <c r="AT1523" i="4"/>
  <c r="AT1511" i="4"/>
  <c r="AT1491" i="4"/>
  <c r="AT1487" i="4"/>
  <c r="AT1476" i="4"/>
  <c r="AT1468" i="4"/>
  <c r="AT1460" i="4"/>
  <c r="AT1457" i="4"/>
  <c r="AT1455" i="4"/>
  <c r="AT1453" i="4"/>
  <c r="AT1451" i="4"/>
  <c r="AT1499" i="4"/>
  <c r="AT1483" i="4"/>
  <c r="AT1479" i="4"/>
  <c r="AT1546" i="4"/>
  <c r="AT1464" i="4"/>
  <c r="AT1458" i="4"/>
  <c r="AT1441" i="4"/>
  <c r="AT1440" i="4"/>
  <c r="AT1439" i="4"/>
  <c r="AT1438" i="4"/>
  <c r="AT1529" i="4"/>
  <c r="AT1472" i="4"/>
  <c r="AT1444" i="4"/>
  <c r="AT1429" i="4"/>
  <c r="AT1454" i="4"/>
  <c r="AT1452" i="4"/>
  <c r="AT1443" i="4"/>
  <c r="AT1433" i="4"/>
  <c r="AT1449" i="4"/>
  <c r="AT1448" i="4"/>
  <c r="AT1447" i="4"/>
  <c r="AT1445" i="4"/>
  <c r="AT1437" i="4"/>
  <c r="AT1436" i="4"/>
  <c r="AT1426" i="4"/>
  <c r="AT1442" i="4"/>
  <c r="AT1435" i="4"/>
  <c r="AT1428" i="4"/>
  <c r="AT1427" i="4"/>
  <c r="AT1424" i="4"/>
  <c r="AT1456" i="4"/>
  <c r="AT1450" i="4"/>
  <c r="AT1446" i="4"/>
  <c r="AT1434" i="4"/>
  <c r="AT1431" i="4"/>
  <c r="AT1416" i="4"/>
  <c r="AT1409" i="4"/>
  <c r="AT1401" i="4"/>
  <c r="AT1422" i="4"/>
  <c r="AT1413" i="4"/>
  <c r="AT1403" i="4"/>
  <c r="AT1395" i="4"/>
  <c r="AT1387" i="4"/>
  <c r="AT1379" i="4"/>
  <c r="AT1393" i="4"/>
  <c r="AT1371" i="4"/>
  <c r="AT1367" i="4"/>
  <c r="AT1361" i="4"/>
  <c r="AT1359" i="4"/>
  <c r="AT1375" i="4"/>
  <c r="AT1370" i="4"/>
  <c r="AT1366" i="4"/>
  <c r="AT1363" i="4"/>
  <c r="AT1373" i="4"/>
  <c r="AT1369" i="4"/>
  <c r="AT1365" i="4"/>
  <c r="AT1317" i="4"/>
  <c r="AT1311" i="4"/>
  <c r="AT1299" i="4"/>
  <c r="AT1283" i="4"/>
  <c r="AT1269" i="4"/>
  <c r="AT1263" i="4"/>
  <c r="AT1257" i="4"/>
  <c r="AT1291" i="4"/>
  <c r="AT1289" i="4"/>
  <c r="AT1275" i="4"/>
  <c r="AT1273" i="4"/>
  <c r="AT1267" i="4"/>
  <c r="AT1261" i="4"/>
  <c r="AT1271" i="4"/>
  <c r="AT1265" i="4"/>
  <c r="AT1259" i="4"/>
  <c r="AT1222" i="4"/>
  <c r="AT1214" i="4"/>
  <c r="AT1208" i="4"/>
  <c r="AT1200" i="4"/>
  <c r="AT1192" i="4"/>
  <c r="AT1184" i="4"/>
  <c r="AT1176" i="4"/>
  <c r="AT1167" i="4"/>
  <c r="AT1220" i="4"/>
  <c r="AT1210" i="4"/>
  <c r="AT1202" i="4"/>
  <c r="AT1194" i="4"/>
  <c r="AT1186" i="4"/>
  <c r="AT1178" i="4"/>
  <c r="AT1170" i="4"/>
  <c r="AT1097" i="4"/>
  <c r="AT1091" i="4"/>
  <c r="AT1085" i="4"/>
  <c r="AT1079" i="4"/>
  <c r="AT1071" i="4"/>
  <c r="AT1063" i="4"/>
  <c r="AT1055" i="4"/>
  <c r="AT1083" i="4"/>
  <c r="AT1073" i="4"/>
  <c r="AT1065" i="4"/>
  <c r="AT1057" i="4"/>
  <c r="AT1020" i="4"/>
  <c r="AT1014" i="4"/>
  <c r="AT1008" i="4"/>
  <c r="AT1004" i="4"/>
  <c r="AT1041" i="4"/>
  <c r="AT1039" i="4"/>
  <c r="AT1018" i="4"/>
  <c r="AT1012" i="4"/>
  <c r="AT1006" i="4"/>
  <c r="AT1003" i="4"/>
  <c r="AT1001" i="4"/>
  <c r="AT1033" i="4"/>
  <c r="AT1024" i="4"/>
  <c r="AT1016" i="4"/>
  <c r="AT1010" i="4"/>
  <c r="AT1049" i="4"/>
  <c r="AT1022" i="4"/>
  <c r="AT885" i="4"/>
  <c r="AT877" i="4"/>
  <c r="AT869" i="4"/>
  <c r="AT861" i="4"/>
  <c r="AT853" i="4"/>
  <c r="AT845" i="4"/>
  <c r="AT837" i="4"/>
  <c r="AT829" i="4"/>
  <c r="AT821" i="4"/>
  <c r="AT813" i="4"/>
  <c r="AT823" i="4"/>
  <c r="AT815" i="4"/>
  <c r="AT809" i="4"/>
  <c r="AT807" i="4"/>
  <c r="AT805" i="4"/>
  <c r="AT803" i="4"/>
  <c r="AT801" i="4"/>
  <c r="AT799" i="4"/>
  <c r="AT797" i="4"/>
  <c r="AT795" i="4"/>
  <c r="AT793" i="4"/>
  <c r="AT791" i="4"/>
  <c r="AT789" i="4"/>
  <c r="AT787" i="4"/>
  <c r="AT785" i="4"/>
  <c r="AT783" i="4"/>
  <c r="AT781" i="4"/>
  <c r="AT779" i="4"/>
  <c r="AT777" i="4"/>
  <c r="AT775" i="4"/>
  <c r="AT773" i="4"/>
  <c r="AT771" i="4"/>
  <c r="AT769" i="4"/>
  <c r="AT767" i="4"/>
  <c r="AT765" i="4"/>
  <c r="AT763" i="4"/>
  <c r="AT761" i="4"/>
  <c r="AT759" i="4"/>
  <c r="AT757" i="4"/>
  <c r="AT755" i="4"/>
  <c r="AT753" i="4"/>
  <c r="AT751" i="4"/>
  <c r="AT749" i="4"/>
  <c r="AT747" i="4"/>
  <c r="AT745" i="4"/>
  <c r="AT743" i="4"/>
  <c r="AT741" i="4"/>
  <c r="AT739" i="4"/>
  <c r="AT737" i="4"/>
  <c r="AT735" i="4"/>
  <c r="AT733" i="4"/>
  <c r="AT731" i="4"/>
  <c r="AT729" i="4"/>
  <c r="AT727" i="4"/>
  <c r="AT725" i="4"/>
  <c r="AT723" i="4"/>
  <c r="AT721" i="4"/>
  <c r="AT707" i="4"/>
  <c r="AT705" i="4"/>
  <c r="AT736" i="4"/>
  <c r="AT732" i="4"/>
  <c r="AT728" i="4"/>
  <c r="AT724" i="4"/>
  <c r="AT718" i="4"/>
  <c r="AT714" i="4"/>
  <c r="AT704" i="4"/>
  <c r="AT703" i="4"/>
  <c r="AT701" i="4"/>
  <c r="AT699" i="4"/>
  <c r="AT697" i="4"/>
  <c r="AT695" i="4"/>
  <c r="AT693" i="4"/>
  <c r="AT691" i="4"/>
  <c r="AT689" i="4"/>
  <c r="AT687" i="4"/>
  <c r="AT685" i="4"/>
  <c r="AT683" i="4"/>
  <c r="AT681" i="4"/>
  <c r="AT679" i="4"/>
  <c r="AT677" i="4"/>
  <c r="AT675" i="4"/>
  <c r="AT673" i="4"/>
  <c r="AT671" i="4"/>
  <c r="AT669" i="4"/>
  <c r="AT667" i="4"/>
  <c r="AT665" i="4"/>
  <c r="AT663" i="4"/>
  <c r="AT661" i="4"/>
  <c r="AT659" i="4"/>
  <c r="AT657" i="4"/>
  <c r="AT655" i="4"/>
  <c r="AT653" i="4"/>
  <c r="AT651" i="4"/>
  <c r="AT649" i="4"/>
  <c r="AT647" i="4"/>
  <c r="AT645" i="4"/>
  <c r="AT643" i="4"/>
  <c r="AT641" i="4"/>
  <c r="AT639" i="4"/>
  <c r="AT637" i="4"/>
  <c r="AT635" i="4"/>
  <c r="AT633" i="4"/>
  <c r="AT631" i="4"/>
  <c r="AT629" i="4"/>
  <c r="AT627" i="4"/>
  <c r="AT625" i="4"/>
  <c r="AT623" i="4"/>
  <c r="AT621" i="4"/>
  <c r="AT613" i="4"/>
  <c r="AT609" i="4"/>
  <c r="AT619" i="4"/>
  <c r="AT607" i="4"/>
  <c r="AT617" i="4"/>
  <c r="AT611" i="4"/>
  <c r="AT599" i="4"/>
  <c r="AT591" i="4"/>
  <c r="AT583" i="4"/>
  <c r="AT575" i="4"/>
  <c r="AT567" i="4"/>
  <c r="AT559" i="4"/>
  <c r="AT551" i="4"/>
  <c r="AT543" i="4"/>
  <c r="AT535" i="4"/>
  <c r="AT527" i="4"/>
  <c r="AT525" i="4"/>
  <c r="AT523" i="4"/>
  <c r="AT521" i="4"/>
  <c r="AT519" i="4"/>
  <c r="AT517" i="4"/>
  <c r="AT515" i="4"/>
  <c r="AT513" i="4"/>
  <c r="AT511" i="4"/>
  <c r="AT509" i="4"/>
  <c r="AT507" i="4"/>
  <c r="AT505" i="4"/>
  <c r="AT503" i="4"/>
  <c r="AT501" i="4"/>
  <c r="AT499" i="4"/>
  <c r="AT497" i="4"/>
  <c r="AT495" i="4"/>
  <c r="AT493" i="4"/>
  <c r="AT491" i="4"/>
  <c r="AT489" i="4"/>
  <c r="AT487" i="4"/>
  <c r="AT485" i="4"/>
  <c r="AT483" i="4"/>
  <c r="AT481" i="4"/>
  <c r="AT479" i="4"/>
  <c r="AT477" i="4"/>
  <c r="AT475" i="4"/>
  <c r="AT615" i="4"/>
  <c r="AT605" i="4"/>
  <c r="AT469" i="4"/>
  <c r="AT457" i="4"/>
  <c r="AT447" i="4"/>
  <c r="AT441" i="4"/>
  <c r="AT467" i="4"/>
  <c r="AT463" i="4"/>
  <c r="AT451" i="4"/>
  <c r="AT439" i="4"/>
  <c r="AT473" i="4"/>
  <c r="AT461" i="4"/>
  <c r="AT455" i="4"/>
  <c r="AT445" i="4"/>
  <c r="AT437" i="4"/>
  <c r="AT431" i="4"/>
  <c r="AT423" i="4"/>
  <c r="AT415" i="4"/>
  <c r="AT407" i="4"/>
  <c r="AT399" i="4"/>
  <c r="AT391" i="4"/>
  <c r="AT383" i="4"/>
  <c r="AT379" i="4"/>
  <c r="AT377" i="4"/>
  <c r="AT375" i="4"/>
  <c r="AT373" i="4"/>
  <c r="AT371" i="4"/>
  <c r="AT369" i="4"/>
  <c r="AT367" i="4"/>
  <c r="AT365" i="4"/>
  <c r="AT363" i="4"/>
  <c r="AT361" i="4"/>
  <c r="AT359" i="4"/>
  <c r="AT357" i="4"/>
  <c r="AT355" i="4"/>
  <c r="AT353" i="4"/>
  <c r="AT351" i="4"/>
  <c r="AT349" i="4"/>
  <c r="AT347" i="4"/>
  <c r="AT345" i="4"/>
  <c r="AT343" i="4"/>
  <c r="AT341" i="4"/>
  <c r="AT339" i="4"/>
  <c r="AT337" i="4"/>
  <c r="AT335" i="4"/>
  <c r="AT333" i="4"/>
  <c r="AT331" i="4"/>
  <c r="AT329" i="4"/>
  <c r="AT327" i="4"/>
  <c r="AT325" i="4"/>
  <c r="AT323" i="4"/>
  <c r="AT321" i="4"/>
  <c r="AT319" i="4"/>
  <c r="AT317" i="4"/>
  <c r="AT315" i="4"/>
  <c r="AT313" i="4"/>
  <c r="AT311" i="4"/>
  <c r="AT309" i="4"/>
  <c r="AT307" i="4"/>
  <c r="AT305" i="4"/>
  <c r="AT303" i="4"/>
  <c r="AT301" i="4"/>
  <c r="AT299" i="4"/>
  <c r="AT297" i="4"/>
  <c r="AT295" i="4"/>
  <c r="AT293" i="4"/>
  <c r="AT291" i="4"/>
  <c r="AT289" i="4"/>
  <c r="AT287" i="4"/>
  <c r="AT285" i="4"/>
  <c r="AT283" i="4"/>
  <c r="AT281" i="4"/>
  <c r="AT279" i="4"/>
  <c r="AT277" i="4"/>
  <c r="AT275" i="4"/>
  <c r="AT273" i="4"/>
  <c r="AT271" i="4"/>
  <c r="AT269" i="4"/>
  <c r="AT267" i="4"/>
  <c r="AT265" i="4"/>
  <c r="AT263" i="4"/>
  <c r="AT261" i="4"/>
  <c r="AT259" i="4"/>
  <c r="AT257" i="4"/>
  <c r="AT255" i="4"/>
  <c r="AT253" i="4"/>
  <c r="AT251" i="4"/>
  <c r="AT249" i="4"/>
  <c r="AT247" i="4"/>
  <c r="AT245" i="4"/>
  <c r="AT243" i="4"/>
  <c r="AT241" i="4"/>
  <c r="AT239" i="4"/>
  <c r="AT237" i="4"/>
  <c r="AT235" i="4"/>
  <c r="AT233" i="4"/>
  <c r="AT231" i="4"/>
  <c r="AT229" i="4"/>
  <c r="AT227" i="4"/>
  <c r="AT225" i="4"/>
  <c r="AT223" i="4"/>
  <c r="AT221" i="4"/>
  <c r="AT219" i="4"/>
  <c r="AT217" i="4"/>
  <c r="AT215" i="4"/>
  <c r="AT213" i="4"/>
  <c r="AT211" i="4"/>
  <c r="AT209" i="4"/>
  <c r="AT207" i="4"/>
  <c r="AT205" i="4"/>
  <c r="AT203" i="4"/>
  <c r="AT201" i="4"/>
  <c r="AT199" i="4"/>
  <c r="AT197" i="4"/>
  <c r="AT471" i="4"/>
  <c r="AT465" i="4"/>
  <c r="AT459" i="4"/>
  <c r="AT453" i="4"/>
  <c r="AT449" i="4"/>
  <c r="AT443" i="4"/>
  <c r="AT195" i="4"/>
  <c r="AT181" i="4"/>
  <c r="AT175" i="4"/>
  <c r="AT171" i="4"/>
  <c r="AT193" i="4"/>
  <c r="AT187" i="4"/>
  <c r="AT169" i="4"/>
  <c r="AT165" i="4"/>
  <c r="AT191" i="4"/>
  <c r="AT185" i="4"/>
  <c r="AT179" i="4"/>
  <c r="AT173" i="4"/>
  <c r="AT161" i="4"/>
  <c r="AT153" i="4"/>
  <c r="AT145" i="4"/>
  <c r="AT137" i="4"/>
  <c r="AT129" i="4"/>
  <c r="AT121" i="4"/>
  <c r="AT113" i="4"/>
  <c r="AT105" i="4"/>
  <c r="AT97" i="4"/>
  <c r="AT89" i="4"/>
  <c r="AT81" i="4"/>
  <c r="AT73" i="4"/>
  <c r="AT65" i="4"/>
  <c r="AT57" i="4"/>
  <c r="AT49" i="4"/>
  <c r="AT41" i="4"/>
  <c r="AT189" i="4"/>
  <c r="AT183" i="4"/>
  <c r="AT177" i="4"/>
  <c r="AT167" i="4"/>
  <c r="AT123" i="4"/>
  <c r="AT115" i="4"/>
  <c r="AT107" i="4"/>
  <c r="AT99" i="4"/>
  <c r="AT91" i="4"/>
  <c r="AT83" i="4"/>
  <c r="AT75" i="4"/>
  <c r="AT67" i="4"/>
  <c r="AT59" i="4"/>
  <c r="AT51" i="4"/>
  <c r="AT43" i="4"/>
  <c r="AT36" i="4"/>
  <c r="AT34" i="4"/>
  <c r="AT32" i="4"/>
  <c r="AT30" i="4"/>
  <c r="AT28" i="4"/>
  <c r="AT26" i="4"/>
  <c r="AT24" i="4"/>
  <c r="AT22" i="4"/>
  <c r="AT20" i="4"/>
  <c r="AT18" i="4"/>
  <c r="AT16" i="4"/>
  <c r="AT14" i="4"/>
  <c r="AT12" i="4"/>
  <c r="AT10" i="4"/>
  <c r="AT8" i="4"/>
  <c r="AT6" i="4"/>
  <c r="AT4" i="4"/>
  <c r="BS427" i="4"/>
  <c r="BY425" i="4"/>
  <c r="AT421" i="4"/>
  <c r="BS411" i="4"/>
  <c r="BA403" i="4"/>
  <c r="BY401" i="4"/>
  <c r="BM397" i="4"/>
  <c r="BM395" i="4"/>
  <c r="BY391" i="4"/>
  <c r="BM387" i="4"/>
  <c r="BS378" i="4"/>
  <c r="N378" i="4"/>
  <c r="AT376" i="4"/>
  <c r="AT364" i="4"/>
  <c r="N362" i="4"/>
  <c r="BG350" i="4"/>
  <c r="BM346" i="4"/>
  <c r="BY344" i="4"/>
  <c r="BA340" i="4"/>
  <c r="N338" i="4"/>
  <c r="AT336" i="4"/>
  <c r="N334" i="4"/>
  <c r="BS330" i="4"/>
  <c r="BS322" i="4"/>
  <c r="AT320" i="4"/>
  <c r="BS318" i="4"/>
  <c r="BY314" i="4"/>
  <c r="AT306" i="4"/>
  <c r="BG296" i="4"/>
  <c r="BS294" i="4"/>
  <c r="AT290" i="4"/>
  <c r="BM282" i="4"/>
  <c r="N274" i="4"/>
  <c r="N266" i="4"/>
  <c r="BS248" i="4"/>
  <c r="N248" i="4"/>
  <c r="AT244" i="4"/>
  <c r="BG242" i="4"/>
  <c r="AT238" i="4"/>
  <c r="BM234" i="4"/>
  <c r="BM232" i="4"/>
  <c r="BG226" i="4"/>
  <c r="BS224" i="4"/>
  <c r="BA218" i="4"/>
  <c r="BS214" i="4"/>
  <c r="AT206" i="4"/>
  <c r="BM204" i="4"/>
  <c r="BS200" i="4"/>
  <c r="BA196" i="4"/>
  <c r="AT194" i="4"/>
  <c r="BA188" i="4"/>
  <c r="BY176" i="4"/>
  <c r="BS174" i="4"/>
  <c r="BS170" i="4"/>
  <c r="BA166" i="4"/>
  <c r="BA160" i="4"/>
  <c r="BM148" i="4"/>
  <c r="AT146" i="4"/>
  <c r="BY144" i="4"/>
  <c r="BG142" i="4"/>
  <c r="BM132" i="4"/>
  <c r="BS130" i="4"/>
  <c r="N124" i="4"/>
  <c r="BA120" i="4"/>
  <c r="BS114" i="4"/>
  <c r="N108" i="4"/>
  <c r="BA104" i="4"/>
  <c r="BS98" i="4"/>
  <c r="N92" i="4"/>
  <c r="AT90" i="4"/>
  <c r="BY88" i="4"/>
  <c r="BG86" i="4"/>
  <c r="BM76" i="4"/>
  <c r="AT74" i="4"/>
  <c r="BY72" i="4"/>
  <c r="BG70" i="4"/>
  <c r="BA64" i="4"/>
  <c r="BM52" i="4"/>
  <c r="AT50" i="4"/>
  <c r="BY48" i="4"/>
  <c r="BG46" i="4"/>
  <c r="AT435" i="4"/>
  <c r="BA433" i="4"/>
  <c r="BA431" i="4"/>
  <c r="BA419" i="4"/>
  <c r="BY417" i="4"/>
  <c r="BM415" i="4"/>
  <c r="BG413" i="4"/>
  <c r="AT409" i="4"/>
  <c r="BG407" i="4"/>
  <c r="N403" i="4"/>
  <c r="BA399" i="4"/>
  <c r="N397" i="4"/>
  <c r="BA374" i="4"/>
  <c r="BM372" i="4"/>
  <c r="BY370" i="4"/>
  <c r="BA366" i="4"/>
  <c r="AT362" i="4"/>
  <c r="BS360" i="4"/>
  <c r="AT358" i="4"/>
  <c r="N356" i="4"/>
  <c r="AT354" i="4"/>
  <c r="BG338" i="4"/>
  <c r="BG334" i="4"/>
  <c r="BA326" i="4"/>
  <c r="BM324" i="4"/>
  <c r="BY316" i="4"/>
  <c r="BS312" i="4"/>
  <c r="AT310" i="4"/>
  <c r="BG308" i="4"/>
  <c r="BY304" i="4"/>
  <c r="BA302" i="4"/>
  <c r="BS298" i="4"/>
  <c r="BM288" i="4"/>
  <c r="BS278" i="4"/>
  <c r="AT274" i="4"/>
  <c r="BG272" i="4"/>
  <c r="BS270" i="4"/>
  <c r="AT266" i="4"/>
  <c r="BG264" i="4"/>
  <c r="BY260" i="4"/>
  <c r="BY258" i="4"/>
  <c r="BY254" i="4"/>
  <c r="BA252" i="4"/>
  <c r="BY250" i="4"/>
  <c r="BA240" i="4"/>
  <c r="BS236" i="4"/>
  <c r="N236" i="4"/>
  <c r="BS228" i="4"/>
  <c r="BG216" i="4"/>
  <c r="BY212" i="4"/>
  <c r="BY210" i="4"/>
  <c r="BY202" i="4"/>
  <c r="N198" i="4"/>
  <c r="N192" i="4"/>
  <c r="BM184" i="4"/>
  <c r="BG182" i="4"/>
  <c r="N180" i="4"/>
  <c r="BY174" i="4"/>
  <c r="BA170" i="4"/>
  <c r="AT168" i="4"/>
  <c r="BG166" i="4"/>
  <c r="AT164" i="4"/>
  <c r="BY162" i="4"/>
  <c r="BG160" i="4"/>
  <c r="BM150" i="4"/>
  <c r="AT148" i="4"/>
  <c r="BY146" i="4"/>
  <c r="BG144" i="4"/>
  <c r="BM134" i="4"/>
  <c r="AT132" i="4"/>
  <c r="BY130" i="4"/>
  <c r="BG128" i="4"/>
  <c r="BA122" i="4"/>
  <c r="BS116" i="4"/>
  <c r="N110" i="4"/>
  <c r="AT108" i="4"/>
  <c r="BY106" i="4"/>
  <c r="BG104" i="4"/>
  <c r="BA98" i="4"/>
  <c r="BM86" i="4"/>
  <c r="AT84" i="4"/>
  <c r="BY82" i="4"/>
  <c r="BG80" i="4"/>
  <c r="BA74" i="4"/>
  <c r="BS68" i="4"/>
  <c r="N62" i="4"/>
  <c r="AT60" i="4"/>
  <c r="BY58" i="4"/>
  <c r="BG56" i="4"/>
  <c r="BM46" i="4"/>
  <c r="AT44" i="4"/>
  <c r="BY42" i="4"/>
  <c r="BG40" i="4"/>
  <c r="BM427" i="4"/>
  <c r="BG425" i="4"/>
  <c r="BJ424" i="4"/>
  <c r="BA423" i="4"/>
  <c r="BP412" i="4"/>
  <c r="BM411" i="4"/>
  <c r="CB410" i="4"/>
  <c r="W410" i="4"/>
  <c r="BJ404" i="4"/>
  <c r="BS403" i="4"/>
  <c r="BV402" i="4"/>
  <c r="BG401" i="4"/>
  <c r="AT397" i="4"/>
  <c r="BS395" i="4"/>
  <c r="BV394" i="4"/>
  <c r="BG393" i="4"/>
  <c r="W392" i="4"/>
  <c r="AT387" i="4"/>
  <c r="AX386" i="4"/>
  <c r="AT385" i="4"/>
  <c r="AX384" i="4"/>
  <c r="AT381" i="4"/>
  <c r="BA378" i="4"/>
  <c r="BD377" i="4"/>
  <c r="BM376" i="4"/>
  <c r="AX373" i="4"/>
  <c r="BV371" i="4"/>
  <c r="AX369" i="4"/>
  <c r="BV367" i="4"/>
  <c r="BA364" i="4"/>
  <c r="BD363" i="4"/>
  <c r="CB359" i="4"/>
  <c r="BS356" i="4"/>
  <c r="BP353" i="4"/>
  <c r="BY352" i="4"/>
  <c r="BV347" i="4"/>
  <c r="W347" i="4"/>
  <c r="AX345" i="4"/>
  <c r="BG344" i="4"/>
  <c r="BV343" i="4"/>
  <c r="W343" i="4"/>
  <c r="BG340" i="4"/>
  <c r="BD337" i="4"/>
  <c r="BM336" i="4"/>
  <c r="BP335" i="4"/>
  <c r="BD333" i="4"/>
  <c r="BA330" i="4"/>
  <c r="BA320" i="4"/>
  <c r="BD319" i="4"/>
  <c r="BM318" i="4"/>
  <c r="AX315" i="4"/>
  <c r="BG314" i="4"/>
  <c r="BD311" i="4"/>
  <c r="BD307" i="4"/>
  <c r="BV301" i="4"/>
  <c r="BS300" i="4"/>
  <c r="BD297" i="4"/>
  <c r="CB295" i="4"/>
  <c r="BM294" i="4"/>
  <c r="BM292" i="4"/>
  <c r="BD291" i="4"/>
  <c r="BV285" i="4"/>
  <c r="N284" i="4"/>
  <c r="W283" i="4"/>
  <c r="AX281" i="4"/>
  <c r="AT280" i="4"/>
  <c r="CB277" i="4"/>
  <c r="CB273" i="4"/>
  <c r="CB269" i="4"/>
  <c r="CB265" i="4"/>
  <c r="BG262" i="4"/>
  <c r="BV261" i="4"/>
  <c r="N260" i="4"/>
  <c r="BY248" i="4"/>
  <c r="BP247" i="4"/>
  <c r="BA246" i="4"/>
  <c r="BY244" i="4"/>
  <c r="BY242" i="4"/>
  <c r="CB237" i="4"/>
  <c r="BG234" i="4"/>
  <c r="BS232" i="4"/>
  <c r="N232" i="4"/>
  <c r="W231" i="4"/>
  <c r="BP227" i="4"/>
  <c r="BA226" i="4"/>
  <c r="BY224" i="4"/>
  <c r="BY222" i="4"/>
  <c r="AX219" i="4"/>
  <c r="AT218" i="4"/>
  <c r="CB215" i="4"/>
  <c r="BM214" i="4"/>
  <c r="N212" i="4"/>
  <c r="AX209" i="4"/>
  <c r="BY206" i="4"/>
  <c r="BS204" i="4"/>
  <c r="BV203" i="4"/>
  <c r="BA200" i="4"/>
  <c r="BD199" i="4"/>
  <c r="BG196" i="4"/>
  <c r="AX195" i="4"/>
  <c r="BA192" i="4"/>
  <c r="AT190" i="4"/>
  <c r="BD189" i="4"/>
  <c r="BP187" i="4"/>
  <c r="N184" i="4"/>
  <c r="BV181" i="4"/>
  <c r="BJ179" i="4"/>
  <c r="BM176" i="4"/>
  <c r="BG174" i="4"/>
  <c r="AT172" i="4"/>
  <c r="BG170" i="4"/>
  <c r="BP169" i="4"/>
  <c r="BM166" i="4"/>
  <c r="N164" i="4"/>
  <c r="BJ161" i="4"/>
  <c r="BS158" i="4"/>
  <c r="W157" i="4"/>
  <c r="BD155" i="4"/>
  <c r="N152" i="4"/>
  <c r="BV149" i="4"/>
  <c r="BA148" i="4"/>
  <c r="BJ145" i="4"/>
  <c r="BS142" i="4"/>
  <c r="W141" i="4"/>
  <c r="BD139" i="4"/>
  <c r="N136" i="4"/>
  <c r="BV133" i="4"/>
  <c r="BA132" i="4"/>
  <c r="BJ129" i="4"/>
  <c r="AX125" i="4"/>
  <c r="CB123" i="4"/>
  <c r="BM120" i="4"/>
  <c r="BS118" i="4"/>
  <c r="W117" i="4"/>
  <c r="BD115" i="4"/>
  <c r="N112" i="4"/>
  <c r="AT110" i="4"/>
  <c r="BY108" i="4"/>
  <c r="BG106" i="4"/>
  <c r="BP103" i="4"/>
  <c r="BV101" i="4"/>
  <c r="BA100" i="4"/>
  <c r="BJ97" i="4"/>
  <c r="BS94" i="4"/>
  <c r="W93" i="4"/>
  <c r="BD91" i="4"/>
  <c r="N88" i="4"/>
  <c r="BV85" i="4"/>
  <c r="BA84" i="4"/>
  <c r="BJ81" i="4"/>
  <c r="AX77" i="4"/>
  <c r="CB75" i="4"/>
  <c r="BM72" i="4"/>
  <c r="BS70" i="4"/>
  <c r="W69" i="4"/>
  <c r="BD67" i="4"/>
  <c r="N64" i="4"/>
  <c r="BV61" i="4"/>
  <c r="BA60" i="4"/>
  <c r="BJ57" i="4"/>
  <c r="BS54" i="4"/>
  <c r="W53" i="4"/>
  <c r="BD51" i="4"/>
  <c r="N48" i="4"/>
  <c r="BV45" i="4"/>
  <c r="BA44" i="4"/>
  <c r="BJ41" i="4"/>
  <c r="BS38" i="4"/>
  <c r="AO1543" i="4"/>
  <c r="AO1539" i="4"/>
  <c r="AO1537" i="4"/>
  <c r="AO1542" i="4"/>
  <c r="AO1547" i="4"/>
  <c r="AO1545" i="4"/>
  <c r="AO1522" i="4"/>
  <c r="AO1526" i="4"/>
  <c r="AO1523" i="4"/>
  <c r="AO1510" i="4"/>
  <c r="AO1502" i="4"/>
  <c r="AO1494" i="4"/>
  <c r="AO1518" i="4"/>
  <c r="AO1506" i="4"/>
  <c r="AO1514" i="4"/>
  <c r="AO1482" i="4"/>
  <c r="AO1479" i="4"/>
  <c r="AO1478" i="4"/>
  <c r="AO1475" i="4"/>
  <c r="AO1467" i="4"/>
  <c r="AO1459" i="4"/>
  <c r="AO1498" i="4"/>
  <c r="AO1490" i="4"/>
  <c r="AO1468" i="4"/>
  <c r="AO1463" i="4"/>
  <c r="AO1486" i="4"/>
  <c r="AO1515" i="4"/>
  <c r="AO1460" i="4"/>
  <c r="AO1423" i="4"/>
  <c r="AO1420" i="4"/>
  <c r="AO1412" i="4"/>
  <c r="AO1408" i="4"/>
  <c r="AO1405" i="4"/>
  <c r="AO1400" i="4"/>
  <c r="AO1418" i="4"/>
  <c r="AO1402" i="4"/>
  <c r="AO1415" i="4"/>
  <c r="AO1384" i="4"/>
  <c r="AO1373" i="4"/>
  <c r="AO1363" i="4"/>
  <c r="AO1378" i="4"/>
  <c r="AO1394" i="4"/>
  <c r="AO1324" i="4"/>
  <c r="AO1308" i="4"/>
  <c r="AO1306" i="4"/>
  <c r="AO1298" i="4"/>
  <c r="AO1274" i="4"/>
  <c r="AO1288" i="4"/>
  <c r="AO1285" i="4"/>
  <c r="AO1295" i="4"/>
  <c r="AO1282" i="4"/>
  <c r="AO1279" i="4"/>
  <c r="AO1272" i="4"/>
  <c r="AO1269" i="4"/>
  <c r="AO1263" i="4"/>
  <c r="AO1233" i="4"/>
  <c r="AO1231" i="4"/>
  <c r="AO1229" i="4"/>
  <c r="AO1219" i="4"/>
  <c r="AO1212" i="4"/>
  <c r="AO1207" i="4"/>
  <c r="AO1199" i="4"/>
  <c r="AO1191" i="4"/>
  <c r="AO1183" i="4"/>
  <c r="AO1180" i="4"/>
  <c r="AO1227" i="4"/>
  <c r="AO1225" i="4"/>
  <c r="AO1217" i="4"/>
  <c r="AO1209" i="4"/>
  <c r="AO1193" i="4"/>
  <c r="AO1185" i="4"/>
  <c r="AO1177" i="4"/>
  <c r="AO1169" i="4"/>
  <c r="AO1124" i="4"/>
  <c r="AO1122" i="4"/>
  <c r="AO1118" i="4"/>
  <c r="AO1116" i="4"/>
  <c r="AO1114" i="4"/>
  <c r="AO1090" i="4"/>
  <c r="AO1082" i="4"/>
  <c r="AO1078" i="4"/>
  <c r="AO1075" i="4"/>
  <c r="AO1070" i="4"/>
  <c r="AO1067" i="4"/>
  <c r="AO1059" i="4"/>
  <c r="AO1094" i="4"/>
  <c r="AO1072" i="4"/>
  <c r="AO1056" i="4"/>
  <c r="AO1054" i="4"/>
  <c r="AO1048" i="4"/>
  <c r="AO1045" i="4"/>
  <c r="AO1043" i="4"/>
  <c r="AO1020" i="4"/>
  <c r="AO1014" i="4"/>
  <c r="AO1008" i="4"/>
  <c r="AO1040" i="4"/>
  <c r="AO926" i="4"/>
  <c r="AO924" i="4"/>
  <c r="AO922" i="4"/>
  <c r="AO920" i="4"/>
  <c r="AO918" i="4"/>
  <c r="AO916" i="4"/>
  <c r="AO914" i="4"/>
  <c r="AO884" i="4"/>
  <c r="AO876" i="4"/>
  <c r="AO868" i="4"/>
  <c r="AO852" i="4"/>
  <c r="AO844" i="4"/>
  <c r="AO828" i="4"/>
  <c r="AO825" i="4"/>
  <c r="AO820" i="4"/>
  <c r="AO817" i="4"/>
  <c r="AO809" i="4"/>
  <c r="AO805" i="4"/>
  <c r="AO801" i="4"/>
  <c r="AO799" i="4"/>
  <c r="AO797" i="4"/>
  <c r="AO795" i="4"/>
  <c r="AO791" i="4"/>
  <c r="AO785" i="4"/>
  <c r="AO822" i="4"/>
  <c r="AO814" i="4"/>
  <c r="AO771" i="4"/>
  <c r="AO743" i="4"/>
  <c r="AO733" i="4"/>
  <c r="AO729" i="4"/>
  <c r="AO725" i="4"/>
  <c r="AO777" i="4"/>
  <c r="AO769" i="4"/>
  <c r="AO757" i="4"/>
  <c r="AO753" i="4"/>
  <c r="AO747" i="4"/>
  <c r="AO741" i="4"/>
  <c r="AO737" i="4"/>
  <c r="AO685" i="4"/>
  <c r="AO681" i="4"/>
  <c r="AO675" i="4"/>
  <c r="AO673" i="4"/>
  <c r="AO661" i="4"/>
  <c r="AO657" i="4"/>
  <c r="AO655" i="4"/>
  <c r="AO653" i="4"/>
  <c r="AO647" i="4"/>
  <c r="AO645" i="4"/>
  <c r="AO641" i="4"/>
  <c r="AO639" i="4"/>
  <c r="AO635" i="4"/>
  <c r="AO633" i="4"/>
  <c r="AO631" i="4"/>
  <c r="AO775" i="4"/>
  <c r="AO761" i="4"/>
  <c r="AO751" i="4"/>
  <c r="AO735" i="4"/>
  <c r="AO731" i="4"/>
  <c r="AO727" i="4"/>
  <c r="AO721" i="4"/>
  <c r="AO717" i="4"/>
  <c r="AO767" i="4"/>
  <c r="AO755" i="4"/>
  <c r="AO745" i="4"/>
  <c r="AO739" i="4"/>
  <c r="AO723" i="4"/>
  <c r="AO627" i="4"/>
  <c r="AO621" i="4"/>
  <c r="AO625" i="4"/>
  <c r="AO613" i="4"/>
  <c r="AO609" i="4"/>
  <c r="AO590" i="4"/>
  <c r="AO582" i="4"/>
  <c r="AO550" i="4"/>
  <c r="AO629" i="4"/>
  <c r="AO623" i="4"/>
  <c r="AO309" i="4"/>
  <c r="AO307" i="4"/>
  <c r="AO305" i="4"/>
  <c r="AO303" i="4"/>
  <c r="AO301" i="4"/>
  <c r="AO299" i="4"/>
  <c r="AO297" i="4"/>
  <c r="AO295" i="4"/>
  <c r="AO291" i="4"/>
  <c r="AO289" i="4"/>
  <c r="AO287" i="4"/>
  <c r="AO283" i="4"/>
  <c r="AO281" i="4"/>
  <c r="AO279" i="4"/>
  <c r="AO275" i="4"/>
  <c r="AO271" i="4"/>
  <c r="AO267" i="4"/>
  <c r="AO255" i="4"/>
  <c r="AO253" i="4"/>
  <c r="AO251" i="4"/>
  <c r="AO247" i="4"/>
  <c r="AO245" i="4"/>
  <c r="AO241" i="4"/>
  <c r="AO231" i="4"/>
  <c r="AO229" i="4"/>
  <c r="AO227" i="4"/>
  <c r="AO225" i="4"/>
  <c r="AO221" i="4"/>
  <c r="AO219" i="4"/>
  <c r="AO217" i="4"/>
  <c r="AO215" i="4"/>
  <c r="AO213" i="4"/>
  <c r="AO447" i="4"/>
  <c r="AO414" i="4"/>
  <c r="AO406" i="4"/>
  <c r="AO398" i="4"/>
  <c r="AO390" i="4"/>
  <c r="AO205" i="4"/>
  <c r="AO197" i="4"/>
  <c r="AO203" i="4"/>
  <c r="AO201" i="4"/>
  <c r="AO181" i="4"/>
  <c r="AO175" i="4"/>
  <c r="AO144" i="4"/>
  <c r="AO136" i="4"/>
  <c r="AO117" i="4"/>
  <c r="AO104" i="4"/>
  <c r="AO88" i="4"/>
  <c r="AO85" i="4"/>
  <c r="AO80" i="4"/>
  <c r="AO72" i="4"/>
  <c r="AO69" i="4"/>
  <c r="AO53" i="4"/>
  <c r="AO48" i="4"/>
  <c r="AO45" i="4"/>
  <c r="AO40" i="4"/>
  <c r="AO37" i="4"/>
  <c r="AO36" i="4"/>
  <c r="AO34" i="4"/>
  <c r="AO32" i="4"/>
  <c r="AO28" i="4"/>
  <c r="AO24" i="4"/>
  <c r="AO22" i="4"/>
  <c r="AO20" i="4"/>
  <c r="AO18" i="4"/>
  <c r="AO16" i="4"/>
  <c r="AO14" i="4"/>
  <c r="AO12" i="4"/>
  <c r="AO6" i="4"/>
  <c r="AO4" i="4"/>
  <c r="AO199" i="4"/>
  <c r="AO114" i="4"/>
  <c r="AO106" i="4"/>
  <c r="AO90" i="4"/>
  <c r="AO82" i="4"/>
  <c r="AO74" i="4"/>
  <c r="AO66" i="4"/>
  <c r="AO50" i="4"/>
  <c r="AO42" i="4"/>
  <c r="AA1550" i="4"/>
  <c r="AB1547" i="4" s="1"/>
  <c r="BV162" i="4"/>
  <c r="BM161" i="4"/>
  <c r="BJ160" i="4"/>
  <c r="BV158" i="4"/>
  <c r="N157" i="4"/>
  <c r="BM153" i="4"/>
  <c r="BJ152" i="4"/>
  <c r="BV150" i="4"/>
  <c r="N149" i="4"/>
  <c r="BJ146" i="4"/>
  <c r="W142" i="4"/>
  <c r="BG139" i="4"/>
  <c r="BP134" i="4"/>
  <c r="W132" i="4"/>
  <c r="AH129" i="4"/>
  <c r="AH127" i="4"/>
  <c r="BY125" i="4"/>
  <c r="BV124" i="4"/>
  <c r="AH117" i="4"/>
  <c r="AO116" i="4"/>
  <c r="BJ106" i="4"/>
  <c r="BP102" i="4"/>
  <c r="BA101" i="4"/>
  <c r="AX100" i="4"/>
  <c r="BS95" i="4"/>
  <c r="BA91" i="4"/>
  <c r="AO89" i="4"/>
  <c r="W86" i="4"/>
  <c r="AX84" i="4"/>
  <c r="N81" i="4"/>
  <c r="BS79" i="4"/>
  <c r="W78" i="4"/>
  <c r="BM71" i="4"/>
  <c r="BS69" i="4"/>
  <c r="CB66" i="4"/>
  <c r="BP64" i="4"/>
  <c r="AX62" i="4"/>
  <c r="AO57" i="4"/>
  <c r="BV54" i="4"/>
  <c r="AT53" i="4"/>
  <c r="BM49" i="4"/>
  <c r="J46" i="4"/>
  <c r="BA43" i="4"/>
  <c r="N37" i="4"/>
  <c r="W36" i="4"/>
  <c r="J35" i="4"/>
  <c r="BP32" i="4"/>
  <c r="BA31" i="4"/>
  <c r="BA29" i="4"/>
  <c r="BV26" i="4"/>
  <c r="N25" i="4"/>
  <c r="W24" i="4"/>
  <c r="J23" i="4"/>
  <c r="BP20" i="4"/>
  <c r="BA19" i="4"/>
  <c r="BV16" i="4"/>
  <c r="BS15" i="4"/>
  <c r="CB10" i="4"/>
  <c r="BG7" i="4"/>
  <c r="BV6" i="4"/>
  <c r="BS5" i="4"/>
  <c r="AO183" i="4"/>
  <c r="AH171" i="4"/>
  <c r="J161" i="4"/>
  <c r="BG159" i="4"/>
  <c r="J158" i="4"/>
  <c r="J157" i="4"/>
  <c r="BS155" i="4"/>
  <c r="BV154" i="4"/>
  <c r="BS151" i="4"/>
  <c r="J148" i="4"/>
  <c r="CB144" i="4"/>
  <c r="BM143" i="4"/>
  <c r="BM141" i="4"/>
  <c r="CB140" i="4"/>
  <c r="W140" i="4"/>
  <c r="W138" i="4"/>
  <c r="BD136" i="4"/>
  <c r="AH133" i="4"/>
  <c r="BD132" i="4"/>
  <c r="BA131" i="4"/>
  <c r="BG129" i="4"/>
  <c r="J128" i="4"/>
  <c r="BJ122" i="4"/>
  <c r="BM119" i="4"/>
  <c r="BS117" i="4"/>
  <c r="BM111" i="4"/>
  <c r="BS109" i="4"/>
  <c r="CB108" i="4"/>
  <c r="BJ98" i="4"/>
  <c r="AO95" i="4"/>
  <c r="BP86" i="4"/>
  <c r="BA85" i="4"/>
  <c r="J83" i="4"/>
  <c r="N79" i="4"/>
  <c r="BY75" i="4"/>
  <c r="AH73" i="4"/>
  <c r="J69" i="4"/>
  <c r="BM65" i="4"/>
  <c r="J62" i="4"/>
  <c r="BG59" i="4"/>
  <c r="AH57" i="4"/>
  <c r="AH51" i="4"/>
  <c r="AH48" i="4"/>
  <c r="AH43" i="4"/>
  <c r="AH40" i="4"/>
  <c r="BY37" i="4"/>
  <c r="AO35" i="4"/>
  <c r="BY33" i="4"/>
  <c r="AX30" i="4"/>
  <c r="BJ28" i="4"/>
  <c r="BG27" i="4"/>
  <c r="BS25" i="4"/>
  <c r="BD22" i="4"/>
  <c r="AH21" i="4"/>
  <c r="BJ18" i="4"/>
  <c r="BG17" i="4"/>
  <c r="AO15" i="4"/>
  <c r="BY13" i="4"/>
  <c r="BP12" i="4"/>
  <c r="BP1552" i="4" s="1"/>
  <c r="BA11" i="4"/>
  <c r="BA9" i="4"/>
  <c r="AO5" i="4"/>
  <c r="AH181" i="4"/>
  <c r="J165" i="4"/>
  <c r="BG161" i="4"/>
  <c r="W158" i="4"/>
  <c r="J155" i="4"/>
  <c r="BP152" i="4"/>
  <c r="BP150" i="4"/>
  <c r="W148" i="4"/>
  <c r="AO146" i="4"/>
  <c r="AH144" i="4"/>
  <c r="BJ142" i="4"/>
  <c r="AX134" i="4"/>
  <c r="BD128" i="4"/>
  <c r="J126" i="4"/>
  <c r="BG123" i="4"/>
  <c r="N121" i="4"/>
  <c r="AH115" i="4"/>
  <c r="BJ112" i="4"/>
  <c r="CB106" i="4"/>
  <c r="BP104" i="4"/>
  <c r="AX102" i="4"/>
  <c r="AH101" i="4"/>
  <c r="W100" i="4"/>
  <c r="J94" i="4"/>
  <c r="BG91" i="4"/>
  <c r="N89" i="4"/>
  <c r="BS87" i="4"/>
  <c r="AH86" i="4"/>
  <c r="BD84" i="4"/>
  <c r="BD82" i="4"/>
  <c r="AH78" i="4"/>
  <c r="N73" i="4"/>
  <c r="BS71" i="4"/>
  <c r="BG67" i="4"/>
  <c r="N65" i="4"/>
  <c r="BP54" i="4"/>
  <c r="BA53" i="4"/>
  <c r="J51" i="4"/>
  <c r="BA45" i="4"/>
  <c r="J43" i="4"/>
  <c r="CB36" i="4"/>
  <c r="BM35" i="4"/>
  <c r="N33" i="4"/>
  <c r="W32" i="4"/>
  <c r="J31" i="4"/>
  <c r="AT29" i="4"/>
  <c r="CB26" i="4"/>
  <c r="BD24" i="4"/>
  <c r="AH23" i="4"/>
  <c r="BJ20" i="4"/>
  <c r="BG19" i="4"/>
  <c r="AO17" i="4"/>
  <c r="BY15" i="4"/>
  <c r="AH13" i="4"/>
  <c r="BJ10" i="4"/>
  <c r="BM7" i="4"/>
  <c r="BD6" i="4"/>
  <c r="BD1553" i="4" s="1"/>
  <c r="AH5" i="4"/>
  <c r="J187" i="4"/>
  <c r="AH157" i="4"/>
  <c r="BD156" i="4"/>
  <c r="BA155" i="4"/>
  <c r="BM151" i="4"/>
  <c r="BM149" i="4"/>
  <c r="CB148" i="4"/>
  <c r="BY145" i="4"/>
  <c r="N145" i="4"/>
  <c r="BS143" i="4"/>
  <c r="AH140" i="4"/>
  <c r="AX138" i="4"/>
  <c r="AH137" i="4"/>
  <c r="J136" i="4"/>
  <c r="J135" i="4"/>
  <c r="AT133" i="4"/>
  <c r="AX132" i="4"/>
  <c r="AT131" i="4"/>
  <c r="AX130" i="4"/>
  <c r="AO123" i="4"/>
  <c r="J121" i="4"/>
  <c r="AT119" i="4"/>
  <c r="BY117" i="4"/>
  <c r="BP110" i="4"/>
  <c r="BA109" i="4"/>
  <c r="AX108" i="4"/>
  <c r="BM105" i="4"/>
  <c r="AO99" i="4"/>
  <c r="N97" i="4"/>
  <c r="BG89" i="4"/>
  <c r="AX86" i="4"/>
  <c r="BY83" i="4"/>
  <c r="AH81" i="4"/>
  <c r="AT77" i="4"/>
  <c r="BD76" i="4"/>
  <c r="J75" i="4"/>
  <c r="N71" i="4"/>
  <c r="CB68" i="4"/>
  <c r="J67" i="4"/>
  <c r="J64" i="4"/>
  <c r="N63" i="4"/>
  <c r="BY59" i="4"/>
  <c r="BG57" i="4"/>
  <c r="BS55" i="4"/>
  <c r="AH54" i="4"/>
  <c r="BD52" i="4"/>
  <c r="BD50" i="4"/>
  <c r="BV46" i="4"/>
  <c r="AO43" i="4"/>
  <c r="J41" i="4"/>
  <c r="J38" i="4"/>
  <c r="N35" i="4"/>
  <c r="W34" i="4"/>
  <c r="J33" i="4"/>
  <c r="BP30" i="4"/>
  <c r="AO29" i="4"/>
  <c r="BY27" i="4"/>
  <c r="BY25" i="4"/>
  <c r="AX22" i="4"/>
  <c r="AT21" i="4"/>
  <c r="CB18" i="4"/>
  <c r="BM17" i="4"/>
  <c r="N15" i="4"/>
  <c r="W14" i="4"/>
  <c r="AX12" i="4"/>
  <c r="AT11" i="4"/>
  <c r="BG9" i="4"/>
  <c r="BV8" i="4"/>
  <c r="AH1553" i="4" l="1"/>
  <c r="AH1552" i="4"/>
  <c r="AI50" i="4"/>
  <c r="AI82" i="4"/>
  <c r="AI209" i="4"/>
  <c r="AI439" i="4"/>
  <c r="AI259" i="4"/>
  <c r="AI275" i="4"/>
  <c r="AI592" i="4"/>
  <c r="AI723" i="4"/>
  <c r="AI647" i="4"/>
  <c r="AI663" i="4"/>
  <c r="AI763" i="4"/>
  <c r="AI793" i="4"/>
  <c r="AI1026" i="4"/>
  <c r="AI1008" i="4"/>
  <c r="AI1102" i="4"/>
  <c r="AI1223" i="4"/>
  <c r="AI1290" i="4"/>
  <c r="AI1332" i="4"/>
  <c r="AI1404" i="4"/>
  <c r="AI1410" i="4"/>
  <c r="AI1488" i="4"/>
  <c r="AI1512" i="4"/>
  <c r="AI1537" i="4"/>
  <c r="N1553" i="4"/>
  <c r="N1552" i="4"/>
  <c r="AI70" i="4"/>
  <c r="AI139" i="4"/>
  <c r="AI67" i="4"/>
  <c r="AI179" i="4"/>
  <c r="AI59" i="4"/>
  <c r="AI143" i="4"/>
  <c r="AI29" i="4"/>
  <c r="AI156" i="4"/>
  <c r="AB1539" i="4"/>
  <c r="AI181" i="4"/>
  <c r="S1544" i="4"/>
  <c r="S1543" i="4"/>
  <c r="S1538" i="4"/>
  <c r="S1546" i="4"/>
  <c r="S1541" i="4"/>
  <c r="S1530" i="4"/>
  <c r="S1525" i="4"/>
  <c r="S1522" i="4"/>
  <c r="S1521" i="4"/>
  <c r="S1509" i="4"/>
  <c r="S1501" i="4"/>
  <c r="S1517" i="4"/>
  <c r="S1505" i="4"/>
  <c r="S1497" i="4"/>
  <c r="S1481" i="4"/>
  <c r="S1513" i="4"/>
  <c r="S1502" i="4"/>
  <c r="S1493" i="4"/>
  <c r="S1474" i="4"/>
  <c r="S1466" i="4"/>
  <c r="S1514" i="4"/>
  <c r="S1489" i="4"/>
  <c r="S1486" i="4"/>
  <c r="S1485" i="4"/>
  <c r="S1470" i="4"/>
  <c r="S1462" i="4"/>
  <c r="S1432" i="4"/>
  <c r="S1425" i="4"/>
  <c r="S1430" i="4"/>
  <c r="S1428" i="4"/>
  <c r="S1422" i="4"/>
  <c r="S1420" i="4"/>
  <c r="S1419" i="4"/>
  <c r="S1411" i="4"/>
  <c r="S1407" i="4"/>
  <c r="S1404" i="4"/>
  <c r="S1399" i="4"/>
  <c r="S1396" i="4"/>
  <c r="S1409" i="4"/>
  <c r="S1401" i="4"/>
  <c r="S1372" i="4"/>
  <c r="S1377" i="4"/>
  <c r="S1368" i="4"/>
  <c r="S1393" i="4"/>
  <c r="S1385" i="4"/>
  <c r="S1325" i="4"/>
  <c r="S1323" i="4"/>
  <c r="S1321" i="4"/>
  <c r="S1315" i="4"/>
  <c r="S1305" i="4"/>
  <c r="S1297" i="4"/>
  <c r="S1273" i="4"/>
  <c r="S1276" i="4"/>
  <c r="S1258" i="4"/>
  <c r="S1281" i="4"/>
  <c r="S1279" i="4"/>
  <c r="S1278" i="4"/>
  <c r="S1289" i="4"/>
  <c r="S1234" i="4"/>
  <c r="S1232" i="4"/>
  <c r="S1230" i="4"/>
  <c r="S1218" i="4"/>
  <c r="S1211" i="4"/>
  <c r="S1206" i="4"/>
  <c r="S1203" i="4"/>
  <c r="S1198" i="4"/>
  <c r="S1195" i="4"/>
  <c r="S1190" i="4"/>
  <c r="S1187" i="4"/>
  <c r="S1182" i="4"/>
  <c r="S1179" i="4"/>
  <c r="S1174" i="4"/>
  <c r="S1171" i="4"/>
  <c r="S1228" i="4"/>
  <c r="S1226" i="4"/>
  <c r="S1224" i="4"/>
  <c r="S1216" i="4"/>
  <c r="S1208" i="4"/>
  <c r="S1200" i="4"/>
  <c r="S1192" i="4"/>
  <c r="S1184" i="4"/>
  <c r="S1176" i="4"/>
  <c r="S1125" i="4"/>
  <c r="S1123" i="4"/>
  <c r="S1121" i="4"/>
  <c r="S1119" i="4"/>
  <c r="S1117" i="4"/>
  <c r="S1115" i="4"/>
  <c r="S1095" i="4"/>
  <c r="S1089" i="4"/>
  <c r="S1077" i="4"/>
  <c r="S1074" i="4"/>
  <c r="S1069" i="4"/>
  <c r="S1066" i="4"/>
  <c r="S1061" i="4"/>
  <c r="S1058" i="4"/>
  <c r="S1113" i="4"/>
  <c r="S1093" i="4"/>
  <c r="S1087" i="4"/>
  <c r="S1081" i="4"/>
  <c r="S1079" i="4"/>
  <c r="S1071" i="4"/>
  <c r="S1063" i="4"/>
  <c r="S1055" i="4"/>
  <c r="S1039" i="4"/>
  <c r="S1047" i="4"/>
  <c r="S1045" i="4"/>
  <c r="S1044" i="4"/>
  <c r="S1036" i="4"/>
  <c r="S1034" i="4"/>
  <c r="S1031" i="4"/>
  <c r="S1029" i="4"/>
  <c r="S1028" i="4"/>
  <c r="S1021" i="4"/>
  <c r="S1015" i="4"/>
  <c r="S1009" i="4"/>
  <c r="S1050" i="4"/>
  <c r="S1019" i="4"/>
  <c r="S1013" i="4"/>
  <c r="S1007" i="4"/>
  <c r="S1053" i="4"/>
  <c r="S927" i="4"/>
  <c r="S925" i="4"/>
  <c r="S923" i="4"/>
  <c r="S921" i="4"/>
  <c r="S919" i="4"/>
  <c r="S917" i="4"/>
  <c r="S915" i="4"/>
  <c r="S891" i="4"/>
  <c r="S883" i="4"/>
  <c r="S875" i="4"/>
  <c r="S867" i="4"/>
  <c r="S859" i="4"/>
  <c r="S851" i="4"/>
  <c r="S843" i="4"/>
  <c r="S835" i="4"/>
  <c r="S827" i="4"/>
  <c r="S824" i="4"/>
  <c r="S819" i="4"/>
  <c r="S816" i="4"/>
  <c r="S811" i="4"/>
  <c r="S810" i="4"/>
  <c r="S808" i="4"/>
  <c r="S806" i="4"/>
  <c r="S804" i="4"/>
  <c r="S802" i="4"/>
  <c r="S800" i="4"/>
  <c r="S798" i="4"/>
  <c r="S796" i="4"/>
  <c r="S794" i="4"/>
  <c r="S792" i="4"/>
  <c r="S790" i="4"/>
  <c r="S788" i="4"/>
  <c r="S786" i="4"/>
  <c r="S784" i="4"/>
  <c r="S782" i="4"/>
  <c r="S780" i="4"/>
  <c r="S829" i="4"/>
  <c r="S821" i="4"/>
  <c r="S813" i="4"/>
  <c r="S778" i="4"/>
  <c r="S770" i="4"/>
  <c r="S764" i="4"/>
  <c r="S758" i="4"/>
  <c r="S754" i="4"/>
  <c r="S748" i="4"/>
  <c r="S742" i="4"/>
  <c r="S738" i="4"/>
  <c r="S736" i="4"/>
  <c r="S732" i="4"/>
  <c r="S728" i="4"/>
  <c r="S722" i="4"/>
  <c r="S776" i="4"/>
  <c r="S762" i="4"/>
  <c r="S752" i="4"/>
  <c r="S724" i="4"/>
  <c r="S706" i="4"/>
  <c r="S684" i="4"/>
  <c r="S682" i="4"/>
  <c r="S680" i="4"/>
  <c r="S678" i="4"/>
  <c r="S676" i="4"/>
  <c r="S674" i="4"/>
  <c r="S672" i="4"/>
  <c r="S670" i="4"/>
  <c r="S668" i="4"/>
  <c r="S666" i="4"/>
  <c r="S664" i="4"/>
  <c r="S662" i="4"/>
  <c r="S660" i="4"/>
  <c r="S658" i="4"/>
  <c r="S656" i="4"/>
  <c r="S654" i="4"/>
  <c r="S652" i="4"/>
  <c r="S650" i="4"/>
  <c r="S648" i="4"/>
  <c r="S646" i="4"/>
  <c r="S644" i="4"/>
  <c r="S642" i="4"/>
  <c r="S640" i="4"/>
  <c r="S638" i="4"/>
  <c r="S636" i="4"/>
  <c r="S634" i="4"/>
  <c r="S632" i="4"/>
  <c r="S774" i="4"/>
  <c r="S768" i="4"/>
  <c r="S760" i="4"/>
  <c r="S756" i="4"/>
  <c r="S746" i="4"/>
  <c r="S740" i="4"/>
  <c r="S734" i="4"/>
  <c r="S730" i="4"/>
  <c r="S726" i="4"/>
  <c r="S720" i="4"/>
  <c r="S712" i="4"/>
  <c r="S772" i="4"/>
  <c r="S766" i="4"/>
  <c r="S750" i="4"/>
  <c r="S744" i="4"/>
  <c r="S708" i="4"/>
  <c r="S626" i="4"/>
  <c r="S630" i="4"/>
  <c r="S624" i="4"/>
  <c r="S620" i="4"/>
  <c r="S608" i="4"/>
  <c r="S597" i="4"/>
  <c r="S589" i="4"/>
  <c r="S581" i="4"/>
  <c r="S573" i="4"/>
  <c r="S565" i="4"/>
  <c r="S557" i="4"/>
  <c r="S549" i="4"/>
  <c r="S541" i="4"/>
  <c r="S533" i="4"/>
  <c r="S628" i="4"/>
  <c r="S622" i="4"/>
  <c r="S308" i="4"/>
  <c r="S306" i="4"/>
  <c r="S304" i="4"/>
  <c r="S302" i="4"/>
  <c r="S300" i="4"/>
  <c r="S298" i="4"/>
  <c r="S296" i="4"/>
  <c r="S294" i="4"/>
  <c r="S292" i="4"/>
  <c r="S290" i="4"/>
  <c r="S288" i="4"/>
  <c r="S286" i="4"/>
  <c r="S284" i="4"/>
  <c r="S282" i="4"/>
  <c r="S280" i="4"/>
  <c r="S278" i="4"/>
  <c r="S276" i="4"/>
  <c r="S274" i="4"/>
  <c r="S272" i="4"/>
  <c r="S270" i="4"/>
  <c r="S268" i="4"/>
  <c r="S266" i="4"/>
  <c r="S264" i="4"/>
  <c r="S262" i="4"/>
  <c r="S260" i="4"/>
  <c r="S258" i="4"/>
  <c r="S256" i="4"/>
  <c r="S254" i="4"/>
  <c r="S252" i="4"/>
  <c r="S250" i="4"/>
  <c r="S248" i="4"/>
  <c r="S246" i="4"/>
  <c r="S244" i="4"/>
  <c r="S242" i="4"/>
  <c r="S240" i="4"/>
  <c r="S238" i="4"/>
  <c r="S236" i="4"/>
  <c r="S234" i="4"/>
  <c r="S232" i="4"/>
  <c r="S230" i="4"/>
  <c r="S228" i="4"/>
  <c r="S226" i="4"/>
  <c r="S224" i="4"/>
  <c r="S222" i="4"/>
  <c r="S220" i="4"/>
  <c r="S218" i="4"/>
  <c r="S216" i="4"/>
  <c r="S214" i="4"/>
  <c r="S212" i="4"/>
  <c r="S210" i="4"/>
  <c r="S464" i="4"/>
  <c r="S452" i="4"/>
  <c r="S440" i="4"/>
  <c r="S429" i="4"/>
  <c r="S421" i="4"/>
  <c r="S413" i="4"/>
  <c r="S405" i="4"/>
  <c r="S397" i="4"/>
  <c r="S389" i="4"/>
  <c r="S381" i="4"/>
  <c r="S204" i="4"/>
  <c r="S208" i="4"/>
  <c r="S202" i="4"/>
  <c r="S200" i="4"/>
  <c r="S194" i="4"/>
  <c r="S188" i="4"/>
  <c r="S170" i="4"/>
  <c r="S166" i="4"/>
  <c r="S159" i="4"/>
  <c r="S151" i="4"/>
  <c r="S143" i="4"/>
  <c r="S135" i="4"/>
  <c r="S127" i="4"/>
  <c r="S124" i="4"/>
  <c r="S119" i="4"/>
  <c r="S116" i="4"/>
  <c r="S111" i="4"/>
  <c r="S108" i="4"/>
  <c r="S103" i="4"/>
  <c r="S100" i="4"/>
  <c r="S95" i="4"/>
  <c r="S92" i="4"/>
  <c r="S87" i="4"/>
  <c r="S84" i="4"/>
  <c r="S79" i="4"/>
  <c r="S76" i="4"/>
  <c r="S71" i="4"/>
  <c r="S68" i="4"/>
  <c r="S63" i="4"/>
  <c r="S60" i="4"/>
  <c r="S55" i="4"/>
  <c r="S52" i="4"/>
  <c r="S47" i="4"/>
  <c r="S44" i="4"/>
  <c r="S39" i="4"/>
  <c r="S37" i="4"/>
  <c r="S35" i="4"/>
  <c r="S33" i="4"/>
  <c r="S31" i="4"/>
  <c r="S29" i="4"/>
  <c r="S27" i="4"/>
  <c r="S25" i="4"/>
  <c r="S23" i="4"/>
  <c r="S21" i="4"/>
  <c r="S19" i="4"/>
  <c r="S17" i="4"/>
  <c r="S15" i="4"/>
  <c r="S13" i="4"/>
  <c r="S11" i="4"/>
  <c r="S9" i="4"/>
  <c r="S7" i="4"/>
  <c r="S5" i="4"/>
  <c r="S206" i="4"/>
  <c r="S198" i="4"/>
  <c r="S121" i="4"/>
  <c r="S113" i="4"/>
  <c r="S105" i="4"/>
  <c r="S97" i="4"/>
  <c r="S89" i="4"/>
  <c r="S81" i="4"/>
  <c r="S73" i="4"/>
  <c r="S65" i="4"/>
  <c r="S57" i="4"/>
  <c r="S49" i="4"/>
  <c r="S41" i="4"/>
  <c r="S45" i="4"/>
  <c r="S129" i="4"/>
  <c r="S148" i="4"/>
  <c r="S154" i="4"/>
  <c r="S158" i="4"/>
  <c r="S161" i="4"/>
  <c r="S168" i="4"/>
  <c r="S26" i="4"/>
  <c r="S70" i="4"/>
  <c r="S80" i="4"/>
  <c r="S93" i="4"/>
  <c r="S125" i="4"/>
  <c r="S131" i="4"/>
  <c r="S138" i="4"/>
  <c r="S140" i="4"/>
  <c r="S174" i="4"/>
  <c r="S24" i="4"/>
  <c r="S61" i="4"/>
  <c r="S91" i="4"/>
  <c r="S115" i="4"/>
  <c r="S134" i="4"/>
  <c r="S192" i="4"/>
  <c r="S10" i="4"/>
  <c r="S14" i="4"/>
  <c r="S40" i="4"/>
  <c r="S74" i="4"/>
  <c r="S94" i="4"/>
  <c r="S98" i="4"/>
  <c r="S114" i="4"/>
  <c r="S123" i="4"/>
  <c r="S182" i="4"/>
  <c r="S185" i="4"/>
  <c r="S237" i="4"/>
  <c r="S265" i="4"/>
  <c r="S269" i="4"/>
  <c r="S273" i="4"/>
  <c r="S277" i="4"/>
  <c r="S299" i="4"/>
  <c r="S309" i="4"/>
  <c r="S332" i="4"/>
  <c r="S355" i="4"/>
  <c r="S359" i="4"/>
  <c r="S362" i="4"/>
  <c r="S193" i="4"/>
  <c r="S197" i="4"/>
  <c r="S223" i="4"/>
  <c r="S227" i="4"/>
  <c r="S293" i="4"/>
  <c r="S297" i="4"/>
  <c r="S319" i="4"/>
  <c r="S328" i="4"/>
  <c r="S352" i="4"/>
  <c r="S376" i="4"/>
  <c r="S379" i="4"/>
  <c r="S385" i="4"/>
  <c r="S406" i="4"/>
  <c r="S425" i="4"/>
  <c r="S456" i="4"/>
  <c r="S462" i="4"/>
  <c r="S213" i="4"/>
  <c r="S261" i="4"/>
  <c r="S287" i="4"/>
  <c r="S303" i="4"/>
  <c r="S317" i="4"/>
  <c r="S325" i="4"/>
  <c r="S329" i="4"/>
  <c r="S371" i="4"/>
  <c r="S374" i="4"/>
  <c r="S383" i="4"/>
  <c r="S386" i="4"/>
  <c r="S394" i="4"/>
  <c r="S432" i="4"/>
  <c r="S448" i="4"/>
  <c r="S167" i="4"/>
  <c r="S189" i="4"/>
  <c r="S207" i="4"/>
  <c r="S231" i="4"/>
  <c r="S235" i="4"/>
  <c r="S310" i="4"/>
  <c r="S315" i="4"/>
  <c r="S341" i="4"/>
  <c r="S442" i="4"/>
  <c r="S469" i="4"/>
  <c r="S476" i="4"/>
  <c r="S486" i="4"/>
  <c r="S498" i="4"/>
  <c r="S512" i="4"/>
  <c r="S545" i="4"/>
  <c r="S600" i="4"/>
  <c r="S610" i="4"/>
  <c r="S614" i="4"/>
  <c r="S439" i="4"/>
  <c r="S470" i="4"/>
  <c r="S480" i="4"/>
  <c r="S485" i="4"/>
  <c r="S496" i="4"/>
  <c r="S520" i="4"/>
  <c r="S529" i="4"/>
  <c r="S531" i="4"/>
  <c r="S534" i="4"/>
  <c r="S547" i="4"/>
  <c r="S495" i="4"/>
  <c r="S551" i="4"/>
  <c r="S556" i="4"/>
  <c r="S577" i="4"/>
  <c r="S583" i="4"/>
  <c r="S586" i="4"/>
  <c r="S594" i="4"/>
  <c r="S443" i="4"/>
  <c r="S459" i="4"/>
  <c r="S503" i="4"/>
  <c r="S506" i="4"/>
  <c r="S509" i="4"/>
  <c r="S572" i="4"/>
  <c r="S575" i="4"/>
  <c r="S579" i="4"/>
  <c r="S595" i="4"/>
  <c r="S616" i="4"/>
  <c r="S611" i="4"/>
  <c r="S657" i="4"/>
  <c r="S671" i="4"/>
  <c r="S675" i="4"/>
  <c r="S691" i="4"/>
  <c r="S703" i="4"/>
  <c r="S714" i="4"/>
  <c r="S725" i="4"/>
  <c r="S619" i="4"/>
  <c r="S621" i="4"/>
  <c r="S705" i="4"/>
  <c r="S623" i="4"/>
  <c r="S695" i="4"/>
  <c r="S731" i="4"/>
  <c r="S615" i="4"/>
  <c r="S665" i="4"/>
  <c r="S669" i="4"/>
  <c r="S679" i="4"/>
  <c r="S683" i="4"/>
  <c r="S690" i="4"/>
  <c r="S704" i="4"/>
  <c r="S741" i="4"/>
  <c r="S753" i="4"/>
  <c r="S763" i="4"/>
  <c r="S781" i="4"/>
  <c r="S785" i="4"/>
  <c r="S831" i="4"/>
  <c r="S833" i="4"/>
  <c r="S855" i="4"/>
  <c r="S874" i="4"/>
  <c r="S879" i="4"/>
  <c r="S884" i="4"/>
  <c r="S913" i="4"/>
  <c r="S719" i="4"/>
  <c r="S771" i="4"/>
  <c r="S805" i="4"/>
  <c r="S818" i="4"/>
  <c r="S830" i="4"/>
  <c r="S848" i="4"/>
  <c r="S893" i="4"/>
  <c r="S901" i="4"/>
  <c r="S745" i="4"/>
  <c r="S759" i="4"/>
  <c r="S767" i="4"/>
  <c r="S797" i="4"/>
  <c r="S815" i="4"/>
  <c r="S842" i="4"/>
  <c r="S861" i="4"/>
  <c r="S905" i="4"/>
  <c r="S761" i="4"/>
  <c r="S779" i="4"/>
  <c r="S787" i="4"/>
  <c r="S791" i="4"/>
  <c r="S795" i="4"/>
  <c r="S814" i="4"/>
  <c r="S877" i="4"/>
  <c r="S890" i="4"/>
  <c r="S940" i="4"/>
  <c r="S941" i="4"/>
  <c r="S957" i="4"/>
  <c r="S972" i="4"/>
  <c r="S977" i="4"/>
  <c r="S978" i="4"/>
  <c r="S998" i="4"/>
  <c r="S1001" i="4"/>
  <c r="S960" i="4"/>
  <c r="S965" i="4"/>
  <c r="S975" i="4"/>
  <c r="S976" i="4"/>
  <c r="S918" i="4"/>
  <c r="S926" i="4"/>
  <c r="S944" i="4"/>
  <c r="S963" i="4"/>
  <c r="S964" i="4"/>
  <c r="S969" i="4"/>
  <c r="S970" i="4"/>
  <c r="S980" i="4"/>
  <c r="S981" i="4"/>
  <c r="S982" i="4"/>
  <c r="S983" i="4"/>
  <c r="S1048" i="4"/>
  <c r="S892" i="4"/>
  <c r="S900" i="4"/>
  <c r="S986" i="4"/>
  <c r="S1002" i="4"/>
  <c r="S1011" i="4"/>
  <c r="S1037" i="4"/>
  <c r="S1024" i="4"/>
  <c r="S1090" i="4"/>
  <c r="S1099" i="4"/>
  <c r="S1026" i="4"/>
  <c r="S1041" i="4"/>
  <c r="S1057" i="4"/>
  <c r="S1027" i="4"/>
  <c r="S1064" i="4"/>
  <c r="S1105" i="4"/>
  <c r="S1022" i="4"/>
  <c r="S1052" i="4"/>
  <c r="S1067" i="4"/>
  <c r="S1131" i="4"/>
  <c r="S1151" i="4"/>
  <c r="S1161" i="4"/>
  <c r="S1162" i="4"/>
  <c r="S1167" i="4"/>
  <c r="S1185" i="4"/>
  <c r="S1204" i="4"/>
  <c r="S1212" i="4"/>
  <c r="S1222" i="4"/>
  <c r="S1104" i="4"/>
  <c r="S1143" i="4"/>
  <c r="S1144" i="4"/>
  <c r="S1080" i="4"/>
  <c r="S1092" i="4"/>
  <c r="S1112" i="4"/>
  <c r="S1133" i="4"/>
  <c r="S1138" i="4"/>
  <c r="S1153" i="4"/>
  <c r="S1210" i="4"/>
  <c r="S1120" i="4"/>
  <c r="S1132" i="4"/>
  <c r="S1163" i="4"/>
  <c r="S1191" i="4"/>
  <c r="S1238" i="4"/>
  <c r="S1237" i="4"/>
  <c r="S1262" i="4"/>
  <c r="S1221" i="4"/>
  <c r="S1244" i="4"/>
  <c r="S1227" i="4"/>
  <c r="S1251" i="4"/>
  <c r="S1270" i="4"/>
  <c r="S1231" i="4"/>
  <c r="S1246" i="4"/>
  <c r="S1256" i="4"/>
  <c r="S1275" i="4"/>
  <c r="S1316" i="4"/>
  <c r="S1291" i="4"/>
  <c r="S1307" i="4"/>
  <c r="S1308" i="4"/>
  <c r="S1272" i="4"/>
  <c r="S1283" i="4"/>
  <c r="S1301" i="4"/>
  <c r="S1303" i="4"/>
  <c r="S1306" i="4"/>
  <c r="S1292" i="4"/>
  <c r="S1295" i="4"/>
  <c r="S1333" i="4"/>
  <c r="S1330" i="4"/>
  <c r="S1337" i="4"/>
  <c r="S1342" i="4"/>
  <c r="S1382" i="4"/>
  <c r="S1318" i="4"/>
  <c r="S1353" i="4"/>
  <c r="S1358" i="4"/>
  <c r="S1365" i="4"/>
  <c r="S1340" i="4"/>
  <c r="S1388" i="4"/>
  <c r="S1363" i="4"/>
  <c r="S1380" i="4"/>
  <c r="S1403" i="4"/>
  <c r="S1379" i="4"/>
  <c r="S1410" i="4"/>
  <c r="S1435" i="4"/>
  <c r="S1454" i="4"/>
  <c r="S1461" i="4"/>
  <c r="S1445" i="4"/>
  <c r="S1448" i="4"/>
  <c r="S1453" i="4"/>
  <c r="S1476" i="4"/>
  <c r="S1471" i="4"/>
  <c r="S1482" i="4"/>
  <c r="S1487" i="4"/>
  <c r="S1478" i="4"/>
  <c r="S1484" i="4"/>
  <c r="S1526" i="4"/>
  <c r="S1528" i="4"/>
  <c r="S1524" i="4"/>
  <c r="S1527" i="4"/>
  <c r="S1535" i="4"/>
  <c r="S1540" i="4"/>
  <c r="S1386" i="4"/>
  <c r="S1423" i="4"/>
  <c r="S1429" i="4"/>
  <c r="S1442" i="4"/>
  <c r="S1475" i="4"/>
  <c r="S1490" i="4"/>
  <c r="S1451" i="4"/>
  <c r="S1518" i="4"/>
  <c r="S1523" i="4"/>
  <c r="S1483" i="4"/>
  <c r="S1495" i="4"/>
  <c r="S1545" i="4"/>
  <c r="S1547" i="4"/>
  <c r="S1537" i="4"/>
  <c r="S30" i="4"/>
  <c r="S42" i="4"/>
  <c r="S69" i="4"/>
  <c r="S107" i="4"/>
  <c r="S118" i="4"/>
  <c r="S147" i="4"/>
  <c r="S149" i="4"/>
  <c r="S152" i="4"/>
  <c r="S18" i="4"/>
  <c r="S139" i="4"/>
  <c r="S145" i="4"/>
  <c r="S6" i="4"/>
  <c r="S16" i="4"/>
  <c r="S36" i="4"/>
  <c r="S38" i="4"/>
  <c r="S67" i="4"/>
  <c r="S109" i="4"/>
  <c r="S112" i="4"/>
  <c r="S120" i="4"/>
  <c r="S141" i="4"/>
  <c r="S144" i="4"/>
  <c r="S164" i="4"/>
  <c r="S184" i="4"/>
  <c r="S51" i="4"/>
  <c r="S58" i="4"/>
  <c r="S72" i="4"/>
  <c r="S90" i="4"/>
  <c r="S99" i="4"/>
  <c r="S126" i="4"/>
  <c r="S203" i="4"/>
  <c r="S313" i="4"/>
  <c r="S335" i="4"/>
  <c r="S339" i="4"/>
  <c r="S360" i="4"/>
  <c r="S407" i="4"/>
  <c r="S411" i="4"/>
  <c r="S466" i="4"/>
  <c r="S215" i="4"/>
  <c r="S245" i="4"/>
  <c r="S249" i="4"/>
  <c r="S257" i="4"/>
  <c r="S307" i="4"/>
  <c r="S323" i="4"/>
  <c r="S330" i="4"/>
  <c r="S337" i="4"/>
  <c r="S350" i="4"/>
  <c r="S418" i="4"/>
  <c r="S171" i="4"/>
  <c r="S175" i="4"/>
  <c r="S199" i="4"/>
  <c r="S241" i="4"/>
  <c r="S253" i="4"/>
  <c r="S344" i="4"/>
  <c r="S349" i="4"/>
  <c r="S369" i="4"/>
  <c r="S372" i="4"/>
  <c r="S387" i="4"/>
  <c r="S391" i="4"/>
  <c r="S393" i="4"/>
  <c r="S395" i="4"/>
  <c r="S398" i="4"/>
  <c r="S400" i="4"/>
  <c r="S402" i="4"/>
  <c r="S415" i="4"/>
  <c r="S426" i="4"/>
  <c r="S454" i="4"/>
  <c r="S183" i="4"/>
  <c r="S263" i="4"/>
  <c r="S283" i="4"/>
  <c r="S301" i="4"/>
  <c r="S342" i="4"/>
  <c r="S345" i="4"/>
  <c r="S357" i="4"/>
  <c r="S390" i="4"/>
  <c r="S392" i="4"/>
  <c r="S410" i="4"/>
  <c r="S436" i="4"/>
  <c r="S444" i="4"/>
  <c r="S455" i="4"/>
  <c r="S501" i="4"/>
  <c r="S523" i="4"/>
  <c r="S538" i="4"/>
  <c r="S596" i="4"/>
  <c r="S598" i="4"/>
  <c r="S606" i="4"/>
  <c r="S482" i="4"/>
  <c r="S515" i="4"/>
  <c r="S532" i="4"/>
  <c r="S535" i="4"/>
  <c r="S544" i="4"/>
  <c r="S566" i="4"/>
  <c r="S570" i="4"/>
  <c r="S585" i="4"/>
  <c r="S447" i="4"/>
  <c r="S472" i="4"/>
  <c r="S481" i="4"/>
  <c r="S490" i="4"/>
  <c r="S493" i="4"/>
  <c r="S519" i="4"/>
  <c r="S528" i="4"/>
  <c r="S548" i="4"/>
  <c r="S561" i="4"/>
  <c r="S571" i="4"/>
  <c r="S591" i="4"/>
  <c r="S593" i="4"/>
  <c r="S474" i="4"/>
  <c r="S488" i="4"/>
  <c r="S504" i="4"/>
  <c r="S510" i="4"/>
  <c r="S524" i="4"/>
  <c r="S527" i="4"/>
  <c r="S560" i="4"/>
  <c r="S580" i="4"/>
  <c r="S582" i="4"/>
  <c r="S617" i="4"/>
  <c r="S639" i="4"/>
  <c r="S692" i="4"/>
  <c r="S701" i="4"/>
  <c r="S710" i="4"/>
  <c r="S716" i="4"/>
  <c r="S717" i="4"/>
  <c r="S649" i="4"/>
  <c r="S653" i="4"/>
  <c r="S693" i="4"/>
  <c r="S647" i="4"/>
  <c r="S696" i="4"/>
  <c r="S605" i="4"/>
  <c r="S637" i="4"/>
  <c r="S641" i="4"/>
  <c r="S645" i="4"/>
  <c r="S661" i="4"/>
  <c r="S687" i="4"/>
  <c r="S699" i="4"/>
  <c r="S711" i="4"/>
  <c r="S735" i="4"/>
  <c r="S757" i="4"/>
  <c r="S803" i="4"/>
  <c r="S817" i="4"/>
  <c r="S828" i="4"/>
  <c r="S834" i="4"/>
  <c r="S846" i="4"/>
  <c r="S865" i="4"/>
  <c r="S707" i="4"/>
  <c r="S749" i="4"/>
  <c r="S801" i="4"/>
  <c r="S853" i="4"/>
  <c r="S856" i="4"/>
  <c r="S881" i="4"/>
  <c r="S812" i="4"/>
  <c r="S825" i="4"/>
  <c r="S870" i="4"/>
  <c r="S929" i="4"/>
  <c r="S751" i="4"/>
  <c r="S838" i="4"/>
  <c r="S862" i="4"/>
  <c r="S864" i="4"/>
  <c r="S886" i="4"/>
  <c r="S895" i="4"/>
  <c r="S906" i="4"/>
  <c r="S935" i="4"/>
  <c r="S936" i="4"/>
  <c r="S989" i="4"/>
  <c r="S994" i="4"/>
  <c r="S908" i="4"/>
  <c r="S932" i="4"/>
  <c r="S933" i="4"/>
  <c r="S934" i="4"/>
  <c r="S939" i="4"/>
  <c r="S956" i="4"/>
  <c r="S971" i="4"/>
  <c r="S997" i="4"/>
  <c r="S1017" i="4"/>
  <c r="S920" i="4"/>
  <c r="S930" i="4"/>
  <c r="S931" i="4"/>
  <c r="S959" i="4"/>
  <c r="S996" i="4"/>
  <c r="S894" i="4"/>
  <c r="S902" i="4"/>
  <c r="S962" i="4"/>
  <c r="S967" i="4"/>
  <c r="S968" i="4"/>
  <c r="S973" i="4"/>
  <c r="S1016" i="4"/>
  <c r="S1051" i="4"/>
  <c r="S1054" i="4"/>
  <c r="S1076" i="4"/>
  <c r="S1103" i="4"/>
  <c r="S1006" i="4"/>
  <c r="S1018" i="4"/>
  <c r="S1030" i="4"/>
  <c r="S1004" i="4"/>
  <c r="S1008" i="4"/>
  <c r="S1035" i="4"/>
  <c r="S1043" i="4"/>
  <c r="S1065" i="4"/>
  <c r="S1072" i="4"/>
  <c r="S1088" i="4"/>
  <c r="S1109" i="4"/>
  <c r="S1033" i="4"/>
  <c r="S1075" i="4"/>
  <c r="S1083" i="4"/>
  <c r="S1085" i="4"/>
  <c r="S1091" i="4"/>
  <c r="S1127" i="4"/>
  <c r="S1168" i="4"/>
  <c r="S1183" i="4"/>
  <c r="S1219" i="4"/>
  <c r="S1106" i="4"/>
  <c r="S1134" i="4"/>
  <c r="S1139" i="4"/>
  <c r="S1178" i="4"/>
  <c r="S1129" i="4"/>
  <c r="S1180" i="4"/>
  <c r="S1189" i="4"/>
  <c r="S1114" i="4"/>
  <c r="S1122" i="4"/>
  <c r="S1128" i="4"/>
  <c r="S1181" i="4"/>
  <c r="S1201" i="4"/>
  <c r="S1249" i="4"/>
  <c r="S1254" i="4"/>
  <c r="S1255" i="4"/>
  <c r="S1257" i="4"/>
  <c r="S1240" i="4"/>
  <c r="S1223" i="4"/>
  <c r="S1247" i="4"/>
  <c r="S1282" i="4"/>
  <c r="S1287" i="4"/>
  <c r="S1233" i="4"/>
  <c r="S1242" i="4"/>
  <c r="S1274" i="4"/>
  <c r="S1280" i="4"/>
  <c r="S1263" i="4"/>
  <c r="S1296" i="4"/>
  <c r="S1299" i="4"/>
  <c r="S1304" i="4"/>
  <c r="S1314" i="4"/>
  <c r="S1259" i="4"/>
  <c r="S1271" i="4"/>
  <c r="S1310" i="4"/>
  <c r="S1313" i="4"/>
  <c r="S1317" i="4"/>
  <c r="S1332" i="4"/>
  <c r="S1361" i="4"/>
  <c r="S1374" i="4"/>
  <c r="S1312" i="4"/>
  <c r="S1334" i="4"/>
  <c r="S1345" i="4"/>
  <c r="S1366" i="4"/>
  <c r="S1347" i="4"/>
  <c r="S1348" i="4"/>
  <c r="S1364" i="4"/>
  <c r="S1376" i="4"/>
  <c r="S1391" i="4"/>
  <c r="S1381" i="4"/>
  <c r="S1400" i="4"/>
  <c r="S1371" i="4"/>
  <c r="S1394" i="4"/>
  <c r="S1397" i="4"/>
  <c r="S1405" i="4"/>
  <c r="S1392" i="4"/>
  <c r="S1408" i="4"/>
  <c r="S1416" i="4"/>
  <c r="S1436" i="4"/>
  <c r="S1440" i="4"/>
  <c r="S1457" i="4"/>
  <c r="S1468" i="4"/>
  <c r="S1492" i="4"/>
  <c r="S1520" i="4"/>
  <c r="S20" i="4"/>
  <c r="S53" i="4"/>
  <c r="S77" i="4"/>
  <c r="S83" i="4"/>
  <c r="S110" i="4"/>
  <c r="S150" i="4"/>
  <c r="S153" i="4"/>
  <c r="S156" i="4"/>
  <c r="S162" i="4"/>
  <c r="S178" i="4"/>
  <c r="S28" i="4"/>
  <c r="S46" i="4"/>
  <c r="S54" i="4"/>
  <c r="S85" i="4"/>
  <c r="S96" i="4"/>
  <c r="S106" i="4"/>
  <c r="S137" i="4"/>
  <c r="S172" i="4"/>
  <c r="S176" i="4"/>
  <c r="S64" i="4"/>
  <c r="S75" i="4"/>
  <c r="S86" i="4"/>
  <c r="S132" i="4"/>
  <c r="S142" i="4"/>
  <c r="S186" i="4"/>
  <c r="S12" i="4"/>
  <c r="S48" i="4"/>
  <c r="S59" i="4"/>
  <c r="S66" i="4"/>
  <c r="S88" i="4"/>
  <c r="S102" i="4"/>
  <c r="S155" i="4"/>
  <c r="S180" i="4"/>
  <c r="S173" i="4"/>
  <c r="S191" i="4"/>
  <c r="S217" i="4"/>
  <c r="S267" i="4"/>
  <c r="S271" i="4"/>
  <c r="S275" i="4"/>
  <c r="S279" i="4"/>
  <c r="S311" i="4"/>
  <c r="S333" i="4"/>
  <c r="S336" i="4"/>
  <c r="S354" i="4"/>
  <c r="S363" i="4"/>
  <c r="S412" i="4"/>
  <c r="S422" i="4"/>
  <c r="S428" i="4"/>
  <c r="S165" i="4"/>
  <c r="S169" i="4"/>
  <c r="S225" i="4"/>
  <c r="S291" i="4"/>
  <c r="S295" i="4"/>
  <c r="S318" i="4"/>
  <c r="S321" i="4"/>
  <c r="S324" i="4"/>
  <c r="S353" i="4"/>
  <c r="S365" i="4"/>
  <c r="S377" i="4"/>
  <c r="S417" i="4"/>
  <c r="S419" i="4"/>
  <c r="S430" i="4"/>
  <c r="S434" i="4"/>
  <c r="S195" i="4"/>
  <c r="S211" i="4"/>
  <c r="S259" i="4"/>
  <c r="S285" i="4"/>
  <c r="S289" i="4"/>
  <c r="S305" i="4"/>
  <c r="S316" i="4"/>
  <c r="S327" i="4"/>
  <c r="S346" i="4"/>
  <c r="S367" i="4"/>
  <c r="S370" i="4"/>
  <c r="S375" i="4"/>
  <c r="S384" i="4"/>
  <c r="S388" i="4"/>
  <c r="S396" i="4"/>
  <c r="S401" i="4"/>
  <c r="S403" i="4"/>
  <c r="S435" i="4"/>
  <c r="S446" i="4"/>
  <c r="S458" i="4"/>
  <c r="S201" i="4"/>
  <c r="S233" i="4"/>
  <c r="S314" i="4"/>
  <c r="S340" i="4"/>
  <c r="S358" i="4"/>
  <c r="S409" i="4"/>
  <c r="S414" i="4"/>
  <c r="S437" i="4"/>
  <c r="S445" i="4"/>
  <c r="S461" i="4"/>
  <c r="S468" i="4"/>
  <c r="S487" i="4"/>
  <c r="S499" i="4"/>
  <c r="S537" i="4"/>
  <c r="S539" i="4"/>
  <c r="S599" i="4"/>
  <c r="S602" i="4"/>
  <c r="S612" i="4"/>
  <c r="S451" i="4"/>
  <c r="S471" i="4"/>
  <c r="S477" i="4"/>
  <c r="S484" i="4"/>
  <c r="S492" i="4"/>
  <c r="S497" i="4"/>
  <c r="S513" i="4"/>
  <c r="S516" i="4"/>
  <c r="S521" i="4"/>
  <c r="S542" i="4"/>
  <c r="S564" i="4"/>
  <c r="S567" i="4"/>
  <c r="S569" i="4"/>
  <c r="S604" i="4"/>
  <c r="S441" i="4"/>
  <c r="S457" i="4"/>
  <c r="S494" i="4"/>
  <c r="S508" i="4"/>
  <c r="S517" i="4"/>
  <c r="S552" i="4"/>
  <c r="S554" i="4"/>
  <c r="S584" i="4"/>
  <c r="S449" i="4"/>
  <c r="S453" i="4"/>
  <c r="S465" i="4"/>
  <c r="S502" i="4"/>
  <c r="S507" i="4"/>
  <c r="S558" i="4"/>
  <c r="S576" i="4"/>
  <c r="S587" i="4"/>
  <c r="S590" i="4"/>
  <c r="S592" i="4"/>
  <c r="S635" i="4"/>
  <c r="S673" i="4"/>
  <c r="S685" i="4"/>
  <c r="S702" i="4"/>
  <c r="S627" i="4"/>
  <c r="S633" i="4"/>
  <c r="S694" i="4"/>
  <c r="S729" i="4"/>
  <c r="S629" i="4"/>
  <c r="S688" i="4"/>
  <c r="S625" i="4"/>
  <c r="S667" i="4"/>
  <c r="S677" i="4"/>
  <c r="S681" i="4"/>
  <c r="S697" i="4"/>
  <c r="S700" i="4"/>
  <c r="S723" i="4"/>
  <c r="S747" i="4"/>
  <c r="S769" i="4"/>
  <c r="S777" i="4"/>
  <c r="S783" i="4"/>
  <c r="S847" i="4"/>
  <c r="S866" i="4"/>
  <c r="S903" i="4"/>
  <c r="S909" i="4"/>
  <c r="S765" i="4"/>
  <c r="S807" i="4"/>
  <c r="S823" i="4"/>
  <c r="S844" i="4"/>
  <c r="S857" i="4"/>
  <c r="S882" i="4"/>
  <c r="S897" i="4"/>
  <c r="S907" i="4"/>
  <c r="S739" i="4"/>
  <c r="S773" i="4"/>
  <c r="S822" i="4"/>
  <c r="S840" i="4"/>
  <c r="S849" i="4"/>
  <c r="S888" i="4"/>
  <c r="S775" i="4"/>
  <c r="S789" i="4"/>
  <c r="S793" i="4"/>
  <c r="S836" i="4"/>
  <c r="S863" i="4"/>
  <c r="S868" i="4"/>
  <c r="S985" i="4"/>
  <c r="S1003" i="4"/>
  <c r="S910" i="4"/>
  <c r="S945" i="4"/>
  <c r="S946" i="4"/>
  <c r="S947" i="4"/>
  <c r="S948" i="4"/>
  <c r="S988" i="4"/>
  <c r="S993" i="4"/>
  <c r="S914" i="4"/>
  <c r="S922" i="4"/>
  <c r="S955" i="4"/>
  <c r="S991" i="4"/>
  <c r="S992" i="4"/>
  <c r="S1025" i="4"/>
  <c r="S1032" i="4"/>
  <c r="S1042" i="4"/>
  <c r="S896" i="4"/>
  <c r="S904" i="4"/>
  <c r="S958" i="4"/>
  <c r="S979" i="4"/>
  <c r="S999" i="4"/>
  <c r="S1062" i="4"/>
  <c r="S1107" i="4"/>
  <c r="S1040" i="4"/>
  <c r="S1046" i="4"/>
  <c r="S1073" i="4"/>
  <c r="S1014" i="4"/>
  <c r="S1038" i="4"/>
  <c r="S1059" i="4"/>
  <c r="S1070" i="4"/>
  <c r="S1049" i="4"/>
  <c r="S1096" i="4"/>
  <c r="S1100" i="4"/>
  <c r="S1108" i="4"/>
  <c r="S1130" i="4"/>
  <c r="S1154" i="4"/>
  <c r="S1172" i="4"/>
  <c r="S1175" i="4"/>
  <c r="S1197" i="4"/>
  <c r="S1213" i="4"/>
  <c r="S1236" i="4"/>
  <c r="S1086" i="4"/>
  <c r="S1098" i="4"/>
  <c r="S1177" i="4"/>
  <c r="S1205" i="4"/>
  <c r="S1225" i="4"/>
  <c r="S1116" i="4"/>
  <c r="S1124" i="4"/>
  <c r="S1141" i="4"/>
  <c r="S1146" i="4"/>
  <c r="S1156" i="4"/>
  <c r="S1173" i="4"/>
  <c r="S1196" i="4"/>
  <c r="S1199" i="4"/>
  <c r="S1202" i="4"/>
  <c r="S1209" i="4"/>
  <c r="S1217" i="4"/>
  <c r="S1245" i="4"/>
  <c r="S1264" i="4"/>
  <c r="S1252" i="4"/>
  <c r="S1253" i="4"/>
  <c r="S1286" i="4"/>
  <c r="S1215" i="4"/>
  <c r="S1243" i="4"/>
  <c r="S1268" i="4"/>
  <c r="S1261" i="4"/>
  <c r="S1322" i="4"/>
  <c r="S1327" i="4"/>
  <c r="S1277" i="4"/>
  <c r="S1290" i="4"/>
  <c r="S1331" i="4"/>
  <c r="S1288" i="4"/>
  <c r="S1293" i="4"/>
  <c r="S1319" i="4"/>
  <c r="S1354" i="4"/>
  <c r="S1383" i="4"/>
  <c r="S1336" i="4"/>
  <c r="S1341" i="4"/>
  <c r="S1324" i="4"/>
  <c r="S1356" i="4"/>
  <c r="S1357" i="4"/>
  <c r="S1369" i="4"/>
  <c r="S1326" i="4"/>
  <c r="S1343" i="4"/>
  <c r="S1362" i="4"/>
  <c r="S1375" i="4"/>
  <c r="S1389" i="4"/>
  <c r="S1417" i="4"/>
  <c r="S1367" i="4"/>
  <c r="S1402" i="4"/>
  <c r="S1415" i="4"/>
  <c r="S1378" i="4"/>
  <c r="S1395" i="4"/>
  <c r="S1406" i="4"/>
  <c r="S1373" i="4"/>
  <c r="S1426" i="4"/>
  <c r="S1424" i="4"/>
  <c r="S1418" i="4"/>
  <c r="S1443" i="4"/>
  <c r="S1431" i="4"/>
  <c r="S1459" i="4"/>
  <c r="S1460" i="4"/>
  <c r="S1446" i="4"/>
  <c r="S1456" i="4"/>
  <c r="S1437" i="4"/>
  <c r="S1452" i="4"/>
  <c r="S1458" i="4"/>
  <c r="S1464" i="4"/>
  <c r="S1494" i="4"/>
  <c r="S1449" i="4"/>
  <c r="S1500" i="4"/>
  <c r="S1516" i="4"/>
  <c r="S1519" i="4"/>
  <c r="S1533" i="4"/>
  <c r="S1532" i="4"/>
  <c r="S32" i="4"/>
  <c r="S50" i="4"/>
  <c r="S62" i="4"/>
  <c r="S128" i="4"/>
  <c r="S157" i="4"/>
  <c r="S160" i="4"/>
  <c r="S163" i="4"/>
  <c r="S82" i="4"/>
  <c r="S101" i="4"/>
  <c r="S104" i="4"/>
  <c r="S130" i="4"/>
  <c r="S146" i="4"/>
  <c r="S196" i="4"/>
  <c r="S8" i="4"/>
  <c r="S56" i="4"/>
  <c r="S78" i="4"/>
  <c r="S133" i="4"/>
  <c r="S136" i="4"/>
  <c r="S190" i="4"/>
  <c r="S22" i="4"/>
  <c r="S34" i="4"/>
  <c r="S43" i="4"/>
  <c r="S117" i="4"/>
  <c r="S122" i="4"/>
  <c r="S179" i="4"/>
  <c r="S209" i="4"/>
  <c r="S229" i="4"/>
  <c r="S312" i="4"/>
  <c r="S320" i="4"/>
  <c r="S334" i="4"/>
  <c r="S338" i="4"/>
  <c r="S361" i="4"/>
  <c r="S364" i="4"/>
  <c r="S378" i="4"/>
  <c r="S408" i="4"/>
  <c r="S423" i="4"/>
  <c r="S187" i="4"/>
  <c r="S205" i="4"/>
  <c r="S239" i="4"/>
  <c r="S243" i="4"/>
  <c r="S247" i="4"/>
  <c r="S322" i="4"/>
  <c r="S326" i="4"/>
  <c r="S331" i="4"/>
  <c r="S351" i="4"/>
  <c r="S366" i="4"/>
  <c r="S399" i="4"/>
  <c r="S420" i="4"/>
  <c r="S424" i="4"/>
  <c r="S431" i="4"/>
  <c r="S433" i="4"/>
  <c r="S450" i="4"/>
  <c r="S181" i="4"/>
  <c r="S221" i="4"/>
  <c r="S251" i="4"/>
  <c r="S255" i="4"/>
  <c r="S348" i="4"/>
  <c r="S368" i="4"/>
  <c r="S373" i="4"/>
  <c r="S382" i="4"/>
  <c r="S404" i="4"/>
  <c r="S416" i="4"/>
  <c r="S460" i="4"/>
  <c r="S177" i="4"/>
  <c r="S219" i="4"/>
  <c r="S281" i="4"/>
  <c r="S343" i="4"/>
  <c r="S347" i="4"/>
  <c r="S356" i="4"/>
  <c r="S380" i="4"/>
  <c r="S427" i="4"/>
  <c r="S438" i="4"/>
  <c r="S475" i="4"/>
  <c r="S500" i="4"/>
  <c r="S511" i="4"/>
  <c r="S522" i="4"/>
  <c r="S540" i="4"/>
  <c r="S563" i="4"/>
  <c r="S603" i="4"/>
  <c r="S463" i="4"/>
  <c r="S467" i="4"/>
  <c r="S478" i="4"/>
  <c r="S514" i="4"/>
  <c r="S530" i="4"/>
  <c r="S536" i="4"/>
  <c r="S543" i="4"/>
  <c r="S546" i="4"/>
  <c r="S473" i="4"/>
  <c r="S479" i="4"/>
  <c r="S483" i="4"/>
  <c r="S491" i="4"/>
  <c r="S518" i="4"/>
  <c r="S526" i="4"/>
  <c r="S553" i="4"/>
  <c r="S555" i="4"/>
  <c r="S568" i="4"/>
  <c r="S578" i="4"/>
  <c r="S618" i="4"/>
  <c r="S489" i="4"/>
  <c r="S505" i="4"/>
  <c r="S525" i="4"/>
  <c r="S550" i="4"/>
  <c r="S559" i="4"/>
  <c r="S562" i="4"/>
  <c r="S574" i="4"/>
  <c r="S588" i="4"/>
  <c r="S601" i="4"/>
  <c r="S709" i="4"/>
  <c r="S713" i="4"/>
  <c r="S607" i="4"/>
  <c r="S651" i="4"/>
  <c r="S655" i="4"/>
  <c r="S727" i="4"/>
  <c r="S609" i="4"/>
  <c r="S613" i="4"/>
  <c r="S631" i="4"/>
  <c r="S663" i="4"/>
  <c r="S721" i="4"/>
  <c r="S733" i="4"/>
  <c r="S643" i="4"/>
  <c r="S659" i="4"/>
  <c r="S686" i="4"/>
  <c r="S689" i="4"/>
  <c r="S698" i="4"/>
  <c r="S718" i="4"/>
  <c r="S737" i="4"/>
  <c r="S832" i="4"/>
  <c r="S845" i="4"/>
  <c r="S876" i="4"/>
  <c r="S878" i="4"/>
  <c r="S880" i="4"/>
  <c r="S715" i="4"/>
  <c r="S743" i="4"/>
  <c r="S799" i="4"/>
  <c r="S854" i="4"/>
  <c r="S871" i="4"/>
  <c r="S755" i="4"/>
  <c r="S809" i="4"/>
  <c r="S820" i="4"/>
  <c r="S839" i="4"/>
  <c r="S841" i="4"/>
  <c r="S850" i="4"/>
  <c r="S852" i="4"/>
  <c r="S858" i="4"/>
  <c r="S860" i="4"/>
  <c r="S869" i="4"/>
  <c r="S872" i="4"/>
  <c r="S887" i="4"/>
  <c r="S889" i="4"/>
  <c r="S911" i="4"/>
  <c r="S826" i="4"/>
  <c r="S837" i="4"/>
  <c r="S873" i="4"/>
  <c r="S885" i="4"/>
  <c r="S899" i="4"/>
  <c r="S949" i="4"/>
  <c r="S950" i="4"/>
  <c r="S951" i="4"/>
  <c r="S961" i="4"/>
  <c r="S966" i="4"/>
  <c r="S1005" i="4"/>
  <c r="S912" i="4"/>
  <c r="S984" i="4"/>
  <c r="S916" i="4"/>
  <c r="S924" i="4"/>
  <c r="S938" i="4"/>
  <c r="S974" i="4"/>
  <c r="S987" i="4"/>
  <c r="S898" i="4"/>
  <c r="S928" i="4"/>
  <c r="S937" i="4"/>
  <c r="S942" i="4"/>
  <c r="S943" i="4"/>
  <c r="S952" i="4"/>
  <c r="S953" i="4"/>
  <c r="S954" i="4"/>
  <c r="S990" i="4"/>
  <c r="S995" i="4"/>
  <c r="S1000" i="4"/>
  <c r="S1023" i="4"/>
  <c r="S1010" i="4"/>
  <c r="S1068" i="4"/>
  <c r="S1082" i="4"/>
  <c r="S1111" i="4"/>
  <c r="S1012" i="4"/>
  <c r="S1078" i="4"/>
  <c r="S1020" i="4"/>
  <c r="S1056" i="4"/>
  <c r="S1094" i="4"/>
  <c r="S1101" i="4"/>
  <c r="S1060" i="4"/>
  <c r="S1097" i="4"/>
  <c r="S1135" i="4"/>
  <c r="S1140" i="4"/>
  <c r="S1145" i="4"/>
  <c r="S1155" i="4"/>
  <c r="S1169" i="4"/>
  <c r="S1188" i="4"/>
  <c r="S1084" i="4"/>
  <c r="S1102" i="4"/>
  <c r="S1110" i="4"/>
  <c r="S1126" i="4"/>
  <c r="S1148" i="4"/>
  <c r="S1149" i="4"/>
  <c r="S1150" i="4"/>
  <c r="S1160" i="4"/>
  <c r="S1165" i="4"/>
  <c r="S1166" i="4"/>
  <c r="S1214" i="4"/>
  <c r="S1142" i="4"/>
  <c r="S1147" i="4"/>
  <c r="S1157" i="4"/>
  <c r="S1158" i="4"/>
  <c r="S1159" i="4"/>
  <c r="S1164" i="4"/>
  <c r="S1194" i="4"/>
  <c r="S1118" i="4"/>
  <c r="S1136" i="4"/>
  <c r="S1137" i="4"/>
  <c r="S1152" i="4"/>
  <c r="S1170" i="4"/>
  <c r="S1186" i="4"/>
  <c r="S1193" i="4"/>
  <c r="S1207" i="4"/>
  <c r="S1220" i="4"/>
  <c r="S1235" i="4"/>
  <c r="S1241" i="4"/>
  <c r="S1248" i="4"/>
  <c r="S1260" i="4"/>
  <c r="S1239" i="4"/>
  <c r="S1284" i="4"/>
  <c r="S1229" i="4"/>
  <c r="S1250" i="4"/>
  <c r="S1266" i="4"/>
  <c r="S1294" i="4"/>
  <c r="S1267" i="4"/>
  <c r="S1309" i="4"/>
  <c r="S1269" i="4"/>
  <c r="S1300" i="4"/>
  <c r="S1302" i="4"/>
  <c r="S1311" i="4"/>
  <c r="S1320" i="4"/>
  <c r="S1335" i="4"/>
  <c r="S1265" i="4"/>
  <c r="S1285" i="4"/>
  <c r="S1298" i="4"/>
  <c r="S1329" i="4"/>
  <c r="S1328" i="4"/>
  <c r="S1346" i="4"/>
  <c r="S1360" i="4"/>
  <c r="S1359" i="4"/>
  <c r="S1344" i="4"/>
  <c r="S1349" i="4"/>
  <c r="S1350" i="4"/>
  <c r="S1351" i="4"/>
  <c r="S1352" i="4"/>
  <c r="S1338" i="4"/>
  <c r="S1339" i="4"/>
  <c r="S1355" i="4"/>
  <c r="S1370" i="4"/>
  <c r="S1390" i="4"/>
  <c r="S1413" i="4"/>
  <c r="S1412" i="4"/>
  <c r="S1387" i="4"/>
  <c r="S1384" i="4"/>
  <c r="S1398" i="4"/>
  <c r="S1421" i="4"/>
  <c r="S1427" i="4"/>
  <c r="S1434" i="4"/>
  <c r="S1433" i="4"/>
  <c r="S1455" i="4"/>
  <c r="S1450" i="4"/>
  <c r="S1463" i="4"/>
  <c r="S1439" i="4"/>
  <c r="S1441" i="4"/>
  <c r="S1444" i="4"/>
  <c r="S1465" i="4"/>
  <c r="S1473" i="4"/>
  <c r="S1499" i="4"/>
  <c r="S1469" i="4"/>
  <c r="S1477" i="4"/>
  <c r="S1472" i="4"/>
  <c r="S1512" i="4"/>
  <c r="S1488" i="4"/>
  <c r="S1491" i="4"/>
  <c r="S1504" i="4"/>
  <c r="S1506" i="4"/>
  <c r="S1510" i="4"/>
  <c r="S1515" i="4"/>
  <c r="S1542" i="4"/>
  <c r="S1479" i="4"/>
  <c r="S1496" i="4"/>
  <c r="S1498" i="4"/>
  <c r="S1507" i="4"/>
  <c r="S1508" i="4"/>
  <c r="S1511" i="4"/>
  <c r="S1539" i="4"/>
  <c r="S1414" i="4"/>
  <c r="S1447" i="4"/>
  <c r="S1438" i="4"/>
  <c r="S1467" i="4"/>
  <c r="S1503" i="4"/>
  <c r="S1529" i="4"/>
  <c r="S1480" i="4"/>
  <c r="S1534" i="4"/>
  <c r="S1536" i="4"/>
  <c r="S1531" i="4"/>
  <c r="AI69" i="4"/>
  <c r="AI104" i="4"/>
  <c r="AI38" i="4"/>
  <c r="AI64" i="4"/>
  <c r="AI126" i="4"/>
  <c r="AI110" i="4"/>
  <c r="AI153" i="4"/>
  <c r="AI52" i="4"/>
  <c r="AI116" i="4"/>
  <c r="AI12" i="4"/>
  <c r="AI20" i="4"/>
  <c r="AI36" i="4"/>
  <c r="AI66" i="4"/>
  <c r="AI98" i="4"/>
  <c r="AI138" i="4"/>
  <c r="AI199" i="4"/>
  <c r="AI408" i="4"/>
  <c r="AI211" i="4"/>
  <c r="AI219" i="4"/>
  <c r="AI235" i="4"/>
  <c r="AI251" i="4"/>
  <c r="AI267" i="4"/>
  <c r="AI283" i="4"/>
  <c r="AI299" i="4"/>
  <c r="AI307" i="4"/>
  <c r="AI560" i="4"/>
  <c r="AI623" i="4"/>
  <c r="AI771" i="4"/>
  <c r="AI755" i="4"/>
  <c r="AI639" i="4"/>
  <c r="AI655" i="4"/>
  <c r="AI671" i="4"/>
  <c r="AI707" i="4"/>
  <c r="AI741" i="4"/>
  <c r="AI824" i="4"/>
  <c r="AI785" i="4"/>
  <c r="AI801" i="4"/>
  <c r="AI822" i="4"/>
  <c r="AI878" i="4"/>
  <c r="AI1018" i="4"/>
  <c r="AI1040" i="4"/>
  <c r="AI1086" i="4"/>
  <c r="AI1077" i="4"/>
  <c r="AI1110" i="4"/>
  <c r="AI1195" i="4"/>
  <c r="AI1174" i="4"/>
  <c r="AI1206" i="4"/>
  <c r="AI1314" i="4"/>
  <c r="AI1465" i="4"/>
  <c r="AB1531" i="4"/>
  <c r="AB1526" i="4"/>
  <c r="AB1523" i="4"/>
  <c r="AB1510" i="4"/>
  <c r="AB1522" i="4"/>
  <c r="AB1498" i="4"/>
  <c r="AB1518" i="4"/>
  <c r="AB1506" i="4"/>
  <c r="AB1494" i="4"/>
  <c r="AB1482" i="4"/>
  <c r="AB1479" i="4"/>
  <c r="AB1478" i="4"/>
  <c r="AB1471" i="4"/>
  <c r="AB1463" i="4"/>
  <c r="AB1502" i="4"/>
  <c r="AB1490" i="4"/>
  <c r="AB1487" i="4"/>
  <c r="AB1486" i="4"/>
  <c r="AB1514" i="4"/>
  <c r="AB1499" i="4"/>
  <c r="AB1472" i="4"/>
  <c r="AB1515" i="4"/>
  <c r="AB1475" i="4"/>
  <c r="AB1467" i="4"/>
  <c r="AB1429" i="4"/>
  <c r="AB1425" i="4"/>
  <c r="AB1427" i="4"/>
  <c r="AB1417" i="4"/>
  <c r="AB1409" i="4"/>
  <c r="AB1404" i="4"/>
  <c r="AB1401" i="4"/>
  <c r="AB1396" i="4"/>
  <c r="AB1419" i="4"/>
  <c r="AB1416" i="4"/>
  <c r="AB1414" i="4"/>
  <c r="AB1406" i="4"/>
  <c r="AB1398" i="4"/>
  <c r="AB1422" i="4"/>
  <c r="AB1390" i="4"/>
  <c r="AB1382" i="4"/>
  <c r="AB1387" i="4"/>
  <c r="AB1379" i="4"/>
  <c r="AB1377" i="4"/>
  <c r="AB1363" i="4"/>
  <c r="AB1393" i="4"/>
  <c r="AB1385" i="4"/>
  <c r="AB1375" i="4"/>
  <c r="AB1369" i="4"/>
  <c r="AB1365" i="4"/>
  <c r="AB1324" i="4"/>
  <c r="AB1318" i="4"/>
  <c r="AB1312" i="4"/>
  <c r="AB1302" i="4"/>
  <c r="AB1294" i="4"/>
  <c r="AB1286" i="4"/>
  <c r="AB1283" i="4"/>
  <c r="AB1291" i="4"/>
  <c r="AB1289" i="4"/>
  <c r="AB1276" i="4"/>
  <c r="AB1267" i="4"/>
  <c r="AB1261" i="4"/>
  <c r="AB1278" i="4"/>
  <c r="AB1233" i="4"/>
  <c r="AB1231" i="4"/>
  <c r="AB1229" i="4"/>
  <c r="AB1223" i="4"/>
  <c r="AB1215" i="4"/>
  <c r="AB1211" i="4"/>
  <c r="AB1208" i="4"/>
  <c r="AB1203" i="4"/>
  <c r="AB1200" i="4"/>
  <c r="AB1195" i="4"/>
  <c r="AB1192" i="4"/>
  <c r="AB1187" i="4"/>
  <c r="AB1184" i="4"/>
  <c r="AB1179" i="4"/>
  <c r="AB1176" i="4"/>
  <c r="AB1171" i="4"/>
  <c r="AB1227" i="4"/>
  <c r="AB1221" i="4"/>
  <c r="AB1213" i="4"/>
  <c r="AB1205" i="4"/>
  <c r="AB1197" i="4"/>
  <c r="AB1189" i="4"/>
  <c r="AB1181" i="4"/>
  <c r="AB1173" i="4"/>
  <c r="AB1124" i="4"/>
  <c r="AB1122" i="4"/>
  <c r="AB1120" i="4"/>
  <c r="AB1118" i="4"/>
  <c r="AB1116" i="4"/>
  <c r="AB1114" i="4"/>
  <c r="AB1098" i="4"/>
  <c r="AB1092" i="4"/>
  <c r="AB1086" i="4"/>
  <c r="AB1080" i="4"/>
  <c r="AB1079" i="4"/>
  <c r="AB1074" i="4"/>
  <c r="AB1071" i="4"/>
  <c r="AB1066" i="4"/>
  <c r="AB1063" i="4"/>
  <c r="AB1058" i="4"/>
  <c r="AB1055" i="4"/>
  <c r="AB1112" i="4"/>
  <c r="AB1084" i="4"/>
  <c r="AB1076" i="4"/>
  <c r="AB1068" i="4"/>
  <c r="AB1060" i="4"/>
  <c r="AB1052" i="4"/>
  <c r="AB1042" i="4"/>
  <c r="AB1026" i="4"/>
  <c r="AB1018" i="4"/>
  <c r="AB1012" i="4"/>
  <c r="AB1006" i="4"/>
  <c r="AB1044" i="4"/>
  <c r="AB1041" i="4"/>
  <c r="AB1036" i="4"/>
  <c r="AB1034" i="4"/>
  <c r="AB1028" i="4"/>
  <c r="AB1024" i="4"/>
  <c r="AB1016" i="4"/>
  <c r="AB1010" i="4"/>
  <c r="AB926" i="4"/>
  <c r="AB924" i="4"/>
  <c r="AB922" i="4"/>
  <c r="AB920" i="4"/>
  <c r="AB918" i="4"/>
  <c r="AB916" i="4"/>
  <c r="AB914" i="4"/>
  <c r="AB888" i="4"/>
  <c r="AB880" i="4"/>
  <c r="AB872" i="4"/>
  <c r="AB864" i="4"/>
  <c r="AB856" i="4"/>
  <c r="AB848" i="4"/>
  <c r="AB840" i="4"/>
  <c r="AB832" i="4"/>
  <c r="AB829" i="4"/>
  <c r="AB824" i="4"/>
  <c r="AB821" i="4"/>
  <c r="AB816" i="4"/>
  <c r="AB813" i="4"/>
  <c r="AB809" i="4"/>
  <c r="AB807" i="4"/>
  <c r="AB805" i="4"/>
  <c r="AB803" i="4"/>
  <c r="AB801" i="4"/>
  <c r="AB799" i="4"/>
  <c r="AB797" i="4"/>
  <c r="AB795" i="4"/>
  <c r="AB793" i="4"/>
  <c r="AB791" i="4"/>
  <c r="AB789" i="4"/>
  <c r="AB787" i="4"/>
  <c r="AB785" i="4"/>
  <c r="AB783" i="4"/>
  <c r="AB781" i="4"/>
  <c r="AB779" i="4"/>
  <c r="AB826" i="4"/>
  <c r="AB818" i="4"/>
  <c r="AB775" i="4"/>
  <c r="AB761" i="4"/>
  <c r="AB751" i="4"/>
  <c r="AB733" i="4"/>
  <c r="AB729" i="4"/>
  <c r="AB725" i="4"/>
  <c r="AB773" i="4"/>
  <c r="AB767" i="4"/>
  <c r="AB759" i="4"/>
  <c r="AB755" i="4"/>
  <c r="AB745" i="4"/>
  <c r="AB739" i="4"/>
  <c r="AB707" i="4"/>
  <c r="AB685" i="4"/>
  <c r="AB683" i="4"/>
  <c r="AB681" i="4"/>
  <c r="AB679" i="4"/>
  <c r="AB677" i="4"/>
  <c r="AB675" i="4"/>
  <c r="AB673" i="4"/>
  <c r="AB671" i="4"/>
  <c r="AB669" i="4"/>
  <c r="AB667" i="4"/>
  <c r="AB665" i="4"/>
  <c r="AB663" i="4"/>
  <c r="AB661" i="4"/>
  <c r="AB659" i="4"/>
  <c r="AB657" i="4"/>
  <c r="AB655" i="4"/>
  <c r="AB653" i="4"/>
  <c r="AB651" i="4"/>
  <c r="AB649" i="4"/>
  <c r="AB647" i="4"/>
  <c r="AB645" i="4"/>
  <c r="AB643" i="4"/>
  <c r="AB641" i="4"/>
  <c r="AB639" i="4"/>
  <c r="AB637" i="4"/>
  <c r="AB635" i="4"/>
  <c r="AB633" i="4"/>
  <c r="AB631" i="4"/>
  <c r="AB771" i="4"/>
  <c r="AB765" i="4"/>
  <c r="AB749" i="4"/>
  <c r="AB743" i="4"/>
  <c r="AB735" i="4"/>
  <c r="AB731" i="4"/>
  <c r="AB727" i="4"/>
  <c r="AB721" i="4"/>
  <c r="AB719" i="4"/>
  <c r="AB715" i="4"/>
  <c r="AB709" i="4"/>
  <c r="AB777" i="4"/>
  <c r="AB769" i="4"/>
  <c r="AB763" i="4"/>
  <c r="AB757" i="4"/>
  <c r="AB753" i="4"/>
  <c r="AB747" i="4"/>
  <c r="AB741" i="4"/>
  <c r="AB737" i="4"/>
  <c r="AB723" i="4"/>
  <c r="AB705" i="4"/>
  <c r="AB625" i="4"/>
  <c r="AB629" i="4"/>
  <c r="AB623" i="4"/>
  <c r="AB627" i="4"/>
  <c r="AB621" i="4"/>
  <c r="AB617" i="4"/>
  <c r="AB611" i="4"/>
  <c r="AB602" i="4"/>
  <c r="AB594" i="4"/>
  <c r="AB586" i="4"/>
  <c r="AB578" i="4"/>
  <c r="AB570" i="4"/>
  <c r="AB562" i="4"/>
  <c r="AB554" i="4"/>
  <c r="AB546" i="4"/>
  <c r="AB538" i="4"/>
  <c r="AB530" i="4"/>
  <c r="AB309" i="4"/>
  <c r="AB307" i="4"/>
  <c r="AB305" i="4"/>
  <c r="AB303" i="4"/>
  <c r="AB301" i="4"/>
  <c r="AB299" i="4"/>
  <c r="AB297" i="4"/>
  <c r="AB295" i="4"/>
  <c r="AB293" i="4"/>
  <c r="AB291" i="4"/>
  <c r="AB289" i="4"/>
  <c r="AB287" i="4"/>
  <c r="AB285" i="4"/>
  <c r="AB283" i="4"/>
  <c r="AB281" i="4"/>
  <c r="AB279" i="4"/>
  <c r="AB277" i="4"/>
  <c r="AB275" i="4"/>
  <c r="AB273" i="4"/>
  <c r="AB271" i="4"/>
  <c r="AB269" i="4"/>
  <c r="AB267" i="4"/>
  <c r="AB265" i="4"/>
  <c r="AB263" i="4"/>
  <c r="AB261" i="4"/>
  <c r="AB259" i="4"/>
  <c r="AB257" i="4"/>
  <c r="AB255" i="4"/>
  <c r="AB253" i="4"/>
  <c r="AB251" i="4"/>
  <c r="AB249" i="4"/>
  <c r="AB247" i="4"/>
  <c r="AB245" i="4"/>
  <c r="AB243" i="4"/>
  <c r="AB241" i="4"/>
  <c r="AB239" i="4"/>
  <c r="AB237" i="4"/>
  <c r="AB235" i="4"/>
  <c r="AB233" i="4"/>
  <c r="AB231" i="4"/>
  <c r="AB229" i="4"/>
  <c r="AB227" i="4"/>
  <c r="AB225" i="4"/>
  <c r="AB223" i="4"/>
  <c r="AB221" i="4"/>
  <c r="AB219" i="4"/>
  <c r="AB217" i="4"/>
  <c r="AB215" i="4"/>
  <c r="AB213" i="4"/>
  <c r="AB211" i="4"/>
  <c r="AB461" i="4"/>
  <c r="AB455" i="4"/>
  <c r="AB445" i="4"/>
  <c r="AB437" i="4"/>
  <c r="AB434" i="4"/>
  <c r="AB426" i="4"/>
  <c r="AB418" i="4"/>
  <c r="AB410" i="4"/>
  <c r="AB402" i="4"/>
  <c r="AB394" i="4"/>
  <c r="AB386" i="4"/>
  <c r="AB207" i="4"/>
  <c r="AB201" i="4"/>
  <c r="AB199" i="4"/>
  <c r="AB205" i="4"/>
  <c r="AB197" i="4"/>
  <c r="AB191" i="4"/>
  <c r="AB185" i="4"/>
  <c r="AB179" i="4"/>
  <c r="AB173" i="4"/>
  <c r="AB156" i="4"/>
  <c r="AB148" i="4"/>
  <c r="AB140" i="4"/>
  <c r="AB132" i="4"/>
  <c r="AB124" i="4"/>
  <c r="AB121" i="4"/>
  <c r="AB116" i="4"/>
  <c r="AB113" i="4"/>
  <c r="AB108" i="4"/>
  <c r="AB105" i="4"/>
  <c r="AB100" i="4"/>
  <c r="AB97" i="4"/>
  <c r="AB92" i="4"/>
  <c r="AB89" i="4"/>
  <c r="AB84" i="4"/>
  <c r="AB81" i="4"/>
  <c r="AB76" i="4"/>
  <c r="AB73" i="4"/>
  <c r="AB68" i="4"/>
  <c r="AB65" i="4"/>
  <c r="AB60" i="4"/>
  <c r="AB57" i="4"/>
  <c r="AB52" i="4"/>
  <c r="AB49" i="4"/>
  <c r="AB44" i="4"/>
  <c r="AB41" i="4"/>
  <c r="AB36" i="4"/>
  <c r="AB34" i="4"/>
  <c r="AB32" i="4"/>
  <c r="AB30" i="4"/>
  <c r="AB28" i="4"/>
  <c r="AB26" i="4"/>
  <c r="AB24" i="4"/>
  <c r="AB22" i="4"/>
  <c r="AB20" i="4"/>
  <c r="AB18" i="4"/>
  <c r="AB16" i="4"/>
  <c r="AB14" i="4"/>
  <c r="AB12" i="4"/>
  <c r="AB10" i="4"/>
  <c r="AB8" i="4"/>
  <c r="AB6" i="4"/>
  <c r="AB4" i="4"/>
  <c r="AB209" i="4"/>
  <c r="AB203" i="4"/>
  <c r="AB126" i="4"/>
  <c r="AB118" i="4"/>
  <c r="AB110" i="4"/>
  <c r="AB102" i="4"/>
  <c r="AB94" i="4"/>
  <c r="AB86" i="4"/>
  <c r="AB78" i="4"/>
  <c r="AB70" i="4"/>
  <c r="AB62" i="4"/>
  <c r="AB54" i="4"/>
  <c r="AB46" i="4"/>
  <c r="AB38" i="4"/>
  <c r="AB5" i="4"/>
  <c r="AB13" i="4"/>
  <c r="AB23" i="4"/>
  <c r="AB61" i="4"/>
  <c r="AB112" i="4"/>
  <c r="AB115" i="4"/>
  <c r="AB141" i="4"/>
  <c r="AB142" i="4"/>
  <c r="AB177" i="4"/>
  <c r="AB39" i="4"/>
  <c r="AB40" i="4"/>
  <c r="AB47" i="4"/>
  <c r="AB48" i="4"/>
  <c r="AB58" i="4"/>
  <c r="AB98" i="4"/>
  <c r="AB117" i="4"/>
  <c r="AB135" i="4"/>
  <c r="AB189" i="4"/>
  <c r="AB31" i="4"/>
  <c r="AB45" i="4"/>
  <c r="AB53" i="4"/>
  <c r="AB77" i="4"/>
  <c r="AB103" i="4"/>
  <c r="AB107" i="4"/>
  <c r="AB127" i="4"/>
  <c r="AB147" i="4"/>
  <c r="AB149" i="4"/>
  <c r="AB150" i="4"/>
  <c r="AB153" i="4"/>
  <c r="AB163" i="4"/>
  <c r="AB104" i="4"/>
  <c r="AB111" i="4"/>
  <c r="AB138" i="4"/>
  <c r="AB194" i="4"/>
  <c r="AB202" i="4"/>
  <c r="AB210" i="4"/>
  <c r="AB220" i="4"/>
  <c r="AB282" i="4"/>
  <c r="AB316" i="4"/>
  <c r="AB323" i="4"/>
  <c r="AB346" i="4"/>
  <c r="AB351" i="4"/>
  <c r="AB370" i="4"/>
  <c r="AB374" i="4"/>
  <c r="AB382" i="4"/>
  <c r="AB398" i="4"/>
  <c r="AB400" i="4"/>
  <c r="AB416" i="4"/>
  <c r="AB432" i="4"/>
  <c r="AB234" i="4"/>
  <c r="AB268" i="4"/>
  <c r="AB276" i="4"/>
  <c r="AB329" i="4"/>
  <c r="AB340" i="4"/>
  <c r="AB349" i="4"/>
  <c r="AB369" i="4"/>
  <c r="AB381" i="4"/>
  <c r="AB389" i="4"/>
  <c r="AB451" i="4"/>
  <c r="AB198" i="4"/>
  <c r="AB246" i="4"/>
  <c r="AB292" i="4"/>
  <c r="AB308" i="4"/>
  <c r="AB343" i="4"/>
  <c r="AB357" i="4"/>
  <c r="AB407" i="4"/>
  <c r="AB422" i="4"/>
  <c r="AB443" i="4"/>
  <c r="AB186" i="4"/>
  <c r="AB254" i="4"/>
  <c r="AB288" i="4"/>
  <c r="AB306" i="4"/>
  <c r="AB311" i="4"/>
  <c r="AB352" i="4"/>
  <c r="AB363" i="4"/>
  <c r="AB464" i="4"/>
  <c r="AB470" i="4"/>
  <c r="AB477" i="4"/>
  <c r="AB508" i="4"/>
  <c r="AB513" i="4"/>
  <c r="AB518" i="4"/>
  <c r="AB526" i="4"/>
  <c r="AB553" i="4"/>
  <c r="AB555" i="4"/>
  <c r="AB556" i="4"/>
  <c r="AB571" i="4"/>
  <c r="AB577" i="4"/>
  <c r="AB481" i="4"/>
  <c r="AB550" i="4"/>
  <c r="AB574" i="4"/>
  <c r="AB579" i="4"/>
  <c r="AB580" i="4"/>
  <c r="AB590" i="4"/>
  <c r="AB592" i="4"/>
  <c r="AB619" i="4"/>
  <c r="AB466" i="4"/>
  <c r="AB473" i="4"/>
  <c r="AB476" i="4"/>
  <c r="AB489" i="4"/>
  <c r="AB505" i="4"/>
  <c r="AB522" i="4"/>
  <c r="AB545" i="4"/>
  <c r="AB573" i="4"/>
  <c r="AB456" i="4"/>
  <c r="AB468" i="4"/>
  <c r="AB478" i="4"/>
  <c r="AB482" i="4"/>
  <c r="AB487" i="4"/>
  <c r="AB499" i="4"/>
  <c r="AB514" i="4"/>
  <c r="AB523" i="4"/>
  <c r="AB564" i="4"/>
  <c r="AB567" i="4"/>
  <c r="AB569" i="4"/>
  <c r="AB585" i="4"/>
  <c r="AB608" i="4"/>
  <c r="AB626" i="4"/>
  <c r="AB664" i="4"/>
  <c r="AB682" i="4"/>
  <c r="AB696" i="4"/>
  <c r="AB706" i="4"/>
  <c r="AB736" i="4"/>
  <c r="AB636" i="4"/>
  <c r="AB644" i="4"/>
  <c r="AB666" i="4"/>
  <c r="AB674" i="4"/>
  <c r="AB672" i="4"/>
  <c r="AB714" i="4"/>
  <c r="AB716" i="4"/>
  <c r="AB717" i="4"/>
  <c r="AB612" i="4"/>
  <c r="AB632" i="4"/>
  <c r="AB650" i="4"/>
  <c r="AB691" i="4"/>
  <c r="AB792" i="4"/>
  <c r="AB822" i="4"/>
  <c r="AB839" i="4"/>
  <c r="AB841" i="4"/>
  <c r="AB842" i="4"/>
  <c r="AB851" i="4"/>
  <c r="AB860" i="4"/>
  <c r="AB870" i="4"/>
  <c r="AB906" i="4"/>
  <c r="AB712" i="4"/>
  <c r="AB748" i="4"/>
  <c r="AB790" i="4"/>
  <c r="AB838" i="4"/>
  <c r="AB863" i="4"/>
  <c r="AB868" i="4"/>
  <c r="AB873" i="4"/>
  <c r="AB886" i="4"/>
  <c r="AB782" i="4"/>
  <c r="AB804" i="4"/>
  <c r="AB817" i="4"/>
  <c r="AB847" i="4"/>
  <c r="AB865" i="4"/>
  <c r="AB866" i="4"/>
  <c r="AB874" i="4"/>
  <c r="AB879" i="4"/>
  <c r="AB884" i="4"/>
  <c r="AB898" i="4"/>
  <c r="AB740" i="4"/>
  <c r="AB830" i="4"/>
  <c r="AB881" i="4"/>
  <c r="AB882" i="4"/>
  <c r="AB895" i="4"/>
  <c r="AB903" i="4"/>
  <c r="AB929" i="4"/>
  <c r="AB982" i="4"/>
  <c r="AB987" i="4"/>
  <c r="AB992" i="4"/>
  <c r="AB1039" i="4"/>
  <c r="AB937" i="4"/>
  <c r="AB942" i="4"/>
  <c r="AB954" i="4"/>
  <c r="AB990" i="4"/>
  <c r="AB995" i="4"/>
  <c r="AB1000" i="4"/>
  <c r="AB909" i="4"/>
  <c r="AB957" i="4"/>
  <c r="AB994" i="4"/>
  <c r="AB1022" i="4"/>
  <c r="AB921" i="4"/>
  <c r="AB933" i="4"/>
  <c r="AB948" i="4"/>
  <c r="AB960" i="4"/>
  <c r="AB965" i="4"/>
  <c r="AB971" i="4"/>
  <c r="AB976" i="4"/>
  <c r="AB1003" i="4"/>
  <c r="AB1050" i="4"/>
  <c r="AB1064" i="4"/>
  <c r="AB1072" i="4"/>
  <c r="AB1045" i="4"/>
  <c r="AB1075" i="4"/>
  <c r="AB1083" i="4"/>
  <c r="AB1085" i="4"/>
  <c r="AB1091" i="4"/>
  <c r="AB1037" i="4"/>
  <c r="AB1082" i="4"/>
  <c r="AB1011" i="4"/>
  <c r="AB1069" i="4"/>
  <c r="AB1073" i="4"/>
  <c r="AB1117" i="4"/>
  <c r="AB1125" i="4"/>
  <c r="AB1177" i="4"/>
  <c r="AB1093" i="4"/>
  <c r="AB1132" i="4"/>
  <c r="AB1137" i="4"/>
  <c r="AB1156" i="4"/>
  <c r="AB1199" i="4"/>
  <c r="AB1220" i="4"/>
  <c r="AB1103" i="4"/>
  <c r="AB1111" i="4"/>
  <c r="AB1127" i="4"/>
  <c r="AB1185" i="4"/>
  <c r="AB1237" i="4"/>
  <c r="AB1126" i="4"/>
  <c r="AB1143" i="4"/>
  <c r="AB1148" i="4"/>
  <c r="AB1175" i="4"/>
  <c r="AB1178" i="4"/>
  <c r="AB1247" i="4"/>
  <c r="AB1284" i="4"/>
  <c r="AB1216" i="4"/>
  <c r="AB1238" i="4"/>
  <c r="AB1281" i="4"/>
  <c r="AB1245" i="4"/>
  <c r="AB1255" i="4"/>
  <c r="AB1240" i="4"/>
  <c r="AB1257" i="4"/>
  <c r="AB1290" i="4"/>
  <c r="AB1301" i="4"/>
  <c r="AB1303" i="4"/>
  <c r="AB1304" i="4"/>
  <c r="AB1320" i="4"/>
  <c r="AB1264" i="4"/>
  <c r="AB1298" i="4"/>
  <c r="AB1310" i="4"/>
  <c r="AB1334" i="4"/>
  <c r="AB1322" i="4"/>
  <c r="AB1274" i="4"/>
  <c r="AB1351" i="4"/>
  <c r="AB1356" i="4"/>
  <c r="AB1373" i="4"/>
  <c r="AB1315" i="4"/>
  <c r="AB1331" i="4"/>
  <c r="AB1338" i="4"/>
  <c r="AB1343" i="4"/>
  <c r="AB1348" i="4"/>
  <c r="AB1380" i="4"/>
  <c r="AB1391" i="4"/>
  <c r="AB1345" i="4"/>
  <c r="AB1364" i="4"/>
  <c r="AB1386" i="4"/>
  <c r="AB1410" i="4"/>
  <c r="AB1368" i="4"/>
  <c r="AB1389" i="4"/>
  <c r="AB1392" i="4"/>
  <c r="AB1399" i="4"/>
  <c r="AB1400" i="4"/>
  <c r="AB1376" i="4"/>
  <c r="AB1397" i="4"/>
  <c r="AB1402" i="4"/>
  <c r="AB1415" i="4"/>
  <c r="AB1423" i="4"/>
  <c r="AB1424" i="4"/>
  <c r="AB1439" i="4"/>
  <c r="AB1459" i="4"/>
  <c r="AB1428" i="4"/>
  <c r="AB1431" i="4"/>
  <c r="AB1455" i="4"/>
  <c r="AB1464" i="4"/>
  <c r="AB1435" i="4"/>
  <c r="AB1492" i="4"/>
  <c r="AB1444" i="4"/>
  <c r="AB1462" i="4"/>
  <c r="AB1489" i="4"/>
  <c r="AB1507" i="4"/>
  <c r="AB1497" i="4"/>
  <c r="AB1517" i="4"/>
  <c r="AB1520" i="4"/>
  <c r="AB1528" i="4"/>
  <c r="AB1530" i="4"/>
  <c r="AB1529" i="4"/>
  <c r="AB1532" i="4"/>
  <c r="AB1403" i="4"/>
  <c r="AB1411" i="4"/>
  <c r="AB1454" i="4"/>
  <c r="AB1442" i="4"/>
  <c r="AB1465" i="4"/>
  <c r="AB1445" i="4"/>
  <c r="AB1453" i="4"/>
  <c r="AB1468" i="4"/>
  <c r="AB1474" i="4"/>
  <c r="AB1511" i="4"/>
  <c r="AB1508" i="4"/>
  <c r="AB1504" i="4"/>
  <c r="AB1535" i="4"/>
  <c r="AB1524" i="4"/>
  <c r="AB1534" i="4"/>
  <c r="AB15" i="4"/>
  <c r="AB35" i="4"/>
  <c r="AB63" i="4"/>
  <c r="AB64" i="4"/>
  <c r="AB67" i="4"/>
  <c r="AB71" i="4"/>
  <c r="AB75" i="4"/>
  <c r="AB136" i="4"/>
  <c r="AB169" i="4"/>
  <c r="AB33" i="4"/>
  <c r="AB43" i="4"/>
  <c r="AB51" i="4"/>
  <c r="AB66" i="4"/>
  <c r="AB74" i="4"/>
  <c r="AB90" i="4"/>
  <c r="AB122" i="4"/>
  <c r="AB155" i="4"/>
  <c r="AB175" i="4"/>
  <c r="AB193" i="4"/>
  <c r="AB69" i="4"/>
  <c r="AB79" i="4"/>
  <c r="AB83" i="4"/>
  <c r="AB128" i="4"/>
  <c r="AB154" i="4"/>
  <c r="AB157" i="4"/>
  <c r="AB158" i="4"/>
  <c r="AB161" i="4"/>
  <c r="AB25" i="4"/>
  <c r="AB37" i="4"/>
  <c r="AB82" i="4"/>
  <c r="AB93" i="4"/>
  <c r="AB130" i="4"/>
  <c r="AB145" i="4"/>
  <c r="AB212" i="4"/>
  <c r="AB232" i="4"/>
  <c r="AB260" i="4"/>
  <c r="AB284" i="4"/>
  <c r="AB353" i="4"/>
  <c r="AB435" i="4"/>
  <c r="AB463" i="4"/>
  <c r="AB172" i="4"/>
  <c r="AB236" i="4"/>
  <c r="AB317" i="4"/>
  <c r="AB356" i="4"/>
  <c r="AB371" i="4"/>
  <c r="AB390" i="4"/>
  <c r="AB392" i="4"/>
  <c r="AB397" i="4"/>
  <c r="AB427" i="4"/>
  <c r="AB449" i="4"/>
  <c r="AB457" i="4"/>
  <c r="AB168" i="4"/>
  <c r="AB184" i="4"/>
  <c r="AB190" i="4"/>
  <c r="AB248" i="4"/>
  <c r="AB266" i="4"/>
  <c r="AB274" i="4"/>
  <c r="AB315" i="4"/>
  <c r="AB334" i="4"/>
  <c r="AB338" i="4"/>
  <c r="AB345" i="4"/>
  <c r="AB362" i="4"/>
  <c r="AB378" i="4"/>
  <c r="AB408" i="4"/>
  <c r="AB180" i="4"/>
  <c r="AB200" i="4"/>
  <c r="AB222" i="4"/>
  <c r="AB240" i="4"/>
  <c r="AB256" i="4"/>
  <c r="AB290" i="4"/>
  <c r="AB313" i="4"/>
  <c r="AB324" i="4"/>
  <c r="AB328" i="4"/>
  <c r="AB333" i="4"/>
  <c r="AB339" i="4"/>
  <c r="AB376" i="4"/>
  <c r="AB399" i="4"/>
  <c r="AB417" i="4"/>
  <c r="AB419" i="4"/>
  <c r="AB420" i="4"/>
  <c r="AB425" i="4"/>
  <c r="AB431" i="4"/>
  <c r="AB433" i="4"/>
  <c r="AB440" i="4"/>
  <c r="AB452" i="4"/>
  <c r="AB469" i="4"/>
  <c r="AB490" i="4"/>
  <c r="AB494" i="4"/>
  <c r="AB515" i="4"/>
  <c r="AB551" i="4"/>
  <c r="AB561" i="4"/>
  <c r="AB583" i="4"/>
  <c r="AB591" i="4"/>
  <c r="AB593" i="4"/>
  <c r="AB483" i="4"/>
  <c r="AB491" i="4"/>
  <c r="AB504" i="4"/>
  <c r="AB524" i="4"/>
  <c r="AB559" i="4"/>
  <c r="AB581" i="4"/>
  <c r="AB595" i="4"/>
  <c r="AB444" i="4"/>
  <c r="AB460" i="4"/>
  <c r="AB500" i="4"/>
  <c r="AB507" i="4"/>
  <c r="AB512" i="4"/>
  <c r="AB596" i="4"/>
  <c r="AB599" i="4"/>
  <c r="AB475" i="4"/>
  <c r="AB501" i="4"/>
  <c r="AB511" i="4"/>
  <c r="AB529" i="4"/>
  <c r="AB531" i="4"/>
  <c r="AB532" i="4"/>
  <c r="AB535" i="4"/>
  <c r="AB543" i="4"/>
  <c r="AB646" i="4"/>
  <c r="AB688" i="4"/>
  <c r="AB693" i="4"/>
  <c r="AB610" i="4"/>
  <c r="AB638" i="4"/>
  <c r="AB658" i="4"/>
  <c r="AB668" i="4"/>
  <c r="AB676" i="4"/>
  <c r="AB684" i="4"/>
  <c r="AB698" i="4"/>
  <c r="AB708" i="4"/>
  <c r="AB711" i="4"/>
  <c r="AB724" i="4"/>
  <c r="AB616" i="4"/>
  <c r="AB628" i="4"/>
  <c r="AB634" i="4"/>
  <c r="AB654" i="4"/>
  <c r="AB687" i="4"/>
  <c r="AB692" i="4"/>
  <c r="AB697" i="4"/>
  <c r="AB702" i="4"/>
  <c r="AB710" i="4"/>
  <c r="AB624" i="4"/>
  <c r="AB652" i="4"/>
  <c r="AB722" i="4"/>
  <c r="AB776" i="4"/>
  <c r="AB811" i="4"/>
  <c r="AB812" i="4"/>
  <c r="AB815" i="4"/>
  <c r="AB819" i="4"/>
  <c r="AB820" i="4"/>
  <c r="AB843" i="4"/>
  <c r="AB852" i="4"/>
  <c r="AB892" i="4"/>
  <c r="AB900" i="4"/>
  <c r="AB734" i="4"/>
  <c r="AB738" i="4"/>
  <c r="AB764" i="4"/>
  <c r="AB814" i="4"/>
  <c r="AB836" i="4"/>
  <c r="AB904" i="4"/>
  <c r="AB910" i="4"/>
  <c r="AB750" i="4"/>
  <c r="AB772" i="4"/>
  <c r="AB784" i="4"/>
  <c r="AB806" i="4"/>
  <c r="AB827" i="4"/>
  <c r="AB828" i="4"/>
  <c r="AB845" i="4"/>
  <c r="AB867" i="4"/>
  <c r="AB774" i="4"/>
  <c r="AB853" i="4"/>
  <c r="AB871" i="4"/>
  <c r="AB883" i="4"/>
  <c r="AB897" i="4"/>
  <c r="AB905" i="4"/>
  <c r="AB930" i="4"/>
  <c r="AB963" i="4"/>
  <c r="AB983" i="4"/>
  <c r="AB1033" i="4"/>
  <c r="AB907" i="4"/>
  <c r="AB943" i="4"/>
  <c r="AB986" i="4"/>
  <c r="AB1031" i="4"/>
  <c r="AB911" i="4"/>
  <c r="AB935" i="4"/>
  <c r="AB940" i="4"/>
  <c r="AB949" i="4"/>
  <c r="AB989" i="4"/>
  <c r="AB915" i="4"/>
  <c r="AB923" i="4"/>
  <c r="AB934" i="4"/>
  <c r="AB939" i="4"/>
  <c r="AB945" i="4"/>
  <c r="AB956" i="4"/>
  <c r="AB997" i="4"/>
  <c r="AB1004" i="4"/>
  <c r="AB1013" i="4"/>
  <c r="AB1043" i="4"/>
  <c r="AB1046" i="4"/>
  <c r="AB1056" i="4"/>
  <c r="AB1070" i="4"/>
  <c r="AB1088" i="4"/>
  <c r="AB1015" i="4"/>
  <c r="AB1038" i="4"/>
  <c r="AB1067" i="4"/>
  <c r="AB1096" i="4"/>
  <c r="AB1108" i="4"/>
  <c r="AB1051" i="4"/>
  <c r="AB1005" i="4"/>
  <c r="AB1077" i="4"/>
  <c r="AB1078" i="4"/>
  <c r="AB1110" i="4"/>
  <c r="AB1119" i="4"/>
  <c r="AB1142" i="4"/>
  <c r="AB1147" i="4"/>
  <c r="AB1157" i="4"/>
  <c r="AB1235" i="4"/>
  <c r="AB1128" i="4"/>
  <c r="AB1152" i="4"/>
  <c r="AB1186" i="4"/>
  <c r="AB1193" i="4"/>
  <c r="AB1202" i="4"/>
  <c r="AB1209" i="4"/>
  <c r="AB1217" i="4"/>
  <c r="AB1089" i="4"/>
  <c r="AB1105" i="4"/>
  <c r="AB1161" i="4"/>
  <c r="AB1182" i="4"/>
  <c r="AB1183" i="4"/>
  <c r="AB1113" i="4"/>
  <c r="AB1139" i="4"/>
  <c r="AB1144" i="4"/>
  <c r="AB1149" i="4"/>
  <c r="AB1154" i="4"/>
  <c r="AB1230" i="4"/>
  <c r="AB1243" i="4"/>
  <c r="AB1263" i="4"/>
  <c r="AB1250" i="4"/>
  <c r="AB1256" i="4"/>
  <c r="AB1259" i="4"/>
  <c r="AB1279" i="4"/>
  <c r="AB1218" i="4"/>
  <c r="AB1241" i="4"/>
  <c r="AB1258" i="4"/>
  <c r="AB1252" i="4"/>
  <c r="AB1265" i="4"/>
  <c r="AB1299" i="4"/>
  <c r="AB1330" i="4"/>
  <c r="AB1313" i="4"/>
  <c r="AB1317" i="4"/>
  <c r="AB1319" i="4"/>
  <c r="AB1260" i="4"/>
  <c r="AB1309" i="4"/>
  <c r="AB1268" i="4"/>
  <c r="AB1352" i="4"/>
  <c r="AB1357" i="4"/>
  <c r="AB1388" i="4"/>
  <c r="AB1333" i="4"/>
  <c r="AB1339" i="4"/>
  <c r="AB1335" i="4"/>
  <c r="AB1346" i="4"/>
  <c r="AB1354" i="4"/>
  <c r="AB1360" i="4"/>
  <c r="AB1323" i="4"/>
  <c r="AB1341" i="4"/>
  <c r="AB1361" i="4"/>
  <c r="AB1395" i="4"/>
  <c r="AB1407" i="4"/>
  <c r="AB1408" i="4"/>
  <c r="AB1381" i="4"/>
  <c r="AB1384" i="4"/>
  <c r="AB1412" i="4"/>
  <c r="AB1452" i="4"/>
  <c r="AB1449" i="4"/>
  <c r="AB1501" i="4"/>
  <c r="AB1480" i="4"/>
  <c r="AB1488" i="4"/>
  <c r="AB1503" i="4"/>
  <c r="AB1541" i="4"/>
  <c r="AB9" i="4"/>
  <c r="AB55" i="4"/>
  <c r="AB56" i="4"/>
  <c r="AB91" i="4"/>
  <c r="AB144" i="4"/>
  <c r="AB171" i="4"/>
  <c r="AB59" i="4"/>
  <c r="AB72" i="4"/>
  <c r="AB87" i="4"/>
  <c r="AB88" i="4"/>
  <c r="AB99" i="4"/>
  <c r="AB114" i="4"/>
  <c r="AB187" i="4"/>
  <c r="AB42" i="4"/>
  <c r="AB50" i="4"/>
  <c r="AB152" i="4"/>
  <c r="AB162" i="4"/>
  <c r="AB165" i="4"/>
  <c r="AB7" i="4"/>
  <c r="AB17" i="4"/>
  <c r="AB27" i="4"/>
  <c r="AB80" i="4"/>
  <c r="AB95" i="4"/>
  <c r="AB96" i="4"/>
  <c r="AB125" i="4"/>
  <c r="AB139" i="4"/>
  <c r="AB146" i="4"/>
  <c r="AB151" i="4"/>
  <c r="AB159" i="4"/>
  <c r="AB170" i="4"/>
  <c r="AB188" i="4"/>
  <c r="AB196" i="4"/>
  <c r="AB208" i="4"/>
  <c r="AB262" i="4"/>
  <c r="AB286" i="4"/>
  <c r="AB302" i="4"/>
  <c r="AB319" i="4"/>
  <c r="AB337" i="4"/>
  <c r="AB344" i="4"/>
  <c r="AB348" i="4"/>
  <c r="AB368" i="4"/>
  <c r="AB372" i="4"/>
  <c r="AB377" i="4"/>
  <c r="AB383" i="4"/>
  <c r="AB391" i="4"/>
  <c r="AB393" i="4"/>
  <c r="AB395" i="4"/>
  <c r="AB396" i="4"/>
  <c r="AB401" i="4"/>
  <c r="AB403" i="4"/>
  <c r="AB404" i="4"/>
  <c r="AB467" i="4"/>
  <c r="AB182" i="4"/>
  <c r="AB204" i="4"/>
  <c r="AB230" i="4"/>
  <c r="AB264" i="4"/>
  <c r="AB272" i="4"/>
  <c r="AB280" i="4"/>
  <c r="AB300" i="4"/>
  <c r="AB325" i="4"/>
  <c r="AB342" i="4"/>
  <c r="AB373" i="4"/>
  <c r="AB453" i="4"/>
  <c r="AB459" i="4"/>
  <c r="AB164" i="4"/>
  <c r="AB216" i="4"/>
  <c r="AB226" i="4"/>
  <c r="AB296" i="4"/>
  <c r="AB347" i="4"/>
  <c r="AB354" i="4"/>
  <c r="AB411" i="4"/>
  <c r="AB412" i="4"/>
  <c r="AB423" i="4"/>
  <c r="AB428" i="4"/>
  <c r="AB439" i="4"/>
  <c r="AB214" i="4"/>
  <c r="AB224" i="4"/>
  <c r="AB242" i="4"/>
  <c r="AB250" i="4"/>
  <c r="AB258" i="4"/>
  <c r="AB335" i="4"/>
  <c r="AB350" i="4"/>
  <c r="AB355" i="4"/>
  <c r="AB359" i="4"/>
  <c r="AB385" i="4"/>
  <c r="AB421" i="4"/>
  <c r="AB429" i="4"/>
  <c r="AB521" i="4"/>
  <c r="AB528" i="4"/>
  <c r="AB533" i="4"/>
  <c r="AB548" i="4"/>
  <c r="AB552" i="4"/>
  <c r="AB565" i="4"/>
  <c r="AB584" i="4"/>
  <c r="AB607" i="4"/>
  <c r="AB448" i="4"/>
  <c r="AB458" i="4"/>
  <c r="AB472" i="4"/>
  <c r="AB493" i="4"/>
  <c r="AB517" i="4"/>
  <c r="AB557" i="4"/>
  <c r="AB560" i="4"/>
  <c r="AB572" i="4"/>
  <c r="AB575" i="4"/>
  <c r="AB582" i="4"/>
  <c r="AB587" i="4"/>
  <c r="AB588" i="4"/>
  <c r="AB454" i="4"/>
  <c r="AB486" i="4"/>
  <c r="AB509" i="4"/>
  <c r="AB525" i="4"/>
  <c r="AB563" i="4"/>
  <c r="AB597" i="4"/>
  <c r="AB600" i="4"/>
  <c r="AB603" i="4"/>
  <c r="AB446" i="4"/>
  <c r="AB462" i="4"/>
  <c r="AB480" i="4"/>
  <c r="AB484" i="4"/>
  <c r="AB492" i="4"/>
  <c r="AB496" i="4"/>
  <c r="AB516" i="4"/>
  <c r="AB520" i="4"/>
  <c r="AB536" i="4"/>
  <c r="AB541" i="4"/>
  <c r="AB544" i="4"/>
  <c r="AB547" i="4"/>
  <c r="AB566" i="4"/>
  <c r="AB615" i="4"/>
  <c r="AB640" i="4"/>
  <c r="AB660" i="4"/>
  <c r="AB670" i="4"/>
  <c r="AB678" i="4"/>
  <c r="AB686" i="4"/>
  <c r="AB690" i="4"/>
  <c r="AB695" i="4"/>
  <c r="AB718" i="4"/>
  <c r="AB656" i="4"/>
  <c r="AB689" i="4"/>
  <c r="AB699" i="4"/>
  <c r="AB713" i="4"/>
  <c r="AB728" i="4"/>
  <c r="AB618" i="4"/>
  <c r="AB701" i="4"/>
  <c r="AB796" i="4"/>
  <c r="AB825" i="4"/>
  <c r="AB858" i="4"/>
  <c r="AB861" i="4"/>
  <c r="AB730" i="4"/>
  <c r="AB742" i="4"/>
  <c r="AB754" i="4"/>
  <c r="AB778" i="4"/>
  <c r="AB786" i="4"/>
  <c r="AB794" i="4"/>
  <c r="AB862" i="4"/>
  <c r="AB877" i="4"/>
  <c r="AB928" i="4"/>
  <c r="AB800" i="4"/>
  <c r="AB831" i="4"/>
  <c r="AB833" i="4"/>
  <c r="AB834" i="4"/>
  <c r="AB846" i="4"/>
  <c r="AB855" i="4"/>
  <c r="AB876" i="4"/>
  <c r="AB878" i="4"/>
  <c r="AB894" i="4"/>
  <c r="AB902" i="4"/>
  <c r="AB746" i="4"/>
  <c r="AB756" i="4"/>
  <c r="AB798" i="4"/>
  <c r="AB808" i="4"/>
  <c r="AB823" i="4"/>
  <c r="AB844" i="4"/>
  <c r="AB854" i="4"/>
  <c r="AB857" i="4"/>
  <c r="AB875" i="4"/>
  <c r="AB912" i="4"/>
  <c r="AB891" i="4"/>
  <c r="AB899" i="4"/>
  <c r="AB931" i="4"/>
  <c r="AB959" i="4"/>
  <c r="AB964" i="4"/>
  <c r="AB969" i="4"/>
  <c r="AB974" i="4"/>
  <c r="AB980" i="4"/>
  <c r="AB952" i="4"/>
  <c r="AB962" i="4"/>
  <c r="AB967" i="4"/>
  <c r="AB1002" i="4"/>
  <c r="AB913" i="4"/>
  <c r="AB936" i="4"/>
  <c r="AB941" i="4"/>
  <c r="AB950" i="4"/>
  <c r="AB966" i="4"/>
  <c r="AB972" i="4"/>
  <c r="AB977" i="4"/>
  <c r="AB985" i="4"/>
  <c r="AB917" i="4"/>
  <c r="AB925" i="4"/>
  <c r="AB946" i="4"/>
  <c r="AB988" i="4"/>
  <c r="AB993" i="4"/>
  <c r="AB1008" i="4"/>
  <c r="AB1020" i="4"/>
  <c r="AB1027" i="4"/>
  <c r="AB1030" i="4"/>
  <c r="AB1035" i="4"/>
  <c r="AB1040" i="4"/>
  <c r="AB1065" i="4"/>
  <c r="AB1104" i="4"/>
  <c r="AB1023" i="4"/>
  <c r="AB1032" i="4"/>
  <c r="AB1048" i="4"/>
  <c r="AB1061" i="4"/>
  <c r="AB1062" i="4"/>
  <c r="AB1090" i="4"/>
  <c r="AB1025" i="4"/>
  <c r="AB1054" i="4"/>
  <c r="AB1057" i="4"/>
  <c r="AB1106" i="4"/>
  <c r="AB1121" i="4"/>
  <c r="AB1133" i="4"/>
  <c r="AB1138" i="4"/>
  <c r="AB1153" i="4"/>
  <c r="AB1158" i="4"/>
  <c r="AB1164" i="4"/>
  <c r="AB1180" i="4"/>
  <c r="AB1194" i="4"/>
  <c r="AB1225" i="4"/>
  <c r="AB1087" i="4"/>
  <c r="AB1146" i="4"/>
  <c r="AB1163" i="4"/>
  <c r="AB1170" i="4"/>
  <c r="AB1190" i="4"/>
  <c r="AB1191" i="4"/>
  <c r="AB1206" i="4"/>
  <c r="AB1207" i="4"/>
  <c r="AB1099" i="4"/>
  <c r="AB1107" i="4"/>
  <c r="AB1135" i="4"/>
  <c r="AB1140" i="4"/>
  <c r="AB1145" i="4"/>
  <c r="AB1155" i="4"/>
  <c r="AB1162" i="4"/>
  <c r="AB1168" i="4"/>
  <c r="AB1174" i="4"/>
  <c r="AB1188" i="4"/>
  <c r="AB1212" i="4"/>
  <c r="AB1222" i="4"/>
  <c r="AB1134" i="4"/>
  <c r="AB1150" i="4"/>
  <c r="AB1160" i="4"/>
  <c r="AB1165" i="4"/>
  <c r="AB1214" i="4"/>
  <c r="AB1232" i="4"/>
  <c r="AB1239" i="4"/>
  <c r="AB1275" i="4"/>
  <c r="AB1246" i="4"/>
  <c r="AB1271" i="4"/>
  <c r="AB1273" i="4"/>
  <c r="AB1226" i="4"/>
  <c r="AB1248" i="4"/>
  <c r="AB1253" i="4"/>
  <c r="AB1296" i="4"/>
  <c r="AB1300" i="4"/>
  <c r="AB1306" i="4"/>
  <c r="AB1314" i="4"/>
  <c r="AB1272" i="4"/>
  <c r="AB1293" i="4"/>
  <c r="AB1305" i="4"/>
  <c r="AB1288" i="4"/>
  <c r="AB1316" i="4"/>
  <c r="AB1332" i="4"/>
  <c r="AB1326" i="4"/>
  <c r="AB1344" i="4"/>
  <c r="AB1349" i="4"/>
  <c r="AB1359" i="4"/>
  <c r="AB1366" i="4"/>
  <c r="AB1355" i="4"/>
  <c r="AB1362" i="4"/>
  <c r="AB1370" i="4"/>
  <c r="AB1337" i="4"/>
  <c r="AB1342" i="4"/>
  <c r="AB1325" i="4"/>
  <c r="AB1336" i="4"/>
  <c r="AB1353" i="4"/>
  <c r="AB1358" i="4"/>
  <c r="AB1378" i="4"/>
  <c r="AB1374" i="4"/>
  <c r="AB1413" i="4"/>
  <c r="AB1405" i="4"/>
  <c r="AB1421" i="4"/>
  <c r="AB1426" i="4"/>
  <c r="AB1437" i="4"/>
  <c r="AB1440" i="4"/>
  <c r="AB1466" i="4"/>
  <c r="AB1450" i="4"/>
  <c r="AB1446" i="4"/>
  <c r="AB1451" i="4"/>
  <c r="AB1470" i="4"/>
  <c r="AB1476" i="4"/>
  <c r="AB1477" i="4"/>
  <c r="AB1483" i="4"/>
  <c r="AB1505" i="4"/>
  <c r="AB1519" i="4"/>
  <c r="AB1521" i="4"/>
  <c r="AB1527" i="4"/>
  <c r="AB109" i="4"/>
  <c r="AB120" i="4"/>
  <c r="AB133" i="4"/>
  <c r="AB134" i="4"/>
  <c r="AB195" i="4"/>
  <c r="AB11" i="4"/>
  <c r="AB21" i="4"/>
  <c r="AB123" i="4"/>
  <c r="AB143" i="4"/>
  <c r="AB19" i="4"/>
  <c r="AB29" i="4"/>
  <c r="AB129" i="4"/>
  <c r="AB160" i="4"/>
  <c r="AB183" i="4"/>
  <c r="AB85" i="4"/>
  <c r="AB101" i="4"/>
  <c r="AB106" i="4"/>
  <c r="AB119" i="4"/>
  <c r="AB131" i="4"/>
  <c r="AB137" i="4"/>
  <c r="AB167" i="4"/>
  <c r="AB181" i="4"/>
  <c r="AB166" i="4"/>
  <c r="AB321" i="4"/>
  <c r="AB331" i="4"/>
  <c r="AB365" i="4"/>
  <c r="AB379" i="4"/>
  <c r="AB384" i="4"/>
  <c r="AB387" i="4"/>
  <c r="AB388" i="4"/>
  <c r="AB405" i="4"/>
  <c r="AB415" i="4"/>
  <c r="AB465" i="4"/>
  <c r="AB176" i="4"/>
  <c r="AB218" i="4"/>
  <c r="AB310" i="4"/>
  <c r="AB314" i="4"/>
  <c r="AB327" i="4"/>
  <c r="AB358" i="4"/>
  <c r="AB367" i="4"/>
  <c r="AB375" i="4"/>
  <c r="AB380" i="4"/>
  <c r="AB409" i="4"/>
  <c r="AB414" i="4"/>
  <c r="AB436" i="4"/>
  <c r="AB178" i="4"/>
  <c r="AB206" i="4"/>
  <c r="AB228" i="4"/>
  <c r="AB238" i="4"/>
  <c r="AB270" i="4"/>
  <c r="AB278" i="4"/>
  <c r="AB298" i="4"/>
  <c r="AB312" i="4"/>
  <c r="AB320" i="4"/>
  <c r="AB332" i="4"/>
  <c r="AB336" i="4"/>
  <c r="AB341" i="4"/>
  <c r="AB360" i="4"/>
  <c r="AB364" i="4"/>
  <c r="AB413" i="4"/>
  <c r="AB441" i="4"/>
  <c r="AB447" i="4"/>
  <c r="AB174" i="4"/>
  <c r="AB192" i="4"/>
  <c r="AB244" i="4"/>
  <c r="AB252" i="4"/>
  <c r="AB294" i="4"/>
  <c r="AB304" i="4"/>
  <c r="AB318" i="4"/>
  <c r="AB322" i="4"/>
  <c r="AB326" i="4"/>
  <c r="AB330" i="4"/>
  <c r="AB361" i="4"/>
  <c r="AB366" i="4"/>
  <c r="AB406" i="4"/>
  <c r="AB424" i="4"/>
  <c r="AB430" i="4"/>
  <c r="AB485" i="4"/>
  <c r="AB497" i="4"/>
  <c r="AB568" i="4"/>
  <c r="AB605" i="4"/>
  <c r="AB609" i="4"/>
  <c r="AB613" i="4"/>
  <c r="AB442" i="4"/>
  <c r="AB471" i="4"/>
  <c r="AB474" i="4"/>
  <c r="AB479" i="4"/>
  <c r="AB488" i="4"/>
  <c r="AB495" i="4"/>
  <c r="AB502" i="4"/>
  <c r="AB506" i="4"/>
  <c r="AB510" i="4"/>
  <c r="AB519" i="4"/>
  <c r="AB549" i="4"/>
  <c r="AB558" i="4"/>
  <c r="AB576" i="4"/>
  <c r="AB601" i="4"/>
  <c r="AB450" i="4"/>
  <c r="AB498" i="4"/>
  <c r="AB503" i="4"/>
  <c r="AB527" i="4"/>
  <c r="AB537" i="4"/>
  <c r="AB539" i="4"/>
  <c r="AB540" i="4"/>
  <c r="AB589" i="4"/>
  <c r="AB598" i="4"/>
  <c r="AB438" i="4"/>
  <c r="AB534" i="4"/>
  <c r="AB542" i="4"/>
  <c r="AB620" i="4"/>
  <c r="AB642" i="4"/>
  <c r="AB662" i="4"/>
  <c r="AB604" i="4"/>
  <c r="AB614" i="4"/>
  <c r="AB680" i="4"/>
  <c r="AB700" i="4"/>
  <c r="AB704" i="4"/>
  <c r="AB606" i="4"/>
  <c r="AB622" i="4"/>
  <c r="AB630" i="4"/>
  <c r="AB648" i="4"/>
  <c r="AB694" i="4"/>
  <c r="AB703" i="4"/>
  <c r="AB732" i="4"/>
  <c r="AB752" i="4"/>
  <c r="AB762" i="4"/>
  <c r="AB849" i="4"/>
  <c r="AB850" i="4"/>
  <c r="AB859" i="4"/>
  <c r="AB869" i="4"/>
  <c r="AB887" i="4"/>
  <c r="AB889" i="4"/>
  <c r="AB896" i="4"/>
  <c r="AB720" i="4"/>
  <c r="AB726" i="4"/>
  <c r="AB758" i="4"/>
  <c r="AB770" i="4"/>
  <c r="AB780" i="4"/>
  <c r="AB788" i="4"/>
  <c r="AB837" i="4"/>
  <c r="AB885" i="4"/>
  <c r="AB890" i="4"/>
  <c r="AB744" i="4"/>
  <c r="AB766" i="4"/>
  <c r="AB802" i="4"/>
  <c r="AB835" i="4"/>
  <c r="AB760" i="4"/>
  <c r="AB768" i="4"/>
  <c r="AB810" i="4"/>
  <c r="AB908" i="4"/>
  <c r="AB893" i="4"/>
  <c r="AB901" i="4"/>
  <c r="AB938" i="4"/>
  <c r="AB944" i="4"/>
  <c r="AB955" i="4"/>
  <c r="AB970" i="4"/>
  <c r="AB981" i="4"/>
  <c r="AB991" i="4"/>
  <c r="AB996" i="4"/>
  <c r="AB953" i="4"/>
  <c r="AB958" i="4"/>
  <c r="AB968" i="4"/>
  <c r="AB973" i="4"/>
  <c r="AB979" i="4"/>
  <c r="AB999" i="4"/>
  <c r="AB1014" i="4"/>
  <c r="AB1047" i="4"/>
  <c r="AB951" i="4"/>
  <c r="AB961" i="4"/>
  <c r="AB978" i="4"/>
  <c r="AB998" i="4"/>
  <c r="AB919" i="4"/>
  <c r="AB927" i="4"/>
  <c r="AB932" i="4"/>
  <c r="AB947" i="4"/>
  <c r="AB975" i="4"/>
  <c r="AB984" i="4"/>
  <c r="AB1001" i="4"/>
  <c r="AB1049" i="4"/>
  <c r="AB1007" i="4"/>
  <c r="AB1019" i="4"/>
  <c r="AB1059" i="4"/>
  <c r="AB1094" i="4"/>
  <c r="AB1009" i="4"/>
  <c r="AB1021" i="4"/>
  <c r="AB1029" i="4"/>
  <c r="AB1097" i="4"/>
  <c r="AB1100" i="4"/>
  <c r="AB1017" i="4"/>
  <c r="AB1053" i="4"/>
  <c r="AB1102" i="4"/>
  <c r="AB1115" i="4"/>
  <c r="AB1123" i="4"/>
  <c r="AB1129" i="4"/>
  <c r="AB1159" i="4"/>
  <c r="AB1198" i="4"/>
  <c r="AB1210" i="4"/>
  <c r="AB1081" i="4"/>
  <c r="AB1136" i="4"/>
  <c r="AB1141" i="4"/>
  <c r="AB1196" i="4"/>
  <c r="AB1201" i="4"/>
  <c r="AB1095" i="4"/>
  <c r="AB1101" i="4"/>
  <c r="AB1109" i="4"/>
  <c r="AB1131" i="4"/>
  <c r="AB1151" i="4"/>
  <c r="AB1169" i="4"/>
  <c r="AB1204" i="4"/>
  <c r="AB1219" i="4"/>
  <c r="AB1130" i="4"/>
  <c r="AB1166" i="4"/>
  <c r="AB1167" i="4"/>
  <c r="AB1172" i="4"/>
  <c r="AB1234" i="4"/>
  <c r="AB1251" i="4"/>
  <c r="AB1287" i="4"/>
  <c r="AB1224" i="4"/>
  <c r="AB1236" i="4"/>
  <c r="AB1242" i="4"/>
  <c r="AB1249" i="4"/>
  <c r="AB1254" i="4"/>
  <c r="AB1269" i="4"/>
  <c r="AB1228" i="4"/>
  <c r="AB1244" i="4"/>
  <c r="AB1311" i="4"/>
  <c r="AB1270" i="4"/>
  <c r="AB1282" i="4"/>
  <c r="AB1285" i="4"/>
  <c r="AB1292" i="4"/>
  <c r="AB1295" i="4"/>
  <c r="AB1297" i="4"/>
  <c r="AB1266" i="4"/>
  <c r="AB1328" i="4"/>
  <c r="AB1262" i="4"/>
  <c r="AB1277" i="4"/>
  <c r="AB1280" i="4"/>
  <c r="AB1307" i="4"/>
  <c r="AB1308" i="4"/>
  <c r="AB1327" i="4"/>
  <c r="AB1340" i="4"/>
  <c r="AB1350" i="4"/>
  <c r="AB1371" i="4"/>
  <c r="AB1321" i="4"/>
  <c r="AB1329" i="4"/>
  <c r="AB1347" i="4"/>
  <c r="AB1383" i="4"/>
  <c r="AB1367" i="4"/>
  <c r="AB1394" i="4"/>
  <c r="AB1372" i="4"/>
  <c r="AB1418" i="4"/>
  <c r="AB1432" i="4"/>
  <c r="AB1430" i="4"/>
  <c r="AB1441" i="4"/>
  <c r="AB1457" i="4"/>
  <c r="AB1438" i="4"/>
  <c r="AB1456" i="4"/>
  <c r="AB1448" i="4"/>
  <c r="AB1460" i="4"/>
  <c r="AB1461" i="4"/>
  <c r="AB1434" i="4"/>
  <c r="AB1458" i="4"/>
  <c r="AB1443" i="4"/>
  <c r="AB1447" i="4"/>
  <c r="AB1473" i="4"/>
  <c r="AB1491" i="4"/>
  <c r="AB1493" i="4"/>
  <c r="AB1495" i="4"/>
  <c r="AB1496" i="4"/>
  <c r="AB1481" i="4"/>
  <c r="AB1484" i="4"/>
  <c r="AB1509" i="4"/>
  <c r="AB1512" i="4"/>
  <c r="AB1513" i="4"/>
  <c r="AB1516" i="4"/>
  <c r="AB1536" i="4"/>
  <c r="AB1542" i="4"/>
  <c r="AB1545" i="4"/>
  <c r="AB1420" i="4"/>
  <c r="AB1433" i="4"/>
  <c r="AB1436" i="4"/>
  <c r="AB1500" i="4"/>
  <c r="AB1469" i="4"/>
  <c r="AB1485" i="4"/>
  <c r="AB1525" i="4"/>
  <c r="AB1533" i="4"/>
  <c r="AB1538" i="4"/>
  <c r="CB1552" i="4"/>
  <c r="BG1552" i="4"/>
  <c r="BG1553" i="4"/>
  <c r="AI7" i="4"/>
  <c r="AI27" i="4"/>
  <c r="AI159" i="4"/>
  <c r="AI15" i="4"/>
  <c r="AI136" i="4"/>
  <c r="AI177" i="4"/>
  <c r="AI107" i="4"/>
  <c r="AI185" i="4"/>
  <c r="AB1543" i="4"/>
  <c r="AI149" i="4"/>
  <c r="AI9" i="4"/>
  <c r="AI142" i="4"/>
  <c r="AI173" i="4"/>
  <c r="AI60" i="4"/>
  <c r="AI92" i="4"/>
  <c r="AI124" i="4"/>
  <c r="AI6" i="4"/>
  <c r="AI14" i="4"/>
  <c r="AI22" i="4"/>
  <c r="AI30" i="4"/>
  <c r="AI39" i="4"/>
  <c r="AI55" i="4"/>
  <c r="AI71" i="4"/>
  <c r="AI87" i="4"/>
  <c r="AI103" i="4"/>
  <c r="AI119" i="4"/>
  <c r="AI146" i="4"/>
  <c r="AI169" i="4"/>
  <c r="AI201" i="4"/>
  <c r="AI384" i="4"/>
  <c r="AI416" i="4"/>
  <c r="AI451" i="4"/>
  <c r="AI213" i="4"/>
  <c r="AI221" i="4"/>
  <c r="AI229" i="4"/>
  <c r="AI237" i="4"/>
  <c r="AI245" i="4"/>
  <c r="AI253" i="4"/>
  <c r="AI261" i="4"/>
  <c r="AI269" i="4"/>
  <c r="AI277" i="4"/>
  <c r="AI285" i="4"/>
  <c r="AI293" i="4"/>
  <c r="AI301" i="4"/>
  <c r="AI309" i="4"/>
  <c r="AI536" i="4"/>
  <c r="AI568" i="4"/>
  <c r="AI600" i="4"/>
  <c r="AI629" i="4"/>
  <c r="AI743" i="4"/>
  <c r="AI711" i="4"/>
  <c r="AI735" i="4"/>
  <c r="AI759" i="4"/>
  <c r="AI633" i="4"/>
  <c r="AI641" i="4"/>
  <c r="AI649" i="4"/>
  <c r="AI657" i="4"/>
  <c r="AI665" i="4"/>
  <c r="AI673" i="4"/>
  <c r="AI681" i="4"/>
  <c r="AI751" i="4"/>
  <c r="AI729" i="4"/>
  <c r="AI747" i="4"/>
  <c r="AI769" i="4"/>
  <c r="AI779" i="4"/>
  <c r="AI787" i="4"/>
  <c r="AI795" i="4"/>
  <c r="AI803" i="4"/>
  <c r="AI811" i="4"/>
  <c r="AI827" i="4"/>
  <c r="AI854" i="4"/>
  <c r="AI886" i="4"/>
  <c r="AI1042" i="4"/>
  <c r="AI1031" i="4"/>
  <c r="AI1014" i="4"/>
  <c r="AI1050" i="4"/>
  <c r="AI1066" i="4"/>
  <c r="AI1092" i="4"/>
  <c r="AI1064" i="4"/>
  <c r="AI1088" i="4"/>
  <c r="AI1104" i="4"/>
  <c r="AI1171" i="4"/>
  <c r="AI1203" i="4"/>
  <c r="AI1235" i="4"/>
  <c r="AI1177" i="4"/>
  <c r="AI1193" i="4"/>
  <c r="AI1209" i="4"/>
  <c r="AI1284" i="4"/>
  <c r="AI1276" i="4"/>
  <c r="AI1320" i="4"/>
  <c r="AI1334" i="4"/>
  <c r="AI1388" i="4"/>
  <c r="AI1394" i="4"/>
  <c r="AI1399" i="4"/>
  <c r="AI1415" i="4"/>
  <c r="AI1473" i="4"/>
  <c r="AI1480" i="4"/>
  <c r="AI1461" i="4"/>
  <c r="AI1489" i="4"/>
  <c r="AI1496" i="4"/>
  <c r="AI1517" i="4"/>
  <c r="AI1531" i="4"/>
  <c r="AI1539" i="4"/>
  <c r="AI151" i="4"/>
  <c r="AI97" i="4"/>
  <c r="AI112" i="4"/>
  <c r="AI72" i="4"/>
  <c r="AI31" i="4"/>
  <c r="AI175" i="4"/>
  <c r="BV1552" i="4"/>
  <c r="AB1544" i="4"/>
  <c r="AI23" i="4"/>
  <c r="AI115" i="4"/>
  <c r="AI37" i="4"/>
  <c r="AI61" i="4"/>
  <c r="AI128" i="4"/>
  <c r="AI113" i="4"/>
  <c r="AI157" i="4"/>
  <c r="AI21" i="4"/>
  <c r="AI133" i="4"/>
  <c r="AI171" i="4"/>
  <c r="AI54" i="4"/>
  <c r="AI81" i="4"/>
  <c r="AI137" i="4"/>
  <c r="AI78" i="4"/>
  <c r="AI40" i="4"/>
  <c r="AI57" i="4"/>
  <c r="AI117" i="4"/>
  <c r="AI129" i="4"/>
  <c r="AT1552" i="4"/>
  <c r="AT1553" i="4"/>
  <c r="AB1546" i="4"/>
  <c r="AI145" i="4"/>
  <c r="AI167" i="4"/>
  <c r="AI33" i="4"/>
  <c r="AI88" i="4"/>
  <c r="AI123" i="4"/>
  <c r="AI155" i="4"/>
  <c r="AI195" i="4"/>
  <c r="AI150" i="4"/>
  <c r="AI158" i="4"/>
  <c r="AI163" i="4"/>
  <c r="J1552" i="4"/>
  <c r="K67" i="4" s="1"/>
  <c r="J1553" i="4"/>
  <c r="K20" i="4" s="1"/>
  <c r="K28" i="4"/>
  <c r="K82" i="4"/>
  <c r="K162" i="4"/>
  <c r="K424" i="4"/>
  <c r="K231" i="4"/>
  <c r="K263" i="4"/>
  <c r="K295" i="4"/>
  <c r="K576" i="4"/>
  <c r="K759" i="4"/>
  <c r="K645" i="4"/>
  <c r="K677" i="4"/>
  <c r="K705" i="4"/>
  <c r="K795" i="4"/>
  <c r="K854" i="4"/>
  <c r="K1024" i="4"/>
  <c r="K1120" i="4"/>
  <c r="K1195" i="4"/>
  <c r="K1206" i="4"/>
  <c r="K1284" i="4"/>
  <c r="K1404" i="4"/>
  <c r="K1484" i="4"/>
  <c r="K1508" i="4"/>
  <c r="BJ1552" i="4"/>
  <c r="AI17" i="4"/>
  <c r="AI96" i="4"/>
  <c r="K109" i="4"/>
  <c r="K193" i="4"/>
  <c r="AI35" i="4"/>
  <c r="K37" i="4"/>
  <c r="K81" i="4"/>
  <c r="AI109" i="4"/>
  <c r="AI141" i="4"/>
  <c r="K160" i="4"/>
  <c r="AI147" i="4"/>
  <c r="AI161" i="4"/>
  <c r="AI189" i="4"/>
  <c r="AI68" i="4"/>
  <c r="AI100" i="4"/>
  <c r="AI197" i="4"/>
  <c r="AI8" i="4"/>
  <c r="AI16" i="4"/>
  <c r="AI24" i="4"/>
  <c r="AI32" i="4"/>
  <c r="AI42" i="4"/>
  <c r="AI58" i="4"/>
  <c r="AI74" i="4"/>
  <c r="AI90" i="4"/>
  <c r="AI106" i="4"/>
  <c r="AI122" i="4"/>
  <c r="AI154" i="4"/>
  <c r="AI187" i="4"/>
  <c r="AI207" i="4"/>
  <c r="AI392" i="4"/>
  <c r="AI424" i="4"/>
  <c r="AI463" i="4"/>
  <c r="AI215" i="4"/>
  <c r="AI223" i="4"/>
  <c r="AI231" i="4"/>
  <c r="AI239" i="4"/>
  <c r="AI247" i="4"/>
  <c r="AI255" i="4"/>
  <c r="AI263" i="4"/>
  <c r="AI271" i="4"/>
  <c r="AI279" i="4"/>
  <c r="AI287" i="4"/>
  <c r="AI295" i="4"/>
  <c r="AI303" i="4"/>
  <c r="AI621" i="4"/>
  <c r="AI544" i="4"/>
  <c r="AI576" i="4"/>
  <c r="AI607" i="4"/>
  <c r="AI625" i="4"/>
  <c r="AI749" i="4"/>
  <c r="AI721" i="4"/>
  <c r="AI739" i="4"/>
  <c r="AI767" i="4"/>
  <c r="AI635" i="4"/>
  <c r="AI643" i="4"/>
  <c r="AI651" i="4"/>
  <c r="AI659" i="4"/>
  <c r="AI667" i="4"/>
  <c r="AI675" i="4"/>
  <c r="AI683" i="4"/>
  <c r="AI761" i="4"/>
  <c r="AI733" i="4"/>
  <c r="AI753" i="4"/>
  <c r="AI777" i="4"/>
  <c r="AI781" i="4"/>
  <c r="AI789" i="4"/>
  <c r="AI797" i="4"/>
  <c r="AI805" i="4"/>
  <c r="AI814" i="4"/>
  <c r="AI830" i="4"/>
  <c r="AI862" i="4"/>
  <c r="AI890" i="4"/>
  <c r="AI1006" i="4"/>
  <c r="AI1037" i="4"/>
  <c r="AI1020" i="4"/>
  <c r="AI1053" i="4"/>
  <c r="AI1074" i="4"/>
  <c r="AI1098" i="4"/>
  <c r="AI1069" i="4"/>
  <c r="AI1094" i="4"/>
  <c r="AI1106" i="4"/>
  <c r="AI1179" i="4"/>
  <c r="AI1211" i="4"/>
  <c r="AI1237" i="4"/>
  <c r="AI1182" i="4"/>
  <c r="AI1198" i="4"/>
  <c r="AI1217" i="4"/>
  <c r="AI1273" i="4"/>
  <c r="AI1292" i="4"/>
  <c r="AI1328" i="4"/>
  <c r="AI1365" i="4"/>
  <c r="AI1363" i="4"/>
  <c r="AI1417" i="4"/>
  <c r="AI1402" i="4"/>
  <c r="AI1423" i="4"/>
  <c r="AI1481" i="4"/>
  <c r="AI1497" i="4"/>
  <c r="AI1469" i="4"/>
  <c r="AI1500" i="4"/>
  <c r="AI1504" i="4"/>
  <c r="AI1508" i="4"/>
  <c r="AI1541" i="4"/>
  <c r="AI1544" i="4"/>
  <c r="W1553" i="4"/>
  <c r="BA1552" i="4"/>
  <c r="BA1553" i="4"/>
  <c r="BM1552" i="4"/>
  <c r="BM1553" i="4"/>
  <c r="BY1552" i="4"/>
  <c r="BY1553" i="4"/>
  <c r="K57" i="4"/>
  <c r="K86" i="4"/>
  <c r="K115" i="4"/>
  <c r="K142" i="4"/>
  <c r="K175" i="4"/>
  <c r="K29" i="4"/>
  <c r="AI91" i="4"/>
  <c r="K147" i="4"/>
  <c r="K167" i="4"/>
  <c r="K9" i="4"/>
  <c r="AI152" i="4"/>
  <c r="AI160" i="4"/>
  <c r="AI191" i="4"/>
  <c r="BS1552" i="4"/>
  <c r="BS1553" i="4"/>
  <c r="AI45" i="4"/>
  <c r="K143" i="4"/>
  <c r="K189" i="4"/>
  <c r="K59" i="4"/>
  <c r="AI93" i="4"/>
  <c r="AI41" i="4"/>
  <c r="AI99" i="4"/>
  <c r="AI135" i="4"/>
  <c r="K151" i="4"/>
  <c r="K15" i="4"/>
  <c r="AI118" i="4"/>
  <c r="K60" i="4"/>
  <c r="K8" i="4"/>
  <c r="K32" i="4"/>
  <c r="K74" i="4"/>
  <c r="K146" i="4"/>
  <c r="K205" i="4"/>
  <c r="K211" i="4"/>
  <c r="K227" i="4"/>
  <c r="K251" i="4"/>
  <c r="K275" i="4"/>
  <c r="K299" i="4"/>
  <c r="K560" i="4"/>
  <c r="K727" i="4"/>
  <c r="K751" i="4"/>
  <c r="K649" i="4"/>
  <c r="K665" i="4"/>
  <c r="K747" i="4"/>
  <c r="K816" i="4"/>
  <c r="K791" i="4"/>
  <c r="K819" i="4"/>
  <c r="K894" i="4"/>
  <c r="K1053" i="4"/>
  <c r="K1026" i="4"/>
  <c r="K1124" i="4"/>
  <c r="K1211" i="4"/>
  <c r="K1198" i="4"/>
  <c r="K1292" i="4"/>
  <c r="K1312" i="4"/>
  <c r="K1365" i="4"/>
  <c r="K1417" i="4"/>
  <c r="K1480" i="4"/>
  <c r="K1512" i="4"/>
  <c r="K1535" i="4"/>
  <c r="AI89" i="4"/>
  <c r="K33" i="4"/>
  <c r="K43" i="4"/>
  <c r="AI86" i="4"/>
  <c r="AI51" i="4"/>
  <c r="K128" i="4"/>
  <c r="K157" i="4"/>
  <c r="AI127" i="4"/>
  <c r="K64" i="4"/>
  <c r="K75" i="4"/>
  <c r="AI5" i="4"/>
  <c r="AI13" i="4"/>
  <c r="K51" i="4"/>
  <c r="AI101" i="4"/>
  <c r="K126" i="4"/>
  <c r="AI144" i="4"/>
  <c r="K165" i="4"/>
  <c r="AI43" i="4"/>
  <c r="AI73" i="4"/>
  <c r="K23" i="4"/>
  <c r="AO1553" i="4"/>
  <c r="AO1552" i="4"/>
  <c r="AI56" i="4"/>
  <c r="AI132" i="4"/>
  <c r="K183" i="4"/>
  <c r="AI49" i="4"/>
  <c r="AI94" i="4"/>
  <c r="K110" i="4"/>
  <c r="K156" i="4"/>
  <c r="K5" i="4"/>
  <c r="K80" i="4"/>
  <c r="K125" i="4"/>
  <c r="K139" i="4"/>
  <c r="K171" i="4"/>
  <c r="K52" i="4"/>
  <c r="K84" i="4"/>
  <c r="K116" i="4"/>
  <c r="K6" i="4"/>
  <c r="K14" i="4"/>
  <c r="K22" i="4"/>
  <c r="K30" i="4"/>
  <c r="K39" i="4"/>
  <c r="K55" i="4"/>
  <c r="K71" i="4"/>
  <c r="K87" i="4"/>
  <c r="K103" i="4"/>
  <c r="K119" i="4"/>
  <c r="K138" i="4"/>
  <c r="K173" i="4"/>
  <c r="K201" i="4"/>
  <c r="K197" i="4"/>
  <c r="K400" i="4"/>
  <c r="K432" i="4"/>
  <c r="K461" i="4"/>
  <c r="K217" i="4"/>
  <c r="K225" i="4"/>
  <c r="K233" i="4"/>
  <c r="K241" i="4"/>
  <c r="K249" i="4"/>
  <c r="K257" i="4"/>
  <c r="K265" i="4"/>
  <c r="K273" i="4"/>
  <c r="K281" i="4"/>
  <c r="K289" i="4"/>
  <c r="K297" i="4"/>
  <c r="K305" i="4"/>
  <c r="K629" i="4"/>
  <c r="K552" i="4"/>
  <c r="K584" i="4"/>
  <c r="K617" i="4"/>
  <c r="K721" i="4"/>
  <c r="K739" i="4"/>
  <c r="K767" i="4"/>
  <c r="K719" i="4"/>
  <c r="K631" i="4"/>
  <c r="K639" i="4"/>
  <c r="K647" i="4"/>
  <c r="K655" i="4"/>
  <c r="K663" i="4"/>
  <c r="K671" i="4"/>
  <c r="K679" i="4"/>
  <c r="K725" i="4"/>
  <c r="K741" i="4"/>
  <c r="K763" i="4"/>
  <c r="K723" i="4"/>
  <c r="K771" i="4"/>
  <c r="K781" i="4"/>
  <c r="K789" i="4"/>
  <c r="K797" i="4"/>
  <c r="K805" i="4"/>
  <c r="K814" i="4"/>
  <c r="K830" i="4"/>
  <c r="K862" i="4"/>
  <c r="K892" i="4"/>
  <c r="K900" i="4"/>
  <c r="K1050" i="4"/>
  <c r="K1034" i="4"/>
  <c r="K1018" i="4"/>
  <c r="K1058" i="4"/>
  <c r="K1114" i="4"/>
  <c r="K1122" i="4"/>
  <c r="K1064" i="4"/>
  <c r="K1080" i="4"/>
  <c r="K1171" i="4"/>
  <c r="K1203" i="4"/>
  <c r="K1231" i="4"/>
  <c r="K1177" i="4"/>
  <c r="K1193" i="4"/>
  <c r="K1209" i="4"/>
  <c r="K1237" i="4"/>
  <c r="K1267" i="4"/>
  <c r="K1289" i="4"/>
  <c r="K1300" i="4"/>
  <c r="K1375" i="4"/>
  <c r="K1393" i="4"/>
  <c r="K1380" i="4"/>
  <c r="K1414" i="4"/>
  <c r="K1410" i="4"/>
  <c r="K1431" i="4"/>
  <c r="K1473" i="4"/>
  <c r="K1524" i="4"/>
  <c r="K1488" i="4"/>
  <c r="K1513" i="4"/>
  <c r="K1509" i="4"/>
  <c r="K1520" i="4"/>
  <c r="K1541" i="4"/>
  <c r="K1546" i="4"/>
  <c r="S4" i="4"/>
  <c r="K78" i="4"/>
  <c r="K120" i="4"/>
  <c r="AI102" i="4"/>
  <c r="AI121" i="4"/>
  <c r="K181" i="4"/>
  <c r="K137" i="4"/>
  <c r="AI44" i="4"/>
  <c r="AI76" i="4"/>
  <c r="AI108" i="4"/>
  <c r="AI205" i="4"/>
  <c r="AI10" i="4"/>
  <c r="AI18" i="4"/>
  <c r="AI26" i="4"/>
  <c r="AI34" i="4"/>
  <c r="AI47" i="4"/>
  <c r="AI63" i="4"/>
  <c r="AI79" i="4"/>
  <c r="AI95" i="4"/>
  <c r="AI111" i="4"/>
  <c r="AI130" i="4"/>
  <c r="AI162" i="4"/>
  <c r="AI193" i="4"/>
  <c r="AI203" i="4"/>
  <c r="AI400" i="4"/>
  <c r="AI432" i="4"/>
  <c r="AI467" i="4"/>
  <c r="AI217" i="4"/>
  <c r="AI225" i="4"/>
  <c r="AI233" i="4"/>
  <c r="AI241" i="4"/>
  <c r="AI249" i="4"/>
  <c r="AI257" i="4"/>
  <c r="AI265" i="4"/>
  <c r="AI273" i="4"/>
  <c r="AI281" i="4"/>
  <c r="AI289" i="4"/>
  <c r="AI297" i="4"/>
  <c r="AI305" i="4"/>
  <c r="AI627" i="4"/>
  <c r="AI552" i="4"/>
  <c r="AI584" i="4"/>
  <c r="AI619" i="4"/>
  <c r="AI705" i="4"/>
  <c r="AI765" i="4"/>
  <c r="AI727" i="4"/>
  <c r="AI745" i="4"/>
  <c r="AI773" i="4"/>
  <c r="AI637" i="4"/>
  <c r="AI645" i="4"/>
  <c r="AI653" i="4"/>
  <c r="AI661" i="4"/>
  <c r="AI669" i="4"/>
  <c r="AI677" i="4"/>
  <c r="AI685" i="4"/>
  <c r="AI775" i="4"/>
  <c r="AI737" i="4"/>
  <c r="AI757" i="4"/>
  <c r="AI816" i="4"/>
  <c r="AI783" i="4"/>
  <c r="AI791" i="4"/>
  <c r="AI799" i="4"/>
  <c r="AI807" i="4"/>
  <c r="AI819" i="4"/>
  <c r="AI838" i="4"/>
  <c r="AI870" i="4"/>
  <c r="AI906" i="4"/>
  <c r="AI1012" i="4"/>
  <c r="AI1047" i="4"/>
  <c r="AI1039" i="4"/>
  <c r="AI1034" i="4"/>
  <c r="AI1080" i="4"/>
  <c r="AI1056" i="4"/>
  <c r="AI1072" i="4"/>
  <c r="AI1100" i="4"/>
  <c r="AI1108" i="4"/>
  <c r="AI1187" i="4"/>
  <c r="AI1215" i="4"/>
  <c r="AI1169" i="4"/>
  <c r="AI1185" i="4"/>
  <c r="AI1201" i="4"/>
  <c r="AI1225" i="4"/>
  <c r="AI1287" i="4"/>
  <c r="AI1300" i="4"/>
  <c r="AI1330" i="4"/>
  <c r="AI1369" i="4"/>
  <c r="AI1383" i="4"/>
  <c r="AI1396" i="4"/>
  <c r="AI1407" i="4"/>
  <c r="AI1425" i="4"/>
  <c r="AI1524" i="4"/>
  <c r="AI1522" i="4"/>
  <c r="AI1477" i="4"/>
  <c r="AI1492" i="4"/>
  <c r="AI1505" i="4"/>
  <c r="AI1520" i="4"/>
  <c r="AI1542" i="4"/>
  <c r="AI1546" i="4"/>
  <c r="K21" i="4"/>
  <c r="AI77" i="4"/>
  <c r="K89" i="4"/>
  <c r="AI105" i="4"/>
  <c r="AI131" i="4"/>
  <c r="AI183" i="4"/>
  <c r="AI85" i="4"/>
  <c r="K102" i="4"/>
  <c r="K117" i="4"/>
  <c r="AI134" i="4"/>
  <c r="AI11" i="4"/>
  <c r="K53" i="4"/>
  <c r="AI65" i="4"/>
  <c r="K77" i="4"/>
  <c r="K107" i="4"/>
  <c r="K153" i="4"/>
  <c r="AI19" i="4"/>
  <c r="AI62" i="4"/>
  <c r="AI83" i="4"/>
  <c r="AB1540" i="4"/>
  <c r="AP1529" i="4" l="1"/>
  <c r="AP1454" i="4"/>
  <c r="AP1447" i="4"/>
  <c r="AP1442" i="4"/>
  <c r="AP1436" i="4"/>
  <c r="AP1430" i="4"/>
  <c r="AP1457" i="4"/>
  <c r="AP1431" i="4"/>
  <c r="AP1455" i="4"/>
  <c r="AP1433" i="4"/>
  <c r="AP1410" i="4"/>
  <c r="AP1386" i="4"/>
  <c r="AP1369" i="4"/>
  <c r="AP1365" i="4"/>
  <c r="AP1388" i="4"/>
  <c r="AP1380" i="4"/>
  <c r="AP1364" i="4"/>
  <c r="AP1300" i="4"/>
  <c r="AP1292" i="4"/>
  <c r="AP1290" i="4"/>
  <c r="AP1268" i="4"/>
  <c r="AP1262" i="4"/>
  <c r="AP1257" i="4"/>
  <c r="AP1201" i="4"/>
  <c r="AP1211" i="4"/>
  <c r="AP1088" i="4"/>
  <c r="AP1064" i="4"/>
  <c r="AP1086" i="4"/>
  <c r="AP1080" i="4"/>
  <c r="AP1074" i="4"/>
  <c r="AP1034" i="4"/>
  <c r="AP1015" i="4"/>
  <c r="AP1009" i="4"/>
  <c r="AP1002" i="4"/>
  <c r="AP1000" i="4"/>
  <c r="AP1004" i="4"/>
  <c r="AP878" i="4"/>
  <c r="AP862" i="4"/>
  <c r="AP846" i="4"/>
  <c r="AP808" i="4"/>
  <c r="AP806" i="4"/>
  <c r="AP804" i="4"/>
  <c r="AP800" i="4"/>
  <c r="AP792" i="4"/>
  <c r="AP780" i="4"/>
  <c r="AP768" i="4"/>
  <c r="AP758" i="4"/>
  <c r="AP756" i="4"/>
  <c r="AP754" i="4"/>
  <c r="AP750" i="4"/>
  <c r="AP746" i="4"/>
  <c r="AP740" i="4"/>
  <c r="AP738" i="4"/>
  <c r="AP724" i="4"/>
  <c r="AP722" i="4"/>
  <c r="AP708" i="4"/>
  <c r="AP704" i="4"/>
  <c r="AP705" i="4"/>
  <c r="AP700" i="4"/>
  <c r="AP696" i="4"/>
  <c r="AP694" i="4"/>
  <c r="AP692" i="4"/>
  <c r="AP690" i="4"/>
  <c r="AP688" i="4"/>
  <c r="AP684" i="4"/>
  <c r="AP682" i="4"/>
  <c r="AP674" i="4"/>
  <c r="AP670" i="4"/>
  <c r="AP664" i="4"/>
  <c r="AP654" i="4"/>
  <c r="AP642" i="4"/>
  <c r="AP638" i="4"/>
  <c r="AP630" i="4"/>
  <c r="AP626" i="4"/>
  <c r="AP610" i="4"/>
  <c r="AP612" i="4"/>
  <c r="AP552" i="4"/>
  <c r="AP526" i="4"/>
  <c r="AP516" i="4"/>
  <c r="AP512" i="4"/>
  <c r="AP510" i="4"/>
  <c r="AP508" i="4"/>
  <c r="AP492" i="4"/>
  <c r="AP482" i="4"/>
  <c r="AP480" i="4"/>
  <c r="AP478" i="4"/>
  <c r="AP476" i="4"/>
  <c r="AP474" i="4"/>
  <c r="AP606" i="4"/>
  <c r="AP472" i="4"/>
  <c r="AP470" i="4"/>
  <c r="AP464" i="4"/>
  <c r="AP452" i="4"/>
  <c r="AP468" i="4"/>
  <c r="AP456" i="4"/>
  <c r="AP446" i="4"/>
  <c r="AP424" i="4"/>
  <c r="AP400" i="4"/>
  <c r="AP378" i="4"/>
  <c r="AP366" i="4"/>
  <c r="AP364" i="4"/>
  <c r="AP358" i="4"/>
  <c r="AP346" i="4"/>
  <c r="AP344" i="4"/>
  <c r="AP336" i="4"/>
  <c r="AP328" i="4"/>
  <c r="AP326" i="4"/>
  <c r="AP324" i="4"/>
  <c r="AP320" i="4"/>
  <c r="AP310" i="4"/>
  <c r="AP304" i="4"/>
  <c r="AP296" i="4"/>
  <c r="AP292" i="4"/>
  <c r="AP288" i="4"/>
  <c r="AP282" i="4"/>
  <c r="AP276" i="4"/>
  <c r="AP272" i="4"/>
  <c r="AP268" i="4"/>
  <c r="AP264" i="4"/>
  <c r="AP262" i="4"/>
  <c r="AP258" i="4"/>
  <c r="AP254" i="4"/>
  <c r="AP252" i="4"/>
  <c r="AP250" i="4"/>
  <c r="AP248" i="4"/>
  <c r="AP246" i="4"/>
  <c r="AP240" i="4"/>
  <c r="AP238" i="4"/>
  <c r="AP236" i="4"/>
  <c r="AP232" i="4"/>
  <c r="AP226" i="4"/>
  <c r="AP206" i="4"/>
  <c r="AP196" i="4"/>
  <c r="AP466" i="4"/>
  <c r="AP450" i="4"/>
  <c r="AP172" i="4"/>
  <c r="AP188" i="4"/>
  <c r="AP166" i="4"/>
  <c r="AP180" i="4"/>
  <c r="AP174" i="4"/>
  <c r="AP162" i="4"/>
  <c r="AP138" i="4"/>
  <c r="AP130" i="4"/>
  <c r="AP122" i="4"/>
  <c r="AP98" i="4"/>
  <c r="AP58" i="4"/>
  <c r="AP168" i="4"/>
  <c r="AP164" i="4"/>
  <c r="AP124" i="4"/>
  <c r="AP108" i="4"/>
  <c r="AP100" i="4"/>
  <c r="AP92" i="4"/>
  <c r="AP76" i="4"/>
  <c r="AP60" i="4"/>
  <c r="AP13" i="4"/>
  <c r="AP9" i="4"/>
  <c r="AP7" i="4"/>
  <c r="AP94" i="4"/>
  <c r="AP62" i="4"/>
  <c r="AP160" i="4"/>
  <c r="AP8" i="4"/>
  <c r="AP120" i="4"/>
  <c r="AP79" i="4"/>
  <c r="AP127" i="4"/>
  <c r="AP165" i="4"/>
  <c r="AP361" i="4"/>
  <c r="AP93" i="4"/>
  <c r="AP195" i="4"/>
  <c r="AP207" i="4"/>
  <c r="AP239" i="4"/>
  <c r="AP243" i="4"/>
  <c r="AP351" i="4"/>
  <c r="AP59" i="4"/>
  <c r="AP155" i="4"/>
  <c r="AP373" i="4"/>
  <c r="AP430" i="4"/>
  <c r="AP41" i="4"/>
  <c r="AP97" i="4"/>
  <c r="AP191" i="4"/>
  <c r="AP389" i="4"/>
  <c r="AP475" i="4"/>
  <c r="AP511" i="4"/>
  <c r="AP441" i="4"/>
  <c r="AP598" i="4"/>
  <c r="AP425" i="4"/>
  <c r="AP534" i="4"/>
  <c r="AP564" i="4"/>
  <c r="AP423" i="4"/>
  <c r="AP505" i="4"/>
  <c r="AP548" i="4"/>
  <c r="AP578" i="4"/>
  <c r="AP594" i="4"/>
  <c r="AP581" i="4"/>
  <c r="AP563" i="4"/>
  <c r="AP651" i="4"/>
  <c r="AP663" i="4"/>
  <c r="AP567" i="4"/>
  <c r="AP643" i="4"/>
  <c r="AP659" i="4"/>
  <c r="AP689" i="4"/>
  <c r="AP773" i="4"/>
  <c r="AP749" i="4"/>
  <c r="AP857" i="4"/>
  <c r="AP949" i="4"/>
  <c r="AP847" i="4"/>
  <c r="AP871" i="4"/>
  <c r="AP933" i="4"/>
  <c r="AP947" i="4"/>
  <c r="AP861" i="4"/>
  <c r="AP905" i="4"/>
  <c r="AP980" i="4"/>
  <c r="AP1006" i="4"/>
  <c r="AP1063" i="4"/>
  <c r="AP1213" i="4"/>
  <c r="AP1157" i="4"/>
  <c r="AP1174" i="4"/>
  <c r="AP1254" i="4"/>
  <c r="AP1204" i="4"/>
  <c r="AP1297" i="4"/>
  <c r="AP1315" i="4"/>
  <c r="AP1321" i="4"/>
  <c r="AP1325" i="4"/>
  <c r="AP1327" i="4"/>
  <c r="AP1350" i="4"/>
  <c r="AP1391" i="4"/>
  <c r="AP1421" i="4"/>
  <c r="AP1429" i="4"/>
  <c r="AP1397" i="4"/>
  <c r="AP1422" i="4"/>
  <c r="AP1470" i="4"/>
  <c r="AP1493" i="4"/>
  <c r="AP1531" i="4"/>
  <c r="AP1414" i="4"/>
  <c r="AP1471" i="4"/>
  <c r="AP26" i="4"/>
  <c r="AP158" i="4"/>
  <c r="AP96" i="4"/>
  <c r="AP140" i="4"/>
  <c r="AP10" i="4"/>
  <c r="AP78" i="4"/>
  <c r="AP112" i="4"/>
  <c r="AP142" i="4"/>
  <c r="AP71" i="4"/>
  <c r="AP119" i="4"/>
  <c r="AP237" i="4"/>
  <c r="AP265" i="4"/>
  <c r="AP269" i="4"/>
  <c r="AP273" i="4"/>
  <c r="AP277" i="4"/>
  <c r="AP359" i="4"/>
  <c r="AP410" i="4"/>
  <c r="AP223" i="4"/>
  <c r="AP293" i="4"/>
  <c r="AP131" i="4"/>
  <c r="AP209" i="4"/>
  <c r="AP261" i="4"/>
  <c r="AP371" i="4"/>
  <c r="AP129" i="4"/>
  <c r="AP185" i="4"/>
  <c r="AP235" i="4"/>
  <c r="AP341" i="4"/>
  <c r="AP396" i="4"/>
  <c r="AP574" i="4"/>
  <c r="AP588" i="4"/>
  <c r="AP469" i="4"/>
  <c r="AP385" i="4"/>
  <c r="AP532" i="4"/>
  <c r="AP542" i="4"/>
  <c r="AP570" i="4"/>
  <c r="AP399" i="4"/>
  <c r="AP503" i="4"/>
  <c r="AP509" i="4"/>
  <c r="AP557" i="4"/>
  <c r="AP597" i="4"/>
  <c r="AP607" i="4"/>
  <c r="AP671" i="4"/>
  <c r="AP691" i="4"/>
  <c r="AP713" i="4"/>
  <c r="AP545" i="4"/>
  <c r="AP585" i="4"/>
  <c r="AP695" i="4"/>
  <c r="AP665" i="4"/>
  <c r="AP669" i="4"/>
  <c r="AP679" i="4"/>
  <c r="AP683" i="4"/>
  <c r="AP781" i="4"/>
  <c r="AP836" i="4"/>
  <c r="AP864" i="4"/>
  <c r="AP880" i="4"/>
  <c r="AP779" i="4"/>
  <c r="AP787" i="4"/>
  <c r="AP812" i="4"/>
  <c r="AP860" i="4"/>
  <c r="AP859" i="4"/>
  <c r="AP952" i="4"/>
  <c r="AP967" i="4"/>
  <c r="AP873" i="4"/>
  <c r="AP913" i="4"/>
  <c r="AP950" i="4"/>
  <c r="AP902" i="4"/>
  <c r="AP975" i="4"/>
  <c r="AP877" i="4"/>
  <c r="AP929" i="4"/>
  <c r="AP981" i="4"/>
  <c r="AP991" i="4"/>
  <c r="AP1032" i="4"/>
  <c r="AP1096" i="4"/>
  <c r="AP1062" i="4"/>
  <c r="AP1037" i="4"/>
  <c r="AP1039" i="4"/>
  <c r="AP1136" i="4"/>
  <c r="AP1167" i="4"/>
  <c r="AP1069" i="4"/>
  <c r="AP1111" i="4"/>
  <c r="AP1161" i="4"/>
  <c r="AP1143" i="4"/>
  <c r="AP1148" i="4"/>
  <c r="AP1165" i="4"/>
  <c r="AP1033" i="4"/>
  <c r="AP1158" i="4"/>
  <c r="AP1172" i="4"/>
  <c r="AP1196" i="4"/>
  <c r="AP1347" i="4"/>
  <c r="AP1293" i="4"/>
  <c r="AP1351" i="4"/>
  <c r="AP1356" i="4"/>
  <c r="AP1392" i="4"/>
  <c r="AP1427" i="4"/>
  <c r="AP30" i="4"/>
  <c r="AP152" i="4"/>
  <c r="AP46" i="4"/>
  <c r="AP56" i="4"/>
  <c r="AP111" i="4"/>
  <c r="AP335" i="4"/>
  <c r="AP61" i="4"/>
  <c r="AP109" i="4"/>
  <c r="AP171" i="4"/>
  <c r="AP249" i="4"/>
  <c r="AP257" i="4"/>
  <c r="AP323" i="4"/>
  <c r="AP91" i="4"/>
  <c r="AP167" i="4"/>
  <c r="AP189" i="4"/>
  <c r="AP369" i="4"/>
  <c r="AP434" i="4"/>
  <c r="AP263" i="4"/>
  <c r="AP357" i="4"/>
  <c r="AP388" i="4"/>
  <c r="AP439" i="4"/>
  <c r="AP558" i="4"/>
  <c r="AP572" i="4"/>
  <c r="AP435" i="4"/>
  <c r="AP515" i="4"/>
  <c r="AP443" i="4"/>
  <c r="AP459" i="4"/>
  <c r="AP471" i="4"/>
  <c r="AP493" i="4"/>
  <c r="AP391" i="4"/>
  <c r="AP473" i="4"/>
  <c r="AP586" i="4"/>
  <c r="AP549" i="4"/>
  <c r="AP701" i="4"/>
  <c r="AP595" i="4"/>
  <c r="AP649" i="4"/>
  <c r="AP693" i="4"/>
  <c r="AP561" i="4"/>
  <c r="AP601" i="4"/>
  <c r="AP637" i="4"/>
  <c r="AP699" i="4"/>
  <c r="AP759" i="4"/>
  <c r="AP803" i="4"/>
  <c r="AP716" i="4"/>
  <c r="AP874" i="4"/>
  <c r="AP763" i="4"/>
  <c r="AP848" i="4"/>
  <c r="AP765" i="4"/>
  <c r="AP851" i="4"/>
  <c r="AP889" i="4"/>
  <c r="AP942" i="4"/>
  <c r="AP953" i="4"/>
  <c r="AP977" i="4"/>
  <c r="AP927" i="4"/>
  <c r="AP945" i="4"/>
  <c r="AP930" i="4"/>
  <c r="AP982" i="4"/>
  <c r="AP1038" i="4"/>
  <c r="AP1036" i="4"/>
  <c r="AP1091" i="4"/>
  <c r="AP1097" i="4"/>
  <c r="AP1112" i="4"/>
  <c r="AP1113" i="4"/>
  <c r="AP1149" i="4"/>
  <c r="AP1188" i="4"/>
  <c r="AP1228" i="4"/>
  <c r="AP1252" i="4"/>
  <c r="AP1312" i="4"/>
  <c r="AP1338" i="4"/>
  <c r="AP1385" i="4"/>
  <c r="AP1487" i="4"/>
  <c r="AP1509" i="4"/>
  <c r="AP128" i="4"/>
  <c r="AP150" i="4"/>
  <c r="AP64" i="4"/>
  <c r="AP134" i="4"/>
  <c r="AP103" i="4"/>
  <c r="AP169" i="4"/>
  <c r="AP311" i="4"/>
  <c r="AP333" i="4"/>
  <c r="AP363" i="4"/>
  <c r="AP436" i="4"/>
  <c r="AP77" i="4"/>
  <c r="AP101" i="4"/>
  <c r="AP125" i="4"/>
  <c r="AP321" i="4"/>
  <c r="AP365" i="4"/>
  <c r="AP422" i="4"/>
  <c r="AP428" i="4"/>
  <c r="AP67" i="4"/>
  <c r="AP163" i="4"/>
  <c r="AP211" i="4"/>
  <c r="AP259" i="4"/>
  <c r="AP285" i="4"/>
  <c r="AP367" i="4"/>
  <c r="AP49" i="4"/>
  <c r="AP233" i="4"/>
  <c r="AP382" i="4"/>
  <c r="AP426" i="4"/>
  <c r="AP429" i="4"/>
  <c r="AP499" i="4"/>
  <c r="AP562" i="4"/>
  <c r="AP427" i="4"/>
  <c r="AP457" i="4"/>
  <c r="AP477" i="4"/>
  <c r="AP513" i="4"/>
  <c r="AP540" i="4"/>
  <c r="AP453" i="4"/>
  <c r="AP517" i="4"/>
  <c r="AP566" i="4"/>
  <c r="AP431" i="4"/>
  <c r="AP556" i="4"/>
  <c r="AP541" i="4"/>
  <c r="AP547" i="4"/>
  <c r="AP571" i="4"/>
  <c r="AP591" i="4"/>
  <c r="AP667" i="4"/>
  <c r="AP677" i="4"/>
  <c r="AP697" i="4"/>
  <c r="AP707" i="4"/>
  <c r="AP783" i="4"/>
  <c r="AP807" i="4"/>
  <c r="AP714" i="4"/>
  <c r="AP718" i="4"/>
  <c r="AP789" i="4"/>
  <c r="AP793" i="4"/>
  <c r="AP872" i="4"/>
  <c r="AP907" i="4"/>
  <c r="AP1003" i="4"/>
  <c r="AP935" i="4"/>
  <c r="AP940" i="4"/>
  <c r="AP815" i="4"/>
  <c r="AP855" i="4"/>
  <c r="AP932" i="4"/>
  <c r="AP946" i="4"/>
  <c r="AP829" i="4"/>
  <c r="AP963" i="4"/>
  <c r="AP969" i="4"/>
  <c r="AP1030" i="4"/>
  <c r="AP1027" i="4"/>
  <c r="AP1035" i="4"/>
  <c r="AP1022" i="4"/>
  <c r="AP1029" i="4"/>
  <c r="AP1221" i="4"/>
  <c r="AP1081" i="4"/>
  <c r="AP1120" i="4"/>
  <c r="AP1175" i="4"/>
  <c r="AP1256" i="4"/>
  <c r="AP1198" i="4"/>
  <c r="AP1170" i="4"/>
  <c r="AP1234" i="4"/>
  <c r="AP1286" i="4"/>
  <c r="AP1304" i="4"/>
  <c r="AP1333" i="4"/>
  <c r="AP1367" i="4"/>
  <c r="AP1371" i="4"/>
  <c r="AP1349" i="4"/>
  <c r="AP1401" i="4"/>
  <c r="AP1546" i="4"/>
  <c r="AP1544" i="4"/>
  <c r="AP1462" i="4"/>
  <c r="AP1532" i="4"/>
  <c r="AP1540" i="4"/>
  <c r="AP1521" i="4"/>
  <c r="AP1434" i="4"/>
  <c r="AP1395" i="4"/>
  <c r="AP1406" i="4"/>
  <c r="AP1357" i="4"/>
  <c r="AP1354" i="4"/>
  <c r="AP1276" i="4"/>
  <c r="AP1258" i="4"/>
  <c r="AP1317" i="4"/>
  <c r="AP1291" i="4"/>
  <c r="AP1277" i="4"/>
  <c r="AP1245" i="4"/>
  <c r="AP1173" i="4"/>
  <c r="AP1235" i="4"/>
  <c r="AP1125" i="4"/>
  <c r="AP1206" i="4"/>
  <c r="AP1184" i="4"/>
  <c r="AP1108" i="4"/>
  <c r="AP1058" i="4"/>
  <c r="AP1023" i="4"/>
  <c r="AP985" i="4"/>
  <c r="AP813" i="4"/>
  <c r="AP786" i="4"/>
  <c r="AP888" i="4"/>
  <c r="AP840" i="4"/>
  <c r="AP796" i="4"/>
  <c r="AP730" i="4"/>
  <c r="AP702" i="4"/>
  <c r="AP656" i="4"/>
  <c r="AP576" i="4"/>
  <c r="AP553" i="4"/>
  <c r="AP462" i="4"/>
  <c r="AP584" i="4"/>
  <c r="AP554" i="4"/>
  <c r="AP533" i="4"/>
  <c r="AP454" i="4"/>
  <c r="AP537" i="4"/>
  <c r="AP458" i="4"/>
  <c r="AP589" i="4"/>
  <c r="AP395" i="4"/>
  <c r="AP230" i="4"/>
  <c r="AP286" i="4"/>
  <c r="AP260" i="4"/>
  <c r="AP318" i="4"/>
  <c r="AP222" i="4"/>
  <c r="AP337" i="4"/>
  <c r="AP308" i="4"/>
  <c r="AP1464" i="4"/>
  <c r="AP1452" i="4"/>
  <c r="AP1425" i="4"/>
  <c r="AP1348" i="4"/>
  <c r="AP1345" i="4"/>
  <c r="AP1230" i="4"/>
  <c r="AP1194" i="4"/>
  <c r="AP1189" i="4"/>
  <c r="AP1117" i="4"/>
  <c r="AP1223" i="4"/>
  <c r="AP1190" i="4"/>
  <c r="AP1055" i="4"/>
  <c r="AP1084" i="4"/>
  <c r="AP1046" i="4"/>
  <c r="AP996" i="4"/>
  <c r="AP959" i="4"/>
  <c r="AP971" i="4"/>
  <c r="AP886" i="4"/>
  <c r="AP838" i="4"/>
  <c r="AP912" i="4"/>
  <c r="AP734" i="4"/>
  <c r="AP834" i="4"/>
  <c r="AP711" i="4"/>
  <c r="AP658" i="4"/>
  <c r="AP650" i="4"/>
  <c r="AP560" i="4"/>
  <c r="AP444" i="4"/>
  <c r="AP544" i="4"/>
  <c r="AP596" i="4"/>
  <c r="AP538" i="4"/>
  <c r="AP418" i="4"/>
  <c r="AP317" i="4"/>
  <c r="AP1448" i="4"/>
  <c r="AP1403" i="4"/>
  <c r="AP1379" i="4"/>
  <c r="AP1340" i="4"/>
  <c r="AP1381" i="4"/>
  <c r="AP1358" i="4"/>
  <c r="AP1334" i="4"/>
  <c r="AP1303" i="4"/>
  <c r="AP1176" i="4"/>
  <c r="AP1138" i="4"/>
  <c r="AP1182" i="4"/>
  <c r="AP1162" i="4"/>
  <c r="AP1066" i="4"/>
  <c r="AP1079" i="4"/>
  <c r="AP1051" i="4"/>
  <c r="AP964" i="4"/>
  <c r="AP944" i="4"/>
  <c r="AP903" i="4"/>
  <c r="AP960" i="4"/>
  <c r="AP919" i="4"/>
  <c r="AP788" i="4"/>
  <c r="AP742" i="4"/>
  <c r="AP892" i="4"/>
  <c r="AP774" i="4"/>
  <c r="AP766" i="4"/>
  <c r="AP728" i="4"/>
  <c r="AP709" i="4"/>
  <c r="AP632" i="4"/>
  <c r="AP628" i="4"/>
  <c r="AP583" i="4"/>
  <c r="AP489" i="4"/>
  <c r="AP539" i="4"/>
  <c r="AP579" i="4"/>
  <c r="AP498" i="4"/>
  <c r="AP432" i="4"/>
  <c r="AP419" i="4"/>
  <c r="AP386" i="4"/>
  <c r="AP374" i="4"/>
  <c r="AP352" i="4"/>
  <c r="AP224" i="4"/>
  <c r="AP1530" i="4"/>
  <c r="AP1461" i="4"/>
  <c r="AP1513" i="4"/>
  <c r="AP1512" i="4"/>
  <c r="AP1500" i="4"/>
  <c r="AP1465" i="4"/>
  <c r="AP1438" i="4"/>
  <c r="AP1407" i="4"/>
  <c r="AP1375" i="4"/>
  <c r="AP1339" i="4"/>
  <c r="AP1360" i="4"/>
  <c r="AP1311" i="4"/>
  <c r="AP1281" i="4"/>
  <c r="AP1248" i="4"/>
  <c r="AP1152" i="4"/>
  <c r="AP1137" i="4"/>
  <c r="AP1159" i="4"/>
  <c r="AP1126" i="4"/>
  <c r="AP1202" i="4"/>
  <c r="AP1140" i="4"/>
  <c r="AP1107" i="4"/>
  <c r="AP1099" i="4"/>
  <c r="AP1065" i="4"/>
  <c r="AP1017" i="4"/>
  <c r="AP1071" i="4"/>
  <c r="AP1098" i="4"/>
  <c r="AP1085" i="4"/>
  <c r="AP1007" i="4"/>
  <c r="AP995" i="4"/>
  <c r="AP954" i="4"/>
  <c r="AP937" i="4"/>
  <c r="AP897" i="4"/>
  <c r="AP984" i="4"/>
  <c r="AP885" i="4"/>
  <c r="AP826" i="4"/>
  <c r="AP858" i="4"/>
  <c r="AP831" i="4"/>
  <c r="AP726" i="4"/>
  <c r="AP845" i="4"/>
  <c r="AP802" i="4"/>
  <c r="AP686" i="4"/>
  <c r="AP640" i="4"/>
  <c r="AP614" i="4"/>
  <c r="AP559" i="4"/>
  <c r="AP568" i="4"/>
  <c r="AP518" i="4"/>
  <c r="AP536" i="4"/>
  <c r="AP519" i="4"/>
  <c r="AP479" i="4"/>
  <c r="AP573" i="4"/>
  <c r="AP522" i="4"/>
  <c r="AP387" i="4"/>
  <c r="AP433" i="4"/>
  <c r="AP416" i="4"/>
  <c r="AP368" i="4"/>
  <c r="AP348" i="4"/>
  <c r="AP208" i="4"/>
  <c r="AP411" i="4"/>
  <c r="AP306" i="4"/>
  <c r="AP244" i="4"/>
  <c r="AP1028" i="4"/>
  <c r="AP976" i="4"/>
  <c r="AP957" i="4"/>
  <c r="AP887" i="4"/>
  <c r="AP821" i="4"/>
  <c r="AP810" i="4"/>
  <c r="AP413" i="4"/>
  <c r="AP1516" i="4"/>
  <c r="AP1294" i="4"/>
  <c r="AP1241" i="4"/>
  <c r="AP1095" i="4"/>
  <c r="AP1187" i="4"/>
  <c r="AP1109" i="4"/>
  <c r="AP1068" i="4"/>
  <c r="AP891" i="4"/>
  <c r="AP961" i="4"/>
  <c r="AP898" i="4"/>
  <c r="AP832" i="4"/>
  <c r="AP527" i="4"/>
  <c r="AP404" i="4"/>
  <c r="AP420" i="4"/>
  <c r="AP334" i="4"/>
  <c r="AP1538" i="4"/>
  <c r="AP1492" i="4"/>
  <c r="AP1534" i="4"/>
  <c r="AP1533" i="4"/>
  <c r="AP1501" i="4"/>
  <c r="AP1496" i="4"/>
  <c r="AP1505" i="4"/>
  <c r="AP1450" i="4"/>
  <c r="AP1446" i="4"/>
  <c r="AP1417" i="4"/>
  <c r="AP1419" i="4"/>
  <c r="AP1409" i="4"/>
  <c r="AP1387" i="4"/>
  <c r="AP1341" i="4"/>
  <c r="AP1328" i="4"/>
  <c r="AP1238" i="4"/>
  <c r="AP1275" i="4"/>
  <c r="AP1243" i="4"/>
  <c r="AP1195" i="4"/>
  <c r="AP1146" i="4"/>
  <c r="AP1215" i="4"/>
  <c r="AP1123" i="4"/>
  <c r="AP1047" i="4"/>
  <c r="AP1010" i="4"/>
  <c r="AP979" i="4"/>
  <c r="AP993" i="4"/>
  <c r="AP911" i="4"/>
  <c r="AP778" i="4"/>
  <c r="AP882" i="4"/>
  <c r="AP784" i="4"/>
  <c r="AP736" i="4"/>
  <c r="AP615" i="4"/>
  <c r="AP592" i="4"/>
  <c r="AP531" i="4"/>
  <c r="AP448" i="4"/>
  <c r="AP587" i="4"/>
  <c r="AP355" i="4"/>
  <c r="AP314" i="4"/>
  <c r="AP204" i="4"/>
  <c r="AP370" i="4"/>
  <c r="AP316" i="4"/>
  <c r="AP302" i="4"/>
  <c r="AP461" i="4"/>
  <c r="AP182" i="4"/>
  <c r="AP298" i="4"/>
  <c r="AP1525" i="4"/>
  <c r="AP1453" i="4"/>
  <c r="AP1437" i="4"/>
  <c r="AP1390" i="4"/>
  <c r="AP1396" i="4"/>
  <c r="AP1376" i="4"/>
  <c r="AP1307" i="4"/>
  <c r="AP1283" i="4"/>
  <c r="AP1278" i="4"/>
  <c r="AP1242" i="4"/>
  <c r="AP1247" i="4"/>
  <c r="AP1226" i="4"/>
  <c r="AP1255" i="4"/>
  <c r="AP1192" i="4"/>
  <c r="AP1128" i="4"/>
  <c r="AP1214" i="4"/>
  <c r="AP1115" i="4"/>
  <c r="AP1139" i="4"/>
  <c r="AP1237" i="4"/>
  <c r="AP1077" i="4"/>
  <c r="AP1076" i="4"/>
  <c r="AP1052" i="4"/>
  <c r="AP973" i="4"/>
  <c r="AP1012" i="4"/>
  <c r="AP994" i="4"/>
  <c r="AP870" i="4"/>
  <c r="AP824" i="4"/>
  <c r="AP856" i="4"/>
  <c r="AP833" i="4"/>
  <c r="AP798" i="4"/>
  <c r="AP593" i="4"/>
  <c r="AP504" i="4"/>
  <c r="AP490" i="4"/>
  <c r="AP535" i="4"/>
  <c r="AP483" i="4"/>
  <c r="AP401" i="4"/>
  <c r="AP313" i="4"/>
  <c r="AP280" i="4"/>
  <c r="AP405" i="4"/>
  <c r="AP372" i="4"/>
  <c r="AP184" i="4"/>
  <c r="AP330" i="4"/>
  <c r="AP242" i="4"/>
  <c r="AP463" i="4"/>
  <c r="AP407" i="4"/>
  <c r="AP1504" i="4"/>
  <c r="AP1491" i="4"/>
  <c r="AP1432" i="4"/>
  <c r="AP1370" i="4"/>
  <c r="AP1342" i="4"/>
  <c r="AP1264" i="4"/>
  <c r="AP1267" i="4"/>
  <c r="AP1216" i="4"/>
  <c r="AP1153" i="4"/>
  <c r="AP1222" i="4"/>
  <c r="AP1093" i="4"/>
  <c r="AP1100" i="4"/>
  <c r="AP1083" i="4"/>
  <c r="AP1041" i="4"/>
  <c r="AP1049" i="4"/>
  <c r="AP925" i="4"/>
  <c r="AP917" i="4"/>
  <c r="AP998" i="4"/>
  <c r="AP978" i="4"/>
  <c r="AP941" i="4"/>
  <c r="AP904" i="4"/>
  <c r="AP764" i="4"/>
  <c r="AP881" i="4"/>
  <c r="AP762" i="4"/>
  <c r="AP865" i="4"/>
  <c r="AP830" i="4"/>
  <c r="AP712" i="4"/>
  <c r="AP680" i="4"/>
  <c r="AP608" i="4"/>
  <c r="AP506" i="4"/>
  <c r="AP487" i="4"/>
  <c r="AP619" i="4"/>
  <c r="AP481" i="4"/>
  <c r="AP611" i="4"/>
  <c r="AP486" i="4"/>
  <c r="AP383" i="4"/>
  <c r="AP451" i="4"/>
  <c r="AP376" i="4"/>
  <c r="AP349" i="4"/>
  <c r="AP362" i="4"/>
  <c r="AP332" i="4"/>
  <c r="AP1497" i="4"/>
  <c r="AP1511" i="4"/>
  <c r="AP1499" i="4"/>
  <c r="AP1484" i="4"/>
  <c r="AP1527" i="4"/>
  <c r="AP1458" i="4"/>
  <c r="AP1456" i="4"/>
  <c r="AP1435" i="4"/>
  <c r="AP1382" i="4"/>
  <c r="AP1393" i="4"/>
  <c r="AP1331" i="4"/>
  <c r="AP1344" i="4"/>
  <c r="AP1323" i="4"/>
  <c r="AP1296" i="4"/>
  <c r="AP1302" i="4"/>
  <c r="AP1318" i="4"/>
  <c r="AP1287" i="4"/>
  <c r="AP1239" i="4"/>
  <c r="AP1150" i="4"/>
  <c r="AP1135" i="4"/>
  <c r="AP1105" i="4"/>
  <c r="AP1060" i="4"/>
  <c r="AP1061" i="4"/>
  <c r="AP990" i="4"/>
  <c r="AP987" i="4"/>
  <c r="AP895" i="4"/>
  <c r="AP1016" i="4"/>
  <c r="AP966" i="4"/>
  <c r="AP951" i="4"/>
  <c r="AP910" i="4"/>
  <c r="AP837" i="4"/>
  <c r="AP811" i="4"/>
  <c r="AP850" i="4"/>
  <c r="AP720" i="4"/>
  <c r="AP703" i="4"/>
  <c r="AP636" i="4"/>
  <c r="AP652" i="4"/>
  <c r="AP530" i="4"/>
  <c r="AP514" i="4"/>
  <c r="AP442" i="4"/>
  <c r="AP380" i="4"/>
  <c r="AP192" i="4"/>
  <c r="AP178" i="4"/>
  <c r="AP322" i="4"/>
  <c r="AP465" i="4"/>
  <c r="AP331" i="4"/>
  <c r="AP1026" i="4"/>
  <c r="AP1018" i="4"/>
  <c r="AP900" i="4"/>
  <c r="AP666" i="4"/>
  <c r="AP393" i="4"/>
  <c r="AP290" i="4"/>
  <c r="AP200" i="4"/>
  <c r="AP1473" i="4"/>
  <c r="AP1520" i="4"/>
  <c r="AP1441" i="4"/>
  <c r="AP1352" i="4"/>
  <c r="AP1320" i="4"/>
  <c r="AP1224" i="4"/>
  <c r="AP1142" i="4"/>
  <c r="AP1155" i="4"/>
  <c r="AP1101" i="4"/>
  <c r="AP1102" i="4"/>
  <c r="AP974" i="4"/>
  <c r="AP899" i="4"/>
  <c r="AP644" i="4"/>
  <c r="AP646" i="4"/>
  <c r="AP176" i="4"/>
  <c r="AP379" i="4"/>
  <c r="AP19" i="4"/>
  <c r="AP1541" i="4"/>
  <c r="AP1535" i="4"/>
  <c r="AP1519" i="4"/>
  <c r="AP1374" i="4"/>
  <c r="AP1343" i="4"/>
  <c r="AP1359" i="4"/>
  <c r="AP1319" i="4"/>
  <c r="AP1322" i="4"/>
  <c r="AP1236" i="4"/>
  <c r="AP1271" i="4"/>
  <c r="AP1261" i="4"/>
  <c r="AP1156" i="4"/>
  <c r="AP1205" i="4"/>
  <c r="AP1121" i="4"/>
  <c r="AP1087" i="4"/>
  <c r="AP1025" i="4"/>
  <c r="AP999" i="4"/>
  <c r="AP958" i="4"/>
  <c r="AP992" i="4"/>
  <c r="AP909" i="4"/>
  <c r="AP794" i="4"/>
  <c r="AP908" i="4"/>
  <c r="AP879" i="4"/>
  <c r="AP866" i="4"/>
  <c r="AP678" i="4"/>
  <c r="AP618" i="4"/>
  <c r="AP502" i="4"/>
  <c r="AP525" i="4"/>
  <c r="AP484" i="4"/>
  <c r="AP602" i="4"/>
  <c r="AP417" i="4"/>
  <c r="AP384" i="4"/>
  <c r="AP455" i="4"/>
  <c r="AP325" i="4"/>
  <c r="AP409" i="4"/>
  <c r="AP377" i="4"/>
  <c r="AP354" i="4"/>
  <c r="AP1488" i="4"/>
  <c r="AP1480" i="4"/>
  <c r="AP1489" i="4"/>
  <c r="AP1476" i="4"/>
  <c r="AP1389" i="4"/>
  <c r="AP1313" i="4"/>
  <c r="AP1299" i="4"/>
  <c r="AP1260" i="4"/>
  <c r="AP1332" i="4"/>
  <c r="AP1218" i="4"/>
  <c r="AP1181" i="4"/>
  <c r="AP1129" i="4"/>
  <c r="AP1168" i="4"/>
  <c r="AP1005" i="4"/>
  <c r="AP1042" i="4"/>
  <c r="AP1110" i="4"/>
  <c r="AP1044" i="4"/>
  <c r="AP1050" i="4"/>
  <c r="AP1013" i="4"/>
  <c r="AP968" i="4"/>
  <c r="AP997" i="4"/>
  <c r="AP939" i="4"/>
  <c r="AP819" i="4"/>
  <c r="AP752" i="4"/>
  <c r="AP853" i="4"/>
  <c r="AP827" i="4"/>
  <c r="AP732" i="4"/>
  <c r="AP710" i="4"/>
  <c r="AP580" i="4"/>
  <c r="AP501" i="4"/>
  <c r="AP528" i="4"/>
  <c r="AP507" i="4"/>
  <c r="AP460" i="4"/>
  <c r="AP392" i="4"/>
  <c r="AP342" i="4"/>
  <c r="AP218" i="4"/>
  <c r="AP415" i="4"/>
  <c r="AP345" i="4"/>
  <c r="AP220" i="4"/>
  <c r="AP449" i="4"/>
  <c r="AP421" i="4"/>
  <c r="AP1424" i="4"/>
  <c r="AP1368" i="4"/>
  <c r="AP1353" i="4"/>
  <c r="AP1337" i="4"/>
  <c r="AP1289" i="4"/>
  <c r="AP1246" i="4"/>
  <c r="AP1244" i="4"/>
  <c r="AP1210" i="4"/>
  <c r="AP1133" i="4"/>
  <c r="AP1144" i="4"/>
  <c r="AP1203" i="4"/>
  <c r="AP1131" i="4"/>
  <c r="AP1092" i="4"/>
  <c r="AP986" i="4"/>
  <c r="AP1024" i="4"/>
  <c r="AP970" i="4"/>
  <c r="AP965" i="4"/>
  <c r="AP923" i="4"/>
  <c r="AP915" i="4"/>
  <c r="AP890" i="4"/>
  <c r="AP849" i="4"/>
  <c r="AP839" i="4"/>
  <c r="AP906" i="4"/>
  <c r="AP842" i="4"/>
  <c r="AP823" i="4"/>
  <c r="AP818" i="4"/>
  <c r="AP867" i="4"/>
  <c r="AP782" i="4"/>
  <c r="AP744" i="4"/>
  <c r="AP676" i="4"/>
  <c r="AP624" i="4"/>
  <c r="AP719" i="4"/>
  <c r="AP634" i="4"/>
  <c r="AP575" i="4"/>
  <c r="AP555" i="4"/>
  <c r="AP523" i="4"/>
  <c r="AP551" i="4"/>
  <c r="AP603" i="4"/>
  <c r="AP520" i="4"/>
  <c r="AP496" i="4"/>
  <c r="AP600" i="4"/>
  <c r="AP186" i="4"/>
  <c r="AP394" i="4"/>
  <c r="AP343" i="4"/>
  <c r="AP284" i="4"/>
  <c r="AP210" i="4"/>
  <c r="AP329" i="4"/>
  <c r="AP294" i="4"/>
  <c r="AP1528" i="4"/>
  <c r="AP1439" i="4"/>
  <c r="AP1481" i="4"/>
  <c r="AP1508" i="4"/>
  <c r="AP1445" i="4"/>
  <c r="AP1399" i="4"/>
  <c r="AP1372" i="4"/>
  <c r="AP1355" i="4"/>
  <c r="AP1329" i="4"/>
  <c r="AP1284" i="4"/>
  <c r="AP1330" i="4"/>
  <c r="AP1266" i="4"/>
  <c r="AP1270" i="4"/>
  <c r="AP1309" i="4"/>
  <c r="AP1250" i="4"/>
  <c r="AP1164" i="4"/>
  <c r="AP1147" i="4"/>
  <c r="AP1166" i="4"/>
  <c r="AP1145" i="4"/>
  <c r="AP1103" i="4"/>
  <c r="AP1053" i="4"/>
  <c r="AP1019" i="4"/>
  <c r="AP1001" i="4"/>
  <c r="AP943" i="4"/>
  <c r="AP938" i="4"/>
  <c r="AP901" i="4"/>
  <c r="AP893" i="4"/>
  <c r="AP869" i="4"/>
  <c r="AP875" i="4"/>
  <c r="AP854" i="4"/>
  <c r="AP760" i="4"/>
  <c r="AP835" i="4"/>
  <c r="AP698" i="4"/>
  <c r="AP660" i="4"/>
  <c r="AP648" i="4"/>
  <c r="AP604" i="4"/>
  <c r="AP620" i="4"/>
  <c r="AP438" i="4"/>
  <c r="AP546" i="4"/>
  <c r="AP495" i="4"/>
  <c r="AP605" i="4"/>
  <c r="AP500" i="4"/>
  <c r="AP485" i="4"/>
  <c r="AP403" i="4"/>
  <c r="AP375" i="4"/>
  <c r="AP327" i="4"/>
  <c r="AP408" i="4"/>
  <c r="AP312" i="4"/>
  <c r="AP1469" i="4"/>
  <c r="AP1413" i="4"/>
  <c r="AP1416" i="4"/>
  <c r="AP1273" i="4"/>
  <c r="AP1326" i="4"/>
  <c r="AP1316" i="4"/>
  <c r="AP1280" i="4"/>
  <c r="AP1251" i="4"/>
  <c r="AP1208" i="4"/>
  <c r="AP1132" i="4"/>
  <c r="AP983" i="4"/>
  <c r="AP921" i="4"/>
  <c r="AP715" i="4"/>
  <c r="AP672" i="4"/>
  <c r="AP445" i="4"/>
  <c r="AP214" i="4"/>
  <c r="AP1507" i="4"/>
  <c r="AP1517" i="4"/>
  <c r="AP1472" i="4"/>
  <c r="AP1524" i="4"/>
  <c r="AP1536" i="4"/>
  <c r="AP1477" i="4"/>
  <c r="AP1466" i="4"/>
  <c r="AP1440" i="4"/>
  <c r="AP1444" i="4"/>
  <c r="AP1426" i="4"/>
  <c r="AP1366" i="4"/>
  <c r="AP1377" i="4"/>
  <c r="AP1362" i="4"/>
  <c r="AP1336" i="4"/>
  <c r="AP1335" i="4"/>
  <c r="AP1301" i="4"/>
  <c r="AP1253" i="4"/>
  <c r="AP1141" i="4"/>
  <c r="AP1197" i="4"/>
  <c r="AP1171" i="4"/>
  <c r="AP1154" i="4"/>
  <c r="AP1130" i="4"/>
  <c r="AP1220" i="4"/>
  <c r="AP1186" i="4"/>
  <c r="AP1031" i="4"/>
  <c r="AP1106" i="4"/>
  <c r="AP955" i="4"/>
  <c r="AP988" i="4"/>
  <c r="AP948" i="4"/>
  <c r="AP928" i="4"/>
  <c r="AP841" i="4"/>
  <c r="AP790" i="4"/>
  <c r="AP748" i="4"/>
  <c r="AP896" i="4"/>
  <c r="AP843" i="4"/>
  <c r="AP776" i="4"/>
  <c r="AP863" i="4"/>
  <c r="AP772" i="4"/>
  <c r="AP668" i="4"/>
  <c r="AP622" i="4"/>
  <c r="AP569" i="4"/>
  <c r="AP494" i="4"/>
  <c r="AP599" i="4"/>
  <c r="AP521" i="4"/>
  <c r="AP397" i="4"/>
  <c r="AP340" i="4"/>
  <c r="AP234" i="4"/>
  <c r="AP347" i="4"/>
  <c r="AP212" i="4"/>
  <c r="AP467" i="4"/>
  <c r="AP412" i="4"/>
  <c r="AP319" i="4"/>
  <c r="AP1485" i="4"/>
  <c r="AP1483" i="4"/>
  <c r="AP1495" i="4"/>
  <c r="AP1443" i="4"/>
  <c r="AP1428" i="4"/>
  <c r="AP1449" i="4"/>
  <c r="AP1411" i="4"/>
  <c r="AP1404" i="4"/>
  <c r="AP1361" i="4"/>
  <c r="AP1383" i="4"/>
  <c r="AP1310" i="4"/>
  <c r="AP1314" i="4"/>
  <c r="AP1265" i="4"/>
  <c r="AP1232" i="4"/>
  <c r="AP1259" i="4"/>
  <c r="AP1240" i="4"/>
  <c r="AP1249" i="4"/>
  <c r="AP1179" i="4"/>
  <c r="AP1119" i="4"/>
  <c r="AP1089" i="4"/>
  <c r="AP1134" i="4"/>
  <c r="AP1127" i="4"/>
  <c r="AP1057" i="4"/>
  <c r="AP962" i="4"/>
  <c r="AP931" i="4"/>
  <c r="AP956" i="4"/>
  <c r="AP934" i="4"/>
  <c r="AP989" i="4"/>
  <c r="AP936" i="4"/>
  <c r="AP894" i="4"/>
  <c r="AP816" i="4"/>
  <c r="AP706" i="4"/>
  <c r="AP687" i="4"/>
  <c r="AP662" i="4"/>
  <c r="AP616" i="4"/>
  <c r="AP577" i="4"/>
  <c r="AP524" i="4"/>
  <c r="AP488" i="4"/>
  <c r="AP617" i="4"/>
  <c r="AP565" i="4"/>
  <c r="AP491" i="4"/>
  <c r="AP440" i="4"/>
  <c r="AP437" i="4"/>
  <c r="AP381" i="4"/>
  <c r="AP339" i="4"/>
  <c r="AP402" i="4"/>
  <c r="AP315" i="4"/>
  <c r="AP202" i="4"/>
  <c r="AP190" i="4"/>
  <c r="AP350" i="4"/>
  <c r="AP360" i="4"/>
  <c r="AP353" i="4"/>
  <c r="AP1305" i="4"/>
  <c r="AP1163" i="4"/>
  <c r="AP1178" i="4"/>
  <c r="AP1151" i="4"/>
  <c r="AP1011" i="4"/>
  <c r="AP972" i="4"/>
  <c r="AP883" i="4"/>
  <c r="AP529" i="4"/>
  <c r="AP1503" i="4"/>
  <c r="AP1474" i="4"/>
  <c r="AP1451" i="4"/>
  <c r="AP1398" i="4"/>
  <c r="AP1346" i="4"/>
  <c r="AP1200" i="4"/>
  <c r="AP1160" i="4"/>
  <c r="AP1104" i="4"/>
  <c r="AP1073" i="4"/>
  <c r="AP1021" i="4"/>
  <c r="AP770" i="4"/>
  <c r="AP543" i="4"/>
  <c r="AP497" i="4"/>
  <c r="AP356" i="4"/>
  <c r="AP300" i="4"/>
  <c r="AP256" i="4"/>
  <c r="AP338" i="4"/>
  <c r="AP1547" i="4"/>
  <c r="AP1209" i="4"/>
  <c r="AP769" i="4"/>
  <c r="AP267" i="4"/>
  <c r="AP113" i="4"/>
  <c r="AP132" i="4"/>
  <c r="AP84" i="4"/>
  <c r="K1533" i="4"/>
  <c r="K1477" i="4"/>
  <c r="K1407" i="4"/>
  <c r="K1326" i="4"/>
  <c r="K1235" i="4"/>
  <c r="K1229" i="4"/>
  <c r="K1061" i="4"/>
  <c r="K1012" i="4"/>
  <c r="K886" i="4"/>
  <c r="K803" i="4"/>
  <c r="K765" i="4"/>
  <c r="K685" i="4"/>
  <c r="K653" i="4"/>
  <c r="K715" i="4"/>
  <c r="K611" i="4"/>
  <c r="K303" i="4"/>
  <c r="K271" i="4"/>
  <c r="K239" i="4"/>
  <c r="K455" i="4"/>
  <c r="K191" i="4"/>
  <c r="K98" i="4"/>
  <c r="K36" i="4"/>
  <c r="K4" i="4"/>
  <c r="K76" i="4"/>
  <c r="AP151" i="4"/>
  <c r="AP161" i="4"/>
  <c r="AP1502" i="4"/>
  <c r="AP1515" i="4"/>
  <c r="AP1324" i="4"/>
  <c r="AP1219" i="4"/>
  <c r="AP1122" i="4"/>
  <c r="AP1045" i="4"/>
  <c r="AP852" i="4"/>
  <c r="AP771" i="4"/>
  <c r="AP661" i="4"/>
  <c r="AP727" i="4"/>
  <c r="AP629" i="4"/>
  <c r="AP275" i="4"/>
  <c r="AP215" i="4"/>
  <c r="AP104" i="4"/>
  <c r="AP22" i="4"/>
  <c r="AP42" i="4"/>
  <c r="K46" i="4"/>
  <c r="K83" i="4"/>
  <c r="AP15" i="4"/>
  <c r="K121" i="4"/>
  <c r="AP116" i="4"/>
  <c r="K1537" i="4"/>
  <c r="K1388" i="4"/>
  <c r="K1179" i="4"/>
  <c r="K870" i="4"/>
  <c r="K681" i="4"/>
  <c r="K592" i="4"/>
  <c r="K243" i="4"/>
  <c r="K122" i="4"/>
  <c r="K92" i="4"/>
  <c r="K72" i="4"/>
  <c r="AP1378" i="4"/>
  <c r="AP876" i="4"/>
  <c r="AP582" i="4"/>
  <c r="AP28" i="4"/>
  <c r="AP170" i="4"/>
  <c r="K141" i="4"/>
  <c r="K101" i="4"/>
  <c r="AP51" i="4"/>
  <c r="K1539" i="4"/>
  <c r="K1496" i="4"/>
  <c r="K1478" i="4"/>
  <c r="K1369" i="4"/>
  <c r="K1276" i="4"/>
  <c r="K1185" i="4"/>
  <c r="K1092" i="4"/>
  <c r="K1074" i="4"/>
  <c r="K904" i="4"/>
  <c r="K822" i="4"/>
  <c r="K785" i="4"/>
  <c r="K753" i="4"/>
  <c r="K667" i="4"/>
  <c r="K635" i="4"/>
  <c r="K731" i="4"/>
  <c r="K536" i="4"/>
  <c r="K285" i="4"/>
  <c r="K253" i="4"/>
  <c r="K221" i="4"/>
  <c r="K384" i="4"/>
  <c r="K127" i="4"/>
  <c r="K63" i="4"/>
  <c r="K18" i="4"/>
  <c r="K68" i="4"/>
  <c r="K70" i="4"/>
  <c r="K118" i="4"/>
  <c r="K144" i="4"/>
  <c r="AP1482" i="4"/>
  <c r="AP1408" i="4"/>
  <c r="AP1288" i="4"/>
  <c r="AP1183" i="4"/>
  <c r="AP1082" i="4"/>
  <c r="AP1040" i="4"/>
  <c r="AP817" i="4"/>
  <c r="AP777" i="4"/>
  <c r="AP645" i="4"/>
  <c r="AP745" i="4"/>
  <c r="AP303" i="4"/>
  <c r="AP251" i="4"/>
  <c r="AP398" i="4"/>
  <c r="AP69" i="4"/>
  <c r="AP12" i="4"/>
  <c r="AB1553" i="4"/>
  <c r="AC28" i="4" s="1"/>
  <c r="AB1552" i="4"/>
  <c r="AC1545" i="4" s="1"/>
  <c r="AC20" i="4"/>
  <c r="AC68" i="4"/>
  <c r="AC140" i="4"/>
  <c r="AC418" i="4"/>
  <c r="AC229" i="4"/>
  <c r="AC261" i="4"/>
  <c r="AC293" i="4"/>
  <c r="AC586" i="4"/>
  <c r="AC757" i="4"/>
  <c r="AC633" i="4"/>
  <c r="AC641" i="4"/>
  <c r="AC665" i="4"/>
  <c r="AC673" i="4"/>
  <c r="AC767" i="4"/>
  <c r="AC733" i="4"/>
  <c r="AC791" i="4"/>
  <c r="AC799" i="4"/>
  <c r="AC840" i="4"/>
  <c r="AC872" i="4"/>
  <c r="AC1024" i="4"/>
  <c r="AC1041" i="4"/>
  <c r="AC1112" i="4"/>
  <c r="AC1066" i="4"/>
  <c r="AC1122" i="4"/>
  <c r="AC1189" i="4"/>
  <c r="AC1195" i="4"/>
  <c r="AC1211" i="4"/>
  <c r="AC1283" i="4"/>
  <c r="AC1312" i="4"/>
  <c r="AC1382" i="4"/>
  <c r="AC1406" i="4"/>
  <c r="AC1467" i="4"/>
  <c r="AC1499" i="4"/>
  <c r="AC1506" i="4"/>
  <c r="AC1510" i="4"/>
  <c r="K85" i="4"/>
  <c r="AP1479" i="4"/>
  <c r="AP1078" i="4"/>
  <c r="AP631" i="4"/>
  <c r="AP390" i="4"/>
  <c r="AP198" i="4"/>
  <c r="AP75" i="4"/>
  <c r="AP159" i="4"/>
  <c r="AP54" i="4"/>
  <c r="K132" i="4"/>
  <c r="K61" i="4"/>
  <c r="AI1547" i="4"/>
  <c r="AI1467" i="4"/>
  <c r="AI1445" i="4"/>
  <c r="AI1442" i="4"/>
  <c r="AI1545" i="4"/>
  <c r="AI1535" i="4"/>
  <c r="AI1475" i="4"/>
  <c r="AI1449" i="4"/>
  <c r="AI1454" i="4"/>
  <c r="AI1463" i="4"/>
  <c r="AI1472" i="4"/>
  <c r="AI1438" i="4"/>
  <c r="AI1418" i="4"/>
  <c r="AI1406" i="4"/>
  <c r="AI1368" i="4"/>
  <c r="AI1354" i="4"/>
  <c r="AI1272" i="4"/>
  <c r="AI1312" i="4"/>
  <c r="AI1299" i="4"/>
  <c r="AI1279" i="4"/>
  <c r="AI1214" i="4"/>
  <c r="AI1247" i="4"/>
  <c r="AI1196" i="4"/>
  <c r="AI1135" i="4"/>
  <c r="AI1199" i="4"/>
  <c r="AI1146" i="4"/>
  <c r="AI1194" i="4"/>
  <c r="AI1164" i="4"/>
  <c r="AI1147" i="4"/>
  <c r="AI1125" i="4"/>
  <c r="AI1144" i="4"/>
  <c r="AI1009" i="4"/>
  <c r="AI1070" i="4"/>
  <c r="AI989" i="4"/>
  <c r="AI1002" i="4"/>
  <c r="AI973" i="4"/>
  <c r="AI942" i="4"/>
  <c r="AI907" i="4"/>
  <c r="AI983" i="4"/>
  <c r="AI899" i="4"/>
  <c r="AI1024" i="4"/>
  <c r="AI960" i="4"/>
  <c r="AI919" i="4"/>
  <c r="AI914" i="4"/>
  <c r="AI876" i="4"/>
  <c r="AI834" i="4"/>
  <c r="AI863" i="4"/>
  <c r="AI758" i="4"/>
  <c r="AI892" i="4"/>
  <c r="AI869" i="4"/>
  <c r="AI857" i="4"/>
  <c r="AI796" i="4"/>
  <c r="AI740" i="4"/>
  <c r="AI702" i="4"/>
  <c r="AI610" i="4"/>
  <c r="AI666" i="4"/>
  <c r="AI640" i="4"/>
  <c r="AI696" i="4"/>
  <c r="AI664" i="4"/>
  <c r="AI597" i="4"/>
  <c r="AI493" i="4"/>
  <c r="AI591" i="4"/>
  <c r="AI565" i="4"/>
  <c r="AI534" i="4"/>
  <c r="AI492" i="4"/>
  <c r="AI453" i="4"/>
  <c r="AI360" i="4"/>
  <c r="AI336" i="4"/>
  <c r="AI270" i="4"/>
  <c r="AI206" i="4"/>
  <c r="AI388" i="4"/>
  <c r="AI339" i="4"/>
  <c r="AI282" i="4"/>
  <c r="AI431" i="4"/>
  <c r="AI330" i="4"/>
  <c r="AI190" i="4"/>
  <c r="AI1506" i="4"/>
  <c r="AI1495" i="4"/>
  <c r="AI1486" i="4"/>
  <c r="AI1538" i="4"/>
  <c r="AI1440" i="4"/>
  <c r="AI1430" i="4"/>
  <c r="AI1400" i="4"/>
  <c r="AI1398" i="4"/>
  <c r="AI1397" i="4"/>
  <c r="AI1385" i="4"/>
  <c r="AI1347" i="4"/>
  <c r="AI1375" i="4"/>
  <c r="AI1311" i="4"/>
  <c r="AI1358" i="4"/>
  <c r="AI1325" i="4"/>
  <c r="AI1309" i="4"/>
  <c r="AI1270" i="4"/>
  <c r="AI1310" i="4"/>
  <c r="AI1308" i="4"/>
  <c r="AI1234" i="4"/>
  <c r="AI1244" i="4"/>
  <c r="AI1107" i="4"/>
  <c r="AI1216" i="4"/>
  <c r="AI1129" i="4"/>
  <c r="AI1148" i="4"/>
  <c r="AI1113" i="4"/>
  <c r="AI1068" i="4"/>
  <c r="AI1095" i="4"/>
  <c r="AI1035" i="4"/>
  <c r="AI1017" i="4"/>
  <c r="AI1054" i="4"/>
  <c r="AI957" i="4"/>
  <c r="AI935" i="4"/>
  <c r="AI1010" i="4"/>
  <c r="AI987" i="4"/>
  <c r="AI889" i="4"/>
  <c r="AI984" i="4"/>
  <c r="AI947" i="4"/>
  <c r="AI921" i="4"/>
  <c r="AI766" i="4"/>
  <c r="AI910" i="4"/>
  <c r="AI825" i="4"/>
  <c r="AI790" i="4"/>
  <c r="AI764" i="4"/>
  <c r="AI860" i="4"/>
  <c r="AI865" i="4"/>
  <c r="AI628" i="4"/>
  <c r="AI680" i="4"/>
  <c r="AI648" i="4"/>
  <c r="AI596" i="4"/>
  <c r="AI537" i="4"/>
  <c r="AI512" i="4"/>
  <c r="AI476" i="4"/>
  <c r="AI609" i="4"/>
  <c r="AI588" i="4"/>
  <c r="AI562" i="4"/>
  <c r="AI497" i="4"/>
  <c r="AI474" i="4"/>
  <c r="AI561" i="4"/>
  <c r="AI487" i="4"/>
  <c r="AI520" i="4"/>
  <c r="AI354" i="4"/>
  <c r="AI334" i="4"/>
  <c r="AI317" i="4"/>
  <c r="AI410" i="4"/>
  <c r="AI395" i="4"/>
  <c r="AI236" i="4"/>
  <c r="AI372" i="4"/>
  <c r="AI174" i="4"/>
  <c r="AI214" i="4"/>
  <c r="AI1529" i="4"/>
  <c r="AI1510" i="4"/>
  <c r="AI1411" i="4"/>
  <c r="AI1381" i="4"/>
  <c r="AI1389" i="4"/>
  <c r="AI1344" i="4"/>
  <c r="AI1303" i="4"/>
  <c r="AI1304" i="4"/>
  <c r="AI1246" i="4"/>
  <c r="AI1257" i="4"/>
  <c r="AI1220" i="4"/>
  <c r="AI1253" i="4"/>
  <c r="AI1218" i="4"/>
  <c r="AI1184" i="4"/>
  <c r="AI1127" i="4"/>
  <c r="AI1101" i="4"/>
  <c r="AI1207" i="4"/>
  <c r="AI1224" i="4"/>
  <c r="AI1157" i="4"/>
  <c r="AI1133" i="4"/>
  <c r="AI1097" i="4"/>
  <c r="AI1212" i="4"/>
  <c r="AI1025" i="4"/>
  <c r="AI1033" i="4"/>
  <c r="AI972" i="4"/>
  <c r="AI1000" i="4"/>
  <c r="AI996" i="4"/>
  <c r="AI970" i="4"/>
  <c r="AI931" i="4"/>
  <c r="AI903" i="4"/>
  <c r="AI946" i="4"/>
  <c r="AI923" i="4"/>
  <c r="AI874" i="4"/>
  <c r="AI924" i="4"/>
  <c r="AI840" i="4"/>
  <c r="AI722" i="4"/>
  <c r="AI882" i="4"/>
  <c r="AI716" i="4"/>
  <c r="AI692" i="4"/>
  <c r="AI634" i="4"/>
  <c r="AI697" i="4"/>
  <c r="AI595" i="4"/>
  <c r="AI540" i="4"/>
  <c r="AI491" i="4"/>
  <c r="AI442" i="4"/>
  <c r="AI559" i="4"/>
  <c r="AI508" i="4"/>
  <c r="AI617" i="4"/>
  <c r="AI546" i="4"/>
  <c r="AI320" i="4"/>
  <c r="AI298" i="4"/>
  <c r="AI310" i="4"/>
  <c r="AI370" i="4"/>
  <c r="AI333" i="4"/>
  <c r="AI210" i="4"/>
  <c r="AI443" i="4"/>
  <c r="AI328" i="4"/>
  <c r="AI242" i="4"/>
  <c r="AI1534" i="4"/>
  <c r="AI1482" i="4"/>
  <c r="AI1471" i="4"/>
  <c r="AI1478" i="4"/>
  <c r="AI1487" i="4"/>
  <c r="AI1452" i="4"/>
  <c r="AI1387" i="4"/>
  <c r="AI1367" i="4"/>
  <c r="AI1341" i="4"/>
  <c r="AI1291" i="4"/>
  <c r="AI1324" i="4"/>
  <c r="AI1266" i="4"/>
  <c r="AI1255" i="4"/>
  <c r="AI1269" i="4"/>
  <c r="AI1183" i="4"/>
  <c r="AI1103" i="4"/>
  <c r="AI1137" i="4"/>
  <c r="AI1189" i="4"/>
  <c r="AI1083" i="4"/>
  <c r="AI1166" i="4"/>
  <c r="AI1150" i="4"/>
  <c r="AI1090" i="4"/>
  <c r="AI1019" i="4"/>
  <c r="AI968" i="4"/>
  <c r="AI943" i="4"/>
  <c r="AI1048" i="4"/>
  <c r="AI964" i="4"/>
  <c r="AI905" i="4"/>
  <c r="AI971" i="4"/>
  <c r="AI956" i="4"/>
  <c r="AI933" i="4"/>
  <c r="AI918" i="4"/>
  <c r="AI867" i="4"/>
  <c r="AI847" i="4"/>
  <c r="AI784" i="4"/>
  <c r="AI836" i="4"/>
  <c r="AI770" i="4"/>
  <c r="AI843" i="4"/>
  <c r="AI724" i="4"/>
  <c r="AI734" i="4"/>
  <c r="AI709" i="4"/>
  <c r="AI602" i="4"/>
  <c r="AI486" i="4"/>
  <c r="AI452" i="4"/>
  <c r="AI578" i="4"/>
  <c r="AI456" i="4"/>
  <c r="AI473" i="4"/>
  <c r="AI427" i="4"/>
  <c r="AI371" i="4"/>
  <c r="AI238" i="4"/>
  <c r="AI198" i="4"/>
  <c r="AI176" i="4"/>
  <c r="AI321" i="4"/>
  <c r="AI363" i="4"/>
  <c r="AI348" i="4"/>
  <c r="AI441" i="4"/>
  <c r="AI421" i="4"/>
  <c r="AI322" i="4"/>
  <c r="AI178" i="4"/>
  <c r="AI376" i="4"/>
  <c r="AI1044" i="4"/>
  <c r="AI949" i="4"/>
  <c r="AI744" i="4"/>
  <c r="AI644" i="4"/>
  <c r="AI573" i="4"/>
  <c r="AI479" i="4"/>
  <c r="AI594" i="4"/>
  <c r="AI490" i="4"/>
  <c r="AI457" i="4"/>
  <c r="AI248" i="4"/>
  <c r="AI382" i="4"/>
  <c r="AI212" i="4"/>
  <c r="AI244" i="4"/>
  <c r="AI1428" i="4"/>
  <c r="AI1490" i="4"/>
  <c r="AI1416" i="4"/>
  <c r="AI1377" i="4"/>
  <c r="AI1352" i="4"/>
  <c r="AI1316" i="4"/>
  <c r="AI1071" i="4"/>
  <c r="AI999" i="4"/>
  <c r="AI930" i="4"/>
  <c r="AI894" i="4"/>
  <c r="AI831" i="4"/>
  <c r="AI864" i="4"/>
  <c r="AI920" i="4"/>
  <c r="AI695" i="4"/>
  <c r="AI701" i="4"/>
  <c r="AI593" i="4"/>
  <c r="AI603" i="4"/>
  <c r="AI541" i="4"/>
  <c r="AI375" i="4"/>
  <c r="AI264" i="4"/>
  <c r="AI391" i="4"/>
  <c r="AI359" i="4"/>
  <c r="AI430" i="4"/>
  <c r="AI53" i="4"/>
  <c r="AI1530" i="4"/>
  <c r="AI1513" i="4"/>
  <c r="AI1448" i="4"/>
  <c r="AI1457" i="4"/>
  <c r="AI1435" i="4"/>
  <c r="AI1501" i="4"/>
  <c r="AI1460" i="4"/>
  <c r="AI1431" i="4"/>
  <c r="AI1419" i="4"/>
  <c r="AI1374" i="4"/>
  <c r="AI1373" i="4"/>
  <c r="AI1348" i="4"/>
  <c r="AI1356" i="4"/>
  <c r="AI1323" i="4"/>
  <c r="AI1297" i="4"/>
  <c r="AI1288" i="4"/>
  <c r="AI1259" i="4"/>
  <c r="AI1289" i="4"/>
  <c r="AI1232" i="4"/>
  <c r="AI1267" i="4"/>
  <c r="AI1240" i="4"/>
  <c r="AI1161" i="4"/>
  <c r="AI1181" i="4"/>
  <c r="AI1141" i="4"/>
  <c r="AI1210" i="4"/>
  <c r="AI1176" i="4"/>
  <c r="AI1159" i="4"/>
  <c r="AI1117" i="4"/>
  <c r="AI1091" i="4"/>
  <c r="AI1165" i="4"/>
  <c r="AI1139" i="4"/>
  <c r="AI1089" i="4"/>
  <c r="AI1038" i="4"/>
  <c r="AI1124" i="4"/>
  <c r="AI1013" i="4"/>
  <c r="AI1063" i="4"/>
  <c r="AI941" i="4"/>
  <c r="AI967" i="4"/>
  <c r="AI937" i="4"/>
  <c r="AI963" i="4"/>
  <c r="AI891" i="4"/>
  <c r="AI948" i="4"/>
  <c r="AI866" i="4"/>
  <c r="AI829" i="4"/>
  <c r="AI800" i="4"/>
  <c r="AI885" i="4"/>
  <c r="AI849" i="4"/>
  <c r="AI837" i="4"/>
  <c r="AI780" i="4"/>
  <c r="AI916" i="4"/>
  <c r="AI851" i="4"/>
  <c r="AI820" i="4"/>
  <c r="AI848" i="4"/>
  <c r="AI818" i="4"/>
  <c r="AI656" i="4"/>
  <c r="AI718" i="4"/>
  <c r="AI708" i="4"/>
  <c r="AI690" i="4"/>
  <c r="AI660" i="4"/>
  <c r="AI620" i="4"/>
  <c r="AI691" i="4"/>
  <c r="AI662" i="4"/>
  <c r="AI699" i="4"/>
  <c r="AI538" i="4"/>
  <c r="AI582" i="4"/>
  <c r="AI550" i="4"/>
  <c r="AI510" i="4"/>
  <c r="AI440" i="4"/>
  <c r="AI577" i="4"/>
  <c r="AI554" i="4"/>
  <c r="AI526" i="4"/>
  <c r="AI494" i="4"/>
  <c r="AI569" i="4"/>
  <c r="AI530" i="4"/>
  <c r="AI507" i="4"/>
  <c r="AI460" i="4"/>
  <c r="AI422" i="4"/>
  <c r="AI378" i="4"/>
  <c r="AI403" i="4"/>
  <c r="AI351" i="4"/>
  <c r="AI218" i="4"/>
  <c r="AI166" i="4"/>
  <c r="AI419" i="4"/>
  <c r="AI374" i="4"/>
  <c r="AI302" i="4"/>
  <c r="AI232" i="4"/>
  <c r="AI196" i="4"/>
  <c r="AI447" i="4"/>
  <c r="AI429" i="4"/>
  <c r="AI420" i="4"/>
  <c r="AI326" i="4"/>
  <c r="AI1526" i="4"/>
  <c r="AI1491" i="4"/>
  <c r="AI1503" i="4"/>
  <c r="AI1483" i="4"/>
  <c r="AI1494" i="4"/>
  <c r="AI1455" i="4"/>
  <c r="AI1436" i="4"/>
  <c r="AI1422" i="4"/>
  <c r="AI1414" i="4"/>
  <c r="AI1342" i="4"/>
  <c r="AI1371" i="4"/>
  <c r="AI1329" i="4"/>
  <c r="AI1340" i="4"/>
  <c r="AI1353" i="4"/>
  <c r="AI1305" i="4"/>
  <c r="AI1268" i="4"/>
  <c r="AI1222" i="4"/>
  <c r="AI1251" i="4"/>
  <c r="AI1221" i="4"/>
  <c r="AI1155" i="4"/>
  <c r="AI1099" i="4"/>
  <c r="AI1186" i="4"/>
  <c r="AI1119" i="4"/>
  <c r="AI1178" i="4"/>
  <c r="AI1143" i="4"/>
  <c r="AI1112" i="4"/>
  <c r="AI1062" i="4"/>
  <c r="AI1015" i="4"/>
  <c r="AI1043" i="4"/>
  <c r="AI1007" i="4"/>
  <c r="AI1055" i="4"/>
  <c r="AI998" i="4"/>
  <c r="AI950" i="4"/>
  <c r="AI990" i="4"/>
  <c r="AI954" i="4"/>
  <c r="AI982" i="4"/>
  <c r="AI944" i="4"/>
  <c r="AI901" i="4"/>
  <c r="AI1051" i="4"/>
  <c r="AI926" i="4"/>
  <c r="AI884" i="4"/>
  <c r="AI828" i="4"/>
  <c r="AI788" i="4"/>
  <c r="AI754" i="4"/>
  <c r="AI823" i="4"/>
  <c r="AI654" i="4"/>
  <c r="AI604" i="4"/>
  <c r="AI698" i="4"/>
  <c r="AI678" i="4"/>
  <c r="AI638" i="4"/>
  <c r="AI703" i="4"/>
  <c r="AI730" i="4"/>
  <c r="AI694" i="4"/>
  <c r="AI616" i="4"/>
  <c r="AI472" i="4"/>
  <c r="AI581" i="4"/>
  <c r="AI558" i="4"/>
  <c r="AI513" i="4"/>
  <c r="AI470" i="4"/>
  <c r="AI535" i="4"/>
  <c r="AI516" i="4"/>
  <c r="AI459" i="4"/>
  <c r="AI423" i="4"/>
  <c r="AI373" i="4"/>
  <c r="AI329" i="4"/>
  <c r="AI182" i="4"/>
  <c r="AI323" i="4"/>
  <c r="AI319" i="4"/>
  <c r="AI268" i="4"/>
  <c r="AI234" i="4"/>
  <c r="AI170" i="4"/>
  <c r="AI415" i="4"/>
  <c r="AI398" i="4"/>
  <c r="AI361" i="4"/>
  <c r="AI346" i="4"/>
  <c r="AI425" i="4"/>
  <c r="AI357" i="4"/>
  <c r="AI1376" i="4"/>
  <c r="AI1360" i="4"/>
  <c r="AI1378" i="4"/>
  <c r="AI1322" i="4"/>
  <c r="AI1295" i="4"/>
  <c r="AI1319" i="4"/>
  <c r="AI1293" i="4"/>
  <c r="AI1307" i="4"/>
  <c r="AI1294" i="4"/>
  <c r="AI1282" i="4"/>
  <c r="AI1248" i="4"/>
  <c r="AI1229" i="4"/>
  <c r="AI1192" i="4"/>
  <c r="AI1170" i="4"/>
  <c r="AI1121" i="4"/>
  <c r="AI1204" i="4"/>
  <c r="AI1030" i="4"/>
  <c r="AI1065" i="4"/>
  <c r="AI1023" i="4"/>
  <c r="AI966" i="4"/>
  <c r="AI911" i="4"/>
  <c r="AI995" i="4"/>
  <c r="AI958" i="4"/>
  <c r="AI991" i="4"/>
  <c r="AI955" i="4"/>
  <c r="AI895" i="4"/>
  <c r="AI915" i="4"/>
  <c r="AI806" i="4"/>
  <c r="AI896" i="4"/>
  <c r="AI792" i="4"/>
  <c r="AI752" i="4"/>
  <c r="AI875" i="4"/>
  <c r="AI856" i="4"/>
  <c r="AI746" i="4"/>
  <c r="AI714" i="4"/>
  <c r="AI686" i="4"/>
  <c r="AI626" i="4"/>
  <c r="AI720" i="4"/>
  <c r="AI579" i="4"/>
  <c r="AI580" i="4"/>
  <c r="AI557" i="4"/>
  <c r="AI485" i="4"/>
  <c r="AI531" i="4"/>
  <c r="AI564" i="4"/>
  <c r="AI542" i="4"/>
  <c r="AI514" i="4"/>
  <c r="AI466" i="4"/>
  <c r="AI428" i="4"/>
  <c r="AI349" i="4"/>
  <c r="AI274" i="4"/>
  <c r="AI404" i="4"/>
  <c r="AI386" i="4"/>
  <c r="AI192" i="4"/>
  <c r="AI434" i="4"/>
  <c r="AI418" i="4"/>
  <c r="AI347" i="4"/>
  <c r="AI324" i="4"/>
  <c r="AI224" i="4"/>
  <c r="AI1543" i="4"/>
  <c r="AI1485" i="4"/>
  <c r="AI1453" i="4"/>
  <c r="AI1462" i="4"/>
  <c r="AI1359" i="4"/>
  <c r="AI1336" i="4"/>
  <c r="AI1264" i="4"/>
  <c r="AI1275" i="4"/>
  <c r="AI1281" i="4"/>
  <c r="AI1265" i="4"/>
  <c r="AI1243" i="4"/>
  <c r="AI1252" i="4"/>
  <c r="AI1228" i="4"/>
  <c r="AI1168" i="4"/>
  <c r="AI1131" i="4"/>
  <c r="AI1173" i="4"/>
  <c r="AI1152" i="4"/>
  <c r="AI1132" i="4"/>
  <c r="AI1123" i="4"/>
  <c r="AI1231" i="4"/>
  <c r="AI1160" i="4"/>
  <c r="AI1118" i="4"/>
  <c r="AI1084" i="4"/>
  <c r="AI1060" i="4"/>
  <c r="AI1120" i="4"/>
  <c r="AI1011" i="4"/>
  <c r="AI1078" i="4"/>
  <c r="AI1045" i="4"/>
  <c r="AI962" i="4"/>
  <c r="AI980" i="4"/>
  <c r="AI959" i="4"/>
  <c r="AI897" i="4"/>
  <c r="AI997" i="4"/>
  <c r="AI880" i="4"/>
  <c r="AI782" i="4"/>
  <c r="AI750" i="4"/>
  <c r="AI887" i="4"/>
  <c r="AI858" i="4"/>
  <c r="AI839" i="4"/>
  <c r="AI821" i="4"/>
  <c r="AI762" i="4"/>
  <c r="AI871" i="4"/>
  <c r="AI774" i="4"/>
  <c r="AI672" i="4"/>
  <c r="AI684" i="4"/>
  <c r="AI598" i="4"/>
  <c r="AI498" i="4"/>
  <c r="AI471" i="4"/>
  <c r="AI555" i="4"/>
  <c r="AI515" i="4"/>
  <c r="AI499" i="4"/>
  <c r="AI475" i="4"/>
  <c r="AI570" i="4"/>
  <c r="AI489" i="4"/>
  <c r="AI455" i="4"/>
  <c r="AI413" i="4"/>
  <c r="AI367" i="4"/>
  <c r="AI296" i="4"/>
  <c r="AI228" i="4"/>
  <c r="AI414" i="4"/>
  <c r="AI390" i="4"/>
  <c r="AI365" i="4"/>
  <c r="AI356" i="4"/>
  <c r="AI272" i="4"/>
  <c r="AI383" i="4"/>
  <c r="AI344" i="4"/>
  <c r="AI311" i="4"/>
  <c r="AI286" i="4"/>
  <c r="AI220" i="4"/>
  <c r="AI417" i="4"/>
  <c r="AI306" i="4"/>
  <c r="AI290" i="4"/>
  <c r="AI240" i="4"/>
  <c r="AI1361" i="4"/>
  <c r="AI1067" i="4"/>
  <c r="AI1016" i="4"/>
  <c r="AI832" i="4"/>
  <c r="AI738" i="4"/>
  <c r="AI776" i="4"/>
  <c r="AI646" i="4"/>
  <c r="AI630" i="4"/>
  <c r="AI519" i="4"/>
  <c r="AI547" i="4"/>
  <c r="AI468" i="4"/>
  <c r="AI527" i="4"/>
  <c r="AI308" i="4"/>
  <c r="AI314" i="4"/>
  <c r="AI426" i="4"/>
  <c r="AI260" i="4"/>
  <c r="AI250" i="4"/>
  <c r="AI1408" i="4"/>
  <c r="AI1515" i="4"/>
  <c r="AI1386" i="4"/>
  <c r="AI1250" i="4"/>
  <c r="AI1111" i="4"/>
  <c r="AI969" i="4"/>
  <c r="AI976" i="4"/>
  <c r="AI917" i="4"/>
  <c r="AI802" i="4"/>
  <c r="AI928" i="4"/>
  <c r="AI841" i="4"/>
  <c r="AI872" i="4"/>
  <c r="AI810" i="4"/>
  <c r="AI682" i="4"/>
  <c r="AI613" i="4"/>
  <c r="AI523" i="4"/>
  <c r="AI462" i="4"/>
  <c r="AI246" i="4"/>
  <c r="AI1502" i="4"/>
  <c r="AI1479" i="4"/>
  <c r="AI1493" i="4"/>
  <c r="AI1451" i="4"/>
  <c r="AI1426" i="4"/>
  <c r="AI1427" i="4"/>
  <c r="AI1528" i="4"/>
  <c r="AI1527" i="4"/>
  <c r="AI1458" i="4"/>
  <c r="AI1437" i="4"/>
  <c r="AI1444" i="4"/>
  <c r="AI1450" i="4"/>
  <c r="AI1433" i="4"/>
  <c r="AI1401" i="4"/>
  <c r="AI1382" i="4"/>
  <c r="AI1370" i="4"/>
  <c r="AI1343" i="4"/>
  <c r="AI1351" i="4"/>
  <c r="AI1345" i="4"/>
  <c r="AI1321" i="4"/>
  <c r="AI1306" i="4"/>
  <c r="AI1286" i="4"/>
  <c r="AI1254" i="4"/>
  <c r="AI1263" i="4"/>
  <c r="AI1238" i="4"/>
  <c r="AI1163" i="4"/>
  <c r="AI1136" i="4"/>
  <c r="AI1172" i="4"/>
  <c r="AI1154" i="4"/>
  <c r="AI1134" i="4"/>
  <c r="AI1076" i="4"/>
  <c r="AI1096" i="4"/>
  <c r="AI1041" i="4"/>
  <c r="AI1116" i="4"/>
  <c r="AI1057" i="4"/>
  <c r="AI936" i="4"/>
  <c r="AI1029" i="4"/>
  <c r="AI929" i="4"/>
  <c r="AI975" i="4"/>
  <c r="AI932" i="4"/>
  <c r="AI904" i="4"/>
  <c r="AI826" i="4"/>
  <c r="AI778" i="4"/>
  <c r="AI842" i="4"/>
  <c r="AI815" i="4"/>
  <c r="AI808" i="4"/>
  <c r="AI719" i="4"/>
  <c r="AI704" i="4"/>
  <c r="AI670" i="4"/>
  <c r="AI658" i="4"/>
  <c r="AI642" i="4"/>
  <c r="AI624" i="4"/>
  <c r="AI587" i="4"/>
  <c r="AI481" i="4"/>
  <c r="AI448" i="4"/>
  <c r="AI572" i="4"/>
  <c r="AI502" i="4"/>
  <c r="AI615" i="4"/>
  <c r="AI551" i="4"/>
  <c r="AI566" i="4"/>
  <c r="AI525" i="4"/>
  <c r="AI503" i="4"/>
  <c r="AI484" i="4"/>
  <c r="AI444" i="4"/>
  <c r="AI412" i="4"/>
  <c r="AI226" i="4"/>
  <c r="AI188" i="4"/>
  <c r="AI335" i="4"/>
  <c r="AI345" i="4"/>
  <c r="AI341" i="4"/>
  <c r="AI315" i="4"/>
  <c r="AI304" i="4"/>
  <c r="AI254" i="4"/>
  <c r="AI200" i="4"/>
  <c r="AI1523" i="4"/>
  <c r="AI1468" i="4"/>
  <c r="AI1443" i="4"/>
  <c r="AI1456" i="4"/>
  <c r="AI1413" i="4"/>
  <c r="AI1379" i="4"/>
  <c r="AI1405" i="4"/>
  <c r="AI1412" i="4"/>
  <c r="AI1364" i="4"/>
  <c r="AI1335" i="4"/>
  <c r="AI1350" i="4"/>
  <c r="AI1327" i="4"/>
  <c r="AI1280" i="4"/>
  <c r="AI1261" i="4"/>
  <c r="AI1242" i="4"/>
  <c r="AI1219" i="4"/>
  <c r="AI1145" i="4"/>
  <c r="AI1233" i="4"/>
  <c r="AI1208" i="4"/>
  <c r="AI1180" i="4"/>
  <c r="AI1158" i="4"/>
  <c r="AI1213" i="4"/>
  <c r="AI1005" i="4"/>
  <c r="AI1073" i="4"/>
  <c r="AI909" i="4"/>
  <c r="AI1032" i="4"/>
  <c r="AI893" i="4"/>
  <c r="AI868" i="4"/>
  <c r="AI813" i="4"/>
  <c r="AI786" i="4"/>
  <c r="AI883" i="4"/>
  <c r="AI817" i="4"/>
  <c r="AI717" i="4"/>
  <c r="AI693" i="4"/>
  <c r="AI676" i="4"/>
  <c r="AI636" i="4"/>
  <c r="AI689" i="4"/>
  <c r="AI652" i="4"/>
  <c r="AI632" i="4"/>
  <c r="AI606" i="4"/>
  <c r="AI545" i="4"/>
  <c r="AI601" i="4"/>
  <c r="AI571" i="4"/>
  <c r="AI549" i="4"/>
  <c r="AI586" i="4"/>
  <c r="AI553" i="4"/>
  <c r="AI533" i="4"/>
  <c r="AI501" i="4"/>
  <c r="AI585" i="4"/>
  <c r="AI529" i="4"/>
  <c r="AI454" i="4"/>
  <c r="AI449" i="4"/>
  <c r="AI407" i="4"/>
  <c r="AI369" i="4"/>
  <c r="AI325" i="4"/>
  <c r="AI379" i="4"/>
  <c r="AI204" i="4"/>
  <c r="AI405" i="4"/>
  <c r="AI394" i="4"/>
  <c r="AI411" i="4"/>
  <c r="AI1499" i="4"/>
  <c r="AI1470" i="4"/>
  <c r="AI1420" i="4"/>
  <c r="AI1331" i="4"/>
  <c r="AI1366" i="4"/>
  <c r="AI1317" i="4"/>
  <c r="AI1318" i="4"/>
  <c r="AI1283" i="4"/>
  <c r="AI1258" i="4"/>
  <c r="AI1326" i="4"/>
  <c r="AI1256" i="4"/>
  <c r="AI1167" i="4"/>
  <c r="AI1175" i="4"/>
  <c r="AI1052" i="4"/>
  <c r="AI1021" i="4"/>
  <c r="AI1046" i="4"/>
  <c r="AI1027" i="4"/>
  <c r="AI1079" i="4"/>
  <c r="AI961" i="4"/>
  <c r="AI953" i="4"/>
  <c r="AI1004" i="4"/>
  <c r="AI981" i="4"/>
  <c r="AI993" i="4"/>
  <c r="AI934" i="4"/>
  <c r="AI877" i="4"/>
  <c r="AI888" i="4"/>
  <c r="AI861" i="4"/>
  <c r="AI833" i="4"/>
  <c r="AI712" i="4"/>
  <c r="AI614" i="4"/>
  <c r="AI674" i="4"/>
  <c r="AI500" i="4"/>
  <c r="AI483" i="4"/>
  <c r="AI458" i="4"/>
  <c r="AI605" i="4"/>
  <c r="AI574" i="4"/>
  <c r="AI506" i="4"/>
  <c r="AI477" i="4"/>
  <c r="AI583" i="4"/>
  <c r="AI556" i="4"/>
  <c r="AI446" i="4"/>
  <c r="AI532" i="4"/>
  <c r="AI509" i="4"/>
  <c r="AI482" i="4"/>
  <c r="AI338" i="4"/>
  <c r="AI312" i="4"/>
  <c r="AI266" i="4"/>
  <c r="AI381" i="4"/>
  <c r="AI353" i="4"/>
  <c r="AI262" i="4"/>
  <c r="AI202" i="4"/>
  <c r="AI180" i="4"/>
  <c r="AI352" i="4"/>
  <c r="AI343" i="4"/>
  <c r="AI222" i="4"/>
  <c r="AI184" i="4"/>
  <c r="AI164" i="4"/>
  <c r="AI1511" i="4"/>
  <c r="AI1476" i="4"/>
  <c r="AI1434" i="4"/>
  <c r="AI1519" i="4"/>
  <c r="AI1518" i="4"/>
  <c r="AI1498" i="4"/>
  <c r="AI1447" i="4"/>
  <c r="AI1446" i="4"/>
  <c r="AI1421" i="4"/>
  <c r="AI1384" i="4"/>
  <c r="AI1339" i="4"/>
  <c r="AI1357" i="4"/>
  <c r="AI1393" i="4"/>
  <c r="AI1298" i="4"/>
  <c r="AI1271" i="4"/>
  <c r="AI1236" i="4"/>
  <c r="AI1230" i="4"/>
  <c r="AI1162" i="4"/>
  <c r="AI1200" i="4"/>
  <c r="AI1205" i="4"/>
  <c r="AI1142" i="4"/>
  <c r="AI1115" i="4"/>
  <c r="AI1188" i="4"/>
  <c r="AI1130" i="4"/>
  <c r="AI1082" i="4"/>
  <c r="AI1081" i="4"/>
  <c r="AI1093" i="4"/>
  <c r="AI1122" i="4"/>
  <c r="AI985" i="4"/>
  <c r="AI913" i="4"/>
  <c r="AI979" i="4"/>
  <c r="AI952" i="4"/>
  <c r="AI974" i="4"/>
  <c r="AI945" i="4"/>
  <c r="AI925" i="4"/>
  <c r="AI902" i="4"/>
  <c r="AI873" i="4"/>
  <c r="AI835" i="4"/>
  <c r="AI804" i="4"/>
  <c r="AI772" i="4"/>
  <c r="AI748" i="4"/>
  <c r="AI853" i="4"/>
  <c r="AI622" i="4"/>
  <c r="AI688" i="4"/>
  <c r="AI687" i="4"/>
  <c r="AI589" i="4"/>
  <c r="AI590" i="4"/>
  <c r="AI488" i="4"/>
  <c r="AI469" i="4"/>
  <c r="AI511" i="4"/>
  <c r="AI563" i="4"/>
  <c r="AI543" i="4"/>
  <c r="AI450" i="4"/>
  <c r="AI362" i="4"/>
  <c r="AI327" i="4"/>
  <c r="AI465" i="4"/>
  <c r="AI377" i="4"/>
  <c r="AI337" i="4"/>
  <c r="AI300" i="4"/>
  <c r="AI230" i="4"/>
  <c r="AI437" i="4"/>
  <c r="AI396" i="4"/>
  <c r="AI368" i="4"/>
  <c r="AI355" i="4"/>
  <c r="AI284" i="4"/>
  <c r="AI208" i="4"/>
  <c r="AI433" i="4"/>
  <c r="AI350" i="4"/>
  <c r="AI258" i="4"/>
  <c r="AI168" i="4"/>
  <c r="AI1514" i="4"/>
  <c r="AI1346" i="4"/>
  <c r="AI1197" i="4"/>
  <c r="AI1126" i="4"/>
  <c r="AI1001" i="4"/>
  <c r="AI988" i="4"/>
  <c r="AI922" i="4"/>
  <c r="AI859" i="4"/>
  <c r="AI908" i="4"/>
  <c r="AI726" i="4"/>
  <c r="AI495" i="4"/>
  <c r="AI505" i="4"/>
  <c r="AI364" i="4"/>
  <c r="AI1028" i="4"/>
  <c r="AI436" i="4"/>
  <c r="AI380" i="4"/>
  <c r="AI342" i="4"/>
  <c r="AI186" i="4"/>
  <c r="AI406" i="4"/>
  <c r="AI1533" i="4"/>
  <c r="AI1459" i="4"/>
  <c r="AI1439" i="4"/>
  <c r="AI1464" i="4"/>
  <c r="AI1540" i="4"/>
  <c r="AI1507" i="4"/>
  <c r="AI1521" i="4"/>
  <c r="AI1424" i="4"/>
  <c r="AI1372" i="4"/>
  <c r="AI1337" i="4"/>
  <c r="AI1362" i="4"/>
  <c r="AI1338" i="4"/>
  <c r="AI1313" i="4"/>
  <c r="AI1278" i="4"/>
  <c r="AI1302" i="4"/>
  <c r="AI1277" i="4"/>
  <c r="AI1262" i="4"/>
  <c r="AI1260" i="4"/>
  <c r="AI1249" i="4"/>
  <c r="AI1227" i="4"/>
  <c r="AI1151" i="4"/>
  <c r="AI1105" i="4"/>
  <c r="AI1202" i="4"/>
  <c r="AI1156" i="4"/>
  <c r="AI1085" i="4"/>
  <c r="AI1149" i="4"/>
  <c r="AI1114" i="4"/>
  <c r="AI1059" i="4"/>
  <c r="AI1049" i="4"/>
  <c r="AI994" i="4"/>
  <c r="AI951" i="4"/>
  <c r="AI986" i="4"/>
  <c r="AI1003" i="4"/>
  <c r="AI965" i="4"/>
  <c r="AI927" i="4"/>
  <c r="AI879" i="4"/>
  <c r="AI900" i="4"/>
  <c r="AI736" i="4"/>
  <c r="AI912" i="4"/>
  <c r="AI798" i="4"/>
  <c r="AI710" i="4"/>
  <c r="AI700" i="4"/>
  <c r="AI668" i="4"/>
  <c r="AI706" i="4"/>
  <c r="AI599" i="4"/>
  <c r="AI517" i="4"/>
  <c r="AI611" i="4"/>
  <c r="AI521" i="4"/>
  <c r="AI464" i="4"/>
  <c r="AI518" i="4"/>
  <c r="AI539" i="4"/>
  <c r="AI496" i="4"/>
  <c r="AI480" i="4"/>
  <c r="AI461" i="4"/>
  <c r="AI278" i="4"/>
  <c r="AI216" i="4"/>
  <c r="AI435" i="4"/>
  <c r="AI397" i="4"/>
  <c r="AI389" i="4"/>
  <c r="AI340" i="4"/>
  <c r="AI194" i="4"/>
  <c r="AI402" i="4"/>
  <c r="AI399" i="4"/>
  <c r="AI385" i="4"/>
  <c r="AI288" i="4"/>
  <c r="AI1466" i="4"/>
  <c r="AI1474" i="4"/>
  <c r="AI1403" i="4"/>
  <c r="AI1409" i="4"/>
  <c r="AI1392" i="4"/>
  <c r="AI1355" i="4"/>
  <c r="AI1296" i="4"/>
  <c r="AI1301" i="4"/>
  <c r="AI1285" i="4"/>
  <c r="AI1140" i="4"/>
  <c r="AI1153" i="4"/>
  <c r="AI1075" i="4"/>
  <c r="AI1036" i="4"/>
  <c r="AI978" i="4"/>
  <c r="AI940" i="4"/>
  <c r="AI992" i="4"/>
  <c r="AI1022" i="4"/>
  <c r="AI898" i="4"/>
  <c r="AI855" i="4"/>
  <c r="AI742" i="4"/>
  <c r="AI881" i="4"/>
  <c r="AI850" i="4"/>
  <c r="AI812" i="4"/>
  <c r="AI844" i="4"/>
  <c r="AI760" i="4"/>
  <c r="AI713" i="4"/>
  <c r="AI612" i="4"/>
  <c r="AI650" i="4"/>
  <c r="AI524" i="4"/>
  <c r="AI548" i="4"/>
  <c r="AI567" i="4"/>
  <c r="AI292" i="4"/>
  <c r="AI172" i="4"/>
  <c r="AI387" i="4"/>
  <c r="AI331" i="4"/>
  <c r="AI276" i="4"/>
  <c r="AI401" i="4"/>
  <c r="AI313" i="4"/>
  <c r="AI445" i="4"/>
  <c r="AI318" i="4"/>
  <c r="AI294" i="4"/>
  <c r="AI252" i="4"/>
  <c r="AI1532" i="4"/>
  <c r="AI1509" i="4"/>
  <c r="AI1390" i="4"/>
  <c r="AI1349" i="4"/>
  <c r="AI1315" i="4"/>
  <c r="AI1241" i="4"/>
  <c r="AI1239" i="4"/>
  <c r="AI1226" i="4"/>
  <c r="AI1109" i="4"/>
  <c r="AI1128" i="4"/>
  <c r="AI1138" i="4"/>
  <c r="AI1087" i="4"/>
  <c r="AI977" i="4"/>
  <c r="AI938" i="4"/>
  <c r="AI845" i="4"/>
  <c r="AI728" i="4"/>
  <c r="AI768" i="4"/>
  <c r="AI618" i="4"/>
  <c r="AI438" i="4"/>
  <c r="AI478" i="4"/>
  <c r="AI332" i="4"/>
  <c r="AI409" i="4"/>
  <c r="AI358" i="4"/>
  <c r="AI393" i="4"/>
  <c r="AI316" i="4"/>
  <c r="AI1536" i="4"/>
  <c r="AI1441" i="4"/>
  <c r="AI1432" i="4"/>
  <c r="AI1395" i="4"/>
  <c r="AI1333" i="4"/>
  <c r="AI1245" i="4"/>
  <c r="AI1191" i="4"/>
  <c r="AI939" i="4"/>
  <c r="AI794" i="4"/>
  <c r="AI852" i="4"/>
  <c r="AI732" i="4"/>
  <c r="AI756" i="4"/>
  <c r="AI608" i="4"/>
  <c r="AI715" i="4"/>
  <c r="AI522" i="4"/>
  <c r="AI575" i="4"/>
  <c r="AI504" i="4"/>
  <c r="AI280" i="4"/>
  <c r="AI366" i="4"/>
  <c r="AI256" i="4"/>
  <c r="K27" i="4"/>
  <c r="AP278" i="4"/>
  <c r="K1279" i="4"/>
  <c r="K1116" i="4"/>
  <c r="K743" i="4"/>
  <c r="K625" i="4"/>
  <c r="K235" i="4"/>
  <c r="K58" i="4"/>
  <c r="AI125" i="4"/>
  <c r="AP1306" i="4"/>
  <c r="AP828" i="4"/>
  <c r="AP301" i="4"/>
  <c r="AP6" i="4"/>
  <c r="K135" i="4"/>
  <c r="AP1459" i="4"/>
  <c r="AP1059" i="4"/>
  <c r="AP655" i="4"/>
  <c r="AP447" i="4"/>
  <c r="AP86" i="4"/>
  <c r="AP270" i="4"/>
  <c r="K44" i="4"/>
  <c r="AP135" i="4"/>
  <c r="AP105" i="4"/>
  <c r="AP1514" i="4"/>
  <c r="AP1412" i="4"/>
  <c r="AP1274" i="4"/>
  <c r="AP1191" i="4"/>
  <c r="AP1090" i="4"/>
  <c r="AP1008" i="4"/>
  <c r="AP820" i="4"/>
  <c r="AP725" i="4"/>
  <c r="AP647" i="4"/>
  <c r="AP755" i="4"/>
  <c r="AP305" i="4"/>
  <c r="AP253" i="4"/>
  <c r="AP406" i="4"/>
  <c r="AP72" i="4"/>
  <c r="AP14" i="4"/>
  <c r="K35" i="4"/>
  <c r="K69" i="4"/>
  <c r="AP89" i="4"/>
  <c r="AP95" i="4"/>
  <c r="K136" i="4"/>
  <c r="K1516" i="4"/>
  <c r="K1383" i="4"/>
  <c r="K1069" i="4"/>
  <c r="K807" i="4"/>
  <c r="K657" i="4"/>
  <c r="K307" i="4"/>
  <c r="K219" i="4"/>
  <c r="K90" i="4"/>
  <c r="AP1231" i="4"/>
  <c r="AP822" i="4"/>
  <c r="AP281" i="4"/>
  <c r="AP66" i="4"/>
  <c r="K163" i="4"/>
  <c r="AP187" i="4"/>
  <c r="K48" i="4"/>
  <c r="K112" i="4"/>
  <c r="AP63" i="4"/>
  <c r="K123" i="4"/>
  <c r="K133" i="4"/>
  <c r="AP31" i="4"/>
  <c r="K1542" i="4"/>
  <c r="K1492" i="4"/>
  <c r="K1423" i="4"/>
  <c r="K1385" i="4"/>
  <c r="K1257" i="4"/>
  <c r="K1169" i="4"/>
  <c r="K1072" i="4"/>
  <c r="K1040" i="4"/>
  <c r="K896" i="4"/>
  <c r="K809" i="4"/>
  <c r="K824" i="4"/>
  <c r="K733" i="4"/>
  <c r="K659" i="4"/>
  <c r="K761" i="4"/>
  <c r="K627" i="4"/>
  <c r="K309" i="4"/>
  <c r="K277" i="4"/>
  <c r="K245" i="4"/>
  <c r="K213" i="4"/>
  <c r="K203" i="4"/>
  <c r="K111" i="4"/>
  <c r="K47" i="4"/>
  <c r="K10" i="4"/>
  <c r="AP55" i="4"/>
  <c r="K105" i="4"/>
  <c r="K113" i="4"/>
  <c r="AP1542" i="4"/>
  <c r="AP1467" i="4"/>
  <c r="AP1402" i="4"/>
  <c r="AP1279" i="4"/>
  <c r="AP1217" i="4"/>
  <c r="AP1067" i="4"/>
  <c r="AP920" i="4"/>
  <c r="AP799" i="4"/>
  <c r="AP747" i="4"/>
  <c r="AP633" i="4"/>
  <c r="AP621" i="4"/>
  <c r="AP295" i="4"/>
  <c r="AP231" i="4"/>
  <c r="AP203" i="4"/>
  <c r="AP40" i="4"/>
  <c r="AP114" i="4"/>
  <c r="AC1525" i="4"/>
  <c r="AC1436" i="4"/>
  <c r="AC1542" i="4"/>
  <c r="AC1512" i="4"/>
  <c r="AC1496" i="4"/>
  <c r="AC1473" i="4"/>
  <c r="AC1434" i="4"/>
  <c r="AC1456" i="4"/>
  <c r="AC1430" i="4"/>
  <c r="AC1394" i="4"/>
  <c r="AC1329" i="4"/>
  <c r="AC1340" i="4"/>
  <c r="AC1280" i="4"/>
  <c r="AC1266" i="4"/>
  <c r="AC1285" i="4"/>
  <c r="AC1244" i="4"/>
  <c r="AC1249" i="4"/>
  <c r="AC1287" i="4"/>
  <c r="AC1167" i="4"/>
  <c r="AC1204" i="4"/>
  <c r="AC1109" i="4"/>
  <c r="AC1196" i="4"/>
  <c r="AC1210" i="4"/>
  <c r="AC1123" i="4"/>
  <c r="AC1017" i="4"/>
  <c r="AC1021" i="4"/>
  <c r="AC1019" i="4"/>
  <c r="AC984" i="4"/>
  <c r="AC927" i="4"/>
  <c r="AC961" i="4"/>
  <c r="AC999" i="4"/>
  <c r="AC958" i="4"/>
  <c r="AC981" i="4"/>
  <c r="AC938" i="4"/>
  <c r="AC810" i="4"/>
  <c r="AC802" i="4"/>
  <c r="AC885" i="4"/>
  <c r="AC770" i="4"/>
  <c r="AC896" i="4"/>
  <c r="AC859" i="4"/>
  <c r="AC752" i="4"/>
  <c r="AC648" i="4"/>
  <c r="AC704" i="4"/>
  <c r="AC604" i="4"/>
  <c r="AC542" i="4"/>
  <c r="AC589" i="4"/>
  <c r="AC527" i="4"/>
  <c r="AC601" i="4"/>
  <c r="AC519" i="4"/>
  <c r="AC495" i="4"/>
  <c r="AC471" i="4"/>
  <c r="AC605" i="4"/>
  <c r="AC430" i="4"/>
  <c r="AC361" i="4"/>
  <c r="AC318" i="4"/>
  <c r="AC244" i="4"/>
  <c r="AC441" i="4"/>
  <c r="AC341" i="4"/>
  <c r="AC312" i="4"/>
  <c r="AC238" i="4"/>
  <c r="AC436" i="4"/>
  <c r="AC375" i="4"/>
  <c r="AC314" i="4"/>
  <c r="AC465" i="4"/>
  <c r="AC387" i="4"/>
  <c r="AC331" i="4"/>
  <c r="AC167" i="4"/>
  <c r="AC106" i="4"/>
  <c r="AC160" i="4"/>
  <c r="AC143" i="4"/>
  <c r="AC195" i="4"/>
  <c r="AC109" i="4"/>
  <c r="AC1505" i="4"/>
  <c r="AC1470" i="4"/>
  <c r="AC1466" i="4"/>
  <c r="AC1421" i="4"/>
  <c r="AC1378" i="4"/>
  <c r="AC1325" i="4"/>
  <c r="AC1362" i="4"/>
  <c r="AC1349" i="4"/>
  <c r="AC1316" i="4"/>
  <c r="AC1272" i="4"/>
  <c r="AC1296" i="4"/>
  <c r="AC1273" i="4"/>
  <c r="AC1239" i="4"/>
  <c r="AC1160" i="4"/>
  <c r="AC1212" i="4"/>
  <c r="AC1162" i="4"/>
  <c r="AC1135" i="4"/>
  <c r="AC1206" i="4"/>
  <c r="AC1163" i="4"/>
  <c r="AC1194" i="4"/>
  <c r="AC1153" i="4"/>
  <c r="AC1106" i="4"/>
  <c r="AC1090" i="4"/>
  <c r="AC1032" i="4"/>
  <c r="AC1040" i="4"/>
  <c r="AC1020" i="4"/>
  <c r="AC946" i="4"/>
  <c r="AC977" i="4"/>
  <c r="AC941" i="4"/>
  <c r="AC967" i="4"/>
  <c r="AC974" i="4"/>
  <c r="AC931" i="4"/>
  <c r="AC875" i="4"/>
  <c r="AC823" i="4"/>
  <c r="AC746" i="4"/>
  <c r="AC876" i="4"/>
  <c r="AC833" i="4"/>
  <c r="AC877" i="4"/>
  <c r="AC778" i="4"/>
  <c r="AC861" i="4"/>
  <c r="AC701" i="4"/>
  <c r="AC699" i="4"/>
  <c r="AC695" i="4"/>
  <c r="AC670" i="4"/>
  <c r="AC566" i="4"/>
  <c r="AC536" i="4"/>
  <c r="AC492" i="4"/>
  <c r="AC446" i="4"/>
  <c r="AC563" i="4"/>
  <c r="AC454" i="4"/>
  <c r="AC575" i="4"/>
  <c r="AC517" i="4"/>
  <c r="AC448" i="4"/>
  <c r="AC552" i="4"/>
  <c r="AC521" i="4"/>
  <c r="AC359" i="4"/>
  <c r="AC258" i="4"/>
  <c r="AC214" i="4"/>
  <c r="AC412" i="4"/>
  <c r="AC296" i="4"/>
  <c r="AC459" i="4"/>
  <c r="AC325" i="4"/>
  <c r="AC264" i="4"/>
  <c r="AC467" i="4"/>
  <c r="AC396" i="4"/>
  <c r="AC383" i="4"/>
  <c r="AC348" i="4"/>
  <c r="AC302" i="4"/>
  <c r="AC196" i="4"/>
  <c r="AC151" i="4"/>
  <c r="AC96" i="4"/>
  <c r="AC17" i="4"/>
  <c r="AC152" i="4"/>
  <c r="AC114" i="4"/>
  <c r="AC72" i="4"/>
  <c r="AC91" i="4"/>
  <c r="AC1541" i="4"/>
  <c r="AC1501" i="4"/>
  <c r="AC1384" i="4"/>
  <c r="AC1395" i="4"/>
  <c r="AC1360" i="4"/>
  <c r="AC1339" i="4"/>
  <c r="AC1352" i="4"/>
  <c r="AC1319" i="4"/>
  <c r="AC1299" i="4"/>
  <c r="AC1241" i="4"/>
  <c r="AC1256" i="4"/>
  <c r="AC1230" i="4"/>
  <c r="AC1139" i="4"/>
  <c r="AC1161" i="4"/>
  <c r="AC1209" i="4"/>
  <c r="AC1152" i="4"/>
  <c r="AC1147" i="4"/>
  <c r="AC1078" i="4"/>
  <c r="AC1108" i="4"/>
  <c r="AC1015" i="4"/>
  <c r="AC1046" i="4"/>
  <c r="AC997" i="4"/>
  <c r="AC934" i="4"/>
  <c r="AC949" i="4"/>
  <c r="AC1031" i="4"/>
  <c r="AC1033" i="4"/>
  <c r="AC905" i="4"/>
  <c r="AC853" i="4"/>
  <c r="AC828" i="4"/>
  <c r="AC772" i="4"/>
  <c r="AC836" i="4"/>
  <c r="AC734" i="4"/>
  <c r="AC843" i="4"/>
  <c r="AC812" i="4"/>
  <c r="AC652" i="4"/>
  <c r="AC697" i="4"/>
  <c r="AC634" i="4"/>
  <c r="AC711" i="4"/>
  <c r="AC676" i="4"/>
  <c r="AC610" i="4"/>
  <c r="AC543" i="4"/>
  <c r="AC529" i="4"/>
  <c r="AC599" i="4"/>
  <c r="AC500" i="4"/>
  <c r="AC581" i="4"/>
  <c r="AC491" i="4"/>
  <c r="AC583" i="4"/>
  <c r="AC494" i="4"/>
  <c r="AC440" i="4"/>
  <c r="AC420" i="4"/>
  <c r="AC376" i="4"/>
  <c r="AC324" i="4"/>
  <c r="AC240" i="4"/>
  <c r="AC408" i="4"/>
  <c r="AC338" i="4"/>
  <c r="AC266" i="4"/>
  <c r="AC168" i="4"/>
  <c r="AC397" i="4"/>
  <c r="AC356" i="4"/>
  <c r="AC463" i="4"/>
  <c r="AC260" i="4"/>
  <c r="AC130" i="4"/>
  <c r="AC25" i="4"/>
  <c r="AC154" i="4"/>
  <c r="AC69" i="4"/>
  <c r="AC122" i="4"/>
  <c r="AC51" i="4"/>
  <c r="AC136" i="4"/>
  <c r="AC64" i="4"/>
  <c r="AC1534" i="4"/>
  <c r="AC1508" i="4"/>
  <c r="AC1453" i="4"/>
  <c r="AC1454" i="4"/>
  <c r="AC1529" i="4"/>
  <c r="AC1517" i="4"/>
  <c r="AC1462" i="4"/>
  <c r="AC1464" i="4"/>
  <c r="AC1459" i="4"/>
  <c r="AC1415" i="4"/>
  <c r="AC1400" i="4"/>
  <c r="AC1368" i="4"/>
  <c r="AC1345" i="4"/>
  <c r="AC1343" i="4"/>
  <c r="AC1373" i="4"/>
  <c r="AC1322" i="4"/>
  <c r="AC1264" i="4"/>
  <c r="AC1301" i="4"/>
  <c r="AC1255" i="4"/>
  <c r="AC1216" i="4"/>
  <c r="AC1175" i="4"/>
  <c r="AC1237" i="4"/>
  <c r="AC1103" i="4"/>
  <c r="AC1137" i="4"/>
  <c r="AC1125" i="4"/>
  <c r="AC1011" i="4"/>
  <c r="AC1085" i="4"/>
  <c r="AC1072" i="4"/>
  <c r="AC976" i="4"/>
  <c r="AC948" i="4"/>
  <c r="AC994" i="4"/>
  <c r="AC995" i="4"/>
  <c r="AC937" i="4"/>
  <c r="AC982" i="4"/>
  <c r="AC882" i="4"/>
  <c r="AC898" i="4"/>
  <c r="AC866" i="4"/>
  <c r="AC804" i="4"/>
  <c r="AC868" i="4"/>
  <c r="AC748" i="4"/>
  <c r="AC860" i="4"/>
  <c r="AC839" i="4"/>
  <c r="AC650" i="4"/>
  <c r="AC716" i="4"/>
  <c r="AC666" i="4"/>
  <c r="AC706" i="4"/>
  <c r="AC626" i="4"/>
  <c r="AC567" i="4"/>
  <c r="AC499" i="4"/>
  <c r="AC468" i="4"/>
  <c r="AC522" i="4"/>
  <c r="AC473" i="4"/>
  <c r="AC590" i="4"/>
  <c r="AC550" i="4"/>
  <c r="AC556" i="4"/>
  <c r="AC518" i="4"/>
  <c r="AC470" i="4"/>
  <c r="AC311" i="4"/>
  <c r="AC186" i="4"/>
  <c r="AC357" i="4"/>
  <c r="AC246" i="4"/>
  <c r="AC381" i="4"/>
  <c r="AC329" i="4"/>
  <c r="AC432" i="4"/>
  <c r="AC382" i="4"/>
  <c r="AC346" i="4"/>
  <c r="AC220" i="4"/>
  <c r="AC138" i="4"/>
  <c r="AC153" i="4"/>
  <c r="AC127" i="4"/>
  <c r="AC53" i="4"/>
  <c r="AC135" i="4"/>
  <c r="AC48" i="4"/>
  <c r="AC177" i="4"/>
  <c r="AC112" i="4"/>
  <c r="AC5" i="4"/>
  <c r="AC62" i="4"/>
  <c r="AC94" i="4"/>
  <c r="AC126" i="4"/>
  <c r="AC6" i="4"/>
  <c r="AC14" i="4"/>
  <c r="AC22" i="4"/>
  <c r="AC30" i="4"/>
  <c r="AC41" i="4"/>
  <c r="AC57" i="4"/>
  <c r="AC73" i="4"/>
  <c r="AC89" i="4"/>
  <c r="AC105" i="4"/>
  <c r="AC121" i="4"/>
  <c r="AC148" i="4"/>
  <c r="AC185" i="4"/>
  <c r="AC199" i="4"/>
  <c r="AC394" i="4"/>
  <c r="AC426" i="4"/>
  <c r="AC455" i="4"/>
  <c r="AC215" i="4"/>
  <c r="AC223" i="4"/>
  <c r="AC231" i="4"/>
  <c r="AC239" i="4"/>
  <c r="AC247" i="4"/>
  <c r="AC255" i="4"/>
  <c r="AC263" i="4"/>
  <c r="AC271" i="4"/>
  <c r="AC279" i="4"/>
  <c r="AC287" i="4"/>
  <c r="AC295" i="4"/>
  <c r="AC303" i="4"/>
  <c r="AC530" i="4"/>
  <c r="AC562" i="4"/>
  <c r="AC594" i="4"/>
  <c r="AC621" i="4"/>
  <c r="AC625" i="4"/>
  <c r="AC741" i="4"/>
  <c r="AC763" i="4"/>
  <c r="AC715" i="4"/>
  <c r="AC731" i="4"/>
  <c r="AC765" i="4"/>
  <c r="AC635" i="4"/>
  <c r="AC643" i="4"/>
  <c r="AC651" i="4"/>
  <c r="AC659" i="4"/>
  <c r="AC667" i="4"/>
  <c r="AC675" i="4"/>
  <c r="AC683" i="4"/>
  <c r="AC745" i="4"/>
  <c r="AC773" i="4"/>
  <c r="AC751" i="4"/>
  <c r="AC826" i="4"/>
  <c r="AC785" i="4"/>
  <c r="AC793" i="4"/>
  <c r="AC801" i="4"/>
  <c r="AC809" i="4"/>
  <c r="AC824" i="4"/>
  <c r="AC848" i="4"/>
  <c r="AC880" i="4"/>
  <c r="AC918" i="4"/>
  <c r="AC926" i="4"/>
  <c r="AC1028" i="4"/>
  <c r="AC1044" i="4"/>
  <c r="AC1026" i="4"/>
  <c r="AC1068" i="4"/>
  <c r="AC1055" i="4"/>
  <c r="AC1071" i="4"/>
  <c r="AC1086" i="4"/>
  <c r="AC1116" i="4"/>
  <c r="AC1124" i="4"/>
  <c r="AC1197" i="4"/>
  <c r="AC1227" i="4"/>
  <c r="AC1184" i="4"/>
  <c r="AC1200" i="4"/>
  <c r="AC1215" i="4"/>
  <c r="AC1233" i="4"/>
  <c r="AC1276" i="4"/>
  <c r="AC1286" i="4"/>
  <c r="AC1318" i="4"/>
  <c r="AC1375" i="4"/>
  <c r="AC1377" i="4"/>
  <c r="AC1390" i="4"/>
  <c r="AC1414" i="4"/>
  <c r="AC1401" i="4"/>
  <c r="AC1427" i="4"/>
  <c r="AC1475" i="4"/>
  <c r="AC1514" i="4"/>
  <c r="AC1502" i="4"/>
  <c r="AC1479" i="4"/>
  <c r="AC1518" i="4"/>
  <c r="AC1523" i="4"/>
  <c r="K54" i="4"/>
  <c r="AP1405" i="4"/>
  <c r="AP926" i="4"/>
  <c r="AP625" i="4"/>
  <c r="AP53" i="4"/>
  <c r="K31" i="4"/>
  <c r="AP147" i="4"/>
  <c r="AP25" i="4"/>
  <c r="AP110" i="4"/>
  <c r="AP52" i="4"/>
  <c r="K7" i="4"/>
  <c r="K1528" i="4"/>
  <c r="K1215" i="4"/>
  <c r="K902" i="4"/>
  <c r="K673" i="4"/>
  <c r="K528" i="4"/>
  <c r="K437" i="4"/>
  <c r="K24" i="4"/>
  <c r="AI25" i="4"/>
  <c r="AP1207" i="4"/>
  <c r="AP733" i="4"/>
  <c r="AP247" i="4"/>
  <c r="K161" i="4"/>
  <c r="AP21" i="4"/>
  <c r="AP38" i="4"/>
  <c r="AP274" i="4"/>
  <c r="AP177" i="4"/>
  <c r="AP1498" i="4"/>
  <c r="AP1269" i="4"/>
  <c r="AP1094" i="4"/>
  <c r="AP795" i="4"/>
  <c r="AP613" i="4"/>
  <c r="AP36" i="4"/>
  <c r="AP193" i="4"/>
  <c r="AP1415" i="4"/>
  <c r="AP918" i="4"/>
  <c r="AP717" i="4"/>
  <c r="AP85" i="4"/>
  <c r="AP23" i="4"/>
  <c r="K129" i="4"/>
  <c r="K17" i="4"/>
  <c r="K134" i="4"/>
  <c r="K65" i="4"/>
  <c r="AP216" i="4"/>
  <c r="K1504" i="4"/>
  <c r="K1485" i="4"/>
  <c r="K1377" i="4"/>
  <c r="K1287" i="4"/>
  <c r="K1190" i="4"/>
  <c r="K1098" i="4"/>
  <c r="K1084" i="4"/>
  <c r="K928" i="4"/>
  <c r="K827" i="4"/>
  <c r="K787" i="4"/>
  <c r="K757" i="4"/>
  <c r="K669" i="4"/>
  <c r="K637" i="4"/>
  <c r="K735" i="4"/>
  <c r="K544" i="4"/>
  <c r="K287" i="4"/>
  <c r="K255" i="4"/>
  <c r="K223" i="4"/>
  <c r="K392" i="4"/>
  <c r="K130" i="4"/>
  <c r="K66" i="4"/>
  <c r="K49" i="4"/>
  <c r="K1523" i="4"/>
  <c r="K1494" i="4"/>
  <c r="K1426" i="4"/>
  <c r="K1405" i="4"/>
  <c r="K1487" i="4"/>
  <c r="K1421" i="4"/>
  <c r="K1415" i="4"/>
  <c r="K1394" i="4"/>
  <c r="K1363" i="4"/>
  <c r="K1343" i="4"/>
  <c r="K1315" i="4"/>
  <c r="K1329" i="4"/>
  <c r="K1334" i="4"/>
  <c r="K1297" i="4"/>
  <c r="K1240" i="4"/>
  <c r="K1245" i="4"/>
  <c r="K1148" i="4"/>
  <c r="K1220" i="4"/>
  <c r="K1093" i="4"/>
  <c r="K1055" i="4"/>
  <c r="K1079" i="4"/>
  <c r="K1091" i="4"/>
  <c r="K1043" i="4"/>
  <c r="K965" i="4"/>
  <c r="K948" i="4"/>
  <c r="K929" i="4"/>
  <c r="K995" i="4"/>
  <c r="K942" i="4"/>
  <c r="K738" i="4"/>
  <c r="K879" i="4"/>
  <c r="K826" i="4"/>
  <c r="K906" i="4"/>
  <c r="K860" i="4"/>
  <c r="K839" i="4"/>
  <c r="K790" i="4"/>
  <c r="K664" i="4"/>
  <c r="K714" i="4"/>
  <c r="K694" i="4"/>
  <c r="K686" i="4"/>
  <c r="K608" i="4"/>
  <c r="K513" i="4"/>
  <c r="K514" i="4"/>
  <c r="K487" i="4"/>
  <c r="K579" i="4"/>
  <c r="K498" i="4"/>
  <c r="K571" i="4"/>
  <c r="K555" i="4"/>
  <c r="K517" i="4"/>
  <c r="K464" i="4"/>
  <c r="K186" i="4"/>
  <c r="K429" i="4"/>
  <c r="K422" i="4"/>
  <c r="K407" i="4"/>
  <c r="K376" i="4"/>
  <c r="K306" i="4"/>
  <c r="K208" i="4"/>
  <c r="K378" i="4"/>
  <c r="K292" i="4"/>
  <c r="K274" i="4"/>
  <c r="K457" i="4"/>
  <c r="K398" i="4"/>
  <c r="K382" i="4"/>
  <c r="K369" i="4"/>
  <c r="K358" i="4"/>
  <c r="K1514" i="4"/>
  <c r="K1463" i="4"/>
  <c r="K1441" i="4"/>
  <c r="K1450" i="4"/>
  <c r="K1459" i="4"/>
  <c r="K1372" i="4"/>
  <c r="K1386" i="4"/>
  <c r="K1277" i="4"/>
  <c r="K1295" i="4"/>
  <c r="K1270" i="4"/>
  <c r="K1244" i="4"/>
  <c r="K1249" i="4"/>
  <c r="K1258" i="4"/>
  <c r="K1259" i="4"/>
  <c r="K1166" i="4"/>
  <c r="K1130" i="4"/>
  <c r="K1151" i="4"/>
  <c r="K1173" i="4"/>
  <c r="K1141" i="4"/>
  <c r="K1081" i="4"/>
  <c r="K1017" i="4"/>
  <c r="K1097" i="4"/>
  <c r="K1038" i="4"/>
  <c r="K975" i="4"/>
  <c r="K897" i="4"/>
  <c r="K923" i="4"/>
  <c r="K953" i="4"/>
  <c r="K911" i="4"/>
  <c r="K996" i="4"/>
  <c r="K837" i="4"/>
  <c r="K802" i="4"/>
  <c r="K889" i="4"/>
  <c r="K813" i="4"/>
  <c r="K750" i="4"/>
  <c r="K703" i="4"/>
  <c r="K648" i="4"/>
  <c r="K606" i="4"/>
  <c r="K604" i="4"/>
  <c r="K698" i="4"/>
  <c r="K668" i="4"/>
  <c r="K620" i="4"/>
  <c r="K539" i="4"/>
  <c r="K520" i="4"/>
  <c r="K509" i="4"/>
  <c r="K502" i="4"/>
  <c r="K479" i="4"/>
  <c r="K467" i="4"/>
  <c r="K430" i="4"/>
  <c r="K405" i="4"/>
  <c r="K377" i="4"/>
  <c r="K284" i="4"/>
  <c r="K192" i="4"/>
  <c r="K363" i="4"/>
  <c r="K254" i="4"/>
  <c r="K178" i="4"/>
  <c r="K436" i="4"/>
  <c r="K246" i="4"/>
  <c r="K216" i="4"/>
  <c r="K426" i="4"/>
  <c r="K387" i="4"/>
  <c r="K234" i="4"/>
  <c r="K198" i="4"/>
  <c r="K1540" i="4"/>
  <c r="K1498" i="4"/>
  <c r="K1374" i="4"/>
  <c r="K1344" i="4"/>
  <c r="K1332" i="4"/>
  <c r="K1314" i="4"/>
  <c r="K1296" i="4"/>
  <c r="K1253" i="4"/>
  <c r="K1234" i="4"/>
  <c r="K1160" i="4"/>
  <c r="K1155" i="4"/>
  <c r="K1194" i="4"/>
  <c r="K1138" i="4"/>
  <c r="K1106" i="4"/>
  <c r="K1030" i="4"/>
  <c r="K1090" i="4"/>
  <c r="K1036" i="4"/>
  <c r="K1023" i="4"/>
  <c r="K993" i="4"/>
  <c r="K946" i="4"/>
  <c r="K977" i="4"/>
  <c r="K1002" i="4"/>
  <c r="K980" i="4"/>
  <c r="K969" i="4"/>
  <c r="K912" i="4"/>
  <c r="K844" i="4"/>
  <c r="K823" i="4"/>
  <c r="K875" i="4"/>
  <c r="K833" i="4"/>
  <c r="K798" i="4"/>
  <c r="K877" i="4"/>
  <c r="K806" i="4"/>
  <c r="K858" i="4"/>
  <c r="K794" i="4"/>
  <c r="K713" i="4"/>
  <c r="K726" i="4"/>
  <c r="K666" i="4"/>
  <c r="K566" i="4"/>
  <c r="K515" i="4"/>
  <c r="K473" i="4"/>
  <c r="K523" i="4"/>
  <c r="K454" i="4"/>
  <c r="K588" i="4"/>
  <c r="K575" i="4"/>
  <c r="K486" i="4"/>
  <c r="K458" i="4"/>
  <c r="K519" i="4"/>
  <c r="K468" i="4"/>
  <c r="K434" i="4"/>
  <c r="K385" i="4"/>
  <c r="K353" i="4"/>
  <c r="K232" i="4"/>
  <c r="K322" i="4"/>
  <c r="K312" i="4"/>
  <c r="K278" i="4"/>
  <c r="K403" i="4"/>
  <c r="K393" i="4"/>
  <c r="K375" i="4"/>
  <c r="K356" i="4"/>
  <c r="K188" i="4"/>
  <c r="K1501" i="4"/>
  <c r="K1452" i="4"/>
  <c r="K1433" i="4"/>
  <c r="K1353" i="4"/>
  <c r="K1547" i="4"/>
  <c r="K1517" i="4"/>
  <c r="K1467" i="4"/>
  <c r="K1481" i="4"/>
  <c r="K1445" i="4"/>
  <c r="K1427" i="4"/>
  <c r="K1470" i="4"/>
  <c r="K1435" i="4"/>
  <c r="K1411" i="4"/>
  <c r="K1418" i="4"/>
  <c r="K1389" i="4"/>
  <c r="K1371" i="4"/>
  <c r="K1346" i="4"/>
  <c r="K1339" i="4"/>
  <c r="K1268" i="4"/>
  <c r="K1309" i="4"/>
  <c r="K1324" i="4"/>
  <c r="K1299" i="4"/>
  <c r="K1232" i="4"/>
  <c r="K1241" i="4"/>
  <c r="K1218" i="4"/>
  <c r="K1238" i="4"/>
  <c r="K1183" i="4"/>
  <c r="K1089" i="4"/>
  <c r="K1152" i="4"/>
  <c r="K1067" i="4"/>
  <c r="K1015" i="4"/>
  <c r="K1052" i="4"/>
  <c r="K893" i="4"/>
  <c r="K989" i="4"/>
  <c r="K927" i="4"/>
  <c r="K1014" i="4"/>
  <c r="K764" i="4"/>
  <c r="K914" i="4"/>
  <c r="K910" i="4"/>
  <c r="K864" i="4"/>
  <c r="K774" i="4"/>
  <c r="K872" i="4"/>
  <c r="K820" i="4"/>
  <c r="K744" i="4"/>
  <c r="K691" i="4"/>
  <c r="K632" i="4"/>
  <c r="K697" i="4"/>
  <c r="K656" i="4"/>
  <c r="K638" i="4"/>
  <c r="K531" i="4"/>
  <c r="K518" i="4"/>
  <c r="K599" i="4"/>
  <c r="K499" i="4"/>
  <c r="K480" i="4"/>
  <c r="K503" i="4"/>
  <c r="K593" i="4"/>
  <c r="K554" i="4"/>
  <c r="K493" i="4"/>
  <c r="K463" i="4"/>
  <c r="K417" i="4"/>
  <c r="K348" i="4"/>
  <c r="K319" i="4"/>
  <c r="K361" i="4"/>
  <c r="K313" i="4"/>
  <c r="K256" i="4"/>
  <c r="K184" i="4"/>
  <c r="K390" i="4"/>
  <c r="K200" i="4"/>
  <c r="K177" i="4"/>
  <c r="K145" i="4"/>
  <c r="K93" i="4"/>
  <c r="K1349" i="4"/>
  <c r="K1163" i="4"/>
  <c r="K966" i="4"/>
  <c r="K909" i="4"/>
  <c r="K861" i="4"/>
  <c r="K696" i="4"/>
  <c r="K704" i="4"/>
  <c r="K563" i="4"/>
  <c r="K548" i="4"/>
  <c r="K164" i="4"/>
  <c r="K371" i="4"/>
  <c r="K1479" i="4"/>
  <c r="K1503" i="4"/>
  <c r="K1474" i="4"/>
  <c r="K1438" i="4"/>
  <c r="K1370" i="4"/>
  <c r="K1330" i="4"/>
  <c r="K1263" i="4"/>
  <c r="K1228" i="4"/>
  <c r="K1139" i="4"/>
  <c r="K1161" i="4"/>
  <c r="K1128" i="4"/>
  <c r="K1078" i="4"/>
  <c r="K1028" i="4"/>
  <c r="K956" i="4"/>
  <c r="K949" i="4"/>
  <c r="K835" i="4"/>
  <c r="K701" i="4"/>
  <c r="K624" i="4"/>
  <c r="K609" i="4"/>
  <c r="K490" i="4"/>
  <c r="K484" i="4"/>
  <c r="K507" i="4"/>
  <c r="K440" i="4"/>
  <c r="K323" i="4"/>
  <c r="K210" i="4"/>
  <c r="K1436" i="4"/>
  <c r="K1536" i="4"/>
  <c r="K1531" i="4"/>
  <c r="K1526" i="4"/>
  <c r="K1387" i="4"/>
  <c r="K1400" i="4"/>
  <c r="K1345" i="4"/>
  <c r="K1378" i="4"/>
  <c r="K1351" i="4"/>
  <c r="K1322" i="4"/>
  <c r="K1310" i="4"/>
  <c r="K1298" i="4"/>
  <c r="K1275" i="4"/>
  <c r="K1304" i="4"/>
  <c r="K1126" i="4"/>
  <c r="K1137" i="4"/>
  <c r="K1192" i="4"/>
  <c r="K1076" i="4"/>
  <c r="K1085" i="4"/>
  <c r="K960" i="4"/>
  <c r="K899" i="4"/>
  <c r="K994" i="4"/>
  <c r="K1037" i="4"/>
  <c r="K937" i="4"/>
  <c r="K1000" i="4"/>
  <c r="K982" i="4"/>
  <c r="K882" i="4"/>
  <c r="K926" i="4"/>
  <c r="K874" i="4"/>
  <c r="K868" i="4"/>
  <c r="K760" i="4"/>
  <c r="K712" i="4"/>
  <c r="K888" i="4"/>
  <c r="K682" i="4"/>
  <c r="K680" i="4"/>
  <c r="K636" i="4"/>
  <c r="K569" i="4"/>
  <c r="K508" i="4"/>
  <c r="K485" i="4"/>
  <c r="K456" i="4"/>
  <c r="K475" i="4"/>
  <c r="K590" i="4"/>
  <c r="K553" i="4"/>
  <c r="K488" i="4"/>
  <c r="K260" i="4"/>
  <c r="K421" i="4"/>
  <c r="K328" i="4"/>
  <c r="K244" i="4"/>
  <c r="K410" i="4"/>
  <c r="K362" i="4"/>
  <c r="K347" i="4"/>
  <c r="K266" i="4"/>
  <c r="K397" i="4"/>
  <c r="K381" i="4"/>
  <c r="K373" i="4"/>
  <c r="K280" i="4"/>
  <c r="K272" i="4"/>
  <c r="K264" i="4"/>
  <c r="K218" i="4"/>
  <c r="K1505" i="4"/>
  <c r="K1439" i="4"/>
  <c r="K1448" i="4"/>
  <c r="K1462" i="4"/>
  <c r="K1364" i="4"/>
  <c r="K1367" i="4"/>
  <c r="K1336" i="4"/>
  <c r="K1308" i="4"/>
  <c r="K1262" i="4"/>
  <c r="K1266" i="4"/>
  <c r="K1131" i="4"/>
  <c r="K1196" i="4"/>
  <c r="K1168" i="4"/>
  <c r="K1009" i="4"/>
  <c r="K1019" i="4"/>
  <c r="K932" i="4"/>
  <c r="K915" i="4"/>
  <c r="K999" i="4"/>
  <c r="K968" i="4"/>
  <c r="K981" i="4"/>
  <c r="K944" i="4"/>
  <c r="K758" i="4"/>
  <c r="K890" i="4"/>
  <c r="K724" i="4"/>
  <c r="K887" i="4"/>
  <c r="K850" i="4"/>
  <c r="K788" i="4"/>
  <c r="K736" i="4"/>
  <c r="K693" i="4"/>
  <c r="K630" i="4"/>
  <c r="K660" i="4"/>
  <c r="K640" i="4"/>
  <c r="K546" i="4"/>
  <c r="K534" i="4"/>
  <c r="K602" i="4"/>
  <c r="K537" i="4"/>
  <c r="K601" i="4"/>
  <c r="K558" i="4"/>
  <c r="K505" i="4"/>
  <c r="K586" i="4"/>
  <c r="K495" i="4"/>
  <c r="K474" i="4"/>
  <c r="K346" i="4"/>
  <c r="K350" i="4"/>
  <c r="K335" i="4"/>
  <c r="K250" i="4"/>
  <c r="K242" i="4"/>
  <c r="K409" i="4"/>
  <c r="K357" i="4"/>
  <c r="K415" i="4"/>
  <c r="K340" i="4"/>
  <c r="K1534" i="4"/>
  <c r="K1530" i="4"/>
  <c r="K1464" i="4"/>
  <c r="K1401" i="4"/>
  <c r="K1409" i="4"/>
  <c r="K1337" i="4"/>
  <c r="K1368" i="4"/>
  <c r="K1355" i="4"/>
  <c r="K1335" i="4"/>
  <c r="K1248" i="4"/>
  <c r="K1246" i="4"/>
  <c r="K1214" i="4"/>
  <c r="K1176" i="4"/>
  <c r="K1150" i="4"/>
  <c r="K1123" i="4"/>
  <c r="K1135" i="4"/>
  <c r="K1170" i="4"/>
  <c r="K1146" i="4"/>
  <c r="K1180" i="4"/>
  <c r="K1158" i="4"/>
  <c r="K1133" i="4"/>
  <c r="K1057" i="4"/>
  <c r="K1025" i="4"/>
  <c r="K1062" i="4"/>
  <c r="K1104" i="4"/>
  <c r="K988" i="4"/>
  <c r="K972" i="4"/>
  <c r="K941" i="4"/>
  <c r="K967" i="4"/>
  <c r="K964" i="4"/>
  <c r="K857" i="4"/>
  <c r="K843" i="4"/>
  <c r="K918" i="4"/>
  <c r="K855" i="4"/>
  <c r="K831" i="4"/>
  <c r="K786" i="4"/>
  <c r="K618" i="4"/>
  <c r="K720" i="4"/>
  <c r="K702" i="4"/>
  <c r="K684" i="4"/>
  <c r="K658" i="4"/>
  <c r="K565" i="4"/>
  <c r="K530" i="4"/>
  <c r="K462" i="4"/>
  <c r="K615" i="4"/>
  <c r="K516" i="4"/>
  <c r="K587" i="4"/>
  <c r="K572" i="4"/>
  <c r="K500" i="4"/>
  <c r="K448" i="4"/>
  <c r="K372" i="4"/>
  <c r="K316" i="4"/>
  <c r="K212" i="4"/>
  <c r="K428" i="4"/>
  <c r="K412" i="4"/>
  <c r="K366" i="4"/>
  <c r="K288" i="4"/>
  <c r="K224" i="4"/>
  <c r="K214" i="4"/>
  <c r="K202" i="4"/>
  <c r="K360" i="4"/>
  <c r="K341" i="4"/>
  <c r="K298" i="4"/>
  <c r="K270" i="4"/>
  <c r="K182" i="4"/>
  <c r="K396" i="4"/>
  <c r="K391" i="4"/>
  <c r="K1527" i="4"/>
  <c r="K1518" i="4"/>
  <c r="K1466" i="4"/>
  <c r="K1455" i="4"/>
  <c r="K1458" i="4"/>
  <c r="K1395" i="4"/>
  <c r="K1522" i="4"/>
  <c r="K1545" i="4"/>
  <c r="K1502" i="4"/>
  <c r="K1468" i="4"/>
  <c r="K1442" i="4"/>
  <c r="K1449" i="4"/>
  <c r="K1432" i="4"/>
  <c r="K1408" i="4"/>
  <c r="K1384" i="4"/>
  <c r="K1359" i="4"/>
  <c r="K1360" i="4"/>
  <c r="K1357" i="4"/>
  <c r="K1280" i="4"/>
  <c r="K1319" i="4"/>
  <c r="K1294" i="4"/>
  <c r="K1252" i="4"/>
  <c r="K1149" i="4"/>
  <c r="K1227" i="4"/>
  <c r="K1217" i="4"/>
  <c r="K1186" i="4"/>
  <c r="K1200" i="4"/>
  <c r="K1147" i="4"/>
  <c r="K1005" i="4"/>
  <c r="K1096" i="4"/>
  <c r="K1033" i="4"/>
  <c r="K945" i="4"/>
  <c r="K934" i="4"/>
  <c r="K1029" i="4"/>
  <c r="K940" i="4"/>
  <c r="K919" i="4"/>
  <c r="K930" i="4"/>
  <c r="K859" i="4"/>
  <c r="K880" i="4"/>
  <c r="K828" i="4"/>
  <c r="K762" i="4"/>
  <c r="K840" i="4"/>
  <c r="K815" i="4"/>
  <c r="K722" i="4"/>
  <c r="K626" i="4"/>
  <c r="K728" i="4"/>
  <c r="K692" i="4"/>
  <c r="K610" i="4"/>
  <c r="K700" i="4"/>
  <c r="K628" i="4"/>
  <c r="K543" i="4"/>
  <c r="K529" i="4"/>
  <c r="K596" i="4"/>
  <c r="K492" i="4"/>
  <c r="K472" i="4"/>
  <c r="K444" i="4"/>
  <c r="K559" i="4"/>
  <c r="K591" i="4"/>
  <c r="K551" i="4"/>
  <c r="K504" i="4"/>
  <c r="K452" i="4"/>
  <c r="K425" i="4"/>
  <c r="K344" i="4"/>
  <c r="K331" i="4"/>
  <c r="K333" i="4"/>
  <c r="K252" i="4"/>
  <c r="K222" i="4"/>
  <c r="K168" i="4"/>
  <c r="K447" i="4"/>
  <c r="K332" i="4"/>
  <c r="K172" i="4"/>
  <c r="K435" i="4"/>
  <c r="K389" i="4"/>
  <c r="K342" i="4"/>
  <c r="K169" i="4"/>
  <c r="K402" i="4"/>
  <c r="K1140" i="4"/>
  <c r="K1008" i="4"/>
  <c r="K921" i="4"/>
  <c r="K962" i="4"/>
  <c r="K931" i="4"/>
  <c r="K825" i="4"/>
  <c r="K603" i="4"/>
  <c r="K471" i="4"/>
  <c r="K404" i="4"/>
  <c r="K1491" i="4"/>
  <c r="K1471" i="4"/>
  <c r="K1434" i="4"/>
  <c r="K1403" i="4"/>
  <c r="K1382" i="4"/>
  <c r="K1313" i="4"/>
  <c r="K1272" i="4"/>
  <c r="K1154" i="4"/>
  <c r="K1202" i="4"/>
  <c r="K1105" i="4"/>
  <c r="K1088" i="4"/>
  <c r="K997" i="4"/>
  <c r="K939" i="4"/>
  <c r="K848" i="4"/>
  <c r="K782" i="4"/>
  <c r="K852" i="4"/>
  <c r="K644" i="4"/>
  <c r="K532" i="4"/>
  <c r="K460" i="4"/>
  <c r="K561" i="4"/>
  <c r="K481" i="4"/>
  <c r="K419" i="4"/>
  <c r="K337" i="4"/>
  <c r="K336" i="4"/>
  <c r="K248" i="4"/>
  <c r="K327" i="4"/>
  <c r="K1519" i="4"/>
  <c r="K1515" i="4"/>
  <c r="K1525" i="4"/>
  <c r="K1486" i="4"/>
  <c r="K1454" i="4"/>
  <c r="K1429" i="4"/>
  <c r="K1416" i="4"/>
  <c r="K1376" i="4"/>
  <c r="K1373" i="4"/>
  <c r="K1338" i="4"/>
  <c r="K1291" i="4"/>
  <c r="K1288" i="4"/>
  <c r="K1264" i="4"/>
  <c r="K1303" i="4"/>
  <c r="K1216" i="4"/>
  <c r="K1236" i="4"/>
  <c r="K1178" i="4"/>
  <c r="K1143" i="4"/>
  <c r="K1119" i="4"/>
  <c r="K1199" i="4"/>
  <c r="K1156" i="4"/>
  <c r="K1132" i="4"/>
  <c r="K1111" i="4"/>
  <c r="K1189" i="4"/>
  <c r="K1063" i="4"/>
  <c r="K1083" i="4"/>
  <c r="K976" i="4"/>
  <c r="K1035" i="4"/>
  <c r="K957" i="4"/>
  <c r="K925" i="4"/>
  <c r="K990" i="4"/>
  <c r="K954" i="4"/>
  <c r="K1048" i="4"/>
  <c r="K992" i="4"/>
  <c r="K881" i="4"/>
  <c r="K851" i="4"/>
  <c r="K821" i="4"/>
  <c r="K770" i="4"/>
  <c r="K884" i="4"/>
  <c r="K866" i="4"/>
  <c r="K847" i="4"/>
  <c r="K867" i="4"/>
  <c r="K746" i="4"/>
  <c r="K924" i="4"/>
  <c r="K842" i="4"/>
  <c r="K780" i="4"/>
  <c r="K717" i="4"/>
  <c r="K730" i="4"/>
  <c r="K687" i="4"/>
  <c r="K695" i="4"/>
  <c r="K674" i="4"/>
  <c r="K607" i="4"/>
  <c r="K567" i="4"/>
  <c r="K521" i="4"/>
  <c r="K545" i="4"/>
  <c r="K466" i="4"/>
  <c r="K589" i="4"/>
  <c r="K574" i="4"/>
  <c r="K522" i="4"/>
  <c r="K581" i="4"/>
  <c r="K549" i="4"/>
  <c r="K374" i="4"/>
  <c r="K351" i="4"/>
  <c r="K286" i="4"/>
  <c r="K324" i="4"/>
  <c r="K343" i="4"/>
  <c r="K386" i="4"/>
  <c r="K349" i="4"/>
  <c r="K236" i="4"/>
  <c r="K194" i="4"/>
  <c r="K1510" i="4"/>
  <c r="K1495" i="4"/>
  <c r="K1472" i="4"/>
  <c r="K1443" i="4"/>
  <c r="K1430" i="4"/>
  <c r="K1419" i="4"/>
  <c r="K1392" i="4"/>
  <c r="K1361" i="4"/>
  <c r="K1325" i="4"/>
  <c r="K1350" i="4"/>
  <c r="K1307" i="4"/>
  <c r="K1328" i="4"/>
  <c r="K1285" i="4"/>
  <c r="K1242" i="4"/>
  <c r="K1224" i="4"/>
  <c r="K1251" i="4"/>
  <c r="K1125" i="4"/>
  <c r="K1095" i="4"/>
  <c r="K1184" i="4"/>
  <c r="K1136" i="4"/>
  <c r="K1109" i="4"/>
  <c r="K1129" i="4"/>
  <c r="K1102" i="4"/>
  <c r="K1046" i="4"/>
  <c r="K1068" i="4"/>
  <c r="K984" i="4"/>
  <c r="K947" i="4"/>
  <c r="K1001" i="4"/>
  <c r="K978" i="4"/>
  <c r="K951" i="4"/>
  <c r="K979" i="4"/>
  <c r="K958" i="4"/>
  <c r="K1031" i="4"/>
  <c r="K991" i="4"/>
  <c r="K970" i="4"/>
  <c r="K938" i="4"/>
  <c r="K908" i="4"/>
  <c r="K856" i="4"/>
  <c r="K748" i="4"/>
  <c r="K885" i="4"/>
  <c r="K768" i="4"/>
  <c r="K920" i="4"/>
  <c r="K849" i="4"/>
  <c r="K772" i="4"/>
  <c r="K688" i="4"/>
  <c r="K646" i="4"/>
  <c r="K699" i="4"/>
  <c r="K614" i="4"/>
  <c r="K533" i="4"/>
  <c r="K438" i="4"/>
  <c r="K482" i="4"/>
  <c r="K442" i="4"/>
  <c r="K510" i="4"/>
  <c r="K491" i="4"/>
  <c r="K302" i="4"/>
  <c r="K174" i="4"/>
  <c r="K359" i="4"/>
  <c r="K339" i="4"/>
  <c r="K311" i="4"/>
  <c r="K414" i="4"/>
  <c r="K380" i="4"/>
  <c r="K338" i="4"/>
  <c r="K196" i="4"/>
  <c r="K453" i="4"/>
  <c r="K394" i="4"/>
  <c r="K329" i="4"/>
  <c r="K314" i="4"/>
  <c r="K166" i="4"/>
  <c r="K1532" i="4"/>
  <c r="K1476" i="4"/>
  <c r="K1398" i="4"/>
  <c r="K1366" i="4"/>
  <c r="K1406" i="4"/>
  <c r="K1358" i="4"/>
  <c r="K1316" i="4"/>
  <c r="K1306" i="4"/>
  <c r="K1273" i="4"/>
  <c r="K1281" i="4"/>
  <c r="K1239" i="4"/>
  <c r="K1165" i="4"/>
  <c r="K1134" i="4"/>
  <c r="K1115" i="4"/>
  <c r="K1222" i="4"/>
  <c r="K1188" i="4"/>
  <c r="K1167" i="4"/>
  <c r="K1145" i="4"/>
  <c r="K1207" i="4"/>
  <c r="K1107" i="4"/>
  <c r="K1087" i="4"/>
  <c r="K1153" i="4"/>
  <c r="K1071" i="4"/>
  <c r="K1060" i="4"/>
  <c r="K1039" i="4"/>
  <c r="K903" i="4"/>
  <c r="K985" i="4"/>
  <c r="K936" i="4"/>
  <c r="K952" i="4"/>
  <c r="K1047" i="4"/>
  <c r="K974" i="4"/>
  <c r="K959" i="4"/>
  <c r="K907" i="4"/>
  <c r="K796" i="4"/>
  <c r="K754" i="4"/>
  <c r="K752" i="4"/>
  <c r="K784" i="4"/>
  <c r="K740" i="4"/>
  <c r="K916" i="4"/>
  <c r="K718" i="4"/>
  <c r="K689" i="4"/>
  <c r="K676" i="4"/>
  <c r="K621" i="4"/>
  <c r="K476" i="4"/>
  <c r="K557" i="4"/>
  <c r="K465" i="4"/>
  <c r="K418" i="4"/>
  <c r="K368" i="4"/>
  <c r="K423" i="4"/>
  <c r="K411" i="4"/>
  <c r="K330" i="4"/>
  <c r="K318" i="4"/>
  <c r="K304" i="4"/>
  <c r="K294" i="4"/>
  <c r="K258" i="4"/>
  <c r="K439" i="4"/>
  <c r="K320" i="4"/>
  <c r="K401" i="4"/>
  <c r="K395" i="4"/>
  <c r="K383" i="4"/>
  <c r="K367" i="4"/>
  <c r="K317" i="4"/>
  <c r="K310" i="4"/>
  <c r="K206" i="4"/>
  <c r="K170" i="4"/>
  <c r="K1483" i="4"/>
  <c r="K1489" i="4"/>
  <c r="K1379" i="4"/>
  <c r="K1543" i="4"/>
  <c r="K1511" i="4"/>
  <c r="K1499" i="4"/>
  <c r="K1451" i="4"/>
  <c r="K1475" i="4"/>
  <c r="K1457" i="4"/>
  <c r="K1440" i="4"/>
  <c r="K1447" i="4"/>
  <c r="K1412" i="4"/>
  <c r="K1420" i="4"/>
  <c r="K1354" i="4"/>
  <c r="K1352" i="4"/>
  <c r="K1331" i="4"/>
  <c r="K1317" i="4"/>
  <c r="K1293" i="4"/>
  <c r="K1265" i="4"/>
  <c r="K1256" i="4"/>
  <c r="K1243" i="4"/>
  <c r="K1213" i="4"/>
  <c r="K1144" i="4"/>
  <c r="K1121" i="4"/>
  <c r="K1113" i="4"/>
  <c r="K1208" i="4"/>
  <c r="K1157" i="4"/>
  <c r="K1110" i="4"/>
  <c r="K1054" i="4"/>
  <c r="K1108" i="4"/>
  <c r="K1051" i="4"/>
  <c r="K1070" i="4"/>
  <c r="K1003" i="4"/>
  <c r="K1004" i="4"/>
  <c r="K943" i="4"/>
  <c r="K1032" i="4"/>
  <c r="K983" i="4"/>
  <c r="K963" i="4"/>
  <c r="K853" i="4"/>
  <c r="K742" i="4"/>
  <c r="K845" i="4"/>
  <c r="K810" i="4"/>
  <c r="K836" i="4"/>
  <c r="K800" i="4"/>
  <c r="K706" i="4"/>
  <c r="K812" i="4"/>
  <c r="K766" i="4"/>
  <c r="K710" i="4"/>
  <c r="K652" i="4"/>
  <c r="K616" i="4"/>
  <c r="K711" i="4"/>
  <c r="K535" i="4"/>
  <c r="K526" i="4"/>
  <c r="K494" i="4"/>
  <c r="K541" i="4"/>
  <c r="K511" i="4"/>
  <c r="K595" i="4"/>
  <c r="K527" i="4"/>
  <c r="K469" i="4"/>
  <c r="K583" i="4"/>
  <c r="K433" i="4"/>
  <c r="K420" i="4"/>
  <c r="K379" i="4"/>
  <c r="K282" i="4"/>
  <c r="K262" i="4"/>
  <c r="K220" i="4"/>
  <c r="K352" i="4"/>
  <c r="K240" i="4"/>
  <c r="K190" i="4"/>
  <c r="K427" i="4"/>
  <c r="K459" i="4"/>
  <c r="K1323" i="4"/>
  <c r="K1333" i="4"/>
  <c r="K1269" i="4"/>
  <c r="K1271" i="4"/>
  <c r="K1212" i="4"/>
  <c r="K1162" i="4"/>
  <c r="K1191" i="4"/>
  <c r="K1099" i="4"/>
  <c r="K1044" i="4"/>
  <c r="K1065" i="4"/>
  <c r="K895" i="4"/>
  <c r="K792" i="4"/>
  <c r="K834" i="4"/>
  <c r="K547" i="4"/>
  <c r="K496" i="4"/>
  <c r="K512" i="4"/>
  <c r="K594" i="4"/>
  <c r="K326" i="4"/>
  <c r="K570" i="4"/>
  <c r="K431" i="4"/>
  <c r="K449" i="4"/>
  <c r="K230" i="4"/>
  <c r="K1422" i="4"/>
  <c r="K1453" i="4"/>
  <c r="K1444" i="4"/>
  <c r="K1437" i="4"/>
  <c r="K1424" i="4"/>
  <c r="K1397" i="4"/>
  <c r="K1348" i="4"/>
  <c r="K1356" i="4"/>
  <c r="K1320" i="4"/>
  <c r="K1301" i="4"/>
  <c r="K1230" i="4"/>
  <c r="K1255" i="4"/>
  <c r="K1226" i="4"/>
  <c r="K1282" i="4"/>
  <c r="K1247" i="4"/>
  <c r="K1175" i="4"/>
  <c r="K1127" i="4"/>
  <c r="K1103" i="4"/>
  <c r="K1073" i="4"/>
  <c r="K1011" i="4"/>
  <c r="K1082" i="4"/>
  <c r="K1075" i="4"/>
  <c r="K971" i="4"/>
  <c r="K933" i="4"/>
  <c r="K1020" i="4"/>
  <c r="K917" i="4"/>
  <c r="K913" i="4"/>
  <c r="K1045" i="4"/>
  <c r="K987" i="4"/>
  <c r="K818" i="4"/>
  <c r="K883" i="4"/>
  <c r="K865" i="4"/>
  <c r="K817" i="4"/>
  <c r="K873" i="4"/>
  <c r="K863" i="4"/>
  <c r="K829" i="4"/>
  <c r="K804" i="4"/>
  <c r="K841" i="4"/>
  <c r="K612" i="4"/>
  <c r="K716" i="4"/>
  <c r="K650" i="4"/>
  <c r="K672" i="4"/>
  <c r="K634" i="4"/>
  <c r="K690" i="4"/>
  <c r="K670" i="4"/>
  <c r="K585" i="4"/>
  <c r="K564" i="4"/>
  <c r="K497" i="4"/>
  <c r="K477" i="4"/>
  <c r="K538" i="4"/>
  <c r="K597" i="4"/>
  <c r="K580" i="4"/>
  <c r="K573" i="4"/>
  <c r="K550" i="4"/>
  <c r="K470" i="4"/>
  <c r="K577" i="4"/>
  <c r="K556" i="4"/>
  <c r="K370" i="4"/>
  <c r="K355" i="4"/>
  <c r="K290" i="4"/>
  <c r="K443" i="4"/>
  <c r="K354" i="4"/>
  <c r="K296" i="4"/>
  <c r="K226" i="4"/>
  <c r="K276" i="4"/>
  <c r="K268" i="4"/>
  <c r="K1507" i="4"/>
  <c r="K1506" i="4"/>
  <c r="K1490" i="4"/>
  <c r="K1460" i="4"/>
  <c r="K1428" i="4"/>
  <c r="K1381" i="4"/>
  <c r="K1327" i="4"/>
  <c r="K1347" i="4"/>
  <c r="K1321" i="4"/>
  <c r="K1362" i="4"/>
  <c r="K1340" i="4"/>
  <c r="K1286" i="4"/>
  <c r="K1278" i="4"/>
  <c r="K1311" i="4"/>
  <c r="K1254" i="4"/>
  <c r="K1197" i="4"/>
  <c r="K1172" i="4"/>
  <c r="K1117" i="4"/>
  <c r="K1219" i="4"/>
  <c r="K1204" i="4"/>
  <c r="K1181" i="4"/>
  <c r="K1101" i="4"/>
  <c r="K1210" i="4"/>
  <c r="K1159" i="4"/>
  <c r="K1112" i="4"/>
  <c r="K1041" i="4"/>
  <c r="K1100" i="4"/>
  <c r="K1021" i="4"/>
  <c r="K1094" i="4"/>
  <c r="K1059" i="4"/>
  <c r="K1049" i="4"/>
  <c r="K1007" i="4"/>
  <c r="K905" i="4"/>
  <c r="K998" i="4"/>
  <c r="K961" i="4"/>
  <c r="K1022" i="4"/>
  <c r="K973" i="4"/>
  <c r="K891" i="4"/>
  <c r="K955" i="4"/>
  <c r="K778" i="4"/>
  <c r="K922" i="4"/>
  <c r="K832" i="4"/>
  <c r="K808" i="4"/>
  <c r="K776" i="4"/>
  <c r="K756" i="4"/>
  <c r="K869" i="4"/>
  <c r="K662" i="4"/>
  <c r="K642" i="4"/>
  <c r="K654" i="4"/>
  <c r="K708" i="4"/>
  <c r="K678" i="4"/>
  <c r="K622" i="4"/>
  <c r="K605" i="4"/>
  <c r="K542" i="4"/>
  <c r="K598" i="4"/>
  <c r="K540" i="4"/>
  <c r="K501" i="4"/>
  <c r="K478" i="4"/>
  <c r="K450" i="4"/>
  <c r="K562" i="4"/>
  <c r="K525" i="4"/>
  <c r="K619" i="4"/>
  <c r="K524" i="4"/>
  <c r="K506" i="4"/>
  <c r="K483" i="4"/>
  <c r="K406" i="4"/>
  <c r="K365" i="4"/>
  <c r="K321" i="4"/>
  <c r="K204" i="4"/>
  <c r="K441" i="4"/>
  <c r="K413" i="4"/>
  <c r="K334" i="4"/>
  <c r="K308" i="4"/>
  <c r="K238" i="4"/>
  <c r="K176" i="4"/>
  <c r="K388" i="4"/>
  <c r="K325" i="4"/>
  <c r="K1446" i="4"/>
  <c r="K1413" i="4"/>
  <c r="K1390" i="4"/>
  <c r="K1342" i="4"/>
  <c r="K1305" i="4"/>
  <c r="K1225" i="4"/>
  <c r="K1164" i="4"/>
  <c r="K950" i="4"/>
  <c r="K876" i="4"/>
  <c r="K732" i="4"/>
  <c r="K613" i="4"/>
  <c r="K446" i="4"/>
  <c r="K582" i="4"/>
  <c r="K364" i="4"/>
  <c r="K345" i="4"/>
  <c r="K228" i="4"/>
  <c r="K451" i="4"/>
  <c r="K300" i="4"/>
  <c r="K1456" i="4"/>
  <c r="K1538" i="4"/>
  <c r="K1482" i="4"/>
  <c r="K1341" i="4"/>
  <c r="K1283" i="4"/>
  <c r="K1260" i="4"/>
  <c r="K1302" i="4"/>
  <c r="K1250" i="4"/>
  <c r="K1205" i="4"/>
  <c r="K1142" i="4"/>
  <c r="K1013" i="4"/>
  <c r="K901" i="4"/>
  <c r="K935" i="4"/>
  <c r="K986" i="4"/>
  <c r="K1027" i="4"/>
  <c r="K871" i="4"/>
  <c r="K734" i="4"/>
  <c r="K489" i="4"/>
  <c r="K578" i="4"/>
  <c r="K399" i="4"/>
  <c r="K180" i="4"/>
  <c r="K315" i="4"/>
  <c r="K195" i="4"/>
  <c r="K99" i="4"/>
  <c r="K91" i="4"/>
  <c r="AP1537" i="4"/>
  <c r="AP1475" i="4"/>
  <c r="AP1418" i="4"/>
  <c r="AP1282" i="4"/>
  <c r="AP1225" i="4"/>
  <c r="AP1070" i="4"/>
  <c r="AP922" i="4"/>
  <c r="AP801" i="4"/>
  <c r="AP753" i="4"/>
  <c r="AP635" i="4"/>
  <c r="AP627" i="4"/>
  <c r="AP297" i="4"/>
  <c r="AP241" i="4"/>
  <c r="AP197" i="4"/>
  <c r="AP45" i="4"/>
  <c r="AP199" i="4"/>
  <c r="AP183" i="4"/>
  <c r="K187" i="4"/>
  <c r="K41" i="4"/>
  <c r="K1493" i="4"/>
  <c r="K1274" i="4"/>
  <c r="K1066" i="4"/>
  <c r="K783" i="4"/>
  <c r="K633" i="4"/>
  <c r="K283" i="4"/>
  <c r="K408" i="4"/>
  <c r="K42" i="4"/>
  <c r="K96" i="4"/>
  <c r="AP1518" i="4"/>
  <c r="AP1169" i="4"/>
  <c r="AP675" i="4"/>
  <c r="AP219" i="4"/>
  <c r="K62" i="4"/>
  <c r="AC1544" i="4"/>
  <c r="AP141" i="4"/>
  <c r="K150" i="4"/>
  <c r="AP137" i="4"/>
  <c r="K40" i="4"/>
  <c r="K11" i="4"/>
  <c r="K131" i="4"/>
  <c r="AP33" i="4"/>
  <c r="K19" i="4"/>
  <c r="AP87" i="4"/>
  <c r="AC1543" i="4"/>
  <c r="K1529" i="4"/>
  <c r="K1469" i="4"/>
  <c r="K1402" i="4"/>
  <c r="K1318" i="4"/>
  <c r="K1223" i="4"/>
  <c r="K1221" i="4"/>
  <c r="K1056" i="4"/>
  <c r="K1006" i="4"/>
  <c r="K878" i="4"/>
  <c r="K801" i="4"/>
  <c r="K749" i="4"/>
  <c r="K683" i="4"/>
  <c r="K651" i="4"/>
  <c r="K707" i="4"/>
  <c r="K600" i="4"/>
  <c r="K301" i="4"/>
  <c r="K269" i="4"/>
  <c r="K237" i="4"/>
  <c r="K445" i="4"/>
  <c r="K185" i="4"/>
  <c r="K95" i="4"/>
  <c r="K34" i="4"/>
  <c r="K199" i="4"/>
  <c r="AP133" i="4"/>
  <c r="K25" i="4"/>
  <c r="K56" i="4"/>
  <c r="AP1526" i="4"/>
  <c r="AP1468" i="4"/>
  <c r="AP1363" i="4"/>
  <c r="AP1233" i="4"/>
  <c r="AP1177" i="4"/>
  <c r="AP1056" i="4"/>
  <c r="AP884" i="4"/>
  <c r="AP785" i="4"/>
  <c r="AP681" i="4"/>
  <c r="AP751" i="4"/>
  <c r="AP590" i="4"/>
  <c r="AP283" i="4"/>
  <c r="AP221" i="4"/>
  <c r="AP144" i="4"/>
  <c r="AP32" i="4"/>
  <c r="AP74" i="4"/>
  <c r="AC1485" i="4"/>
  <c r="AC1433" i="4"/>
  <c r="AC1536" i="4"/>
  <c r="AC1509" i="4"/>
  <c r="AC1495" i="4"/>
  <c r="AC1447" i="4"/>
  <c r="AC1461" i="4"/>
  <c r="AC1438" i="4"/>
  <c r="AC1432" i="4"/>
  <c r="AC1367" i="4"/>
  <c r="AC1321" i="4"/>
  <c r="AC1327" i="4"/>
  <c r="AC1277" i="4"/>
  <c r="AC1297" i="4"/>
  <c r="AC1282" i="4"/>
  <c r="AC1228" i="4"/>
  <c r="AC1242" i="4"/>
  <c r="AC1251" i="4"/>
  <c r="AC1166" i="4"/>
  <c r="AC1169" i="4"/>
  <c r="AC1101" i="4"/>
  <c r="AC1141" i="4"/>
  <c r="AC1198" i="4"/>
  <c r="AC1115" i="4"/>
  <c r="AC1100" i="4"/>
  <c r="AC1009" i="4"/>
  <c r="AC1007" i="4"/>
  <c r="AC975" i="4"/>
  <c r="AC919" i="4"/>
  <c r="AC951" i="4"/>
  <c r="AC979" i="4"/>
  <c r="AC953" i="4"/>
  <c r="AC970" i="4"/>
  <c r="AC901" i="4"/>
  <c r="AC768" i="4"/>
  <c r="AC766" i="4"/>
  <c r="AC837" i="4"/>
  <c r="AC758" i="4"/>
  <c r="AC889" i="4"/>
  <c r="AC850" i="4"/>
  <c r="AC732" i="4"/>
  <c r="AC630" i="4"/>
  <c r="AC700" i="4"/>
  <c r="AC662" i="4"/>
  <c r="AC534" i="4"/>
  <c r="AC540" i="4"/>
  <c r="AC503" i="4"/>
  <c r="AC576" i="4"/>
  <c r="AC510" i="4"/>
  <c r="AC488" i="4"/>
  <c r="AC442" i="4"/>
  <c r="AC568" i="4"/>
  <c r="AC424" i="4"/>
  <c r="AC330" i="4"/>
  <c r="AC304" i="4"/>
  <c r="AC192" i="4"/>
  <c r="AC413" i="4"/>
  <c r="AC336" i="4"/>
  <c r="AC298" i="4"/>
  <c r="AC228" i="4"/>
  <c r="AC414" i="4"/>
  <c r="AC367" i="4"/>
  <c r="AC310" i="4"/>
  <c r="AC415" i="4"/>
  <c r="AC384" i="4"/>
  <c r="AC321" i="4"/>
  <c r="AC137" i="4"/>
  <c r="AC101" i="4"/>
  <c r="AC129" i="4"/>
  <c r="AC123" i="4"/>
  <c r="AC134" i="4"/>
  <c r="AC1527" i="4"/>
  <c r="AC1483" i="4"/>
  <c r="AC1451" i="4"/>
  <c r="AC1440" i="4"/>
  <c r="AC1405" i="4"/>
  <c r="AC1358" i="4"/>
  <c r="AC1342" i="4"/>
  <c r="AC1355" i="4"/>
  <c r="AC1344" i="4"/>
  <c r="AC1288" i="4"/>
  <c r="AC1314" i="4"/>
  <c r="AC1253" i="4"/>
  <c r="AC1271" i="4"/>
  <c r="AC1232" i="4"/>
  <c r="AC1150" i="4"/>
  <c r="AC1188" i="4"/>
  <c r="AC1155" i="4"/>
  <c r="AC1107" i="4"/>
  <c r="AC1191" i="4"/>
  <c r="AC1146" i="4"/>
  <c r="AC1180" i="4"/>
  <c r="AC1138" i="4"/>
  <c r="AC1057" i="4"/>
  <c r="AC1062" i="4"/>
  <c r="AC1023" i="4"/>
  <c r="AC1035" i="4"/>
  <c r="AC1008" i="4"/>
  <c r="AC925" i="4"/>
  <c r="AC972" i="4"/>
  <c r="AC936" i="4"/>
  <c r="AC962" i="4"/>
  <c r="AC969" i="4"/>
  <c r="AC899" i="4"/>
  <c r="AC857" i="4"/>
  <c r="AC808" i="4"/>
  <c r="AC902" i="4"/>
  <c r="AC855" i="4"/>
  <c r="AC831" i="4"/>
  <c r="AC862" i="4"/>
  <c r="AC754" i="4"/>
  <c r="AC858" i="4"/>
  <c r="AC618" i="4"/>
  <c r="AC689" i="4"/>
  <c r="AC690" i="4"/>
  <c r="AC660" i="4"/>
  <c r="AC547" i="4"/>
  <c r="AC520" i="4"/>
  <c r="AC484" i="4"/>
  <c r="AC603" i="4"/>
  <c r="AC525" i="4"/>
  <c r="AC588" i="4"/>
  <c r="AC572" i="4"/>
  <c r="AC493" i="4"/>
  <c r="AC607" i="4"/>
  <c r="AC548" i="4"/>
  <c r="AC429" i="4"/>
  <c r="AC355" i="4"/>
  <c r="AC250" i="4"/>
  <c r="AC439" i="4"/>
  <c r="AC411" i="4"/>
  <c r="AC226" i="4"/>
  <c r="AC453" i="4"/>
  <c r="AC300" i="4"/>
  <c r="AC230" i="4"/>
  <c r="AC404" i="4"/>
  <c r="AC395" i="4"/>
  <c r="AC377" i="4"/>
  <c r="AC344" i="4"/>
  <c r="AC286" i="4"/>
  <c r="AC188" i="4"/>
  <c r="AC146" i="4"/>
  <c r="AC95" i="4"/>
  <c r="AC7" i="4"/>
  <c r="AC50" i="4"/>
  <c r="AC99" i="4"/>
  <c r="AC59" i="4"/>
  <c r="AC56" i="4"/>
  <c r="AC1503" i="4"/>
  <c r="AC1449" i="4"/>
  <c r="AC1381" i="4"/>
  <c r="AC1361" i="4"/>
  <c r="AC1354" i="4"/>
  <c r="AC1333" i="4"/>
  <c r="AC1268" i="4"/>
  <c r="AC1317" i="4"/>
  <c r="AC1265" i="4"/>
  <c r="AC1218" i="4"/>
  <c r="AC1250" i="4"/>
  <c r="AC1154" i="4"/>
  <c r="AC1113" i="4"/>
  <c r="AC1105" i="4"/>
  <c r="AC1202" i="4"/>
  <c r="AC1128" i="4"/>
  <c r="AC1142" i="4"/>
  <c r="AC1077" i="4"/>
  <c r="AC1096" i="4"/>
  <c r="AC1088" i="4"/>
  <c r="AC1043" i="4"/>
  <c r="AC956" i="4"/>
  <c r="AC923" i="4"/>
  <c r="AC940" i="4"/>
  <c r="AC986" i="4"/>
  <c r="AC983" i="4"/>
  <c r="AC897" i="4"/>
  <c r="AC774" i="4"/>
  <c r="AC827" i="4"/>
  <c r="AC750" i="4"/>
  <c r="AC814" i="4"/>
  <c r="AC900" i="4"/>
  <c r="AC820" i="4"/>
  <c r="AC811" i="4"/>
  <c r="AC624" i="4"/>
  <c r="AC692" i="4"/>
  <c r="AC628" i="4"/>
  <c r="AC708" i="4"/>
  <c r="AC668" i="4"/>
  <c r="AC693" i="4"/>
  <c r="AC535" i="4"/>
  <c r="AC511" i="4"/>
  <c r="AC596" i="4"/>
  <c r="AC460" i="4"/>
  <c r="AC559" i="4"/>
  <c r="AC483" i="4"/>
  <c r="AC561" i="4"/>
  <c r="AC490" i="4"/>
  <c r="AC433" i="4"/>
  <c r="AC419" i="4"/>
  <c r="AC339" i="4"/>
  <c r="AC313" i="4"/>
  <c r="AC222" i="4"/>
  <c r="AC378" i="4"/>
  <c r="AC334" i="4"/>
  <c r="AC248" i="4"/>
  <c r="AC457" i="4"/>
  <c r="AC392" i="4"/>
  <c r="AC317" i="4"/>
  <c r="AC435" i="4"/>
  <c r="AC232" i="4"/>
  <c r="AC93" i="4"/>
  <c r="AC161" i="4"/>
  <c r="AC128" i="4"/>
  <c r="AC193" i="4"/>
  <c r="AC90" i="4"/>
  <c r="AC43" i="4"/>
  <c r="AC75" i="4"/>
  <c r="AC63" i="4"/>
  <c r="AC1524" i="4"/>
  <c r="AC1511" i="4"/>
  <c r="AC1445" i="4"/>
  <c r="AC1411" i="4"/>
  <c r="AC1530" i="4"/>
  <c r="AC1497" i="4"/>
  <c r="AC1444" i="4"/>
  <c r="AC1455" i="4"/>
  <c r="AC1439" i="4"/>
  <c r="AC1402" i="4"/>
  <c r="AC1399" i="4"/>
  <c r="AC1410" i="4"/>
  <c r="AC1391" i="4"/>
  <c r="AC1338" i="4"/>
  <c r="AC1356" i="4"/>
  <c r="AC1334" i="4"/>
  <c r="AC1320" i="4"/>
  <c r="AC1290" i="4"/>
  <c r="AC1245" i="4"/>
  <c r="AC1284" i="4"/>
  <c r="AC1148" i="4"/>
  <c r="AC1185" i="4"/>
  <c r="AC1220" i="4"/>
  <c r="AC1132" i="4"/>
  <c r="AC1117" i="4"/>
  <c r="AC1082" i="4"/>
  <c r="AC1083" i="4"/>
  <c r="AC1064" i="4"/>
  <c r="AC971" i="4"/>
  <c r="AC933" i="4"/>
  <c r="AC957" i="4"/>
  <c r="AC990" i="4"/>
  <c r="AC1039" i="4"/>
  <c r="AC929" i="4"/>
  <c r="AC881" i="4"/>
  <c r="AC884" i="4"/>
  <c r="AC865" i="4"/>
  <c r="AC782" i="4"/>
  <c r="AC863" i="4"/>
  <c r="AC712" i="4"/>
  <c r="AC851" i="4"/>
  <c r="AC822" i="4"/>
  <c r="AC632" i="4"/>
  <c r="AC714" i="4"/>
  <c r="AC644" i="4"/>
  <c r="AC696" i="4"/>
  <c r="AC608" i="4"/>
  <c r="AC564" i="4"/>
  <c r="AC487" i="4"/>
  <c r="AC456" i="4"/>
  <c r="AC505" i="4"/>
  <c r="AC466" i="4"/>
  <c r="AC580" i="4"/>
  <c r="AC481" i="4"/>
  <c r="AC555" i="4"/>
  <c r="AC513" i="4"/>
  <c r="AC464" i="4"/>
  <c r="AC306" i="4"/>
  <c r="AC443" i="4"/>
  <c r="AC343" i="4"/>
  <c r="AC198" i="4"/>
  <c r="AC369" i="4"/>
  <c r="AC276" i="4"/>
  <c r="AC416" i="4"/>
  <c r="AC374" i="4"/>
  <c r="AC323" i="4"/>
  <c r="AC210" i="4"/>
  <c r="AC111" i="4"/>
  <c r="AC150" i="4"/>
  <c r="AC107" i="4"/>
  <c r="AC45" i="4"/>
  <c r="AC117" i="4"/>
  <c r="AC47" i="4"/>
  <c r="AC142" i="4"/>
  <c r="AC61" i="4"/>
  <c r="AC38" i="4"/>
  <c r="AC70" i="4"/>
  <c r="AC102" i="4"/>
  <c r="AC203" i="4"/>
  <c r="AC8" i="4"/>
  <c r="AC16" i="4"/>
  <c r="AC24" i="4"/>
  <c r="AC32" i="4"/>
  <c r="AC44" i="4"/>
  <c r="AC60" i="4"/>
  <c r="AC76" i="4"/>
  <c r="AC92" i="4"/>
  <c r="AC108" i="4"/>
  <c r="AC124" i="4"/>
  <c r="AC156" i="4"/>
  <c r="AC191" i="4"/>
  <c r="AC201" i="4"/>
  <c r="AC402" i="4"/>
  <c r="AC434" i="4"/>
  <c r="AC461" i="4"/>
  <c r="AC217" i="4"/>
  <c r="AC225" i="4"/>
  <c r="AC233" i="4"/>
  <c r="AC241" i="4"/>
  <c r="AC249" i="4"/>
  <c r="AC257" i="4"/>
  <c r="AC265" i="4"/>
  <c r="AC273" i="4"/>
  <c r="AC281" i="4"/>
  <c r="AC289" i="4"/>
  <c r="AC297" i="4"/>
  <c r="AC305" i="4"/>
  <c r="AC538" i="4"/>
  <c r="AC570" i="4"/>
  <c r="AC602" i="4"/>
  <c r="AC627" i="4"/>
  <c r="AC705" i="4"/>
  <c r="AC747" i="4"/>
  <c r="AC769" i="4"/>
  <c r="AC719" i="4"/>
  <c r="AC735" i="4"/>
  <c r="AC771" i="4"/>
  <c r="AC637" i="4"/>
  <c r="AC645" i="4"/>
  <c r="AC653" i="4"/>
  <c r="AC661" i="4"/>
  <c r="AC669" i="4"/>
  <c r="AC677" i="4"/>
  <c r="AC685" i="4"/>
  <c r="AC755" i="4"/>
  <c r="AC725" i="4"/>
  <c r="AC761" i="4"/>
  <c r="AC779" i="4"/>
  <c r="AC787" i="4"/>
  <c r="AC795" i="4"/>
  <c r="AC803" i="4"/>
  <c r="AC813" i="4"/>
  <c r="AC829" i="4"/>
  <c r="AC856" i="4"/>
  <c r="AC888" i="4"/>
  <c r="AC920" i="4"/>
  <c r="AC1010" i="4"/>
  <c r="AC1034" i="4"/>
  <c r="AC1006" i="4"/>
  <c r="AC1042" i="4"/>
  <c r="AC1076" i="4"/>
  <c r="AC1058" i="4"/>
  <c r="AC1074" i="4"/>
  <c r="AC1092" i="4"/>
  <c r="AC1118" i="4"/>
  <c r="AC1173" i="4"/>
  <c r="AC1205" i="4"/>
  <c r="AC1171" i="4"/>
  <c r="AC1187" i="4"/>
  <c r="AC1203" i="4"/>
  <c r="AC1223" i="4"/>
  <c r="AC1278" i="4"/>
  <c r="AC1289" i="4"/>
  <c r="AC1294" i="4"/>
  <c r="AC1324" i="4"/>
  <c r="AC1385" i="4"/>
  <c r="AC1379" i="4"/>
  <c r="AC1422" i="4"/>
  <c r="AC1416" i="4"/>
  <c r="AC1404" i="4"/>
  <c r="AC1425" i="4"/>
  <c r="AC1515" i="4"/>
  <c r="AC1486" i="4"/>
  <c r="AC1463" i="4"/>
  <c r="AC1482" i="4"/>
  <c r="AC1498" i="4"/>
  <c r="AC1526" i="4"/>
  <c r="K729" i="4"/>
  <c r="AP1285" i="4"/>
  <c r="AP797" i="4"/>
  <c r="AP291" i="4"/>
  <c r="AP106" i="4"/>
  <c r="AI140" i="4"/>
  <c r="AI148" i="4"/>
  <c r="K13" i="4"/>
  <c r="K45" i="4"/>
  <c r="AI75" i="4"/>
  <c r="AP156" i="4"/>
  <c r="AI80" i="4"/>
  <c r="AP39" i="4"/>
  <c r="AI1525" i="4"/>
  <c r="AI1484" i="4"/>
  <c r="AI1391" i="4"/>
  <c r="AI1274" i="4"/>
  <c r="AI1061" i="4"/>
  <c r="AI846" i="4"/>
  <c r="AI725" i="4"/>
  <c r="AI631" i="4"/>
  <c r="AI528" i="4"/>
  <c r="AI243" i="4"/>
  <c r="AI165" i="4"/>
  <c r="AI28" i="4"/>
  <c r="AI84" i="4"/>
  <c r="AI120" i="4"/>
  <c r="K1461" i="4"/>
  <c r="K1233" i="4"/>
  <c r="K838" i="4"/>
  <c r="K641" i="4"/>
  <c r="K291" i="4"/>
  <c r="K179" i="4"/>
  <c r="K124" i="4"/>
  <c r="AP1523" i="4"/>
  <c r="AP1116" i="4"/>
  <c r="AP641" i="4"/>
  <c r="AP201" i="4"/>
  <c r="AI48" i="4"/>
  <c r="K38" i="4"/>
  <c r="AP11" i="4"/>
  <c r="AP107" i="4"/>
  <c r="AP1545" i="4"/>
  <c r="AP1384" i="4"/>
  <c r="AP1193" i="4"/>
  <c r="AP916" i="4"/>
  <c r="AP737" i="4"/>
  <c r="AP775" i="4"/>
  <c r="AP289" i="4"/>
  <c r="AP227" i="4"/>
  <c r="AP181" i="4"/>
  <c r="AC1540" i="4"/>
  <c r="AP73" i="4"/>
  <c r="AP194" i="4"/>
  <c r="AP70" i="4"/>
  <c r="AP148" i="4"/>
  <c r="AP1510" i="4"/>
  <c r="AP1486" i="4"/>
  <c r="AP1394" i="4"/>
  <c r="AP1229" i="4"/>
  <c r="AP1124" i="4"/>
  <c r="AP1048" i="4"/>
  <c r="AP868" i="4"/>
  <c r="AP814" i="4"/>
  <c r="AP673" i="4"/>
  <c r="AP731" i="4"/>
  <c r="AP550" i="4"/>
  <c r="AP279" i="4"/>
  <c r="AP217" i="4"/>
  <c r="AP117" i="4"/>
  <c r="AP24" i="4"/>
  <c r="AP115" i="4"/>
  <c r="AP173" i="4"/>
  <c r="AP228" i="4"/>
  <c r="AP145" i="4"/>
  <c r="AP68" i="4"/>
  <c r="AP44" i="4"/>
  <c r="AP1506" i="4"/>
  <c r="AP1420" i="4"/>
  <c r="AP1298" i="4"/>
  <c r="AP1199" i="4"/>
  <c r="AP1114" i="4"/>
  <c r="AP1014" i="4"/>
  <c r="AP825" i="4"/>
  <c r="AP729" i="4"/>
  <c r="AP653" i="4"/>
  <c r="AP767" i="4"/>
  <c r="AP307" i="4"/>
  <c r="AP255" i="4"/>
  <c r="AP414" i="4"/>
  <c r="AP80" i="4"/>
  <c r="AP16" i="4"/>
  <c r="AP90" i="4"/>
  <c r="AP123" i="4"/>
  <c r="AP29" i="4"/>
  <c r="AP17" i="4"/>
  <c r="AP102" i="4"/>
  <c r="AP157" i="4"/>
  <c r="AP126" i="4"/>
  <c r="AP83" i="4"/>
  <c r="S1553" i="4"/>
  <c r="T570" i="4" s="1"/>
  <c r="S1552" i="4"/>
  <c r="T1503" i="4" s="1"/>
  <c r="AP65" i="4"/>
  <c r="AP27" i="4"/>
  <c r="AP1539" i="4"/>
  <c r="AP1478" i="4"/>
  <c r="AP1400" i="4"/>
  <c r="AP1295" i="4"/>
  <c r="AP1227" i="4"/>
  <c r="AP1075" i="4"/>
  <c r="AP924" i="4"/>
  <c r="AP805" i="4"/>
  <c r="AP757" i="4"/>
  <c r="AP639" i="4"/>
  <c r="AP723" i="4"/>
  <c r="AP299" i="4"/>
  <c r="AP245" i="4"/>
  <c r="AP205" i="4"/>
  <c r="AP48" i="4"/>
  <c r="AP4" i="4"/>
  <c r="AP50" i="4"/>
  <c r="AP99" i="4"/>
  <c r="AP5" i="4"/>
  <c r="AP1272" i="4"/>
  <c r="AP809" i="4"/>
  <c r="AP309" i="4"/>
  <c r="AP18" i="4"/>
  <c r="AP143" i="4"/>
  <c r="AP153" i="4"/>
  <c r="AP81" i="4"/>
  <c r="AP118" i="4"/>
  <c r="K1544" i="4"/>
  <c r="K1500" i="4"/>
  <c r="K1425" i="4"/>
  <c r="K1391" i="4"/>
  <c r="K1261" i="4"/>
  <c r="K1174" i="4"/>
  <c r="K1077" i="4"/>
  <c r="K1042" i="4"/>
  <c r="K898" i="4"/>
  <c r="K811" i="4"/>
  <c r="K779" i="4"/>
  <c r="K737" i="4"/>
  <c r="K661" i="4"/>
  <c r="K775" i="4"/>
  <c r="K709" i="4"/>
  <c r="K623" i="4"/>
  <c r="K279" i="4"/>
  <c r="K247" i="4"/>
  <c r="K215" i="4"/>
  <c r="K209" i="4"/>
  <c r="K114" i="4"/>
  <c r="K50" i="4"/>
  <c r="K12" i="4"/>
  <c r="K108" i="4"/>
  <c r="K88" i="4"/>
  <c r="AC1546" i="4"/>
  <c r="AP1522" i="4"/>
  <c r="AP1490" i="4"/>
  <c r="AP1373" i="4"/>
  <c r="AP1263" i="4"/>
  <c r="AP1185" i="4"/>
  <c r="AP1072" i="4"/>
  <c r="AP914" i="4"/>
  <c r="AP791" i="4"/>
  <c r="AP685" i="4"/>
  <c r="AP761" i="4"/>
  <c r="AP609" i="4"/>
  <c r="AP287" i="4"/>
  <c r="AP225" i="4"/>
  <c r="AP175" i="4"/>
  <c r="AP34" i="4"/>
  <c r="AP82" i="4"/>
  <c r="AP57" i="4"/>
  <c r="K158" i="4"/>
  <c r="AP43" i="4"/>
  <c r="K148" i="4"/>
  <c r="K94" i="4"/>
  <c r="K1465" i="4"/>
  <c r="K1182" i="4"/>
  <c r="K1010" i="4"/>
  <c r="K769" i="4"/>
  <c r="K745" i="4"/>
  <c r="K267" i="4"/>
  <c r="K207" i="4"/>
  <c r="K16" i="4"/>
  <c r="AP1423" i="4"/>
  <c r="AP1054" i="4"/>
  <c r="AP735" i="4"/>
  <c r="AP136" i="4"/>
  <c r="K155" i="4"/>
  <c r="K97" i="4"/>
  <c r="AP139" i="4"/>
  <c r="AP121" i="4"/>
  <c r="K159" i="4"/>
  <c r="K73" i="4"/>
  <c r="AP266" i="4"/>
  <c r="K1521" i="4"/>
  <c r="K1497" i="4"/>
  <c r="K1396" i="4"/>
  <c r="K1290" i="4"/>
  <c r="K1201" i="4"/>
  <c r="K1187" i="4"/>
  <c r="K1118" i="4"/>
  <c r="K1016" i="4"/>
  <c r="K846" i="4"/>
  <c r="K793" i="4"/>
  <c r="K777" i="4"/>
  <c r="K675" i="4"/>
  <c r="K643" i="4"/>
  <c r="K755" i="4"/>
  <c r="K568" i="4"/>
  <c r="K293" i="4"/>
  <c r="K261" i="4"/>
  <c r="K229" i="4"/>
  <c r="K416" i="4"/>
  <c r="K154" i="4"/>
  <c r="K79" i="4"/>
  <c r="K26" i="4"/>
  <c r="K100" i="4"/>
  <c r="K152" i="4"/>
  <c r="AP149" i="4"/>
  <c r="AP154" i="4"/>
  <c r="AP47" i="4"/>
  <c r="AP1494" i="4"/>
  <c r="AP1460" i="4"/>
  <c r="AP1308" i="4"/>
  <c r="AP1212" i="4"/>
  <c r="AP1118" i="4"/>
  <c r="AP1043" i="4"/>
  <c r="AP844" i="4"/>
  <c r="AP743" i="4"/>
  <c r="AP657" i="4"/>
  <c r="AP721" i="4"/>
  <c r="AP623" i="4"/>
  <c r="AP271" i="4"/>
  <c r="AP213" i="4"/>
  <c r="AP88" i="4"/>
  <c r="AP20" i="4"/>
  <c r="AC1538" i="4"/>
  <c r="AC1469" i="4"/>
  <c r="AC1420" i="4"/>
  <c r="AC1516" i="4"/>
  <c r="AC1484" i="4"/>
  <c r="AC1493" i="4"/>
  <c r="AC1443" i="4"/>
  <c r="AC1460" i="4"/>
  <c r="AC1457" i="4"/>
  <c r="AC1418" i="4"/>
  <c r="AC1383" i="4"/>
  <c r="AC1371" i="4"/>
  <c r="AC1308" i="4"/>
  <c r="AC1262" i="4"/>
  <c r="AC1295" i="4"/>
  <c r="AC1270" i="4"/>
  <c r="AC1269" i="4"/>
  <c r="AC1236" i="4"/>
  <c r="AC1234" i="4"/>
  <c r="AC1130" i="4"/>
  <c r="AC1151" i="4"/>
  <c r="AC1095" i="4"/>
  <c r="AC1136" i="4"/>
  <c r="AC1159" i="4"/>
  <c r="AC1102" i="4"/>
  <c r="AC1097" i="4"/>
  <c r="AC1094" i="4"/>
  <c r="AC1049" i="4"/>
  <c r="AC947" i="4"/>
  <c r="AC998" i="4"/>
  <c r="AC1047" i="4"/>
  <c r="AC973" i="4"/>
  <c r="AC996" i="4"/>
  <c r="AC955" i="4"/>
  <c r="AC893" i="4"/>
  <c r="AC760" i="4"/>
  <c r="AC744" i="4"/>
  <c r="AC788" i="4"/>
  <c r="AC726" i="4"/>
  <c r="AC887" i="4"/>
  <c r="AC849" i="4"/>
  <c r="AC703" i="4"/>
  <c r="AC622" i="4"/>
  <c r="AC680" i="4"/>
  <c r="AC642" i="4"/>
  <c r="AC438" i="4"/>
  <c r="AC539" i="4"/>
  <c r="AC498" i="4"/>
  <c r="AC558" i="4"/>
  <c r="AC506" i="4"/>
  <c r="AC479" i="4"/>
  <c r="AC613" i="4"/>
  <c r="AC497" i="4"/>
  <c r="AC406" i="4"/>
  <c r="AC326" i="4"/>
  <c r="AC294" i="4"/>
  <c r="AC174" i="4"/>
  <c r="AC364" i="4"/>
  <c r="AC332" i="4"/>
  <c r="AC278" i="4"/>
  <c r="AC206" i="4"/>
  <c r="AC409" i="4"/>
  <c r="AC358" i="4"/>
  <c r="AC218" i="4"/>
  <c r="AC405" i="4"/>
  <c r="AC379" i="4"/>
  <c r="AC166" i="4"/>
  <c r="AC131" i="4"/>
  <c r="AC85" i="4"/>
  <c r="AC29" i="4"/>
  <c r="AC21" i="4"/>
  <c r="AC133" i="4"/>
  <c r="AC1521" i="4"/>
  <c r="AC1477" i="4"/>
  <c r="AC1446" i="4"/>
  <c r="AC1437" i="4"/>
  <c r="AC1413" i="4"/>
  <c r="AC1353" i="4"/>
  <c r="AC1337" i="4"/>
  <c r="AC1366" i="4"/>
  <c r="AC1326" i="4"/>
  <c r="AC1305" i="4"/>
  <c r="AC1306" i="4"/>
  <c r="AC1248" i="4"/>
  <c r="AC1246" i="4"/>
  <c r="AC1214" i="4"/>
  <c r="AC1134" i="4"/>
  <c r="AC1174" i="4"/>
  <c r="AC1145" i="4"/>
  <c r="AC1099" i="4"/>
  <c r="AC1190" i="4"/>
  <c r="AC1087" i="4"/>
  <c r="AC1164" i="4"/>
  <c r="AC1133" i="4"/>
  <c r="AC1054" i="4"/>
  <c r="AC1061" i="4"/>
  <c r="AC1104" i="4"/>
  <c r="AC1030" i="4"/>
  <c r="AC993" i="4"/>
  <c r="AC917" i="4"/>
  <c r="AC966" i="4"/>
  <c r="AC913" i="4"/>
  <c r="AC952" i="4"/>
  <c r="AC964" i="4"/>
  <c r="AC891" i="4"/>
  <c r="AC854" i="4"/>
  <c r="AC798" i="4"/>
  <c r="AC894" i="4"/>
  <c r="AC846" i="4"/>
  <c r="AC800" i="4"/>
  <c r="AC794" i="4"/>
  <c r="AC742" i="4"/>
  <c r="AC825" i="4"/>
  <c r="AC728" i="4"/>
  <c r="AC656" i="4"/>
  <c r="AC686" i="4"/>
  <c r="AC640" i="4"/>
  <c r="AC544" i="4"/>
  <c r="AC516" i="4"/>
  <c r="AC480" i="4"/>
  <c r="AC600" i="4"/>
  <c r="AC509" i="4"/>
  <c r="AC587" i="4"/>
  <c r="AC560" i="4"/>
  <c r="AC472" i="4"/>
  <c r="AC584" i="4"/>
  <c r="AC533" i="4"/>
  <c r="AC421" i="4"/>
  <c r="AC350" i="4"/>
  <c r="AC242" i="4"/>
  <c r="AC428" i="4"/>
  <c r="AC354" i="4"/>
  <c r="AC216" i="4"/>
  <c r="AC373" i="4"/>
  <c r="AC280" i="4"/>
  <c r="AC204" i="4"/>
  <c r="AC403" i="4"/>
  <c r="AC393" i="4"/>
  <c r="AC372" i="4"/>
  <c r="AC337" i="4"/>
  <c r="AC262" i="4"/>
  <c r="AC170" i="4"/>
  <c r="AC139" i="4"/>
  <c r="AC80" i="4"/>
  <c r="AC165" i="4"/>
  <c r="AC42" i="4"/>
  <c r="AC88" i="4"/>
  <c r="AC171" i="4"/>
  <c r="AC55" i="4"/>
  <c r="AC1488" i="4"/>
  <c r="AC1452" i="4"/>
  <c r="AC1408" i="4"/>
  <c r="AC1341" i="4"/>
  <c r="AC1346" i="4"/>
  <c r="AC1388" i="4"/>
  <c r="AC1309" i="4"/>
  <c r="AC1313" i="4"/>
  <c r="AC1252" i="4"/>
  <c r="AC1279" i="4"/>
  <c r="AC1263" i="4"/>
  <c r="AC1149" i="4"/>
  <c r="AC1183" i="4"/>
  <c r="AC1089" i="4"/>
  <c r="AC1193" i="4"/>
  <c r="AC1235" i="4"/>
  <c r="AC1119" i="4"/>
  <c r="AC1005" i="4"/>
  <c r="AC1067" i="4"/>
  <c r="AC1070" i="4"/>
  <c r="AC1013" i="4"/>
  <c r="AC945" i="4"/>
  <c r="AC915" i="4"/>
  <c r="AC935" i="4"/>
  <c r="AC943" i="4"/>
  <c r="AC963" i="4"/>
  <c r="AC883" i="4"/>
  <c r="AC867" i="4"/>
  <c r="AC806" i="4"/>
  <c r="AC910" i="4"/>
  <c r="AC764" i="4"/>
  <c r="AC892" i="4"/>
  <c r="AC819" i="4"/>
  <c r="AC776" i="4"/>
  <c r="AC710" i="4"/>
  <c r="AC687" i="4"/>
  <c r="AC616" i="4"/>
  <c r="AC698" i="4"/>
  <c r="AC658" i="4"/>
  <c r="AC688" i="4"/>
  <c r="AC532" i="4"/>
  <c r="AC501" i="4"/>
  <c r="AC512" i="4"/>
  <c r="AC444" i="4"/>
  <c r="AC524" i="4"/>
  <c r="AC593" i="4"/>
  <c r="AC551" i="4"/>
  <c r="AC469" i="4"/>
  <c r="AC431" i="4"/>
  <c r="AC417" i="4"/>
  <c r="AC333" i="4"/>
  <c r="AC290" i="4"/>
  <c r="AC200" i="4"/>
  <c r="AC362" i="4"/>
  <c r="AC315" i="4"/>
  <c r="AC190" i="4"/>
  <c r="AC449" i="4"/>
  <c r="AC390" i="4"/>
  <c r="AC236" i="4"/>
  <c r="AC353" i="4"/>
  <c r="AC212" i="4"/>
  <c r="AC82" i="4"/>
  <c r="AC158" i="4"/>
  <c r="AC83" i="4"/>
  <c r="AC175" i="4"/>
  <c r="AC74" i="4"/>
  <c r="AC33" i="4"/>
  <c r="AC71" i="4"/>
  <c r="AC35" i="4"/>
  <c r="AC1535" i="4"/>
  <c r="AC1474" i="4"/>
  <c r="AC1465" i="4"/>
  <c r="AC1403" i="4"/>
  <c r="AC1528" i="4"/>
  <c r="AC1507" i="4"/>
  <c r="AC1492" i="4"/>
  <c r="AC1431" i="4"/>
  <c r="AC1424" i="4"/>
  <c r="AC1397" i="4"/>
  <c r="AC1392" i="4"/>
  <c r="AC1386" i="4"/>
  <c r="AC1380" i="4"/>
  <c r="AC1331" i="4"/>
  <c r="AC1351" i="4"/>
  <c r="AC1310" i="4"/>
  <c r="AC1304" i="4"/>
  <c r="AC1257" i="4"/>
  <c r="AC1281" i="4"/>
  <c r="AC1247" i="4"/>
  <c r="AC1143" i="4"/>
  <c r="AC1127" i="4"/>
  <c r="AC1199" i="4"/>
  <c r="AC1093" i="4"/>
  <c r="AC1073" i="4"/>
  <c r="AC1037" i="4"/>
  <c r="AC1075" i="4"/>
  <c r="AC1050" i="4"/>
  <c r="AC965" i="4"/>
  <c r="AC921" i="4"/>
  <c r="AC909" i="4"/>
  <c r="AC954" i="4"/>
  <c r="AC992" i="4"/>
  <c r="AC903" i="4"/>
  <c r="AC830" i="4"/>
  <c r="AC879" i="4"/>
  <c r="AC847" i="4"/>
  <c r="AC886" i="4"/>
  <c r="AC838" i="4"/>
  <c r="AC906" i="4"/>
  <c r="AC842" i="4"/>
  <c r="AC792" i="4"/>
  <c r="AC612" i="4"/>
  <c r="AC672" i="4"/>
  <c r="AC636" i="4"/>
  <c r="AC682" i="4"/>
  <c r="AC585" i="4"/>
  <c r="AC523" i="4"/>
  <c r="AC482" i="4"/>
  <c r="AC573" i="4"/>
  <c r="AC489" i="4"/>
  <c r="AC619" i="4"/>
  <c r="AC579" i="4"/>
  <c r="AC577" i="4"/>
  <c r="AC553" i="4"/>
  <c r="AC508" i="4"/>
  <c r="AC363" i="4"/>
  <c r="AC288" i="4"/>
  <c r="AC422" i="4"/>
  <c r="AC308" i="4"/>
  <c r="AC451" i="4"/>
  <c r="AC349" i="4"/>
  <c r="AC268" i="4"/>
  <c r="AC400" i="4"/>
  <c r="AC370" i="4"/>
  <c r="AC316" i="4"/>
  <c r="AC202" i="4"/>
  <c r="AC104" i="4"/>
  <c r="AC149" i="4"/>
  <c r="AC103" i="4"/>
  <c r="AC31" i="4"/>
  <c r="AC98" i="4"/>
  <c r="AC40" i="4"/>
  <c r="AC141" i="4"/>
  <c r="AC23" i="4"/>
  <c r="AC46" i="4"/>
  <c r="AC78" i="4"/>
  <c r="AC110" i="4"/>
  <c r="AC209" i="4"/>
  <c r="AC10" i="4"/>
  <c r="AC18" i="4"/>
  <c r="AC26" i="4"/>
  <c r="AC34" i="4"/>
  <c r="AC49" i="4"/>
  <c r="AC65" i="4"/>
  <c r="AC81" i="4"/>
  <c r="AC97" i="4"/>
  <c r="AC113" i="4"/>
  <c r="AC132" i="4"/>
  <c r="AC173" i="4"/>
  <c r="AC197" i="4"/>
  <c r="AC207" i="4"/>
  <c r="AC410" i="4"/>
  <c r="AC437" i="4"/>
  <c r="AC211" i="4"/>
  <c r="AC219" i="4"/>
  <c r="AC227" i="4"/>
  <c r="AC235" i="4"/>
  <c r="AC243" i="4"/>
  <c r="AC251" i="4"/>
  <c r="AC259" i="4"/>
  <c r="AC267" i="4"/>
  <c r="AC275" i="4"/>
  <c r="AC283" i="4"/>
  <c r="AC291" i="4"/>
  <c r="AC299" i="4"/>
  <c r="AC307" i="4"/>
  <c r="AC546" i="4"/>
  <c r="AC578" i="4"/>
  <c r="AC611" i="4"/>
  <c r="AC623" i="4"/>
  <c r="AC723" i="4"/>
  <c r="AC753" i="4"/>
  <c r="AC777" i="4"/>
  <c r="AC721" i="4"/>
  <c r="AC743" i="4"/>
  <c r="AC631" i="4"/>
  <c r="AC639" i="4"/>
  <c r="AC647" i="4"/>
  <c r="AC655" i="4"/>
  <c r="AC663" i="4"/>
  <c r="AC671" i="4"/>
  <c r="AC679" i="4"/>
  <c r="AC707" i="4"/>
  <c r="AC759" i="4"/>
  <c r="AC729" i="4"/>
  <c r="AC775" i="4"/>
  <c r="AC781" i="4"/>
  <c r="AC789" i="4"/>
  <c r="AC797" i="4"/>
  <c r="AC805" i="4"/>
  <c r="AC816" i="4"/>
  <c r="AC832" i="4"/>
  <c r="AC864" i="4"/>
  <c r="AC914" i="4"/>
  <c r="AC922" i="4"/>
  <c r="AC1016" i="4"/>
  <c r="AC1036" i="4"/>
  <c r="AC1012" i="4"/>
  <c r="AC1052" i="4"/>
  <c r="AC1084" i="4"/>
  <c r="AC1063" i="4"/>
  <c r="AC1079" i="4"/>
  <c r="AC1098" i="4"/>
  <c r="AC1120" i="4"/>
  <c r="AC1181" i="4"/>
  <c r="AC1213" i="4"/>
  <c r="AC1176" i="4"/>
  <c r="AC1192" i="4"/>
  <c r="AC1208" i="4"/>
  <c r="AC1229" i="4"/>
  <c r="AC1261" i="4"/>
  <c r="AC1291" i="4"/>
  <c r="AC1302" i="4"/>
  <c r="AC1365" i="4"/>
  <c r="AC1393" i="4"/>
  <c r="AC1387" i="4"/>
  <c r="AC1398" i="4"/>
  <c r="AC1419" i="4"/>
  <c r="AC1409" i="4"/>
  <c r="AC1429" i="4"/>
  <c r="AC1472" i="4"/>
  <c r="AC1487" i="4"/>
  <c r="AC1471" i="4"/>
  <c r="AC1494" i="4"/>
  <c r="AC1522" i="4"/>
  <c r="AC1531" i="4"/>
  <c r="T1447" i="4"/>
  <c r="T1508" i="4"/>
  <c r="CC1508" i="4" s="1"/>
  <c r="T1512" i="4"/>
  <c r="CC1512" i="4" s="1"/>
  <c r="T1499" i="4"/>
  <c r="T1421" i="4"/>
  <c r="T1412" i="4"/>
  <c r="T1359" i="4"/>
  <c r="T1329" i="4"/>
  <c r="T1294" i="4"/>
  <c r="T1284" i="4"/>
  <c r="CC1284" i="4" s="1"/>
  <c r="T1137" i="4"/>
  <c r="T1164" i="4"/>
  <c r="T1148" i="4"/>
  <c r="T1084" i="4"/>
  <c r="T1020" i="4"/>
  <c r="T1082" i="4"/>
  <c r="T937" i="4"/>
  <c r="T974" i="4"/>
  <c r="T899" i="4"/>
  <c r="T826" i="4"/>
  <c r="T820" i="4"/>
  <c r="T854" i="4"/>
  <c r="CC854" i="4" s="1"/>
  <c r="T689" i="4"/>
  <c r="T733" i="4"/>
  <c r="T601" i="4"/>
  <c r="T559" i="4"/>
  <c r="T491" i="4"/>
  <c r="T546" i="4"/>
  <c r="T511" i="4"/>
  <c r="T427" i="4"/>
  <c r="T373" i="4"/>
  <c r="T251" i="4"/>
  <c r="CC251" i="4" s="1"/>
  <c r="T326" i="4"/>
  <c r="T239" i="4"/>
  <c r="T229" i="4"/>
  <c r="T117" i="4"/>
  <c r="CC117" i="4" s="1"/>
  <c r="T130" i="4"/>
  <c r="T163" i="4"/>
  <c r="T1449" i="4"/>
  <c r="T1452" i="4"/>
  <c r="T1406" i="4"/>
  <c r="T1402" i="4"/>
  <c r="T1341" i="4"/>
  <c r="T1319" i="4"/>
  <c r="T1286" i="4"/>
  <c r="T1245" i="4"/>
  <c r="T1225" i="4"/>
  <c r="T1086" i="4"/>
  <c r="T1070" i="4"/>
  <c r="T1073" i="4"/>
  <c r="T1025" i="4"/>
  <c r="T922" i="4"/>
  <c r="T863" i="4"/>
  <c r="T775" i="4"/>
  <c r="T823" i="4"/>
  <c r="T903" i="4"/>
  <c r="T667" i="4"/>
  <c r="T729" i="4"/>
  <c r="T558" i="4"/>
  <c r="T453" i="4"/>
  <c r="T567" i="4"/>
  <c r="T516" i="4"/>
  <c r="T537" i="4"/>
  <c r="T461" i="4"/>
  <c r="CC461" i="4" s="1"/>
  <c r="T435" i="4"/>
  <c r="T388" i="4"/>
  <c r="T211" i="4"/>
  <c r="CC211" i="4" s="1"/>
  <c r="T419" i="4"/>
  <c r="T165" i="4"/>
  <c r="CC165" i="4" s="1"/>
  <c r="T363" i="4"/>
  <c r="T180" i="4"/>
  <c r="T66" i="4"/>
  <c r="T137" i="4"/>
  <c r="CC137" i="4" s="1"/>
  <c r="T54" i="4"/>
  <c r="T20" i="4"/>
  <c r="CC20" i="4" s="1"/>
  <c r="T1457" i="4"/>
  <c r="T1391" i="4"/>
  <c r="T1347" i="4"/>
  <c r="T1259" i="4"/>
  <c r="T1296" i="4"/>
  <c r="T1255" i="4"/>
  <c r="T1181" i="4"/>
  <c r="T1183" i="4"/>
  <c r="T1085" i="4"/>
  <c r="T1030" i="4"/>
  <c r="T1076" i="4"/>
  <c r="T931" i="4"/>
  <c r="T997" i="4"/>
  <c r="T906" i="4"/>
  <c r="T862" i="4"/>
  <c r="CC862" i="4" s="1"/>
  <c r="T707" i="4"/>
  <c r="T828" i="4"/>
  <c r="T605" i="4"/>
  <c r="T653" i="4"/>
  <c r="T527" i="4"/>
  <c r="T488" i="4"/>
  <c r="T472" i="4"/>
  <c r="T566" i="4"/>
  <c r="T455" i="4"/>
  <c r="T392" i="4"/>
  <c r="T402" i="4"/>
  <c r="T393" i="4"/>
  <c r="T418" i="4"/>
  <c r="T323" i="4"/>
  <c r="T313" i="4"/>
  <c r="T90" i="4"/>
  <c r="T38" i="4"/>
  <c r="T145" i="4"/>
  <c r="T1547" i="4"/>
  <c r="T1523" i="4"/>
  <c r="T1524" i="4"/>
  <c r="CC1524" i="4" s="1"/>
  <c r="T1478" i="4"/>
  <c r="T1379" i="4"/>
  <c r="T1388" i="4"/>
  <c r="T1292" i="4"/>
  <c r="T1283" i="4"/>
  <c r="T1227" i="4"/>
  <c r="T1237" i="4"/>
  <c r="CC1237" i="4" s="1"/>
  <c r="T1080" i="4"/>
  <c r="T1222" i="4"/>
  <c r="T1105" i="4"/>
  <c r="T1041" i="4"/>
  <c r="T983" i="4"/>
  <c r="T970" i="4"/>
  <c r="T998" i="4"/>
  <c r="T957" i="4"/>
  <c r="T861" i="4"/>
  <c r="T767" i="4"/>
  <c r="CC767" i="4" s="1"/>
  <c r="T884" i="4"/>
  <c r="T833" i="4"/>
  <c r="T665" i="4"/>
  <c r="CC665" i="4" s="1"/>
  <c r="T623" i="4"/>
  <c r="T616" i="4"/>
  <c r="T572" i="4"/>
  <c r="T495" i="4"/>
  <c r="T529" i="4"/>
  <c r="T498" i="4"/>
  <c r="T442" i="4"/>
  <c r="T386" i="4"/>
  <c r="T329" i="4"/>
  <c r="T379" i="4"/>
  <c r="T319" i="4"/>
  <c r="T299" i="4"/>
  <c r="CC299" i="4" s="1"/>
  <c r="T265" i="4"/>
  <c r="CC265" i="4" s="1"/>
  <c r="T192" i="4"/>
  <c r="T61" i="4"/>
  <c r="T161" i="4"/>
  <c r="T129" i="4"/>
  <c r="T121" i="4"/>
  <c r="T7" i="4"/>
  <c r="T31" i="4"/>
  <c r="T39" i="4"/>
  <c r="T87" i="4"/>
  <c r="T103" i="4"/>
  <c r="CC103" i="4" s="1"/>
  <c r="T170" i="4"/>
  <c r="T202" i="4"/>
  <c r="T464" i="4"/>
  <c r="T216" i="4"/>
  <c r="T240" i="4"/>
  <c r="T248" i="4"/>
  <c r="T272" i="4"/>
  <c r="T280" i="4"/>
  <c r="T304" i="4"/>
  <c r="T628" i="4"/>
  <c r="T589" i="4"/>
  <c r="T624" i="4"/>
  <c r="T744" i="4"/>
  <c r="T734" i="4"/>
  <c r="T760" i="4"/>
  <c r="T634" i="4"/>
  <c r="T650" i="4"/>
  <c r="T658" i="4"/>
  <c r="T666" i="4"/>
  <c r="T682" i="4"/>
  <c r="T752" i="4"/>
  <c r="T728" i="4"/>
  <c r="T764" i="4"/>
  <c r="T821" i="4"/>
  <c r="T784" i="4"/>
  <c r="T800" i="4"/>
  <c r="T808" i="4"/>
  <c r="T819" i="4"/>
  <c r="CC819" i="4" s="1"/>
  <c r="T875" i="4"/>
  <c r="T917" i="4"/>
  <c r="T925" i="4"/>
  <c r="T1015" i="4"/>
  <c r="T1031" i="4"/>
  <c r="T1045" i="4"/>
  <c r="T1087" i="4"/>
  <c r="T1061" i="4"/>
  <c r="T1077" i="4"/>
  <c r="T1125" i="4"/>
  <c r="T1200" i="4"/>
  <c r="T1226" i="4"/>
  <c r="T1195" i="4"/>
  <c r="CC1195" i="4" s="1"/>
  <c r="T1211" i="4"/>
  <c r="CC1211" i="4" s="1"/>
  <c r="T1234" i="4"/>
  <c r="T1297" i="4"/>
  <c r="T1323" i="4"/>
  <c r="T1368" i="4"/>
  <c r="T1407" i="4"/>
  <c r="T1422" i="4"/>
  <c r="T1432" i="4"/>
  <c r="T1474" i="4"/>
  <c r="T1481" i="4"/>
  <c r="T1501" i="4"/>
  <c r="T1538" i="4"/>
  <c r="AP1543" i="4"/>
  <c r="AP1180" i="4"/>
  <c r="AP741" i="4"/>
  <c r="AP229" i="4"/>
  <c r="AP35" i="4"/>
  <c r="AC1539" i="4"/>
  <c r="K104" i="4"/>
  <c r="K149" i="4"/>
  <c r="AI1516" i="4"/>
  <c r="AI1429" i="4"/>
  <c r="AI1380" i="4"/>
  <c r="AI1190" i="4"/>
  <c r="AI1058" i="4"/>
  <c r="AI809" i="4"/>
  <c r="AI679" i="4"/>
  <c r="AI731" i="4"/>
  <c r="AI291" i="4"/>
  <c r="AI227" i="4"/>
  <c r="AI114" i="4"/>
  <c r="AI4" i="4"/>
  <c r="K140" i="4"/>
  <c r="AI46" i="4"/>
  <c r="K1399" i="4"/>
  <c r="K1086" i="4"/>
  <c r="K799" i="4"/>
  <c r="K773" i="4"/>
  <c r="K259" i="4"/>
  <c r="K106" i="4"/>
  <c r="AP179" i="4"/>
  <c r="AP1463" i="4"/>
  <c r="AP1020" i="4"/>
  <c r="AP739" i="4"/>
  <c r="AP37" i="4"/>
  <c r="AP146" i="4"/>
  <c r="CC1086" i="4" l="1"/>
  <c r="T296" i="4"/>
  <c r="T264" i="4"/>
  <c r="T421" i="4"/>
  <c r="T143" i="4"/>
  <c r="CC143" i="4" s="1"/>
  <c r="T23" i="4"/>
  <c r="CC23" i="4" s="1"/>
  <c r="T89" i="4"/>
  <c r="CC89" i="4" s="1"/>
  <c r="T80" i="4"/>
  <c r="CC80" i="4" s="1"/>
  <c r="T359" i="4"/>
  <c r="T456" i="4"/>
  <c r="T610" i="4"/>
  <c r="T583" i="4"/>
  <c r="T675" i="4"/>
  <c r="T805" i="4"/>
  <c r="CC805" i="4" s="1"/>
  <c r="T787" i="4"/>
  <c r="T986" i="4"/>
  <c r="T1131" i="4"/>
  <c r="T1246" i="4"/>
  <c r="T1337" i="4"/>
  <c r="T1386" i="4"/>
  <c r="T69" i="4"/>
  <c r="T120" i="4"/>
  <c r="T241" i="4"/>
  <c r="CC241" i="4" s="1"/>
  <c r="T183" i="4"/>
  <c r="T519" i="4"/>
  <c r="T617" i="4"/>
  <c r="T856" i="4"/>
  <c r="T994" i="4"/>
  <c r="T1043" i="4"/>
  <c r="T1139" i="4"/>
  <c r="T1317" i="4"/>
  <c r="T1394" i="4"/>
  <c r="T75" i="4"/>
  <c r="CC75" i="4" s="1"/>
  <c r="T267" i="4"/>
  <c r="T305" i="4"/>
  <c r="CC305" i="4" s="1"/>
  <c r="T233" i="4"/>
  <c r="CC233" i="4" s="1"/>
  <c r="T457" i="4"/>
  <c r="T592" i="4"/>
  <c r="T897" i="4"/>
  <c r="T1108" i="4"/>
  <c r="T852" i="4"/>
  <c r="T1525" i="4"/>
  <c r="T1486" i="4"/>
  <c r="T1409" i="4"/>
  <c r="T1281" i="4"/>
  <c r="T1179" i="4"/>
  <c r="T1117" i="4"/>
  <c r="T1063" i="4"/>
  <c r="T1013" i="4"/>
  <c r="T843" i="4"/>
  <c r="T792" i="4"/>
  <c r="T742" i="4"/>
  <c r="T674" i="4"/>
  <c r="T642" i="4"/>
  <c r="T712" i="4"/>
  <c r="T557" i="4"/>
  <c r="T288" i="4"/>
  <c r="T256" i="4"/>
  <c r="T224" i="4"/>
  <c r="T389" i="4"/>
  <c r="T119" i="4"/>
  <c r="T55" i="4"/>
  <c r="CC55" i="4" s="1"/>
  <c r="T15" i="4"/>
  <c r="T57" i="4"/>
  <c r="CC57" i="4" s="1"/>
  <c r="T138" i="4"/>
  <c r="CC138" i="4" s="1"/>
  <c r="T123" i="4"/>
  <c r="T223" i="4"/>
  <c r="T287" i="4"/>
  <c r="T235" i="4"/>
  <c r="T480" i="4"/>
  <c r="T459" i="4"/>
  <c r="T725" i="4"/>
  <c r="CC725" i="4" s="1"/>
  <c r="T763" i="4"/>
  <c r="CC763" i="4" s="1"/>
  <c r="T893" i="4"/>
  <c r="T877" i="4"/>
  <c r="T944" i="4"/>
  <c r="T1024" i="4"/>
  <c r="CC1024" i="4" s="1"/>
  <c r="T1167" i="4"/>
  <c r="T1132" i="4"/>
  <c r="CC1132" i="4" s="1"/>
  <c r="T1291" i="4"/>
  <c r="T1353" i="4"/>
  <c r="T1476" i="4"/>
  <c r="T1475" i="4"/>
  <c r="T149" i="4"/>
  <c r="T184" i="4"/>
  <c r="T245" i="4"/>
  <c r="T369" i="4"/>
  <c r="T342" i="4"/>
  <c r="T515" i="4"/>
  <c r="T571" i="4"/>
  <c r="T710" i="4"/>
  <c r="T735" i="4"/>
  <c r="T870" i="4"/>
  <c r="T934" i="4"/>
  <c r="T973" i="4"/>
  <c r="T1109" i="4"/>
  <c r="T1189" i="4"/>
  <c r="T1242" i="4"/>
  <c r="T1312" i="4"/>
  <c r="CC1312" i="4" s="1"/>
  <c r="T1408" i="4"/>
  <c r="T162" i="4"/>
  <c r="T186" i="4"/>
  <c r="T311" i="4"/>
  <c r="T353" i="4"/>
  <c r="T367" i="4"/>
  <c r="T409" i="4"/>
  <c r="T484" i="4"/>
  <c r="T552" i="4"/>
  <c r="CC552" i="4" s="1"/>
  <c r="T702" i="4"/>
  <c r="T777" i="4"/>
  <c r="T822" i="4"/>
  <c r="T948" i="4"/>
  <c r="T1062" i="4"/>
  <c r="T1175" i="4"/>
  <c r="T1199" i="4"/>
  <c r="T1290" i="4"/>
  <c r="T1375" i="4"/>
  <c r="CC1375" i="4" s="1"/>
  <c r="T1460" i="4"/>
  <c r="T62" i="4"/>
  <c r="T190" i="4"/>
  <c r="T408" i="4"/>
  <c r="T433" i="4"/>
  <c r="T343" i="4"/>
  <c r="T514" i="4"/>
  <c r="T489" i="4"/>
  <c r="T613" i="4"/>
  <c r="T880" i="4"/>
  <c r="T872" i="4"/>
  <c r="T984" i="4"/>
  <c r="T1000" i="4"/>
  <c r="T1145" i="4"/>
  <c r="T1147" i="4"/>
  <c r="T1241" i="4"/>
  <c r="T1335" i="4"/>
  <c r="T1355" i="4"/>
  <c r="CC1355" i="4" s="1"/>
  <c r="T1441" i="4"/>
  <c r="T1479" i="4"/>
  <c r="T1531" i="4"/>
  <c r="CC675" i="4"/>
  <c r="CC1290" i="4"/>
  <c r="CC775" i="4"/>
  <c r="AP1553" i="4"/>
  <c r="AP1552" i="4"/>
  <c r="CC729" i="4"/>
  <c r="T1513" i="4"/>
  <c r="T1420" i="4"/>
  <c r="T1321" i="4"/>
  <c r="T1206" i="4"/>
  <c r="CC1206" i="4" s="1"/>
  <c r="T1192" i="4"/>
  <c r="T1058" i="4"/>
  <c r="CC1058" i="4" s="1"/>
  <c r="T1029" i="4"/>
  <c r="T915" i="4"/>
  <c r="T806" i="4"/>
  <c r="T813" i="4"/>
  <c r="T724" i="4"/>
  <c r="T656" i="4"/>
  <c r="T756" i="4"/>
  <c r="T620" i="4"/>
  <c r="T302" i="4"/>
  <c r="T270" i="4"/>
  <c r="T238" i="4"/>
  <c r="T452" i="4"/>
  <c r="T166" i="4"/>
  <c r="T84" i="4"/>
  <c r="T29" i="4"/>
  <c r="CC29" i="4" s="1"/>
  <c r="T113" i="4"/>
  <c r="T168" i="4"/>
  <c r="T10" i="4"/>
  <c r="T309" i="4"/>
  <c r="T385" i="4"/>
  <c r="T394" i="4"/>
  <c r="T512" i="4"/>
  <c r="CC512" i="4" s="1"/>
  <c r="T551" i="4"/>
  <c r="T611" i="4"/>
  <c r="T669" i="4"/>
  <c r="T913" i="4"/>
  <c r="T905" i="4"/>
  <c r="T1001" i="4"/>
  <c r="T1048" i="4"/>
  <c r="T1022" i="4"/>
  <c r="T1092" i="4"/>
  <c r="T1251" i="4"/>
  <c r="T1295" i="4"/>
  <c r="T1410" i="4"/>
  <c r="CC1410" i="4" s="1"/>
  <c r="T1527" i="4"/>
  <c r="T1537" i="4"/>
  <c r="T67" i="4"/>
  <c r="T335" i="4"/>
  <c r="T171" i="4"/>
  <c r="CC171" i="4" s="1"/>
  <c r="T415" i="4"/>
  <c r="T501" i="4"/>
  <c r="T481" i="4"/>
  <c r="T560" i="4"/>
  <c r="CC560" i="4" s="1"/>
  <c r="T637" i="4"/>
  <c r="T749" i="4"/>
  <c r="T935" i="4"/>
  <c r="CC935" i="4" s="1"/>
  <c r="T959" i="4"/>
  <c r="T1004" i="4"/>
  <c r="T1219" i="4"/>
  <c r="T1257" i="4"/>
  <c r="T1271" i="4"/>
  <c r="CC1271" i="4" s="1"/>
  <c r="T1381" i="4"/>
  <c r="T53" i="4"/>
  <c r="CC53" i="4" s="1"/>
  <c r="T172" i="4"/>
  <c r="T173" i="4"/>
  <c r="CC173" i="4" s="1"/>
  <c r="T169" i="4"/>
  <c r="T259" i="4"/>
  <c r="CC259" i="4" s="1"/>
  <c r="T446" i="4"/>
  <c r="T539" i="4"/>
  <c r="T569" i="4"/>
  <c r="T576" i="4"/>
  <c r="CC576" i="4" s="1"/>
  <c r="T677" i="4"/>
  <c r="CC677" i="4" s="1"/>
  <c r="T844" i="4"/>
  <c r="T868" i="4"/>
  <c r="T1032" i="4"/>
  <c r="T1049" i="4"/>
  <c r="T1116" i="4"/>
  <c r="T1215" i="4"/>
  <c r="T1324" i="4"/>
  <c r="T1373" i="4"/>
  <c r="T1500" i="4"/>
  <c r="CC1500" i="4" s="1"/>
  <c r="T146" i="4"/>
  <c r="CC146" i="4" s="1"/>
  <c r="T312" i="4"/>
  <c r="T331" i="4"/>
  <c r="T382" i="4"/>
  <c r="T522" i="4"/>
  <c r="T518" i="4"/>
  <c r="T709" i="4"/>
  <c r="T698" i="4"/>
  <c r="T839" i="4"/>
  <c r="T949" i="4"/>
  <c r="CC949" i="4" s="1"/>
  <c r="T942" i="4"/>
  <c r="T1056" i="4"/>
  <c r="T1149" i="4"/>
  <c r="T1152" i="4"/>
  <c r="T1267" i="4"/>
  <c r="T1344" i="4"/>
  <c r="T1427" i="4"/>
  <c r="T1488" i="4"/>
  <c r="CC1488" i="4" s="1"/>
  <c r="T1438" i="4"/>
  <c r="CC96" i="4"/>
  <c r="CC734" i="4"/>
  <c r="CC1283" i="4"/>
  <c r="CC613" i="4"/>
  <c r="CC1164" i="4"/>
  <c r="CC642" i="4"/>
  <c r="CC1286" i="4"/>
  <c r="CC1460" i="4"/>
  <c r="CC917" i="4"/>
  <c r="CC792" i="4"/>
  <c r="CC459" i="4"/>
  <c r="CC379" i="4"/>
  <c r="CC711" i="4"/>
  <c r="CC1447" i="4"/>
  <c r="CC1379" i="4"/>
  <c r="CC752" i="4"/>
  <c r="CC166" i="4"/>
  <c r="CC453" i="4"/>
  <c r="CC442" i="4"/>
  <c r="CC1251" i="4"/>
  <c r="CC343" i="4"/>
  <c r="CC374" i="4"/>
  <c r="CC925" i="4"/>
  <c r="CC997" i="4"/>
  <c r="CC931" i="4"/>
  <c r="CC559" i="4"/>
  <c r="CC934" i="4"/>
  <c r="CC1294" i="4"/>
  <c r="CC1432" i="4"/>
  <c r="CC1527" i="4"/>
  <c r="CC270" i="4"/>
  <c r="CC202" i="4"/>
  <c r="CC572" i="4"/>
  <c r="CC843" i="4"/>
  <c r="CC1062" i="4"/>
  <c r="CC264" i="4"/>
  <c r="CC421" i="4"/>
  <c r="CC682" i="4"/>
  <c r="CC868" i="4"/>
  <c r="CC994" i="4"/>
  <c r="CC1076" i="4"/>
  <c r="CC1304" i="4"/>
  <c r="CC1474" i="4"/>
  <c r="CC774" i="4"/>
  <c r="CC764" i="4"/>
  <c r="CC893" i="4"/>
  <c r="CC1152" i="4"/>
  <c r="CC1324" i="4"/>
  <c r="CC1501" i="4"/>
  <c r="CC393" i="4"/>
  <c r="CC666" i="4"/>
  <c r="CC833" i="4"/>
  <c r="CC1234" i="4"/>
  <c r="CC698" i="4"/>
  <c r="CC1386" i="4"/>
  <c r="CC369" i="4"/>
  <c r="CC826" i="4"/>
  <c r="CC1043" i="4"/>
  <c r="CC637" i="4"/>
  <c r="CC31" i="4"/>
  <c r="T1505" i="4"/>
  <c r="T1430" i="4"/>
  <c r="T1385" i="4"/>
  <c r="T1230" i="4"/>
  <c r="T1216" i="4"/>
  <c r="T1069" i="4"/>
  <c r="T1036" i="4"/>
  <c r="CC1036" i="4" s="1"/>
  <c r="T921" i="4"/>
  <c r="T811" i="4"/>
  <c r="CC811" i="4" s="1"/>
  <c r="T780" i="4"/>
  <c r="CC780" i="4" s="1"/>
  <c r="T776" i="4"/>
  <c r="CC776" i="4" s="1"/>
  <c r="T662" i="4"/>
  <c r="T774" i="4"/>
  <c r="T626" i="4"/>
  <c r="CC626" i="4" s="1"/>
  <c r="T308" i="4"/>
  <c r="T276" i="4"/>
  <c r="T244" i="4"/>
  <c r="T212" i="4"/>
  <c r="T194" i="4"/>
  <c r="CC194" i="4" s="1"/>
  <c r="T95" i="4"/>
  <c r="T35" i="4"/>
  <c r="T206" i="4"/>
  <c r="CC206" i="4" s="1"/>
  <c r="T154" i="4"/>
  <c r="CC154" i="4" s="1"/>
  <c r="T115" i="4"/>
  <c r="T273" i="4"/>
  <c r="CC273" i="4" s="1"/>
  <c r="T352" i="4"/>
  <c r="CC352" i="4" s="1"/>
  <c r="T374" i="4"/>
  <c r="T476" i="4"/>
  <c r="CC476" i="4" s="1"/>
  <c r="T534" i="4"/>
  <c r="T579" i="4"/>
  <c r="T731" i="4"/>
  <c r="T874" i="4"/>
  <c r="T815" i="4"/>
  <c r="T977" i="4"/>
  <c r="CC977" i="4" s="1"/>
  <c r="T981" i="4"/>
  <c r="T1027" i="4"/>
  <c r="T1143" i="4"/>
  <c r="CC1143" i="4" s="1"/>
  <c r="T1221" i="4"/>
  <c r="T1303" i="4"/>
  <c r="T1380" i="4"/>
  <c r="CC1380" i="4" s="1"/>
  <c r="T1526" i="4"/>
  <c r="T1495" i="4"/>
  <c r="T16" i="4"/>
  <c r="T126" i="4"/>
  <c r="CC126" i="4" s="1"/>
  <c r="T337" i="4"/>
  <c r="T398" i="4"/>
  <c r="T436" i="4"/>
  <c r="T585" i="4"/>
  <c r="CC585" i="4" s="1"/>
  <c r="T510" i="4"/>
  <c r="T647" i="4"/>
  <c r="CC647" i="4" s="1"/>
  <c r="T846" i="4"/>
  <c r="T886" i="4"/>
  <c r="T920" i="4"/>
  <c r="T1006" i="4"/>
  <c r="CC1006" i="4" s="1"/>
  <c r="T1127" i="4"/>
  <c r="CC1127" i="4" s="1"/>
  <c r="T1249" i="4"/>
  <c r="T1304" i="4"/>
  <c r="T1364" i="4"/>
  <c r="T1492" i="4"/>
  <c r="T96" i="4"/>
  <c r="T102" i="4"/>
  <c r="CC102" i="4" s="1"/>
  <c r="T422" i="4"/>
  <c r="T434" i="4"/>
  <c r="CC434" i="4" s="1"/>
  <c r="T401" i="4"/>
  <c r="T487" i="4"/>
  <c r="CC487" i="4" s="1"/>
  <c r="T542" i="4"/>
  <c r="T502" i="4"/>
  <c r="T688" i="4"/>
  <c r="T765" i="4"/>
  <c r="T793" i="4"/>
  <c r="T991" i="4"/>
  <c r="T1038" i="4"/>
  <c r="T1177" i="4"/>
  <c r="T1252" i="4"/>
  <c r="T1383" i="4"/>
  <c r="T1378" i="4"/>
  <c r="T1464" i="4"/>
  <c r="T101" i="4"/>
  <c r="T179" i="4"/>
  <c r="CC179" i="4" s="1"/>
  <c r="T247" i="4"/>
  <c r="CC247" i="4" s="1"/>
  <c r="T348" i="4"/>
  <c r="CC348" i="4" s="1"/>
  <c r="T475" i="4"/>
  <c r="CC475" i="4" s="1"/>
  <c r="T479" i="4"/>
  <c r="T574" i="4"/>
  <c r="T659" i="4"/>
  <c r="T755" i="4"/>
  <c r="T873" i="4"/>
  <c r="CC873" i="4" s="1"/>
  <c r="T898" i="4"/>
  <c r="T1012" i="4"/>
  <c r="T1110" i="4"/>
  <c r="T1118" i="4"/>
  <c r="T1250" i="4"/>
  <c r="T1346" i="4"/>
  <c r="CC1346" i="4" s="1"/>
  <c r="T1384" i="4"/>
  <c r="T1477" i="4"/>
  <c r="T1539" i="4"/>
  <c r="CC113" i="4"/>
  <c r="CC1492" i="4"/>
  <c r="CC123" i="4"/>
  <c r="CC1383" i="4"/>
  <c r="T1530" i="4"/>
  <c r="T1489" i="4"/>
  <c r="T1396" i="4"/>
  <c r="T1258" i="4"/>
  <c r="T1182" i="4"/>
  <c r="T1119" i="4"/>
  <c r="T1071" i="4"/>
  <c r="T1019" i="4"/>
  <c r="CC1019" i="4" s="1"/>
  <c r="T851" i="4"/>
  <c r="T794" i="4"/>
  <c r="T748" i="4"/>
  <c r="T676" i="4"/>
  <c r="T644" i="4"/>
  <c r="T720" i="4"/>
  <c r="T565" i="4"/>
  <c r="T290" i="4"/>
  <c r="T258" i="4"/>
  <c r="T226" i="4"/>
  <c r="T397" i="4"/>
  <c r="T124" i="4"/>
  <c r="T60" i="4"/>
  <c r="CC60" i="4" s="1"/>
  <c r="T17" i="4"/>
  <c r="CC17" i="4" s="1"/>
  <c r="T65" i="4"/>
  <c r="T131" i="4"/>
  <c r="CC131" i="4" s="1"/>
  <c r="T114" i="4"/>
  <c r="CC114" i="4" s="1"/>
  <c r="T197" i="4"/>
  <c r="CC197" i="4" s="1"/>
  <c r="T261" i="4"/>
  <c r="T231" i="4"/>
  <c r="CC231" i="4" s="1"/>
  <c r="T470" i="4"/>
  <c r="T443" i="4"/>
  <c r="T714" i="4"/>
  <c r="T753" i="4"/>
  <c r="T848" i="4"/>
  <c r="T814" i="4"/>
  <c r="CC814" i="4" s="1"/>
  <c r="T926" i="4"/>
  <c r="T1037" i="4"/>
  <c r="T1162" i="4"/>
  <c r="T1120" i="4"/>
  <c r="CC1120" i="4" s="1"/>
  <c r="T1316" i="4"/>
  <c r="T1318" i="4"/>
  <c r="CC1318" i="4" s="1"/>
  <c r="T1453" i="4"/>
  <c r="CC1453" i="4" s="1"/>
  <c r="T1442" i="4"/>
  <c r="T147" i="4"/>
  <c r="T164" i="4"/>
  <c r="CC164" i="4" s="1"/>
  <c r="T215" i="4"/>
  <c r="T349" i="4"/>
  <c r="T301" i="4"/>
  <c r="CC301" i="4" s="1"/>
  <c r="T482" i="4"/>
  <c r="CC482" i="4" s="1"/>
  <c r="T561" i="4"/>
  <c r="CC561" i="4" s="1"/>
  <c r="T701" i="4"/>
  <c r="T711" i="4"/>
  <c r="T825" i="4"/>
  <c r="T933" i="4"/>
  <c r="T968" i="4"/>
  <c r="T1088" i="4"/>
  <c r="T1180" i="4"/>
  <c r="T1233" i="4"/>
  <c r="CC1233" i="4" s="1"/>
  <c r="T1374" i="4"/>
  <c r="T1392" i="4"/>
  <c r="T156" i="4"/>
  <c r="CC156" i="4" s="1"/>
  <c r="T142" i="4"/>
  <c r="CC142" i="4" s="1"/>
  <c r="T279" i="4"/>
  <c r="T324" i="4"/>
  <c r="T346" i="4"/>
  <c r="CC346" i="4" s="1"/>
  <c r="T358" i="4"/>
  <c r="T477" i="4"/>
  <c r="CC477" i="4" s="1"/>
  <c r="T517" i="4"/>
  <c r="T685" i="4"/>
  <c r="T769" i="4"/>
  <c r="T773" i="4"/>
  <c r="T947" i="4"/>
  <c r="T999" i="4"/>
  <c r="T1172" i="4"/>
  <c r="T1196" i="4"/>
  <c r="T1277" i="4"/>
  <c r="T1362" i="4"/>
  <c r="T1459" i="4"/>
  <c r="T50" i="4"/>
  <c r="CC50" i="4" s="1"/>
  <c r="T136" i="4"/>
  <c r="T378" i="4"/>
  <c r="T431" i="4"/>
  <c r="CC431" i="4" s="1"/>
  <c r="T281" i="4"/>
  <c r="CC281" i="4" s="1"/>
  <c r="T478" i="4"/>
  <c r="T618" i="4"/>
  <c r="T609" i="4"/>
  <c r="CC609" i="4" s="1"/>
  <c r="T878" i="4"/>
  <c r="T869" i="4"/>
  <c r="T912" i="4"/>
  <c r="CC912" i="4" s="1"/>
  <c r="T995" i="4"/>
  <c r="CC995" i="4" s="1"/>
  <c r="T1140" i="4"/>
  <c r="CC1140" i="4" s="1"/>
  <c r="T1142" i="4"/>
  <c r="T1235" i="4"/>
  <c r="T1320" i="4"/>
  <c r="T1339" i="4"/>
  <c r="T1439" i="4"/>
  <c r="T1542" i="4"/>
  <c r="T1536" i="4"/>
  <c r="CC1536" i="4" s="1"/>
  <c r="AC1478" i="4"/>
  <c r="AC1417" i="4"/>
  <c r="AC1363" i="4"/>
  <c r="AC1267" i="4"/>
  <c r="AC1179" i="4"/>
  <c r="AC1114" i="4"/>
  <c r="AC1060" i="4"/>
  <c r="AC924" i="4"/>
  <c r="AC821" i="4"/>
  <c r="AC783" i="4"/>
  <c r="AC739" i="4"/>
  <c r="AC657" i="4"/>
  <c r="AC749" i="4"/>
  <c r="AC737" i="4"/>
  <c r="AC554" i="4"/>
  <c r="AC285" i="4"/>
  <c r="AC253" i="4"/>
  <c r="AC221" i="4"/>
  <c r="AC386" i="4"/>
  <c r="AC116" i="4"/>
  <c r="AC52" i="4"/>
  <c r="AC12" i="4"/>
  <c r="AC118" i="4"/>
  <c r="AC115" i="4"/>
  <c r="AC77" i="4"/>
  <c r="AC282" i="4"/>
  <c r="AC340" i="4"/>
  <c r="AC254" i="4"/>
  <c r="AC571" i="4"/>
  <c r="AC545" i="4"/>
  <c r="AC664" i="4"/>
  <c r="AC691" i="4"/>
  <c r="AC873" i="4"/>
  <c r="AC895" i="4"/>
  <c r="AC1022" i="4"/>
  <c r="CC1022" i="4" s="1"/>
  <c r="AC1091" i="4"/>
  <c r="AC1111" i="4"/>
  <c r="AC1240" i="4"/>
  <c r="AC1315" i="4"/>
  <c r="AC1376" i="4"/>
  <c r="AC1489" i="4"/>
  <c r="AC1468" i="4"/>
  <c r="AC169" i="4"/>
  <c r="AC157" i="4"/>
  <c r="AC172" i="4"/>
  <c r="AC274" i="4"/>
  <c r="AC328" i="4"/>
  <c r="AC515" i="4"/>
  <c r="AC507" i="4"/>
  <c r="AC638" i="4"/>
  <c r="AC702" i="4"/>
  <c r="AC738" i="4"/>
  <c r="AC871" i="4"/>
  <c r="AC989" i="4"/>
  <c r="AC1038" i="4"/>
  <c r="CC1038" i="4" s="1"/>
  <c r="AC1186" i="4"/>
  <c r="AC1243" i="4"/>
  <c r="AC1260" i="4"/>
  <c r="AC1407" i="4"/>
  <c r="AC144" i="4"/>
  <c r="AC27" i="4"/>
  <c r="AC319" i="4"/>
  <c r="AC182" i="4"/>
  <c r="AC347" i="4"/>
  <c r="AC385" i="4"/>
  <c r="AC557" i="4"/>
  <c r="AC462" i="4"/>
  <c r="AC678" i="4"/>
  <c r="AC730" i="4"/>
  <c r="AC878" i="4"/>
  <c r="AC959" i="4"/>
  <c r="CC959" i="4" s="1"/>
  <c r="AC985" i="4"/>
  <c r="AC1048" i="4"/>
  <c r="AC1225" i="4"/>
  <c r="AC1168" i="4"/>
  <c r="AC1226" i="4"/>
  <c r="CC1226" i="4" s="1"/>
  <c r="AC1359" i="4"/>
  <c r="AC1426" i="4"/>
  <c r="AC120" i="4"/>
  <c r="AC119" i="4"/>
  <c r="AC176" i="4"/>
  <c r="AC270" i="4"/>
  <c r="AC252" i="4"/>
  <c r="AC609" i="4"/>
  <c r="AC450" i="4"/>
  <c r="AC614" i="4"/>
  <c r="AC869" i="4"/>
  <c r="AC835" i="4"/>
  <c r="AC968" i="4"/>
  <c r="CC968" i="4" s="1"/>
  <c r="AC1001" i="4"/>
  <c r="CC1001" i="4" s="1"/>
  <c r="AC1129" i="4"/>
  <c r="AC1219" i="4"/>
  <c r="AC1311" i="4"/>
  <c r="AC1350" i="4"/>
  <c r="AC1448" i="4"/>
  <c r="AC1513" i="4"/>
  <c r="CC253" i="4"/>
  <c r="CC822" i="4"/>
  <c r="K1553" i="4"/>
  <c r="K1552" i="4"/>
  <c r="CC455" i="4"/>
  <c r="CC611" i="4"/>
  <c r="CC765" i="4"/>
  <c r="CC1061" i="4"/>
  <c r="CC1407" i="4"/>
  <c r="CC777" i="4"/>
  <c r="CC1118" i="4"/>
  <c r="CC267" i="4"/>
  <c r="CC279" i="4"/>
  <c r="CC898" i="4"/>
  <c r="CC1544" i="4"/>
  <c r="CC38" i="4"/>
  <c r="T1546" i="4"/>
  <c r="CC1546" i="4" s="1"/>
  <c r="T1466" i="4"/>
  <c r="T1404" i="4"/>
  <c r="CC1404" i="4" s="1"/>
  <c r="T1273" i="4"/>
  <c r="T1190" i="4"/>
  <c r="CC1190" i="4" s="1"/>
  <c r="T1123" i="4"/>
  <c r="T1081" i="4"/>
  <c r="T1009" i="4"/>
  <c r="CC1009" i="4" s="1"/>
  <c r="T867" i="4"/>
  <c r="CC867" i="4" s="1"/>
  <c r="T798" i="4"/>
  <c r="T758" i="4"/>
  <c r="T680" i="4"/>
  <c r="T648" i="4"/>
  <c r="T730" i="4"/>
  <c r="T581" i="4"/>
  <c r="T294" i="4"/>
  <c r="T262" i="4"/>
  <c r="T230" i="4"/>
  <c r="T413" i="4"/>
  <c r="T135" i="4"/>
  <c r="CC135" i="4" s="1"/>
  <c r="T68" i="4"/>
  <c r="T21" i="4"/>
  <c r="CC21" i="4" s="1"/>
  <c r="T81" i="4"/>
  <c r="CC81" i="4" s="1"/>
  <c r="T93" i="4"/>
  <c r="T94" i="4"/>
  <c r="T362" i="4"/>
  <c r="CC362" i="4" s="1"/>
  <c r="T462" i="4"/>
  <c r="CC462" i="4" s="1"/>
  <c r="T189" i="4"/>
  <c r="T614" i="4"/>
  <c r="CC614" i="4" s="1"/>
  <c r="T586" i="4"/>
  <c r="T691" i="4"/>
  <c r="CC691" i="4" s="1"/>
  <c r="T704" i="4"/>
  <c r="T818" i="4"/>
  <c r="CC818" i="4" s="1"/>
  <c r="T791" i="4"/>
  <c r="CC791" i="4" s="1"/>
  <c r="T976" i="4"/>
  <c r="T1002" i="4"/>
  <c r="T1151" i="4"/>
  <c r="T1153" i="4"/>
  <c r="T1256" i="4"/>
  <c r="T1342" i="4"/>
  <c r="T1445" i="4"/>
  <c r="CC1445" i="4" s="1"/>
  <c r="T1423" i="4"/>
  <c r="T107" i="4"/>
  <c r="CC107" i="4" s="1"/>
  <c r="T141" i="4"/>
  <c r="CC141" i="4" s="1"/>
  <c r="T411" i="4"/>
  <c r="T253" i="4"/>
  <c r="T263" i="4"/>
  <c r="CC263" i="4" s="1"/>
  <c r="T598" i="4"/>
  <c r="T528" i="4"/>
  <c r="T639" i="4"/>
  <c r="CC639" i="4" s="1"/>
  <c r="T687" i="4"/>
  <c r="T881" i="4"/>
  <c r="T908" i="4"/>
  <c r="T962" i="4"/>
  <c r="T1065" i="4"/>
  <c r="T1178" i="4"/>
  <c r="T1282" i="4"/>
  <c r="CC1282" i="4" s="1"/>
  <c r="T1332" i="4"/>
  <c r="T1397" i="4"/>
  <c r="CC1397" i="4" s="1"/>
  <c r="T150" i="4"/>
  <c r="CC150" i="4" s="1"/>
  <c r="T86" i="4"/>
  <c r="T271" i="4"/>
  <c r="T318" i="4"/>
  <c r="CC318" i="4" s="1"/>
  <c r="T316" i="4"/>
  <c r="CC316" i="4" s="1"/>
  <c r="T314" i="4"/>
  <c r="CC314" i="4" s="1"/>
  <c r="T451" i="4"/>
  <c r="T494" i="4"/>
  <c r="T635" i="4"/>
  <c r="CC635" i="4" s="1"/>
  <c r="T723" i="4"/>
  <c r="CC723" i="4" s="1"/>
  <c r="T907" i="4"/>
  <c r="T945" i="4"/>
  <c r="T958" i="4"/>
  <c r="CC958" i="4" s="1"/>
  <c r="T1130" i="4"/>
  <c r="T1156" i="4"/>
  <c r="T1322" i="4"/>
  <c r="CC1322" i="4" s="1"/>
  <c r="T1326" i="4"/>
  <c r="T1443" i="4"/>
  <c r="CC1443" i="4" s="1"/>
  <c r="T1532" i="4"/>
  <c r="T78" i="4"/>
  <c r="CC78" i="4" s="1"/>
  <c r="T361" i="4"/>
  <c r="T420" i="4"/>
  <c r="CC420" i="4" s="1"/>
  <c r="T177" i="4"/>
  <c r="CC177" i="4" s="1"/>
  <c r="T463" i="4"/>
  <c r="T568" i="4"/>
  <c r="CC568" i="4" s="1"/>
  <c r="T655" i="4"/>
  <c r="CC655" i="4" s="1"/>
  <c r="T845" i="4"/>
  <c r="T858" i="4"/>
  <c r="CC858" i="4" s="1"/>
  <c r="T966" i="4"/>
  <c r="T954" i="4"/>
  <c r="T1097" i="4"/>
  <c r="T1166" i="4"/>
  <c r="CC1166" i="4" s="1"/>
  <c r="T1207" i="4"/>
  <c r="CC1207" i="4" s="1"/>
  <c r="T1302" i="4"/>
  <c r="T1352" i="4"/>
  <c r="CC1352" i="4" s="1"/>
  <c r="T1450" i="4"/>
  <c r="T1510" i="4"/>
  <c r="T1480" i="4"/>
  <c r="CC749" i="4"/>
  <c r="CC1402" i="4"/>
  <c r="CC1250" i="4"/>
  <c r="CC1341" i="4"/>
  <c r="CC732" i="4"/>
  <c r="CC1225" i="4"/>
  <c r="CC176" i="4"/>
  <c r="CC413" i="4"/>
  <c r="CC662" i="4"/>
  <c r="CC808" i="4"/>
  <c r="CC1049" i="4"/>
  <c r="CC1219" i="4"/>
  <c r="CC276" i="4"/>
  <c r="CC443" i="4"/>
  <c r="CC556" i="4"/>
  <c r="CC650" i="4"/>
  <c r="CC1020" i="4"/>
  <c r="CC1082" i="4"/>
  <c r="CC1320" i="4"/>
  <c r="CC1422" i="4"/>
  <c r="CC570" i="4"/>
  <c r="CC527" i="4"/>
  <c r="CC494" i="4"/>
  <c r="CC616" i="4"/>
  <c r="CC963" i="4"/>
  <c r="CC1108" i="4"/>
  <c r="CC1499" i="4"/>
  <c r="CC1489" i="4"/>
  <c r="CC258" i="4"/>
  <c r="CC418" i="4"/>
  <c r="CC974" i="4"/>
  <c r="CC1071" i="4"/>
  <c r="CC1316" i="4"/>
  <c r="CC311" i="4"/>
  <c r="CC302" i="4"/>
  <c r="CC748" i="4"/>
  <c r="CC970" i="4"/>
  <c r="CC947" i="4"/>
  <c r="CC1392" i="4"/>
  <c r="CC324" i="4"/>
  <c r="CC589" i="4"/>
  <c r="CC567" i="4"/>
  <c r="CC687" i="4"/>
  <c r="CC821" i="4"/>
  <c r="CC1048" i="4"/>
  <c r="CC957" i="4"/>
  <c r="CC1063" i="4"/>
  <c r="CC1373" i="4"/>
  <c r="CC337" i="4"/>
  <c r="CC1088" i="4"/>
  <c r="CC962" i="4"/>
  <c r="CC402" i="4"/>
  <c r="CC435" i="4"/>
  <c r="CC168" i="4"/>
  <c r="CC331" i="4"/>
  <c r="CC529" i="4"/>
  <c r="CC610" i="4"/>
  <c r="CC828" i="4"/>
  <c r="CC945" i="4"/>
  <c r="CC1147" i="4"/>
  <c r="CC1227" i="4"/>
  <c r="CC1319" i="4"/>
  <c r="CC1359" i="4"/>
  <c r="CC1449" i="4"/>
  <c r="CC702" i="4"/>
  <c r="CC857" i="4"/>
  <c r="CC1025" i="4"/>
  <c r="CC1180" i="4"/>
  <c r="CC1123" i="4"/>
  <c r="CC1246" i="4"/>
  <c r="CC1368" i="4"/>
  <c r="CC1464" i="4"/>
  <c r="CC415" i="4"/>
  <c r="CC558" i="4"/>
  <c r="CC534" i="4"/>
  <c r="CC758" i="4"/>
  <c r="CC999" i="4"/>
  <c r="CC1439" i="4"/>
  <c r="CC397" i="4"/>
  <c r="CC888" i="4"/>
  <c r="CC899" i="4"/>
  <c r="CC1192" i="4"/>
  <c r="CC624" i="4"/>
  <c r="CC1161" i="4"/>
  <c r="CC1503" i="4"/>
  <c r="CC861" i="4"/>
  <c r="CC1349" i="4"/>
  <c r="CC313" i="4"/>
  <c r="CC417" i="4"/>
  <c r="CC656" i="4"/>
  <c r="CC744" i="4"/>
  <c r="CC1052" i="4"/>
  <c r="CC1089" i="4"/>
  <c r="CC1241" i="4"/>
  <c r="CC1353" i="4"/>
  <c r="CC806" i="4"/>
  <c r="CC875" i="4"/>
  <c r="CC969" i="4"/>
  <c r="CC1344" i="4"/>
  <c r="CC216" i="4"/>
  <c r="CC479" i="4"/>
  <c r="CC539" i="4"/>
  <c r="CC750" i="4"/>
  <c r="CC1097" i="4"/>
  <c r="CC382" i="4"/>
  <c r="CC186" i="4"/>
  <c r="CC571" i="4"/>
  <c r="CC839" i="4"/>
  <c r="CC1297" i="4"/>
  <c r="CC1421" i="4"/>
  <c r="CC130" i="4"/>
  <c r="CC287" i="4"/>
  <c r="CC669" i="4"/>
  <c r="CC129" i="4"/>
  <c r="CC1215" i="4"/>
  <c r="T1544" i="4"/>
  <c r="T1502" i="4"/>
  <c r="CC1502" i="4" s="1"/>
  <c r="T1419" i="4"/>
  <c r="T1315" i="4"/>
  <c r="CC1315" i="4" s="1"/>
  <c r="T1203" i="4"/>
  <c r="CC1203" i="4" s="1"/>
  <c r="T1184" i="4"/>
  <c r="CC1184" i="4" s="1"/>
  <c r="T1113" i="4"/>
  <c r="CC1113" i="4" s="1"/>
  <c r="T1028" i="4"/>
  <c r="T891" i="4"/>
  <c r="T804" i="4"/>
  <c r="CC804" i="4" s="1"/>
  <c r="T778" i="4"/>
  <c r="CC778" i="4" s="1"/>
  <c r="T706" i="4"/>
  <c r="CC706" i="4" s="1"/>
  <c r="T654" i="4"/>
  <c r="T746" i="4"/>
  <c r="T608" i="4"/>
  <c r="T300" i="4"/>
  <c r="CC300" i="4" s="1"/>
  <c r="T268" i="4"/>
  <c r="CC268" i="4" s="1"/>
  <c r="T236" i="4"/>
  <c r="CC236" i="4" s="1"/>
  <c r="T440" i="4"/>
  <c r="CC440" i="4" s="1"/>
  <c r="T159" i="4"/>
  <c r="T79" i="4"/>
  <c r="T27" i="4"/>
  <c r="T105" i="4"/>
  <c r="CC105" i="4" s="1"/>
  <c r="T26" i="4"/>
  <c r="CC26" i="4" s="1"/>
  <c r="T14" i="4"/>
  <c r="CC14" i="4" s="1"/>
  <c r="T332" i="4"/>
  <c r="T406" i="4"/>
  <c r="T432" i="4"/>
  <c r="CC432" i="4" s="1"/>
  <c r="T545" i="4"/>
  <c r="T556" i="4"/>
  <c r="T657" i="4"/>
  <c r="CC657" i="4" s="1"/>
  <c r="T679" i="4"/>
  <c r="CC679" i="4" s="1"/>
  <c r="T719" i="4"/>
  <c r="CC719" i="4" s="1"/>
  <c r="T761" i="4"/>
  <c r="CC761" i="4" s="1"/>
  <c r="T960" i="4"/>
  <c r="CC960" i="4" s="1"/>
  <c r="T892" i="4"/>
  <c r="CC892" i="4" s="1"/>
  <c r="T1052" i="4"/>
  <c r="T1112" i="4"/>
  <c r="T1270" i="4"/>
  <c r="CC1270" i="4" s="1"/>
  <c r="T1333" i="4"/>
  <c r="T1435" i="4"/>
  <c r="T1535" i="4"/>
  <c r="CC1535" i="4" s="1"/>
  <c r="T30" i="4"/>
  <c r="CC30" i="4" s="1"/>
  <c r="T109" i="4"/>
  <c r="CC109" i="4" s="1"/>
  <c r="T339" i="4"/>
  <c r="T175" i="4"/>
  <c r="CC175" i="4" s="1"/>
  <c r="T426" i="4"/>
  <c r="CC426" i="4" s="1"/>
  <c r="T523" i="4"/>
  <c r="CC523" i="4" s="1"/>
  <c r="T490" i="4"/>
  <c r="T580" i="4"/>
  <c r="T641" i="4"/>
  <c r="CC641" i="4" s="1"/>
  <c r="T801" i="4"/>
  <c r="T936" i="4"/>
  <c r="CC936" i="4" s="1"/>
  <c r="T996" i="4"/>
  <c r="T1008" i="4"/>
  <c r="T1106" i="4"/>
  <c r="T1240" i="4"/>
  <c r="CC1240" i="4" s="1"/>
  <c r="T1310" i="4"/>
  <c r="T1400" i="4"/>
  <c r="CC1400" i="4" s="1"/>
  <c r="T77" i="4"/>
  <c r="CC77" i="4" s="1"/>
  <c r="T176" i="4"/>
  <c r="T191" i="4"/>
  <c r="T225" i="4"/>
  <c r="CC225" i="4" s="1"/>
  <c r="T285" i="4"/>
  <c r="CC285" i="4" s="1"/>
  <c r="T458" i="4"/>
  <c r="T599" i="4"/>
  <c r="CC599" i="4" s="1"/>
  <c r="T604" i="4"/>
  <c r="CC604" i="4" s="1"/>
  <c r="T587" i="4"/>
  <c r="CC587" i="4" s="1"/>
  <c r="T681" i="4"/>
  <c r="T857" i="4"/>
  <c r="T985" i="4"/>
  <c r="CC985" i="4" s="1"/>
  <c r="T1042" i="4"/>
  <c r="T1096" i="4"/>
  <c r="T1124" i="4"/>
  <c r="CC1124" i="4" s="1"/>
  <c r="T1243" i="4"/>
  <c r="T1356" i="4"/>
  <c r="T1426" i="4"/>
  <c r="CC1426" i="4" s="1"/>
  <c r="T1516" i="4"/>
  <c r="T196" i="4"/>
  <c r="CC196" i="4" s="1"/>
  <c r="T320" i="4"/>
  <c r="T351" i="4"/>
  <c r="T404" i="4"/>
  <c r="CC404" i="4" s="1"/>
  <c r="T540" i="4"/>
  <c r="CC540" i="4" s="1"/>
  <c r="T526" i="4"/>
  <c r="T713" i="4"/>
  <c r="T718" i="4"/>
  <c r="CC718" i="4" s="1"/>
  <c r="T841" i="4"/>
  <c r="CC841" i="4" s="1"/>
  <c r="T950" i="4"/>
  <c r="T943" i="4"/>
  <c r="CC943" i="4" s="1"/>
  <c r="T1094" i="4"/>
  <c r="T1150" i="4"/>
  <c r="T1170" i="4"/>
  <c r="T1309" i="4"/>
  <c r="CC1309" i="4" s="1"/>
  <c r="T1349" i="4"/>
  <c r="T1434" i="4"/>
  <c r="CC1434" i="4" s="1"/>
  <c r="T1491" i="4"/>
  <c r="T1467" i="4"/>
  <c r="CC659" i="4"/>
  <c r="CC1257" i="4"/>
  <c r="CC1542" i="4"/>
  <c r="CC1516" i="4"/>
  <c r="CC69" i="4"/>
  <c r="CC27" i="4"/>
  <c r="CC61" i="4"/>
  <c r="T1509" i="4"/>
  <c r="CC1509" i="4" s="1"/>
  <c r="T1462" i="4"/>
  <c r="T1377" i="4"/>
  <c r="T1289" i="4"/>
  <c r="CC1289" i="4" s="1"/>
  <c r="T1228" i="4"/>
  <c r="T1089" i="4"/>
  <c r="T1047" i="4"/>
  <c r="CC1047" i="4" s="1"/>
  <c r="T927" i="4"/>
  <c r="CC927" i="4" s="1"/>
  <c r="T824" i="4"/>
  <c r="T786" i="4"/>
  <c r="CC786" i="4" s="1"/>
  <c r="T732" i="4"/>
  <c r="T668" i="4"/>
  <c r="T636" i="4"/>
  <c r="T750" i="4"/>
  <c r="T533" i="4"/>
  <c r="T282" i="4"/>
  <c r="T250" i="4"/>
  <c r="CC250" i="4" s="1"/>
  <c r="T218" i="4"/>
  <c r="T208" i="4"/>
  <c r="T108" i="4"/>
  <c r="CC108" i="4" s="1"/>
  <c r="T44" i="4"/>
  <c r="CC44" i="4" s="1"/>
  <c r="T9" i="4"/>
  <c r="T45" i="4"/>
  <c r="CC45" i="4" s="1"/>
  <c r="T24" i="4"/>
  <c r="CC24" i="4" s="1"/>
  <c r="T237" i="4"/>
  <c r="CC237" i="4" s="1"/>
  <c r="T297" i="4"/>
  <c r="CC297" i="4" s="1"/>
  <c r="T325" i="4"/>
  <c r="T341" i="4"/>
  <c r="T520" i="4"/>
  <c r="CC520" i="4" s="1"/>
  <c r="T509" i="4"/>
  <c r="T705" i="4"/>
  <c r="CC705" i="4" s="1"/>
  <c r="T831" i="4"/>
  <c r="CC831" i="4" s="1"/>
  <c r="T759" i="4"/>
  <c r="CC759" i="4" s="1"/>
  <c r="T941" i="4"/>
  <c r="CC941" i="4" s="1"/>
  <c r="T969" i="4"/>
  <c r="T1026" i="4"/>
  <c r="CC1026" i="4" s="1"/>
  <c r="T1212" i="4"/>
  <c r="T1238" i="4"/>
  <c r="T1272" i="4"/>
  <c r="CC1272" i="4" s="1"/>
  <c r="T1340" i="4"/>
  <c r="CC1340" i="4" s="1"/>
  <c r="T1487" i="4"/>
  <c r="T1518" i="4"/>
  <c r="T139" i="4"/>
  <c r="CC139" i="4" s="1"/>
  <c r="T72" i="4"/>
  <c r="CC72" i="4" s="1"/>
  <c r="T307" i="4"/>
  <c r="CC307" i="4" s="1"/>
  <c r="T391" i="4"/>
  <c r="T390" i="4"/>
  <c r="T544" i="4"/>
  <c r="CC544" i="4" s="1"/>
  <c r="T474" i="4"/>
  <c r="CC474" i="4" s="1"/>
  <c r="T649" i="4"/>
  <c r="T817" i="4"/>
  <c r="CC817" i="4" s="1"/>
  <c r="T838" i="4"/>
  <c r="CC838" i="4" s="1"/>
  <c r="T971" i="4"/>
  <c r="T1054" i="4"/>
  <c r="T1083" i="4"/>
  <c r="CC1083" i="4" s="1"/>
  <c r="T1128" i="4"/>
  <c r="CC1128" i="4" s="1"/>
  <c r="T1263" i="4"/>
  <c r="CC1263" i="4" s="1"/>
  <c r="T1366" i="4"/>
  <c r="CC1366" i="4" s="1"/>
  <c r="T1440" i="4"/>
  <c r="CC1440" i="4" s="1"/>
  <c r="T46" i="4"/>
  <c r="CC46" i="4" s="1"/>
  <c r="T59" i="4"/>
  <c r="CC59" i="4" s="1"/>
  <c r="T354" i="4"/>
  <c r="CC354" i="4" s="1"/>
  <c r="T417" i="4"/>
  <c r="T384" i="4"/>
  <c r="T445" i="4"/>
  <c r="CC445" i="4" s="1"/>
  <c r="T513" i="4"/>
  <c r="T449" i="4"/>
  <c r="T694" i="4"/>
  <c r="CC694" i="4" s="1"/>
  <c r="T866" i="4"/>
  <c r="CC866" i="4" s="1"/>
  <c r="T888" i="4"/>
  <c r="T914" i="4"/>
  <c r="T1046" i="4"/>
  <c r="CC1046" i="4" s="1"/>
  <c r="T1236" i="4"/>
  <c r="T1217" i="4"/>
  <c r="CC1217" i="4" s="1"/>
  <c r="T1293" i="4"/>
  <c r="CC1293" i="4" s="1"/>
  <c r="T1367" i="4"/>
  <c r="CC1367" i="4" s="1"/>
  <c r="T1437" i="4"/>
  <c r="T160" i="4"/>
  <c r="CC160" i="4" s="1"/>
  <c r="T43" i="4"/>
  <c r="CC43" i="4" s="1"/>
  <c r="T205" i="4"/>
  <c r="T221" i="4"/>
  <c r="T380" i="4"/>
  <c r="T543" i="4"/>
  <c r="T550" i="4"/>
  <c r="CC550" i="4" s="1"/>
  <c r="T721" i="4"/>
  <c r="CC721" i="4" s="1"/>
  <c r="T799" i="4"/>
  <c r="CC799" i="4" s="1"/>
  <c r="T911" i="4"/>
  <c r="T938" i="4"/>
  <c r="CC938" i="4" s="1"/>
  <c r="T1068" i="4"/>
  <c r="T1188" i="4"/>
  <c r="CC1188" i="4" s="1"/>
  <c r="T1159" i="4"/>
  <c r="CC1159" i="4" s="1"/>
  <c r="T1239" i="4"/>
  <c r="CC1239" i="4" s="1"/>
  <c r="T1298" i="4"/>
  <c r="T1413" i="4"/>
  <c r="CC1413" i="4" s="1"/>
  <c r="T1473" i="4"/>
  <c r="CC1473" i="4" s="1"/>
  <c r="T1507" i="4"/>
  <c r="AC1490" i="4"/>
  <c r="AC1396" i="4"/>
  <c r="CC1396" i="4" s="1"/>
  <c r="AC1369" i="4"/>
  <c r="AC1231" i="4"/>
  <c r="AC1221" i="4"/>
  <c r="AC1080" i="4"/>
  <c r="CC1080" i="4" s="1"/>
  <c r="AC1018" i="4"/>
  <c r="AC916" i="4"/>
  <c r="AC807" i="4"/>
  <c r="AC818" i="4"/>
  <c r="AC681" i="4"/>
  <c r="AC649" i="4"/>
  <c r="AC727" i="4"/>
  <c r="AC629" i="4"/>
  <c r="AC309" i="4"/>
  <c r="AC277" i="4"/>
  <c r="AC245" i="4"/>
  <c r="CC245" i="4" s="1"/>
  <c r="AC213" i="4"/>
  <c r="AC205" i="4"/>
  <c r="AC100" i="4"/>
  <c r="AC36" i="4"/>
  <c r="AC4" i="4"/>
  <c r="AC86" i="4"/>
  <c r="AC39" i="4"/>
  <c r="CC39" i="4" s="1"/>
  <c r="AC147" i="4"/>
  <c r="AC351" i="4"/>
  <c r="AC389" i="4"/>
  <c r="CC389" i="4" s="1"/>
  <c r="AC352" i="4"/>
  <c r="AC574" i="4"/>
  <c r="CC574" i="4" s="1"/>
  <c r="AC478" i="4"/>
  <c r="AC736" i="4"/>
  <c r="AC841" i="4"/>
  <c r="AC817" i="4"/>
  <c r="AC987" i="4"/>
  <c r="AC960" i="4"/>
  <c r="AC1069" i="4"/>
  <c r="AC1126" i="4"/>
  <c r="AC1303" i="4"/>
  <c r="CC1303" i="4" s="1"/>
  <c r="AC1348" i="4"/>
  <c r="AC1423" i="4"/>
  <c r="AC1520" i="4"/>
  <c r="AC1504" i="4"/>
  <c r="AC66" i="4"/>
  <c r="CC66" i="4" s="1"/>
  <c r="AC37" i="4"/>
  <c r="AC371" i="4"/>
  <c r="AC345" i="4"/>
  <c r="AC399" i="4"/>
  <c r="AC591" i="4"/>
  <c r="AC475" i="4"/>
  <c r="AC684" i="4"/>
  <c r="AC722" i="4"/>
  <c r="AC904" i="4"/>
  <c r="AC930" i="4"/>
  <c r="AC939" i="4"/>
  <c r="AC1051" i="4"/>
  <c r="AC1217" i="4"/>
  <c r="AC1259" i="4"/>
  <c r="CC1259" i="4" s="1"/>
  <c r="AC1357" i="4"/>
  <c r="AC1412" i="4"/>
  <c r="CC1412" i="4" s="1"/>
  <c r="AC87" i="4"/>
  <c r="CC87" i="4" s="1"/>
  <c r="AC125" i="4"/>
  <c r="AC368" i="4"/>
  <c r="AC272" i="4"/>
  <c r="CC272" i="4" s="1"/>
  <c r="AC423" i="4"/>
  <c r="AC528" i="4"/>
  <c r="AC582" i="4"/>
  <c r="AC496" i="4"/>
  <c r="AC718" i="4"/>
  <c r="AC786" i="4"/>
  <c r="AC756" i="4"/>
  <c r="AC980" i="4"/>
  <c r="AC988" i="4"/>
  <c r="CC988" i="4" s="1"/>
  <c r="AC1025" i="4"/>
  <c r="AC1170" i="4"/>
  <c r="AC1222" i="4"/>
  <c r="CC1222" i="4" s="1"/>
  <c r="AC1300" i="4"/>
  <c r="AC1370" i="4"/>
  <c r="AC1450" i="4"/>
  <c r="AC11" i="4"/>
  <c r="AC181" i="4"/>
  <c r="AC327" i="4"/>
  <c r="AC320" i="4"/>
  <c r="AC322" i="4"/>
  <c r="AC474" i="4"/>
  <c r="AC537" i="4"/>
  <c r="AC606" i="4"/>
  <c r="AC720" i="4"/>
  <c r="CC720" i="4" s="1"/>
  <c r="AC908" i="4"/>
  <c r="AC1014" i="4"/>
  <c r="AC1059" i="4"/>
  <c r="AC1081" i="4"/>
  <c r="AC1172" i="4"/>
  <c r="AC1292" i="4"/>
  <c r="CC1292" i="4" s="1"/>
  <c r="AC1347" i="4"/>
  <c r="CC1347" i="4" s="1"/>
  <c r="AC1458" i="4"/>
  <c r="CC667" i="4"/>
  <c r="CC1539" i="4"/>
  <c r="CC1179" i="4"/>
  <c r="CC121" i="4"/>
  <c r="CC239" i="4"/>
  <c r="CC1477" i="4"/>
  <c r="CC140" i="4"/>
  <c r="CC229" i="4"/>
  <c r="CC755" i="4"/>
  <c r="CC793" i="4"/>
  <c r="CC158" i="4"/>
  <c r="CC623" i="4"/>
  <c r="CC1042" i="4"/>
  <c r="CC1391" i="4"/>
  <c r="T1522" i="4"/>
  <c r="CC1522" i="4" s="1"/>
  <c r="T1485" i="4"/>
  <c r="T1401" i="4"/>
  <c r="CC1401" i="4" s="1"/>
  <c r="T1279" i="4"/>
  <c r="T1174" i="4"/>
  <c r="CC1174" i="4" s="1"/>
  <c r="T1115" i="4"/>
  <c r="CC1115" i="4" s="1"/>
  <c r="T1055" i="4"/>
  <c r="T1007" i="4"/>
  <c r="CC1007" i="4" s="1"/>
  <c r="T835" i="4"/>
  <c r="T790" i="4"/>
  <c r="CC790" i="4" s="1"/>
  <c r="T738" i="4"/>
  <c r="T672" i="4"/>
  <c r="CC672" i="4" s="1"/>
  <c r="T640" i="4"/>
  <c r="T772" i="4"/>
  <c r="CC772" i="4" s="1"/>
  <c r="T549" i="4"/>
  <c r="T286" i="4"/>
  <c r="T254" i="4"/>
  <c r="CC254" i="4" s="1"/>
  <c r="T222" i="4"/>
  <c r="CC222" i="4" s="1"/>
  <c r="T381" i="4"/>
  <c r="CC381" i="4" s="1"/>
  <c r="T116" i="4"/>
  <c r="CC116" i="4" s="1"/>
  <c r="T52" i="4"/>
  <c r="CC52" i="4" s="1"/>
  <c r="T13" i="4"/>
  <c r="CC13" i="4" s="1"/>
  <c r="T49" i="4"/>
  <c r="T140" i="4"/>
  <c r="T182" i="4"/>
  <c r="T227" i="4"/>
  <c r="CC227" i="4" s="1"/>
  <c r="T303" i="4"/>
  <c r="T310" i="4"/>
  <c r="CC310" i="4" s="1"/>
  <c r="T485" i="4"/>
  <c r="T503" i="4"/>
  <c r="T619" i="4"/>
  <c r="T781" i="4"/>
  <c r="CC781" i="4" s="1"/>
  <c r="T901" i="4"/>
  <c r="CC901" i="4" s="1"/>
  <c r="T890" i="4"/>
  <c r="CC890" i="4" s="1"/>
  <c r="T963" i="4"/>
  <c r="T1090" i="4"/>
  <c r="CC1090" i="4" s="1"/>
  <c r="T1185" i="4"/>
  <c r="CC1185" i="4" s="1"/>
  <c r="T1163" i="4"/>
  <c r="CC1163" i="4" s="1"/>
  <c r="T1307" i="4"/>
  <c r="T1358" i="4"/>
  <c r="T1471" i="4"/>
  <c r="CC1471" i="4" s="1"/>
  <c r="T1490" i="4"/>
  <c r="CC1490" i="4" s="1"/>
  <c r="T152" i="4"/>
  <c r="CC152" i="4" s="1"/>
  <c r="T51" i="4"/>
  <c r="CC51" i="4" s="1"/>
  <c r="T249" i="4"/>
  <c r="CC249" i="4" s="1"/>
  <c r="T372" i="4"/>
  <c r="CC372" i="4" s="1"/>
  <c r="T345" i="4"/>
  <c r="CC345" i="4" s="1"/>
  <c r="T532" i="4"/>
  <c r="CC532" i="4" s="1"/>
  <c r="T591" i="4"/>
  <c r="T716" i="4"/>
  <c r="T757" i="4"/>
  <c r="T929" i="4"/>
  <c r="CC929" i="4" s="1"/>
  <c r="T939" i="4"/>
  <c r="T1016" i="4"/>
  <c r="CC1016" i="4" s="1"/>
  <c r="T1033" i="4"/>
  <c r="T1114" i="4"/>
  <c r="CC1114" i="4" s="1"/>
  <c r="T1274" i="4"/>
  <c r="T1334" i="4"/>
  <c r="CC1334" i="4" s="1"/>
  <c r="T1416" i="4"/>
  <c r="T178" i="4"/>
  <c r="CC178" i="4" s="1"/>
  <c r="T12" i="4"/>
  <c r="CC12" i="4" s="1"/>
  <c r="T333" i="4"/>
  <c r="CC333" i="4" s="1"/>
  <c r="T365" i="4"/>
  <c r="T370" i="4"/>
  <c r="CC370" i="4" s="1"/>
  <c r="T414" i="4"/>
  <c r="CC414" i="4" s="1"/>
  <c r="T492" i="4"/>
  <c r="T554" i="4"/>
  <c r="CC554" i="4" s="1"/>
  <c r="T627" i="4"/>
  <c r="T783" i="4"/>
  <c r="CC783" i="4" s="1"/>
  <c r="T840" i="4"/>
  <c r="T988" i="4"/>
  <c r="T1107" i="4"/>
  <c r="CC1107" i="4" s="1"/>
  <c r="T1197" i="4"/>
  <c r="CC1197" i="4" s="1"/>
  <c r="T1202" i="4"/>
  <c r="T1331" i="4"/>
  <c r="T1389" i="4"/>
  <c r="T1446" i="4"/>
  <c r="CC1446" i="4" s="1"/>
  <c r="T128" i="4"/>
  <c r="CC128" i="4" s="1"/>
  <c r="T22" i="4"/>
  <c r="CC22" i="4" s="1"/>
  <c r="T423" i="4"/>
  <c r="T450" i="4"/>
  <c r="CC450" i="4" s="1"/>
  <c r="T347" i="4"/>
  <c r="T530" i="4"/>
  <c r="CC530" i="4" s="1"/>
  <c r="T505" i="4"/>
  <c r="CC505" i="4" s="1"/>
  <c r="T631" i="4"/>
  <c r="CC631" i="4" s="1"/>
  <c r="T715" i="4"/>
  <c r="CC715" i="4" s="1"/>
  <c r="T887" i="4"/>
  <c r="T916" i="4"/>
  <c r="CC916" i="4" s="1"/>
  <c r="T1023" i="4"/>
  <c r="T1155" i="4"/>
  <c r="CC1155" i="4" s="1"/>
  <c r="T1157" i="4"/>
  <c r="CC1157" i="4" s="1"/>
  <c r="T1248" i="4"/>
  <c r="CC1248" i="4" s="1"/>
  <c r="T1265" i="4"/>
  <c r="CC1265" i="4" s="1"/>
  <c r="T1370" i="4"/>
  <c r="T1444" i="4"/>
  <c r="T1496" i="4"/>
  <c r="CC1496" i="4" s="1"/>
  <c r="CC707" i="4"/>
  <c r="CC801" i="4"/>
  <c r="CC1221" i="4"/>
  <c r="CC408" i="4"/>
  <c r="CC195" i="4"/>
  <c r="CC1013" i="4"/>
  <c r="CC1302" i="4"/>
  <c r="CC451" i="4"/>
  <c r="CC876" i="4"/>
  <c r="CC238" i="4"/>
  <c r="CC406" i="4"/>
  <c r="CC619" i="4"/>
  <c r="CC478" i="4"/>
  <c r="CC542" i="4"/>
  <c r="CC869" i="4"/>
  <c r="CC891" i="4"/>
  <c r="CC998" i="4"/>
  <c r="CC1041" i="4"/>
  <c r="CC1117" i="4"/>
  <c r="CC1362" i="4"/>
  <c r="CC1381" i="4"/>
  <c r="CC226" i="4"/>
  <c r="CC290" i="4"/>
  <c r="CC580" i="4"/>
  <c r="CC716" i="4"/>
  <c r="CC933" i="4"/>
  <c r="CC1175" i="4"/>
  <c r="CC1255" i="4"/>
  <c r="CC1356" i="4"/>
  <c r="CC1437" i="4"/>
  <c r="CC230" i="4"/>
  <c r="CC326" i="4"/>
  <c r="CC1162" i="4"/>
  <c r="CC1333" i="4"/>
  <c r="CC190" i="4"/>
  <c r="CC262" i="4"/>
  <c r="CC433" i="4"/>
  <c r="CC983" i="4"/>
  <c r="CC1054" i="4"/>
  <c r="CC1243" i="4"/>
  <c r="CC1317" i="4"/>
  <c r="CC1420" i="4"/>
  <c r="CC1457" i="4"/>
  <c r="CC294" i="4"/>
  <c r="CC411" i="4"/>
  <c r="CC676" i="4"/>
  <c r="CC903" i="4"/>
  <c r="CC1153" i="4"/>
  <c r="CC1145" i="4"/>
  <c r="CC1281" i="4"/>
  <c r="CC1358" i="4"/>
  <c r="CC329" i="4"/>
  <c r="CC339" i="4"/>
  <c r="CC491" i="4"/>
  <c r="CC920" i="4"/>
  <c r="CC856" i="4"/>
  <c r="CC984" i="4"/>
  <c r="CC1242" i="4"/>
  <c r="CC1419" i="4"/>
  <c r="CC1495" i="4"/>
  <c r="CC349" i="4"/>
  <c r="CC286" i="4"/>
  <c r="CC581" i="4"/>
  <c r="CC730" i="4"/>
  <c r="CC851" i="4"/>
  <c r="CC954" i="4"/>
  <c r="CC1189" i="4"/>
  <c r="CC1199" i="4"/>
  <c r="CC1236" i="4"/>
  <c r="CC1486" i="4"/>
  <c r="CC327" i="4"/>
  <c r="CC419" i="4"/>
  <c r="CC848" i="4"/>
  <c r="CC1105" i="4"/>
  <c r="CC921" i="4"/>
  <c r="CC169" i="4"/>
  <c r="CC172" i="4"/>
  <c r="CC344" i="4"/>
  <c r="CC551" i="4"/>
  <c r="CC472" i="4"/>
  <c r="CC543" i="4"/>
  <c r="CC692" i="4"/>
  <c r="CC815" i="4"/>
  <c r="CC880" i="4"/>
  <c r="CC1033" i="4"/>
  <c r="CC1200" i="4"/>
  <c r="CC1149" i="4"/>
  <c r="CC1384" i="4"/>
  <c r="CC1466" i="4"/>
  <c r="CC341" i="4"/>
  <c r="CC516" i="4"/>
  <c r="CC855" i="4"/>
  <c r="CC1146" i="4"/>
  <c r="CC1150" i="4"/>
  <c r="CC1337" i="4"/>
  <c r="CC1530" i="4"/>
  <c r="CC495" i="4"/>
  <c r="CC601" i="4"/>
  <c r="CC546" i="4"/>
  <c r="CC887" i="4"/>
  <c r="CC944" i="4"/>
  <c r="CC915" i="4"/>
  <c r="CC1364" i="4"/>
  <c r="CC1505" i="4"/>
  <c r="CC280" i="4"/>
  <c r="CC244" i="4"/>
  <c r="CC488" i="4"/>
  <c r="CC456" i="4"/>
  <c r="CC636" i="4"/>
  <c r="CC712" i="4"/>
  <c r="CC926" i="4"/>
  <c r="CC937" i="4"/>
  <c r="CC1137" i="4"/>
  <c r="CC1378" i="4"/>
  <c r="CC1526" i="4"/>
  <c r="CC210" i="4"/>
  <c r="CC484" i="4"/>
  <c r="CC701" i="4"/>
  <c r="CC1028" i="4"/>
  <c r="CC1139" i="4"/>
  <c r="CC1370" i="4"/>
  <c r="CC1479" i="4"/>
  <c r="CC909" i="4"/>
  <c r="CC93" i="4"/>
  <c r="CC390" i="4"/>
  <c r="CC361" i="4"/>
  <c r="CC463" i="4"/>
  <c r="CC503" i="4"/>
  <c r="CC518" i="4"/>
  <c r="CC820" i="4"/>
  <c r="CC1015" i="4"/>
  <c r="CC1183" i="4"/>
  <c r="CC1232" i="4"/>
  <c r="CC1467" i="4"/>
  <c r="CC278" i="4"/>
  <c r="CC353" i="4"/>
  <c r="CC519" i="4"/>
  <c r="CC515" i="4"/>
  <c r="CC713" i="4"/>
  <c r="CC877" i="4"/>
  <c r="CC823" i="4"/>
  <c r="CC1030" i="4"/>
  <c r="CC1296" i="4"/>
  <c r="CC363" i="4"/>
  <c r="CC606" i="4"/>
  <c r="CC813" i="4"/>
  <c r="CC996" i="4"/>
  <c r="CC897" i="4"/>
  <c r="CC1017" i="4"/>
  <c r="CC1151" i="4"/>
  <c r="CC1295" i="4"/>
  <c r="CC1459" i="4"/>
  <c r="CC1514" i="4"/>
  <c r="CC378" i="4"/>
  <c r="CC464" i="4"/>
  <c r="CC498" i="4"/>
  <c r="CC513" i="4"/>
  <c r="CC714" i="4"/>
  <c r="CC738" i="4"/>
  <c r="CC948" i="4"/>
  <c r="CC1148" i="4"/>
  <c r="CC1363" i="4"/>
  <c r="CC1487" i="4"/>
  <c r="CC1523" i="4"/>
  <c r="CC392" i="4"/>
  <c r="CC757" i="4"/>
  <c r="CC1084" i="4"/>
  <c r="CC1377" i="4"/>
  <c r="CC65" i="4"/>
  <c r="CC528" i="4"/>
  <c r="T1541" i="4"/>
  <c r="CC1541" i="4" s="1"/>
  <c r="T1514" i="4"/>
  <c r="T1399" i="4"/>
  <c r="CC1399" i="4" s="1"/>
  <c r="T1276" i="4"/>
  <c r="CC1276" i="4" s="1"/>
  <c r="T1187" i="4"/>
  <c r="CC1187" i="4" s="1"/>
  <c r="T1121" i="4"/>
  <c r="T1079" i="4"/>
  <c r="CC1079" i="4" s="1"/>
  <c r="T1050" i="4"/>
  <c r="CC1050" i="4" s="1"/>
  <c r="T859" i="4"/>
  <c r="T796" i="4"/>
  <c r="T754" i="4"/>
  <c r="CC754" i="4" s="1"/>
  <c r="T678" i="4"/>
  <c r="CC678" i="4" s="1"/>
  <c r="T646" i="4"/>
  <c r="T726" i="4"/>
  <c r="CC726" i="4" s="1"/>
  <c r="T573" i="4"/>
  <c r="CC573" i="4" s="1"/>
  <c r="T292" i="4"/>
  <c r="CC292" i="4" s="1"/>
  <c r="T260" i="4"/>
  <c r="CC260" i="4" s="1"/>
  <c r="T228" i="4"/>
  <c r="CC228" i="4" s="1"/>
  <c r="T405" i="4"/>
  <c r="CC405" i="4" s="1"/>
  <c r="T127" i="4"/>
  <c r="CC127" i="4" s="1"/>
  <c r="T63" i="4"/>
  <c r="CC63" i="4" s="1"/>
  <c r="T19" i="4"/>
  <c r="CC19" i="4" s="1"/>
  <c r="T73" i="4"/>
  <c r="CC73" i="4" s="1"/>
  <c r="T125" i="4"/>
  <c r="CC125" i="4" s="1"/>
  <c r="T98" i="4"/>
  <c r="T193" i="4"/>
  <c r="CC193" i="4" s="1"/>
  <c r="T213" i="4"/>
  <c r="T207" i="4"/>
  <c r="CC207" i="4" s="1"/>
  <c r="T439" i="4"/>
  <c r="CC439" i="4" s="1"/>
  <c r="T594" i="4"/>
  <c r="T703" i="4"/>
  <c r="CC703" i="4" s="1"/>
  <c r="T741" i="4"/>
  <c r="CC741" i="4" s="1"/>
  <c r="T830" i="4"/>
  <c r="CC830" i="4" s="1"/>
  <c r="T795" i="4"/>
  <c r="CC795" i="4" s="1"/>
  <c r="T918" i="4"/>
  <c r="T1011" i="4"/>
  <c r="CC1011" i="4" s="1"/>
  <c r="T1161" i="4"/>
  <c r="T1210" i="4"/>
  <c r="CC1210" i="4" s="1"/>
  <c r="T1275" i="4"/>
  <c r="CC1275" i="4" s="1"/>
  <c r="T1382" i="4"/>
  <c r="T1448" i="4"/>
  <c r="CC1448" i="4" s="1"/>
  <c r="T1429" i="4"/>
  <c r="CC1429" i="4" s="1"/>
  <c r="T118" i="4"/>
  <c r="CC118" i="4" s="1"/>
  <c r="T144" i="4"/>
  <c r="T466" i="4"/>
  <c r="CC466" i="4" s="1"/>
  <c r="T344" i="4"/>
  <c r="T283" i="4"/>
  <c r="CC283" i="4" s="1"/>
  <c r="T606" i="4"/>
  <c r="T548" i="4"/>
  <c r="CC548" i="4" s="1"/>
  <c r="T692" i="4"/>
  <c r="T699" i="4"/>
  <c r="CC699" i="4" s="1"/>
  <c r="T812" i="4"/>
  <c r="CC812" i="4" s="1"/>
  <c r="T932" i="4"/>
  <c r="T967" i="4"/>
  <c r="T1072" i="4"/>
  <c r="T1129" i="4"/>
  <c r="CC1129" i="4" s="1"/>
  <c r="T1287" i="4"/>
  <c r="CC1287" i="4" s="1"/>
  <c r="T1361" i="4"/>
  <c r="CC1361" i="4" s="1"/>
  <c r="T1405" i="4"/>
  <c r="T153" i="4"/>
  <c r="CC153" i="4" s="1"/>
  <c r="T132" i="4"/>
  <c r="T275" i="4"/>
  <c r="CC275" i="4" s="1"/>
  <c r="T321" i="4"/>
  <c r="CC321" i="4" s="1"/>
  <c r="T327" i="4"/>
  <c r="T340" i="4"/>
  <c r="CC340" i="4" s="1"/>
  <c r="T471" i="4"/>
  <c r="CC471" i="4" s="1"/>
  <c r="T508" i="4"/>
  <c r="CC508" i="4" s="1"/>
  <c r="T673" i="4"/>
  <c r="T747" i="4"/>
  <c r="CC747" i="4" s="1"/>
  <c r="T739" i="4"/>
  <c r="CC739" i="4" s="1"/>
  <c r="T946" i="4"/>
  <c r="CC946" i="4" s="1"/>
  <c r="T979" i="4"/>
  <c r="CC979" i="4" s="1"/>
  <c r="T1154" i="4"/>
  <c r="CC1154" i="4" s="1"/>
  <c r="T1173" i="4"/>
  <c r="CC1173" i="4" s="1"/>
  <c r="T1327" i="4"/>
  <c r="CC1327" i="4" s="1"/>
  <c r="T1343" i="4"/>
  <c r="CC1343" i="4" s="1"/>
  <c r="T1431" i="4"/>
  <c r="CC1431" i="4" s="1"/>
  <c r="T32" i="4"/>
  <c r="CC32" i="4" s="1"/>
  <c r="T133" i="4"/>
  <c r="CC133" i="4" s="1"/>
  <c r="T364" i="4"/>
  <c r="CC364" i="4" s="1"/>
  <c r="T424" i="4"/>
  <c r="CC424" i="4" s="1"/>
  <c r="T219" i="4"/>
  <c r="T467" i="4"/>
  <c r="CC467" i="4" s="1"/>
  <c r="T578" i="4"/>
  <c r="CC578" i="4" s="1"/>
  <c r="T727" i="4"/>
  <c r="CC727" i="4" s="1"/>
  <c r="T876" i="4"/>
  <c r="T860" i="4"/>
  <c r="CC860" i="4" s="1"/>
  <c r="T1005" i="4"/>
  <c r="CC1005" i="4" s="1"/>
  <c r="T990" i="4"/>
  <c r="T1135" i="4"/>
  <c r="CC1135" i="4" s="1"/>
  <c r="T1214" i="4"/>
  <c r="CC1214" i="4" s="1"/>
  <c r="T1220" i="4"/>
  <c r="CC1220" i="4" s="1"/>
  <c r="T1311" i="4"/>
  <c r="CC1311" i="4" s="1"/>
  <c r="T1338" i="4"/>
  <c r="CC1338" i="4" s="1"/>
  <c r="T1463" i="4"/>
  <c r="CC1463" i="4" s="1"/>
  <c r="T1515" i="4"/>
  <c r="CC1515" i="4" s="1"/>
  <c r="T1534" i="4"/>
  <c r="CC309" i="4"/>
  <c r="CC733" i="4"/>
  <c r="CC1385" i="4"/>
  <c r="CC90" i="4"/>
  <c r="CC136" i="4"/>
  <c r="CC35" i="4"/>
  <c r="CC58" i="4"/>
  <c r="CC1116" i="4"/>
  <c r="CC132" i="4"/>
  <c r="T1497" i="4"/>
  <c r="CC1497" i="4" s="1"/>
  <c r="T1428" i="4"/>
  <c r="T1325" i="4"/>
  <c r="T1218" i="4"/>
  <c r="CC1218" i="4" s="1"/>
  <c r="T1208" i="4"/>
  <c r="CC1208" i="4" s="1"/>
  <c r="T1066" i="4"/>
  <c r="CC1066" i="4" s="1"/>
  <c r="T1034" i="4"/>
  <c r="CC1034" i="4" s="1"/>
  <c r="T919" i="4"/>
  <c r="CC919" i="4" s="1"/>
  <c r="T810" i="4"/>
  <c r="CC810" i="4" s="1"/>
  <c r="T829" i="4"/>
  <c r="CC829" i="4" s="1"/>
  <c r="T762" i="4"/>
  <c r="CC762" i="4" s="1"/>
  <c r="T660" i="4"/>
  <c r="CC660" i="4" s="1"/>
  <c r="T768" i="4"/>
  <c r="T630" i="4"/>
  <c r="CC630" i="4" s="1"/>
  <c r="T306" i="4"/>
  <c r="CC306" i="4" s="1"/>
  <c r="T274" i="4"/>
  <c r="CC274" i="4" s="1"/>
  <c r="T242" i="4"/>
  <c r="CC242" i="4" s="1"/>
  <c r="T210" i="4"/>
  <c r="T188" i="4"/>
  <c r="CC188" i="4" s="1"/>
  <c r="T92" i="4"/>
  <c r="T33" i="4"/>
  <c r="CC33" i="4" s="1"/>
  <c r="T198" i="4"/>
  <c r="CC198" i="4" s="1"/>
  <c r="T158" i="4"/>
  <c r="T134" i="4"/>
  <c r="T277" i="4"/>
  <c r="CC277" i="4" s="1"/>
  <c r="T376" i="4"/>
  <c r="CC376" i="4" s="1"/>
  <c r="T383" i="4"/>
  <c r="CC383" i="4" s="1"/>
  <c r="T486" i="4"/>
  <c r="CC486" i="4" s="1"/>
  <c r="T547" i="4"/>
  <c r="CC547" i="4" s="1"/>
  <c r="T595" i="4"/>
  <c r="CC595" i="4" s="1"/>
  <c r="T615" i="4"/>
  <c r="T879" i="4"/>
  <c r="CC879" i="4" s="1"/>
  <c r="T842" i="4"/>
  <c r="CC842" i="4" s="1"/>
  <c r="T978" i="4"/>
  <c r="T982" i="4"/>
  <c r="CC982" i="4" s="1"/>
  <c r="T1064" i="4"/>
  <c r="CC1064" i="4" s="1"/>
  <c r="T1144" i="4"/>
  <c r="CC1144" i="4" s="1"/>
  <c r="T1244" i="4"/>
  <c r="CC1244" i="4" s="1"/>
  <c r="T1306" i="4"/>
  <c r="CC1306" i="4" s="1"/>
  <c r="T1403" i="4"/>
  <c r="CC1403" i="4" s="1"/>
  <c r="T1528" i="4"/>
  <c r="CC1528" i="4" s="1"/>
  <c r="T1545" i="4"/>
  <c r="CC1545" i="4" s="1"/>
  <c r="T36" i="4"/>
  <c r="CC36" i="4" s="1"/>
  <c r="T203" i="4"/>
  <c r="CC203" i="4" s="1"/>
  <c r="T350" i="4"/>
  <c r="CC350" i="4" s="1"/>
  <c r="T400" i="4"/>
  <c r="CC400" i="4" s="1"/>
  <c r="T444" i="4"/>
  <c r="CC444" i="4" s="1"/>
  <c r="T447" i="4"/>
  <c r="CC447" i="4" s="1"/>
  <c r="T524" i="4"/>
  <c r="CC524" i="4" s="1"/>
  <c r="T696" i="4"/>
  <c r="CC696" i="4" s="1"/>
  <c r="T865" i="4"/>
  <c r="CC865" i="4" s="1"/>
  <c r="T895" i="4"/>
  <c r="CC895" i="4" s="1"/>
  <c r="T930" i="4"/>
  <c r="CC930" i="4" s="1"/>
  <c r="T1018" i="4"/>
  <c r="CC1018" i="4" s="1"/>
  <c r="T1168" i="4"/>
  <c r="CC1168" i="4" s="1"/>
  <c r="T1254" i="4"/>
  <c r="CC1254" i="4" s="1"/>
  <c r="T1314" i="4"/>
  <c r="T1376" i="4"/>
  <c r="CC1376" i="4" s="1"/>
  <c r="T1520" i="4"/>
  <c r="CC1520" i="4" s="1"/>
  <c r="T106" i="4"/>
  <c r="CC106" i="4" s="1"/>
  <c r="T155" i="4"/>
  <c r="CC155" i="4" s="1"/>
  <c r="T428" i="4"/>
  <c r="CC428" i="4" s="1"/>
  <c r="T195" i="4"/>
  <c r="T403" i="4"/>
  <c r="CC403" i="4" s="1"/>
  <c r="T499" i="4"/>
  <c r="CC499" i="4" s="1"/>
  <c r="T564" i="4"/>
  <c r="CC564" i="4" s="1"/>
  <c r="T507" i="4"/>
  <c r="CC507" i="4" s="1"/>
  <c r="T625" i="4"/>
  <c r="CC625" i="4" s="1"/>
  <c r="T807" i="4"/>
  <c r="CC807" i="4" s="1"/>
  <c r="T836" i="4"/>
  <c r="CC836" i="4" s="1"/>
  <c r="T992" i="4"/>
  <c r="CC992" i="4" s="1"/>
  <c r="T1059" i="4"/>
  <c r="CC1059" i="4" s="1"/>
  <c r="T1205" i="4"/>
  <c r="CC1205" i="4" s="1"/>
  <c r="T1253" i="4"/>
  <c r="CC1253" i="4" s="1"/>
  <c r="T1336" i="4"/>
  <c r="CC1336" i="4" s="1"/>
  <c r="T1395" i="4"/>
  <c r="T1494" i="4"/>
  <c r="CC1494" i="4" s="1"/>
  <c r="T104" i="4"/>
  <c r="CC104" i="4" s="1"/>
  <c r="T209" i="4"/>
  <c r="CC209" i="4" s="1"/>
  <c r="T322" i="4"/>
  <c r="CC322" i="4" s="1"/>
  <c r="T368" i="4"/>
  <c r="CC368" i="4" s="1"/>
  <c r="T500" i="4"/>
  <c r="T483" i="4"/>
  <c r="T588" i="4"/>
  <c r="CC588" i="4" s="1"/>
  <c r="T686" i="4"/>
  <c r="CC686" i="4" s="1"/>
  <c r="T809" i="4"/>
  <c r="CC809" i="4" s="1"/>
  <c r="T885" i="4"/>
  <c r="CC885" i="4" s="1"/>
  <c r="T928" i="4"/>
  <c r="CC928" i="4" s="1"/>
  <c r="T1078" i="4"/>
  <c r="CC1078" i="4" s="1"/>
  <c r="T1126" i="4"/>
  <c r="T1136" i="4"/>
  <c r="CC1136" i="4" s="1"/>
  <c r="T1266" i="4"/>
  <c r="CC1266" i="4" s="1"/>
  <c r="T1360" i="4"/>
  <c r="CC1360" i="4" s="1"/>
  <c r="T1398" i="4"/>
  <c r="CC1398" i="4" s="1"/>
  <c r="T1472" i="4"/>
  <c r="CC1472" i="4" s="1"/>
  <c r="T1414" i="4"/>
  <c r="CC1414" i="4" s="1"/>
  <c r="AC709" i="4"/>
  <c r="AC617" i="4"/>
  <c r="AC301" i="4"/>
  <c r="AC269" i="4"/>
  <c r="AC237" i="4"/>
  <c r="AC445" i="4"/>
  <c r="AC179" i="4"/>
  <c r="AC84" i="4"/>
  <c r="AC1547" i="4"/>
  <c r="CC1547" i="4" s="1"/>
  <c r="AC1537" i="4"/>
  <c r="AC54" i="4"/>
  <c r="AC58" i="4"/>
  <c r="AC163" i="4"/>
  <c r="CC163" i="4" s="1"/>
  <c r="AC398" i="4"/>
  <c r="CC398" i="4" s="1"/>
  <c r="AC292" i="4"/>
  <c r="AC477" i="4"/>
  <c r="AC592" i="4"/>
  <c r="CC592" i="4" s="1"/>
  <c r="AC514" i="4"/>
  <c r="CC514" i="4" s="1"/>
  <c r="AC674" i="4"/>
  <c r="AC870" i="4"/>
  <c r="CC870" i="4" s="1"/>
  <c r="AC874" i="4"/>
  <c r="CC874" i="4" s="1"/>
  <c r="AC942" i="4"/>
  <c r="CC942" i="4" s="1"/>
  <c r="AC1003" i="4"/>
  <c r="AC1177" i="4"/>
  <c r="AC1178" i="4"/>
  <c r="CC1178" i="4" s="1"/>
  <c r="AC1298" i="4"/>
  <c r="CC1298" i="4" s="1"/>
  <c r="AC1364" i="4"/>
  <c r="AC1428" i="4"/>
  <c r="AC1532" i="4"/>
  <c r="AC15" i="4"/>
  <c r="AC155" i="4"/>
  <c r="AC145" i="4"/>
  <c r="AC427" i="4"/>
  <c r="CC427" i="4" s="1"/>
  <c r="AC180" i="4"/>
  <c r="CC180" i="4" s="1"/>
  <c r="AC425" i="4"/>
  <c r="AC504" i="4"/>
  <c r="AC531" i="4"/>
  <c r="AC724" i="4"/>
  <c r="AC815" i="4"/>
  <c r="AC784" i="4"/>
  <c r="AC907" i="4"/>
  <c r="AC1004" i="4"/>
  <c r="CC1004" i="4" s="1"/>
  <c r="AC1110" i="4"/>
  <c r="AC1182" i="4"/>
  <c r="CC1182" i="4" s="1"/>
  <c r="AC1258" i="4"/>
  <c r="CC1258" i="4" s="1"/>
  <c r="AC1335" i="4"/>
  <c r="CC1335" i="4" s="1"/>
  <c r="AC1480" i="4"/>
  <c r="AC187" i="4"/>
  <c r="AC159" i="4"/>
  <c r="CC159" i="4" s="1"/>
  <c r="AC391" i="4"/>
  <c r="CC391" i="4" s="1"/>
  <c r="AC342" i="4"/>
  <c r="AC224" i="4"/>
  <c r="CC224" i="4" s="1"/>
  <c r="AC565" i="4"/>
  <c r="CC565" i="4" s="1"/>
  <c r="AC486" i="4"/>
  <c r="AC541" i="4"/>
  <c r="AC713" i="4"/>
  <c r="AC928" i="4"/>
  <c r="AC844" i="4"/>
  <c r="AC1002" i="4"/>
  <c r="AC1027" i="4"/>
  <c r="CC1027" i="4" s="1"/>
  <c r="AC1121" i="4"/>
  <c r="CC1121" i="4" s="1"/>
  <c r="AC1207" i="4"/>
  <c r="AC1165" i="4"/>
  <c r="AC1293" i="4"/>
  <c r="AC1336" i="4"/>
  <c r="AC1476" i="4"/>
  <c r="CC1476" i="4" s="1"/>
  <c r="AC19" i="4"/>
  <c r="AC365" i="4"/>
  <c r="CC365" i="4" s="1"/>
  <c r="AC380" i="4"/>
  <c r="CC380" i="4" s="1"/>
  <c r="AC360" i="4"/>
  <c r="AC366" i="4"/>
  <c r="AC502" i="4"/>
  <c r="CC502" i="4" s="1"/>
  <c r="AC598" i="4"/>
  <c r="CC598" i="4" s="1"/>
  <c r="AC694" i="4"/>
  <c r="AC780" i="4"/>
  <c r="AC944" i="4"/>
  <c r="AC978" i="4"/>
  <c r="CC978" i="4" s="1"/>
  <c r="AC1029" i="4"/>
  <c r="AC1201" i="4"/>
  <c r="AC1224" i="4"/>
  <c r="AC1328" i="4"/>
  <c r="AC1372" i="4"/>
  <c r="AC1491" i="4"/>
  <c r="AC1500" i="4"/>
  <c r="CC68" i="4"/>
  <c r="CC384" i="4"/>
  <c r="CC753" i="4"/>
  <c r="CC1388" i="4"/>
  <c r="CC98" i="4"/>
  <c r="CC271" i="4"/>
  <c r="CC653" i="4"/>
  <c r="CC886" i="4"/>
  <c r="CC1235" i="4"/>
  <c r="CC773" i="4"/>
  <c r="AI1552" i="4"/>
  <c r="AI1553" i="4"/>
  <c r="CC149" i="4"/>
  <c r="T232" i="4"/>
  <c r="CC232" i="4" s="1"/>
  <c r="T71" i="4"/>
  <c r="CC71" i="4" s="1"/>
  <c r="T74" i="4"/>
  <c r="CC74" i="4" s="1"/>
  <c r="T167" i="4"/>
  <c r="CC167" i="4" s="1"/>
  <c r="T690" i="4"/>
  <c r="CC690" i="4" s="1"/>
  <c r="T975" i="4"/>
  <c r="CC975" i="4" s="1"/>
  <c r="T1138" i="4"/>
  <c r="CC1138" i="4" s="1"/>
  <c r="T1461" i="4"/>
  <c r="CC1461" i="4" s="1"/>
  <c r="T407" i="4"/>
  <c r="T596" i="4"/>
  <c r="CC596" i="4" s="1"/>
  <c r="T661" i="4"/>
  <c r="CC661" i="4" s="1"/>
  <c r="T902" i="4"/>
  <c r="CC902" i="4" s="1"/>
  <c r="T1247" i="4"/>
  <c r="CC1247" i="4" s="1"/>
  <c r="T110" i="4"/>
  <c r="CC110" i="4" s="1"/>
  <c r="T295" i="4"/>
  <c r="CC295" i="4" s="1"/>
  <c r="T612" i="4"/>
  <c r="T700" i="4"/>
  <c r="CC700" i="4" s="1"/>
  <c r="T910" i="4"/>
  <c r="CC910" i="4" s="1"/>
  <c r="T904" i="4"/>
  <c r="CC904" i="4" s="1"/>
  <c r="T1146" i="4"/>
  <c r="T1261" i="4"/>
  <c r="CC1261" i="4" s="1"/>
  <c r="T1369" i="4"/>
  <c r="CC1369" i="4" s="1"/>
  <c r="T1418" i="4"/>
  <c r="CC1418" i="4" s="1"/>
  <c r="T1533" i="4"/>
  <c r="CC1533" i="4" s="1"/>
  <c r="T56" i="4"/>
  <c r="CC56" i="4" s="1"/>
  <c r="T338" i="4"/>
  <c r="CC338" i="4" s="1"/>
  <c r="T399" i="4"/>
  <c r="CC399" i="4" s="1"/>
  <c r="T460" i="4"/>
  <c r="CC460" i="4" s="1"/>
  <c r="T603" i="4"/>
  <c r="CC603" i="4" s="1"/>
  <c r="T555" i="4"/>
  <c r="CC555" i="4" s="1"/>
  <c r="T651" i="4"/>
  <c r="T832" i="4"/>
  <c r="CC832" i="4" s="1"/>
  <c r="T961" i="4"/>
  <c r="CC961" i="4" s="1"/>
  <c r="T953" i="4"/>
  <c r="CC953" i="4" s="1"/>
  <c r="T1060" i="4"/>
  <c r="CC1060" i="4" s="1"/>
  <c r="T1165" i="4"/>
  <c r="CC1165" i="4" s="1"/>
  <c r="T1193" i="4"/>
  <c r="CC1193" i="4" s="1"/>
  <c r="T1300" i="4"/>
  <c r="CC1300" i="4" s="1"/>
  <c r="T1351" i="4"/>
  <c r="CC1351" i="4" s="1"/>
  <c r="T1455" i="4"/>
  <c r="CC1455" i="4" s="1"/>
  <c r="T1506" i="4"/>
  <c r="CC1506" i="4" s="1"/>
  <c r="T1529" i="4"/>
  <c r="CC261" i="4"/>
  <c r="CC643" i="4"/>
  <c r="CC846" i="4"/>
  <c r="CC16" i="4"/>
  <c r="CC769" i="4"/>
  <c r="CC94" i="4"/>
  <c r="CC215" i="4"/>
  <c r="CC709" i="4"/>
  <c r="CC1077" i="4"/>
  <c r="T4" i="4"/>
  <c r="CC4" i="4" s="1"/>
  <c r="CC124" i="4"/>
  <c r="T1517" i="4"/>
  <c r="T1425" i="4"/>
  <c r="CC1425" i="4" s="1"/>
  <c r="T1393" i="4"/>
  <c r="CC1393" i="4" s="1"/>
  <c r="T1232" i="4"/>
  <c r="T1224" i="4"/>
  <c r="CC1224" i="4" s="1"/>
  <c r="T1074" i="4"/>
  <c r="CC1074" i="4" s="1"/>
  <c r="T1044" i="4"/>
  <c r="T923" i="4"/>
  <c r="CC923" i="4" s="1"/>
  <c r="T816" i="4"/>
  <c r="CC816" i="4" s="1"/>
  <c r="T782" i="4"/>
  <c r="CC782" i="4" s="1"/>
  <c r="T722" i="4"/>
  <c r="CC722" i="4" s="1"/>
  <c r="T664" i="4"/>
  <c r="T632" i="4"/>
  <c r="T708" i="4"/>
  <c r="CC708" i="4" s="1"/>
  <c r="T622" i="4"/>
  <c r="CC622" i="4" s="1"/>
  <c r="T278" i="4"/>
  <c r="T246" i="4"/>
  <c r="CC246" i="4" s="1"/>
  <c r="T214" i="4"/>
  <c r="CC214" i="4" s="1"/>
  <c r="T200" i="4"/>
  <c r="CC200" i="4" s="1"/>
  <c r="T100" i="4"/>
  <c r="CC100" i="4" s="1"/>
  <c r="T37" i="4"/>
  <c r="CC37" i="4" s="1"/>
  <c r="T5" i="4"/>
  <c r="CC5" i="4" s="1"/>
  <c r="T148" i="4"/>
  <c r="CC148" i="4" s="1"/>
  <c r="T91" i="4"/>
  <c r="CC91" i="4" s="1"/>
  <c r="T269" i="4"/>
  <c r="T328" i="4"/>
  <c r="T371" i="4"/>
  <c r="CC371" i="4" s="1"/>
  <c r="T469" i="4"/>
  <c r="CC469" i="4" s="1"/>
  <c r="T531" i="4"/>
  <c r="CC531" i="4" s="1"/>
  <c r="T575" i="4"/>
  <c r="CC575" i="4" s="1"/>
  <c r="T695" i="4"/>
  <c r="CC695" i="4" s="1"/>
  <c r="T855" i="4"/>
  <c r="T797" i="4"/>
  <c r="CC797" i="4" s="1"/>
  <c r="T972" i="4"/>
  <c r="CC972" i="4" s="1"/>
  <c r="T980" i="4"/>
  <c r="CC980" i="4" s="1"/>
  <c r="T1057" i="4"/>
  <c r="CC1057" i="4" s="1"/>
  <c r="T1104" i="4"/>
  <c r="CC1104" i="4" s="1"/>
  <c r="T1262" i="4"/>
  <c r="CC1262" i="4" s="1"/>
  <c r="T1301" i="4"/>
  <c r="CC1301" i="4" s="1"/>
  <c r="T1363" i="4"/>
  <c r="T1484" i="4"/>
  <c r="CC1484" i="4" s="1"/>
  <c r="T1483" i="4"/>
  <c r="CC1483" i="4" s="1"/>
  <c r="T6" i="4"/>
  <c r="CC6" i="4" s="1"/>
  <c r="T99" i="4"/>
  <c r="CC99" i="4" s="1"/>
  <c r="T330" i="4"/>
  <c r="CC330" i="4" s="1"/>
  <c r="T395" i="4"/>
  <c r="CC395" i="4" s="1"/>
  <c r="T410" i="4"/>
  <c r="CC410" i="4" s="1"/>
  <c r="T504" i="4"/>
  <c r="CC504" i="4" s="1"/>
  <c r="T693" i="4"/>
  <c r="CC693" i="4" s="1"/>
  <c r="T834" i="4"/>
  <c r="T864" i="4"/>
  <c r="CC864" i="4" s="1"/>
  <c r="T1017" i="4"/>
  <c r="T1103" i="4"/>
  <c r="CC1103" i="4" s="1"/>
  <c r="T1091" i="4"/>
  <c r="CC1091" i="4" s="1"/>
  <c r="T1201" i="4"/>
  <c r="CC1201" i="4" s="1"/>
  <c r="T1299" i="4"/>
  <c r="T1348" i="4"/>
  <c r="T1468" i="4"/>
  <c r="T85" i="4"/>
  <c r="CC85" i="4" s="1"/>
  <c r="T88" i="4"/>
  <c r="CC88" i="4" s="1"/>
  <c r="T412" i="4"/>
  <c r="CC412" i="4" s="1"/>
  <c r="T430" i="4"/>
  <c r="T396" i="4"/>
  <c r="CC396" i="4" s="1"/>
  <c r="T468" i="4"/>
  <c r="CC468" i="4" s="1"/>
  <c r="T521" i="4"/>
  <c r="CC521" i="4" s="1"/>
  <c r="T465" i="4"/>
  <c r="CC465" i="4" s="1"/>
  <c r="T629" i="4"/>
  <c r="CC629" i="4" s="1"/>
  <c r="T909" i="4"/>
  <c r="T789" i="4"/>
  <c r="CC789" i="4" s="1"/>
  <c r="T955" i="4"/>
  <c r="CC955" i="4" s="1"/>
  <c r="T1014" i="4"/>
  <c r="CC1014" i="4" s="1"/>
  <c r="T1098" i="4"/>
  <c r="T1264" i="4"/>
  <c r="CC1264" i="4" s="1"/>
  <c r="T1354" i="4"/>
  <c r="CC1354" i="4" s="1"/>
  <c r="T1415" i="4"/>
  <c r="CC1415" i="4" s="1"/>
  <c r="T1458" i="4"/>
  <c r="CC1458" i="4" s="1"/>
  <c r="T82" i="4"/>
  <c r="CC82" i="4" s="1"/>
  <c r="T122" i="4"/>
  <c r="CC122" i="4" s="1"/>
  <c r="T243" i="4"/>
  <c r="CC243" i="4" s="1"/>
  <c r="T255" i="4"/>
  <c r="CC255" i="4" s="1"/>
  <c r="T438" i="4"/>
  <c r="CC438" i="4" s="1"/>
  <c r="T473" i="4"/>
  <c r="CC473" i="4" s="1"/>
  <c r="T562" i="4"/>
  <c r="CC562" i="4" s="1"/>
  <c r="T643" i="4"/>
  <c r="T871" i="4"/>
  <c r="CC871" i="4" s="1"/>
  <c r="T837" i="4"/>
  <c r="CC837" i="4" s="1"/>
  <c r="T987" i="4"/>
  <c r="CC987" i="4" s="1"/>
  <c r="T1111" i="4"/>
  <c r="T1102" i="4"/>
  <c r="CC1102" i="4" s="1"/>
  <c r="T1194" i="4"/>
  <c r="CC1194" i="4" s="1"/>
  <c r="T1229" i="4"/>
  <c r="CC1229" i="4" s="1"/>
  <c r="T1328" i="4"/>
  <c r="CC1328" i="4" s="1"/>
  <c r="T1387" i="4"/>
  <c r="CC1387" i="4" s="1"/>
  <c r="T1469" i="4"/>
  <c r="CC1469" i="4" s="1"/>
  <c r="T1511" i="4"/>
  <c r="CC1511" i="4" s="1"/>
  <c r="CC95" i="4"/>
  <c r="CC269" i="4"/>
  <c r="CC651" i="4"/>
  <c r="CC878" i="4"/>
  <c r="CC1529" i="4"/>
  <c r="CC62" i="4"/>
  <c r="CC315" i="4"/>
  <c r="CC489" i="4"/>
  <c r="CC986" i="4"/>
  <c r="CC1142" i="4"/>
  <c r="CC1260" i="4"/>
  <c r="CC1538" i="4"/>
  <c r="CC446" i="4"/>
  <c r="CC1342" i="4"/>
  <c r="CC325" i="4"/>
  <c r="CC308" i="4"/>
  <c r="CC483" i="4"/>
  <c r="CC501" i="4"/>
  <c r="CC605" i="4"/>
  <c r="CC654" i="4"/>
  <c r="CC756" i="4"/>
  <c r="CC922" i="4"/>
  <c r="CC973" i="4"/>
  <c r="CC905" i="4"/>
  <c r="CC1094" i="4"/>
  <c r="CC1112" i="4"/>
  <c r="CC1181" i="4"/>
  <c r="CC1172" i="4"/>
  <c r="CC1321" i="4"/>
  <c r="CC1428" i="4"/>
  <c r="CC1507" i="4"/>
  <c r="CC296" i="4"/>
  <c r="CC470" i="4"/>
  <c r="CC597" i="4"/>
  <c r="CC634" i="4"/>
  <c r="CC612" i="4"/>
  <c r="CC863" i="4"/>
  <c r="CC913" i="4"/>
  <c r="CC971" i="4"/>
  <c r="CC1073" i="4"/>
  <c r="CC1230" i="4"/>
  <c r="CC1348" i="4"/>
  <c r="CC1444" i="4"/>
  <c r="CC449" i="4"/>
  <c r="CC594" i="4"/>
  <c r="CC834" i="4"/>
  <c r="CC1044" i="4"/>
  <c r="CC1212" i="4"/>
  <c r="CC240" i="4"/>
  <c r="CC282" i="4"/>
  <c r="CC583" i="4"/>
  <c r="CC511" i="4"/>
  <c r="CC535" i="4"/>
  <c r="CC710" i="4"/>
  <c r="CC800" i="4"/>
  <c r="CC742" i="4"/>
  <c r="CC1032" i="4"/>
  <c r="CC1070" i="4"/>
  <c r="CC1110" i="4"/>
  <c r="CC1256" i="4"/>
  <c r="CC1331" i="4"/>
  <c r="CC1475" i="4"/>
  <c r="CC170" i="4"/>
  <c r="CC367" i="4"/>
  <c r="CC320" i="4"/>
  <c r="CC304" i="4"/>
  <c r="CC423" i="4"/>
  <c r="CC557" i="4"/>
  <c r="CC689" i="4"/>
  <c r="CC784" i="4"/>
  <c r="CC907" i="4"/>
  <c r="CC1087" i="4"/>
  <c r="CC1167" i="4"/>
  <c r="CC1273" i="4"/>
  <c r="CC1406" i="4"/>
  <c r="CC1532" i="4"/>
  <c r="CC394" i="4"/>
  <c r="CC359" i="4"/>
  <c r="CC510" i="4"/>
  <c r="CC533" i="4"/>
  <c r="CC688" i="4"/>
  <c r="CC768" i="4"/>
  <c r="CC908" i="4"/>
  <c r="CC1031" i="4"/>
  <c r="CC1068" i="4"/>
  <c r="CC1109" i="4"/>
  <c r="CC1125" i="4"/>
  <c r="CC1325" i="4"/>
  <c r="CC1430" i="4"/>
  <c r="CC1510" i="4"/>
  <c r="CC386" i="4"/>
  <c r="CC351" i="4"/>
  <c r="CC522" i="4"/>
  <c r="CC545" i="4"/>
  <c r="CC674" i="4"/>
  <c r="CC746" i="4"/>
  <c r="CC884" i="4"/>
  <c r="CC881" i="4"/>
  <c r="CC990" i="4"/>
  <c r="CC976" i="4"/>
  <c r="CC1111" i="4"/>
  <c r="CC1119" i="4"/>
  <c r="CC1216" i="4"/>
  <c r="CC1291" i="4"/>
  <c r="CC1416" i="4"/>
  <c r="CC1525" i="4"/>
  <c r="CC248" i="4"/>
  <c r="CC481" i="4"/>
  <c r="CC644" i="4"/>
  <c r="CC939" i="4"/>
  <c r="CC1202" i="4"/>
  <c r="CC1382" i="4"/>
  <c r="CC1491" i="4"/>
  <c r="CC825" i="4"/>
  <c r="CC1008" i="4"/>
  <c r="CC342" i="4"/>
  <c r="CC332" i="4"/>
  <c r="CC425" i="4"/>
  <c r="CC591" i="4"/>
  <c r="CC492" i="4"/>
  <c r="CC628" i="4"/>
  <c r="CC728" i="4"/>
  <c r="CC840" i="4"/>
  <c r="CC859" i="4"/>
  <c r="CC1029" i="4"/>
  <c r="CC1096" i="4"/>
  <c r="CC1186" i="4"/>
  <c r="CC1252" i="4"/>
  <c r="CC1408" i="4"/>
  <c r="CC1468" i="4"/>
  <c r="CC1395" i="4"/>
  <c r="CC1518" i="4"/>
  <c r="CC182" i="4"/>
  <c r="CC360" i="4"/>
  <c r="CC288" i="4"/>
  <c r="CC212" i="4"/>
  <c r="CC500" i="4"/>
  <c r="CC658" i="4"/>
  <c r="CC618" i="4"/>
  <c r="CC918" i="4"/>
  <c r="CC967" i="4"/>
  <c r="CC1170" i="4"/>
  <c r="CC1409" i="4"/>
  <c r="CC1534" i="4"/>
  <c r="CC409" i="4"/>
  <c r="CC586" i="4"/>
  <c r="CC537" i="4"/>
  <c r="CC640" i="4"/>
  <c r="CC724" i="4"/>
  <c r="CC981" i="4"/>
  <c r="CC932" i="4"/>
  <c r="CC1196" i="4"/>
  <c r="CC1462" i="4"/>
  <c r="CC218" i="4"/>
  <c r="CC373" i="4"/>
  <c r="CC347" i="4"/>
  <c r="CC328" i="4"/>
  <c r="CC553" i="4"/>
  <c r="CC680" i="4"/>
  <c r="CC760" i="4"/>
  <c r="CC1037" i="4"/>
  <c r="CC1085" i="4"/>
  <c r="CC1126" i="4"/>
  <c r="CC1310" i="4"/>
  <c r="CC1531" i="4"/>
  <c r="CC323" i="4"/>
  <c r="CC490" i="4"/>
  <c r="CC835" i="4"/>
  <c r="CC1228" i="4"/>
  <c r="CC1438" i="4"/>
  <c r="CC704" i="4"/>
  <c r="CC966" i="4"/>
  <c r="CC145" i="4"/>
  <c r="CC319" i="4"/>
  <c r="CC480" i="4"/>
  <c r="CC632" i="4"/>
  <c r="CC872" i="4"/>
  <c r="CC914" i="4"/>
  <c r="CC1238" i="4"/>
  <c r="CC1299" i="4"/>
  <c r="CC1339" i="4"/>
  <c r="CC1427" i="4"/>
  <c r="CC1517" i="4"/>
  <c r="CC1452" i="4"/>
  <c r="CC375" i="4"/>
  <c r="CC312" i="4"/>
  <c r="CC385" i="4"/>
  <c r="CC454" i="4"/>
  <c r="CC566" i="4"/>
  <c r="CC794" i="4"/>
  <c r="CC798" i="4"/>
  <c r="CC844" i="4"/>
  <c r="CC1002" i="4"/>
  <c r="CC1023" i="4"/>
  <c r="CC1106" i="4"/>
  <c r="CC1160" i="4"/>
  <c r="CC1314" i="4"/>
  <c r="CC1498" i="4"/>
  <c r="CC436" i="4"/>
  <c r="CC192" i="4"/>
  <c r="CC430" i="4"/>
  <c r="CC509" i="4"/>
  <c r="CC668" i="4"/>
  <c r="CC648" i="4"/>
  <c r="CC1081" i="4"/>
  <c r="CC1130" i="4"/>
  <c r="CC1249" i="4"/>
  <c r="CC1277" i="4"/>
  <c r="CC1450" i="4"/>
  <c r="CC358" i="4"/>
  <c r="CC457" i="4"/>
  <c r="CC208" i="4"/>
  <c r="CC422" i="4"/>
  <c r="CC517" i="4"/>
  <c r="CC579" i="4"/>
  <c r="CC608" i="4"/>
  <c r="CC664" i="4"/>
  <c r="CC906" i="4"/>
  <c r="CC965" i="4"/>
  <c r="CC1055" i="4"/>
  <c r="CC1245" i="4"/>
  <c r="CC1329" i="4"/>
  <c r="CC1394" i="4"/>
  <c r="CC1405" i="4"/>
  <c r="CC49" i="4"/>
  <c r="CC223" i="4"/>
  <c r="CC735" i="4"/>
  <c r="CC787" i="4"/>
  <c r="CC1098" i="4"/>
  <c r="CC1485" i="4"/>
  <c r="CC134" i="4"/>
  <c r="CC161" i="4"/>
  <c r="CC673" i="4"/>
  <c r="CC7" i="4"/>
  <c r="T1521" i="4"/>
  <c r="CC1521" i="4" s="1"/>
  <c r="T1470" i="4"/>
  <c r="CC1470" i="4" s="1"/>
  <c r="T1372" i="4"/>
  <c r="CC1372" i="4" s="1"/>
  <c r="T1278" i="4"/>
  <c r="CC1278" i="4" s="1"/>
  <c r="T1171" i="4"/>
  <c r="CC1171" i="4" s="1"/>
  <c r="T1095" i="4"/>
  <c r="CC1095" i="4" s="1"/>
  <c r="T1039" i="4"/>
  <c r="CC1039" i="4" s="1"/>
  <c r="T1053" i="4"/>
  <c r="T827" i="4"/>
  <c r="CC827" i="4" s="1"/>
  <c r="T788" i="4"/>
  <c r="CC788" i="4" s="1"/>
  <c r="T736" i="4"/>
  <c r="CC736" i="4" s="1"/>
  <c r="T670" i="4"/>
  <c r="CC670" i="4" s="1"/>
  <c r="T638" i="4"/>
  <c r="CC638" i="4" s="1"/>
  <c r="T766" i="4"/>
  <c r="CC766" i="4" s="1"/>
  <c r="T541" i="4"/>
  <c r="CC541" i="4" s="1"/>
  <c r="T284" i="4"/>
  <c r="CC284" i="4" s="1"/>
  <c r="T252" i="4"/>
  <c r="CC252" i="4" s="1"/>
  <c r="T220" i="4"/>
  <c r="CC220" i="4" s="1"/>
  <c r="T204" i="4"/>
  <c r="CC204" i="4" s="1"/>
  <c r="T111" i="4"/>
  <c r="CC111" i="4" s="1"/>
  <c r="T47" i="4"/>
  <c r="CC47" i="4" s="1"/>
  <c r="T11" i="4"/>
  <c r="CC11" i="4" s="1"/>
  <c r="T41" i="4"/>
  <c r="CC41" i="4" s="1"/>
  <c r="T174" i="4"/>
  <c r="CC174" i="4" s="1"/>
  <c r="T185" i="4"/>
  <c r="CC185" i="4" s="1"/>
  <c r="T293" i="4"/>
  <c r="CC293" i="4" s="1"/>
  <c r="T317" i="4"/>
  <c r="CC317" i="4" s="1"/>
  <c r="T315" i="4"/>
  <c r="T496" i="4"/>
  <c r="CC496" i="4" s="1"/>
  <c r="T506" i="4"/>
  <c r="CC506" i="4" s="1"/>
  <c r="T621" i="4"/>
  <c r="CC621" i="4" s="1"/>
  <c r="T785" i="4"/>
  <c r="T745" i="4"/>
  <c r="CC745" i="4" s="1"/>
  <c r="T940" i="4"/>
  <c r="CC940" i="4" s="1"/>
  <c r="T964" i="4"/>
  <c r="CC964" i="4" s="1"/>
  <c r="T1099" i="4"/>
  <c r="CC1099" i="4" s="1"/>
  <c r="T1204" i="4"/>
  <c r="CC1204" i="4" s="1"/>
  <c r="T1191" i="4"/>
  <c r="CC1191" i="4" s="1"/>
  <c r="T1308" i="4"/>
  <c r="CC1308" i="4" s="1"/>
  <c r="T1365" i="4"/>
  <c r="CC1365" i="4" s="1"/>
  <c r="T1482" i="4"/>
  <c r="CC1482" i="4" s="1"/>
  <c r="T1451" i="4"/>
  <c r="CC1451" i="4" s="1"/>
  <c r="T18" i="4"/>
  <c r="CC18" i="4" s="1"/>
  <c r="T58" i="4"/>
  <c r="T257" i="4"/>
  <c r="CC257" i="4" s="1"/>
  <c r="T387" i="4"/>
  <c r="CC387" i="4" s="1"/>
  <c r="T357" i="4"/>
  <c r="CC357" i="4" s="1"/>
  <c r="T535" i="4"/>
  <c r="T593" i="4"/>
  <c r="CC593" i="4" s="1"/>
  <c r="T717" i="4"/>
  <c r="CC717" i="4" s="1"/>
  <c r="T803" i="4"/>
  <c r="CC803" i="4" s="1"/>
  <c r="T751" i="4"/>
  <c r="CC751" i="4" s="1"/>
  <c r="T956" i="4"/>
  <c r="CC956" i="4" s="1"/>
  <c r="T1051" i="4"/>
  <c r="CC1051" i="4" s="1"/>
  <c r="T1075" i="4"/>
  <c r="CC1075" i="4" s="1"/>
  <c r="T1122" i="4"/>
  <c r="CC1122" i="4" s="1"/>
  <c r="T1280" i="4"/>
  <c r="CC1280" i="4" s="1"/>
  <c r="T1345" i="4"/>
  <c r="CC1345" i="4" s="1"/>
  <c r="T1436" i="4"/>
  <c r="CC1436" i="4" s="1"/>
  <c r="T28" i="4"/>
  <c r="CC28" i="4" s="1"/>
  <c r="T48" i="4"/>
  <c r="T336" i="4"/>
  <c r="CC336" i="4" s="1"/>
  <c r="T377" i="4"/>
  <c r="CC377" i="4" s="1"/>
  <c r="T375" i="4"/>
  <c r="T437" i="4"/>
  <c r="CC437" i="4" s="1"/>
  <c r="T497" i="4"/>
  <c r="CC497" i="4" s="1"/>
  <c r="T584" i="4"/>
  <c r="CC584" i="4" s="1"/>
  <c r="T633" i="4"/>
  <c r="CC633" i="4" s="1"/>
  <c r="T847" i="4"/>
  <c r="CC847" i="4" s="1"/>
  <c r="T849" i="4"/>
  <c r="CC849" i="4" s="1"/>
  <c r="T993" i="4"/>
  <c r="CC993" i="4" s="1"/>
  <c r="T1040" i="4"/>
  <c r="CC1040" i="4" s="1"/>
  <c r="T1213" i="4"/>
  <c r="CC1213" i="4" s="1"/>
  <c r="T1209" i="4"/>
  <c r="CC1209" i="4" s="1"/>
  <c r="T1288" i="4"/>
  <c r="CC1288" i="4" s="1"/>
  <c r="T1417" i="4"/>
  <c r="CC1417" i="4" s="1"/>
  <c r="T1456" i="4"/>
  <c r="CC1456" i="4" s="1"/>
  <c r="T157" i="4"/>
  <c r="CC157" i="4" s="1"/>
  <c r="T34" i="4"/>
  <c r="CC34" i="4" s="1"/>
  <c r="T187" i="4"/>
  <c r="CC187" i="4" s="1"/>
  <c r="T181" i="4"/>
  <c r="CC181" i="4" s="1"/>
  <c r="T356" i="4"/>
  <c r="CC356" i="4" s="1"/>
  <c r="T536" i="4"/>
  <c r="CC536" i="4" s="1"/>
  <c r="T525" i="4"/>
  <c r="CC525" i="4" s="1"/>
  <c r="T663" i="4"/>
  <c r="CC663" i="4" s="1"/>
  <c r="T743" i="4"/>
  <c r="CC743" i="4" s="1"/>
  <c r="T889" i="4"/>
  <c r="CC889" i="4" s="1"/>
  <c r="T924" i="4"/>
  <c r="CC924" i="4" s="1"/>
  <c r="T1010" i="4"/>
  <c r="CC1010" i="4" s="1"/>
  <c r="T1169" i="4"/>
  <c r="CC1169" i="4" s="1"/>
  <c r="T1158" i="4"/>
  <c r="CC1158" i="4" s="1"/>
  <c r="T1260" i="4"/>
  <c r="T1285" i="4"/>
  <c r="CC1285" i="4" s="1"/>
  <c r="T1390" i="4"/>
  <c r="CC1390" i="4" s="1"/>
  <c r="T1465" i="4"/>
  <c r="CC1465" i="4" s="1"/>
  <c r="T1498" i="4"/>
  <c r="CC54" i="4"/>
  <c r="CC10" i="4"/>
  <c r="CC213" i="4"/>
  <c r="CC627" i="4"/>
  <c r="CC824" i="4"/>
  <c r="CC1072" i="4"/>
  <c r="CC1423" i="4"/>
  <c r="CC48" i="4"/>
  <c r="CC219" i="4"/>
  <c r="CC1069" i="4"/>
  <c r="CC235" i="4"/>
  <c r="CC1279" i="4"/>
  <c r="T1543" i="4"/>
  <c r="CC1543" i="4" s="1"/>
  <c r="T1493" i="4"/>
  <c r="CC1493" i="4" s="1"/>
  <c r="T1411" i="4"/>
  <c r="CC1411" i="4" s="1"/>
  <c r="T1305" i="4"/>
  <c r="CC1305" i="4" s="1"/>
  <c r="T1198" i="4"/>
  <c r="CC1198" i="4" s="1"/>
  <c r="T1176" i="4"/>
  <c r="CC1176" i="4" s="1"/>
  <c r="T1093" i="4"/>
  <c r="CC1093" i="4" s="1"/>
  <c r="T1021" i="4"/>
  <c r="CC1021" i="4" s="1"/>
  <c r="T883" i="4"/>
  <c r="CC883" i="4" s="1"/>
  <c r="T802" i="4"/>
  <c r="CC802" i="4" s="1"/>
  <c r="T770" i="4"/>
  <c r="CC770" i="4" s="1"/>
  <c r="T684" i="4"/>
  <c r="CC684" i="4" s="1"/>
  <c r="T652" i="4"/>
  <c r="CC652" i="4" s="1"/>
  <c r="T740" i="4"/>
  <c r="CC740" i="4" s="1"/>
  <c r="T597" i="4"/>
  <c r="T298" i="4"/>
  <c r="CC298" i="4" s="1"/>
  <c r="T266" i="4"/>
  <c r="CC266" i="4" s="1"/>
  <c r="T234" i="4"/>
  <c r="CC234" i="4" s="1"/>
  <c r="T429" i="4"/>
  <c r="CC429" i="4" s="1"/>
  <c r="T151" i="4"/>
  <c r="CC151" i="4" s="1"/>
  <c r="T76" i="4"/>
  <c r="CC76" i="4" s="1"/>
  <c r="T25" i="4"/>
  <c r="CC25" i="4" s="1"/>
  <c r="T97" i="4"/>
  <c r="CC97" i="4" s="1"/>
  <c r="T70" i="4"/>
  <c r="CC70" i="4" s="1"/>
  <c r="T40" i="4"/>
  <c r="CC40" i="4" s="1"/>
  <c r="T355" i="4"/>
  <c r="CC355" i="4" s="1"/>
  <c r="T425" i="4"/>
  <c r="T448" i="4"/>
  <c r="CC448" i="4" s="1"/>
  <c r="T600" i="4"/>
  <c r="CC600" i="4" s="1"/>
  <c r="T577" i="4"/>
  <c r="CC577" i="4" s="1"/>
  <c r="T671" i="4"/>
  <c r="CC671" i="4" s="1"/>
  <c r="T683" i="4"/>
  <c r="CC683" i="4" s="1"/>
  <c r="T771" i="4"/>
  <c r="CC771" i="4" s="1"/>
  <c r="T779" i="4"/>
  <c r="CC779" i="4" s="1"/>
  <c r="T965" i="4"/>
  <c r="T900" i="4"/>
  <c r="CC900" i="4" s="1"/>
  <c r="T1067" i="4"/>
  <c r="CC1067" i="4" s="1"/>
  <c r="T1133" i="4"/>
  <c r="CC1133" i="4" s="1"/>
  <c r="T1231" i="4"/>
  <c r="CC1231" i="4" s="1"/>
  <c r="T1330" i="4"/>
  <c r="CC1330" i="4" s="1"/>
  <c r="T1454" i="4"/>
  <c r="CC1454" i="4" s="1"/>
  <c r="T1540" i="4"/>
  <c r="CC1540" i="4" s="1"/>
  <c r="T42" i="4"/>
  <c r="CC42" i="4" s="1"/>
  <c r="T112" i="4"/>
  <c r="CC112" i="4" s="1"/>
  <c r="T360" i="4"/>
  <c r="T199" i="4"/>
  <c r="CC199" i="4" s="1"/>
  <c r="T454" i="4"/>
  <c r="T538" i="4"/>
  <c r="CC538" i="4" s="1"/>
  <c r="T493" i="4"/>
  <c r="CC493" i="4" s="1"/>
  <c r="T582" i="4"/>
  <c r="CC582" i="4" s="1"/>
  <c r="T645" i="4"/>
  <c r="CC645" i="4" s="1"/>
  <c r="T853" i="4"/>
  <c r="CC853" i="4" s="1"/>
  <c r="T989" i="4"/>
  <c r="CC989" i="4" s="1"/>
  <c r="T894" i="4"/>
  <c r="CC894" i="4" s="1"/>
  <c r="T1035" i="4"/>
  <c r="CC1035" i="4" s="1"/>
  <c r="T1134" i="4"/>
  <c r="CC1134" i="4" s="1"/>
  <c r="T1223" i="4"/>
  <c r="CC1223" i="4" s="1"/>
  <c r="T1313" i="4"/>
  <c r="CC1313" i="4" s="1"/>
  <c r="T1371" i="4"/>
  <c r="CC1371" i="4" s="1"/>
  <c r="T83" i="4"/>
  <c r="T64" i="4"/>
  <c r="CC64" i="4" s="1"/>
  <c r="T217" i="4"/>
  <c r="CC217" i="4" s="1"/>
  <c r="T291" i="4"/>
  <c r="CC291" i="4" s="1"/>
  <c r="T289" i="4"/>
  <c r="CC289" i="4" s="1"/>
  <c r="T201" i="4"/>
  <c r="CC201" i="4" s="1"/>
  <c r="T602" i="4"/>
  <c r="CC602" i="4" s="1"/>
  <c r="T441" i="4"/>
  <c r="CC441" i="4" s="1"/>
  <c r="T590" i="4"/>
  <c r="CC590" i="4" s="1"/>
  <c r="T697" i="4"/>
  <c r="CC697" i="4" s="1"/>
  <c r="T882" i="4"/>
  <c r="CC882" i="4" s="1"/>
  <c r="T1003" i="4"/>
  <c r="CC1003" i="4" s="1"/>
  <c r="T896" i="4"/>
  <c r="CC896" i="4" s="1"/>
  <c r="T1100" i="4"/>
  <c r="CC1100" i="4" s="1"/>
  <c r="T1141" i="4"/>
  <c r="CC1141" i="4" s="1"/>
  <c r="T1268" i="4"/>
  <c r="CC1268" i="4" s="1"/>
  <c r="T1357" i="4"/>
  <c r="CC1357" i="4" s="1"/>
  <c r="T1424" i="4"/>
  <c r="CC1424" i="4" s="1"/>
  <c r="T1519" i="4"/>
  <c r="CC1519" i="4" s="1"/>
  <c r="T8" i="4"/>
  <c r="CC8" i="4" s="1"/>
  <c r="T334" i="4"/>
  <c r="CC334" i="4" s="1"/>
  <c r="T366" i="4"/>
  <c r="CC366" i="4" s="1"/>
  <c r="T416" i="4"/>
  <c r="CC416" i="4" s="1"/>
  <c r="T563" i="4"/>
  <c r="CC563" i="4" s="1"/>
  <c r="T553" i="4"/>
  <c r="T607" i="4"/>
  <c r="CC607" i="4" s="1"/>
  <c r="T737" i="4"/>
  <c r="CC737" i="4" s="1"/>
  <c r="T850" i="4"/>
  <c r="CC850" i="4" s="1"/>
  <c r="T951" i="4"/>
  <c r="CC951" i="4" s="1"/>
  <c r="T952" i="4"/>
  <c r="CC952" i="4" s="1"/>
  <c r="T1101" i="4"/>
  <c r="CC1101" i="4" s="1"/>
  <c r="T1160" i="4"/>
  <c r="T1186" i="4"/>
  <c r="T1269" i="4"/>
  <c r="CC1269" i="4" s="1"/>
  <c r="T1350" i="4"/>
  <c r="CC1350" i="4" s="1"/>
  <c r="T1433" i="4"/>
  <c r="CC1433" i="4" s="1"/>
  <c r="T1504" i="4"/>
  <c r="CC1504" i="4" s="1"/>
  <c r="AC13" i="4"/>
  <c r="AC189" i="4"/>
  <c r="AC194" i="4"/>
  <c r="AC234" i="4"/>
  <c r="AC407" i="4"/>
  <c r="CC407" i="4" s="1"/>
  <c r="AC526" i="4"/>
  <c r="CC526" i="4" s="1"/>
  <c r="AC476" i="4"/>
  <c r="AC569" i="4"/>
  <c r="CC569" i="4" s="1"/>
  <c r="AC717" i="4"/>
  <c r="AC790" i="4"/>
  <c r="AC740" i="4"/>
  <c r="AC1000" i="4"/>
  <c r="CC1000" i="4" s="1"/>
  <c r="AC1045" i="4"/>
  <c r="CC1045" i="4" s="1"/>
  <c r="AC1156" i="4"/>
  <c r="CC1156" i="4" s="1"/>
  <c r="AC1238" i="4"/>
  <c r="AC1274" i="4"/>
  <c r="CC1274" i="4" s="1"/>
  <c r="AC1389" i="4"/>
  <c r="CC1389" i="4" s="1"/>
  <c r="AC1435" i="4"/>
  <c r="CC1435" i="4" s="1"/>
  <c r="AC1442" i="4"/>
  <c r="CC1442" i="4" s="1"/>
  <c r="AC67" i="4"/>
  <c r="AC79" i="4"/>
  <c r="CC79" i="4" s="1"/>
  <c r="AC284" i="4"/>
  <c r="AC184" i="4"/>
  <c r="CC184" i="4" s="1"/>
  <c r="AC256" i="4"/>
  <c r="CC256" i="4" s="1"/>
  <c r="AC452" i="4"/>
  <c r="CC452" i="4" s="1"/>
  <c r="AC595" i="4"/>
  <c r="AC646" i="4"/>
  <c r="CC646" i="4" s="1"/>
  <c r="AC654" i="4"/>
  <c r="AC852" i="4"/>
  <c r="CC852" i="4" s="1"/>
  <c r="AC845" i="4"/>
  <c r="CC845" i="4" s="1"/>
  <c r="AC911" i="4"/>
  <c r="CC911" i="4" s="1"/>
  <c r="AC1056" i="4"/>
  <c r="CC1056" i="4" s="1"/>
  <c r="AC1157" i="4"/>
  <c r="AC1144" i="4"/>
  <c r="AC1330" i="4"/>
  <c r="AC1323" i="4"/>
  <c r="CC1323" i="4" s="1"/>
  <c r="AC9" i="4"/>
  <c r="AC162" i="4"/>
  <c r="AC208" i="4"/>
  <c r="AC401" i="4"/>
  <c r="CC401" i="4" s="1"/>
  <c r="AC164" i="4"/>
  <c r="AC335" i="4"/>
  <c r="CC335" i="4" s="1"/>
  <c r="AC458" i="4"/>
  <c r="CC458" i="4" s="1"/>
  <c r="AC597" i="4"/>
  <c r="AC615" i="4"/>
  <c r="CC615" i="4" s="1"/>
  <c r="AC796" i="4"/>
  <c r="CC796" i="4" s="1"/>
  <c r="AC834" i="4"/>
  <c r="AC912" i="4"/>
  <c r="AC950" i="4"/>
  <c r="CC950" i="4" s="1"/>
  <c r="AC1065" i="4"/>
  <c r="CC1065" i="4" s="1"/>
  <c r="AC1158" i="4"/>
  <c r="AC1140" i="4"/>
  <c r="AC1275" i="4"/>
  <c r="AC1332" i="4"/>
  <c r="CC1332" i="4" s="1"/>
  <c r="AC1374" i="4"/>
  <c r="CC1374" i="4" s="1"/>
  <c r="AC1519" i="4"/>
  <c r="AC183" i="4"/>
  <c r="AC388" i="4"/>
  <c r="CC388" i="4" s="1"/>
  <c r="AC178" i="4"/>
  <c r="AC447" i="4"/>
  <c r="AC485" i="4"/>
  <c r="CC485" i="4" s="1"/>
  <c r="AC549" i="4"/>
  <c r="CC549" i="4" s="1"/>
  <c r="AC620" i="4"/>
  <c r="CC620" i="4" s="1"/>
  <c r="AC762" i="4"/>
  <c r="AC890" i="4"/>
  <c r="AC991" i="4"/>
  <c r="CC991" i="4" s="1"/>
  <c r="AC932" i="4"/>
  <c r="AC1053" i="4"/>
  <c r="AC1131" i="4"/>
  <c r="CC1131" i="4" s="1"/>
  <c r="AC1254" i="4"/>
  <c r="AC1307" i="4"/>
  <c r="CC1307" i="4" s="1"/>
  <c r="AC1441" i="4"/>
  <c r="CC1441" i="4" s="1"/>
  <c r="AC1481" i="4"/>
  <c r="CC1481" i="4" s="1"/>
  <c r="AC1533" i="4"/>
  <c r="CC144" i="4"/>
  <c r="CC221" i="4"/>
  <c r="CC731" i="4"/>
  <c r="CC785" i="4"/>
  <c r="CC1092" i="4"/>
  <c r="CC1478" i="4"/>
  <c r="CC101" i="4"/>
  <c r="CC92" i="4"/>
  <c r="CC681" i="4"/>
  <c r="CC1537" i="4"/>
  <c r="CC83" i="4"/>
  <c r="CC191" i="4"/>
  <c r="CC303" i="4"/>
  <c r="CC685" i="4"/>
  <c r="CC1012" i="4"/>
  <c r="CC1326" i="4"/>
  <c r="CC1053" i="4" l="1"/>
  <c r="CC649" i="4"/>
  <c r="CC9" i="4"/>
  <c r="CC147" i="4"/>
  <c r="CC115" i="4"/>
  <c r="CC162" i="4"/>
  <c r="CC119" i="4"/>
  <c r="CC183" i="4"/>
  <c r="CC1480" i="4"/>
  <c r="CC86" i="4"/>
  <c r="CC1513" i="4"/>
  <c r="CC205" i="4"/>
  <c r="CC189" i="4"/>
  <c r="CC1267" i="4"/>
  <c r="CC84" i="4"/>
  <c r="CC15" i="4"/>
  <c r="CC617" i="4"/>
  <c r="CC120" i="4"/>
  <c r="T1553" i="4"/>
  <c r="T1552" i="4"/>
  <c r="AC1553" i="4"/>
  <c r="AC1552" i="4"/>
  <c r="CC1177" i="4"/>
  <c r="CC67" i="4"/>
  <c r="CC1552" i="4" l="1"/>
  <c r="CC1553" i="4"/>
  <c r="CD103" i="4" l="1"/>
  <c r="H103" i="3" s="1"/>
  <c r="I103" i="3" s="1"/>
  <c r="M103" i="3" s="1"/>
  <c r="N103" i="3" s="1"/>
  <c r="CD1211" i="4"/>
  <c r="H1211" i="3" s="1"/>
  <c r="I1211" i="3" s="1"/>
  <c r="M1211" i="3" s="1"/>
  <c r="N1211" i="3" s="1"/>
  <c r="CD461" i="4"/>
  <c r="H461" i="3" s="1"/>
  <c r="I461" i="3" s="1"/>
  <c r="M461" i="3" s="1"/>
  <c r="N461" i="3" s="1"/>
  <c r="CD299" i="4"/>
  <c r="H299" i="3" s="1"/>
  <c r="I299" i="3" s="1"/>
  <c r="M299" i="3" s="1"/>
  <c r="N299" i="3" s="1"/>
  <c r="CD1524" i="4"/>
  <c r="H1524" i="3" s="1"/>
  <c r="I1524" i="3" s="1"/>
  <c r="M1524" i="3" s="1"/>
  <c r="N1524" i="3" s="1"/>
  <c r="CD862" i="4"/>
  <c r="H862" i="3" s="1"/>
  <c r="I862" i="3" s="1"/>
  <c r="CD165" i="4"/>
  <c r="H165" i="3" s="1"/>
  <c r="I165" i="3" s="1"/>
  <c r="M165" i="3" s="1"/>
  <c r="N165" i="3" s="1"/>
  <c r="CD1237" i="4"/>
  <c r="H1237" i="3" s="1"/>
  <c r="I1237" i="3" s="1"/>
  <c r="M1237" i="3" s="1"/>
  <c r="N1237" i="3" s="1"/>
  <c r="CD117" i="4"/>
  <c r="H117" i="3" s="1"/>
  <c r="I117" i="3" s="1"/>
  <c r="CD665" i="4"/>
  <c r="H665" i="3" s="1"/>
  <c r="I665" i="3" s="1"/>
  <c r="M665" i="3" s="1"/>
  <c r="N665" i="3" s="1"/>
  <c r="CD20" i="4"/>
  <c r="H20" i="3" s="1"/>
  <c r="I20" i="3" s="1"/>
  <c r="CD854" i="4"/>
  <c r="H854" i="3" s="1"/>
  <c r="I854" i="3" s="1"/>
  <c r="CD819" i="4"/>
  <c r="H819" i="3" s="1"/>
  <c r="I819" i="3" s="1"/>
  <c r="CD265" i="4"/>
  <c r="H265" i="3" s="1"/>
  <c r="I265" i="3" s="1"/>
  <c r="M265" i="3" s="1"/>
  <c r="N265" i="3" s="1"/>
  <c r="CD251" i="4"/>
  <c r="H251" i="3" s="1"/>
  <c r="I251" i="3" s="1"/>
  <c r="M251" i="3" s="1"/>
  <c r="N251" i="3" s="1"/>
  <c r="CD211" i="4"/>
  <c r="H211" i="3" s="1"/>
  <c r="I211" i="3" s="1"/>
  <c r="M211" i="3" s="1"/>
  <c r="N211" i="3" s="1"/>
  <c r="CD1284" i="4"/>
  <c r="H1284" i="3" s="1"/>
  <c r="I1284" i="3" s="1"/>
  <c r="CD137" i="4"/>
  <c r="H137" i="3" s="1"/>
  <c r="I137" i="3" s="1"/>
  <c r="M137" i="3" s="1"/>
  <c r="N137" i="3" s="1"/>
  <c r="CD767" i="4"/>
  <c r="H767" i="3" s="1"/>
  <c r="I767" i="3" s="1"/>
  <c r="CD1195" i="4"/>
  <c r="H1195" i="3" s="1"/>
  <c r="I1195" i="3" s="1"/>
  <c r="M1195" i="3" s="1"/>
  <c r="N1195" i="3" s="1"/>
  <c r="CD1512" i="4"/>
  <c r="H1512" i="3" s="1"/>
  <c r="I1512" i="3" s="1"/>
  <c r="M1512" i="3" s="1"/>
  <c r="N1512" i="3" s="1"/>
  <c r="CD1508" i="4"/>
  <c r="H1508" i="3" s="1"/>
  <c r="I1508" i="3" s="1"/>
  <c r="M1508" i="3" s="1"/>
  <c r="N1508" i="3" s="1"/>
  <c r="CD1332" i="4"/>
  <c r="H1332" i="3" s="1"/>
  <c r="I1332" i="3" s="1"/>
  <c r="CD882" i="4"/>
  <c r="H882" i="3" s="1"/>
  <c r="I882" i="3" s="1"/>
  <c r="CD1390" i="4"/>
  <c r="H1390" i="3" s="1"/>
  <c r="I1390" i="3" s="1"/>
  <c r="CD1269" i="4"/>
  <c r="H1269" i="3" s="1"/>
  <c r="I1269" i="3" s="1"/>
  <c r="CD600" i="4"/>
  <c r="H600" i="3" s="1"/>
  <c r="I600" i="3" s="1"/>
  <c r="M600" i="3" s="1"/>
  <c r="N600" i="3" s="1"/>
  <c r="CD1374" i="4"/>
  <c r="H1374" i="3" s="1"/>
  <c r="I1374" i="3" s="1"/>
  <c r="CD184" i="4"/>
  <c r="H184" i="3" s="1"/>
  <c r="I184" i="3" s="1"/>
  <c r="M184" i="3" s="1"/>
  <c r="N184" i="3" s="1"/>
  <c r="CD563" i="4"/>
  <c r="H563" i="3" s="1"/>
  <c r="I563" i="3" s="1"/>
  <c r="M563" i="3" s="1"/>
  <c r="N563" i="3" s="1"/>
  <c r="CD291" i="4"/>
  <c r="H291" i="3" s="1"/>
  <c r="I291" i="3" s="1"/>
  <c r="M291" i="3" s="1"/>
  <c r="N291" i="3" s="1"/>
  <c r="CD97" i="4"/>
  <c r="H97" i="3" s="1"/>
  <c r="I97" i="3" s="1"/>
  <c r="M97" i="3" s="1"/>
  <c r="N97" i="3" s="1"/>
  <c r="CD1411" i="4"/>
  <c r="H1411" i="3" s="1"/>
  <c r="I1411" i="3" s="1"/>
  <c r="CD536" i="4"/>
  <c r="H536" i="3" s="1"/>
  <c r="I536" i="3" s="1"/>
  <c r="M536" i="3" s="1"/>
  <c r="N536" i="3" s="1"/>
  <c r="CD377" i="4"/>
  <c r="H377" i="3" s="1"/>
  <c r="I377" i="3" s="1"/>
  <c r="M377" i="3" s="1"/>
  <c r="N377" i="3" s="1"/>
  <c r="CD357" i="4"/>
  <c r="H357" i="3" s="1"/>
  <c r="I357" i="3" s="1"/>
  <c r="M357" i="3" s="1"/>
  <c r="N357" i="3" s="1"/>
  <c r="CD621" i="4"/>
  <c r="H621" i="3" s="1"/>
  <c r="I621" i="3" s="1"/>
  <c r="M621" i="3" s="1"/>
  <c r="N621" i="3" s="1"/>
  <c r="CD541" i="4"/>
  <c r="H541" i="3" s="1"/>
  <c r="I541" i="3" s="1"/>
  <c r="M541" i="3" s="1"/>
  <c r="N541" i="3" s="1"/>
  <c r="CD1328" i="4"/>
  <c r="H1328" i="3" s="1"/>
  <c r="I1328" i="3" s="1"/>
  <c r="CD88" i="4"/>
  <c r="H88" i="3" s="1"/>
  <c r="I88" i="3" s="1"/>
  <c r="M88" i="3" s="1"/>
  <c r="N88" i="3" s="1"/>
  <c r="CD469" i="4"/>
  <c r="H469" i="3" s="1"/>
  <c r="I469" i="3" s="1"/>
  <c r="M469" i="3" s="1"/>
  <c r="N469" i="3" s="1"/>
  <c r="CD1506" i="4"/>
  <c r="H1506" i="3" s="1"/>
  <c r="I1506" i="3" s="1"/>
  <c r="M1506" i="3" s="1"/>
  <c r="N1506" i="3" s="1"/>
  <c r="CD1261" i="4"/>
  <c r="H1261" i="3" s="1"/>
  <c r="I1261" i="3" s="1"/>
  <c r="CD232" i="4"/>
  <c r="H232" i="3" s="1"/>
  <c r="I232" i="3" s="1"/>
  <c r="CD1004" i="4"/>
  <c r="H1004" i="3" s="1"/>
  <c r="I1004" i="3" s="1"/>
  <c r="CD514" i="4"/>
  <c r="H514" i="3" s="1"/>
  <c r="I514" i="3" s="1"/>
  <c r="CD104" i="4"/>
  <c r="H104" i="3" s="1"/>
  <c r="I104" i="3" s="1"/>
  <c r="M104" i="3" s="1"/>
  <c r="N104" i="3" s="1"/>
  <c r="CD428" i="4"/>
  <c r="H428" i="3" s="1"/>
  <c r="I428" i="3" s="1"/>
  <c r="M428" i="3" s="1"/>
  <c r="N428" i="3" s="1"/>
  <c r="CD1244" i="4"/>
  <c r="H1244" i="3" s="1"/>
  <c r="I1244" i="3" s="1"/>
  <c r="M1244" i="3" s="1"/>
  <c r="N1244" i="3" s="1"/>
  <c r="CD630" i="4"/>
  <c r="H630" i="3" s="1"/>
  <c r="I630" i="3" s="1"/>
  <c r="M630" i="3" s="1"/>
  <c r="N630" i="3" s="1"/>
  <c r="CD1220" i="4"/>
  <c r="H1220" i="3" s="1"/>
  <c r="I1220" i="3" s="1"/>
  <c r="CD1343" i="4"/>
  <c r="H1343" i="3" s="1"/>
  <c r="I1343" i="3" s="1"/>
  <c r="CD1011" i="4"/>
  <c r="H1011" i="3" s="1"/>
  <c r="I1011" i="3" s="1"/>
  <c r="CD678" i="4"/>
  <c r="H678" i="3" s="1"/>
  <c r="I678" i="3" s="1"/>
  <c r="CD333" i="4"/>
  <c r="H333" i="3" s="1"/>
  <c r="I333" i="3" s="1"/>
  <c r="M333" i="3" s="1"/>
  <c r="N333" i="3" s="1"/>
  <c r="CD1490" i="4"/>
  <c r="H1490" i="3" s="1"/>
  <c r="I1490" i="3" s="1"/>
  <c r="CD222" i="4"/>
  <c r="H222" i="3" s="1"/>
  <c r="I222" i="3" s="1"/>
  <c r="CD720" i="4"/>
  <c r="H720" i="3" s="1"/>
  <c r="I720" i="3" s="1"/>
  <c r="M720" i="3" s="1"/>
  <c r="N720" i="3" s="1"/>
  <c r="CD66" i="4"/>
  <c r="H66" i="3" s="1"/>
  <c r="I66" i="3" s="1"/>
  <c r="CD1440" i="4"/>
  <c r="H1440" i="3" s="1"/>
  <c r="I1440" i="3" s="1"/>
  <c r="CD45" i="4"/>
  <c r="H45" i="3" s="1"/>
  <c r="I45" i="3" s="1"/>
  <c r="M45" i="3" s="1"/>
  <c r="N45" i="3" s="1"/>
  <c r="CD540" i="4"/>
  <c r="H540" i="3" s="1"/>
  <c r="I540" i="3" s="1"/>
  <c r="M540" i="3" s="1"/>
  <c r="N540" i="3" s="1"/>
  <c r="CD1400" i="4"/>
  <c r="H1400" i="3" s="1"/>
  <c r="I1400" i="3" s="1"/>
  <c r="CD960" i="4"/>
  <c r="H960" i="3" s="1"/>
  <c r="I960" i="3" s="1"/>
  <c r="CD778" i="4"/>
  <c r="H778" i="3" s="1"/>
  <c r="I778" i="3" s="1"/>
  <c r="CD1322" i="4"/>
  <c r="H1322" i="3" s="1"/>
  <c r="I1322" i="3" s="1"/>
  <c r="CD462" i="4"/>
  <c r="H462" i="3" s="1"/>
  <c r="I462" i="3" s="1"/>
  <c r="CD912" i="4"/>
  <c r="H912" i="3" s="1"/>
  <c r="I912" i="3" s="1"/>
  <c r="CD1318" i="4"/>
  <c r="H1318" i="3" s="1"/>
  <c r="I1318" i="3" s="1"/>
  <c r="CD585" i="4"/>
  <c r="H585" i="3" s="1"/>
  <c r="I585" i="3" s="1"/>
  <c r="M585" i="3" s="1"/>
  <c r="N585" i="3" s="1"/>
  <c r="CD549" i="4"/>
  <c r="H549" i="3" s="1"/>
  <c r="I549" i="3" s="1"/>
  <c r="CD1133" i="4"/>
  <c r="H1133" i="3" s="1"/>
  <c r="I1133" i="3" s="1"/>
  <c r="CD743" i="4"/>
  <c r="H743" i="3" s="1"/>
  <c r="I743" i="3" s="1"/>
  <c r="CD336" i="4"/>
  <c r="H336" i="3" s="1"/>
  <c r="I336" i="3" s="1"/>
  <c r="M336" i="3" s="1"/>
  <c r="N336" i="3" s="1"/>
  <c r="CD387" i="4"/>
  <c r="H387" i="3" s="1"/>
  <c r="I387" i="3" s="1"/>
  <c r="M387" i="3" s="1"/>
  <c r="N387" i="3" s="1"/>
  <c r="CD506" i="4"/>
  <c r="H506" i="3" s="1"/>
  <c r="I506" i="3" s="1"/>
  <c r="M506" i="3" s="1"/>
  <c r="N506" i="3" s="1"/>
  <c r="CD766" i="4"/>
  <c r="H766" i="3" s="1"/>
  <c r="I766" i="3" s="1"/>
  <c r="M766" i="3" s="1"/>
  <c r="N766" i="3" s="1"/>
  <c r="CD1511" i="4"/>
  <c r="H1511" i="3" s="1"/>
  <c r="I1511" i="3" s="1"/>
  <c r="M1511" i="3" s="1"/>
  <c r="N1511" i="3" s="1"/>
  <c r="CD243" i="4"/>
  <c r="H243" i="3" s="1"/>
  <c r="I243" i="3" s="1"/>
  <c r="M243" i="3" s="1"/>
  <c r="N243" i="3" s="1"/>
  <c r="CD85" i="4"/>
  <c r="H85" i="3" s="1"/>
  <c r="I85" i="3" s="1"/>
  <c r="CD1301" i="4"/>
  <c r="H1301" i="3" s="1"/>
  <c r="I1301" i="3" s="1"/>
  <c r="CD148" i="4"/>
  <c r="H148" i="3" s="1"/>
  <c r="I148" i="3" s="1"/>
  <c r="CD1165" i="4"/>
  <c r="H1165" i="3" s="1"/>
  <c r="I1165" i="3" s="1"/>
  <c r="M1165" i="3" s="1"/>
  <c r="N1165" i="3" s="1"/>
  <c r="CD902" i="4"/>
  <c r="H902" i="3" s="1"/>
  <c r="I902" i="3" s="1"/>
  <c r="M902" i="3" s="1"/>
  <c r="N902" i="3" s="1"/>
  <c r="CD380" i="4"/>
  <c r="H380" i="3" s="1"/>
  <c r="I380" i="3" s="1"/>
  <c r="M380" i="3" s="1"/>
  <c r="N380" i="3" s="1"/>
  <c r="CD1258" i="4"/>
  <c r="H1258" i="3" s="1"/>
  <c r="I1258" i="3" s="1"/>
  <c r="CD592" i="4"/>
  <c r="H592" i="3" s="1"/>
  <c r="I592" i="3" s="1"/>
  <c r="M592" i="3" s="1"/>
  <c r="N592" i="3" s="1"/>
  <c r="CD1078" i="4"/>
  <c r="H1078" i="3" s="1"/>
  <c r="I1078" i="3" s="1"/>
  <c r="CD1205" i="4"/>
  <c r="H1205" i="3" s="1"/>
  <c r="I1205" i="3" s="1"/>
  <c r="M1205" i="3" s="1"/>
  <c r="N1205" i="3" s="1"/>
  <c r="CD930" i="4"/>
  <c r="H930" i="3" s="1"/>
  <c r="I930" i="3" s="1"/>
  <c r="M930" i="3" s="1"/>
  <c r="N930" i="3" s="1"/>
  <c r="CD1144" i="4"/>
  <c r="H1144" i="3" s="1"/>
  <c r="I1144" i="3" s="1"/>
  <c r="CD242" i="4"/>
  <c r="H242" i="3" s="1"/>
  <c r="I242" i="3" s="1"/>
  <c r="CD1463" i="4"/>
  <c r="H1463" i="3" s="1"/>
  <c r="I1463" i="3" s="1"/>
  <c r="CD133" i="4"/>
  <c r="H133" i="3" s="1"/>
  <c r="I133" i="3" s="1"/>
  <c r="M133" i="3" s="1"/>
  <c r="N133" i="3" s="1"/>
  <c r="CD321" i="4"/>
  <c r="H321" i="3" s="1"/>
  <c r="I321" i="3" s="1"/>
  <c r="M321" i="3" s="1"/>
  <c r="N321" i="3" s="1"/>
  <c r="CD1275" i="4"/>
  <c r="H1275" i="3" s="1"/>
  <c r="I1275" i="3" s="1"/>
  <c r="CD573" i="4"/>
  <c r="H573" i="3" s="1"/>
  <c r="I573" i="3" s="1"/>
  <c r="M573" i="3" s="1"/>
  <c r="N573" i="3" s="1"/>
  <c r="CD1265" i="4"/>
  <c r="H1265" i="3" s="1"/>
  <c r="I1265" i="3" s="1"/>
  <c r="CD783" i="4"/>
  <c r="H783" i="3" s="1"/>
  <c r="I783" i="3" s="1"/>
  <c r="M783" i="3" s="1"/>
  <c r="N783" i="3" s="1"/>
  <c r="CD1185" i="4"/>
  <c r="H1185" i="3" s="1"/>
  <c r="I1185" i="3" s="1"/>
  <c r="M1185" i="3" s="1"/>
  <c r="N1185" i="3" s="1"/>
  <c r="CD1522" i="4"/>
  <c r="H1522" i="3" s="1"/>
  <c r="I1522" i="3" s="1"/>
  <c r="M1522" i="3" s="1"/>
  <c r="N1522" i="3" s="1"/>
  <c r="CD1396" i="4"/>
  <c r="H1396" i="3" s="1"/>
  <c r="I1396" i="3" s="1"/>
  <c r="CD1217" i="4"/>
  <c r="H1217" i="3" s="1"/>
  <c r="I1217" i="3" s="1"/>
  <c r="CD786" i="4"/>
  <c r="H786" i="3" s="1"/>
  <c r="I786" i="3" s="1"/>
  <c r="M786" i="3" s="1"/>
  <c r="N786" i="3" s="1"/>
  <c r="CD761" i="4"/>
  <c r="H761" i="3" s="1"/>
  <c r="I761" i="3" s="1"/>
  <c r="M761" i="3" s="1"/>
  <c r="N761" i="3" s="1"/>
  <c r="CD1502" i="4"/>
  <c r="H1502" i="3" s="1"/>
  <c r="I1502" i="3" s="1"/>
  <c r="M1502" i="3" s="1"/>
  <c r="N1502" i="3" s="1"/>
  <c r="CD1001" i="4"/>
  <c r="H1001" i="3" s="1"/>
  <c r="I1001" i="3" s="1"/>
  <c r="CD434" i="4"/>
  <c r="H434" i="3" s="1"/>
  <c r="I434" i="3" s="1"/>
  <c r="M434" i="3" s="1"/>
  <c r="N434" i="3" s="1"/>
  <c r="CD776" i="4"/>
  <c r="H776" i="3" s="1"/>
  <c r="I776" i="3" s="1"/>
  <c r="CD1355" i="4"/>
  <c r="H1355" i="3" s="1"/>
  <c r="I1355" i="3" s="1"/>
  <c r="CD526" i="4"/>
  <c r="H526" i="3" s="1"/>
  <c r="I526" i="3" s="1"/>
  <c r="M526" i="3" s="1"/>
  <c r="N526" i="3" s="1"/>
  <c r="CD779" i="4"/>
  <c r="H779" i="3" s="1"/>
  <c r="I779" i="3" s="1"/>
  <c r="CD452" i="4"/>
  <c r="H452" i="3" s="1"/>
  <c r="I452" i="3" s="1"/>
  <c r="M452" i="3" s="1"/>
  <c r="N452" i="3" s="1"/>
  <c r="CD493" i="4"/>
  <c r="H493" i="3" s="1"/>
  <c r="I493" i="3" s="1"/>
  <c r="M493" i="3" s="1"/>
  <c r="N493" i="3" s="1"/>
  <c r="CD652" i="4"/>
  <c r="H652" i="3" s="1"/>
  <c r="I652" i="3" s="1"/>
  <c r="M652" i="3" s="1"/>
  <c r="N652" i="3" s="1"/>
  <c r="CD1010" i="4"/>
  <c r="H1010" i="3" s="1"/>
  <c r="I1010" i="3" s="1"/>
  <c r="CD437" i="4"/>
  <c r="H437" i="3" s="1"/>
  <c r="I437" i="3" s="1"/>
  <c r="M437" i="3" s="1"/>
  <c r="N437" i="3" s="1"/>
  <c r="CD1482" i="4"/>
  <c r="H1482" i="3" s="1"/>
  <c r="I1482" i="3" s="1"/>
  <c r="CD185" i="4"/>
  <c r="H185" i="3" s="1"/>
  <c r="I185" i="3" s="1"/>
  <c r="M185" i="3" s="1"/>
  <c r="N185" i="3" s="1"/>
  <c r="CD827" i="4"/>
  <c r="H827" i="3" s="1"/>
  <c r="I827" i="3" s="1"/>
  <c r="CD837" i="4"/>
  <c r="H837" i="3" s="1"/>
  <c r="I837" i="3" s="1"/>
  <c r="CD955" i="4"/>
  <c r="H955" i="3" s="1"/>
  <c r="I955" i="3" s="1"/>
  <c r="CD1483" i="4"/>
  <c r="H1483" i="3" s="1"/>
  <c r="I1483" i="3" s="1"/>
  <c r="CD214" i="4"/>
  <c r="H214" i="3" s="1"/>
  <c r="I214" i="3" s="1"/>
  <c r="CD1425" i="4"/>
  <c r="H1425" i="3" s="1"/>
  <c r="I1425" i="3" s="1"/>
  <c r="CD1418" i="4"/>
  <c r="H1418" i="3" s="1"/>
  <c r="I1418" i="3" s="1"/>
  <c r="CD502" i="4"/>
  <c r="H502" i="3" s="1"/>
  <c r="I502" i="3" s="1"/>
  <c r="CD1182" i="4"/>
  <c r="H1182" i="3" s="1"/>
  <c r="I1182" i="3" s="1"/>
  <c r="CD588" i="4"/>
  <c r="H588" i="3" s="1"/>
  <c r="I588" i="3" s="1"/>
  <c r="M588" i="3" s="1"/>
  <c r="N588" i="3" s="1"/>
  <c r="CD403" i="4"/>
  <c r="H403" i="3" s="1"/>
  <c r="I403" i="3" s="1"/>
  <c r="M403" i="3" s="1"/>
  <c r="N403" i="3" s="1"/>
  <c r="CD447" i="4"/>
  <c r="H447" i="3" s="1"/>
  <c r="I447" i="3" s="1"/>
  <c r="M447" i="3" s="1"/>
  <c r="N447" i="3" s="1"/>
  <c r="CD486" i="4"/>
  <c r="H486" i="3" s="1"/>
  <c r="I486" i="3" s="1"/>
  <c r="M486" i="3" s="1"/>
  <c r="N486" i="3" s="1"/>
  <c r="CD1218" i="4"/>
  <c r="H1218" i="3" s="1"/>
  <c r="I1218" i="3" s="1"/>
  <c r="CD471" i="4"/>
  <c r="H471" i="3" s="1"/>
  <c r="I471" i="3" s="1"/>
  <c r="M471" i="3" s="1"/>
  <c r="N471" i="3" s="1"/>
  <c r="CD19" i="4"/>
  <c r="H19" i="3" s="1"/>
  <c r="I19" i="3" s="1"/>
  <c r="CD1248" i="4"/>
  <c r="H1248" i="3" s="1"/>
  <c r="I1248" i="3" s="1"/>
  <c r="CD370" i="4"/>
  <c r="H370" i="3" s="1"/>
  <c r="I370" i="3" s="1"/>
  <c r="M370" i="3" s="1"/>
  <c r="N370" i="3" s="1"/>
  <c r="CD1090" i="4"/>
  <c r="H1090" i="3" s="1"/>
  <c r="I1090" i="3" s="1"/>
  <c r="CD1292" i="4"/>
  <c r="H1292" i="3" s="1"/>
  <c r="I1292" i="3" s="1"/>
  <c r="CD866" i="4"/>
  <c r="H866" i="3" s="1"/>
  <c r="I866" i="3" s="1"/>
  <c r="CD307" i="4"/>
  <c r="H307" i="3" s="1"/>
  <c r="I307" i="3" s="1"/>
  <c r="M307" i="3" s="1"/>
  <c r="N307" i="3" s="1"/>
  <c r="CD250" i="4"/>
  <c r="H250" i="3" s="1"/>
  <c r="I250" i="3" s="1"/>
  <c r="M250" i="3" s="1"/>
  <c r="N250" i="3" s="1"/>
  <c r="CD1240" i="4"/>
  <c r="H1240" i="3" s="1"/>
  <c r="I1240" i="3" s="1"/>
  <c r="M1240" i="3" s="1"/>
  <c r="N1240" i="3" s="1"/>
  <c r="CD1443" i="4"/>
  <c r="H1443" i="3" s="1"/>
  <c r="I1443" i="3" s="1"/>
  <c r="M1443" i="3" s="1"/>
  <c r="N1443" i="3" s="1"/>
  <c r="CD818" i="4"/>
  <c r="H818" i="3" s="1"/>
  <c r="I818" i="3" s="1"/>
  <c r="CD968" i="4"/>
  <c r="H968" i="3" s="1"/>
  <c r="I968" i="3" s="1"/>
  <c r="CD17" i="4"/>
  <c r="H17" i="3" s="1"/>
  <c r="I17" i="3" s="1"/>
  <c r="M17" i="3" s="1"/>
  <c r="N17" i="3" s="1"/>
  <c r="CD352" i="4"/>
  <c r="H352" i="3" s="1"/>
  <c r="I352" i="3" s="1"/>
  <c r="CD991" i="4"/>
  <c r="H991" i="3" s="1"/>
  <c r="I991" i="3" s="1"/>
  <c r="M991" i="3" s="1"/>
  <c r="N991" i="3" s="1"/>
  <c r="CD1519" i="4"/>
  <c r="H1519" i="3" s="1"/>
  <c r="I1519" i="3" s="1"/>
  <c r="M1519" i="3" s="1"/>
  <c r="N1519" i="3" s="1"/>
  <c r="CD234" i="4"/>
  <c r="H234" i="3" s="1"/>
  <c r="I234" i="3" s="1"/>
  <c r="M234" i="3" s="1"/>
  <c r="N234" i="3" s="1"/>
  <c r="CD79" i="4"/>
  <c r="H79" i="3" s="1"/>
  <c r="I79" i="3" s="1"/>
  <c r="M79" i="3" s="1"/>
  <c r="N79" i="3" s="1"/>
  <c r="CD1223" i="4"/>
  <c r="H1223" i="3" s="1"/>
  <c r="I1223" i="3" s="1"/>
  <c r="CD1323" i="4"/>
  <c r="H1323" i="3" s="1"/>
  <c r="I1323" i="3" s="1"/>
  <c r="CD1000" i="4"/>
  <c r="H1000" i="3" s="1"/>
  <c r="I1000" i="3" s="1"/>
  <c r="M1000" i="3" s="1"/>
  <c r="N1000" i="3" s="1"/>
  <c r="CD334" i="4"/>
  <c r="H334" i="3" s="1"/>
  <c r="I334" i="3" s="1"/>
  <c r="M334" i="3" s="1"/>
  <c r="N334" i="3" s="1"/>
  <c r="CD1134" i="4"/>
  <c r="H1134" i="3" s="1"/>
  <c r="I1134" i="3" s="1"/>
  <c r="CD1330" i="4"/>
  <c r="H1330" i="3" s="1"/>
  <c r="I1330" i="3" s="1"/>
  <c r="CD298" i="4"/>
  <c r="H298" i="3" s="1"/>
  <c r="I298" i="3" s="1"/>
  <c r="M298" i="3" s="1"/>
  <c r="N298" i="3" s="1"/>
  <c r="CD924" i="4"/>
  <c r="H924" i="3" s="1"/>
  <c r="I924" i="3" s="1"/>
  <c r="CD633" i="4"/>
  <c r="H633" i="3" s="1"/>
  <c r="I633" i="3" s="1"/>
  <c r="M633" i="3" s="1"/>
  <c r="N633" i="3" s="1"/>
  <c r="CD284" i="4"/>
  <c r="H284" i="3" s="1"/>
  <c r="I284" i="3" s="1"/>
  <c r="M284" i="3" s="1"/>
  <c r="N284" i="3" s="1"/>
  <c r="CD1102" i="4"/>
  <c r="H1102" i="3" s="1"/>
  <c r="I1102" i="3" s="1"/>
  <c r="CD521" i="4"/>
  <c r="H521" i="3" s="1"/>
  <c r="I521" i="3" s="1"/>
  <c r="M521" i="3" s="1"/>
  <c r="N521" i="3" s="1"/>
  <c r="CD330" i="4"/>
  <c r="H330" i="3" s="1"/>
  <c r="I330" i="3" s="1"/>
  <c r="M330" i="3" s="1"/>
  <c r="N330" i="3" s="1"/>
  <c r="CD1224" i="4"/>
  <c r="H1224" i="3" s="1"/>
  <c r="I1224" i="3" s="1"/>
  <c r="CD1369" i="4"/>
  <c r="H1369" i="3" s="1"/>
  <c r="I1369" i="3" s="1"/>
  <c r="M1369" i="3" s="1"/>
  <c r="N1369" i="3" s="1"/>
  <c r="CD1472" i="4"/>
  <c r="H1472" i="3" s="1"/>
  <c r="I1472" i="3" s="1"/>
  <c r="CD1336" i="4"/>
  <c r="H1336" i="3" s="1"/>
  <c r="I1336" i="3" s="1"/>
  <c r="CD865" i="4"/>
  <c r="H865" i="3" s="1"/>
  <c r="I865" i="3" s="1"/>
  <c r="CD982" i="4"/>
  <c r="H982" i="3" s="1"/>
  <c r="I982" i="3" s="1"/>
  <c r="M982" i="3" s="1"/>
  <c r="N982" i="3" s="1"/>
  <c r="CD762" i="4"/>
  <c r="H762" i="3" s="1"/>
  <c r="I762" i="3" s="1"/>
  <c r="M762" i="3" s="1"/>
  <c r="N762" i="3" s="1"/>
  <c r="CD1287" i="4"/>
  <c r="H1287" i="3" s="1"/>
  <c r="I1287" i="3" s="1"/>
  <c r="CD439" i="4"/>
  <c r="H439" i="3" s="1"/>
  <c r="I439" i="3" s="1"/>
  <c r="M439" i="3" s="1"/>
  <c r="N439" i="3" s="1"/>
  <c r="CD1157" i="4"/>
  <c r="H1157" i="3" s="1"/>
  <c r="I1157" i="3" s="1"/>
  <c r="CD152" i="4"/>
  <c r="H152" i="3" s="1"/>
  <c r="I152" i="3" s="1"/>
  <c r="M152" i="3" s="1"/>
  <c r="N152" i="3" s="1"/>
  <c r="CD87" i="4"/>
  <c r="H87" i="3" s="1"/>
  <c r="I87" i="3" s="1"/>
  <c r="M87" i="3" s="1"/>
  <c r="N87" i="3" s="1"/>
  <c r="CD550" i="4"/>
  <c r="H550" i="3" s="1"/>
  <c r="I550" i="3" s="1"/>
  <c r="M550" i="3" s="1"/>
  <c r="N550" i="3" s="1"/>
  <c r="CD46" i="4"/>
  <c r="H46" i="3" s="1"/>
  <c r="I46" i="3" s="1"/>
  <c r="M46" i="3" s="1"/>
  <c r="N46" i="3" s="1"/>
  <c r="CD72" i="4"/>
  <c r="H72" i="3" s="1"/>
  <c r="I72" i="3" s="1"/>
  <c r="CD108" i="4"/>
  <c r="H108" i="3" s="1"/>
  <c r="I108" i="3" s="1"/>
  <c r="M108" i="3" s="1"/>
  <c r="N108" i="3" s="1"/>
  <c r="CD523" i="4"/>
  <c r="H523" i="3" s="1"/>
  <c r="I523" i="3" s="1"/>
  <c r="CD1315" i="4"/>
  <c r="H1315" i="3" s="1"/>
  <c r="I1315" i="3" s="1"/>
  <c r="M1315" i="3" s="1"/>
  <c r="N1315" i="3" s="1"/>
  <c r="CD635" i="4"/>
  <c r="H635" i="3" s="1"/>
  <c r="I635" i="3" s="1"/>
  <c r="M635" i="3" s="1"/>
  <c r="N635" i="3" s="1"/>
  <c r="CD135" i="4"/>
  <c r="H135" i="3" s="1"/>
  <c r="I135" i="3" s="1"/>
  <c r="M135" i="3" s="1"/>
  <c r="N135" i="3" s="1"/>
  <c r="CD995" i="4"/>
  <c r="H995" i="3" s="1"/>
  <c r="I995" i="3" s="1"/>
  <c r="CD561" i="4"/>
  <c r="H561" i="3" s="1"/>
  <c r="I561" i="3" s="1"/>
  <c r="M561" i="3" s="1"/>
  <c r="N561" i="3" s="1"/>
  <c r="CD348" i="4"/>
  <c r="H348" i="3" s="1"/>
  <c r="I348" i="3" s="1"/>
  <c r="M348" i="3" s="1"/>
  <c r="N348" i="3" s="1"/>
  <c r="CD1500" i="4"/>
  <c r="H1500" i="3" s="1"/>
  <c r="I1500" i="3" s="1"/>
  <c r="M1500" i="3" s="1"/>
  <c r="N1500" i="3" s="1"/>
  <c r="CD1069" i="4"/>
  <c r="H1069" i="3" s="1"/>
  <c r="I1069" i="3" s="1"/>
  <c r="CD794" i="4"/>
  <c r="H794" i="3" s="1"/>
  <c r="I794" i="3" s="1"/>
  <c r="M794" i="3" s="1"/>
  <c r="N794" i="3" s="1"/>
  <c r="CD64" i="4"/>
  <c r="H64" i="3" s="1"/>
  <c r="I64" i="3" s="1"/>
  <c r="M64" i="3" s="1"/>
  <c r="N64" i="3" s="1"/>
  <c r="CD161" i="4"/>
  <c r="H161" i="3" s="1"/>
  <c r="I161" i="3" s="1"/>
  <c r="M161" i="3" s="1"/>
  <c r="N161" i="3" s="1"/>
  <c r="CD566" i="4"/>
  <c r="H566" i="3" s="1"/>
  <c r="I566" i="3" s="1"/>
  <c r="M566" i="3" s="1"/>
  <c r="N566" i="3" s="1"/>
  <c r="CD537" i="4"/>
  <c r="H537" i="3" s="1"/>
  <c r="I537" i="3" s="1"/>
  <c r="CD1202" i="4"/>
  <c r="H1202" i="3" s="1"/>
  <c r="I1202" i="3" s="1"/>
  <c r="CD1406" i="4"/>
  <c r="H1406" i="3" s="1"/>
  <c r="I1406" i="3" s="1"/>
  <c r="CD1348" i="4"/>
  <c r="H1348" i="3" s="1"/>
  <c r="I1348" i="3" s="1"/>
  <c r="CD315" i="4"/>
  <c r="H315" i="3" s="1"/>
  <c r="I315" i="3" s="1"/>
  <c r="CD1300" i="4"/>
  <c r="H1300" i="3" s="1"/>
  <c r="I1300" i="3" s="1"/>
  <c r="CD289" i="4"/>
  <c r="H289" i="3" s="1"/>
  <c r="I289" i="3" s="1"/>
  <c r="M289" i="3" s="1"/>
  <c r="N289" i="3" s="1"/>
  <c r="CD663" i="4"/>
  <c r="H663" i="3" s="1"/>
  <c r="I663" i="3" s="1"/>
  <c r="M663" i="3" s="1"/>
  <c r="N663" i="3" s="1"/>
  <c r="CD1394" i="4"/>
  <c r="H1394" i="3" s="1"/>
  <c r="I1394" i="3" s="1"/>
  <c r="CD844" i="4"/>
  <c r="H844" i="3" s="1"/>
  <c r="I844" i="3" s="1"/>
  <c r="M844" i="3" s="1"/>
  <c r="N844" i="3" s="1"/>
  <c r="CD1531" i="4"/>
  <c r="H1531" i="3" s="1"/>
  <c r="I1531" i="3" s="1"/>
  <c r="M1531" i="3" s="1"/>
  <c r="N1531" i="3" s="1"/>
  <c r="CD618" i="4"/>
  <c r="H618" i="3" s="1"/>
  <c r="I618" i="3" s="1"/>
  <c r="CD144" i="4"/>
  <c r="H144" i="3" s="1"/>
  <c r="I144" i="3" s="1"/>
  <c r="CD671" i="4"/>
  <c r="H671" i="3" s="1"/>
  <c r="I671" i="3" s="1"/>
  <c r="M671" i="3" s="1"/>
  <c r="N671" i="3" s="1"/>
  <c r="CD28" i="4"/>
  <c r="H28" i="3" s="1"/>
  <c r="I28" i="3" s="1"/>
  <c r="CD1329" i="4"/>
  <c r="H1329" i="3" s="1"/>
  <c r="I1329" i="3" s="1"/>
  <c r="CD509" i="4"/>
  <c r="H509" i="3" s="1"/>
  <c r="I509" i="3" s="1"/>
  <c r="M509" i="3" s="1"/>
  <c r="N509" i="3" s="1"/>
  <c r="CD1339" i="4"/>
  <c r="H1339" i="3" s="1"/>
  <c r="I1339" i="3" s="1"/>
  <c r="M1339" i="3" s="1"/>
  <c r="N1339" i="3" s="1"/>
  <c r="CD1196" i="4"/>
  <c r="H1196" i="3" s="1"/>
  <c r="I1196" i="3" s="1"/>
  <c r="M1196" i="3" s="1"/>
  <c r="N1196" i="3" s="1"/>
  <c r="CD1252" i="4"/>
  <c r="H1252" i="3" s="1"/>
  <c r="I1252" i="3" s="1"/>
  <c r="CD1491" i="4"/>
  <c r="H1491" i="3" s="1"/>
  <c r="I1491" i="3" s="1"/>
  <c r="CD884" i="4"/>
  <c r="H884" i="3" s="1"/>
  <c r="I884" i="3" s="1"/>
  <c r="CD367" i="4"/>
  <c r="H367" i="3" s="1"/>
  <c r="I367" i="3" s="1"/>
  <c r="M367" i="3" s="1"/>
  <c r="N367" i="3" s="1"/>
  <c r="CD1212" i="4"/>
  <c r="H1212" i="3" s="1"/>
  <c r="I1212" i="3" s="1"/>
  <c r="CD756" i="4"/>
  <c r="H756" i="3" s="1"/>
  <c r="I756" i="3" s="1"/>
  <c r="M756" i="3" s="1"/>
  <c r="N756" i="3" s="1"/>
  <c r="CD1077" i="4"/>
  <c r="H1077" i="3" s="1"/>
  <c r="I1077" i="3" s="1"/>
  <c r="CD271" i="4"/>
  <c r="H271" i="3" s="1"/>
  <c r="I271" i="3" s="1"/>
  <c r="M271" i="3" s="1"/>
  <c r="N271" i="3" s="1"/>
  <c r="CD727" i="4"/>
  <c r="H727" i="3" s="1"/>
  <c r="I727" i="3" s="1"/>
  <c r="CD830" i="4"/>
  <c r="H830" i="3" s="1"/>
  <c r="I830" i="3" s="1"/>
  <c r="CD738" i="4"/>
  <c r="H738" i="3" s="1"/>
  <c r="I738" i="3" s="1"/>
  <c r="M738" i="3" s="1"/>
  <c r="N738" i="3" s="1"/>
  <c r="CD877" i="4"/>
  <c r="H877" i="3" s="1"/>
  <c r="I877" i="3" s="1"/>
  <c r="M877" i="3" s="1"/>
  <c r="N877" i="3" s="1"/>
  <c r="CD1479" i="4"/>
  <c r="H1479" i="3" s="1"/>
  <c r="I1479" i="3" s="1"/>
  <c r="CD456" i="4"/>
  <c r="H456" i="3" s="1"/>
  <c r="I456" i="3" s="1"/>
  <c r="M456" i="3" s="1"/>
  <c r="N456" i="3" s="1"/>
  <c r="CD472" i="4"/>
  <c r="H472" i="3" s="1"/>
  <c r="I472" i="3" s="1"/>
  <c r="M472" i="3" s="1"/>
  <c r="N472" i="3" s="1"/>
  <c r="CD329" i="4"/>
  <c r="H329" i="3" s="1"/>
  <c r="I329" i="3" s="1"/>
  <c r="M329" i="3" s="1"/>
  <c r="N329" i="3" s="1"/>
  <c r="CD1162" i="4"/>
  <c r="H1162" i="3" s="1"/>
  <c r="I1162" i="3" s="1"/>
  <c r="CD869" i="4"/>
  <c r="H869" i="3" s="1"/>
  <c r="I869" i="3" s="1"/>
  <c r="CD1391" i="4"/>
  <c r="H1391" i="3" s="1"/>
  <c r="I1391" i="3" s="1"/>
  <c r="CD297" i="4"/>
  <c r="H297" i="3" s="1"/>
  <c r="I297" i="3" s="1"/>
  <c r="M297" i="3" s="1"/>
  <c r="N297" i="3" s="1"/>
  <c r="CD14" i="4"/>
  <c r="H14" i="3" s="1"/>
  <c r="I14" i="3" s="1"/>
  <c r="CD571" i="4"/>
  <c r="H571" i="3" s="1"/>
  <c r="I571" i="3" s="1"/>
  <c r="M571" i="3" s="1"/>
  <c r="N571" i="3" s="1"/>
  <c r="CD1353" i="4"/>
  <c r="H1353" i="3" s="1"/>
  <c r="I1353" i="3" s="1"/>
  <c r="CD1227" i="4"/>
  <c r="H1227" i="3" s="1"/>
  <c r="I1227" i="3" s="1"/>
  <c r="CD1063" i="4"/>
  <c r="H1063" i="3" s="1"/>
  <c r="I1063" i="3" s="1"/>
  <c r="CD418" i="4"/>
  <c r="H418" i="3" s="1"/>
  <c r="I418" i="3" s="1"/>
  <c r="CD1049" i="4"/>
  <c r="H1049" i="3" s="1"/>
  <c r="I1049" i="3" s="1"/>
  <c r="CD21" i="4"/>
  <c r="H21" i="3" s="1"/>
  <c r="I21" i="3" s="1"/>
  <c r="CD123" i="4"/>
  <c r="H123" i="3" s="1"/>
  <c r="I123" i="3" s="1"/>
  <c r="M123" i="3" s="1"/>
  <c r="N123" i="3" s="1"/>
  <c r="CD31" i="4"/>
  <c r="H31" i="3" s="1"/>
  <c r="I31" i="3" s="1"/>
  <c r="CD994" i="4"/>
  <c r="H994" i="3" s="1"/>
  <c r="I994" i="3" s="1"/>
  <c r="CD453" i="4"/>
  <c r="H453" i="3" s="1"/>
  <c r="I453" i="3" s="1"/>
  <c r="M453" i="3" s="1"/>
  <c r="N453" i="3" s="1"/>
  <c r="CD763" i="4"/>
  <c r="H763" i="3" s="1"/>
  <c r="I763" i="3" s="1"/>
  <c r="M763" i="3" s="1"/>
  <c r="N763" i="3" s="1"/>
  <c r="CD522" i="4"/>
  <c r="H522" i="3" s="1"/>
  <c r="I522" i="3" s="1"/>
  <c r="CD1073" i="4"/>
  <c r="H1073" i="3" s="1"/>
  <c r="I1073" i="3" s="1"/>
  <c r="CD124" i="4"/>
  <c r="H124" i="3" s="1"/>
  <c r="I124" i="3" s="1"/>
  <c r="CD1084" i="4"/>
  <c r="H1084" i="3" s="1"/>
  <c r="I1084" i="3" s="1"/>
  <c r="CD488" i="4"/>
  <c r="H488" i="3" s="1"/>
  <c r="I488" i="3" s="1"/>
  <c r="CD581" i="4"/>
  <c r="H581" i="3" s="1"/>
  <c r="I581" i="3" s="1"/>
  <c r="M581" i="3" s="1"/>
  <c r="N581" i="3" s="1"/>
  <c r="CD227" i="4"/>
  <c r="H227" i="3" s="1"/>
  <c r="I227" i="3" s="1"/>
  <c r="M227" i="3" s="1"/>
  <c r="N227" i="3" s="1"/>
  <c r="CD109" i="4"/>
  <c r="H109" i="3" s="1"/>
  <c r="I109" i="3" s="1"/>
  <c r="M109" i="3" s="1"/>
  <c r="N109" i="3" s="1"/>
  <c r="CD999" i="4"/>
  <c r="H999" i="3" s="1"/>
  <c r="I999" i="3" s="1"/>
  <c r="M999" i="3" s="1"/>
  <c r="N999" i="3" s="1"/>
  <c r="CD1219" i="4"/>
  <c r="H1219" i="3" s="1"/>
  <c r="I1219" i="3" s="1"/>
  <c r="CD1546" i="4"/>
  <c r="H1546" i="3" s="1"/>
  <c r="I1546" i="3" s="1"/>
  <c r="M1546" i="3" s="1"/>
  <c r="N1546" i="3" s="1"/>
  <c r="CD281" i="4"/>
  <c r="H281" i="3" s="1"/>
  <c r="I281" i="3" s="1"/>
  <c r="M281" i="3" s="1"/>
  <c r="N281" i="3" s="1"/>
  <c r="CD1492" i="4"/>
  <c r="H1492" i="3" s="1"/>
  <c r="I1492" i="3" s="1"/>
  <c r="CD559" i="4"/>
  <c r="H559" i="3" s="1"/>
  <c r="I559" i="3" s="1"/>
  <c r="M559" i="3" s="1"/>
  <c r="N559" i="3" s="1"/>
  <c r="CD552" i="4"/>
  <c r="H552" i="3" s="1"/>
  <c r="I552" i="3" s="1"/>
  <c r="M552" i="3" s="1"/>
  <c r="N552" i="3" s="1"/>
  <c r="CD1098" i="4"/>
  <c r="H1098" i="3" s="1"/>
  <c r="I1098" i="3" s="1"/>
  <c r="CD219" i="4"/>
  <c r="H219" i="3" s="1"/>
  <c r="I219" i="3" s="1"/>
  <c r="CD425" i="4"/>
  <c r="H425" i="3" s="1"/>
  <c r="I425" i="3" s="1"/>
  <c r="M425" i="3" s="1"/>
  <c r="N425" i="3" s="1"/>
  <c r="CD1296" i="4"/>
  <c r="H1296" i="3" s="1"/>
  <c r="I1296" i="3" s="1"/>
  <c r="CD692" i="4"/>
  <c r="H692" i="3" s="1"/>
  <c r="I692" i="3" s="1"/>
  <c r="CD1358" i="4"/>
  <c r="H1358" i="3" s="1"/>
  <c r="I1358" i="3" s="1"/>
  <c r="M1358" i="3" s="1"/>
  <c r="N1358" i="3" s="1"/>
  <c r="CD631" i="4"/>
  <c r="H631" i="3" s="1"/>
  <c r="I631" i="3" s="1"/>
  <c r="M631" i="3" s="1"/>
  <c r="N631" i="3" s="1"/>
  <c r="CD1516" i="4"/>
  <c r="H1516" i="3" s="1"/>
  <c r="I1516" i="3" s="1"/>
  <c r="M1516" i="3" s="1"/>
  <c r="N1516" i="3" s="1"/>
  <c r="CD669" i="4"/>
  <c r="H669" i="3" s="1"/>
  <c r="I669" i="3" s="1"/>
  <c r="M669" i="3" s="1"/>
  <c r="N669" i="3" s="1"/>
  <c r="CD1089" i="4"/>
  <c r="H1089" i="3" s="1"/>
  <c r="I1089" i="3" s="1"/>
  <c r="CD1161" i="4"/>
  <c r="H1161" i="3" s="1"/>
  <c r="I1161" i="3" s="1"/>
  <c r="M1161" i="3" s="1"/>
  <c r="N1161" i="3" s="1"/>
  <c r="CD945" i="4"/>
  <c r="H945" i="3" s="1"/>
  <c r="I945" i="3" s="1"/>
  <c r="CD1088" i="4"/>
  <c r="H1088" i="3" s="1"/>
  <c r="I1088" i="3" s="1"/>
  <c r="CD258" i="4"/>
  <c r="H258" i="3" s="1"/>
  <c r="I258" i="3" s="1"/>
  <c r="M258" i="3" s="1"/>
  <c r="N258" i="3" s="1"/>
  <c r="CD1544" i="4"/>
  <c r="H1544" i="3" s="1"/>
  <c r="I1544" i="3" s="1"/>
  <c r="M1544" i="3" s="1"/>
  <c r="N1544" i="3" s="1"/>
  <c r="CD868" i="4"/>
  <c r="H868" i="3" s="1"/>
  <c r="I868" i="3" s="1"/>
  <c r="CD1460" i="4"/>
  <c r="H1460" i="3" s="1"/>
  <c r="I1460" i="3" s="1"/>
  <c r="CD1206" i="4"/>
  <c r="H1206" i="3" s="1"/>
  <c r="I1206" i="3" s="1"/>
  <c r="CD10" i="4"/>
  <c r="H10" i="3" s="1"/>
  <c r="I10" i="3" s="1"/>
  <c r="M10" i="3" s="1"/>
  <c r="N10" i="3" s="1"/>
  <c r="CD1068" i="4"/>
  <c r="H1068" i="3" s="1"/>
  <c r="I1068" i="3" s="1"/>
  <c r="M1068" i="3" s="1"/>
  <c r="N1068" i="3" s="1"/>
  <c r="CD110" i="4"/>
  <c r="H110" i="3" s="1"/>
  <c r="I110" i="3" s="1"/>
  <c r="M110" i="3" s="1"/>
  <c r="N110" i="3" s="1"/>
  <c r="CD900" i="4"/>
  <c r="H900" i="3" s="1"/>
  <c r="I900" i="3" s="1"/>
  <c r="CD134" i="4"/>
  <c r="H134" i="3" s="1"/>
  <c r="I134" i="3" s="1"/>
  <c r="CD1160" i="4"/>
  <c r="H1160" i="3" s="1"/>
  <c r="I1160" i="3" s="1"/>
  <c r="M1160" i="3" s="1"/>
  <c r="N1160" i="3" s="1"/>
  <c r="CD347" i="4"/>
  <c r="H347" i="3" s="1"/>
  <c r="I347" i="3" s="1"/>
  <c r="M347" i="3" s="1"/>
  <c r="N347" i="3" s="1"/>
  <c r="CD1029" i="4"/>
  <c r="H1029" i="3" s="1"/>
  <c r="I1029" i="3" s="1"/>
  <c r="CD1525" i="4"/>
  <c r="H1525" i="3" s="1"/>
  <c r="I1525" i="3" s="1"/>
  <c r="M1525" i="3" s="1"/>
  <c r="N1525" i="3" s="1"/>
  <c r="CD386" i="4"/>
  <c r="H386" i="3" s="1"/>
  <c r="I386" i="3" s="1"/>
  <c r="M386" i="3" s="1"/>
  <c r="N386" i="3" s="1"/>
  <c r="CD320" i="4"/>
  <c r="H320" i="3" s="1"/>
  <c r="I320" i="3" s="1"/>
  <c r="M320" i="3" s="1"/>
  <c r="N320" i="3" s="1"/>
  <c r="CD594" i="4"/>
  <c r="H594" i="3" s="1"/>
  <c r="I594" i="3" s="1"/>
  <c r="M594" i="3" s="1"/>
  <c r="N594" i="3" s="1"/>
  <c r="CD1321" i="4"/>
  <c r="H1321" i="3" s="1"/>
  <c r="I1321" i="3" s="1"/>
  <c r="CD308" i="4"/>
  <c r="H308" i="3" s="1"/>
  <c r="I308" i="3" s="1"/>
  <c r="M308" i="3" s="1"/>
  <c r="N308" i="3" s="1"/>
  <c r="CD82" i="4"/>
  <c r="H82" i="3" s="1"/>
  <c r="I82" i="3" s="1"/>
  <c r="M82" i="3" s="1"/>
  <c r="N82" i="3" s="1"/>
  <c r="CD37" i="4"/>
  <c r="H37" i="3" s="1"/>
  <c r="I37" i="3" s="1"/>
  <c r="M37" i="3" s="1"/>
  <c r="N37" i="3" s="1"/>
  <c r="CD643" i="4"/>
  <c r="H643" i="3" s="1"/>
  <c r="I643" i="3" s="1"/>
  <c r="M643" i="3" s="1"/>
  <c r="N643" i="3" s="1"/>
  <c r="CD753" i="4"/>
  <c r="H753" i="3" s="1"/>
  <c r="I753" i="3" s="1"/>
  <c r="M753" i="3" s="1"/>
  <c r="N753" i="3" s="1"/>
  <c r="CD136" i="4"/>
  <c r="H136" i="3" s="1"/>
  <c r="I136" i="3" s="1"/>
  <c r="M136" i="3" s="1"/>
  <c r="N136" i="3" s="1"/>
  <c r="CD275" i="4"/>
  <c r="H275" i="3" s="1"/>
  <c r="I275" i="3" s="1"/>
  <c r="M275" i="3" s="1"/>
  <c r="N275" i="3" s="1"/>
  <c r="CD1363" i="4"/>
  <c r="H1363" i="3" s="1"/>
  <c r="I1363" i="3" s="1"/>
  <c r="CD1295" i="4"/>
  <c r="H1295" i="3" s="1"/>
  <c r="I1295" i="3" s="1"/>
  <c r="CD361" i="4"/>
  <c r="H361" i="3" s="1"/>
  <c r="I361" i="3" s="1"/>
  <c r="M361" i="3" s="1"/>
  <c r="N361" i="3" s="1"/>
  <c r="CD887" i="4"/>
  <c r="H887" i="3" s="1"/>
  <c r="I887" i="3" s="1"/>
  <c r="CD543" i="4"/>
  <c r="H543" i="3" s="1"/>
  <c r="I543" i="3" s="1"/>
  <c r="M543" i="3" s="1"/>
  <c r="N543" i="3" s="1"/>
  <c r="CD851" i="4"/>
  <c r="H851" i="3" s="1"/>
  <c r="I851" i="3" s="1"/>
  <c r="CD903" i="4"/>
  <c r="H903" i="3" s="1"/>
  <c r="I903" i="3" s="1"/>
  <c r="CD326" i="4"/>
  <c r="H326" i="3" s="1"/>
  <c r="I326" i="3" s="1"/>
  <c r="M326" i="3" s="1"/>
  <c r="N326" i="3" s="1"/>
  <c r="CD1041" i="4"/>
  <c r="H1041" i="3" s="1"/>
  <c r="I1041" i="3" s="1"/>
  <c r="CD707" i="4"/>
  <c r="H707" i="3" s="1"/>
  <c r="I707" i="3" s="1"/>
  <c r="M707" i="3" s="1"/>
  <c r="N707" i="3" s="1"/>
  <c r="CD116" i="4"/>
  <c r="H116" i="3" s="1"/>
  <c r="I116" i="3" s="1"/>
  <c r="CD845" i="4"/>
  <c r="H845" i="3" s="1"/>
  <c r="I845" i="3" s="1"/>
  <c r="M845" i="3" s="1"/>
  <c r="N845" i="3" s="1"/>
  <c r="CD199" i="4"/>
  <c r="H199" i="3" s="1"/>
  <c r="I199" i="3" s="1"/>
  <c r="M199" i="3" s="1"/>
  <c r="N199" i="3" s="1"/>
  <c r="CD1131" i="4"/>
  <c r="H1131" i="3" s="1"/>
  <c r="I1131" i="3" s="1"/>
  <c r="M1131" i="3" s="1"/>
  <c r="N1131" i="3" s="1"/>
  <c r="CD366" i="4"/>
  <c r="H366" i="3" s="1"/>
  <c r="I366" i="3" s="1"/>
  <c r="CD1441" i="4"/>
  <c r="H1441" i="3" s="1"/>
  <c r="I1441" i="3" s="1"/>
  <c r="M1441" i="3" s="1"/>
  <c r="N1441" i="3" s="1"/>
  <c r="CD458" i="4"/>
  <c r="H458" i="3" s="1"/>
  <c r="I458" i="3" s="1"/>
  <c r="CD1442" i="4"/>
  <c r="H1442" i="3" s="1"/>
  <c r="I1442" i="3" s="1"/>
  <c r="M1442" i="3" s="1"/>
  <c r="N1442" i="3" s="1"/>
  <c r="CD1268" i="4"/>
  <c r="H1268" i="3" s="1"/>
  <c r="I1268" i="3" s="1"/>
  <c r="CD1371" i="4"/>
  <c r="H1371" i="3" s="1"/>
  <c r="I1371" i="3" s="1"/>
  <c r="M1371" i="3" s="1"/>
  <c r="N1371" i="3" s="1"/>
  <c r="CD429" i="4"/>
  <c r="H429" i="3" s="1"/>
  <c r="I429" i="3" s="1"/>
  <c r="M429" i="3" s="1"/>
  <c r="N429" i="3" s="1"/>
  <c r="CD1465" i="4"/>
  <c r="H1465" i="3" s="1"/>
  <c r="I1465" i="3" s="1"/>
  <c r="CD34" i="4"/>
  <c r="H34" i="3" s="1"/>
  <c r="I34" i="3" s="1"/>
  <c r="CD1436" i="4"/>
  <c r="H1436" i="3" s="1"/>
  <c r="I1436" i="3" s="1"/>
  <c r="M1436" i="3" s="1"/>
  <c r="N1436" i="3" s="1"/>
  <c r="CD18" i="4"/>
  <c r="H18" i="3" s="1"/>
  <c r="I18" i="3" s="1"/>
  <c r="CD317" i="4"/>
  <c r="H317" i="3" s="1"/>
  <c r="I317" i="3" s="1"/>
  <c r="M317" i="3" s="1"/>
  <c r="N317" i="3" s="1"/>
  <c r="CD736" i="4"/>
  <c r="H736" i="3" s="1"/>
  <c r="I736" i="3" s="1"/>
  <c r="M736" i="3" s="1"/>
  <c r="N736" i="3" s="1"/>
  <c r="CD255" i="4"/>
  <c r="H255" i="3" s="1"/>
  <c r="I255" i="3" s="1"/>
  <c r="M255" i="3" s="1"/>
  <c r="N255" i="3" s="1"/>
  <c r="CD504" i="4"/>
  <c r="H504" i="3" s="1"/>
  <c r="I504" i="3" s="1"/>
  <c r="M504" i="3" s="1"/>
  <c r="N504" i="3" s="1"/>
  <c r="CD91" i="4"/>
  <c r="H91" i="3" s="1"/>
  <c r="I91" i="3" s="1"/>
  <c r="M91" i="3" s="1"/>
  <c r="N91" i="3" s="1"/>
  <c r="CD961" i="4"/>
  <c r="H961" i="3" s="1"/>
  <c r="I961" i="3" s="1"/>
  <c r="CD700" i="4"/>
  <c r="H700" i="3" s="1"/>
  <c r="I700" i="3" s="1"/>
  <c r="CD1476" i="4"/>
  <c r="H1476" i="3" s="1"/>
  <c r="I1476" i="3" s="1"/>
  <c r="CD180" i="4"/>
  <c r="H180" i="3" s="1"/>
  <c r="I180" i="3" s="1"/>
  <c r="M180" i="3" s="1"/>
  <c r="N180" i="3" s="1"/>
  <c r="CD398" i="4"/>
  <c r="H398" i="3" s="1"/>
  <c r="I398" i="3" s="1"/>
  <c r="M398" i="3" s="1"/>
  <c r="N398" i="3" s="1"/>
  <c r="CD1253" i="4"/>
  <c r="H1253" i="3" s="1"/>
  <c r="I1253" i="3" s="1"/>
  <c r="CD1376" i="4"/>
  <c r="H1376" i="3" s="1"/>
  <c r="I1376" i="3" s="1"/>
  <c r="CD595" i="4"/>
  <c r="H595" i="3" s="1"/>
  <c r="I595" i="3" s="1"/>
  <c r="M595" i="3" s="1"/>
  <c r="N595" i="3" s="1"/>
  <c r="CD829" i="4"/>
  <c r="H829" i="3" s="1"/>
  <c r="I829" i="3" s="1"/>
  <c r="CD1005" i="4"/>
  <c r="H1005" i="3" s="1"/>
  <c r="I1005" i="3" s="1"/>
  <c r="CD979" i="4"/>
  <c r="H979" i="3" s="1"/>
  <c r="I979" i="3" s="1"/>
  <c r="CD207" i="4"/>
  <c r="H207" i="3" s="1"/>
  <c r="I207" i="3" s="1"/>
  <c r="M207" i="3" s="1"/>
  <c r="N207" i="3" s="1"/>
  <c r="CD1276" i="4"/>
  <c r="H1276" i="3" s="1"/>
  <c r="I1276" i="3" s="1"/>
  <c r="CD1334" i="4"/>
  <c r="H1334" i="3" s="1"/>
  <c r="I1334" i="3" s="1"/>
  <c r="CD1163" i="4"/>
  <c r="H1163" i="3" s="1"/>
  <c r="I1163" i="3" s="1"/>
  <c r="CD772" i="4"/>
  <c r="H772" i="3" s="1"/>
  <c r="I772" i="3" s="1"/>
  <c r="CD1222" i="4"/>
  <c r="H1222" i="3" s="1"/>
  <c r="I1222" i="3" s="1"/>
  <c r="CD389" i="4"/>
  <c r="H389" i="3" s="1"/>
  <c r="I389" i="3" s="1"/>
  <c r="M389" i="3" s="1"/>
  <c r="N389" i="3" s="1"/>
  <c r="CD1083" i="4"/>
  <c r="H1083" i="3" s="1"/>
  <c r="I1083" i="3" s="1"/>
  <c r="CD1047" i="4"/>
  <c r="H1047" i="3" s="1"/>
  <c r="I1047" i="3" s="1"/>
  <c r="CD196" i="4"/>
  <c r="H196" i="3" s="1"/>
  <c r="I196" i="3" s="1"/>
  <c r="M196" i="3" s="1"/>
  <c r="N196" i="3" s="1"/>
  <c r="CD641" i="4"/>
  <c r="H641" i="3" s="1"/>
  <c r="I641" i="3" s="1"/>
  <c r="M641" i="3" s="1"/>
  <c r="N641" i="3" s="1"/>
  <c r="CD657" i="4"/>
  <c r="H657" i="3" s="1"/>
  <c r="I657" i="3" s="1"/>
  <c r="M657" i="3" s="1"/>
  <c r="N657" i="3" s="1"/>
  <c r="CD1113" i="4"/>
  <c r="H1113" i="3" s="1"/>
  <c r="I1113" i="3" s="1"/>
  <c r="CD318" i="4"/>
  <c r="H318" i="3" s="1"/>
  <c r="I318" i="3" s="1"/>
  <c r="M318" i="3" s="1"/>
  <c r="N318" i="3" s="1"/>
  <c r="CD959" i="4"/>
  <c r="H959" i="3" s="1"/>
  <c r="I959" i="3" s="1"/>
  <c r="CD346" i="4"/>
  <c r="H346" i="3" s="1"/>
  <c r="I346" i="3" s="1"/>
  <c r="M346" i="3" s="1"/>
  <c r="N346" i="3" s="1"/>
  <c r="CD131" i="4"/>
  <c r="H131" i="3" s="1"/>
  <c r="I131" i="3" s="1"/>
  <c r="M131" i="3" s="1"/>
  <c r="N131" i="3" s="1"/>
  <c r="CD476" i="4"/>
  <c r="H476" i="3" s="1"/>
  <c r="I476" i="3" s="1"/>
  <c r="M476" i="3" s="1"/>
  <c r="N476" i="3" s="1"/>
  <c r="CD796" i="4"/>
  <c r="H796" i="3" s="1"/>
  <c r="I796" i="3" s="1"/>
  <c r="M796" i="3" s="1"/>
  <c r="N796" i="3" s="1"/>
  <c r="CD25" i="4"/>
  <c r="H25" i="3" s="1"/>
  <c r="I25" i="3" s="1"/>
  <c r="CD356" i="4"/>
  <c r="H356" i="3" s="1"/>
  <c r="I356" i="3" s="1"/>
  <c r="CD1345" i="4"/>
  <c r="H1345" i="3" s="1"/>
  <c r="I1345" i="3" s="1"/>
  <c r="CD1451" i="4"/>
  <c r="H1451" i="3" s="1"/>
  <c r="I1451" i="3" s="1"/>
  <c r="CD293" i="4"/>
  <c r="H293" i="3" s="1"/>
  <c r="I293" i="3" s="1"/>
  <c r="M293" i="3" s="1"/>
  <c r="N293" i="3" s="1"/>
  <c r="CD788" i="4"/>
  <c r="H788" i="3" s="1"/>
  <c r="I788" i="3" s="1"/>
  <c r="M788" i="3" s="1"/>
  <c r="N788" i="3" s="1"/>
  <c r="CD1229" i="4"/>
  <c r="H1229" i="3" s="1"/>
  <c r="I1229" i="3" s="1"/>
  <c r="CD1415" i="4"/>
  <c r="H1415" i="3" s="1"/>
  <c r="I1415" i="3" s="1"/>
  <c r="CD1201" i="4"/>
  <c r="H1201" i="3" s="1"/>
  <c r="I1201" i="3" s="1"/>
  <c r="CD980" i="4"/>
  <c r="H980" i="3" s="1"/>
  <c r="I980" i="3" s="1"/>
  <c r="M980" i="3" s="1"/>
  <c r="N980" i="3" s="1"/>
  <c r="CD200" i="4"/>
  <c r="H200" i="3" s="1"/>
  <c r="I200" i="3" s="1"/>
  <c r="CD832" i="4"/>
  <c r="H832" i="3" s="1"/>
  <c r="I832" i="3" s="1"/>
  <c r="CD1461" i="4"/>
  <c r="H1461" i="3" s="1"/>
  <c r="I1461" i="3" s="1"/>
  <c r="CD1121" i="4"/>
  <c r="H1121" i="3" s="1"/>
  <c r="I1121" i="3" s="1"/>
  <c r="CD427" i="4"/>
  <c r="H427" i="3" s="1"/>
  <c r="I427" i="3" s="1"/>
  <c r="M427" i="3" s="1"/>
  <c r="N427" i="3" s="1"/>
  <c r="CD163" i="4"/>
  <c r="H163" i="3" s="1"/>
  <c r="I163" i="3" s="1"/>
  <c r="M163" i="3" s="1"/>
  <c r="N163" i="3" s="1"/>
  <c r="CD686" i="4"/>
  <c r="H686" i="3" s="1"/>
  <c r="I686" i="3" s="1"/>
  <c r="CD807" i="4"/>
  <c r="H807" i="3" s="1"/>
  <c r="I807" i="3" s="1"/>
  <c r="CD524" i="4"/>
  <c r="H524" i="3" s="1"/>
  <c r="I524" i="3" s="1"/>
  <c r="CD842" i="4"/>
  <c r="H842" i="3" s="1"/>
  <c r="I842" i="3" s="1"/>
  <c r="M842" i="3" s="1"/>
  <c r="N842" i="3" s="1"/>
  <c r="CD810" i="4"/>
  <c r="H810" i="3" s="1"/>
  <c r="I810" i="3" s="1"/>
  <c r="CD1214" i="4"/>
  <c r="H1214" i="3" s="1"/>
  <c r="I1214" i="3" s="1"/>
  <c r="CD1327" i="4"/>
  <c r="H1327" i="3" s="1"/>
  <c r="I1327" i="3" s="1"/>
  <c r="M1327" i="3" s="1"/>
  <c r="N1327" i="3" s="1"/>
  <c r="CD699" i="4"/>
  <c r="H699" i="3" s="1"/>
  <c r="I699" i="3" s="1"/>
  <c r="M699" i="3" s="1"/>
  <c r="N699" i="3" s="1"/>
  <c r="CD703" i="4"/>
  <c r="H703" i="3" s="1"/>
  <c r="I703" i="3" s="1"/>
  <c r="M703" i="3" s="1"/>
  <c r="N703" i="3" s="1"/>
  <c r="CD754" i="4"/>
  <c r="H754" i="3" s="1"/>
  <c r="I754" i="3" s="1"/>
  <c r="M754" i="3" s="1"/>
  <c r="N754" i="3" s="1"/>
  <c r="CD450" i="4"/>
  <c r="H450" i="3" s="1"/>
  <c r="I450" i="3" s="1"/>
  <c r="M450" i="3" s="1"/>
  <c r="N450" i="3" s="1"/>
  <c r="CD414" i="4"/>
  <c r="H414" i="3" s="1"/>
  <c r="I414" i="3" s="1"/>
  <c r="M414" i="3" s="1"/>
  <c r="N414" i="3" s="1"/>
  <c r="CD901" i="4"/>
  <c r="H901" i="3" s="1"/>
  <c r="I901" i="3" s="1"/>
  <c r="CD1347" i="4"/>
  <c r="H1347" i="3" s="1"/>
  <c r="I1347" i="3" s="1"/>
  <c r="M1347" i="3" s="1"/>
  <c r="N1347" i="3" s="1"/>
  <c r="CD1413" i="4"/>
  <c r="H1413" i="3" s="1"/>
  <c r="I1413" i="3" s="1"/>
  <c r="CD354" i="4"/>
  <c r="H354" i="3" s="1"/>
  <c r="I354" i="3" s="1"/>
  <c r="CD718" i="4"/>
  <c r="H718" i="3" s="1"/>
  <c r="I718" i="3" s="1"/>
  <c r="CD236" i="4"/>
  <c r="H236" i="3" s="1"/>
  <c r="I236" i="3" s="1"/>
  <c r="M236" i="3" s="1"/>
  <c r="N236" i="3" s="1"/>
  <c r="CD1352" i="4"/>
  <c r="H1352" i="3" s="1"/>
  <c r="I1352" i="3" s="1"/>
  <c r="CD301" i="4"/>
  <c r="H301" i="3" s="1"/>
  <c r="I301" i="3" s="1"/>
  <c r="M301" i="3" s="1"/>
  <c r="N301" i="3" s="1"/>
  <c r="CD1127" i="4"/>
  <c r="H1127" i="3" s="1"/>
  <c r="I1127" i="3" s="1"/>
  <c r="CD1036" i="4"/>
  <c r="H1036" i="3" s="1"/>
  <c r="I1036" i="3" s="1"/>
  <c r="M1036" i="3" s="1"/>
  <c r="N1036" i="3" s="1"/>
  <c r="CD1132" i="4"/>
  <c r="H1132" i="3" s="1"/>
  <c r="I1132" i="3" s="1"/>
  <c r="M1132" i="3" s="1"/>
  <c r="N1132" i="3" s="1"/>
  <c r="CD737" i="4"/>
  <c r="H737" i="3" s="1"/>
  <c r="I737" i="3" s="1"/>
  <c r="M737" i="3" s="1"/>
  <c r="N737" i="3" s="1"/>
  <c r="CD802" i="4"/>
  <c r="H802" i="3" s="1"/>
  <c r="I802" i="3" s="1"/>
  <c r="M802" i="3" s="1"/>
  <c r="N802" i="3" s="1"/>
  <c r="CD1045" i="4"/>
  <c r="H1045" i="3" s="1"/>
  <c r="I1045" i="3" s="1"/>
  <c r="CD1067" i="4"/>
  <c r="H1067" i="3" s="1"/>
  <c r="I1067" i="3" s="1"/>
  <c r="CD883" i="4"/>
  <c r="H883" i="3" s="1"/>
  <c r="I883" i="3" s="1"/>
  <c r="CD1456" i="4"/>
  <c r="H1456" i="3" s="1"/>
  <c r="I1456" i="3" s="1"/>
  <c r="CD1280" i="4"/>
  <c r="H1280" i="3" s="1"/>
  <c r="I1280" i="3" s="1"/>
  <c r="CD1204" i="4"/>
  <c r="H1204" i="3" s="1"/>
  <c r="I1204" i="3" s="1"/>
  <c r="CD47" i="4"/>
  <c r="H47" i="3" s="1"/>
  <c r="I47" i="3" s="1"/>
  <c r="CD1521" i="4"/>
  <c r="H1521" i="3" s="1"/>
  <c r="I1521" i="3" s="1"/>
  <c r="M1521" i="3" s="1"/>
  <c r="N1521" i="3" s="1"/>
  <c r="CD473" i="4"/>
  <c r="H473" i="3" s="1"/>
  <c r="I473" i="3" s="1"/>
  <c r="M473" i="3" s="1"/>
  <c r="N473" i="3" s="1"/>
  <c r="CD465" i="4"/>
  <c r="H465" i="3" s="1"/>
  <c r="I465" i="3" s="1"/>
  <c r="M465" i="3" s="1"/>
  <c r="N465" i="3" s="1"/>
  <c r="CD1262" i="4"/>
  <c r="H1262" i="3" s="1"/>
  <c r="I1262" i="3" s="1"/>
  <c r="M1262" i="3" s="1"/>
  <c r="N1262" i="3" s="1"/>
  <c r="CD708" i="4"/>
  <c r="H708" i="3" s="1"/>
  <c r="I708" i="3" s="1"/>
  <c r="M708" i="3" s="1"/>
  <c r="N708" i="3" s="1"/>
  <c r="CD1351" i="4"/>
  <c r="H1351" i="3" s="1"/>
  <c r="I1351" i="3" s="1"/>
  <c r="CD904" i="4"/>
  <c r="H904" i="3" s="1"/>
  <c r="I904" i="3" s="1"/>
  <c r="CD365" i="4"/>
  <c r="H365" i="3" s="1"/>
  <c r="I365" i="3" s="1"/>
  <c r="M365" i="3" s="1"/>
  <c r="N365" i="3" s="1"/>
  <c r="CD870" i="4"/>
  <c r="H870" i="3" s="1"/>
  <c r="I870" i="3" s="1"/>
  <c r="CD322" i="4"/>
  <c r="H322" i="3" s="1"/>
  <c r="I322" i="3" s="1"/>
  <c r="M322" i="3" s="1"/>
  <c r="N322" i="3" s="1"/>
  <c r="CD106" i="4"/>
  <c r="H106" i="3" s="1"/>
  <c r="I106" i="3" s="1"/>
  <c r="M106" i="3" s="1"/>
  <c r="N106" i="3" s="1"/>
  <c r="CD203" i="4"/>
  <c r="H203" i="3" s="1"/>
  <c r="I203" i="3" s="1"/>
  <c r="M203" i="3" s="1"/>
  <c r="N203" i="3" s="1"/>
  <c r="CD274" i="4"/>
  <c r="H274" i="3" s="1"/>
  <c r="I274" i="3" s="1"/>
  <c r="CD1338" i="4"/>
  <c r="H1338" i="3" s="1"/>
  <c r="I1338" i="3" s="1"/>
  <c r="M1338" i="3" s="1"/>
  <c r="N1338" i="3" s="1"/>
  <c r="CD1361" i="4"/>
  <c r="H1361" i="3" s="1"/>
  <c r="I1361" i="3" s="1"/>
  <c r="CD228" i="4"/>
  <c r="H228" i="3" s="1"/>
  <c r="I228" i="3" s="1"/>
  <c r="CD916" i="4"/>
  <c r="H916" i="3" s="1"/>
  <c r="I916" i="3" s="1"/>
  <c r="CD178" i="4"/>
  <c r="H178" i="3" s="1"/>
  <c r="I178" i="3" s="1"/>
  <c r="CD310" i="4"/>
  <c r="H310" i="3" s="1"/>
  <c r="I310" i="3" s="1"/>
  <c r="M310" i="3" s="1"/>
  <c r="N310" i="3" s="1"/>
  <c r="CD1259" i="4"/>
  <c r="H1259" i="3" s="1"/>
  <c r="I1259" i="3" s="1"/>
  <c r="CD445" i="4"/>
  <c r="H445" i="3" s="1"/>
  <c r="I445" i="3" s="1"/>
  <c r="M445" i="3" s="1"/>
  <c r="N445" i="3" s="1"/>
  <c r="CD520" i="4"/>
  <c r="H520" i="3" s="1"/>
  <c r="I520" i="3" s="1"/>
  <c r="CD1309" i="4"/>
  <c r="H1309" i="3" s="1"/>
  <c r="I1309" i="3" s="1"/>
  <c r="CD936" i="4"/>
  <c r="H936" i="3" s="1"/>
  <c r="I936" i="3" s="1"/>
  <c r="CD314" i="4"/>
  <c r="H314" i="3" s="1"/>
  <c r="I314" i="3" s="1"/>
  <c r="M314" i="3" s="1"/>
  <c r="N314" i="3" s="1"/>
  <c r="CD614" i="4"/>
  <c r="H614" i="3" s="1"/>
  <c r="I614" i="3" s="1"/>
  <c r="CD1140" i="4"/>
  <c r="H1140" i="3" s="1"/>
  <c r="I1140" i="3" s="1"/>
  <c r="CD475" i="4"/>
  <c r="H475" i="3" s="1"/>
  <c r="I475" i="3" s="1"/>
  <c r="CD206" i="4"/>
  <c r="H206" i="3" s="1"/>
  <c r="I206" i="3" s="1"/>
  <c r="M206" i="3" s="1"/>
  <c r="N206" i="3" s="1"/>
  <c r="CD1065" i="4"/>
  <c r="H1065" i="3" s="1"/>
  <c r="I1065" i="3" s="1"/>
  <c r="CD1313" i="4"/>
  <c r="H1313" i="3" s="1"/>
  <c r="I1313" i="3" s="1"/>
  <c r="M1313" i="3" s="1"/>
  <c r="N1313" i="3" s="1"/>
  <c r="CD1493" i="4"/>
  <c r="H1493" i="3" s="1"/>
  <c r="I1493" i="3" s="1"/>
  <c r="CD407" i="4"/>
  <c r="H407" i="3" s="1"/>
  <c r="I407" i="3" s="1"/>
  <c r="M407" i="3" s="1"/>
  <c r="N407" i="3" s="1"/>
  <c r="CD1454" i="4"/>
  <c r="H1454" i="3" s="1"/>
  <c r="I1454" i="3" s="1"/>
  <c r="CD1056" i="4"/>
  <c r="H1056" i="3" s="1"/>
  <c r="I1056" i="3" s="1"/>
  <c r="M1056" i="3" s="1"/>
  <c r="N1056" i="3" s="1"/>
  <c r="CD569" i="4"/>
  <c r="H569" i="3" s="1"/>
  <c r="I569" i="3" s="1"/>
  <c r="M569" i="3" s="1"/>
  <c r="N569" i="3" s="1"/>
  <c r="CD1357" i="4"/>
  <c r="H1357" i="3" s="1"/>
  <c r="I1357" i="3" s="1"/>
  <c r="CD853" i="4"/>
  <c r="H853" i="3" s="1"/>
  <c r="I853" i="3" s="1"/>
  <c r="CD683" i="4"/>
  <c r="H683" i="3" s="1"/>
  <c r="I683" i="3" s="1"/>
  <c r="CD684" i="4"/>
  <c r="H684" i="3" s="1"/>
  <c r="I684" i="3" s="1"/>
  <c r="M684" i="3" s="1"/>
  <c r="N684" i="3" s="1"/>
  <c r="CD525" i="4"/>
  <c r="H525" i="3" s="1"/>
  <c r="I525" i="3" s="1"/>
  <c r="CD1099" i="4"/>
  <c r="H1099" i="3" s="1"/>
  <c r="I1099" i="3" s="1"/>
  <c r="CD670" i="4"/>
  <c r="H670" i="3" s="1"/>
  <c r="I670" i="3" s="1"/>
  <c r="M670" i="3" s="1"/>
  <c r="N670" i="3" s="1"/>
  <c r="CD871" i="4"/>
  <c r="H871" i="3" s="1"/>
  <c r="I871" i="3" s="1"/>
  <c r="CD412" i="4"/>
  <c r="H412" i="3" s="1"/>
  <c r="I412" i="3" s="1"/>
  <c r="CD1104" i="4"/>
  <c r="H1104" i="3" s="1"/>
  <c r="I1104" i="3" s="1"/>
  <c r="CD953" i="4"/>
  <c r="H953" i="3" s="1"/>
  <c r="I953" i="3" s="1"/>
  <c r="CD910" i="4"/>
  <c r="H910" i="3" s="1"/>
  <c r="I910" i="3" s="1"/>
  <c r="CD1136" i="4"/>
  <c r="H1136" i="3" s="1"/>
  <c r="I1136" i="3" s="1"/>
  <c r="CD992" i="4"/>
  <c r="H992" i="3" s="1"/>
  <c r="I992" i="3" s="1"/>
  <c r="M992" i="3" s="1"/>
  <c r="N992" i="3" s="1"/>
  <c r="CD444" i="4"/>
  <c r="H444" i="3" s="1"/>
  <c r="I444" i="3" s="1"/>
  <c r="M444" i="3" s="1"/>
  <c r="N444" i="3" s="1"/>
  <c r="CD383" i="4"/>
  <c r="H383" i="3" s="1"/>
  <c r="I383" i="3" s="1"/>
  <c r="M383" i="3" s="1"/>
  <c r="N383" i="3" s="1"/>
  <c r="CD1311" i="4"/>
  <c r="H1311" i="3" s="1"/>
  <c r="I1311" i="3" s="1"/>
  <c r="CD548" i="4"/>
  <c r="H548" i="3" s="1"/>
  <c r="I548" i="3" s="1"/>
  <c r="M548" i="3" s="1"/>
  <c r="N548" i="3" s="1"/>
  <c r="CD63" i="4"/>
  <c r="H63" i="3" s="1"/>
  <c r="I63" i="3" s="1"/>
  <c r="M63" i="3" s="1"/>
  <c r="N63" i="3" s="1"/>
  <c r="CD530" i="4"/>
  <c r="H530" i="3" s="1"/>
  <c r="I530" i="3" s="1"/>
  <c r="CD381" i="4"/>
  <c r="H381" i="3" s="1"/>
  <c r="I381" i="3" s="1"/>
  <c r="M381" i="3" s="1"/>
  <c r="N381" i="3" s="1"/>
  <c r="CD39" i="4"/>
  <c r="H39" i="3" s="1"/>
  <c r="I39" i="3" s="1"/>
  <c r="M39" i="3" s="1"/>
  <c r="N39" i="3" s="1"/>
  <c r="CD1367" i="4"/>
  <c r="H1367" i="3" s="1"/>
  <c r="I1367" i="3" s="1"/>
  <c r="M1367" i="3" s="1"/>
  <c r="N1367" i="3" s="1"/>
  <c r="CD1128" i="4"/>
  <c r="H1128" i="3" s="1"/>
  <c r="I1128" i="3" s="1"/>
  <c r="CD1340" i="4"/>
  <c r="H1340" i="3" s="1"/>
  <c r="I1340" i="3" s="1"/>
  <c r="M1340" i="3" s="1"/>
  <c r="N1340" i="3" s="1"/>
  <c r="CD927" i="4"/>
  <c r="H927" i="3" s="1"/>
  <c r="I927" i="3" s="1"/>
  <c r="CD26" i="4"/>
  <c r="H26" i="3" s="1"/>
  <c r="I26" i="3" s="1"/>
  <c r="M26" i="3" s="1"/>
  <c r="N26" i="3" s="1"/>
  <c r="CD1207" i="4"/>
  <c r="H1207" i="3" s="1"/>
  <c r="I1207" i="3" s="1"/>
  <c r="CD316" i="4"/>
  <c r="H316" i="3" s="1"/>
  <c r="I316" i="3" s="1"/>
  <c r="M316" i="3" s="1"/>
  <c r="N316" i="3" s="1"/>
  <c r="CD1009" i="4"/>
  <c r="H1009" i="3" s="1"/>
  <c r="I1009" i="3" s="1"/>
  <c r="M1009" i="3" s="1"/>
  <c r="N1009" i="3" s="1"/>
  <c r="CD609" i="4"/>
  <c r="H609" i="3" s="1"/>
  <c r="I609" i="3" s="1"/>
  <c r="CD1453" i="4"/>
  <c r="H1453" i="3" s="1"/>
  <c r="I1453" i="3" s="1"/>
  <c r="CD487" i="4"/>
  <c r="H487" i="3" s="1"/>
  <c r="I487" i="3" s="1"/>
  <c r="CD1271" i="4"/>
  <c r="H1271" i="3" s="1"/>
  <c r="I1271" i="3" s="1"/>
  <c r="CD673" i="4"/>
  <c r="H673" i="3" s="1"/>
  <c r="I673" i="3" s="1"/>
  <c r="M673" i="3" s="1"/>
  <c r="N673" i="3" s="1"/>
  <c r="CD480" i="4"/>
  <c r="H480" i="3" s="1"/>
  <c r="I480" i="3" s="1"/>
  <c r="M480" i="3" s="1"/>
  <c r="N480" i="3" s="1"/>
  <c r="CD771" i="4"/>
  <c r="H771" i="3" s="1"/>
  <c r="I771" i="3" s="1"/>
  <c r="CD1055" i="4"/>
  <c r="H1055" i="3" s="1"/>
  <c r="I1055" i="3" s="1"/>
  <c r="M1055" i="3" s="1"/>
  <c r="N1055" i="3" s="1"/>
  <c r="CD1238" i="4"/>
  <c r="H1238" i="3" s="1"/>
  <c r="I1238" i="3" s="1"/>
  <c r="M1238" i="3" s="1"/>
  <c r="N1238" i="3" s="1"/>
  <c r="CD1170" i="4"/>
  <c r="H1170" i="3" s="1"/>
  <c r="I1170" i="3" s="1"/>
  <c r="M1170" i="3" s="1"/>
  <c r="N1170" i="3" s="1"/>
  <c r="CD990" i="4"/>
  <c r="H990" i="3" s="1"/>
  <c r="I990" i="3" s="1"/>
  <c r="M990" i="3" s="1"/>
  <c r="N990" i="3" s="1"/>
  <c r="CD784" i="4"/>
  <c r="H784" i="3" s="1"/>
  <c r="I784" i="3" s="1"/>
  <c r="M784" i="3" s="1"/>
  <c r="N784" i="3" s="1"/>
  <c r="CD612" i="4"/>
  <c r="H612" i="3" s="1"/>
  <c r="I612" i="3" s="1"/>
  <c r="M612" i="3" s="1"/>
  <c r="N612" i="3" s="1"/>
  <c r="CD269" i="4"/>
  <c r="H269" i="3" s="1"/>
  <c r="I269" i="3" s="1"/>
  <c r="M269" i="3" s="1"/>
  <c r="N269" i="3" s="1"/>
  <c r="CD886" i="4"/>
  <c r="H886" i="3" s="1"/>
  <c r="I886" i="3" s="1"/>
  <c r="CD151" i="4"/>
  <c r="H151" i="3" s="1"/>
  <c r="I151" i="3" s="1"/>
  <c r="M151" i="3" s="1"/>
  <c r="N151" i="3" s="1"/>
  <c r="CD257" i="4"/>
  <c r="H257" i="3" s="1"/>
  <c r="I257" i="3" s="1"/>
  <c r="M257" i="3" s="1"/>
  <c r="N257" i="3" s="1"/>
  <c r="CD608" i="4"/>
  <c r="H608" i="3" s="1"/>
  <c r="I608" i="3" s="1"/>
  <c r="M608" i="3" s="1"/>
  <c r="N608" i="3" s="1"/>
  <c r="CD375" i="4"/>
  <c r="H375" i="3" s="1"/>
  <c r="I375" i="3" s="1"/>
  <c r="M375" i="3" s="1"/>
  <c r="N375" i="3" s="1"/>
  <c r="CD680" i="4"/>
  <c r="H680" i="3" s="1"/>
  <c r="I680" i="3" s="1"/>
  <c r="M680" i="3" s="1"/>
  <c r="N680" i="3" s="1"/>
  <c r="CD1012" i="4"/>
  <c r="H1012" i="3" s="1"/>
  <c r="I1012" i="3" s="1"/>
  <c r="CD8" i="4"/>
  <c r="H8" i="3" s="1"/>
  <c r="I8" i="3" s="1"/>
  <c r="M8" i="3" s="1"/>
  <c r="N8" i="3" s="1"/>
  <c r="CD235" i="4"/>
  <c r="H235" i="3" s="1"/>
  <c r="I235" i="3" s="1"/>
  <c r="M235" i="3" s="1"/>
  <c r="N235" i="3" s="1"/>
  <c r="CD1122" i="4"/>
  <c r="H1122" i="3" s="1"/>
  <c r="I1122" i="3" s="1"/>
  <c r="CD7" i="4"/>
  <c r="H7" i="3" s="1"/>
  <c r="I7" i="3" s="1"/>
  <c r="M7" i="3" s="1"/>
  <c r="N7" i="3" s="1"/>
  <c r="CD579" i="4"/>
  <c r="H579" i="3" s="1"/>
  <c r="I579" i="3" s="1"/>
  <c r="M579" i="3" s="1"/>
  <c r="N579" i="3" s="1"/>
  <c r="CD1106" i="4"/>
  <c r="H1106" i="3" s="1"/>
  <c r="I1106" i="3" s="1"/>
  <c r="CD835" i="4"/>
  <c r="H835" i="3" s="1"/>
  <c r="I835" i="3" s="1"/>
  <c r="CD658" i="4"/>
  <c r="H658" i="3" s="1"/>
  <c r="I658" i="3" s="1"/>
  <c r="M658" i="3" s="1"/>
  <c r="N658" i="3" s="1"/>
  <c r="CD859" i="4"/>
  <c r="H859" i="3" s="1"/>
  <c r="I859" i="3" s="1"/>
  <c r="M859" i="3" s="1"/>
  <c r="N859" i="3" s="1"/>
  <c r="CD644" i="4"/>
  <c r="H644" i="3" s="1"/>
  <c r="I644" i="3" s="1"/>
  <c r="CD545" i="4"/>
  <c r="H545" i="3" s="1"/>
  <c r="I545" i="3" s="1"/>
  <c r="M545" i="3" s="1"/>
  <c r="N545" i="3" s="1"/>
  <c r="CD533" i="4"/>
  <c r="H533" i="3" s="1"/>
  <c r="I533" i="3" s="1"/>
  <c r="CD1110" i="4"/>
  <c r="H1110" i="3" s="1"/>
  <c r="I1110" i="3" s="1"/>
  <c r="CD449" i="4"/>
  <c r="H449" i="3" s="1"/>
  <c r="I449" i="3" s="1"/>
  <c r="M449" i="3" s="1"/>
  <c r="N449" i="3" s="1"/>
  <c r="CD325" i="4"/>
  <c r="H325" i="3" s="1"/>
  <c r="I325" i="3" s="1"/>
  <c r="M325" i="3" s="1"/>
  <c r="N325" i="3" s="1"/>
  <c r="CD261" i="4"/>
  <c r="H261" i="3" s="1"/>
  <c r="I261" i="3" s="1"/>
  <c r="M261" i="3" s="1"/>
  <c r="N261" i="3" s="1"/>
  <c r="CD1520" i="4"/>
  <c r="H1520" i="3" s="1"/>
  <c r="I1520" i="3" s="1"/>
  <c r="M1520" i="3" s="1"/>
  <c r="N1520" i="3" s="1"/>
  <c r="CD424" i="4"/>
  <c r="H424" i="3" s="1"/>
  <c r="I424" i="3" s="1"/>
  <c r="M424" i="3" s="1"/>
  <c r="N424" i="3" s="1"/>
  <c r="CD1541" i="4"/>
  <c r="H1541" i="3" s="1"/>
  <c r="I1541" i="3" s="1"/>
  <c r="M1541" i="3" s="1"/>
  <c r="N1541" i="3" s="1"/>
  <c r="CD498" i="4"/>
  <c r="H498" i="3" s="1"/>
  <c r="I498" i="3" s="1"/>
  <c r="CD519" i="4"/>
  <c r="H519" i="3" s="1"/>
  <c r="I519" i="3" s="1"/>
  <c r="CD701" i="4"/>
  <c r="H701" i="3" s="1"/>
  <c r="I701" i="3" s="1"/>
  <c r="M701" i="3" s="1"/>
  <c r="N701" i="3" s="1"/>
  <c r="CD280" i="4"/>
  <c r="H280" i="3" s="1"/>
  <c r="I280" i="3" s="1"/>
  <c r="M280" i="3" s="1"/>
  <c r="N280" i="3" s="1"/>
  <c r="CD172" i="4"/>
  <c r="H172" i="3" s="1"/>
  <c r="I172" i="3" s="1"/>
  <c r="M172" i="3" s="1"/>
  <c r="N172" i="3" s="1"/>
  <c r="CD1420" i="4"/>
  <c r="H1420" i="3" s="1"/>
  <c r="I1420" i="3" s="1"/>
  <c r="CD230" i="4"/>
  <c r="H230" i="3" s="1"/>
  <c r="I230" i="3" s="1"/>
  <c r="CD619" i="4"/>
  <c r="H619" i="3" s="1"/>
  <c r="I619" i="3" s="1"/>
  <c r="M619" i="3" s="1"/>
  <c r="N619" i="3" s="1"/>
  <c r="CD121" i="4"/>
  <c r="H121" i="3" s="1"/>
  <c r="I121" i="3" s="1"/>
  <c r="M121" i="3" s="1"/>
  <c r="N121" i="3" s="1"/>
  <c r="CD1203" i="4"/>
  <c r="H1203" i="3" s="1"/>
  <c r="I1203" i="3" s="1"/>
  <c r="CD382" i="4"/>
  <c r="H382" i="3" s="1"/>
  <c r="I382" i="3" s="1"/>
  <c r="M382" i="3" s="1"/>
  <c r="N382" i="3" s="1"/>
  <c r="CD1503" i="4"/>
  <c r="H1503" i="3" s="1"/>
  <c r="I1503" i="3" s="1"/>
  <c r="M1503" i="3" s="1"/>
  <c r="N1503" i="3" s="1"/>
  <c r="CD828" i="4"/>
  <c r="H828" i="3" s="1"/>
  <c r="I828" i="3" s="1"/>
  <c r="CD589" i="4"/>
  <c r="H589" i="3" s="1"/>
  <c r="I589" i="3" s="1"/>
  <c r="M589" i="3" s="1"/>
  <c r="N589" i="3" s="1"/>
  <c r="CD1108" i="4"/>
  <c r="H1108" i="3" s="1"/>
  <c r="I1108" i="3" s="1"/>
  <c r="CD662" i="4"/>
  <c r="H662" i="3" s="1"/>
  <c r="I662" i="3" s="1"/>
  <c r="CD898" i="4"/>
  <c r="H898" i="3" s="1"/>
  <c r="I898" i="3" s="1"/>
  <c r="CD126" i="4"/>
  <c r="H126" i="3" s="1"/>
  <c r="I126" i="3" s="1"/>
  <c r="M126" i="3" s="1"/>
  <c r="N126" i="3" s="1"/>
  <c r="CD833" i="4"/>
  <c r="H833" i="3" s="1"/>
  <c r="I833" i="3" s="1"/>
  <c r="CD1062" i="4"/>
  <c r="H1062" i="3" s="1"/>
  <c r="I1062" i="3" s="1"/>
  <c r="M1062" i="3" s="1"/>
  <c r="N1062" i="3" s="1"/>
  <c r="CD1447" i="4"/>
  <c r="H1447" i="3" s="1"/>
  <c r="I1447" i="3" s="1"/>
  <c r="M1447" i="3" s="1"/>
  <c r="N1447" i="3" s="1"/>
  <c r="CD1375" i="4"/>
  <c r="H1375" i="3" s="1"/>
  <c r="I1375" i="3" s="1"/>
  <c r="CD138" i="4"/>
  <c r="H138" i="3" s="1"/>
  <c r="I138" i="3" s="1"/>
  <c r="M138" i="3" s="1"/>
  <c r="N138" i="3" s="1"/>
  <c r="CD80" i="4"/>
  <c r="H80" i="3" s="1"/>
  <c r="I80" i="3" s="1"/>
  <c r="M80" i="3" s="1"/>
  <c r="N80" i="3" s="1"/>
  <c r="CD1023" i="4"/>
  <c r="H1023" i="3" s="1"/>
  <c r="I1023" i="3" s="1"/>
  <c r="CD1310" i="4"/>
  <c r="H1310" i="3" s="1"/>
  <c r="I1310" i="3" s="1"/>
  <c r="CD360" i="4"/>
  <c r="H360" i="3" s="1"/>
  <c r="I360" i="3" s="1"/>
  <c r="CD591" i="4"/>
  <c r="H591" i="3" s="1"/>
  <c r="I591" i="3" s="1"/>
  <c r="M591" i="3" s="1"/>
  <c r="N591" i="3" s="1"/>
  <c r="CD1291" i="4"/>
  <c r="H1291" i="3" s="1"/>
  <c r="I1291" i="3" s="1"/>
  <c r="CD1430" i="4"/>
  <c r="H1430" i="3" s="1"/>
  <c r="I1430" i="3" s="1"/>
  <c r="M1430" i="3" s="1"/>
  <c r="N1430" i="3" s="1"/>
  <c r="CD1532" i="4"/>
  <c r="H1532" i="3" s="1"/>
  <c r="I1532" i="3" s="1"/>
  <c r="M1532" i="3" s="1"/>
  <c r="N1532" i="3" s="1"/>
  <c r="CD170" i="4"/>
  <c r="H170" i="3" s="1"/>
  <c r="I170" i="3" s="1"/>
  <c r="CD282" i="4"/>
  <c r="H282" i="3" s="1"/>
  <c r="I282" i="3" s="1"/>
  <c r="M282" i="3" s="1"/>
  <c r="N282" i="3" s="1"/>
  <c r="CD863" i="4"/>
  <c r="H863" i="3" s="1"/>
  <c r="I863" i="3" s="1"/>
  <c r="CD905" i="4"/>
  <c r="H905" i="3" s="1"/>
  <c r="I905" i="3" s="1"/>
  <c r="CD1538" i="4"/>
  <c r="H1538" i="3" s="1"/>
  <c r="I1538" i="3" s="1"/>
  <c r="M1538" i="3" s="1"/>
  <c r="N1538" i="3" s="1"/>
  <c r="CD629" i="4"/>
  <c r="H629" i="3" s="1"/>
  <c r="I629" i="3" s="1"/>
  <c r="CD94" i="4"/>
  <c r="H94" i="3" s="1"/>
  <c r="I94" i="3" s="1"/>
  <c r="M94" i="3" s="1"/>
  <c r="N94" i="3" s="1"/>
  <c r="CD98" i="4"/>
  <c r="H98" i="3" s="1"/>
  <c r="I98" i="3" s="1"/>
  <c r="M98" i="3" s="1"/>
  <c r="N98" i="3" s="1"/>
  <c r="CD58" i="4"/>
  <c r="H58" i="3" s="1"/>
  <c r="I58" i="3" s="1"/>
  <c r="M58" i="3" s="1"/>
  <c r="N58" i="3" s="1"/>
  <c r="CD741" i="4"/>
  <c r="H741" i="3" s="1"/>
  <c r="I741" i="3" s="1"/>
  <c r="M741" i="3" s="1"/>
  <c r="N741" i="3" s="1"/>
  <c r="CD1523" i="4"/>
  <c r="H1523" i="3" s="1"/>
  <c r="I1523" i="3" s="1"/>
  <c r="M1523" i="3" s="1"/>
  <c r="N1523" i="3" s="1"/>
  <c r="CD1151" i="4"/>
  <c r="H1151" i="3" s="1"/>
  <c r="I1151" i="3" s="1"/>
  <c r="CD1467" i="4"/>
  <c r="H1467" i="3" s="1"/>
  <c r="I1467" i="3" s="1"/>
  <c r="CD1370" i="4"/>
  <c r="H1370" i="3" s="1"/>
  <c r="I1370" i="3" s="1"/>
  <c r="M1370" i="3" s="1"/>
  <c r="N1370" i="3" s="1"/>
  <c r="CD1505" i="4"/>
  <c r="H1505" i="3" s="1"/>
  <c r="I1505" i="3" s="1"/>
  <c r="M1505" i="3" s="1"/>
  <c r="N1505" i="3" s="1"/>
  <c r="CD516" i="4"/>
  <c r="H516" i="3" s="1"/>
  <c r="I516" i="3" s="1"/>
  <c r="M516" i="3" s="1"/>
  <c r="N516" i="3" s="1"/>
  <c r="CD551" i="4"/>
  <c r="H551" i="3" s="1"/>
  <c r="I551" i="3" s="1"/>
  <c r="M551" i="3" s="1"/>
  <c r="N551" i="3" s="1"/>
  <c r="CD1419" i="4"/>
  <c r="H1419" i="3" s="1"/>
  <c r="I1419" i="3" s="1"/>
  <c r="CD411" i="4"/>
  <c r="H411" i="3" s="1"/>
  <c r="I411" i="3" s="1"/>
  <c r="CD580" i="4"/>
  <c r="H580" i="3" s="1"/>
  <c r="I580" i="3" s="1"/>
  <c r="M580" i="3" s="1"/>
  <c r="N580" i="3" s="1"/>
  <c r="CD408" i="4"/>
  <c r="H408" i="3" s="1"/>
  <c r="I408" i="3" s="1"/>
  <c r="CD1042" i="4"/>
  <c r="H1042" i="3" s="1"/>
  <c r="I1042" i="3" s="1"/>
  <c r="CD721" i="4"/>
  <c r="H721" i="3" s="1"/>
  <c r="I721" i="3" s="1"/>
  <c r="CD69" i="4"/>
  <c r="H69" i="3" s="1"/>
  <c r="I69" i="3" s="1"/>
  <c r="M69" i="3" s="1"/>
  <c r="N69" i="3" s="1"/>
  <c r="CD892" i="4"/>
  <c r="H892" i="3" s="1"/>
  <c r="I892" i="3" s="1"/>
  <c r="CD839" i="4"/>
  <c r="H839" i="3" s="1"/>
  <c r="I839" i="3" s="1"/>
  <c r="M839" i="3" s="1"/>
  <c r="N839" i="3" s="1"/>
  <c r="CD1241" i="4"/>
  <c r="H1241" i="3" s="1"/>
  <c r="I1241" i="3" s="1"/>
  <c r="CD534" i="4"/>
  <c r="H534" i="3" s="1"/>
  <c r="I534" i="3" s="1"/>
  <c r="M534" i="3" s="1"/>
  <c r="N534" i="3" s="1"/>
  <c r="CD1449" i="4"/>
  <c r="H1449" i="3" s="1"/>
  <c r="I1449" i="3" s="1"/>
  <c r="CD957" i="4"/>
  <c r="H957" i="3" s="1"/>
  <c r="I957" i="3" s="1"/>
  <c r="CD1489" i="4"/>
  <c r="H1489" i="3" s="1"/>
  <c r="I1489" i="3" s="1"/>
  <c r="CD1225" i="4"/>
  <c r="H1225" i="3" s="1"/>
  <c r="I1225" i="3" s="1"/>
  <c r="CD655" i="4"/>
  <c r="H655" i="3" s="1"/>
  <c r="I655" i="3" s="1"/>
  <c r="CD38" i="4"/>
  <c r="H38" i="3" s="1"/>
  <c r="I38" i="3" s="1"/>
  <c r="M38" i="3" s="1"/>
  <c r="N38" i="3" s="1"/>
  <c r="CD1120" i="4"/>
  <c r="H1120" i="3" s="1"/>
  <c r="I1120" i="3" s="1"/>
  <c r="CD826" i="4"/>
  <c r="H826" i="3" s="1"/>
  <c r="I826" i="3" s="1"/>
  <c r="CD1474" i="4"/>
  <c r="H1474" i="3" s="1"/>
  <c r="I1474" i="3" s="1"/>
  <c r="CD442" i="4"/>
  <c r="H442" i="3" s="1"/>
  <c r="I442" i="3" s="1"/>
  <c r="M442" i="3" s="1"/>
  <c r="N442" i="3" s="1"/>
  <c r="CD734" i="4"/>
  <c r="H734" i="3" s="1"/>
  <c r="I734" i="3" s="1"/>
  <c r="M734" i="3" s="1"/>
  <c r="N734" i="3" s="1"/>
  <c r="CD29" i="4"/>
  <c r="H29" i="3" s="1"/>
  <c r="I29" i="3" s="1"/>
  <c r="M29" i="3" s="1"/>
  <c r="N29" i="3" s="1"/>
  <c r="CD725" i="4"/>
  <c r="H725" i="3" s="1"/>
  <c r="I725" i="3" s="1"/>
  <c r="M725" i="3" s="1"/>
  <c r="N725" i="3" s="1"/>
  <c r="CD89" i="4"/>
  <c r="H89" i="3" s="1"/>
  <c r="I89" i="3" s="1"/>
  <c r="CD517" i="4"/>
  <c r="H517" i="3" s="1"/>
  <c r="I517" i="3" s="1"/>
  <c r="M517" i="3" s="1"/>
  <c r="N517" i="3" s="1"/>
  <c r="CD218" i="4"/>
  <c r="H218" i="3" s="1"/>
  <c r="I218" i="3" s="1"/>
  <c r="M218" i="3" s="1"/>
  <c r="N218" i="3" s="1"/>
  <c r="CD157" i="4"/>
  <c r="H157" i="3" s="1"/>
  <c r="I157" i="3" s="1"/>
  <c r="CD1002" i="4"/>
  <c r="H1002" i="3" s="1"/>
  <c r="I1002" i="3" s="1"/>
  <c r="M1002" i="3" s="1"/>
  <c r="N1002" i="3" s="1"/>
  <c r="CD981" i="4"/>
  <c r="H981" i="3" s="1"/>
  <c r="I981" i="3" s="1"/>
  <c r="M981" i="3" s="1"/>
  <c r="N981" i="3" s="1"/>
  <c r="CD248" i="4"/>
  <c r="H248" i="3" s="1"/>
  <c r="I248" i="3" s="1"/>
  <c r="M248" i="3" s="1"/>
  <c r="N248" i="3" s="1"/>
  <c r="CD33" i="4"/>
  <c r="H33" i="3" s="1"/>
  <c r="I33" i="3" s="1"/>
  <c r="CD757" i="4"/>
  <c r="H757" i="3" s="1"/>
  <c r="I757" i="3" s="1"/>
  <c r="M757" i="3" s="1"/>
  <c r="N757" i="3" s="1"/>
  <c r="CD1017" i="4"/>
  <c r="H1017" i="3" s="1"/>
  <c r="I1017" i="3" s="1"/>
  <c r="CD515" i="4"/>
  <c r="H515" i="3" s="1"/>
  <c r="I515" i="3" s="1"/>
  <c r="M515" i="3" s="1"/>
  <c r="N515" i="3" s="1"/>
  <c r="CD463" i="4"/>
  <c r="H463" i="3" s="1"/>
  <c r="I463" i="3" s="1"/>
  <c r="M463" i="3" s="1"/>
  <c r="N463" i="3" s="1"/>
  <c r="CD1137" i="4"/>
  <c r="H1137" i="3" s="1"/>
  <c r="I1137" i="3" s="1"/>
  <c r="CD944" i="4"/>
  <c r="H944" i="3" s="1"/>
  <c r="I944" i="3" s="1"/>
  <c r="M944" i="3" s="1"/>
  <c r="N944" i="3" s="1"/>
  <c r="CD855" i="4"/>
  <c r="H855" i="3" s="1"/>
  <c r="I855" i="3" s="1"/>
  <c r="CD344" i="4"/>
  <c r="H344" i="3" s="1"/>
  <c r="I344" i="3" s="1"/>
  <c r="M344" i="3" s="1"/>
  <c r="N344" i="3" s="1"/>
  <c r="CD1236" i="4"/>
  <c r="H1236" i="3" s="1"/>
  <c r="I1236" i="3" s="1"/>
  <c r="M1236" i="3" s="1"/>
  <c r="N1236" i="3" s="1"/>
  <c r="CD984" i="4"/>
  <c r="H984" i="3" s="1"/>
  <c r="I984" i="3" s="1"/>
  <c r="M984" i="3" s="1"/>
  <c r="N984" i="3" s="1"/>
  <c r="CD1153" i="4"/>
  <c r="H1153" i="3" s="1"/>
  <c r="I1153" i="3" s="1"/>
  <c r="CD190" i="4"/>
  <c r="H190" i="3" s="1"/>
  <c r="I190" i="3" s="1"/>
  <c r="M190" i="3" s="1"/>
  <c r="N190" i="3" s="1"/>
  <c r="CD1381" i="4"/>
  <c r="H1381" i="3" s="1"/>
  <c r="I1381" i="3" s="1"/>
  <c r="CD1302" i="4"/>
  <c r="H1302" i="3" s="1"/>
  <c r="I1302" i="3" s="1"/>
  <c r="CD249" i="4"/>
  <c r="H249" i="3" s="1"/>
  <c r="I249" i="3" s="1"/>
  <c r="M249" i="3" s="1"/>
  <c r="N249" i="3" s="1"/>
  <c r="CD1477" i="4"/>
  <c r="H1477" i="3" s="1"/>
  <c r="I1477" i="3" s="1"/>
  <c r="CD1026" i="4"/>
  <c r="H1026" i="3" s="1"/>
  <c r="I1026" i="3" s="1"/>
  <c r="CD1257" i="4"/>
  <c r="H1257" i="3" s="1"/>
  <c r="I1257" i="3" s="1"/>
  <c r="M1257" i="3" s="1"/>
  <c r="N1257" i="3" s="1"/>
  <c r="CD1421" i="4"/>
  <c r="H1421" i="3" s="1"/>
  <c r="I1421" i="3" s="1"/>
  <c r="M1421" i="3" s="1"/>
  <c r="N1421" i="3" s="1"/>
  <c r="CD744" i="4"/>
  <c r="H744" i="3" s="1"/>
  <c r="I744" i="3" s="1"/>
  <c r="CD1192" i="4"/>
  <c r="H1192" i="3" s="1"/>
  <c r="I1192" i="3" s="1"/>
  <c r="M1192" i="3" s="1"/>
  <c r="N1192" i="3" s="1"/>
  <c r="CD1464" i="4"/>
  <c r="H1464" i="3" s="1"/>
  <c r="I1464" i="3" s="1"/>
  <c r="CD610" i="4"/>
  <c r="H610" i="3" s="1"/>
  <c r="I610" i="3" s="1"/>
  <c r="M610" i="3" s="1"/>
  <c r="N610" i="3" s="1"/>
  <c r="CD1048" i="4"/>
  <c r="H1048" i="3" s="1"/>
  <c r="I1048" i="3" s="1"/>
  <c r="CD311" i="4"/>
  <c r="H311" i="3" s="1"/>
  <c r="I311" i="3" s="1"/>
  <c r="M311" i="3" s="1"/>
  <c r="N311" i="3" s="1"/>
  <c r="CD1499" i="4"/>
  <c r="H1499" i="3" s="1"/>
  <c r="I1499" i="3" s="1"/>
  <c r="M1499" i="3" s="1"/>
  <c r="N1499" i="3" s="1"/>
  <c r="CD1020" i="4"/>
  <c r="H1020" i="3" s="1"/>
  <c r="I1020" i="3" s="1"/>
  <c r="CD732" i="4"/>
  <c r="H732" i="3" s="1"/>
  <c r="I732" i="3" s="1"/>
  <c r="CD279" i="4"/>
  <c r="H279" i="3" s="1"/>
  <c r="I279" i="3" s="1"/>
  <c r="M279" i="3" s="1"/>
  <c r="N279" i="3" s="1"/>
  <c r="CD142" i="4"/>
  <c r="H142" i="3" s="1"/>
  <c r="I142" i="3" s="1"/>
  <c r="M142" i="3" s="1"/>
  <c r="N142" i="3" s="1"/>
  <c r="CD666" i="4"/>
  <c r="H666" i="3" s="1"/>
  <c r="I666" i="3" s="1"/>
  <c r="M666" i="3" s="1"/>
  <c r="N666" i="3" s="1"/>
  <c r="CD421" i="4"/>
  <c r="H421" i="3" s="1"/>
  <c r="I421" i="3" s="1"/>
  <c r="CD1432" i="4"/>
  <c r="H1432" i="3" s="1"/>
  <c r="I1432" i="3" s="1"/>
  <c r="M1432" i="3" s="1"/>
  <c r="N1432" i="3" s="1"/>
  <c r="CD1379" i="4"/>
  <c r="H1379" i="3" s="1"/>
  <c r="I1379" i="3" s="1"/>
  <c r="CD1164" i="4"/>
  <c r="H1164" i="3" s="1"/>
  <c r="I1164" i="3" s="1"/>
  <c r="CD677" i="4"/>
  <c r="H677" i="3" s="1"/>
  <c r="I677" i="3" s="1"/>
  <c r="M677" i="3" s="1"/>
  <c r="N677" i="3" s="1"/>
  <c r="CD729" i="4"/>
  <c r="H729" i="3" s="1"/>
  <c r="I729" i="3" s="1"/>
  <c r="CD217" i="4"/>
  <c r="H217" i="3" s="1"/>
  <c r="I217" i="3" s="1"/>
  <c r="M217" i="3" s="1"/>
  <c r="N217" i="3" s="1"/>
  <c r="CD430" i="4"/>
  <c r="H430" i="3" s="1"/>
  <c r="I430" i="3" s="1"/>
  <c r="CD303" i="4"/>
  <c r="H303" i="3" s="1"/>
  <c r="I303" i="3" s="1"/>
  <c r="M303" i="3" s="1"/>
  <c r="N303" i="3" s="1"/>
  <c r="CD1405" i="4"/>
  <c r="H1405" i="3" s="1"/>
  <c r="I1405" i="3" s="1"/>
  <c r="CD312" i="4"/>
  <c r="H312" i="3" s="1"/>
  <c r="I312" i="3" s="1"/>
  <c r="M312" i="3" s="1"/>
  <c r="N312" i="3" s="1"/>
  <c r="CD1462" i="4"/>
  <c r="H1462" i="3" s="1"/>
  <c r="I1462" i="3" s="1"/>
  <c r="CD1008" i="4"/>
  <c r="H1008" i="3" s="1"/>
  <c r="I1008" i="3" s="1"/>
  <c r="CD359" i="4"/>
  <c r="H359" i="3" s="1"/>
  <c r="I359" i="3" s="1"/>
  <c r="M359" i="3" s="1"/>
  <c r="N359" i="3" s="1"/>
  <c r="CD834" i="4"/>
  <c r="H834" i="3" s="1"/>
  <c r="I834" i="3" s="1"/>
  <c r="CD605" i="4"/>
  <c r="H605" i="3" s="1"/>
  <c r="I605" i="3" s="1"/>
  <c r="M605" i="3" s="1"/>
  <c r="N605" i="3" s="1"/>
  <c r="CD1156" i="4"/>
  <c r="H1156" i="3" s="1"/>
  <c r="I1156" i="3" s="1"/>
  <c r="CD577" i="4"/>
  <c r="H577" i="3" s="1"/>
  <c r="I577" i="3" s="1"/>
  <c r="M577" i="3" s="1"/>
  <c r="N577" i="3" s="1"/>
  <c r="CD852" i="4"/>
  <c r="H852" i="3" s="1"/>
  <c r="I852" i="3" s="1"/>
  <c r="CD1100" i="4"/>
  <c r="H1100" i="3" s="1"/>
  <c r="I1100" i="3" s="1"/>
  <c r="CD1307" i="4"/>
  <c r="H1307" i="3" s="1"/>
  <c r="I1307" i="3" s="1"/>
  <c r="CD911" i="4"/>
  <c r="H911" i="3" s="1"/>
  <c r="I911" i="3" s="1"/>
  <c r="CD1433" i="4"/>
  <c r="H1433" i="3" s="1"/>
  <c r="I1433" i="3" s="1"/>
  <c r="CD1003" i="4"/>
  <c r="H1003" i="3" s="1"/>
  <c r="I1003" i="3" s="1"/>
  <c r="M1003" i="3" s="1"/>
  <c r="N1003" i="3" s="1"/>
  <c r="CD1035" i="4"/>
  <c r="H1035" i="3" s="1"/>
  <c r="I1035" i="3" s="1"/>
  <c r="M1035" i="3" s="1"/>
  <c r="N1035" i="3" s="1"/>
  <c r="CD770" i="4"/>
  <c r="H770" i="3" s="1"/>
  <c r="I770" i="3" s="1"/>
  <c r="CD1158" i="4"/>
  <c r="H1158" i="3" s="1"/>
  <c r="I1158" i="3" s="1"/>
  <c r="CD1288" i="4"/>
  <c r="H1288" i="3" s="1"/>
  <c r="I1288" i="3" s="1"/>
  <c r="CD1075" i="4"/>
  <c r="H1075" i="3" s="1"/>
  <c r="I1075" i="3" s="1"/>
  <c r="CD1308" i="4"/>
  <c r="H1308" i="3" s="1"/>
  <c r="I1308" i="3" s="1"/>
  <c r="CD41" i="4"/>
  <c r="H41" i="3" s="1"/>
  <c r="I41" i="3" s="1"/>
  <c r="M41" i="3" s="1"/>
  <c r="N41" i="3" s="1"/>
  <c r="CD1039" i="4"/>
  <c r="H1039" i="3" s="1"/>
  <c r="I1039" i="3" s="1"/>
  <c r="M1039" i="3" s="1"/>
  <c r="N1039" i="3" s="1"/>
  <c r="CD1458" i="4"/>
  <c r="H1458" i="3" s="1"/>
  <c r="I1458" i="3" s="1"/>
  <c r="CD99" i="4"/>
  <c r="H99" i="3" s="1"/>
  <c r="I99" i="3" s="1"/>
  <c r="CD100" i="4"/>
  <c r="H100" i="3" s="1"/>
  <c r="I100" i="3" s="1"/>
  <c r="M100" i="3" s="1"/>
  <c r="N100" i="3" s="1"/>
  <c r="CD603" i="4"/>
  <c r="H603" i="3" s="1"/>
  <c r="I603" i="3" s="1"/>
  <c r="M603" i="3" s="1"/>
  <c r="N603" i="3" s="1"/>
  <c r="CD1247" i="4"/>
  <c r="H1247" i="3" s="1"/>
  <c r="I1247" i="3" s="1"/>
  <c r="CD391" i="4"/>
  <c r="H391" i="3" s="1"/>
  <c r="I391" i="3" s="1"/>
  <c r="M391" i="3" s="1"/>
  <c r="N391" i="3" s="1"/>
  <c r="CD1298" i="4"/>
  <c r="H1298" i="3" s="1"/>
  <c r="I1298" i="3" s="1"/>
  <c r="CD1398" i="4"/>
  <c r="H1398" i="3" s="1"/>
  <c r="I1398" i="3" s="1"/>
  <c r="CD836" i="4"/>
  <c r="H836" i="3" s="1"/>
  <c r="I836" i="3" s="1"/>
  <c r="CD696" i="4"/>
  <c r="H696" i="3" s="1"/>
  <c r="I696" i="3" s="1"/>
  <c r="M696" i="3" s="1"/>
  <c r="N696" i="3" s="1"/>
  <c r="CD376" i="4"/>
  <c r="H376" i="3" s="1"/>
  <c r="I376" i="3" s="1"/>
  <c r="M376" i="3" s="1"/>
  <c r="N376" i="3" s="1"/>
  <c r="CD1066" i="4"/>
  <c r="H1066" i="3" s="1"/>
  <c r="I1066" i="3" s="1"/>
  <c r="CD578" i="4"/>
  <c r="H578" i="3" s="1"/>
  <c r="I578" i="3" s="1"/>
  <c r="M578" i="3" s="1"/>
  <c r="N578" i="3" s="1"/>
  <c r="CD1129" i="4"/>
  <c r="H1129" i="3" s="1"/>
  <c r="I1129" i="3" s="1"/>
  <c r="CD127" i="4"/>
  <c r="H127" i="3" s="1"/>
  <c r="I127" i="3" s="1"/>
  <c r="M127" i="3" s="1"/>
  <c r="N127" i="3" s="1"/>
  <c r="CD1155" i="4"/>
  <c r="H1155" i="3" s="1"/>
  <c r="I1155" i="3" s="1"/>
  <c r="CD1016" i="4"/>
  <c r="H1016" i="3" s="1"/>
  <c r="I1016" i="3" s="1"/>
  <c r="M1016" i="3" s="1"/>
  <c r="N1016" i="3" s="1"/>
  <c r="CD890" i="4"/>
  <c r="H890" i="3" s="1"/>
  <c r="I890" i="3" s="1"/>
  <c r="CD790" i="4"/>
  <c r="H790" i="3" s="1"/>
  <c r="I790" i="3" s="1"/>
  <c r="CD272" i="4"/>
  <c r="H272" i="3" s="1"/>
  <c r="I272" i="3" s="1"/>
  <c r="M272" i="3" s="1"/>
  <c r="N272" i="3" s="1"/>
  <c r="CD1159" i="4"/>
  <c r="H1159" i="3" s="1"/>
  <c r="I1159" i="3" s="1"/>
  <c r="CD817" i="4"/>
  <c r="H817" i="3" s="1"/>
  <c r="I817" i="3" s="1"/>
  <c r="CD1434" i="4"/>
  <c r="H1434" i="3" s="1"/>
  <c r="I1434" i="3" s="1"/>
  <c r="CD985" i="4"/>
  <c r="H985" i="3" s="1"/>
  <c r="I985" i="3" s="1"/>
  <c r="M985" i="3" s="1"/>
  <c r="N985" i="3" s="1"/>
  <c r="CD426" i="4"/>
  <c r="H426" i="3" s="1"/>
  <c r="I426" i="3" s="1"/>
  <c r="M426" i="3" s="1"/>
  <c r="N426" i="3" s="1"/>
  <c r="CD105" i="4"/>
  <c r="H105" i="3" s="1"/>
  <c r="I105" i="3" s="1"/>
  <c r="CD1166" i="4"/>
  <c r="H1166" i="3" s="1"/>
  <c r="I1166" i="3" s="1"/>
  <c r="CD1397" i="4"/>
  <c r="H1397" i="3" s="1"/>
  <c r="I1397" i="3" s="1"/>
  <c r="CD1038" i="4"/>
  <c r="H1038" i="3" s="1"/>
  <c r="I1038" i="3" s="1"/>
  <c r="M1038" i="3" s="1"/>
  <c r="N1038" i="3" s="1"/>
  <c r="CD482" i="4"/>
  <c r="H482" i="3" s="1"/>
  <c r="I482" i="3" s="1"/>
  <c r="M482" i="3" s="1"/>
  <c r="N482" i="3" s="1"/>
  <c r="CD1019" i="4"/>
  <c r="H1019" i="3" s="1"/>
  <c r="I1019" i="3" s="1"/>
  <c r="CD935" i="4"/>
  <c r="H935" i="3" s="1"/>
  <c r="I935" i="3" s="1"/>
  <c r="CD1101" i="4"/>
  <c r="H1101" i="3" s="1"/>
  <c r="I1101" i="3" s="1"/>
  <c r="CD1176" i="4"/>
  <c r="H1176" i="3" s="1"/>
  <c r="I1176" i="3" s="1"/>
  <c r="M1176" i="3" s="1"/>
  <c r="N1176" i="3" s="1"/>
  <c r="CD849" i="4"/>
  <c r="H849" i="3" s="1"/>
  <c r="I849" i="3" s="1"/>
  <c r="M849" i="3" s="1"/>
  <c r="N849" i="3" s="1"/>
  <c r="CD1051" i="4"/>
  <c r="H1051" i="3" s="1"/>
  <c r="I1051" i="3" s="1"/>
  <c r="M1051" i="3" s="1"/>
  <c r="N1051" i="3" s="1"/>
  <c r="CD1191" i="4"/>
  <c r="H1191" i="3" s="1"/>
  <c r="I1191" i="3" s="1"/>
  <c r="M1191" i="3" s="1"/>
  <c r="N1191" i="3" s="1"/>
  <c r="CD11" i="4"/>
  <c r="H11" i="3" s="1"/>
  <c r="I11" i="3" s="1"/>
  <c r="CD1095" i="4"/>
  <c r="H1095" i="3" s="1"/>
  <c r="I1095" i="3" s="1"/>
  <c r="CD987" i="4"/>
  <c r="H987" i="3" s="1"/>
  <c r="I987" i="3" s="1"/>
  <c r="CD1014" i="4"/>
  <c r="H1014" i="3" s="1"/>
  <c r="I1014" i="3" s="1"/>
  <c r="CD864" i="4"/>
  <c r="H864" i="3" s="1"/>
  <c r="I864" i="3" s="1"/>
  <c r="CD695" i="4"/>
  <c r="H695" i="3" s="1"/>
  <c r="I695" i="3" s="1"/>
  <c r="M695" i="3" s="1"/>
  <c r="N695" i="3" s="1"/>
  <c r="CD622" i="4"/>
  <c r="H622" i="3" s="1"/>
  <c r="I622" i="3" s="1"/>
  <c r="CD4" i="4"/>
  <c r="CD460" i="4"/>
  <c r="H460" i="3" s="1"/>
  <c r="I460" i="3" s="1"/>
  <c r="CD978" i="4"/>
  <c r="H978" i="3" s="1"/>
  <c r="I978" i="3" s="1"/>
  <c r="CD565" i="4"/>
  <c r="H565" i="3" s="1"/>
  <c r="I565" i="3" s="1"/>
  <c r="M565" i="3" s="1"/>
  <c r="N565" i="3" s="1"/>
  <c r="CD1178" i="4"/>
  <c r="H1178" i="3" s="1"/>
  <c r="I1178" i="3" s="1"/>
  <c r="CD1547" i="4"/>
  <c r="H1547" i="3" s="1"/>
  <c r="I1547" i="3" s="1"/>
  <c r="CD368" i="4"/>
  <c r="H368" i="3" s="1"/>
  <c r="I368" i="3" s="1"/>
  <c r="M368" i="3" s="1"/>
  <c r="N368" i="3" s="1"/>
  <c r="CD499" i="4"/>
  <c r="H499" i="3" s="1"/>
  <c r="I499" i="3" s="1"/>
  <c r="M499" i="3" s="1"/>
  <c r="N499" i="3" s="1"/>
  <c r="CD350" i="4"/>
  <c r="H350" i="3" s="1"/>
  <c r="I350" i="3" s="1"/>
  <c r="M350" i="3" s="1"/>
  <c r="N350" i="3" s="1"/>
  <c r="CD547" i="4"/>
  <c r="H547" i="3" s="1"/>
  <c r="I547" i="3" s="1"/>
  <c r="M547" i="3" s="1"/>
  <c r="N547" i="3" s="1"/>
  <c r="CD1208" i="4"/>
  <c r="H1208" i="3" s="1"/>
  <c r="I1208" i="3" s="1"/>
  <c r="M1208" i="3" s="1"/>
  <c r="N1208" i="3" s="1"/>
  <c r="CD860" i="4"/>
  <c r="H860" i="3" s="1"/>
  <c r="I860" i="3" s="1"/>
  <c r="M860" i="3" s="1"/>
  <c r="N860" i="3" s="1"/>
  <c r="CD946" i="4"/>
  <c r="H946" i="3" s="1"/>
  <c r="I946" i="3" s="1"/>
  <c r="M946" i="3" s="1"/>
  <c r="N946" i="3" s="1"/>
  <c r="CD283" i="4"/>
  <c r="H283" i="3" s="1"/>
  <c r="I283" i="3" s="1"/>
  <c r="M283" i="3" s="1"/>
  <c r="N283" i="3" s="1"/>
  <c r="CD73" i="4"/>
  <c r="H73" i="3" s="1"/>
  <c r="I73" i="3" s="1"/>
  <c r="CD1079" i="4"/>
  <c r="H1079" i="3" s="1"/>
  <c r="I1079" i="3" s="1"/>
  <c r="CD1446" i="4"/>
  <c r="H1446" i="3" s="1"/>
  <c r="I1446" i="3" s="1"/>
  <c r="CD12" i="4"/>
  <c r="H12" i="3" s="1"/>
  <c r="I12" i="3" s="1"/>
  <c r="CD254" i="4"/>
  <c r="H254" i="3" s="1"/>
  <c r="I254" i="3" s="1"/>
  <c r="M254" i="3" s="1"/>
  <c r="N254" i="3" s="1"/>
  <c r="CD1303" i="4"/>
  <c r="H1303" i="3" s="1"/>
  <c r="I1303" i="3" s="1"/>
  <c r="CD1188" i="4"/>
  <c r="H1188" i="3" s="1"/>
  <c r="I1188" i="3" s="1"/>
  <c r="CD1366" i="4"/>
  <c r="H1366" i="3" s="1"/>
  <c r="I1366" i="3" s="1"/>
  <c r="CD404" i="4"/>
  <c r="H404" i="3" s="1"/>
  <c r="I404" i="3" s="1"/>
  <c r="M404" i="3" s="1"/>
  <c r="N404" i="3" s="1"/>
  <c r="CD804" i="4"/>
  <c r="H804" i="3" s="1"/>
  <c r="I804" i="3" s="1"/>
  <c r="M804" i="3" s="1"/>
  <c r="N804" i="3" s="1"/>
  <c r="CD177" i="4"/>
  <c r="H177" i="3" s="1"/>
  <c r="I177" i="3" s="1"/>
  <c r="M177" i="3" s="1"/>
  <c r="N177" i="3" s="1"/>
  <c r="CD873" i="4"/>
  <c r="H873" i="3" s="1"/>
  <c r="I873" i="3" s="1"/>
  <c r="M873" i="3" s="1"/>
  <c r="N873" i="3" s="1"/>
  <c r="CD154" i="4"/>
  <c r="H154" i="3" s="1"/>
  <c r="I154" i="3" s="1"/>
  <c r="M154" i="3" s="1"/>
  <c r="N154" i="3" s="1"/>
  <c r="CD949" i="4"/>
  <c r="H949" i="3" s="1"/>
  <c r="I949" i="3" s="1"/>
  <c r="CD388" i="4"/>
  <c r="H388" i="3" s="1"/>
  <c r="I388" i="3" s="1"/>
  <c r="M388" i="3" s="1"/>
  <c r="N388" i="3" s="1"/>
  <c r="CD1141" i="4"/>
  <c r="H1141" i="3" s="1"/>
  <c r="I1141" i="3" s="1"/>
  <c r="CD1481" i="4"/>
  <c r="H1481" i="3" s="1"/>
  <c r="I1481" i="3" s="1"/>
  <c r="CD607" i="4"/>
  <c r="H607" i="3" s="1"/>
  <c r="I607" i="3" s="1"/>
  <c r="M607" i="3" s="1"/>
  <c r="N607" i="3" s="1"/>
  <c r="CD76" i="4"/>
  <c r="H76" i="3" s="1"/>
  <c r="I76" i="3" s="1"/>
  <c r="M76" i="3" s="1"/>
  <c r="N76" i="3" s="1"/>
  <c r="CD1543" i="4"/>
  <c r="H1543" i="3" s="1"/>
  <c r="I1543" i="3" s="1"/>
  <c r="CD1213" i="4"/>
  <c r="H1213" i="3" s="1"/>
  <c r="I1213" i="3" s="1"/>
  <c r="CD956" i="4"/>
  <c r="H956" i="3" s="1"/>
  <c r="I956" i="3" s="1"/>
  <c r="CD745" i="4"/>
  <c r="H745" i="3" s="1"/>
  <c r="I745" i="3" s="1"/>
  <c r="M745" i="3" s="1"/>
  <c r="N745" i="3" s="1"/>
  <c r="CD252" i="4"/>
  <c r="H252" i="3" s="1"/>
  <c r="I252" i="3" s="1"/>
  <c r="M252" i="3" s="1"/>
  <c r="N252" i="3" s="1"/>
  <c r="CD1469" i="4"/>
  <c r="H1469" i="3" s="1"/>
  <c r="I1469" i="3" s="1"/>
  <c r="M1469" i="3" s="1"/>
  <c r="N1469" i="3" s="1"/>
  <c r="CD122" i="4"/>
  <c r="H122" i="3" s="1"/>
  <c r="I122" i="3" s="1"/>
  <c r="M122" i="3" s="1"/>
  <c r="N122" i="3" s="1"/>
  <c r="CD1091" i="4"/>
  <c r="H1091" i="3" s="1"/>
  <c r="I1091" i="3" s="1"/>
  <c r="CD972" i="4"/>
  <c r="H972" i="3" s="1"/>
  <c r="I972" i="3" s="1"/>
  <c r="CD782" i="4"/>
  <c r="H782" i="3" s="1"/>
  <c r="I782" i="3" s="1"/>
  <c r="M782" i="3" s="1"/>
  <c r="N782" i="3" s="1"/>
  <c r="CD1060" i="4"/>
  <c r="H1060" i="3" s="1"/>
  <c r="I1060" i="3" s="1"/>
  <c r="M1060" i="3" s="1"/>
  <c r="N1060" i="3" s="1"/>
  <c r="CD661" i="4"/>
  <c r="H661" i="3" s="1"/>
  <c r="I661" i="3" s="1"/>
  <c r="M661" i="3" s="1"/>
  <c r="N661" i="3" s="1"/>
  <c r="CD1027" i="4"/>
  <c r="H1027" i="3" s="1"/>
  <c r="I1027" i="3" s="1"/>
  <c r="CD1266" i="4"/>
  <c r="H1266" i="3" s="1"/>
  <c r="I1266" i="3" s="1"/>
  <c r="M1266" i="3" s="1"/>
  <c r="N1266" i="3" s="1"/>
  <c r="CD1059" i="4"/>
  <c r="H1059" i="3" s="1"/>
  <c r="I1059" i="3" s="1"/>
  <c r="M1059" i="3" s="1"/>
  <c r="N1059" i="3" s="1"/>
  <c r="CD1254" i="4"/>
  <c r="H1254" i="3" s="1"/>
  <c r="I1254" i="3" s="1"/>
  <c r="M1254" i="3" s="1"/>
  <c r="N1254" i="3" s="1"/>
  <c r="CD1403" i="4"/>
  <c r="H1403" i="3" s="1"/>
  <c r="I1403" i="3" s="1"/>
  <c r="M1403" i="3" s="1"/>
  <c r="N1403" i="3" s="1"/>
  <c r="CD660" i="4"/>
  <c r="H660" i="3" s="1"/>
  <c r="I660" i="3" s="1"/>
  <c r="CD1135" i="4"/>
  <c r="H1135" i="3" s="1"/>
  <c r="I1135" i="3" s="1"/>
  <c r="CD1429" i="4"/>
  <c r="H1429" i="3" s="1"/>
  <c r="I1429" i="3" s="1"/>
  <c r="M1429" i="3" s="1"/>
  <c r="N1429" i="3" s="1"/>
  <c r="CD726" i="4"/>
  <c r="H726" i="3" s="1"/>
  <c r="I726" i="3" s="1"/>
  <c r="M726" i="3" s="1"/>
  <c r="N726" i="3" s="1"/>
  <c r="CD505" i="4"/>
  <c r="H505" i="3" s="1"/>
  <c r="I505" i="3" s="1"/>
  <c r="M505" i="3" s="1"/>
  <c r="N505" i="3" s="1"/>
  <c r="CD929" i="4"/>
  <c r="H929" i="3" s="1"/>
  <c r="I929" i="3" s="1"/>
  <c r="CD672" i="4"/>
  <c r="H672" i="3" s="1"/>
  <c r="I672" i="3" s="1"/>
  <c r="CD574" i="4"/>
  <c r="H574" i="3" s="1"/>
  <c r="I574" i="3" s="1"/>
  <c r="M574" i="3" s="1"/>
  <c r="N574" i="3" s="1"/>
  <c r="CD1263" i="4"/>
  <c r="H1263" i="3" s="1"/>
  <c r="I1263" i="3" s="1"/>
  <c r="CD237" i="4"/>
  <c r="H237" i="3" s="1"/>
  <c r="I237" i="3" s="1"/>
  <c r="M237" i="3" s="1"/>
  <c r="N237" i="3" s="1"/>
  <c r="CD943" i="4"/>
  <c r="H943" i="3" s="1"/>
  <c r="I943" i="3" s="1"/>
  <c r="CD268" i="4"/>
  <c r="H268" i="3" s="1"/>
  <c r="I268" i="3" s="1"/>
  <c r="M268" i="3" s="1"/>
  <c r="N268" i="3" s="1"/>
  <c r="CD1282" i="4"/>
  <c r="H1282" i="3" s="1"/>
  <c r="I1282" i="3" s="1"/>
  <c r="CD867" i="4"/>
  <c r="H867" i="3" s="1"/>
  <c r="I867" i="3" s="1"/>
  <c r="CD50" i="4"/>
  <c r="H50" i="3" s="1"/>
  <c r="I50" i="3" s="1"/>
  <c r="M50" i="3" s="1"/>
  <c r="N50" i="3" s="1"/>
  <c r="CD1006" i="4"/>
  <c r="H1006" i="3" s="1"/>
  <c r="I1006" i="3" s="1"/>
  <c r="CD626" i="4"/>
  <c r="H626" i="3" s="1"/>
  <c r="I626" i="3" s="1"/>
  <c r="M626" i="3" s="1"/>
  <c r="N626" i="3" s="1"/>
  <c r="CD1435" i="4"/>
  <c r="H1435" i="3" s="1"/>
  <c r="I1435" i="3" s="1"/>
  <c r="M1435" i="3" s="1"/>
  <c r="N1435" i="3" s="1"/>
  <c r="CD1540" i="4"/>
  <c r="H1540" i="3" s="1"/>
  <c r="I1540" i="3" s="1"/>
  <c r="M1540" i="3" s="1"/>
  <c r="N1540" i="3" s="1"/>
  <c r="CD485" i="4"/>
  <c r="H485" i="3" s="1"/>
  <c r="I485" i="3" s="1"/>
  <c r="CD952" i="4"/>
  <c r="H952" i="3" s="1"/>
  <c r="I952" i="3" s="1"/>
  <c r="M952" i="3" s="1"/>
  <c r="N952" i="3" s="1"/>
  <c r="CD40" i="4"/>
  <c r="H40" i="3" s="1"/>
  <c r="I40" i="3" s="1"/>
  <c r="CD256" i="4"/>
  <c r="H256" i="3" s="1"/>
  <c r="I256" i="3" s="1"/>
  <c r="CD1504" i="4"/>
  <c r="H1504" i="3" s="1"/>
  <c r="I1504" i="3" s="1"/>
  <c r="M1504" i="3" s="1"/>
  <c r="N1504" i="3" s="1"/>
  <c r="CD896" i="4"/>
  <c r="H896" i="3" s="1"/>
  <c r="I896" i="3" s="1"/>
  <c r="CD538" i="4"/>
  <c r="H538" i="3" s="1"/>
  <c r="I538" i="3" s="1"/>
  <c r="M538" i="3" s="1"/>
  <c r="N538" i="3" s="1"/>
  <c r="CD448" i="4"/>
  <c r="H448" i="3" s="1"/>
  <c r="I448" i="3" s="1"/>
  <c r="M448" i="3" s="1"/>
  <c r="N448" i="3" s="1"/>
  <c r="CD1021" i="4"/>
  <c r="H1021" i="3" s="1"/>
  <c r="I1021" i="3" s="1"/>
  <c r="CD187" i="4"/>
  <c r="H187" i="3" s="1"/>
  <c r="I187" i="3" s="1"/>
  <c r="M187" i="3" s="1"/>
  <c r="N187" i="3" s="1"/>
  <c r="CD174" i="4"/>
  <c r="H174" i="3" s="1"/>
  <c r="I174" i="3" s="1"/>
  <c r="M174" i="3" s="1"/>
  <c r="N174" i="3" s="1"/>
  <c r="CD1278" i="4"/>
  <c r="H1278" i="3" s="1"/>
  <c r="I1278" i="3" s="1"/>
  <c r="CD438" i="4"/>
  <c r="H438" i="3" s="1"/>
  <c r="I438" i="3" s="1"/>
  <c r="CD1103" i="4"/>
  <c r="H1103" i="3" s="1"/>
  <c r="I1103" i="3" s="1"/>
  <c r="M1103" i="3" s="1"/>
  <c r="N1103" i="3" s="1"/>
  <c r="CD531" i="4"/>
  <c r="H531" i="3" s="1"/>
  <c r="I531" i="3" s="1"/>
  <c r="M531" i="3" s="1"/>
  <c r="N531" i="3" s="1"/>
  <c r="CD555" i="4"/>
  <c r="H555" i="3" s="1"/>
  <c r="I555" i="3" s="1"/>
  <c r="CD596" i="4"/>
  <c r="H596" i="3" s="1"/>
  <c r="I596" i="3" s="1"/>
  <c r="M596" i="3" s="1"/>
  <c r="N596" i="3" s="1"/>
  <c r="CD885" i="4"/>
  <c r="H885" i="3" s="1"/>
  <c r="I885" i="3" s="1"/>
  <c r="CD507" i="4"/>
  <c r="H507" i="3" s="1"/>
  <c r="I507" i="3" s="1"/>
  <c r="CD36" i="4"/>
  <c r="H36" i="3" s="1"/>
  <c r="I36" i="3" s="1"/>
  <c r="CD188" i="4"/>
  <c r="H188" i="3" s="1"/>
  <c r="I188" i="3" s="1"/>
  <c r="M188" i="3" s="1"/>
  <c r="N188" i="3" s="1"/>
  <c r="CD1154" i="4"/>
  <c r="H1154" i="3" s="1"/>
  <c r="I1154" i="3" s="1"/>
  <c r="CD466" i="4"/>
  <c r="H466" i="3" s="1"/>
  <c r="I466" i="3" s="1"/>
  <c r="M466" i="3" s="1"/>
  <c r="N466" i="3" s="1"/>
  <c r="CD260" i="4"/>
  <c r="H260" i="3" s="1"/>
  <c r="I260" i="3" s="1"/>
  <c r="M260" i="3" s="1"/>
  <c r="N260" i="3" s="1"/>
  <c r="CD554" i="4"/>
  <c r="H554" i="3" s="1"/>
  <c r="I554" i="3" s="1"/>
  <c r="CD1401" i="4"/>
  <c r="H1401" i="3" s="1"/>
  <c r="I1401" i="3" s="1"/>
  <c r="CD1239" i="4"/>
  <c r="H1239" i="3" s="1"/>
  <c r="I1239" i="3" s="1"/>
  <c r="M1239" i="3" s="1"/>
  <c r="N1239" i="3" s="1"/>
  <c r="CD1046" i="4"/>
  <c r="H1046" i="3" s="1"/>
  <c r="I1046" i="3" s="1"/>
  <c r="CD838" i="4"/>
  <c r="H838" i="3" s="1"/>
  <c r="I838" i="3" s="1"/>
  <c r="CD831" i="4"/>
  <c r="H831" i="3" s="1"/>
  <c r="I831" i="3" s="1"/>
  <c r="CD587" i="4"/>
  <c r="H587" i="3" s="1"/>
  <c r="I587" i="3" s="1"/>
  <c r="M587" i="3" s="1"/>
  <c r="N587" i="3" s="1"/>
  <c r="CD300" i="4"/>
  <c r="H300" i="3" s="1"/>
  <c r="I300" i="3" s="1"/>
  <c r="CD568" i="4"/>
  <c r="H568" i="3" s="1"/>
  <c r="I568" i="3" s="1"/>
  <c r="M568" i="3" s="1"/>
  <c r="N568" i="3" s="1"/>
  <c r="CD150" i="4"/>
  <c r="H150" i="3" s="1"/>
  <c r="I150" i="3" s="1"/>
  <c r="M150" i="3" s="1"/>
  <c r="N150" i="3" s="1"/>
  <c r="CD1226" i="4"/>
  <c r="H1226" i="3" s="1"/>
  <c r="I1226" i="3" s="1"/>
  <c r="CD431" i="4"/>
  <c r="H431" i="3" s="1"/>
  <c r="I431" i="3" s="1"/>
  <c r="M431" i="3" s="1"/>
  <c r="N431" i="3" s="1"/>
  <c r="CD114" i="4"/>
  <c r="H114" i="3" s="1"/>
  <c r="I114" i="3" s="1"/>
  <c r="CD1143" i="4"/>
  <c r="H1143" i="3" s="1"/>
  <c r="I1143" i="3" s="1"/>
  <c r="CD83" i="4"/>
  <c r="H83" i="3" s="1"/>
  <c r="I83" i="3" s="1"/>
  <c r="CD1245" i="4"/>
  <c r="H1245" i="3" s="1"/>
  <c r="I1245" i="3" s="1"/>
  <c r="CD640" i="4"/>
  <c r="H640" i="3" s="1"/>
  <c r="I640" i="3" s="1"/>
  <c r="M640" i="3" s="1"/>
  <c r="N640" i="3" s="1"/>
  <c r="CD1072" i="4"/>
  <c r="H1072" i="3" s="1"/>
  <c r="I1072" i="3" s="1"/>
  <c r="CD1450" i="4"/>
  <c r="H1450" i="3" s="1"/>
  <c r="I1450" i="3" s="1"/>
  <c r="CD323" i="4"/>
  <c r="H323" i="3" s="1"/>
  <c r="I323" i="3" s="1"/>
  <c r="CD182" i="4"/>
  <c r="H182" i="3" s="1"/>
  <c r="I182" i="3" s="1"/>
  <c r="M182" i="3" s="1"/>
  <c r="N182" i="3" s="1"/>
  <c r="CD1325" i="4"/>
  <c r="H1325" i="3" s="1"/>
  <c r="I1325" i="3" s="1"/>
  <c r="M1325" i="3" s="1"/>
  <c r="N1325" i="3" s="1"/>
  <c r="CD1256" i="4"/>
  <c r="H1256" i="3" s="1"/>
  <c r="I1256" i="3" s="1"/>
  <c r="M1256" i="3" s="1"/>
  <c r="N1256" i="3" s="1"/>
  <c r="CD1428" i="4"/>
  <c r="H1428" i="3" s="1"/>
  <c r="I1428" i="3" s="1"/>
  <c r="CD5" i="4"/>
  <c r="H5" i="3" s="1"/>
  <c r="I5" i="3" s="1"/>
  <c r="M5" i="3" s="1"/>
  <c r="N5" i="3" s="1"/>
  <c r="CD191" i="4"/>
  <c r="H191" i="3" s="1"/>
  <c r="I191" i="3" s="1"/>
  <c r="CD48" i="4"/>
  <c r="H48" i="3" s="1"/>
  <c r="I48" i="3" s="1"/>
  <c r="CD1171" i="4"/>
  <c r="H1171" i="3" s="1"/>
  <c r="I1171" i="3" s="1"/>
  <c r="CD1277" i="4"/>
  <c r="H1277" i="3" s="1"/>
  <c r="I1277" i="3" s="1"/>
  <c r="CD632" i="4"/>
  <c r="H632" i="3" s="1"/>
  <c r="I632" i="3" s="1"/>
  <c r="M632" i="3" s="1"/>
  <c r="N632" i="3" s="1"/>
  <c r="CD724" i="4"/>
  <c r="H724" i="3" s="1"/>
  <c r="I724" i="3" s="1"/>
  <c r="M724" i="3" s="1"/>
  <c r="N724" i="3" s="1"/>
  <c r="CD92" i="4"/>
  <c r="H92" i="3" s="1"/>
  <c r="I92" i="3" s="1"/>
  <c r="CD645" i="4"/>
  <c r="H645" i="3" s="1"/>
  <c r="I645" i="3" s="1"/>
  <c r="CD627" i="4"/>
  <c r="H627" i="3" s="1"/>
  <c r="I627" i="3" s="1"/>
  <c r="M627" i="3" s="1"/>
  <c r="N627" i="3" s="1"/>
  <c r="CD751" i="4"/>
  <c r="H751" i="3" s="1"/>
  <c r="I751" i="3" s="1"/>
  <c r="M751" i="3" s="1"/>
  <c r="N751" i="3" s="1"/>
  <c r="CD1485" i="4"/>
  <c r="H1485" i="3" s="1"/>
  <c r="I1485" i="3" s="1"/>
  <c r="M1485" i="3" s="1"/>
  <c r="N1485" i="3" s="1"/>
  <c r="CD457" i="4"/>
  <c r="H457" i="3" s="1"/>
  <c r="I457" i="3" s="1"/>
  <c r="M457" i="3" s="1"/>
  <c r="N457" i="3" s="1"/>
  <c r="CD798" i="4"/>
  <c r="H798" i="3" s="1"/>
  <c r="I798" i="3" s="1"/>
  <c r="CD1037" i="4"/>
  <c r="H1037" i="3" s="1"/>
  <c r="I1037" i="3" s="1"/>
  <c r="M1037" i="3" s="1"/>
  <c r="N1037" i="3" s="1"/>
  <c r="CD288" i="4"/>
  <c r="H288" i="3" s="1"/>
  <c r="I288" i="3" s="1"/>
  <c r="M288" i="3" s="1"/>
  <c r="N288" i="3" s="1"/>
  <c r="CD492" i="4"/>
  <c r="H492" i="3" s="1"/>
  <c r="I492" i="3" s="1"/>
  <c r="M492" i="3" s="1"/>
  <c r="N492" i="3" s="1"/>
  <c r="CD1416" i="4"/>
  <c r="H1416" i="3" s="1"/>
  <c r="I1416" i="3" s="1"/>
  <c r="M1416" i="3" s="1"/>
  <c r="N1416" i="3" s="1"/>
  <c r="CD1510" i="4"/>
  <c r="H1510" i="3" s="1"/>
  <c r="I1510" i="3" s="1"/>
  <c r="M1510" i="3" s="1"/>
  <c r="N1510" i="3" s="1"/>
  <c r="CD394" i="4"/>
  <c r="H394" i="3" s="1"/>
  <c r="I394" i="3" s="1"/>
  <c r="M394" i="3" s="1"/>
  <c r="N394" i="3" s="1"/>
  <c r="CD800" i="4"/>
  <c r="H800" i="3" s="1"/>
  <c r="I800" i="3" s="1"/>
  <c r="M800" i="3" s="1"/>
  <c r="N800" i="3" s="1"/>
  <c r="CD296" i="4"/>
  <c r="H296" i="3" s="1"/>
  <c r="I296" i="3" s="1"/>
  <c r="M296" i="3" s="1"/>
  <c r="N296" i="3" s="1"/>
  <c r="CD986" i="4"/>
  <c r="H986" i="3" s="1"/>
  <c r="I986" i="3" s="1"/>
  <c r="M986" i="3" s="1"/>
  <c r="N986" i="3" s="1"/>
  <c r="CD167" i="4"/>
  <c r="H167" i="3" s="1"/>
  <c r="I167" i="3" s="1"/>
  <c r="M167" i="3" s="1"/>
  <c r="N167" i="3" s="1"/>
  <c r="CD1034" i="4"/>
  <c r="H1034" i="3" s="1"/>
  <c r="I1034" i="3" s="1"/>
  <c r="M1034" i="3" s="1"/>
  <c r="N1034" i="3" s="1"/>
  <c r="CD1431" i="4"/>
  <c r="H1431" i="3" s="1"/>
  <c r="I1431" i="3" s="1"/>
  <c r="CD1377" i="4"/>
  <c r="H1377" i="3" s="1"/>
  <c r="I1377" i="3" s="1"/>
  <c r="CD996" i="4"/>
  <c r="H996" i="3" s="1"/>
  <c r="I996" i="3" s="1"/>
  <c r="CD518" i="4"/>
  <c r="H518" i="3" s="1"/>
  <c r="I518" i="3" s="1"/>
  <c r="M518" i="3" s="1"/>
  <c r="N518" i="3" s="1"/>
  <c r="CD1378" i="4"/>
  <c r="H1378" i="3" s="1"/>
  <c r="I1378" i="3" s="1"/>
  <c r="CD1149" i="4"/>
  <c r="H1149" i="3" s="1"/>
  <c r="I1149" i="3" s="1"/>
  <c r="M1149" i="3" s="1"/>
  <c r="N1149" i="3" s="1"/>
  <c r="CD1189" i="4"/>
  <c r="H1189" i="3" s="1"/>
  <c r="I1189" i="3" s="1"/>
  <c r="CD1054" i="4"/>
  <c r="H1054" i="3" s="1"/>
  <c r="I1054" i="3" s="1"/>
  <c r="M1054" i="3" s="1"/>
  <c r="N1054" i="3" s="1"/>
  <c r="CD1175" i="4"/>
  <c r="H1175" i="3" s="1"/>
  <c r="I1175" i="3" s="1"/>
  <c r="CD451" i="4"/>
  <c r="H451" i="3" s="1"/>
  <c r="I451" i="3" s="1"/>
  <c r="CD160" i="4"/>
  <c r="H160" i="3" s="1"/>
  <c r="I160" i="3" s="1"/>
  <c r="M160" i="3" s="1"/>
  <c r="N160" i="3" s="1"/>
  <c r="CD659" i="4"/>
  <c r="H659" i="3" s="1"/>
  <c r="I659" i="3" s="1"/>
  <c r="CD130" i="4"/>
  <c r="H130" i="3" s="1"/>
  <c r="I130" i="3" s="1"/>
  <c r="M130" i="3" s="1"/>
  <c r="N130" i="3" s="1"/>
  <c r="CD479" i="4"/>
  <c r="H479" i="3" s="1"/>
  <c r="I479" i="3" s="1"/>
  <c r="M479" i="3" s="1"/>
  <c r="N479" i="3" s="1"/>
  <c r="CD624" i="4"/>
  <c r="H624" i="3" s="1"/>
  <c r="I624" i="3" s="1"/>
  <c r="CD435" i="4"/>
  <c r="H435" i="3" s="1"/>
  <c r="I435" i="3" s="1"/>
  <c r="M435" i="3" s="1"/>
  <c r="N435" i="3" s="1"/>
  <c r="CD970" i="4"/>
  <c r="H970" i="3" s="1"/>
  <c r="I970" i="3" s="1"/>
  <c r="CD1422" i="4"/>
  <c r="H1422" i="3" s="1"/>
  <c r="I1422" i="3" s="1"/>
  <c r="CD639" i="4"/>
  <c r="H639" i="3" s="1"/>
  <c r="I639" i="3" s="1"/>
  <c r="M639" i="3" s="1"/>
  <c r="N639" i="3" s="1"/>
  <c r="CD1061" i="4"/>
  <c r="H1061" i="3" s="1"/>
  <c r="I1061" i="3" s="1"/>
  <c r="M1061" i="3" s="1"/>
  <c r="N1061" i="3" s="1"/>
  <c r="CD1380" i="4"/>
  <c r="H1380" i="3" s="1"/>
  <c r="I1380" i="3" s="1"/>
  <c r="CD1501" i="4"/>
  <c r="H1501" i="3" s="1"/>
  <c r="I1501" i="3" s="1"/>
  <c r="M1501" i="3" s="1"/>
  <c r="N1501" i="3" s="1"/>
  <c r="CD1294" i="4"/>
  <c r="H1294" i="3" s="1"/>
  <c r="I1294" i="3" s="1"/>
  <c r="CD1286" i="4"/>
  <c r="H1286" i="3" s="1"/>
  <c r="I1286" i="3" s="1"/>
  <c r="CD685" i="4"/>
  <c r="H685" i="3" s="1"/>
  <c r="I685" i="3" s="1"/>
  <c r="CD1299" i="4"/>
  <c r="H1299" i="3" s="1"/>
  <c r="I1299" i="3" s="1"/>
  <c r="M1299" i="3" s="1"/>
  <c r="N1299" i="3" s="1"/>
  <c r="CD932" i="4"/>
  <c r="H932" i="3" s="1"/>
  <c r="I932" i="3" s="1"/>
  <c r="M932" i="3" s="1"/>
  <c r="N932" i="3" s="1"/>
  <c r="CD1468" i="4"/>
  <c r="H1468" i="3" s="1"/>
  <c r="I1468" i="3" s="1"/>
  <c r="CD342" i="4"/>
  <c r="H342" i="3" s="1"/>
  <c r="I342" i="3" s="1"/>
  <c r="CD976" i="4"/>
  <c r="H976" i="3" s="1"/>
  <c r="I976" i="3" s="1"/>
  <c r="CD1109" i="4"/>
  <c r="H1109" i="3" s="1"/>
  <c r="I1109" i="3" s="1"/>
  <c r="CD1167" i="4"/>
  <c r="H1167" i="3" s="1"/>
  <c r="I1167" i="3" s="1"/>
  <c r="CD1331" i="4"/>
  <c r="H1331" i="3" s="1"/>
  <c r="I1331" i="3" s="1"/>
  <c r="CD1044" i="4"/>
  <c r="H1044" i="3" s="1"/>
  <c r="I1044" i="3" s="1"/>
  <c r="M1044" i="3" s="1"/>
  <c r="N1044" i="3" s="1"/>
  <c r="CD597" i="4"/>
  <c r="H597" i="3" s="1"/>
  <c r="I597" i="3" s="1"/>
  <c r="M597" i="3" s="1"/>
  <c r="N597" i="3" s="1"/>
  <c r="CD654" i="4"/>
  <c r="H654" i="3" s="1"/>
  <c r="I654" i="3" s="1"/>
  <c r="M654" i="3" s="1"/>
  <c r="N654" i="3" s="1"/>
  <c r="CD489" i="4"/>
  <c r="H489" i="3" s="1"/>
  <c r="I489" i="3" s="1"/>
  <c r="M489" i="3" s="1"/>
  <c r="N489" i="3" s="1"/>
  <c r="CD6" i="4"/>
  <c r="H6" i="3" s="1"/>
  <c r="I6" i="3" s="1"/>
  <c r="CD295" i="4"/>
  <c r="H295" i="3" s="1"/>
  <c r="I295" i="3" s="1"/>
  <c r="M295" i="3" s="1"/>
  <c r="N295" i="3" s="1"/>
  <c r="CD384" i="4"/>
  <c r="H384" i="3" s="1"/>
  <c r="I384" i="3" s="1"/>
  <c r="M384" i="3" s="1"/>
  <c r="N384" i="3" s="1"/>
  <c r="CD90" i="4"/>
  <c r="H90" i="3" s="1"/>
  <c r="I90" i="3" s="1"/>
  <c r="CD125" i="4"/>
  <c r="H125" i="3" s="1"/>
  <c r="I125" i="3" s="1"/>
  <c r="M125" i="3" s="1"/>
  <c r="N125" i="3" s="1"/>
  <c r="CD1148" i="4"/>
  <c r="H1148" i="3" s="1"/>
  <c r="I1148" i="3" s="1"/>
  <c r="CD813" i="4"/>
  <c r="H813" i="3" s="1"/>
  <c r="I813" i="3" s="1"/>
  <c r="CD1232" i="4"/>
  <c r="H1232" i="3" s="1"/>
  <c r="I1232" i="3" s="1"/>
  <c r="CD484" i="4"/>
  <c r="H484" i="3" s="1"/>
  <c r="I484" i="3" s="1"/>
  <c r="M484" i="3" s="1"/>
  <c r="N484" i="3" s="1"/>
  <c r="CD915" i="4"/>
  <c r="H915" i="3" s="1"/>
  <c r="I915" i="3" s="1"/>
  <c r="CD341" i="4"/>
  <c r="H341" i="3" s="1"/>
  <c r="I341" i="3" s="1"/>
  <c r="CD169" i="4"/>
  <c r="H169" i="3" s="1"/>
  <c r="I169" i="3" s="1"/>
  <c r="M169" i="3" s="1"/>
  <c r="N169" i="3" s="1"/>
  <c r="CD856" i="4"/>
  <c r="H856" i="3" s="1"/>
  <c r="I856" i="3" s="1"/>
  <c r="M856" i="3" s="1"/>
  <c r="N856" i="3" s="1"/>
  <c r="CD1317" i="4"/>
  <c r="H1317" i="3" s="1"/>
  <c r="I1317" i="3" s="1"/>
  <c r="CD1117" i="4"/>
  <c r="H1117" i="3" s="1"/>
  <c r="I1117" i="3" s="1"/>
  <c r="CD1221" i="4"/>
  <c r="H1221" i="3" s="1"/>
  <c r="I1221" i="3" s="1"/>
  <c r="CD793" i="4"/>
  <c r="H793" i="3" s="1"/>
  <c r="I793" i="3" s="1"/>
  <c r="M793" i="3" s="1"/>
  <c r="N793" i="3" s="1"/>
  <c r="CD59" i="4"/>
  <c r="H59" i="3" s="1"/>
  <c r="I59" i="3" s="1"/>
  <c r="M59" i="3" s="1"/>
  <c r="N59" i="3" s="1"/>
  <c r="CD1542" i="4"/>
  <c r="H1542" i="3" s="1"/>
  <c r="I1542" i="3" s="1"/>
  <c r="CD679" i="4"/>
  <c r="H679" i="3" s="1"/>
  <c r="I679" i="3" s="1"/>
  <c r="M679" i="3" s="1"/>
  <c r="N679" i="3" s="1"/>
  <c r="CD186" i="4"/>
  <c r="H186" i="3" s="1"/>
  <c r="I186" i="3" s="1"/>
  <c r="CD1349" i="4"/>
  <c r="H1349" i="3" s="1"/>
  <c r="I1349" i="3" s="1"/>
  <c r="M1349" i="3" s="1"/>
  <c r="N1349" i="3" s="1"/>
  <c r="CD415" i="4"/>
  <c r="H415" i="3" s="1"/>
  <c r="I415" i="3" s="1"/>
  <c r="M415" i="3" s="1"/>
  <c r="N415" i="3" s="1"/>
  <c r="CD1147" i="4"/>
  <c r="H1147" i="3" s="1"/>
  <c r="I1147" i="3" s="1"/>
  <c r="CD1392" i="4"/>
  <c r="H1392" i="3" s="1"/>
  <c r="I1392" i="3" s="1"/>
  <c r="CD616" i="4"/>
  <c r="H616" i="3" s="1"/>
  <c r="I616" i="3" s="1"/>
  <c r="M616" i="3" s="1"/>
  <c r="N616" i="3" s="1"/>
  <c r="CD1341" i="4"/>
  <c r="H1341" i="3" s="1"/>
  <c r="I1341" i="3" s="1"/>
  <c r="M1341" i="3" s="1"/>
  <c r="N1341" i="3" s="1"/>
  <c r="CD723" i="4"/>
  <c r="H723" i="3" s="1"/>
  <c r="I723" i="3" s="1"/>
  <c r="M723" i="3" s="1"/>
  <c r="N723" i="3" s="1"/>
  <c r="CD765" i="4"/>
  <c r="H765" i="3" s="1"/>
  <c r="I765" i="3" s="1"/>
  <c r="M765" i="3" s="1"/>
  <c r="N765" i="3" s="1"/>
  <c r="CD814" i="4"/>
  <c r="H814" i="3" s="1"/>
  <c r="I814" i="3" s="1"/>
  <c r="CD369" i="4"/>
  <c r="H369" i="3" s="1"/>
  <c r="I369" i="3" s="1"/>
  <c r="M369" i="3" s="1"/>
  <c r="N369" i="3" s="1"/>
  <c r="CD264" i="4"/>
  <c r="H264" i="3" s="1"/>
  <c r="I264" i="3" s="1"/>
  <c r="M264" i="3" s="1"/>
  <c r="N264" i="3" s="1"/>
  <c r="CD166" i="4"/>
  <c r="H166" i="3" s="1"/>
  <c r="I166" i="3" s="1"/>
  <c r="M166" i="3" s="1"/>
  <c r="N166" i="3" s="1"/>
  <c r="CD173" i="4"/>
  <c r="H173" i="3" s="1"/>
  <c r="I173" i="3" s="1"/>
  <c r="M173" i="3" s="1"/>
  <c r="N173" i="3" s="1"/>
  <c r="CD57" i="4"/>
  <c r="H57" i="3" s="1"/>
  <c r="I57" i="3" s="1"/>
  <c r="M57" i="3" s="1"/>
  <c r="N57" i="3" s="1"/>
  <c r="CD731" i="4"/>
  <c r="H731" i="3" s="1"/>
  <c r="I731" i="3" s="1"/>
  <c r="M731" i="3" s="1"/>
  <c r="N731" i="3" s="1"/>
  <c r="CD1498" i="4"/>
  <c r="H1498" i="3" s="1"/>
  <c r="I1498" i="3" s="1"/>
  <c r="M1498" i="3" s="1"/>
  <c r="N1498" i="3" s="1"/>
  <c r="CD1537" i="4"/>
  <c r="H1537" i="3" s="1"/>
  <c r="I1537" i="3" s="1"/>
  <c r="M1537" i="3" s="1"/>
  <c r="N1537" i="3" s="1"/>
  <c r="CD787" i="4"/>
  <c r="H787" i="3" s="1"/>
  <c r="I787" i="3" s="1"/>
  <c r="M787" i="3" s="1"/>
  <c r="N787" i="3" s="1"/>
  <c r="CD1427" i="4"/>
  <c r="H1427" i="3" s="1"/>
  <c r="I1427" i="3" s="1"/>
  <c r="M1427" i="3" s="1"/>
  <c r="N1427" i="3" s="1"/>
  <c r="CD918" i="4"/>
  <c r="H918" i="3" s="1"/>
  <c r="I918" i="3" s="1"/>
  <c r="CD1032" i="4"/>
  <c r="H1032" i="3" s="1"/>
  <c r="I1032" i="3" s="1"/>
  <c r="M1032" i="3" s="1"/>
  <c r="N1032" i="3" s="1"/>
  <c r="CD35" i="4"/>
  <c r="H35" i="3" s="1"/>
  <c r="I35" i="3" s="1"/>
  <c r="CD1487" i="4"/>
  <c r="H1487" i="3" s="1"/>
  <c r="I1487" i="3" s="1"/>
  <c r="CD606" i="4"/>
  <c r="H606" i="3" s="1"/>
  <c r="I606" i="3" s="1"/>
  <c r="M606" i="3" s="1"/>
  <c r="N606" i="3" s="1"/>
  <c r="CD278" i="4"/>
  <c r="H278" i="3" s="1"/>
  <c r="I278" i="3" s="1"/>
  <c r="CD909" i="4"/>
  <c r="H909" i="3" s="1"/>
  <c r="I909" i="3" s="1"/>
  <c r="CD712" i="4"/>
  <c r="H712" i="3" s="1"/>
  <c r="I712" i="3" s="1"/>
  <c r="CD601" i="4"/>
  <c r="H601" i="3" s="1"/>
  <c r="I601" i="3" s="1"/>
  <c r="M601" i="3" s="1"/>
  <c r="N601" i="3" s="1"/>
  <c r="CD1384" i="4"/>
  <c r="H1384" i="3" s="1"/>
  <c r="I1384" i="3" s="1"/>
  <c r="M1384" i="3" s="1"/>
  <c r="N1384" i="3" s="1"/>
  <c r="CD921" i="4"/>
  <c r="H921" i="3" s="1"/>
  <c r="I921" i="3" s="1"/>
  <c r="CD954" i="4"/>
  <c r="H954" i="3" s="1"/>
  <c r="I954" i="3" s="1"/>
  <c r="M954" i="3" s="1"/>
  <c r="N954" i="3" s="1"/>
  <c r="CD920" i="4"/>
  <c r="H920" i="3" s="1"/>
  <c r="I920" i="3" s="1"/>
  <c r="CD294" i="4"/>
  <c r="H294" i="3" s="1"/>
  <c r="I294" i="3" s="1"/>
  <c r="M294" i="3" s="1"/>
  <c r="N294" i="3" s="1"/>
  <c r="CD1356" i="4"/>
  <c r="H1356" i="3" s="1"/>
  <c r="I1356" i="3" s="1"/>
  <c r="M1356" i="3" s="1"/>
  <c r="N1356" i="3" s="1"/>
  <c r="CD891" i="4"/>
  <c r="H891" i="3" s="1"/>
  <c r="I891" i="3" s="1"/>
  <c r="CD195" i="4"/>
  <c r="H195" i="3" s="1"/>
  <c r="I195" i="3" s="1"/>
  <c r="M195" i="3" s="1"/>
  <c r="N195" i="3" s="1"/>
  <c r="CD52" i="4"/>
  <c r="H52" i="3" s="1"/>
  <c r="I52" i="3" s="1"/>
  <c r="CD239" i="4"/>
  <c r="H239" i="3" s="1"/>
  <c r="I239" i="3" s="1"/>
  <c r="M239" i="3" s="1"/>
  <c r="N239" i="3" s="1"/>
  <c r="CD1289" i="4"/>
  <c r="H1289" i="3" s="1"/>
  <c r="I1289" i="3" s="1"/>
  <c r="CD225" i="4"/>
  <c r="H225" i="3" s="1"/>
  <c r="I225" i="3" s="1"/>
  <c r="CD1097" i="4"/>
  <c r="H1097" i="3" s="1"/>
  <c r="I1097" i="3" s="1"/>
  <c r="CD417" i="4"/>
  <c r="H417" i="3" s="1"/>
  <c r="I417" i="3" s="1"/>
  <c r="M417" i="3" s="1"/>
  <c r="N417" i="3" s="1"/>
  <c r="CD888" i="4"/>
  <c r="H888" i="3" s="1"/>
  <c r="I888" i="3" s="1"/>
  <c r="CD1180" i="4"/>
  <c r="H1180" i="3" s="1"/>
  <c r="I1180" i="3" s="1"/>
  <c r="CD331" i="4"/>
  <c r="H331" i="3" s="1"/>
  <c r="I331" i="3" s="1"/>
  <c r="M331" i="3" s="1"/>
  <c r="N331" i="3" s="1"/>
  <c r="CD687" i="4"/>
  <c r="H687" i="3" s="1"/>
  <c r="I687" i="3" s="1"/>
  <c r="CD1316" i="4"/>
  <c r="H1316" i="3" s="1"/>
  <c r="I1316" i="3" s="1"/>
  <c r="CD963" i="4"/>
  <c r="H963" i="3" s="1"/>
  <c r="I963" i="3" s="1"/>
  <c r="CD650" i="4"/>
  <c r="H650" i="3" s="1"/>
  <c r="I650" i="3" s="1"/>
  <c r="M650" i="3" s="1"/>
  <c r="N650" i="3" s="1"/>
  <c r="CD1250" i="4"/>
  <c r="H1250" i="3" s="1"/>
  <c r="I1250" i="3" s="1"/>
  <c r="CD267" i="4"/>
  <c r="H267" i="3" s="1"/>
  <c r="I267" i="3" s="1"/>
  <c r="CD60" i="4"/>
  <c r="H60" i="3" s="1"/>
  <c r="I60" i="3" s="1"/>
  <c r="M60" i="3" s="1"/>
  <c r="N60" i="3" s="1"/>
  <c r="CD774" i="4"/>
  <c r="H774" i="3" s="1"/>
  <c r="I774" i="3" s="1"/>
  <c r="CD843" i="4"/>
  <c r="H843" i="3" s="1"/>
  <c r="I843" i="3" s="1"/>
  <c r="M843" i="3" s="1"/>
  <c r="N843" i="3" s="1"/>
  <c r="CD925" i="4"/>
  <c r="H925" i="3" s="1"/>
  <c r="I925" i="3" s="1"/>
  <c r="CD711" i="4"/>
  <c r="H711" i="3" s="1"/>
  <c r="I711" i="3" s="1"/>
  <c r="CD1283" i="4"/>
  <c r="H1283" i="3" s="1"/>
  <c r="I1283" i="3" s="1"/>
  <c r="CD1410" i="4"/>
  <c r="H1410" i="3" s="1"/>
  <c r="I1410" i="3" s="1"/>
  <c r="M1410" i="3" s="1"/>
  <c r="N1410" i="3" s="1"/>
  <c r="CD1312" i="4"/>
  <c r="H1312" i="3" s="1"/>
  <c r="I1312" i="3" s="1"/>
  <c r="M1312" i="3" s="1"/>
  <c r="N1312" i="3" s="1"/>
  <c r="CD805" i="4"/>
  <c r="H805" i="3" s="1"/>
  <c r="I805" i="3" s="1"/>
  <c r="M805" i="3" s="1"/>
  <c r="N805" i="3" s="1"/>
  <c r="CD213" i="4"/>
  <c r="H213" i="3" s="1"/>
  <c r="I213" i="3" s="1"/>
  <c r="CD385" i="4"/>
  <c r="H385" i="3" s="1"/>
  <c r="I385" i="3" s="1"/>
  <c r="M385" i="3" s="1"/>
  <c r="N385" i="3" s="1"/>
  <c r="CD221" i="4"/>
  <c r="H221" i="3" s="1"/>
  <c r="I221" i="3" s="1"/>
  <c r="CD422" i="4"/>
  <c r="H422" i="3" s="1"/>
  <c r="I422" i="3" s="1"/>
  <c r="M422" i="3" s="1"/>
  <c r="N422" i="3" s="1"/>
  <c r="CD872" i="4"/>
  <c r="H872" i="3" s="1"/>
  <c r="I872" i="3" s="1"/>
  <c r="M872" i="3" s="1"/>
  <c r="N872" i="3" s="1"/>
  <c r="CD1534" i="4"/>
  <c r="H1534" i="3" s="1"/>
  <c r="I1534" i="3" s="1"/>
  <c r="M1534" i="3" s="1"/>
  <c r="N1534" i="3" s="1"/>
  <c r="CD1216" i="4"/>
  <c r="H1216" i="3" s="1"/>
  <c r="I1216" i="3" s="1"/>
  <c r="CD1087" i="4"/>
  <c r="H1087" i="3" s="1"/>
  <c r="I1087" i="3" s="1"/>
  <c r="CD971" i="4"/>
  <c r="H971" i="3" s="1"/>
  <c r="I971" i="3" s="1"/>
  <c r="CD1260" i="4"/>
  <c r="H1260" i="3" s="1"/>
  <c r="I1260" i="3" s="1"/>
  <c r="CD769" i="4"/>
  <c r="H769" i="3" s="1"/>
  <c r="I769" i="3" s="1"/>
  <c r="M769" i="3" s="1"/>
  <c r="N769" i="3" s="1"/>
  <c r="CD1326" i="4"/>
  <c r="H1326" i="3" s="1"/>
  <c r="I1326" i="3" s="1"/>
  <c r="CD824" i="4"/>
  <c r="H824" i="3" s="1"/>
  <c r="I824" i="3" s="1"/>
  <c r="CD208" i="4"/>
  <c r="H208" i="3" s="1"/>
  <c r="I208" i="3" s="1"/>
  <c r="M208" i="3" s="1"/>
  <c r="N208" i="3" s="1"/>
  <c r="CD319" i="4"/>
  <c r="H319" i="3" s="1"/>
  <c r="I319" i="3" s="1"/>
  <c r="M319" i="3" s="1"/>
  <c r="N319" i="3" s="1"/>
  <c r="CD212" i="4"/>
  <c r="H212" i="3" s="1"/>
  <c r="I212" i="3" s="1"/>
  <c r="M212" i="3" s="1"/>
  <c r="N212" i="3" s="1"/>
  <c r="CD825" i="4"/>
  <c r="H825" i="3" s="1"/>
  <c r="I825" i="3" s="1"/>
  <c r="CD881" i="4"/>
  <c r="H881" i="3" s="1"/>
  <c r="I881" i="3" s="1"/>
  <c r="M881" i="3" s="1"/>
  <c r="N881" i="3" s="1"/>
  <c r="CD1273" i="4"/>
  <c r="H1273" i="3" s="1"/>
  <c r="I1273" i="3" s="1"/>
  <c r="CD742" i="4"/>
  <c r="H742" i="3" s="1"/>
  <c r="I742" i="3" s="1"/>
  <c r="M742" i="3" s="1"/>
  <c r="N742" i="3" s="1"/>
  <c r="CD913" i="4"/>
  <c r="H913" i="3" s="1"/>
  <c r="I913" i="3" s="1"/>
  <c r="CD922" i="4"/>
  <c r="H922" i="3" s="1"/>
  <c r="I922" i="3" s="1"/>
  <c r="CD1142" i="4"/>
  <c r="H1142" i="3" s="1"/>
  <c r="I1142" i="3" s="1"/>
  <c r="CD1484" i="4"/>
  <c r="H1484" i="3" s="1"/>
  <c r="I1484" i="3" s="1"/>
  <c r="CD215" i="4"/>
  <c r="H215" i="3" s="1"/>
  <c r="I215" i="3" s="1"/>
  <c r="CD773" i="4"/>
  <c r="H773" i="3" s="1"/>
  <c r="I773" i="3" s="1"/>
  <c r="CD1064" i="4"/>
  <c r="H1064" i="3" s="1"/>
  <c r="I1064" i="3" s="1"/>
  <c r="CD32" i="4"/>
  <c r="H32" i="3" s="1"/>
  <c r="I32" i="3" s="1"/>
  <c r="CD193" i="4"/>
  <c r="H193" i="3" s="1"/>
  <c r="I193" i="3" s="1"/>
  <c r="CD513" i="4"/>
  <c r="H513" i="3" s="1"/>
  <c r="I513" i="3" s="1"/>
  <c r="M513" i="3" s="1"/>
  <c r="N513" i="3" s="1"/>
  <c r="CD823" i="4"/>
  <c r="H823" i="3" s="1"/>
  <c r="I823" i="3" s="1"/>
  <c r="CD1526" i="4"/>
  <c r="H1526" i="3" s="1"/>
  <c r="I1526" i="3" s="1"/>
  <c r="M1526" i="3" s="1"/>
  <c r="N1526" i="3" s="1"/>
  <c r="CD1337" i="4"/>
  <c r="H1337" i="3" s="1"/>
  <c r="I1337" i="3" s="1"/>
  <c r="CD1486" i="4"/>
  <c r="H1486" i="3" s="1"/>
  <c r="I1486" i="3" s="1"/>
  <c r="CD1242" i="4"/>
  <c r="H1242" i="3" s="1"/>
  <c r="I1242" i="3" s="1"/>
  <c r="CD1457" i="4"/>
  <c r="H1457" i="3" s="1"/>
  <c r="I1457" i="3" s="1"/>
  <c r="M1457" i="3" s="1"/>
  <c r="N1457" i="3" s="1"/>
  <c r="CD290" i="4"/>
  <c r="H290" i="3" s="1"/>
  <c r="I290" i="3" s="1"/>
  <c r="M290" i="3" s="1"/>
  <c r="N290" i="3" s="1"/>
  <c r="CD238" i="4"/>
  <c r="H238" i="3" s="1"/>
  <c r="I238" i="3" s="1"/>
  <c r="M238" i="3" s="1"/>
  <c r="N238" i="3" s="1"/>
  <c r="CD51" i="4"/>
  <c r="H51" i="3" s="1"/>
  <c r="I51" i="3" s="1"/>
  <c r="CD229" i="4"/>
  <c r="H229" i="3" s="1"/>
  <c r="I229" i="3" s="1"/>
  <c r="CD1473" i="4"/>
  <c r="H1473" i="3" s="1"/>
  <c r="I1473" i="3" s="1"/>
  <c r="CD27" i="4"/>
  <c r="H27" i="3" s="1"/>
  <c r="I27" i="3" s="1"/>
  <c r="M27" i="3" s="1"/>
  <c r="N27" i="3" s="1"/>
  <c r="CD129" i="4"/>
  <c r="H129" i="3" s="1"/>
  <c r="I129" i="3" s="1"/>
  <c r="M129" i="3" s="1"/>
  <c r="N129" i="3" s="1"/>
  <c r="CD875" i="4"/>
  <c r="H875" i="3" s="1"/>
  <c r="I875" i="3" s="1"/>
  <c r="CD899" i="4"/>
  <c r="H899" i="3" s="1"/>
  <c r="I899" i="3" s="1"/>
  <c r="CD702" i="4"/>
  <c r="H702" i="3" s="1"/>
  <c r="I702" i="3" s="1"/>
  <c r="M702" i="3" s="1"/>
  <c r="N702" i="3" s="1"/>
  <c r="CD821" i="4"/>
  <c r="H821" i="3" s="1"/>
  <c r="I821" i="3" s="1"/>
  <c r="CD443" i="4"/>
  <c r="H443" i="3" s="1"/>
  <c r="I443" i="3" s="1"/>
  <c r="M443" i="3" s="1"/>
  <c r="N443" i="3" s="1"/>
  <c r="CD78" i="4"/>
  <c r="H78" i="3" s="1"/>
  <c r="I78" i="3" s="1"/>
  <c r="M78" i="3" s="1"/>
  <c r="N78" i="3" s="1"/>
  <c r="CD1404" i="4"/>
  <c r="H1404" i="3" s="1"/>
  <c r="I1404" i="3" s="1"/>
  <c r="CD253" i="4"/>
  <c r="H253" i="3" s="1"/>
  <c r="I253" i="3" s="1"/>
  <c r="M253" i="3" s="1"/>
  <c r="N253" i="3" s="1"/>
  <c r="CD1043" i="4"/>
  <c r="H1043" i="3" s="1"/>
  <c r="I1043" i="3" s="1"/>
  <c r="CD393" i="4"/>
  <c r="H393" i="3" s="1"/>
  <c r="I393" i="3" s="1"/>
  <c r="M393" i="3" s="1"/>
  <c r="N393" i="3" s="1"/>
  <c r="CD1527" i="4"/>
  <c r="H1527" i="3" s="1"/>
  <c r="I1527" i="3" s="1"/>
  <c r="M1527" i="3" s="1"/>
  <c r="N1527" i="3" s="1"/>
  <c r="CD343" i="4"/>
  <c r="H343" i="3" s="1"/>
  <c r="I343" i="3" s="1"/>
  <c r="M343" i="3" s="1"/>
  <c r="N343" i="3" s="1"/>
  <c r="CD1488" i="4"/>
  <c r="H1488" i="3" s="1"/>
  <c r="I1488" i="3" s="1"/>
  <c r="CD775" i="4"/>
  <c r="H775" i="3" s="1"/>
  <c r="I775" i="3" s="1"/>
  <c r="CD143" i="4"/>
  <c r="H143" i="3" s="1"/>
  <c r="I143" i="3" s="1"/>
  <c r="M143" i="3" s="1"/>
  <c r="N143" i="3" s="1"/>
  <c r="CD139" i="4"/>
  <c r="H139" i="3" s="1"/>
  <c r="I139" i="3" s="1"/>
  <c r="M139" i="3" s="1"/>
  <c r="N139" i="3" s="1"/>
  <c r="CD175" i="4"/>
  <c r="H175" i="3" s="1"/>
  <c r="I175" i="3" s="1"/>
  <c r="CD539" i="4"/>
  <c r="H539" i="3" s="1"/>
  <c r="I539" i="3" s="1"/>
  <c r="M539" i="3" s="1"/>
  <c r="N539" i="3" s="1"/>
  <c r="CD656" i="4"/>
  <c r="H656" i="3" s="1"/>
  <c r="I656" i="3" s="1"/>
  <c r="M656" i="3" s="1"/>
  <c r="N656" i="3" s="1"/>
  <c r="CD1368" i="4"/>
  <c r="H1368" i="3" s="1"/>
  <c r="I1368" i="3" s="1"/>
  <c r="M1368" i="3" s="1"/>
  <c r="N1368" i="3" s="1"/>
  <c r="CD529" i="4"/>
  <c r="H529" i="3" s="1"/>
  <c r="I529" i="3" s="1"/>
  <c r="CD527" i="4"/>
  <c r="H527" i="3" s="1"/>
  <c r="I527" i="3" s="1"/>
  <c r="M527" i="3" s="1"/>
  <c r="N527" i="3" s="1"/>
  <c r="CD176" i="4"/>
  <c r="H176" i="3" s="1"/>
  <c r="I176" i="3" s="1"/>
  <c r="M176" i="3" s="1"/>
  <c r="N176" i="3" s="1"/>
  <c r="CD107" i="4"/>
  <c r="H107" i="3" s="1"/>
  <c r="I107" i="3" s="1"/>
  <c r="M107" i="3" s="1"/>
  <c r="N107" i="3" s="1"/>
  <c r="CD1407" i="4"/>
  <c r="H1407" i="3" s="1"/>
  <c r="I1407" i="3" s="1"/>
  <c r="M1407" i="3" s="1"/>
  <c r="N1407" i="3" s="1"/>
  <c r="CD231" i="4"/>
  <c r="H231" i="3" s="1"/>
  <c r="I231" i="3" s="1"/>
  <c r="CD273" i="4"/>
  <c r="H273" i="3" s="1"/>
  <c r="I273" i="3" s="1"/>
  <c r="M273" i="3" s="1"/>
  <c r="N273" i="3" s="1"/>
  <c r="CD698" i="4"/>
  <c r="H698" i="3" s="1"/>
  <c r="I698" i="3" s="1"/>
  <c r="CD1076" i="4"/>
  <c r="H1076" i="3" s="1"/>
  <c r="I1076" i="3" s="1"/>
  <c r="CD931" i="4"/>
  <c r="H931" i="3" s="1"/>
  <c r="I931" i="3" s="1"/>
  <c r="CD917" i="4"/>
  <c r="H917" i="3" s="1"/>
  <c r="I917" i="3" s="1"/>
  <c r="CD53" i="4"/>
  <c r="H53" i="3" s="1"/>
  <c r="I53" i="3" s="1"/>
  <c r="CD55" i="4"/>
  <c r="H55" i="3" s="1"/>
  <c r="I55" i="3" s="1"/>
  <c r="M55" i="3" s="1"/>
  <c r="N55" i="3" s="1"/>
  <c r="CD71" i="4"/>
  <c r="H71" i="3" s="1"/>
  <c r="I71" i="3" s="1"/>
  <c r="M71" i="3" s="1"/>
  <c r="N71" i="3" s="1"/>
  <c r="CD1279" i="4"/>
  <c r="H1279" i="3" s="1"/>
  <c r="I1279" i="3" s="1"/>
  <c r="M1279" i="3" s="1"/>
  <c r="N1279" i="3" s="1"/>
  <c r="CD965" i="4"/>
  <c r="H965" i="3" s="1"/>
  <c r="I965" i="3" s="1"/>
  <c r="CD454" i="4"/>
  <c r="H454" i="3" s="1"/>
  <c r="I454" i="3" s="1"/>
  <c r="M454" i="3" s="1"/>
  <c r="N454" i="3" s="1"/>
  <c r="CD586" i="4"/>
  <c r="H586" i="3" s="1"/>
  <c r="I586" i="3" s="1"/>
  <c r="M586" i="3" s="1"/>
  <c r="N586" i="3" s="1"/>
  <c r="CD628" i="4"/>
  <c r="H628" i="3" s="1"/>
  <c r="I628" i="3" s="1"/>
  <c r="CD1119" i="4"/>
  <c r="H1119" i="3" s="1"/>
  <c r="I1119" i="3" s="1"/>
  <c r="CD688" i="4"/>
  <c r="H688" i="3" s="1"/>
  <c r="I688" i="3" s="1"/>
  <c r="CD1475" i="4"/>
  <c r="H1475" i="3" s="1"/>
  <c r="I1475" i="3" s="1"/>
  <c r="CD1230" i="4"/>
  <c r="H1230" i="3" s="1"/>
  <c r="I1230" i="3" s="1"/>
  <c r="CD1112" i="4"/>
  <c r="H1112" i="3" s="1"/>
  <c r="I1112" i="3" s="1"/>
  <c r="CD446" i="4"/>
  <c r="H446" i="3" s="1"/>
  <c r="I446" i="3" s="1"/>
  <c r="M446" i="3" s="1"/>
  <c r="N446" i="3" s="1"/>
  <c r="CD789" i="4"/>
  <c r="H789" i="3" s="1"/>
  <c r="I789" i="3" s="1"/>
  <c r="M789" i="3" s="1"/>
  <c r="N789" i="3" s="1"/>
  <c r="CD816" i="4"/>
  <c r="H816" i="3" s="1"/>
  <c r="I816" i="3" s="1"/>
  <c r="CD1193" i="4"/>
  <c r="H1193" i="3" s="1"/>
  <c r="I1193" i="3" s="1"/>
  <c r="M1193" i="3" s="1"/>
  <c r="N1193" i="3" s="1"/>
  <c r="CD1414" i="4"/>
  <c r="H1414" i="3" s="1"/>
  <c r="I1414" i="3" s="1"/>
  <c r="M1414" i="3" s="1"/>
  <c r="N1414" i="3" s="1"/>
  <c r="CD1385" i="4"/>
  <c r="H1385" i="3" s="1"/>
  <c r="I1385" i="3" s="1"/>
  <c r="M1385" i="3" s="1"/>
  <c r="N1385" i="3" s="1"/>
  <c r="CD795" i="4"/>
  <c r="H795" i="3" s="1"/>
  <c r="I795" i="3" s="1"/>
  <c r="CD948" i="4"/>
  <c r="H948" i="3" s="1"/>
  <c r="I948" i="3" s="1"/>
  <c r="CD897" i="4"/>
  <c r="H897" i="3" s="1"/>
  <c r="I897" i="3" s="1"/>
  <c r="CD1028" i="4"/>
  <c r="H1028" i="3" s="1"/>
  <c r="I1028" i="3" s="1"/>
  <c r="CD495" i="4"/>
  <c r="H495" i="3" s="1"/>
  <c r="I495" i="3" s="1"/>
  <c r="CD848" i="4"/>
  <c r="H848" i="3" s="1"/>
  <c r="I848" i="3" s="1"/>
  <c r="M848" i="3" s="1"/>
  <c r="N848" i="3" s="1"/>
  <c r="CD349" i="4"/>
  <c r="H349" i="3" s="1"/>
  <c r="I349" i="3" s="1"/>
  <c r="M349" i="3" s="1"/>
  <c r="N349" i="3" s="1"/>
  <c r="CD676" i="4"/>
  <c r="H676" i="3" s="1"/>
  <c r="I676" i="3" s="1"/>
  <c r="CD1255" i="4"/>
  <c r="H1255" i="3" s="1"/>
  <c r="I1255" i="3" s="1"/>
  <c r="CD478" i="4"/>
  <c r="H478" i="3" s="1"/>
  <c r="I478" i="3" s="1"/>
  <c r="M478" i="3" s="1"/>
  <c r="N478" i="3" s="1"/>
  <c r="CD1114" i="4"/>
  <c r="H1114" i="3" s="1"/>
  <c r="I1114" i="3" s="1"/>
  <c r="CD623" i="4"/>
  <c r="H623" i="3" s="1"/>
  <c r="I623" i="3" s="1"/>
  <c r="CD416" i="4"/>
  <c r="H416" i="3" s="1"/>
  <c r="I416" i="3" s="1"/>
  <c r="CD740" i="4"/>
  <c r="H740" i="3" s="1"/>
  <c r="I740" i="3" s="1"/>
  <c r="M740" i="3" s="1"/>
  <c r="N740" i="3" s="1"/>
  <c r="CD1389" i="4"/>
  <c r="H1389" i="3" s="1"/>
  <c r="I1389" i="3" s="1"/>
  <c r="CD989" i="4"/>
  <c r="H989" i="3" s="1"/>
  <c r="I989" i="3" s="1"/>
  <c r="M989" i="3" s="1"/>
  <c r="N989" i="3" s="1"/>
  <c r="CD620" i="4"/>
  <c r="H620" i="3" s="1"/>
  <c r="I620" i="3" s="1"/>
  <c r="M620" i="3" s="1"/>
  <c r="N620" i="3" s="1"/>
  <c r="CD646" i="4"/>
  <c r="H646" i="3" s="1"/>
  <c r="I646" i="3" s="1"/>
  <c r="CD850" i="4"/>
  <c r="H850" i="3" s="1"/>
  <c r="I850" i="3" s="1"/>
  <c r="CD441" i="4"/>
  <c r="H441" i="3" s="1"/>
  <c r="I441" i="3" s="1"/>
  <c r="M441" i="3" s="1"/>
  <c r="N441" i="3" s="1"/>
  <c r="CD42" i="4"/>
  <c r="H42" i="3" s="1"/>
  <c r="I42" i="3" s="1"/>
  <c r="M42" i="3" s="1"/>
  <c r="N42" i="3" s="1"/>
  <c r="CD1093" i="4"/>
  <c r="H1093" i="3" s="1"/>
  <c r="I1093" i="3" s="1"/>
  <c r="CD889" i="4"/>
  <c r="H889" i="3" s="1"/>
  <c r="I889" i="3" s="1"/>
  <c r="M889" i="3" s="1"/>
  <c r="N889" i="3" s="1"/>
  <c r="CD993" i="4"/>
  <c r="H993" i="3" s="1"/>
  <c r="I993" i="3" s="1"/>
  <c r="M993" i="3" s="1"/>
  <c r="N993" i="3" s="1"/>
  <c r="CD803" i="4"/>
  <c r="H803" i="3" s="1"/>
  <c r="I803" i="3" s="1"/>
  <c r="M803" i="3" s="1"/>
  <c r="N803" i="3" s="1"/>
  <c r="CD964" i="4"/>
  <c r="H964" i="3" s="1"/>
  <c r="I964" i="3" s="1"/>
  <c r="CD204" i="4"/>
  <c r="H204" i="3" s="1"/>
  <c r="I204" i="3" s="1"/>
  <c r="M204" i="3" s="1"/>
  <c r="N204" i="3" s="1"/>
  <c r="CD1372" i="4"/>
  <c r="H1372" i="3" s="1"/>
  <c r="I1372" i="3" s="1"/>
  <c r="M1372" i="3" s="1"/>
  <c r="N1372" i="3" s="1"/>
  <c r="CD468" i="4"/>
  <c r="H468" i="3" s="1"/>
  <c r="I468" i="3" s="1"/>
  <c r="M468" i="3" s="1"/>
  <c r="N468" i="3" s="1"/>
  <c r="CD1057" i="4"/>
  <c r="H1057" i="3" s="1"/>
  <c r="I1057" i="3" s="1"/>
  <c r="CD923" i="4"/>
  <c r="H923" i="3" s="1"/>
  <c r="I923" i="3" s="1"/>
  <c r="CD56" i="4"/>
  <c r="H56" i="3" s="1"/>
  <c r="I56" i="3" s="1"/>
  <c r="M56" i="3" s="1"/>
  <c r="N56" i="3" s="1"/>
  <c r="CD690" i="4"/>
  <c r="H690" i="3" s="1"/>
  <c r="I690" i="3" s="1"/>
  <c r="M690" i="3" s="1"/>
  <c r="N690" i="3" s="1"/>
  <c r="CD1335" i="4"/>
  <c r="H1335" i="3" s="1"/>
  <c r="I1335" i="3" s="1"/>
  <c r="CD942" i="4"/>
  <c r="H942" i="3" s="1"/>
  <c r="I942" i="3" s="1"/>
  <c r="M942" i="3" s="1"/>
  <c r="N942" i="3" s="1"/>
  <c r="CD809" i="4"/>
  <c r="H809" i="3" s="1"/>
  <c r="I809" i="3" s="1"/>
  <c r="CD564" i="4"/>
  <c r="H564" i="3" s="1"/>
  <c r="I564" i="3" s="1"/>
  <c r="M564" i="3" s="1"/>
  <c r="N564" i="3" s="1"/>
  <c r="CD1545" i="4"/>
  <c r="H1545" i="3" s="1"/>
  <c r="I1545" i="3" s="1"/>
  <c r="CD198" i="4"/>
  <c r="H198" i="3" s="1"/>
  <c r="I198" i="3" s="1"/>
  <c r="CD1515" i="4"/>
  <c r="H1515" i="3" s="1"/>
  <c r="I1515" i="3" s="1"/>
  <c r="M1515" i="3" s="1"/>
  <c r="N1515" i="3" s="1"/>
  <c r="CD364" i="4"/>
  <c r="H364" i="3" s="1"/>
  <c r="I364" i="3" s="1"/>
  <c r="M364" i="3" s="1"/>
  <c r="N364" i="3" s="1"/>
  <c r="CD812" i="4"/>
  <c r="H812" i="3" s="1"/>
  <c r="I812" i="3" s="1"/>
  <c r="CD292" i="4"/>
  <c r="H292" i="3" s="1"/>
  <c r="I292" i="3" s="1"/>
  <c r="M292" i="3" s="1"/>
  <c r="N292" i="3" s="1"/>
  <c r="CD715" i="4"/>
  <c r="H715" i="3" s="1"/>
  <c r="I715" i="3" s="1"/>
  <c r="M715" i="3" s="1"/>
  <c r="N715" i="3" s="1"/>
  <c r="CD372" i="4"/>
  <c r="H372" i="3" s="1"/>
  <c r="I372" i="3" s="1"/>
  <c r="M372" i="3" s="1"/>
  <c r="N372" i="3" s="1"/>
  <c r="CD13" i="4"/>
  <c r="H13" i="3" s="1"/>
  <c r="I13" i="3" s="1"/>
  <c r="M13" i="3" s="1"/>
  <c r="N13" i="3" s="1"/>
  <c r="CD1115" i="4"/>
  <c r="H1115" i="3" s="1"/>
  <c r="I1115" i="3" s="1"/>
  <c r="CD1412" i="4"/>
  <c r="H1412" i="3" s="1"/>
  <c r="I1412" i="3" s="1"/>
  <c r="CD1293" i="4"/>
  <c r="H1293" i="3" s="1"/>
  <c r="I1293" i="3" s="1"/>
  <c r="M1293" i="3" s="1"/>
  <c r="N1293" i="3" s="1"/>
  <c r="CD1272" i="4"/>
  <c r="H1272" i="3" s="1"/>
  <c r="I1272" i="3" s="1"/>
  <c r="CD841" i="4"/>
  <c r="H841" i="3" s="1"/>
  <c r="I841" i="3" s="1"/>
  <c r="M841" i="3" s="1"/>
  <c r="N841" i="3" s="1"/>
  <c r="CD604" i="4"/>
  <c r="H604" i="3" s="1"/>
  <c r="I604" i="3" s="1"/>
  <c r="M604" i="3" s="1"/>
  <c r="N604" i="3" s="1"/>
  <c r="CD1270" i="4"/>
  <c r="H1270" i="3" s="1"/>
  <c r="I1270" i="3" s="1"/>
  <c r="CD440" i="4"/>
  <c r="H440" i="3" s="1"/>
  <c r="I440" i="3" s="1"/>
  <c r="CD858" i="4"/>
  <c r="H858" i="3" s="1"/>
  <c r="I858" i="3" s="1"/>
  <c r="M858" i="3" s="1"/>
  <c r="N858" i="3" s="1"/>
  <c r="CD691" i="4"/>
  <c r="H691" i="3" s="1"/>
  <c r="I691" i="3" s="1"/>
  <c r="M691" i="3" s="1"/>
  <c r="N691" i="3" s="1"/>
  <c r="CD1022" i="4"/>
  <c r="H1022" i="3" s="1"/>
  <c r="I1022" i="3" s="1"/>
  <c r="M1022" i="3" s="1"/>
  <c r="N1022" i="3" s="1"/>
  <c r="CD164" i="4"/>
  <c r="H164" i="3" s="1"/>
  <c r="I164" i="3" s="1"/>
  <c r="M164" i="3" s="1"/>
  <c r="N164" i="3" s="1"/>
  <c r="CD247" i="4"/>
  <c r="H247" i="3" s="1"/>
  <c r="I247" i="3" s="1"/>
  <c r="CD512" i="4"/>
  <c r="H512" i="3" s="1"/>
  <c r="I512" i="3" s="1"/>
  <c r="M512" i="3" s="1"/>
  <c r="N512" i="3" s="1"/>
  <c r="CD602" i="4"/>
  <c r="H602" i="3" s="1"/>
  <c r="I602" i="3" s="1"/>
  <c r="M602" i="3" s="1"/>
  <c r="N602" i="3" s="1"/>
  <c r="CD1169" i="4"/>
  <c r="H1169" i="3" s="1"/>
  <c r="I1169" i="3" s="1"/>
  <c r="CD497" i="4"/>
  <c r="H497" i="3" s="1"/>
  <c r="I497" i="3" s="1"/>
  <c r="CD717" i="4"/>
  <c r="H717" i="3" s="1"/>
  <c r="I717" i="3" s="1"/>
  <c r="CD940" i="4"/>
  <c r="H940" i="3" s="1"/>
  <c r="I940" i="3" s="1"/>
  <c r="CD220" i="4"/>
  <c r="H220" i="3" s="1"/>
  <c r="I220" i="3" s="1"/>
  <c r="M220" i="3" s="1"/>
  <c r="N220" i="3" s="1"/>
  <c r="CD1470" i="4"/>
  <c r="H1470" i="3" s="1"/>
  <c r="I1470" i="3" s="1"/>
  <c r="CD562" i="4"/>
  <c r="H562" i="3" s="1"/>
  <c r="I562" i="3" s="1"/>
  <c r="M562" i="3" s="1"/>
  <c r="N562" i="3" s="1"/>
  <c r="CD396" i="4"/>
  <c r="H396" i="3" s="1"/>
  <c r="I396" i="3" s="1"/>
  <c r="M396" i="3" s="1"/>
  <c r="N396" i="3" s="1"/>
  <c r="CD410" i="4"/>
  <c r="H410" i="3" s="1"/>
  <c r="I410" i="3" s="1"/>
  <c r="M410" i="3" s="1"/>
  <c r="N410" i="3" s="1"/>
  <c r="CD371" i="4"/>
  <c r="H371" i="3" s="1"/>
  <c r="I371" i="3" s="1"/>
  <c r="M371" i="3" s="1"/>
  <c r="N371" i="3" s="1"/>
  <c r="CD722" i="4"/>
  <c r="H722" i="3" s="1"/>
  <c r="I722" i="3" s="1"/>
  <c r="M722" i="3" s="1"/>
  <c r="N722" i="3" s="1"/>
  <c r="CD1455" i="4"/>
  <c r="H1455" i="3" s="1"/>
  <c r="I1455" i="3" s="1"/>
  <c r="CD1533" i="4"/>
  <c r="H1533" i="3" s="1"/>
  <c r="I1533" i="3" s="1"/>
  <c r="M1533" i="3" s="1"/>
  <c r="N1533" i="3" s="1"/>
  <c r="CD598" i="4"/>
  <c r="H598" i="3" s="1"/>
  <c r="I598" i="3" s="1"/>
  <c r="M598" i="3" s="1"/>
  <c r="N598" i="3" s="1"/>
  <c r="CD159" i="4"/>
  <c r="H159" i="3" s="1"/>
  <c r="I159" i="3" s="1"/>
  <c r="CD874" i="4"/>
  <c r="H874" i="3" s="1"/>
  <c r="I874" i="3" s="1"/>
  <c r="M874" i="3" s="1"/>
  <c r="N874" i="3" s="1"/>
  <c r="CD1360" i="4"/>
  <c r="H1360" i="3" s="1"/>
  <c r="I1360" i="3" s="1"/>
  <c r="CD1494" i="4"/>
  <c r="H1494" i="3" s="1"/>
  <c r="I1494" i="3" s="1"/>
  <c r="CD155" i="4"/>
  <c r="H155" i="3" s="1"/>
  <c r="I155" i="3" s="1"/>
  <c r="M155" i="3" s="1"/>
  <c r="N155" i="3" s="1"/>
  <c r="CD1528" i="4"/>
  <c r="H1528" i="3" s="1"/>
  <c r="I1528" i="3" s="1"/>
  <c r="M1528" i="3" s="1"/>
  <c r="N1528" i="3" s="1"/>
  <c r="CD277" i="4"/>
  <c r="H277" i="3" s="1"/>
  <c r="I277" i="3" s="1"/>
  <c r="M277" i="3" s="1"/>
  <c r="N277" i="3" s="1"/>
  <c r="CD1497" i="4"/>
  <c r="H1497" i="3" s="1"/>
  <c r="I1497" i="3" s="1"/>
  <c r="M1497" i="3" s="1"/>
  <c r="N1497" i="3" s="1"/>
  <c r="CD467" i="4"/>
  <c r="H467" i="3" s="1"/>
  <c r="I467" i="3" s="1"/>
  <c r="M467" i="3" s="1"/>
  <c r="N467" i="3" s="1"/>
  <c r="CD508" i="4"/>
  <c r="H508" i="3" s="1"/>
  <c r="I508" i="3" s="1"/>
  <c r="M508" i="3" s="1"/>
  <c r="N508" i="3" s="1"/>
  <c r="CD118" i="4"/>
  <c r="H118" i="3" s="1"/>
  <c r="I118" i="3" s="1"/>
  <c r="M118" i="3" s="1"/>
  <c r="N118" i="3" s="1"/>
  <c r="CD405" i="4"/>
  <c r="H405" i="3" s="1"/>
  <c r="I405" i="3" s="1"/>
  <c r="M405" i="3" s="1"/>
  <c r="N405" i="3" s="1"/>
  <c r="CD1399" i="4"/>
  <c r="H1399" i="3" s="1"/>
  <c r="I1399" i="3" s="1"/>
  <c r="CD1197" i="4"/>
  <c r="H1197" i="3" s="1"/>
  <c r="I1197" i="3" s="1"/>
  <c r="M1197" i="3" s="1"/>
  <c r="N1197" i="3" s="1"/>
  <c r="CD1471" i="4"/>
  <c r="H1471" i="3" s="1"/>
  <c r="I1471" i="3" s="1"/>
  <c r="CD1174" i="4"/>
  <c r="H1174" i="3" s="1"/>
  <c r="I1174" i="3" s="1"/>
  <c r="CD1080" i="4"/>
  <c r="H1080" i="3" s="1"/>
  <c r="I1080" i="3" s="1"/>
  <c r="M1080" i="3" s="1"/>
  <c r="N1080" i="3" s="1"/>
  <c r="CD799" i="4"/>
  <c r="H799" i="3" s="1"/>
  <c r="I799" i="3" s="1"/>
  <c r="CD941" i="4"/>
  <c r="H941" i="3" s="1"/>
  <c r="I941" i="3" s="1"/>
  <c r="CD599" i="4"/>
  <c r="H599" i="3" s="1"/>
  <c r="I599" i="3" s="1"/>
  <c r="M599" i="3" s="1"/>
  <c r="N599" i="3" s="1"/>
  <c r="CD1184" i="4"/>
  <c r="H1184" i="3" s="1"/>
  <c r="I1184" i="3" s="1"/>
  <c r="M1184" i="3" s="1"/>
  <c r="N1184" i="3" s="1"/>
  <c r="CD362" i="4"/>
  <c r="H362" i="3" s="1"/>
  <c r="I362" i="3" s="1"/>
  <c r="M362" i="3" s="1"/>
  <c r="N362" i="3" s="1"/>
  <c r="CD179" i="4"/>
  <c r="H179" i="3" s="1"/>
  <c r="I179" i="3" s="1"/>
  <c r="M179" i="3" s="1"/>
  <c r="N179" i="3" s="1"/>
  <c r="CD194" i="4"/>
  <c r="H194" i="3" s="1"/>
  <c r="I194" i="3" s="1"/>
  <c r="M194" i="3" s="1"/>
  <c r="N194" i="3" s="1"/>
  <c r="CD259" i="4"/>
  <c r="H259" i="3" s="1"/>
  <c r="I259" i="3" s="1"/>
  <c r="M259" i="3" s="1"/>
  <c r="N259" i="3" s="1"/>
  <c r="CD335" i="4"/>
  <c r="H335" i="3" s="1"/>
  <c r="I335" i="3" s="1"/>
  <c r="M335" i="3" s="1"/>
  <c r="N335" i="3" s="1"/>
  <c r="CD582" i="4"/>
  <c r="H582" i="3" s="1"/>
  <c r="I582" i="3" s="1"/>
  <c r="M582" i="3" s="1"/>
  <c r="N582" i="3" s="1"/>
  <c r="CD950" i="4"/>
  <c r="H950" i="3" s="1"/>
  <c r="I950" i="3" s="1"/>
  <c r="M950" i="3" s="1"/>
  <c r="N950" i="3" s="1"/>
  <c r="CD697" i="4"/>
  <c r="H697" i="3" s="1"/>
  <c r="I697" i="3" s="1"/>
  <c r="M697" i="3" s="1"/>
  <c r="N697" i="3" s="1"/>
  <c r="CD266" i="4"/>
  <c r="H266" i="3" s="1"/>
  <c r="I266" i="3" s="1"/>
  <c r="M266" i="3" s="1"/>
  <c r="N266" i="3" s="1"/>
  <c r="CD1285" i="4"/>
  <c r="H1285" i="3" s="1"/>
  <c r="I1285" i="3" s="1"/>
  <c r="CD847" i="4"/>
  <c r="H847" i="3" s="1"/>
  <c r="I847" i="3" s="1"/>
  <c r="M847" i="3" s="1"/>
  <c r="N847" i="3" s="1"/>
  <c r="CD593" i="4"/>
  <c r="H593" i="3" s="1"/>
  <c r="I593" i="3" s="1"/>
  <c r="CD496" i="4"/>
  <c r="H496" i="3" s="1"/>
  <c r="I496" i="3" s="1"/>
  <c r="M496" i="3" s="1"/>
  <c r="N496" i="3" s="1"/>
  <c r="CD638" i="4"/>
  <c r="H638" i="3" s="1"/>
  <c r="I638" i="3" s="1"/>
  <c r="CD1194" i="4"/>
  <c r="H1194" i="3" s="1"/>
  <c r="I1194" i="3" s="1"/>
  <c r="CD1354" i="4"/>
  <c r="H1354" i="3" s="1"/>
  <c r="I1354" i="3" s="1"/>
  <c r="CD395" i="4"/>
  <c r="H395" i="3" s="1"/>
  <c r="I395" i="3" s="1"/>
  <c r="M395" i="3" s="1"/>
  <c r="N395" i="3" s="1"/>
  <c r="CD575" i="4"/>
  <c r="H575" i="3" s="1"/>
  <c r="I575" i="3" s="1"/>
  <c r="M575" i="3" s="1"/>
  <c r="N575" i="3" s="1"/>
  <c r="CD1074" i="4"/>
  <c r="H1074" i="3" s="1"/>
  <c r="I1074" i="3" s="1"/>
  <c r="CD399" i="4"/>
  <c r="H399" i="3" s="1"/>
  <c r="I399" i="3" s="1"/>
  <c r="M399" i="3" s="1"/>
  <c r="N399" i="3" s="1"/>
  <c r="CD1138" i="4"/>
  <c r="H1138" i="3" s="1"/>
  <c r="I1138" i="3" s="1"/>
  <c r="CD224" i="4"/>
  <c r="H224" i="3" s="1"/>
  <c r="I224" i="3" s="1"/>
  <c r="CD928" i="4"/>
  <c r="H928" i="3" s="1"/>
  <c r="I928" i="3" s="1"/>
  <c r="CD625" i="4"/>
  <c r="H625" i="3" s="1"/>
  <c r="I625" i="3" s="1"/>
  <c r="CD895" i="4"/>
  <c r="H895" i="3" s="1"/>
  <c r="I895" i="3" s="1"/>
  <c r="CD879" i="4"/>
  <c r="H879" i="3" s="1"/>
  <c r="I879" i="3" s="1"/>
  <c r="M879" i="3" s="1"/>
  <c r="N879" i="3" s="1"/>
  <c r="CD919" i="4"/>
  <c r="H919" i="3" s="1"/>
  <c r="I919" i="3" s="1"/>
  <c r="CD1173" i="4"/>
  <c r="H1173" i="3" s="1"/>
  <c r="I1173" i="3" s="1"/>
  <c r="M1173" i="3" s="1"/>
  <c r="N1173" i="3" s="1"/>
  <c r="CD1210" i="4"/>
  <c r="H1210" i="3" s="1"/>
  <c r="I1210" i="3" s="1"/>
  <c r="M1210" i="3" s="1"/>
  <c r="N1210" i="3" s="1"/>
  <c r="CD1496" i="4"/>
  <c r="H1496" i="3" s="1"/>
  <c r="I1496" i="3" s="1"/>
  <c r="M1496" i="3" s="1"/>
  <c r="N1496" i="3" s="1"/>
  <c r="CD1107" i="4"/>
  <c r="H1107" i="3" s="1"/>
  <c r="I1107" i="3" s="1"/>
  <c r="CD532" i="4"/>
  <c r="H532" i="3" s="1"/>
  <c r="I532" i="3" s="1"/>
  <c r="M532" i="3" s="1"/>
  <c r="N532" i="3" s="1"/>
  <c r="CD1007" i="4"/>
  <c r="H1007" i="3" s="1"/>
  <c r="I1007" i="3" s="1"/>
  <c r="CD245" i="4"/>
  <c r="H245" i="3" s="1"/>
  <c r="I245" i="3" s="1"/>
  <c r="M245" i="3" s="1"/>
  <c r="N245" i="3" s="1"/>
  <c r="CD474" i="4"/>
  <c r="H474" i="3" s="1"/>
  <c r="I474" i="3" s="1"/>
  <c r="M474" i="3" s="1"/>
  <c r="N474" i="3" s="1"/>
  <c r="CD44" i="4"/>
  <c r="H44" i="3" s="1"/>
  <c r="I44" i="3" s="1"/>
  <c r="CD1426" i="4"/>
  <c r="H1426" i="3" s="1"/>
  <c r="I1426" i="3" s="1"/>
  <c r="CD420" i="4"/>
  <c r="H420" i="3" s="1"/>
  <c r="I420" i="3" s="1"/>
  <c r="CD1445" i="4"/>
  <c r="H1445" i="3" s="1"/>
  <c r="I1445" i="3" s="1"/>
  <c r="M1445" i="3" s="1"/>
  <c r="N1445" i="3" s="1"/>
  <c r="CD1190" i="4"/>
  <c r="H1190" i="3" s="1"/>
  <c r="I1190" i="3" s="1"/>
  <c r="M1190" i="3" s="1"/>
  <c r="N1190" i="3" s="1"/>
  <c r="CD477" i="4"/>
  <c r="H477" i="3" s="1"/>
  <c r="I477" i="3" s="1"/>
  <c r="M477" i="3" s="1"/>
  <c r="N477" i="3" s="1"/>
  <c r="CD977" i="4"/>
  <c r="H977" i="3" s="1"/>
  <c r="I977" i="3" s="1"/>
  <c r="CD780" i="4"/>
  <c r="H780" i="3" s="1"/>
  <c r="I780" i="3" s="1"/>
  <c r="M780" i="3" s="1"/>
  <c r="N780" i="3" s="1"/>
  <c r="CD1350" i="4"/>
  <c r="H1350" i="3" s="1"/>
  <c r="I1350" i="3" s="1"/>
  <c r="CD355" i="4"/>
  <c r="H355" i="3" s="1"/>
  <c r="I355" i="3" s="1"/>
  <c r="M355" i="3" s="1"/>
  <c r="N355" i="3" s="1"/>
  <c r="CD615" i="4"/>
  <c r="H615" i="3" s="1"/>
  <c r="I615" i="3" s="1"/>
  <c r="CD1424" i="4"/>
  <c r="H1424" i="3" s="1"/>
  <c r="I1424" i="3" s="1"/>
  <c r="CD401" i="4"/>
  <c r="H401" i="3" s="1"/>
  <c r="I401" i="3" s="1"/>
  <c r="M401" i="3" s="1"/>
  <c r="N401" i="3" s="1"/>
  <c r="CD1274" i="4"/>
  <c r="H1274" i="3" s="1"/>
  <c r="I1274" i="3" s="1"/>
  <c r="CD951" i="4"/>
  <c r="H951" i="3" s="1"/>
  <c r="I951" i="3" s="1"/>
  <c r="M951" i="3" s="1"/>
  <c r="N951" i="3" s="1"/>
  <c r="CD590" i="4"/>
  <c r="H590" i="3" s="1"/>
  <c r="I590" i="3" s="1"/>
  <c r="M590" i="3" s="1"/>
  <c r="N590" i="3" s="1"/>
  <c r="CD112" i="4"/>
  <c r="H112" i="3" s="1"/>
  <c r="I112" i="3" s="1"/>
  <c r="M112" i="3" s="1"/>
  <c r="N112" i="3" s="1"/>
  <c r="CD70" i="4"/>
  <c r="H70" i="3" s="1"/>
  <c r="I70" i="3" s="1"/>
  <c r="M70" i="3" s="1"/>
  <c r="N70" i="3" s="1"/>
  <c r="CD1305" i="4"/>
  <c r="H1305" i="3" s="1"/>
  <c r="I1305" i="3" s="1"/>
  <c r="CD1040" i="4"/>
  <c r="H1040" i="3" s="1"/>
  <c r="I1040" i="3" s="1"/>
  <c r="CD111" i="4"/>
  <c r="H111" i="3" s="1"/>
  <c r="I111" i="3" s="1"/>
  <c r="M111" i="3" s="1"/>
  <c r="N111" i="3" s="1"/>
  <c r="CD1387" i="4"/>
  <c r="H1387" i="3" s="1"/>
  <c r="I1387" i="3" s="1"/>
  <c r="CD1264" i="4"/>
  <c r="H1264" i="3" s="1"/>
  <c r="I1264" i="3" s="1"/>
  <c r="CD693" i="4"/>
  <c r="H693" i="3" s="1"/>
  <c r="I693" i="3" s="1"/>
  <c r="M693" i="3" s="1"/>
  <c r="N693" i="3" s="1"/>
  <c r="CD246" i="4"/>
  <c r="H246" i="3" s="1"/>
  <c r="I246" i="3" s="1"/>
  <c r="CD338" i="4"/>
  <c r="H338" i="3" s="1"/>
  <c r="I338" i="3" s="1"/>
  <c r="CD975" i="4"/>
  <c r="H975" i="3" s="1"/>
  <c r="I975" i="3" s="1"/>
  <c r="CD209" i="4"/>
  <c r="H209" i="3" s="1"/>
  <c r="I209" i="3" s="1"/>
  <c r="M209" i="3" s="1"/>
  <c r="N209" i="3" s="1"/>
  <c r="CD1168" i="4"/>
  <c r="H1168" i="3" s="1"/>
  <c r="I1168" i="3" s="1"/>
  <c r="CD1306" i="4"/>
  <c r="H1306" i="3" s="1"/>
  <c r="I1306" i="3" s="1"/>
  <c r="CD306" i="4"/>
  <c r="H306" i="3" s="1"/>
  <c r="I306" i="3" s="1"/>
  <c r="M306" i="3" s="1"/>
  <c r="N306" i="3" s="1"/>
  <c r="CD340" i="4"/>
  <c r="H340" i="3" s="1"/>
  <c r="I340" i="3" s="1"/>
  <c r="M340" i="3" s="1"/>
  <c r="N340" i="3" s="1"/>
  <c r="CD1448" i="4"/>
  <c r="H1448" i="3" s="1"/>
  <c r="I1448" i="3" s="1"/>
  <c r="CD1187" i="4"/>
  <c r="H1187" i="3" s="1"/>
  <c r="I1187" i="3" s="1"/>
  <c r="CD345" i="4"/>
  <c r="H345" i="3" s="1"/>
  <c r="I345" i="3" s="1"/>
  <c r="M345" i="3" s="1"/>
  <c r="N345" i="3" s="1"/>
  <c r="CD988" i="4"/>
  <c r="H988" i="3" s="1"/>
  <c r="I988" i="3" s="1"/>
  <c r="M988" i="3" s="1"/>
  <c r="N988" i="3" s="1"/>
  <c r="CD938" i="4"/>
  <c r="H938" i="3" s="1"/>
  <c r="I938" i="3" s="1"/>
  <c r="CD694" i="4"/>
  <c r="H694" i="3" s="1"/>
  <c r="I694" i="3" s="1"/>
  <c r="M694" i="3" s="1"/>
  <c r="N694" i="3" s="1"/>
  <c r="CD544" i="4"/>
  <c r="H544" i="3" s="1"/>
  <c r="I544" i="3" s="1"/>
  <c r="M544" i="3" s="1"/>
  <c r="N544" i="3" s="1"/>
  <c r="CD24" i="4"/>
  <c r="H24" i="3" s="1"/>
  <c r="I24" i="3" s="1"/>
  <c r="CD285" i="4"/>
  <c r="H285" i="3" s="1"/>
  <c r="I285" i="3" s="1"/>
  <c r="M285" i="3" s="1"/>
  <c r="N285" i="3" s="1"/>
  <c r="CD706" i="4"/>
  <c r="H706" i="3" s="1"/>
  <c r="I706" i="3" s="1"/>
  <c r="CD958" i="4"/>
  <c r="H958" i="3" s="1"/>
  <c r="I958" i="3" s="1"/>
  <c r="CD141" i="4"/>
  <c r="H141" i="3" s="1"/>
  <c r="I141" i="3" s="1"/>
  <c r="M141" i="3" s="1"/>
  <c r="N141" i="3" s="1"/>
  <c r="CD1536" i="4"/>
  <c r="H1536" i="3" s="1"/>
  <c r="I1536" i="3" s="1"/>
  <c r="CD1233" i="4"/>
  <c r="H1233" i="3" s="1"/>
  <c r="I1233" i="3" s="1"/>
  <c r="M1233" i="3" s="1"/>
  <c r="N1233" i="3" s="1"/>
  <c r="CD1346" i="4"/>
  <c r="H1346" i="3" s="1"/>
  <c r="I1346" i="3" s="1"/>
  <c r="M1346" i="3" s="1"/>
  <c r="N1346" i="3" s="1"/>
  <c r="CD811" i="4"/>
  <c r="H811" i="3" s="1"/>
  <c r="I811" i="3" s="1"/>
  <c r="CD894" i="4"/>
  <c r="H894" i="3" s="1"/>
  <c r="I894" i="3" s="1"/>
  <c r="CD1130" i="4"/>
  <c r="H1130" i="3" s="1"/>
  <c r="I1130" i="3" s="1"/>
  <c r="CD1478" i="4"/>
  <c r="H1478" i="3" s="1"/>
  <c r="I1478" i="3" s="1"/>
  <c r="CD1209" i="4"/>
  <c r="H1209" i="3" s="1"/>
  <c r="I1209" i="3" s="1"/>
  <c r="M1209" i="3" s="1"/>
  <c r="N1209" i="3" s="1"/>
  <c r="CD192" i="4"/>
  <c r="H192" i="3" s="1"/>
  <c r="I192" i="3" s="1"/>
  <c r="CD328" i="4"/>
  <c r="H328" i="3" s="1"/>
  <c r="I328" i="3" s="1"/>
  <c r="M328" i="3" s="1"/>
  <c r="N328" i="3" s="1"/>
  <c r="CD728" i="4"/>
  <c r="H728" i="3" s="1"/>
  <c r="I728" i="3" s="1"/>
  <c r="M728" i="3" s="1"/>
  <c r="N728" i="3" s="1"/>
  <c r="CD768" i="4"/>
  <c r="H768" i="3" s="1"/>
  <c r="I768" i="3" s="1"/>
  <c r="M768" i="3" s="1"/>
  <c r="N768" i="3" s="1"/>
  <c r="CD240" i="4"/>
  <c r="H240" i="3" s="1"/>
  <c r="I240" i="3" s="1"/>
  <c r="M240" i="3" s="1"/>
  <c r="N240" i="3" s="1"/>
  <c r="CD973" i="4"/>
  <c r="H973" i="3" s="1"/>
  <c r="I973" i="3" s="1"/>
  <c r="CD709" i="4"/>
  <c r="H709" i="3" s="1"/>
  <c r="I709" i="3" s="1"/>
  <c r="CD681" i="4"/>
  <c r="H681" i="3" s="1"/>
  <c r="I681" i="3" s="1"/>
  <c r="CD54" i="4"/>
  <c r="H54" i="3" s="1"/>
  <c r="I54" i="3" s="1"/>
  <c r="CD735" i="4"/>
  <c r="H735" i="3" s="1"/>
  <c r="I735" i="3" s="1"/>
  <c r="M735" i="3" s="1"/>
  <c r="N735" i="3" s="1"/>
  <c r="CD436" i="4"/>
  <c r="H436" i="3" s="1"/>
  <c r="I436" i="3" s="1"/>
  <c r="M436" i="3" s="1"/>
  <c r="N436" i="3" s="1"/>
  <c r="CD704" i="4"/>
  <c r="H704" i="3" s="1"/>
  <c r="I704" i="3" s="1"/>
  <c r="M704" i="3" s="1"/>
  <c r="N704" i="3" s="1"/>
  <c r="CD1409" i="4"/>
  <c r="H1409" i="3" s="1"/>
  <c r="I1409" i="3" s="1"/>
  <c r="CD785" i="4"/>
  <c r="H785" i="3" s="1"/>
  <c r="I785" i="3" s="1"/>
  <c r="CD1231" i="4"/>
  <c r="H1231" i="3" s="1"/>
  <c r="I1231" i="3" s="1"/>
  <c r="CD1417" i="4"/>
  <c r="H1417" i="3" s="1"/>
  <c r="I1417" i="3" s="1"/>
  <c r="M1417" i="3" s="1"/>
  <c r="N1417" i="3" s="1"/>
  <c r="CD1365" i="4"/>
  <c r="H1365" i="3" s="1"/>
  <c r="I1365" i="3" s="1"/>
  <c r="M1365" i="3" s="1"/>
  <c r="N1365" i="3" s="1"/>
  <c r="CD223" i="4"/>
  <c r="H223" i="3" s="1"/>
  <c r="I223" i="3" s="1"/>
  <c r="M223" i="3" s="1"/>
  <c r="N223" i="3" s="1"/>
  <c r="CD1249" i="4"/>
  <c r="H1249" i="3" s="1"/>
  <c r="I1249" i="3" s="1"/>
  <c r="CD1452" i="4"/>
  <c r="H1452" i="3" s="1"/>
  <c r="I1452" i="3" s="1"/>
  <c r="CD373" i="4"/>
  <c r="H373" i="3" s="1"/>
  <c r="I373" i="3" s="1"/>
  <c r="M373" i="3" s="1"/>
  <c r="N373" i="3" s="1"/>
  <c r="CD1395" i="4"/>
  <c r="H1395" i="3" s="1"/>
  <c r="I1395" i="3" s="1"/>
  <c r="CD332" i="4"/>
  <c r="H332" i="3" s="1"/>
  <c r="I332" i="3" s="1"/>
  <c r="M332" i="3" s="1"/>
  <c r="N332" i="3" s="1"/>
  <c r="CD1111" i="4"/>
  <c r="H1111" i="3" s="1"/>
  <c r="I1111" i="3" s="1"/>
  <c r="M1111" i="3" s="1"/>
  <c r="N1111" i="3" s="1"/>
  <c r="CD1125" i="4"/>
  <c r="H1125" i="3" s="1"/>
  <c r="I1125" i="3" s="1"/>
  <c r="CD557" i="4"/>
  <c r="H557" i="3" s="1"/>
  <c r="I557" i="3" s="1"/>
  <c r="M557" i="3" s="1"/>
  <c r="N557" i="3" s="1"/>
  <c r="CD583" i="4"/>
  <c r="H583" i="3" s="1"/>
  <c r="I583" i="3" s="1"/>
  <c r="M583" i="3" s="1"/>
  <c r="N583" i="3" s="1"/>
  <c r="CD1094" i="4"/>
  <c r="H1094" i="3" s="1"/>
  <c r="I1094" i="3" s="1"/>
  <c r="CD878" i="4"/>
  <c r="H878" i="3" s="1"/>
  <c r="I878" i="3" s="1"/>
  <c r="M878" i="3" s="1"/>
  <c r="N878" i="3" s="1"/>
  <c r="CD149" i="4"/>
  <c r="H149" i="3" s="1"/>
  <c r="I149" i="3" s="1"/>
  <c r="M149" i="3" s="1"/>
  <c r="N149" i="3" s="1"/>
  <c r="CD1116" i="4"/>
  <c r="H1116" i="3" s="1"/>
  <c r="I1116" i="3" s="1"/>
  <c r="CD747" i="4"/>
  <c r="H747" i="3" s="1"/>
  <c r="I747" i="3" s="1"/>
  <c r="M747" i="3" s="1"/>
  <c r="N747" i="3" s="1"/>
  <c r="CD392" i="4"/>
  <c r="H392" i="3" s="1"/>
  <c r="I392" i="3" s="1"/>
  <c r="CD1030" i="4"/>
  <c r="H1030" i="3" s="1"/>
  <c r="I1030" i="3" s="1"/>
  <c r="CD390" i="4"/>
  <c r="H390" i="3" s="1"/>
  <c r="I390" i="3" s="1"/>
  <c r="M390" i="3" s="1"/>
  <c r="N390" i="3" s="1"/>
  <c r="CD937" i="4"/>
  <c r="H937" i="3" s="1"/>
  <c r="I937" i="3" s="1"/>
  <c r="CD880" i="4"/>
  <c r="H880" i="3" s="1"/>
  <c r="I880" i="3" s="1"/>
  <c r="M880" i="3" s="1"/>
  <c r="N880" i="3" s="1"/>
  <c r="CD1495" i="4"/>
  <c r="H1495" i="3" s="1"/>
  <c r="I1495" i="3" s="1"/>
  <c r="M1495" i="3" s="1"/>
  <c r="N1495" i="3" s="1"/>
  <c r="CD433" i="4"/>
  <c r="H433" i="3" s="1"/>
  <c r="I433" i="3" s="1"/>
  <c r="M433" i="3" s="1"/>
  <c r="N433" i="3" s="1"/>
  <c r="CD226" i="4"/>
  <c r="H226" i="3" s="1"/>
  <c r="I226" i="3" s="1"/>
  <c r="M226" i="3" s="1"/>
  <c r="N226" i="3" s="1"/>
  <c r="CD22" i="4"/>
  <c r="H22" i="3" s="1"/>
  <c r="I22" i="3" s="1"/>
  <c r="CD719" i="4"/>
  <c r="H719" i="3" s="1"/>
  <c r="I719" i="3" s="1"/>
  <c r="CD1297" i="4"/>
  <c r="H1297" i="3" s="1"/>
  <c r="I1297" i="3" s="1"/>
  <c r="CD806" i="4"/>
  <c r="H806" i="3" s="1"/>
  <c r="I806" i="3" s="1"/>
  <c r="CD1246" i="4"/>
  <c r="H1246" i="3" s="1"/>
  <c r="I1246" i="3" s="1"/>
  <c r="CD1373" i="4"/>
  <c r="H1373" i="3" s="1"/>
  <c r="I1373" i="3" s="1"/>
  <c r="CD974" i="4"/>
  <c r="H974" i="3" s="1"/>
  <c r="I974" i="3" s="1"/>
  <c r="CD276" i="4"/>
  <c r="H276" i="3" s="1"/>
  <c r="I276" i="3" s="1"/>
  <c r="M276" i="3" s="1"/>
  <c r="N276" i="3" s="1"/>
  <c r="CD791" i="4"/>
  <c r="H791" i="3" s="1"/>
  <c r="I791" i="3" s="1"/>
  <c r="CD893" i="4"/>
  <c r="H893" i="3" s="1"/>
  <c r="I893" i="3" s="1"/>
  <c r="CD1251" i="4"/>
  <c r="H1251" i="3" s="1"/>
  <c r="I1251" i="3" s="1"/>
  <c r="CD146" i="4"/>
  <c r="H146" i="3" s="1"/>
  <c r="I146" i="3" s="1"/>
  <c r="CD1024" i="4"/>
  <c r="H1024" i="3" s="1"/>
  <c r="I1024" i="3" s="1"/>
  <c r="CD233" i="4"/>
  <c r="H233" i="3" s="1"/>
  <c r="I233" i="3" s="1"/>
  <c r="M233" i="3" s="1"/>
  <c r="N233" i="3" s="1"/>
  <c r="CD584" i="4"/>
  <c r="H584" i="3" s="1"/>
  <c r="I584" i="3" s="1"/>
  <c r="M584" i="3" s="1"/>
  <c r="N584" i="3" s="1"/>
  <c r="CD1438" i="4"/>
  <c r="H1438" i="3" s="1"/>
  <c r="I1438" i="3" s="1"/>
  <c r="CD409" i="4"/>
  <c r="H409" i="3" s="1"/>
  <c r="I409" i="3" s="1"/>
  <c r="CD1186" i="4"/>
  <c r="H1186" i="3" s="1"/>
  <c r="I1186" i="3" s="1"/>
  <c r="CD1382" i="4"/>
  <c r="H1382" i="3" s="1"/>
  <c r="I1382" i="3" s="1"/>
  <c r="CD746" i="4"/>
  <c r="H746" i="3" s="1"/>
  <c r="I746" i="3" s="1"/>
  <c r="M746" i="3" s="1"/>
  <c r="N746" i="3" s="1"/>
  <c r="CD908" i="4"/>
  <c r="H908" i="3" s="1"/>
  <c r="I908" i="3" s="1"/>
  <c r="CD907" i="4"/>
  <c r="H907" i="3" s="1"/>
  <c r="I907" i="3" s="1"/>
  <c r="M907" i="3" s="1"/>
  <c r="N907" i="3" s="1"/>
  <c r="CD1070" i="4"/>
  <c r="H1070" i="3" s="1"/>
  <c r="I1070" i="3" s="1"/>
  <c r="CD1444" i="4"/>
  <c r="H1444" i="3" s="1"/>
  <c r="I1444" i="3" s="1"/>
  <c r="M1444" i="3" s="1"/>
  <c r="N1444" i="3" s="1"/>
  <c r="CD1507" i="4"/>
  <c r="H1507" i="3" s="1"/>
  <c r="I1507" i="3" s="1"/>
  <c r="M1507" i="3" s="1"/>
  <c r="N1507" i="3" s="1"/>
  <c r="CD483" i="4"/>
  <c r="H483" i="3" s="1"/>
  <c r="I483" i="3" s="1"/>
  <c r="CD62" i="4"/>
  <c r="H62" i="3" s="1"/>
  <c r="I62" i="3" s="1"/>
  <c r="M62" i="3" s="1"/>
  <c r="N62" i="3" s="1"/>
  <c r="CD1393" i="4"/>
  <c r="H1393" i="3" s="1"/>
  <c r="I1393" i="3" s="1"/>
  <c r="CD74" i="4"/>
  <c r="H74" i="3" s="1"/>
  <c r="I74" i="3" s="1"/>
  <c r="CD1018" i="4"/>
  <c r="H1018" i="3" s="1"/>
  <c r="I1018" i="3" s="1"/>
  <c r="CD733" i="4"/>
  <c r="H733" i="3" s="1"/>
  <c r="I733" i="3" s="1"/>
  <c r="M733" i="3" s="1"/>
  <c r="N733" i="3" s="1"/>
  <c r="CD1050" i="4"/>
  <c r="H1050" i="3" s="1"/>
  <c r="I1050" i="3" s="1"/>
  <c r="M1050" i="3" s="1"/>
  <c r="N1050" i="3" s="1"/>
  <c r="CD464" i="4"/>
  <c r="H464" i="3" s="1"/>
  <c r="I464" i="3" s="1"/>
  <c r="M464" i="3" s="1"/>
  <c r="N464" i="3" s="1"/>
  <c r="CD713" i="4"/>
  <c r="H713" i="3" s="1"/>
  <c r="I713" i="3" s="1"/>
  <c r="M713" i="3" s="1"/>
  <c r="N713" i="3" s="1"/>
  <c r="CD503" i="4"/>
  <c r="H503" i="3" s="1"/>
  <c r="I503" i="3" s="1"/>
  <c r="M503" i="3" s="1"/>
  <c r="N503" i="3" s="1"/>
  <c r="CD926" i="4"/>
  <c r="H926" i="3" s="1"/>
  <c r="I926" i="3" s="1"/>
  <c r="M926" i="3" s="1"/>
  <c r="N926" i="3" s="1"/>
  <c r="CD546" i="4"/>
  <c r="H546" i="3" s="1"/>
  <c r="I546" i="3" s="1"/>
  <c r="M546" i="3" s="1"/>
  <c r="N546" i="3" s="1"/>
  <c r="CD1200" i="4"/>
  <c r="H1200" i="3" s="1"/>
  <c r="I1200" i="3" s="1"/>
  <c r="CD419" i="4"/>
  <c r="H419" i="3" s="1"/>
  <c r="I419" i="3" s="1"/>
  <c r="M419" i="3" s="1"/>
  <c r="N419" i="3" s="1"/>
  <c r="CD491" i="4"/>
  <c r="H491" i="3" s="1"/>
  <c r="I491" i="3" s="1"/>
  <c r="M491" i="3" s="1"/>
  <c r="N491" i="3" s="1"/>
  <c r="CD262" i="4"/>
  <c r="H262" i="3" s="1"/>
  <c r="I262" i="3" s="1"/>
  <c r="M262" i="3" s="1"/>
  <c r="N262" i="3" s="1"/>
  <c r="CD998" i="4"/>
  <c r="H998" i="3" s="1"/>
  <c r="I998" i="3" s="1"/>
  <c r="CD128" i="4"/>
  <c r="H128" i="3" s="1"/>
  <c r="I128" i="3" s="1"/>
  <c r="M128" i="3" s="1"/>
  <c r="N128" i="3" s="1"/>
  <c r="CD140" i="4"/>
  <c r="H140" i="3" s="1"/>
  <c r="I140" i="3" s="1"/>
  <c r="M140" i="3" s="1"/>
  <c r="N140" i="3" s="1"/>
  <c r="CD759" i="4"/>
  <c r="H759" i="3" s="1"/>
  <c r="I759" i="3" s="1"/>
  <c r="M759" i="3" s="1"/>
  <c r="N759" i="3" s="1"/>
  <c r="CD77" i="4"/>
  <c r="H77" i="3" s="1"/>
  <c r="I77" i="3" s="1"/>
  <c r="M77" i="3" s="1"/>
  <c r="N77" i="3" s="1"/>
  <c r="CD432" i="4"/>
  <c r="H432" i="3" s="1"/>
  <c r="I432" i="3" s="1"/>
  <c r="M432" i="3" s="1"/>
  <c r="N432" i="3" s="1"/>
  <c r="CD750" i="4"/>
  <c r="H750" i="3" s="1"/>
  <c r="I750" i="3" s="1"/>
  <c r="M750" i="3" s="1"/>
  <c r="N750" i="3" s="1"/>
  <c r="CD1439" i="4"/>
  <c r="H1439" i="3" s="1"/>
  <c r="I1439" i="3" s="1"/>
  <c r="CD1123" i="4"/>
  <c r="H1123" i="3" s="1"/>
  <c r="I1123" i="3" s="1"/>
  <c r="CD402" i="4"/>
  <c r="H402" i="3" s="1"/>
  <c r="I402" i="3" s="1"/>
  <c r="M402" i="3" s="1"/>
  <c r="N402" i="3" s="1"/>
  <c r="CD748" i="4"/>
  <c r="H748" i="3" s="1"/>
  <c r="I748" i="3" s="1"/>
  <c r="M748" i="3" s="1"/>
  <c r="N748" i="3" s="1"/>
  <c r="CD1082" i="4"/>
  <c r="H1082" i="3" s="1"/>
  <c r="I1082" i="3" s="1"/>
  <c r="CD749" i="4"/>
  <c r="H749" i="3" s="1"/>
  <c r="I749" i="3" s="1"/>
  <c r="M749" i="3" s="1"/>
  <c r="N749" i="3" s="1"/>
  <c r="CD822" i="4"/>
  <c r="H822" i="3" s="1"/>
  <c r="I822" i="3" s="1"/>
  <c r="CD197" i="4"/>
  <c r="H197" i="3" s="1"/>
  <c r="I197" i="3" s="1"/>
  <c r="M197" i="3" s="1"/>
  <c r="N197" i="3" s="1"/>
  <c r="CD1324" i="4"/>
  <c r="H1324" i="3" s="1"/>
  <c r="I1324" i="3" s="1"/>
  <c r="CD202" i="4"/>
  <c r="H202" i="3" s="1"/>
  <c r="I202" i="3" s="1"/>
  <c r="CD379" i="4"/>
  <c r="H379" i="3" s="1"/>
  <c r="I379" i="3" s="1"/>
  <c r="M379" i="3" s="1"/>
  <c r="N379" i="3" s="1"/>
  <c r="CD560" i="4"/>
  <c r="H560" i="3" s="1"/>
  <c r="I560" i="3" s="1"/>
  <c r="M560" i="3" s="1"/>
  <c r="N560" i="3" s="1"/>
  <c r="CD1290" i="4"/>
  <c r="H1290" i="3" s="1"/>
  <c r="I1290" i="3" s="1"/>
  <c r="CD305" i="4"/>
  <c r="H305" i="3" s="1"/>
  <c r="I305" i="3" s="1"/>
  <c r="CD1423" i="4"/>
  <c r="H1423" i="3" s="1"/>
  <c r="I1423" i="3" s="1"/>
  <c r="CD1517" i="4"/>
  <c r="H1517" i="3" s="1"/>
  <c r="I1517" i="3" s="1"/>
  <c r="M1517" i="3" s="1"/>
  <c r="N1517" i="3" s="1"/>
  <c r="CD201" i="4"/>
  <c r="H201" i="3" s="1"/>
  <c r="I201" i="3" s="1"/>
  <c r="CD664" i="4"/>
  <c r="H664" i="3" s="1"/>
  <c r="I664" i="3" s="1"/>
  <c r="M664" i="3" s="1"/>
  <c r="N664" i="3" s="1"/>
  <c r="CD966" i="4"/>
  <c r="H966" i="3" s="1"/>
  <c r="I966" i="3" s="1"/>
  <c r="CD1408" i="4"/>
  <c r="H1408" i="3" s="1"/>
  <c r="I1408" i="3" s="1"/>
  <c r="CD1388" i="4"/>
  <c r="H1388" i="3" s="1"/>
  <c r="I1388" i="3" s="1"/>
  <c r="M1388" i="3" s="1"/>
  <c r="N1388" i="3" s="1"/>
  <c r="CD309" i="4"/>
  <c r="H309" i="3" s="1"/>
  <c r="I309" i="3" s="1"/>
  <c r="CD714" i="4"/>
  <c r="H714" i="3" s="1"/>
  <c r="I714" i="3" s="1"/>
  <c r="M714" i="3" s="1"/>
  <c r="N714" i="3" s="1"/>
  <c r="CD363" i="4"/>
  <c r="H363" i="3" s="1"/>
  <c r="I363" i="3" s="1"/>
  <c r="M363" i="3" s="1"/>
  <c r="N363" i="3" s="1"/>
  <c r="CD1183" i="4"/>
  <c r="H1183" i="3" s="1"/>
  <c r="I1183" i="3" s="1"/>
  <c r="CD1139" i="4"/>
  <c r="H1139" i="3" s="1"/>
  <c r="I1139" i="3" s="1"/>
  <c r="CD244" i="4"/>
  <c r="H244" i="3" s="1"/>
  <c r="I244" i="3" s="1"/>
  <c r="CD1530" i="4"/>
  <c r="H1530" i="3" s="1"/>
  <c r="I1530" i="3" s="1"/>
  <c r="M1530" i="3" s="1"/>
  <c r="N1530" i="3" s="1"/>
  <c r="CD1033" i="4"/>
  <c r="H1033" i="3" s="1"/>
  <c r="I1033" i="3" s="1"/>
  <c r="M1033" i="3" s="1"/>
  <c r="N1033" i="3" s="1"/>
  <c r="CD1105" i="4"/>
  <c r="H1105" i="3" s="1"/>
  <c r="I1105" i="3" s="1"/>
  <c r="CD730" i="4"/>
  <c r="H730" i="3" s="1"/>
  <c r="I730" i="3" s="1"/>
  <c r="M730" i="3" s="1"/>
  <c r="N730" i="3" s="1"/>
  <c r="CD339" i="4"/>
  <c r="H339" i="3" s="1"/>
  <c r="I339" i="3" s="1"/>
  <c r="M339" i="3" s="1"/>
  <c r="N339" i="3" s="1"/>
  <c r="CD1243" i="4"/>
  <c r="H1243" i="3" s="1"/>
  <c r="I1243" i="3" s="1"/>
  <c r="CD933" i="4"/>
  <c r="H933" i="3" s="1"/>
  <c r="I933" i="3" s="1"/>
  <c r="CD542" i="4"/>
  <c r="H542" i="3" s="1"/>
  <c r="I542" i="3" s="1"/>
  <c r="M542" i="3" s="1"/>
  <c r="N542" i="3" s="1"/>
  <c r="CD801" i="4"/>
  <c r="H801" i="3" s="1"/>
  <c r="I801" i="3" s="1"/>
  <c r="CD158" i="4"/>
  <c r="H158" i="3" s="1"/>
  <c r="I158" i="3" s="1"/>
  <c r="M158" i="3" s="1"/>
  <c r="N158" i="3" s="1"/>
  <c r="CD667" i="4"/>
  <c r="H667" i="3" s="1"/>
  <c r="I667" i="3" s="1"/>
  <c r="M667" i="3" s="1"/>
  <c r="N667" i="3" s="1"/>
  <c r="CD61" i="4"/>
  <c r="H61" i="3" s="1"/>
  <c r="I61" i="3" s="1"/>
  <c r="M61" i="3" s="1"/>
  <c r="N61" i="3" s="1"/>
  <c r="CD30" i="4"/>
  <c r="H30" i="3" s="1"/>
  <c r="I30" i="3" s="1"/>
  <c r="M30" i="3" s="1"/>
  <c r="N30" i="3" s="1"/>
  <c r="CD969" i="4"/>
  <c r="H969" i="3" s="1"/>
  <c r="I969" i="3" s="1"/>
  <c r="CD861" i="4"/>
  <c r="H861" i="3" s="1"/>
  <c r="I861" i="3" s="1"/>
  <c r="M861" i="3" s="1"/>
  <c r="N861" i="3" s="1"/>
  <c r="CD758" i="4"/>
  <c r="H758" i="3" s="1"/>
  <c r="I758" i="3" s="1"/>
  <c r="M758" i="3" s="1"/>
  <c r="N758" i="3" s="1"/>
  <c r="CD1359" i="4"/>
  <c r="H1359" i="3" s="1"/>
  <c r="I1359" i="3" s="1"/>
  <c r="CD962" i="4"/>
  <c r="H962" i="3" s="1"/>
  <c r="I962" i="3" s="1"/>
  <c r="CD324" i="4"/>
  <c r="H324" i="3" s="1"/>
  <c r="I324" i="3" s="1"/>
  <c r="M324" i="3" s="1"/>
  <c r="N324" i="3" s="1"/>
  <c r="CD1071" i="4"/>
  <c r="H1071" i="3" s="1"/>
  <c r="I1071" i="3" s="1"/>
  <c r="CD494" i="4"/>
  <c r="H494" i="3" s="1"/>
  <c r="I494" i="3" s="1"/>
  <c r="CD556" i="4"/>
  <c r="H556" i="3" s="1"/>
  <c r="I556" i="3" s="1"/>
  <c r="M556" i="3" s="1"/>
  <c r="N556" i="3" s="1"/>
  <c r="CD1118" i="4"/>
  <c r="H1118" i="3" s="1"/>
  <c r="I1118" i="3" s="1"/>
  <c r="CD1383" i="4"/>
  <c r="H1383" i="3" s="1"/>
  <c r="I1383" i="3" s="1"/>
  <c r="M1383" i="3" s="1"/>
  <c r="N1383" i="3" s="1"/>
  <c r="CD1304" i="4"/>
  <c r="H1304" i="3" s="1"/>
  <c r="I1304" i="3" s="1"/>
  <c r="CD572" i="4"/>
  <c r="H572" i="3" s="1"/>
  <c r="I572" i="3" s="1"/>
  <c r="M572" i="3" s="1"/>
  <c r="N572" i="3" s="1"/>
  <c r="CD374" i="4"/>
  <c r="H374" i="3" s="1"/>
  <c r="I374" i="3" s="1"/>
  <c r="M374" i="3" s="1"/>
  <c r="N374" i="3" s="1"/>
  <c r="CD792" i="4"/>
  <c r="H792" i="3" s="1"/>
  <c r="I792" i="3" s="1"/>
  <c r="M792" i="3" s="1"/>
  <c r="N792" i="3" s="1"/>
  <c r="CD96" i="4"/>
  <c r="H96" i="3" s="1"/>
  <c r="I96" i="3" s="1"/>
  <c r="M96" i="3" s="1"/>
  <c r="N96" i="3" s="1"/>
  <c r="CD23" i="4"/>
  <c r="H23" i="3" s="1"/>
  <c r="I23" i="3" s="1"/>
  <c r="M23" i="3" s="1"/>
  <c r="N23" i="3" s="1"/>
  <c r="CD49" i="4"/>
  <c r="H49" i="3" s="1"/>
  <c r="I49" i="3" s="1"/>
  <c r="M49" i="3" s="1"/>
  <c r="N49" i="3" s="1"/>
  <c r="CD914" i="4"/>
  <c r="H914" i="3" s="1"/>
  <c r="I914" i="3" s="1"/>
  <c r="CD1198" i="4"/>
  <c r="H1198" i="3" s="1"/>
  <c r="I1198" i="3" s="1"/>
  <c r="M1198" i="3" s="1"/>
  <c r="N1198" i="3" s="1"/>
  <c r="CD1081" i="4"/>
  <c r="H1081" i="3" s="1"/>
  <c r="I1081" i="3" s="1"/>
  <c r="CD1228" i="4"/>
  <c r="H1228" i="3" s="1"/>
  <c r="I1228" i="3" s="1"/>
  <c r="CD500" i="4"/>
  <c r="H500" i="3" s="1"/>
  <c r="I500" i="3" s="1"/>
  <c r="CD351" i="4"/>
  <c r="H351" i="3" s="1"/>
  <c r="I351" i="3" s="1"/>
  <c r="M351" i="3" s="1"/>
  <c r="N351" i="3" s="1"/>
  <c r="CD304" i="4"/>
  <c r="H304" i="3" s="1"/>
  <c r="I304" i="3" s="1"/>
  <c r="M304" i="3" s="1"/>
  <c r="N304" i="3" s="1"/>
  <c r="CD470" i="4"/>
  <c r="H470" i="3" s="1"/>
  <c r="I470" i="3" s="1"/>
  <c r="M470" i="3" s="1"/>
  <c r="N470" i="3" s="1"/>
  <c r="CD1529" i="4"/>
  <c r="H1529" i="3" s="1"/>
  <c r="I1529" i="3" s="1"/>
  <c r="M1529" i="3" s="1"/>
  <c r="N1529" i="3" s="1"/>
  <c r="CD846" i="4"/>
  <c r="H846" i="3" s="1"/>
  <c r="I846" i="3" s="1"/>
  <c r="M846" i="3" s="1"/>
  <c r="N846" i="3" s="1"/>
  <c r="CD1092" i="4"/>
  <c r="H1092" i="3" s="1"/>
  <c r="I1092" i="3" s="1"/>
  <c r="CD181" i="4"/>
  <c r="H181" i="3" s="1"/>
  <c r="I181" i="3" s="1"/>
  <c r="M181" i="3" s="1"/>
  <c r="N181" i="3" s="1"/>
  <c r="CD668" i="4"/>
  <c r="H668" i="3" s="1"/>
  <c r="I668" i="3" s="1"/>
  <c r="CD1085" i="4"/>
  <c r="H1085" i="3" s="1"/>
  <c r="I1085" i="3" s="1"/>
  <c r="M1085" i="3" s="1"/>
  <c r="N1085" i="3" s="1"/>
  <c r="CD1518" i="4"/>
  <c r="H1518" i="3" s="1"/>
  <c r="I1518" i="3" s="1"/>
  <c r="M1518" i="3" s="1"/>
  <c r="N1518" i="3" s="1"/>
  <c r="CD939" i="4"/>
  <c r="H939" i="3" s="1"/>
  <c r="I939" i="3" s="1"/>
  <c r="CD674" i="4"/>
  <c r="H674" i="3" s="1"/>
  <c r="I674" i="3" s="1"/>
  <c r="M674" i="3" s="1"/>
  <c r="N674" i="3" s="1"/>
  <c r="CD689" i="4"/>
  <c r="H689" i="3" s="1"/>
  <c r="I689" i="3" s="1"/>
  <c r="M689" i="3" s="1"/>
  <c r="N689" i="3" s="1"/>
  <c r="CD511" i="4"/>
  <c r="H511" i="3" s="1"/>
  <c r="I511" i="3" s="1"/>
  <c r="M511" i="3" s="1"/>
  <c r="N511" i="3" s="1"/>
  <c r="CD634" i="4"/>
  <c r="H634" i="3" s="1"/>
  <c r="I634" i="3" s="1"/>
  <c r="M634" i="3" s="1"/>
  <c r="N634" i="3" s="1"/>
  <c r="CD501" i="4"/>
  <c r="H501" i="3" s="1"/>
  <c r="I501" i="3" s="1"/>
  <c r="M501" i="3" s="1"/>
  <c r="N501" i="3" s="1"/>
  <c r="CD95" i="4"/>
  <c r="H95" i="3" s="1"/>
  <c r="I95" i="3" s="1"/>
  <c r="M95" i="3" s="1"/>
  <c r="N95" i="3" s="1"/>
  <c r="CD797" i="4"/>
  <c r="H797" i="3" s="1"/>
  <c r="I797" i="3" s="1"/>
  <c r="M797" i="3" s="1"/>
  <c r="N797" i="3" s="1"/>
  <c r="CD16" i="4"/>
  <c r="H16" i="3" s="1"/>
  <c r="I16" i="3" s="1"/>
  <c r="M16" i="3" s="1"/>
  <c r="N16" i="3" s="1"/>
  <c r="CD653" i="4"/>
  <c r="H653" i="3" s="1"/>
  <c r="I653" i="3" s="1"/>
  <c r="CD132" i="4"/>
  <c r="H132" i="3" s="1"/>
  <c r="I132" i="3" s="1"/>
  <c r="M132" i="3" s="1"/>
  <c r="N132" i="3" s="1"/>
  <c r="CD739" i="4"/>
  <c r="H739" i="3" s="1"/>
  <c r="I739" i="3" s="1"/>
  <c r="CD65" i="4"/>
  <c r="H65" i="3" s="1"/>
  <c r="I65" i="3" s="1"/>
  <c r="CD378" i="4"/>
  <c r="H378" i="3" s="1"/>
  <c r="I378" i="3" s="1"/>
  <c r="M378" i="3" s="1"/>
  <c r="N378" i="3" s="1"/>
  <c r="CD1015" i="4"/>
  <c r="H1015" i="3" s="1"/>
  <c r="I1015" i="3" s="1"/>
  <c r="CD636" i="4"/>
  <c r="H636" i="3" s="1"/>
  <c r="I636" i="3" s="1"/>
  <c r="M636" i="3" s="1"/>
  <c r="N636" i="3" s="1"/>
  <c r="CD1466" i="4"/>
  <c r="H1466" i="3" s="1"/>
  <c r="I1466" i="3" s="1"/>
  <c r="CD1199" i="4"/>
  <c r="H1199" i="3" s="1"/>
  <c r="I1199" i="3" s="1"/>
  <c r="M1199" i="3" s="1"/>
  <c r="N1199" i="3" s="1"/>
  <c r="CD1281" i="4"/>
  <c r="H1281" i="3" s="1"/>
  <c r="I1281" i="3" s="1"/>
  <c r="CD1333" i="4"/>
  <c r="H1333" i="3" s="1"/>
  <c r="I1333" i="3" s="1"/>
  <c r="M1333" i="3" s="1"/>
  <c r="N1333" i="3" s="1"/>
  <c r="CD1362" i="4"/>
  <c r="H1362" i="3" s="1"/>
  <c r="I1362" i="3" s="1"/>
  <c r="CD1013" i="4"/>
  <c r="H1013" i="3" s="1"/>
  <c r="I1013" i="3" s="1"/>
  <c r="CD781" i="4"/>
  <c r="H781" i="3" s="1"/>
  <c r="I781" i="3" s="1"/>
  <c r="M781" i="3" s="1"/>
  <c r="N781" i="3" s="1"/>
  <c r="CD1539" i="4"/>
  <c r="H1539" i="3" s="1"/>
  <c r="I1539" i="3" s="1"/>
  <c r="M1539" i="3" s="1"/>
  <c r="N1539" i="3" s="1"/>
  <c r="CD43" i="4"/>
  <c r="H43" i="3" s="1"/>
  <c r="I43" i="3" s="1"/>
  <c r="CD1124" i="4"/>
  <c r="H1124" i="3" s="1"/>
  <c r="I1124" i="3" s="1"/>
  <c r="CD287" i="4"/>
  <c r="H287" i="3" s="1"/>
  <c r="I287" i="3" s="1"/>
  <c r="M287" i="3" s="1"/>
  <c r="N287" i="3" s="1"/>
  <c r="CD1052" i="4"/>
  <c r="H1052" i="3" s="1"/>
  <c r="I1052" i="3" s="1"/>
  <c r="M1052" i="3" s="1"/>
  <c r="N1052" i="3" s="1"/>
  <c r="CD397" i="4"/>
  <c r="H397" i="3" s="1"/>
  <c r="I397" i="3" s="1"/>
  <c r="M397" i="3" s="1"/>
  <c r="N397" i="3" s="1"/>
  <c r="CD1319" i="4"/>
  <c r="H1319" i="3" s="1"/>
  <c r="I1319" i="3" s="1"/>
  <c r="M1319" i="3" s="1"/>
  <c r="N1319" i="3" s="1"/>
  <c r="CD567" i="4"/>
  <c r="H567" i="3" s="1"/>
  <c r="I567" i="3" s="1"/>
  <c r="M567" i="3" s="1"/>
  <c r="N567" i="3" s="1"/>
  <c r="CD808" i="4"/>
  <c r="H808" i="3" s="1"/>
  <c r="I808" i="3" s="1"/>
  <c r="CD263" i="4"/>
  <c r="H263" i="3" s="1"/>
  <c r="I263" i="3" s="1"/>
  <c r="M263" i="3" s="1"/>
  <c r="N263" i="3" s="1"/>
  <c r="CD777" i="4"/>
  <c r="H777" i="3" s="1"/>
  <c r="I777" i="3" s="1"/>
  <c r="CD156" i="4"/>
  <c r="H156" i="3" s="1"/>
  <c r="I156" i="3" s="1"/>
  <c r="M156" i="3" s="1"/>
  <c r="N156" i="3" s="1"/>
  <c r="CD102" i="4"/>
  <c r="H102" i="3" s="1"/>
  <c r="I102" i="3" s="1"/>
  <c r="M102" i="3" s="1"/>
  <c r="N102" i="3" s="1"/>
  <c r="CD1386" i="4"/>
  <c r="H1386" i="3" s="1"/>
  <c r="I1386" i="3" s="1"/>
  <c r="CD1152" i="4"/>
  <c r="H1152" i="3" s="1"/>
  <c r="I1152" i="3" s="1"/>
  <c r="CD934" i="4"/>
  <c r="H934" i="3" s="1"/>
  <c r="I934" i="3" s="1"/>
  <c r="CD459" i="4"/>
  <c r="H459" i="3" s="1"/>
  <c r="I459" i="3" s="1"/>
  <c r="M459" i="3" s="1"/>
  <c r="N459" i="3" s="1"/>
  <c r="CD576" i="4"/>
  <c r="H576" i="3" s="1"/>
  <c r="I576" i="3" s="1"/>
  <c r="M576" i="3" s="1"/>
  <c r="N576" i="3" s="1"/>
  <c r="CD675" i="4"/>
  <c r="H675" i="3" s="1"/>
  <c r="I675" i="3" s="1"/>
  <c r="CD1086" i="4"/>
  <c r="H1086" i="3" s="1"/>
  <c r="I1086" i="3" s="1"/>
  <c r="M1086" i="3" s="1"/>
  <c r="N1086" i="3" s="1"/>
  <c r="CD1031" i="4"/>
  <c r="H1031" i="3" s="1"/>
  <c r="I1031" i="3" s="1"/>
  <c r="CD1058" i="4"/>
  <c r="H1058" i="3" s="1"/>
  <c r="I1058" i="3" s="1"/>
  <c r="M1058" i="3" s="1"/>
  <c r="N1058" i="3" s="1"/>
  <c r="CD906" i="4"/>
  <c r="H906" i="3" s="1"/>
  <c r="I906" i="3" s="1"/>
  <c r="CD490" i="4"/>
  <c r="H490" i="3" s="1"/>
  <c r="I490" i="3" s="1"/>
  <c r="M490" i="3" s="1"/>
  <c r="N490" i="3" s="1"/>
  <c r="CD967" i="4"/>
  <c r="H967" i="3" s="1"/>
  <c r="I967" i="3" s="1"/>
  <c r="M967" i="3" s="1"/>
  <c r="N967" i="3" s="1"/>
  <c r="CD840" i="4"/>
  <c r="H840" i="3" s="1"/>
  <c r="I840" i="3" s="1"/>
  <c r="M840" i="3" s="1"/>
  <c r="N840" i="3" s="1"/>
  <c r="CD481" i="4"/>
  <c r="H481" i="3" s="1"/>
  <c r="I481" i="3" s="1"/>
  <c r="M481" i="3" s="1"/>
  <c r="N481" i="3" s="1"/>
  <c r="CD510" i="4"/>
  <c r="H510" i="3" s="1"/>
  <c r="I510" i="3" s="1"/>
  <c r="M510" i="3" s="1"/>
  <c r="N510" i="3" s="1"/>
  <c r="CD423" i="4"/>
  <c r="H423" i="3" s="1"/>
  <c r="I423" i="3" s="1"/>
  <c r="M423" i="3" s="1"/>
  <c r="N423" i="3" s="1"/>
  <c r="CD710" i="4"/>
  <c r="H710" i="3" s="1"/>
  <c r="I710" i="3" s="1"/>
  <c r="CD1172" i="4"/>
  <c r="H1172" i="3" s="1"/>
  <c r="I1172" i="3" s="1"/>
  <c r="CD1342" i="4"/>
  <c r="H1342" i="3" s="1"/>
  <c r="I1342" i="3" s="1"/>
  <c r="M1342" i="3" s="1"/>
  <c r="N1342" i="3" s="1"/>
  <c r="CD651" i="4"/>
  <c r="H651" i="3" s="1"/>
  <c r="I651" i="3" s="1"/>
  <c r="M651" i="3" s="1"/>
  <c r="N651" i="3" s="1"/>
  <c r="CD1235" i="4"/>
  <c r="H1235" i="3" s="1"/>
  <c r="I1235" i="3" s="1"/>
  <c r="M1235" i="3" s="1"/>
  <c r="N1235" i="3" s="1"/>
  <c r="CD400" i="4"/>
  <c r="H400" i="3" s="1"/>
  <c r="I400" i="3" s="1"/>
  <c r="M400" i="3" s="1"/>
  <c r="N400" i="3" s="1"/>
  <c r="CD153" i="4"/>
  <c r="H153" i="3" s="1"/>
  <c r="I153" i="3" s="1"/>
  <c r="CD1514" i="4"/>
  <c r="H1514" i="3" s="1"/>
  <c r="I1514" i="3" s="1"/>
  <c r="M1514" i="3" s="1"/>
  <c r="N1514" i="3" s="1"/>
  <c r="CD353" i="4"/>
  <c r="H353" i="3" s="1"/>
  <c r="I353" i="3" s="1"/>
  <c r="M353" i="3" s="1"/>
  <c r="N353" i="3" s="1"/>
  <c r="CD93" i="4"/>
  <c r="H93" i="3" s="1"/>
  <c r="I93" i="3" s="1"/>
  <c r="M93" i="3" s="1"/>
  <c r="N93" i="3" s="1"/>
  <c r="CD1150" i="4"/>
  <c r="H1150" i="3" s="1"/>
  <c r="I1150" i="3" s="1"/>
  <c r="CD815" i="4"/>
  <c r="H815" i="3" s="1"/>
  <c r="I815" i="3" s="1"/>
  <c r="M815" i="3" s="1"/>
  <c r="N815" i="3" s="1"/>
  <c r="CD1145" i="4"/>
  <c r="H1145" i="3" s="1"/>
  <c r="I1145" i="3" s="1"/>
  <c r="CD1437" i="4"/>
  <c r="H1437" i="3" s="1"/>
  <c r="I1437" i="3" s="1"/>
  <c r="CD406" i="4"/>
  <c r="H406" i="3" s="1"/>
  <c r="I406" i="3" s="1"/>
  <c r="M406" i="3" s="1"/>
  <c r="N406" i="3" s="1"/>
  <c r="CD1179" i="4"/>
  <c r="H1179" i="3" s="1"/>
  <c r="I1179" i="3" s="1"/>
  <c r="CD1509" i="4"/>
  <c r="H1509" i="3" s="1"/>
  <c r="I1509" i="3" s="1"/>
  <c r="M1509" i="3" s="1"/>
  <c r="N1509" i="3" s="1"/>
  <c r="CD1215" i="4"/>
  <c r="H1215" i="3" s="1"/>
  <c r="I1215" i="3" s="1"/>
  <c r="CD1344" i="4"/>
  <c r="H1344" i="3" s="1"/>
  <c r="I1344" i="3" s="1"/>
  <c r="CD857" i="4"/>
  <c r="H857" i="3" s="1"/>
  <c r="I857" i="3" s="1"/>
  <c r="CD337" i="4"/>
  <c r="H337" i="3" s="1"/>
  <c r="I337" i="3" s="1"/>
  <c r="M337" i="3" s="1"/>
  <c r="N337" i="3" s="1"/>
  <c r="CD302" i="4"/>
  <c r="H302" i="3" s="1"/>
  <c r="I302" i="3" s="1"/>
  <c r="M302" i="3" s="1"/>
  <c r="N302" i="3" s="1"/>
  <c r="CD764" i="4"/>
  <c r="H764" i="3" s="1"/>
  <c r="I764" i="3" s="1"/>
  <c r="M764" i="3" s="1"/>
  <c r="N764" i="3" s="1"/>
  <c r="CD642" i="4"/>
  <c r="H642" i="3" s="1"/>
  <c r="I642" i="3" s="1"/>
  <c r="M642" i="3" s="1"/>
  <c r="N642" i="3" s="1"/>
  <c r="CD171" i="4"/>
  <c r="H171" i="3" s="1"/>
  <c r="I171" i="3" s="1"/>
  <c r="M171" i="3" s="1"/>
  <c r="N171" i="3" s="1"/>
  <c r="CD241" i="4"/>
  <c r="H241" i="3" s="1"/>
  <c r="I241" i="3" s="1"/>
  <c r="CD145" i="4"/>
  <c r="H145" i="3" s="1"/>
  <c r="I145" i="3" s="1"/>
  <c r="M145" i="3" s="1"/>
  <c r="N145" i="3" s="1"/>
  <c r="CD648" i="4"/>
  <c r="H648" i="3" s="1"/>
  <c r="I648" i="3" s="1"/>
  <c r="CD760" i="4"/>
  <c r="H760" i="3" s="1"/>
  <c r="I760" i="3" s="1"/>
  <c r="M760" i="3" s="1"/>
  <c r="N760" i="3" s="1"/>
  <c r="CD68" i="4"/>
  <c r="H68" i="3" s="1"/>
  <c r="I68" i="3" s="1"/>
  <c r="CD528" i="4"/>
  <c r="H528" i="3" s="1"/>
  <c r="I528" i="3" s="1"/>
  <c r="CD1459" i="4"/>
  <c r="H1459" i="3" s="1"/>
  <c r="I1459" i="3" s="1"/>
  <c r="CD820" i="4"/>
  <c r="H820" i="3" s="1"/>
  <c r="I820" i="3" s="1"/>
  <c r="CD210" i="4"/>
  <c r="H210" i="3" s="1"/>
  <c r="I210" i="3" s="1"/>
  <c r="M210" i="3" s="1"/>
  <c r="N210" i="3" s="1"/>
  <c r="CD1364" i="4"/>
  <c r="H1364" i="3" s="1"/>
  <c r="I1364" i="3" s="1"/>
  <c r="CD1146" i="4"/>
  <c r="H1146" i="3" s="1"/>
  <c r="I1146" i="3" s="1"/>
  <c r="CD327" i="4"/>
  <c r="H327" i="3" s="1"/>
  <c r="I327" i="3" s="1"/>
  <c r="M327" i="3" s="1"/>
  <c r="N327" i="3" s="1"/>
  <c r="CD286" i="4"/>
  <c r="H286" i="3" s="1"/>
  <c r="I286" i="3" s="1"/>
  <c r="M286" i="3" s="1"/>
  <c r="N286" i="3" s="1"/>
  <c r="CD983" i="4"/>
  <c r="H983" i="3" s="1"/>
  <c r="I983" i="3" s="1"/>
  <c r="M983" i="3" s="1"/>
  <c r="N983" i="3" s="1"/>
  <c r="CD716" i="4"/>
  <c r="H716" i="3" s="1"/>
  <c r="I716" i="3" s="1"/>
  <c r="M716" i="3" s="1"/>
  <c r="N716" i="3" s="1"/>
  <c r="CD876" i="4"/>
  <c r="H876" i="3" s="1"/>
  <c r="I876" i="3" s="1"/>
  <c r="M876" i="3" s="1"/>
  <c r="N876" i="3" s="1"/>
  <c r="CD755" i="4"/>
  <c r="H755" i="3" s="1"/>
  <c r="I755" i="3" s="1"/>
  <c r="M755" i="3" s="1"/>
  <c r="N755" i="3" s="1"/>
  <c r="CD558" i="4"/>
  <c r="H558" i="3" s="1"/>
  <c r="I558" i="3" s="1"/>
  <c r="M558" i="3" s="1"/>
  <c r="N558" i="3" s="1"/>
  <c r="CD947" i="4"/>
  <c r="H947" i="3" s="1"/>
  <c r="I947" i="3" s="1"/>
  <c r="M947" i="3" s="1"/>
  <c r="N947" i="3" s="1"/>
  <c r="CD1320" i="4"/>
  <c r="H1320" i="3" s="1"/>
  <c r="I1320" i="3" s="1"/>
  <c r="CD413" i="4"/>
  <c r="H413" i="3" s="1"/>
  <c r="I413" i="3" s="1"/>
  <c r="M413" i="3" s="1"/>
  <c r="N413" i="3" s="1"/>
  <c r="CD611" i="4"/>
  <c r="H611" i="3" s="1"/>
  <c r="I611" i="3" s="1"/>
  <c r="M611" i="3" s="1"/>
  <c r="N611" i="3" s="1"/>
  <c r="CD647" i="4"/>
  <c r="H647" i="3" s="1"/>
  <c r="I647" i="3" s="1"/>
  <c r="CD270" i="4"/>
  <c r="H270" i="3" s="1"/>
  <c r="I270" i="3" s="1"/>
  <c r="M270" i="3" s="1"/>
  <c r="N270" i="3" s="1"/>
  <c r="CD752" i="4"/>
  <c r="H752" i="3" s="1"/>
  <c r="I752" i="3" s="1"/>
  <c r="M752" i="3" s="1"/>
  <c r="N752" i="3" s="1"/>
  <c r="CD101" i="4"/>
  <c r="H101" i="3" s="1"/>
  <c r="I101" i="3" s="1"/>
  <c r="M101" i="3" s="1"/>
  <c r="N101" i="3" s="1"/>
  <c r="CD358" i="4"/>
  <c r="H358" i="3" s="1"/>
  <c r="I358" i="3" s="1"/>
  <c r="M358" i="3" s="1"/>
  <c r="N358" i="3" s="1"/>
  <c r="CD553" i="4"/>
  <c r="H553" i="3" s="1"/>
  <c r="I553" i="3" s="1"/>
  <c r="CD1314" i="4"/>
  <c r="H1314" i="3" s="1"/>
  <c r="I1314" i="3" s="1"/>
  <c r="M1314" i="3" s="1"/>
  <c r="N1314" i="3" s="1"/>
  <c r="CD1126" i="4"/>
  <c r="H1126" i="3" s="1"/>
  <c r="I1126" i="3" s="1"/>
  <c r="CD1096" i="4"/>
  <c r="H1096" i="3" s="1"/>
  <c r="I1096" i="3" s="1"/>
  <c r="CD535" i="4"/>
  <c r="H535" i="3" s="1"/>
  <c r="I535" i="3" s="1"/>
  <c r="M535" i="3" s="1"/>
  <c r="N535" i="3" s="1"/>
  <c r="CD1181" i="4"/>
  <c r="H1181" i="3" s="1"/>
  <c r="I1181" i="3" s="1"/>
  <c r="CD705" i="4"/>
  <c r="H705" i="3" s="1"/>
  <c r="I705" i="3" s="1"/>
  <c r="M705" i="3" s="1"/>
  <c r="N705" i="3" s="1"/>
  <c r="CD1535" i="4"/>
  <c r="H1535" i="3" s="1"/>
  <c r="I1535" i="3" s="1"/>
  <c r="M1535" i="3" s="1"/>
  <c r="N1535" i="3" s="1"/>
  <c r="CD216" i="4"/>
  <c r="H216" i="3" s="1"/>
  <c r="I216" i="3" s="1"/>
  <c r="M216" i="3" s="1"/>
  <c r="N216" i="3" s="1"/>
  <c r="CD313" i="4"/>
  <c r="H313" i="3" s="1"/>
  <c r="I313" i="3" s="1"/>
  <c r="M313" i="3" s="1"/>
  <c r="N313" i="3" s="1"/>
  <c r="CD1025" i="4"/>
  <c r="H1025" i="3" s="1"/>
  <c r="I1025" i="3" s="1"/>
  <c r="CD168" i="4"/>
  <c r="H168" i="3" s="1"/>
  <c r="I168" i="3" s="1"/>
  <c r="M168" i="3" s="1"/>
  <c r="N168" i="3" s="1"/>
  <c r="CD570" i="4"/>
  <c r="H570" i="3" s="1"/>
  <c r="I570" i="3" s="1"/>
  <c r="M570" i="3" s="1"/>
  <c r="N570" i="3" s="1"/>
  <c r="CD1402" i="4"/>
  <c r="H1402" i="3" s="1"/>
  <c r="I1402" i="3" s="1"/>
  <c r="CD81" i="4"/>
  <c r="H81" i="3" s="1"/>
  <c r="I81" i="3" s="1"/>
  <c r="CD455" i="4"/>
  <c r="H455" i="3" s="1"/>
  <c r="I455" i="3" s="1"/>
  <c r="M455" i="3" s="1"/>
  <c r="N455" i="3" s="1"/>
  <c r="CD113" i="4"/>
  <c r="H113" i="3" s="1"/>
  <c r="I113" i="3" s="1"/>
  <c r="M113" i="3" s="1"/>
  <c r="N113" i="3" s="1"/>
  <c r="CD637" i="4"/>
  <c r="H637" i="3" s="1"/>
  <c r="I637" i="3" s="1"/>
  <c r="CD1234" i="4"/>
  <c r="H1234" i="3" s="1"/>
  <c r="I1234" i="3" s="1"/>
  <c r="M1234" i="3" s="1"/>
  <c r="N1234" i="3" s="1"/>
  <c r="CD682" i="4"/>
  <c r="H682" i="3" s="1"/>
  <c r="I682" i="3" s="1"/>
  <c r="M682" i="3" s="1"/>
  <c r="N682" i="3" s="1"/>
  <c r="CD997" i="4"/>
  <c r="H997" i="3" s="1"/>
  <c r="I997" i="3" s="1"/>
  <c r="CD613" i="4"/>
  <c r="H613" i="3" s="1"/>
  <c r="I613" i="3" s="1"/>
  <c r="CD75" i="4"/>
  <c r="H75" i="3" s="1"/>
  <c r="I75" i="3" s="1"/>
  <c r="CD119" i="4"/>
  <c r="H119" i="3" s="1"/>
  <c r="I119" i="3" s="1"/>
  <c r="M119" i="3" s="1"/>
  <c r="N119" i="3" s="1"/>
  <c r="CD147" i="4"/>
  <c r="H147" i="3" s="1"/>
  <c r="I147" i="3" s="1"/>
  <c r="M147" i="3" s="1"/>
  <c r="N147" i="3" s="1"/>
  <c r="CD84" i="4"/>
  <c r="H84" i="3" s="1"/>
  <c r="I84" i="3" s="1"/>
  <c r="CD1267" i="4"/>
  <c r="H1267" i="3" s="1"/>
  <c r="I1267" i="3" s="1"/>
  <c r="CD1053" i="4"/>
  <c r="H1053" i="3" s="1"/>
  <c r="I1053" i="3" s="1"/>
  <c r="M1053" i="3" s="1"/>
  <c r="N1053" i="3" s="1"/>
  <c r="CD9" i="4"/>
  <c r="H9" i="3" s="1"/>
  <c r="I9" i="3" s="1"/>
  <c r="M9" i="3" s="1"/>
  <c r="N9" i="3" s="1"/>
  <c r="CD1513" i="4"/>
  <c r="H1513" i="3" s="1"/>
  <c r="I1513" i="3" s="1"/>
  <c r="M1513" i="3" s="1"/>
  <c r="N1513" i="3" s="1"/>
  <c r="CD115" i="4"/>
  <c r="H115" i="3" s="1"/>
  <c r="I115" i="3" s="1"/>
  <c r="M115" i="3" s="1"/>
  <c r="N115" i="3" s="1"/>
  <c r="CD15" i="4"/>
  <c r="H15" i="3" s="1"/>
  <c r="I15" i="3" s="1"/>
  <c r="M15" i="3" s="1"/>
  <c r="N15" i="3" s="1"/>
  <c r="CD67" i="4"/>
  <c r="H67" i="3" s="1"/>
  <c r="I67" i="3" s="1"/>
  <c r="M67" i="3" s="1"/>
  <c r="N67" i="3" s="1"/>
  <c r="CD183" i="4"/>
  <c r="H183" i="3" s="1"/>
  <c r="I183" i="3" s="1"/>
  <c r="M183" i="3" s="1"/>
  <c r="N183" i="3" s="1"/>
  <c r="CD120" i="4"/>
  <c r="H120" i="3" s="1"/>
  <c r="I120" i="3" s="1"/>
  <c r="M120" i="3" s="1"/>
  <c r="N120" i="3" s="1"/>
  <c r="CD1177" i="4"/>
  <c r="H1177" i="3" s="1"/>
  <c r="I1177" i="3" s="1"/>
  <c r="CD86" i="4"/>
  <c r="H86" i="3" s="1"/>
  <c r="I86" i="3" s="1"/>
  <c r="CD1480" i="4"/>
  <c r="H1480" i="3" s="1"/>
  <c r="I1480" i="3" s="1"/>
  <c r="CD617" i="4"/>
  <c r="H617" i="3" s="1"/>
  <c r="I617" i="3" s="1"/>
  <c r="M617" i="3" s="1"/>
  <c r="N617" i="3" s="1"/>
  <c r="CD649" i="4"/>
  <c r="H649" i="3" s="1"/>
  <c r="I649" i="3" s="1"/>
  <c r="M649" i="3" s="1"/>
  <c r="N649" i="3" s="1"/>
  <c r="CD205" i="4"/>
  <c r="H205" i="3" s="1"/>
  <c r="I205" i="3" s="1"/>
  <c r="CD162" i="4"/>
  <c r="H162" i="3" s="1"/>
  <c r="I162" i="3" s="1"/>
  <c r="M162" i="3" s="1"/>
  <c r="N162" i="3" s="1"/>
  <c r="CD189" i="4"/>
  <c r="H189" i="3" s="1"/>
  <c r="I189" i="3" s="1"/>
  <c r="M189" i="3" s="1"/>
  <c r="N189" i="3" s="1"/>
  <c r="CD1552" i="4" l="1"/>
  <c r="CD1553" i="4"/>
  <c r="H4" i="3"/>
  <c r="I4" i="3" s="1"/>
</calcChain>
</file>

<file path=xl/sharedStrings.xml><?xml version="1.0" encoding="utf-8"?>
<sst xmlns="http://schemas.openxmlformats.org/spreadsheetml/2006/main" count="16878" uniqueCount="2502">
  <si>
    <t>Código_INE</t>
  </si>
  <si>
    <t>Codigo INE municipio</t>
  </si>
  <si>
    <t>Asentamiento</t>
  </si>
  <si>
    <t>Municipio</t>
  </si>
  <si>
    <t>ISDT_AUX</t>
  </si>
  <si>
    <t>Abiego</t>
  </si>
  <si>
    <t>Alberuela de la Liena</t>
  </si>
  <si>
    <t>Abizanda</t>
  </si>
  <si>
    <t>Escanilla</t>
  </si>
  <si>
    <t>Lamata</t>
  </si>
  <si>
    <t>Ligüerre de Cinca</t>
  </si>
  <si>
    <t>Mesón de Ligüerre</t>
  </si>
  <si>
    <t>Adahuesca</t>
  </si>
  <si>
    <t>Agüero</t>
  </si>
  <si>
    <t>Sanfelices</t>
  </si>
  <si>
    <t>Aísa</t>
  </si>
  <si>
    <t>Aisa</t>
  </si>
  <si>
    <t>Candanchú</t>
  </si>
  <si>
    <t>Esposa</t>
  </si>
  <si>
    <t>Sinués</t>
  </si>
  <si>
    <t>Albalate de Cinca</t>
  </si>
  <si>
    <t>Albalatillo</t>
  </si>
  <si>
    <t>Albelda</t>
  </si>
  <si>
    <t>Albero Alto</t>
  </si>
  <si>
    <t>Albero Bajo</t>
  </si>
  <si>
    <t>Alberuela de Tubo</t>
  </si>
  <si>
    <t>Sodeto</t>
  </si>
  <si>
    <t>Alcalá de Gurrea</t>
  </si>
  <si>
    <t>Tormos</t>
  </si>
  <si>
    <t>Alcalá del Obispo</t>
  </si>
  <si>
    <t>Fañanás</t>
  </si>
  <si>
    <t>Ola</t>
  </si>
  <si>
    <t>Pueyo de Fañanás</t>
  </si>
  <si>
    <t>Alcampell</t>
  </si>
  <si>
    <t>Alcolea de Cinca</t>
  </si>
  <si>
    <t>Alcubierre</t>
  </si>
  <si>
    <t>Alerre</t>
  </si>
  <si>
    <t>Alfántega</t>
  </si>
  <si>
    <t>Almudévar</t>
  </si>
  <si>
    <t>Artasona del Llano</t>
  </si>
  <si>
    <t>San Jorge</t>
  </si>
  <si>
    <t>Valsalada</t>
  </si>
  <si>
    <t>Almunia de San Juan</t>
  </si>
  <si>
    <t>Ariéstolas</t>
  </si>
  <si>
    <t>Almuniente</t>
  </si>
  <si>
    <t>Frula</t>
  </si>
  <si>
    <t>Alquézar</t>
  </si>
  <si>
    <t>Radiquero</t>
  </si>
  <si>
    <t>San Pelegrín</t>
  </si>
  <si>
    <t>Altorricón</t>
  </si>
  <si>
    <t>Angüés</t>
  </si>
  <si>
    <t>Bespén</t>
  </si>
  <si>
    <t>Velillas</t>
  </si>
  <si>
    <t>Ansó</t>
  </si>
  <si>
    <t>Antillón</t>
  </si>
  <si>
    <t>Aragüés del Puerto</t>
  </si>
  <si>
    <t>Arén</t>
  </si>
  <si>
    <t>Betesa</t>
  </si>
  <si>
    <t>Campamento</t>
  </si>
  <si>
    <t>Casa Consistorial</t>
  </si>
  <si>
    <t>Molinos (Los)</t>
  </si>
  <si>
    <t>Puimolar</t>
  </si>
  <si>
    <t>Rivera de Vall</t>
  </si>
  <si>
    <t>San Martín</t>
  </si>
  <si>
    <t>Sas (El)</t>
  </si>
  <si>
    <t>Sobrecastell</t>
  </si>
  <si>
    <t>Argavieso</t>
  </si>
  <si>
    <t>Arguis</t>
  </si>
  <si>
    <t>Bentué de Rasal</t>
  </si>
  <si>
    <t>Ayerbe</t>
  </si>
  <si>
    <t>Fontellas</t>
  </si>
  <si>
    <t>Losanglis</t>
  </si>
  <si>
    <t>Alins del Monte</t>
  </si>
  <si>
    <t>Azanuy-Alins</t>
  </si>
  <si>
    <t>Azanuy</t>
  </si>
  <si>
    <t>Azara</t>
  </si>
  <si>
    <t>Azlor</t>
  </si>
  <si>
    <t>Baélls</t>
  </si>
  <si>
    <t>Nachá</t>
  </si>
  <si>
    <t>Zurita</t>
  </si>
  <si>
    <t>Alastuey</t>
  </si>
  <si>
    <t>Bailo</t>
  </si>
  <si>
    <t>Arbués</t>
  </si>
  <si>
    <t>Arrés</t>
  </si>
  <si>
    <t>Larués</t>
  </si>
  <si>
    <t>Baldellou</t>
  </si>
  <si>
    <t>Ballobar</t>
  </si>
  <si>
    <t>Banastás</t>
  </si>
  <si>
    <t>Barbastro</t>
  </si>
  <si>
    <t>Burceat</t>
  </si>
  <si>
    <t>Cregenzán</t>
  </si>
  <si>
    <t>Barbués</t>
  </si>
  <si>
    <t>Barbuñales</t>
  </si>
  <si>
    <t>Almazorre</t>
  </si>
  <si>
    <t>Bárcabo</t>
  </si>
  <si>
    <t>Betorz</t>
  </si>
  <si>
    <t>Eripol</t>
  </si>
  <si>
    <t>Hospitaled</t>
  </si>
  <si>
    <t>Lecina</t>
  </si>
  <si>
    <t>Santa María de la Nuez</t>
  </si>
  <si>
    <t>Suelves</t>
  </si>
  <si>
    <t>Belver de Cinca</t>
  </si>
  <si>
    <t>Monte Julia</t>
  </si>
  <si>
    <t>San Miguel</t>
  </si>
  <si>
    <t>Valonga</t>
  </si>
  <si>
    <t>Aler</t>
  </si>
  <si>
    <t>Benabarre</t>
  </si>
  <si>
    <t>Antenza</t>
  </si>
  <si>
    <t>Caladrones</t>
  </si>
  <si>
    <t>Castillo del Pla</t>
  </si>
  <si>
    <t>Ciscar</t>
  </si>
  <si>
    <t>Estaña</t>
  </si>
  <si>
    <t>Pilzán</t>
  </si>
  <si>
    <t>Purroy de la Solana</t>
  </si>
  <si>
    <t>Purroy Viejo</t>
  </si>
  <si>
    <t>Anciles</t>
  </si>
  <si>
    <t>Benasque</t>
  </si>
  <si>
    <t>Cerler</t>
  </si>
  <si>
    <t>Berbegal</t>
  </si>
  <si>
    <t>Bielsa</t>
  </si>
  <si>
    <t>Espierba</t>
  </si>
  <si>
    <t>Javierre</t>
  </si>
  <si>
    <t>Parzán</t>
  </si>
  <si>
    <t>Salinas de Bielsa</t>
  </si>
  <si>
    <t>Almunias de Rodellar (Las)</t>
  </si>
  <si>
    <t>Bierge</t>
  </si>
  <si>
    <t>Morrano</t>
  </si>
  <si>
    <t>Rodellar</t>
  </si>
  <si>
    <t>Pedruel</t>
  </si>
  <si>
    <t>San Román</t>
  </si>
  <si>
    <t>Yaso</t>
  </si>
  <si>
    <t>Aso de Sobremonte</t>
  </si>
  <si>
    <t>Biescas</t>
  </si>
  <si>
    <t>Barbenuta</t>
  </si>
  <si>
    <t>Betés de Sobremonte</t>
  </si>
  <si>
    <t>Escuer</t>
  </si>
  <si>
    <t>Espierre</t>
  </si>
  <si>
    <t>Gavín</t>
  </si>
  <si>
    <t>Javierre del Obispo</t>
  </si>
  <si>
    <t>Oliván</t>
  </si>
  <si>
    <t>Orós Alto</t>
  </si>
  <si>
    <t>Orós Bajo</t>
  </si>
  <si>
    <t>Piedrafita de Jaca</t>
  </si>
  <si>
    <t>Yosa de Sobremonte</t>
  </si>
  <si>
    <t>Binaced</t>
  </si>
  <si>
    <t>Valcarca</t>
  </si>
  <si>
    <t>Binéfar</t>
  </si>
  <si>
    <t>Arasán</t>
  </si>
  <si>
    <t>Bisaurri</t>
  </si>
  <si>
    <t>Gabás</t>
  </si>
  <si>
    <t>San Feliú de Veri</t>
  </si>
  <si>
    <t>San Martín de Veri</t>
  </si>
  <si>
    <t>Urmella</t>
  </si>
  <si>
    <t>Biscarrués</t>
  </si>
  <si>
    <t>Erés</t>
  </si>
  <si>
    <t>Piedramorrera</t>
  </si>
  <si>
    <t>Blecua</t>
  </si>
  <si>
    <t>Torres de Montes</t>
  </si>
  <si>
    <t>Ascaso</t>
  </si>
  <si>
    <t>Boltaña</t>
  </si>
  <si>
    <t>Campodarbe</t>
  </si>
  <si>
    <t>Margudgued</t>
  </si>
  <si>
    <t>Morillo de Sampietro</t>
  </si>
  <si>
    <t>Pueyo de Morcat (El)</t>
  </si>
  <si>
    <t>Sieste</t>
  </si>
  <si>
    <t>Valle (La)</t>
  </si>
  <si>
    <t>Aguilar</t>
  </si>
  <si>
    <t>Matidero</t>
  </si>
  <si>
    <t>Seso</t>
  </si>
  <si>
    <t>Silves</t>
  </si>
  <si>
    <t>Bonansa</t>
  </si>
  <si>
    <t>Cirés</t>
  </si>
  <si>
    <t>Bibiles</t>
  </si>
  <si>
    <t>Buira</t>
  </si>
  <si>
    <t>Torre de Buira</t>
  </si>
  <si>
    <t>Borau</t>
  </si>
  <si>
    <t>Asín de Broto</t>
  </si>
  <si>
    <t>Broto</t>
  </si>
  <si>
    <t>Bergua</t>
  </si>
  <si>
    <t>Buesa</t>
  </si>
  <si>
    <t>Oto</t>
  </si>
  <si>
    <t>Sarvisé</t>
  </si>
  <si>
    <t>Anzánigo</t>
  </si>
  <si>
    <t>Caldearenas</t>
  </si>
  <si>
    <t>Aquilué</t>
  </si>
  <si>
    <t>Estallo</t>
  </si>
  <si>
    <t>Javierrelatre</t>
  </si>
  <si>
    <t>Latre</t>
  </si>
  <si>
    <t>San Vicente</t>
  </si>
  <si>
    <t>Serué</t>
  </si>
  <si>
    <t>Beleder</t>
  </si>
  <si>
    <t>Campo</t>
  </si>
  <si>
    <t>Camporrélls</t>
  </si>
  <si>
    <t>Berdún</t>
  </si>
  <si>
    <t>Canal de Berdún</t>
  </si>
  <si>
    <t>Biniés</t>
  </si>
  <si>
    <t>Majones</t>
  </si>
  <si>
    <t>Martes</t>
  </si>
  <si>
    <t>Villarreal de la Canal</t>
  </si>
  <si>
    <t>Candasnos</t>
  </si>
  <si>
    <t>Canfranc</t>
  </si>
  <si>
    <t>Canfranc-Estación</t>
  </si>
  <si>
    <t>Capdesaso</t>
  </si>
  <si>
    <t>Capella</t>
  </si>
  <si>
    <t>Laguarres</t>
  </si>
  <si>
    <t>Pociello</t>
  </si>
  <si>
    <t>Casbas de Huesca</t>
  </si>
  <si>
    <t>Bastarás</t>
  </si>
  <si>
    <t>Junzano</t>
  </si>
  <si>
    <t>Labata</t>
  </si>
  <si>
    <t>Panzano</t>
  </si>
  <si>
    <t>Sieso de Huesca</t>
  </si>
  <si>
    <t>Santa Cilia de Panzano</t>
  </si>
  <si>
    <t>Barrio Armentera</t>
  </si>
  <si>
    <t>Castejón del Puente</t>
  </si>
  <si>
    <t>Castejón de Monegros</t>
  </si>
  <si>
    <t>Castejón de Sos</t>
  </si>
  <si>
    <t>Liri</t>
  </si>
  <si>
    <t>Ramastué</t>
  </si>
  <si>
    <t>Run (El)</t>
  </si>
  <si>
    <t>Castelflorite</t>
  </si>
  <si>
    <t>Aratorés</t>
  </si>
  <si>
    <t>Castiello de Jaca</t>
  </si>
  <si>
    <t>Castigaleu</t>
  </si>
  <si>
    <t>Castillazuelo</t>
  </si>
  <si>
    <t>Castillonroy</t>
  </si>
  <si>
    <t>Santa Ana</t>
  </si>
  <si>
    <t>Asque</t>
  </si>
  <si>
    <t>Colungo</t>
  </si>
  <si>
    <t>Chalamera</t>
  </si>
  <si>
    <t>Chía</t>
  </si>
  <si>
    <t>Chimillas</t>
  </si>
  <si>
    <t>Esplús</t>
  </si>
  <si>
    <t>Pueblas (Las)</t>
  </si>
  <si>
    <t>Santa María del Pilar</t>
  </si>
  <si>
    <t>Torregrosa</t>
  </si>
  <si>
    <t>Mapsa</t>
  </si>
  <si>
    <t>Moncasi</t>
  </si>
  <si>
    <t>Rolzasa</t>
  </si>
  <si>
    <t>Clamor de Rafales (La)</t>
  </si>
  <si>
    <t>Espartal (El)</t>
  </si>
  <si>
    <t>Estada</t>
  </si>
  <si>
    <t>Estadilla</t>
  </si>
  <si>
    <t>Caserras del Castillo</t>
  </si>
  <si>
    <t>Estopiñán del Castillo</t>
  </si>
  <si>
    <t>Estopiñán</t>
  </si>
  <si>
    <t>Saganta</t>
  </si>
  <si>
    <t>Fago</t>
  </si>
  <si>
    <t>Buerba</t>
  </si>
  <si>
    <t>Fanlo</t>
  </si>
  <si>
    <t>Buisán</t>
  </si>
  <si>
    <t>Nerín</t>
  </si>
  <si>
    <t>Vió</t>
  </si>
  <si>
    <t>Yeba</t>
  </si>
  <si>
    <t>Albella</t>
  </si>
  <si>
    <t>Fiscal</t>
  </si>
  <si>
    <t>Arresa</t>
  </si>
  <si>
    <t>Borrastre</t>
  </si>
  <si>
    <t>Jánovas</t>
  </si>
  <si>
    <t>Javierre de Ara</t>
  </si>
  <si>
    <t>Lardiés</t>
  </si>
  <si>
    <t>Ligüerre de Ara</t>
  </si>
  <si>
    <t>Planillo</t>
  </si>
  <si>
    <t>San Felices de Ara</t>
  </si>
  <si>
    <t>San Juste</t>
  </si>
  <si>
    <t>San Martín de Solana</t>
  </si>
  <si>
    <t>Santa Olaria de Ara</t>
  </si>
  <si>
    <t>Cofita</t>
  </si>
  <si>
    <t>Fonz</t>
  </si>
  <si>
    <t>Bacamorta</t>
  </si>
  <si>
    <t>Foradada del Toscar</t>
  </si>
  <si>
    <t>Colladas (Las)</t>
  </si>
  <si>
    <t>Espluga</t>
  </si>
  <si>
    <t>Lacort</t>
  </si>
  <si>
    <t>Lascorz</t>
  </si>
  <si>
    <t>Morillo de Liena</t>
  </si>
  <si>
    <t>Navarri</t>
  </si>
  <si>
    <t>Senz</t>
  </si>
  <si>
    <t>Viu</t>
  </si>
  <si>
    <t>Fraga</t>
  </si>
  <si>
    <t>Miralsot</t>
  </si>
  <si>
    <t>Litera</t>
  </si>
  <si>
    <t>Alueza</t>
  </si>
  <si>
    <t>Fueva (La)</t>
  </si>
  <si>
    <t>Buetas</t>
  </si>
  <si>
    <t>Cabezonada (La)</t>
  </si>
  <si>
    <t>Charo</t>
  </si>
  <si>
    <t>Formigales</t>
  </si>
  <si>
    <t>Fosado</t>
  </si>
  <si>
    <t>Fuendecampo</t>
  </si>
  <si>
    <t>Humo de Muro (El)</t>
  </si>
  <si>
    <t>Humo de Rañín (El)</t>
  </si>
  <si>
    <t>Aluján</t>
  </si>
  <si>
    <t>Mediano</t>
  </si>
  <si>
    <t>Morillo de Monclús</t>
  </si>
  <si>
    <t>Pocino (El)</t>
  </si>
  <si>
    <t>Rañín</t>
  </si>
  <si>
    <t>Salinas de Trillo</t>
  </si>
  <si>
    <t>Samitier</t>
  </si>
  <si>
    <t>Samper</t>
  </si>
  <si>
    <t>San Juan</t>
  </si>
  <si>
    <t>Solipueyo</t>
  </si>
  <si>
    <t>Tierrantona</t>
  </si>
  <si>
    <t>Troncedo</t>
  </si>
  <si>
    <t>Caneto</t>
  </si>
  <si>
    <t>Clamosa</t>
  </si>
  <si>
    <t>Trillo</t>
  </si>
  <si>
    <t>Gistaín</t>
  </si>
  <si>
    <t>Artasona</t>
  </si>
  <si>
    <t>Grado (El)</t>
  </si>
  <si>
    <t>Coscojuela de Fantova</t>
  </si>
  <si>
    <t>Enate</t>
  </si>
  <si>
    <t>Poblado (El)</t>
  </si>
  <si>
    <t>Urbanización El Tozal</t>
  </si>
  <si>
    <t>Callén</t>
  </si>
  <si>
    <t>Grañén</t>
  </si>
  <si>
    <t>Curbe</t>
  </si>
  <si>
    <t>Fraella</t>
  </si>
  <si>
    <t>Montesusín</t>
  </si>
  <si>
    <t>Abenozas</t>
  </si>
  <si>
    <t>Graus</t>
  </si>
  <si>
    <t>Aguinalíu</t>
  </si>
  <si>
    <t>Bellestar</t>
  </si>
  <si>
    <t>Benavente de Aragón</t>
  </si>
  <si>
    <t>Centenera</t>
  </si>
  <si>
    <t>Ejep</t>
  </si>
  <si>
    <t>Güel</t>
  </si>
  <si>
    <t>Juseu</t>
  </si>
  <si>
    <t>Panillo</t>
  </si>
  <si>
    <t>Pano</t>
  </si>
  <si>
    <t>Puebla de Fantova (La)</t>
  </si>
  <si>
    <t>Puebla del Mon (La)</t>
  </si>
  <si>
    <t>Pueyo de Marguillén</t>
  </si>
  <si>
    <t>Soler (El)</t>
  </si>
  <si>
    <t>Torre de Ésera</t>
  </si>
  <si>
    <t>Torre de Obato</t>
  </si>
  <si>
    <t>Torrelabad</t>
  </si>
  <si>
    <t>Torres del Obispo</t>
  </si>
  <si>
    <t>Ventas de Santa Lucía (Las)</t>
  </si>
  <si>
    <t>Tosquilla (La)</t>
  </si>
  <si>
    <t>Gurrea de Gállego</t>
  </si>
  <si>
    <t>Paúl (La)</t>
  </si>
  <si>
    <t>Temple (El)</t>
  </si>
  <si>
    <t>Hoz de Jaca</t>
  </si>
  <si>
    <t>Huerto</t>
  </si>
  <si>
    <t>Usón</t>
  </si>
  <si>
    <t>Venta de Ballerías</t>
  </si>
  <si>
    <t>Apiés</t>
  </si>
  <si>
    <t>Huesca</t>
  </si>
  <si>
    <t>Banariés</t>
  </si>
  <si>
    <t>Bellestar del Flumen</t>
  </si>
  <si>
    <t>Buñales</t>
  </si>
  <si>
    <t>Cuarte</t>
  </si>
  <si>
    <t>Fornillos de Apiés</t>
  </si>
  <si>
    <t>Huerrios</t>
  </si>
  <si>
    <t>Tabernas del Isuela</t>
  </si>
  <si>
    <t>Ibieca</t>
  </si>
  <si>
    <t>Igriés</t>
  </si>
  <si>
    <t>Yéqueda</t>
  </si>
  <si>
    <t>Fornillos</t>
  </si>
  <si>
    <t>Ilche</t>
  </si>
  <si>
    <t>Monesma</t>
  </si>
  <si>
    <t>Morilla</t>
  </si>
  <si>
    <t>Odina</t>
  </si>
  <si>
    <t>Permisán</t>
  </si>
  <si>
    <t>Esdolomada</t>
  </si>
  <si>
    <t>Isábena</t>
  </si>
  <si>
    <t>Merli</t>
  </si>
  <si>
    <t>Mont de Roda</t>
  </si>
  <si>
    <t>Puebla de Roda (La)</t>
  </si>
  <si>
    <t>Riguala de Serraduy</t>
  </si>
  <si>
    <t>Roda de Isábena</t>
  </si>
  <si>
    <t>San Esteban del Mall</t>
  </si>
  <si>
    <t>Serraduy</t>
  </si>
  <si>
    <t>Vileta de Serraduy (La)</t>
  </si>
  <si>
    <t>Abay</t>
  </si>
  <si>
    <t>Jaca</t>
  </si>
  <si>
    <t>Abena</t>
  </si>
  <si>
    <t>Ara</t>
  </si>
  <si>
    <t>Araguás del Solano</t>
  </si>
  <si>
    <t>Ascara</t>
  </si>
  <si>
    <t>Asieso</t>
  </si>
  <si>
    <t>Atarés</t>
  </si>
  <si>
    <t>Banaguás</t>
  </si>
  <si>
    <t>Baraguás</t>
  </si>
  <si>
    <t>Barós</t>
  </si>
  <si>
    <t>Bernués</t>
  </si>
  <si>
    <t>Bescós de Garcipollera</t>
  </si>
  <si>
    <t>Binué</t>
  </si>
  <si>
    <t>Botaya</t>
  </si>
  <si>
    <t>Caniás</t>
  </si>
  <si>
    <t>Espuéndolas</t>
  </si>
  <si>
    <t>Gracionépel</t>
  </si>
  <si>
    <t>Guasa</t>
  </si>
  <si>
    <t>Guasillo</t>
  </si>
  <si>
    <t>Ipas</t>
  </si>
  <si>
    <t>Jarlata</t>
  </si>
  <si>
    <t>Lerés</t>
  </si>
  <si>
    <t>Martillué</t>
  </si>
  <si>
    <t>Navasa</t>
  </si>
  <si>
    <t>Navasilla</t>
  </si>
  <si>
    <t>Novés</t>
  </si>
  <si>
    <t>Orante</t>
  </si>
  <si>
    <t>Osia</t>
  </si>
  <si>
    <t>Ulle</t>
  </si>
  <si>
    <t>Villanovilla</t>
  </si>
  <si>
    <t>Puerto Astún</t>
  </si>
  <si>
    <t>Badaguás</t>
  </si>
  <si>
    <t>Fraginal</t>
  </si>
  <si>
    <t>Lastiesas Altas</t>
  </si>
  <si>
    <t>Lastiesas Bajas</t>
  </si>
  <si>
    <t>Jasa</t>
  </si>
  <si>
    <t>Labuerda</t>
  </si>
  <si>
    <t>Laluenga</t>
  </si>
  <si>
    <t>Lalueza</t>
  </si>
  <si>
    <t>Marcén</t>
  </si>
  <si>
    <t>San Lorenzo del Flumen</t>
  </si>
  <si>
    <t>Cantalobos</t>
  </si>
  <si>
    <t>Lanaja</t>
  </si>
  <si>
    <t>Orillena</t>
  </si>
  <si>
    <t>Laperdiguera</t>
  </si>
  <si>
    <t>Lascellas</t>
  </si>
  <si>
    <t>Lascellas-Ponzano</t>
  </si>
  <si>
    <t>Ponzano</t>
  </si>
  <si>
    <t>Lascuarre</t>
  </si>
  <si>
    <t>Poblado El Aguilar</t>
  </si>
  <si>
    <t>Sagarras Altas</t>
  </si>
  <si>
    <t>Abella</t>
  </si>
  <si>
    <t>Laspaúles</t>
  </si>
  <si>
    <t>Alins</t>
  </si>
  <si>
    <t>Ardanué</t>
  </si>
  <si>
    <t>Denuy</t>
  </si>
  <si>
    <t>Espés</t>
  </si>
  <si>
    <t>Espés Alto</t>
  </si>
  <si>
    <t>Llagunas</t>
  </si>
  <si>
    <t>Neril</t>
  </si>
  <si>
    <t>Suils</t>
  </si>
  <si>
    <t>Villaplana</t>
  </si>
  <si>
    <t>Villarrué</t>
  </si>
  <si>
    <t>Casal (El)</t>
  </si>
  <si>
    <t>Laspuña</t>
  </si>
  <si>
    <t>Ceresa</t>
  </si>
  <si>
    <t>Linás de Marcuello</t>
  </si>
  <si>
    <t>Loarre</t>
  </si>
  <si>
    <t>Santa Engracia de Loarre</t>
  </si>
  <si>
    <t>Sarsamarcuello</t>
  </si>
  <si>
    <t>Aguas</t>
  </si>
  <si>
    <t>Loporzano</t>
  </si>
  <si>
    <t>Almunia del Romeral (La)</t>
  </si>
  <si>
    <t>Ayera</t>
  </si>
  <si>
    <t>Bandaliés</t>
  </si>
  <si>
    <t>Barluenga</t>
  </si>
  <si>
    <t>Castilsabás</t>
  </si>
  <si>
    <t>Coscullano</t>
  </si>
  <si>
    <t>Chibluco</t>
  </si>
  <si>
    <t>Loscertales</t>
  </si>
  <si>
    <t>San Julián de Banzo</t>
  </si>
  <si>
    <t>Santa Eulalia la Mayor</t>
  </si>
  <si>
    <t>Sasa del Abadiado</t>
  </si>
  <si>
    <t>Sipán</t>
  </si>
  <si>
    <t>Loscorrales</t>
  </si>
  <si>
    <t>Cajigar</t>
  </si>
  <si>
    <t>Monesma Y Cajigar</t>
  </si>
  <si>
    <t>Noguero(Caserio)</t>
  </si>
  <si>
    <t>Lascasas</t>
  </si>
  <si>
    <t>Monflorite-Lascasas</t>
  </si>
  <si>
    <t>Monflorite</t>
  </si>
  <si>
    <t>Pompenillo</t>
  </si>
  <si>
    <t>Aneto</t>
  </si>
  <si>
    <t>Montanuy</t>
  </si>
  <si>
    <t>Ardanuy</t>
  </si>
  <si>
    <t>Benifóns</t>
  </si>
  <si>
    <t>Bono</t>
  </si>
  <si>
    <t>Castanesa</t>
  </si>
  <si>
    <t>Castarné</t>
  </si>
  <si>
    <t>Escané</t>
  </si>
  <si>
    <t>Estet</t>
  </si>
  <si>
    <t>Fonchanina</t>
  </si>
  <si>
    <t>Forcat</t>
  </si>
  <si>
    <t>Ginasté</t>
  </si>
  <si>
    <t>Noales</t>
  </si>
  <si>
    <t>Ribera</t>
  </si>
  <si>
    <t>Señiú</t>
  </si>
  <si>
    <t>Viñal</t>
  </si>
  <si>
    <t>Ervera</t>
  </si>
  <si>
    <t>Conchel</t>
  </si>
  <si>
    <t>Monzón</t>
  </si>
  <si>
    <t>Estación de Selgua (La)</t>
  </si>
  <si>
    <t>Selgua</t>
  </si>
  <si>
    <t>Naval</t>
  </si>
  <si>
    <t>Mipanas</t>
  </si>
  <si>
    <t>Novales</t>
  </si>
  <si>
    <t>Arascués</t>
  </si>
  <si>
    <t>Nueno</t>
  </si>
  <si>
    <t>Belsué</t>
  </si>
  <si>
    <t>Nocito</t>
  </si>
  <si>
    <t>Sabayés</t>
  </si>
  <si>
    <t>Santa Eulalia de la Peña</t>
  </si>
  <si>
    <t>Olvena</t>
  </si>
  <si>
    <t>Ontiñena</t>
  </si>
  <si>
    <t>Almudáfar</t>
  </si>
  <si>
    <t>Osso de Cinca</t>
  </si>
  <si>
    <t>Palo</t>
  </si>
  <si>
    <t>Baños de Panticosa</t>
  </si>
  <si>
    <t>Panticosa</t>
  </si>
  <si>
    <t>Pueyo de Jaca (El)</t>
  </si>
  <si>
    <t>Peñalba</t>
  </si>
  <si>
    <t>Centenero</t>
  </si>
  <si>
    <t>Peñas de Riglos (Las)</t>
  </si>
  <si>
    <t>Ena</t>
  </si>
  <si>
    <t>Peña Estación (La)</t>
  </si>
  <si>
    <t>Rasal</t>
  </si>
  <si>
    <t>Riglos</t>
  </si>
  <si>
    <t>Salinas de Jaca</t>
  </si>
  <si>
    <t>Santa María</t>
  </si>
  <si>
    <t>Triste</t>
  </si>
  <si>
    <t>Villalangua</t>
  </si>
  <si>
    <t>Yeste</t>
  </si>
  <si>
    <t>Lagunarrota</t>
  </si>
  <si>
    <t>Peralta de Alcofea</t>
  </si>
  <si>
    <t>Tormillo (El)</t>
  </si>
  <si>
    <t>Calasanz</t>
  </si>
  <si>
    <t>Peralta de Calasanz</t>
  </si>
  <si>
    <t>Cuatrocorz</t>
  </si>
  <si>
    <t>Gabasa</t>
  </si>
  <si>
    <t>Peralta de la Sal</t>
  </si>
  <si>
    <t>Peraltilla</t>
  </si>
  <si>
    <t>Besiáns</t>
  </si>
  <si>
    <t>Perarrúa</t>
  </si>
  <si>
    <t>Pertusa</t>
  </si>
  <si>
    <t>Piracés</t>
  </si>
  <si>
    <t>Plan</t>
  </si>
  <si>
    <t>Saravillo</t>
  </si>
  <si>
    <t>Serveto</t>
  </si>
  <si>
    <t>Poleñino</t>
  </si>
  <si>
    <t>Pozán de Vero</t>
  </si>
  <si>
    <t>Puebla de Castro (La)</t>
  </si>
  <si>
    <t>Lago de Barasona</t>
  </si>
  <si>
    <t>Montañana</t>
  </si>
  <si>
    <t>Puente de Montañana</t>
  </si>
  <si>
    <t>Torre Baró</t>
  </si>
  <si>
    <t>Belsierre</t>
  </si>
  <si>
    <t>Puértolas</t>
  </si>
  <si>
    <t>Bestué</t>
  </si>
  <si>
    <t>Escalona</t>
  </si>
  <si>
    <t>Puyarruego</t>
  </si>
  <si>
    <t>Escuaín</t>
  </si>
  <si>
    <t>Santa Justa</t>
  </si>
  <si>
    <t>Araguás</t>
  </si>
  <si>
    <t>Pueyo de Araguás (El)</t>
  </si>
  <si>
    <t>Muera (La)</t>
  </si>
  <si>
    <t>Oncíns</t>
  </si>
  <si>
    <t>Pardina (La)</t>
  </si>
  <si>
    <t>Plano (El)</t>
  </si>
  <si>
    <t>San Lorién</t>
  </si>
  <si>
    <t>Soto (El)</t>
  </si>
  <si>
    <t>Torrelisa</t>
  </si>
  <si>
    <t>Pueyo de Santa Cruz</t>
  </si>
  <si>
    <t>Quicena</t>
  </si>
  <si>
    <t>Robres</t>
  </si>
  <si>
    <t>Acumuer</t>
  </si>
  <si>
    <t>Sabiñánigo</t>
  </si>
  <si>
    <t>Aineto</t>
  </si>
  <si>
    <t>Allué</t>
  </si>
  <si>
    <t>Arguisal</t>
  </si>
  <si>
    <t>Arraso</t>
  </si>
  <si>
    <t>Arto</t>
  </si>
  <si>
    <t>Aurín</t>
  </si>
  <si>
    <t>Bara</t>
  </si>
  <si>
    <t>Baranguá</t>
  </si>
  <si>
    <t>Belarra</t>
  </si>
  <si>
    <t>Borrés</t>
  </si>
  <si>
    <t>Cartirana</t>
  </si>
  <si>
    <t>Castiello de Guarga</t>
  </si>
  <si>
    <t>Castillo de Lerés</t>
  </si>
  <si>
    <t>Ceresola</t>
  </si>
  <si>
    <t>Gésera</t>
  </si>
  <si>
    <t>Gillué</t>
  </si>
  <si>
    <t>Grasa</t>
  </si>
  <si>
    <t>Hostal de Ipiés</t>
  </si>
  <si>
    <t>Ipiés</t>
  </si>
  <si>
    <t>Isún de Basa</t>
  </si>
  <si>
    <t>Laguarta</t>
  </si>
  <si>
    <t>Lanave</t>
  </si>
  <si>
    <t>Lárrede</t>
  </si>
  <si>
    <t>Larrés</t>
  </si>
  <si>
    <t>Lasieso</t>
  </si>
  <si>
    <t>Latas</t>
  </si>
  <si>
    <t>Latrás</t>
  </si>
  <si>
    <t>Layés</t>
  </si>
  <si>
    <t>Molino de Villobas</t>
  </si>
  <si>
    <t>Ordovés</t>
  </si>
  <si>
    <t>Orna de Gállego</t>
  </si>
  <si>
    <t>Osán</t>
  </si>
  <si>
    <t>Pardinilla</t>
  </si>
  <si>
    <t>Puente de Sabiñánigo (El)</t>
  </si>
  <si>
    <t>Rapún</t>
  </si>
  <si>
    <t>Sabiñánigo Alto</t>
  </si>
  <si>
    <t>San Esteban de Guarga</t>
  </si>
  <si>
    <t>San Román de Basa</t>
  </si>
  <si>
    <t>Sardas</t>
  </si>
  <si>
    <t>Sasal</t>
  </si>
  <si>
    <t>Satué</t>
  </si>
  <si>
    <t>Senegüé</t>
  </si>
  <si>
    <t>Sorripas</t>
  </si>
  <si>
    <t>Yéspola</t>
  </si>
  <si>
    <t>Bentué de Nocito</t>
  </si>
  <si>
    <t>Artosilla</t>
  </si>
  <si>
    <t>Ibort</t>
  </si>
  <si>
    <t>Solanilla</t>
  </si>
  <si>
    <t>Isín</t>
  </si>
  <si>
    <t>Eresué</t>
  </si>
  <si>
    <t>Sahún</t>
  </si>
  <si>
    <t>Eriste</t>
  </si>
  <si>
    <t>Linsoles</t>
  </si>
  <si>
    <t>Escamps (Els)</t>
  </si>
  <si>
    <t>Salas Altas</t>
  </si>
  <si>
    <t>Salas Bajas</t>
  </si>
  <si>
    <t>Salillas</t>
  </si>
  <si>
    <t>Escarrilla</t>
  </si>
  <si>
    <t>Sallent de Gállego</t>
  </si>
  <si>
    <t>Formigal</t>
  </si>
  <si>
    <t>Sandiniés</t>
  </si>
  <si>
    <t>Tramacastilla de Tena</t>
  </si>
  <si>
    <t>Lanuza</t>
  </si>
  <si>
    <t>San Esteban de Litera</t>
  </si>
  <si>
    <t>Sangarrén</t>
  </si>
  <si>
    <t>San Juan de Plan</t>
  </si>
  <si>
    <t>Santa Cilia</t>
  </si>
  <si>
    <t>Somanés</t>
  </si>
  <si>
    <t>Binacua</t>
  </si>
  <si>
    <t>Santa Cruz de la Serós</t>
  </si>
  <si>
    <t>Santaliestra Y San Quílez</t>
  </si>
  <si>
    <t>Caballera</t>
  </si>
  <si>
    <t>Cartuja de Monegros (La)</t>
  </si>
  <si>
    <t>Sariñena</t>
  </si>
  <si>
    <t>Lamasadera</t>
  </si>
  <si>
    <t>Lastanosa</t>
  </si>
  <si>
    <t>Pallaruelo de Monegros</t>
  </si>
  <si>
    <t>San Juan del Flumen</t>
  </si>
  <si>
    <t>Barrio Estación</t>
  </si>
  <si>
    <t>Secastilla</t>
  </si>
  <si>
    <t>Torreciudad</t>
  </si>
  <si>
    <t>Ubiergo</t>
  </si>
  <si>
    <t>Aldea de Puy de Cinca (La)</t>
  </si>
  <si>
    <t>Abi</t>
  </si>
  <si>
    <t>Seira</t>
  </si>
  <si>
    <t>Barbaruéns</t>
  </si>
  <si>
    <t>Sena</t>
  </si>
  <si>
    <t>Senés de Alcubierre</t>
  </si>
  <si>
    <t>Sesa</t>
  </si>
  <si>
    <t>Sesué</t>
  </si>
  <si>
    <t>Sos</t>
  </si>
  <si>
    <t>Arbaniés</t>
  </si>
  <si>
    <t>Siétamo</t>
  </si>
  <si>
    <t>Castejón de Arbaniés</t>
  </si>
  <si>
    <t>Liesa</t>
  </si>
  <si>
    <t>Santoréns</t>
  </si>
  <si>
    <t>Sopeira</t>
  </si>
  <si>
    <t>Pallerol</t>
  </si>
  <si>
    <t>Algayón</t>
  </si>
  <si>
    <t>Tamarite de Litera</t>
  </si>
  <si>
    <t>Melusa (La)</t>
  </si>
  <si>
    <t>Tardienta</t>
  </si>
  <si>
    <t>Hospital</t>
  </si>
  <si>
    <t>Tella-Sin</t>
  </si>
  <si>
    <t>Lafortunada</t>
  </si>
  <si>
    <t>Revilla</t>
  </si>
  <si>
    <t>Salinas</t>
  </si>
  <si>
    <t>Sin</t>
  </si>
  <si>
    <t>Tella</t>
  </si>
  <si>
    <t>Badaín</t>
  </si>
  <si>
    <t>Tierz</t>
  </si>
  <si>
    <t>Almunia de San Lorenzo</t>
  </si>
  <si>
    <t>Tolva</t>
  </si>
  <si>
    <t>Luzás</t>
  </si>
  <si>
    <t>Sagarras Bajas</t>
  </si>
  <si>
    <t>Fragén</t>
  </si>
  <si>
    <t>Torla-Ordesa</t>
  </si>
  <si>
    <t>Linás de Broto</t>
  </si>
  <si>
    <t>Torla</t>
  </si>
  <si>
    <t>Torralba de Aragón</t>
  </si>
  <si>
    <t>Torre la Ribera</t>
  </si>
  <si>
    <t>Torre La Ribera</t>
  </si>
  <si>
    <t>Vilas del Turbón</t>
  </si>
  <si>
    <t>Villacarli</t>
  </si>
  <si>
    <t>Visalibóns</t>
  </si>
  <si>
    <t>Torrente de Cinca</t>
  </si>
  <si>
    <t>Lacuadrada</t>
  </si>
  <si>
    <t>Torres de Alcanadre</t>
  </si>
  <si>
    <t>Torres de Barbués</t>
  </si>
  <si>
    <t>Valfonda de Santa Ana</t>
  </si>
  <si>
    <t>Tramaced</t>
  </si>
  <si>
    <t>Valfarta</t>
  </si>
  <si>
    <t>Aguascaldas</t>
  </si>
  <si>
    <t>Valle de Bardají</t>
  </si>
  <si>
    <t>Egea</t>
  </si>
  <si>
    <t>Valle de Lierp</t>
  </si>
  <si>
    <t>Padarniú</t>
  </si>
  <si>
    <t>Pueyo</t>
  </si>
  <si>
    <t>Reperós</t>
  </si>
  <si>
    <t>Sala</t>
  </si>
  <si>
    <t>Serrate</t>
  </si>
  <si>
    <t>Velilla de Cinca</t>
  </si>
  <si>
    <t>Ballabriga</t>
  </si>
  <si>
    <t>Beranuy</t>
  </si>
  <si>
    <t>Biascas de Obarra</t>
  </si>
  <si>
    <t>Calvera</t>
  </si>
  <si>
    <t>Herrerías (Las)</t>
  </si>
  <si>
    <t>Pardinella</t>
  </si>
  <si>
    <t>Chiriveta</t>
  </si>
  <si>
    <t>Viacamp Y Litera</t>
  </si>
  <si>
    <t>Viacamp</t>
  </si>
  <si>
    <t>Montfalcó</t>
  </si>
  <si>
    <t>Vicién</t>
  </si>
  <si>
    <t>Villanova</t>
  </si>
  <si>
    <t>Villanúa</t>
  </si>
  <si>
    <t>Villanueva de Sigena</t>
  </si>
  <si>
    <t>Fanlillo</t>
  </si>
  <si>
    <t>Yebra de Basa</t>
  </si>
  <si>
    <t>Orús</t>
  </si>
  <si>
    <t>San Julián de Basa</t>
  </si>
  <si>
    <t>Sobás</t>
  </si>
  <si>
    <t>Yésero</t>
  </si>
  <si>
    <t>Zaidín</t>
  </si>
  <si>
    <t>Embún</t>
  </si>
  <si>
    <t>Valle de Hecho</t>
  </si>
  <si>
    <t>Hecho</t>
  </si>
  <si>
    <t>Santa Lucía</t>
  </si>
  <si>
    <t>Siresa</t>
  </si>
  <si>
    <t>Urdués</t>
  </si>
  <si>
    <t>Javierregay</t>
  </si>
  <si>
    <t>Puente La Reina de Jaca</t>
  </si>
  <si>
    <t>Puente la Reina de Jaca</t>
  </si>
  <si>
    <t>Santa Engracia de Jaca</t>
  </si>
  <si>
    <t>Estiche de Cinca</t>
  </si>
  <si>
    <t>San Miguel del Cinca</t>
  </si>
  <si>
    <t>Pomar de Cinca</t>
  </si>
  <si>
    <t>Santalecina</t>
  </si>
  <si>
    <t>Aniés</t>
  </si>
  <si>
    <t>Sotonera (La)</t>
  </si>
  <si>
    <t>Bolea</t>
  </si>
  <si>
    <t>Esquedas</t>
  </si>
  <si>
    <t>Lierta</t>
  </si>
  <si>
    <t>Plasencia del Monte</t>
  </si>
  <si>
    <t>Puibolea</t>
  </si>
  <si>
    <t>Quinzano</t>
  </si>
  <si>
    <t>Casas de Nuevo (Las)</t>
  </si>
  <si>
    <t>Lupiñén-Ortilla</t>
  </si>
  <si>
    <t>Lupiñén</t>
  </si>
  <si>
    <t>Montmesa</t>
  </si>
  <si>
    <t>Ortilla</t>
  </si>
  <si>
    <t>Buera</t>
  </si>
  <si>
    <t>Santa María de Dulcis</t>
  </si>
  <si>
    <t>Huerta de Vero</t>
  </si>
  <si>
    <t>Aínsa</t>
  </si>
  <si>
    <t>Aínsa-Sobrarbe</t>
  </si>
  <si>
    <t>Arcusa</t>
  </si>
  <si>
    <t>Arro</t>
  </si>
  <si>
    <t>Banastón</t>
  </si>
  <si>
    <t>Bellostas (Las)</t>
  </si>
  <si>
    <t>Camporrotuno</t>
  </si>
  <si>
    <t>Castejón de Sobrarbe</t>
  </si>
  <si>
    <t>Castellazo</t>
  </si>
  <si>
    <t>Coscojuela de Sobrarbe</t>
  </si>
  <si>
    <t>Coscollar (El)</t>
  </si>
  <si>
    <t>Guaso</t>
  </si>
  <si>
    <t>Latorre</t>
  </si>
  <si>
    <t>Latorrecilla</t>
  </si>
  <si>
    <t>Olsón</t>
  </si>
  <si>
    <t>Paúles de Sarsa</t>
  </si>
  <si>
    <t>Gerbe</t>
  </si>
  <si>
    <t>Jabierre de Olsón</t>
  </si>
  <si>
    <t>Mondot</t>
  </si>
  <si>
    <t>Santa María de Buil</t>
  </si>
  <si>
    <t>Morillo de Tou</t>
  </si>
  <si>
    <t>Sarsa de Surta</t>
  </si>
  <si>
    <t>Costean</t>
  </si>
  <si>
    <t>Hoz Y Costean</t>
  </si>
  <si>
    <t>Hoz de Barbastro</t>
  </si>
  <si>
    <t>Montesa</t>
  </si>
  <si>
    <t>Salinas de Hoz</t>
  </si>
  <si>
    <t>Vencillón</t>
  </si>
  <si>
    <t>Ababuj</t>
  </si>
  <si>
    <t>Abejuela</t>
  </si>
  <si>
    <t>Aguatón</t>
  </si>
  <si>
    <t>Aguaviva</t>
  </si>
  <si>
    <t>Aguilar del Alfambra</t>
  </si>
  <si>
    <t>Alacón</t>
  </si>
  <si>
    <t>Alba</t>
  </si>
  <si>
    <t>Albalate del Arzobispo</t>
  </si>
  <si>
    <t>Albarracín</t>
  </si>
  <si>
    <t>Casillas de Bezas (Las)</t>
  </si>
  <si>
    <t>Collado de la Grulla</t>
  </si>
  <si>
    <t>Membrillo (El)</t>
  </si>
  <si>
    <t>San Pedro</t>
  </si>
  <si>
    <t>Valdevécar</t>
  </si>
  <si>
    <t>Albentosa</t>
  </si>
  <si>
    <t>Venta del Aire</t>
  </si>
  <si>
    <t>Estación Mora de Rubielos</t>
  </si>
  <si>
    <t>Fuen del Cepo</t>
  </si>
  <si>
    <t>Mases (Los)</t>
  </si>
  <si>
    <t>Alcaine</t>
  </si>
  <si>
    <t>Alcalá de la Selva</t>
  </si>
  <si>
    <t>Solano de la Vega</t>
  </si>
  <si>
    <t>Virgen de la Vega (La)</t>
  </si>
  <si>
    <t>Alcañiz</t>
  </si>
  <si>
    <t>Puigmoreno</t>
  </si>
  <si>
    <t>Valmuel</t>
  </si>
  <si>
    <t>Alcorisa</t>
  </si>
  <si>
    <t>Alfambra</t>
  </si>
  <si>
    <t>Aldehuela</t>
  </si>
  <si>
    <t>Aliaga</t>
  </si>
  <si>
    <t>Campos</t>
  </si>
  <si>
    <t>Cañadilla (La)</t>
  </si>
  <si>
    <t>Cirujeda</t>
  </si>
  <si>
    <t>Santa Bárbara</t>
  </si>
  <si>
    <t>Almohaja</t>
  </si>
  <si>
    <t>Alobras</t>
  </si>
  <si>
    <t>Alpeñés</t>
  </si>
  <si>
    <t>Allepuz</t>
  </si>
  <si>
    <t>Alloza</t>
  </si>
  <si>
    <t>Allueva</t>
  </si>
  <si>
    <t>Anadón</t>
  </si>
  <si>
    <t>Andorra</t>
  </si>
  <si>
    <t>Arcos de las Salinas</t>
  </si>
  <si>
    <t>Higuera (La)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</si>
  <si>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</si>
  <si>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</si>
  <si>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</si>
  <si>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</si>
  <si>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</si>
  <si>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</si>
  <si>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</si>
  <si>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</si>
  <si>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</si>
  <si>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</si>
  <si>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</si>
  <si>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Bello</t>
  </si>
  <si>
    <t>Berge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</si>
  <si>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</si>
  <si>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</si>
  <si>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</si>
  <si>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</si>
  <si>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</si>
  <si>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</si>
  <si>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</si>
  <si>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</si>
  <si>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</si>
  <si>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</si>
  <si>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Collados</t>
  </si>
  <si>
    <t>Cuencabuena</t>
  </si>
  <si>
    <t>Cutanda</t>
  </si>
  <si>
    <t>Lechago</t>
  </si>
  <si>
    <t>Luco de Jiloca</t>
  </si>
  <si>
    <t>Navarrete del Río</t>
  </si>
  <si>
    <t>Nueros</t>
  </si>
  <si>
    <t>Olalla</t>
  </si>
  <si>
    <t>Poyo del Cid (El)</t>
  </si>
  <si>
    <t>Valverde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</si>
  <si>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</si>
  <si>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</si>
  <si>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</si>
  <si>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</si>
  <si>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</si>
  <si>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</si>
  <si>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</si>
  <si>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Casas de San Juan</t>
  </si>
  <si>
    <t>Solana</t>
  </si>
  <si>
    <t>Umbría</t>
  </si>
  <si>
    <t>Vega</t>
  </si>
  <si>
    <t>Cañada de Benatanduz</t>
  </si>
  <si>
    <t>Cañada de Verich (La)</t>
  </si>
  <si>
    <t>Cañada Vellida</t>
  </si>
  <si>
    <t>Cañizar del Olivar</t>
  </si>
  <si>
    <t>Cascante del Río</t>
  </si>
  <si>
    <t>Castejón de Tornos</t>
  </si>
  <si>
    <t>Castel de Cabra</t>
  </si>
  <si>
    <t>Castelnou</t>
  </si>
  <si>
    <t>Castelserás</t>
  </si>
  <si>
    <t>Castellar (El)</t>
  </si>
  <si>
    <t>Abenfigo</t>
  </si>
  <si>
    <t>Castellote</t>
  </si>
  <si>
    <t>Alagones (Los)</t>
  </si>
  <si>
    <t>Algecira (La)</t>
  </si>
  <si>
    <t>Crespol (El)</t>
  </si>
  <si>
    <t>Cuevas de Cañart</t>
  </si>
  <si>
    <t>Dos Torres de Mercader</t>
  </si>
  <si>
    <t>Ladruñán</t>
  </si>
  <si>
    <t>Luco de Bordón</t>
  </si>
  <si>
    <t>Planas (Las)</t>
  </si>
  <si>
    <t>Cedrillas</t>
  </si>
  <si>
    <t>Celadas</t>
  </si>
  <si>
    <t>Cella</t>
  </si>
  <si>
    <t>Cerollera (La)</t>
  </si>
  <si>
    <t>Codoñera (La)</t>
  </si>
  <si>
    <t>Corbalán</t>
  </si>
  <si>
    <t>Cortes de Aragón</t>
  </si>
  <si>
    <t>Corbatón</t>
  </si>
  <si>
    <t>Cosa</t>
  </si>
  <si>
    <t>Cretas</t>
  </si>
  <si>
    <t>Crivillén</t>
  </si>
  <si>
    <t>Cuba (La)</t>
  </si>
  <si>
    <t>Cubla</t>
  </si>
  <si>
    <t>Cucalón</t>
  </si>
  <si>
    <t>Cuervo (El)</t>
  </si>
  <si>
    <t>Cuevas de Almudén</t>
  </si>
  <si>
    <t>Cuevas Labradas</t>
  </si>
  <si>
    <t>Ejulve</t>
  </si>
  <si>
    <t>Escorihuela</t>
  </si>
  <si>
    <t>Escucha</t>
  </si>
  <si>
    <t>Valdeconejos</t>
  </si>
  <si>
    <t>Estercuel</t>
  </si>
  <si>
    <t>Ferreruela de Huerva</t>
  </si>
  <si>
    <t>Fonfría</t>
  </si>
  <si>
    <t>Formiche Alto</t>
  </si>
  <si>
    <t>Formiche Bajo</t>
  </si>
  <si>
    <t>Fórnoles</t>
  </si>
  <si>
    <t>Fortanete</t>
  </si>
  <si>
    <t>Foz-Calanda</t>
  </si>
  <si>
    <t>Fresneda (La)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</si>
  <si>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</si>
  <si>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</si>
  <si>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</si>
  <si>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</si>
  <si>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</si>
  <si>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</si>
  <si>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</si>
  <si>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</si>
  <si>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Albarracín</t>
  </si>
  <si>
    <t>Ginebrosa (La)</t>
  </si>
  <si>
    <t>Griegos</t>
  </si>
  <si>
    <t>Guadalaviar</t>
  </si>
  <si>
    <t>Gúdar</t>
  </si>
  <si>
    <t>Híjar</t>
  </si>
  <si>
    <t>Cobatillas</t>
  </si>
  <si>
    <t>Hinojosa de Jarque</t>
  </si>
  <si>
    <t>Hoz de la Vieja (La)</t>
  </si>
  <si>
    <t>Huesa del Común</t>
  </si>
  <si>
    <t>Rudilla</t>
  </si>
  <si>
    <t>Iglesuela del Cid (La)</t>
  </si>
  <si>
    <t>Arroyofrío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</si>
  <si>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</si>
  <si>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</si>
  <si>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</si>
  <si>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</si>
  <si>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</si>
  <si>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</si>
  <si>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</si>
  <si>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</si>
  <si>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</si>
  <si>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Castelvispal</t>
  </si>
  <si>
    <t>Linares de Mora</t>
  </si>
  <si>
    <t>Colladico (El)</t>
  </si>
  <si>
    <t>Loscos</t>
  </si>
  <si>
    <t>Mezquita de Loscos</t>
  </si>
  <si>
    <t>Piedrahíta</t>
  </si>
  <si>
    <t>Lledó</t>
  </si>
  <si>
    <t>Maicas</t>
  </si>
  <si>
    <t>Alcotas</t>
  </si>
  <si>
    <t>Manzanera</t>
  </si>
  <si>
    <t>Alhambras (Las)</t>
  </si>
  <si>
    <t>Cerezos (Los)</t>
  </si>
  <si>
    <t>Olmos (Los)</t>
  </si>
  <si>
    <t>Martín del Río</t>
  </si>
  <si>
    <t>Mas de las Matas</t>
  </si>
  <si>
    <t>Mata de Los Olmos (La)</t>
  </si>
  <si>
    <t>Mazaleón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</si>
  <si>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</si>
  <si>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</si>
  <si>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</si>
  <si>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</si>
  <si>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</si>
  <si>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</si>
  <si>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</si>
  <si>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Montalbán</t>
  </si>
  <si>
    <t>Peñas Royas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</si>
  <si>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</si>
  <si>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</si>
  <si>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</si>
  <si>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</si>
  <si>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</si>
  <si>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</si>
  <si>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</t>
  </si>
  <si>
    <t>Noguera de Albarracín</t>
  </si>
  <si>
    <t>Nogueras</t>
  </si>
  <si>
    <t>Nogueruelas</t>
  </si>
  <si>
    <t>Obón</t>
  </si>
  <si>
    <t>Odón</t>
  </si>
  <si>
    <t>Ojos Negros</t>
  </si>
  <si>
    <t>Sierra Menera</t>
  </si>
  <si>
    <t>Artiga (La)</t>
  </si>
  <si>
    <t>Olba</t>
  </si>
  <si>
    <t>Civera (La)</t>
  </si>
  <si>
    <t>Giles (Los)</t>
  </si>
  <si>
    <t>Lucas (Los)</t>
  </si>
  <si>
    <t>Masico (El)</t>
  </si>
  <si>
    <t>Pertegaces (Los)</t>
  </si>
  <si>
    <t>Ramones (Los)</t>
  </si>
  <si>
    <t>Tarragones (Los)</t>
  </si>
  <si>
    <t>Tosca (La)</t>
  </si>
  <si>
    <t>Ventas (Las)</t>
  </si>
  <si>
    <t>Villanuevas (Los)</t>
  </si>
  <si>
    <t>Oliete</t>
  </si>
  <si>
    <t>Orihuela del Tremedal</t>
  </si>
  <si>
    <t>Orrios</t>
  </si>
  <si>
    <t>Palomar de Arroyos</t>
  </si>
  <si>
    <t>Cervera del Rincón</t>
  </si>
  <si>
    <t>Pancrudo</t>
  </si>
  <si>
    <t>Cuevas de Portalrubio</t>
  </si>
  <si>
    <t>Portalrubio</t>
  </si>
  <si>
    <t>Jaganta</t>
  </si>
  <si>
    <t>Parras de Castellote (Las)</t>
  </si>
  <si>
    <t>Peñarroya de Tastavins</t>
  </si>
  <si>
    <t>Peracense</t>
  </si>
  <si>
    <t>Peralejos</t>
  </si>
  <si>
    <t>Perales del Alfambra</t>
  </si>
  <si>
    <t>Villalba Alta</t>
  </si>
  <si>
    <t>Pitarque</t>
  </si>
  <si>
    <t>Plou</t>
  </si>
  <si>
    <t>Pobo (El)</t>
  </si>
  <si>
    <t>Portellada (La)</t>
  </si>
  <si>
    <t>Pozondón</t>
  </si>
  <si>
    <t>Pozuel del Campo</t>
  </si>
  <si>
    <t>Estación (La)</t>
  </si>
  <si>
    <t>Puebla de Híjar (La)</t>
  </si>
  <si>
    <t>Puebla de Valverde (La)</t>
  </si>
  <si>
    <t>Puertomingalvo</t>
  </si>
  <si>
    <t>Ráfales</t>
  </si>
  <si>
    <t>Rillo</t>
  </si>
  <si>
    <t>Son del Puerto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</si>
  <si>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</si>
  <si>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</si>
  <si>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</si>
  <si>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</si>
  <si>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</si>
  <si>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</si>
  <si>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</si>
  <si>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</si>
  <si>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</si>
  <si>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Baltasares (Los)</t>
  </si>
  <si>
    <t>San Agustín</t>
  </si>
  <si>
    <t>Caballero</t>
  </si>
  <si>
    <t>Poviles</t>
  </si>
  <si>
    <t>Hoz (La)</t>
  </si>
  <si>
    <t>Mas Blanco</t>
  </si>
  <si>
    <t>Pastores (Los)</t>
  </si>
  <si>
    <t>Peiros (Los)</t>
  </si>
  <si>
    <t>San Martín del Río</t>
  </si>
  <si>
    <t>Santa Cruz de Nogueras</t>
  </si>
  <si>
    <t>Santa Eulalia</t>
  </si>
  <si>
    <t>Escaleruela (La)</t>
  </si>
  <si>
    <t>Sarrión</t>
  </si>
  <si>
    <t>Segura de Los Baños</t>
  </si>
  <si>
    <t>Seno</t>
  </si>
  <si>
    <t>Singra</t>
  </si>
  <si>
    <t>Terriente</t>
  </si>
  <si>
    <t>Villarejo (El)</t>
  </si>
  <si>
    <t>Teruel</t>
  </si>
  <si>
    <t>Campillo (El)</t>
  </si>
  <si>
    <t>Castralvo</t>
  </si>
  <si>
    <t>Caudé</t>
  </si>
  <si>
    <t>Concud</t>
  </si>
  <si>
    <t>San Blas</t>
  </si>
  <si>
    <t>Tortajada</t>
  </si>
  <si>
    <t>Valdecebro</t>
  </si>
  <si>
    <t>Villalba Baja</t>
  </si>
  <si>
    <t>Villaspesa</t>
  </si>
  <si>
    <t>Masegoso</t>
  </si>
  <si>
    <t>Toril Y Masegoso</t>
  </si>
  <si>
    <t>Toril</t>
  </si>
  <si>
    <t>Tormón</t>
  </si>
  <si>
    <t>Tornos</t>
  </si>
  <si>
    <t>Torralba de Los Sisones</t>
  </si>
  <si>
    <t>Torrecilla de Alcañiz</t>
  </si>
  <si>
    <t>Godos</t>
  </si>
  <si>
    <t>Torrecilla del Rebollar</t>
  </si>
  <si>
    <t>Torre de Arcas</t>
  </si>
  <si>
    <t>Torre de las Arcas</t>
  </si>
  <si>
    <t>Torre del Compte</t>
  </si>
  <si>
    <t>Torrelacárcel</t>
  </si>
  <si>
    <t>Torre Los Negros</t>
  </si>
  <si>
    <t>Torremocha de Jiloca</t>
  </si>
  <si>
    <t>Torres de Albarracín</t>
  </si>
  <si>
    <t>Torrevelilla</t>
  </si>
  <si>
    <t>Torrijas</t>
  </si>
  <si>
    <t>Torrijo del Campo</t>
  </si>
  <si>
    <t>Mas de la Cabrera</t>
  </si>
  <si>
    <t>Tramacastiel</t>
  </si>
  <si>
    <t>Tramacastilla</t>
  </si>
  <si>
    <t>Tronchón</t>
  </si>
  <si>
    <t>Urrea de Gaén</t>
  </si>
  <si>
    <t>Barriada Obrera del Sur</t>
  </si>
  <si>
    <t>Utrillas</t>
  </si>
  <si>
    <t>Parras de Martín (Las)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</si>
  <si>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</si>
  <si>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</si>
  <si>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</si>
  <si>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</si>
  <si>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</si>
  <si>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</si>
  <si>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</si>
  <si>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</si>
  <si>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</si>
  <si>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</si>
  <si>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</si>
  <si>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</si>
  <si>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</si>
  <si>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</si>
  <si>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</si>
  <si>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Montoro de Mezquita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</si>
  <si>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</si>
  <si>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</si>
  <si>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</si>
  <si>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</si>
  <si>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</si>
  <si>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</si>
  <si>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</si>
  <si>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Armillas</t>
  </si>
  <si>
    <t>Vivel del Río Martín</t>
  </si>
  <si>
    <t>Zoma (La)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</si>
  <si>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</si>
  <si>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</si>
  <si>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</si>
  <si>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</si>
  <si>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</si>
  <si>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</si>
  <si>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</si>
  <si>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</si>
  <si>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</si>
  <si>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</si>
  <si>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</si>
  <si>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</si>
  <si>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</si>
  <si>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</si>
  <si>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</si>
  <si>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</si>
  <si>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</si>
  <si>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Condado (El)</t>
  </si>
  <si>
    <t>Huertos (Los)</t>
  </si>
  <si>
    <t>Alfamén</t>
  </si>
  <si>
    <t>Alforque</t>
  </si>
  <si>
    <t>Alhama de Aragón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</si>
  <si>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</si>
  <si>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</si>
  <si>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</si>
  <si>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</si>
  <si>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</si>
  <si>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</si>
  <si>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</si>
  <si>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</si>
  <si>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</si>
  <si>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</si>
  <si>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</si>
  <si>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</si>
  <si>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</si>
  <si>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Casas de Esper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</si>
  <si>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</si>
  <si>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</si>
  <si>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</si>
  <si>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</si>
  <si>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</si>
  <si>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</si>
  <si>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</si>
  <si>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</si>
  <si>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</si>
  <si>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</si>
  <si>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Oitura</t>
  </si>
  <si>
    <t>Peramán</t>
  </si>
  <si>
    <t>Bardallur</t>
  </si>
  <si>
    <t>Belchite</t>
  </si>
  <si>
    <t>Belmonte de Gracián</t>
  </si>
  <si>
    <t>Viver de Vicor</t>
  </si>
  <si>
    <t>Berdejo</t>
  </si>
  <si>
    <t>Berrueco</t>
  </si>
  <si>
    <t>Bijuesca</t>
  </si>
  <si>
    <t>Biota</t>
  </si>
  <si>
    <t>Malpica de Arba</t>
  </si>
  <si>
    <t>Bisimbre</t>
  </si>
  <si>
    <t>Boquiñeni</t>
  </si>
  <si>
    <t>Calvario (El)</t>
  </si>
  <si>
    <t>Bordalba</t>
  </si>
  <si>
    <t>Borja</t>
  </si>
  <si>
    <t>Santuario de Misericordia</t>
  </si>
  <si>
    <t>Botorrita</t>
  </si>
  <si>
    <t>Brea de Aragón</t>
  </si>
  <si>
    <t>Bubierca</t>
  </si>
  <si>
    <t>Bujaraloz</t>
  </si>
  <si>
    <t>Bulbuente</t>
  </si>
  <si>
    <t>Bureta</t>
  </si>
  <si>
    <t>Burgo de Ebro (El)</t>
  </si>
  <si>
    <t>Urbanización Virgen de la Columna</t>
  </si>
  <si>
    <t>Paraje Simón</t>
  </si>
  <si>
    <t>Buste (El)</t>
  </si>
  <si>
    <t>Cabañas de Ebro</t>
  </si>
  <si>
    <t>Cabolafuente</t>
  </si>
  <si>
    <t>Cadrete</t>
  </si>
  <si>
    <t>Colinas (Las)</t>
  </si>
  <si>
    <t>Murallas de Santa Fe</t>
  </si>
  <si>
    <t>Sisallete (El)</t>
  </si>
  <si>
    <t>Olivares (Los)</t>
  </si>
  <si>
    <t>Calatayud</t>
  </si>
  <si>
    <t>Urbanización Campo de Golf</t>
  </si>
  <si>
    <t>Embid de la Ribera</t>
  </si>
  <si>
    <t>Huérmeda</t>
  </si>
  <si>
    <t>Marivella</t>
  </si>
  <si>
    <t>Torres</t>
  </si>
  <si>
    <t>Calatorao</t>
  </si>
  <si>
    <t>Calcena</t>
  </si>
  <si>
    <t>Calmarza</t>
  </si>
  <si>
    <t>Campillo de Aragón</t>
  </si>
  <si>
    <t>Carenas</t>
  </si>
  <si>
    <t>Tranquera (La)</t>
  </si>
  <si>
    <t>Cariñena</t>
  </si>
  <si>
    <t>Caspe</t>
  </si>
  <si>
    <t>Playas de Chacón</t>
  </si>
  <si>
    <t>Poblado de Pescadores</t>
  </si>
  <si>
    <t>Miraflores</t>
  </si>
  <si>
    <t>Zaragoceta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</si>
  <si>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</si>
  <si>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</si>
  <si>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</si>
  <si>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</si>
  <si>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</si>
  <si>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</si>
  <si>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</si>
  <si>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</si>
  <si>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</si>
  <si>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</si>
  <si>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</si>
  <si>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</si>
  <si>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</si>
  <si>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</si>
  <si>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</si>
  <si>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</si>
  <si>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</si>
  <si>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Chiprana</t>
  </si>
  <si>
    <t>Chodes</t>
  </si>
  <si>
    <t>Daroca</t>
  </si>
  <si>
    <t>Ejea de Los Caballeros</t>
  </si>
  <si>
    <t>Bardenas</t>
  </si>
  <si>
    <t>Bayo (El)</t>
  </si>
  <si>
    <t>Farasdúes</t>
  </si>
  <si>
    <t>Pinsoro</t>
  </si>
  <si>
    <t>Rivas</t>
  </si>
  <si>
    <t>Sabinar (El)</t>
  </si>
  <si>
    <t>Santa Anastasia</t>
  </si>
  <si>
    <t>Valareña</t>
  </si>
  <si>
    <t>Embid de Ariza</t>
  </si>
  <si>
    <t>Encinacorba</t>
  </si>
  <si>
    <t>Épila</t>
  </si>
  <si>
    <t>Fábrica Azucarera</t>
  </si>
  <si>
    <t>Erla</t>
  </si>
  <si>
    <t>Escatrón</t>
  </si>
  <si>
    <t>Fabara</t>
  </si>
  <si>
    <t>Farlete</t>
  </si>
  <si>
    <t>Fayón</t>
  </si>
  <si>
    <t>Fayos (Los)</t>
  </si>
  <si>
    <t>Figueruelas</t>
  </si>
  <si>
    <t>Fombuena</t>
  </si>
  <si>
    <t>Frago (El)</t>
  </si>
  <si>
    <t>Aluenda</t>
  </si>
  <si>
    <t>Frasno (El)</t>
  </si>
  <si>
    <t>Inogés</t>
  </si>
  <si>
    <t>Pietas</t>
  </si>
  <si>
    <t>Fréscano</t>
  </si>
  <si>
    <t>Fuendejalón</t>
  </si>
  <si>
    <t>Fuendetodos</t>
  </si>
  <si>
    <t>Fuentes de Ebro</t>
  </si>
  <si>
    <t>Rodén</t>
  </si>
  <si>
    <t>Fuentes de Jiloca</t>
  </si>
  <si>
    <t>Gallocanta</t>
  </si>
  <si>
    <t>Gallur</t>
  </si>
  <si>
    <t>Urbanización San Antonio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</si>
  <si>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</si>
  <si>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</si>
  <si>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</si>
  <si>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</si>
  <si>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</si>
  <si>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</si>
  <si>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</si>
  <si>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</si>
  <si>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</si>
  <si>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</si>
  <si>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 de Moncayo</t>
  </si>
  <si>
    <t>Jaulín</t>
  </si>
  <si>
    <t>Joyosa (La)</t>
  </si>
  <si>
    <t>Marlofa</t>
  </si>
  <si>
    <t>Lagata</t>
  </si>
  <si>
    <t>Langa del Castillo</t>
  </si>
  <si>
    <t>Layana</t>
  </si>
  <si>
    <t>Lécera</t>
  </si>
  <si>
    <t>Leciñena</t>
  </si>
  <si>
    <t>Lechón</t>
  </si>
  <si>
    <t>Letux</t>
  </si>
  <si>
    <t>Litago</t>
  </si>
  <si>
    <t>Lituénigo</t>
  </si>
  <si>
    <t>Lobera de Onsella</t>
  </si>
  <si>
    <t>Longares</t>
  </si>
  <si>
    <t>Longás</t>
  </si>
  <si>
    <t>Berbedel</t>
  </si>
  <si>
    <t>Lucena de Jalón</t>
  </si>
  <si>
    <t>Luceni</t>
  </si>
  <si>
    <t>Luesia</t>
  </si>
  <si>
    <t>Luesma</t>
  </si>
  <si>
    <t>Lumpiaque</t>
  </si>
  <si>
    <t>Lacorvilla</t>
  </si>
  <si>
    <t>Luna</t>
  </si>
  <si>
    <t>Maella</t>
  </si>
  <si>
    <t>Magallón</t>
  </si>
  <si>
    <t>Mainar</t>
  </si>
  <si>
    <t>Malanquilla</t>
  </si>
  <si>
    <t>Maleján</t>
  </si>
  <si>
    <t>Malón</t>
  </si>
  <si>
    <t>Maluenda</t>
  </si>
  <si>
    <t>Mallén</t>
  </si>
  <si>
    <t>Manchones</t>
  </si>
  <si>
    <t>Mara</t>
  </si>
  <si>
    <t>María de Huerva</t>
  </si>
  <si>
    <t>Campo del Niño</t>
  </si>
  <si>
    <t>Monte Pinar</t>
  </si>
  <si>
    <t>Val de Pinar</t>
  </si>
  <si>
    <t>Mediana de Aragón</t>
  </si>
  <si>
    <t>Mequinenza</t>
  </si>
  <si>
    <t>Mesones de Isuela</t>
  </si>
  <si>
    <t>Aylés</t>
  </si>
  <si>
    <t>Mezalocha</t>
  </si>
  <si>
    <t>Mianos</t>
  </si>
  <si>
    <t>Miedes de Aragón</t>
  </si>
  <si>
    <t>Monegrillo</t>
  </si>
  <si>
    <t>Moneva</t>
  </si>
  <si>
    <t>Granja de San Pedro</t>
  </si>
  <si>
    <t>Monreal de Ariza</t>
  </si>
  <si>
    <t>Llumes</t>
  </si>
  <si>
    <t>Monterde</t>
  </si>
  <si>
    <t>Montón</t>
  </si>
  <si>
    <t>Morata de Jalón</t>
  </si>
  <si>
    <t>Morata de Jiloca</t>
  </si>
  <si>
    <t>Morés</t>
  </si>
  <si>
    <t>Purroy</t>
  </si>
  <si>
    <t>Moros</t>
  </si>
  <si>
    <t>Moyuela</t>
  </si>
  <si>
    <t>Mozota</t>
  </si>
  <si>
    <t>Muel</t>
  </si>
  <si>
    <t>Gran Torrubia</t>
  </si>
  <si>
    <t>Virgen de la Fuente</t>
  </si>
  <si>
    <t>Montesol</t>
  </si>
  <si>
    <t>Parquemuel</t>
  </si>
  <si>
    <t>Alto de la Muela</t>
  </si>
  <si>
    <t>Muela (La)</t>
  </si>
  <si>
    <t>Munébrega</t>
  </si>
  <si>
    <t>Murero</t>
  </si>
  <si>
    <t>Concilio</t>
  </si>
  <si>
    <t>Murillo de Gállego</t>
  </si>
  <si>
    <t>Morán</t>
  </si>
  <si>
    <t>Gordún</t>
  </si>
  <si>
    <t>Navardún</t>
  </si>
  <si>
    <t>Nigüella</t>
  </si>
  <si>
    <t>Nombrevilla</t>
  </si>
  <si>
    <t>Nonaspe</t>
  </si>
  <si>
    <t>Novallas</t>
  </si>
  <si>
    <t>Novillas</t>
  </si>
  <si>
    <t>Monasterio de Piedra</t>
  </si>
  <si>
    <t>Nuévalos</t>
  </si>
  <si>
    <t>Nuez de Ebro</t>
  </si>
  <si>
    <t>Olvés</t>
  </si>
  <si>
    <t>Orcajo</t>
  </si>
  <si>
    <t>Orera</t>
  </si>
  <si>
    <t>Orés</t>
  </si>
  <si>
    <t>Oseja</t>
  </si>
  <si>
    <t>Aguilar de Ebro</t>
  </si>
  <si>
    <t>Osera de Ebro</t>
  </si>
  <si>
    <t>Canteras (Las)</t>
  </si>
  <si>
    <t>Galacha (La)</t>
  </si>
  <si>
    <t>Mezquita (La)</t>
  </si>
  <si>
    <t>Vedadillo</t>
  </si>
  <si>
    <t>Vedadillo-Arenales</t>
  </si>
  <si>
    <t>Arenales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</si>
  <si>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</si>
  <si>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</si>
  <si>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</si>
  <si>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</si>
  <si>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</si>
  <si>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</si>
  <si>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</si>
  <si>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</si>
  <si>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</si>
  <si>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</si>
  <si>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Urbanización Lago Azul</t>
  </si>
  <si>
    <t>Urbanización Prados del Rey</t>
  </si>
  <si>
    <t>Pintano</t>
  </si>
  <si>
    <t>Pintanos (Los)</t>
  </si>
  <si>
    <t>Undués Pintano</t>
  </si>
  <si>
    <t>Plasencia de Jalón</t>
  </si>
  <si>
    <t>Venta (La)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</si>
  <si>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</si>
  <si>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</si>
  <si>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</si>
  <si>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</si>
  <si>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</si>
  <si>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</si>
  <si>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</si>
  <si>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(La)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</si>
  <si>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</si>
  <si>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</si>
  <si>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</si>
  <si>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</si>
  <si>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</si>
  <si>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</si>
  <si>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</si>
  <si>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</si>
  <si>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</si>
  <si>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Alera</t>
  </si>
  <si>
    <t>Sádaba</t>
  </si>
  <si>
    <t>Salillas de Jalón</t>
  </si>
  <si>
    <t>Lorbés</t>
  </si>
  <si>
    <t>Salvatierra de Esca</t>
  </si>
  <si>
    <t>Samper del Salz</t>
  </si>
  <si>
    <t>San Martín de la Virgen de Moncayo</t>
  </si>
  <si>
    <t>San Martín Urbanización</t>
  </si>
  <si>
    <t>San Mateo de Gállego</t>
  </si>
  <si>
    <t>Peñetas (Las)</t>
  </si>
  <si>
    <t>Saso (El)</t>
  </si>
  <si>
    <t>Santa Cruz de Grío</t>
  </si>
  <si>
    <t>Santa Cruz de Moncayo</t>
  </si>
  <si>
    <t>Santa Eulalia de Gállego</t>
  </si>
  <si>
    <t>Sierra Estronad (La)</t>
  </si>
  <si>
    <t>Santed</t>
  </si>
  <si>
    <t>Sástago</t>
  </si>
  <si>
    <t>Sabiñán</t>
  </si>
  <si>
    <t>Sediles</t>
  </si>
  <si>
    <t>Sestrica</t>
  </si>
  <si>
    <t>Viver de la Sierra</t>
  </si>
  <si>
    <t>Sierra de Luna</t>
  </si>
  <si>
    <t>Asso-Veral</t>
  </si>
  <si>
    <t>Sigüés</t>
  </si>
  <si>
    <t>Escó</t>
  </si>
  <si>
    <t>Tiermas</t>
  </si>
  <si>
    <t>Sisamón</t>
  </si>
  <si>
    <t>Sobradiel</t>
  </si>
  <si>
    <t>Campo Real</t>
  </si>
  <si>
    <t>Sos del Rey Católico</t>
  </si>
  <si>
    <t>Sofuentes</t>
  </si>
  <si>
    <t>Tabuenca</t>
  </si>
  <si>
    <t>Talamantes</t>
  </si>
  <si>
    <t>Tarazona</t>
  </si>
  <si>
    <t>Cunchillos</t>
  </si>
  <si>
    <t>Torres de Montecierzo</t>
  </si>
  <si>
    <t>Tórtoles</t>
  </si>
  <si>
    <t>Sancho Abarca</t>
  </si>
  <si>
    <t>Tauste</t>
  </si>
  <si>
    <t>Santa Engracia</t>
  </si>
  <si>
    <t>Azucarera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</si>
  <si>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</si>
  <si>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</si>
  <si>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</si>
  <si>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</si>
  <si>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</si>
  <si>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</si>
  <si>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</si>
  <si>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</si>
  <si>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</si>
  <si>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Granja de Santa Inés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</si>
  <si>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</si>
  <si>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</si>
  <si>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</si>
  <si>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</si>
  <si>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</si>
  <si>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</si>
  <si>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</si>
  <si>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</si>
  <si>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</si>
  <si>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</si>
  <si>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</si>
  <si>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Setabia</t>
  </si>
  <si>
    <t>Valdehorna</t>
  </si>
  <si>
    <t>Val de San Martín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</si>
  <si>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</si>
  <si>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</si>
  <si>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</si>
  <si>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</si>
  <si>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</si>
  <si>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</si>
  <si>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</si>
  <si>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 (La)</t>
  </si>
  <si>
    <t>Villadoz</t>
  </si>
  <si>
    <t>Villafeliche</t>
  </si>
  <si>
    <t>Villafranca de Ebro</t>
  </si>
  <si>
    <t>Villalba de Perejil</t>
  </si>
  <si>
    <t>Villalengua</t>
  </si>
  <si>
    <t>Comercio (El)</t>
  </si>
  <si>
    <t>Villanueva de Gállego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</si>
  <si>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</si>
  <si>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</si>
  <si>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</si>
  <si>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</si>
  <si>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</si>
  <si>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</si>
  <si>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</si>
  <si>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 (La)</t>
  </si>
  <si>
    <t>Alfocea</t>
  </si>
  <si>
    <t>Zaragoza</t>
  </si>
  <si>
    <t>Cartuja Baja</t>
  </si>
  <si>
    <t>Barrio Camino Real</t>
  </si>
  <si>
    <t>Casetas</t>
  </si>
  <si>
    <t>Barriada del Cuenco</t>
  </si>
  <si>
    <t>Barriada Torre Medina</t>
  </si>
  <si>
    <t>Barrio Cantarranas</t>
  </si>
  <si>
    <t>Barrio Clavería</t>
  </si>
  <si>
    <t>Barrio Pinilla</t>
  </si>
  <si>
    <t>Garrapinillos</t>
  </si>
  <si>
    <t>Torre Bernardona</t>
  </si>
  <si>
    <t>Torre Sirón</t>
  </si>
  <si>
    <t>Urbanización Conde Fuentes</t>
  </si>
  <si>
    <t>Urbanización la Frondosa</t>
  </si>
  <si>
    <t>Urbanización Torre Abejero</t>
  </si>
  <si>
    <t>Urbanizacion Torre del Pinar</t>
  </si>
  <si>
    <t>Juslibol</t>
  </si>
  <si>
    <t>Academia General Militar</t>
  </si>
  <si>
    <t>Barrio del Saso</t>
  </si>
  <si>
    <t>Monzalbarba</t>
  </si>
  <si>
    <t>Cazuelo (El)</t>
  </si>
  <si>
    <t>Lugarico de Cerdán</t>
  </si>
  <si>
    <t>Movera</t>
  </si>
  <si>
    <t>Barrio de la Salitrería</t>
  </si>
  <si>
    <t>Peñaflor</t>
  </si>
  <si>
    <t>Urbanización El Soto</t>
  </si>
  <si>
    <t>Urbanización Huerto del Regado</t>
  </si>
  <si>
    <t>Barriada del Chan</t>
  </si>
  <si>
    <t>San Juan de Mozarrifar</t>
  </si>
  <si>
    <t>Torrecilla de Valmadrid</t>
  </si>
  <si>
    <t>Colonia San Lamberto</t>
  </si>
  <si>
    <t>Urbanización El Alcorce</t>
  </si>
  <si>
    <t>Urbanización El Cerezal</t>
  </si>
  <si>
    <t>Urbanización Maitena</t>
  </si>
  <si>
    <t>Urbanización Torre Barajas</t>
  </si>
  <si>
    <t>Urbanización Valles Verdes</t>
  </si>
  <si>
    <t>Venta del Olivar</t>
  </si>
  <si>
    <t>Villarrapa</t>
  </si>
  <si>
    <t>Urbanización Peña El Zorongo</t>
  </si>
  <si>
    <t>San Gregorio</t>
  </si>
  <si>
    <t>Estación Portazgo</t>
  </si>
  <si>
    <t>Zuera</t>
  </si>
  <si>
    <t>Lomas del Gállego (Las)</t>
  </si>
  <si>
    <t>Ontinar de Salz</t>
  </si>
  <si>
    <t>Biel</t>
  </si>
  <si>
    <t>Fuencalderas</t>
  </si>
  <si>
    <t>Marracos</t>
  </si>
  <si>
    <t>Salto del Lobo</t>
  </si>
  <si>
    <t>Villamayor de Gállego</t>
  </si>
  <si>
    <t>Asentamiento más poblado del municipio</t>
  </si>
  <si>
    <t>Asentamiento capitalidad del municipio</t>
  </si>
  <si>
    <t>Habitantes asentamiento (2020)</t>
  </si>
  <si>
    <t>Componente de accesibilidad ponderado y tipificado</t>
  </si>
  <si>
    <t>Componente de accesibilidad + 100 (serie intermedia)</t>
  </si>
  <si>
    <t>ISDT + 100</t>
  </si>
  <si>
    <t>Valor del índice del asentamiento más poblado en la serie intermedia</t>
  </si>
  <si>
    <t>Relación entre el índice del asentamiento mas poblado en la serie intermedia y el ISDT municipal (R)</t>
  </si>
  <si>
    <t>Valor de la serie intermedia / R</t>
  </si>
  <si>
    <t>MP</t>
  </si>
  <si>
    <t>C</t>
  </si>
  <si>
    <t>NMP</t>
  </si>
  <si>
    <t>NC</t>
  </si>
  <si>
    <t>Iscles</t>
  </si>
  <si>
    <t>Chisagüés</t>
  </si>
  <si>
    <t>San Saturnino</t>
  </si>
  <si>
    <t>Blecua y Torres</t>
  </si>
  <si>
    <t>San Lorenzo</t>
  </si>
  <si>
    <t>Lasaosa</t>
  </si>
  <si>
    <t>Santaliestra y San Quílez</t>
  </si>
  <si>
    <t>Llert</t>
  </si>
  <si>
    <t>Santa Maura</t>
  </si>
  <si>
    <t>Esterún</t>
  </si>
  <si>
    <t>Sol y Nieve</t>
  </si>
  <si>
    <t>Villarejo de los Olmos (El)</t>
  </si>
  <si>
    <t>Villalba de los Morales</t>
  </si>
  <si>
    <t>Mata de los Olmos (La)</t>
  </si>
  <si>
    <t>Dines o Ibáñez Bajos (Los)</t>
  </si>
  <si>
    <t>Mases y Tamboril</t>
  </si>
  <si>
    <t>Segura de los Baños</t>
  </si>
  <si>
    <t>Torralba de los Sisones</t>
  </si>
  <si>
    <t>Torre los Negros</t>
  </si>
  <si>
    <t>Villarroya de los Pinares</t>
  </si>
  <si>
    <t>Ejea de los Caballeros</t>
  </si>
  <si>
    <t>Herrera de los Navarros</t>
  </si>
  <si>
    <t>Paso de los Carros</t>
  </si>
  <si>
    <t>Vergel de la Planilla (El)</t>
  </si>
  <si>
    <t>Torralba de los Frailes</t>
  </si>
  <si>
    <t>Villar de los Navarros</t>
  </si>
  <si>
    <t>Barrio de las Flores</t>
  </si>
  <si>
    <t>Urbanización los Guarales</t>
  </si>
  <si>
    <t>Normaliza (1)</t>
  </si>
  <si>
    <t>Ponderación</t>
  </si>
  <si>
    <t>normaliza x ponderación</t>
  </si>
  <si>
    <t>ponderacion</t>
  </si>
  <si>
    <t>Normaliza (1) x Ponderación</t>
  </si>
  <si>
    <t>Tiempo medio de acceso al centro de enseñanza primaria más próximo (minutos)</t>
  </si>
  <si>
    <t>Normalización del tiempo medio de acceso ponderado al centro de enseñanza primaria más próximo (minutos) tipificada / 2020</t>
  </si>
  <si>
    <t>Población en edad de escolarización de enseñanza secundaria</t>
  </si>
  <si>
    <t>Normalización de la potencialidad de acceso a la red ferroviaria (18)</t>
  </si>
  <si>
    <t>Normalización de la potencialidad de acceso a la red ferroviaria tipificada</t>
  </si>
  <si>
    <t>Potencialidad del asentamiento en función de sus habitantes  (fórmula gravitatoria)</t>
  </si>
  <si>
    <t>Normalización de la potencialidad del asentamiento en función de sus habitantes  (fórmula gravitatoria) (19)</t>
  </si>
  <si>
    <t>Normalización de la potencialidad del asentamiento en función de sus habitantes  (fórmula gravitatoria) tipificada</t>
  </si>
  <si>
    <t>Componente de accesibilidad ponderado</t>
  </si>
  <si>
    <t>Máximo valor</t>
  </si>
  <si>
    <t>Mínimo valor</t>
  </si>
  <si>
    <t>Promedio</t>
  </si>
  <si>
    <t>Desviación típica</t>
  </si>
  <si>
    <t>Codigo iNE 11</t>
  </si>
  <si>
    <t>Componente auxiliar + 100</t>
  </si>
  <si>
    <t>ABIEGO</t>
  </si>
  <si>
    <t>ABIZANDA</t>
  </si>
  <si>
    <t>ADAHUESCA</t>
  </si>
  <si>
    <t>AGÜERO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</si>
  <si>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</si>
  <si>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</si>
  <si>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</si>
  <si>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</si>
  <si>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</si>
  <si>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</si>
  <si>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</si>
  <si>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</si>
  <si>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</si>
  <si>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</si>
  <si>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</si>
  <si>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</si>
  <si>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</si>
  <si>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</si>
  <si>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</si>
  <si>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</si>
  <si>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</si>
  <si>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</si>
  <si>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</si>
  <si>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</si>
  <si>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</si>
  <si>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</si>
  <si>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</si>
  <si>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</si>
  <si>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ARGAVIESO</t>
  </si>
  <si>
    <t>ARGUIS</t>
  </si>
  <si>
    <t>AYERBE</t>
  </si>
  <si>
    <t>AZANUY-ALINS</t>
  </si>
  <si>
    <t>AZARA</t>
  </si>
  <si>
    <t>AZLOR</t>
  </si>
  <si>
    <t>BAÉLLS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</si>
  <si>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</si>
  <si>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</si>
  <si>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</si>
  <si>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</si>
  <si>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</si>
  <si>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</si>
  <si>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</si>
  <si>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</si>
  <si>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</si>
  <si>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</si>
  <si>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</si>
  <si>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</si>
  <si>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</si>
  <si>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</si>
  <si>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</si>
  <si>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</si>
  <si>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</si>
  <si>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</si>
  <si>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</si>
  <si>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</si>
  <si>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</si>
  <si>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</si>
  <si>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</si>
  <si>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</si>
  <si>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</si>
  <si>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</si>
  <si>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CAMPORRÉLLS</t>
  </si>
  <si>
    <t>CANAL DE BERDÚN</t>
  </si>
  <si>
    <t>CANDASNOS</t>
  </si>
  <si>
    <t>CANFRANC</t>
  </si>
  <si>
    <t>CAPDESASO</t>
  </si>
  <si>
    <t>CAPELLA</t>
  </si>
  <si>
    <t>CASBAS DE HUESCA</t>
  </si>
  <si>
    <t>CASTEJÓN DEL PUENTE</t>
  </si>
  <si>
    <t>CASTEJÓN DE MONEGROS</t>
  </si>
  <si>
    <t>CASTEJÓN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</si>
  <si>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</si>
  <si>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</si>
  <si>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</si>
  <si>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</si>
  <si>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</si>
  <si>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</si>
  <si>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</si>
  <si>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CHÍA</t>
  </si>
  <si>
    <t>CHIMILLAS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</si>
  <si>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</si>
  <si>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</si>
  <si>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</si>
  <si>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</si>
  <si>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</si>
  <si>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</si>
  <si>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</si>
  <si>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</si>
  <si>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</si>
  <si>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</si>
  <si>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</si>
  <si>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GISTAÍN</t>
  </si>
  <si>
    <t>GRADO (EL)</t>
  </si>
  <si>
    <t>GRAÑÉN</t>
  </si>
  <si>
    <t>GRAUS</t>
  </si>
  <si>
    <t>GURREA DE GÁLLEGO</t>
  </si>
  <si>
    <t>HOZ DE JACA</t>
  </si>
  <si>
    <t>HUERTO</t>
  </si>
  <si>
    <t>HUESCA</t>
  </si>
  <si>
    <t>IBIECA</t>
  </si>
  <si>
    <t>IGRIÉS</t>
  </si>
  <si>
    <t>ILCHE</t>
  </si>
  <si>
    <t>ISÁBENA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</si>
  <si>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</si>
  <si>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</si>
  <si>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</si>
  <si>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</si>
  <si>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</si>
  <si>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</si>
  <si>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</si>
  <si>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</si>
  <si>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</si>
  <si>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</si>
  <si>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</si>
  <si>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</si>
  <si>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</si>
  <si>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</si>
  <si>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</si>
  <si>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</si>
  <si>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</si>
  <si>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MONZÓN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</si>
  <si>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</si>
  <si>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</si>
  <si>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</si>
  <si>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</si>
  <si>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</si>
  <si>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</si>
  <si>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</si>
  <si>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</si>
  <si>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</si>
  <si>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</si>
  <si>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</si>
  <si>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</si>
  <si>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</si>
  <si>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</si>
  <si>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</si>
  <si>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</si>
  <si>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</si>
  <si>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</si>
  <si>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</si>
  <si>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PUEBLA DE CASTRO (LA)</t>
  </si>
  <si>
    <t>PUENTE DE MONTAÑANA</t>
  </si>
  <si>
    <t>PUÉRTOLAS</t>
  </si>
  <si>
    <t>PUEYO DE ARAGUÁS (EL)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</si>
  <si>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</si>
  <si>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</si>
  <si>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</si>
  <si>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</si>
  <si>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</si>
  <si>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</si>
  <si>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</si>
  <si>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</si>
  <si>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</si>
  <si>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</si>
  <si>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SANGARRÉN</t>
  </si>
  <si>
    <t>SAN JUAN DE PLAN</t>
  </si>
  <si>
    <t>SANTA CILIA</t>
  </si>
  <si>
    <t>SANTA CRUZ DE LA SERÓS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</si>
  <si>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</si>
  <si>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</si>
  <si>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</si>
  <si>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</si>
  <si>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</si>
  <si>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</si>
  <si>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</si>
  <si>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</si>
  <si>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</si>
  <si>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</si>
  <si>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</si>
  <si>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</si>
  <si>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</si>
  <si>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</si>
  <si>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</si>
  <si>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</si>
  <si>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</si>
  <si>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</si>
  <si>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</si>
  <si>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</si>
  <si>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</si>
  <si>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</si>
  <si>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</si>
  <si>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</si>
  <si>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LIERP</t>
  </si>
  <si>
    <t>VELILLA DE CINCA</t>
  </si>
  <si>
    <t>BERANUY</t>
  </si>
  <si>
    <t>VIACAMP Y LITERA</t>
  </si>
  <si>
    <t>VICIÉN</t>
  </si>
  <si>
    <t>VILLANOVA</t>
  </si>
  <si>
    <t>VILLANÚA</t>
  </si>
  <si>
    <t>VILLANUEVA DE SIGENA</t>
  </si>
  <si>
    <t>YEBRA DE BASA</t>
  </si>
  <si>
    <t>YÉSERO</t>
  </si>
  <si>
    <t>ZAIDÍN</t>
  </si>
  <si>
    <t>VALLE DE HECHO</t>
  </si>
  <si>
    <t>PUENTE LA REINA DE JACA</t>
  </si>
  <si>
    <t>SAN MIGUEL DEL CINCA</t>
  </si>
  <si>
    <t>SOTONERA (LA)</t>
  </si>
  <si>
    <t>LUPIÑÉN-ORTILLA</t>
  </si>
  <si>
    <t>SANTA MARÍA DE DULCIS</t>
  </si>
  <si>
    <t>AÍNSA-SOBRARBE</t>
  </si>
  <si>
    <t>HOZ Y COSTEAN</t>
  </si>
  <si>
    <t>VENCILLÓN</t>
  </si>
  <si>
    <t>ABABUJ</t>
  </si>
  <si>
    <t>ABEJUELA</t>
  </si>
  <si>
    <t>AGUATÓN</t>
  </si>
  <si>
    <t>AGUAVIVA</t>
  </si>
  <si>
    <t>AGUILAR DEL ALFAMBRA</t>
  </si>
  <si>
    <t>ALACÓN</t>
  </si>
  <si>
    <t>ALBA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</si>
  <si>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</si>
  <si>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</si>
  <si>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</si>
  <si>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</si>
  <si>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</si>
  <si>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</si>
  <si>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</si>
  <si>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</si>
  <si>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ALIAGA</t>
  </si>
  <si>
    <t>ALMOHAJA</t>
  </si>
  <si>
    <t>ALOBRAS</t>
  </si>
  <si>
    <t>ALPEÑÉS</t>
  </si>
  <si>
    <t>ALLEPUZ</t>
  </si>
  <si>
    <t>ALLOZA</t>
  </si>
  <si>
    <t>ALLUEVA</t>
  </si>
  <si>
    <t>ANADÓN</t>
  </si>
  <si>
    <t>ANDORRA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</si>
  <si>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</si>
  <si>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</si>
  <si>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</si>
  <si>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</si>
  <si>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</si>
  <si>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</si>
  <si>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</si>
  <si>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</si>
  <si>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</si>
  <si>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</si>
  <si>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</si>
  <si>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</si>
  <si>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BELLO</t>
  </si>
  <si>
    <t>BERGE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</si>
  <si>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</si>
  <si>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</si>
  <si>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</si>
  <si>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</si>
  <si>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</si>
  <si>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</si>
  <si>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</si>
  <si>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</si>
  <si>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</si>
  <si>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</si>
  <si>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</si>
  <si>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</si>
  <si>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</si>
  <si>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</si>
  <si>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</si>
  <si>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</si>
  <si>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</si>
  <si>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</si>
  <si>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</si>
  <si>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</si>
  <si>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</si>
  <si>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CASCANTE DEL RÍO</t>
  </si>
  <si>
    <t>CASTEJÓN DE TORNOS</t>
  </si>
  <si>
    <t>CASTEL DE CABRA</t>
  </si>
  <si>
    <t>CASTELNOU</t>
  </si>
  <si>
    <t>CASTELSERÁS</t>
  </si>
  <si>
    <t>CASTELLAR (EL)</t>
  </si>
  <si>
    <t>CASTELLOTE</t>
  </si>
  <si>
    <t>CEDRILLAS</t>
  </si>
  <si>
    <t>CELADAS</t>
  </si>
  <si>
    <t>CELLA</t>
  </si>
  <si>
    <t>CEROLLERA (LA)</t>
  </si>
  <si>
    <t>CODOÑERA (LA)</t>
  </si>
  <si>
    <t>CORBALÁN</t>
  </si>
  <si>
    <t>CORTES DE ARAGÓN</t>
  </si>
  <si>
    <t>COSA</t>
  </si>
  <si>
    <t>CRETAS</t>
  </si>
  <si>
    <t>CRIVILLÉN</t>
  </si>
  <si>
    <t>CUBA (LA)</t>
  </si>
  <si>
    <t>CUBLA</t>
  </si>
  <si>
    <t>CUCALÓN</t>
  </si>
  <si>
    <t>CUERVO (EL)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</si>
  <si>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</si>
  <si>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</si>
  <si>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</si>
  <si>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</si>
  <si>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</si>
  <si>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</si>
  <si>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</si>
  <si>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FONFRÍA</t>
  </si>
  <si>
    <t>FORMICHE ALTO</t>
  </si>
  <si>
    <t>FÓRNOLES</t>
  </si>
  <si>
    <t>FORTANETE</t>
  </si>
  <si>
    <t>FOZ-CALANDA</t>
  </si>
  <si>
    <t>FRESNEDA (LA)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</si>
  <si>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</si>
  <si>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</si>
  <si>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</si>
  <si>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</si>
  <si>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</si>
  <si>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</si>
  <si>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</si>
  <si>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</si>
  <si>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ALBARRACÍN</t>
  </si>
  <si>
    <t>GINEBROSA (LA)</t>
  </si>
  <si>
    <t>GRIEGOS</t>
  </si>
  <si>
    <t>GUADALAVIAR</t>
  </si>
  <si>
    <t>GÚDAR</t>
  </si>
  <si>
    <t>HÍJAR</t>
  </si>
  <si>
    <t>HINOJOSA DE JARQUE</t>
  </si>
  <si>
    <t>HOZ DE LA VIEJA (LA)</t>
  </si>
  <si>
    <t>HUESA DEL COMÚN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</si>
  <si>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</si>
  <si>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</si>
  <si>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</si>
  <si>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</si>
  <si>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</si>
  <si>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</si>
  <si>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</si>
  <si>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</si>
  <si>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</si>
  <si>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</si>
  <si>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</si>
  <si>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LOSCOS</t>
  </si>
  <si>
    <t>LLEDÓ</t>
  </si>
  <si>
    <t>MAICAS</t>
  </si>
  <si>
    <t>MANZANERA</t>
  </si>
  <si>
    <t>MARTÍN DEL RÍO</t>
  </si>
  <si>
    <t>MAS DE LAS MATAS</t>
  </si>
  <si>
    <t>MATA DE LOS OLMOS (LA)</t>
  </si>
  <si>
    <t>MAZALEÓN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</si>
  <si>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</si>
  <si>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</si>
  <si>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</si>
  <si>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</si>
  <si>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</si>
  <si>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</si>
  <si>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</si>
  <si>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</si>
  <si>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</si>
  <si>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</si>
  <si>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</si>
  <si>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</si>
  <si>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</si>
  <si>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</si>
  <si>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</si>
  <si>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</si>
  <si>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</si>
  <si>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</si>
  <si>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</si>
  <si>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</si>
  <si>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</si>
  <si>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</si>
  <si>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</si>
  <si>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</si>
  <si>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</si>
  <si>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</si>
  <si>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</si>
  <si>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</si>
  <si>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</si>
  <si>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</si>
  <si>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</si>
  <si>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</si>
  <si>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</si>
  <si>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</si>
  <si>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</si>
  <si>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</si>
  <si>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POZONDÓN</t>
  </si>
  <si>
    <t>POZUEL DEL CAMPO</t>
  </si>
  <si>
    <t>PUEBLA DE HÍJAR (LA)</t>
  </si>
  <si>
    <t>PUEBLA DE VALVERDE (LA)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</si>
  <si>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</si>
  <si>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</si>
  <si>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</si>
  <si>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</si>
  <si>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</si>
  <si>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</si>
  <si>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</si>
  <si>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</si>
  <si>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</si>
  <si>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</si>
  <si>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</si>
  <si>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</si>
  <si>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AGUSTÍN</t>
  </si>
  <si>
    <t>SAN MARTÍN DEL RÍO</t>
  </si>
  <si>
    <t>SANTA CRUZ DE NOGUERAS</t>
  </si>
  <si>
    <t>SANTA EULALIA</t>
  </si>
  <si>
    <t>SARRIÓN</t>
  </si>
  <si>
    <t>SEGURA DE LOS BAÑOS</t>
  </si>
  <si>
    <t>SENO</t>
  </si>
  <si>
    <t>SINGRA</t>
  </si>
  <si>
    <t>TERRIENTE</t>
  </si>
  <si>
    <t>TERUEL</t>
  </si>
  <si>
    <t>TORIL Y MASEGOSO</t>
  </si>
  <si>
    <t>TORMÓN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</si>
  <si>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</si>
  <si>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</si>
  <si>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</si>
  <si>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</si>
  <si>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</si>
  <si>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</si>
  <si>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</si>
  <si>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TORRELACÁRCEL</t>
  </si>
  <si>
    <t>TORRE LOS NEGROS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</si>
  <si>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</si>
  <si>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</si>
  <si>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</si>
  <si>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</si>
  <si>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</si>
  <si>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</si>
  <si>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</si>
  <si>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</si>
  <si>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</si>
  <si>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</si>
  <si>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</si>
  <si>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</si>
  <si>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</si>
  <si>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</si>
  <si>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</si>
  <si>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</si>
  <si>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</si>
  <si>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</si>
  <si>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</si>
  <si>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</si>
  <si>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</si>
  <si>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</si>
  <si>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</si>
  <si>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</si>
  <si>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</si>
  <si>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</si>
  <si>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</si>
  <si>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</si>
  <si>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</si>
  <si>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</si>
  <si>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</si>
  <si>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</si>
  <si>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</si>
  <si>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(LA)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</si>
  <si>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</si>
  <si>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</si>
  <si>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</si>
  <si>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</si>
  <si>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</si>
  <si>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</si>
  <si>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</si>
  <si>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</si>
  <si>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</si>
  <si>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</si>
  <si>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</si>
  <si>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</si>
  <si>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</si>
  <si>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</si>
  <si>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</si>
  <si>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</si>
  <si>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</si>
  <si>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</si>
  <si>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</si>
  <si>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</si>
  <si>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</si>
  <si>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</si>
  <si>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</si>
  <si>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</si>
  <si>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</si>
  <si>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</si>
  <si>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</si>
  <si>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</si>
  <si>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</si>
  <si>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</si>
  <si>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</si>
  <si>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</si>
  <si>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</si>
  <si>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</si>
  <si>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</si>
  <si>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</si>
  <si>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</si>
  <si>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</si>
  <si>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</si>
  <si>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</si>
  <si>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</si>
  <si>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</si>
  <si>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</si>
  <si>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</si>
  <si>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</si>
  <si>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</si>
  <si>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</si>
  <si>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</si>
  <si>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</si>
  <si>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</si>
  <si>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</si>
  <si>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</si>
  <si>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</si>
  <si>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</si>
  <si>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</si>
  <si>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ARAGÓN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</si>
  <si>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</si>
  <si>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</si>
  <si>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</si>
  <si>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</si>
  <si>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</si>
  <si>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</si>
  <si>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</si>
  <si>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</si>
  <si>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</si>
  <si>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</si>
  <si>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</si>
  <si>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</si>
  <si>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</si>
  <si>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</si>
  <si>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</si>
  <si>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</si>
  <si>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</si>
  <si>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</si>
  <si>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</si>
  <si>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</si>
  <si>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</si>
  <si>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</si>
  <si>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</si>
  <si>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</si>
  <si>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</si>
  <si>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</si>
  <si>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</si>
  <si>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</si>
  <si>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</si>
  <si>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</si>
  <si>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</si>
  <si>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</si>
  <si>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</si>
  <si>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</si>
  <si>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CHIPRANA</t>
  </si>
  <si>
    <t>CHODES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</si>
  <si>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</si>
  <si>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</si>
  <si>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</si>
  <si>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</si>
  <si>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</si>
  <si>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</si>
  <si>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</si>
  <si>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</si>
  <si>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</si>
  <si>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</si>
  <si>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(LOS)</t>
  </si>
  <si>
    <t>FIGUERUELAS</t>
  </si>
  <si>
    <t>FOMBUENA</t>
  </si>
  <si>
    <t>FRAGO (EL)</t>
  </si>
  <si>
    <t>FRASNO (EL)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</si>
  <si>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</si>
  <si>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</si>
  <si>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</si>
  <si>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</si>
  <si>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</si>
  <si>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</si>
  <si>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</si>
  <si>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</si>
  <si>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</si>
  <si>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</si>
  <si>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</si>
  <si>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</si>
  <si>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</si>
  <si>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</si>
  <si>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</si>
  <si>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</si>
  <si>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</si>
  <si>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 DE MONCAYO</t>
  </si>
  <si>
    <t>JAULÍN</t>
  </si>
  <si>
    <t>JOYOSA (LA)</t>
  </si>
  <si>
    <t>LAGATA</t>
  </si>
  <si>
    <t>LANGA DEL CASTILLO</t>
  </si>
  <si>
    <t>LAYANA</t>
  </si>
  <si>
    <t>LÉCERA</t>
  </si>
  <si>
    <t>LECIÑENA</t>
  </si>
  <si>
    <t>LECHÓN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</si>
  <si>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</si>
  <si>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</si>
  <si>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</si>
  <si>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</si>
  <si>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</si>
  <si>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</si>
  <si>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</si>
  <si>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</si>
  <si>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</si>
  <si>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</si>
  <si>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</si>
  <si>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LUNA</t>
  </si>
  <si>
    <t>MAELLA</t>
  </si>
  <si>
    <t>MAGALLÓN</t>
  </si>
  <si>
    <t>MAINAR</t>
  </si>
  <si>
    <t>MALANQUILLA</t>
  </si>
  <si>
    <t>MALEJÁN</t>
  </si>
  <si>
    <t>MALÓN</t>
  </si>
  <si>
    <t>MALUENDA</t>
  </si>
  <si>
    <t>MALLÉN</t>
  </si>
  <si>
    <t>MANCHONES</t>
  </si>
  <si>
    <t>MARA</t>
  </si>
  <si>
    <t>MARÍA DE HUERVA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</si>
  <si>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</si>
  <si>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</si>
  <si>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</si>
  <si>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</si>
  <si>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</si>
  <si>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</si>
  <si>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</si>
  <si>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</si>
  <si>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</si>
  <si>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</si>
  <si>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</si>
  <si>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</si>
  <si>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</si>
  <si>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</si>
  <si>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</si>
  <si>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</si>
  <si>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</si>
  <si>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</si>
  <si>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(LA)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</si>
  <si>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</si>
  <si>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</si>
  <si>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</si>
  <si>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</si>
  <si>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</si>
  <si>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</si>
  <si>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</si>
  <si>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NOVALLAS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</si>
  <si>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</si>
  <si>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</si>
  <si>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</si>
  <si>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</si>
  <si>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</si>
  <si>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</si>
  <si>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</si>
  <si>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</si>
  <si>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</si>
  <si>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</si>
  <si>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</si>
  <si>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</si>
  <si>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</si>
  <si>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</si>
  <si>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</si>
  <si>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</si>
  <si>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</si>
  <si>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</si>
  <si>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</si>
  <si>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</si>
  <si>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</si>
  <si>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</si>
  <si>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</si>
  <si>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</si>
  <si>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</si>
  <si>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</si>
  <si>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</si>
  <si>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</si>
  <si>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(LA)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</si>
  <si>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</si>
  <si>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</si>
  <si>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</si>
  <si>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</si>
  <si>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</si>
  <si>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</si>
  <si>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</si>
  <si>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</si>
  <si>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</si>
  <si>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</si>
  <si>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</si>
  <si>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</si>
  <si>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</si>
  <si>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</si>
  <si>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</si>
  <si>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</si>
  <si>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</si>
  <si>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</si>
  <si>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</si>
  <si>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</si>
  <si>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SABIÑÁN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</si>
  <si>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</si>
  <si>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</si>
  <si>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</si>
  <si>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</si>
  <si>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</si>
  <si>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</si>
  <si>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</si>
  <si>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</si>
  <si>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</si>
  <si>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</si>
  <si>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</si>
  <si>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</si>
  <si>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</si>
  <si>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</si>
  <si>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</si>
  <si>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</si>
  <si>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</si>
  <si>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</si>
  <si>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</si>
  <si>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</si>
  <si>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</si>
  <si>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</si>
  <si>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</si>
  <si>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</si>
  <si>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</si>
  <si>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</si>
  <si>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</si>
  <si>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</si>
  <si>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</si>
  <si>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</si>
  <si>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</si>
  <si>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VALDEHORNA</t>
  </si>
  <si>
    <t>VAL DE SAN MARTÍN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</si>
  <si>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</si>
  <si>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</si>
  <si>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</si>
  <si>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</si>
  <si>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</si>
  <si>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</si>
  <si>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</si>
  <si>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 (LA)</t>
  </si>
  <si>
    <t>VILLADOZ</t>
  </si>
  <si>
    <t>VILLAFELICHE</t>
  </si>
  <si>
    <t>VILLAFRANCA DE EBRO</t>
  </si>
  <si>
    <t>VILLALBA DE PEREJIL</t>
  </si>
  <si>
    <t>VILLALENGUA</t>
  </si>
  <si>
    <t>VILLANUEVA DE GÁLLEGO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</si>
  <si>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</si>
  <si>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</si>
  <si>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</si>
  <si>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</si>
  <si>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</si>
  <si>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</si>
  <si>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</si>
  <si>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 (LA)</t>
  </si>
  <si>
    <t>ZARAGOZA</t>
  </si>
  <si>
    <t>ZUERA</t>
  </si>
  <si>
    <t>BIEL</t>
  </si>
  <si>
    <t>MARRACOS</t>
  </si>
  <si>
    <t>VILLAMAYOR DE GÁLLEGO</t>
  </si>
  <si>
    <t>Población 2019</t>
  </si>
  <si>
    <t>Factor_economia (P=2)</t>
  </si>
  <si>
    <t>Factor_alojamiento (P=1)</t>
  </si>
  <si>
    <t>Factor_equipamientos y servicios (P=2)</t>
  </si>
  <si>
    <t>Factor_movilidad (P=2)</t>
  </si>
  <si>
    <t>Factor_escenario y patrimonio (P=1)</t>
  </si>
  <si>
    <t>Media ponderada de los factores de desarrollo territorial</t>
  </si>
  <si>
    <t>ISDT (Media ponderada y tipificada)</t>
  </si>
  <si>
    <t>Somontano de Barbastro</t>
  </si>
  <si>
    <t>Sobrarbe</t>
  </si>
  <si>
    <t>Hoya de Huesca / Plana de Uesca</t>
  </si>
  <si>
    <t>La Jacetania</t>
  </si>
  <si>
    <t>Cinca Medio</t>
  </si>
  <si>
    <t>Los Monegros</t>
  </si>
  <si>
    <t>La Litera / La Llitera</t>
  </si>
  <si>
    <t>La Ribagorza</t>
  </si>
  <si>
    <t>Bajo Cinca / Baix Cinca</t>
  </si>
  <si>
    <t>Alto Gállego</t>
  </si>
  <si>
    <t>Fueva, La</t>
  </si>
  <si>
    <t>Grado, El</t>
  </si>
  <si>
    <t>Monesma y Cajigar</t>
  </si>
  <si>
    <t>Peñas de Riglos, Las</t>
  </si>
  <si>
    <t>Puebla de Castro, La</t>
  </si>
  <si>
    <t>Pueyo de Araguás, El</t>
  </si>
  <si>
    <t>Viacamp y Litera</t>
  </si>
  <si>
    <t>Sotonera, La</t>
  </si>
  <si>
    <t>Hoz y Costean</t>
  </si>
  <si>
    <t>Comunidad de Teruel</t>
  </si>
  <si>
    <t>Gúdar-Javalambre</t>
  </si>
  <si>
    <t>Bajo Aragón</t>
  </si>
  <si>
    <t>Andorra-Sierra de Arcos</t>
  </si>
  <si>
    <t>Bajo Martín</t>
  </si>
  <si>
    <t>Sierra de Albarracín</t>
  </si>
  <si>
    <t>Cuencas Mineras</t>
  </si>
  <si>
    <t>Maestrazgo</t>
  </si>
  <si>
    <t>Jiloca</t>
  </si>
  <si>
    <t>Matarraña / Matarranya</t>
  </si>
  <si>
    <t>Cañada de Verich, La</t>
  </si>
  <si>
    <t>Castellar, El</t>
  </si>
  <si>
    <t>Cerollera, La</t>
  </si>
  <si>
    <t>Codoñera, La</t>
  </si>
  <si>
    <t>Cuba, La</t>
  </si>
  <si>
    <t>Cuervo, El</t>
  </si>
  <si>
    <t>Fresneda, La</t>
  </si>
  <si>
    <t>Ginebrosa, La</t>
  </si>
  <si>
    <t>Hoz de la Vieja, La</t>
  </si>
  <si>
    <t>Iglesuela del Cid, La</t>
  </si>
  <si>
    <t>Mata de los Olmos, La</t>
  </si>
  <si>
    <t>Olmos, Los</t>
  </si>
  <si>
    <t>Parras de Castellote, Las</t>
  </si>
  <si>
    <t>Pobo, El</t>
  </si>
  <si>
    <t>Portellada, La</t>
  </si>
  <si>
    <t>Puebla de Híjar, La</t>
  </si>
  <si>
    <t>Puebla de Valverde, La</t>
  </si>
  <si>
    <t>Toril y Masegoso</t>
  </si>
  <si>
    <t>Vallecillo, El</t>
  </si>
  <si>
    <t>Zoma, La</t>
  </si>
  <si>
    <t>Comunidad de Calatayud</t>
  </si>
  <si>
    <t>Campo de Daroca</t>
  </si>
  <si>
    <t>Campo de Borja</t>
  </si>
  <si>
    <t>Campo de Cariñena</t>
  </si>
  <si>
    <t>Ribera Alta del Ebro</t>
  </si>
  <si>
    <t>Ribera Baja del Ebro</t>
  </si>
  <si>
    <t>Tarazona y el Moncayo</t>
  </si>
  <si>
    <t>Central</t>
  </si>
  <si>
    <t>Campo de Belchite</t>
  </si>
  <si>
    <t>Almolda, La</t>
  </si>
  <si>
    <t>Valdejalón</t>
  </si>
  <si>
    <t>Almunia de Doña Godina, La</t>
  </si>
  <si>
    <t>Aranda</t>
  </si>
  <si>
    <t>Cinco Villas</t>
  </si>
  <si>
    <t>Burgo de Ebro, El</t>
  </si>
  <si>
    <t>Buste, El</t>
  </si>
  <si>
    <t>Bajo Aragón-Caspe / Baix Aragó-Casp</t>
  </si>
  <si>
    <t>Cuerlas, Las</t>
  </si>
  <si>
    <t>Fayos, Los</t>
  </si>
  <si>
    <t>Frago, El</t>
  </si>
  <si>
    <t>Frasno, El</t>
  </si>
  <si>
    <t>Jarque</t>
  </si>
  <si>
    <t>Joyosa, La</t>
  </si>
  <si>
    <t>Muela, La</t>
  </si>
  <si>
    <t>Pedrosas, Las</t>
  </si>
  <si>
    <t>Pintanos, Los</t>
  </si>
  <si>
    <t>Puebla de Alfindén, La</t>
  </si>
  <si>
    <t>Vilueña, La</t>
  </si>
  <si>
    <t>Zaida, La</t>
  </si>
  <si>
    <t>Resumen de los valores del índice</t>
  </si>
  <si>
    <t>Índice sintético  de desarrollo territorial. Año 2021.  Índice auxiliar para asentamientos</t>
  </si>
  <si>
    <t>Cálculo del índice</t>
  </si>
  <si>
    <t>Cálculo de la accesibilidad</t>
  </si>
  <si>
    <t>Normaliza (1)2</t>
  </si>
  <si>
    <t>Normaliza (1)3</t>
  </si>
  <si>
    <t>ponderacion4</t>
  </si>
  <si>
    <t>Normaliza (1) x Ponderación5</t>
  </si>
  <si>
    <t>Normaliza (1)6</t>
  </si>
  <si>
    <t>ponderacion7</t>
  </si>
  <si>
    <t>Normaliza (1) x Ponderación8</t>
  </si>
  <si>
    <t>Normaliza (1)9</t>
  </si>
  <si>
    <t>ponderacion10</t>
  </si>
  <si>
    <t>Normaliza (1) x Ponderación11</t>
  </si>
  <si>
    <t>Población (2020)</t>
  </si>
  <si>
    <t>Cálculo del índice sintético del asentamiento más poblado</t>
  </si>
  <si>
    <t>Código provincia</t>
  </si>
  <si>
    <t>Codigo comarcal</t>
  </si>
  <si>
    <t>Código INE</t>
  </si>
  <si>
    <t>Denominación comarca</t>
  </si>
  <si>
    <t>Índice sintético  de desarrollo territorial. Año 2021.  Municipios</t>
  </si>
  <si>
    <t>Normalización ponderada del tiempo medio de acceso a servicios de atención primaria (minutos) (1)/2021</t>
  </si>
  <si>
    <t>Normalización ponderada del tiempo medio de acceso a servicios de atención primaria (minutos) tipificada / 2021</t>
  </si>
  <si>
    <t>Tiempo medio de acceso  al centro de salud más próximo (minutos)/ 2021</t>
  </si>
  <si>
    <t>Normalización del tiempo medio de acceso  al centro de salud más próximo (minutos)  (2) / 2021</t>
  </si>
  <si>
    <t>Normalización del tiempo medio de acceso  al centro de salud más próximo (minutos)  tipificada / 2021</t>
  </si>
  <si>
    <t>Tiempo medio de acceso  al centro de urgerncias más próximo (minutos) / 2021</t>
  </si>
  <si>
    <t>Normalización ponderada del tiempo medio de acceso a servicios de urgencias (minutos) (3)/2021</t>
  </si>
  <si>
    <t>Normalización ponderada del tiempo medio de acceso a servicios de urgencias (minutos) (3) tipificada / 2021</t>
  </si>
  <si>
    <t>Tiempo medio de acceso a la farmacia más próxima (minutos) / 2021</t>
  </si>
  <si>
    <t>Normalización del tiempo medio de acceso a la farmacia más próxima (minutos)  (4)/ 2021</t>
  </si>
  <si>
    <t>Normalización del tiempo medio de acceso a la farmacia más próxima (minutos)  tipificada / 2021</t>
  </si>
  <si>
    <t>Tiempo medio de acceso al centro de especialidades más próximo (minutos)/2021</t>
  </si>
  <si>
    <t>Normalización del tiempo medio de acceso ponderado al centro de especialidades más próximo (minutos) (5)/2021</t>
  </si>
  <si>
    <t>Normalización del tiempo medio de acceso ponderado al centro de especialidades más próximo (minutos) tipificada / 2021</t>
  </si>
  <si>
    <t>Tiempo medio de acceso al hospital más próximo (minutos) / 2021</t>
  </si>
  <si>
    <t>Normalización del tiempo medio de acceso ponderado al hospital más próximo (minutos) (6)/2021</t>
  </si>
  <si>
    <t>Normalización del tiempo medio de acceso ponderado al hospital más próximo (minutos) tipificada / 2021</t>
  </si>
  <si>
    <t>Población en edad de escolarización infantil (2º ciclo) o primaria/ 2021</t>
  </si>
  <si>
    <t>Normalización del tiempo medio de acceso ponderado al centro de enseñanza primaria más próximo (minutos) (7)/2021</t>
  </si>
  <si>
    <t>Tiempo medio de acceso al centro de enseñanza secundaria más próximo (minutos)/2021</t>
  </si>
  <si>
    <t>Normalización del tiempo medio de acceso ponderado al centro de enseñanza secundaria más próximo (minutos) (8)/2021</t>
  </si>
  <si>
    <t>Normalización del tiempo medio de acceso ponderado al centro de enseñanza secundaria más próximo (minutos) tipificada/2021</t>
  </si>
  <si>
    <t>Población en edad de escolarización en la etapa de bachiller / 2021</t>
  </si>
  <si>
    <t>Tiempo medio de acceso al centro de enseñanza secuandaria con bachiller más próximo (minutos) (*)/ 2021</t>
  </si>
  <si>
    <t>Normalización del tiempo medio de acceso ponderado al centro de enseñanza secuandaria con bachiller más próximo (minutos) (9)/ 2021</t>
  </si>
  <si>
    <t>Normalización del tiempo medio de acceso ponderado al centro de enseñanza secuandaria con bachiller más próximo (minutos) tipificada/ 2021</t>
  </si>
  <si>
    <t>Tiempo medio de acceso a la cabecera del partido judicial correspondiente (minutos)/ 2021</t>
  </si>
  <si>
    <t>Normalización del tiempo medio de acceso a la cabecera del partido judicial correspondiente (minutos) (10) / 2021</t>
  </si>
  <si>
    <t>Normalización del tiempo medio de acceso a la cabecera del partido judicial correspondiente (minutos) tipificada / 2021</t>
  </si>
  <si>
    <t>Tiempo medio de acceso a la capitalidad del municipio (minutos)/ 2021</t>
  </si>
  <si>
    <t>Normalización del tiempo medio de acceso a la capitalidad del municipio (minutos) (11)/ 2021</t>
  </si>
  <si>
    <t>Normalización del tiempo medio de acceso a la capitalidad del municipio (minutos) tipificada / 2021</t>
  </si>
  <si>
    <t>Tiempo medio de acceso a la capitalidad de la comarca (minutos)/ 2021</t>
  </si>
  <si>
    <t>Normalización del tiempo medio de acceso a la capitalidad de la comarca (minutos) (12)/2021</t>
  </si>
  <si>
    <t>Normalización del tiempo medio de acceso a la capitalidad de la comarca (minutos) tipificada / 2021</t>
  </si>
  <si>
    <t>Tiempo medio de acceso a la cabecera supracomarcal más próxima (minutos)/2021</t>
  </si>
  <si>
    <t>Normalización del tiempo medio de acceso a la cabecera supracomarcal más próxima (minutos) (13)/2021</t>
  </si>
  <si>
    <t>Normalización del tiempo medio de acceso a la cabecera supracomarcal más próxima (minutos) tipificada / 2021</t>
  </si>
  <si>
    <t>Tiempo medio de acceso a la capital provincial (minutos)/2021</t>
  </si>
  <si>
    <t>Normalización del tiempo medio de acceso a la capital provincial (minutos) (14)/2021</t>
  </si>
  <si>
    <t>Normalización del tiempo medio de acceso a la capital provincial (minutos) tipificada / 2021</t>
  </si>
  <si>
    <t>Tiempo medio de acceso a la capital autonómica (minutos)/ 2021</t>
  </si>
  <si>
    <t>Normalización del tiempo medio de acceso a la capital autonómica (minutos) (15)/ 2021</t>
  </si>
  <si>
    <t>Normalización del tiempo medio de acceso a la capital autonómica (minutos) tipificada / 2021</t>
  </si>
  <si>
    <t>Tiempo medio de acceso a superficies comerciales &gt; 300 m2 (minutos)/ 2021</t>
  </si>
  <si>
    <t>Normalización del tiempo medio de acceso a superficies comerciales &gt; 300 m2 (minutos) (16)/ 2021</t>
  </si>
  <si>
    <t>Normalización del tiempo medio de acceso a superficies comerciales &gt; 300 m2 (minutos) tipificada / 2021</t>
  </si>
  <si>
    <t>Tiempo medio a enlace de via de alta capacidad (minutos)/ 2021</t>
  </si>
  <si>
    <t>Normalización del tiempo medio a enlace de via de alta capacidad (minutos) (17) / 2021</t>
  </si>
  <si>
    <t>Normalización del tiempo medio a enlace de via de alta capacidad (minutos) tipificada/ 2021</t>
  </si>
  <si>
    <t>Potencialidad de acceso a la red ferroviaria / 2021</t>
  </si>
  <si>
    <t>Tiempo medio de acceso  a servicios de atención primaria (minutos) / 2021</t>
  </si>
  <si>
    <t>ISDT + 101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</si>
</sst>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00"/>
    <numFmt numFmtId="165" formatCode="#,##0.000"/>
    <numFmt numFmtId="166" formatCode="#,##0.00000000"/>
  </numFmts>
  <fonts count="12" x14ac:knownFonts="1">
    <font>
      <sz val="11"/>
      <color theme="1"/>
      <name val="Arial"/>
    </font>
    <font>
      <b/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b/>
      <sz val="11"/>
      <color theme="0"/>
      <name val="Calibri"/>
      <family val="2"/>
    </font>
    <font>
      <sz val="11"/>
      <color theme="1"/>
      <name val="Calibri"/>
      <family val="2"/>
    </font>
    <font>
      <b/>
      <sz val="11"/>
      <color rgb="FFFFFFFF"/>
      <name val="Calibri"/>
      <family val="2"/>
    </font>
    <font>
      <sz val="11"/>
      <color rgb="FF000000"/>
      <name val="Arial"/>
      <family val="2"/>
    </font>
    <font>
      <b/>
      <sz val="11"/>
      <color theme="4" tint="-0.24994659260841701"/>
      <name val="Calibri"/>
      <family val="2"/>
      <scheme val="minor"/>
    </font>
    <font>
      <b/>
      <sz val="13"/>
      <color theme="4" tint="-0.24994659260841701"/>
      <name val="Calibri"/>
      <family val="2"/>
      <scheme val="minor"/>
    </font>
    <font>
      <b/>
      <sz val="18"/>
      <color theme="3"/>
      <name val="Times New Roman"/>
      <family val="1"/>
    </font>
    <font>
      <sz val="11"/>
      <color theme="1"/>
      <name val="Calibri"/>
    </font>
  </fonts>
  <fills count="11">
    <fill>
      <patternFill patternType="none"/>
    </fill>
    <fill>
      <patternFill patternType="gray125"/>
    </fill>
    <fill>
      <patternFill patternType="solid">
        <fgColor rgb="FF66FF99"/>
        <bgColor rgb="FF66FF99"/>
      </patternFill>
    </fill>
    <fill>
      <patternFill patternType="solid">
        <fgColor theme="0"/>
        <bgColor theme="0"/>
      </patternFill>
    </fill>
    <fill>
      <patternFill patternType="solid">
        <fgColor rgb="FFFFC000"/>
        <bgColor rgb="FFFFC000"/>
      </patternFill>
    </fill>
    <fill>
      <patternFill patternType="solid">
        <fgColor rgb="FFFFCCFF"/>
        <bgColor rgb="FFFFCCFF"/>
      </patternFill>
    </fill>
    <fill>
      <patternFill patternType="solid">
        <fgColor rgb="FF92D050"/>
        <bgColor rgb="FF92D050"/>
      </patternFill>
    </fill>
    <fill>
      <patternFill patternType="solid">
        <fgColor rgb="FFDAEEF3"/>
        <bgColor rgb="FFDAEEF3"/>
      </patternFill>
    </fill>
    <fill>
      <patternFill patternType="solid">
        <fgColor rgb="FFFF0000"/>
        <bgColor rgb="FFFF0000"/>
      </patternFill>
    </fill>
    <fill>
      <patternFill patternType="solid">
        <fgColor rgb="FF0070C0"/>
        <bgColor rgb="FF0070C0"/>
      </patternFill>
    </fill>
    <fill>
      <patternFill patternType="solid">
        <fgColor theme="0" tint="-4.9989318521683403E-2"/>
        <bgColor indexed="64"/>
      </patternFill>
    </fill>
  </fills>
  <borders count="22"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4">
    <xf numFmtId="0" fontId="0" fillId="0" borderId="0"/>
    <xf numFmtId="0" fontId="10" fillId="0" borderId="0" applyNumberFormat="0" applyFill="0" applyBorder="0" applyAlignment="0" applyProtection="0"/>
    <xf numFmtId="0" fontId="9" fillId="0" borderId="4" applyNumberFormat="0" applyFill="0" applyAlignment="0" applyProtection="0"/>
    <xf numFmtId="0" fontId="8" fillId="10" borderId="0" applyNumberFormat="0" applyBorder="0" applyProtection="0">
      <alignment horizontal="center" vertical="center" wrapText="1"/>
    </xf>
  </cellStyleXfs>
  <cellXfs count="115">
    <xf numFmtId="0" fontId="0" fillId="0" borderId="0" xfId="0" applyFont="1" applyAlignment="1"/>
    <xf numFmtId="0" fontId="1" fillId="0" borderId="0" xfId="0" applyFont="1" applyAlignment="1">
      <alignment wrapText="1"/>
    </xf>
    <xf numFmtId="0" fontId="2" fillId="0" borderId="2" xfId="0" applyFont="1" applyBorder="1" applyAlignment="1">
      <alignment horizontal="right"/>
    </xf>
    <xf numFmtId="0" fontId="3" fillId="0" borderId="2" xfId="0" applyFont="1" applyBorder="1"/>
    <xf numFmtId="164" fontId="3" fillId="2" borderId="2" xfId="0" applyNumberFormat="1" applyFont="1" applyFill="1" applyBorder="1"/>
    <xf numFmtId="0" fontId="2" fillId="0" borderId="0" xfId="0" applyFont="1" applyAlignment="1">
      <alignment horizontal="right"/>
    </xf>
    <xf numFmtId="0" fontId="2" fillId="0" borderId="0" xfId="0" applyFont="1" applyAlignment="1"/>
    <xf numFmtId="164" fontId="3" fillId="0" borderId="2" xfId="0" applyNumberFormat="1" applyFont="1" applyBorder="1"/>
    <xf numFmtId="164" fontId="3" fillId="4" borderId="2" xfId="0" applyNumberFormat="1" applyFont="1" applyFill="1" applyBorder="1" applyAlignment="1">
      <alignment horizontal="right"/>
    </xf>
    <xf numFmtId="165" fontId="3" fillId="0" borderId="2" xfId="0" applyNumberFormat="1" applyFont="1" applyBorder="1"/>
    <xf numFmtId="164" fontId="3" fillId="3" borderId="2" xfId="0" applyNumberFormat="1" applyFont="1" applyFill="1" applyBorder="1"/>
    <xf numFmtId="0" fontId="3" fillId="0" borderId="0" xfId="0" applyFont="1"/>
    <xf numFmtId="164" fontId="3" fillId="0" borderId="0" xfId="0" applyNumberFormat="1" applyFont="1"/>
    <xf numFmtId="0" fontId="3" fillId="3" borderId="3" xfId="0" applyFont="1" applyFill="1" applyBorder="1"/>
    <xf numFmtId="0" fontId="3" fillId="3" borderId="0" xfId="0" applyFont="1" applyFill="1"/>
    <xf numFmtId="164" fontId="2" fillId="0" borderId="0" xfId="0" applyNumberFormat="1" applyFont="1" applyAlignment="1">
      <alignment horizontal="right"/>
    </xf>
    <xf numFmtId="164" fontId="3" fillId="5" borderId="2" xfId="0" applyNumberFormat="1" applyFont="1" applyFill="1" applyBorder="1" applyAlignment="1">
      <alignment horizontal="right"/>
    </xf>
    <xf numFmtId="3" fontId="2" fillId="0" borderId="0" xfId="0" applyNumberFormat="1" applyFont="1" applyAlignment="1">
      <alignment horizontal="right"/>
    </xf>
    <xf numFmtId="164" fontId="3" fillId="6" borderId="2" xfId="0" applyNumberFormat="1" applyFont="1" applyFill="1" applyBorder="1" applyAlignment="1">
      <alignment horizontal="right"/>
    </xf>
    <xf numFmtId="164" fontId="3" fillId="7" borderId="2" xfId="0" applyNumberFormat="1" applyFont="1" applyFill="1" applyBorder="1" applyAlignment="1">
      <alignment horizontal="right"/>
    </xf>
    <xf numFmtId="164" fontId="3" fillId="3" borderId="2" xfId="0" applyNumberFormat="1" applyFont="1" applyFill="1" applyBorder="1" applyAlignment="1">
      <alignment horizontal="right"/>
    </xf>
    <xf numFmtId="0" fontId="3" fillId="5" borderId="2" xfId="0" applyFont="1" applyFill="1" applyBorder="1" applyAlignment="1">
      <alignment horizontal="right"/>
    </xf>
    <xf numFmtId="0" fontId="3" fillId="7" borderId="2" xfId="0" applyFont="1" applyFill="1" applyBorder="1" applyAlignment="1">
      <alignment horizontal="right"/>
    </xf>
    <xf numFmtId="164" fontId="3" fillId="0" borderId="0" xfId="0" applyNumberFormat="1" applyFont="1" applyAlignment="1"/>
    <xf numFmtId="4" fontId="3" fillId="0" borderId="0" xfId="0" applyNumberFormat="1" applyFont="1" applyAlignment="1">
      <alignment horizontal="right"/>
    </xf>
    <xf numFmtId="4" fontId="3" fillId="0" borderId="0" xfId="0" applyNumberFormat="1" applyFont="1"/>
    <xf numFmtId="0" fontId="3" fillId="0" borderId="0" xfId="0" applyFont="1"/>
    <xf numFmtId="0" fontId="4" fillId="8" borderId="2" xfId="0" applyFont="1" applyFill="1" applyBorder="1"/>
    <xf numFmtId="4" fontId="3" fillId="0" borderId="2" xfId="0" applyNumberFormat="1" applyFont="1" applyBorder="1"/>
    <xf numFmtId="0" fontId="3" fillId="0" borderId="2" xfId="0" applyFont="1" applyBorder="1"/>
    <xf numFmtId="0" fontId="4" fillId="9" borderId="2" xfId="0" applyFont="1" applyFill="1" applyBorder="1"/>
    <xf numFmtId="0" fontId="1" fillId="0" borderId="2" xfId="0" applyFont="1" applyBorder="1"/>
    <xf numFmtId="166" fontId="3" fillId="0" borderId="2" xfId="0" applyNumberFormat="1" applyFont="1" applyBorder="1"/>
    <xf numFmtId="0" fontId="3" fillId="0" borderId="0" xfId="0" applyFont="1" applyAlignment="1">
      <alignment horizontal="right"/>
    </xf>
    <xf numFmtId="0" fontId="1" fillId="0" borderId="0" xfId="0" applyFont="1"/>
    <xf numFmtId="0" fontId="3" fillId="0" borderId="0" xfId="0" applyFont="1" applyAlignment="1"/>
    <xf numFmtId="0" fontId="3" fillId="0" borderId="2" xfId="0" applyFont="1" applyBorder="1" applyAlignment="1">
      <alignment horizontal="right"/>
    </xf>
    <xf numFmtId="0" fontId="3" fillId="0" borderId="2" xfId="0" applyFont="1" applyBorder="1" applyAlignment="1"/>
    <xf numFmtId="3" fontId="3" fillId="0" borderId="2" xfId="0" applyNumberFormat="1" applyFont="1" applyBorder="1" applyAlignment="1">
      <alignment horizontal="right"/>
    </xf>
    <xf numFmtId="164" fontId="3" fillId="2" borderId="2" xfId="0" applyNumberFormat="1" applyFont="1" applyFill="1" applyBorder="1" applyAlignment="1">
      <alignment horizontal="right"/>
    </xf>
    <xf numFmtId="164" fontId="3" fillId="0" borderId="2" xfId="0" applyNumberFormat="1" applyFont="1" applyBorder="1" applyAlignment="1">
      <alignment horizontal="right"/>
    </xf>
    <xf numFmtId="164" fontId="3" fillId="4" borderId="0" xfId="0" applyNumberFormat="1" applyFont="1" applyFill="1" applyAlignment="1">
      <alignment horizontal="right"/>
    </xf>
    <xf numFmtId="164" fontId="3" fillId="4" borderId="2" xfId="0" applyNumberFormat="1" applyFont="1" applyFill="1" applyBorder="1" applyAlignment="1">
      <alignment horizontal="right"/>
    </xf>
    <xf numFmtId="164" fontId="6" fillId="8" borderId="2" xfId="0" applyNumberFormat="1" applyFont="1" applyFill="1" applyBorder="1" applyAlignment="1">
      <alignment horizontal="right"/>
    </xf>
    <xf numFmtId="164" fontId="6" fillId="9" borderId="2" xfId="0" applyNumberFormat="1" applyFont="1" applyFill="1" applyBorder="1" applyAlignment="1">
      <alignment horizontal="right"/>
    </xf>
    <xf numFmtId="0" fontId="7" fillId="0" borderId="2" xfId="0" applyFont="1" applyBorder="1" applyAlignment="1">
      <alignment horizontal="right"/>
    </xf>
    <xf numFmtId="0" fontId="7" fillId="0" borderId="2" xfId="0" applyFont="1" applyBorder="1" applyAlignment="1"/>
    <xf numFmtId="0" fontId="3" fillId="0" borderId="2" xfId="0" applyFont="1" applyBorder="1" applyAlignment="1"/>
    <xf numFmtId="164" fontId="3" fillId="0" borderId="0" xfId="0" applyNumberFormat="1" applyFont="1" applyAlignment="1"/>
    <xf numFmtId="0" fontId="9" fillId="0" borderId="4" xfId="2"/>
    <xf numFmtId="0" fontId="10" fillId="0" borderId="4" xfId="1" applyBorder="1"/>
    <xf numFmtId="0" fontId="2" fillId="0" borderId="6" xfId="0" applyFont="1" applyBorder="1" applyAlignment="1">
      <alignment horizontal="right"/>
    </xf>
    <xf numFmtId="0" fontId="3" fillId="0" borderId="6" xfId="0" applyFont="1" applyBorder="1"/>
    <xf numFmtId="0" fontId="3" fillId="0" borderId="6" xfId="0" applyFont="1" applyBorder="1" applyAlignment="1">
      <alignment horizontal="right"/>
    </xf>
    <xf numFmtId="0" fontId="8" fillId="10" borderId="1" xfId="3" applyBorder="1">
      <alignment horizontal="center" vertical="center" wrapText="1"/>
    </xf>
    <xf numFmtId="0" fontId="10" fillId="0" borderId="0" xfId="1"/>
    <xf numFmtId="164" fontId="3" fillId="3" borderId="5" xfId="0" applyNumberFormat="1" applyFont="1" applyFill="1" applyBorder="1"/>
    <xf numFmtId="0" fontId="8" fillId="10" borderId="2" xfId="3" applyBorder="1">
      <alignment horizontal="center" vertical="center" wrapText="1"/>
    </xf>
    <xf numFmtId="164" fontId="8" fillId="10" borderId="2" xfId="3" applyNumberFormat="1" applyBorder="1">
      <alignment horizontal="center" vertical="center" wrapText="1"/>
    </xf>
    <xf numFmtId="164" fontId="8" fillId="10" borderId="0" xfId="3" applyNumberFormat="1">
      <alignment horizontal="center" vertical="center" wrapText="1"/>
    </xf>
    <xf numFmtId="0" fontId="8" fillId="10" borderId="5" xfId="3" applyBorder="1">
      <alignment horizontal="center" vertical="center" wrapText="1"/>
    </xf>
    <xf numFmtId="164" fontId="3" fillId="2" borderId="5" xfId="0" applyNumberFormat="1" applyFont="1" applyFill="1" applyBorder="1" applyAlignment="1">
      <alignment horizontal="right"/>
    </xf>
    <xf numFmtId="0" fontId="0" fillId="0" borderId="0" xfId="0" applyFont="1" applyAlignment="1">
      <alignment wrapText="1"/>
    </xf>
    <xf numFmtId="164" fontId="2" fillId="0" borderId="2" xfId="0" applyNumberFormat="1" applyFont="1" applyBorder="1" applyAlignment="1">
      <alignment horizontal="right"/>
    </xf>
    <xf numFmtId="0" fontId="3" fillId="0" borderId="12" xfId="0" applyFont="1" applyBorder="1"/>
    <xf numFmtId="0" fontId="3" fillId="0" borderId="8" xfId="0" applyFont="1" applyBorder="1"/>
    <xf numFmtId="164" fontId="3" fillId="0" borderId="3" xfId="0" applyNumberFormat="1" applyFont="1" applyBorder="1"/>
    <xf numFmtId="164" fontId="3" fillId="0" borderId="8" xfId="0" applyNumberFormat="1" applyFont="1" applyBorder="1"/>
    <xf numFmtId="0" fontId="4" fillId="0" borderId="12" xfId="0" applyFont="1" applyBorder="1"/>
    <xf numFmtId="0" fontId="4" fillId="0" borderId="8" xfId="0" applyFont="1" applyBorder="1"/>
    <xf numFmtId="4" fontId="3" fillId="0" borderId="2" xfId="0" applyNumberFormat="1" applyFont="1" applyBorder="1" applyAlignment="1">
      <alignment horizontal="right"/>
    </xf>
    <xf numFmtId="166" fontId="3" fillId="0" borderId="2" xfId="0" applyNumberFormat="1" applyFont="1" applyBorder="1" applyAlignment="1">
      <alignment horizontal="right"/>
    </xf>
    <xf numFmtId="0" fontId="8" fillId="10" borderId="9" xfId="3" applyBorder="1">
      <alignment horizontal="center" vertical="center" wrapText="1"/>
    </xf>
    <xf numFmtId="0" fontId="8" fillId="10" borderId="10" xfId="3" applyBorder="1">
      <alignment horizontal="center" vertical="center" wrapText="1"/>
    </xf>
    <xf numFmtId="164" fontId="8" fillId="10" borderId="10" xfId="3" applyNumberFormat="1" applyBorder="1">
      <alignment horizontal="center" vertical="center" wrapText="1"/>
    </xf>
    <xf numFmtId="2" fontId="8" fillId="10" borderId="10" xfId="3" applyNumberFormat="1" applyBorder="1">
      <alignment horizontal="center" vertical="center" wrapText="1"/>
    </xf>
    <xf numFmtId="164" fontId="8" fillId="10" borderId="11" xfId="3" applyNumberFormat="1" applyBorder="1">
      <alignment horizontal="center" vertical="center" wrapText="1"/>
    </xf>
    <xf numFmtId="0" fontId="9" fillId="0" borderId="3" xfId="2" applyBorder="1"/>
    <xf numFmtId="0" fontId="0" fillId="0" borderId="3" xfId="0" applyFont="1" applyBorder="1" applyAlignment="1"/>
    <xf numFmtId="0" fontId="3" fillId="0" borderId="13" xfId="0" applyFont="1" applyBorder="1" applyAlignment="1">
      <alignment horizontal="right" wrapText="1"/>
    </xf>
    <xf numFmtId="0" fontId="3" fillId="0" borderId="13" xfId="0" applyFont="1" applyBorder="1" applyAlignment="1">
      <alignment wrapText="1"/>
    </xf>
    <xf numFmtId="0" fontId="3" fillId="0" borderId="14" xfId="0" applyFont="1" applyBorder="1" applyAlignment="1">
      <alignment horizontal="right" wrapText="1"/>
    </xf>
    <xf numFmtId="0" fontId="3" fillId="0" borderId="18" xfId="0" applyFont="1" applyBorder="1" applyAlignment="1">
      <alignment horizontal="right" wrapText="1"/>
    </xf>
    <xf numFmtId="0" fontId="3" fillId="0" borderId="19" xfId="0" applyFont="1" applyBorder="1" applyAlignment="1">
      <alignment horizontal="right" wrapText="1"/>
    </xf>
    <xf numFmtId="0" fontId="3" fillId="0" borderId="19" xfId="0" applyFont="1" applyBorder="1" applyAlignment="1">
      <alignment wrapText="1"/>
    </xf>
    <xf numFmtId="0" fontId="8" fillId="10" borderId="15" xfId="3" applyBorder="1">
      <alignment horizontal="center" vertical="center" wrapText="1"/>
    </xf>
    <xf numFmtId="0" fontId="8" fillId="10" borderId="16" xfId="3" applyBorder="1">
      <alignment horizontal="center" vertical="center" wrapText="1"/>
    </xf>
    <xf numFmtId="0" fontId="8" fillId="10" borderId="17" xfId="3" applyBorder="1">
      <alignment horizontal="center" vertical="center" wrapText="1"/>
    </xf>
    <xf numFmtId="165" fontId="3" fillId="0" borderId="6" xfId="0" applyNumberFormat="1" applyFont="1" applyBorder="1"/>
    <xf numFmtId="0" fontId="3" fillId="0" borderId="3" xfId="0" applyFont="1" applyBorder="1"/>
    <xf numFmtId="165" fontId="3" fillId="0" borderId="3" xfId="0" applyNumberFormat="1" applyFont="1" applyBorder="1"/>
    <xf numFmtId="165" fontId="5" fillId="0" borderId="3" xfId="0" applyNumberFormat="1" applyFont="1" applyBorder="1"/>
    <xf numFmtId="0" fontId="2" fillId="0" borderId="2" xfId="0" applyFont="1" applyBorder="1" applyAlignment="1"/>
    <xf numFmtId="0" fontId="2" fillId="0" borderId="1" xfId="0" applyFont="1" applyBorder="1" applyAlignment="1">
      <alignment horizontal="right"/>
    </xf>
    <xf numFmtId="165" fontId="3" fillId="0" borderId="5" xfId="0" applyNumberFormat="1" applyFont="1" applyBorder="1"/>
    <xf numFmtId="0" fontId="2" fillId="0" borderId="20" xfId="0" applyFont="1" applyBorder="1" applyAlignment="1">
      <alignment horizontal="right"/>
    </xf>
    <xf numFmtId="0" fontId="3" fillId="0" borderId="6" xfId="0" applyFont="1" applyBorder="1" applyAlignment="1"/>
    <xf numFmtId="0" fontId="2" fillId="0" borderId="6" xfId="0" applyFont="1" applyBorder="1" applyAlignment="1"/>
    <xf numFmtId="165" fontId="3" fillId="0" borderId="7" xfId="0" applyNumberFormat="1" applyFont="1" applyBorder="1"/>
    <xf numFmtId="165" fontId="8" fillId="10" borderId="10" xfId="3" applyNumberFormat="1" applyBorder="1">
      <alignment horizontal="center" vertical="center" wrapText="1"/>
    </xf>
    <xf numFmtId="0" fontId="8" fillId="10" borderId="11" xfId="3" applyBorder="1">
      <alignment horizontal="center" vertical="center" wrapText="1"/>
    </xf>
    <xf numFmtId="0" fontId="7" fillId="0" borderId="6" xfId="0" applyFont="1" applyBorder="1" applyAlignment="1">
      <alignment horizontal="right"/>
    </xf>
    <xf numFmtId="0" fontId="7" fillId="0" borderId="6" xfId="0" applyFont="1" applyBorder="1" applyAlignment="1"/>
    <xf numFmtId="164" fontId="3" fillId="2" borderId="6" xfId="0" applyNumberFormat="1" applyFont="1" applyFill="1" applyBorder="1" applyAlignment="1">
      <alignment horizontal="right"/>
    </xf>
    <xf numFmtId="164" fontId="3" fillId="0" borderId="6" xfId="0" applyNumberFormat="1" applyFont="1" applyBorder="1" applyAlignment="1">
      <alignment horizontal="right"/>
    </xf>
    <xf numFmtId="164" fontId="3" fillId="4" borderId="6" xfId="0" applyNumberFormat="1" applyFont="1" applyFill="1" applyBorder="1" applyAlignment="1">
      <alignment horizontal="right"/>
    </xf>
    <xf numFmtId="0" fontId="8" fillId="10" borderId="0" xfId="3">
      <alignment horizontal="center" vertical="center" wrapText="1"/>
    </xf>
    <xf numFmtId="3" fontId="8" fillId="10" borderId="2" xfId="3" applyNumberFormat="1" applyBorder="1">
      <alignment horizontal="center" vertical="center" wrapText="1"/>
    </xf>
    <xf numFmtId="0" fontId="3" fillId="0" borderId="3" xfId="0" applyFont="1" applyBorder="1" applyAlignment="1"/>
    <xf numFmtId="0" fontId="3" fillId="0" borderId="12" xfId="0" applyFont="1" applyBorder="1" applyAlignment="1"/>
    <xf numFmtId="164" fontId="3" fillId="0" borderId="12" xfId="0" applyNumberFormat="1" applyFont="1" applyBorder="1" applyAlignment="1"/>
    <xf numFmtId="164" fontId="11" fillId="2" borderId="2" xfId="0" applyNumberFormat="1" applyFont="1" applyFill="1" applyBorder="1" applyAlignment="1">
      <alignment horizontal="right"/>
    </xf>
    <xf numFmtId="164" fontId="11" fillId="2" borderId="10" xfId="0" applyNumberFormat="1" applyFont="1" applyFill="1" applyBorder="1" applyAlignment="1">
      <alignment horizontal="right"/>
    </xf>
    <xf numFmtId="164" fontId="11" fillId="2" borderId="6" xfId="0" applyNumberFormat="1" applyFont="1" applyFill="1" applyBorder="1" applyAlignment="1">
      <alignment horizontal="right"/>
    </xf>
    <xf numFmtId="164" fontId="8" fillId="10" borderId="21" xfId="3" applyNumberFormat="1" applyBorder="1">
      <alignment horizontal="center" vertical="center" wrapText="1"/>
    </xf>
  </cellXfs>
  <cellStyles count="4">
    <cellStyle name="Encabezado 4" xfId="3" builtinId="19" customBuiltin="1"/>
    <cellStyle name="Normal" xfId="0" builtinId="0"/>
    <cellStyle name="Título" xfId="1" builtinId="15" customBuiltin="1"/>
    <cellStyle name="Título 2" xfId="2" builtinId="17" customBuiltin="1"/>
  </cellStyles>
  <dxfs count="180"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rgb="FFFFFFFF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70C0"/>
          <bgColor rgb="FF0070C0"/>
        </patternFill>
      </fill>
    </dxf>
    <dxf>
      <font>
        <b/>
        <color rgb="FFFFFFFF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b/>
        <color theme="0"/>
      </font>
      <fill>
        <patternFill patternType="solid">
          <fgColor rgb="FF0070C0"/>
          <bgColor rgb="FF007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66FF99"/>
          <bgColor rgb="FF66FF99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FFC000"/>
          <bgColor rgb="FFFFC0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66FF99"/>
          <bgColor rgb="FF66FF99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66FF99"/>
          <bgColor rgb="FF66FF99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66FF99"/>
          <bgColor rgb="FF66FF99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66FF99"/>
          <bgColor rgb="FF66FF99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66FF99"/>
          <bgColor rgb="FF66FF99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66FF99"/>
          <bgColor rgb="FF66FF99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66FF99"/>
          <bgColor rgb="FF66FF99"/>
        </patternFill>
      </fill>
      <alignment horizontal="right" vertical="bottom" textRotation="0" wrapText="0" indent="0" justifyLastLine="0" shrinkToFit="0" readingOrder="0"/>
    </dxf>
    <dxf>
      <numFmt numFmtId="164" formatCode="0.000"/>
      <border diagonalUp="0" diagonalDown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#,##0.00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general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right" vertical="bottom" textRotation="0" wrapText="0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66FF99"/>
          <bgColor rgb="FF66FF99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theme="0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DAEEF3"/>
          <bgColor rgb="FFDAEEF3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92D050"/>
          <bgColor rgb="FF92D05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FFCCFF"/>
          <bgColor rgb="FFFFCCFF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right" vertical="bottom" textRotation="0" wrapText="0" indent="0" justifyLastLine="0" shrinkToFit="0" readingOrder="0"/>
    </dxf>
    <dxf>
      <border outline="0">
        <right style="thin">
          <color rgb="FF000000"/>
        </right>
        <top style="thin">
          <color rgb="FF000000"/>
        </top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theme="0"/>
          <bgColor theme="0"/>
        </patternFill>
      </fill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theme="0"/>
          <bgColor theme="0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5" formatCode="#,##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FFC000"/>
          <bgColor rgb="FFFFC0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66FF99"/>
          <bgColor rgb="FF66FF99"/>
        </patternFill>
      </fill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right" vertical="bottom" textRotation="0" wrapText="0" indent="0" justifyLastLine="0" shrinkToFit="0" readingOrder="0"/>
    </dxf>
    <dxf>
      <border outline="0">
        <right style="thin">
          <color rgb="FF000000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.000"/>
      <fill>
        <patternFill patternType="solid">
          <fgColor rgb="FF66FF99"/>
          <bgColor rgb="FF66FF99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general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righ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right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right" vertical="bottom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border diagonalUp="0" diagonalDown="0"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mruColors>
      <color rgb="FF66FF99"/>
      <color rgb="FF00FF00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6" name="Tabla6" displayName="Tabla6" ref="A3:F1547" totalsRowShown="0" headerRowDxfId="179" headerRowBorderDxfId="178" tableBorderDxfId="177" totalsRowBorderDxfId="176" headerRowCellStyle="Encabezado 4">
  <autoFilter ref="A3:F1547"/>
  <tableColumns count="6">
    <tableColumn id="1" name="Código_INE" dataDxfId="175"/>
    <tableColumn id="2" name="Población (2020)" dataDxfId="174"/>
    <tableColumn id="3" name="Codigo INE municipio" dataDxfId="173"/>
    <tableColumn id="4" name="Asentamiento" dataDxfId="172"/>
    <tableColumn id="5" name="Municipio" dataDxfId="171"/>
    <tableColumn id="6" name="ISDT_AUX" dataDxfId="170"/>
  </tableColumns>
  <tableStyleInfo name="TableStyleLight15" showFirstColumn="0" showLastColumn="0" showRowStripes="1" showColumnStripes="0"/>
  <extLst>
    <ext xmlns:x14="http://schemas.microsoft.com/office/spreadsheetml/2009/9/main" uri="{504A1905-F514-4f6f-8877-14C23A59335A}">
      <x14:table altText="Resumen_ISDT_auxiliar para asentamientos" altTextSummary="Resumen de los valores del índice sintético de desarrollo territorial para asentamientos. Estos valores son calculados a partir de la accesibilidad de los asentamientos a diversos puntos del territorio."/>
    </ext>
  </extLst>
</table>
</file>

<file path=xl/tables/table2.xml><?xml version="1.0" encoding="utf-8"?>
<table xmlns="http://schemas.openxmlformats.org/spreadsheetml/2006/main" id="3" name="Tabla3" displayName="Tabla3" ref="A3:N1547" totalsRowShown="0" tableBorderDxfId="169" headerRowCellStyle="Encabezado 4">
  <autoFilter ref="A3:N1547"/>
  <tableColumns count="14">
    <tableColumn id="1" name="Código_INE" dataDxfId="168"/>
    <tableColumn id="2" name="Codigo INE municipio" dataDxfId="167"/>
    <tableColumn id="3" name="Asentamiento" dataDxfId="166"/>
    <tableColumn id="4" name="Municipio" dataDxfId="165"/>
    <tableColumn id="5" name="Asentamiento más poblado del municipio" dataDxfId="164"/>
    <tableColumn id="6" name="Asentamiento capitalidad del municipio" dataDxfId="163"/>
    <tableColumn id="7" name="Habitantes asentamiento (2020)" dataDxfId="162"/>
    <tableColumn id="8" name="Componente de accesibilidad ponderado y tipificado" dataDxfId="161">
      <calculatedColumnFormula>accesibilidad!CD4</calculatedColumnFormula>
    </tableColumn>
    <tableColumn id="9" name="Componente de accesibilidad + 100 (serie intermedia)" dataDxfId="160">
      <calculatedColumnFormula>H4+100</calculatedColumnFormula>
    </tableColumn>
    <tableColumn id="10" name="ISDT + 100" dataDxfId="159">
      <calculatedColumnFormula>VLOOKUP(B4,'ISDT municipal'!$A$4:$N$734,14)</calculatedColumnFormula>
    </tableColumn>
    <tableColumn id="11" name="Valor del índice del asentamiento más poblado en la serie intermedia" dataDxfId="158">
      <calculatedColumnFormula>VLOOKUP(B4,'ISDT asentamiento mas poblado'!$B$4:$I$734,8,FALSE)</calculatedColumnFormula>
    </tableColumn>
    <tableColumn id="12" name="Relación entre el índice del asentamiento mas poblado en la serie intermedia y el ISDT municipal (R)" dataDxfId="157">
      <calculatedColumnFormula>K4/J4</calculatedColumnFormula>
    </tableColumn>
    <tableColumn id="13" name="Valor de la serie intermedia / R" dataDxfId="156">
      <calculatedColumnFormula>IF(E4="MP",J4,I4/L4)</calculatedColumnFormula>
    </tableColumn>
    <tableColumn id="14" name="ISDT_AUX" dataDxfId="155">
      <calculatedColumnFormula>IF(M4&gt;J4,J4,M4)</calculatedColumnFormula>
    </tableColumn>
  </tableColumns>
  <tableStyleInfo name="TableStyleLight15" showFirstColumn="0" showLastColumn="0" showRowStripes="1" showColumnStripes="0"/>
  <extLst>
    <ext xmlns:x14="http://schemas.microsoft.com/office/spreadsheetml/2009/9/main" uri="{504A1905-F514-4f6f-8877-14C23A59335A}">
      <x14:table altText="Cálculo_índice" altTextSummary="Cálculo de los valores del índice sintético de desarrollo territorial para asentamientos. Estos valores son calculados a partir de la accesibilidad de los asentamientos a diversos puntos del territorio."/>
    </ext>
  </extLst>
</table>
</file>

<file path=xl/tables/table3.xml><?xml version="1.0" encoding="utf-8"?>
<table xmlns="http://schemas.openxmlformats.org/spreadsheetml/2006/main" id="4" name="Tabla4" displayName="Tabla4" ref="A3:CD1547" totalsRowShown="0" headerRowBorderDxfId="154" tableBorderDxfId="153" headerRowCellStyle="Encabezado 4">
  <autoFilter ref="A3:CD1547"/>
  <tableColumns count="82">
    <tableColumn id="1" name="Código_INE" dataDxfId="152"/>
    <tableColumn id="2" name="Codigo INE municipio" dataDxfId="151"/>
    <tableColumn id="3" name="Asentamiento" dataDxfId="150"/>
    <tableColumn id="4" name="Municipio" dataDxfId="149"/>
    <tableColumn id="5" name="Habitantes asentamiento (2020)" dataDxfId="148"/>
    <tableColumn id="6" name="Tiempo medio de acceso  a servicios de atención primaria (minutos) / 2021" dataDxfId="147"/>
    <tableColumn id="7" name="Normaliza (1)" dataDxfId="146">
      <calculatedColumnFormula>F$1551*100/F4</calculatedColumnFormula>
    </tableColumn>
    <tableColumn id="8" name="Ponderación" dataDxfId="145"/>
    <tableColumn id="9" name="normaliza x ponderación" dataDxfId="144">
      <calculatedColumnFormula>G4*H4</calculatedColumnFormula>
    </tableColumn>
    <tableColumn id="10" name="Normalización ponderada del tiempo medio de acceso a servicios de atención primaria (minutos) (1)/2021" dataDxfId="143">
      <calculatedColumnFormula>I4*100/I$1550</calculatedColumnFormula>
    </tableColumn>
    <tableColumn id="11" name="Normalización ponderada del tiempo medio de acceso a servicios de atención primaria (minutos) tipificada / 2021" dataDxfId="142">
      <calculatedColumnFormula>(J4-J$1552)/J$1553</calculatedColumnFormula>
    </tableColumn>
    <tableColumn id="12" name="Tiempo medio de acceso  al centro de salud más próximo (minutos)/ 2021" dataDxfId="141"/>
    <tableColumn id="13" name="Normalización del tiempo medio de acceso  al centro de salud más próximo (minutos)  (2) / 2021" dataDxfId="140">
      <calculatedColumnFormula>L$1551*100/L4</calculatedColumnFormula>
    </tableColumn>
    <tableColumn id="14" name="Normalización del tiempo medio de acceso  al centro de salud más próximo (minutos)  tipificada / 2021" dataDxfId="139">
      <calculatedColumnFormula>(M4-M$1552)/M$1553</calculatedColumnFormula>
    </tableColumn>
    <tableColumn id="15" name="Tiempo medio de acceso  al centro de urgerncias más próximo (minutos) / 2021" dataDxfId="138"/>
    <tableColumn id="16" name="Normaliza (1)2" dataDxfId="137">
      <calculatedColumnFormula>O$1551*100/O4</calculatedColumnFormula>
    </tableColumn>
    <tableColumn id="17" name="ponderacion" dataDxfId="136"/>
    <tableColumn id="18" name="Normaliza (1) x Ponderación" dataDxfId="135">
      <calculatedColumnFormula>P4*Q4</calculatedColumnFormula>
    </tableColumn>
    <tableColumn id="19" name="Normalización ponderada del tiempo medio de acceso a servicios de urgencias (minutos) (3)/2021" dataDxfId="134">
      <calculatedColumnFormula>R4*100/R$1550</calculatedColumnFormula>
    </tableColumn>
    <tableColumn id="20" name="Normalización ponderada del tiempo medio de acceso a servicios de urgencias (minutos) (3) tipificada / 2021" dataDxfId="133">
      <calculatedColumnFormula>(S4-S$1552)/S$1553</calculatedColumnFormula>
    </tableColumn>
    <tableColumn id="21" name="Tiempo medio de acceso a la farmacia más próxima (minutos) / 2021" dataDxfId="132"/>
    <tableColumn id="22" name="Normalización del tiempo medio de acceso a la farmacia más próxima (minutos)  (4)/ 2021" dataDxfId="131">
      <calculatedColumnFormula>U$1551*100/U4</calculatedColumnFormula>
    </tableColumn>
    <tableColumn id="23" name="Normalización del tiempo medio de acceso a la farmacia más próxima (minutos)  tipificada / 2021" dataDxfId="130">
      <calculatedColumnFormula>(V4-V$1552)/V$1553</calculatedColumnFormula>
    </tableColumn>
    <tableColumn id="24" name="Tiempo medio de acceso al centro de especialidades más próximo (minutos)/2021" dataDxfId="129"/>
    <tableColumn id="25" name="Normaliza (1)3" dataDxfId="128">
      <calculatedColumnFormula>X$1551*100/X4</calculatedColumnFormula>
    </tableColumn>
    <tableColumn id="26" name="ponderacion4" dataDxfId="127"/>
    <tableColumn id="27" name="Normaliza (1) x Ponderación5" dataDxfId="126">
      <calculatedColumnFormula>Y4*Z4</calculatedColumnFormula>
    </tableColumn>
    <tableColumn id="28" name="Normalización del tiempo medio de acceso ponderado al centro de especialidades más próximo (minutos) (5)/2021" dataDxfId="125">
      <calculatedColumnFormula>AA4*100/AA$1550</calculatedColumnFormula>
    </tableColumn>
    <tableColumn id="29" name="Normalización del tiempo medio de acceso ponderado al centro de especialidades más próximo (minutos) tipificada / 2021" dataDxfId="124">
      <calculatedColumnFormula>(AB4-AB$1552)/AB$1553</calculatedColumnFormula>
    </tableColumn>
    <tableColumn id="30" name="Tiempo medio de acceso al hospital más próximo (minutos) / 2021" dataDxfId="123"/>
    <tableColumn id="31" name="Normaliza (1)6" dataDxfId="122">
      <calculatedColumnFormula>AD$1551*100/AD4</calculatedColumnFormula>
    </tableColumn>
    <tableColumn id="32" name="ponderacion7" dataDxfId="121"/>
    <tableColumn id="33" name="Normaliza (1) x Ponderación8" dataDxfId="120">
      <calculatedColumnFormula>AE4*AF4</calculatedColumnFormula>
    </tableColumn>
    <tableColumn id="34" name="Normalización del tiempo medio de acceso ponderado al hospital más próximo (minutos) (6)/2021" dataDxfId="119">
      <calculatedColumnFormula>AG4*100/AG$1550</calculatedColumnFormula>
    </tableColumn>
    <tableColumn id="35" name="Normalización del tiempo medio de acceso ponderado al hospital más próximo (minutos) tipificada / 2021" dataDxfId="118">
      <calculatedColumnFormula>(AH4-AH$1552)/AH$1553</calculatedColumnFormula>
    </tableColumn>
    <tableColumn id="36" name="Población en edad de escolarización infantil (2º ciclo) o primaria/ 2021" dataDxfId="117"/>
    <tableColumn id="37" name="Tiempo medio de acceso al centro de enseñanza primaria más próximo (minutos)" dataDxfId="116"/>
    <tableColumn id="38" name="Normaliza (1)9" dataDxfId="115">
      <calculatedColumnFormula>AK$1551*100/AK4</calculatedColumnFormula>
    </tableColumn>
    <tableColumn id="39" name="ponderacion10" dataDxfId="114"/>
    <tableColumn id="40" name="Normaliza (1) x Ponderación11" dataDxfId="113">
      <calculatedColumnFormula>AL4*AM4</calculatedColumnFormula>
    </tableColumn>
    <tableColumn id="41" name="Normalización del tiempo medio de acceso ponderado al centro de enseñanza primaria más próximo (minutos) (7)/2021" dataDxfId="112">
      <calculatedColumnFormula>IF(AJ4&gt;0,AN4*100/AN$1550,0)</calculatedColumnFormula>
    </tableColumn>
    <tableColumn id="42" name="Normalización del tiempo medio de acceso ponderado al centro de enseñanza primaria más próximo (minutos) tipificada / 2020" dataDxfId="111">
      <calculatedColumnFormula>(AO4-AO$1552)/AO$1553</calculatedColumnFormula>
    </tableColumn>
    <tableColumn id="43" name="Población en edad de escolarización de enseñanza secundaria" dataDxfId="110"/>
    <tableColumn id="44" name="Tiempo medio de acceso al centro de enseñanza secundaria más próximo (minutos)/2021" dataDxfId="109"/>
    <tableColumn id="45" name="Normalización del tiempo medio de acceso ponderado al centro de enseñanza secundaria más próximo (minutos) (8)/2021" dataDxfId="108">
      <calculatedColumnFormula>IF(AQ4&gt;0,AR$1551*100/AR4,0)</calculatedColumnFormula>
    </tableColumn>
    <tableColumn id="46" name="Normalización del tiempo medio de acceso ponderado al centro de enseñanza secundaria más próximo (minutos) tipificada/2021" dataDxfId="107">
      <calculatedColumnFormula>(AS4-AS$1552)/AS$1553</calculatedColumnFormula>
    </tableColumn>
    <tableColumn id="47" name="Población en edad de escolarización en la etapa de bachiller / 2021" dataDxfId="106"/>
    <tableColumn id="48" name="Tiempo medio de acceso al centro de enseñanza secuandaria con bachiller más próximo (minutos) (*)/ 2021" dataDxfId="105"/>
    <tableColumn id="49" name="Normalización del tiempo medio de acceso ponderado al centro de enseñanza secuandaria con bachiller más próximo (minutos) (9)/ 2021" dataDxfId="104">
      <calculatedColumnFormula>IF(AU4&gt;0,AV$1551*100/AV4,0)</calculatedColumnFormula>
    </tableColumn>
    <tableColumn id="50" name="Normalización del tiempo medio de acceso ponderado al centro de enseñanza secuandaria con bachiller más próximo (minutos) tipificada/ 2021" dataDxfId="103">
      <calculatedColumnFormula>(AW4-AW$1552)/AW$1553</calculatedColumnFormula>
    </tableColumn>
    <tableColumn id="51" name="Tiempo medio de acceso a la cabecera del partido judicial correspondiente (minutos)/ 2021" dataDxfId="102"/>
    <tableColumn id="52" name="Normalización del tiempo medio de acceso a la cabecera del partido judicial correspondiente (minutos) (10) / 2021" dataDxfId="101">
      <calculatedColumnFormula>AY$1551*100/AY4</calculatedColumnFormula>
    </tableColumn>
    <tableColumn id="53" name="Normalización del tiempo medio de acceso a la cabecera del partido judicial correspondiente (minutos) tipificada / 2021" dataDxfId="100">
      <calculatedColumnFormula>(AZ4-AZ$1552)/AZ$1553</calculatedColumnFormula>
    </tableColumn>
    <tableColumn id="54" name="Tiempo medio de acceso a la capitalidad del municipio (minutos)/ 2021" dataDxfId="99"/>
    <tableColumn id="55" name="Normalización del tiempo medio de acceso a la capitalidad del municipio (minutos) (11)/ 2021" dataDxfId="98">
      <calculatedColumnFormula>BB$1551*100/BB4</calculatedColumnFormula>
    </tableColumn>
    <tableColumn id="56" name="Normalización del tiempo medio de acceso a la capitalidad del municipio (minutos) tipificada / 2021" dataDxfId="97">
      <calculatedColumnFormula>(BC4-BC$1552)/BC$1553</calculatedColumnFormula>
    </tableColumn>
    <tableColumn id="57" name="Tiempo medio de acceso a la capitalidad de la comarca (minutos)/ 2021" dataDxfId="96"/>
    <tableColumn id="58" name="Normalización del tiempo medio de acceso a la capitalidad de la comarca (minutos) (12)/2021" dataDxfId="95">
      <calculatedColumnFormula>BE$1551*100/BE4</calculatedColumnFormula>
    </tableColumn>
    <tableColumn id="59" name="Normalización del tiempo medio de acceso a la capitalidad de la comarca (minutos) tipificada / 2021" dataDxfId="94">
      <calculatedColumnFormula>(BF4-BF$1552)/BF$1553</calculatedColumnFormula>
    </tableColumn>
    <tableColumn id="60" name="Tiempo medio de acceso a la cabecera supracomarcal más próxima (minutos)/2021" dataDxfId="93"/>
    <tableColumn id="61" name="Normalización del tiempo medio de acceso a la cabecera supracomarcal más próxima (minutos) (13)/2021" dataDxfId="92">
      <calculatedColumnFormula>BH$1551*100/BH4</calculatedColumnFormula>
    </tableColumn>
    <tableColumn id="62" name="Normalización del tiempo medio de acceso a la cabecera supracomarcal más próxima (minutos) tipificada / 2021" dataDxfId="91">
      <calculatedColumnFormula>(BI4-BI$1552)/BI$1553</calculatedColumnFormula>
    </tableColumn>
    <tableColumn id="63" name="Tiempo medio de acceso a la capital provincial (minutos)/2021" dataDxfId="90"/>
    <tableColumn id="64" name="Normalización del tiempo medio de acceso a la capital provincial (minutos) (14)/2021" dataDxfId="89">
      <calculatedColumnFormula>BK$1551*100/BK4</calculatedColumnFormula>
    </tableColumn>
    <tableColumn id="65" name="Normalización del tiempo medio de acceso a la capital provincial (minutos) tipificada / 2021" dataDxfId="88">
      <calculatedColumnFormula>(BL4-BL$1552)/BL$1553</calculatedColumnFormula>
    </tableColumn>
    <tableColumn id="66" name="Tiempo medio de acceso a la capital autonómica (minutos)/ 2021" dataDxfId="87"/>
    <tableColumn id="67" name="Normalización del tiempo medio de acceso a la capital autonómica (minutos) (15)/ 2021" dataDxfId="86">
      <calculatedColumnFormula>BN$1551*100/BN4</calculatedColumnFormula>
    </tableColumn>
    <tableColumn id="68" name="Normalización del tiempo medio de acceso a la capital autonómica (minutos) tipificada / 2021" dataDxfId="85">
      <calculatedColumnFormula>(BO4-BO$1552)/BO$1553</calculatedColumnFormula>
    </tableColumn>
    <tableColumn id="69" name="Tiempo medio de acceso a superficies comerciales &gt; 300 m2 (minutos)/ 2021" dataDxfId="84"/>
    <tableColumn id="70" name="Normalización del tiempo medio de acceso a superficies comerciales &gt; 300 m2 (minutos) (16)/ 2021" dataDxfId="83">
      <calculatedColumnFormula>BQ$1551*100/BQ4</calculatedColumnFormula>
    </tableColumn>
    <tableColumn id="71" name="Normalización del tiempo medio de acceso a superficies comerciales &gt; 300 m2 (minutos) tipificada / 2021" dataDxfId="82">
      <calculatedColumnFormula>(BR4-BR$1552)/BR$1553</calculatedColumnFormula>
    </tableColumn>
    <tableColumn id="72" name="Tiempo medio a enlace de via de alta capacidad (minutos)/ 2021" dataDxfId="81"/>
    <tableColumn id="73" name="Normalización del tiempo medio a enlace de via de alta capacidad (minutos) (17) / 2021" dataDxfId="80">
      <calculatedColumnFormula>BT$1551*100/BT4</calculatedColumnFormula>
    </tableColumn>
    <tableColumn id="74" name="Normalización del tiempo medio a enlace de via de alta capacidad (minutos) tipificada/ 2021" dataDxfId="79">
      <calculatedColumnFormula>(BU4-BU$1552)/BU$1553</calculatedColumnFormula>
    </tableColumn>
    <tableColumn id="75" name="Potencialidad de acceso a la red ferroviaria / 2021" dataDxfId="78"/>
    <tableColumn id="76" name="Normalización de la potencialidad de acceso a la red ferroviaria (18)" dataDxfId="77">
      <calculatedColumnFormula>BW4*100/BW$1550</calculatedColumnFormula>
    </tableColumn>
    <tableColumn id="77" name="Normalización de la potencialidad de acceso a la red ferroviaria tipificada" dataDxfId="76">
      <calculatedColumnFormula>(BX4-BX$1552)/BX$1553</calculatedColumnFormula>
    </tableColumn>
    <tableColumn id="78" name="Potencialidad del asentamiento en función de sus habitantes  (fórmula gravitatoria)" dataDxfId="75"/>
    <tableColumn id="79" name="Normalización de la potencialidad del asentamiento en función de sus habitantes  (fórmula gravitatoria) (19)" dataDxfId="74">
      <calculatedColumnFormula>BZ4*100/BZ$1550</calculatedColumnFormula>
    </tableColumn>
    <tableColumn id="80" name="Normalización de la potencialidad del asentamiento en función de sus habitantes  (fórmula gravitatoria) tipificada" dataDxfId="73">
      <calculatedColumnFormula>(CA4-CA$1552)/CA$1553</calculatedColumnFormula>
    </tableColumn>
    <tableColumn id="81" name="Componente de accesibilidad ponderado" dataDxfId="72">
      <calculatedColumnFormula>(K4+N4+T4+W4+AC4+AI4+AP4+AT4+AX4+BA4+BD4+BG4+BJ4+BM4+BP4+BS4+BV4+BY4+CB4)/19</calculatedColumnFormula>
    </tableColumn>
    <tableColumn id="82" name="Componente de accesibilidad ponderado y tipificado" dataDxfId="71">
      <calculatedColumnFormula>(CC4-CC$1552)/CC$1553</calculatedColumnFormula>
    </tableColumn>
  </tableColumns>
  <tableStyleInfo name="TableStyleLight15" showFirstColumn="0" showLastColumn="0" showRowStripes="1" showColumnStripes="0"/>
  <extLst>
    <ext xmlns:x14="http://schemas.microsoft.com/office/spreadsheetml/2009/9/main" uri="{504A1905-F514-4f6f-8877-14C23A59335A}">
      <x14:table altText="Valores_ISDT_más_poblado" altTextSummary="Valores del ISDT para los asentamientos más poblados,es decir los asentamientos de los municipios que mayor población tienen."/>
    </ext>
  </extLst>
</table>
</file>

<file path=xl/tables/table4.xml><?xml version="1.0" encoding="utf-8"?>
<table xmlns="http://schemas.openxmlformats.org/spreadsheetml/2006/main" id="7" name="Tabla7" displayName="Tabla7" ref="A3:I734" totalsRowShown="0" headerRowDxfId="70" headerRowBorderDxfId="69" tableBorderDxfId="68" totalsRowBorderDxfId="67" headerRowCellStyle="Encabezado 4">
  <autoFilter ref="A3:I734"/>
  <tableColumns count="9">
    <tableColumn id="1" name="Codigo iNE 11" dataDxfId="66"/>
    <tableColumn id="2" name="Codigo INE municipio" dataDxfId="65"/>
    <tableColumn id="3" name="Asentamiento" dataDxfId="64"/>
    <tableColumn id="4" name="Municipio" dataDxfId="63"/>
    <tableColumn id="5" name="Asentamiento más poblado del municipio" dataDxfId="62"/>
    <tableColumn id="6" name="Asentamiento capitalidad del municipio" dataDxfId="61"/>
    <tableColumn id="7" name="Habitantes asentamiento (2020)" dataDxfId="60"/>
    <tableColumn id="8" name="Componente de accesibilidad ponderado y tipificado" dataDxfId="59"/>
    <tableColumn id="9" name="Componente auxiliar + 100" dataDxfId="58">
      <calculatedColumnFormula>H4+100</calculatedColumnFormula>
    </tableColumn>
  </tableColumns>
  <tableStyleInfo name="TableStyleLight15" showFirstColumn="0" showLastColumn="0" showRowStripes="1" showColumnStripes="0"/>
  <extLst>
    <ext xmlns:x14="http://schemas.microsoft.com/office/spreadsheetml/2009/9/main" uri="{504A1905-F514-4f6f-8877-14C23A59335A}">
      <x14:table altText="Valores_ISDT_más_poblado" altTextSummary="Valores del ISDT para los asentamientos más poblados,es decir los asentamientos de los municipios que mayor población tienen."/>
    </ext>
  </extLst>
</table>
</file>

<file path=xl/tables/table5.xml><?xml version="1.0" encoding="utf-8"?>
<table xmlns="http://schemas.openxmlformats.org/spreadsheetml/2006/main" id="8" name="Tabla8" displayName="Tabla8" ref="A3:O734" totalsRowShown="0" headerRowDxfId="57" dataDxfId="56" tableBorderDxfId="55" headerRowCellStyle="Encabezado 4">
  <autoFilter ref="A3:O734"/>
  <tableColumns count="15">
    <tableColumn id="1" name="Código INE" dataDxfId="54"/>
    <tableColumn id="2" name="Municipio" dataDxfId="53"/>
    <tableColumn id="3" name="Codigo comarcal" dataDxfId="52"/>
    <tableColumn id="4" name="Denominación comarca" dataDxfId="51"/>
    <tableColumn id="5" name="Código provincia" dataDxfId="50"/>
    <tableColumn id="6" name="Población 2019" dataDxfId="49"/>
    <tableColumn id="7" name="Factor_economia (P=2)" dataDxfId="48"/>
    <tableColumn id="8" name="Factor_alojamiento (P=1)" dataDxfId="47"/>
    <tableColumn id="9" name="Factor_equipamientos y servicios (P=2)" dataDxfId="46"/>
    <tableColumn id="10" name="Factor_movilidad (P=2)" dataDxfId="45"/>
    <tableColumn id="11" name="Factor_escenario y patrimonio (P=1)" dataDxfId="44"/>
    <tableColumn id="12" name="Media ponderada de los factores de desarrollo territorial" dataDxfId="43"/>
    <tableColumn id="13" name="ISDT (Media ponderada y tipificada)" dataDxfId="42"/>
    <tableColumn id="14" name="ISDT + 100" dataDxfId="41"/>
    <tableColumn id="15" name="ISDT + 101" dataDxfId="40"/>
  </tableColumns>
  <tableStyleInfo name="TableStyleLight15" showFirstColumn="0" showLastColumn="0" showRowStripes="1" showColumnStripes="0"/>
  <extLst>
    <ext xmlns:x14="http://schemas.microsoft.com/office/spreadsheetml/2009/9/main" uri="{504A1905-F514-4f6f-8877-14C23A59335A}">
      <x14:table altText="Resumen_ISDT_Municipios._Año_2021" altTextSummary="Resumen de las variables empleadas para el cálculo del ISDT municipal. Se exponen los datos de los factores contemplados en el ISDT."/>
    </ext>
  </extLst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57"/>
  <sheetViews>
    <sheetView tabSelected="1" workbookViewId="0">
      <selection activeCell="F4" sqref="F4:F1547"/>
    </sheetView>
  </sheetViews>
  <sheetFormatPr baseColWidth="10" defaultColWidth="12.625" defaultRowHeight="15" customHeight="1" x14ac:dyDescent="0.2"/>
  <cols>
    <col min="1" max="6" width="20.625" customWidth="1"/>
    <col min="7" max="7" width="11.25" customWidth="1"/>
    <col min="8" max="12" width="9.375" customWidth="1"/>
  </cols>
  <sheetData>
    <row r="1" spans="1:12" ht="23.25" thickBot="1" x14ac:dyDescent="0.35">
      <c r="A1" s="50" t="s">
        <v>2429</v>
      </c>
    </row>
    <row r="2" spans="1:12" ht="15" customHeight="1" thickTop="1" x14ac:dyDescent="0.3">
      <c r="A2" s="77" t="s">
        <v>2428</v>
      </c>
      <c r="B2" s="78"/>
      <c r="C2" s="78"/>
      <c r="D2" s="78"/>
      <c r="E2" s="78"/>
      <c r="F2" s="78"/>
    </row>
    <row r="3" spans="1:12" x14ac:dyDescent="0.25">
      <c r="A3" s="85" t="s">
        <v>0</v>
      </c>
      <c r="B3" s="86" t="s">
        <v>2442</v>
      </c>
      <c r="C3" s="86" t="s">
        <v>1</v>
      </c>
      <c r="D3" s="86" t="s">
        <v>2</v>
      </c>
      <c r="E3" s="86" t="s">
        <v>3</v>
      </c>
      <c r="F3" s="87" t="s">
        <v>4</v>
      </c>
      <c r="H3" s="1"/>
      <c r="I3" s="1"/>
      <c r="J3" s="1"/>
      <c r="K3" s="1"/>
      <c r="L3" s="1"/>
    </row>
    <row r="4" spans="1:12" x14ac:dyDescent="0.25">
      <c r="A4" s="81">
        <v>22001000101</v>
      </c>
      <c r="B4" s="79">
        <v>190</v>
      </c>
      <c r="C4" s="79">
        <v>22001</v>
      </c>
      <c r="D4" s="80" t="s">
        <v>5</v>
      </c>
      <c r="E4" s="80" t="s">
        <v>5</v>
      </c>
      <c r="F4" s="4">
        <v>100.58087468430047</v>
      </c>
    </row>
    <row r="5" spans="1:12" x14ac:dyDescent="0.25">
      <c r="A5" s="81">
        <v>22001000201</v>
      </c>
      <c r="B5" s="79">
        <v>68</v>
      </c>
      <c r="C5" s="79">
        <v>22001</v>
      </c>
      <c r="D5" s="80" t="s">
        <v>6</v>
      </c>
      <c r="E5" s="80" t="s">
        <v>5</v>
      </c>
      <c r="F5" s="4">
        <v>99.108497126828937</v>
      </c>
    </row>
    <row r="6" spans="1:12" x14ac:dyDescent="0.25">
      <c r="A6" s="81">
        <v>22002000101</v>
      </c>
      <c r="B6" s="79">
        <v>77</v>
      </c>
      <c r="C6" s="79">
        <v>22002</v>
      </c>
      <c r="D6" s="80" t="s">
        <v>7</v>
      </c>
      <c r="E6" s="80" t="s">
        <v>7</v>
      </c>
      <c r="F6" s="4">
        <v>99.99462515447496</v>
      </c>
    </row>
    <row r="7" spans="1:12" x14ac:dyDescent="0.25">
      <c r="A7" s="81">
        <v>22002000201</v>
      </c>
      <c r="B7" s="79">
        <v>20</v>
      </c>
      <c r="C7" s="79">
        <v>22002</v>
      </c>
      <c r="D7" s="80" t="s">
        <v>8</v>
      </c>
      <c r="E7" s="80" t="s">
        <v>7</v>
      </c>
      <c r="F7" s="4">
        <v>99.758177802035107</v>
      </c>
    </row>
    <row r="8" spans="1:12" x14ac:dyDescent="0.25">
      <c r="A8" s="81">
        <v>22002000301</v>
      </c>
      <c r="B8" s="79">
        <v>38</v>
      </c>
      <c r="C8" s="79">
        <v>22002</v>
      </c>
      <c r="D8" s="80" t="s">
        <v>9</v>
      </c>
      <c r="E8" s="80" t="s">
        <v>7</v>
      </c>
      <c r="F8" s="4">
        <v>99.547767503338562</v>
      </c>
    </row>
    <row r="9" spans="1:12" x14ac:dyDescent="0.25">
      <c r="A9" s="81">
        <v>22002000401</v>
      </c>
      <c r="B9" s="79">
        <v>2</v>
      </c>
      <c r="C9" s="79">
        <v>22002</v>
      </c>
      <c r="D9" s="80" t="s">
        <v>10</v>
      </c>
      <c r="E9" s="80" t="s">
        <v>7</v>
      </c>
      <c r="F9" s="4">
        <v>99.605293174700705</v>
      </c>
    </row>
    <row r="10" spans="1:12" x14ac:dyDescent="0.25">
      <c r="A10" s="81">
        <v>22002000501</v>
      </c>
      <c r="B10" s="79">
        <v>2</v>
      </c>
      <c r="C10" s="79">
        <v>22002</v>
      </c>
      <c r="D10" s="80" t="s">
        <v>11</v>
      </c>
      <c r="E10" s="80" t="s">
        <v>7</v>
      </c>
      <c r="F10" s="4">
        <v>99.775680231984609</v>
      </c>
    </row>
    <row r="11" spans="1:12" x14ac:dyDescent="0.25">
      <c r="A11" s="81">
        <v>22003000101</v>
      </c>
      <c r="B11" s="79">
        <v>180</v>
      </c>
      <c r="C11" s="79">
        <v>22003</v>
      </c>
      <c r="D11" s="80" t="s">
        <v>12</v>
      </c>
      <c r="E11" s="80" t="s">
        <v>12</v>
      </c>
      <c r="F11" s="4">
        <v>101.4647170116978</v>
      </c>
    </row>
    <row r="12" spans="1:12" x14ac:dyDescent="0.25">
      <c r="A12" s="81">
        <v>22004000101</v>
      </c>
      <c r="B12" s="79">
        <v>123</v>
      </c>
      <c r="C12" s="79">
        <v>22004</v>
      </c>
      <c r="D12" s="80" t="s">
        <v>13</v>
      </c>
      <c r="E12" s="80" t="s">
        <v>13</v>
      </c>
      <c r="F12" s="4">
        <v>99.508074913944824</v>
      </c>
    </row>
    <row r="13" spans="1:12" x14ac:dyDescent="0.25">
      <c r="A13" s="81">
        <v>22004000201</v>
      </c>
      <c r="B13" s="79">
        <v>2</v>
      </c>
      <c r="C13" s="79">
        <v>22004</v>
      </c>
      <c r="D13" s="80" t="s">
        <v>14</v>
      </c>
      <c r="E13" s="80" t="s">
        <v>13</v>
      </c>
      <c r="F13" s="4">
        <v>98.867088821850217</v>
      </c>
    </row>
    <row r="14" spans="1:12" x14ac:dyDescent="0.25">
      <c r="A14" s="81">
        <v>22006000101</v>
      </c>
      <c r="B14" s="79">
        <v>128</v>
      </c>
      <c r="C14" s="79">
        <v>22006</v>
      </c>
      <c r="D14" s="80" t="s">
        <v>16</v>
      </c>
      <c r="E14" s="80" t="s">
        <v>16</v>
      </c>
      <c r="F14" s="4">
        <v>100.91459814710494</v>
      </c>
    </row>
    <row r="15" spans="1:12" x14ac:dyDescent="0.25">
      <c r="A15" s="81">
        <v>22006000201</v>
      </c>
      <c r="B15" s="79">
        <v>85</v>
      </c>
      <c r="C15" s="79">
        <v>22006</v>
      </c>
      <c r="D15" s="80" t="s">
        <v>17</v>
      </c>
      <c r="E15" s="80" t="s">
        <v>16</v>
      </c>
      <c r="F15" s="4">
        <v>100.43226726450837</v>
      </c>
    </row>
    <row r="16" spans="1:12" x14ac:dyDescent="0.25">
      <c r="A16" s="81">
        <v>22006000301</v>
      </c>
      <c r="B16" s="79">
        <v>45</v>
      </c>
      <c r="C16" s="79">
        <v>22006</v>
      </c>
      <c r="D16" s="80" t="s">
        <v>18</v>
      </c>
      <c r="E16" s="80" t="s">
        <v>16</v>
      </c>
      <c r="F16" s="4">
        <v>100.73875886370976</v>
      </c>
    </row>
    <row r="17" spans="1:6" x14ac:dyDescent="0.25">
      <c r="A17" s="81">
        <v>22006000401</v>
      </c>
      <c r="B17" s="79">
        <v>55</v>
      </c>
      <c r="C17" s="79">
        <v>22006</v>
      </c>
      <c r="D17" s="80" t="s">
        <v>19</v>
      </c>
      <c r="E17" s="80" t="s">
        <v>16</v>
      </c>
      <c r="F17" s="4">
        <v>100.63026247914426</v>
      </c>
    </row>
    <row r="18" spans="1:6" ht="15.75" customHeight="1" x14ac:dyDescent="0.25">
      <c r="A18" s="81">
        <v>22007000101</v>
      </c>
      <c r="B18" s="79">
        <v>1099</v>
      </c>
      <c r="C18" s="79">
        <v>22007</v>
      </c>
      <c r="D18" s="80" t="s">
        <v>20</v>
      </c>
      <c r="E18" s="80" t="s">
        <v>20</v>
      </c>
      <c r="F18" s="4">
        <v>100.84302782296928</v>
      </c>
    </row>
    <row r="19" spans="1:6" ht="15.75" customHeight="1" x14ac:dyDescent="0.25">
      <c r="A19" s="81">
        <v>22008000101</v>
      </c>
      <c r="B19" s="79">
        <v>163</v>
      </c>
      <c r="C19" s="79">
        <v>22008</v>
      </c>
      <c r="D19" s="80" t="s">
        <v>21</v>
      </c>
      <c r="E19" s="80" t="s">
        <v>21</v>
      </c>
      <c r="F19" s="4">
        <v>100.02440664439295</v>
      </c>
    </row>
    <row r="20" spans="1:6" ht="15.75" customHeight="1" x14ac:dyDescent="0.25">
      <c r="A20" s="81">
        <v>22009000101</v>
      </c>
      <c r="B20" s="79">
        <v>708</v>
      </c>
      <c r="C20" s="79">
        <v>22009</v>
      </c>
      <c r="D20" s="80" t="s">
        <v>22</v>
      </c>
      <c r="E20" s="80" t="s">
        <v>22</v>
      </c>
      <c r="F20" s="4">
        <v>100.61045059981848</v>
      </c>
    </row>
    <row r="21" spans="1:6" ht="15.75" customHeight="1" x14ac:dyDescent="0.25">
      <c r="A21" s="81">
        <v>22011000101</v>
      </c>
      <c r="B21" s="79">
        <v>120</v>
      </c>
      <c r="C21" s="79">
        <v>22011</v>
      </c>
      <c r="D21" s="80" t="s">
        <v>23</v>
      </c>
      <c r="E21" s="80" t="s">
        <v>23</v>
      </c>
      <c r="F21" s="4">
        <v>100.60748044091102</v>
      </c>
    </row>
    <row r="22" spans="1:6" ht="15.75" customHeight="1" x14ac:dyDescent="0.25">
      <c r="A22" s="81">
        <v>22012000101</v>
      </c>
      <c r="B22" s="79">
        <v>132</v>
      </c>
      <c r="C22" s="79">
        <v>22012</v>
      </c>
      <c r="D22" s="80" t="s">
        <v>24</v>
      </c>
      <c r="E22" s="80" t="s">
        <v>24</v>
      </c>
      <c r="F22" s="4">
        <v>100.6631014256843</v>
      </c>
    </row>
    <row r="23" spans="1:6" ht="15.75" customHeight="1" x14ac:dyDescent="0.25">
      <c r="A23" s="81">
        <v>22013000101</v>
      </c>
      <c r="B23" s="79">
        <v>97</v>
      </c>
      <c r="C23" s="79">
        <v>22013</v>
      </c>
      <c r="D23" s="80" t="s">
        <v>25</v>
      </c>
      <c r="E23" s="80" t="s">
        <v>25</v>
      </c>
      <c r="F23" s="4">
        <v>99.845106965871977</v>
      </c>
    </row>
    <row r="24" spans="1:6" ht="15.75" customHeight="1" x14ac:dyDescent="0.25">
      <c r="A24" s="81">
        <v>22013000201</v>
      </c>
      <c r="B24" s="79">
        <v>193</v>
      </c>
      <c r="C24" s="79">
        <v>22013</v>
      </c>
      <c r="D24" s="80" t="s">
        <v>26</v>
      </c>
      <c r="E24" s="80" t="s">
        <v>25</v>
      </c>
      <c r="F24" s="4">
        <v>99.845106965871977</v>
      </c>
    </row>
    <row r="25" spans="1:6" ht="15.75" customHeight="1" x14ac:dyDescent="0.25">
      <c r="A25" s="81">
        <v>22014000101</v>
      </c>
      <c r="B25" s="79">
        <v>221</v>
      </c>
      <c r="C25" s="79">
        <v>22014</v>
      </c>
      <c r="D25" s="80" t="s">
        <v>27</v>
      </c>
      <c r="E25" s="80" t="s">
        <v>27</v>
      </c>
      <c r="F25" s="4">
        <v>99.881581968496093</v>
      </c>
    </row>
    <row r="26" spans="1:6" ht="15.75" customHeight="1" x14ac:dyDescent="0.25">
      <c r="A26" s="81">
        <v>22014000201</v>
      </c>
      <c r="B26" s="79">
        <v>18</v>
      </c>
      <c r="C26" s="79">
        <v>22014</v>
      </c>
      <c r="D26" s="80" t="s">
        <v>28</v>
      </c>
      <c r="E26" s="80" t="s">
        <v>27</v>
      </c>
      <c r="F26" s="4">
        <v>99.236399710021175</v>
      </c>
    </row>
    <row r="27" spans="1:6" ht="15.75" customHeight="1" x14ac:dyDescent="0.25">
      <c r="A27" s="81">
        <v>22015000101</v>
      </c>
      <c r="B27" s="79">
        <v>84</v>
      </c>
      <c r="C27" s="79">
        <v>22015</v>
      </c>
      <c r="D27" s="80" t="s">
        <v>29</v>
      </c>
      <c r="E27" s="80" t="s">
        <v>29</v>
      </c>
      <c r="F27" s="4">
        <v>100.23806385897294</v>
      </c>
    </row>
    <row r="28" spans="1:6" ht="15.75" customHeight="1" x14ac:dyDescent="0.25">
      <c r="A28" s="81">
        <v>22015000201</v>
      </c>
      <c r="B28" s="79">
        <v>115</v>
      </c>
      <c r="C28" s="79">
        <v>22015</v>
      </c>
      <c r="D28" s="80" t="s">
        <v>30</v>
      </c>
      <c r="E28" s="80" t="s">
        <v>29</v>
      </c>
      <c r="F28" s="4">
        <v>100.23806385897294</v>
      </c>
    </row>
    <row r="29" spans="1:6" ht="15.75" customHeight="1" x14ac:dyDescent="0.25">
      <c r="A29" s="81">
        <v>22015000301</v>
      </c>
      <c r="B29" s="79">
        <v>26</v>
      </c>
      <c r="C29" s="79">
        <v>22015</v>
      </c>
      <c r="D29" s="80" t="s">
        <v>31</v>
      </c>
      <c r="E29" s="80" t="s">
        <v>29</v>
      </c>
      <c r="F29" s="4">
        <v>100.23671816742586</v>
      </c>
    </row>
    <row r="30" spans="1:6" ht="15.75" customHeight="1" x14ac:dyDescent="0.25">
      <c r="A30" s="81">
        <v>22015000401</v>
      </c>
      <c r="B30" s="79">
        <v>73</v>
      </c>
      <c r="C30" s="79">
        <v>22015</v>
      </c>
      <c r="D30" s="80" t="s">
        <v>32</v>
      </c>
      <c r="E30" s="80" t="s">
        <v>29</v>
      </c>
      <c r="F30" s="4">
        <v>99.830745516222592</v>
      </c>
    </row>
    <row r="31" spans="1:6" ht="15.75" customHeight="1" x14ac:dyDescent="0.25">
      <c r="A31" s="81">
        <v>22016000101</v>
      </c>
      <c r="B31" s="79">
        <v>623</v>
      </c>
      <c r="C31" s="79">
        <v>22016</v>
      </c>
      <c r="D31" s="80" t="s">
        <v>33</v>
      </c>
      <c r="E31" s="80" t="s">
        <v>33</v>
      </c>
      <c r="F31" s="4">
        <v>100.1798679536281</v>
      </c>
    </row>
    <row r="32" spans="1:6" ht="15.75" customHeight="1" x14ac:dyDescent="0.25">
      <c r="A32" s="81">
        <v>22017000101</v>
      </c>
      <c r="B32" s="79">
        <v>1177</v>
      </c>
      <c r="C32" s="79">
        <v>22017</v>
      </c>
      <c r="D32" s="80" t="s">
        <v>34</v>
      </c>
      <c r="E32" s="80" t="s">
        <v>34</v>
      </c>
      <c r="F32" s="4">
        <v>100.76152143465775</v>
      </c>
    </row>
    <row r="33" spans="1:6" ht="15.75" customHeight="1" x14ac:dyDescent="0.25">
      <c r="A33" s="81">
        <v>22018000101</v>
      </c>
      <c r="B33" s="79">
        <v>362</v>
      </c>
      <c r="C33" s="79">
        <v>22018</v>
      </c>
      <c r="D33" s="80" t="s">
        <v>35</v>
      </c>
      <c r="E33" s="80" t="s">
        <v>35</v>
      </c>
      <c r="F33" s="4">
        <v>99.900623524489433</v>
      </c>
    </row>
    <row r="34" spans="1:6" ht="15.75" customHeight="1" x14ac:dyDescent="0.25">
      <c r="A34" s="81">
        <v>22019000101</v>
      </c>
      <c r="B34" s="79">
        <v>200</v>
      </c>
      <c r="C34" s="79">
        <v>22019</v>
      </c>
      <c r="D34" s="80" t="s">
        <v>36</v>
      </c>
      <c r="E34" s="80" t="s">
        <v>36</v>
      </c>
      <c r="F34" s="4">
        <v>101.14995626955883</v>
      </c>
    </row>
    <row r="35" spans="1:6" ht="15.75" customHeight="1" x14ac:dyDescent="0.25">
      <c r="A35" s="81">
        <v>22020000101</v>
      </c>
      <c r="B35" s="79">
        <v>130</v>
      </c>
      <c r="C35" s="79">
        <v>22020</v>
      </c>
      <c r="D35" s="80" t="s">
        <v>37</v>
      </c>
      <c r="E35" s="80" t="s">
        <v>37</v>
      </c>
      <c r="F35" s="4">
        <v>99.824173754780205</v>
      </c>
    </row>
    <row r="36" spans="1:6" ht="15.75" customHeight="1" x14ac:dyDescent="0.25">
      <c r="A36" s="81">
        <v>22021000101</v>
      </c>
      <c r="B36" s="79">
        <v>2099</v>
      </c>
      <c r="C36" s="79">
        <v>22021</v>
      </c>
      <c r="D36" s="80" t="s">
        <v>38</v>
      </c>
      <c r="E36" s="80" t="s">
        <v>38</v>
      </c>
      <c r="F36" s="4">
        <v>101.62943605261316</v>
      </c>
    </row>
    <row r="37" spans="1:6" ht="15.75" customHeight="1" x14ac:dyDescent="0.25">
      <c r="A37" s="81">
        <v>22021000201</v>
      </c>
      <c r="B37" s="79">
        <v>71</v>
      </c>
      <c r="C37" s="79">
        <v>22021</v>
      </c>
      <c r="D37" s="80" t="s">
        <v>39</v>
      </c>
      <c r="E37" s="80" t="s">
        <v>38</v>
      </c>
      <c r="F37" s="4">
        <v>99.905254691016538</v>
      </c>
    </row>
    <row r="38" spans="1:6" ht="15.75" customHeight="1" x14ac:dyDescent="0.25">
      <c r="A38" s="81">
        <v>22021000301</v>
      </c>
      <c r="B38" s="79">
        <v>108</v>
      </c>
      <c r="C38" s="79">
        <v>22021</v>
      </c>
      <c r="D38" s="80" t="s">
        <v>40</v>
      </c>
      <c r="E38" s="80" t="s">
        <v>38</v>
      </c>
      <c r="F38" s="4">
        <v>100.03943787528189</v>
      </c>
    </row>
    <row r="39" spans="1:6" ht="15.75" customHeight="1" x14ac:dyDescent="0.25">
      <c r="A39" s="81">
        <v>22021000401</v>
      </c>
      <c r="B39" s="79">
        <v>99</v>
      </c>
      <c r="C39" s="79">
        <v>22021</v>
      </c>
      <c r="D39" s="80" t="s">
        <v>41</v>
      </c>
      <c r="E39" s="80" t="s">
        <v>38</v>
      </c>
      <c r="F39" s="4">
        <v>99.355714490583466</v>
      </c>
    </row>
    <row r="40" spans="1:6" ht="15.75" customHeight="1" x14ac:dyDescent="0.25">
      <c r="A40" s="81">
        <v>22022000101</v>
      </c>
      <c r="B40" s="79">
        <v>661</v>
      </c>
      <c r="C40" s="79">
        <v>22022</v>
      </c>
      <c r="D40" s="80" t="s">
        <v>42</v>
      </c>
      <c r="E40" s="80" t="s">
        <v>42</v>
      </c>
      <c r="F40" s="4">
        <v>100.73118626649698</v>
      </c>
    </row>
    <row r="41" spans="1:6" ht="15.75" customHeight="1" x14ac:dyDescent="0.25">
      <c r="A41" s="81">
        <v>22022000201</v>
      </c>
      <c r="B41" s="79">
        <v>5</v>
      </c>
      <c r="C41" s="79">
        <v>22022</v>
      </c>
      <c r="D41" s="80" t="s">
        <v>43</v>
      </c>
      <c r="E41" s="80" t="s">
        <v>42</v>
      </c>
      <c r="F41" s="4">
        <v>100.11497848907186</v>
      </c>
    </row>
    <row r="42" spans="1:6" ht="15.75" customHeight="1" x14ac:dyDescent="0.25">
      <c r="A42" s="81">
        <v>22023000101</v>
      </c>
      <c r="B42" s="79">
        <v>150</v>
      </c>
      <c r="C42" s="79">
        <v>22023</v>
      </c>
      <c r="D42" s="80" t="s">
        <v>44</v>
      </c>
      <c r="E42" s="80" t="s">
        <v>44</v>
      </c>
      <c r="F42" s="4">
        <v>100.03059619370192</v>
      </c>
    </row>
    <row r="43" spans="1:6" ht="15.75" customHeight="1" x14ac:dyDescent="0.25">
      <c r="A43" s="81">
        <v>22023000201</v>
      </c>
      <c r="B43" s="79">
        <v>307</v>
      </c>
      <c r="C43" s="79">
        <v>22023</v>
      </c>
      <c r="D43" s="80" t="s">
        <v>45</v>
      </c>
      <c r="E43" s="80" t="s">
        <v>44</v>
      </c>
      <c r="F43" s="4">
        <v>100.03059619370192</v>
      </c>
    </row>
    <row r="44" spans="1:6" ht="15.75" customHeight="1" x14ac:dyDescent="0.25">
      <c r="A44" s="81">
        <v>22024000101</v>
      </c>
      <c r="B44" s="79">
        <v>235</v>
      </c>
      <c r="C44" s="79">
        <v>22024</v>
      </c>
      <c r="D44" s="80" t="s">
        <v>46</v>
      </c>
      <c r="E44" s="80" t="s">
        <v>46</v>
      </c>
      <c r="F44" s="4">
        <v>101.14340915014898</v>
      </c>
    </row>
    <row r="45" spans="1:6" ht="15.75" customHeight="1" x14ac:dyDescent="0.25">
      <c r="A45" s="81">
        <v>22024000201</v>
      </c>
      <c r="B45" s="79">
        <v>72</v>
      </c>
      <c r="C45" s="79">
        <v>22024</v>
      </c>
      <c r="D45" s="80" t="s">
        <v>47</v>
      </c>
      <c r="E45" s="80" t="s">
        <v>46</v>
      </c>
      <c r="F45" s="4">
        <v>100.91819759567781</v>
      </c>
    </row>
    <row r="46" spans="1:6" ht="15.75" customHeight="1" x14ac:dyDescent="0.25">
      <c r="A46" s="81">
        <v>22024000399</v>
      </c>
      <c r="B46" s="79">
        <v>5</v>
      </c>
      <c r="C46" s="79">
        <v>22024</v>
      </c>
      <c r="D46" s="80" t="s">
        <v>48</v>
      </c>
      <c r="E46" s="80" t="s">
        <v>46</v>
      </c>
      <c r="F46" s="4">
        <v>100.51926059206369</v>
      </c>
    </row>
    <row r="47" spans="1:6" ht="15.75" customHeight="1" x14ac:dyDescent="0.25">
      <c r="A47" s="81">
        <v>22025000101</v>
      </c>
      <c r="B47" s="79">
        <v>1420</v>
      </c>
      <c r="C47" s="79">
        <v>22025</v>
      </c>
      <c r="D47" s="80" t="s">
        <v>49</v>
      </c>
      <c r="E47" s="80" t="s">
        <v>49</v>
      </c>
      <c r="F47" s="4">
        <v>100.74260216978803</v>
      </c>
    </row>
    <row r="48" spans="1:6" ht="15.75" customHeight="1" x14ac:dyDescent="0.25">
      <c r="A48" s="81">
        <v>22027000101</v>
      </c>
      <c r="B48" s="79">
        <v>236</v>
      </c>
      <c r="C48" s="79">
        <v>22027</v>
      </c>
      <c r="D48" s="80" t="s">
        <v>50</v>
      </c>
      <c r="E48" s="80" t="s">
        <v>50</v>
      </c>
      <c r="F48" s="4">
        <v>100.45807592460847</v>
      </c>
    </row>
    <row r="49" spans="1:6" ht="15.75" customHeight="1" x14ac:dyDescent="0.25">
      <c r="A49" s="81">
        <v>22027000201</v>
      </c>
      <c r="B49" s="79">
        <v>62</v>
      </c>
      <c r="C49" s="79">
        <v>22027</v>
      </c>
      <c r="D49" s="80" t="s">
        <v>51</v>
      </c>
      <c r="E49" s="80" t="s">
        <v>50</v>
      </c>
      <c r="F49" s="4">
        <v>98.942066044332009</v>
      </c>
    </row>
    <row r="50" spans="1:6" ht="15.75" customHeight="1" x14ac:dyDescent="0.25">
      <c r="A50" s="81">
        <v>22027000301</v>
      </c>
      <c r="B50" s="79">
        <v>55</v>
      </c>
      <c r="C50" s="79">
        <v>22027</v>
      </c>
      <c r="D50" s="80" t="s">
        <v>52</v>
      </c>
      <c r="E50" s="80" t="s">
        <v>50</v>
      </c>
      <c r="F50" s="4">
        <v>99.970424470770553</v>
      </c>
    </row>
    <row r="51" spans="1:6" ht="15.75" customHeight="1" x14ac:dyDescent="0.25">
      <c r="A51" s="81">
        <v>22028000101</v>
      </c>
      <c r="B51" s="79">
        <v>386</v>
      </c>
      <c r="C51" s="79">
        <v>22028</v>
      </c>
      <c r="D51" s="80" t="s">
        <v>53</v>
      </c>
      <c r="E51" s="80" t="s">
        <v>53</v>
      </c>
      <c r="F51" s="4">
        <v>101.70988313923466</v>
      </c>
    </row>
    <row r="52" spans="1:6" ht="15.75" customHeight="1" x14ac:dyDescent="0.25">
      <c r="A52" s="81">
        <v>22029000101</v>
      </c>
      <c r="B52" s="79">
        <v>135</v>
      </c>
      <c r="C52" s="79">
        <v>22029</v>
      </c>
      <c r="D52" s="80" t="s">
        <v>54</v>
      </c>
      <c r="E52" s="80" t="s">
        <v>54</v>
      </c>
      <c r="F52" s="4">
        <v>99.599212549070316</v>
      </c>
    </row>
    <row r="53" spans="1:6" ht="13.5" customHeight="1" x14ac:dyDescent="0.25">
      <c r="A53" s="81">
        <v>22032000101</v>
      </c>
      <c r="B53" s="79">
        <v>111</v>
      </c>
      <c r="C53" s="79">
        <v>22032</v>
      </c>
      <c r="D53" s="80" t="s">
        <v>55</v>
      </c>
      <c r="E53" s="80" t="s">
        <v>55</v>
      </c>
      <c r="F53" s="4">
        <v>100.31696986396143</v>
      </c>
    </row>
    <row r="54" spans="1:6" ht="15.75" customHeight="1" x14ac:dyDescent="0.25">
      <c r="A54" s="81">
        <v>22035000101</v>
      </c>
      <c r="B54" s="79">
        <v>195</v>
      </c>
      <c r="C54" s="79">
        <v>22035</v>
      </c>
      <c r="D54" s="80" t="s">
        <v>56</v>
      </c>
      <c r="E54" s="80" t="s">
        <v>56</v>
      </c>
      <c r="F54" s="4">
        <v>99.588018925494453</v>
      </c>
    </row>
    <row r="55" spans="1:6" ht="15.75" customHeight="1" x14ac:dyDescent="0.25">
      <c r="A55" s="81">
        <v>22035000301</v>
      </c>
      <c r="B55" s="79">
        <v>2</v>
      </c>
      <c r="C55" s="79">
        <v>22035</v>
      </c>
      <c r="D55" s="80" t="s">
        <v>57</v>
      </c>
      <c r="E55" s="80" t="s">
        <v>56</v>
      </c>
      <c r="F55" s="4">
        <v>98.524756862025797</v>
      </c>
    </row>
    <row r="56" spans="1:6" ht="15.75" customHeight="1" x14ac:dyDescent="0.25">
      <c r="A56" s="81">
        <v>22035000499</v>
      </c>
      <c r="B56" s="79">
        <v>32</v>
      </c>
      <c r="C56" s="79">
        <v>22035</v>
      </c>
      <c r="D56" s="80" t="s">
        <v>58</v>
      </c>
      <c r="E56" s="80" t="s">
        <v>56</v>
      </c>
      <c r="F56" s="4">
        <v>99.393911511972163</v>
      </c>
    </row>
    <row r="57" spans="1:6" ht="15.75" customHeight="1" x14ac:dyDescent="0.25">
      <c r="A57" s="81">
        <v>22035000599</v>
      </c>
      <c r="B57" s="79">
        <v>11</v>
      </c>
      <c r="C57" s="79">
        <v>22035</v>
      </c>
      <c r="D57" s="80" t="s">
        <v>59</v>
      </c>
      <c r="E57" s="80" t="s">
        <v>56</v>
      </c>
      <c r="F57" s="4">
        <v>98.373231369566398</v>
      </c>
    </row>
    <row r="58" spans="1:6" ht="15.75" customHeight="1" x14ac:dyDescent="0.25">
      <c r="A58" s="81">
        <v>22035000699</v>
      </c>
      <c r="B58" s="79">
        <v>3</v>
      </c>
      <c r="C58" s="79">
        <v>22035</v>
      </c>
      <c r="D58" s="80" t="s">
        <v>60</v>
      </c>
      <c r="E58" s="80" t="s">
        <v>56</v>
      </c>
      <c r="F58" s="4">
        <v>98.387812210694079</v>
      </c>
    </row>
    <row r="59" spans="1:6" ht="15.75" customHeight="1" x14ac:dyDescent="0.25">
      <c r="A59" s="81">
        <v>22035000799</v>
      </c>
      <c r="B59" s="79">
        <v>2</v>
      </c>
      <c r="C59" s="79">
        <v>22035</v>
      </c>
      <c r="D59" s="80" t="s">
        <v>61</v>
      </c>
      <c r="E59" s="80" t="s">
        <v>56</v>
      </c>
      <c r="F59" s="4">
        <v>98.112483519873251</v>
      </c>
    </row>
    <row r="60" spans="1:6" ht="15.75" customHeight="1" x14ac:dyDescent="0.25">
      <c r="A60" s="81">
        <v>22035000899</v>
      </c>
      <c r="B60" s="79">
        <v>5</v>
      </c>
      <c r="C60" s="79">
        <v>22035</v>
      </c>
      <c r="D60" s="80" t="s">
        <v>62</v>
      </c>
      <c r="E60" s="80" t="s">
        <v>56</v>
      </c>
      <c r="F60" s="4">
        <v>98.255335430447872</v>
      </c>
    </row>
    <row r="61" spans="1:6" ht="15.75" customHeight="1" x14ac:dyDescent="0.25">
      <c r="A61" s="81">
        <v>22035000999</v>
      </c>
      <c r="B61" s="79">
        <v>4</v>
      </c>
      <c r="C61" s="79">
        <v>22035</v>
      </c>
      <c r="D61" s="80" t="s">
        <v>63</v>
      </c>
      <c r="E61" s="80" t="s">
        <v>56</v>
      </c>
      <c r="F61" s="4">
        <v>98.188771200166883</v>
      </c>
    </row>
    <row r="62" spans="1:6" ht="15.75" customHeight="1" x14ac:dyDescent="0.25">
      <c r="A62" s="81">
        <v>22035001099</v>
      </c>
      <c r="B62" s="79">
        <v>17</v>
      </c>
      <c r="C62" s="79">
        <v>22035</v>
      </c>
      <c r="D62" s="80" t="s">
        <v>64</v>
      </c>
      <c r="E62" s="80" t="s">
        <v>56</v>
      </c>
      <c r="F62" s="4">
        <v>98.133625660703174</v>
      </c>
    </row>
    <row r="63" spans="1:6" ht="15.75" customHeight="1" x14ac:dyDescent="0.25">
      <c r="A63" s="81">
        <v>22035001199</v>
      </c>
      <c r="B63" s="79">
        <v>27</v>
      </c>
      <c r="C63" s="79">
        <v>22035</v>
      </c>
      <c r="D63" s="80" t="s">
        <v>65</v>
      </c>
      <c r="E63" s="80" t="s">
        <v>56</v>
      </c>
      <c r="F63" s="4">
        <v>98.654762190215351</v>
      </c>
    </row>
    <row r="64" spans="1:6" ht="15.75" customHeight="1" x14ac:dyDescent="0.25">
      <c r="A64" s="81">
        <v>22035001299</v>
      </c>
      <c r="B64" s="79">
        <v>10</v>
      </c>
      <c r="C64" s="79">
        <v>22035</v>
      </c>
      <c r="D64" s="80" t="s">
        <v>1563</v>
      </c>
      <c r="E64" s="80" t="s">
        <v>56</v>
      </c>
      <c r="F64" s="4">
        <v>98.188340462838298</v>
      </c>
    </row>
    <row r="65" spans="1:6" ht="15.75" customHeight="1" x14ac:dyDescent="0.25">
      <c r="A65" s="81">
        <v>22036000101</v>
      </c>
      <c r="B65" s="79">
        <v>95</v>
      </c>
      <c r="C65" s="79">
        <v>22036</v>
      </c>
      <c r="D65" s="80" t="s">
        <v>66</v>
      </c>
      <c r="E65" s="80" t="s">
        <v>66</v>
      </c>
      <c r="F65" s="4">
        <v>100.47338904118399</v>
      </c>
    </row>
    <row r="66" spans="1:6" ht="15.75" customHeight="1" x14ac:dyDescent="0.25">
      <c r="A66" s="81">
        <v>22037000101</v>
      </c>
      <c r="B66" s="79">
        <v>120</v>
      </c>
      <c r="C66" s="79">
        <v>22037</v>
      </c>
      <c r="D66" s="80" t="s">
        <v>67</v>
      </c>
      <c r="E66" s="80" t="s">
        <v>67</v>
      </c>
      <c r="F66" s="4">
        <v>100.62787314043371</v>
      </c>
    </row>
    <row r="67" spans="1:6" ht="15.75" customHeight="1" x14ac:dyDescent="0.25">
      <c r="A67" s="81">
        <v>22037000201</v>
      </c>
      <c r="B67" s="79">
        <v>5</v>
      </c>
      <c r="C67" s="79">
        <v>22037</v>
      </c>
      <c r="D67" s="80" t="s">
        <v>68</v>
      </c>
      <c r="E67" s="80" t="s">
        <v>67</v>
      </c>
      <c r="F67" s="4">
        <v>99.127213298700909</v>
      </c>
    </row>
    <row r="68" spans="1:6" ht="15.75" customHeight="1" x14ac:dyDescent="0.25">
      <c r="A68" s="81">
        <v>22039000101</v>
      </c>
      <c r="B68" s="79">
        <v>953</v>
      </c>
      <c r="C68" s="79">
        <v>22039</v>
      </c>
      <c r="D68" s="80" t="s">
        <v>69</v>
      </c>
      <c r="E68" s="80" t="s">
        <v>69</v>
      </c>
      <c r="F68" s="4">
        <v>101.01533887502318</v>
      </c>
    </row>
    <row r="69" spans="1:6" ht="15.75" customHeight="1" x14ac:dyDescent="0.25">
      <c r="A69" s="81">
        <v>22039000201</v>
      </c>
      <c r="B69" s="79">
        <v>18</v>
      </c>
      <c r="C69" s="79">
        <v>22039</v>
      </c>
      <c r="D69" s="80" t="s">
        <v>70</v>
      </c>
      <c r="E69" s="80" t="s">
        <v>69</v>
      </c>
      <c r="F69" s="4">
        <v>99.593767742168197</v>
      </c>
    </row>
    <row r="70" spans="1:6" ht="15.75" customHeight="1" x14ac:dyDescent="0.25">
      <c r="A70" s="81">
        <v>22039000301</v>
      </c>
      <c r="B70" s="79">
        <v>46</v>
      </c>
      <c r="C70" s="79">
        <v>22039</v>
      </c>
      <c r="D70" s="80" t="s">
        <v>71</v>
      </c>
      <c r="E70" s="80" t="s">
        <v>69</v>
      </c>
      <c r="F70" s="4">
        <v>99.81851991298943</v>
      </c>
    </row>
    <row r="71" spans="1:6" ht="15.75" customHeight="1" x14ac:dyDescent="0.25">
      <c r="A71" s="81">
        <v>22040000101</v>
      </c>
      <c r="B71" s="79">
        <v>5</v>
      </c>
      <c r="C71" s="79">
        <v>22040</v>
      </c>
      <c r="D71" s="80" t="s">
        <v>72</v>
      </c>
      <c r="E71" s="80" t="s">
        <v>73</v>
      </c>
      <c r="F71" s="4">
        <v>98.927141431720216</v>
      </c>
    </row>
    <row r="72" spans="1:6" ht="15.75" customHeight="1" x14ac:dyDescent="0.25">
      <c r="A72" s="81">
        <v>22040000201</v>
      </c>
      <c r="B72" s="79">
        <v>165</v>
      </c>
      <c r="C72" s="79">
        <v>22040</v>
      </c>
      <c r="D72" s="80" t="s">
        <v>74</v>
      </c>
      <c r="E72" s="80" t="s">
        <v>73</v>
      </c>
      <c r="F72" s="4">
        <v>99.93795857195181</v>
      </c>
    </row>
    <row r="73" spans="1:6" ht="15.75" customHeight="1" x14ac:dyDescent="0.25">
      <c r="A73" s="81">
        <v>22041000101</v>
      </c>
      <c r="B73" s="79">
        <v>157</v>
      </c>
      <c r="C73" s="79">
        <v>22041</v>
      </c>
      <c r="D73" s="80" t="s">
        <v>75</v>
      </c>
      <c r="E73" s="80" t="s">
        <v>75</v>
      </c>
      <c r="F73" s="4">
        <v>100.28976305018918</v>
      </c>
    </row>
    <row r="74" spans="1:6" ht="15.75" customHeight="1" x14ac:dyDescent="0.25">
      <c r="A74" s="81">
        <v>22042000101</v>
      </c>
      <c r="B74" s="79">
        <v>138</v>
      </c>
      <c r="C74" s="79">
        <v>22042</v>
      </c>
      <c r="D74" s="80" t="s">
        <v>76</v>
      </c>
      <c r="E74" s="80" t="s">
        <v>76</v>
      </c>
      <c r="F74" s="4">
        <v>100.33099519111998</v>
      </c>
    </row>
    <row r="75" spans="1:6" ht="15.75" customHeight="1" x14ac:dyDescent="0.25">
      <c r="A75" s="81">
        <v>22043000101</v>
      </c>
      <c r="B75" s="79">
        <v>61</v>
      </c>
      <c r="C75" s="79">
        <v>22043</v>
      </c>
      <c r="D75" s="80" t="s">
        <v>77</v>
      </c>
      <c r="E75" s="80" t="s">
        <v>77</v>
      </c>
      <c r="F75" s="4">
        <v>99.778081621009292</v>
      </c>
    </row>
    <row r="76" spans="1:6" ht="15.75" customHeight="1" x14ac:dyDescent="0.25">
      <c r="A76" s="81">
        <v>22043000201</v>
      </c>
      <c r="B76" s="79">
        <v>31</v>
      </c>
      <c r="C76" s="79">
        <v>22043</v>
      </c>
      <c r="D76" s="80" t="s">
        <v>78</v>
      </c>
      <c r="E76" s="80" t="s">
        <v>77</v>
      </c>
      <c r="F76" s="4">
        <v>99.541629333661547</v>
      </c>
    </row>
    <row r="77" spans="1:6" ht="15.75" customHeight="1" x14ac:dyDescent="0.25">
      <c r="A77" s="81">
        <v>22043000399</v>
      </c>
      <c r="B77" s="79">
        <v>5</v>
      </c>
      <c r="C77" s="79">
        <v>22043</v>
      </c>
      <c r="D77" s="80" t="s">
        <v>79</v>
      </c>
      <c r="E77" s="80" t="s">
        <v>77</v>
      </c>
      <c r="F77" s="4">
        <v>99.008990525530052</v>
      </c>
    </row>
    <row r="78" spans="1:6" ht="15.75" customHeight="1" x14ac:dyDescent="0.25">
      <c r="A78" s="81">
        <v>22044000101</v>
      </c>
      <c r="B78" s="79">
        <v>14</v>
      </c>
      <c r="C78" s="79">
        <v>22044</v>
      </c>
      <c r="D78" s="80" t="s">
        <v>80</v>
      </c>
      <c r="E78" s="80" t="s">
        <v>81</v>
      </c>
      <c r="F78" s="4">
        <v>99.566886908327362</v>
      </c>
    </row>
    <row r="79" spans="1:6" ht="15.75" customHeight="1" x14ac:dyDescent="0.25">
      <c r="A79" s="81">
        <v>22044000201</v>
      </c>
      <c r="B79" s="79">
        <v>11</v>
      </c>
      <c r="C79" s="79">
        <v>22044</v>
      </c>
      <c r="D79" s="80" t="s">
        <v>82</v>
      </c>
      <c r="E79" s="80" t="s">
        <v>81</v>
      </c>
      <c r="F79" s="4">
        <v>99.490430571238889</v>
      </c>
    </row>
    <row r="80" spans="1:6" ht="15.75" customHeight="1" x14ac:dyDescent="0.25">
      <c r="A80" s="81">
        <v>22044000301</v>
      </c>
      <c r="B80" s="79">
        <v>41</v>
      </c>
      <c r="C80" s="79">
        <v>22044</v>
      </c>
      <c r="D80" s="80" t="s">
        <v>83</v>
      </c>
      <c r="E80" s="80" t="s">
        <v>81</v>
      </c>
      <c r="F80" s="4">
        <v>99.711278447126332</v>
      </c>
    </row>
    <row r="81" spans="1:6" ht="15.75" customHeight="1" x14ac:dyDescent="0.25">
      <c r="A81" s="81">
        <v>22044000401</v>
      </c>
      <c r="B81" s="79">
        <v>135</v>
      </c>
      <c r="C81" s="79">
        <v>22044</v>
      </c>
      <c r="D81" s="80" t="s">
        <v>81</v>
      </c>
      <c r="E81" s="80" t="s">
        <v>81</v>
      </c>
      <c r="F81" s="4">
        <v>100.25793113592428</v>
      </c>
    </row>
    <row r="82" spans="1:6" ht="15.75" customHeight="1" x14ac:dyDescent="0.25">
      <c r="A82" s="81">
        <v>22044000501</v>
      </c>
      <c r="B82" s="79">
        <v>60</v>
      </c>
      <c r="C82" s="79">
        <v>22044</v>
      </c>
      <c r="D82" s="80" t="s">
        <v>84</v>
      </c>
      <c r="E82" s="80" t="s">
        <v>81</v>
      </c>
      <c r="F82" s="4">
        <v>99.861177432711671</v>
      </c>
    </row>
    <row r="83" spans="1:6" ht="15.75" customHeight="1" x14ac:dyDescent="0.25">
      <c r="A83" s="81">
        <v>22045000101</v>
      </c>
      <c r="B83" s="79">
        <v>64</v>
      </c>
      <c r="C83" s="79">
        <v>22045</v>
      </c>
      <c r="D83" s="80" t="s">
        <v>85</v>
      </c>
      <c r="E83" s="80" t="s">
        <v>85</v>
      </c>
      <c r="F83" s="4">
        <v>99.764036158873409</v>
      </c>
    </row>
    <row r="84" spans="1:6" ht="15.75" customHeight="1" x14ac:dyDescent="0.25">
      <c r="A84" s="81">
        <v>22046000101</v>
      </c>
      <c r="B84" s="79">
        <v>833</v>
      </c>
      <c r="C84" s="79">
        <v>22046</v>
      </c>
      <c r="D84" s="80" t="s">
        <v>86</v>
      </c>
      <c r="E84" s="80" t="s">
        <v>86</v>
      </c>
      <c r="F84" s="4">
        <v>100.67405884214563</v>
      </c>
    </row>
    <row r="85" spans="1:6" ht="15.75" customHeight="1" x14ac:dyDescent="0.25">
      <c r="A85" s="81">
        <v>22047000101</v>
      </c>
      <c r="B85" s="79">
        <v>310</v>
      </c>
      <c r="C85" s="79">
        <v>22047</v>
      </c>
      <c r="D85" s="80" t="s">
        <v>87</v>
      </c>
      <c r="E85" s="80" t="s">
        <v>87</v>
      </c>
      <c r="F85" s="4">
        <v>101.16705458418041</v>
      </c>
    </row>
    <row r="86" spans="1:6" ht="15.75" customHeight="1" x14ac:dyDescent="0.25">
      <c r="A86" s="81">
        <v>22048000101</v>
      </c>
      <c r="B86" s="79">
        <v>17102</v>
      </c>
      <c r="C86" s="79">
        <v>22048</v>
      </c>
      <c r="D86" s="80" t="s">
        <v>88</v>
      </c>
      <c r="E86" s="80" t="s">
        <v>88</v>
      </c>
      <c r="F86" s="4">
        <v>102.54029224470392</v>
      </c>
    </row>
    <row r="87" spans="1:6" ht="15.75" customHeight="1" x14ac:dyDescent="0.25">
      <c r="A87" s="81">
        <v>22048000201</v>
      </c>
      <c r="B87" s="79">
        <v>19</v>
      </c>
      <c r="C87" s="79">
        <v>22048</v>
      </c>
      <c r="D87" s="80" t="s">
        <v>89</v>
      </c>
      <c r="E87" s="80" t="s">
        <v>88</v>
      </c>
      <c r="F87" s="4">
        <v>99.748041938438433</v>
      </c>
    </row>
    <row r="88" spans="1:6" ht="15.75" customHeight="1" x14ac:dyDescent="0.25">
      <c r="A88" s="81">
        <v>22048000301</v>
      </c>
      <c r="B88" s="79">
        <v>53</v>
      </c>
      <c r="C88" s="79">
        <v>22048</v>
      </c>
      <c r="D88" s="80" t="s">
        <v>90</v>
      </c>
      <c r="E88" s="80" t="s">
        <v>88</v>
      </c>
      <c r="F88" s="4">
        <v>100.16261588120018</v>
      </c>
    </row>
    <row r="89" spans="1:6" ht="15.75" customHeight="1" x14ac:dyDescent="0.25">
      <c r="A89" s="81">
        <v>22049000101</v>
      </c>
      <c r="B89" s="79">
        <v>86</v>
      </c>
      <c r="C89" s="79">
        <v>22049</v>
      </c>
      <c r="D89" s="80" t="s">
        <v>91</v>
      </c>
      <c r="E89" s="80" t="s">
        <v>91</v>
      </c>
      <c r="F89" s="4">
        <v>100.40888011710774</v>
      </c>
    </row>
    <row r="90" spans="1:6" ht="15.75" customHeight="1" x14ac:dyDescent="0.25">
      <c r="A90" s="81">
        <v>22050000101</v>
      </c>
      <c r="B90" s="79">
        <v>96</v>
      </c>
      <c r="C90" s="79">
        <v>22050</v>
      </c>
      <c r="D90" s="80" t="s">
        <v>92</v>
      </c>
      <c r="E90" s="80" t="s">
        <v>92</v>
      </c>
      <c r="F90" s="4">
        <v>100.29753035150829</v>
      </c>
    </row>
    <row r="91" spans="1:6" ht="15.75" customHeight="1" x14ac:dyDescent="0.25">
      <c r="A91" s="81">
        <v>22051000101</v>
      </c>
      <c r="B91" s="79">
        <v>21</v>
      </c>
      <c r="C91" s="79">
        <v>22051</v>
      </c>
      <c r="D91" s="80" t="s">
        <v>93</v>
      </c>
      <c r="E91" s="80" t="s">
        <v>94</v>
      </c>
      <c r="F91" s="4">
        <v>99.574476252796245</v>
      </c>
    </row>
    <row r="92" spans="1:6" ht="15.75" customHeight="1" x14ac:dyDescent="0.25">
      <c r="A92" s="81">
        <v>22051000201</v>
      </c>
      <c r="B92" s="79">
        <v>26</v>
      </c>
      <c r="C92" s="79">
        <v>22051</v>
      </c>
      <c r="D92" s="80" t="s">
        <v>94</v>
      </c>
      <c r="E92" s="80" t="s">
        <v>94</v>
      </c>
      <c r="F92" s="4">
        <v>99.676389726401112</v>
      </c>
    </row>
    <row r="93" spans="1:6" ht="15.75" customHeight="1" x14ac:dyDescent="0.25">
      <c r="A93" s="81">
        <v>22051000301</v>
      </c>
      <c r="B93" s="79">
        <v>14</v>
      </c>
      <c r="C93" s="79">
        <v>22051</v>
      </c>
      <c r="D93" s="80" t="s">
        <v>95</v>
      </c>
      <c r="E93" s="80" t="s">
        <v>94</v>
      </c>
      <c r="F93" s="4">
        <v>99.279953653722288</v>
      </c>
    </row>
    <row r="94" spans="1:6" ht="15.75" customHeight="1" x14ac:dyDescent="0.25">
      <c r="A94" s="81">
        <v>22051000401</v>
      </c>
      <c r="B94" s="79">
        <v>10</v>
      </c>
      <c r="C94" s="79">
        <v>22051</v>
      </c>
      <c r="D94" s="80" t="s">
        <v>96</v>
      </c>
      <c r="E94" s="80" t="s">
        <v>94</v>
      </c>
      <c r="F94" s="4">
        <v>99.501560882298222</v>
      </c>
    </row>
    <row r="95" spans="1:6" ht="15.75" customHeight="1" x14ac:dyDescent="0.25">
      <c r="A95" s="81">
        <v>22051000501</v>
      </c>
      <c r="B95" s="79">
        <v>8</v>
      </c>
      <c r="C95" s="79">
        <v>22051</v>
      </c>
      <c r="D95" s="80" t="s">
        <v>97</v>
      </c>
      <c r="E95" s="80" t="s">
        <v>94</v>
      </c>
      <c r="F95" s="4">
        <v>99.676389726401112</v>
      </c>
    </row>
    <row r="96" spans="1:6" ht="15.75" customHeight="1" x14ac:dyDescent="0.25">
      <c r="A96" s="81">
        <v>22051000601</v>
      </c>
      <c r="B96" s="79">
        <v>14</v>
      </c>
      <c r="C96" s="79">
        <v>22051</v>
      </c>
      <c r="D96" s="80" t="s">
        <v>98</v>
      </c>
      <c r="E96" s="80" t="s">
        <v>94</v>
      </c>
      <c r="F96" s="4">
        <v>99.472602698972139</v>
      </c>
    </row>
    <row r="97" spans="1:6" ht="15.75" customHeight="1" x14ac:dyDescent="0.25">
      <c r="A97" s="81">
        <v>22051000701</v>
      </c>
      <c r="B97" s="79">
        <v>6</v>
      </c>
      <c r="C97" s="79">
        <v>22051</v>
      </c>
      <c r="D97" s="80" t="s">
        <v>99</v>
      </c>
      <c r="E97" s="80" t="s">
        <v>94</v>
      </c>
      <c r="F97" s="4">
        <v>99.303125985529761</v>
      </c>
    </row>
    <row r="98" spans="1:6" ht="15.75" customHeight="1" x14ac:dyDescent="0.25">
      <c r="A98" s="81">
        <v>22051000801</v>
      </c>
      <c r="B98" s="79">
        <v>3</v>
      </c>
      <c r="C98" s="79">
        <v>22051</v>
      </c>
      <c r="D98" s="80" t="s">
        <v>100</v>
      </c>
      <c r="E98" s="80" t="s">
        <v>94</v>
      </c>
      <c r="F98" s="4">
        <v>99.229705179984649</v>
      </c>
    </row>
    <row r="99" spans="1:6" ht="15.75" customHeight="1" x14ac:dyDescent="0.25">
      <c r="A99" s="81">
        <v>22052000101</v>
      </c>
      <c r="B99" s="79">
        <v>1274</v>
      </c>
      <c r="C99" s="79">
        <v>22052</v>
      </c>
      <c r="D99" s="80" t="s">
        <v>101</v>
      </c>
      <c r="E99" s="80" t="s">
        <v>101</v>
      </c>
      <c r="F99" s="4">
        <v>100.6627522387117</v>
      </c>
    </row>
    <row r="100" spans="1:6" ht="15.75" customHeight="1" x14ac:dyDescent="0.25">
      <c r="A100" s="81">
        <v>22052000201</v>
      </c>
      <c r="B100" s="79">
        <v>19</v>
      </c>
      <c r="C100" s="79">
        <v>22052</v>
      </c>
      <c r="D100" s="80" t="s">
        <v>102</v>
      </c>
      <c r="E100" s="80" t="s">
        <v>101</v>
      </c>
      <c r="F100" s="4">
        <v>99.747471885539611</v>
      </c>
    </row>
    <row r="101" spans="1:6" ht="15.75" customHeight="1" x14ac:dyDescent="0.25">
      <c r="A101" s="81">
        <v>22052000301</v>
      </c>
      <c r="B101" s="79">
        <v>6</v>
      </c>
      <c r="C101" s="79">
        <v>22052</v>
      </c>
      <c r="D101" s="80" t="s">
        <v>103</v>
      </c>
      <c r="E101" s="80" t="s">
        <v>101</v>
      </c>
      <c r="F101" s="4">
        <v>99.582911220945562</v>
      </c>
    </row>
    <row r="102" spans="1:6" ht="15.75" customHeight="1" x14ac:dyDescent="0.25">
      <c r="A102" s="81">
        <v>22052000401</v>
      </c>
      <c r="B102" s="79">
        <v>2</v>
      </c>
      <c r="C102" s="79">
        <v>22052</v>
      </c>
      <c r="D102" s="80" t="s">
        <v>104</v>
      </c>
      <c r="E102" s="80" t="s">
        <v>101</v>
      </c>
      <c r="F102" s="4">
        <v>99.559237452941858</v>
      </c>
    </row>
    <row r="103" spans="1:6" ht="15.75" customHeight="1" x14ac:dyDescent="0.25">
      <c r="A103" s="81">
        <v>22053000101</v>
      </c>
      <c r="B103" s="79">
        <v>39</v>
      </c>
      <c r="C103" s="79">
        <v>22053</v>
      </c>
      <c r="D103" s="80" t="s">
        <v>105</v>
      </c>
      <c r="E103" s="80" t="s">
        <v>106</v>
      </c>
      <c r="F103" s="4">
        <v>99.356750682054823</v>
      </c>
    </row>
    <row r="104" spans="1:6" ht="15.75" customHeight="1" x14ac:dyDescent="0.25">
      <c r="A104" s="81">
        <v>22053000201</v>
      </c>
      <c r="B104" s="79">
        <v>11</v>
      </c>
      <c r="C104" s="79">
        <v>22053</v>
      </c>
      <c r="D104" s="80" t="s">
        <v>107</v>
      </c>
      <c r="E104" s="80" t="s">
        <v>106</v>
      </c>
      <c r="F104" s="4">
        <v>98.587571024298413</v>
      </c>
    </row>
    <row r="105" spans="1:6" ht="15.75" customHeight="1" x14ac:dyDescent="0.25">
      <c r="A105" s="81">
        <v>22053000301</v>
      </c>
      <c r="B105" s="79">
        <v>954</v>
      </c>
      <c r="C105" s="79">
        <v>22053</v>
      </c>
      <c r="D105" s="80" t="s">
        <v>106</v>
      </c>
      <c r="E105" s="80" t="s">
        <v>106</v>
      </c>
      <c r="F105" s="4">
        <v>100.22238250835201</v>
      </c>
    </row>
    <row r="106" spans="1:6" ht="15.75" customHeight="1" x14ac:dyDescent="0.25">
      <c r="A106" s="81">
        <v>22053000401</v>
      </c>
      <c r="B106" s="79">
        <v>43</v>
      </c>
      <c r="C106" s="79">
        <v>22053</v>
      </c>
      <c r="D106" s="80" t="s">
        <v>108</v>
      </c>
      <c r="E106" s="80" t="s">
        <v>106</v>
      </c>
      <c r="F106" s="4">
        <v>99.168037585363734</v>
      </c>
    </row>
    <row r="107" spans="1:6" ht="15.75" customHeight="1" x14ac:dyDescent="0.25">
      <c r="A107" s="81">
        <v>22053000501</v>
      </c>
      <c r="B107" s="79">
        <v>18</v>
      </c>
      <c r="C107" s="79">
        <v>22053</v>
      </c>
      <c r="D107" s="80" t="s">
        <v>109</v>
      </c>
      <c r="E107" s="80" t="s">
        <v>106</v>
      </c>
      <c r="F107" s="4">
        <v>98.452682922524176</v>
      </c>
    </row>
    <row r="108" spans="1:6" ht="15.75" customHeight="1" x14ac:dyDescent="0.25">
      <c r="A108" s="81">
        <v>22053000601</v>
      </c>
      <c r="B108" s="79">
        <v>14</v>
      </c>
      <c r="C108" s="79">
        <v>22053</v>
      </c>
      <c r="D108" s="80" t="s">
        <v>110</v>
      </c>
      <c r="E108" s="80" t="s">
        <v>106</v>
      </c>
      <c r="F108" s="4">
        <v>98.632207182090482</v>
      </c>
    </row>
    <row r="109" spans="1:6" ht="15.75" customHeight="1" x14ac:dyDescent="0.25">
      <c r="A109" s="81">
        <v>22053000701</v>
      </c>
      <c r="B109" s="79">
        <v>7</v>
      </c>
      <c r="C109" s="79">
        <v>22053</v>
      </c>
      <c r="D109" s="80" t="s">
        <v>111</v>
      </c>
      <c r="E109" s="80" t="s">
        <v>106</v>
      </c>
      <c r="F109" s="4">
        <v>97.969662717591461</v>
      </c>
    </row>
    <row r="110" spans="1:6" ht="15.75" customHeight="1" x14ac:dyDescent="0.25">
      <c r="A110" s="81">
        <v>22053000801</v>
      </c>
      <c r="B110" s="79">
        <v>10</v>
      </c>
      <c r="C110" s="79">
        <v>22053</v>
      </c>
      <c r="D110" s="80" t="s">
        <v>112</v>
      </c>
      <c r="E110" s="80" t="s">
        <v>106</v>
      </c>
      <c r="F110" s="4">
        <v>98.426357456269599</v>
      </c>
    </row>
    <row r="111" spans="1:6" ht="15.75" customHeight="1" x14ac:dyDescent="0.25">
      <c r="A111" s="81">
        <v>22053000901</v>
      </c>
      <c r="B111" s="79">
        <v>45</v>
      </c>
      <c r="C111" s="79">
        <v>22053</v>
      </c>
      <c r="D111" s="80" t="s">
        <v>113</v>
      </c>
      <c r="E111" s="80" t="s">
        <v>106</v>
      </c>
      <c r="F111" s="4">
        <v>98.523627099941564</v>
      </c>
    </row>
    <row r="112" spans="1:6" ht="15.75" customHeight="1" x14ac:dyDescent="0.25">
      <c r="A112" s="81">
        <v>22053000902</v>
      </c>
      <c r="B112" s="79">
        <v>1</v>
      </c>
      <c r="C112" s="79">
        <v>22053</v>
      </c>
      <c r="D112" s="80" t="s">
        <v>114</v>
      </c>
      <c r="E112" s="80" t="s">
        <v>106</v>
      </c>
      <c r="F112" s="4">
        <v>98.347842271459754</v>
      </c>
    </row>
    <row r="113" spans="1:6" ht="15.75" customHeight="1" x14ac:dyDescent="0.25">
      <c r="A113" s="81">
        <v>22054000101</v>
      </c>
      <c r="B113" s="79">
        <v>172</v>
      </c>
      <c r="C113" s="79">
        <v>22054</v>
      </c>
      <c r="D113" s="80" t="s">
        <v>115</v>
      </c>
      <c r="E113" s="80" t="s">
        <v>116</v>
      </c>
      <c r="F113" s="4">
        <v>102.11967612091934</v>
      </c>
    </row>
    <row r="114" spans="1:6" ht="15.75" customHeight="1" x14ac:dyDescent="0.25">
      <c r="A114" s="81">
        <v>22054000201</v>
      </c>
      <c r="B114" s="79">
        <v>1689</v>
      </c>
      <c r="C114" s="79">
        <v>22054</v>
      </c>
      <c r="D114" s="80" t="s">
        <v>116</v>
      </c>
      <c r="E114" s="80" t="s">
        <v>116</v>
      </c>
      <c r="F114" s="4">
        <v>102.67301295841841</v>
      </c>
    </row>
    <row r="115" spans="1:6" ht="15.75" customHeight="1" x14ac:dyDescent="0.25">
      <c r="A115" s="81">
        <v>22054000301</v>
      </c>
      <c r="B115" s="79">
        <v>323</v>
      </c>
      <c r="C115" s="79">
        <v>22054</v>
      </c>
      <c r="D115" s="80" t="s">
        <v>117</v>
      </c>
      <c r="E115" s="80" t="s">
        <v>116</v>
      </c>
      <c r="F115" s="4">
        <v>101.76551692071479</v>
      </c>
    </row>
    <row r="116" spans="1:6" ht="15.75" customHeight="1" x14ac:dyDescent="0.25">
      <c r="A116" s="81">
        <v>22055000101</v>
      </c>
      <c r="B116" s="79">
        <v>327</v>
      </c>
      <c r="C116" s="79">
        <v>22055</v>
      </c>
      <c r="D116" s="80" t="s">
        <v>118</v>
      </c>
      <c r="E116" s="80" t="s">
        <v>118</v>
      </c>
      <c r="F116" s="4">
        <v>100.69381374381986</v>
      </c>
    </row>
    <row r="117" spans="1:6" ht="15.75" customHeight="1" x14ac:dyDescent="0.25">
      <c r="A117" s="81">
        <v>22057000101</v>
      </c>
      <c r="B117" s="79">
        <v>298</v>
      </c>
      <c r="C117" s="79">
        <v>22057</v>
      </c>
      <c r="D117" s="80" t="s">
        <v>119</v>
      </c>
      <c r="E117" s="80" t="s">
        <v>119</v>
      </c>
      <c r="F117" s="4">
        <v>100.67999967866538</v>
      </c>
    </row>
    <row r="118" spans="1:6" ht="15.75" customHeight="1" x14ac:dyDescent="0.25">
      <c r="A118" s="81">
        <v>22057000201</v>
      </c>
      <c r="B118" s="79">
        <v>13</v>
      </c>
      <c r="C118" s="79">
        <v>22057</v>
      </c>
      <c r="D118" s="80" t="s">
        <v>1564</v>
      </c>
      <c r="E118" s="80" t="s">
        <v>119</v>
      </c>
      <c r="F118" s="4">
        <v>99.818509651169975</v>
      </c>
    </row>
    <row r="119" spans="1:6" ht="15.75" customHeight="1" x14ac:dyDescent="0.25">
      <c r="A119" s="81">
        <v>22057000301</v>
      </c>
      <c r="B119" s="79">
        <v>36</v>
      </c>
      <c r="C119" s="79">
        <v>22057</v>
      </c>
      <c r="D119" s="80" t="s">
        <v>120</v>
      </c>
      <c r="E119" s="80" t="s">
        <v>119</v>
      </c>
      <c r="F119" s="4">
        <v>99.71516888598947</v>
      </c>
    </row>
    <row r="120" spans="1:6" ht="15.75" customHeight="1" x14ac:dyDescent="0.25">
      <c r="A120" s="81">
        <v>22057000401</v>
      </c>
      <c r="B120" s="79">
        <v>43</v>
      </c>
      <c r="C120" s="79">
        <v>22057</v>
      </c>
      <c r="D120" s="80" t="s">
        <v>121</v>
      </c>
      <c r="E120" s="80" t="s">
        <v>119</v>
      </c>
      <c r="F120" s="4">
        <v>100.30860362657668</v>
      </c>
    </row>
    <row r="121" spans="1:6" ht="15.75" customHeight="1" x14ac:dyDescent="0.25">
      <c r="A121" s="81">
        <v>22057000501</v>
      </c>
      <c r="B121" s="79">
        <v>54</v>
      </c>
      <c r="C121" s="79">
        <v>22057</v>
      </c>
      <c r="D121" s="80" t="s">
        <v>122</v>
      </c>
      <c r="E121" s="80" t="s">
        <v>119</v>
      </c>
      <c r="F121" s="4">
        <v>100.27650700943808</v>
      </c>
    </row>
    <row r="122" spans="1:6" ht="15.75" customHeight="1" x14ac:dyDescent="0.25">
      <c r="A122" s="81">
        <v>22057000601</v>
      </c>
      <c r="B122" s="79">
        <v>4</v>
      </c>
      <c r="C122" s="79">
        <v>22057</v>
      </c>
      <c r="D122" s="80" t="s">
        <v>123</v>
      </c>
      <c r="E122" s="80" t="s">
        <v>119</v>
      </c>
      <c r="F122" s="4">
        <v>100.28548388556592</v>
      </c>
    </row>
    <row r="123" spans="1:6" ht="15.75" customHeight="1" x14ac:dyDescent="0.25">
      <c r="A123" s="81">
        <v>22058000101</v>
      </c>
      <c r="B123" s="79">
        <v>17</v>
      </c>
      <c r="C123" s="79">
        <v>22058</v>
      </c>
      <c r="D123" s="80" t="s">
        <v>124</v>
      </c>
      <c r="E123" s="80" t="s">
        <v>125</v>
      </c>
      <c r="F123" s="4">
        <v>99.952737237569096</v>
      </c>
    </row>
    <row r="124" spans="1:6" ht="15.75" customHeight="1" x14ac:dyDescent="0.25">
      <c r="A124" s="81">
        <v>22058000201</v>
      </c>
      <c r="B124" s="79">
        <v>145</v>
      </c>
      <c r="C124" s="79">
        <v>22058</v>
      </c>
      <c r="D124" s="80" t="s">
        <v>125</v>
      </c>
      <c r="E124" s="80" t="s">
        <v>125</v>
      </c>
      <c r="F124" s="4">
        <v>101.02544556519996</v>
      </c>
    </row>
    <row r="125" spans="1:6" ht="15.75" customHeight="1" x14ac:dyDescent="0.25">
      <c r="A125" s="81">
        <v>22058000301</v>
      </c>
      <c r="B125" s="79">
        <v>9</v>
      </c>
      <c r="C125" s="79">
        <v>22058</v>
      </c>
      <c r="D125" s="80" t="s">
        <v>126</v>
      </c>
      <c r="E125" s="80" t="s">
        <v>125</v>
      </c>
      <c r="F125" s="4">
        <v>100.24988370934442</v>
      </c>
    </row>
    <row r="126" spans="1:6" ht="15.75" customHeight="1" x14ac:dyDescent="0.25">
      <c r="A126" s="81">
        <v>22058000401</v>
      </c>
      <c r="B126" s="79">
        <v>54</v>
      </c>
      <c r="C126" s="79">
        <v>22058</v>
      </c>
      <c r="D126" s="80" t="s">
        <v>127</v>
      </c>
      <c r="E126" s="80" t="s">
        <v>125</v>
      </c>
      <c r="F126" s="4">
        <v>99.665466491082242</v>
      </c>
    </row>
    <row r="127" spans="1:6" ht="15.75" customHeight="1" x14ac:dyDescent="0.25">
      <c r="A127" s="81">
        <v>22058000501</v>
      </c>
      <c r="B127" s="79">
        <v>5</v>
      </c>
      <c r="C127" s="79">
        <v>22058</v>
      </c>
      <c r="D127" s="80" t="s">
        <v>128</v>
      </c>
      <c r="E127" s="80" t="s">
        <v>125</v>
      </c>
      <c r="F127" s="4">
        <v>99.663815941421845</v>
      </c>
    </row>
    <row r="128" spans="1:6" ht="15.75" customHeight="1" x14ac:dyDescent="0.25">
      <c r="A128" s="81">
        <v>22058000799</v>
      </c>
      <c r="B128" s="79">
        <v>5</v>
      </c>
      <c r="C128" s="79">
        <v>22058</v>
      </c>
      <c r="D128" s="80" t="s">
        <v>129</v>
      </c>
      <c r="E128" s="80" t="s">
        <v>125</v>
      </c>
      <c r="F128" s="4">
        <v>100.1676423974269</v>
      </c>
    </row>
    <row r="129" spans="1:6" ht="15.75" customHeight="1" x14ac:dyDescent="0.25">
      <c r="A129" s="81">
        <v>22058000899</v>
      </c>
      <c r="B129" s="79">
        <v>3</v>
      </c>
      <c r="C129" s="79">
        <v>22058</v>
      </c>
      <c r="D129" s="80" t="s">
        <v>1565</v>
      </c>
      <c r="E129" s="80" t="s">
        <v>125</v>
      </c>
      <c r="F129" s="4">
        <v>99.838853711682347</v>
      </c>
    </row>
    <row r="130" spans="1:6" ht="15.75" customHeight="1" x14ac:dyDescent="0.25">
      <c r="A130" s="81">
        <v>22058000901</v>
      </c>
      <c r="B130" s="79">
        <v>14</v>
      </c>
      <c r="C130" s="79">
        <v>22058</v>
      </c>
      <c r="D130" s="80" t="s">
        <v>130</v>
      </c>
      <c r="E130" s="80" t="s">
        <v>125</v>
      </c>
      <c r="F130" s="4">
        <v>100.06326982857898</v>
      </c>
    </row>
    <row r="131" spans="1:6" ht="15.75" customHeight="1" x14ac:dyDescent="0.25">
      <c r="A131" s="81">
        <v>22059000101</v>
      </c>
      <c r="B131" s="79">
        <v>32</v>
      </c>
      <c r="C131" s="79">
        <v>22059</v>
      </c>
      <c r="D131" s="80" t="s">
        <v>131</v>
      </c>
      <c r="E131" s="80" t="s">
        <v>132</v>
      </c>
      <c r="F131" s="4">
        <v>98.704279049236618</v>
      </c>
    </row>
    <row r="132" spans="1:6" ht="15.75" customHeight="1" x14ac:dyDescent="0.25">
      <c r="A132" s="81">
        <v>22059000201</v>
      </c>
      <c r="B132" s="79">
        <v>12</v>
      </c>
      <c r="C132" s="79">
        <v>22059</v>
      </c>
      <c r="D132" s="80" t="s">
        <v>133</v>
      </c>
      <c r="E132" s="80" t="s">
        <v>132</v>
      </c>
      <c r="F132" s="4">
        <v>98.733550325843837</v>
      </c>
    </row>
    <row r="133" spans="1:6" ht="15.75" customHeight="1" x14ac:dyDescent="0.25">
      <c r="A133" s="81">
        <v>22059000301</v>
      </c>
      <c r="B133" s="79">
        <v>12</v>
      </c>
      <c r="C133" s="79">
        <v>22059</v>
      </c>
      <c r="D133" s="80" t="s">
        <v>134</v>
      </c>
      <c r="E133" s="80" t="s">
        <v>132</v>
      </c>
      <c r="F133" s="4">
        <v>98.922434659728054</v>
      </c>
    </row>
    <row r="134" spans="1:6" ht="15.75" customHeight="1" x14ac:dyDescent="0.25">
      <c r="A134" s="81">
        <v>22059000401</v>
      </c>
      <c r="B134" s="79">
        <v>1122</v>
      </c>
      <c r="C134" s="79">
        <v>22059</v>
      </c>
      <c r="D134" s="80" t="s">
        <v>132</v>
      </c>
      <c r="E134" s="80" t="s">
        <v>132</v>
      </c>
      <c r="F134" s="4">
        <v>100.8161970461646</v>
      </c>
    </row>
    <row r="135" spans="1:6" ht="15.75" customHeight="1" x14ac:dyDescent="0.25">
      <c r="A135" s="81">
        <v>22059000501</v>
      </c>
      <c r="B135" s="79">
        <v>33</v>
      </c>
      <c r="C135" s="79">
        <v>22059</v>
      </c>
      <c r="D135" s="80" t="s">
        <v>135</v>
      </c>
      <c r="E135" s="80" t="s">
        <v>132</v>
      </c>
      <c r="F135" s="4">
        <v>99.923393460063735</v>
      </c>
    </row>
    <row r="136" spans="1:6" ht="15.75" customHeight="1" x14ac:dyDescent="0.25">
      <c r="A136" s="81">
        <v>22059000601</v>
      </c>
      <c r="B136" s="79">
        <v>3</v>
      </c>
      <c r="C136" s="79">
        <v>22059</v>
      </c>
      <c r="D136" s="80" t="s">
        <v>136</v>
      </c>
      <c r="E136" s="80" t="s">
        <v>132</v>
      </c>
      <c r="F136" s="4">
        <v>98.603262869415445</v>
      </c>
    </row>
    <row r="137" spans="1:6" ht="15.75" customHeight="1" x14ac:dyDescent="0.25">
      <c r="A137" s="81">
        <v>22059000701</v>
      </c>
      <c r="B137" s="79">
        <v>101</v>
      </c>
      <c r="C137" s="79">
        <v>22059</v>
      </c>
      <c r="D137" s="80" t="s">
        <v>137</v>
      </c>
      <c r="E137" s="80" t="s">
        <v>132</v>
      </c>
      <c r="F137" s="4">
        <v>100.04869222874959</v>
      </c>
    </row>
    <row r="138" spans="1:6" ht="15.75" customHeight="1" x14ac:dyDescent="0.25">
      <c r="A138" s="81">
        <v>22059000801</v>
      </c>
      <c r="B138" s="79">
        <v>15</v>
      </c>
      <c r="C138" s="79">
        <v>22059</v>
      </c>
      <c r="D138" s="80" t="s">
        <v>138</v>
      </c>
      <c r="E138" s="80" t="s">
        <v>132</v>
      </c>
      <c r="F138" s="4">
        <v>99.347877155330579</v>
      </c>
    </row>
    <row r="139" spans="1:6" ht="15.75" customHeight="1" x14ac:dyDescent="0.25">
      <c r="A139" s="81">
        <v>22059000901</v>
      </c>
      <c r="B139" s="79">
        <v>28</v>
      </c>
      <c r="C139" s="79">
        <v>22059</v>
      </c>
      <c r="D139" s="80" t="s">
        <v>139</v>
      </c>
      <c r="E139" s="80" t="s">
        <v>132</v>
      </c>
      <c r="F139" s="4">
        <v>99.296358615647478</v>
      </c>
    </row>
    <row r="140" spans="1:6" ht="15.75" customHeight="1" x14ac:dyDescent="0.25">
      <c r="A140" s="81">
        <v>22059001001</v>
      </c>
      <c r="B140" s="79">
        <v>22</v>
      </c>
      <c r="C140" s="79">
        <v>22059</v>
      </c>
      <c r="D140" s="80" t="s">
        <v>140</v>
      </c>
      <c r="E140" s="80" t="s">
        <v>132</v>
      </c>
      <c r="F140" s="4">
        <v>99.565097884555655</v>
      </c>
    </row>
    <row r="141" spans="1:6" ht="15.75" customHeight="1" x14ac:dyDescent="0.25">
      <c r="A141" s="81">
        <v>22059001101</v>
      </c>
      <c r="B141" s="79">
        <v>24</v>
      </c>
      <c r="C141" s="79">
        <v>22059</v>
      </c>
      <c r="D141" s="80" t="s">
        <v>141</v>
      </c>
      <c r="E141" s="80" t="s">
        <v>132</v>
      </c>
      <c r="F141" s="4">
        <v>99.386222915529359</v>
      </c>
    </row>
    <row r="142" spans="1:6" ht="15.75" customHeight="1" x14ac:dyDescent="0.25">
      <c r="A142" s="81">
        <v>22059001201</v>
      </c>
      <c r="B142" s="79">
        <v>42</v>
      </c>
      <c r="C142" s="79">
        <v>22059</v>
      </c>
      <c r="D142" s="80" t="s">
        <v>142</v>
      </c>
      <c r="E142" s="80" t="s">
        <v>132</v>
      </c>
      <c r="F142" s="4">
        <v>98.972321495273718</v>
      </c>
    </row>
    <row r="143" spans="1:6" ht="15.75" customHeight="1" x14ac:dyDescent="0.25">
      <c r="A143" s="81">
        <v>22059001301</v>
      </c>
      <c r="B143" s="79">
        <v>28</v>
      </c>
      <c r="C143" s="79">
        <v>22059</v>
      </c>
      <c r="D143" s="80" t="s">
        <v>143</v>
      </c>
      <c r="E143" s="80" t="s">
        <v>132</v>
      </c>
      <c r="F143" s="4">
        <v>98.869896117231107</v>
      </c>
    </row>
    <row r="144" spans="1:6" ht="15.75" customHeight="1" x14ac:dyDescent="0.25">
      <c r="A144" s="81">
        <v>22060000101</v>
      </c>
      <c r="B144" s="79">
        <v>1443</v>
      </c>
      <c r="C144" s="79">
        <v>22060</v>
      </c>
      <c r="D144" s="80" t="s">
        <v>144</v>
      </c>
      <c r="E144" s="80" t="s">
        <v>144</v>
      </c>
      <c r="F144" s="4">
        <v>100.79137793083467</v>
      </c>
    </row>
    <row r="145" spans="1:6" ht="15.75" customHeight="1" x14ac:dyDescent="0.25">
      <c r="A145" s="81">
        <v>22060000201</v>
      </c>
      <c r="B145" s="79">
        <v>162</v>
      </c>
      <c r="C145" s="79">
        <v>22060</v>
      </c>
      <c r="D145" s="80" t="s">
        <v>145</v>
      </c>
      <c r="E145" s="80" t="s">
        <v>144</v>
      </c>
      <c r="F145" s="4">
        <v>100.51877908102675</v>
      </c>
    </row>
    <row r="146" spans="1:6" ht="15.75" customHeight="1" x14ac:dyDescent="0.25">
      <c r="A146" s="81">
        <v>22061000101</v>
      </c>
      <c r="B146" s="79">
        <v>9742</v>
      </c>
      <c r="C146" s="79">
        <v>22061</v>
      </c>
      <c r="D146" s="80" t="s">
        <v>146</v>
      </c>
      <c r="E146" s="80" t="s">
        <v>146</v>
      </c>
      <c r="F146" s="4">
        <v>102.23549896189991</v>
      </c>
    </row>
    <row r="147" spans="1:6" ht="15.75" customHeight="1" x14ac:dyDescent="0.25">
      <c r="A147" s="81">
        <v>22062000101</v>
      </c>
      <c r="B147" s="79">
        <v>25</v>
      </c>
      <c r="C147" s="79">
        <v>22062</v>
      </c>
      <c r="D147" s="80" t="s">
        <v>147</v>
      </c>
      <c r="E147" s="80" t="s">
        <v>148</v>
      </c>
      <c r="F147" s="4">
        <v>98.5976023798424</v>
      </c>
    </row>
    <row r="148" spans="1:6" ht="15.75" customHeight="1" x14ac:dyDescent="0.25">
      <c r="A148" s="81">
        <v>22062000201</v>
      </c>
      <c r="B148" s="79">
        <v>67</v>
      </c>
      <c r="C148" s="79">
        <v>22062</v>
      </c>
      <c r="D148" s="80" t="s">
        <v>148</v>
      </c>
      <c r="E148" s="80" t="s">
        <v>148</v>
      </c>
      <c r="F148" s="4">
        <v>99.611875413205723</v>
      </c>
    </row>
    <row r="149" spans="1:6" ht="15.75" customHeight="1" x14ac:dyDescent="0.25">
      <c r="A149" s="81">
        <v>22062000301</v>
      </c>
      <c r="B149" s="79">
        <v>26</v>
      </c>
      <c r="C149" s="79">
        <v>22062</v>
      </c>
      <c r="D149" s="80" t="s">
        <v>149</v>
      </c>
      <c r="E149" s="80" t="s">
        <v>148</v>
      </c>
      <c r="F149" s="4">
        <v>98.519105057271958</v>
      </c>
    </row>
    <row r="150" spans="1:6" ht="15.75" customHeight="1" x14ac:dyDescent="0.25">
      <c r="A150" s="81">
        <v>22062000401</v>
      </c>
      <c r="B150" s="79">
        <v>19</v>
      </c>
      <c r="C150" s="79">
        <v>22062</v>
      </c>
      <c r="D150" s="80" t="s">
        <v>150</v>
      </c>
      <c r="E150" s="80" t="s">
        <v>148</v>
      </c>
      <c r="F150" s="4">
        <v>98.134778887928533</v>
      </c>
    </row>
    <row r="151" spans="1:6" ht="15.75" customHeight="1" x14ac:dyDescent="0.25">
      <c r="A151" s="81">
        <v>22062000501</v>
      </c>
      <c r="B151" s="79">
        <v>15</v>
      </c>
      <c r="C151" s="79">
        <v>22062</v>
      </c>
      <c r="D151" s="80" t="s">
        <v>151</v>
      </c>
      <c r="E151" s="80" t="s">
        <v>148</v>
      </c>
      <c r="F151" s="4">
        <v>98.454472459127317</v>
      </c>
    </row>
    <row r="152" spans="1:6" ht="15.75" customHeight="1" x14ac:dyDescent="0.25">
      <c r="A152" s="81">
        <v>22062000601</v>
      </c>
      <c r="B152" s="79">
        <v>19</v>
      </c>
      <c r="C152" s="79">
        <v>22062</v>
      </c>
      <c r="D152" s="80" t="s">
        <v>152</v>
      </c>
      <c r="E152" s="80" t="s">
        <v>148</v>
      </c>
      <c r="F152" s="4">
        <v>98.534817591548872</v>
      </c>
    </row>
    <row r="153" spans="1:6" ht="15.75" customHeight="1" x14ac:dyDescent="0.25">
      <c r="A153" s="81">
        <v>22063000101</v>
      </c>
      <c r="B153" s="79">
        <v>158</v>
      </c>
      <c r="C153" s="79">
        <v>22063</v>
      </c>
      <c r="D153" s="80" t="s">
        <v>153</v>
      </c>
      <c r="E153" s="80" t="s">
        <v>153</v>
      </c>
      <c r="F153" s="4">
        <v>99.628679951287936</v>
      </c>
    </row>
    <row r="154" spans="1:6" ht="15.75" customHeight="1" x14ac:dyDescent="0.25">
      <c r="A154" s="81">
        <v>22063000201</v>
      </c>
      <c r="B154" s="79">
        <v>17</v>
      </c>
      <c r="C154" s="79">
        <v>22063</v>
      </c>
      <c r="D154" s="80" t="s">
        <v>154</v>
      </c>
      <c r="E154" s="80" t="s">
        <v>153</v>
      </c>
      <c r="F154" s="4">
        <v>98.830903016278754</v>
      </c>
    </row>
    <row r="155" spans="1:6" ht="15.75" customHeight="1" x14ac:dyDescent="0.25">
      <c r="A155" s="81">
        <v>22063000301</v>
      </c>
      <c r="B155" s="79">
        <v>7</v>
      </c>
      <c r="C155" s="79">
        <v>22063</v>
      </c>
      <c r="D155" s="80" t="s">
        <v>155</v>
      </c>
      <c r="E155" s="80" t="s">
        <v>153</v>
      </c>
      <c r="F155" s="4">
        <v>99.2335334796946</v>
      </c>
    </row>
    <row r="156" spans="1:6" ht="15.75" customHeight="1" x14ac:dyDescent="0.25">
      <c r="A156" s="81">
        <v>22064000101</v>
      </c>
      <c r="B156" s="79">
        <v>67</v>
      </c>
      <c r="C156" s="79">
        <v>22064</v>
      </c>
      <c r="D156" s="80" t="s">
        <v>156</v>
      </c>
      <c r="E156" s="80" t="s">
        <v>1566</v>
      </c>
      <c r="F156" s="4">
        <v>99.863866628424148</v>
      </c>
    </row>
    <row r="157" spans="1:6" ht="15.75" customHeight="1" x14ac:dyDescent="0.25">
      <c r="A157" s="81">
        <v>22064000201</v>
      </c>
      <c r="B157" s="79">
        <v>106</v>
      </c>
      <c r="C157" s="79">
        <v>22064</v>
      </c>
      <c r="D157" s="80" t="s">
        <v>157</v>
      </c>
      <c r="E157" s="80" t="s">
        <v>1566</v>
      </c>
      <c r="F157" s="4">
        <v>100.51373857111535</v>
      </c>
    </row>
    <row r="158" spans="1:6" ht="15.75" customHeight="1" x14ac:dyDescent="0.25">
      <c r="A158" s="81">
        <v>22066000199</v>
      </c>
      <c r="B158" s="79">
        <v>7</v>
      </c>
      <c r="C158" s="79">
        <v>22066</v>
      </c>
      <c r="D158" s="80" t="s">
        <v>158</v>
      </c>
      <c r="E158" s="80" t="s">
        <v>159</v>
      </c>
      <c r="F158" s="4">
        <v>98.486031999483586</v>
      </c>
    </row>
    <row r="159" spans="1:6" ht="15.75" customHeight="1" x14ac:dyDescent="0.25">
      <c r="A159" s="81">
        <v>22066000201</v>
      </c>
      <c r="B159" s="79">
        <v>873</v>
      </c>
      <c r="C159" s="79">
        <v>22066</v>
      </c>
      <c r="D159" s="80" t="s">
        <v>159</v>
      </c>
      <c r="E159" s="80" t="s">
        <v>159</v>
      </c>
      <c r="F159" s="4">
        <v>100.35930823728341</v>
      </c>
    </row>
    <row r="160" spans="1:6" ht="15.75" customHeight="1" x14ac:dyDescent="0.25">
      <c r="A160" s="81">
        <v>22066000399</v>
      </c>
      <c r="B160" s="79">
        <v>2</v>
      </c>
      <c r="C160" s="79">
        <v>22066</v>
      </c>
      <c r="D160" s="80" t="s">
        <v>160</v>
      </c>
      <c r="E160" s="80" t="s">
        <v>159</v>
      </c>
      <c r="F160" s="4">
        <v>98.625651889350024</v>
      </c>
    </row>
    <row r="161" spans="1:6" ht="15.75" customHeight="1" x14ac:dyDescent="0.25">
      <c r="A161" s="81">
        <v>22066000401</v>
      </c>
      <c r="B161" s="79">
        <v>112</v>
      </c>
      <c r="C161" s="79">
        <v>22066</v>
      </c>
      <c r="D161" s="80" t="s">
        <v>161</v>
      </c>
      <c r="E161" s="80" t="s">
        <v>159</v>
      </c>
      <c r="F161" s="4">
        <v>100.03269942597838</v>
      </c>
    </row>
    <row r="162" spans="1:6" ht="15.75" customHeight="1" x14ac:dyDescent="0.25">
      <c r="A162" s="81">
        <v>22066000599</v>
      </c>
      <c r="B162" s="79">
        <v>5</v>
      </c>
      <c r="C162" s="79">
        <v>22066</v>
      </c>
      <c r="D162" s="80" t="s">
        <v>162</v>
      </c>
      <c r="E162" s="80" t="s">
        <v>159</v>
      </c>
      <c r="F162" s="4">
        <v>97.917828565112799</v>
      </c>
    </row>
    <row r="163" spans="1:6" ht="15.75" customHeight="1" x14ac:dyDescent="0.25">
      <c r="A163" s="81">
        <v>22066000699</v>
      </c>
      <c r="B163" s="79">
        <v>6</v>
      </c>
      <c r="C163" s="79">
        <v>22066</v>
      </c>
      <c r="D163" s="80" t="s">
        <v>163</v>
      </c>
      <c r="E163" s="80" t="s">
        <v>159</v>
      </c>
      <c r="F163" s="4">
        <v>98.159388294358948</v>
      </c>
    </row>
    <row r="164" spans="1:6" ht="15.75" customHeight="1" x14ac:dyDescent="0.25">
      <c r="A164" s="81">
        <v>22066000799</v>
      </c>
      <c r="B164" s="79">
        <v>17</v>
      </c>
      <c r="C164" s="79">
        <v>22066</v>
      </c>
      <c r="D164" s="80" t="s">
        <v>164</v>
      </c>
      <c r="E164" s="80" t="s">
        <v>159</v>
      </c>
      <c r="F164" s="4">
        <v>99.444144145399335</v>
      </c>
    </row>
    <row r="165" spans="1:6" ht="15.75" customHeight="1" x14ac:dyDescent="0.25">
      <c r="A165" s="81">
        <v>22066000899</v>
      </c>
      <c r="B165" s="79">
        <v>9</v>
      </c>
      <c r="C165" s="79">
        <v>22066</v>
      </c>
      <c r="D165" s="80" t="s">
        <v>165</v>
      </c>
      <c r="E165" s="80" t="s">
        <v>159</v>
      </c>
      <c r="F165" s="4">
        <v>98.720351101435327</v>
      </c>
    </row>
    <row r="166" spans="1:6" ht="15.75" customHeight="1" x14ac:dyDescent="0.25">
      <c r="A166" s="81">
        <v>22066000999</v>
      </c>
      <c r="B166" s="79">
        <v>4</v>
      </c>
      <c r="C166" s="79">
        <v>22066</v>
      </c>
      <c r="D166" s="80" t="s">
        <v>166</v>
      </c>
      <c r="E166" s="80" t="s">
        <v>159</v>
      </c>
      <c r="F166" s="4">
        <v>98.103425984636701</v>
      </c>
    </row>
    <row r="167" spans="1:6" ht="15.75" customHeight="1" x14ac:dyDescent="0.25">
      <c r="A167" s="81">
        <v>22066001099</v>
      </c>
      <c r="B167" s="79">
        <v>3</v>
      </c>
      <c r="C167" s="79">
        <v>22066</v>
      </c>
      <c r="D167" s="80" t="s">
        <v>167</v>
      </c>
      <c r="E167" s="80" t="s">
        <v>159</v>
      </c>
      <c r="F167" s="4">
        <v>98.140783957477268</v>
      </c>
    </row>
    <row r="168" spans="1:6" ht="15.75" customHeight="1" x14ac:dyDescent="0.25">
      <c r="A168" s="81">
        <v>22066001199</v>
      </c>
      <c r="B168" s="79">
        <v>2</v>
      </c>
      <c r="C168" s="79">
        <v>22066</v>
      </c>
      <c r="D168" s="80" t="s">
        <v>168</v>
      </c>
      <c r="E168" s="80" t="s">
        <v>159</v>
      </c>
      <c r="F168" s="4">
        <v>99.008608440096694</v>
      </c>
    </row>
    <row r="169" spans="1:6" ht="15.75" customHeight="1" x14ac:dyDescent="0.25">
      <c r="A169" s="81">
        <v>22066001201</v>
      </c>
      <c r="B169" s="79">
        <v>5</v>
      </c>
      <c r="C169" s="79">
        <v>22066</v>
      </c>
      <c r="D169" s="80" t="s">
        <v>169</v>
      </c>
      <c r="E169" s="80" t="s">
        <v>159</v>
      </c>
      <c r="F169" s="4">
        <v>98.752640320509272</v>
      </c>
    </row>
    <row r="170" spans="1:6" ht="15.75" customHeight="1" x14ac:dyDescent="0.25">
      <c r="A170" s="81">
        <v>22067000101</v>
      </c>
      <c r="B170" s="79">
        <v>67</v>
      </c>
      <c r="C170" s="79">
        <v>22067</v>
      </c>
      <c r="D170" s="80" t="s">
        <v>170</v>
      </c>
      <c r="E170" s="80" t="s">
        <v>170</v>
      </c>
      <c r="F170" s="4">
        <v>99.742273210030021</v>
      </c>
    </row>
    <row r="171" spans="1:6" ht="15.75" customHeight="1" x14ac:dyDescent="0.25">
      <c r="A171" s="81">
        <v>22067000299</v>
      </c>
      <c r="B171" s="79">
        <v>4</v>
      </c>
      <c r="C171" s="79">
        <v>22067</v>
      </c>
      <c r="D171" s="80" t="s">
        <v>171</v>
      </c>
      <c r="E171" s="80" t="s">
        <v>170</v>
      </c>
      <c r="F171" s="4">
        <v>99.081496769864202</v>
      </c>
    </row>
    <row r="172" spans="1:6" ht="15.75" customHeight="1" x14ac:dyDescent="0.25">
      <c r="A172" s="81">
        <v>22067000499</v>
      </c>
      <c r="B172" s="79">
        <v>4</v>
      </c>
      <c r="C172" s="79">
        <v>22067</v>
      </c>
      <c r="D172" s="80" t="s">
        <v>172</v>
      </c>
      <c r="E172" s="80" t="s">
        <v>170</v>
      </c>
      <c r="F172" s="4">
        <v>99.318826992154371</v>
      </c>
    </row>
    <row r="173" spans="1:6" ht="15.75" customHeight="1" x14ac:dyDescent="0.25">
      <c r="A173" s="81">
        <v>22067000599</v>
      </c>
      <c r="B173" s="79">
        <v>9</v>
      </c>
      <c r="C173" s="79">
        <v>22067</v>
      </c>
      <c r="D173" s="80" t="s">
        <v>173</v>
      </c>
      <c r="E173" s="80" t="s">
        <v>170</v>
      </c>
      <c r="F173" s="4">
        <v>99.267815427639079</v>
      </c>
    </row>
    <row r="174" spans="1:6" ht="15.75" customHeight="1" x14ac:dyDescent="0.25">
      <c r="A174" s="81">
        <v>22067000799</v>
      </c>
      <c r="B174" s="79">
        <v>3</v>
      </c>
      <c r="C174" s="79">
        <v>22067</v>
      </c>
      <c r="D174" s="80" t="s">
        <v>174</v>
      </c>
      <c r="E174" s="80" t="s">
        <v>170</v>
      </c>
      <c r="F174" s="4">
        <v>99.070341676736874</v>
      </c>
    </row>
    <row r="175" spans="1:6" ht="15.75" customHeight="1" x14ac:dyDescent="0.25">
      <c r="A175" s="81">
        <v>22068000101</v>
      </c>
      <c r="B175" s="79">
        <v>70</v>
      </c>
      <c r="C175" s="79">
        <v>22068</v>
      </c>
      <c r="D175" s="80" t="s">
        <v>175</v>
      </c>
      <c r="E175" s="80" t="s">
        <v>175</v>
      </c>
      <c r="F175" s="4">
        <v>100.79011077300522</v>
      </c>
    </row>
    <row r="176" spans="1:6" ht="15.75" customHeight="1" x14ac:dyDescent="0.25">
      <c r="A176" s="81">
        <v>22069000101</v>
      </c>
      <c r="B176" s="79">
        <v>28</v>
      </c>
      <c r="C176" s="79">
        <v>22069</v>
      </c>
      <c r="D176" s="80" t="s">
        <v>176</v>
      </c>
      <c r="E176" s="80" t="s">
        <v>177</v>
      </c>
      <c r="F176" s="4">
        <v>99.339656642511727</v>
      </c>
    </row>
    <row r="177" spans="1:6" ht="15.75" customHeight="1" x14ac:dyDescent="0.25">
      <c r="A177" s="81">
        <v>22069000201</v>
      </c>
      <c r="B177" s="79">
        <v>25</v>
      </c>
      <c r="C177" s="79">
        <v>22069</v>
      </c>
      <c r="D177" s="80" t="s">
        <v>178</v>
      </c>
      <c r="E177" s="80" t="s">
        <v>177</v>
      </c>
      <c r="F177" s="4">
        <v>98.99790853435448</v>
      </c>
    </row>
    <row r="178" spans="1:6" ht="15.75" customHeight="1" x14ac:dyDescent="0.25">
      <c r="A178" s="81">
        <v>22069000301</v>
      </c>
      <c r="B178" s="79">
        <v>274</v>
      </c>
      <c r="C178" s="79">
        <v>22069</v>
      </c>
      <c r="D178" s="80" t="s">
        <v>177</v>
      </c>
      <c r="E178" s="80" t="s">
        <v>177</v>
      </c>
      <c r="F178" s="4">
        <v>100.69736057135316</v>
      </c>
    </row>
    <row r="179" spans="1:6" ht="15.75" customHeight="1" x14ac:dyDescent="0.25">
      <c r="A179" s="81">
        <v>22069000401</v>
      </c>
      <c r="B179" s="79">
        <v>46</v>
      </c>
      <c r="C179" s="79">
        <v>22069</v>
      </c>
      <c r="D179" s="80" t="s">
        <v>179</v>
      </c>
      <c r="E179" s="80" t="s">
        <v>177</v>
      </c>
      <c r="F179" s="4">
        <v>100.0983919348369</v>
      </c>
    </row>
    <row r="180" spans="1:6" ht="15.75" customHeight="1" x14ac:dyDescent="0.25">
      <c r="A180" s="81">
        <v>22069000501</v>
      </c>
      <c r="B180" s="79">
        <v>65</v>
      </c>
      <c r="C180" s="79">
        <v>22069</v>
      </c>
      <c r="D180" s="80" t="s">
        <v>180</v>
      </c>
      <c r="E180" s="80" t="s">
        <v>177</v>
      </c>
      <c r="F180" s="4">
        <v>100.35366213782821</v>
      </c>
    </row>
    <row r="181" spans="1:6" ht="15.75" customHeight="1" x14ac:dyDescent="0.25">
      <c r="A181" s="81">
        <v>22069000601</v>
      </c>
      <c r="B181" s="79">
        <v>100</v>
      </c>
      <c r="C181" s="79">
        <v>22069</v>
      </c>
      <c r="D181" s="80" t="s">
        <v>181</v>
      </c>
      <c r="E181" s="80" t="s">
        <v>177</v>
      </c>
      <c r="F181" s="4">
        <v>100.30003221781438</v>
      </c>
    </row>
    <row r="182" spans="1:6" ht="15.75" customHeight="1" x14ac:dyDescent="0.25">
      <c r="A182" s="81">
        <v>22072000101</v>
      </c>
      <c r="B182" s="79">
        <v>26</v>
      </c>
      <c r="C182" s="79">
        <v>22072</v>
      </c>
      <c r="D182" s="80" t="s">
        <v>182</v>
      </c>
      <c r="E182" s="80" t="s">
        <v>183</v>
      </c>
      <c r="F182" s="4">
        <v>99.292454340422722</v>
      </c>
    </row>
    <row r="183" spans="1:6" ht="15.75" customHeight="1" x14ac:dyDescent="0.25">
      <c r="A183" s="81">
        <v>22072000201</v>
      </c>
      <c r="B183" s="79">
        <v>20</v>
      </c>
      <c r="C183" s="79">
        <v>22072</v>
      </c>
      <c r="D183" s="80" t="s">
        <v>184</v>
      </c>
      <c r="E183" s="80" t="s">
        <v>183</v>
      </c>
      <c r="F183" s="4">
        <v>99.449238151462438</v>
      </c>
    </row>
    <row r="184" spans="1:6" ht="15.75" customHeight="1" x14ac:dyDescent="0.25">
      <c r="A184" s="81">
        <v>22072000301</v>
      </c>
      <c r="B184" s="79">
        <v>56</v>
      </c>
      <c r="C184" s="79">
        <v>22072</v>
      </c>
      <c r="D184" s="80" t="s">
        <v>183</v>
      </c>
      <c r="E184" s="80" t="s">
        <v>183</v>
      </c>
      <c r="F184" s="4">
        <v>99.463767770839851</v>
      </c>
    </row>
    <row r="185" spans="1:6" ht="15.75" customHeight="1" x14ac:dyDescent="0.25">
      <c r="A185" s="81">
        <v>22072000401</v>
      </c>
      <c r="B185" s="79">
        <v>10</v>
      </c>
      <c r="C185" s="79">
        <v>22072</v>
      </c>
      <c r="D185" s="80" t="s">
        <v>185</v>
      </c>
      <c r="E185" s="80" t="s">
        <v>183</v>
      </c>
      <c r="F185" s="4">
        <v>98.974463637538832</v>
      </c>
    </row>
    <row r="186" spans="1:6" ht="15.75" customHeight="1" x14ac:dyDescent="0.25">
      <c r="A186" s="81">
        <v>22072000501</v>
      </c>
      <c r="B186" s="79">
        <v>59</v>
      </c>
      <c r="C186" s="79">
        <v>22072</v>
      </c>
      <c r="D186" s="80" t="s">
        <v>186</v>
      </c>
      <c r="E186" s="80" t="s">
        <v>183</v>
      </c>
      <c r="F186" s="4">
        <v>99.463767770839851</v>
      </c>
    </row>
    <row r="187" spans="1:6" ht="15.75" customHeight="1" x14ac:dyDescent="0.25">
      <c r="A187" s="81">
        <v>22072000601</v>
      </c>
      <c r="B187" s="79">
        <v>19</v>
      </c>
      <c r="C187" s="79">
        <v>22072</v>
      </c>
      <c r="D187" s="80" t="s">
        <v>187</v>
      </c>
      <c r="E187" s="80" t="s">
        <v>183</v>
      </c>
      <c r="F187" s="4">
        <v>99.244308932046295</v>
      </c>
    </row>
    <row r="188" spans="1:6" ht="15.75" customHeight="1" x14ac:dyDescent="0.25">
      <c r="A188" s="81">
        <v>22072000701</v>
      </c>
      <c r="B188" s="79">
        <v>21</v>
      </c>
      <c r="C188" s="79">
        <v>22072</v>
      </c>
      <c r="D188" s="80" t="s">
        <v>188</v>
      </c>
      <c r="E188" s="80" t="s">
        <v>183</v>
      </c>
      <c r="F188" s="4">
        <v>99.366270231317614</v>
      </c>
    </row>
    <row r="189" spans="1:6" ht="15.75" customHeight="1" x14ac:dyDescent="0.25">
      <c r="A189" s="81">
        <v>22072000801</v>
      </c>
      <c r="B189" s="79">
        <v>15</v>
      </c>
      <c r="C189" s="79">
        <v>22072</v>
      </c>
      <c r="D189" s="80" t="s">
        <v>189</v>
      </c>
      <c r="E189" s="80" t="s">
        <v>183</v>
      </c>
      <c r="F189" s="4">
        <v>99.342602709799465</v>
      </c>
    </row>
    <row r="190" spans="1:6" ht="15.75" customHeight="1" x14ac:dyDescent="0.25">
      <c r="A190" s="81">
        <v>22074000199</v>
      </c>
      <c r="B190" s="79">
        <v>13</v>
      </c>
      <c r="C190" s="79">
        <v>22074</v>
      </c>
      <c r="D190" s="80" t="s">
        <v>190</v>
      </c>
      <c r="E190" s="80" t="s">
        <v>191</v>
      </c>
      <c r="F190" s="4">
        <v>100.65685940294682</v>
      </c>
    </row>
    <row r="191" spans="1:6" ht="15.75" customHeight="1" x14ac:dyDescent="0.25">
      <c r="A191" s="81">
        <v>22074000201</v>
      </c>
      <c r="B191" s="79">
        <v>423</v>
      </c>
      <c r="C191" s="79">
        <v>22074</v>
      </c>
      <c r="D191" s="80" t="s">
        <v>191</v>
      </c>
      <c r="E191" s="80" t="s">
        <v>191</v>
      </c>
      <c r="F191" s="4">
        <v>100.77931448049385</v>
      </c>
    </row>
    <row r="192" spans="1:6" ht="15.75" customHeight="1" x14ac:dyDescent="0.25">
      <c r="A192" s="81">
        <v>22075000101</v>
      </c>
      <c r="B192" s="79">
        <v>127</v>
      </c>
      <c r="C192" s="79">
        <v>22075</v>
      </c>
      <c r="D192" s="80" t="s">
        <v>192</v>
      </c>
      <c r="E192" s="80" t="s">
        <v>192</v>
      </c>
      <c r="F192" s="4">
        <v>99.865960149224321</v>
      </c>
    </row>
    <row r="193" spans="1:6" ht="15.75" customHeight="1" x14ac:dyDescent="0.25">
      <c r="A193" s="81">
        <v>22076000101</v>
      </c>
      <c r="B193" s="79">
        <v>210</v>
      </c>
      <c r="C193" s="79">
        <v>22076</v>
      </c>
      <c r="D193" s="80" t="s">
        <v>193</v>
      </c>
      <c r="E193" s="80" t="s">
        <v>194</v>
      </c>
      <c r="F193" s="4">
        <v>100.60658424467138</v>
      </c>
    </row>
    <row r="194" spans="1:6" ht="15.75" customHeight="1" x14ac:dyDescent="0.25">
      <c r="A194" s="81">
        <v>22076000201</v>
      </c>
      <c r="B194" s="79">
        <v>33</v>
      </c>
      <c r="C194" s="79">
        <v>22076</v>
      </c>
      <c r="D194" s="80" t="s">
        <v>195</v>
      </c>
      <c r="E194" s="80" t="s">
        <v>194</v>
      </c>
      <c r="F194" s="4">
        <v>99.241603603581822</v>
      </c>
    </row>
    <row r="195" spans="1:6" ht="15.75" customHeight="1" x14ac:dyDescent="0.25">
      <c r="A195" s="81">
        <v>22076000301</v>
      </c>
      <c r="B195" s="79">
        <v>9</v>
      </c>
      <c r="C195" s="79">
        <v>22076</v>
      </c>
      <c r="D195" s="80" t="s">
        <v>196</v>
      </c>
      <c r="E195" s="80" t="s">
        <v>194</v>
      </c>
      <c r="F195" s="4">
        <v>98.757867758893596</v>
      </c>
    </row>
    <row r="196" spans="1:6" ht="15.75" customHeight="1" x14ac:dyDescent="0.25">
      <c r="A196" s="81">
        <v>22076000401</v>
      </c>
      <c r="B196" s="79">
        <v>25</v>
      </c>
      <c r="C196" s="79">
        <v>22076</v>
      </c>
      <c r="D196" s="80" t="s">
        <v>197</v>
      </c>
      <c r="E196" s="80" t="s">
        <v>194</v>
      </c>
      <c r="F196" s="4">
        <v>99.184702730776308</v>
      </c>
    </row>
    <row r="197" spans="1:6" ht="15.75" customHeight="1" x14ac:dyDescent="0.25">
      <c r="A197" s="81">
        <v>22076000501</v>
      </c>
      <c r="B197" s="79">
        <v>46</v>
      </c>
      <c r="C197" s="79">
        <v>22076</v>
      </c>
      <c r="D197" s="80" t="s">
        <v>198</v>
      </c>
      <c r="E197" s="80" t="s">
        <v>194</v>
      </c>
      <c r="F197" s="4">
        <v>99.132447841386394</v>
      </c>
    </row>
    <row r="198" spans="1:6" ht="15.75" customHeight="1" x14ac:dyDescent="0.25">
      <c r="A198" s="81">
        <v>22077000101</v>
      </c>
      <c r="B198" s="79">
        <v>419</v>
      </c>
      <c r="C198" s="79">
        <v>22077</v>
      </c>
      <c r="D198" s="80" t="s">
        <v>199</v>
      </c>
      <c r="E198" s="80" t="s">
        <v>199</v>
      </c>
      <c r="F198" s="4">
        <v>100.46336319715971</v>
      </c>
    </row>
    <row r="199" spans="1:6" ht="15.75" customHeight="1" x14ac:dyDescent="0.25">
      <c r="A199" s="81">
        <v>22078000101</v>
      </c>
      <c r="B199" s="79">
        <v>76</v>
      </c>
      <c r="C199" s="79">
        <v>22078</v>
      </c>
      <c r="D199" s="80" t="s">
        <v>200</v>
      </c>
      <c r="E199" s="80" t="s">
        <v>200</v>
      </c>
      <c r="F199" s="4">
        <v>101.09105183687188</v>
      </c>
    </row>
    <row r="200" spans="1:6" ht="15.75" customHeight="1" x14ac:dyDescent="0.25">
      <c r="A200" s="81">
        <v>22078000201</v>
      </c>
      <c r="B200" s="79">
        <v>482</v>
      </c>
      <c r="C200" s="79">
        <v>22078</v>
      </c>
      <c r="D200" s="80" t="s">
        <v>201</v>
      </c>
      <c r="E200" s="80" t="s">
        <v>200</v>
      </c>
      <c r="F200" s="4">
        <v>101.09105183687188</v>
      </c>
    </row>
    <row r="201" spans="1:6" ht="15.75" customHeight="1" x14ac:dyDescent="0.25">
      <c r="A201" s="81">
        <v>22079000101</v>
      </c>
      <c r="B201" s="79">
        <v>211</v>
      </c>
      <c r="C201" s="79">
        <v>22079</v>
      </c>
      <c r="D201" s="80" t="s">
        <v>202</v>
      </c>
      <c r="E201" s="80" t="s">
        <v>202</v>
      </c>
      <c r="F201" s="4">
        <v>100.25040831827619</v>
      </c>
    </row>
    <row r="202" spans="1:6" ht="15.75" customHeight="1" x14ac:dyDescent="0.25">
      <c r="A202" s="81">
        <v>22080000101</v>
      </c>
      <c r="B202" s="79">
        <v>283</v>
      </c>
      <c r="C202" s="79">
        <v>22080</v>
      </c>
      <c r="D202" s="80" t="s">
        <v>203</v>
      </c>
      <c r="E202" s="80" t="s">
        <v>203</v>
      </c>
      <c r="F202" s="4">
        <v>100.19684959248121</v>
      </c>
    </row>
    <row r="203" spans="1:6" ht="15.75" customHeight="1" x14ac:dyDescent="0.25">
      <c r="A203" s="81">
        <v>22080000201</v>
      </c>
      <c r="B203" s="79">
        <v>65</v>
      </c>
      <c r="C203" s="79">
        <v>22080</v>
      </c>
      <c r="D203" s="80" t="s">
        <v>204</v>
      </c>
      <c r="E203" s="80" t="s">
        <v>203</v>
      </c>
      <c r="F203" s="4">
        <v>99.269329594066619</v>
      </c>
    </row>
    <row r="204" spans="1:6" ht="15.75" customHeight="1" x14ac:dyDescent="0.25">
      <c r="A204" s="81">
        <v>22080000301</v>
      </c>
      <c r="B204" s="79">
        <v>12</v>
      </c>
      <c r="C204" s="79">
        <v>22080</v>
      </c>
      <c r="D204" s="80" t="s">
        <v>205</v>
      </c>
      <c r="E204" s="80" t="s">
        <v>203</v>
      </c>
      <c r="F204" s="4">
        <v>99.195475262548896</v>
      </c>
    </row>
    <row r="205" spans="1:6" ht="15.75" customHeight="1" x14ac:dyDescent="0.25">
      <c r="A205" s="81">
        <v>22081000101</v>
      </c>
      <c r="B205" s="79">
        <v>101</v>
      </c>
      <c r="C205" s="79">
        <v>22081</v>
      </c>
      <c r="D205" s="80" t="s">
        <v>206</v>
      </c>
      <c r="E205" s="80" t="s">
        <v>206</v>
      </c>
      <c r="F205" s="4">
        <v>100.57674932554572</v>
      </c>
    </row>
    <row r="206" spans="1:6" ht="15.75" customHeight="1" x14ac:dyDescent="0.25">
      <c r="A206" s="81">
        <v>22081000102</v>
      </c>
      <c r="B206" s="79">
        <v>5</v>
      </c>
      <c r="C206" s="79">
        <v>22081</v>
      </c>
      <c r="D206" s="80" t="s">
        <v>207</v>
      </c>
      <c r="E206" s="80" t="s">
        <v>206</v>
      </c>
      <c r="F206" s="4">
        <v>99.457810993091186</v>
      </c>
    </row>
    <row r="207" spans="1:6" ht="15.75" customHeight="1" x14ac:dyDescent="0.25">
      <c r="A207" s="81">
        <v>22081000201</v>
      </c>
      <c r="B207" s="79">
        <v>35</v>
      </c>
      <c r="C207" s="79">
        <v>22081</v>
      </c>
      <c r="D207" s="80" t="s">
        <v>208</v>
      </c>
      <c r="E207" s="80" t="s">
        <v>206</v>
      </c>
      <c r="F207" s="4">
        <v>100.42465523504892</v>
      </c>
    </row>
    <row r="208" spans="1:6" ht="15.75" customHeight="1" x14ac:dyDescent="0.25">
      <c r="A208" s="81">
        <v>22081000301</v>
      </c>
      <c r="B208" s="79">
        <v>46</v>
      </c>
      <c r="C208" s="79">
        <v>22081</v>
      </c>
      <c r="D208" s="80" t="s">
        <v>209</v>
      </c>
      <c r="E208" s="80" t="s">
        <v>206</v>
      </c>
      <c r="F208" s="4">
        <v>100.01662583300808</v>
      </c>
    </row>
    <row r="209" spans="1:6" ht="15.75" customHeight="1" x14ac:dyDescent="0.25">
      <c r="A209" s="81">
        <v>22081000402</v>
      </c>
      <c r="B209" s="79">
        <v>21</v>
      </c>
      <c r="C209" s="79">
        <v>22081</v>
      </c>
      <c r="D209" s="80" t="s">
        <v>210</v>
      </c>
      <c r="E209" s="80" t="s">
        <v>206</v>
      </c>
      <c r="F209" s="4">
        <v>99.643481769375867</v>
      </c>
    </row>
    <row r="210" spans="1:6" ht="15.75" customHeight="1" x14ac:dyDescent="0.25">
      <c r="A210" s="81">
        <v>22081000501</v>
      </c>
      <c r="B210" s="79">
        <v>56</v>
      </c>
      <c r="C210" s="79">
        <v>22081</v>
      </c>
      <c r="D210" s="80" t="s">
        <v>211</v>
      </c>
      <c r="E210" s="80" t="s">
        <v>206</v>
      </c>
      <c r="F210" s="4">
        <v>100.31206311101552</v>
      </c>
    </row>
    <row r="211" spans="1:6" ht="15.75" customHeight="1" x14ac:dyDescent="0.25">
      <c r="A211" s="81">
        <v>22081000601</v>
      </c>
      <c r="B211" s="79">
        <v>11</v>
      </c>
      <c r="C211" s="79">
        <v>22081</v>
      </c>
      <c r="D211" s="80" t="s">
        <v>212</v>
      </c>
      <c r="E211" s="80" t="s">
        <v>206</v>
      </c>
      <c r="F211" s="4">
        <v>99.375376890903823</v>
      </c>
    </row>
    <row r="212" spans="1:6" ht="15.75" customHeight="1" x14ac:dyDescent="0.25">
      <c r="A212" s="81">
        <v>22082000101</v>
      </c>
      <c r="B212" s="79">
        <v>30</v>
      </c>
      <c r="C212" s="79">
        <v>22082</v>
      </c>
      <c r="D212" s="80" t="s">
        <v>213</v>
      </c>
      <c r="E212" s="80" t="s">
        <v>214</v>
      </c>
      <c r="F212" s="4">
        <v>100.65170472408133</v>
      </c>
    </row>
    <row r="213" spans="1:6" ht="15.75" customHeight="1" x14ac:dyDescent="0.25">
      <c r="A213" s="81">
        <v>22082000102</v>
      </c>
      <c r="B213" s="79">
        <v>282</v>
      </c>
      <c r="C213" s="79">
        <v>22082</v>
      </c>
      <c r="D213" s="80" t="s">
        <v>214</v>
      </c>
      <c r="E213" s="80" t="s">
        <v>214</v>
      </c>
      <c r="F213" s="4">
        <v>101.15978623618308</v>
      </c>
    </row>
    <row r="214" spans="1:6" ht="15.75" customHeight="1" x14ac:dyDescent="0.25">
      <c r="A214" s="81">
        <v>22083000101</v>
      </c>
      <c r="B214" s="79">
        <v>510</v>
      </c>
      <c r="C214" s="79">
        <v>22083</v>
      </c>
      <c r="D214" s="80" t="s">
        <v>215</v>
      </c>
      <c r="E214" s="80" t="s">
        <v>215</v>
      </c>
      <c r="F214" s="4">
        <v>99.925728113418032</v>
      </c>
    </row>
    <row r="215" spans="1:6" ht="15.75" customHeight="1" x14ac:dyDescent="0.25">
      <c r="A215" s="81">
        <v>22084000101</v>
      </c>
      <c r="B215" s="79">
        <v>593</v>
      </c>
      <c r="C215" s="79">
        <v>22084</v>
      </c>
      <c r="D215" s="80" t="s">
        <v>216</v>
      </c>
      <c r="E215" s="80" t="s">
        <v>216</v>
      </c>
      <c r="F215" s="4">
        <v>100.84916907478834</v>
      </c>
    </row>
    <row r="216" spans="1:6" ht="15.75" customHeight="1" x14ac:dyDescent="0.25">
      <c r="A216" s="81">
        <v>22084000201</v>
      </c>
      <c r="B216" s="79">
        <v>40</v>
      </c>
      <c r="C216" s="79">
        <v>22084</v>
      </c>
      <c r="D216" s="80" t="s">
        <v>217</v>
      </c>
      <c r="E216" s="80" t="s">
        <v>216</v>
      </c>
      <c r="F216" s="4">
        <v>99.321812431241469</v>
      </c>
    </row>
    <row r="217" spans="1:6" ht="15.75" customHeight="1" x14ac:dyDescent="0.25">
      <c r="A217" s="81">
        <v>22084000301</v>
      </c>
      <c r="B217" s="79">
        <v>13</v>
      </c>
      <c r="C217" s="79">
        <v>22084</v>
      </c>
      <c r="D217" s="80" t="s">
        <v>218</v>
      </c>
      <c r="E217" s="80" t="s">
        <v>216</v>
      </c>
      <c r="F217" s="4">
        <v>98.533580370197228</v>
      </c>
    </row>
    <row r="218" spans="1:6" ht="15.75" customHeight="1" x14ac:dyDescent="0.25">
      <c r="A218" s="81">
        <v>22084000401</v>
      </c>
      <c r="B218" s="79">
        <v>118</v>
      </c>
      <c r="C218" s="79">
        <v>22084</v>
      </c>
      <c r="D218" s="80" t="s">
        <v>219</v>
      </c>
      <c r="E218" s="80" t="s">
        <v>216</v>
      </c>
      <c r="F218" s="4">
        <v>100.48918501687027</v>
      </c>
    </row>
    <row r="219" spans="1:6" ht="15.75" customHeight="1" x14ac:dyDescent="0.25">
      <c r="A219" s="81">
        <v>22085000101</v>
      </c>
      <c r="B219" s="79">
        <v>103</v>
      </c>
      <c r="C219" s="79">
        <v>22085</v>
      </c>
      <c r="D219" s="80" t="s">
        <v>220</v>
      </c>
      <c r="E219" s="80" t="s">
        <v>220</v>
      </c>
      <c r="F219" s="4">
        <v>99.783650876057777</v>
      </c>
    </row>
    <row r="220" spans="1:6" ht="15.75" customHeight="1" x14ac:dyDescent="0.25">
      <c r="A220" s="81">
        <v>22086000101</v>
      </c>
      <c r="B220" s="79">
        <v>32</v>
      </c>
      <c r="C220" s="79">
        <v>22086</v>
      </c>
      <c r="D220" s="80" t="s">
        <v>221</v>
      </c>
      <c r="E220" s="80" t="s">
        <v>222</v>
      </c>
      <c r="F220" s="4">
        <v>100.34874206996757</v>
      </c>
    </row>
    <row r="221" spans="1:6" ht="15.75" customHeight="1" x14ac:dyDescent="0.25">
      <c r="A221" s="81">
        <v>22086000201</v>
      </c>
      <c r="B221" s="79">
        <v>189</v>
      </c>
      <c r="C221" s="79">
        <v>22086</v>
      </c>
      <c r="D221" s="80" t="s">
        <v>222</v>
      </c>
      <c r="E221" s="80" t="s">
        <v>222</v>
      </c>
      <c r="F221" s="4">
        <v>101.38563029162967</v>
      </c>
    </row>
    <row r="222" spans="1:6" ht="15.75" customHeight="1" x14ac:dyDescent="0.25">
      <c r="A222" s="81">
        <v>22087000101</v>
      </c>
      <c r="B222" s="79">
        <v>78</v>
      </c>
      <c r="C222" s="79">
        <v>22087</v>
      </c>
      <c r="D222" s="80" t="s">
        <v>223</v>
      </c>
      <c r="E222" s="80" t="s">
        <v>223</v>
      </c>
      <c r="F222" s="4">
        <v>99.739704501781546</v>
      </c>
    </row>
    <row r="223" spans="1:6" ht="15.75" customHeight="1" x14ac:dyDescent="0.25">
      <c r="A223" s="81">
        <v>22087000299</v>
      </c>
      <c r="B223" s="79">
        <v>1</v>
      </c>
      <c r="C223" s="79">
        <v>22087</v>
      </c>
      <c r="D223" s="80" t="s">
        <v>1567</v>
      </c>
      <c r="E223" s="80" t="s">
        <v>223</v>
      </c>
      <c r="F223" s="4">
        <v>98.767131335269838</v>
      </c>
    </row>
    <row r="224" spans="1:6" ht="15.75" customHeight="1" x14ac:dyDescent="0.25">
      <c r="A224" s="81">
        <v>22088000101</v>
      </c>
      <c r="B224" s="79">
        <v>153</v>
      </c>
      <c r="C224" s="79">
        <v>22088</v>
      </c>
      <c r="D224" s="80" t="s">
        <v>224</v>
      </c>
      <c r="E224" s="80" t="s">
        <v>224</v>
      </c>
      <c r="F224" s="4">
        <v>100.37491138933224</v>
      </c>
    </row>
    <row r="225" spans="1:6" ht="15.75" customHeight="1" x14ac:dyDescent="0.25">
      <c r="A225" s="81">
        <v>22089000101</v>
      </c>
      <c r="B225" s="79">
        <v>317</v>
      </c>
      <c r="C225" s="79">
        <v>22089</v>
      </c>
      <c r="D225" s="80" t="s">
        <v>225</v>
      </c>
      <c r="E225" s="80" t="s">
        <v>225</v>
      </c>
      <c r="F225" s="4">
        <v>99.979618736435526</v>
      </c>
    </row>
    <row r="226" spans="1:6" ht="15.75" customHeight="1" x14ac:dyDescent="0.25">
      <c r="A226" s="81">
        <v>22089000399</v>
      </c>
      <c r="B226" s="79">
        <v>1</v>
      </c>
      <c r="C226" s="79">
        <v>22089</v>
      </c>
      <c r="D226" s="80" t="s">
        <v>226</v>
      </c>
      <c r="E226" s="80" t="s">
        <v>225</v>
      </c>
      <c r="F226" s="4">
        <v>98.986471843187473</v>
      </c>
    </row>
    <row r="227" spans="1:6" ht="15.75" customHeight="1" x14ac:dyDescent="0.25">
      <c r="A227" s="81">
        <v>22090000101</v>
      </c>
      <c r="B227" s="79">
        <v>16</v>
      </c>
      <c r="C227" s="79">
        <v>22090</v>
      </c>
      <c r="D227" s="80" t="s">
        <v>227</v>
      </c>
      <c r="E227" s="80" t="s">
        <v>228</v>
      </c>
      <c r="F227" s="4">
        <v>99.642076211498534</v>
      </c>
    </row>
    <row r="228" spans="1:6" ht="15.75" customHeight="1" x14ac:dyDescent="0.25">
      <c r="A228" s="81">
        <v>22090000201</v>
      </c>
      <c r="B228" s="79">
        <v>101</v>
      </c>
      <c r="C228" s="79">
        <v>22090</v>
      </c>
      <c r="D228" s="80" t="s">
        <v>228</v>
      </c>
      <c r="E228" s="80" t="s">
        <v>228</v>
      </c>
      <c r="F228" s="4">
        <v>100.17320745663376</v>
      </c>
    </row>
    <row r="229" spans="1:6" ht="15.75" customHeight="1" x14ac:dyDescent="0.25">
      <c r="A229" s="81">
        <v>22094000101</v>
      </c>
      <c r="B229" s="79">
        <v>113</v>
      </c>
      <c r="C229" s="79">
        <v>22094</v>
      </c>
      <c r="D229" s="80" t="s">
        <v>229</v>
      </c>
      <c r="E229" s="80" t="s">
        <v>229</v>
      </c>
      <c r="F229" s="4">
        <v>100.05971473251842</v>
      </c>
    </row>
    <row r="230" spans="1:6" ht="15.75" customHeight="1" x14ac:dyDescent="0.25">
      <c r="A230" s="81">
        <v>22095000101</v>
      </c>
      <c r="B230" s="79">
        <v>83</v>
      </c>
      <c r="C230" s="79">
        <v>22095</v>
      </c>
      <c r="D230" s="80" t="s">
        <v>230</v>
      </c>
      <c r="E230" s="80" t="s">
        <v>230</v>
      </c>
      <c r="F230" s="4">
        <v>100.5038013588579</v>
      </c>
    </row>
    <row r="231" spans="1:6" ht="15.75" customHeight="1" x14ac:dyDescent="0.25">
      <c r="A231" s="81">
        <v>22096000101</v>
      </c>
      <c r="B231" s="79">
        <v>402</v>
      </c>
      <c r="C231" s="79">
        <v>22096</v>
      </c>
      <c r="D231" s="80" t="s">
        <v>231</v>
      </c>
      <c r="E231" s="80" t="s">
        <v>231</v>
      </c>
      <c r="F231" s="4">
        <v>101.12729893254958</v>
      </c>
    </row>
    <row r="232" spans="1:6" ht="15.75" customHeight="1" x14ac:dyDescent="0.25">
      <c r="A232" s="81">
        <v>22099000101</v>
      </c>
      <c r="B232" s="79">
        <v>565</v>
      </c>
      <c r="C232" s="79">
        <v>22099</v>
      </c>
      <c r="D232" s="80" t="s">
        <v>232</v>
      </c>
      <c r="E232" s="80" t="s">
        <v>232</v>
      </c>
      <c r="F232" s="4">
        <v>100.24845355372089</v>
      </c>
    </row>
    <row r="233" spans="1:6" ht="15.75" customHeight="1" x14ac:dyDescent="0.25">
      <c r="A233" s="81">
        <v>22099000201</v>
      </c>
      <c r="B233" s="79">
        <v>3</v>
      </c>
      <c r="C233" s="79">
        <v>22099</v>
      </c>
      <c r="D233" s="80" t="s">
        <v>233</v>
      </c>
      <c r="E233" s="80" t="s">
        <v>232</v>
      </c>
      <c r="F233" s="4">
        <v>99.703954281018355</v>
      </c>
    </row>
    <row r="234" spans="1:6" ht="15.75" customHeight="1" x14ac:dyDescent="0.25">
      <c r="A234" s="81">
        <v>22099000401</v>
      </c>
      <c r="B234" s="79">
        <v>47</v>
      </c>
      <c r="C234" s="79">
        <v>22099</v>
      </c>
      <c r="D234" s="80" t="s">
        <v>234</v>
      </c>
      <c r="E234" s="80" t="s">
        <v>232</v>
      </c>
      <c r="F234" s="4">
        <v>98.71063040769846</v>
      </c>
    </row>
    <row r="235" spans="1:6" ht="15.75" customHeight="1" x14ac:dyDescent="0.25">
      <c r="A235" s="81">
        <v>22099000599</v>
      </c>
      <c r="B235" s="79">
        <v>1</v>
      </c>
      <c r="C235" s="79">
        <v>22099</v>
      </c>
      <c r="D235" s="80" t="s">
        <v>235</v>
      </c>
      <c r="E235" s="80" t="s">
        <v>232</v>
      </c>
      <c r="F235" s="4">
        <v>99.360819559765204</v>
      </c>
    </row>
    <row r="236" spans="1:6" ht="15.75" customHeight="1" x14ac:dyDescent="0.25">
      <c r="A236" s="81">
        <v>22099000801</v>
      </c>
      <c r="B236" s="79">
        <v>2</v>
      </c>
      <c r="C236" s="79">
        <v>22099</v>
      </c>
      <c r="D236" s="80" t="s">
        <v>236</v>
      </c>
      <c r="E236" s="80" t="s">
        <v>232</v>
      </c>
      <c r="F236" s="4">
        <v>98.93143266170847</v>
      </c>
    </row>
    <row r="237" spans="1:6" ht="15.75" customHeight="1" x14ac:dyDescent="0.25">
      <c r="A237" s="81">
        <v>22099000901</v>
      </c>
      <c r="B237" s="79">
        <v>5</v>
      </c>
      <c r="C237" s="79">
        <v>22099</v>
      </c>
      <c r="D237" s="80" t="s">
        <v>237</v>
      </c>
      <c r="E237" s="80" t="s">
        <v>232</v>
      </c>
      <c r="F237" s="4">
        <v>99.000644787183006</v>
      </c>
    </row>
    <row r="238" spans="1:6" ht="15.75" customHeight="1" x14ac:dyDescent="0.25">
      <c r="A238" s="81">
        <v>22099001001</v>
      </c>
      <c r="B238" s="79">
        <v>3</v>
      </c>
      <c r="C238" s="79">
        <v>22099</v>
      </c>
      <c r="D238" s="80" t="s">
        <v>238</v>
      </c>
      <c r="E238" s="80" t="s">
        <v>232</v>
      </c>
      <c r="F238" s="4">
        <v>98.843724177423525</v>
      </c>
    </row>
    <row r="239" spans="1:6" ht="15.75" customHeight="1" x14ac:dyDescent="0.25">
      <c r="A239" s="81">
        <v>22099001199</v>
      </c>
      <c r="B239" s="79">
        <v>3</v>
      </c>
      <c r="C239" s="79">
        <v>22099</v>
      </c>
      <c r="D239" s="80" t="s">
        <v>239</v>
      </c>
      <c r="E239" s="80" t="s">
        <v>232</v>
      </c>
      <c r="F239" s="4">
        <v>98.894487973963237</v>
      </c>
    </row>
    <row r="240" spans="1:6" ht="15.75" customHeight="1" x14ac:dyDescent="0.25">
      <c r="A240" s="81">
        <v>22099001299</v>
      </c>
      <c r="B240" s="79">
        <v>3</v>
      </c>
      <c r="C240" s="79">
        <v>22099</v>
      </c>
      <c r="D240" s="80" t="s">
        <v>240</v>
      </c>
      <c r="E240" s="80" t="s">
        <v>232</v>
      </c>
      <c r="F240" s="4">
        <v>98.846745505979655</v>
      </c>
    </row>
    <row r="241" spans="1:6" ht="15.75" customHeight="1" x14ac:dyDescent="0.25">
      <c r="A241" s="81">
        <v>22102000101</v>
      </c>
      <c r="B241" s="79">
        <v>199</v>
      </c>
      <c r="C241" s="79">
        <v>22102</v>
      </c>
      <c r="D241" s="80" t="s">
        <v>241</v>
      </c>
      <c r="E241" s="80" t="s">
        <v>241</v>
      </c>
      <c r="F241" s="4">
        <v>99.931816453216442</v>
      </c>
    </row>
    <row r="242" spans="1:6" ht="15.75" customHeight="1" x14ac:dyDescent="0.25">
      <c r="A242" s="81">
        <v>22103000101</v>
      </c>
      <c r="B242" s="79">
        <v>796</v>
      </c>
      <c r="C242" s="79">
        <v>22103</v>
      </c>
      <c r="D242" s="80" t="s">
        <v>242</v>
      </c>
      <c r="E242" s="80" t="s">
        <v>242</v>
      </c>
      <c r="F242" s="4">
        <v>100.1682216120175</v>
      </c>
    </row>
    <row r="243" spans="1:6" ht="15.75" customHeight="1" x14ac:dyDescent="0.25">
      <c r="A243" s="81">
        <v>22105000101</v>
      </c>
      <c r="B243" s="79">
        <v>5</v>
      </c>
      <c r="C243" s="79">
        <v>22105</v>
      </c>
      <c r="D243" s="80" t="s">
        <v>243</v>
      </c>
      <c r="E243" s="80" t="s">
        <v>244</v>
      </c>
      <c r="F243" s="4">
        <v>98.854637674023508</v>
      </c>
    </row>
    <row r="244" spans="1:6" ht="15.75" customHeight="1" x14ac:dyDescent="0.25">
      <c r="A244" s="81">
        <v>22105000201</v>
      </c>
      <c r="B244" s="79">
        <v>99</v>
      </c>
      <c r="C244" s="79">
        <v>22105</v>
      </c>
      <c r="D244" s="80" t="s">
        <v>245</v>
      </c>
      <c r="E244" s="80" t="s">
        <v>244</v>
      </c>
      <c r="F244" s="4">
        <v>99.469253928175149</v>
      </c>
    </row>
    <row r="245" spans="1:6" ht="15.75" customHeight="1" x14ac:dyDescent="0.25">
      <c r="A245" s="81">
        <v>22105000399</v>
      </c>
      <c r="B245" s="79">
        <v>17</v>
      </c>
      <c r="C245" s="79">
        <v>22105</v>
      </c>
      <c r="D245" s="80" t="s">
        <v>246</v>
      </c>
      <c r="E245" s="80" t="s">
        <v>244</v>
      </c>
      <c r="F245" s="4">
        <v>99.469253928175149</v>
      </c>
    </row>
    <row r="246" spans="1:6" ht="15.75" customHeight="1" x14ac:dyDescent="0.25">
      <c r="A246" s="81">
        <v>22106000101</v>
      </c>
      <c r="B246" s="79">
        <v>20</v>
      </c>
      <c r="C246" s="79">
        <v>22106</v>
      </c>
      <c r="D246" s="80" t="s">
        <v>247</v>
      </c>
      <c r="E246" s="80" t="s">
        <v>247</v>
      </c>
      <c r="F246" s="4">
        <v>99.884354745028531</v>
      </c>
    </row>
    <row r="247" spans="1:6" ht="15.75" customHeight="1" x14ac:dyDescent="0.25">
      <c r="A247" s="81">
        <v>22107000101</v>
      </c>
      <c r="B247" s="79">
        <v>33</v>
      </c>
      <c r="C247" s="79">
        <v>22107</v>
      </c>
      <c r="D247" s="80" t="s">
        <v>248</v>
      </c>
      <c r="E247" s="80" t="s">
        <v>249</v>
      </c>
      <c r="F247" s="4">
        <v>100.38115825290959</v>
      </c>
    </row>
    <row r="248" spans="1:6" ht="15.75" customHeight="1" x14ac:dyDescent="0.25">
      <c r="A248" s="81">
        <v>22107000299</v>
      </c>
      <c r="B248" s="79">
        <v>10</v>
      </c>
      <c r="C248" s="79">
        <v>22107</v>
      </c>
      <c r="D248" s="80" t="s">
        <v>250</v>
      </c>
      <c r="E248" s="80" t="s">
        <v>249</v>
      </c>
      <c r="F248" s="4">
        <v>100.38115825290959</v>
      </c>
    </row>
    <row r="249" spans="1:6" ht="15.75" customHeight="1" x14ac:dyDescent="0.25">
      <c r="A249" s="81">
        <v>22107000301</v>
      </c>
      <c r="B249" s="79">
        <v>23</v>
      </c>
      <c r="C249" s="79">
        <v>22107</v>
      </c>
      <c r="D249" s="80" t="s">
        <v>249</v>
      </c>
      <c r="E249" s="80" t="s">
        <v>249</v>
      </c>
      <c r="F249" s="4">
        <v>100.38115825290959</v>
      </c>
    </row>
    <row r="250" spans="1:6" ht="15.75" customHeight="1" x14ac:dyDescent="0.25">
      <c r="A250" s="81">
        <v>22107000401</v>
      </c>
      <c r="B250" s="79">
        <v>15</v>
      </c>
      <c r="C250" s="79">
        <v>22107</v>
      </c>
      <c r="D250" s="80" t="s">
        <v>251</v>
      </c>
      <c r="E250" s="80" t="s">
        <v>249</v>
      </c>
      <c r="F250" s="4">
        <v>100.38115825290959</v>
      </c>
    </row>
    <row r="251" spans="1:6" ht="15.75" customHeight="1" x14ac:dyDescent="0.25">
      <c r="A251" s="81">
        <v>22107000501</v>
      </c>
      <c r="B251" s="79">
        <v>7</v>
      </c>
      <c r="C251" s="79">
        <v>22107</v>
      </c>
      <c r="D251" s="80" t="s">
        <v>252</v>
      </c>
      <c r="E251" s="80" t="s">
        <v>249</v>
      </c>
      <c r="F251" s="4">
        <v>100.38115825290959</v>
      </c>
    </row>
    <row r="252" spans="1:6" ht="15.75" customHeight="1" x14ac:dyDescent="0.25">
      <c r="A252" s="81">
        <v>22107000601</v>
      </c>
      <c r="B252" s="79">
        <v>12</v>
      </c>
      <c r="C252" s="79">
        <v>22107</v>
      </c>
      <c r="D252" s="80" t="s">
        <v>253</v>
      </c>
      <c r="E252" s="80" t="s">
        <v>249</v>
      </c>
      <c r="F252" s="4">
        <v>100.27113659856707</v>
      </c>
    </row>
    <row r="253" spans="1:6" ht="15.75" customHeight="1" x14ac:dyDescent="0.25">
      <c r="A253" s="81">
        <v>22109000101</v>
      </c>
      <c r="B253" s="79">
        <v>17</v>
      </c>
      <c r="C253" s="79">
        <v>22109</v>
      </c>
      <c r="D253" s="80" t="s">
        <v>254</v>
      </c>
      <c r="E253" s="80" t="s">
        <v>255</v>
      </c>
      <c r="F253" s="4">
        <v>99.503793951045736</v>
      </c>
    </row>
    <row r="254" spans="1:6" ht="15.75" customHeight="1" x14ac:dyDescent="0.25">
      <c r="A254" s="81">
        <v>22109000201</v>
      </c>
      <c r="B254" s="79">
        <v>9</v>
      </c>
      <c r="C254" s="79">
        <v>22109</v>
      </c>
      <c r="D254" s="80" t="s">
        <v>256</v>
      </c>
      <c r="E254" s="80" t="s">
        <v>255</v>
      </c>
      <c r="F254" s="4">
        <v>99.764856787947664</v>
      </c>
    </row>
    <row r="255" spans="1:6" ht="15.75" customHeight="1" x14ac:dyDescent="0.25">
      <c r="A255" s="81">
        <v>22109000301</v>
      </c>
      <c r="B255" s="79">
        <v>26</v>
      </c>
      <c r="C255" s="79">
        <v>22109</v>
      </c>
      <c r="D255" s="80" t="s">
        <v>257</v>
      </c>
      <c r="E255" s="80" t="s">
        <v>255</v>
      </c>
      <c r="F255" s="4">
        <v>99.891799601403704</v>
      </c>
    </row>
    <row r="256" spans="1:6" ht="15.75" customHeight="1" x14ac:dyDescent="0.25">
      <c r="A256" s="81">
        <v>22109000401</v>
      </c>
      <c r="B256" s="79">
        <v>191</v>
      </c>
      <c r="C256" s="79">
        <v>22109</v>
      </c>
      <c r="D256" s="80" t="s">
        <v>255</v>
      </c>
      <c r="E256" s="80" t="s">
        <v>255</v>
      </c>
      <c r="F256" s="4">
        <v>99.900097331154186</v>
      </c>
    </row>
    <row r="257" spans="1:6" ht="15.75" customHeight="1" x14ac:dyDescent="0.25">
      <c r="A257" s="81">
        <v>22109000599</v>
      </c>
      <c r="B257" s="79">
        <v>3</v>
      </c>
      <c r="C257" s="79">
        <v>22109</v>
      </c>
      <c r="D257" s="80" t="s">
        <v>258</v>
      </c>
      <c r="E257" s="80" t="s">
        <v>255</v>
      </c>
      <c r="F257" s="4">
        <v>99.770739326599525</v>
      </c>
    </row>
    <row r="258" spans="1:6" ht="15.75" customHeight="1" x14ac:dyDescent="0.25">
      <c r="A258" s="81">
        <v>22109000601</v>
      </c>
      <c r="B258" s="79">
        <v>13</v>
      </c>
      <c r="C258" s="79">
        <v>22109</v>
      </c>
      <c r="D258" s="80" t="s">
        <v>259</v>
      </c>
      <c r="E258" s="80" t="s">
        <v>255</v>
      </c>
      <c r="F258" s="4">
        <v>99.509941043285437</v>
      </c>
    </row>
    <row r="259" spans="1:6" ht="15.75" customHeight="1" x14ac:dyDescent="0.25">
      <c r="A259" s="81">
        <v>22109000801</v>
      </c>
      <c r="B259" s="79">
        <v>10</v>
      </c>
      <c r="C259" s="79">
        <v>22109</v>
      </c>
      <c r="D259" s="80" t="s">
        <v>260</v>
      </c>
      <c r="E259" s="80" t="s">
        <v>255</v>
      </c>
      <c r="F259" s="4">
        <v>99.619037361729951</v>
      </c>
    </row>
    <row r="260" spans="1:6" ht="15.75" customHeight="1" x14ac:dyDescent="0.25">
      <c r="A260" s="81">
        <v>22109000901</v>
      </c>
      <c r="B260" s="79">
        <v>36</v>
      </c>
      <c r="C260" s="79">
        <v>22109</v>
      </c>
      <c r="D260" s="80" t="s">
        <v>261</v>
      </c>
      <c r="E260" s="80" t="s">
        <v>255</v>
      </c>
      <c r="F260" s="4">
        <v>99.559693855578772</v>
      </c>
    </row>
    <row r="261" spans="1:6" ht="15.75" customHeight="1" x14ac:dyDescent="0.25">
      <c r="A261" s="81">
        <v>22109001001</v>
      </c>
      <c r="B261" s="79">
        <v>8</v>
      </c>
      <c r="C261" s="79">
        <v>22109</v>
      </c>
      <c r="D261" s="80" t="s">
        <v>262</v>
      </c>
      <c r="E261" s="80" t="s">
        <v>255</v>
      </c>
      <c r="F261" s="4">
        <v>99.250650365713383</v>
      </c>
    </row>
    <row r="262" spans="1:6" ht="15.75" customHeight="1" x14ac:dyDescent="0.25">
      <c r="A262" s="81">
        <v>22109001101</v>
      </c>
      <c r="B262" s="79">
        <v>9</v>
      </c>
      <c r="C262" s="79">
        <v>22109</v>
      </c>
      <c r="D262" s="80" t="s">
        <v>263</v>
      </c>
      <c r="E262" s="80" t="s">
        <v>255</v>
      </c>
      <c r="F262" s="4">
        <v>99.338992154221913</v>
      </c>
    </row>
    <row r="263" spans="1:6" ht="15.75" customHeight="1" x14ac:dyDescent="0.25">
      <c r="A263" s="81">
        <v>22109001201</v>
      </c>
      <c r="B263" s="79">
        <v>7</v>
      </c>
      <c r="C263" s="79">
        <v>22109</v>
      </c>
      <c r="D263" s="80" t="s">
        <v>264</v>
      </c>
      <c r="E263" s="80" t="s">
        <v>255</v>
      </c>
      <c r="F263" s="4">
        <v>99.60667631739318</v>
      </c>
    </row>
    <row r="264" spans="1:6" ht="15.75" customHeight="1" x14ac:dyDescent="0.25">
      <c r="A264" s="81">
        <v>22109001301</v>
      </c>
      <c r="B264" s="79">
        <v>1</v>
      </c>
      <c r="C264" s="79">
        <v>22109</v>
      </c>
      <c r="D264" s="80" t="s">
        <v>265</v>
      </c>
      <c r="E264" s="80" t="s">
        <v>255</v>
      </c>
      <c r="F264" s="4">
        <v>99.441682684319858</v>
      </c>
    </row>
    <row r="265" spans="1:6" ht="15.75" customHeight="1" x14ac:dyDescent="0.25">
      <c r="A265" s="81">
        <v>22109001401</v>
      </c>
      <c r="B265" s="79">
        <v>1</v>
      </c>
      <c r="C265" s="79">
        <v>22109</v>
      </c>
      <c r="D265" s="80" t="s">
        <v>266</v>
      </c>
      <c r="E265" s="80" t="s">
        <v>255</v>
      </c>
      <c r="F265" s="4">
        <v>99.604248455514295</v>
      </c>
    </row>
    <row r="266" spans="1:6" ht="15.75" customHeight="1" x14ac:dyDescent="0.25">
      <c r="A266" s="81">
        <v>22110000101</v>
      </c>
      <c r="B266" s="79">
        <v>109</v>
      </c>
      <c r="C266" s="79">
        <v>22110</v>
      </c>
      <c r="D266" s="80" t="s">
        <v>267</v>
      </c>
      <c r="E266" s="80" t="s">
        <v>268</v>
      </c>
      <c r="F266" s="4">
        <v>100.21513370093651</v>
      </c>
    </row>
    <row r="267" spans="1:6" ht="15.75" customHeight="1" x14ac:dyDescent="0.25">
      <c r="A267" s="81">
        <v>22110000201</v>
      </c>
      <c r="B267" s="79">
        <v>742</v>
      </c>
      <c r="C267" s="79">
        <v>22110</v>
      </c>
      <c r="D267" s="80" t="s">
        <v>268</v>
      </c>
      <c r="E267" s="80" t="s">
        <v>268</v>
      </c>
      <c r="F267" s="4">
        <v>100.59152176231441</v>
      </c>
    </row>
    <row r="268" spans="1:6" ht="15.75" customHeight="1" x14ac:dyDescent="0.25">
      <c r="A268" s="81">
        <v>22111000199</v>
      </c>
      <c r="B268" s="79">
        <v>6</v>
      </c>
      <c r="C268" s="79">
        <v>22111</v>
      </c>
      <c r="D268" s="80" t="s">
        <v>269</v>
      </c>
      <c r="E268" s="80" t="s">
        <v>270</v>
      </c>
      <c r="F268" s="4">
        <v>98.734740781025508</v>
      </c>
    </row>
    <row r="269" spans="1:6" ht="15.75" customHeight="1" x14ac:dyDescent="0.25">
      <c r="A269" s="81">
        <v>22111000299</v>
      </c>
      <c r="B269" s="79">
        <v>8</v>
      </c>
      <c r="C269" s="79">
        <v>22111</v>
      </c>
      <c r="D269" s="80" t="s">
        <v>271</v>
      </c>
      <c r="E269" s="80" t="s">
        <v>270</v>
      </c>
      <c r="F269" s="4">
        <v>99.07781804294882</v>
      </c>
    </row>
    <row r="270" spans="1:6" ht="15.75" customHeight="1" x14ac:dyDescent="0.25">
      <c r="A270" s="81">
        <v>22111000399</v>
      </c>
      <c r="B270" s="79">
        <v>20</v>
      </c>
      <c r="C270" s="79">
        <v>22111</v>
      </c>
      <c r="D270" s="80" t="s">
        <v>272</v>
      </c>
      <c r="E270" s="80" t="s">
        <v>270</v>
      </c>
      <c r="F270" s="4">
        <v>98.840522621778916</v>
      </c>
    </row>
    <row r="271" spans="1:6" ht="15.75" customHeight="1" x14ac:dyDescent="0.25">
      <c r="A271" s="81">
        <v>22111000401</v>
      </c>
      <c r="B271" s="79">
        <v>28</v>
      </c>
      <c r="C271" s="79">
        <v>22111</v>
      </c>
      <c r="D271" s="80" t="s">
        <v>270</v>
      </c>
      <c r="E271" s="80" t="s">
        <v>270</v>
      </c>
      <c r="F271" s="4">
        <v>99.329683901870752</v>
      </c>
    </row>
    <row r="272" spans="1:6" ht="15.75" customHeight="1" x14ac:dyDescent="0.25">
      <c r="A272" s="81">
        <v>22111000599</v>
      </c>
      <c r="B272" s="79">
        <v>4</v>
      </c>
      <c r="C272" s="79">
        <v>22111</v>
      </c>
      <c r="D272" s="80" t="s">
        <v>273</v>
      </c>
      <c r="E272" s="80" t="s">
        <v>270</v>
      </c>
      <c r="F272" s="4">
        <v>98.805111225073944</v>
      </c>
    </row>
    <row r="273" spans="1:6" ht="15.75" customHeight="1" x14ac:dyDescent="0.25">
      <c r="A273" s="81">
        <v>22111000699</v>
      </c>
      <c r="B273" s="79">
        <v>4</v>
      </c>
      <c r="C273" s="79">
        <v>22111</v>
      </c>
      <c r="D273" s="80" t="s">
        <v>274</v>
      </c>
      <c r="E273" s="80" t="s">
        <v>270</v>
      </c>
      <c r="F273" s="4">
        <v>98.403978169136721</v>
      </c>
    </row>
    <row r="274" spans="1:6" ht="15.75" customHeight="1" x14ac:dyDescent="0.25">
      <c r="A274" s="81">
        <v>22111000701</v>
      </c>
      <c r="B274" s="79">
        <v>37</v>
      </c>
      <c r="C274" s="79">
        <v>22111</v>
      </c>
      <c r="D274" s="80" t="s">
        <v>275</v>
      </c>
      <c r="E274" s="80" t="s">
        <v>270</v>
      </c>
      <c r="F274" s="4">
        <v>99.485978828465093</v>
      </c>
    </row>
    <row r="275" spans="1:6" ht="15.75" customHeight="1" x14ac:dyDescent="0.25">
      <c r="A275" s="81">
        <v>22111000899</v>
      </c>
      <c r="B275" s="79">
        <v>14</v>
      </c>
      <c r="C275" s="79">
        <v>22111</v>
      </c>
      <c r="D275" s="80" t="s">
        <v>276</v>
      </c>
      <c r="E275" s="80" t="s">
        <v>270</v>
      </c>
      <c r="F275" s="4">
        <v>99.300174439527666</v>
      </c>
    </row>
    <row r="276" spans="1:6" ht="15.75" customHeight="1" x14ac:dyDescent="0.25">
      <c r="A276" s="81">
        <v>22111000999</v>
      </c>
      <c r="B276" s="79">
        <v>18</v>
      </c>
      <c r="C276" s="79">
        <v>22111</v>
      </c>
      <c r="D276" s="80" t="s">
        <v>277</v>
      </c>
      <c r="E276" s="80" t="s">
        <v>270</v>
      </c>
      <c r="F276" s="4">
        <v>98.779141214859536</v>
      </c>
    </row>
    <row r="277" spans="1:6" ht="15.75" customHeight="1" x14ac:dyDescent="0.25">
      <c r="A277" s="81">
        <v>22111001001</v>
      </c>
      <c r="B277" s="79">
        <v>23</v>
      </c>
      <c r="C277" s="79">
        <v>22111</v>
      </c>
      <c r="D277" s="80" t="s">
        <v>278</v>
      </c>
      <c r="E277" s="80" t="s">
        <v>270</v>
      </c>
      <c r="F277" s="4">
        <v>98.341848528164348</v>
      </c>
    </row>
    <row r="278" spans="1:6" ht="15.75" customHeight="1" x14ac:dyDescent="0.25">
      <c r="A278" s="81">
        <v>22112000101</v>
      </c>
      <c r="B278" s="79">
        <v>14964</v>
      </c>
      <c r="C278" s="79">
        <v>22112</v>
      </c>
      <c r="D278" s="80" t="s">
        <v>279</v>
      </c>
      <c r="E278" s="80" t="s">
        <v>279</v>
      </c>
      <c r="F278" s="4">
        <v>102.47958570804002</v>
      </c>
    </row>
    <row r="279" spans="1:6" ht="15.75" customHeight="1" x14ac:dyDescent="0.25">
      <c r="A279" s="81">
        <v>22112000201</v>
      </c>
      <c r="B279" s="79">
        <v>260</v>
      </c>
      <c r="C279" s="79">
        <v>22112</v>
      </c>
      <c r="D279" s="80" t="s">
        <v>280</v>
      </c>
      <c r="E279" s="80" t="s">
        <v>279</v>
      </c>
      <c r="F279" s="4">
        <v>100.59578754428865</v>
      </c>
    </row>
    <row r="280" spans="1:6" ht="15.75" customHeight="1" x14ac:dyDescent="0.25">
      <c r="A280" s="81">
        <v>22112000301</v>
      </c>
      <c r="B280" s="79">
        <v>129</v>
      </c>
      <c r="C280" s="79">
        <v>22112</v>
      </c>
      <c r="D280" s="80" t="s">
        <v>281</v>
      </c>
      <c r="E280" s="80" t="s">
        <v>279</v>
      </c>
      <c r="F280" s="4">
        <v>100.39597148793881</v>
      </c>
    </row>
    <row r="281" spans="1:6" ht="15.75" customHeight="1" x14ac:dyDescent="0.25">
      <c r="A281" s="81">
        <v>22113000199</v>
      </c>
      <c r="B281" s="79">
        <v>10</v>
      </c>
      <c r="C281" s="79">
        <v>22113</v>
      </c>
      <c r="D281" s="80" t="s">
        <v>282</v>
      </c>
      <c r="E281" s="80" t="s">
        <v>283</v>
      </c>
      <c r="F281" s="4">
        <v>98.646651998565758</v>
      </c>
    </row>
    <row r="282" spans="1:6" ht="15.75" customHeight="1" x14ac:dyDescent="0.25">
      <c r="A282" s="81">
        <v>22113000399</v>
      </c>
      <c r="B282" s="79">
        <v>26</v>
      </c>
      <c r="C282" s="79">
        <v>22113</v>
      </c>
      <c r="D282" s="80" t="s">
        <v>284</v>
      </c>
      <c r="E282" s="80" t="s">
        <v>283</v>
      </c>
      <c r="F282" s="4">
        <v>98.567398350215726</v>
      </c>
    </row>
    <row r="283" spans="1:6" ht="15.75" customHeight="1" x14ac:dyDescent="0.25">
      <c r="A283" s="81">
        <v>22113000499</v>
      </c>
      <c r="B283" s="79">
        <v>52</v>
      </c>
      <c r="C283" s="79">
        <v>22113</v>
      </c>
      <c r="D283" s="80" t="s">
        <v>285</v>
      </c>
      <c r="E283" s="80" t="s">
        <v>283</v>
      </c>
      <c r="F283" s="4">
        <v>98.723311952276106</v>
      </c>
    </row>
    <row r="284" spans="1:6" ht="15.75" customHeight="1" x14ac:dyDescent="0.25">
      <c r="A284" s="81">
        <v>22113000501</v>
      </c>
      <c r="B284" s="79">
        <v>32</v>
      </c>
      <c r="C284" s="79">
        <v>22113</v>
      </c>
      <c r="D284" s="80" t="s">
        <v>286</v>
      </c>
      <c r="E284" s="80" t="s">
        <v>283</v>
      </c>
      <c r="F284" s="4">
        <v>99.028879286338494</v>
      </c>
    </row>
    <row r="285" spans="1:6" ht="15.75" customHeight="1" x14ac:dyDescent="0.25">
      <c r="A285" s="81">
        <v>22113000601</v>
      </c>
      <c r="B285" s="79">
        <v>22</v>
      </c>
      <c r="C285" s="79">
        <v>22113</v>
      </c>
      <c r="D285" s="80" t="s">
        <v>287</v>
      </c>
      <c r="E285" s="80" t="s">
        <v>283</v>
      </c>
      <c r="F285" s="4">
        <v>98.160358327780827</v>
      </c>
    </row>
    <row r="286" spans="1:6" ht="15.75" customHeight="1" x14ac:dyDescent="0.25">
      <c r="A286" s="81">
        <v>22113000799</v>
      </c>
      <c r="B286" s="79">
        <v>20</v>
      </c>
      <c r="C286" s="79">
        <v>22113</v>
      </c>
      <c r="D286" s="80" t="s">
        <v>288</v>
      </c>
      <c r="E286" s="80" t="s">
        <v>283</v>
      </c>
      <c r="F286" s="4">
        <v>98.538640952116268</v>
      </c>
    </row>
    <row r="287" spans="1:6" ht="15.75" customHeight="1" x14ac:dyDescent="0.25">
      <c r="A287" s="81">
        <v>22113000899</v>
      </c>
      <c r="B287" s="79">
        <v>26</v>
      </c>
      <c r="C287" s="79">
        <v>22113</v>
      </c>
      <c r="D287" s="80" t="s">
        <v>289</v>
      </c>
      <c r="E287" s="80" t="s">
        <v>283</v>
      </c>
      <c r="F287" s="4">
        <v>98.771956785774478</v>
      </c>
    </row>
    <row r="288" spans="1:6" ht="15.75" customHeight="1" x14ac:dyDescent="0.25">
      <c r="A288" s="81">
        <v>22113000999</v>
      </c>
      <c r="B288" s="79">
        <v>11</v>
      </c>
      <c r="C288" s="79">
        <v>22113</v>
      </c>
      <c r="D288" s="80" t="s">
        <v>290</v>
      </c>
      <c r="E288" s="80" t="s">
        <v>283</v>
      </c>
      <c r="F288" s="4">
        <v>98.164417313854273</v>
      </c>
    </row>
    <row r="289" spans="1:6" ht="15.75" customHeight="1" x14ac:dyDescent="0.25">
      <c r="A289" s="81">
        <v>22113001099</v>
      </c>
      <c r="B289" s="79">
        <v>13</v>
      </c>
      <c r="C289" s="79">
        <v>22113</v>
      </c>
      <c r="D289" s="80" t="s">
        <v>291</v>
      </c>
      <c r="E289" s="80" t="s">
        <v>283</v>
      </c>
      <c r="F289" s="4">
        <v>98.614627484813568</v>
      </c>
    </row>
    <row r="290" spans="1:6" ht="15.75" customHeight="1" x14ac:dyDescent="0.25">
      <c r="A290" s="81">
        <v>22113001199</v>
      </c>
      <c r="B290" s="79">
        <v>22</v>
      </c>
      <c r="C290" s="79">
        <v>22113</v>
      </c>
      <c r="D290" s="80" t="s">
        <v>292</v>
      </c>
      <c r="E290" s="80" t="s">
        <v>283</v>
      </c>
      <c r="F290" s="4">
        <v>98.419860750784053</v>
      </c>
    </row>
    <row r="291" spans="1:6" ht="15.75" customHeight="1" x14ac:dyDescent="0.25">
      <c r="A291" s="81">
        <v>22113001201</v>
      </c>
      <c r="B291" s="79">
        <v>17</v>
      </c>
      <c r="C291" s="79">
        <v>22113</v>
      </c>
      <c r="D291" s="80" t="s">
        <v>293</v>
      </c>
      <c r="E291" s="80" t="s">
        <v>283</v>
      </c>
      <c r="F291" s="4">
        <v>98.967384268600824</v>
      </c>
    </row>
    <row r="292" spans="1:6" ht="15.75" customHeight="1" x14ac:dyDescent="0.25">
      <c r="A292" s="81">
        <v>22113001399</v>
      </c>
      <c r="B292" s="79">
        <v>45</v>
      </c>
      <c r="C292" s="79">
        <v>22113</v>
      </c>
      <c r="D292" s="80" t="s">
        <v>294</v>
      </c>
      <c r="E292" s="80" t="s">
        <v>283</v>
      </c>
      <c r="F292" s="4">
        <v>98.501079838038564</v>
      </c>
    </row>
    <row r="293" spans="1:6" ht="15.75" customHeight="1" x14ac:dyDescent="0.25">
      <c r="A293" s="81">
        <v>22113001499</v>
      </c>
      <c r="B293" s="79">
        <v>6</v>
      </c>
      <c r="C293" s="79">
        <v>22113</v>
      </c>
      <c r="D293" s="80" t="s">
        <v>295</v>
      </c>
      <c r="E293" s="80" t="s">
        <v>283</v>
      </c>
      <c r="F293" s="4">
        <v>98.596560787127643</v>
      </c>
    </row>
    <row r="294" spans="1:6" ht="15.75" customHeight="1" x14ac:dyDescent="0.25">
      <c r="A294" s="81">
        <v>22113001501</v>
      </c>
      <c r="B294" s="79">
        <v>29</v>
      </c>
      <c r="C294" s="79">
        <v>22113</v>
      </c>
      <c r="D294" s="80" t="s">
        <v>296</v>
      </c>
      <c r="E294" s="80" t="s">
        <v>283</v>
      </c>
      <c r="F294" s="4">
        <v>98.456522084511448</v>
      </c>
    </row>
    <row r="295" spans="1:6" ht="15.75" customHeight="1" x14ac:dyDescent="0.25">
      <c r="A295" s="81">
        <v>22113001699</v>
      </c>
      <c r="B295" s="79">
        <v>8</v>
      </c>
      <c r="C295" s="79">
        <v>22113</v>
      </c>
      <c r="D295" s="80" t="s">
        <v>297</v>
      </c>
      <c r="E295" s="80" t="s">
        <v>283</v>
      </c>
      <c r="F295" s="4">
        <v>98.117636705302246</v>
      </c>
    </row>
    <row r="296" spans="1:6" ht="15.75" customHeight="1" x14ac:dyDescent="0.25">
      <c r="A296" s="81">
        <v>22113001701</v>
      </c>
      <c r="B296" s="79">
        <v>17</v>
      </c>
      <c r="C296" s="79">
        <v>22113</v>
      </c>
      <c r="D296" s="80" t="s">
        <v>298</v>
      </c>
      <c r="E296" s="80" t="s">
        <v>283</v>
      </c>
      <c r="F296" s="4">
        <v>98.608422443113582</v>
      </c>
    </row>
    <row r="297" spans="1:6" ht="15.75" customHeight="1" x14ac:dyDescent="0.25">
      <c r="A297" s="81">
        <v>22113001801</v>
      </c>
      <c r="B297" s="79">
        <v>19</v>
      </c>
      <c r="C297" s="79">
        <v>22113</v>
      </c>
      <c r="D297" s="80" t="s">
        <v>299</v>
      </c>
      <c r="E297" s="80" t="s">
        <v>283</v>
      </c>
      <c r="F297" s="4">
        <v>98.620989406106375</v>
      </c>
    </row>
    <row r="298" spans="1:6" ht="15.75" customHeight="1" x14ac:dyDescent="0.25">
      <c r="A298" s="81">
        <v>22113001999</v>
      </c>
      <c r="B298" s="79">
        <v>10</v>
      </c>
      <c r="C298" s="79">
        <v>22113</v>
      </c>
      <c r="D298" s="80" t="s">
        <v>300</v>
      </c>
      <c r="E298" s="80" t="s">
        <v>283</v>
      </c>
      <c r="F298" s="4">
        <v>98.418943666370865</v>
      </c>
    </row>
    <row r="299" spans="1:6" ht="15.75" customHeight="1" x14ac:dyDescent="0.25">
      <c r="A299" s="81">
        <v>22113002001</v>
      </c>
      <c r="B299" s="79">
        <v>27</v>
      </c>
      <c r="C299" s="79">
        <v>22113</v>
      </c>
      <c r="D299" s="80" t="s">
        <v>301</v>
      </c>
      <c r="E299" s="80" t="s">
        <v>283</v>
      </c>
      <c r="F299" s="4">
        <v>98.629401810607249</v>
      </c>
    </row>
    <row r="300" spans="1:6" ht="15.75" customHeight="1" x14ac:dyDescent="0.25">
      <c r="A300" s="81">
        <v>22113002101</v>
      </c>
      <c r="B300" s="79">
        <v>108</v>
      </c>
      <c r="C300" s="79">
        <v>22113</v>
      </c>
      <c r="D300" s="80" t="s">
        <v>302</v>
      </c>
      <c r="E300" s="80" t="s">
        <v>283</v>
      </c>
      <c r="F300" s="4">
        <v>99.176262778253488</v>
      </c>
    </row>
    <row r="301" spans="1:6" ht="15.75" customHeight="1" x14ac:dyDescent="0.25">
      <c r="A301" s="81">
        <v>22113002201</v>
      </c>
      <c r="B301" s="79">
        <v>23</v>
      </c>
      <c r="C301" s="79">
        <v>22113</v>
      </c>
      <c r="D301" s="80" t="s">
        <v>303</v>
      </c>
      <c r="E301" s="80" t="s">
        <v>283</v>
      </c>
      <c r="F301" s="4">
        <v>98.267430024321854</v>
      </c>
    </row>
    <row r="302" spans="1:6" ht="15.75" customHeight="1" x14ac:dyDescent="0.25">
      <c r="A302" s="81">
        <v>22113002399</v>
      </c>
      <c r="B302" s="79">
        <v>43</v>
      </c>
      <c r="C302" s="79">
        <v>22113</v>
      </c>
      <c r="D302" s="80" t="s">
        <v>304</v>
      </c>
      <c r="E302" s="80" t="s">
        <v>283</v>
      </c>
      <c r="F302" s="4">
        <v>98.105513563224363</v>
      </c>
    </row>
    <row r="303" spans="1:6" ht="15.75" customHeight="1" x14ac:dyDescent="0.25">
      <c r="A303" s="81">
        <v>22113002401</v>
      </c>
      <c r="B303" s="79">
        <v>11</v>
      </c>
      <c r="C303" s="79">
        <v>22113</v>
      </c>
      <c r="D303" s="80" t="s">
        <v>305</v>
      </c>
      <c r="E303" s="80" t="s">
        <v>283</v>
      </c>
      <c r="F303" s="4">
        <v>97.827202038826471</v>
      </c>
    </row>
    <row r="304" spans="1:6" ht="15.75" customHeight="1" x14ac:dyDescent="0.25">
      <c r="A304" s="81">
        <v>22113002699</v>
      </c>
      <c r="B304" s="79">
        <v>3</v>
      </c>
      <c r="C304" s="79">
        <v>22113</v>
      </c>
      <c r="D304" s="80" t="s">
        <v>306</v>
      </c>
      <c r="E304" s="80" t="s">
        <v>283</v>
      </c>
      <c r="F304" s="4">
        <v>97.849454344542693</v>
      </c>
    </row>
    <row r="305" spans="1:6" ht="15.75" customHeight="1" x14ac:dyDescent="0.25">
      <c r="A305" s="81">
        <v>22114000101</v>
      </c>
      <c r="B305" s="79">
        <v>147</v>
      </c>
      <c r="C305" s="79">
        <v>22114</v>
      </c>
      <c r="D305" s="80" t="s">
        <v>307</v>
      </c>
      <c r="E305" s="80" t="s">
        <v>307</v>
      </c>
      <c r="F305" s="4">
        <v>100.76232983528941</v>
      </c>
    </row>
    <row r="306" spans="1:6" ht="15.75" customHeight="1" x14ac:dyDescent="0.25">
      <c r="A306" s="81">
        <v>22115000101</v>
      </c>
      <c r="B306" s="79">
        <v>50</v>
      </c>
      <c r="C306" s="79">
        <v>22115</v>
      </c>
      <c r="D306" s="80" t="s">
        <v>308</v>
      </c>
      <c r="E306" s="80" t="s">
        <v>309</v>
      </c>
      <c r="F306" s="4">
        <v>99.427270828549354</v>
      </c>
    </row>
    <row r="307" spans="1:6" ht="15.75" customHeight="1" x14ac:dyDescent="0.25">
      <c r="A307" s="81">
        <v>22115000201</v>
      </c>
      <c r="B307" s="79">
        <v>27</v>
      </c>
      <c r="C307" s="79">
        <v>22115</v>
      </c>
      <c r="D307" s="80" t="s">
        <v>310</v>
      </c>
      <c r="E307" s="80" t="s">
        <v>309</v>
      </c>
      <c r="F307" s="4">
        <v>98.973457370622526</v>
      </c>
    </row>
    <row r="308" spans="1:6" ht="15.75" customHeight="1" x14ac:dyDescent="0.25">
      <c r="A308" s="81">
        <v>22115000301</v>
      </c>
      <c r="B308" s="79">
        <v>69</v>
      </c>
      <c r="C308" s="79">
        <v>22115</v>
      </c>
      <c r="D308" s="80" t="s">
        <v>311</v>
      </c>
      <c r="E308" s="80" t="s">
        <v>309</v>
      </c>
      <c r="F308" s="4">
        <v>99.949231240591686</v>
      </c>
    </row>
    <row r="309" spans="1:6" ht="15.75" customHeight="1" x14ac:dyDescent="0.25">
      <c r="A309" s="81">
        <v>22115000401</v>
      </c>
      <c r="B309" s="79">
        <v>236</v>
      </c>
      <c r="C309" s="79">
        <v>22115</v>
      </c>
      <c r="D309" s="80" t="s">
        <v>309</v>
      </c>
      <c r="E309" s="80" t="s">
        <v>309</v>
      </c>
      <c r="F309" s="4">
        <v>99.949231240591686</v>
      </c>
    </row>
    <row r="310" spans="1:6" ht="15.75" customHeight="1" x14ac:dyDescent="0.25">
      <c r="A310" s="81">
        <v>22115000402</v>
      </c>
      <c r="B310" s="79">
        <v>8</v>
      </c>
      <c r="C310" s="79">
        <v>22115</v>
      </c>
      <c r="D310" s="80" t="s">
        <v>312</v>
      </c>
      <c r="E310" s="80" t="s">
        <v>309</v>
      </c>
      <c r="F310" s="4">
        <v>99.502885820190613</v>
      </c>
    </row>
    <row r="311" spans="1:6" ht="15.75" customHeight="1" x14ac:dyDescent="0.25">
      <c r="A311" s="81">
        <v>22115000501</v>
      </c>
      <c r="B311" s="79">
        <v>5</v>
      </c>
      <c r="C311" s="79">
        <v>22115</v>
      </c>
      <c r="D311" s="80" t="s">
        <v>313</v>
      </c>
      <c r="E311" s="80" t="s">
        <v>309</v>
      </c>
      <c r="F311" s="4">
        <v>99.33226728666628</v>
      </c>
    </row>
    <row r="312" spans="1:6" ht="15.75" customHeight="1" x14ac:dyDescent="0.25">
      <c r="A312" s="81">
        <v>22116000101</v>
      </c>
      <c r="B312" s="79">
        <v>48</v>
      </c>
      <c r="C312" s="79">
        <v>22116</v>
      </c>
      <c r="D312" s="80" t="s">
        <v>314</v>
      </c>
      <c r="E312" s="80" t="s">
        <v>315</v>
      </c>
      <c r="F312" s="4">
        <v>99.475685853614621</v>
      </c>
    </row>
    <row r="313" spans="1:6" ht="15.75" customHeight="1" x14ac:dyDescent="0.25">
      <c r="A313" s="81">
        <v>22116000201</v>
      </c>
      <c r="B313" s="79">
        <v>195</v>
      </c>
      <c r="C313" s="79">
        <v>22116</v>
      </c>
      <c r="D313" s="80" t="s">
        <v>316</v>
      </c>
      <c r="E313" s="80" t="s">
        <v>315</v>
      </c>
      <c r="F313" s="4">
        <v>99.130654445130205</v>
      </c>
    </row>
    <row r="314" spans="1:6" ht="15.75" customHeight="1" x14ac:dyDescent="0.25">
      <c r="A314" s="81">
        <v>22116000301</v>
      </c>
      <c r="B314" s="79">
        <v>35</v>
      </c>
      <c r="C314" s="79">
        <v>22116</v>
      </c>
      <c r="D314" s="80" t="s">
        <v>317</v>
      </c>
      <c r="E314" s="80" t="s">
        <v>315</v>
      </c>
      <c r="F314" s="4">
        <v>98.516987244615947</v>
      </c>
    </row>
    <row r="315" spans="1:6" ht="15.75" customHeight="1" x14ac:dyDescent="0.25">
      <c r="A315" s="81">
        <v>22116000401</v>
      </c>
      <c r="B315" s="79">
        <v>1236</v>
      </c>
      <c r="C315" s="79">
        <v>22116</v>
      </c>
      <c r="D315" s="80" t="s">
        <v>315</v>
      </c>
      <c r="E315" s="80" t="s">
        <v>315</v>
      </c>
      <c r="F315" s="4">
        <v>100.40832331911207</v>
      </c>
    </row>
    <row r="316" spans="1:6" ht="15.75" customHeight="1" x14ac:dyDescent="0.25">
      <c r="A316" s="81">
        <v>22116000501</v>
      </c>
      <c r="B316" s="79">
        <v>224</v>
      </c>
      <c r="C316" s="79">
        <v>22116</v>
      </c>
      <c r="D316" s="80" t="s">
        <v>318</v>
      </c>
      <c r="E316" s="80" t="s">
        <v>315</v>
      </c>
      <c r="F316" s="4">
        <v>98.862360661138823</v>
      </c>
    </row>
    <row r="317" spans="1:6" ht="15.75" customHeight="1" x14ac:dyDescent="0.25">
      <c r="A317" s="81">
        <v>22117000199</v>
      </c>
      <c r="B317" s="79">
        <v>1</v>
      </c>
      <c r="C317" s="79">
        <v>22117</v>
      </c>
      <c r="D317" s="80" t="s">
        <v>319</v>
      </c>
      <c r="E317" s="80" t="s">
        <v>320</v>
      </c>
      <c r="F317" s="4">
        <v>97.27051144036092</v>
      </c>
    </row>
    <row r="318" spans="1:6" ht="15.75" customHeight="1" x14ac:dyDescent="0.25">
      <c r="A318" s="81">
        <v>22117000301</v>
      </c>
      <c r="B318" s="79">
        <v>19</v>
      </c>
      <c r="C318" s="79">
        <v>22117</v>
      </c>
      <c r="D318" s="80" t="s">
        <v>321</v>
      </c>
      <c r="E318" s="80" t="s">
        <v>320</v>
      </c>
      <c r="F318" s="4">
        <v>98.242098867425355</v>
      </c>
    </row>
    <row r="319" spans="1:6" ht="15.75" customHeight="1" x14ac:dyDescent="0.25">
      <c r="A319" s="81">
        <v>22117000401</v>
      </c>
      <c r="B319" s="79">
        <v>28</v>
      </c>
      <c r="C319" s="79">
        <v>22117</v>
      </c>
      <c r="D319" s="80" t="s">
        <v>322</v>
      </c>
      <c r="E319" s="80" t="s">
        <v>320</v>
      </c>
      <c r="F319" s="4">
        <v>98.498337591262029</v>
      </c>
    </row>
    <row r="320" spans="1:6" ht="15.75" customHeight="1" x14ac:dyDescent="0.25">
      <c r="A320" s="81">
        <v>22117000501</v>
      </c>
      <c r="B320" s="79">
        <v>27</v>
      </c>
      <c r="C320" s="79">
        <v>22117</v>
      </c>
      <c r="D320" s="80" t="s">
        <v>323</v>
      </c>
      <c r="E320" s="80" t="s">
        <v>320</v>
      </c>
      <c r="F320" s="4">
        <v>98.193496737789715</v>
      </c>
    </row>
    <row r="321" spans="1:6" ht="15.75" customHeight="1" x14ac:dyDescent="0.25">
      <c r="A321" s="81">
        <v>22117000601</v>
      </c>
      <c r="B321" s="79">
        <v>15</v>
      </c>
      <c r="C321" s="79">
        <v>22117</v>
      </c>
      <c r="D321" s="80" t="s">
        <v>324</v>
      </c>
      <c r="E321" s="80" t="s">
        <v>320</v>
      </c>
      <c r="F321" s="4">
        <v>97.840897490063568</v>
      </c>
    </row>
    <row r="322" spans="1:6" ht="15.75" customHeight="1" x14ac:dyDescent="0.25">
      <c r="A322" s="81">
        <v>22117000701</v>
      </c>
      <c r="B322" s="79">
        <v>14</v>
      </c>
      <c r="C322" s="79">
        <v>22117</v>
      </c>
      <c r="D322" s="80" t="s">
        <v>325</v>
      </c>
      <c r="E322" s="80" t="s">
        <v>320</v>
      </c>
      <c r="F322" s="4">
        <v>98.028563713731728</v>
      </c>
    </row>
    <row r="323" spans="1:6" ht="15.75" customHeight="1" x14ac:dyDescent="0.25">
      <c r="A323" s="81">
        <v>22117000801</v>
      </c>
      <c r="B323" s="79">
        <v>2723</v>
      </c>
      <c r="C323" s="79">
        <v>22117</v>
      </c>
      <c r="D323" s="80" t="s">
        <v>320</v>
      </c>
      <c r="E323" s="80" t="s">
        <v>320</v>
      </c>
      <c r="F323" s="4">
        <v>100.30479235160561</v>
      </c>
    </row>
    <row r="324" spans="1:6" ht="15.75" customHeight="1" x14ac:dyDescent="0.25">
      <c r="A324" s="81">
        <v>22117000999</v>
      </c>
      <c r="B324" s="79">
        <v>15</v>
      </c>
      <c r="C324" s="79">
        <v>22117</v>
      </c>
      <c r="D324" s="80" t="s">
        <v>326</v>
      </c>
      <c r="E324" s="80" t="s">
        <v>320</v>
      </c>
      <c r="F324" s="4">
        <v>97.260367854218302</v>
      </c>
    </row>
    <row r="325" spans="1:6" ht="15.75" customHeight="1" x14ac:dyDescent="0.25">
      <c r="A325" s="81">
        <v>22117001001</v>
      </c>
      <c r="B325" s="79">
        <v>19</v>
      </c>
      <c r="C325" s="79">
        <v>22117</v>
      </c>
      <c r="D325" s="80" t="s">
        <v>327</v>
      </c>
      <c r="E325" s="80" t="s">
        <v>320</v>
      </c>
      <c r="F325" s="4">
        <v>98.162190924857569</v>
      </c>
    </row>
    <row r="326" spans="1:6" ht="15.75" customHeight="1" x14ac:dyDescent="0.25">
      <c r="A326" s="81">
        <v>22117001101</v>
      </c>
      <c r="B326" s="79">
        <v>74</v>
      </c>
      <c r="C326" s="79">
        <v>22117</v>
      </c>
      <c r="D326" s="80" t="s">
        <v>328</v>
      </c>
      <c r="E326" s="80" t="s">
        <v>320</v>
      </c>
      <c r="F326" s="4">
        <v>98.383497142553267</v>
      </c>
    </row>
    <row r="327" spans="1:6" ht="15.75" customHeight="1" x14ac:dyDescent="0.25">
      <c r="A327" s="81">
        <v>22117001201</v>
      </c>
      <c r="B327" s="79">
        <v>3</v>
      </c>
      <c r="C327" s="79">
        <v>22117</v>
      </c>
      <c r="D327" s="80" t="s">
        <v>329</v>
      </c>
      <c r="E327" s="80" t="s">
        <v>320</v>
      </c>
      <c r="F327" s="4">
        <v>97.96966449841986</v>
      </c>
    </row>
    <row r="328" spans="1:6" ht="15.75" customHeight="1" x14ac:dyDescent="0.25">
      <c r="A328" s="81">
        <v>22117001301</v>
      </c>
      <c r="B328" s="79">
        <v>108</v>
      </c>
      <c r="C328" s="79">
        <v>22117</v>
      </c>
      <c r="D328" s="80" t="s">
        <v>330</v>
      </c>
      <c r="E328" s="80" t="s">
        <v>320</v>
      </c>
      <c r="F328" s="4">
        <v>98.275231265820793</v>
      </c>
    </row>
    <row r="329" spans="1:6" ht="15.75" customHeight="1" x14ac:dyDescent="0.25">
      <c r="A329" s="81">
        <v>22117001499</v>
      </c>
      <c r="B329" s="79">
        <v>2</v>
      </c>
      <c r="C329" s="79">
        <v>22117</v>
      </c>
      <c r="D329" s="80" t="s">
        <v>331</v>
      </c>
      <c r="E329" s="80" t="s">
        <v>320</v>
      </c>
      <c r="F329" s="4">
        <v>98.349308500216708</v>
      </c>
    </row>
    <row r="330" spans="1:6" ht="15.75" customHeight="1" x14ac:dyDescent="0.25">
      <c r="A330" s="81">
        <v>22117001501</v>
      </c>
      <c r="B330" s="79">
        <v>27</v>
      </c>
      <c r="C330" s="79">
        <v>22117</v>
      </c>
      <c r="D330" s="80" t="s">
        <v>332</v>
      </c>
      <c r="E330" s="80" t="s">
        <v>320</v>
      </c>
      <c r="F330" s="4">
        <v>98.657350497295823</v>
      </c>
    </row>
    <row r="331" spans="1:6" ht="15.75" customHeight="1" x14ac:dyDescent="0.25">
      <c r="A331" s="81">
        <v>22117001699</v>
      </c>
      <c r="B331" s="79">
        <v>20</v>
      </c>
      <c r="C331" s="79">
        <v>22117</v>
      </c>
      <c r="D331" s="80" t="s">
        <v>333</v>
      </c>
      <c r="E331" s="80" t="s">
        <v>320</v>
      </c>
      <c r="F331" s="4">
        <v>97.989940630116905</v>
      </c>
    </row>
    <row r="332" spans="1:6" ht="15.75" customHeight="1" x14ac:dyDescent="0.25">
      <c r="A332" s="81">
        <v>22117001701</v>
      </c>
      <c r="B332" s="79">
        <v>53</v>
      </c>
      <c r="C332" s="79">
        <v>22117</v>
      </c>
      <c r="D332" s="80" t="s">
        <v>334</v>
      </c>
      <c r="E332" s="80" t="s">
        <v>320</v>
      </c>
      <c r="F332" s="4">
        <v>99.140964027180758</v>
      </c>
    </row>
    <row r="333" spans="1:6" ht="15.75" customHeight="1" x14ac:dyDescent="0.25">
      <c r="A333" s="81">
        <v>22117001801</v>
      </c>
      <c r="B333" s="79">
        <v>18</v>
      </c>
      <c r="C333" s="79">
        <v>22117</v>
      </c>
      <c r="D333" s="80" t="s">
        <v>335</v>
      </c>
      <c r="E333" s="80" t="s">
        <v>320</v>
      </c>
      <c r="F333" s="4">
        <v>98.267316932411546</v>
      </c>
    </row>
    <row r="334" spans="1:6" ht="15.75" customHeight="1" x14ac:dyDescent="0.25">
      <c r="A334" s="81">
        <v>22117001901</v>
      </c>
      <c r="B334" s="79">
        <v>19</v>
      </c>
      <c r="C334" s="79">
        <v>22117</v>
      </c>
      <c r="D334" s="80" t="s">
        <v>336</v>
      </c>
      <c r="E334" s="80" t="s">
        <v>320</v>
      </c>
      <c r="F334" s="4">
        <v>98.411166317894029</v>
      </c>
    </row>
    <row r="335" spans="1:6" ht="15.75" customHeight="1" x14ac:dyDescent="0.25">
      <c r="A335" s="81">
        <v>22117002001</v>
      </c>
      <c r="B335" s="79">
        <v>146</v>
      </c>
      <c r="C335" s="79">
        <v>22117</v>
      </c>
      <c r="D335" s="80" t="s">
        <v>337</v>
      </c>
      <c r="E335" s="80" t="s">
        <v>320</v>
      </c>
      <c r="F335" s="4">
        <v>98.475630334998655</v>
      </c>
    </row>
    <row r="336" spans="1:6" ht="15.75" customHeight="1" x14ac:dyDescent="0.25">
      <c r="A336" s="81">
        <v>22117002101</v>
      </c>
      <c r="B336" s="79">
        <v>28</v>
      </c>
      <c r="C336" s="79">
        <v>22117</v>
      </c>
      <c r="D336" s="80" t="s">
        <v>338</v>
      </c>
      <c r="E336" s="80" t="s">
        <v>320</v>
      </c>
      <c r="F336" s="4">
        <v>98.708335124972251</v>
      </c>
    </row>
    <row r="337" spans="1:6" ht="15.75" customHeight="1" x14ac:dyDescent="0.25">
      <c r="A337" s="81">
        <v>22117002299</v>
      </c>
      <c r="B337" s="79">
        <v>6</v>
      </c>
      <c r="C337" s="79">
        <v>22117</v>
      </c>
      <c r="D337" s="80" t="s">
        <v>339</v>
      </c>
      <c r="E337" s="80" t="s">
        <v>320</v>
      </c>
      <c r="F337" s="4">
        <v>98.286414275013456</v>
      </c>
    </row>
    <row r="338" spans="1:6" ht="15.75" customHeight="1" x14ac:dyDescent="0.25">
      <c r="A338" s="81">
        <v>22119000301</v>
      </c>
      <c r="B338" s="79">
        <v>920</v>
      </c>
      <c r="C338" s="79">
        <v>22119</v>
      </c>
      <c r="D338" s="80" t="s">
        <v>340</v>
      </c>
      <c r="E338" s="80" t="s">
        <v>340</v>
      </c>
      <c r="F338" s="4">
        <v>100.40558159785554</v>
      </c>
    </row>
    <row r="339" spans="1:6" ht="15.75" customHeight="1" x14ac:dyDescent="0.25">
      <c r="A339" s="81">
        <v>22119000401</v>
      </c>
      <c r="B339" s="79">
        <v>129</v>
      </c>
      <c r="C339" s="79">
        <v>22119</v>
      </c>
      <c r="D339" s="80" t="s">
        <v>341</v>
      </c>
      <c r="E339" s="80" t="s">
        <v>340</v>
      </c>
      <c r="F339" s="4">
        <v>99.970196669719769</v>
      </c>
    </row>
    <row r="340" spans="1:6" ht="15.75" customHeight="1" x14ac:dyDescent="0.25">
      <c r="A340" s="81">
        <v>22119000501</v>
      </c>
      <c r="B340" s="79">
        <v>427</v>
      </c>
      <c r="C340" s="79">
        <v>22119</v>
      </c>
      <c r="D340" s="80" t="s">
        <v>342</v>
      </c>
      <c r="E340" s="80" t="s">
        <v>340</v>
      </c>
      <c r="F340" s="4">
        <v>100.03534891027749</v>
      </c>
    </row>
    <row r="341" spans="1:6" ht="15.75" customHeight="1" x14ac:dyDescent="0.25">
      <c r="A341" s="81">
        <v>22122000101</v>
      </c>
      <c r="B341" s="79">
        <v>73</v>
      </c>
      <c r="C341" s="79">
        <v>22122</v>
      </c>
      <c r="D341" s="80" t="s">
        <v>343</v>
      </c>
      <c r="E341" s="80" t="s">
        <v>343</v>
      </c>
      <c r="F341" s="4">
        <v>100.57407836360812</v>
      </c>
    </row>
    <row r="342" spans="1:6" ht="15.75" customHeight="1" x14ac:dyDescent="0.25">
      <c r="A342" s="81">
        <v>22124000101</v>
      </c>
      <c r="B342" s="79">
        <v>174</v>
      </c>
      <c r="C342" s="79">
        <v>22124</v>
      </c>
      <c r="D342" s="80" t="s">
        <v>344</v>
      </c>
      <c r="E342" s="80" t="s">
        <v>344</v>
      </c>
      <c r="F342" s="4">
        <v>99.963802760040636</v>
      </c>
    </row>
    <row r="343" spans="1:6" ht="15.75" customHeight="1" x14ac:dyDescent="0.25">
      <c r="A343" s="81">
        <v>22124000201</v>
      </c>
      <c r="B343" s="79">
        <v>28</v>
      </c>
      <c r="C343" s="79">
        <v>22124</v>
      </c>
      <c r="D343" s="80" t="s">
        <v>345</v>
      </c>
      <c r="E343" s="80" t="s">
        <v>344</v>
      </c>
      <c r="F343" s="4">
        <v>99.267004579022384</v>
      </c>
    </row>
    <row r="344" spans="1:6" ht="15.75" customHeight="1" x14ac:dyDescent="0.25">
      <c r="A344" s="81">
        <v>22124000301</v>
      </c>
      <c r="B344" s="79">
        <v>11</v>
      </c>
      <c r="C344" s="79">
        <v>22124</v>
      </c>
      <c r="D344" s="80" t="s">
        <v>346</v>
      </c>
      <c r="E344" s="80" t="s">
        <v>344</v>
      </c>
      <c r="F344" s="4">
        <v>99.482326656210418</v>
      </c>
    </row>
    <row r="345" spans="1:6" ht="15.75" customHeight="1" x14ac:dyDescent="0.25">
      <c r="A345" s="81">
        <v>22125000101</v>
      </c>
      <c r="B345" s="79">
        <v>79</v>
      </c>
      <c r="C345" s="79">
        <v>22125</v>
      </c>
      <c r="D345" s="80" t="s">
        <v>347</v>
      </c>
      <c r="E345" s="80" t="s">
        <v>348</v>
      </c>
      <c r="F345" s="4">
        <v>100.17673048784809</v>
      </c>
    </row>
    <row r="346" spans="1:6" ht="15.75" customHeight="1" x14ac:dyDescent="0.25">
      <c r="A346" s="81">
        <v>22125000201</v>
      </c>
      <c r="B346" s="79">
        <v>47</v>
      </c>
      <c r="C346" s="79">
        <v>22125</v>
      </c>
      <c r="D346" s="80" t="s">
        <v>349</v>
      </c>
      <c r="E346" s="80" t="s">
        <v>348</v>
      </c>
      <c r="F346" s="4">
        <v>101.09682434729866</v>
      </c>
    </row>
    <row r="347" spans="1:6" ht="15.75" customHeight="1" x14ac:dyDescent="0.25">
      <c r="A347" s="81">
        <v>22125000301</v>
      </c>
      <c r="B347" s="79">
        <v>33</v>
      </c>
      <c r="C347" s="79">
        <v>22125</v>
      </c>
      <c r="D347" s="80" t="s">
        <v>350</v>
      </c>
      <c r="E347" s="80" t="s">
        <v>348</v>
      </c>
      <c r="F347" s="4">
        <v>100.8403669043668</v>
      </c>
    </row>
    <row r="348" spans="1:6" ht="15.75" customHeight="1" x14ac:dyDescent="0.25">
      <c r="A348" s="81">
        <v>22125000401</v>
      </c>
      <c r="B348" s="79">
        <v>35</v>
      </c>
      <c r="C348" s="79">
        <v>22125</v>
      </c>
      <c r="D348" s="80" t="s">
        <v>351</v>
      </c>
      <c r="E348" s="80" t="s">
        <v>348</v>
      </c>
      <c r="F348" s="4">
        <v>100.3152016019708</v>
      </c>
    </row>
    <row r="349" spans="1:6" ht="15.75" customHeight="1" x14ac:dyDescent="0.25">
      <c r="A349" s="81">
        <v>22125000501</v>
      </c>
      <c r="B349" s="79">
        <v>77</v>
      </c>
      <c r="C349" s="79">
        <v>22125</v>
      </c>
      <c r="D349" s="80" t="s">
        <v>352</v>
      </c>
      <c r="E349" s="80" t="s">
        <v>348</v>
      </c>
      <c r="F349" s="4">
        <v>101.38967599090824</v>
      </c>
    </row>
    <row r="350" spans="1:6" ht="15.75" customHeight="1" x14ac:dyDescent="0.25">
      <c r="A350" s="81">
        <v>22125000601</v>
      </c>
      <c r="B350" s="79">
        <v>29</v>
      </c>
      <c r="C350" s="79">
        <v>22125</v>
      </c>
      <c r="D350" s="80" t="s">
        <v>353</v>
      </c>
      <c r="E350" s="80" t="s">
        <v>348</v>
      </c>
      <c r="F350" s="4">
        <v>100.59085712302733</v>
      </c>
    </row>
    <row r="351" spans="1:6" ht="15.75" customHeight="1" x14ac:dyDescent="0.25">
      <c r="A351" s="81">
        <v>22125000701</v>
      </c>
      <c r="B351" s="79">
        <v>67</v>
      </c>
      <c r="C351" s="79">
        <v>22125</v>
      </c>
      <c r="D351" s="80" t="s">
        <v>354</v>
      </c>
      <c r="E351" s="80" t="s">
        <v>348</v>
      </c>
      <c r="F351" s="4">
        <v>101.1415246111263</v>
      </c>
    </row>
    <row r="352" spans="1:6" ht="15.75" customHeight="1" x14ac:dyDescent="0.25">
      <c r="A352" s="81">
        <v>22125000801</v>
      </c>
      <c r="B352" s="79">
        <v>53550</v>
      </c>
      <c r="C352" s="79">
        <v>22125</v>
      </c>
      <c r="D352" s="80" t="s">
        <v>348</v>
      </c>
      <c r="E352" s="80" t="s">
        <v>348</v>
      </c>
      <c r="F352" s="4">
        <v>103.7413812791286</v>
      </c>
    </row>
    <row r="353" spans="1:6" ht="15.75" customHeight="1" x14ac:dyDescent="0.25">
      <c r="A353" s="81">
        <v>22125000901</v>
      </c>
      <c r="B353" s="79">
        <v>39</v>
      </c>
      <c r="C353" s="79">
        <v>22125</v>
      </c>
      <c r="D353" s="80" t="s">
        <v>355</v>
      </c>
      <c r="E353" s="80" t="s">
        <v>348</v>
      </c>
      <c r="F353" s="4">
        <v>100.63249632098864</v>
      </c>
    </row>
    <row r="354" spans="1:6" ht="15.75" customHeight="1" x14ac:dyDescent="0.25">
      <c r="A354" s="81">
        <v>22126000101</v>
      </c>
      <c r="B354" s="79">
        <v>100</v>
      </c>
      <c r="C354" s="79">
        <v>22126</v>
      </c>
      <c r="D354" s="80" t="s">
        <v>356</v>
      </c>
      <c r="E354" s="80" t="s">
        <v>356</v>
      </c>
      <c r="F354" s="4">
        <v>100.00984557260456</v>
      </c>
    </row>
    <row r="355" spans="1:6" ht="15.75" customHeight="1" x14ac:dyDescent="0.25">
      <c r="A355" s="81">
        <v>22127000101</v>
      </c>
      <c r="B355" s="79">
        <v>147</v>
      </c>
      <c r="C355" s="79">
        <v>22127</v>
      </c>
      <c r="D355" s="80" t="s">
        <v>357</v>
      </c>
      <c r="E355" s="80" t="s">
        <v>357</v>
      </c>
      <c r="F355" s="4">
        <v>100.90131558047132</v>
      </c>
    </row>
    <row r="356" spans="1:6" ht="15.75" customHeight="1" x14ac:dyDescent="0.25">
      <c r="A356" s="81">
        <v>22127000201</v>
      </c>
      <c r="B356" s="79">
        <v>548</v>
      </c>
      <c r="C356" s="79">
        <v>22127</v>
      </c>
      <c r="D356" s="80" t="s">
        <v>358</v>
      </c>
      <c r="E356" s="80" t="s">
        <v>357</v>
      </c>
      <c r="F356" s="4">
        <v>101.2791381585478</v>
      </c>
    </row>
    <row r="357" spans="1:6" ht="15.75" customHeight="1" x14ac:dyDescent="0.25">
      <c r="A357" s="81">
        <v>22128000101</v>
      </c>
      <c r="B357" s="79">
        <v>56</v>
      </c>
      <c r="C357" s="79">
        <v>22128</v>
      </c>
      <c r="D357" s="80" t="s">
        <v>359</v>
      </c>
      <c r="E357" s="80" t="s">
        <v>360</v>
      </c>
      <c r="F357" s="4">
        <v>100.01153820649201</v>
      </c>
    </row>
    <row r="358" spans="1:6" ht="15.75" customHeight="1" x14ac:dyDescent="0.25">
      <c r="A358" s="81">
        <v>22128000201</v>
      </c>
      <c r="B358" s="79">
        <v>26</v>
      </c>
      <c r="C358" s="79">
        <v>22128</v>
      </c>
      <c r="D358" s="80" t="s">
        <v>360</v>
      </c>
      <c r="E358" s="80" t="s">
        <v>360</v>
      </c>
      <c r="F358" s="4">
        <v>100.01038427886927</v>
      </c>
    </row>
    <row r="359" spans="1:6" ht="15.75" customHeight="1" x14ac:dyDescent="0.25">
      <c r="A359" s="81">
        <v>22128000301</v>
      </c>
      <c r="B359" s="79">
        <v>39</v>
      </c>
      <c r="C359" s="79">
        <v>22128</v>
      </c>
      <c r="D359" s="80" t="s">
        <v>361</v>
      </c>
      <c r="E359" s="80" t="s">
        <v>360</v>
      </c>
      <c r="F359" s="4">
        <v>99.5842372783044</v>
      </c>
    </row>
    <row r="360" spans="1:6" ht="15.75" customHeight="1" x14ac:dyDescent="0.25">
      <c r="A360" s="81">
        <v>22128000401</v>
      </c>
      <c r="B360" s="79">
        <v>60</v>
      </c>
      <c r="C360" s="79">
        <v>22128</v>
      </c>
      <c r="D360" s="80" t="s">
        <v>362</v>
      </c>
      <c r="E360" s="80" t="s">
        <v>360</v>
      </c>
      <c r="F360" s="4">
        <v>100.01153820649201</v>
      </c>
    </row>
    <row r="361" spans="1:6" ht="15.75" customHeight="1" x14ac:dyDescent="0.25">
      <c r="A361" s="81">
        <v>22128000599</v>
      </c>
      <c r="B361" s="79">
        <v>2</v>
      </c>
      <c r="C361" s="79">
        <v>22128</v>
      </c>
      <c r="D361" s="80" t="s">
        <v>363</v>
      </c>
      <c r="E361" s="80" t="s">
        <v>360</v>
      </c>
      <c r="F361" s="4">
        <v>99.045873680755491</v>
      </c>
    </row>
    <row r="362" spans="1:6" ht="15.75" customHeight="1" x14ac:dyDescent="0.25">
      <c r="A362" s="81">
        <v>22128000601</v>
      </c>
      <c r="B362" s="79">
        <v>14</v>
      </c>
      <c r="C362" s="79">
        <v>22128</v>
      </c>
      <c r="D362" s="80" t="s">
        <v>364</v>
      </c>
      <c r="E362" s="80" t="s">
        <v>360</v>
      </c>
      <c r="F362" s="4">
        <v>100.01153820649201</v>
      </c>
    </row>
    <row r="363" spans="1:6" ht="15.75" customHeight="1" x14ac:dyDescent="0.25">
      <c r="A363" s="81">
        <v>22129000199</v>
      </c>
      <c r="B363" s="79">
        <v>11</v>
      </c>
      <c r="C363" s="79">
        <v>22129</v>
      </c>
      <c r="D363" s="80" t="s">
        <v>365</v>
      </c>
      <c r="E363" s="80" t="s">
        <v>366</v>
      </c>
      <c r="F363" s="4">
        <v>98.9336158162929</v>
      </c>
    </row>
    <row r="364" spans="1:6" ht="15.75" customHeight="1" x14ac:dyDescent="0.25">
      <c r="A364" s="81">
        <v>22129000201</v>
      </c>
      <c r="B364" s="79">
        <v>10</v>
      </c>
      <c r="C364" s="79">
        <v>22129</v>
      </c>
      <c r="D364" s="80" t="s">
        <v>367</v>
      </c>
      <c r="E364" s="80" t="s">
        <v>366</v>
      </c>
      <c r="F364" s="4">
        <v>98.683159780921159</v>
      </c>
    </row>
    <row r="365" spans="1:6" ht="15.75" customHeight="1" x14ac:dyDescent="0.25">
      <c r="A365" s="81">
        <v>22129000399</v>
      </c>
      <c r="B365" s="79">
        <v>9</v>
      </c>
      <c r="C365" s="79">
        <v>22129</v>
      </c>
      <c r="D365" s="80" t="s">
        <v>368</v>
      </c>
      <c r="E365" s="80" t="s">
        <v>366</v>
      </c>
      <c r="F365" s="4">
        <v>99.252974531950514</v>
      </c>
    </row>
    <row r="366" spans="1:6" ht="15.75" customHeight="1" x14ac:dyDescent="0.25">
      <c r="A366" s="81">
        <v>22129000401</v>
      </c>
      <c r="B366" s="79">
        <v>93</v>
      </c>
      <c r="C366" s="79">
        <v>22129</v>
      </c>
      <c r="D366" s="80" t="s">
        <v>369</v>
      </c>
      <c r="E366" s="80" t="s">
        <v>366</v>
      </c>
      <c r="F366" s="4">
        <v>99.582969585071993</v>
      </c>
    </row>
    <row r="367" spans="1:6" ht="15.75" customHeight="1" x14ac:dyDescent="0.25">
      <c r="A367" s="81">
        <v>22129000501</v>
      </c>
      <c r="B367" s="79">
        <v>3</v>
      </c>
      <c r="C367" s="79">
        <v>22129</v>
      </c>
      <c r="D367" s="80" t="s">
        <v>370</v>
      </c>
      <c r="E367" s="80" t="s">
        <v>366</v>
      </c>
      <c r="F367" s="4">
        <v>98.939775858017057</v>
      </c>
    </row>
    <row r="368" spans="1:6" ht="15.75" customHeight="1" x14ac:dyDescent="0.25">
      <c r="A368" s="81">
        <v>22129000601</v>
      </c>
      <c r="B368" s="79">
        <v>51</v>
      </c>
      <c r="C368" s="79">
        <v>22129</v>
      </c>
      <c r="D368" s="80" t="s">
        <v>371</v>
      </c>
      <c r="E368" s="80" t="s">
        <v>366</v>
      </c>
      <c r="F368" s="4">
        <v>99.399827678231574</v>
      </c>
    </row>
    <row r="369" spans="1:6" ht="15.75" customHeight="1" x14ac:dyDescent="0.25">
      <c r="A369" s="81">
        <v>22129000799</v>
      </c>
      <c r="B369" s="79">
        <v>2</v>
      </c>
      <c r="C369" s="79">
        <v>22129</v>
      </c>
      <c r="D369" s="80" t="s">
        <v>372</v>
      </c>
      <c r="E369" s="80" t="s">
        <v>366</v>
      </c>
      <c r="F369" s="4">
        <v>98.97757962053727</v>
      </c>
    </row>
    <row r="370" spans="1:6" ht="15.75" customHeight="1" x14ac:dyDescent="0.25">
      <c r="A370" s="81">
        <v>22129000801</v>
      </c>
      <c r="B370" s="79">
        <v>44</v>
      </c>
      <c r="C370" s="79">
        <v>22129</v>
      </c>
      <c r="D370" s="80" t="s">
        <v>373</v>
      </c>
      <c r="E370" s="80" t="s">
        <v>366</v>
      </c>
      <c r="F370" s="4">
        <v>99.363155586041628</v>
      </c>
    </row>
    <row r="371" spans="1:6" ht="15.75" customHeight="1" x14ac:dyDescent="0.25">
      <c r="A371" s="81">
        <v>22129000901</v>
      </c>
      <c r="B371" s="79">
        <v>8</v>
      </c>
      <c r="C371" s="79">
        <v>22129</v>
      </c>
      <c r="D371" s="80" t="s">
        <v>374</v>
      </c>
      <c r="E371" s="80" t="s">
        <v>366</v>
      </c>
      <c r="F371" s="4">
        <v>98.997154338277355</v>
      </c>
    </row>
    <row r="372" spans="1:6" ht="15.75" customHeight="1" x14ac:dyDescent="0.25">
      <c r="A372" s="81">
        <v>22130000101</v>
      </c>
      <c r="B372" s="79">
        <v>44</v>
      </c>
      <c r="C372" s="79">
        <v>22130</v>
      </c>
      <c r="D372" s="80" t="s">
        <v>375</v>
      </c>
      <c r="E372" s="80" t="s">
        <v>376</v>
      </c>
      <c r="F372" s="4">
        <v>98.815787876012322</v>
      </c>
    </row>
    <row r="373" spans="1:6" ht="15.75" customHeight="1" x14ac:dyDescent="0.25">
      <c r="A373" s="81">
        <v>22130000201</v>
      </c>
      <c r="B373" s="79">
        <v>13</v>
      </c>
      <c r="C373" s="79">
        <v>22130</v>
      </c>
      <c r="D373" s="80" t="s">
        <v>377</v>
      </c>
      <c r="E373" s="80" t="s">
        <v>376</v>
      </c>
      <c r="F373" s="4">
        <v>97.558289283977487</v>
      </c>
    </row>
    <row r="374" spans="1:6" ht="15.75" customHeight="1" x14ac:dyDescent="0.25">
      <c r="A374" s="81">
        <v>22130000301</v>
      </c>
      <c r="B374" s="79">
        <v>58</v>
      </c>
      <c r="C374" s="79">
        <v>22130</v>
      </c>
      <c r="D374" s="80" t="s">
        <v>378</v>
      </c>
      <c r="E374" s="80" t="s">
        <v>376</v>
      </c>
      <c r="F374" s="4">
        <v>97.793514665361556</v>
      </c>
    </row>
    <row r="375" spans="1:6" ht="15.75" customHeight="1" x14ac:dyDescent="0.25">
      <c r="A375" s="81">
        <v>22130000401</v>
      </c>
      <c r="B375" s="79">
        <v>34</v>
      </c>
      <c r="C375" s="79">
        <v>22130</v>
      </c>
      <c r="D375" s="80" t="s">
        <v>379</v>
      </c>
      <c r="E375" s="80" t="s">
        <v>376</v>
      </c>
      <c r="F375" s="4">
        <v>98.257271295755871</v>
      </c>
    </row>
    <row r="376" spans="1:6" ht="15.75" customHeight="1" x14ac:dyDescent="0.25">
      <c r="A376" s="81">
        <v>22130000501</v>
      </c>
      <c r="B376" s="79">
        <v>49</v>
      </c>
      <c r="C376" s="79">
        <v>22130</v>
      </c>
      <c r="D376" s="80" t="s">
        <v>380</v>
      </c>
      <c r="E376" s="80" t="s">
        <v>376</v>
      </c>
      <c r="F376" s="4">
        <v>98.573349021122041</v>
      </c>
    </row>
    <row r="377" spans="1:6" ht="15.75" customHeight="1" x14ac:dyDescent="0.25">
      <c r="A377" s="81">
        <v>22130000601</v>
      </c>
      <c r="B377" s="79">
        <v>20</v>
      </c>
      <c r="C377" s="79">
        <v>22130</v>
      </c>
      <c r="D377" s="80" t="s">
        <v>381</v>
      </c>
      <c r="E377" s="80" t="s">
        <v>376</v>
      </c>
      <c r="F377" s="4">
        <v>99.764244031163884</v>
      </c>
    </row>
    <row r="378" spans="1:6" ht="15.75" customHeight="1" x14ac:dyDescent="0.25">
      <c r="A378" s="81">
        <v>22130000701</v>
      </c>
      <c r="B378" s="79">
        <v>33</v>
      </c>
      <c r="C378" s="79">
        <v>22130</v>
      </c>
      <c r="D378" s="80" t="s">
        <v>382</v>
      </c>
      <c r="E378" s="80" t="s">
        <v>376</v>
      </c>
      <c r="F378" s="4">
        <v>97.866132340857774</v>
      </c>
    </row>
    <row r="379" spans="1:6" ht="15.75" customHeight="1" x14ac:dyDescent="0.25">
      <c r="A379" s="81">
        <v>22130000801</v>
      </c>
      <c r="B379" s="79">
        <v>32</v>
      </c>
      <c r="C379" s="79">
        <v>22130</v>
      </c>
      <c r="D379" s="80" t="s">
        <v>383</v>
      </c>
      <c r="E379" s="80" t="s">
        <v>376</v>
      </c>
      <c r="F379" s="4">
        <v>99.128348696169496</v>
      </c>
    </row>
    <row r="380" spans="1:6" ht="15.75" customHeight="1" x14ac:dyDescent="0.25">
      <c r="A380" s="81">
        <v>22130000901</v>
      </c>
      <c r="B380" s="79">
        <v>29</v>
      </c>
      <c r="C380" s="79">
        <v>22130</v>
      </c>
      <c r="D380" s="80" t="s">
        <v>384</v>
      </c>
      <c r="E380" s="80" t="s">
        <v>376</v>
      </c>
      <c r="F380" s="4">
        <v>99.242974383098002</v>
      </c>
    </row>
    <row r="381" spans="1:6" ht="15.75" customHeight="1" x14ac:dyDescent="0.25">
      <c r="A381" s="81">
        <v>22130001001</v>
      </c>
      <c r="B381" s="79">
        <v>81</v>
      </c>
      <c r="C381" s="79">
        <v>22130</v>
      </c>
      <c r="D381" s="80" t="s">
        <v>385</v>
      </c>
      <c r="E381" s="80" t="s">
        <v>376</v>
      </c>
      <c r="F381" s="4">
        <v>99.272584523658196</v>
      </c>
    </row>
    <row r="382" spans="1:6" ht="15.75" customHeight="1" x14ac:dyDescent="0.25">
      <c r="A382" s="81">
        <v>22130001101</v>
      </c>
      <c r="B382" s="79">
        <v>25</v>
      </c>
      <c r="C382" s="79">
        <v>22130</v>
      </c>
      <c r="D382" s="80" t="s">
        <v>386</v>
      </c>
      <c r="E382" s="80" t="s">
        <v>376</v>
      </c>
      <c r="F382" s="4">
        <v>97.515865126344494</v>
      </c>
    </row>
    <row r="383" spans="1:6" ht="15.75" customHeight="1" x14ac:dyDescent="0.25">
      <c r="A383" s="81">
        <v>22130001201</v>
      </c>
      <c r="B383" s="79">
        <v>5</v>
      </c>
      <c r="C383" s="79">
        <v>22130</v>
      </c>
      <c r="D383" s="80" t="s">
        <v>387</v>
      </c>
      <c r="E383" s="80" t="s">
        <v>376</v>
      </c>
      <c r="F383" s="4">
        <v>98.046648312680674</v>
      </c>
    </row>
    <row r="384" spans="1:6" ht="15.75" customHeight="1" x14ac:dyDescent="0.25">
      <c r="A384" s="81">
        <v>22130001301</v>
      </c>
      <c r="B384" s="79">
        <v>4</v>
      </c>
      <c r="C384" s="79">
        <v>22130</v>
      </c>
      <c r="D384" s="80" t="s">
        <v>388</v>
      </c>
      <c r="E384" s="80" t="s">
        <v>376</v>
      </c>
      <c r="F384" s="4">
        <v>97.921651675301263</v>
      </c>
    </row>
    <row r="385" spans="1:6" ht="15.75" customHeight="1" x14ac:dyDescent="0.25">
      <c r="A385" s="81">
        <v>22130001401</v>
      </c>
      <c r="B385" s="79">
        <v>24</v>
      </c>
      <c r="C385" s="79">
        <v>22130</v>
      </c>
      <c r="D385" s="80" t="s">
        <v>389</v>
      </c>
      <c r="E385" s="80" t="s">
        <v>376</v>
      </c>
      <c r="F385" s="4">
        <v>97.000038877406737</v>
      </c>
    </row>
    <row r="386" spans="1:6" ht="15.75" customHeight="1" x14ac:dyDescent="0.25">
      <c r="A386" s="81">
        <v>22130001501</v>
      </c>
      <c r="B386" s="79">
        <v>37</v>
      </c>
      <c r="C386" s="79">
        <v>22130</v>
      </c>
      <c r="D386" s="80" t="s">
        <v>390</v>
      </c>
      <c r="E386" s="80" t="s">
        <v>376</v>
      </c>
      <c r="F386" s="4">
        <v>98.66065878880049</v>
      </c>
    </row>
    <row r="387" spans="1:6" ht="15.75" customHeight="1" x14ac:dyDescent="0.25">
      <c r="A387" s="81">
        <v>22130001601</v>
      </c>
      <c r="B387" s="79">
        <v>20</v>
      </c>
      <c r="C387" s="79">
        <v>22130</v>
      </c>
      <c r="D387" s="80" t="s">
        <v>391</v>
      </c>
      <c r="E387" s="80" t="s">
        <v>376</v>
      </c>
      <c r="F387" s="4">
        <v>98.866439852370036</v>
      </c>
    </row>
    <row r="388" spans="1:6" ht="15.75" customHeight="1" x14ac:dyDescent="0.25">
      <c r="A388" s="81">
        <v>22130001701</v>
      </c>
      <c r="B388" s="79">
        <v>10</v>
      </c>
      <c r="C388" s="79">
        <v>22130</v>
      </c>
      <c r="D388" s="80" t="s">
        <v>392</v>
      </c>
      <c r="E388" s="80" t="s">
        <v>376</v>
      </c>
      <c r="F388" s="4">
        <v>98.276223189529119</v>
      </c>
    </row>
    <row r="389" spans="1:6" ht="15.75" customHeight="1" x14ac:dyDescent="0.25">
      <c r="A389" s="81">
        <v>22130001801</v>
      </c>
      <c r="B389" s="79">
        <v>64</v>
      </c>
      <c r="C389" s="79">
        <v>22130</v>
      </c>
      <c r="D389" s="80" t="s">
        <v>393</v>
      </c>
      <c r="E389" s="80" t="s">
        <v>376</v>
      </c>
      <c r="F389" s="4">
        <v>99.532700893336113</v>
      </c>
    </row>
    <row r="390" spans="1:6" ht="15.75" customHeight="1" x14ac:dyDescent="0.25">
      <c r="A390" s="81">
        <v>22130001901</v>
      </c>
      <c r="B390" s="79">
        <v>57</v>
      </c>
      <c r="C390" s="79">
        <v>22130</v>
      </c>
      <c r="D390" s="80" t="s">
        <v>394</v>
      </c>
      <c r="E390" s="80" t="s">
        <v>376</v>
      </c>
      <c r="F390" s="4">
        <v>99.288728493028557</v>
      </c>
    </row>
    <row r="391" spans="1:6" ht="15.75" customHeight="1" x14ac:dyDescent="0.25">
      <c r="A391" s="81">
        <v>22130002001</v>
      </c>
      <c r="B391" s="79">
        <v>10</v>
      </c>
      <c r="C391" s="79">
        <v>22130</v>
      </c>
      <c r="D391" s="80" t="s">
        <v>395</v>
      </c>
      <c r="E391" s="80" t="s">
        <v>376</v>
      </c>
      <c r="F391" s="4">
        <v>98.894380925800206</v>
      </c>
    </row>
    <row r="392" spans="1:6" ht="15.75" customHeight="1" x14ac:dyDescent="0.25">
      <c r="A392" s="81">
        <v>22130002101</v>
      </c>
      <c r="B392" s="79">
        <v>12182</v>
      </c>
      <c r="C392" s="79">
        <v>22130</v>
      </c>
      <c r="D392" s="80" t="s">
        <v>376</v>
      </c>
      <c r="E392" s="80" t="s">
        <v>376</v>
      </c>
      <c r="F392" s="4">
        <v>101.32800761410034</v>
      </c>
    </row>
    <row r="393" spans="1:6" ht="15.75" customHeight="1" x14ac:dyDescent="0.25">
      <c r="A393" s="81">
        <v>22130002201</v>
      </c>
      <c r="B393" s="79">
        <v>5</v>
      </c>
      <c r="C393" s="79">
        <v>22130</v>
      </c>
      <c r="D393" s="80" t="s">
        <v>396</v>
      </c>
      <c r="E393" s="80" t="s">
        <v>376</v>
      </c>
      <c r="F393" s="4">
        <v>98.152615111949004</v>
      </c>
    </row>
    <row r="394" spans="1:6" ht="15.75" customHeight="1" x14ac:dyDescent="0.25">
      <c r="A394" s="81">
        <v>22130002301</v>
      </c>
      <c r="B394" s="79">
        <v>15</v>
      </c>
      <c r="C394" s="79">
        <v>22130</v>
      </c>
      <c r="D394" s="80" t="s">
        <v>397</v>
      </c>
      <c r="E394" s="80" t="s">
        <v>376</v>
      </c>
      <c r="F394" s="4">
        <v>98.241016002377421</v>
      </c>
    </row>
    <row r="395" spans="1:6" ht="15.75" customHeight="1" x14ac:dyDescent="0.25">
      <c r="A395" s="81">
        <v>22130002401</v>
      </c>
      <c r="B395" s="79">
        <v>18</v>
      </c>
      <c r="C395" s="79">
        <v>22130</v>
      </c>
      <c r="D395" s="80" t="s">
        <v>398</v>
      </c>
      <c r="E395" s="80" t="s">
        <v>376</v>
      </c>
      <c r="F395" s="4">
        <v>98.750758724646786</v>
      </c>
    </row>
    <row r="396" spans="1:6" ht="15.75" customHeight="1" x14ac:dyDescent="0.25">
      <c r="A396" s="81">
        <v>22130002501</v>
      </c>
      <c r="B396" s="79">
        <v>47</v>
      </c>
      <c r="C396" s="79">
        <v>22130</v>
      </c>
      <c r="D396" s="80" t="s">
        <v>399</v>
      </c>
      <c r="E396" s="80" t="s">
        <v>376</v>
      </c>
      <c r="F396" s="4">
        <v>98.390900662536211</v>
      </c>
    </row>
    <row r="397" spans="1:6" ht="15.75" customHeight="1" x14ac:dyDescent="0.25">
      <c r="A397" s="81">
        <v>22130002601</v>
      </c>
      <c r="B397" s="79">
        <v>13</v>
      </c>
      <c r="C397" s="79">
        <v>22130</v>
      </c>
      <c r="D397" s="80" t="s">
        <v>400</v>
      </c>
      <c r="E397" s="80" t="s">
        <v>376</v>
      </c>
      <c r="F397" s="4">
        <v>98.380582196057844</v>
      </c>
    </row>
    <row r="398" spans="1:6" ht="15.75" customHeight="1" x14ac:dyDescent="0.25">
      <c r="A398" s="81">
        <v>22130002701</v>
      </c>
      <c r="B398" s="79">
        <v>33</v>
      </c>
      <c r="C398" s="79">
        <v>22130</v>
      </c>
      <c r="D398" s="80" t="s">
        <v>401</v>
      </c>
      <c r="E398" s="80" t="s">
        <v>376</v>
      </c>
      <c r="F398" s="4">
        <v>98.661502541547776</v>
      </c>
    </row>
    <row r="399" spans="1:6" ht="15.75" customHeight="1" x14ac:dyDescent="0.25">
      <c r="A399" s="81">
        <v>22130002801</v>
      </c>
      <c r="B399" s="79">
        <v>5</v>
      </c>
      <c r="C399" s="79">
        <v>22130</v>
      </c>
      <c r="D399" s="80" t="s">
        <v>402</v>
      </c>
      <c r="E399" s="80" t="s">
        <v>376</v>
      </c>
      <c r="F399" s="4">
        <v>98.577393531032726</v>
      </c>
    </row>
    <row r="400" spans="1:6" ht="15.75" customHeight="1" x14ac:dyDescent="0.25">
      <c r="A400" s="81">
        <v>22130002901</v>
      </c>
      <c r="B400" s="79">
        <v>17</v>
      </c>
      <c r="C400" s="79">
        <v>22130</v>
      </c>
      <c r="D400" s="80" t="s">
        <v>403</v>
      </c>
      <c r="E400" s="80" t="s">
        <v>376</v>
      </c>
      <c r="F400" s="4">
        <v>96.986419777474623</v>
      </c>
    </row>
    <row r="401" spans="1:6" ht="15.75" customHeight="1" x14ac:dyDescent="0.25">
      <c r="A401" s="81">
        <v>22130003001</v>
      </c>
      <c r="B401" s="79">
        <v>34</v>
      </c>
      <c r="C401" s="79">
        <v>22130</v>
      </c>
      <c r="D401" s="80" t="s">
        <v>404</v>
      </c>
      <c r="E401" s="80" t="s">
        <v>376</v>
      </c>
      <c r="F401" s="4">
        <v>98.667635856753577</v>
      </c>
    </row>
    <row r="402" spans="1:6" ht="15.75" customHeight="1" x14ac:dyDescent="0.25">
      <c r="A402" s="81">
        <v>22130003101</v>
      </c>
      <c r="B402" s="79">
        <v>11</v>
      </c>
      <c r="C402" s="79">
        <v>22130</v>
      </c>
      <c r="D402" s="80" t="s">
        <v>405</v>
      </c>
      <c r="E402" s="80" t="s">
        <v>376</v>
      </c>
      <c r="F402" s="4">
        <v>97.682901965042973</v>
      </c>
    </row>
    <row r="403" spans="1:6" ht="15.75" customHeight="1" x14ac:dyDescent="0.25">
      <c r="A403" s="81">
        <v>22130003201</v>
      </c>
      <c r="B403" s="79">
        <v>2</v>
      </c>
      <c r="C403" s="79">
        <v>22130</v>
      </c>
      <c r="D403" s="80" t="s">
        <v>406</v>
      </c>
      <c r="E403" s="80" t="s">
        <v>376</v>
      </c>
      <c r="F403" s="4">
        <v>97.160170264322034</v>
      </c>
    </row>
    <row r="404" spans="1:6" ht="15.75" customHeight="1" x14ac:dyDescent="0.25">
      <c r="A404" s="81">
        <v>22130003301</v>
      </c>
      <c r="B404" s="79">
        <v>74</v>
      </c>
      <c r="C404" s="79">
        <v>22130</v>
      </c>
      <c r="D404" s="80" t="s">
        <v>407</v>
      </c>
      <c r="E404" s="80" t="s">
        <v>376</v>
      </c>
      <c r="F404" s="4">
        <v>98.345370841528023</v>
      </c>
    </row>
    <row r="405" spans="1:6" ht="15.75" customHeight="1" x14ac:dyDescent="0.25">
      <c r="A405" s="81">
        <v>22130003499</v>
      </c>
      <c r="B405" s="79">
        <v>9</v>
      </c>
      <c r="C405" s="79">
        <v>22130</v>
      </c>
      <c r="D405" s="80" t="s">
        <v>408</v>
      </c>
      <c r="E405" s="80" t="s">
        <v>376</v>
      </c>
      <c r="F405" s="4">
        <v>97.830796947485325</v>
      </c>
    </row>
    <row r="406" spans="1:6" ht="15.75" customHeight="1" x14ac:dyDescent="0.25">
      <c r="A406" s="81">
        <v>22130003599</v>
      </c>
      <c r="B406" s="79">
        <v>7</v>
      </c>
      <c r="C406" s="79">
        <v>22130</v>
      </c>
      <c r="D406" s="80" t="s">
        <v>409</v>
      </c>
      <c r="E406" s="80" t="s">
        <v>376</v>
      </c>
      <c r="F406" s="4">
        <v>97.541017779638068</v>
      </c>
    </row>
    <row r="407" spans="1:6" ht="15.75" customHeight="1" x14ac:dyDescent="0.25">
      <c r="A407" s="81">
        <v>22130003699</v>
      </c>
      <c r="B407" s="79">
        <v>8</v>
      </c>
      <c r="C407" s="79">
        <v>22130</v>
      </c>
      <c r="D407" s="80" t="s">
        <v>410</v>
      </c>
      <c r="E407" s="80" t="s">
        <v>376</v>
      </c>
      <c r="F407" s="4">
        <v>97.705907419457446</v>
      </c>
    </row>
    <row r="408" spans="1:6" ht="15.75" customHeight="1" x14ac:dyDescent="0.25">
      <c r="A408" s="81">
        <v>22131000101</v>
      </c>
      <c r="B408" s="79">
        <v>96</v>
      </c>
      <c r="C408" s="79">
        <v>22131</v>
      </c>
      <c r="D408" s="80" t="s">
        <v>411</v>
      </c>
      <c r="E408" s="80" t="s">
        <v>411</v>
      </c>
      <c r="F408" s="4">
        <v>99.998909923966337</v>
      </c>
    </row>
    <row r="409" spans="1:6" ht="15.75" customHeight="1" x14ac:dyDescent="0.25">
      <c r="A409" s="81">
        <v>22133000101</v>
      </c>
      <c r="B409" s="79">
        <v>145</v>
      </c>
      <c r="C409" s="79">
        <v>22133</v>
      </c>
      <c r="D409" s="80" t="s">
        <v>412</v>
      </c>
      <c r="E409" s="80" t="s">
        <v>412</v>
      </c>
      <c r="F409" s="4">
        <v>100.4427552561548</v>
      </c>
    </row>
    <row r="410" spans="1:6" ht="15.75" customHeight="1" x14ac:dyDescent="0.25">
      <c r="A410" s="81">
        <v>22133000201</v>
      </c>
      <c r="B410" s="79">
        <v>10</v>
      </c>
      <c r="C410" s="79">
        <v>22133</v>
      </c>
      <c r="D410" s="80" t="s">
        <v>188</v>
      </c>
      <c r="E410" s="80" t="s">
        <v>412</v>
      </c>
      <c r="F410" s="4">
        <v>99.071479257579313</v>
      </c>
    </row>
    <row r="411" spans="1:6" ht="15.75" customHeight="1" x14ac:dyDescent="0.25">
      <c r="A411" s="81">
        <v>22135000101</v>
      </c>
      <c r="B411" s="79">
        <v>191</v>
      </c>
      <c r="C411" s="79">
        <v>22135</v>
      </c>
      <c r="D411" s="80" t="s">
        <v>413</v>
      </c>
      <c r="E411" s="80" t="s">
        <v>413</v>
      </c>
      <c r="F411" s="4">
        <v>100.08861258063669</v>
      </c>
    </row>
    <row r="412" spans="1:6" ht="15.75" customHeight="1" x14ac:dyDescent="0.25">
      <c r="A412" s="81">
        <v>22136000101</v>
      </c>
      <c r="B412" s="79">
        <v>521</v>
      </c>
      <c r="C412" s="79">
        <v>22136</v>
      </c>
      <c r="D412" s="80" t="s">
        <v>414</v>
      </c>
      <c r="E412" s="80" t="s">
        <v>414</v>
      </c>
      <c r="F412" s="4">
        <v>100.21988906475751</v>
      </c>
    </row>
    <row r="413" spans="1:6" ht="15.75" customHeight="1" x14ac:dyDescent="0.25">
      <c r="A413" s="81">
        <v>22136000201</v>
      </c>
      <c r="B413" s="79">
        <v>58</v>
      </c>
      <c r="C413" s="79">
        <v>22136</v>
      </c>
      <c r="D413" s="80" t="s">
        <v>415</v>
      </c>
      <c r="E413" s="80" t="s">
        <v>414</v>
      </c>
      <c r="F413" s="4">
        <v>99.389911407087624</v>
      </c>
    </row>
    <row r="414" spans="1:6" ht="15.75" customHeight="1" x14ac:dyDescent="0.25">
      <c r="A414" s="81">
        <v>22136000301</v>
      </c>
      <c r="B414" s="79">
        <v>313</v>
      </c>
      <c r="C414" s="79">
        <v>22136</v>
      </c>
      <c r="D414" s="80" t="s">
        <v>416</v>
      </c>
      <c r="E414" s="80" t="s">
        <v>414</v>
      </c>
      <c r="F414" s="4">
        <v>99.579136831987611</v>
      </c>
    </row>
    <row r="415" spans="1:6" ht="15.75" customHeight="1" x14ac:dyDescent="0.25">
      <c r="A415" s="81">
        <v>22137000101</v>
      </c>
      <c r="B415" s="79">
        <v>94</v>
      </c>
      <c r="C415" s="79">
        <v>22137</v>
      </c>
      <c r="D415" s="80" t="s">
        <v>417</v>
      </c>
      <c r="E415" s="80" t="s">
        <v>418</v>
      </c>
      <c r="F415" s="4">
        <v>99.196218466874399</v>
      </c>
    </row>
    <row r="416" spans="1:6" ht="15.75" customHeight="1" x14ac:dyDescent="0.25">
      <c r="A416" s="81">
        <v>22137000201</v>
      </c>
      <c r="B416" s="79">
        <v>881</v>
      </c>
      <c r="C416" s="79">
        <v>22137</v>
      </c>
      <c r="D416" s="80" t="s">
        <v>418</v>
      </c>
      <c r="E416" s="80" t="s">
        <v>418</v>
      </c>
      <c r="F416" s="4">
        <v>100.22717296839302</v>
      </c>
    </row>
    <row r="417" spans="1:6" ht="15.75" customHeight="1" x14ac:dyDescent="0.25">
      <c r="A417" s="81">
        <v>22137000301</v>
      </c>
      <c r="B417" s="79">
        <v>188</v>
      </c>
      <c r="C417" s="79">
        <v>22137</v>
      </c>
      <c r="D417" s="80" t="s">
        <v>419</v>
      </c>
      <c r="E417" s="80" t="s">
        <v>418</v>
      </c>
      <c r="F417" s="4">
        <v>100.0193808395135</v>
      </c>
    </row>
    <row r="418" spans="1:6" ht="15.75" customHeight="1" x14ac:dyDescent="0.25">
      <c r="A418" s="81">
        <v>22139000101</v>
      </c>
      <c r="B418" s="79">
        <v>92</v>
      </c>
      <c r="C418" s="79">
        <v>22139</v>
      </c>
      <c r="D418" s="80" t="s">
        <v>420</v>
      </c>
      <c r="E418" s="80" t="s">
        <v>420</v>
      </c>
      <c r="F418" s="4">
        <v>100.32524689671015</v>
      </c>
    </row>
    <row r="419" spans="1:6" ht="15.75" customHeight="1" x14ac:dyDescent="0.25">
      <c r="A419" s="81">
        <v>22141000101</v>
      </c>
      <c r="B419" s="79">
        <v>42</v>
      </c>
      <c r="C419" s="79">
        <v>22141</v>
      </c>
      <c r="D419" s="80" t="s">
        <v>421</v>
      </c>
      <c r="E419" s="80" t="s">
        <v>422</v>
      </c>
      <c r="F419" s="4">
        <v>100.7277763327151</v>
      </c>
    </row>
    <row r="420" spans="1:6" ht="15.75" customHeight="1" x14ac:dyDescent="0.25">
      <c r="A420" s="81">
        <v>22141000201</v>
      </c>
      <c r="B420" s="79">
        <v>88</v>
      </c>
      <c r="C420" s="79">
        <v>22141</v>
      </c>
      <c r="D420" s="80" t="s">
        <v>423</v>
      </c>
      <c r="E420" s="80" t="s">
        <v>422</v>
      </c>
      <c r="F420" s="4">
        <v>100.7277763327151</v>
      </c>
    </row>
    <row r="421" spans="1:6" ht="15.75" customHeight="1" x14ac:dyDescent="0.25">
      <c r="A421" s="81">
        <v>22142000101</v>
      </c>
      <c r="B421" s="79">
        <v>130</v>
      </c>
      <c r="C421" s="79">
        <v>22142</v>
      </c>
      <c r="D421" s="80" t="s">
        <v>424</v>
      </c>
      <c r="E421" s="80" t="s">
        <v>424</v>
      </c>
      <c r="F421" s="4">
        <v>99.62772645635556</v>
      </c>
    </row>
    <row r="422" spans="1:6" ht="15.75" customHeight="1" x14ac:dyDescent="0.25">
      <c r="A422" s="81">
        <v>22142000299</v>
      </c>
      <c r="B422" s="79">
        <v>8</v>
      </c>
      <c r="C422" s="79">
        <v>22142</v>
      </c>
      <c r="D422" s="80" t="s">
        <v>425</v>
      </c>
      <c r="E422" s="80" t="s">
        <v>424</v>
      </c>
      <c r="F422" s="4">
        <v>98.98814074277449</v>
      </c>
    </row>
    <row r="423" spans="1:6" ht="15.75" customHeight="1" x14ac:dyDescent="0.25">
      <c r="A423" s="81">
        <v>22142000399</v>
      </c>
      <c r="B423" s="79">
        <v>1</v>
      </c>
      <c r="C423" s="79">
        <v>22142</v>
      </c>
      <c r="D423" s="80" t="s">
        <v>426</v>
      </c>
      <c r="E423" s="80" t="s">
        <v>424</v>
      </c>
      <c r="F423" s="4">
        <v>99.237356946029635</v>
      </c>
    </row>
    <row r="424" spans="1:6" ht="15.75" customHeight="1" x14ac:dyDescent="0.25">
      <c r="A424" s="81">
        <v>22143000101</v>
      </c>
      <c r="B424" s="79">
        <v>17</v>
      </c>
      <c r="C424" s="79">
        <v>22143</v>
      </c>
      <c r="D424" s="80" t="s">
        <v>427</v>
      </c>
      <c r="E424" s="80" t="s">
        <v>428</v>
      </c>
      <c r="F424" s="4">
        <v>98.726847114415321</v>
      </c>
    </row>
    <row r="425" spans="1:6" ht="15.75" customHeight="1" x14ac:dyDescent="0.25">
      <c r="A425" s="81">
        <v>22143000201</v>
      </c>
      <c r="B425" s="79">
        <v>10</v>
      </c>
      <c r="C425" s="79">
        <v>22143</v>
      </c>
      <c r="D425" s="80" t="s">
        <v>429</v>
      </c>
      <c r="E425" s="80" t="s">
        <v>428</v>
      </c>
      <c r="F425" s="4">
        <v>98.500151262535951</v>
      </c>
    </row>
    <row r="426" spans="1:6" ht="15.75" customHeight="1" x14ac:dyDescent="0.25">
      <c r="A426" s="81">
        <v>22143000399</v>
      </c>
      <c r="B426" s="79">
        <v>2</v>
      </c>
      <c r="C426" s="79">
        <v>22143</v>
      </c>
      <c r="D426" s="80" t="s">
        <v>430</v>
      </c>
      <c r="E426" s="80" t="s">
        <v>428</v>
      </c>
      <c r="F426" s="4">
        <v>98.497442726811229</v>
      </c>
    </row>
    <row r="427" spans="1:6" ht="15.75" customHeight="1" x14ac:dyDescent="0.25">
      <c r="A427" s="81">
        <v>22143000401</v>
      </c>
      <c r="B427" s="79">
        <v>8</v>
      </c>
      <c r="C427" s="79">
        <v>22143</v>
      </c>
      <c r="D427" s="80" t="s">
        <v>431</v>
      </c>
      <c r="E427" s="80" t="s">
        <v>428</v>
      </c>
      <c r="F427" s="4">
        <v>98.454861468307342</v>
      </c>
    </row>
    <row r="428" spans="1:6" ht="15.75" customHeight="1" x14ac:dyDescent="0.25">
      <c r="A428" s="81">
        <v>22143000501</v>
      </c>
      <c r="B428" s="79">
        <v>7</v>
      </c>
      <c r="C428" s="79">
        <v>22143</v>
      </c>
      <c r="D428" s="80" t="s">
        <v>432</v>
      </c>
      <c r="E428" s="80" t="s">
        <v>428</v>
      </c>
      <c r="F428" s="4">
        <v>98.570101359691222</v>
      </c>
    </row>
    <row r="429" spans="1:6" ht="15.75" customHeight="1" x14ac:dyDescent="0.25">
      <c r="A429" s="81">
        <v>22143000601</v>
      </c>
      <c r="B429" s="79">
        <v>5</v>
      </c>
      <c r="C429" s="79">
        <v>22143</v>
      </c>
      <c r="D429" s="80" t="s">
        <v>433</v>
      </c>
      <c r="E429" s="80" t="s">
        <v>428</v>
      </c>
      <c r="F429" s="4">
        <v>98.607158846146831</v>
      </c>
    </row>
    <row r="430" spans="1:6" ht="15.75" customHeight="1" x14ac:dyDescent="0.25">
      <c r="A430" s="81">
        <v>22143000701</v>
      </c>
      <c r="B430" s="79">
        <v>84</v>
      </c>
      <c r="C430" s="79">
        <v>22143</v>
      </c>
      <c r="D430" s="80" t="s">
        <v>428</v>
      </c>
      <c r="E430" s="80" t="s">
        <v>428</v>
      </c>
      <c r="F430" s="4">
        <v>99.327727037554752</v>
      </c>
    </row>
    <row r="431" spans="1:6" ht="15.75" customHeight="1" x14ac:dyDescent="0.25">
      <c r="A431" s="81">
        <v>22143000899</v>
      </c>
      <c r="B431" s="79">
        <v>1</v>
      </c>
      <c r="C431" s="79">
        <v>22143</v>
      </c>
      <c r="D431" s="80" t="s">
        <v>434</v>
      </c>
      <c r="E431" s="80" t="s">
        <v>428</v>
      </c>
      <c r="F431" s="4">
        <v>98.667426520956397</v>
      </c>
    </row>
    <row r="432" spans="1:6" ht="15.75" customHeight="1" x14ac:dyDescent="0.25">
      <c r="A432" s="81">
        <v>22143000901</v>
      </c>
      <c r="B432" s="79">
        <v>14</v>
      </c>
      <c r="C432" s="79">
        <v>22143</v>
      </c>
      <c r="D432" s="80" t="s">
        <v>435</v>
      </c>
      <c r="E432" s="80" t="s">
        <v>428</v>
      </c>
      <c r="F432" s="4">
        <v>98.8198320317031</v>
      </c>
    </row>
    <row r="433" spans="1:6" ht="15.75" customHeight="1" x14ac:dyDescent="0.25">
      <c r="A433" s="81">
        <v>22143001001</v>
      </c>
      <c r="B433" s="79">
        <v>40</v>
      </c>
      <c r="C433" s="79">
        <v>22143</v>
      </c>
      <c r="D433" s="80" t="s">
        <v>436</v>
      </c>
      <c r="E433" s="80" t="s">
        <v>428</v>
      </c>
      <c r="F433" s="4">
        <v>99.173562063341237</v>
      </c>
    </row>
    <row r="434" spans="1:6" ht="15.75" customHeight="1" x14ac:dyDescent="0.25">
      <c r="A434" s="81">
        <v>22143001199</v>
      </c>
      <c r="B434" s="79">
        <v>5</v>
      </c>
      <c r="C434" s="79">
        <v>22143</v>
      </c>
      <c r="D434" s="80" t="s">
        <v>437</v>
      </c>
      <c r="E434" s="80" t="s">
        <v>428</v>
      </c>
      <c r="F434" s="4">
        <v>98.949846039514753</v>
      </c>
    </row>
    <row r="435" spans="1:6" ht="15.75" customHeight="1" x14ac:dyDescent="0.25">
      <c r="A435" s="81">
        <v>22143001201</v>
      </c>
      <c r="B435" s="79">
        <v>12</v>
      </c>
      <c r="C435" s="79">
        <v>22143</v>
      </c>
      <c r="D435" s="80" t="s">
        <v>438</v>
      </c>
      <c r="E435" s="80" t="s">
        <v>428</v>
      </c>
      <c r="F435" s="4">
        <v>98.822981567525645</v>
      </c>
    </row>
    <row r="436" spans="1:6" ht="15.75" customHeight="1" x14ac:dyDescent="0.25">
      <c r="A436" s="81">
        <v>22144000199</v>
      </c>
      <c r="B436" s="79">
        <v>10</v>
      </c>
      <c r="C436" s="79">
        <v>22144</v>
      </c>
      <c r="D436" s="80" t="s">
        <v>439</v>
      </c>
      <c r="E436" s="80" t="s">
        <v>440</v>
      </c>
      <c r="F436" s="4">
        <v>99.357624550798704</v>
      </c>
    </row>
    <row r="437" spans="1:6" ht="15.75" customHeight="1" x14ac:dyDescent="0.25">
      <c r="A437" s="81">
        <v>22144000201</v>
      </c>
      <c r="B437" s="79">
        <v>42</v>
      </c>
      <c r="C437" s="79">
        <v>22144</v>
      </c>
      <c r="D437" s="80" t="s">
        <v>441</v>
      </c>
      <c r="E437" s="80" t="s">
        <v>440</v>
      </c>
      <c r="F437" s="4">
        <v>99.624218109665193</v>
      </c>
    </row>
    <row r="438" spans="1:6" ht="15.75" customHeight="1" x14ac:dyDescent="0.25">
      <c r="A438" s="81">
        <v>22144000301</v>
      </c>
      <c r="B438" s="79">
        <v>245</v>
      </c>
      <c r="C438" s="79">
        <v>22144</v>
      </c>
      <c r="D438" s="80" t="s">
        <v>440</v>
      </c>
      <c r="E438" s="80" t="s">
        <v>440</v>
      </c>
      <c r="F438" s="4">
        <v>100.04254827926266</v>
      </c>
    </row>
    <row r="439" spans="1:6" ht="15.75" customHeight="1" x14ac:dyDescent="0.25">
      <c r="A439" s="81">
        <v>22149000101</v>
      </c>
      <c r="B439" s="79">
        <v>24</v>
      </c>
      <c r="C439" s="79">
        <v>22149</v>
      </c>
      <c r="D439" s="80" t="s">
        <v>442</v>
      </c>
      <c r="E439" s="80" t="s">
        <v>443</v>
      </c>
      <c r="F439" s="4">
        <v>99.23839194013145</v>
      </c>
    </row>
    <row r="440" spans="1:6" ht="15.75" customHeight="1" x14ac:dyDescent="0.25">
      <c r="A440" s="81">
        <v>22149000201</v>
      </c>
      <c r="B440" s="79">
        <v>225</v>
      </c>
      <c r="C440" s="79">
        <v>22149</v>
      </c>
      <c r="D440" s="80" t="s">
        <v>443</v>
      </c>
      <c r="E440" s="80" t="s">
        <v>443</v>
      </c>
      <c r="F440" s="4">
        <v>100.09704050600331</v>
      </c>
    </row>
    <row r="441" spans="1:6" ht="15.75" customHeight="1" x14ac:dyDescent="0.25">
      <c r="A441" s="81">
        <v>22149000301</v>
      </c>
      <c r="B441" s="79">
        <v>16</v>
      </c>
      <c r="C441" s="79">
        <v>22149</v>
      </c>
      <c r="D441" s="80" t="s">
        <v>444</v>
      </c>
      <c r="E441" s="80" t="s">
        <v>443</v>
      </c>
      <c r="F441" s="4">
        <v>99.489251773703813</v>
      </c>
    </row>
    <row r="442" spans="1:6" ht="15.75" customHeight="1" x14ac:dyDescent="0.25">
      <c r="A442" s="81">
        <v>22149000401</v>
      </c>
      <c r="B442" s="79">
        <v>58</v>
      </c>
      <c r="C442" s="79">
        <v>22149</v>
      </c>
      <c r="D442" s="80" t="s">
        <v>445</v>
      </c>
      <c r="E442" s="80" t="s">
        <v>443</v>
      </c>
      <c r="F442" s="4">
        <v>99.749789279764471</v>
      </c>
    </row>
    <row r="443" spans="1:6" ht="15.75" customHeight="1" x14ac:dyDescent="0.25">
      <c r="A443" s="81">
        <v>22150000101</v>
      </c>
      <c r="B443" s="79">
        <v>32</v>
      </c>
      <c r="C443" s="79">
        <v>22150</v>
      </c>
      <c r="D443" s="80" t="s">
        <v>446</v>
      </c>
      <c r="E443" s="80" t="s">
        <v>447</v>
      </c>
      <c r="F443" s="4">
        <v>98.39199306437159</v>
      </c>
    </row>
    <row r="444" spans="1:6" ht="15.75" customHeight="1" x14ac:dyDescent="0.25">
      <c r="A444" s="81">
        <v>22150000201</v>
      </c>
      <c r="B444" s="79">
        <v>36</v>
      </c>
      <c r="C444" s="79">
        <v>22150</v>
      </c>
      <c r="D444" s="80" t="s">
        <v>448</v>
      </c>
      <c r="E444" s="80" t="s">
        <v>447</v>
      </c>
      <c r="F444" s="4">
        <v>98.393482781767389</v>
      </c>
    </row>
    <row r="445" spans="1:6" ht="15.75" customHeight="1" x14ac:dyDescent="0.25">
      <c r="A445" s="81">
        <v>22150000301</v>
      </c>
      <c r="B445" s="79">
        <v>12</v>
      </c>
      <c r="C445" s="79">
        <v>22150</v>
      </c>
      <c r="D445" s="80" t="s">
        <v>449</v>
      </c>
      <c r="E445" s="80" t="s">
        <v>447</v>
      </c>
      <c r="F445" s="4">
        <v>99.174232551726078</v>
      </c>
    </row>
    <row r="446" spans="1:6" ht="15.75" customHeight="1" x14ac:dyDescent="0.25">
      <c r="A446" s="81">
        <v>22150000401</v>
      </c>
      <c r="B446" s="79">
        <v>57</v>
      </c>
      <c r="C446" s="79">
        <v>22150</v>
      </c>
      <c r="D446" s="80" t="s">
        <v>450</v>
      </c>
      <c r="E446" s="80" t="s">
        <v>447</v>
      </c>
      <c r="F446" s="4">
        <v>99.767906387585228</v>
      </c>
    </row>
    <row r="447" spans="1:6" ht="15.75" customHeight="1" x14ac:dyDescent="0.25">
      <c r="A447" s="81">
        <v>22150000501</v>
      </c>
      <c r="B447" s="79">
        <v>40</v>
      </c>
      <c r="C447" s="79">
        <v>22150</v>
      </c>
      <c r="D447" s="80" t="s">
        <v>451</v>
      </c>
      <c r="E447" s="80" t="s">
        <v>447</v>
      </c>
      <c r="F447" s="4">
        <v>99.178351228958007</v>
      </c>
    </row>
    <row r="448" spans="1:6" ht="15.75" customHeight="1" x14ac:dyDescent="0.25">
      <c r="A448" s="81">
        <v>22150000601</v>
      </c>
      <c r="B448" s="79">
        <v>21</v>
      </c>
      <c r="C448" s="79">
        <v>22150</v>
      </c>
      <c r="D448" s="80" t="s">
        <v>452</v>
      </c>
      <c r="E448" s="80" t="s">
        <v>447</v>
      </c>
      <c r="F448" s="4">
        <v>98.898205671195555</v>
      </c>
    </row>
    <row r="449" spans="1:6" ht="15.75" customHeight="1" x14ac:dyDescent="0.25">
      <c r="A449" s="81">
        <v>22150000701</v>
      </c>
      <c r="B449" s="79">
        <v>34</v>
      </c>
      <c r="C449" s="79">
        <v>22150</v>
      </c>
      <c r="D449" s="80" t="s">
        <v>453</v>
      </c>
      <c r="E449" s="80" t="s">
        <v>447</v>
      </c>
      <c r="F449" s="4">
        <v>98.466643380794054</v>
      </c>
    </row>
    <row r="450" spans="1:6" ht="15.75" customHeight="1" x14ac:dyDescent="0.25">
      <c r="A450" s="81">
        <v>22150000801</v>
      </c>
      <c r="B450" s="79">
        <v>31</v>
      </c>
      <c r="C450" s="79">
        <v>22150</v>
      </c>
      <c r="D450" s="80" t="s">
        <v>454</v>
      </c>
      <c r="E450" s="80" t="s">
        <v>447</v>
      </c>
      <c r="F450" s="4">
        <v>98.630623686771003</v>
      </c>
    </row>
    <row r="451" spans="1:6" ht="15.75" customHeight="1" x14ac:dyDescent="0.25">
      <c r="A451" s="81">
        <v>22150000901</v>
      </c>
      <c r="B451" s="79">
        <v>108</v>
      </c>
      <c r="C451" s="79">
        <v>22150</v>
      </c>
      <c r="D451" s="80" t="s">
        <v>447</v>
      </c>
      <c r="E451" s="80" t="s">
        <v>447</v>
      </c>
      <c r="F451" s="4">
        <v>100.27519437144886</v>
      </c>
    </row>
    <row r="452" spans="1:6" ht="15.75" customHeight="1" x14ac:dyDescent="0.25">
      <c r="A452" s="81">
        <v>22150001001</v>
      </c>
      <c r="B452" s="79">
        <v>7</v>
      </c>
      <c r="C452" s="79">
        <v>22150</v>
      </c>
      <c r="D452" s="80" t="s">
        <v>455</v>
      </c>
      <c r="E452" s="80" t="s">
        <v>447</v>
      </c>
      <c r="F452" s="4">
        <v>98.748776740647472</v>
      </c>
    </row>
    <row r="453" spans="1:6" ht="15.75" customHeight="1" x14ac:dyDescent="0.25">
      <c r="A453" s="81">
        <v>22150001101</v>
      </c>
      <c r="B453" s="79">
        <v>5</v>
      </c>
      <c r="C453" s="79">
        <v>22150</v>
      </c>
      <c r="D453" s="80" t="s">
        <v>60</v>
      </c>
      <c r="E453" s="80" t="s">
        <v>447</v>
      </c>
      <c r="F453" s="4">
        <v>98.689418235629546</v>
      </c>
    </row>
    <row r="454" spans="1:6" ht="15.75" customHeight="1" x14ac:dyDescent="0.25">
      <c r="A454" s="81">
        <v>22150001201</v>
      </c>
      <c r="B454" s="79">
        <v>28</v>
      </c>
      <c r="C454" s="79">
        <v>22150</v>
      </c>
      <c r="D454" s="80" t="s">
        <v>456</v>
      </c>
      <c r="E454" s="80" t="s">
        <v>447</v>
      </c>
      <c r="F454" s="4">
        <v>98.619883418409387</v>
      </c>
    </row>
    <row r="455" spans="1:6" ht="15.75" customHeight="1" x14ac:dyDescent="0.25">
      <c r="A455" s="81">
        <v>22150001301</v>
      </c>
      <c r="B455" s="79">
        <v>58</v>
      </c>
      <c r="C455" s="79">
        <v>22150</v>
      </c>
      <c r="D455" s="80" t="s">
        <v>457</v>
      </c>
      <c r="E455" s="80" t="s">
        <v>447</v>
      </c>
      <c r="F455" s="4">
        <v>98.871177145084687</v>
      </c>
    </row>
    <row r="456" spans="1:6" ht="15.75" customHeight="1" x14ac:dyDescent="0.25">
      <c r="A456" s="81">
        <v>22150001401</v>
      </c>
      <c r="B456" s="79">
        <v>34</v>
      </c>
      <c r="C456" s="79">
        <v>22150</v>
      </c>
      <c r="D456" s="80" t="s">
        <v>458</v>
      </c>
      <c r="E456" s="80" t="s">
        <v>447</v>
      </c>
      <c r="F456" s="4">
        <v>99.278928452473821</v>
      </c>
    </row>
    <row r="457" spans="1:6" ht="15.75" customHeight="1" x14ac:dyDescent="0.25">
      <c r="A457" s="81">
        <v>22150001501</v>
      </c>
      <c r="B457" s="79">
        <v>11</v>
      </c>
      <c r="C457" s="79">
        <v>22150</v>
      </c>
      <c r="D457" s="80" t="s">
        <v>459</v>
      </c>
      <c r="E457" s="80" t="s">
        <v>447</v>
      </c>
      <c r="F457" s="4">
        <v>98.855227923182213</v>
      </c>
    </row>
    <row r="458" spans="1:6" ht="15.75" customHeight="1" x14ac:dyDescent="0.25">
      <c r="A458" s="81">
        <v>22151000101</v>
      </c>
      <c r="B458" s="79">
        <v>93</v>
      </c>
      <c r="C458" s="79">
        <v>22151</v>
      </c>
      <c r="D458" s="80" t="s">
        <v>460</v>
      </c>
      <c r="E458" s="80" t="s">
        <v>460</v>
      </c>
      <c r="F458" s="4">
        <v>100.15140089232717</v>
      </c>
    </row>
    <row r="459" spans="1:6" ht="15.75" customHeight="1" x14ac:dyDescent="0.25">
      <c r="A459" s="81">
        <v>22155000101</v>
      </c>
      <c r="B459" s="79">
        <v>32</v>
      </c>
      <c r="C459" s="79">
        <v>22155</v>
      </c>
      <c r="D459" s="80" t="s">
        <v>461</v>
      </c>
      <c r="E459" s="80" t="s">
        <v>462</v>
      </c>
      <c r="F459" s="4">
        <v>99.121923292441465</v>
      </c>
    </row>
    <row r="460" spans="1:6" ht="15.75" customHeight="1" x14ac:dyDescent="0.25">
      <c r="A460" s="81">
        <v>22155000201</v>
      </c>
      <c r="B460" s="79">
        <v>40</v>
      </c>
      <c r="C460" s="79">
        <v>22155</v>
      </c>
      <c r="D460" s="80" t="s">
        <v>463</v>
      </c>
      <c r="E460" s="80" t="s">
        <v>462</v>
      </c>
      <c r="F460" s="4">
        <v>99.146504523354139</v>
      </c>
    </row>
    <row r="461" spans="1:6" ht="15.75" customHeight="1" x14ac:dyDescent="0.25">
      <c r="A461" s="81">
        <v>22156000201</v>
      </c>
      <c r="B461" s="79">
        <v>49</v>
      </c>
      <c r="C461" s="79">
        <v>22156</v>
      </c>
      <c r="D461" s="80" t="s">
        <v>464</v>
      </c>
      <c r="E461" s="80" t="s">
        <v>465</v>
      </c>
      <c r="F461" s="4">
        <v>100.19050102181592</v>
      </c>
    </row>
    <row r="462" spans="1:6" ht="15.75" customHeight="1" x14ac:dyDescent="0.25">
      <c r="A462" s="81">
        <v>22156000301</v>
      </c>
      <c r="B462" s="79">
        <v>336</v>
      </c>
      <c r="C462" s="79">
        <v>22156</v>
      </c>
      <c r="D462" s="80" t="s">
        <v>466</v>
      </c>
      <c r="E462" s="80" t="s">
        <v>465</v>
      </c>
      <c r="F462" s="4">
        <v>100.76268102972784</v>
      </c>
    </row>
    <row r="463" spans="1:6" ht="15.75" customHeight="1" x14ac:dyDescent="0.25">
      <c r="A463" s="81">
        <v>22156000401</v>
      </c>
      <c r="B463" s="79">
        <v>20</v>
      </c>
      <c r="C463" s="79">
        <v>22156</v>
      </c>
      <c r="D463" s="80" t="s">
        <v>467</v>
      </c>
      <c r="E463" s="80" t="s">
        <v>465</v>
      </c>
      <c r="F463" s="4">
        <v>100.67892561783634</v>
      </c>
    </row>
    <row r="464" spans="1:6" ht="15.75" customHeight="1" x14ac:dyDescent="0.25">
      <c r="A464" s="81">
        <v>22157000101</v>
      </c>
      <c r="B464" s="79">
        <v>19</v>
      </c>
      <c r="C464" s="79">
        <v>22157</v>
      </c>
      <c r="D464" s="80" t="s">
        <v>468</v>
      </c>
      <c r="E464" s="80" t="s">
        <v>469</v>
      </c>
      <c r="F464" s="4">
        <v>98.914132103086075</v>
      </c>
    </row>
    <row r="465" spans="1:6" ht="15.75" customHeight="1" x14ac:dyDescent="0.25">
      <c r="A465" s="81">
        <v>22157000299</v>
      </c>
      <c r="B465" s="79">
        <v>4</v>
      </c>
      <c r="C465" s="79">
        <v>22157</v>
      </c>
      <c r="D465" s="80" t="s">
        <v>470</v>
      </c>
      <c r="E465" s="80" t="s">
        <v>469</v>
      </c>
      <c r="F465" s="4">
        <v>99.09049217131475</v>
      </c>
    </row>
    <row r="466" spans="1:6" ht="15.75" customHeight="1" x14ac:dyDescent="0.25">
      <c r="A466" s="81">
        <v>22157000301</v>
      </c>
      <c r="B466" s="79">
        <v>6</v>
      </c>
      <c r="C466" s="79">
        <v>22157</v>
      </c>
      <c r="D466" s="80" t="s">
        <v>471</v>
      </c>
      <c r="E466" s="80" t="s">
        <v>469</v>
      </c>
      <c r="F466" s="4">
        <v>99.128423052927928</v>
      </c>
    </row>
    <row r="467" spans="1:6" ht="15.75" customHeight="1" x14ac:dyDescent="0.25">
      <c r="A467" s="81">
        <v>22157000499</v>
      </c>
      <c r="B467" s="79">
        <v>6</v>
      </c>
      <c r="C467" s="79">
        <v>22157</v>
      </c>
      <c r="D467" s="80" t="s">
        <v>472</v>
      </c>
      <c r="E467" s="80" t="s">
        <v>469</v>
      </c>
      <c r="F467" s="4">
        <v>99.026725900562369</v>
      </c>
    </row>
    <row r="468" spans="1:6" ht="15.75" customHeight="1" x14ac:dyDescent="0.25">
      <c r="A468" s="81">
        <v>22157000501</v>
      </c>
      <c r="B468" s="79">
        <v>28</v>
      </c>
      <c r="C468" s="79">
        <v>22157</v>
      </c>
      <c r="D468" s="80" t="s">
        <v>473</v>
      </c>
      <c r="E468" s="80" t="s">
        <v>469</v>
      </c>
      <c r="F468" s="4">
        <v>98.921052384550165</v>
      </c>
    </row>
    <row r="469" spans="1:6" ht="15.75" customHeight="1" x14ac:dyDescent="0.25">
      <c r="A469" s="81">
        <v>22157000601</v>
      </c>
      <c r="B469" s="79">
        <v>10</v>
      </c>
      <c r="C469" s="79">
        <v>22157</v>
      </c>
      <c r="D469" s="80" t="s">
        <v>474</v>
      </c>
      <c r="E469" s="80" t="s">
        <v>469</v>
      </c>
      <c r="F469" s="4">
        <v>99.079670583399931</v>
      </c>
    </row>
    <row r="470" spans="1:6" ht="15.75" customHeight="1" x14ac:dyDescent="0.25">
      <c r="A470" s="81">
        <v>22157000799</v>
      </c>
      <c r="B470" s="79">
        <v>4</v>
      </c>
      <c r="C470" s="79">
        <v>22157</v>
      </c>
      <c r="D470" s="80" t="s">
        <v>475</v>
      </c>
      <c r="E470" s="80" t="s">
        <v>469</v>
      </c>
      <c r="F470" s="4">
        <v>99.123420804396147</v>
      </c>
    </row>
    <row r="471" spans="1:6" ht="15.75" customHeight="1" x14ac:dyDescent="0.25">
      <c r="A471" s="81">
        <v>22157000899</v>
      </c>
      <c r="B471" s="79">
        <v>5</v>
      </c>
      <c r="C471" s="79">
        <v>22157</v>
      </c>
      <c r="D471" s="80" t="s">
        <v>476</v>
      </c>
      <c r="E471" s="80" t="s">
        <v>469</v>
      </c>
      <c r="F471" s="4">
        <v>98.891428679657835</v>
      </c>
    </row>
    <row r="472" spans="1:6" ht="15.75" customHeight="1" x14ac:dyDescent="0.25">
      <c r="A472" s="81">
        <v>22157000999</v>
      </c>
      <c r="B472" s="79">
        <v>3</v>
      </c>
      <c r="C472" s="79">
        <v>22157</v>
      </c>
      <c r="D472" s="80" t="s">
        <v>477</v>
      </c>
      <c r="E472" s="80" t="s">
        <v>469</v>
      </c>
      <c r="F472" s="4">
        <v>98.865997737394096</v>
      </c>
    </row>
    <row r="473" spans="1:6" ht="15.75" customHeight="1" x14ac:dyDescent="0.25">
      <c r="A473" s="81">
        <v>22157001099</v>
      </c>
      <c r="B473" s="79">
        <v>7</v>
      </c>
      <c r="C473" s="79">
        <v>22157</v>
      </c>
      <c r="D473" s="80" t="s">
        <v>478</v>
      </c>
      <c r="E473" s="80" t="s">
        <v>469</v>
      </c>
      <c r="F473" s="4">
        <v>98.998889700697191</v>
      </c>
    </row>
    <row r="474" spans="1:6" ht="15.75" customHeight="1" x14ac:dyDescent="0.25">
      <c r="A474" s="81">
        <v>22157001101</v>
      </c>
      <c r="B474" s="79">
        <v>6</v>
      </c>
      <c r="C474" s="79">
        <v>22157</v>
      </c>
      <c r="D474" s="80" t="s">
        <v>479</v>
      </c>
      <c r="E474" s="80" t="s">
        <v>469</v>
      </c>
      <c r="F474" s="4">
        <v>99.068433659874003</v>
      </c>
    </row>
    <row r="475" spans="1:6" ht="15.75" customHeight="1" x14ac:dyDescent="0.25">
      <c r="A475" s="81">
        <v>22157001201</v>
      </c>
      <c r="B475" s="79">
        <v>54</v>
      </c>
      <c r="C475" s="79">
        <v>22157</v>
      </c>
      <c r="D475" s="80" t="s">
        <v>469</v>
      </c>
      <c r="E475" s="80" t="s">
        <v>469</v>
      </c>
      <c r="F475" s="4">
        <v>99.39587773324655</v>
      </c>
    </row>
    <row r="476" spans="1:6" ht="15.75" customHeight="1" x14ac:dyDescent="0.25">
      <c r="A476" s="81">
        <v>22157001301</v>
      </c>
      <c r="B476" s="79">
        <v>35</v>
      </c>
      <c r="C476" s="79">
        <v>22157</v>
      </c>
      <c r="D476" s="80" t="s">
        <v>480</v>
      </c>
      <c r="E476" s="80" t="s">
        <v>469</v>
      </c>
      <c r="F476" s="4">
        <v>99.39587773324655</v>
      </c>
    </row>
    <row r="477" spans="1:6" ht="15.75" customHeight="1" x14ac:dyDescent="0.25">
      <c r="A477" s="81">
        <v>22157001499</v>
      </c>
      <c r="B477" s="79">
        <v>1</v>
      </c>
      <c r="C477" s="79">
        <v>22157</v>
      </c>
      <c r="D477" s="80" t="s">
        <v>481</v>
      </c>
      <c r="E477" s="80" t="s">
        <v>469</v>
      </c>
      <c r="F477" s="4">
        <v>99.083216824650847</v>
      </c>
    </row>
    <row r="478" spans="1:6" ht="15.75" customHeight="1" x14ac:dyDescent="0.25">
      <c r="A478" s="81">
        <v>22157001501</v>
      </c>
      <c r="B478" s="79">
        <v>16</v>
      </c>
      <c r="C478" s="79">
        <v>22157</v>
      </c>
      <c r="D478" s="80" t="s">
        <v>482</v>
      </c>
      <c r="E478" s="80" t="s">
        <v>469</v>
      </c>
      <c r="F478" s="4">
        <v>99.246109646848296</v>
      </c>
    </row>
    <row r="479" spans="1:6" ht="15.75" customHeight="1" x14ac:dyDescent="0.25">
      <c r="A479" s="81">
        <v>22157001699</v>
      </c>
      <c r="B479" s="79">
        <v>2</v>
      </c>
      <c r="C479" s="79">
        <v>22157</v>
      </c>
      <c r="D479" s="80" t="s">
        <v>483</v>
      </c>
      <c r="E479" s="80" t="s">
        <v>469</v>
      </c>
      <c r="F479" s="4">
        <v>99.255378482463755</v>
      </c>
    </row>
    <row r="480" spans="1:6" ht="15.75" customHeight="1" x14ac:dyDescent="0.25">
      <c r="A480" s="81">
        <v>22157001799</v>
      </c>
      <c r="B480" s="79">
        <v>4</v>
      </c>
      <c r="C480" s="79">
        <v>22157</v>
      </c>
      <c r="D480" s="80" t="s">
        <v>484</v>
      </c>
      <c r="E480" s="80" t="s">
        <v>469</v>
      </c>
      <c r="F480" s="4">
        <v>99.135502742013358</v>
      </c>
    </row>
    <row r="481" spans="1:6" ht="15.75" customHeight="1" x14ac:dyDescent="0.25">
      <c r="A481" s="81">
        <v>22158000101</v>
      </c>
      <c r="B481" s="79">
        <v>133</v>
      </c>
      <c r="C481" s="79">
        <v>22158</v>
      </c>
      <c r="D481" s="80" t="s">
        <v>485</v>
      </c>
      <c r="E481" s="80" t="s">
        <v>486</v>
      </c>
      <c r="F481" s="4">
        <v>100.11720763835685</v>
      </c>
    </row>
    <row r="482" spans="1:6" ht="15.75" customHeight="1" x14ac:dyDescent="0.25">
      <c r="A482" s="81">
        <v>22158000299</v>
      </c>
      <c r="B482" s="79">
        <v>3</v>
      </c>
      <c r="C482" s="79">
        <v>22158</v>
      </c>
      <c r="D482" s="80" t="s">
        <v>487</v>
      </c>
      <c r="E482" s="80" t="s">
        <v>486</v>
      </c>
      <c r="F482" s="4">
        <v>99.8310880864165</v>
      </c>
    </row>
    <row r="483" spans="1:6" ht="15.75" customHeight="1" x14ac:dyDescent="0.25">
      <c r="A483" s="81">
        <v>22158000301</v>
      </c>
      <c r="B483" s="79">
        <v>17196</v>
      </c>
      <c r="C483" s="79">
        <v>22158</v>
      </c>
      <c r="D483" s="80" t="s">
        <v>486</v>
      </c>
      <c r="E483" s="80" t="s">
        <v>486</v>
      </c>
      <c r="F483" s="4">
        <v>102.35938380549798</v>
      </c>
    </row>
    <row r="484" spans="1:6" ht="15.75" customHeight="1" x14ac:dyDescent="0.25">
      <c r="A484" s="81">
        <v>22158000501</v>
      </c>
      <c r="B484" s="79">
        <v>137</v>
      </c>
      <c r="C484" s="79">
        <v>22158</v>
      </c>
      <c r="D484" s="80" t="s">
        <v>488</v>
      </c>
      <c r="E484" s="80" t="s">
        <v>486</v>
      </c>
      <c r="F484" s="4">
        <v>99.503672364889582</v>
      </c>
    </row>
    <row r="485" spans="1:6" ht="15.75" customHeight="1" x14ac:dyDescent="0.25">
      <c r="A485" s="81">
        <v>22160000101</v>
      </c>
      <c r="B485" s="79">
        <v>245</v>
      </c>
      <c r="C485" s="79">
        <v>22160</v>
      </c>
      <c r="D485" s="80" t="s">
        <v>489</v>
      </c>
      <c r="E485" s="80" t="s">
        <v>489</v>
      </c>
      <c r="F485" s="4">
        <v>99.818230804744758</v>
      </c>
    </row>
    <row r="486" spans="1:6" ht="15.75" customHeight="1" x14ac:dyDescent="0.25">
      <c r="A486" s="81">
        <v>22160000201</v>
      </c>
      <c r="B486" s="79">
        <v>20</v>
      </c>
      <c r="C486" s="79">
        <v>22160</v>
      </c>
      <c r="D486" s="80" t="s">
        <v>490</v>
      </c>
      <c r="E486" s="80" t="s">
        <v>489</v>
      </c>
      <c r="F486" s="4">
        <v>99.350514778204669</v>
      </c>
    </row>
    <row r="487" spans="1:6" ht="15.75" customHeight="1" x14ac:dyDescent="0.25">
      <c r="A487" s="81">
        <v>22162000101</v>
      </c>
      <c r="B487" s="79">
        <v>152</v>
      </c>
      <c r="C487" s="79">
        <v>22162</v>
      </c>
      <c r="D487" s="80" t="s">
        <v>491</v>
      </c>
      <c r="E487" s="80" t="s">
        <v>491</v>
      </c>
      <c r="F487" s="4">
        <v>100.25703056743316</v>
      </c>
    </row>
    <row r="488" spans="1:6" ht="15.75" customHeight="1" x14ac:dyDescent="0.25">
      <c r="A488" s="81">
        <v>22163000101</v>
      </c>
      <c r="B488" s="79">
        <v>355</v>
      </c>
      <c r="C488" s="79">
        <v>22163</v>
      </c>
      <c r="D488" s="80" t="s">
        <v>492</v>
      </c>
      <c r="E488" s="80" t="s">
        <v>493</v>
      </c>
      <c r="F488" s="4">
        <v>101.16832560034005</v>
      </c>
    </row>
    <row r="489" spans="1:6" ht="15.75" customHeight="1" x14ac:dyDescent="0.25">
      <c r="A489" s="81">
        <v>22163000201</v>
      </c>
      <c r="B489" s="79">
        <v>13</v>
      </c>
      <c r="C489" s="79">
        <v>22163</v>
      </c>
      <c r="D489" s="80" t="s">
        <v>494</v>
      </c>
      <c r="E489" s="80" t="s">
        <v>493</v>
      </c>
      <c r="F489" s="4">
        <v>99.501909736422149</v>
      </c>
    </row>
    <row r="490" spans="1:6" ht="15.75" customHeight="1" x14ac:dyDescent="0.25">
      <c r="A490" s="81">
        <v>22163000301</v>
      </c>
      <c r="B490" s="79">
        <v>28</v>
      </c>
      <c r="C490" s="79">
        <v>22163</v>
      </c>
      <c r="D490" s="80" t="s">
        <v>495</v>
      </c>
      <c r="E490" s="80" t="s">
        <v>493</v>
      </c>
      <c r="F490" s="4">
        <v>98.537341321529894</v>
      </c>
    </row>
    <row r="491" spans="1:6" ht="15.75" customHeight="1" x14ac:dyDescent="0.25">
      <c r="A491" s="81">
        <v>22163000401</v>
      </c>
      <c r="B491" s="79">
        <v>105</v>
      </c>
      <c r="C491" s="79">
        <v>22163</v>
      </c>
      <c r="D491" s="80" t="s">
        <v>493</v>
      </c>
      <c r="E491" s="80" t="s">
        <v>493</v>
      </c>
      <c r="F491" s="4">
        <v>101.11241163415096</v>
      </c>
    </row>
    <row r="492" spans="1:6" ht="15.75" customHeight="1" x14ac:dyDescent="0.25">
      <c r="A492" s="81">
        <v>22163000501</v>
      </c>
      <c r="B492" s="79">
        <v>33</v>
      </c>
      <c r="C492" s="79">
        <v>22163</v>
      </c>
      <c r="D492" s="80" t="s">
        <v>496</v>
      </c>
      <c r="E492" s="80" t="s">
        <v>493</v>
      </c>
      <c r="F492" s="4">
        <v>100.36913147834524</v>
      </c>
    </row>
    <row r="493" spans="1:6" ht="15.75" customHeight="1" x14ac:dyDescent="0.25">
      <c r="A493" s="81">
        <v>22163000601</v>
      </c>
      <c r="B493" s="79">
        <v>12</v>
      </c>
      <c r="C493" s="79">
        <v>22163</v>
      </c>
      <c r="D493" s="80" t="s">
        <v>497</v>
      </c>
      <c r="E493" s="80" t="s">
        <v>493</v>
      </c>
      <c r="F493" s="4">
        <v>99.577714479514412</v>
      </c>
    </row>
    <row r="494" spans="1:6" ht="15.75" customHeight="1" x14ac:dyDescent="0.25">
      <c r="A494" s="81">
        <v>22164000101</v>
      </c>
      <c r="B494" s="79">
        <v>56</v>
      </c>
      <c r="C494" s="79">
        <v>22164</v>
      </c>
      <c r="D494" s="80" t="s">
        <v>498</v>
      </c>
      <c r="E494" s="80" t="s">
        <v>498</v>
      </c>
      <c r="F494" s="4">
        <v>99.909868155992967</v>
      </c>
    </row>
    <row r="495" spans="1:6" ht="15.75" customHeight="1" x14ac:dyDescent="0.25">
      <c r="A495" s="81">
        <v>22165000101</v>
      </c>
      <c r="B495" s="79">
        <v>508</v>
      </c>
      <c r="C495" s="79">
        <v>22165</v>
      </c>
      <c r="D495" s="80" t="s">
        <v>499</v>
      </c>
      <c r="E495" s="80" t="s">
        <v>499</v>
      </c>
      <c r="F495" s="4">
        <v>99.88543202344421</v>
      </c>
    </row>
    <row r="496" spans="1:6" ht="15.75" customHeight="1" x14ac:dyDescent="0.25">
      <c r="A496" s="81">
        <v>22167000101</v>
      </c>
      <c r="B496" s="79">
        <v>70</v>
      </c>
      <c r="C496" s="79">
        <v>22167</v>
      </c>
      <c r="D496" s="80" t="s">
        <v>500</v>
      </c>
      <c r="E496" s="80" t="s">
        <v>501</v>
      </c>
      <c r="F496" s="4">
        <v>100.03395814548267</v>
      </c>
    </row>
    <row r="497" spans="1:6" ht="15.75" customHeight="1" x14ac:dyDescent="0.25">
      <c r="A497" s="81">
        <v>22167000201</v>
      </c>
      <c r="B497" s="79">
        <v>608</v>
      </c>
      <c r="C497" s="79">
        <v>22167</v>
      </c>
      <c r="D497" s="80" t="s">
        <v>501</v>
      </c>
      <c r="E497" s="80" t="s">
        <v>501</v>
      </c>
      <c r="F497" s="4">
        <v>100.51823948429322</v>
      </c>
    </row>
    <row r="498" spans="1:6" ht="15.75" customHeight="1" x14ac:dyDescent="0.25">
      <c r="A498" s="81">
        <v>22168000101</v>
      </c>
      <c r="B498" s="79">
        <v>26</v>
      </c>
      <c r="C498" s="79">
        <v>22168</v>
      </c>
      <c r="D498" s="80" t="s">
        <v>502</v>
      </c>
      <c r="E498" s="80" t="s">
        <v>502</v>
      </c>
      <c r="F498" s="4">
        <v>99.880534686403209</v>
      </c>
    </row>
    <row r="499" spans="1:6" ht="15.75" customHeight="1" x14ac:dyDescent="0.25">
      <c r="A499" s="81">
        <v>22170000101</v>
      </c>
      <c r="B499" s="79">
        <v>11</v>
      </c>
      <c r="C499" s="79">
        <v>22170</v>
      </c>
      <c r="D499" s="80" t="s">
        <v>503</v>
      </c>
      <c r="E499" s="80" t="s">
        <v>504</v>
      </c>
      <c r="F499" s="4">
        <v>100.37001098169314</v>
      </c>
    </row>
    <row r="500" spans="1:6" ht="15.75" customHeight="1" x14ac:dyDescent="0.25">
      <c r="A500" s="81">
        <v>22170000201</v>
      </c>
      <c r="B500" s="79">
        <v>709</v>
      </c>
      <c r="C500" s="79">
        <v>22170</v>
      </c>
      <c r="D500" s="80" t="s">
        <v>504</v>
      </c>
      <c r="E500" s="80" t="s">
        <v>504</v>
      </c>
      <c r="F500" s="4">
        <v>101.33701937159555</v>
      </c>
    </row>
    <row r="501" spans="1:6" ht="15.75" customHeight="1" x14ac:dyDescent="0.25">
      <c r="A501" s="81">
        <v>22170000301</v>
      </c>
      <c r="B501" s="79">
        <v>80</v>
      </c>
      <c r="C501" s="79">
        <v>22170</v>
      </c>
      <c r="D501" s="80" t="s">
        <v>505</v>
      </c>
      <c r="E501" s="80" t="s">
        <v>504</v>
      </c>
      <c r="F501" s="4">
        <v>101.16332442056714</v>
      </c>
    </row>
    <row r="502" spans="1:6" ht="15.75" customHeight="1" x14ac:dyDescent="0.25">
      <c r="A502" s="81">
        <v>22172000101</v>
      </c>
      <c r="B502" s="79">
        <v>644</v>
      </c>
      <c r="C502" s="79">
        <v>22172</v>
      </c>
      <c r="D502" s="80" t="s">
        <v>506</v>
      </c>
      <c r="E502" s="80" t="s">
        <v>506</v>
      </c>
      <c r="F502" s="4">
        <v>100.47239880617965</v>
      </c>
    </row>
    <row r="503" spans="1:6" ht="15.75" customHeight="1" x14ac:dyDescent="0.25">
      <c r="A503" s="81">
        <v>22173000101</v>
      </c>
      <c r="B503" s="79">
        <v>11</v>
      </c>
      <c r="C503" s="79">
        <v>22173</v>
      </c>
      <c r="D503" s="80" t="s">
        <v>507</v>
      </c>
      <c r="E503" s="80" t="s">
        <v>508</v>
      </c>
      <c r="F503" s="4">
        <v>98.157869141205154</v>
      </c>
    </row>
    <row r="504" spans="1:6" ht="15.75" customHeight="1" x14ac:dyDescent="0.25">
      <c r="A504" s="81">
        <v>22173000201</v>
      </c>
      <c r="B504" s="79">
        <v>19</v>
      </c>
      <c r="C504" s="79">
        <v>22173</v>
      </c>
      <c r="D504" s="80" t="s">
        <v>509</v>
      </c>
      <c r="E504" s="80" t="s">
        <v>508</v>
      </c>
      <c r="F504" s="4">
        <v>98.233808144481898</v>
      </c>
    </row>
    <row r="505" spans="1:6" ht="15.75" customHeight="1" x14ac:dyDescent="0.25">
      <c r="A505" s="81">
        <v>22173000301</v>
      </c>
      <c r="B505" s="79">
        <v>41</v>
      </c>
      <c r="C505" s="79">
        <v>22173</v>
      </c>
      <c r="D505" s="80" t="s">
        <v>510</v>
      </c>
      <c r="E505" s="80" t="s">
        <v>508</v>
      </c>
      <c r="F505" s="4">
        <v>98.581280320608528</v>
      </c>
    </row>
    <row r="506" spans="1:6" ht="15.75" customHeight="1" x14ac:dyDescent="0.25">
      <c r="A506" s="81">
        <v>22173000401</v>
      </c>
      <c r="B506" s="79">
        <v>19</v>
      </c>
      <c r="C506" s="79">
        <v>22173</v>
      </c>
      <c r="D506" s="80" t="s">
        <v>511</v>
      </c>
      <c r="E506" s="80" t="s">
        <v>508</v>
      </c>
      <c r="F506" s="4">
        <v>98.49954944415849</v>
      </c>
    </row>
    <row r="507" spans="1:6" ht="15.75" customHeight="1" x14ac:dyDescent="0.25">
      <c r="A507" s="81">
        <v>22173000501</v>
      </c>
      <c r="B507" s="79">
        <v>80</v>
      </c>
      <c r="C507" s="79">
        <v>22173</v>
      </c>
      <c r="D507" s="80" t="s">
        <v>512</v>
      </c>
      <c r="E507" s="80" t="s">
        <v>508</v>
      </c>
      <c r="F507" s="4">
        <v>99.314792251112181</v>
      </c>
    </row>
    <row r="508" spans="1:6" ht="15.75" customHeight="1" x14ac:dyDescent="0.25">
      <c r="A508" s="81">
        <v>22173000601</v>
      </c>
      <c r="B508" s="79">
        <v>23</v>
      </c>
      <c r="C508" s="79">
        <v>22173</v>
      </c>
      <c r="D508" s="80" t="s">
        <v>513</v>
      </c>
      <c r="E508" s="80" t="s">
        <v>508</v>
      </c>
      <c r="F508" s="4">
        <v>98.607440152662136</v>
      </c>
    </row>
    <row r="509" spans="1:6" ht="15.75" customHeight="1" x14ac:dyDescent="0.25">
      <c r="A509" s="81">
        <v>22173000701</v>
      </c>
      <c r="B509" s="79">
        <v>20</v>
      </c>
      <c r="C509" s="79">
        <v>22173</v>
      </c>
      <c r="D509" s="80" t="s">
        <v>514</v>
      </c>
      <c r="E509" s="80" t="s">
        <v>508</v>
      </c>
      <c r="F509" s="4">
        <v>98.661653455695287</v>
      </c>
    </row>
    <row r="510" spans="1:6" ht="15.75" customHeight="1" x14ac:dyDescent="0.25">
      <c r="A510" s="81">
        <v>22173000801</v>
      </c>
      <c r="B510" s="79">
        <v>18</v>
      </c>
      <c r="C510" s="79">
        <v>22173</v>
      </c>
      <c r="D510" s="80" t="s">
        <v>515</v>
      </c>
      <c r="E510" s="80" t="s">
        <v>508</v>
      </c>
      <c r="F510" s="4">
        <v>98.677212604636736</v>
      </c>
    </row>
    <row r="511" spans="1:6" ht="15.75" customHeight="1" x14ac:dyDescent="0.25">
      <c r="A511" s="81">
        <v>22173000901</v>
      </c>
      <c r="B511" s="79">
        <v>14</v>
      </c>
      <c r="C511" s="79">
        <v>22173</v>
      </c>
      <c r="D511" s="80" t="s">
        <v>516</v>
      </c>
      <c r="E511" s="80" t="s">
        <v>508</v>
      </c>
      <c r="F511" s="4">
        <v>98.522975942468491</v>
      </c>
    </row>
    <row r="512" spans="1:6" ht="15.75" customHeight="1" x14ac:dyDescent="0.25">
      <c r="A512" s="81">
        <v>22173001099</v>
      </c>
      <c r="B512" s="79">
        <v>2</v>
      </c>
      <c r="C512" s="79">
        <v>22173</v>
      </c>
      <c r="D512" s="80" t="s">
        <v>517</v>
      </c>
      <c r="E512" s="80" t="s">
        <v>508</v>
      </c>
      <c r="F512" s="4">
        <v>98.416933864247696</v>
      </c>
    </row>
    <row r="513" spans="1:6" ht="15.75" customHeight="1" x14ac:dyDescent="0.25">
      <c r="A513" s="81">
        <v>22174000101</v>
      </c>
      <c r="B513" s="79">
        <v>68</v>
      </c>
      <c r="C513" s="79">
        <v>22174</v>
      </c>
      <c r="D513" s="80" t="s">
        <v>518</v>
      </c>
      <c r="E513" s="80" t="s">
        <v>519</v>
      </c>
      <c r="F513" s="4">
        <v>99.675925551147131</v>
      </c>
    </row>
    <row r="514" spans="1:6" ht="15.75" customHeight="1" x14ac:dyDescent="0.25">
      <c r="A514" s="81">
        <v>22174000201</v>
      </c>
      <c r="B514" s="79">
        <v>448</v>
      </c>
      <c r="C514" s="79">
        <v>22174</v>
      </c>
      <c r="D514" s="80" t="s">
        <v>519</v>
      </c>
      <c r="E514" s="80" t="s">
        <v>519</v>
      </c>
      <c r="F514" s="4">
        <v>100.34997894486054</v>
      </c>
    </row>
    <row r="515" spans="1:6" ht="15.75" customHeight="1" x14ac:dyDescent="0.25">
      <c r="A515" s="81">
        <v>22174000301</v>
      </c>
      <c r="B515" s="79">
        <v>47</v>
      </c>
      <c r="C515" s="79">
        <v>22174</v>
      </c>
      <c r="D515" s="80" t="s">
        <v>520</v>
      </c>
      <c r="E515" s="80" t="s">
        <v>519</v>
      </c>
      <c r="F515" s="4">
        <v>99.029219559221445</v>
      </c>
    </row>
    <row r="516" spans="1:6" ht="15.75" customHeight="1" x14ac:dyDescent="0.25">
      <c r="A516" s="81">
        <v>22175000101</v>
      </c>
      <c r="B516" s="79">
        <v>52</v>
      </c>
      <c r="C516" s="79">
        <v>22175</v>
      </c>
      <c r="D516" s="80" t="s">
        <v>521</v>
      </c>
      <c r="E516" s="80" t="s">
        <v>522</v>
      </c>
      <c r="F516" s="4">
        <v>99.3053592924051</v>
      </c>
    </row>
    <row r="517" spans="1:6" ht="15.75" customHeight="1" x14ac:dyDescent="0.25">
      <c r="A517" s="81">
        <v>22175000201</v>
      </c>
      <c r="B517" s="79">
        <v>2</v>
      </c>
      <c r="C517" s="79">
        <v>22175</v>
      </c>
      <c r="D517" s="80" t="s">
        <v>523</v>
      </c>
      <c r="E517" s="80" t="s">
        <v>522</v>
      </c>
      <c r="F517" s="4">
        <v>98.976037812420017</v>
      </c>
    </row>
    <row r="518" spans="1:6" ht="15.75" customHeight="1" x14ac:dyDescent="0.25">
      <c r="A518" s="81">
        <v>22175000301</v>
      </c>
      <c r="B518" s="79">
        <v>19</v>
      </c>
      <c r="C518" s="79">
        <v>22175</v>
      </c>
      <c r="D518" s="80" t="s">
        <v>524</v>
      </c>
      <c r="E518" s="80" t="s">
        <v>522</v>
      </c>
      <c r="F518" s="4">
        <v>99.417596721400315</v>
      </c>
    </row>
    <row r="519" spans="1:6" ht="15.75" customHeight="1" x14ac:dyDescent="0.25">
      <c r="A519" s="81">
        <v>22175000401</v>
      </c>
      <c r="B519" s="79">
        <v>137</v>
      </c>
      <c r="C519" s="79">
        <v>22175</v>
      </c>
      <c r="D519" s="80" t="s">
        <v>525</v>
      </c>
      <c r="E519" s="80" t="s">
        <v>522</v>
      </c>
      <c r="F519" s="4">
        <v>99.691225588343485</v>
      </c>
    </row>
    <row r="520" spans="1:6" ht="15.75" customHeight="1" x14ac:dyDescent="0.25">
      <c r="A520" s="81">
        <v>22176000101</v>
      </c>
      <c r="B520" s="79">
        <v>209</v>
      </c>
      <c r="C520" s="79">
        <v>22176</v>
      </c>
      <c r="D520" s="80" t="s">
        <v>526</v>
      </c>
      <c r="E520" s="80" t="s">
        <v>526</v>
      </c>
      <c r="F520" s="4">
        <v>100.2633829364129</v>
      </c>
    </row>
    <row r="521" spans="1:6" ht="15.75" customHeight="1" x14ac:dyDescent="0.25">
      <c r="A521" s="81">
        <v>22177000101</v>
      </c>
      <c r="B521" s="79">
        <v>45</v>
      </c>
      <c r="C521" s="79">
        <v>22177</v>
      </c>
      <c r="D521" s="80" t="s">
        <v>527</v>
      </c>
      <c r="E521" s="80" t="s">
        <v>528</v>
      </c>
      <c r="F521" s="4">
        <v>99.880416926837512</v>
      </c>
    </row>
    <row r="522" spans="1:6" ht="15.75" customHeight="1" x14ac:dyDescent="0.25">
      <c r="A522" s="81">
        <v>22177000201</v>
      </c>
      <c r="B522" s="79">
        <v>61</v>
      </c>
      <c r="C522" s="79">
        <v>22177</v>
      </c>
      <c r="D522" s="80" t="s">
        <v>528</v>
      </c>
      <c r="E522" s="80" t="s">
        <v>528</v>
      </c>
      <c r="F522" s="4">
        <v>100.14690459955024</v>
      </c>
    </row>
    <row r="523" spans="1:6" ht="15.75" customHeight="1" x14ac:dyDescent="0.25">
      <c r="A523" s="81">
        <v>22178000101</v>
      </c>
      <c r="B523" s="79">
        <v>120</v>
      </c>
      <c r="C523" s="79">
        <v>22178</v>
      </c>
      <c r="D523" s="80" t="s">
        <v>529</v>
      </c>
      <c r="E523" s="80" t="s">
        <v>529</v>
      </c>
      <c r="F523" s="4">
        <v>100.15011573565963</v>
      </c>
    </row>
    <row r="524" spans="1:6" ht="15.75" customHeight="1" x14ac:dyDescent="0.25">
      <c r="A524" s="81">
        <v>22181000101</v>
      </c>
      <c r="B524" s="79">
        <v>100</v>
      </c>
      <c r="C524" s="79">
        <v>22181</v>
      </c>
      <c r="D524" s="80" t="s">
        <v>530</v>
      </c>
      <c r="E524" s="80" t="s">
        <v>530</v>
      </c>
      <c r="F524" s="4">
        <v>100.19050909432138</v>
      </c>
    </row>
    <row r="525" spans="1:6" ht="15.75" customHeight="1" x14ac:dyDescent="0.25">
      <c r="A525" s="81">
        <v>22182000201</v>
      </c>
      <c r="B525" s="79">
        <v>164</v>
      </c>
      <c r="C525" s="79">
        <v>22182</v>
      </c>
      <c r="D525" s="80" t="s">
        <v>531</v>
      </c>
      <c r="E525" s="80" t="s">
        <v>531</v>
      </c>
      <c r="F525" s="4">
        <v>100.35998319996331</v>
      </c>
    </row>
    <row r="526" spans="1:6" ht="15.75" customHeight="1" x14ac:dyDescent="0.25">
      <c r="A526" s="81">
        <v>22182000301</v>
      </c>
      <c r="B526" s="79">
        <v>88</v>
      </c>
      <c r="C526" s="79">
        <v>22182</v>
      </c>
      <c r="D526" s="80" t="s">
        <v>532</v>
      </c>
      <c r="E526" s="80" t="s">
        <v>531</v>
      </c>
      <c r="F526" s="4">
        <v>100.10530799551498</v>
      </c>
    </row>
    <row r="527" spans="1:6" ht="15.75" customHeight="1" x14ac:dyDescent="0.25">
      <c r="A527" s="81">
        <v>22182000401</v>
      </c>
      <c r="B527" s="79">
        <v>21</v>
      </c>
      <c r="C527" s="79">
        <v>22182</v>
      </c>
      <c r="D527" s="80" t="s">
        <v>533</v>
      </c>
      <c r="E527" s="80" t="s">
        <v>531</v>
      </c>
      <c r="F527" s="4">
        <v>99.885199252436436</v>
      </c>
    </row>
    <row r="528" spans="1:6" ht="15.75" customHeight="1" x14ac:dyDescent="0.25">
      <c r="A528" s="81">
        <v>22184000101</v>
      </c>
      <c r="B528" s="79">
        <v>210</v>
      </c>
      <c r="C528" s="79">
        <v>22184</v>
      </c>
      <c r="D528" s="80" t="s">
        <v>534</v>
      </c>
      <c r="E528" s="80" t="s">
        <v>534</v>
      </c>
      <c r="F528" s="4">
        <v>99.408462398563046</v>
      </c>
    </row>
    <row r="529" spans="1:6" ht="15.75" customHeight="1" x14ac:dyDescent="0.25">
      <c r="A529" s="81">
        <v>22186000101</v>
      </c>
      <c r="B529" s="79">
        <v>214</v>
      </c>
      <c r="C529" s="79">
        <v>22186</v>
      </c>
      <c r="D529" s="80" t="s">
        <v>535</v>
      </c>
      <c r="E529" s="80" t="s">
        <v>535</v>
      </c>
      <c r="F529" s="4">
        <v>100.26453550437421</v>
      </c>
    </row>
    <row r="530" spans="1:6" ht="15.75" customHeight="1" x14ac:dyDescent="0.25">
      <c r="A530" s="81">
        <v>22187000101</v>
      </c>
      <c r="B530" s="79">
        <v>264</v>
      </c>
      <c r="C530" s="79">
        <v>22187</v>
      </c>
      <c r="D530" s="80" t="s">
        <v>536</v>
      </c>
      <c r="E530" s="80" t="s">
        <v>536</v>
      </c>
      <c r="F530" s="4">
        <v>100.43512025218665</v>
      </c>
    </row>
    <row r="531" spans="1:6" ht="15.75" customHeight="1" x14ac:dyDescent="0.25">
      <c r="A531" s="81">
        <v>22187000201</v>
      </c>
      <c r="B531" s="79">
        <v>113</v>
      </c>
      <c r="C531" s="79">
        <v>22187</v>
      </c>
      <c r="D531" s="80" t="s">
        <v>537</v>
      </c>
      <c r="E531" s="80" t="s">
        <v>536</v>
      </c>
      <c r="F531" s="4">
        <v>100.43512025218665</v>
      </c>
    </row>
    <row r="532" spans="1:6" ht="15.75" customHeight="1" x14ac:dyDescent="0.25">
      <c r="A532" s="81">
        <v>22188000101</v>
      </c>
      <c r="B532" s="79">
        <v>16</v>
      </c>
      <c r="C532" s="79">
        <v>22188</v>
      </c>
      <c r="D532" s="80" t="s">
        <v>538</v>
      </c>
      <c r="E532" s="80" t="s">
        <v>539</v>
      </c>
      <c r="F532" s="4">
        <v>99.441673300501591</v>
      </c>
    </row>
    <row r="533" spans="1:6" ht="15.75" customHeight="1" x14ac:dyDescent="0.25">
      <c r="A533" s="81">
        <v>22188000201</v>
      </c>
      <c r="B533" s="79">
        <v>66</v>
      </c>
      <c r="C533" s="79">
        <v>22188</v>
      </c>
      <c r="D533" s="80" t="s">
        <v>539</v>
      </c>
      <c r="E533" s="80" t="s">
        <v>539</v>
      </c>
      <c r="F533" s="4">
        <v>99.769001588073166</v>
      </c>
    </row>
    <row r="534" spans="1:6" ht="15.75" customHeight="1" x14ac:dyDescent="0.25">
      <c r="A534" s="81">
        <v>22188000399</v>
      </c>
      <c r="B534" s="79">
        <v>11</v>
      </c>
      <c r="C534" s="79">
        <v>22188</v>
      </c>
      <c r="D534" s="80" t="s">
        <v>540</v>
      </c>
      <c r="E534" s="80" t="s">
        <v>539</v>
      </c>
      <c r="F534" s="4">
        <v>99.011857892310005</v>
      </c>
    </row>
    <row r="535" spans="1:6" ht="15.75" customHeight="1" x14ac:dyDescent="0.25">
      <c r="A535" s="81">
        <v>22189000101</v>
      </c>
      <c r="B535" s="79">
        <v>34</v>
      </c>
      <c r="C535" s="79">
        <v>22189</v>
      </c>
      <c r="D535" s="80" t="s">
        <v>541</v>
      </c>
      <c r="E535" s="80" t="s">
        <v>542</v>
      </c>
      <c r="F535" s="4">
        <v>100.06565388064602</v>
      </c>
    </row>
    <row r="536" spans="1:6" ht="15.75" customHeight="1" x14ac:dyDescent="0.25">
      <c r="A536" s="81">
        <v>22189000201</v>
      </c>
      <c r="B536" s="79">
        <v>19</v>
      </c>
      <c r="C536" s="79">
        <v>22189</v>
      </c>
      <c r="D536" s="80" t="s">
        <v>543</v>
      </c>
      <c r="E536" s="80" t="s">
        <v>542</v>
      </c>
      <c r="F536" s="4">
        <v>99.212497201173491</v>
      </c>
    </row>
    <row r="537" spans="1:6" ht="15.75" customHeight="1" x14ac:dyDescent="0.25">
      <c r="A537" s="81">
        <v>22189000301</v>
      </c>
      <c r="B537" s="79">
        <v>106</v>
      </c>
      <c r="C537" s="79">
        <v>22189</v>
      </c>
      <c r="D537" s="80" t="s">
        <v>544</v>
      </c>
      <c r="E537" s="80" t="s">
        <v>542</v>
      </c>
      <c r="F537" s="4">
        <v>100.55507614469848</v>
      </c>
    </row>
    <row r="538" spans="1:6" ht="15.75" customHeight="1" x14ac:dyDescent="0.25">
      <c r="A538" s="81">
        <v>22189000501</v>
      </c>
      <c r="B538" s="79">
        <v>16</v>
      </c>
      <c r="C538" s="79">
        <v>22189</v>
      </c>
      <c r="D538" s="80" t="s">
        <v>542</v>
      </c>
      <c r="E538" s="80" t="s">
        <v>542</v>
      </c>
      <c r="F538" s="4">
        <v>99.477957541732593</v>
      </c>
    </row>
    <row r="539" spans="1:6" ht="15.75" customHeight="1" x14ac:dyDescent="0.25">
      <c r="A539" s="81">
        <v>22189000601</v>
      </c>
      <c r="B539" s="79">
        <v>27</v>
      </c>
      <c r="C539" s="79">
        <v>22189</v>
      </c>
      <c r="D539" s="80" t="s">
        <v>545</v>
      </c>
      <c r="E539" s="80" t="s">
        <v>542</v>
      </c>
      <c r="F539" s="4">
        <v>100.29549301520531</v>
      </c>
    </row>
    <row r="540" spans="1:6" ht="15.75" customHeight="1" x14ac:dyDescent="0.25">
      <c r="A540" s="81">
        <v>22189000799</v>
      </c>
      <c r="B540" s="79">
        <v>7</v>
      </c>
      <c r="C540" s="79">
        <v>22189</v>
      </c>
      <c r="D540" s="80" t="s">
        <v>514</v>
      </c>
      <c r="E540" s="80" t="s">
        <v>542</v>
      </c>
      <c r="F540" s="4">
        <v>99.723262862554506</v>
      </c>
    </row>
    <row r="541" spans="1:6" ht="15.75" customHeight="1" x14ac:dyDescent="0.25">
      <c r="A541" s="81">
        <v>22189000901</v>
      </c>
      <c r="B541" s="79">
        <v>3</v>
      </c>
      <c r="C541" s="79">
        <v>22189</v>
      </c>
      <c r="D541" s="80" t="s">
        <v>546</v>
      </c>
      <c r="E541" s="80" t="s">
        <v>542</v>
      </c>
      <c r="F541" s="4">
        <v>99.196149168795372</v>
      </c>
    </row>
    <row r="542" spans="1:6" ht="15.75" customHeight="1" x14ac:dyDescent="0.25">
      <c r="A542" s="81">
        <v>22189001199</v>
      </c>
      <c r="B542" s="79">
        <v>1</v>
      </c>
      <c r="C542" s="79">
        <v>22189</v>
      </c>
      <c r="D542" s="80" t="s">
        <v>547</v>
      </c>
      <c r="E542" s="80" t="s">
        <v>542</v>
      </c>
      <c r="F542" s="4">
        <v>100.1579089287532</v>
      </c>
    </row>
    <row r="543" spans="1:6" ht="15.75" customHeight="1" x14ac:dyDescent="0.25">
      <c r="A543" s="81">
        <v>22190000101</v>
      </c>
      <c r="B543" s="79">
        <v>17</v>
      </c>
      <c r="C543" s="79">
        <v>22190</v>
      </c>
      <c r="D543" s="80" t="s">
        <v>548</v>
      </c>
      <c r="E543" s="80" t="s">
        <v>549</v>
      </c>
      <c r="F543" s="4">
        <v>98.372184735165519</v>
      </c>
    </row>
    <row r="544" spans="1:6" ht="15.75" customHeight="1" x14ac:dyDescent="0.25">
      <c r="A544" s="81">
        <v>22190000201</v>
      </c>
      <c r="B544" s="79">
        <v>14</v>
      </c>
      <c r="C544" s="79">
        <v>22190</v>
      </c>
      <c r="D544" s="80" t="s">
        <v>60</v>
      </c>
      <c r="E544" s="80" t="s">
        <v>549</v>
      </c>
      <c r="F544" s="4">
        <v>98.479968218679304</v>
      </c>
    </row>
    <row r="545" spans="1:6" ht="15.75" customHeight="1" x14ac:dyDescent="0.25">
      <c r="A545" s="81">
        <v>22190000399</v>
      </c>
      <c r="B545" s="79">
        <v>2</v>
      </c>
      <c r="C545" s="79">
        <v>22190</v>
      </c>
      <c r="D545" s="80" t="s">
        <v>550</v>
      </c>
      <c r="E545" s="80" t="s">
        <v>549</v>
      </c>
      <c r="F545" s="4">
        <v>98.037049963558133</v>
      </c>
    </row>
    <row r="546" spans="1:6" ht="15.75" customHeight="1" x14ac:dyDescent="0.25">
      <c r="A546" s="81">
        <v>22190000499</v>
      </c>
      <c r="B546" s="79">
        <v>18</v>
      </c>
      <c r="C546" s="79">
        <v>22190</v>
      </c>
      <c r="D546" s="80" t="s">
        <v>551</v>
      </c>
      <c r="E546" s="80" t="s">
        <v>549</v>
      </c>
      <c r="F546" s="4">
        <v>98.079026680734074</v>
      </c>
    </row>
    <row r="547" spans="1:6" ht="15.75" customHeight="1" x14ac:dyDescent="0.25">
      <c r="A547" s="81">
        <v>22190000599</v>
      </c>
      <c r="B547" s="79">
        <v>2</v>
      </c>
      <c r="C547" s="79">
        <v>22190</v>
      </c>
      <c r="D547" s="80" t="s">
        <v>552</v>
      </c>
      <c r="E547" s="80" t="s">
        <v>549</v>
      </c>
      <c r="F547" s="4">
        <v>98.606678225047517</v>
      </c>
    </row>
    <row r="548" spans="1:6" ht="15.75" customHeight="1" x14ac:dyDescent="0.25">
      <c r="A548" s="81">
        <v>22190000699</v>
      </c>
      <c r="B548" s="79">
        <v>15</v>
      </c>
      <c r="C548" s="79">
        <v>22190</v>
      </c>
      <c r="D548" s="80" t="s">
        <v>553</v>
      </c>
      <c r="E548" s="80" t="s">
        <v>549</v>
      </c>
      <c r="F548" s="4">
        <v>98.069415818206352</v>
      </c>
    </row>
    <row r="549" spans="1:6" ht="15.75" customHeight="1" x14ac:dyDescent="0.25">
      <c r="A549" s="81">
        <v>22190000701</v>
      </c>
      <c r="B549" s="79">
        <v>61</v>
      </c>
      <c r="C549" s="79">
        <v>22190</v>
      </c>
      <c r="D549" s="80" t="s">
        <v>549</v>
      </c>
      <c r="E549" s="80" t="s">
        <v>549</v>
      </c>
      <c r="F549" s="4">
        <v>99.460951099530263</v>
      </c>
    </row>
    <row r="550" spans="1:6" ht="15.75" customHeight="1" x14ac:dyDescent="0.25">
      <c r="A550" s="81">
        <v>22190000899</v>
      </c>
      <c r="B550" s="79">
        <v>10</v>
      </c>
      <c r="C550" s="79">
        <v>22190</v>
      </c>
      <c r="D550" s="80" t="s">
        <v>554</v>
      </c>
      <c r="E550" s="80" t="s">
        <v>549</v>
      </c>
      <c r="F550" s="4">
        <v>98.29096614460579</v>
      </c>
    </row>
    <row r="551" spans="1:6" ht="15.75" customHeight="1" x14ac:dyDescent="0.25">
      <c r="A551" s="81">
        <v>22190000999</v>
      </c>
      <c r="B551" s="79">
        <v>5</v>
      </c>
      <c r="C551" s="79">
        <v>22190</v>
      </c>
      <c r="D551" s="80" t="s">
        <v>555</v>
      </c>
      <c r="E551" s="80" t="s">
        <v>549</v>
      </c>
      <c r="F551" s="4">
        <v>98.750110312126111</v>
      </c>
    </row>
    <row r="552" spans="1:6" ht="15.75" customHeight="1" x14ac:dyDescent="0.25">
      <c r="A552" s="81">
        <v>22190001001</v>
      </c>
      <c r="B552" s="79">
        <v>17</v>
      </c>
      <c r="C552" s="79">
        <v>22190</v>
      </c>
      <c r="D552" s="80" t="s">
        <v>556</v>
      </c>
      <c r="E552" s="80" t="s">
        <v>549</v>
      </c>
      <c r="F552" s="4">
        <v>98.348952006259438</v>
      </c>
    </row>
    <row r="553" spans="1:6" ht="15.75" customHeight="1" x14ac:dyDescent="0.25">
      <c r="A553" s="81">
        <v>22193000101</v>
      </c>
      <c r="B553" s="79">
        <v>331</v>
      </c>
      <c r="C553" s="79">
        <v>22193</v>
      </c>
      <c r="D553" s="80" t="s">
        <v>557</v>
      </c>
      <c r="E553" s="80" t="s">
        <v>557</v>
      </c>
      <c r="F553" s="4">
        <v>100.20713730544342</v>
      </c>
    </row>
    <row r="554" spans="1:6" ht="15.75" customHeight="1" x14ac:dyDescent="0.25">
      <c r="A554" s="81">
        <v>22195000101</v>
      </c>
      <c r="B554" s="79">
        <v>282</v>
      </c>
      <c r="C554" s="79">
        <v>22195</v>
      </c>
      <c r="D554" s="80" t="s">
        <v>558</v>
      </c>
      <c r="E554" s="80" t="s">
        <v>558</v>
      </c>
      <c r="F554" s="4">
        <v>101.20556647948618</v>
      </c>
    </row>
    <row r="555" spans="1:6" ht="15.75" customHeight="1" x14ac:dyDescent="0.25">
      <c r="A555" s="81">
        <v>22197000101</v>
      </c>
      <c r="B555" s="79">
        <v>514</v>
      </c>
      <c r="C555" s="79">
        <v>22197</v>
      </c>
      <c r="D555" s="80" t="s">
        <v>559</v>
      </c>
      <c r="E555" s="80" t="s">
        <v>559</v>
      </c>
      <c r="F555" s="4">
        <v>100.17974619749467</v>
      </c>
    </row>
    <row r="556" spans="1:6" ht="15.75" customHeight="1" x14ac:dyDescent="0.25">
      <c r="A556" s="81">
        <v>22199000201</v>
      </c>
      <c r="B556" s="79">
        <v>11</v>
      </c>
      <c r="C556" s="79">
        <v>22199</v>
      </c>
      <c r="D556" s="80" t="s">
        <v>560</v>
      </c>
      <c r="E556" s="80" t="s">
        <v>561</v>
      </c>
      <c r="F556" s="4">
        <v>96.58217246777545</v>
      </c>
    </row>
    <row r="557" spans="1:6" ht="15.75" customHeight="1" x14ac:dyDescent="0.25">
      <c r="A557" s="81">
        <v>22199000301</v>
      </c>
      <c r="B557" s="79">
        <v>32</v>
      </c>
      <c r="C557" s="79">
        <v>22199</v>
      </c>
      <c r="D557" s="80" t="s">
        <v>562</v>
      </c>
      <c r="E557" s="80" t="s">
        <v>561</v>
      </c>
      <c r="F557" s="4">
        <v>96.452787116585483</v>
      </c>
    </row>
    <row r="558" spans="1:6" ht="15.75" customHeight="1" x14ac:dyDescent="0.25">
      <c r="A558" s="81">
        <v>22199000401</v>
      </c>
      <c r="B558" s="79">
        <v>5</v>
      </c>
      <c r="C558" s="79">
        <v>22199</v>
      </c>
      <c r="D558" s="80" t="s">
        <v>563</v>
      </c>
      <c r="E558" s="80" t="s">
        <v>561</v>
      </c>
      <c r="F558" s="4">
        <v>97.576618933181081</v>
      </c>
    </row>
    <row r="559" spans="1:6" ht="15.75" customHeight="1" x14ac:dyDescent="0.25">
      <c r="A559" s="81">
        <v>22199000501</v>
      </c>
      <c r="B559" s="79">
        <v>13</v>
      </c>
      <c r="C559" s="79">
        <v>22199</v>
      </c>
      <c r="D559" s="80" t="s">
        <v>564</v>
      </c>
      <c r="E559" s="80" t="s">
        <v>561</v>
      </c>
      <c r="F559" s="4">
        <v>97.784014210141507</v>
      </c>
    </row>
    <row r="560" spans="1:6" ht="15.75" customHeight="1" x14ac:dyDescent="0.25">
      <c r="A560" s="81">
        <v>22199000699</v>
      </c>
      <c r="B560" s="79">
        <v>5</v>
      </c>
      <c r="C560" s="79">
        <v>22199</v>
      </c>
      <c r="D560" s="80" t="s">
        <v>565</v>
      </c>
      <c r="E560" s="80" t="s">
        <v>561</v>
      </c>
      <c r="F560" s="4">
        <v>97.097448898045016</v>
      </c>
    </row>
    <row r="561" spans="1:6" ht="15.75" customHeight="1" x14ac:dyDescent="0.25">
      <c r="A561" s="81">
        <v>22199000701</v>
      </c>
      <c r="B561" s="79">
        <v>12</v>
      </c>
      <c r="C561" s="79">
        <v>22199</v>
      </c>
      <c r="D561" s="80" t="s">
        <v>566</v>
      </c>
      <c r="E561" s="80" t="s">
        <v>561</v>
      </c>
      <c r="F561" s="4">
        <v>97.711815907404983</v>
      </c>
    </row>
    <row r="562" spans="1:6" ht="15.75" customHeight="1" x14ac:dyDescent="0.25">
      <c r="A562" s="81">
        <v>22199000801</v>
      </c>
      <c r="B562" s="79">
        <v>39</v>
      </c>
      <c r="C562" s="79">
        <v>22199</v>
      </c>
      <c r="D562" s="80" t="s">
        <v>567</v>
      </c>
      <c r="E562" s="80" t="s">
        <v>561</v>
      </c>
      <c r="F562" s="4">
        <v>98.802237828945806</v>
      </c>
    </row>
    <row r="563" spans="1:6" ht="15.75" customHeight="1" x14ac:dyDescent="0.25">
      <c r="A563" s="81">
        <v>22199000901</v>
      </c>
      <c r="B563" s="79">
        <v>9</v>
      </c>
      <c r="C563" s="79">
        <v>22199</v>
      </c>
      <c r="D563" s="80" t="s">
        <v>568</v>
      </c>
      <c r="E563" s="80" t="s">
        <v>561</v>
      </c>
      <c r="F563" s="4">
        <v>95.856727736601428</v>
      </c>
    </row>
    <row r="564" spans="1:6" ht="15.75" customHeight="1" x14ac:dyDescent="0.25">
      <c r="A564" s="81">
        <v>22199001099</v>
      </c>
      <c r="B564" s="79">
        <v>5</v>
      </c>
      <c r="C564" s="79">
        <v>22199</v>
      </c>
      <c r="D564" s="80" t="s">
        <v>569</v>
      </c>
      <c r="E564" s="80" t="s">
        <v>561</v>
      </c>
      <c r="F564" s="4">
        <v>97.359620548868918</v>
      </c>
    </row>
    <row r="565" spans="1:6" ht="15.75" customHeight="1" x14ac:dyDescent="0.25">
      <c r="A565" s="81">
        <v>22199001101</v>
      </c>
      <c r="B565" s="79">
        <v>5</v>
      </c>
      <c r="C565" s="79">
        <v>22199</v>
      </c>
      <c r="D565" s="80" t="s">
        <v>570</v>
      </c>
      <c r="E565" s="80" t="s">
        <v>561</v>
      </c>
      <c r="F565" s="4">
        <v>97.293786197616569</v>
      </c>
    </row>
    <row r="566" spans="1:6" ht="15.75" customHeight="1" x14ac:dyDescent="0.25">
      <c r="A566" s="81">
        <v>22199001201</v>
      </c>
      <c r="B566" s="79">
        <v>16</v>
      </c>
      <c r="C566" s="79">
        <v>22199</v>
      </c>
      <c r="D566" s="80" t="s">
        <v>571</v>
      </c>
      <c r="E566" s="80" t="s">
        <v>561</v>
      </c>
      <c r="F566" s="4">
        <v>98.180017146695675</v>
      </c>
    </row>
    <row r="567" spans="1:6" ht="15.75" customHeight="1" x14ac:dyDescent="0.25">
      <c r="A567" s="81">
        <v>22199001401</v>
      </c>
      <c r="B567" s="79">
        <v>35</v>
      </c>
      <c r="C567" s="79">
        <v>22199</v>
      </c>
      <c r="D567" s="80" t="s">
        <v>572</v>
      </c>
      <c r="E567" s="80" t="s">
        <v>561</v>
      </c>
      <c r="F567" s="4">
        <v>98.147552228155618</v>
      </c>
    </row>
    <row r="568" spans="1:6" ht="15.75" customHeight="1" x14ac:dyDescent="0.25">
      <c r="A568" s="81">
        <v>22199001599</v>
      </c>
      <c r="B568" s="79">
        <v>6</v>
      </c>
      <c r="C568" s="79">
        <v>22199</v>
      </c>
      <c r="D568" s="80" t="s">
        <v>573</v>
      </c>
      <c r="E568" s="80" t="s">
        <v>561</v>
      </c>
      <c r="F568" s="4">
        <v>97.080436387205609</v>
      </c>
    </row>
    <row r="569" spans="1:6" ht="15.75" customHeight="1" x14ac:dyDescent="0.25">
      <c r="A569" s="81">
        <v>22199001601</v>
      </c>
      <c r="B569" s="79">
        <v>4</v>
      </c>
      <c r="C569" s="79">
        <v>22199</v>
      </c>
      <c r="D569" s="80" t="s">
        <v>574</v>
      </c>
      <c r="E569" s="80" t="s">
        <v>561</v>
      </c>
      <c r="F569" s="4">
        <v>97.234363867033707</v>
      </c>
    </row>
    <row r="570" spans="1:6" ht="15.75" customHeight="1" x14ac:dyDescent="0.25">
      <c r="A570" s="81">
        <v>22199001701</v>
      </c>
      <c r="B570" s="79">
        <v>5</v>
      </c>
      <c r="C570" s="79">
        <v>22199</v>
      </c>
      <c r="D570" s="80" t="s">
        <v>575</v>
      </c>
      <c r="E570" s="80" t="s">
        <v>561</v>
      </c>
      <c r="F570" s="4">
        <v>96.306562858544879</v>
      </c>
    </row>
    <row r="571" spans="1:6" ht="15.75" customHeight="1" x14ac:dyDescent="0.25">
      <c r="A571" s="81">
        <v>22199001801</v>
      </c>
      <c r="B571" s="79">
        <v>8</v>
      </c>
      <c r="C571" s="79">
        <v>22199</v>
      </c>
      <c r="D571" s="80" t="s">
        <v>576</v>
      </c>
      <c r="E571" s="80" t="s">
        <v>561</v>
      </c>
      <c r="F571" s="4">
        <v>96.864829379283606</v>
      </c>
    </row>
    <row r="572" spans="1:6" ht="15.75" customHeight="1" x14ac:dyDescent="0.25">
      <c r="A572" s="81">
        <v>22199001901</v>
      </c>
      <c r="B572" s="79">
        <v>8</v>
      </c>
      <c r="C572" s="79">
        <v>22199</v>
      </c>
      <c r="D572" s="80" t="s">
        <v>577</v>
      </c>
      <c r="E572" s="80" t="s">
        <v>561</v>
      </c>
      <c r="F572" s="4">
        <v>96.35196087344147</v>
      </c>
    </row>
    <row r="573" spans="1:6" ht="15.75" customHeight="1" x14ac:dyDescent="0.25">
      <c r="A573" s="81">
        <v>22199002001</v>
      </c>
      <c r="B573" s="79">
        <v>2</v>
      </c>
      <c r="C573" s="79">
        <v>22199</v>
      </c>
      <c r="D573" s="80" t="s">
        <v>578</v>
      </c>
      <c r="E573" s="80" t="s">
        <v>561</v>
      </c>
      <c r="F573" s="4">
        <v>97.005093404876234</v>
      </c>
    </row>
    <row r="574" spans="1:6" ht="15.75" customHeight="1" x14ac:dyDescent="0.25">
      <c r="A574" s="81">
        <v>22199002101</v>
      </c>
      <c r="B574" s="79">
        <v>38</v>
      </c>
      <c r="C574" s="79">
        <v>22199</v>
      </c>
      <c r="D574" s="80" t="s">
        <v>579</v>
      </c>
      <c r="E574" s="80" t="s">
        <v>561</v>
      </c>
      <c r="F574" s="4">
        <v>97.551843289572929</v>
      </c>
    </row>
    <row r="575" spans="1:6" ht="15.75" customHeight="1" x14ac:dyDescent="0.25">
      <c r="A575" s="81">
        <v>22199002201</v>
      </c>
      <c r="B575" s="79">
        <v>10</v>
      </c>
      <c r="C575" s="79">
        <v>22199</v>
      </c>
      <c r="D575" s="80" t="s">
        <v>580</v>
      </c>
      <c r="E575" s="80" t="s">
        <v>561</v>
      </c>
      <c r="F575" s="4">
        <v>97.621332333364677</v>
      </c>
    </row>
    <row r="576" spans="1:6" ht="15.75" customHeight="1" x14ac:dyDescent="0.25">
      <c r="A576" s="81">
        <v>22199002301</v>
      </c>
      <c r="B576" s="79">
        <v>28</v>
      </c>
      <c r="C576" s="79">
        <v>22199</v>
      </c>
      <c r="D576" s="80" t="s">
        <v>581</v>
      </c>
      <c r="E576" s="80" t="s">
        <v>561</v>
      </c>
      <c r="F576" s="4">
        <v>98.051176320800835</v>
      </c>
    </row>
    <row r="577" spans="1:6" ht="15.75" customHeight="1" x14ac:dyDescent="0.25">
      <c r="A577" s="81">
        <v>22199002401</v>
      </c>
      <c r="B577" s="79">
        <v>6</v>
      </c>
      <c r="C577" s="79">
        <v>22199</v>
      </c>
      <c r="D577" s="80" t="s">
        <v>582</v>
      </c>
      <c r="E577" s="80" t="s">
        <v>561</v>
      </c>
      <c r="F577" s="4">
        <v>96.555059033186154</v>
      </c>
    </row>
    <row r="578" spans="1:6" ht="15.75" customHeight="1" x14ac:dyDescent="0.25">
      <c r="A578" s="81">
        <v>22199002501</v>
      </c>
      <c r="B578" s="79">
        <v>2</v>
      </c>
      <c r="C578" s="79">
        <v>22199</v>
      </c>
      <c r="D578" s="80" t="s">
        <v>583</v>
      </c>
      <c r="E578" s="80" t="s">
        <v>561</v>
      </c>
      <c r="F578" s="4">
        <v>97.701373283258505</v>
      </c>
    </row>
    <row r="579" spans="1:6" ht="15.75" customHeight="1" x14ac:dyDescent="0.25">
      <c r="A579" s="81">
        <v>22199002601</v>
      </c>
      <c r="B579" s="79">
        <v>29</v>
      </c>
      <c r="C579" s="79">
        <v>22199</v>
      </c>
      <c r="D579" s="80" t="s">
        <v>584</v>
      </c>
      <c r="E579" s="80" t="s">
        <v>561</v>
      </c>
      <c r="F579" s="4">
        <v>97.31448201326566</v>
      </c>
    </row>
    <row r="580" spans="1:6" ht="15.75" customHeight="1" x14ac:dyDescent="0.25">
      <c r="A580" s="81">
        <v>22199002701</v>
      </c>
      <c r="B580" s="79">
        <v>70</v>
      </c>
      <c r="C580" s="79">
        <v>22199</v>
      </c>
      <c r="D580" s="80" t="s">
        <v>585</v>
      </c>
      <c r="E580" s="80" t="s">
        <v>561</v>
      </c>
      <c r="F580" s="4">
        <v>98.06732379991594</v>
      </c>
    </row>
    <row r="581" spans="1:6" ht="15.75" customHeight="1" x14ac:dyDescent="0.25">
      <c r="A581" s="81">
        <v>22199002801</v>
      </c>
      <c r="B581" s="79">
        <v>1</v>
      </c>
      <c r="C581" s="79">
        <v>22199</v>
      </c>
      <c r="D581" s="80" t="s">
        <v>1568</v>
      </c>
      <c r="E581" s="80" t="s">
        <v>561</v>
      </c>
      <c r="F581" s="4">
        <v>96.675216759633486</v>
      </c>
    </row>
    <row r="582" spans="1:6" ht="15.75" customHeight="1" x14ac:dyDescent="0.25">
      <c r="A582" s="81">
        <v>22199002901</v>
      </c>
      <c r="B582" s="79">
        <v>11</v>
      </c>
      <c r="C582" s="79">
        <v>22199</v>
      </c>
      <c r="D582" s="80" t="s">
        <v>586</v>
      </c>
      <c r="E582" s="80" t="s">
        <v>561</v>
      </c>
      <c r="F582" s="4">
        <v>97.260904906001187</v>
      </c>
    </row>
    <row r="583" spans="1:6" ht="15.75" customHeight="1" x14ac:dyDescent="0.25">
      <c r="A583" s="81">
        <v>22199003001</v>
      </c>
      <c r="B583" s="79">
        <v>75</v>
      </c>
      <c r="C583" s="79">
        <v>22199</v>
      </c>
      <c r="D583" s="80" t="s">
        <v>587</v>
      </c>
      <c r="E583" s="80" t="s">
        <v>561</v>
      </c>
      <c r="F583" s="4">
        <v>98.100172805591498</v>
      </c>
    </row>
    <row r="584" spans="1:6" ht="15.75" customHeight="1" x14ac:dyDescent="0.25">
      <c r="A584" s="81">
        <v>22199003101</v>
      </c>
      <c r="B584" s="79">
        <v>12</v>
      </c>
      <c r="C584" s="79">
        <v>22199</v>
      </c>
      <c r="D584" s="80" t="s">
        <v>588</v>
      </c>
      <c r="E584" s="80" t="s">
        <v>561</v>
      </c>
      <c r="F584" s="4">
        <v>96.878170925455407</v>
      </c>
    </row>
    <row r="585" spans="1:6" ht="15.75" customHeight="1" x14ac:dyDescent="0.25">
      <c r="A585" s="81">
        <v>22199003201</v>
      </c>
      <c r="B585" s="79">
        <v>1</v>
      </c>
      <c r="C585" s="79">
        <v>22199</v>
      </c>
      <c r="D585" s="80" t="s">
        <v>589</v>
      </c>
      <c r="E585" s="80" t="s">
        <v>561</v>
      </c>
      <c r="F585" s="4">
        <v>96.942533745093456</v>
      </c>
    </row>
    <row r="586" spans="1:6" ht="15.75" customHeight="1" x14ac:dyDescent="0.25">
      <c r="A586" s="81">
        <v>22199003399</v>
      </c>
      <c r="B586" s="79">
        <v>4</v>
      </c>
      <c r="C586" s="79">
        <v>22199</v>
      </c>
      <c r="D586" s="80" t="s">
        <v>590</v>
      </c>
      <c r="E586" s="80" t="s">
        <v>561</v>
      </c>
      <c r="F586" s="4">
        <v>96.948917510669119</v>
      </c>
    </row>
    <row r="587" spans="1:6" ht="15.75" customHeight="1" x14ac:dyDescent="0.25">
      <c r="A587" s="81">
        <v>22199003499</v>
      </c>
      <c r="B587" s="79">
        <v>2</v>
      </c>
      <c r="C587" s="79">
        <v>22199</v>
      </c>
      <c r="D587" s="80" t="s">
        <v>591</v>
      </c>
      <c r="E587" s="80" t="s">
        <v>561</v>
      </c>
      <c r="F587" s="4">
        <v>97.360285794089236</v>
      </c>
    </row>
    <row r="588" spans="1:6" ht="15.75" customHeight="1" x14ac:dyDescent="0.25">
      <c r="A588" s="81">
        <v>22199003501</v>
      </c>
      <c r="B588" s="79">
        <v>13</v>
      </c>
      <c r="C588" s="79">
        <v>22199</v>
      </c>
      <c r="D588" s="80" t="s">
        <v>592</v>
      </c>
      <c r="E588" s="80" t="s">
        <v>561</v>
      </c>
      <c r="F588" s="4">
        <v>96.951754690918747</v>
      </c>
    </row>
    <row r="589" spans="1:6" ht="15.75" customHeight="1" x14ac:dyDescent="0.25">
      <c r="A589" s="81">
        <v>22199003601</v>
      </c>
      <c r="B589" s="79">
        <v>19</v>
      </c>
      <c r="C589" s="79">
        <v>22199</v>
      </c>
      <c r="D589" s="80" t="s">
        <v>593</v>
      </c>
      <c r="E589" s="80" t="s">
        <v>561</v>
      </c>
      <c r="F589" s="4">
        <v>98.164954853335345</v>
      </c>
    </row>
    <row r="590" spans="1:6" ht="15.75" customHeight="1" x14ac:dyDescent="0.25">
      <c r="A590" s="81">
        <v>22199003701</v>
      </c>
      <c r="B590" s="79">
        <v>20</v>
      </c>
      <c r="C590" s="79">
        <v>22199</v>
      </c>
      <c r="D590" s="80" t="s">
        <v>594</v>
      </c>
      <c r="E590" s="80" t="s">
        <v>561</v>
      </c>
      <c r="F590" s="4">
        <v>98.34470605566834</v>
      </c>
    </row>
    <row r="591" spans="1:6" ht="15.75" customHeight="1" x14ac:dyDescent="0.25">
      <c r="A591" s="81">
        <v>22199003801</v>
      </c>
      <c r="B591" s="79">
        <v>37</v>
      </c>
      <c r="C591" s="79">
        <v>22199</v>
      </c>
      <c r="D591" s="80" t="s">
        <v>595</v>
      </c>
      <c r="E591" s="80" t="s">
        <v>561</v>
      </c>
      <c r="F591" s="4">
        <v>98.443812720290694</v>
      </c>
    </row>
    <row r="592" spans="1:6" ht="15.75" customHeight="1" x14ac:dyDescent="0.25">
      <c r="A592" s="81">
        <v>22199003901</v>
      </c>
      <c r="B592" s="79">
        <v>8</v>
      </c>
      <c r="C592" s="79">
        <v>22199</v>
      </c>
      <c r="D592" s="80" t="s">
        <v>596</v>
      </c>
      <c r="E592" s="80" t="s">
        <v>561</v>
      </c>
      <c r="F592" s="4">
        <v>97.912092088741375</v>
      </c>
    </row>
    <row r="593" spans="1:6" ht="15.75" customHeight="1" x14ac:dyDescent="0.25">
      <c r="A593" s="81">
        <v>22199004001</v>
      </c>
      <c r="B593" s="79">
        <v>8212</v>
      </c>
      <c r="C593" s="79">
        <v>22199</v>
      </c>
      <c r="D593" s="80" t="s">
        <v>561</v>
      </c>
      <c r="E593" s="80" t="s">
        <v>561</v>
      </c>
      <c r="F593" s="4">
        <v>100.05141286818876</v>
      </c>
    </row>
    <row r="594" spans="1:6" ht="15.75" customHeight="1" x14ac:dyDescent="0.25">
      <c r="A594" s="81">
        <v>22199004101</v>
      </c>
      <c r="B594" s="79">
        <v>41</v>
      </c>
      <c r="C594" s="79">
        <v>22199</v>
      </c>
      <c r="D594" s="80" t="s">
        <v>597</v>
      </c>
      <c r="E594" s="80" t="s">
        <v>561</v>
      </c>
      <c r="F594" s="4">
        <v>99.080761973720669</v>
      </c>
    </row>
    <row r="595" spans="1:6" ht="15.75" customHeight="1" x14ac:dyDescent="0.25">
      <c r="A595" s="81">
        <v>22199004299</v>
      </c>
      <c r="B595" s="79">
        <v>4</v>
      </c>
      <c r="C595" s="79">
        <v>22199</v>
      </c>
      <c r="D595" s="80" t="s">
        <v>598</v>
      </c>
      <c r="E595" s="80" t="s">
        <v>561</v>
      </c>
      <c r="F595" s="4">
        <v>96.656036418007105</v>
      </c>
    </row>
    <row r="596" spans="1:6" ht="15.75" customHeight="1" x14ac:dyDescent="0.25">
      <c r="A596" s="81">
        <v>22199004301</v>
      </c>
      <c r="B596" s="79">
        <v>6</v>
      </c>
      <c r="C596" s="79">
        <v>22199</v>
      </c>
      <c r="D596" s="80" t="s">
        <v>599</v>
      </c>
      <c r="E596" s="80" t="s">
        <v>561</v>
      </c>
      <c r="F596" s="4">
        <v>97.514419785897431</v>
      </c>
    </row>
    <row r="597" spans="1:6" ht="15.75" customHeight="1" x14ac:dyDescent="0.25">
      <c r="A597" s="81">
        <v>22199004401</v>
      </c>
      <c r="B597" s="79">
        <v>38</v>
      </c>
      <c r="C597" s="79">
        <v>22199</v>
      </c>
      <c r="D597" s="80" t="s">
        <v>600</v>
      </c>
      <c r="E597" s="80" t="s">
        <v>561</v>
      </c>
      <c r="F597" s="4">
        <v>98.420858523287549</v>
      </c>
    </row>
    <row r="598" spans="1:6" ht="15.75" customHeight="1" x14ac:dyDescent="0.25">
      <c r="A598" s="81">
        <v>22199004501</v>
      </c>
      <c r="B598" s="79">
        <v>8</v>
      </c>
      <c r="C598" s="79">
        <v>22199</v>
      </c>
      <c r="D598" s="80" t="s">
        <v>601</v>
      </c>
      <c r="E598" s="80" t="s">
        <v>561</v>
      </c>
      <c r="F598" s="4">
        <v>97.927198451097127</v>
      </c>
    </row>
    <row r="599" spans="1:6" ht="15.75" customHeight="1" x14ac:dyDescent="0.25">
      <c r="A599" s="81">
        <v>22199004601</v>
      </c>
      <c r="B599" s="79">
        <v>8</v>
      </c>
      <c r="C599" s="79">
        <v>22199</v>
      </c>
      <c r="D599" s="80" t="s">
        <v>602</v>
      </c>
      <c r="E599" s="80" t="s">
        <v>561</v>
      </c>
      <c r="F599" s="4">
        <v>97.641187186629935</v>
      </c>
    </row>
    <row r="600" spans="1:6" ht="15.75" customHeight="1" x14ac:dyDescent="0.25">
      <c r="A600" s="81">
        <v>22199004701</v>
      </c>
      <c r="B600" s="79">
        <v>112</v>
      </c>
      <c r="C600" s="79">
        <v>22199</v>
      </c>
      <c r="D600" s="80" t="s">
        <v>603</v>
      </c>
      <c r="E600" s="80" t="s">
        <v>561</v>
      </c>
      <c r="F600" s="4">
        <v>98.61248372187427</v>
      </c>
    </row>
    <row r="601" spans="1:6" ht="15.75" customHeight="1" x14ac:dyDescent="0.25">
      <c r="A601" s="81">
        <v>22199004801</v>
      </c>
      <c r="B601" s="79">
        <v>41</v>
      </c>
      <c r="C601" s="79">
        <v>22199</v>
      </c>
      <c r="D601" s="80" t="s">
        <v>604</v>
      </c>
      <c r="E601" s="80" t="s">
        <v>561</v>
      </c>
      <c r="F601" s="4">
        <v>98.017162589368169</v>
      </c>
    </row>
    <row r="602" spans="1:6" ht="15.75" customHeight="1" x14ac:dyDescent="0.25">
      <c r="A602" s="81">
        <v>22199004901</v>
      </c>
      <c r="B602" s="79">
        <v>2</v>
      </c>
      <c r="C602" s="79">
        <v>22199</v>
      </c>
      <c r="D602" s="80" t="s">
        <v>605</v>
      </c>
      <c r="E602" s="80" t="s">
        <v>561</v>
      </c>
      <c r="F602" s="4">
        <v>96.776458872297738</v>
      </c>
    </row>
    <row r="603" spans="1:6" ht="15.75" customHeight="1" x14ac:dyDescent="0.25">
      <c r="A603" s="81">
        <v>22199005099</v>
      </c>
      <c r="B603" s="79">
        <v>1</v>
      </c>
      <c r="C603" s="79">
        <v>22199</v>
      </c>
      <c r="D603" s="80" t="s">
        <v>606</v>
      </c>
      <c r="E603" s="80" t="s">
        <v>561</v>
      </c>
      <c r="F603" s="4">
        <v>96.232757691769763</v>
      </c>
    </row>
    <row r="604" spans="1:6" ht="15.75" customHeight="1" x14ac:dyDescent="0.25">
      <c r="A604" s="81">
        <v>22199005201</v>
      </c>
      <c r="B604" s="79">
        <v>20</v>
      </c>
      <c r="C604" s="79">
        <v>22199</v>
      </c>
      <c r="D604" s="80" t="s">
        <v>607</v>
      </c>
      <c r="E604" s="80" t="s">
        <v>561</v>
      </c>
      <c r="F604" s="4">
        <v>96.633987056434265</v>
      </c>
    </row>
    <row r="605" spans="1:6" ht="15.75" customHeight="1" x14ac:dyDescent="0.25">
      <c r="A605" s="81">
        <v>22199005301</v>
      </c>
      <c r="B605" s="79">
        <v>64</v>
      </c>
      <c r="C605" s="79">
        <v>22199</v>
      </c>
      <c r="D605" s="80" t="s">
        <v>608</v>
      </c>
      <c r="E605" s="80" t="s">
        <v>561</v>
      </c>
      <c r="F605" s="4">
        <v>97.46959382733705</v>
      </c>
    </row>
    <row r="606" spans="1:6" ht="15.75" customHeight="1" x14ac:dyDescent="0.25">
      <c r="A606" s="81">
        <v>22199005499</v>
      </c>
      <c r="B606" s="79">
        <v>17</v>
      </c>
      <c r="C606" s="79">
        <v>22199</v>
      </c>
      <c r="D606" s="80" t="s">
        <v>609</v>
      </c>
      <c r="E606" s="80" t="s">
        <v>561</v>
      </c>
      <c r="F606" s="4">
        <v>96.389719706894553</v>
      </c>
    </row>
    <row r="607" spans="1:6" ht="15.75" customHeight="1" x14ac:dyDescent="0.25">
      <c r="A607" s="81">
        <v>22199005501</v>
      </c>
      <c r="B607" s="79">
        <v>5</v>
      </c>
      <c r="C607" s="79">
        <v>22199</v>
      </c>
      <c r="D607" s="80" t="s">
        <v>610</v>
      </c>
      <c r="E607" s="80" t="s">
        <v>561</v>
      </c>
      <c r="F607" s="4">
        <v>96.904638291338145</v>
      </c>
    </row>
    <row r="608" spans="1:6" ht="15.75" customHeight="1" x14ac:dyDescent="0.25">
      <c r="A608" s="81">
        <v>22200000101</v>
      </c>
      <c r="B608" s="79">
        <v>26</v>
      </c>
      <c r="C608" s="79">
        <v>22200</v>
      </c>
      <c r="D608" s="80" t="s">
        <v>611</v>
      </c>
      <c r="E608" s="80" t="s">
        <v>612</v>
      </c>
      <c r="F608" s="4">
        <v>99.88711489324217</v>
      </c>
    </row>
    <row r="609" spans="1:6" ht="15.75" customHeight="1" x14ac:dyDescent="0.25">
      <c r="A609" s="81">
        <v>22200000201</v>
      </c>
      <c r="B609" s="79">
        <v>142</v>
      </c>
      <c r="C609" s="79">
        <v>22200</v>
      </c>
      <c r="D609" s="80" t="s">
        <v>613</v>
      </c>
      <c r="E609" s="80" t="s">
        <v>612</v>
      </c>
      <c r="F609" s="4">
        <v>100.99499383932651</v>
      </c>
    </row>
    <row r="610" spans="1:6" ht="15.75" customHeight="1" x14ac:dyDescent="0.25">
      <c r="A610" s="81">
        <v>22200000202</v>
      </c>
      <c r="B610" s="79">
        <v>2</v>
      </c>
      <c r="C610" s="79">
        <v>22200</v>
      </c>
      <c r="D610" s="80" t="s">
        <v>614</v>
      </c>
      <c r="E610" s="80" t="s">
        <v>612</v>
      </c>
      <c r="F610" s="4">
        <v>100.45123670251765</v>
      </c>
    </row>
    <row r="611" spans="1:6" ht="15.75" customHeight="1" x14ac:dyDescent="0.25">
      <c r="A611" s="81">
        <v>22200000301</v>
      </c>
      <c r="B611" s="79">
        <v>6</v>
      </c>
      <c r="C611" s="79">
        <v>22200</v>
      </c>
      <c r="D611" s="80" t="s">
        <v>615</v>
      </c>
      <c r="E611" s="80" t="s">
        <v>612</v>
      </c>
      <c r="F611" s="4">
        <v>100.52301703493512</v>
      </c>
    </row>
    <row r="612" spans="1:6" ht="15.75" customHeight="1" x14ac:dyDescent="0.25">
      <c r="A612" s="81">
        <v>22200000302</v>
      </c>
      <c r="B612" s="79">
        <v>127</v>
      </c>
      <c r="C612" s="79">
        <v>22200</v>
      </c>
      <c r="D612" s="80" t="s">
        <v>612</v>
      </c>
      <c r="E612" s="80" t="s">
        <v>612</v>
      </c>
      <c r="F612" s="4">
        <v>100.8057155810729</v>
      </c>
    </row>
    <row r="613" spans="1:6" ht="15.75" customHeight="1" x14ac:dyDescent="0.25">
      <c r="A613" s="81">
        <v>22201000101</v>
      </c>
      <c r="B613" s="79">
        <v>306</v>
      </c>
      <c r="C613" s="79">
        <v>22201</v>
      </c>
      <c r="D613" s="80" t="s">
        <v>616</v>
      </c>
      <c r="E613" s="80" t="s">
        <v>616</v>
      </c>
      <c r="F613" s="4">
        <v>100.50500786960764</v>
      </c>
    </row>
    <row r="614" spans="1:6" ht="15.75" customHeight="1" x14ac:dyDescent="0.25">
      <c r="A614" s="81">
        <v>22202000101</v>
      </c>
      <c r="B614" s="79">
        <v>185</v>
      </c>
      <c r="C614" s="79">
        <v>22202</v>
      </c>
      <c r="D614" s="80" t="s">
        <v>617</v>
      </c>
      <c r="E614" s="80" t="s">
        <v>617</v>
      </c>
      <c r="F614" s="4">
        <v>100.46861840239882</v>
      </c>
    </row>
    <row r="615" spans="1:6" ht="15.75" customHeight="1" x14ac:dyDescent="0.25">
      <c r="A615" s="81">
        <v>22203000101</v>
      </c>
      <c r="B615" s="79">
        <v>91</v>
      </c>
      <c r="C615" s="79">
        <v>22203</v>
      </c>
      <c r="D615" s="80" t="s">
        <v>618</v>
      </c>
      <c r="E615" s="80" t="s">
        <v>618</v>
      </c>
      <c r="F615" s="4">
        <v>100.29827690005007</v>
      </c>
    </row>
    <row r="616" spans="1:6" ht="15.75" customHeight="1" x14ac:dyDescent="0.25">
      <c r="A616" s="81">
        <v>22204000101</v>
      </c>
      <c r="B616" s="79">
        <v>202</v>
      </c>
      <c r="C616" s="79">
        <v>22204</v>
      </c>
      <c r="D616" s="80" t="s">
        <v>619</v>
      </c>
      <c r="E616" s="80" t="s">
        <v>620</v>
      </c>
      <c r="F616" s="4">
        <v>101.02595993881665</v>
      </c>
    </row>
    <row r="617" spans="1:6" ht="15.75" customHeight="1" x14ac:dyDescent="0.25">
      <c r="A617" s="81">
        <v>22204000201</v>
      </c>
      <c r="B617" s="79">
        <v>193</v>
      </c>
      <c r="C617" s="79">
        <v>22204</v>
      </c>
      <c r="D617" s="80" t="s">
        <v>621</v>
      </c>
      <c r="E617" s="80" t="s">
        <v>620</v>
      </c>
      <c r="F617" s="4">
        <v>100.45678072836618</v>
      </c>
    </row>
    <row r="618" spans="1:6" ht="15.75" customHeight="1" x14ac:dyDescent="0.25">
      <c r="A618" s="81">
        <v>22204000301</v>
      </c>
      <c r="B618" s="79">
        <v>800</v>
      </c>
      <c r="C618" s="79">
        <v>22204</v>
      </c>
      <c r="D618" s="80" t="s">
        <v>620</v>
      </c>
      <c r="E618" s="80" t="s">
        <v>620</v>
      </c>
      <c r="F618" s="4">
        <v>101.02595993881665</v>
      </c>
    </row>
    <row r="619" spans="1:6" ht="15.75" customHeight="1" x14ac:dyDescent="0.25">
      <c r="A619" s="81">
        <v>22204000401</v>
      </c>
      <c r="B619" s="79">
        <v>45</v>
      </c>
      <c r="C619" s="79">
        <v>22204</v>
      </c>
      <c r="D619" s="80" t="s">
        <v>622</v>
      </c>
      <c r="E619" s="80" t="s">
        <v>620</v>
      </c>
      <c r="F619" s="4">
        <v>100.67581332200584</v>
      </c>
    </row>
    <row r="620" spans="1:6" ht="15.75" customHeight="1" x14ac:dyDescent="0.25">
      <c r="A620" s="81">
        <v>22204000501</v>
      </c>
      <c r="B620" s="79">
        <v>196</v>
      </c>
      <c r="C620" s="79">
        <v>22204</v>
      </c>
      <c r="D620" s="80" t="s">
        <v>623</v>
      </c>
      <c r="E620" s="80" t="s">
        <v>620</v>
      </c>
      <c r="F620" s="4">
        <v>100.80132436421391</v>
      </c>
    </row>
    <row r="621" spans="1:6" ht="15.75" customHeight="1" x14ac:dyDescent="0.25">
      <c r="A621" s="81">
        <v>22204000701</v>
      </c>
      <c r="B621" s="79">
        <v>41</v>
      </c>
      <c r="C621" s="79">
        <v>22204</v>
      </c>
      <c r="D621" s="80" t="s">
        <v>624</v>
      </c>
      <c r="E621" s="80" t="s">
        <v>620</v>
      </c>
      <c r="F621" s="4">
        <v>100.39416922661418</v>
      </c>
    </row>
    <row r="622" spans="1:6" ht="15.75" customHeight="1" x14ac:dyDescent="0.25">
      <c r="A622" s="81">
        <v>22205000101</v>
      </c>
      <c r="B622" s="79">
        <v>547</v>
      </c>
      <c r="C622" s="79">
        <v>22205</v>
      </c>
      <c r="D622" s="80" t="s">
        <v>625</v>
      </c>
      <c r="E622" s="80" t="s">
        <v>625</v>
      </c>
      <c r="F622" s="4">
        <v>100.85992090454924</v>
      </c>
    </row>
    <row r="623" spans="1:6" ht="15.75" customHeight="1" x14ac:dyDescent="0.25">
      <c r="A623" s="81">
        <v>22206000101</v>
      </c>
      <c r="B623" s="79">
        <v>221</v>
      </c>
      <c r="C623" s="79">
        <v>22206</v>
      </c>
      <c r="D623" s="80" t="s">
        <v>626</v>
      </c>
      <c r="E623" s="80" t="s">
        <v>626</v>
      </c>
      <c r="F623" s="4">
        <v>100.41725206957251</v>
      </c>
    </row>
    <row r="624" spans="1:6" ht="15.75" customHeight="1" x14ac:dyDescent="0.25">
      <c r="A624" s="81">
        <v>22207000101</v>
      </c>
      <c r="B624" s="79">
        <v>150</v>
      </c>
      <c r="C624" s="79">
        <v>22207</v>
      </c>
      <c r="D624" s="80" t="s">
        <v>627</v>
      </c>
      <c r="E624" s="80" t="s">
        <v>627</v>
      </c>
      <c r="F624" s="4">
        <v>100.8817586663878</v>
      </c>
    </row>
    <row r="625" spans="1:6" ht="15.75" customHeight="1" x14ac:dyDescent="0.25">
      <c r="A625" s="81">
        <v>22208000101</v>
      </c>
      <c r="B625" s="79">
        <v>228</v>
      </c>
      <c r="C625" s="79">
        <v>22208</v>
      </c>
      <c r="D625" s="80" t="s">
        <v>628</v>
      </c>
      <c r="E625" s="80" t="s">
        <v>628</v>
      </c>
      <c r="F625" s="4">
        <v>100.59993984685481</v>
      </c>
    </row>
    <row r="626" spans="1:6" ht="15.75" customHeight="1" x14ac:dyDescent="0.25">
      <c r="A626" s="81">
        <v>22208000201</v>
      </c>
      <c r="B626" s="79">
        <v>15</v>
      </c>
      <c r="C626" s="79">
        <v>22208</v>
      </c>
      <c r="D626" s="80" t="s">
        <v>629</v>
      </c>
      <c r="E626" s="80" t="s">
        <v>628</v>
      </c>
      <c r="F626" s="4">
        <v>99.646920388271297</v>
      </c>
    </row>
    <row r="627" spans="1:6" ht="15.75" customHeight="1" x14ac:dyDescent="0.25">
      <c r="A627" s="81">
        <v>22209000101</v>
      </c>
      <c r="B627" s="79">
        <v>31</v>
      </c>
      <c r="C627" s="79">
        <v>22209</v>
      </c>
      <c r="D627" s="80" t="s">
        <v>630</v>
      </c>
      <c r="E627" s="80" t="s">
        <v>631</v>
      </c>
      <c r="F627" s="4">
        <v>100.48351634205599</v>
      </c>
    </row>
    <row r="628" spans="1:6" ht="15.75" customHeight="1" x14ac:dyDescent="0.25">
      <c r="A628" s="81">
        <v>22209000201</v>
      </c>
      <c r="B628" s="79">
        <v>157</v>
      </c>
      <c r="C628" s="79">
        <v>22209</v>
      </c>
      <c r="D628" s="80" t="s">
        <v>631</v>
      </c>
      <c r="E628" s="80" t="s">
        <v>631</v>
      </c>
      <c r="F628" s="4">
        <v>100.69945445254125</v>
      </c>
    </row>
    <row r="629" spans="1:6" ht="15.75" customHeight="1" x14ac:dyDescent="0.25">
      <c r="A629" s="81">
        <v>22212000101</v>
      </c>
      <c r="B629" s="79">
        <v>69</v>
      </c>
      <c r="C629" s="79">
        <v>22212</v>
      </c>
      <c r="D629" s="80" t="s">
        <v>1569</v>
      </c>
      <c r="E629" s="80" t="s">
        <v>632</v>
      </c>
      <c r="F629" s="4">
        <v>99.360798036639238</v>
      </c>
    </row>
    <row r="630" spans="1:6" ht="15.75" customHeight="1" x14ac:dyDescent="0.25">
      <c r="A630" s="81">
        <v>22212000201</v>
      </c>
      <c r="B630" s="79">
        <v>11</v>
      </c>
      <c r="C630" s="79">
        <v>22212</v>
      </c>
      <c r="D630" s="80" t="s">
        <v>633</v>
      </c>
      <c r="E630" s="80" t="s">
        <v>632</v>
      </c>
      <c r="F630" s="4">
        <v>97.930146196672482</v>
      </c>
    </row>
    <row r="631" spans="1:6" ht="15.75" customHeight="1" x14ac:dyDescent="0.25">
      <c r="A631" s="81">
        <v>22213000101</v>
      </c>
      <c r="B631" s="79">
        <v>266</v>
      </c>
      <c r="C631" s="79">
        <v>22213</v>
      </c>
      <c r="D631" s="80" t="s">
        <v>634</v>
      </c>
      <c r="E631" s="80" t="s">
        <v>635</v>
      </c>
      <c r="F631" s="4">
        <v>98.773951072944953</v>
      </c>
    </row>
    <row r="632" spans="1:6" ht="15.75" customHeight="1" x14ac:dyDescent="0.25">
      <c r="A632" s="81">
        <v>22213000201</v>
      </c>
      <c r="B632" s="79">
        <v>7</v>
      </c>
      <c r="C632" s="79">
        <v>22213</v>
      </c>
      <c r="D632" s="80" t="s">
        <v>636</v>
      </c>
      <c r="E632" s="80" t="s">
        <v>635</v>
      </c>
      <c r="F632" s="4">
        <v>98.605652673787503</v>
      </c>
    </row>
    <row r="633" spans="1:6" ht="15.75" customHeight="1" x14ac:dyDescent="0.25">
      <c r="A633" s="81">
        <v>22213000301</v>
      </c>
      <c r="B633" s="79">
        <v>38</v>
      </c>
      <c r="C633" s="79">
        <v>22213</v>
      </c>
      <c r="D633" s="80" t="s">
        <v>637</v>
      </c>
      <c r="E633" s="80" t="s">
        <v>635</v>
      </c>
      <c r="F633" s="4">
        <v>98.918088882958372</v>
      </c>
    </row>
    <row r="634" spans="1:6" ht="15.75" customHeight="1" x14ac:dyDescent="0.25">
      <c r="A634" s="81">
        <v>22213000401</v>
      </c>
      <c r="B634" s="79">
        <v>99</v>
      </c>
      <c r="C634" s="79">
        <v>22213</v>
      </c>
      <c r="D634" s="80" t="s">
        <v>638</v>
      </c>
      <c r="E634" s="80" t="s">
        <v>635</v>
      </c>
      <c r="F634" s="4">
        <v>99.167174364014699</v>
      </c>
    </row>
    <row r="635" spans="1:6" ht="15.75" customHeight="1" x14ac:dyDescent="0.25">
      <c r="A635" s="81">
        <v>22213000501</v>
      </c>
      <c r="B635" s="79">
        <v>349</v>
      </c>
      <c r="C635" s="79">
        <v>22213</v>
      </c>
      <c r="D635" s="80" t="s">
        <v>639</v>
      </c>
      <c r="E635" s="80" t="s">
        <v>635</v>
      </c>
      <c r="F635" s="4">
        <v>99.066157313475287</v>
      </c>
    </row>
    <row r="636" spans="1:6" ht="15.75" customHeight="1" x14ac:dyDescent="0.25">
      <c r="A636" s="81">
        <v>22213000601</v>
      </c>
      <c r="B636" s="79">
        <v>36</v>
      </c>
      <c r="C636" s="79">
        <v>22213</v>
      </c>
      <c r="D636" s="80" t="s">
        <v>640</v>
      </c>
      <c r="E636" s="80" t="s">
        <v>635</v>
      </c>
      <c r="F636" s="4">
        <v>99.991797096403715</v>
      </c>
    </row>
    <row r="637" spans="1:6" ht="15.75" customHeight="1" x14ac:dyDescent="0.25">
      <c r="A637" s="81">
        <v>22213000602</v>
      </c>
      <c r="B637" s="79">
        <v>3389</v>
      </c>
      <c r="C637" s="79">
        <v>22213</v>
      </c>
      <c r="D637" s="80" t="s">
        <v>635</v>
      </c>
      <c r="E637" s="80" t="s">
        <v>635</v>
      </c>
      <c r="F637" s="4">
        <v>100.86408934432107</v>
      </c>
    </row>
    <row r="638" spans="1:6" ht="15.75" customHeight="1" x14ac:dyDescent="0.25">
      <c r="A638" s="81">
        <v>22214000101</v>
      </c>
      <c r="B638" s="79">
        <v>89</v>
      </c>
      <c r="C638" s="79">
        <v>22214</v>
      </c>
      <c r="D638" s="80" t="s">
        <v>641</v>
      </c>
      <c r="E638" s="80" t="s">
        <v>641</v>
      </c>
      <c r="F638" s="4">
        <v>100.17444996352916</v>
      </c>
    </row>
    <row r="639" spans="1:6" ht="15.75" customHeight="1" x14ac:dyDescent="0.25">
      <c r="A639" s="81">
        <v>22214000201</v>
      </c>
      <c r="B639" s="79">
        <v>27</v>
      </c>
      <c r="C639" s="79">
        <v>22214</v>
      </c>
      <c r="D639" s="80" t="s">
        <v>642</v>
      </c>
      <c r="E639" s="80" t="s">
        <v>641</v>
      </c>
      <c r="F639" s="4">
        <v>99.353179298762143</v>
      </c>
    </row>
    <row r="640" spans="1:6" ht="15.75" customHeight="1" x14ac:dyDescent="0.25">
      <c r="A640" s="81">
        <v>22214000301</v>
      </c>
      <c r="B640" s="79">
        <v>20</v>
      </c>
      <c r="C640" s="79">
        <v>22214</v>
      </c>
      <c r="D640" s="80" t="s">
        <v>643</v>
      </c>
      <c r="E640" s="80" t="s">
        <v>641</v>
      </c>
      <c r="F640" s="4">
        <v>99.792872134920827</v>
      </c>
    </row>
    <row r="641" spans="1:6" ht="15.75" customHeight="1" x14ac:dyDescent="0.25">
      <c r="A641" s="81">
        <v>22214000499</v>
      </c>
      <c r="B641" s="79">
        <v>4</v>
      </c>
      <c r="C641" s="79">
        <v>22214</v>
      </c>
      <c r="D641" s="80" t="s">
        <v>644</v>
      </c>
      <c r="E641" s="80" t="s">
        <v>641</v>
      </c>
      <c r="F641" s="4">
        <v>98.820943262766406</v>
      </c>
    </row>
    <row r="642" spans="1:6" ht="15.75" customHeight="1" x14ac:dyDescent="0.25">
      <c r="A642" s="81">
        <v>22215000101</v>
      </c>
      <c r="B642" s="79">
        <v>16</v>
      </c>
      <c r="C642" s="79">
        <v>22215</v>
      </c>
      <c r="D642" s="80" t="s">
        <v>645</v>
      </c>
      <c r="E642" s="80" t="s">
        <v>646</v>
      </c>
      <c r="F642" s="4">
        <v>99.530002871386571</v>
      </c>
    </row>
    <row r="643" spans="1:6" ht="15.75" customHeight="1" x14ac:dyDescent="0.25">
      <c r="A643" s="81">
        <v>22215000201</v>
      </c>
      <c r="B643" s="79">
        <v>21</v>
      </c>
      <c r="C643" s="79">
        <v>22215</v>
      </c>
      <c r="D643" s="80" t="s">
        <v>647</v>
      </c>
      <c r="E643" s="80" t="s">
        <v>646</v>
      </c>
      <c r="F643" s="4">
        <v>99.380026703905159</v>
      </c>
    </row>
    <row r="644" spans="1:6" ht="15.75" customHeight="1" x14ac:dyDescent="0.25">
      <c r="A644" s="81">
        <v>22215000301</v>
      </c>
      <c r="B644" s="79">
        <v>108</v>
      </c>
      <c r="C644" s="79">
        <v>22215</v>
      </c>
      <c r="D644" s="80" t="s">
        <v>646</v>
      </c>
      <c r="E644" s="80" t="s">
        <v>646</v>
      </c>
      <c r="F644" s="4">
        <v>100.20991342088129</v>
      </c>
    </row>
    <row r="645" spans="1:6" ht="15.75" customHeight="1" x14ac:dyDescent="0.25">
      <c r="A645" s="81">
        <v>22217000101</v>
      </c>
      <c r="B645" s="79">
        <v>501</v>
      </c>
      <c r="C645" s="79">
        <v>22217</v>
      </c>
      <c r="D645" s="80" t="s">
        <v>648</v>
      </c>
      <c r="E645" s="80" t="s">
        <v>648</v>
      </c>
      <c r="F645" s="4">
        <v>100.36598648453067</v>
      </c>
    </row>
    <row r="646" spans="1:6" ht="15.75" customHeight="1" x14ac:dyDescent="0.25">
      <c r="A646" s="81">
        <v>22218000101</v>
      </c>
      <c r="B646" s="79">
        <v>40</v>
      </c>
      <c r="C646" s="79">
        <v>22218</v>
      </c>
      <c r="D646" s="80" t="s">
        <v>649</v>
      </c>
      <c r="E646" s="80" t="s">
        <v>649</v>
      </c>
      <c r="F646" s="4">
        <v>100.61503524051606</v>
      </c>
    </row>
    <row r="647" spans="1:6" ht="15.75" customHeight="1" x14ac:dyDescent="0.25">
      <c r="A647" s="81">
        <v>22220000101</v>
      </c>
      <c r="B647" s="79">
        <v>154</v>
      </c>
      <c r="C647" s="79">
        <v>22220</v>
      </c>
      <c r="D647" s="80" t="s">
        <v>650</v>
      </c>
      <c r="E647" s="80" t="s">
        <v>650</v>
      </c>
      <c r="F647" s="4">
        <v>99.489841941957991</v>
      </c>
    </row>
    <row r="648" spans="1:6" ht="15.75" customHeight="1" x14ac:dyDescent="0.25">
      <c r="A648" s="81">
        <v>22221000101</v>
      </c>
      <c r="B648" s="79">
        <v>105</v>
      </c>
      <c r="C648" s="79">
        <v>22221</v>
      </c>
      <c r="D648" s="80" t="s">
        <v>651</v>
      </c>
      <c r="E648" s="80" t="s">
        <v>651</v>
      </c>
      <c r="F648" s="4">
        <v>100.9066189114635</v>
      </c>
    </row>
    <row r="649" spans="1:6" ht="15.75" customHeight="1" x14ac:dyDescent="0.25">
      <c r="A649" s="81">
        <v>22221000201</v>
      </c>
      <c r="B649" s="79">
        <v>17</v>
      </c>
      <c r="C649" s="79">
        <v>22221</v>
      </c>
      <c r="D649" s="80" t="s">
        <v>652</v>
      </c>
      <c r="E649" s="80" t="s">
        <v>651</v>
      </c>
      <c r="F649" s="4">
        <v>100.35996411191772</v>
      </c>
    </row>
    <row r="650" spans="1:6" ht="15.75" customHeight="1" x14ac:dyDescent="0.25">
      <c r="A650" s="81">
        <v>22222000101</v>
      </c>
      <c r="B650" s="79">
        <v>44</v>
      </c>
      <c r="C650" s="79">
        <v>22222</v>
      </c>
      <c r="D650" s="80" t="s">
        <v>653</v>
      </c>
      <c r="E650" s="80" t="s">
        <v>654</v>
      </c>
      <c r="F650" s="4">
        <v>99.942631653616303</v>
      </c>
    </row>
    <row r="651" spans="1:6" ht="15.75" customHeight="1" x14ac:dyDescent="0.25">
      <c r="A651" s="81">
        <v>22222000201</v>
      </c>
      <c r="B651" s="79">
        <v>26</v>
      </c>
      <c r="C651" s="79">
        <v>22222</v>
      </c>
      <c r="D651" s="80" t="s">
        <v>655</v>
      </c>
      <c r="E651" s="80" t="s">
        <v>654</v>
      </c>
      <c r="F651" s="4">
        <v>100.08278304095947</v>
      </c>
    </row>
    <row r="652" spans="1:6" ht="15.75" customHeight="1" x14ac:dyDescent="0.25">
      <c r="A652" s="81">
        <v>22222000301</v>
      </c>
      <c r="B652" s="79">
        <v>41</v>
      </c>
      <c r="C652" s="79">
        <v>22222</v>
      </c>
      <c r="D652" s="80" t="s">
        <v>656</v>
      </c>
      <c r="E652" s="80" t="s">
        <v>654</v>
      </c>
      <c r="F652" s="4">
        <v>100.02302183131981</v>
      </c>
    </row>
    <row r="653" spans="1:6" ht="15.75" customHeight="1" x14ac:dyDescent="0.25">
      <c r="A653" s="81">
        <v>22222000401</v>
      </c>
      <c r="B653" s="79">
        <v>578</v>
      </c>
      <c r="C653" s="79">
        <v>22222</v>
      </c>
      <c r="D653" s="80" t="s">
        <v>654</v>
      </c>
      <c r="E653" s="80" t="s">
        <v>654</v>
      </c>
      <c r="F653" s="4">
        <v>100.89613934151441</v>
      </c>
    </row>
    <row r="654" spans="1:6" ht="15.75" customHeight="1" x14ac:dyDescent="0.25">
      <c r="A654" s="81">
        <v>22223000101</v>
      </c>
      <c r="B654" s="79">
        <v>25</v>
      </c>
      <c r="C654" s="79">
        <v>22223</v>
      </c>
      <c r="D654" s="80" t="s">
        <v>657</v>
      </c>
      <c r="E654" s="80" t="s">
        <v>658</v>
      </c>
      <c r="F654" s="4">
        <v>99.40606022009861</v>
      </c>
    </row>
    <row r="655" spans="1:6" ht="15.75" customHeight="1" x14ac:dyDescent="0.25">
      <c r="A655" s="81">
        <v>22223000201</v>
      </c>
      <c r="B655" s="79">
        <v>60</v>
      </c>
      <c r="C655" s="79">
        <v>22223</v>
      </c>
      <c r="D655" s="80" t="s">
        <v>658</v>
      </c>
      <c r="E655" s="80" t="s">
        <v>658</v>
      </c>
      <c r="F655" s="4">
        <v>99.831505887818707</v>
      </c>
    </row>
    <row r="656" spans="1:6" ht="15.75" customHeight="1" x14ac:dyDescent="0.25">
      <c r="A656" s="81">
        <v>22223000301</v>
      </c>
      <c r="B656" s="79">
        <v>6</v>
      </c>
      <c r="C656" s="79">
        <v>22223</v>
      </c>
      <c r="D656" s="80" t="s">
        <v>659</v>
      </c>
      <c r="E656" s="80" t="s">
        <v>658</v>
      </c>
      <c r="F656" s="4">
        <v>99.275623196281146</v>
      </c>
    </row>
    <row r="657" spans="1:6" ht="15.75" customHeight="1" x14ac:dyDescent="0.25">
      <c r="A657" s="81">
        <v>22225000101</v>
      </c>
      <c r="B657" s="79">
        <v>246</v>
      </c>
      <c r="C657" s="79">
        <v>22225</v>
      </c>
      <c r="D657" s="80" t="s">
        <v>660</v>
      </c>
      <c r="E657" s="80" t="s">
        <v>661</v>
      </c>
      <c r="F657" s="4">
        <v>100.13281589053429</v>
      </c>
    </row>
    <row r="658" spans="1:6" ht="15.75" customHeight="1" x14ac:dyDescent="0.25">
      <c r="A658" s="81">
        <v>22225000201</v>
      </c>
      <c r="B658" s="79">
        <v>4</v>
      </c>
      <c r="C658" s="79">
        <v>22225</v>
      </c>
      <c r="D658" s="80" t="s">
        <v>662</v>
      </c>
      <c r="E658" s="80" t="s">
        <v>661</v>
      </c>
      <c r="F658" s="4">
        <v>100.25009412923393</v>
      </c>
    </row>
    <row r="659" spans="1:6" ht="15.75" customHeight="1" x14ac:dyDescent="0.25">
      <c r="A659" s="81">
        <v>22225000202</v>
      </c>
      <c r="B659" s="79">
        <v>3237</v>
      </c>
      <c r="C659" s="79">
        <v>22225</v>
      </c>
      <c r="D659" s="80" t="s">
        <v>661</v>
      </c>
      <c r="E659" s="80" t="s">
        <v>661</v>
      </c>
      <c r="F659" s="4">
        <v>101.34406347254017</v>
      </c>
    </row>
    <row r="660" spans="1:6" ht="15.75" customHeight="1" x14ac:dyDescent="0.25">
      <c r="A660" s="81">
        <v>22226000101</v>
      </c>
      <c r="B660" s="79">
        <v>948</v>
      </c>
      <c r="C660" s="79">
        <v>22226</v>
      </c>
      <c r="D660" s="80" t="s">
        <v>663</v>
      </c>
      <c r="E660" s="80" t="s">
        <v>663</v>
      </c>
      <c r="F660" s="4">
        <v>100.51037411910421</v>
      </c>
    </row>
    <row r="661" spans="1:6" ht="15.75" customHeight="1" x14ac:dyDescent="0.25">
      <c r="A661" s="81">
        <v>22227000101</v>
      </c>
      <c r="B661" s="79">
        <v>12</v>
      </c>
      <c r="C661" s="79">
        <v>22227</v>
      </c>
      <c r="D661" s="80" t="s">
        <v>664</v>
      </c>
      <c r="E661" s="80" t="s">
        <v>665</v>
      </c>
      <c r="F661" s="4">
        <v>99.724571985955791</v>
      </c>
    </row>
    <row r="662" spans="1:6" ht="15.75" customHeight="1" x14ac:dyDescent="0.25">
      <c r="A662" s="81">
        <v>22227000201</v>
      </c>
      <c r="B662" s="79">
        <v>107</v>
      </c>
      <c r="C662" s="79">
        <v>22227</v>
      </c>
      <c r="D662" s="80" t="s">
        <v>666</v>
      </c>
      <c r="E662" s="80" t="s">
        <v>665</v>
      </c>
      <c r="F662" s="4">
        <v>100.03823969071838</v>
      </c>
    </row>
    <row r="663" spans="1:6" ht="15.75" customHeight="1" x14ac:dyDescent="0.25">
      <c r="A663" s="81">
        <v>22227000301</v>
      </c>
      <c r="B663" s="79">
        <v>11</v>
      </c>
      <c r="C663" s="79">
        <v>22227</v>
      </c>
      <c r="D663" s="80" t="s">
        <v>667</v>
      </c>
      <c r="E663" s="80" t="s">
        <v>665</v>
      </c>
      <c r="F663" s="4">
        <v>98.46182504826848</v>
      </c>
    </row>
    <row r="664" spans="1:6" ht="15.75" customHeight="1" x14ac:dyDescent="0.25">
      <c r="A664" s="81">
        <v>22227000401</v>
      </c>
      <c r="B664" s="79">
        <v>26</v>
      </c>
      <c r="C664" s="79">
        <v>22227</v>
      </c>
      <c r="D664" s="80" t="s">
        <v>668</v>
      </c>
      <c r="E664" s="80" t="s">
        <v>665</v>
      </c>
      <c r="F664" s="4">
        <v>99.515080056544093</v>
      </c>
    </row>
    <row r="665" spans="1:6" ht="15.75" customHeight="1" x14ac:dyDescent="0.25">
      <c r="A665" s="81">
        <v>22227000501</v>
      </c>
      <c r="B665" s="79">
        <v>36</v>
      </c>
      <c r="C665" s="79">
        <v>22227</v>
      </c>
      <c r="D665" s="80" t="s">
        <v>669</v>
      </c>
      <c r="E665" s="80" t="s">
        <v>665</v>
      </c>
      <c r="F665" s="4">
        <v>98.674392164352369</v>
      </c>
    </row>
    <row r="666" spans="1:6" ht="15.75" customHeight="1" x14ac:dyDescent="0.25">
      <c r="A666" s="81">
        <v>22227000601</v>
      </c>
      <c r="B666" s="79">
        <v>28</v>
      </c>
      <c r="C666" s="79">
        <v>22227</v>
      </c>
      <c r="D666" s="80" t="s">
        <v>670</v>
      </c>
      <c r="E666" s="80" t="s">
        <v>665</v>
      </c>
      <c r="F666" s="4">
        <v>98.716692913256566</v>
      </c>
    </row>
    <row r="667" spans="1:6" ht="15.75" customHeight="1" x14ac:dyDescent="0.25">
      <c r="A667" s="81">
        <v>22227000701</v>
      </c>
      <c r="B667" s="79">
        <v>5</v>
      </c>
      <c r="C667" s="79">
        <v>22227</v>
      </c>
      <c r="D667" s="80" t="s">
        <v>671</v>
      </c>
      <c r="E667" s="80" t="s">
        <v>665</v>
      </c>
      <c r="F667" s="4">
        <v>99.71178881063851</v>
      </c>
    </row>
    <row r="668" spans="1:6" ht="15.75" customHeight="1" x14ac:dyDescent="0.25">
      <c r="A668" s="81">
        <v>22228000101</v>
      </c>
      <c r="B668" s="79">
        <v>781</v>
      </c>
      <c r="C668" s="79">
        <v>22228</v>
      </c>
      <c r="D668" s="80" t="s">
        <v>672</v>
      </c>
      <c r="E668" s="80" t="s">
        <v>672</v>
      </c>
      <c r="F668" s="4">
        <v>101.04513037022465</v>
      </c>
    </row>
    <row r="669" spans="1:6" ht="15.75" customHeight="1" x14ac:dyDescent="0.25">
      <c r="A669" s="81">
        <v>22229000101</v>
      </c>
      <c r="B669" s="79">
        <v>1</v>
      </c>
      <c r="C669" s="79">
        <v>22229</v>
      </c>
      <c r="D669" s="80" t="s">
        <v>673</v>
      </c>
      <c r="E669" s="80" t="s">
        <v>674</v>
      </c>
      <c r="F669" s="4">
        <v>97.930138182608331</v>
      </c>
    </row>
    <row r="670" spans="1:6" ht="15.75" customHeight="1" x14ac:dyDescent="0.25">
      <c r="A670" s="81">
        <v>22229000201</v>
      </c>
      <c r="B670" s="79">
        <v>13</v>
      </c>
      <c r="C670" s="79">
        <v>22229</v>
      </c>
      <c r="D670" s="80" t="s">
        <v>675</v>
      </c>
      <c r="E670" s="80" t="s">
        <v>674</v>
      </c>
      <c r="F670" s="4">
        <v>98.833625166547108</v>
      </c>
    </row>
    <row r="671" spans="1:6" ht="15.75" customHeight="1" x14ac:dyDescent="0.25">
      <c r="A671" s="81">
        <v>22229000301</v>
      </c>
      <c r="B671" s="79">
        <v>17</v>
      </c>
      <c r="C671" s="79">
        <v>22229</v>
      </c>
      <c r="D671" s="80" t="s">
        <v>676</v>
      </c>
      <c r="E671" s="80" t="s">
        <v>674</v>
      </c>
      <c r="F671" s="4">
        <v>99.091602405064023</v>
      </c>
    </row>
    <row r="672" spans="1:6" ht="15.75" customHeight="1" x14ac:dyDescent="0.25">
      <c r="A672" s="81">
        <v>22229000401</v>
      </c>
      <c r="B672" s="79">
        <v>91</v>
      </c>
      <c r="C672" s="79">
        <v>22229</v>
      </c>
      <c r="D672" s="80" t="s">
        <v>674</v>
      </c>
      <c r="E672" s="80" t="s">
        <v>674</v>
      </c>
      <c r="F672" s="4">
        <v>99.617906720800946</v>
      </c>
    </row>
    <row r="673" spans="1:6" ht="15.75" customHeight="1" x14ac:dyDescent="0.25">
      <c r="A673" s="81">
        <v>22230000101</v>
      </c>
      <c r="B673" s="79">
        <v>30</v>
      </c>
      <c r="C673" s="79">
        <v>22230</v>
      </c>
      <c r="D673" s="80" t="s">
        <v>677</v>
      </c>
      <c r="E673" s="80" t="s">
        <v>678</v>
      </c>
      <c r="F673" s="4">
        <v>100.58198203179813</v>
      </c>
    </row>
    <row r="674" spans="1:6" ht="15.75" customHeight="1" x14ac:dyDescent="0.25">
      <c r="A674" s="81">
        <v>22230000201</v>
      </c>
      <c r="B674" s="79">
        <v>43</v>
      </c>
      <c r="C674" s="79">
        <v>22230</v>
      </c>
      <c r="D674" s="80" t="s">
        <v>679</v>
      </c>
      <c r="E674" s="80" t="s">
        <v>678</v>
      </c>
      <c r="F674" s="4">
        <v>100.39020993333592</v>
      </c>
    </row>
    <row r="675" spans="1:6" ht="15.75" customHeight="1" x14ac:dyDescent="0.25">
      <c r="A675" s="81">
        <v>22230000301</v>
      </c>
      <c r="B675" s="79">
        <v>225</v>
      </c>
      <c r="C675" s="79">
        <v>22230</v>
      </c>
      <c r="D675" s="80" t="s">
        <v>680</v>
      </c>
      <c r="E675" s="80" t="s">
        <v>678</v>
      </c>
      <c r="F675" s="4">
        <v>101.04934546458161</v>
      </c>
    </row>
    <row r="676" spans="1:6" ht="15.75" customHeight="1" x14ac:dyDescent="0.25">
      <c r="A676" s="81">
        <v>22232000101</v>
      </c>
      <c r="B676" s="79">
        <v>113</v>
      </c>
      <c r="C676" s="79">
        <v>22232</v>
      </c>
      <c r="D676" s="80" t="s">
        <v>681</v>
      </c>
      <c r="E676" s="80" t="s">
        <v>681</v>
      </c>
      <c r="F676" s="4">
        <v>100.73419271268409</v>
      </c>
    </row>
    <row r="677" spans="1:6" ht="15.75" customHeight="1" x14ac:dyDescent="0.25">
      <c r="A677" s="81">
        <v>22233000101</v>
      </c>
      <c r="B677" s="79">
        <v>22</v>
      </c>
      <c r="C677" s="79">
        <v>22233</v>
      </c>
      <c r="D677" s="80" t="s">
        <v>682</v>
      </c>
      <c r="E677" s="80" t="s">
        <v>683</v>
      </c>
      <c r="F677" s="4">
        <v>99.318579285483565</v>
      </c>
    </row>
    <row r="678" spans="1:6" ht="15.75" customHeight="1" x14ac:dyDescent="0.25">
      <c r="A678" s="81">
        <v>22233000201</v>
      </c>
      <c r="B678" s="79">
        <v>32</v>
      </c>
      <c r="C678" s="79">
        <v>22233</v>
      </c>
      <c r="D678" s="80" t="s">
        <v>684</v>
      </c>
      <c r="E678" s="80" t="s">
        <v>683</v>
      </c>
      <c r="F678" s="4">
        <v>99.428371201562697</v>
      </c>
    </row>
    <row r="679" spans="1:6" ht="15.75" customHeight="1" x14ac:dyDescent="0.25">
      <c r="A679" s="81">
        <v>22233000301</v>
      </c>
      <c r="B679" s="79">
        <v>32</v>
      </c>
      <c r="C679" s="79">
        <v>22233</v>
      </c>
      <c r="D679" s="80" t="s">
        <v>685</v>
      </c>
      <c r="E679" s="80" t="s">
        <v>683</v>
      </c>
      <c r="F679" s="4">
        <v>99.333403890329151</v>
      </c>
    </row>
    <row r="680" spans="1:6" ht="15.75" customHeight="1" x14ac:dyDescent="0.25">
      <c r="A680" s="81">
        <v>22233000401</v>
      </c>
      <c r="B680" s="79">
        <v>10</v>
      </c>
      <c r="C680" s="79">
        <v>22233</v>
      </c>
      <c r="D680" s="80" t="s">
        <v>686</v>
      </c>
      <c r="E680" s="80" t="s">
        <v>683</v>
      </c>
      <c r="F680" s="4">
        <v>99.21199326079811</v>
      </c>
    </row>
    <row r="681" spans="1:6" ht="15.75" customHeight="1" x14ac:dyDescent="0.25">
      <c r="A681" s="81">
        <v>22234000101</v>
      </c>
      <c r="B681" s="79">
        <v>1327</v>
      </c>
      <c r="C681" s="79">
        <v>22234</v>
      </c>
      <c r="D681" s="80" t="s">
        <v>687</v>
      </c>
      <c r="E681" s="80" t="s">
        <v>687</v>
      </c>
      <c r="F681" s="4">
        <v>100.70601875817907</v>
      </c>
    </row>
    <row r="682" spans="1:6" ht="15.75" customHeight="1" x14ac:dyDescent="0.25">
      <c r="A682" s="81">
        <v>22235000101</v>
      </c>
      <c r="B682" s="79">
        <v>18</v>
      </c>
      <c r="C682" s="79">
        <v>22235</v>
      </c>
      <c r="D682" s="80" t="s">
        <v>688</v>
      </c>
      <c r="E682" s="80" t="s">
        <v>689</v>
      </c>
      <c r="F682" s="4">
        <v>99.103930798397414</v>
      </c>
    </row>
    <row r="683" spans="1:6" ht="15.75" customHeight="1" x14ac:dyDescent="0.25">
      <c r="A683" s="81">
        <v>22235000201</v>
      </c>
      <c r="B683" s="79">
        <v>64</v>
      </c>
      <c r="C683" s="79">
        <v>22235</v>
      </c>
      <c r="D683" s="80" t="s">
        <v>689</v>
      </c>
      <c r="E683" s="80" t="s">
        <v>689</v>
      </c>
      <c r="F683" s="4">
        <v>99.432835366299912</v>
      </c>
    </row>
    <row r="684" spans="1:6" ht="15.75" customHeight="1" x14ac:dyDescent="0.25">
      <c r="A684" s="81">
        <v>22236000101</v>
      </c>
      <c r="B684" s="79">
        <v>44</v>
      </c>
      <c r="C684" s="79">
        <v>22236</v>
      </c>
      <c r="D684" s="80" t="s">
        <v>690</v>
      </c>
      <c r="E684" s="80" t="s">
        <v>690</v>
      </c>
      <c r="F684" s="4">
        <v>99.791821783816076</v>
      </c>
    </row>
    <row r="685" spans="1:6" ht="15.75" customHeight="1" x14ac:dyDescent="0.25">
      <c r="A685" s="81">
        <v>22236000201</v>
      </c>
      <c r="B685" s="79">
        <v>207</v>
      </c>
      <c r="C685" s="79">
        <v>22236</v>
      </c>
      <c r="D685" s="80" t="s">
        <v>691</v>
      </c>
      <c r="E685" s="80" t="s">
        <v>690</v>
      </c>
      <c r="F685" s="4">
        <v>99.91899591853732</v>
      </c>
    </row>
    <row r="686" spans="1:6" ht="15.75" customHeight="1" x14ac:dyDescent="0.25">
      <c r="A686" s="81">
        <v>22239000101</v>
      </c>
      <c r="B686" s="79">
        <v>98</v>
      </c>
      <c r="C686" s="79">
        <v>22239</v>
      </c>
      <c r="D686" s="80" t="s">
        <v>692</v>
      </c>
      <c r="E686" s="80" t="s">
        <v>692</v>
      </c>
      <c r="F686" s="4">
        <v>100.05309610443933</v>
      </c>
    </row>
    <row r="687" spans="1:6" ht="15.75" customHeight="1" x14ac:dyDescent="0.25">
      <c r="A687" s="81">
        <v>22242000101</v>
      </c>
      <c r="B687" s="79">
        <v>63</v>
      </c>
      <c r="C687" s="79">
        <v>22242</v>
      </c>
      <c r="D687" s="80" t="s">
        <v>693</v>
      </c>
      <c r="E687" s="80" t="s">
        <v>693</v>
      </c>
      <c r="F687" s="4">
        <v>99.326538467582807</v>
      </c>
    </row>
    <row r="688" spans="1:6" ht="15.75" customHeight="1" x14ac:dyDescent="0.25">
      <c r="A688" s="81">
        <v>22243000199</v>
      </c>
      <c r="B688" s="79">
        <v>22</v>
      </c>
      <c r="C688" s="79">
        <v>22243</v>
      </c>
      <c r="D688" s="80" t="s">
        <v>694</v>
      </c>
      <c r="E688" s="80" t="s">
        <v>695</v>
      </c>
      <c r="F688" s="4">
        <v>99.680051430252021</v>
      </c>
    </row>
    <row r="689" spans="1:6" ht="15.75" customHeight="1" x14ac:dyDescent="0.25">
      <c r="A689" s="81">
        <v>22243000399</v>
      </c>
      <c r="B689" s="79">
        <v>7</v>
      </c>
      <c r="C689" s="79">
        <v>22243</v>
      </c>
      <c r="D689" s="80" t="s">
        <v>1570</v>
      </c>
      <c r="E689" s="80" t="s">
        <v>695</v>
      </c>
      <c r="F689" s="4">
        <v>99.304262553049341</v>
      </c>
    </row>
    <row r="690" spans="1:6" ht="15.75" customHeight="1" x14ac:dyDescent="0.25">
      <c r="A690" s="81">
        <v>22243000499</v>
      </c>
      <c r="B690" s="79">
        <v>9</v>
      </c>
      <c r="C690" s="79">
        <v>22243</v>
      </c>
      <c r="D690" s="80" t="s">
        <v>1571</v>
      </c>
      <c r="E690" s="80" t="s">
        <v>695</v>
      </c>
      <c r="F690" s="4">
        <v>99.680051430252021</v>
      </c>
    </row>
    <row r="691" spans="1:6" ht="15.75" customHeight="1" x14ac:dyDescent="0.25">
      <c r="A691" s="81">
        <v>22243000599</v>
      </c>
      <c r="B691" s="79">
        <v>2</v>
      </c>
      <c r="C691" s="79">
        <v>22243</v>
      </c>
      <c r="D691" s="80" t="s">
        <v>1572</v>
      </c>
      <c r="E691" s="80" t="s">
        <v>695</v>
      </c>
      <c r="F691" s="4">
        <v>99.180168129865564</v>
      </c>
    </row>
    <row r="692" spans="1:6" ht="15.75" customHeight="1" x14ac:dyDescent="0.25">
      <c r="A692" s="81">
        <v>22244000101</v>
      </c>
      <c r="B692" s="79">
        <v>20</v>
      </c>
      <c r="C692" s="79">
        <v>22244</v>
      </c>
      <c r="D692" s="80" t="s">
        <v>696</v>
      </c>
      <c r="E692" s="80" t="s">
        <v>697</v>
      </c>
      <c r="F692" s="4">
        <v>99.21689530352829</v>
      </c>
    </row>
    <row r="693" spans="1:6" ht="15.75" customHeight="1" x14ac:dyDescent="0.25">
      <c r="A693" s="81">
        <v>22244000299</v>
      </c>
      <c r="B693" s="79">
        <v>9</v>
      </c>
      <c r="C693" s="79">
        <v>22244</v>
      </c>
      <c r="D693" s="80" t="s">
        <v>698</v>
      </c>
      <c r="E693" s="80" t="s">
        <v>697</v>
      </c>
      <c r="F693" s="4">
        <v>99.121087188801127</v>
      </c>
    </row>
    <row r="694" spans="1:6" ht="15.75" customHeight="1" x14ac:dyDescent="0.25">
      <c r="A694" s="81">
        <v>22244000399</v>
      </c>
      <c r="B694" s="79">
        <v>4</v>
      </c>
      <c r="C694" s="79">
        <v>22244</v>
      </c>
      <c r="D694" s="80" t="s">
        <v>699</v>
      </c>
      <c r="E694" s="80" t="s">
        <v>697</v>
      </c>
      <c r="F694" s="4">
        <v>98.992443495805617</v>
      </c>
    </row>
    <row r="695" spans="1:6" ht="15.75" customHeight="1" x14ac:dyDescent="0.25">
      <c r="A695" s="81">
        <v>22244000499</v>
      </c>
      <c r="B695" s="79">
        <v>2</v>
      </c>
      <c r="C695" s="79">
        <v>22244</v>
      </c>
      <c r="D695" s="80" t="s">
        <v>700</v>
      </c>
      <c r="E695" s="80" t="s">
        <v>697</v>
      </c>
      <c r="F695" s="4">
        <v>99.005519238444933</v>
      </c>
    </row>
    <row r="696" spans="1:6" ht="15.75" customHeight="1" x14ac:dyDescent="0.25">
      <c r="A696" s="81">
        <v>22244000599</v>
      </c>
      <c r="B696" s="79">
        <v>4</v>
      </c>
      <c r="C696" s="79">
        <v>22244</v>
      </c>
      <c r="D696" s="80" t="s">
        <v>701</v>
      </c>
      <c r="E696" s="80" t="s">
        <v>697</v>
      </c>
      <c r="F696" s="4">
        <v>99.013481966306657</v>
      </c>
    </row>
    <row r="697" spans="1:6" ht="15.75" customHeight="1" x14ac:dyDescent="0.25">
      <c r="A697" s="81">
        <v>22244000699</v>
      </c>
      <c r="B697" s="79">
        <v>12</v>
      </c>
      <c r="C697" s="79">
        <v>22244</v>
      </c>
      <c r="D697" s="80" t="s">
        <v>702</v>
      </c>
      <c r="E697" s="80" t="s">
        <v>697</v>
      </c>
      <c r="F697" s="4">
        <v>99.024965452323073</v>
      </c>
    </row>
    <row r="698" spans="1:6" ht="15.75" customHeight="1" x14ac:dyDescent="0.25">
      <c r="A698" s="81">
        <v>22245000101</v>
      </c>
      <c r="B698" s="79">
        <v>460</v>
      </c>
      <c r="C698" s="79">
        <v>22245</v>
      </c>
      <c r="D698" s="80" t="s">
        <v>703</v>
      </c>
      <c r="E698" s="80" t="s">
        <v>703</v>
      </c>
      <c r="F698" s="4">
        <v>100.67339424949499</v>
      </c>
    </row>
    <row r="699" spans="1:6" ht="15.75" customHeight="1" x14ac:dyDescent="0.25">
      <c r="A699" s="81">
        <v>22246000101</v>
      </c>
      <c r="B699" s="79">
        <v>4</v>
      </c>
      <c r="C699" s="79">
        <v>22246</v>
      </c>
      <c r="D699" s="80" t="s">
        <v>704</v>
      </c>
      <c r="E699" s="80" t="s">
        <v>705</v>
      </c>
      <c r="F699" s="4">
        <v>98.78339775955321</v>
      </c>
    </row>
    <row r="700" spans="1:6" ht="15.75" customHeight="1" x14ac:dyDescent="0.25">
      <c r="A700" s="81">
        <v>22246000201</v>
      </c>
      <c r="B700" s="79">
        <v>19</v>
      </c>
      <c r="C700" s="79">
        <v>22246</v>
      </c>
      <c r="D700" s="80" t="s">
        <v>705</v>
      </c>
      <c r="E700" s="80" t="s">
        <v>705</v>
      </c>
      <c r="F700" s="4">
        <v>99.128985706299915</v>
      </c>
    </row>
    <row r="701" spans="1:6" ht="15.75" customHeight="1" x14ac:dyDescent="0.25">
      <c r="A701" s="81">
        <v>22246000301</v>
      </c>
      <c r="B701" s="79">
        <v>10</v>
      </c>
      <c r="C701" s="79">
        <v>22246</v>
      </c>
      <c r="D701" s="80" t="s">
        <v>706</v>
      </c>
      <c r="E701" s="80" t="s">
        <v>705</v>
      </c>
      <c r="F701" s="4">
        <v>98.971576009681542</v>
      </c>
    </row>
    <row r="702" spans="1:6" ht="15.75" customHeight="1" x14ac:dyDescent="0.25">
      <c r="A702" s="81">
        <v>22246000401</v>
      </c>
      <c r="B702" s="79">
        <v>16</v>
      </c>
      <c r="C702" s="79">
        <v>22246</v>
      </c>
      <c r="D702" s="80" t="s">
        <v>707</v>
      </c>
      <c r="E702" s="80" t="s">
        <v>705</v>
      </c>
      <c r="F702" s="4">
        <v>98.8374066803745</v>
      </c>
    </row>
    <row r="703" spans="1:6" ht="15.75" customHeight="1" x14ac:dyDescent="0.25">
      <c r="A703" s="81">
        <v>22246000599</v>
      </c>
      <c r="B703" s="79">
        <v>11</v>
      </c>
      <c r="C703" s="79">
        <v>22246</v>
      </c>
      <c r="D703" s="80" t="s">
        <v>708</v>
      </c>
      <c r="E703" s="80" t="s">
        <v>705</v>
      </c>
      <c r="F703" s="4">
        <v>99.098281772482053</v>
      </c>
    </row>
    <row r="704" spans="1:6" ht="15.75" customHeight="1" x14ac:dyDescent="0.25">
      <c r="A704" s="81">
        <v>22246000701</v>
      </c>
      <c r="B704" s="79">
        <v>15</v>
      </c>
      <c r="C704" s="79">
        <v>22246</v>
      </c>
      <c r="D704" s="80" t="s">
        <v>709</v>
      </c>
      <c r="E704" s="80" t="s">
        <v>705</v>
      </c>
      <c r="F704" s="4">
        <v>98.952157765212249</v>
      </c>
    </row>
    <row r="705" spans="1:6" ht="15.75" customHeight="1" x14ac:dyDescent="0.25">
      <c r="A705" s="81">
        <v>22247000199</v>
      </c>
      <c r="B705" s="79">
        <v>1</v>
      </c>
      <c r="C705" s="79">
        <v>22247</v>
      </c>
      <c r="D705" s="80" t="s">
        <v>710</v>
      </c>
      <c r="E705" s="80" t="s">
        <v>711</v>
      </c>
      <c r="F705" s="4">
        <v>98.767603042587169</v>
      </c>
    </row>
    <row r="706" spans="1:6" ht="15.75" customHeight="1" x14ac:dyDescent="0.25">
      <c r="A706" s="81">
        <v>22247000301</v>
      </c>
      <c r="B706" s="79">
        <v>17</v>
      </c>
      <c r="C706" s="79">
        <v>22247</v>
      </c>
      <c r="D706" s="80" t="s">
        <v>281</v>
      </c>
      <c r="E706" s="80" t="s">
        <v>711</v>
      </c>
      <c r="F706" s="4">
        <v>99.287011758496234</v>
      </c>
    </row>
    <row r="707" spans="1:6" ht="15.75" customHeight="1" x14ac:dyDescent="0.25">
      <c r="A707" s="81">
        <v>22247000499</v>
      </c>
      <c r="B707" s="79">
        <v>17</v>
      </c>
      <c r="C707" s="79">
        <v>22247</v>
      </c>
      <c r="D707" s="80" t="s">
        <v>712</v>
      </c>
      <c r="E707" s="80" t="s">
        <v>711</v>
      </c>
      <c r="F707" s="4">
        <v>99.287011758496234</v>
      </c>
    </row>
    <row r="708" spans="1:6" ht="15.75" customHeight="1" x14ac:dyDescent="0.25">
      <c r="A708" s="81">
        <v>22247000599</v>
      </c>
      <c r="B708" s="79">
        <v>2</v>
      </c>
      <c r="C708" s="79">
        <v>22247</v>
      </c>
      <c r="D708" s="80" t="s">
        <v>713</v>
      </c>
      <c r="E708" s="80" t="s">
        <v>711</v>
      </c>
      <c r="F708" s="4">
        <v>98.36842325573754</v>
      </c>
    </row>
    <row r="709" spans="1:6" ht="15.75" customHeight="1" x14ac:dyDescent="0.25">
      <c r="A709" s="81">
        <v>22248000101</v>
      </c>
      <c r="B709" s="79">
        <v>110</v>
      </c>
      <c r="C709" s="79">
        <v>22248</v>
      </c>
      <c r="D709" s="80" t="s">
        <v>714</v>
      </c>
      <c r="E709" s="80" t="s">
        <v>714</v>
      </c>
      <c r="F709" s="4">
        <v>100.09718249999661</v>
      </c>
    </row>
    <row r="710" spans="1:6" ht="15.75" customHeight="1" x14ac:dyDescent="0.25">
      <c r="A710" s="81">
        <v>22249000101</v>
      </c>
      <c r="B710" s="79">
        <v>174</v>
      </c>
      <c r="C710" s="79">
        <v>22249</v>
      </c>
      <c r="D710" s="80" t="s">
        <v>715</v>
      </c>
      <c r="E710" s="80" t="s">
        <v>715</v>
      </c>
      <c r="F710" s="4">
        <v>100.40864989172593</v>
      </c>
    </row>
    <row r="711" spans="1:6" ht="15.75" customHeight="1" x14ac:dyDescent="0.25">
      <c r="A711" s="81">
        <v>22250000101</v>
      </c>
      <c r="B711" s="79">
        <v>451</v>
      </c>
      <c r="C711" s="79">
        <v>22250</v>
      </c>
      <c r="D711" s="80" t="s">
        <v>716</v>
      </c>
      <c r="E711" s="80" t="s">
        <v>716</v>
      </c>
      <c r="F711" s="4">
        <v>101.63840351112293</v>
      </c>
    </row>
    <row r="712" spans="1:6" ht="15.75" customHeight="1" x14ac:dyDescent="0.25">
      <c r="A712" s="81">
        <v>22251000101</v>
      </c>
      <c r="B712" s="79">
        <v>384</v>
      </c>
      <c r="C712" s="79">
        <v>22251</v>
      </c>
      <c r="D712" s="80" t="s">
        <v>717</v>
      </c>
      <c r="E712" s="80" t="s">
        <v>717</v>
      </c>
      <c r="F712" s="4">
        <v>100.4648616517859</v>
      </c>
    </row>
    <row r="713" spans="1:6" ht="15.75" customHeight="1" x14ac:dyDescent="0.25">
      <c r="A713" s="81">
        <v>22252000101</v>
      </c>
      <c r="B713" s="79">
        <v>5</v>
      </c>
      <c r="C713" s="79">
        <v>22252</v>
      </c>
      <c r="D713" s="80" t="s">
        <v>718</v>
      </c>
      <c r="E713" s="80" t="s">
        <v>719</v>
      </c>
      <c r="F713" s="4">
        <v>99.372377571388981</v>
      </c>
    </row>
    <row r="714" spans="1:6" ht="15.75" customHeight="1" x14ac:dyDescent="0.25">
      <c r="A714" s="81">
        <v>22252000201</v>
      </c>
      <c r="B714" s="79">
        <v>4</v>
      </c>
      <c r="C714" s="79">
        <v>22252</v>
      </c>
      <c r="D714" s="80" t="s">
        <v>720</v>
      </c>
      <c r="E714" s="80" t="s">
        <v>719</v>
      </c>
      <c r="F714" s="4">
        <v>99.390634423958815</v>
      </c>
    </row>
    <row r="715" spans="1:6" ht="15.75" customHeight="1" x14ac:dyDescent="0.25">
      <c r="A715" s="81">
        <v>22252000301</v>
      </c>
      <c r="B715" s="79">
        <v>10</v>
      </c>
      <c r="C715" s="79">
        <v>22252</v>
      </c>
      <c r="D715" s="80" t="s">
        <v>721</v>
      </c>
      <c r="E715" s="80" t="s">
        <v>719</v>
      </c>
      <c r="F715" s="4">
        <v>99.875303094259792</v>
      </c>
    </row>
    <row r="716" spans="1:6" ht="15.75" customHeight="1" x14ac:dyDescent="0.25">
      <c r="A716" s="81">
        <v>22252000401</v>
      </c>
      <c r="B716" s="79">
        <v>14</v>
      </c>
      <c r="C716" s="79">
        <v>22252</v>
      </c>
      <c r="D716" s="80" t="s">
        <v>722</v>
      </c>
      <c r="E716" s="80" t="s">
        <v>719</v>
      </c>
      <c r="F716" s="4">
        <v>99.559258696156576</v>
      </c>
    </row>
    <row r="717" spans="1:6" ht="15.75" customHeight="1" x14ac:dyDescent="0.25">
      <c r="A717" s="81">
        <v>22252000501</v>
      </c>
      <c r="B717" s="79">
        <v>109</v>
      </c>
      <c r="C717" s="79">
        <v>22252</v>
      </c>
      <c r="D717" s="80" t="s">
        <v>719</v>
      </c>
      <c r="E717" s="80" t="s">
        <v>719</v>
      </c>
      <c r="F717" s="4">
        <v>100.31641395806129</v>
      </c>
    </row>
    <row r="718" spans="1:6" ht="15.75" customHeight="1" x14ac:dyDescent="0.25">
      <c r="A718" s="81">
        <v>22253000101</v>
      </c>
      <c r="B718" s="79">
        <v>57</v>
      </c>
      <c r="C718" s="79">
        <v>22253</v>
      </c>
      <c r="D718" s="80" t="s">
        <v>723</v>
      </c>
      <c r="E718" s="80" t="s">
        <v>723</v>
      </c>
      <c r="F718" s="4">
        <v>99.676517898899291</v>
      </c>
    </row>
    <row r="719" spans="1:6" ht="15.75" customHeight="1" x14ac:dyDescent="0.25">
      <c r="A719" s="81">
        <v>22254000101</v>
      </c>
      <c r="B719" s="79">
        <v>1798</v>
      </c>
      <c r="C719" s="79">
        <v>22254</v>
      </c>
      <c r="D719" s="80" t="s">
        <v>724</v>
      </c>
      <c r="E719" s="80" t="s">
        <v>724</v>
      </c>
      <c r="F719" s="4">
        <v>100.46051798433841</v>
      </c>
    </row>
    <row r="720" spans="1:6" ht="15.75" customHeight="1" x14ac:dyDescent="0.25">
      <c r="A720" s="81">
        <v>22901000101</v>
      </c>
      <c r="B720" s="79">
        <v>104</v>
      </c>
      <c r="C720" s="79">
        <v>22901</v>
      </c>
      <c r="D720" s="80" t="s">
        <v>725</v>
      </c>
      <c r="E720" s="80" t="s">
        <v>726</v>
      </c>
      <c r="F720" s="4">
        <v>100.21045634688068</v>
      </c>
    </row>
    <row r="721" spans="1:6" ht="15.75" customHeight="1" x14ac:dyDescent="0.25">
      <c r="A721" s="81">
        <v>22901000201</v>
      </c>
      <c r="B721" s="79">
        <v>549</v>
      </c>
      <c r="C721" s="79">
        <v>22901</v>
      </c>
      <c r="D721" s="80" t="s">
        <v>727</v>
      </c>
      <c r="E721" s="80" t="s">
        <v>726</v>
      </c>
      <c r="F721" s="4">
        <v>101.14745550144363</v>
      </c>
    </row>
    <row r="722" spans="1:6" ht="15.75" customHeight="1" x14ac:dyDescent="0.25">
      <c r="A722" s="81">
        <v>22901000399</v>
      </c>
      <c r="B722" s="79">
        <v>5</v>
      </c>
      <c r="C722" s="79">
        <v>22901</v>
      </c>
      <c r="D722" s="80" t="s">
        <v>728</v>
      </c>
      <c r="E722" s="80" t="s">
        <v>726</v>
      </c>
      <c r="F722" s="4">
        <v>99.714128666096073</v>
      </c>
    </row>
    <row r="723" spans="1:6" ht="15.75" customHeight="1" x14ac:dyDescent="0.25">
      <c r="A723" s="81">
        <v>22901000401</v>
      </c>
      <c r="B723" s="79">
        <v>111</v>
      </c>
      <c r="C723" s="79">
        <v>22901</v>
      </c>
      <c r="D723" s="80" t="s">
        <v>729</v>
      </c>
      <c r="E723" s="80" t="s">
        <v>726</v>
      </c>
      <c r="F723" s="4">
        <v>100.50186581482495</v>
      </c>
    </row>
    <row r="724" spans="1:6" ht="15.75" customHeight="1" x14ac:dyDescent="0.25">
      <c r="A724" s="81">
        <v>22901000501</v>
      </c>
      <c r="B724" s="79">
        <v>48</v>
      </c>
      <c r="C724" s="79">
        <v>22901</v>
      </c>
      <c r="D724" s="80" t="s">
        <v>730</v>
      </c>
      <c r="E724" s="80" t="s">
        <v>726</v>
      </c>
      <c r="F724" s="4">
        <v>99.821597588505469</v>
      </c>
    </row>
    <row r="725" spans="1:6" ht="15.75" customHeight="1" x14ac:dyDescent="0.25">
      <c r="A725" s="81">
        <v>22902000101</v>
      </c>
      <c r="B725" s="79">
        <v>89</v>
      </c>
      <c r="C725" s="79">
        <v>22902</v>
      </c>
      <c r="D725" s="80" t="s">
        <v>731</v>
      </c>
      <c r="E725" s="80" t="s">
        <v>732</v>
      </c>
      <c r="F725" s="4">
        <v>100.04611157805758</v>
      </c>
    </row>
    <row r="726" spans="1:6" ht="15.75" customHeight="1" x14ac:dyDescent="0.25">
      <c r="A726" s="81">
        <v>22902000201</v>
      </c>
      <c r="B726" s="79">
        <v>65</v>
      </c>
      <c r="C726" s="79">
        <v>22902</v>
      </c>
      <c r="D726" s="80" t="s">
        <v>733</v>
      </c>
      <c r="E726" s="80" t="s">
        <v>732</v>
      </c>
      <c r="F726" s="4">
        <v>100.38423092918266</v>
      </c>
    </row>
    <row r="727" spans="1:6" ht="15.75" customHeight="1" x14ac:dyDescent="0.25">
      <c r="A727" s="81">
        <v>22902000301</v>
      </c>
      <c r="B727" s="79">
        <v>91</v>
      </c>
      <c r="C727" s="79">
        <v>22902</v>
      </c>
      <c r="D727" s="80" t="s">
        <v>734</v>
      </c>
      <c r="E727" s="80" t="s">
        <v>732</v>
      </c>
      <c r="F727" s="4">
        <v>100.38423092918266</v>
      </c>
    </row>
    <row r="728" spans="1:6" ht="15.75" customHeight="1" x14ac:dyDescent="0.25">
      <c r="A728" s="81">
        <v>22903000101</v>
      </c>
      <c r="B728" s="79">
        <v>118</v>
      </c>
      <c r="C728" s="79">
        <v>22903</v>
      </c>
      <c r="D728" s="80" t="s">
        <v>735</v>
      </c>
      <c r="E728" s="80" t="s">
        <v>736</v>
      </c>
      <c r="F728" s="4">
        <v>99.904607344089982</v>
      </c>
    </row>
    <row r="729" spans="1:6" ht="15.75" customHeight="1" x14ac:dyDescent="0.25">
      <c r="A729" s="81">
        <v>22903000201</v>
      </c>
      <c r="B729" s="79">
        <v>414</v>
      </c>
      <c r="C729" s="79">
        <v>22903</v>
      </c>
      <c r="D729" s="80" t="s">
        <v>737</v>
      </c>
      <c r="E729" s="80" t="s">
        <v>736</v>
      </c>
      <c r="F729" s="4">
        <v>100.33597955677348</v>
      </c>
    </row>
    <row r="730" spans="1:6" ht="15.75" customHeight="1" x14ac:dyDescent="0.25">
      <c r="A730" s="81">
        <v>22903000301</v>
      </c>
      <c r="B730" s="79">
        <v>248</v>
      </c>
      <c r="C730" s="79">
        <v>22903</v>
      </c>
      <c r="D730" s="80" t="s">
        <v>738</v>
      </c>
      <c r="E730" s="80" t="s">
        <v>736</v>
      </c>
      <c r="F730" s="4">
        <v>99.860375849204132</v>
      </c>
    </row>
    <row r="731" spans="1:6" ht="15.75" customHeight="1" x14ac:dyDescent="0.25">
      <c r="A731" s="81">
        <v>22904000101</v>
      </c>
      <c r="B731" s="79">
        <v>117</v>
      </c>
      <c r="C731" s="79">
        <v>22904</v>
      </c>
      <c r="D731" s="80" t="s">
        <v>739</v>
      </c>
      <c r="E731" s="80" t="s">
        <v>740</v>
      </c>
      <c r="F731" s="4">
        <v>99.380886587927151</v>
      </c>
    </row>
    <row r="732" spans="1:6" ht="15.75" customHeight="1" x14ac:dyDescent="0.25">
      <c r="A732" s="81">
        <v>22904000201</v>
      </c>
      <c r="B732" s="79">
        <v>464</v>
      </c>
      <c r="C732" s="79">
        <v>22904</v>
      </c>
      <c r="D732" s="80" t="s">
        <v>741</v>
      </c>
      <c r="E732" s="80" t="s">
        <v>740</v>
      </c>
      <c r="F732" s="4">
        <v>99.984802570279356</v>
      </c>
    </row>
    <row r="733" spans="1:6" ht="15.75" customHeight="1" x14ac:dyDescent="0.25">
      <c r="A733" s="81">
        <v>22904000301</v>
      </c>
      <c r="B733" s="79">
        <v>73</v>
      </c>
      <c r="C733" s="79">
        <v>22904</v>
      </c>
      <c r="D733" s="80" t="s">
        <v>742</v>
      </c>
      <c r="E733" s="80" t="s">
        <v>740</v>
      </c>
      <c r="F733" s="4">
        <v>99.984802570279356</v>
      </c>
    </row>
    <row r="734" spans="1:6" ht="15.75" customHeight="1" x14ac:dyDescent="0.25">
      <c r="A734" s="81">
        <v>22904000401</v>
      </c>
      <c r="B734" s="79">
        <v>45</v>
      </c>
      <c r="C734" s="79">
        <v>22904</v>
      </c>
      <c r="D734" s="80" t="s">
        <v>743</v>
      </c>
      <c r="E734" s="80" t="s">
        <v>740</v>
      </c>
      <c r="F734" s="4">
        <v>99.520717548180372</v>
      </c>
    </row>
    <row r="735" spans="1:6" ht="15.75" customHeight="1" x14ac:dyDescent="0.25">
      <c r="A735" s="81">
        <v>22904000501</v>
      </c>
      <c r="B735" s="79">
        <v>68</v>
      </c>
      <c r="C735" s="79">
        <v>22904</v>
      </c>
      <c r="D735" s="80" t="s">
        <v>744</v>
      </c>
      <c r="E735" s="80" t="s">
        <v>740</v>
      </c>
      <c r="F735" s="4">
        <v>99.984802570279356</v>
      </c>
    </row>
    <row r="736" spans="1:6" ht="15.75" customHeight="1" x14ac:dyDescent="0.25">
      <c r="A736" s="81">
        <v>22904000601</v>
      </c>
      <c r="B736" s="79">
        <v>41</v>
      </c>
      <c r="C736" s="79">
        <v>22904</v>
      </c>
      <c r="D736" s="80" t="s">
        <v>745</v>
      </c>
      <c r="E736" s="80" t="s">
        <v>740</v>
      </c>
      <c r="F736" s="4">
        <v>99.499475759000148</v>
      </c>
    </row>
    <row r="737" spans="1:6" ht="15.75" customHeight="1" x14ac:dyDescent="0.25">
      <c r="A737" s="81">
        <v>22904000701</v>
      </c>
      <c r="B737" s="79">
        <v>51</v>
      </c>
      <c r="C737" s="79">
        <v>22904</v>
      </c>
      <c r="D737" s="80" t="s">
        <v>746</v>
      </c>
      <c r="E737" s="80" t="s">
        <v>740</v>
      </c>
      <c r="F737" s="4">
        <v>99.413240264974974</v>
      </c>
    </row>
    <row r="738" spans="1:6" ht="15.75" customHeight="1" x14ac:dyDescent="0.25">
      <c r="A738" s="81">
        <v>22905000199</v>
      </c>
      <c r="B738" s="79">
        <v>6</v>
      </c>
      <c r="C738" s="79">
        <v>22905</v>
      </c>
      <c r="D738" s="80" t="s">
        <v>747</v>
      </c>
      <c r="E738" s="80" t="s">
        <v>748</v>
      </c>
      <c r="F738" s="4">
        <v>99.442935442519072</v>
      </c>
    </row>
    <row r="739" spans="1:6" ht="15.75" customHeight="1" x14ac:dyDescent="0.25">
      <c r="A739" s="81">
        <v>22905000201</v>
      </c>
      <c r="B739" s="79">
        <v>202</v>
      </c>
      <c r="C739" s="79">
        <v>22905</v>
      </c>
      <c r="D739" s="80" t="s">
        <v>749</v>
      </c>
      <c r="E739" s="80" t="s">
        <v>748</v>
      </c>
      <c r="F739" s="4">
        <v>100.31533313811907</v>
      </c>
    </row>
    <row r="740" spans="1:6" ht="15.75" customHeight="1" x14ac:dyDescent="0.25">
      <c r="A740" s="81">
        <v>22905000301</v>
      </c>
      <c r="B740" s="79">
        <v>75</v>
      </c>
      <c r="C740" s="79">
        <v>22905</v>
      </c>
      <c r="D740" s="80" t="s">
        <v>750</v>
      </c>
      <c r="E740" s="80" t="s">
        <v>748</v>
      </c>
      <c r="F740" s="4">
        <v>99.333335690052806</v>
      </c>
    </row>
    <row r="741" spans="1:6" ht="15.75" customHeight="1" x14ac:dyDescent="0.25">
      <c r="A741" s="81">
        <v>22905000401</v>
      </c>
      <c r="B741" s="79">
        <v>52</v>
      </c>
      <c r="C741" s="79">
        <v>22905</v>
      </c>
      <c r="D741" s="80" t="s">
        <v>751</v>
      </c>
      <c r="E741" s="80" t="s">
        <v>748</v>
      </c>
      <c r="F741" s="4">
        <v>99.688600491724316</v>
      </c>
    </row>
    <row r="742" spans="1:6" ht="15.75" customHeight="1" x14ac:dyDescent="0.25">
      <c r="A742" s="81">
        <v>22906000101</v>
      </c>
      <c r="B742" s="79">
        <v>102</v>
      </c>
      <c r="C742" s="79">
        <v>22906</v>
      </c>
      <c r="D742" s="80" t="s">
        <v>752</v>
      </c>
      <c r="E742" s="80" t="s">
        <v>753</v>
      </c>
      <c r="F742" s="4">
        <v>99.362852347313918</v>
      </c>
    </row>
    <row r="743" spans="1:6" ht="15.75" customHeight="1" x14ac:dyDescent="0.25">
      <c r="A743" s="81">
        <v>22906000201</v>
      </c>
      <c r="B743" s="79">
        <v>103</v>
      </c>
      <c r="C743" s="79">
        <v>22906</v>
      </c>
      <c r="D743" s="80" t="s">
        <v>754</v>
      </c>
      <c r="E743" s="80" t="s">
        <v>753</v>
      </c>
      <c r="F743" s="4">
        <v>99.858948664368967</v>
      </c>
    </row>
    <row r="744" spans="1:6" ht="15.75" customHeight="1" x14ac:dyDescent="0.25">
      <c r="A744" s="81">
        <v>22907000101</v>
      </c>
      <c r="B744" s="79">
        <v>1720</v>
      </c>
      <c r="C744" s="79">
        <v>22907</v>
      </c>
      <c r="D744" s="80" t="s">
        <v>755</v>
      </c>
      <c r="E744" s="80" t="s">
        <v>756</v>
      </c>
      <c r="F744" s="4">
        <v>101.00603841530886</v>
      </c>
    </row>
    <row r="745" spans="1:6" ht="15.75" customHeight="1" x14ac:dyDescent="0.25">
      <c r="A745" s="81">
        <v>22907000201</v>
      </c>
      <c r="B745" s="79">
        <v>34</v>
      </c>
      <c r="C745" s="79">
        <v>22907</v>
      </c>
      <c r="D745" s="80" t="s">
        <v>757</v>
      </c>
      <c r="E745" s="80" t="s">
        <v>756</v>
      </c>
      <c r="F745" s="4">
        <v>98.764983802504887</v>
      </c>
    </row>
    <row r="746" spans="1:6" ht="15.75" customHeight="1" x14ac:dyDescent="0.25">
      <c r="A746" s="81">
        <v>22907000301</v>
      </c>
      <c r="B746" s="79">
        <v>30</v>
      </c>
      <c r="C746" s="79">
        <v>22907</v>
      </c>
      <c r="D746" s="80" t="s">
        <v>758</v>
      </c>
      <c r="E746" s="80" t="s">
        <v>756</v>
      </c>
      <c r="F746" s="4">
        <v>98.948292487573624</v>
      </c>
    </row>
    <row r="747" spans="1:6" ht="15.75" customHeight="1" x14ac:dyDescent="0.25">
      <c r="A747" s="81">
        <v>22907000401</v>
      </c>
      <c r="B747" s="79">
        <v>94</v>
      </c>
      <c r="C747" s="79">
        <v>22907</v>
      </c>
      <c r="D747" s="80" t="s">
        <v>759</v>
      </c>
      <c r="E747" s="80" t="s">
        <v>756</v>
      </c>
      <c r="F747" s="4">
        <v>100.3177695348456</v>
      </c>
    </row>
    <row r="748" spans="1:6" ht="15.75" customHeight="1" x14ac:dyDescent="0.25">
      <c r="A748" s="81">
        <v>22907000599</v>
      </c>
      <c r="B748" s="79">
        <v>7</v>
      </c>
      <c r="C748" s="79">
        <v>22907</v>
      </c>
      <c r="D748" s="80" t="s">
        <v>760</v>
      </c>
      <c r="E748" s="80" t="s">
        <v>756</v>
      </c>
      <c r="F748" s="4">
        <v>98.391484359715989</v>
      </c>
    </row>
    <row r="749" spans="1:6" ht="15.75" customHeight="1" x14ac:dyDescent="0.25">
      <c r="A749" s="81">
        <v>22907000601</v>
      </c>
      <c r="B749" s="79">
        <v>22</v>
      </c>
      <c r="C749" s="79">
        <v>22907</v>
      </c>
      <c r="D749" s="80" t="s">
        <v>761</v>
      </c>
      <c r="E749" s="80" t="s">
        <v>756</v>
      </c>
      <c r="F749" s="4">
        <v>99.202408444264364</v>
      </c>
    </row>
    <row r="750" spans="1:6" ht="15.75" customHeight="1" x14ac:dyDescent="0.25">
      <c r="A750" s="81">
        <v>22907000701</v>
      </c>
      <c r="B750" s="79">
        <v>7</v>
      </c>
      <c r="C750" s="79">
        <v>22907</v>
      </c>
      <c r="D750" s="80" t="s">
        <v>762</v>
      </c>
      <c r="E750" s="80" t="s">
        <v>756</v>
      </c>
      <c r="F750" s="4">
        <v>98.53772628992968</v>
      </c>
    </row>
    <row r="751" spans="1:6" ht="15.75" customHeight="1" x14ac:dyDescent="0.25">
      <c r="A751" s="81">
        <v>22907000899</v>
      </c>
      <c r="B751" s="79">
        <v>20</v>
      </c>
      <c r="C751" s="79">
        <v>22907</v>
      </c>
      <c r="D751" s="80" t="s">
        <v>763</v>
      </c>
      <c r="E751" s="80" t="s">
        <v>756</v>
      </c>
      <c r="F751" s="4">
        <v>98.579608411948399</v>
      </c>
    </row>
    <row r="752" spans="1:6" ht="15.75" customHeight="1" x14ac:dyDescent="0.25">
      <c r="A752" s="81">
        <v>22907000901</v>
      </c>
      <c r="B752" s="79">
        <v>43</v>
      </c>
      <c r="C752" s="79">
        <v>22907</v>
      </c>
      <c r="D752" s="80" t="s">
        <v>764</v>
      </c>
      <c r="E752" s="80" t="s">
        <v>756</v>
      </c>
      <c r="F752" s="4">
        <v>99.522734914842204</v>
      </c>
    </row>
    <row r="753" spans="1:6" ht="15.75" customHeight="1" x14ac:dyDescent="0.25">
      <c r="A753" s="81">
        <v>22907001099</v>
      </c>
      <c r="B753" s="79">
        <v>6</v>
      </c>
      <c r="C753" s="79">
        <v>22907</v>
      </c>
      <c r="D753" s="80" t="s">
        <v>765</v>
      </c>
      <c r="E753" s="80" t="s">
        <v>756</v>
      </c>
      <c r="F753" s="4">
        <v>98.368777317223518</v>
      </c>
    </row>
    <row r="754" spans="1:6" ht="15.75" customHeight="1" x14ac:dyDescent="0.25">
      <c r="A754" s="81">
        <v>22907001101</v>
      </c>
      <c r="B754" s="79">
        <v>103</v>
      </c>
      <c r="C754" s="79">
        <v>22907</v>
      </c>
      <c r="D754" s="80" t="s">
        <v>766</v>
      </c>
      <c r="E754" s="80" t="s">
        <v>756</v>
      </c>
      <c r="F754" s="4">
        <v>99.616429775607529</v>
      </c>
    </row>
    <row r="755" spans="1:6" ht="15.75" customHeight="1" x14ac:dyDescent="0.25">
      <c r="A755" s="81">
        <v>22907001201</v>
      </c>
      <c r="B755" s="79">
        <v>4</v>
      </c>
      <c r="C755" s="79">
        <v>22907</v>
      </c>
      <c r="D755" s="80" t="s">
        <v>767</v>
      </c>
      <c r="E755" s="80" t="s">
        <v>756</v>
      </c>
      <c r="F755" s="4">
        <v>98.727259976671235</v>
      </c>
    </row>
    <row r="756" spans="1:6" ht="15.75" customHeight="1" x14ac:dyDescent="0.25">
      <c r="A756" s="81">
        <v>22907001301</v>
      </c>
      <c r="B756" s="79">
        <v>30</v>
      </c>
      <c r="C756" s="79">
        <v>22907</v>
      </c>
      <c r="D756" s="80" t="s">
        <v>768</v>
      </c>
      <c r="E756" s="80" t="s">
        <v>756</v>
      </c>
      <c r="F756" s="4">
        <v>99.245427887631067</v>
      </c>
    </row>
    <row r="757" spans="1:6" ht="15.75" customHeight="1" x14ac:dyDescent="0.25">
      <c r="A757" s="81">
        <v>22907001401</v>
      </c>
      <c r="B757" s="79">
        <v>16</v>
      </c>
      <c r="C757" s="79">
        <v>22907</v>
      </c>
      <c r="D757" s="80" t="s">
        <v>769</v>
      </c>
      <c r="E757" s="80" t="s">
        <v>756</v>
      </c>
      <c r="F757" s="4">
        <v>98.173896355625516</v>
      </c>
    </row>
    <row r="758" spans="1:6" ht="15.75" customHeight="1" x14ac:dyDescent="0.25">
      <c r="A758" s="81">
        <v>22907001599</v>
      </c>
      <c r="B758" s="79">
        <v>9</v>
      </c>
      <c r="C758" s="79">
        <v>22907</v>
      </c>
      <c r="D758" s="80" t="s">
        <v>552</v>
      </c>
      <c r="E758" s="80" t="s">
        <v>756</v>
      </c>
      <c r="F758" s="4">
        <v>98.652042145211823</v>
      </c>
    </row>
    <row r="759" spans="1:6" ht="15.75" customHeight="1" x14ac:dyDescent="0.25">
      <c r="A759" s="81">
        <v>22907001601</v>
      </c>
      <c r="B759" s="79">
        <v>19</v>
      </c>
      <c r="C759" s="79">
        <v>22907</v>
      </c>
      <c r="D759" s="80" t="s">
        <v>770</v>
      </c>
      <c r="E759" s="80" t="s">
        <v>756</v>
      </c>
      <c r="F759" s="4">
        <v>98.203883380289156</v>
      </c>
    </row>
    <row r="760" spans="1:6" ht="15.75" customHeight="1" x14ac:dyDescent="0.25">
      <c r="A760" s="81">
        <v>22907001701</v>
      </c>
      <c r="B760" s="79">
        <v>28</v>
      </c>
      <c r="C760" s="79">
        <v>22907</v>
      </c>
      <c r="D760" s="80" t="s">
        <v>771</v>
      </c>
      <c r="E760" s="80" t="s">
        <v>756</v>
      </c>
      <c r="F760" s="4">
        <v>99.759584148806837</v>
      </c>
    </row>
    <row r="761" spans="1:6" ht="15.75" customHeight="1" x14ac:dyDescent="0.25">
      <c r="A761" s="81">
        <v>22907001899</v>
      </c>
      <c r="B761" s="79">
        <v>14</v>
      </c>
      <c r="C761" s="79">
        <v>22907</v>
      </c>
      <c r="D761" s="80" t="s">
        <v>772</v>
      </c>
      <c r="E761" s="80" t="s">
        <v>756</v>
      </c>
      <c r="F761" s="4">
        <v>98.510988832884493</v>
      </c>
    </row>
    <row r="762" spans="1:6" ht="15.75" customHeight="1" x14ac:dyDescent="0.25">
      <c r="A762" s="81">
        <v>22907001999</v>
      </c>
      <c r="B762" s="79">
        <v>5</v>
      </c>
      <c r="C762" s="79">
        <v>22907</v>
      </c>
      <c r="D762" s="80" t="s">
        <v>773</v>
      </c>
      <c r="E762" s="80" t="s">
        <v>756</v>
      </c>
      <c r="F762" s="4">
        <v>98.369572598412333</v>
      </c>
    </row>
    <row r="763" spans="1:6" ht="15.75" customHeight="1" x14ac:dyDescent="0.25">
      <c r="A763" s="81">
        <v>22907002099</v>
      </c>
      <c r="B763" s="79">
        <v>18</v>
      </c>
      <c r="C763" s="79">
        <v>22907</v>
      </c>
      <c r="D763" s="80" t="s">
        <v>774</v>
      </c>
      <c r="E763" s="80" t="s">
        <v>756</v>
      </c>
      <c r="F763" s="4">
        <v>98.457721646968906</v>
      </c>
    </row>
    <row r="764" spans="1:6" ht="15.75" customHeight="1" x14ac:dyDescent="0.25">
      <c r="A764" s="81">
        <v>22907002201</v>
      </c>
      <c r="B764" s="79">
        <v>8</v>
      </c>
      <c r="C764" s="79">
        <v>22907</v>
      </c>
      <c r="D764" s="80" t="s">
        <v>775</v>
      </c>
      <c r="E764" s="80" t="s">
        <v>756</v>
      </c>
      <c r="F764" s="4">
        <v>99.796933788697743</v>
      </c>
    </row>
    <row r="765" spans="1:6" ht="15.75" customHeight="1" x14ac:dyDescent="0.25">
      <c r="A765" s="81">
        <v>22907002301</v>
      </c>
      <c r="B765" s="79">
        <v>5</v>
      </c>
      <c r="C765" s="79">
        <v>22907</v>
      </c>
      <c r="D765" s="80" t="s">
        <v>776</v>
      </c>
      <c r="E765" s="80" t="s">
        <v>756</v>
      </c>
      <c r="F765" s="4">
        <v>98.058769591784042</v>
      </c>
    </row>
    <row r="766" spans="1:6" ht="15.75" customHeight="1" x14ac:dyDescent="0.25">
      <c r="A766" s="81">
        <v>22908000101</v>
      </c>
      <c r="B766" s="79">
        <v>78</v>
      </c>
      <c r="C766" s="79">
        <v>22908</v>
      </c>
      <c r="D766" s="80" t="s">
        <v>777</v>
      </c>
      <c r="E766" s="80" t="s">
        <v>778</v>
      </c>
      <c r="F766" s="4">
        <v>99.419240423013505</v>
      </c>
    </row>
    <row r="767" spans="1:6" ht="15.75" customHeight="1" x14ac:dyDescent="0.25">
      <c r="A767" s="81">
        <v>22908000301</v>
      </c>
      <c r="B767" s="79">
        <v>120</v>
      </c>
      <c r="C767" s="79">
        <v>22908</v>
      </c>
      <c r="D767" s="80" t="s">
        <v>779</v>
      </c>
      <c r="E767" s="80" t="s">
        <v>778</v>
      </c>
      <c r="F767" s="4">
        <v>99.419240423013505</v>
      </c>
    </row>
    <row r="768" spans="1:6" ht="15.75" customHeight="1" x14ac:dyDescent="0.25">
      <c r="A768" s="81">
        <v>22908000401</v>
      </c>
      <c r="B768" s="79">
        <v>11</v>
      </c>
      <c r="C768" s="79">
        <v>22908</v>
      </c>
      <c r="D768" s="80" t="s">
        <v>780</v>
      </c>
      <c r="E768" s="80" t="s">
        <v>778</v>
      </c>
      <c r="F768" s="4">
        <v>99.419240423013505</v>
      </c>
    </row>
    <row r="769" spans="1:6" ht="15.75" customHeight="1" x14ac:dyDescent="0.25">
      <c r="A769" s="81">
        <v>22908000501</v>
      </c>
      <c r="B769" s="79">
        <v>12</v>
      </c>
      <c r="C769" s="79">
        <v>22908</v>
      </c>
      <c r="D769" s="80" t="s">
        <v>781</v>
      </c>
      <c r="E769" s="80" t="s">
        <v>778</v>
      </c>
      <c r="F769" s="4">
        <v>99.12293480262133</v>
      </c>
    </row>
    <row r="770" spans="1:6" ht="15.75" customHeight="1" x14ac:dyDescent="0.25">
      <c r="A770" s="81">
        <v>22909000101</v>
      </c>
      <c r="B770" s="79">
        <v>390</v>
      </c>
      <c r="C770" s="79">
        <v>22909</v>
      </c>
      <c r="D770" s="80" t="s">
        <v>782</v>
      </c>
      <c r="E770" s="80" t="s">
        <v>782</v>
      </c>
      <c r="F770" s="4">
        <v>100.72640334074958</v>
      </c>
    </row>
    <row r="771" spans="1:6" ht="15.75" customHeight="1" x14ac:dyDescent="0.25">
      <c r="A771" s="81">
        <v>44001000101</v>
      </c>
      <c r="B771" s="79">
        <v>77</v>
      </c>
      <c r="C771" s="79">
        <v>44001</v>
      </c>
      <c r="D771" s="80" t="s">
        <v>783</v>
      </c>
      <c r="E771" s="80" t="s">
        <v>783</v>
      </c>
      <c r="F771" s="4">
        <v>99.079913677620141</v>
      </c>
    </row>
    <row r="772" spans="1:6" ht="15.75" customHeight="1" x14ac:dyDescent="0.25">
      <c r="A772" s="81">
        <v>44002000101</v>
      </c>
      <c r="B772" s="79">
        <v>50</v>
      </c>
      <c r="C772" s="79">
        <v>44002</v>
      </c>
      <c r="D772" s="80" t="s">
        <v>784</v>
      </c>
      <c r="E772" s="80" t="s">
        <v>784</v>
      </c>
      <c r="F772" s="4">
        <v>98.129675027781929</v>
      </c>
    </row>
    <row r="773" spans="1:6" ht="15.75" customHeight="1" x14ac:dyDescent="0.25">
      <c r="A773" s="81">
        <v>44003000101</v>
      </c>
      <c r="B773" s="79">
        <v>19</v>
      </c>
      <c r="C773" s="79">
        <v>44003</v>
      </c>
      <c r="D773" s="80" t="s">
        <v>785</v>
      </c>
      <c r="E773" s="80" t="s">
        <v>785</v>
      </c>
      <c r="F773" s="4">
        <v>99.110688197748729</v>
      </c>
    </row>
    <row r="774" spans="1:6" ht="15.75" customHeight="1" x14ac:dyDescent="0.25">
      <c r="A774" s="81">
        <v>44004000101</v>
      </c>
      <c r="B774" s="79">
        <v>516</v>
      </c>
      <c r="C774" s="79">
        <v>44004</v>
      </c>
      <c r="D774" s="80" t="s">
        <v>786</v>
      </c>
      <c r="E774" s="80" t="s">
        <v>786</v>
      </c>
      <c r="F774" s="4">
        <v>100.11115624524597</v>
      </c>
    </row>
    <row r="775" spans="1:6" ht="15.75" customHeight="1" x14ac:dyDescent="0.25">
      <c r="A775" s="81">
        <v>44005000101</v>
      </c>
      <c r="B775" s="79">
        <v>69</v>
      </c>
      <c r="C775" s="79">
        <v>44005</v>
      </c>
      <c r="D775" s="80" t="s">
        <v>787</v>
      </c>
      <c r="E775" s="80" t="s">
        <v>787</v>
      </c>
      <c r="F775" s="4">
        <v>99.445856913804164</v>
      </c>
    </row>
    <row r="776" spans="1:6" ht="15.75" customHeight="1" x14ac:dyDescent="0.25">
      <c r="A776" s="81">
        <v>44006000101</v>
      </c>
      <c r="B776" s="79">
        <v>238</v>
      </c>
      <c r="C776" s="79">
        <v>44006</v>
      </c>
      <c r="D776" s="80" t="s">
        <v>788</v>
      </c>
      <c r="E776" s="80" t="s">
        <v>788</v>
      </c>
      <c r="F776" s="4">
        <v>99.282506337894034</v>
      </c>
    </row>
    <row r="777" spans="1:6" ht="15.75" customHeight="1" x14ac:dyDescent="0.25">
      <c r="A777" s="81">
        <v>44007000101</v>
      </c>
      <c r="B777" s="79">
        <v>165</v>
      </c>
      <c r="C777" s="79">
        <v>44007</v>
      </c>
      <c r="D777" s="80" t="s">
        <v>789</v>
      </c>
      <c r="E777" s="80" t="s">
        <v>789</v>
      </c>
      <c r="F777" s="4">
        <v>100.27592283862082</v>
      </c>
    </row>
    <row r="778" spans="1:6" ht="15.75" customHeight="1" x14ac:dyDescent="0.25">
      <c r="A778" s="81">
        <v>44008000101</v>
      </c>
      <c r="B778" s="79">
        <v>1972</v>
      </c>
      <c r="C778" s="79">
        <v>44008</v>
      </c>
      <c r="D778" s="80" t="s">
        <v>790</v>
      </c>
      <c r="E778" s="80" t="s">
        <v>790</v>
      </c>
      <c r="F778" s="4">
        <v>100.53299042979667</v>
      </c>
    </row>
    <row r="779" spans="1:6" ht="15.75" customHeight="1" x14ac:dyDescent="0.25">
      <c r="A779" s="81">
        <v>44009000101</v>
      </c>
      <c r="B779" s="79">
        <v>976</v>
      </c>
      <c r="C779" s="79">
        <v>44009</v>
      </c>
      <c r="D779" s="80" t="s">
        <v>791</v>
      </c>
      <c r="E779" s="80" t="s">
        <v>791</v>
      </c>
      <c r="F779" s="4">
        <v>101.66773343305299</v>
      </c>
    </row>
    <row r="780" spans="1:6" ht="15.75" customHeight="1" x14ac:dyDescent="0.25">
      <c r="A780" s="81">
        <v>44009000301</v>
      </c>
      <c r="B780" s="79">
        <v>4</v>
      </c>
      <c r="C780" s="79">
        <v>44009</v>
      </c>
      <c r="D780" s="80" t="s">
        <v>792</v>
      </c>
      <c r="E780" s="80" t="s">
        <v>791</v>
      </c>
      <c r="F780" s="4">
        <v>99.763163516534519</v>
      </c>
    </row>
    <row r="781" spans="1:6" ht="15.75" customHeight="1" x14ac:dyDescent="0.25">
      <c r="A781" s="81">
        <v>44009000401</v>
      </c>
      <c r="B781" s="79">
        <v>3</v>
      </c>
      <c r="C781" s="79">
        <v>44009</v>
      </c>
      <c r="D781" s="80" t="s">
        <v>793</v>
      </c>
      <c r="E781" s="80" t="s">
        <v>791</v>
      </c>
      <c r="F781" s="4">
        <v>98.921395557141494</v>
      </c>
    </row>
    <row r="782" spans="1:6" ht="15.75" customHeight="1" x14ac:dyDescent="0.25">
      <c r="A782" s="81">
        <v>44009000801</v>
      </c>
      <c r="B782" s="79">
        <v>3</v>
      </c>
      <c r="C782" s="79">
        <v>44009</v>
      </c>
      <c r="D782" s="80" t="s">
        <v>794</v>
      </c>
      <c r="E782" s="80" t="s">
        <v>791</v>
      </c>
      <c r="F782" s="4">
        <v>99.161047559759098</v>
      </c>
    </row>
    <row r="783" spans="1:6" ht="15.75" customHeight="1" x14ac:dyDescent="0.25">
      <c r="A783" s="81">
        <v>44009000901</v>
      </c>
      <c r="B783" s="79">
        <v>5</v>
      </c>
      <c r="C783" s="79">
        <v>44009</v>
      </c>
      <c r="D783" s="80" t="s">
        <v>795</v>
      </c>
      <c r="E783" s="80" t="s">
        <v>791</v>
      </c>
      <c r="F783" s="4">
        <v>99.030809832648302</v>
      </c>
    </row>
    <row r="784" spans="1:6" ht="15.75" customHeight="1" x14ac:dyDescent="0.25">
      <c r="A784" s="81">
        <v>44009001001</v>
      </c>
      <c r="B784" s="79">
        <v>15</v>
      </c>
      <c r="C784" s="79">
        <v>44009</v>
      </c>
      <c r="D784" s="80" t="s">
        <v>796</v>
      </c>
      <c r="E784" s="80" t="s">
        <v>791</v>
      </c>
      <c r="F784" s="4">
        <v>101.4949993208689</v>
      </c>
    </row>
    <row r="785" spans="1:6" ht="15.75" customHeight="1" x14ac:dyDescent="0.25">
      <c r="A785" s="81">
        <v>44010000101</v>
      </c>
      <c r="B785" s="79">
        <v>152</v>
      </c>
      <c r="C785" s="79">
        <v>44010</v>
      </c>
      <c r="D785" s="80" t="s">
        <v>797</v>
      </c>
      <c r="E785" s="80" t="s">
        <v>797</v>
      </c>
      <c r="F785" s="4">
        <v>100.28322248576517</v>
      </c>
    </row>
    <row r="786" spans="1:6" ht="15.75" customHeight="1" x14ac:dyDescent="0.25">
      <c r="A786" s="81">
        <v>44010000201</v>
      </c>
      <c r="B786" s="79">
        <v>97</v>
      </c>
      <c r="C786" s="79">
        <v>44010</v>
      </c>
      <c r="D786" s="80" t="s">
        <v>798</v>
      </c>
      <c r="E786" s="80" t="s">
        <v>797</v>
      </c>
      <c r="F786" s="4">
        <v>100.17455557053896</v>
      </c>
    </row>
    <row r="787" spans="1:6" ht="15.75" customHeight="1" x14ac:dyDescent="0.25">
      <c r="A787" s="81">
        <v>44010000301</v>
      </c>
      <c r="B787" s="79">
        <v>8</v>
      </c>
      <c r="C787" s="79">
        <v>44010</v>
      </c>
      <c r="D787" s="80" t="s">
        <v>799</v>
      </c>
      <c r="E787" s="80" t="s">
        <v>797</v>
      </c>
      <c r="F787" s="4">
        <v>100.05651912694677</v>
      </c>
    </row>
    <row r="788" spans="1:6" ht="15.75" customHeight="1" x14ac:dyDescent="0.25">
      <c r="A788" s="81">
        <v>44010000401</v>
      </c>
      <c r="B788" s="79">
        <v>29</v>
      </c>
      <c r="C788" s="79">
        <v>44010</v>
      </c>
      <c r="D788" s="80" t="s">
        <v>800</v>
      </c>
      <c r="E788" s="80" t="s">
        <v>797</v>
      </c>
      <c r="F788" s="4">
        <v>99.376117669654676</v>
      </c>
    </row>
    <row r="789" spans="1:6" ht="15.75" customHeight="1" x14ac:dyDescent="0.25">
      <c r="A789" s="81">
        <v>44010000501</v>
      </c>
      <c r="B789" s="79">
        <v>3</v>
      </c>
      <c r="C789" s="79">
        <v>44010</v>
      </c>
      <c r="D789" s="80" t="s">
        <v>801</v>
      </c>
      <c r="E789" s="80" t="s">
        <v>797</v>
      </c>
      <c r="F789" s="4">
        <v>99.90725428662212</v>
      </c>
    </row>
    <row r="790" spans="1:6" ht="15.75" customHeight="1" x14ac:dyDescent="0.25">
      <c r="A790" s="81">
        <v>44011000101</v>
      </c>
      <c r="B790" s="79">
        <v>53</v>
      </c>
      <c r="C790" s="79">
        <v>44011</v>
      </c>
      <c r="D790" s="80" t="s">
        <v>802</v>
      </c>
      <c r="E790" s="80" t="s">
        <v>802</v>
      </c>
      <c r="F790" s="4">
        <v>98.393624793975093</v>
      </c>
    </row>
    <row r="791" spans="1:6" ht="15.75" customHeight="1" x14ac:dyDescent="0.25">
      <c r="A791" s="81">
        <v>44012000101</v>
      </c>
      <c r="B791" s="79">
        <v>267</v>
      </c>
      <c r="C791" s="79">
        <v>44012</v>
      </c>
      <c r="D791" s="80" t="s">
        <v>803</v>
      </c>
      <c r="E791" s="80" t="s">
        <v>803</v>
      </c>
      <c r="F791" s="4">
        <v>100.36920046192932</v>
      </c>
    </row>
    <row r="792" spans="1:6" ht="15.75" customHeight="1" x14ac:dyDescent="0.25">
      <c r="A792" s="81">
        <v>44012000201</v>
      </c>
      <c r="B792" s="79">
        <v>4</v>
      </c>
      <c r="C792" s="79">
        <v>44012</v>
      </c>
      <c r="D792" s="80" t="s">
        <v>1573</v>
      </c>
      <c r="E792" s="80" t="s">
        <v>803</v>
      </c>
      <c r="F792" s="4">
        <v>99.762524066538774</v>
      </c>
    </row>
    <row r="793" spans="1:6" ht="15.75" customHeight="1" x14ac:dyDescent="0.25">
      <c r="A793" s="81">
        <v>44012000202</v>
      </c>
      <c r="B793" s="79">
        <v>2</v>
      </c>
      <c r="C793" s="79">
        <v>44012</v>
      </c>
      <c r="D793" s="80" t="s">
        <v>804</v>
      </c>
      <c r="E793" s="80" t="s">
        <v>803</v>
      </c>
      <c r="F793" s="4">
        <v>99.891273775332706</v>
      </c>
    </row>
    <row r="794" spans="1:6" ht="15.75" customHeight="1" x14ac:dyDescent="0.25">
      <c r="A794" s="81">
        <v>44012000203</v>
      </c>
      <c r="B794" s="79">
        <v>58</v>
      </c>
      <c r="C794" s="79">
        <v>44012</v>
      </c>
      <c r="D794" s="80" t="s">
        <v>805</v>
      </c>
      <c r="E794" s="80" t="s">
        <v>803</v>
      </c>
      <c r="F794" s="4">
        <v>100.14881405873751</v>
      </c>
    </row>
    <row r="795" spans="1:6" ht="15.75" customHeight="1" x14ac:dyDescent="0.25">
      <c r="A795" s="81">
        <v>44013000101</v>
      </c>
      <c r="B795" s="79">
        <v>15496</v>
      </c>
      <c r="C795" s="79">
        <v>44013</v>
      </c>
      <c r="D795" s="80" t="s">
        <v>806</v>
      </c>
      <c r="E795" s="80" t="s">
        <v>806</v>
      </c>
      <c r="F795" s="4">
        <v>102.4177918781063</v>
      </c>
    </row>
    <row r="796" spans="1:6" ht="15.75" customHeight="1" x14ac:dyDescent="0.25">
      <c r="A796" s="81">
        <v>44013000201</v>
      </c>
      <c r="B796" s="79">
        <v>339</v>
      </c>
      <c r="C796" s="79">
        <v>44013</v>
      </c>
      <c r="D796" s="80" t="s">
        <v>807</v>
      </c>
      <c r="E796" s="80" t="s">
        <v>806</v>
      </c>
      <c r="F796" s="4">
        <v>99.493234233533244</v>
      </c>
    </row>
    <row r="797" spans="1:6" ht="15.75" customHeight="1" x14ac:dyDescent="0.25">
      <c r="A797" s="81">
        <v>44013000301</v>
      </c>
      <c r="B797" s="79">
        <v>171</v>
      </c>
      <c r="C797" s="79">
        <v>44013</v>
      </c>
      <c r="D797" s="80" t="s">
        <v>808</v>
      </c>
      <c r="E797" s="80" t="s">
        <v>806</v>
      </c>
      <c r="F797" s="4">
        <v>99.088316554739478</v>
      </c>
    </row>
    <row r="798" spans="1:6" ht="15.75" customHeight="1" x14ac:dyDescent="0.25">
      <c r="A798" s="81">
        <v>44014000101</v>
      </c>
      <c r="B798" s="79">
        <v>3298</v>
      </c>
      <c r="C798" s="79">
        <v>44014</v>
      </c>
      <c r="D798" s="80" t="s">
        <v>809</v>
      </c>
      <c r="E798" s="80" t="s">
        <v>809</v>
      </c>
      <c r="F798" s="4">
        <v>101.55999601657042</v>
      </c>
    </row>
    <row r="799" spans="1:6" ht="15.75" customHeight="1" x14ac:dyDescent="0.25">
      <c r="A799" s="81">
        <v>44016000101</v>
      </c>
      <c r="B799" s="79">
        <v>482</v>
      </c>
      <c r="C799" s="79">
        <v>44016</v>
      </c>
      <c r="D799" s="80" t="s">
        <v>810</v>
      </c>
      <c r="E799" s="80" t="s">
        <v>810</v>
      </c>
      <c r="F799" s="4">
        <v>100.26473689477956</v>
      </c>
    </row>
    <row r="800" spans="1:6" ht="15.75" customHeight="1" x14ac:dyDescent="0.25">
      <c r="A800" s="81">
        <v>44017000199</v>
      </c>
      <c r="B800" s="79">
        <v>20</v>
      </c>
      <c r="C800" s="79">
        <v>44017</v>
      </c>
      <c r="D800" s="80" t="s">
        <v>811</v>
      </c>
      <c r="E800" s="80" t="s">
        <v>812</v>
      </c>
      <c r="F800" s="4">
        <v>99.108237923125202</v>
      </c>
    </row>
    <row r="801" spans="1:6" ht="15.75" customHeight="1" x14ac:dyDescent="0.25">
      <c r="A801" s="81">
        <v>44017000201</v>
      </c>
      <c r="B801" s="79">
        <v>248</v>
      </c>
      <c r="C801" s="79">
        <v>44017</v>
      </c>
      <c r="D801" s="80" t="s">
        <v>812</v>
      </c>
      <c r="E801" s="80" t="s">
        <v>812</v>
      </c>
      <c r="F801" s="4">
        <v>99.794061576137949</v>
      </c>
    </row>
    <row r="802" spans="1:6" ht="15.75" customHeight="1" x14ac:dyDescent="0.25">
      <c r="A802" s="81">
        <v>44017000301</v>
      </c>
      <c r="B802" s="79">
        <v>10</v>
      </c>
      <c r="C802" s="79">
        <v>44017</v>
      </c>
      <c r="D802" s="80" t="s">
        <v>813</v>
      </c>
      <c r="E802" s="80" t="s">
        <v>812</v>
      </c>
      <c r="F802" s="4">
        <v>98.683773919950639</v>
      </c>
    </row>
    <row r="803" spans="1:6" ht="15.75" customHeight="1" x14ac:dyDescent="0.25">
      <c r="A803" s="81">
        <v>44017000401</v>
      </c>
      <c r="B803" s="79">
        <v>6</v>
      </c>
      <c r="C803" s="79">
        <v>44017</v>
      </c>
      <c r="D803" s="80" t="s">
        <v>814</v>
      </c>
      <c r="E803" s="80" t="s">
        <v>812</v>
      </c>
      <c r="F803" s="4">
        <v>98.102776312495365</v>
      </c>
    </row>
    <row r="804" spans="1:6" ht="15.75" customHeight="1" x14ac:dyDescent="0.25">
      <c r="A804" s="81">
        <v>44017000501</v>
      </c>
      <c r="B804" s="79">
        <v>15</v>
      </c>
      <c r="C804" s="79">
        <v>44017</v>
      </c>
      <c r="D804" s="80" t="s">
        <v>815</v>
      </c>
      <c r="E804" s="80" t="s">
        <v>812</v>
      </c>
      <c r="F804" s="4">
        <v>98.057462302818536</v>
      </c>
    </row>
    <row r="805" spans="1:6" ht="15.75" customHeight="1" x14ac:dyDescent="0.25">
      <c r="A805" s="81">
        <v>44017000601</v>
      </c>
      <c r="B805" s="79">
        <v>27</v>
      </c>
      <c r="C805" s="79">
        <v>44017</v>
      </c>
      <c r="D805" s="80" t="s">
        <v>816</v>
      </c>
      <c r="E805" s="80" t="s">
        <v>812</v>
      </c>
      <c r="F805" s="4">
        <v>99.370670138548064</v>
      </c>
    </row>
    <row r="806" spans="1:6" ht="15.75" customHeight="1" x14ac:dyDescent="0.25">
      <c r="A806" s="81">
        <v>44018000101</v>
      </c>
      <c r="B806" s="79">
        <v>14</v>
      </c>
      <c r="C806" s="79">
        <v>44018</v>
      </c>
      <c r="D806" s="80" t="s">
        <v>817</v>
      </c>
      <c r="E806" s="80" t="s">
        <v>817</v>
      </c>
      <c r="F806" s="4">
        <v>99.19698661727449</v>
      </c>
    </row>
    <row r="807" spans="1:6" ht="15.75" customHeight="1" x14ac:dyDescent="0.25">
      <c r="A807" s="81">
        <v>44019000101</v>
      </c>
      <c r="B807" s="79">
        <v>64</v>
      </c>
      <c r="C807" s="79">
        <v>44019</v>
      </c>
      <c r="D807" s="80" t="s">
        <v>818</v>
      </c>
      <c r="E807" s="80" t="s">
        <v>818</v>
      </c>
      <c r="F807" s="4">
        <v>99.023856021086033</v>
      </c>
    </row>
    <row r="808" spans="1:6" ht="15.75" customHeight="1" x14ac:dyDescent="0.25">
      <c r="A808" s="81">
        <v>44020000101</v>
      </c>
      <c r="B808" s="79">
        <v>21</v>
      </c>
      <c r="C808" s="79">
        <v>44020</v>
      </c>
      <c r="D808" s="80" t="s">
        <v>819</v>
      </c>
      <c r="E808" s="80" t="s">
        <v>819</v>
      </c>
      <c r="F808" s="4">
        <v>97.951945669802157</v>
      </c>
    </row>
    <row r="809" spans="1:6" ht="15.75" customHeight="1" x14ac:dyDescent="0.25">
      <c r="A809" s="81">
        <v>44021000101</v>
      </c>
      <c r="B809" s="79">
        <v>124</v>
      </c>
      <c r="C809" s="79">
        <v>44021</v>
      </c>
      <c r="D809" s="80" t="s">
        <v>820</v>
      </c>
      <c r="E809" s="80" t="s">
        <v>820</v>
      </c>
      <c r="F809" s="4">
        <v>99.535457017767058</v>
      </c>
    </row>
    <row r="810" spans="1:6" ht="15.75" customHeight="1" x14ac:dyDescent="0.25">
      <c r="A810" s="81">
        <v>44022000101</v>
      </c>
      <c r="B810" s="79">
        <v>572</v>
      </c>
      <c r="C810" s="79">
        <v>44022</v>
      </c>
      <c r="D810" s="80" t="s">
        <v>821</v>
      </c>
      <c r="E810" s="80" t="s">
        <v>821</v>
      </c>
      <c r="F810" s="4">
        <v>99.357751036388095</v>
      </c>
    </row>
    <row r="811" spans="1:6" ht="15.75" customHeight="1" x14ac:dyDescent="0.25">
      <c r="A811" s="81">
        <v>44023000101</v>
      </c>
      <c r="B811" s="79">
        <v>24</v>
      </c>
      <c r="C811" s="79">
        <v>44023</v>
      </c>
      <c r="D811" s="80" t="s">
        <v>822</v>
      </c>
      <c r="E811" s="80" t="s">
        <v>822</v>
      </c>
      <c r="F811" s="4">
        <v>99.314260658908196</v>
      </c>
    </row>
    <row r="812" spans="1:6" ht="15.75" customHeight="1" x14ac:dyDescent="0.25">
      <c r="A812" s="81">
        <v>44024000101</v>
      </c>
      <c r="B812" s="79">
        <v>32</v>
      </c>
      <c r="C812" s="79">
        <v>44024</v>
      </c>
      <c r="D812" s="80" t="s">
        <v>823</v>
      </c>
      <c r="E812" s="80" t="s">
        <v>823</v>
      </c>
      <c r="F812" s="4">
        <v>98.937852989928487</v>
      </c>
    </row>
    <row r="813" spans="1:6" ht="15.75" customHeight="1" x14ac:dyDescent="0.25">
      <c r="A813" s="81">
        <v>44025000101</v>
      </c>
      <c r="B813" s="79">
        <v>7345</v>
      </c>
      <c r="C813" s="79">
        <v>44025</v>
      </c>
      <c r="D813" s="80" t="s">
        <v>824</v>
      </c>
      <c r="E813" s="80" t="s">
        <v>824</v>
      </c>
      <c r="F813" s="4">
        <v>101.28825254446646</v>
      </c>
    </row>
    <row r="814" spans="1:6" ht="15.75" customHeight="1" x14ac:dyDescent="0.25">
      <c r="A814" s="81">
        <v>44026000101</v>
      </c>
      <c r="B814" s="79">
        <v>117</v>
      </c>
      <c r="C814" s="79">
        <v>44026</v>
      </c>
      <c r="D814" s="80" t="s">
        <v>825</v>
      </c>
      <c r="E814" s="80" t="s">
        <v>825</v>
      </c>
      <c r="F814" s="4">
        <v>99.939012907481938</v>
      </c>
    </row>
    <row r="815" spans="1:6" ht="15.75" customHeight="1" x14ac:dyDescent="0.25">
      <c r="A815" s="81">
        <v>44026000299</v>
      </c>
      <c r="B815" s="79">
        <v>1</v>
      </c>
      <c r="C815" s="79">
        <v>44026</v>
      </c>
      <c r="D815" s="80" t="s">
        <v>826</v>
      </c>
      <c r="E815" s="80" t="s">
        <v>825</v>
      </c>
      <c r="F815" s="4">
        <v>99.345951211707359</v>
      </c>
    </row>
    <row r="816" spans="1:6" ht="15.75" customHeight="1" x14ac:dyDescent="0.25">
      <c r="A816" s="81">
        <v>44027000101</v>
      </c>
      <c r="B816" s="79">
        <v>205</v>
      </c>
      <c r="C816" s="79">
        <v>44027</v>
      </c>
      <c r="D816" s="80" t="s">
        <v>827</v>
      </c>
      <c r="E816" s="80" t="s">
        <v>827</v>
      </c>
      <c r="F816" s="4">
        <v>99.887100525761937</v>
      </c>
    </row>
    <row r="817" spans="1:6" ht="15.75" customHeight="1" x14ac:dyDescent="0.25">
      <c r="A817" s="81">
        <v>44028000101</v>
      </c>
      <c r="B817" s="79">
        <v>193</v>
      </c>
      <c r="C817" s="79">
        <v>44028</v>
      </c>
      <c r="D817" s="80" t="s">
        <v>828</v>
      </c>
      <c r="E817" s="80" t="s">
        <v>828</v>
      </c>
      <c r="F817" s="4">
        <v>99.514011426005027</v>
      </c>
    </row>
    <row r="818" spans="1:6" ht="15.75" customHeight="1" x14ac:dyDescent="0.25">
      <c r="A818" s="81">
        <v>44029000101</v>
      </c>
      <c r="B818" s="79">
        <v>714</v>
      </c>
      <c r="C818" s="79">
        <v>44029</v>
      </c>
      <c r="D818" s="80" t="s">
        <v>829</v>
      </c>
      <c r="E818" s="80" t="s">
        <v>829</v>
      </c>
      <c r="F818" s="4">
        <v>100.12664191550903</v>
      </c>
    </row>
    <row r="819" spans="1:6" ht="15.75" customHeight="1" x14ac:dyDescent="0.25">
      <c r="A819" s="81">
        <v>44031000101</v>
      </c>
      <c r="B819" s="79">
        <v>93</v>
      </c>
      <c r="C819" s="79">
        <v>44031</v>
      </c>
      <c r="D819" s="80" t="s">
        <v>830</v>
      </c>
      <c r="E819" s="80" t="s">
        <v>830</v>
      </c>
      <c r="F819" s="4">
        <v>99.666854564038729</v>
      </c>
    </row>
    <row r="820" spans="1:6" ht="15.75" customHeight="1" x14ac:dyDescent="0.25">
      <c r="A820" s="81">
        <v>44032000101</v>
      </c>
      <c r="B820" s="79">
        <v>19</v>
      </c>
      <c r="C820" s="79">
        <v>44032</v>
      </c>
      <c r="D820" s="80" t="s">
        <v>831</v>
      </c>
      <c r="E820" s="80" t="s">
        <v>831</v>
      </c>
      <c r="F820" s="4">
        <v>99.071765550654646</v>
      </c>
    </row>
    <row r="821" spans="1:6" ht="15.75" customHeight="1" x14ac:dyDescent="0.25">
      <c r="A821" s="81">
        <v>44033000101</v>
      </c>
      <c r="B821" s="79">
        <v>285</v>
      </c>
      <c r="C821" s="79">
        <v>44033</v>
      </c>
      <c r="D821" s="80" t="s">
        <v>832</v>
      </c>
      <c r="E821" s="80" t="s">
        <v>832</v>
      </c>
      <c r="F821" s="4">
        <v>100.03896357977925</v>
      </c>
    </row>
    <row r="822" spans="1:6" ht="15.75" customHeight="1" x14ac:dyDescent="0.25">
      <c r="A822" s="81">
        <v>44034000101</v>
      </c>
      <c r="B822" s="79">
        <v>146</v>
      </c>
      <c r="C822" s="79">
        <v>44034</v>
      </c>
      <c r="D822" s="80" t="s">
        <v>833</v>
      </c>
      <c r="E822" s="80" t="s">
        <v>833</v>
      </c>
      <c r="F822" s="4">
        <v>99.826132273124671</v>
      </c>
    </row>
    <row r="823" spans="1:6" ht="15.75" customHeight="1" x14ac:dyDescent="0.25">
      <c r="A823" s="81">
        <v>44035000101</v>
      </c>
      <c r="B823" s="79">
        <v>109</v>
      </c>
      <c r="C823" s="79">
        <v>44035</v>
      </c>
      <c r="D823" s="80" t="s">
        <v>834</v>
      </c>
      <c r="E823" s="80" t="s">
        <v>834</v>
      </c>
      <c r="F823" s="4">
        <v>99.246223282604959</v>
      </c>
    </row>
    <row r="824" spans="1:6" ht="15.75" customHeight="1" x14ac:dyDescent="0.25">
      <c r="A824" s="81">
        <v>44036000101</v>
      </c>
      <c r="B824" s="79">
        <v>29</v>
      </c>
      <c r="C824" s="79">
        <v>44036</v>
      </c>
      <c r="D824" s="80" t="s">
        <v>835</v>
      </c>
      <c r="E824" s="80" t="s">
        <v>835</v>
      </c>
      <c r="F824" s="4">
        <v>99.155991683235769</v>
      </c>
    </row>
    <row r="825" spans="1:6" ht="15.75" customHeight="1" x14ac:dyDescent="0.25">
      <c r="A825" s="81">
        <v>44037000101</v>
      </c>
      <c r="B825" s="79">
        <v>531</v>
      </c>
      <c r="C825" s="79">
        <v>44037</v>
      </c>
      <c r="D825" s="80" t="s">
        <v>836</v>
      </c>
      <c r="E825" s="80" t="s">
        <v>836</v>
      </c>
      <c r="F825" s="4">
        <v>100.32818189722268</v>
      </c>
    </row>
    <row r="826" spans="1:6" ht="15.75" customHeight="1" x14ac:dyDescent="0.25">
      <c r="A826" s="81">
        <v>44038000101</v>
      </c>
      <c r="B826" s="79">
        <v>123</v>
      </c>
      <c r="C826" s="79">
        <v>44038</v>
      </c>
      <c r="D826" s="80" t="s">
        <v>837</v>
      </c>
      <c r="E826" s="80" t="s">
        <v>837</v>
      </c>
      <c r="F826" s="4">
        <v>99.757511992039753</v>
      </c>
    </row>
    <row r="827" spans="1:6" ht="15.75" customHeight="1" x14ac:dyDescent="0.25">
      <c r="A827" s="81">
        <v>44039000101</v>
      </c>
      <c r="B827" s="79">
        <v>219</v>
      </c>
      <c r="C827" s="79">
        <v>44039</v>
      </c>
      <c r="D827" s="80" t="s">
        <v>838</v>
      </c>
      <c r="E827" s="80" t="s">
        <v>838</v>
      </c>
      <c r="F827" s="4">
        <v>99.62522134259271</v>
      </c>
    </row>
    <row r="828" spans="1:6" ht="15.75" customHeight="1" x14ac:dyDescent="0.25">
      <c r="A828" s="81">
        <v>44040000101</v>
      </c>
      <c r="B828" s="79">
        <v>241</v>
      </c>
      <c r="C828" s="79">
        <v>44040</v>
      </c>
      <c r="D828" s="80" t="s">
        <v>839</v>
      </c>
      <c r="E828" s="80" t="s">
        <v>839</v>
      </c>
      <c r="F828" s="4">
        <v>99.423697897546433</v>
      </c>
    </row>
    <row r="829" spans="1:6" ht="15.75" customHeight="1" x14ac:dyDescent="0.25">
      <c r="A829" s="81">
        <v>44041000101</v>
      </c>
      <c r="B829" s="79">
        <v>67</v>
      </c>
      <c r="C829" s="79">
        <v>44041</v>
      </c>
      <c r="D829" s="80" t="s">
        <v>840</v>
      </c>
      <c r="E829" s="80" t="s">
        <v>840</v>
      </c>
      <c r="F829" s="4">
        <v>99.880442067697373</v>
      </c>
    </row>
    <row r="830" spans="1:6" ht="15.75" customHeight="1" x14ac:dyDescent="0.25">
      <c r="A830" s="81">
        <v>44042000101</v>
      </c>
      <c r="B830" s="79">
        <v>125</v>
      </c>
      <c r="C830" s="79">
        <v>44042</v>
      </c>
      <c r="D830" s="80" t="s">
        <v>841</v>
      </c>
      <c r="E830" s="80" t="s">
        <v>841</v>
      </c>
      <c r="F830" s="4">
        <v>99.532212588596849</v>
      </c>
    </row>
    <row r="831" spans="1:6" ht="15.75" customHeight="1" x14ac:dyDescent="0.25">
      <c r="A831" s="81">
        <v>44043000101</v>
      </c>
      <c r="B831" s="79">
        <v>92</v>
      </c>
      <c r="C831" s="79">
        <v>44043</v>
      </c>
      <c r="D831" s="80" t="s">
        <v>842</v>
      </c>
      <c r="E831" s="80" t="s">
        <v>842</v>
      </c>
      <c r="F831" s="4">
        <v>98.432484547658746</v>
      </c>
    </row>
    <row r="832" spans="1:6" ht="15.75" customHeight="1" x14ac:dyDescent="0.25">
      <c r="A832" s="81">
        <v>44044000101</v>
      </c>
      <c r="B832" s="79">
        <v>105</v>
      </c>
      <c r="C832" s="79">
        <v>44044</v>
      </c>
      <c r="D832" s="80" t="s">
        <v>843</v>
      </c>
      <c r="E832" s="80" t="s">
        <v>843</v>
      </c>
      <c r="F832" s="4">
        <v>99.583620426179607</v>
      </c>
    </row>
    <row r="833" spans="1:6" ht="15.75" customHeight="1" x14ac:dyDescent="0.25">
      <c r="A833" s="81">
        <v>44045000101</v>
      </c>
      <c r="B833" s="79">
        <v>417</v>
      </c>
      <c r="C833" s="79">
        <v>44045</v>
      </c>
      <c r="D833" s="80" t="s">
        <v>844</v>
      </c>
      <c r="E833" s="80" t="s">
        <v>844</v>
      </c>
      <c r="F833" s="4">
        <v>99.953518555968003</v>
      </c>
    </row>
    <row r="834" spans="1:6" ht="15.75" customHeight="1" x14ac:dyDescent="0.25">
      <c r="A834" s="81">
        <v>44046000101</v>
      </c>
      <c r="B834" s="79">
        <v>49</v>
      </c>
      <c r="C834" s="79">
        <v>44046</v>
      </c>
      <c r="D834" s="80" t="s">
        <v>845</v>
      </c>
      <c r="E834" s="80" t="s">
        <v>845</v>
      </c>
      <c r="F834" s="4">
        <v>99.275797314251662</v>
      </c>
    </row>
    <row r="835" spans="1:6" ht="15.75" customHeight="1" x14ac:dyDescent="0.25">
      <c r="A835" s="81">
        <v>44047000101</v>
      </c>
      <c r="B835" s="79">
        <v>211</v>
      </c>
      <c r="C835" s="79">
        <v>44047</v>
      </c>
      <c r="D835" s="80" t="s">
        <v>846</v>
      </c>
      <c r="E835" s="80" t="s">
        <v>846</v>
      </c>
      <c r="F835" s="4">
        <v>99.577123945295838</v>
      </c>
    </row>
    <row r="836" spans="1:6" ht="15.75" customHeight="1" x14ac:dyDescent="0.25">
      <c r="A836" s="81">
        <v>44048000101</v>
      </c>
      <c r="B836" s="79">
        <v>51</v>
      </c>
      <c r="C836" s="79">
        <v>44048</v>
      </c>
      <c r="D836" s="80" t="s">
        <v>847</v>
      </c>
      <c r="E836" s="80" t="s">
        <v>847</v>
      </c>
      <c r="F836" s="4">
        <v>99.260527218015724</v>
      </c>
    </row>
    <row r="837" spans="1:6" ht="15.75" customHeight="1" x14ac:dyDescent="0.25">
      <c r="A837" s="81">
        <v>44049000101</v>
      </c>
      <c r="B837" s="79">
        <v>978</v>
      </c>
      <c r="C837" s="79">
        <v>44049</v>
      </c>
      <c r="D837" s="80" t="s">
        <v>848</v>
      </c>
      <c r="E837" s="80" t="s">
        <v>848</v>
      </c>
      <c r="F837" s="4">
        <v>100.44094750044616</v>
      </c>
    </row>
    <row r="838" spans="1:6" ht="15.75" customHeight="1" x14ac:dyDescent="0.25">
      <c r="A838" s="81">
        <v>44050000101</v>
      </c>
      <c r="B838" s="79">
        <v>3846</v>
      </c>
      <c r="C838" s="79">
        <v>44050</v>
      </c>
      <c r="D838" s="80" t="s">
        <v>849</v>
      </c>
      <c r="E838" s="80" t="s">
        <v>849</v>
      </c>
      <c r="F838" s="4">
        <v>101.32398240129136</v>
      </c>
    </row>
    <row r="839" spans="1:6" ht="15.75" customHeight="1" x14ac:dyDescent="0.25">
      <c r="A839" s="81">
        <v>44050000201</v>
      </c>
      <c r="B839" s="79">
        <v>8</v>
      </c>
      <c r="C839" s="79">
        <v>44050</v>
      </c>
      <c r="D839" s="80" t="s">
        <v>850</v>
      </c>
      <c r="E839" s="80" t="s">
        <v>849</v>
      </c>
      <c r="F839" s="4">
        <v>97.937006903291532</v>
      </c>
    </row>
    <row r="840" spans="1:6" ht="15.75" customHeight="1" x14ac:dyDescent="0.25">
      <c r="A840" s="81">
        <v>44050000301</v>
      </c>
      <c r="B840" s="79">
        <v>35</v>
      </c>
      <c r="C840" s="79">
        <v>44050</v>
      </c>
      <c r="D840" s="80" t="s">
        <v>851</v>
      </c>
      <c r="E840" s="80" t="s">
        <v>849</v>
      </c>
      <c r="F840" s="4">
        <v>98.85667189100981</v>
      </c>
    </row>
    <row r="841" spans="1:6" ht="15.75" customHeight="1" x14ac:dyDescent="0.25">
      <c r="A841" s="81">
        <v>44050000401</v>
      </c>
      <c r="B841" s="79">
        <v>52</v>
      </c>
      <c r="C841" s="79">
        <v>44050</v>
      </c>
      <c r="D841" s="80" t="s">
        <v>852</v>
      </c>
      <c r="E841" s="80" t="s">
        <v>849</v>
      </c>
      <c r="F841" s="4">
        <v>98.406014076908633</v>
      </c>
    </row>
    <row r="842" spans="1:6" ht="15.75" customHeight="1" x14ac:dyDescent="0.25">
      <c r="A842" s="81">
        <v>44050000601</v>
      </c>
      <c r="B842" s="79">
        <v>43</v>
      </c>
      <c r="C842" s="79">
        <v>44050</v>
      </c>
      <c r="D842" s="80" t="s">
        <v>853</v>
      </c>
      <c r="E842" s="80" t="s">
        <v>849</v>
      </c>
      <c r="F842" s="4">
        <v>98.960018169694706</v>
      </c>
    </row>
    <row r="843" spans="1:6" ht="15.75" customHeight="1" x14ac:dyDescent="0.25">
      <c r="A843" s="81">
        <v>44050000701</v>
      </c>
      <c r="B843" s="79">
        <v>68</v>
      </c>
      <c r="C843" s="79">
        <v>44050</v>
      </c>
      <c r="D843" s="80" t="s">
        <v>854</v>
      </c>
      <c r="E843" s="80" t="s">
        <v>849</v>
      </c>
      <c r="F843" s="4">
        <v>98.844629406773223</v>
      </c>
    </row>
    <row r="844" spans="1:6" ht="15.75" customHeight="1" x14ac:dyDescent="0.25">
      <c r="A844" s="81">
        <v>44050000801</v>
      </c>
      <c r="B844" s="79">
        <v>103</v>
      </c>
      <c r="C844" s="79">
        <v>44050</v>
      </c>
      <c r="D844" s="80" t="s">
        <v>855</v>
      </c>
      <c r="E844" s="80" t="s">
        <v>849</v>
      </c>
      <c r="F844" s="4">
        <v>99.679151461027601</v>
      </c>
    </row>
    <row r="845" spans="1:6" ht="15.75" customHeight="1" x14ac:dyDescent="0.25">
      <c r="A845" s="81">
        <v>44050000901</v>
      </c>
      <c r="B845" s="79">
        <v>7</v>
      </c>
      <c r="C845" s="79">
        <v>44050</v>
      </c>
      <c r="D845" s="80" t="s">
        <v>856</v>
      </c>
      <c r="E845" s="80" t="s">
        <v>849</v>
      </c>
      <c r="F845" s="4">
        <v>97.870846659865251</v>
      </c>
    </row>
    <row r="846" spans="1:6" ht="15.75" customHeight="1" x14ac:dyDescent="0.25">
      <c r="A846" s="81">
        <v>44050001001</v>
      </c>
      <c r="B846" s="79">
        <v>37</v>
      </c>
      <c r="C846" s="79">
        <v>44050</v>
      </c>
      <c r="D846" s="80" t="s">
        <v>857</v>
      </c>
      <c r="E846" s="80" t="s">
        <v>849</v>
      </c>
      <c r="F846" s="4">
        <v>97.941967745557051</v>
      </c>
    </row>
    <row r="847" spans="1:6" ht="15.75" customHeight="1" x14ac:dyDescent="0.25">
      <c r="A847" s="81">
        <v>44050001101</v>
      </c>
      <c r="B847" s="79">
        <v>210</v>
      </c>
      <c r="C847" s="79">
        <v>44050</v>
      </c>
      <c r="D847" s="80" t="s">
        <v>858</v>
      </c>
      <c r="E847" s="80" t="s">
        <v>849</v>
      </c>
      <c r="F847" s="4">
        <v>99.281721787988147</v>
      </c>
    </row>
    <row r="848" spans="1:6" ht="15.75" customHeight="1" x14ac:dyDescent="0.25">
      <c r="A848" s="81">
        <v>44050001301</v>
      </c>
      <c r="B848" s="79">
        <v>11</v>
      </c>
      <c r="C848" s="79">
        <v>44050</v>
      </c>
      <c r="D848" s="80" t="s">
        <v>859</v>
      </c>
      <c r="E848" s="80" t="s">
        <v>849</v>
      </c>
      <c r="F848" s="4">
        <v>97.533799738286064</v>
      </c>
    </row>
    <row r="849" spans="1:6" ht="15.75" customHeight="1" x14ac:dyDescent="0.25">
      <c r="A849" s="81">
        <v>44050001401</v>
      </c>
      <c r="B849" s="79">
        <v>9</v>
      </c>
      <c r="C849" s="79">
        <v>44050</v>
      </c>
      <c r="D849" s="80" t="s">
        <v>1574</v>
      </c>
      <c r="E849" s="80" t="s">
        <v>849</v>
      </c>
      <c r="F849" s="4">
        <v>97.929790800899823</v>
      </c>
    </row>
    <row r="850" spans="1:6" ht="15.75" customHeight="1" x14ac:dyDescent="0.25">
      <c r="A850" s="81">
        <v>44051000101</v>
      </c>
      <c r="B850" s="79">
        <v>3822</v>
      </c>
      <c r="C850" s="79">
        <v>44051</v>
      </c>
      <c r="D850" s="80" t="s">
        <v>860</v>
      </c>
      <c r="E850" s="80" t="s">
        <v>860</v>
      </c>
      <c r="F850" s="4">
        <v>101.1243836608032</v>
      </c>
    </row>
    <row r="851" spans="1:6" ht="15.75" customHeight="1" x14ac:dyDescent="0.25">
      <c r="A851" s="81">
        <v>44052000101</v>
      </c>
      <c r="B851" s="79">
        <v>74</v>
      </c>
      <c r="C851" s="79">
        <v>44052</v>
      </c>
      <c r="D851" s="80" t="s">
        <v>861</v>
      </c>
      <c r="E851" s="80" t="s">
        <v>861</v>
      </c>
      <c r="F851" s="4">
        <v>98.085442038359517</v>
      </c>
    </row>
    <row r="852" spans="1:6" ht="15.75" customHeight="1" x14ac:dyDescent="0.25">
      <c r="A852" s="81">
        <v>44053000101</v>
      </c>
      <c r="B852" s="79">
        <v>133</v>
      </c>
      <c r="C852" s="79">
        <v>44053</v>
      </c>
      <c r="D852" s="80" t="s">
        <v>862</v>
      </c>
      <c r="E852" s="80" t="s">
        <v>862</v>
      </c>
      <c r="F852" s="4">
        <v>99.168640816555452</v>
      </c>
    </row>
    <row r="853" spans="1:6" ht="15.75" customHeight="1" x14ac:dyDescent="0.25">
      <c r="A853" s="81">
        <v>44054000101</v>
      </c>
      <c r="B853" s="79">
        <v>107</v>
      </c>
      <c r="C853" s="79">
        <v>44054</v>
      </c>
      <c r="D853" s="80" t="s">
        <v>863</v>
      </c>
      <c r="E853" s="80" t="s">
        <v>863</v>
      </c>
      <c r="F853" s="4">
        <v>100.13416834787112</v>
      </c>
    </row>
    <row r="854" spans="1:6" ht="15.75" customHeight="1" x14ac:dyDescent="0.25">
      <c r="A854" s="81">
        <v>44055000101</v>
      </c>
      <c r="B854" s="79">
        <v>92</v>
      </c>
      <c r="C854" s="79">
        <v>44055</v>
      </c>
      <c r="D854" s="80" t="s">
        <v>864</v>
      </c>
      <c r="E854" s="80" t="s">
        <v>864</v>
      </c>
      <c r="F854" s="4">
        <v>99.426301307560664</v>
      </c>
    </row>
    <row r="855" spans="1:6" ht="15.75" customHeight="1" x14ac:dyDescent="0.25">
      <c r="A855" s="81">
        <v>44056000101</v>
      </c>
      <c r="B855" s="79">
        <v>588</v>
      </c>
      <c r="C855" s="79">
        <v>44056</v>
      </c>
      <c r="D855" s="80" t="s">
        <v>865</v>
      </c>
      <c r="E855" s="80" t="s">
        <v>865</v>
      </c>
      <c r="F855" s="4">
        <v>100.36077634587264</v>
      </c>
    </row>
    <row r="856" spans="1:6" ht="15.75" customHeight="1" x14ac:dyDescent="0.25">
      <c r="A856" s="81">
        <v>44056000301</v>
      </c>
      <c r="B856" s="79">
        <v>27</v>
      </c>
      <c r="C856" s="79">
        <v>44056</v>
      </c>
      <c r="D856" s="80" t="s">
        <v>1575</v>
      </c>
      <c r="E856" s="80" t="s">
        <v>865</v>
      </c>
      <c r="F856" s="4">
        <v>99.136290049103948</v>
      </c>
    </row>
    <row r="857" spans="1:6" ht="15.75" customHeight="1" x14ac:dyDescent="0.25">
      <c r="A857" s="81">
        <v>44059000101</v>
      </c>
      <c r="B857" s="79">
        <v>690</v>
      </c>
      <c r="C857" s="79">
        <v>44059</v>
      </c>
      <c r="D857" s="80" t="s">
        <v>866</v>
      </c>
      <c r="E857" s="80" t="s">
        <v>866</v>
      </c>
      <c r="F857" s="4">
        <v>100.57313069478316</v>
      </c>
    </row>
    <row r="858" spans="1:6" ht="15.75" customHeight="1" x14ac:dyDescent="0.25">
      <c r="A858" s="81">
        <v>44059000299</v>
      </c>
      <c r="B858" s="79">
        <v>3</v>
      </c>
      <c r="C858" s="79">
        <v>44059</v>
      </c>
      <c r="D858" s="80" t="s">
        <v>867</v>
      </c>
      <c r="E858" s="80" t="s">
        <v>866</v>
      </c>
      <c r="F858" s="4">
        <v>98.627302686737266</v>
      </c>
    </row>
    <row r="859" spans="1:6" ht="15.75" customHeight="1" x14ac:dyDescent="0.25">
      <c r="A859" s="81">
        <v>44059000399</v>
      </c>
      <c r="B859" s="79">
        <v>14</v>
      </c>
      <c r="C859" s="79">
        <v>44059</v>
      </c>
      <c r="D859" s="80" t="s">
        <v>868</v>
      </c>
      <c r="E859" s="80" t="s">
        <v>866</v>
      </c>
      <c r="F859" s="4">
        <v>98.484933250785772</v>
      </c>
    </row>
    <row r="860" spans="1:6" ht="15.75" customHeight="1" x14ac:dyDescent="0.25">
      <c r="A860" s="81">
        <v>44059000499</v>
      </c>
      <c r="B860" s="79">
        <v>12</v>
      </c>
      <c r="C860" s="79">
        <v>44059</v>
      </c>
      <c r="D860" s="80" t="s">
        <v>869</v>
      </c>
      <c r="E860" s="80" t="s">
        <v>866</v>
      </c>
      <c r="F860" s="4">
        <v>99.47616749154686</v>
      </c>
    </row>
    <row r="861" spans="1:6" ht="15.75" customHeight="1" x14ac:dyDescent="0.25">
      <c r="A861" s="81">
        <v>44059000599</v>
      </c>
      <c r="B861" s="79">
        <v>10</v>
      </c>
      <c r="C861" s="79">
        <v>44059</v>
      </c>
      <c r="D861" s="80" t="s">
        <v>870</v>
      </c>
      <c r="E861" s="80" t="s">
        <v>866</v>
      </c>
      <c r="F861" s="4">
        <v>98.708881918670187</v>
      </c>
    </row>
    <row r="862" spans="1:6" ht="15.75" customHeight="1" x14ac:dyDescent="0.25">
      <c r="A862" s="81">
        <v>44060000101</v>
      </c>
      <c r="B862" s="79">
        <v>33</v>
      </c>
      <c r="C862" s="79">
        <v>44060</v>
      </c>
      <c r="D862" s="80" t="s">
        <v>871</v>
      </c>
      <c r="E862" s="80" t="s">
        <v>871</v>
      </c>
      <c r="F862" s="4">
        <v>98.300422967068954</v>
      </c>
    </row>
    <row r="863" spans="1:6" ht="15.75" customHeight="1" x14ac:dyDescent="0.25">
      <c r="A863" s="81">
        <v>44061000101</v>
      </c>
      <c r="B863" s="79">
        <v>92</v>
      </c>
      <c r="C863" s="79">
        <v>44061</v>
      </c>
      <c r="D863" s="80" t="s">
        <v>872</v>
      </c>
      <c r="E863" s="80" t="s">
        <v>872</v>
      </c>
      <c r="F863" s="4">
        <v>99.39265872905851</v>
      </c>
    </row>
    <row r="864" spans="1:6" ht="15.75" customHeight="1" x14ac:dyDescent="0.25">
      <c r="A864" s="81">
        <v>44062000101</v>
      </c>
      <c r="B864" s="79">
        <v>36</v>
      </c>
      <c r="C864" s="79">
        <v>44062</v>
      </c>
      <c r="D864" s="80" t="s">
        <v>873</v>
      </c>
      <c r="E864" s="80" t="s">
        <v>873</v>
      </c>
      <c r="F864" s="4">
        <v>99.338275630699556</v>
      </c>
    </row>
    <row r="865" spans="1:6" ht="15.75" customHeight="1" x14ac:dyDescent="0.25">
      <c r="A865" s="81">
        <v>44063000101</v>
      </c>
      <c r="B865" s="79">
        <v>100</v>
      </c>
      <c r="C865" s="79">
        <v>44063</v>
      </c>
      <c r="D865" s="80" t="s">
        <v>874</v>
      </c>
      <c r="E865" s="80" t="s">
        <v>874</v>
      </c>
      <c r="F865" s="4">
        <v>99.681188744559094</v>
      </c>
    </row>
    <row r="866" spans="1:6" ht="15.75" customHeight="1" x14ac:dyDescent="0.25">
      <c r="A866" s="81">
        <v>44064000101</v>
      </c>
      <c r="B866" s="79">
        <v>67</v>
      </c>
      <c r="C866" s="79">
        <v>44064</v>
      </c>
      <c r="D866" s="80" t="s">
        <v>875</v>
      </c>
      <c r="E866" s="80" t="s">
        <v>875</v>
      </c>
      <c r="F866" s="4">
        <v>99.379953256706727</v>
      </c>
    </row>
    <row r="867" spans="1:6" ht="15.75" customHeight="1" x14ac:dyDescent="0.25">
      <c r="A867" s="81">
        <v>44065000101</v>
      </c>
      <c r="B867" s="79">
        <v>55</v>
      </c>
      <c r="C867" s="79">
        <v>44065</v>
      </c>
      <c r="D867" s="80" t="s">
        <v>876</v>
      </c>
      <c r="E867" s="80" t="s">
        <v>876</v>
      </c>
      <c r="F867" s="4">
        <v>98.757089510380155</v>
      </c>
    </row>
    <row r="868" spans="1:6" ht="15.75" customHeight="1" x14ac:dyDescent="0.25">
      <c r="A868" s="81">
        <v>44066000101</v>
      </c>
      <c r="B868" s="79">
        <v>93</v>
      </c>
      <c r="C868" s="79">
        <v>44066</v>
      </c>
      <c r="D868" s="80" t="s">
        <v>877</v>
      </c>
      <c r="E868" s="80" t="s">
        <v>877</v>
      </c>
      <c r="F868" s="4">
        <v>99.287354654736262</v>
      </c>
    </row>
    <row r="869" spans="1:6" ht="15.75" customHeight="1" x14ac:dyDescent="0.25">
      <c r="A869" s="81">
        <v>44067000101</v>
      </c>
      <c r="B869" s="79">
        <v>134</v>
      </c>
      <c r="C869" s="79">
        <v>44067</v>
      </c>
      <c r="D869" s="80" t="s">
        <v>878</v>
      </c>
      <c r="E869" s="80" t="s">
        <v>878</v>
      </c>
      <c r="F869" s="4">
        <v>99.732706378718547</v>
      </c>
    </row>
    <row r="870" spans="1:6" ht="15.75" customHeight="1" x14ac:dyDescent="0.25">
      <c r="A870" s="81">
        <v>44068000101</v>
      </c>
      <c r="B870" s="79">
        <v>800</v>
      </c>
      <c r="C870" s="79">
        <v>44068</v>
      </c>
      <c r="D870" s="80" t="s">
        <v>879</v>
      </c>
      <c r="E870" s="80" t="s">
        <v>879</v>
      </c>
      <c r="F870" s="4">
        <v>99.920118752080512</v>
      </c>
    </row>
    <row r="871" spans="1:6" ht="15.75" customHeight="1" x14ac:dyDescent="0.25">
      <c r="A871" s="81">
        <v>44070000101</v>
      </c>
      <c r="B871" s="79">
        <v>55</v>
      </c>
      <c r="C871" s="79">
        <v>44070</v>
      </c>
      <c r="D871" s="80" t="s">
        <v>880</v>
      </c>
      <c r="E871" s="80" t="s">
        <v>880</v>
      </c>
      <c r="F871" s="4">
        <v>98.698027542010507</v>
      </c>
    </row>
    <row r="872" spans="1:6" ht="15.75" customHeight="1" x14ac:dyDescent="0.25">
      <c r="A872" s="81">
        <v>44071000101</v>
      </c>
      <c r="B872" s="79">
        <v>35</v>
      </c>
      <c r="C872" s="79">
        <v>44071</v>
      </c>
      <c r="D872" s="80" t="s">
        <v>881</v>
      </c>
      <c r="E872" s="80" t="s">
        <v>882</v>
      </c>
      <c r="F872" s="4">
        <v>99.017654395096528</v>
      </c>
    </row>
    <row r="873" spans="1:6" ht="15.75" customHeight="1" x14ac:dyDescent="0.25">
      <c r="A873" s="81">
        <v>44071000201</v>
      </c>
      <c r="B873" s="79">
        <v>7</v>
      </c>
      <c r="C873" s="79">
        <v>44071</v>
      </c>
      <c r="D873" s="80" t="s">
        <v>883</v>
      </c>
      <c r="E873" s="80" t="s">
        <v>882</v>
      </c>
      <c r="F873" s="4">
        <v>98.415085678526765</v>
      </c>
    </row>
    <row r="874" spans="1:6" ht="15.75" customHeight="1" x14ac:dyDescent="0.25">
      <c r="A874" s="81">
        <v>44071000301</v>
      </c>
      <c r="B874" s="79">
        <v>5</v>
      </c>
      <c r="C874" s="79">
        <v>44071</v>
      </c>
      <c r="D874" s="80" t="s">
        <v>884</v>
      </c>
      <c r="E874" s="80" t="s">
        <v>882</v>
      </c>
      <c r="F874" s="4">
        <v>98.116955371717111</v>
      </c>
    </row>
    <row r="875" spans="1:6" ht="15.75" customHeight="1" x14ac:dyDescent="0.25">
      <c r="A875" s="81">
        <v>44071000401</v>
      </c>
      <c r="B875" s="79">
        <v>465</v>
      </c>
      <c r="C875" s="79">
        <v>44071</v>
      </c>
      <c r="D875" s="80" t="s">
        <v>882</v>
      </c>
      <c r="E875" s="80" t="s">
        <v>882</v>
      </c>
      <c r="F875" s="4">
        <v>99.285954035505839</v>
      </c>
    </row>
    <row r="876" spans="1:6" ht="15.75" customHeight="1" x14ac:dyDescent="0.25">
      <c r="A876" s="81">
        <v>44071000501</v>
      </c>
      <c r="B876" s="79">
        <v>7</v>
      </c>
      <c r="C876" s="79">
        <v>44071</v>
      </c>
      <c r="D876" s="80" t="s">
        <v>885</v>
      </c>
      <c r="E876" s="80" t="s">
        <v>882</v>
      </c>
      <c r="F876" s="4">
        <v>98.312241415805573</v>
      </c>
    </row>
    <row r="877" spans="1:6" ht="15.75" customHeight="1" x14ac:dyDescent="0.25">
      <c r="A877" s="81">
        <v>44071000601</v>
      </c>
      <c r="B877" s="79">
        <v>71</v>
      </c>
      <c r="C877" s="79">
        <v>44071</v>
      </c>
      <c r="D877" s="80" t="s">
        <v>886</v>
      </c>
      <c r="E877" s="80" t="s">
        <v>882</v>
      </c>
      <c r="F877" s="4">
        <v>98.211959124712962</v>
      </c>
    </row>
    <row r="878" spans="1:6" ht="15.75" customHeight="1" x14ac:dyDescent="0.25">
      <c r="A878" s="81">
        <v>44071000701</v>
      </c>
      <c r="B878" s="79">
        <v>21</v>
      </c>
      <c r="C878" s="79">
        <v>44071</v>
      </c>
      <c r="D878" s="80" t="s">
        <v>887</v>
      </c>
      <c r="E878" s="80" t="s">
        <v>882</v>
      </c>
      <c r="F878" s="4">
        <v>98.211870946508157</v>
      </c>
    </row>
    <row r="879" spans="1:6" ht="15.75" customHeight="1" x14ac:dyDescent="0.25">
      <c r="A879" s="81">
        <v>44071000801</v>
      </c>
      <c r="B879" s="79">
        <v>31</v>
      </c>
      <c r="C879" s="79">
        <v>44071</v>
      </c>
      <c r="D879" s="80" t="s">
        <v>888</v>
      </c>
      <c r="E879" s="80" t="s">
        <v>882</v>
      </c>
      <c r="F879" s="4">
        <v>98.381345115170944</v>
      </c>
    </row>
    <row r="880" spans="1:6" ht="15.75" customHeight="1" x14ac:dyDescent="0.25">
      <c r="A880" s="81">
        <v>44071000901</v>
      </c>
      <c r="B880" s="79">
        <v>12</v>
      </c>
      <c r="C880" s="79">
        <v>44071</v>
      </c>
      <c r="D880" s="80" t="s">
        <v>889</v>
      </c>
      <c r="E880" s="80" t="s">
        <v>882</v>
      </c>
      <c r="F880" s="4">
        <v>98.13143717282064</v>
      </c>
    </row>
    <row r="881" spans="1:6" ht="15.75" customHeight="1" x14ac:dyDescent="0.25">
      <c r="A881" s="81">
        <v>44071001001</v>
      </c>
      <c r="B881" s="79">
        <v>22</v>
      </c>
      <c r="C881" s="79">
        <v>44071</v>
      </c>
      <c r="D881" s="80" t="s">
        <v>890</v>
      </c>
      <c r="E881" s="80" t="s">
        <v>882</v>
      </c>
      <c r="F881" s="4">
        <v>98.684143182053987</v>
      </c>
    </row>
    <row r="882" spans="1:6" ht="15.75" customHeight="1" x14ac:dyDescent="0.25">
      <c r="A882" s="81">
        <v>44074000101</v>
      </c>
      <c r="B882" s="79">
        <v>639</v>
      </c>
      <c r="C882" s="79">
        <v>44074</v>
      </c>
      <c r="D882" s="80" t="s">
        <v>891</v>
      </c>
      <c r="E882" s="80" t="s">
        <v>891</v>
      </c>
      <c r="F882" s="4">
        <v>100.26446739133843</v>
      </c>
    </row>
    <row r="883" spans="1:6" ht="15.75" customHeight="1" x14ac:dyDescent="0.25">
      <c r="A883" s="81">
        <v>44075000101</v>
      </c>
      <c r="B883" s="79">
        <v>367</v>
      </c>
      <c r="C883" s="79">
        <v>44075</v>
      </c>
      <c r="D883" s="80" t="s">
        <v>892</v>
      </c>
      <c r="E883" s="80" t="s">
        <v>892</v>
      </c>
      <c r="F883" s="4">
        <v>99.851684597036865</v>
      </c>
    </row>
    <row r="884" spans="1:6" ht="15.75" customHeight="1" x14ac:dyDescent="0.25">
      <c r="A884" s="81">
        <v>44076000101</v>
      </c>
      <c r="B884" s="79">
        <v>2571</v>
      </c>
      <c r="C884" s="79">
        <v>44076</v>
      </c>
      <c r="D884" s="80" t="s">
        <v>893</v>
      </c>
      <c r="E884" s="80" t="s">
        <v>893</v>
      </c>
      <c r="F884" s="4">
        <v>101.29421929527912</v>
      </c>
    </row>
    <row r="885" spans="1:6" ht="15.75" customHeight="1" x14ac:dyDescent="0.25">
      <c r="A885" s="81">
        <v>44077000101</v>
      </c>
      <c r="B885" s="79">
        <v>88</v>
      </c>
      <c r="C885" s="79">
        <v>44077</v>
      </c>
      <c r="D885" s="80" t="s">
        <v>894</v>
      </c>
      <c r="E885" s="80" t="s">
        <v>894</v>
      </c>
      <c r="F885" s="4">
        <v>99.448685617732167</v>
      </c>
    </row>
    <row r="886" spans="1:6" ht="15.75" customHeight="1" x14ac:dyDescent="0.25">
      <c r="A886" s="81">
        <v>44080000101</v>
      </c>
      <c r="B886" s="79">
        <v>319</v>
      </c>
      <c r="C886" s="79">
        <v>44080</v>
      </c>
      <c r="D886" s="80" t="s">
        <v>895</v>
      </c>
      <c r="E886" s="80" t="s">
        <v>895</v>
      </c>
      <c r="F886" s="4">
        <v>99.630887385812642</v>
      </c>
    </row>
    <row r="887" spans="1:6" ht="15.75" customHeight="1" x14ac:dyDescent="0.25">
      <c r="A887" s="81">
        <v>44082000201</v>
      </c>
      <c r="B887" s="79">
        <v>109</v>
      </c>
      <c r="C887" s="79">
        <v>44082</v>
      </c>
      <c r="D887" s="80" t="s">
        <v>896</v>
      </c>
      <c r="E887" s="80" t="s">
        <v>896</v>
      </c>
      <c r="F887" s="4">
        <v>99.766780257665772</v>
      </c>
    </row>
    <row r="888" spans="1:6" ht="15.75" customHeight="1" x14ac:dyDescent="0.25">
      <c r="A888" s="81">
        <v>44084000101</v>
      </c>
      <c r="B888" s="79">
        <v>60</v>
      </c>
      <c r="C888" s="79">
        <v>44084</v>
      </c>
      <c r="D888" s="80" t="s">
        <v>897</v>
      </c>
      <c r="E888" s="80" t="s">
        <v>897</v>
      </c>
      <c r="F888" s="4">
        <v>99.101509511702702</v>
      </c>
    </row>
    <row r="889" spans="1:6" ht="15.75" customHeight="1" x14ac:dyDescent="0.25">
      <c r="A889" s="81">
        <v>44085000101</v>
      </c>
      <c r="B889" s="79">
        <v>8</v>
      </c>
      <c r="C889" s="79">
        <v>44085</v>
      </c>
      <c r="D889" s="80" t="s">
        <v>898</v>
      </c>
      <c r="E889" s="80" t="s">
        <v>899</v>
      </c>
      <c r="F889" s="4">
        <v>98.387995186970485</v>
      </c>
    </row>
    <row r="890" spans="1:6" ht="15.75" customHeight="1" x14ac:dyDescent="0.25">
      <c r="A890" s="81">
        <v>44085000201</v>
      </c>
      <c r="B890" s="79">
        <v>43</v>
      </c>
      <c r="C890" s="79">
        <v>44085</v>
      </c>
      <c r="D890" s="80" t="s">
        <v>899</v>
      </c>
      <c r="E890" s="80" t="s">
        <v>899</v>
      </c>
      <c r="F890" s="4">
        <v>98.925586761259979</v>
      </c>
    </row>
    <row r="891" spans="1:6" ht="15.75" customHeight="1" x14ac:dyDescent="0.25">
      <c r="A891" s="81">
        <v>44086000101</v>
      </c>
      <c r="B891" s="79">
        <v>554</v>
      </c>
      <c r="C891" s="79">
        <v>44086</v>
      </c>
      <c r="D891" s="80" t="s">
        <v>900</v>
      </c>
      <c r="E891" s="80" t="s">
        <v>900</v>
      </c>
      <c r="F891" s="4">
        <v>100.40858831526393</v>
      </c>
    </row>
    <row r="892" spans="1:6" ht="15.75" customHeight="1" x14ac:dyDescent="0.25">
      <c r="A892" s="81">
        <v>44087000101</v>
      </c>
      <c r="B892" s="79">
        <v>86</v>
      </c>
      <c r="C892" s="79">
        <v>44087</v>
      </c>
      <c r="D892" s="80" t="s">
        <v>901</v>
      </c>
      <c r="E892" s="80" t="s">
        <v>901</v>
      </c>
      <c r="F892" s="4">
        <v>99.03213881653987</v>
      </c>
    </row>
    <row r="893" spans="1:6" ht="15.75" customHeight="1" x14ac:dyDescent="0.25">
      <c r="A893" s="81">
        <v>44088000101</v>
      </c>
      <c r="B893" s="79">
        <v>43</v>
      </c>
      <c r="C893" s="79">
        <v>44088</v>
      </c>
      <c r="D893" s="80" t="s">
        <v>902</v>
      </c>
      <c r="E893" s="80" t="s">
        <v>902</v>
      </c>
      <c r="F893" s="4">
        <v>99.830678274963134</v>
      </c>
    </row>
    <row r="894" spans="1:6" ht="15.75" customHeight="1" x14ac:dyDescent="0.25">
      <c r="A894" s="81">
        <v>44089000101</v>
      </c>
      <c r="B894" s="79">
        <v>55</v>
      </c>
      <c r="C894" s="79">
        <v>44089</v>
      </c>
      <c r="D894" s="80" t="s">
        <v>903</v>
      </c>
      <c r="E894" s="80" t="s">
        <v>903</v>
      </c>
      <c r="F894" s="4">
        <v>98.999043513602743</v>
      </c>
    </row>
    <row r="895" spans="1:6" ht="15.75" customHeight="1" x14ac:dyDescent="0.25">
      <c r="A895" s="81">
        <v>44090000101</v>
      </c>
      <c r="B895" s="79">
        <v>78</v>
      </c>
      <c r="C895" s="79">
        <v>44090</v>
      </c>
      <c r="D895" s="80" t="s">
        <v>904</v>
      </c>
      <c r="E895" s="80" t="s">
        <v>904</v>
      </c>
      <c r="F895" s="4">
        <v>99.256819396264248</v>
      </c>
    </row>
    <row r="896" spans="1:6" ht="15.75" customHeight="1" x14ac:dyDescent="0.25">
      <c r="A896" s="81">
        <v>44092000101</v>
      </c>
      <c r="B896" s="79">
        <v>80</v>
      </c>
      <c r="C896" s="79">
        <v>44092</v>
      </c>
      <c r="D896" s="80" t="s">
        <v>905</v>
      </c>
      <c r="E896" s="80" t="s">
        <v>905</v>
      </c>
      <c r="F896" s="4">
        <v>98.969106106613694</v>
      </c>
    </row>
    <row r="897" spans="1:6" ht="15.75" customHeight="1" x14ac:dyDescent="0.25">
      <c r="A897" s="81">
        <v>44093000101</v>
      </c>
      <c r="B897" s="79">
        <v>118</v>
      </c>
      <c r="C897" s="79">
        <v>44093</v>
      </c>
      <c r="D897" s="80" t="s">
        <v>906</v>
      </c>
      <c r="E897" s="80" t="s">
        <v>906</v>
      </c>
      <c r="F897" s="4">
        <v>99.434998097924506</v>
      </c>
    </row>
    <row r="898" spans="1:6" ht="15.75" customHeight="1" x14ac:dyDescent="0.25">
      <c r="A898" s="81">
        <v>44094000101</v>
      </c>
      <c r="B898" s="79">
        <v>137</v>
      </c>
      <c r="C898" s="79">
        <v>44094</v>
      </c>
      <c r="D898" s="80" t="s">
        <v>907</v>
      </c>
      <c r="E898" s="80" t="s">
        <v>907</v>
      </c>
      <c r="F898" s="4">
        <v>99.698925350086725</v>
      </c>
    </row>
    <row r="899" spans="1:6" ht="15.75" customHeight="1" x14ac:dyDescent="0.25">
      <c r="A899" s="81">
        <v>44096000101</v>
      </c>
      <c r="B899" s="79">
        <v>177</v>
      </c>
      <c r="C899" s="79">
        <v>44096</v>
      </c>
      <c r="D899" s="80" t="s">
        <v>908</v>
      </c>
      <c r="E899" s="80" t="s">
        <v>908</v>
      </c>
      <c r="F899" s="4">
        <v>99.347689040789206</v>
      </c>
    </row>
    <row r="900" spans="1:6" ht="15.75" customHeight="1" x14ac:dyDescent="0.25">
      <c r="A900" s="81">
        <v>44097000101</v>
      </c>
      <c r="B900" s="79">
        <v>136</v>
      </c>
      <c r="C900" s="79">
        <v>44097</v>
      </c>
      <c r="D900" s="80" t="s">
        <v>909</v>
      </c>
      <c r="E900" s="80" t="s">
        <v>909</v>
      </c>
      <c r="F900" s="4">
        <v>99.061578012179396</v>
      </c>
    </row>
    <row r="901" spans="1:6" ht="15.75" customHeight="1" x14ac:dyDescent="0.25">
      <c r="A901" s="81">
        <v>44099000101</v>
      </c>
      <c r="B901" s="79">
        <v>789</v>
      </c>
      <c r="C901" s="79">
        <v>44099</v>
      </c>
      <c r="D901" s="80" t="s">
        <v>910</v>
      </c>
      <c r="E901" s="80" t="s">
        <v>910</v>
      </c>
      <c r="F901" s="4">
        <v>99.784968259112887</v>
      </c>
    </row>
    <row r="902" spans="1:6" ht="15.75" customHeight="1" x14ac:dyDescent="0.25">
      <c r="A902" s="81">
        <v>44099000201</v>
      </c>
      <c r="B902" s="79">
        <v>12</v>
      </c>
      <c r="C902" s="79">
        <v>44099</v>
      </c>
      <c r="D902" s="80" t="s">
        <v>911</v>
      </c>
      <c r="E902" s="80" t="s">
        <v>910</v>
      </c>
      <c r="F902" s="4">
        <v>98.554788074354491</v>
      </c>
    </row>
    <row r="903" spans="1:6" ht="15.75" customHeight="1" x14ac:dyDescent="0.25">
      <c r="A903" s="81">
        <v>44100000101</v>
      </c>
      <c r="B903" s="79">
        <v>205</v>
      </c>
      <c r="C903" s="79">
        <v>44100</v>
      </c>
      <c r="D903" s="80" t="s">
        <v>912</v>
      </c>
      <c r="E903" s="80" t="s">
        <v>912</v>
      </c>
      <c r="F903" s="4">
        <v>99.301080279419111</v>
      </c>
    </row>
    <row r="904" spans="1:6" ht="15.75" customHeight="1" x14ac:dyDescent="0.25">
      <c r="A904" s="81">
        <v>44101000101</v>
      </c>
      <c r="B904" s="79">
        <v>64</v>
      </c>
      <c r="C904" s="79">
        <v>44101</v>
      </c>
      <c r="D904" s="80" t="s">
        <v>913</v>
      </c>
      <c r="E904" s="80" t="s">
        <v>913</v>
      </c>
      <c r="F904" s="4">
        <v>100.16192770454711</v>
      </c>
    </row>
    <row r="905" spans="1:6" ht="15.75" customHeight="1" x14ac:dyDescent="0.25">
      <c r="A905" s="81">
        <v>44102000101</v>
      </c>
      <c r="B905" s="79">
        <v>26</v>
      </c>
      <c r="C905" s="79">
        <v>44102</v>
      </c>
      <c r="D905" s="80" t="s">
        <v>914</v>
      </c>
      <c r="E905" s="80" t="s">
        <v>914</v>
      </c>
      <c r="F905" s="4">
        <v>98.827518068290459</v>
      </c>
    </row>
    <row r="906" spans="1:6" ht="15.75" customHeight="1" x14ac:dyDescent="0.25">
      <c r="A906" s="81">
        <v>44103000101</v>
      </c>
      <c r="B906" s="79">
        <v>113</v>
      </c>
      <c r="C906" s="79">
        <v>44103</v>
      </c>
      <c r="D906" s="80" t="s">
        <v>915</v>
      </c>
      <c r="E906" s="80" t="s">
        <v>915</v>
      </c>
      <c r="F906" s="4">
        <v>99.657174644904941</v>
      </c>
    </row>
    <row r="907" spans="1:6" ht="15.75" customHeight="1" x14ac:dyDescent="0.25">
      <c r="A907" s="81">
        <v>44103000201</v>
      </c>
      <c r="B907" s="79">
        <v>35</v>
      </c>
      <c r="C907" s="79">
        <v>44103</v>
      </c>
      <c r="D907" s="80" t="s">
        <v>916</v>
      </c>
      <c r="E907" s="80" t="s">
        <v>915</v>
      </c>
      <c r="F907" s="4">
        <v>99.267924239561566</v>
      </c>
    </row>
    <row r="908" spans="1:6" ht="15.75" customHeight="1" x14ac:dyDescent="0.25">
      <c r="A908" s="81">
        <v>44105000101</v>
      </c>
      <c r="B908" s="79">
        <v>74</v>
      </c>
      <c r="C908" s="79">
        <v>44105</v>
      </c>
      <c r="D908" s="80" t="s">
        <v>917</v>
      </c>
      <c r="E908" s="80" t="s">
        <v>917</v>
      </c>
      <c r="F908" s="4">
        <v>99.671451244406398</v>
      </c>
    </row>
    <row r="909" spans="1:6" ht="15.75" customHeight="1" x14ac:dyDescent="0.25">
      <c r="A909" s="81">
        <v>44106000101</v>
      </c>
      <c r="B909" s="79">
        <v>202</v>
      </c>
      <c r="C909" s="79">
        <v>44106</v>
      </c>
      <c r="D909" s="80" t="s">
        <v>918</v>
      </c>
      <c r="E909" s="80" t="s">
        <v>918</v>
      </c>
      <c r="F909" s="4">
        <v>99.312623618234227</v>
      </c>
    </row>
    <row r="910" spans="1:6" ht="15.75" customHeight="1" x14ac:dyDescent="0.25">
      <c r="A910" s="81">
        <v>44107000101</v>
      </c>
      <c r="B910" s="79">
        <v>258</v>
      </c>
      <c r="C910" s="79">
        <v>44107</v>
      </c>
      <c r="D910" s="80" t="s">
        <v>919</v>
      </c>
      <c r="E910" s="80" t="s">
        <v>919</v>
      </c>
      <c r="F910" s="4">
        <v>100.12528545161642</v>
      </c>
    </row>
    <row r="911" spans="1:6" ht="15.75" customHeight="1" x14ac:dyDescent="0.25">
      <c r="A911" s="81">
        <v>44108000201</v>
      </c>
      <c r="B911" s="79">
        <v>443</v>
      </c>
      <c r="C911" s="79">
        <v>44108</v>
      </c>
      <c r="D911" s="80" t="s">
        <v>920</v>
      </c>
      <c r="E911" s="80" t="s">
        <v>920</v>
      </c>
      <c r="F911" s="4">
        <v>99.815734503006098</v>
      </c>
    </row>
    <row r="912" spans="1:6" ht="15.75" customHeight="1" x14ac:dyDescent="0.25">
      <c r="A912" s="81">
        <v>44109000201</v>
      </c>
      <c r="B912" s="79">
        <v>104</v>
      </c>
      <c r="C912" s="79">
        <v>44109</v>
      </c>
      <c r="D912" s="80" t="s">
        <v>921</v>
      </c>
      <c r="E912" s="80" t="s">
        <v>921</v>
      </c>
      <c r="F912" s="4">
        <v>98.054177452562314</v>
      </c>
    </row>
    <row r="913" spans="1:6" ht="15.75" customHeight="1" x14ac:dyDescent="0.25">
      <c r="A913" s="81">
        <v>44110000101</v>
      </c>
      <c r="B913" s="79">
        <v>36</v>
      </c>
      <c r="C913" s="79">
        <v>44110</v>
      </c>
      <c r="D913" s="80" t="s">
        <v>922</v>
      </c>
      <c r="E913" s="80" t="s">
        <v>922</v>
      </c>
      <c r="F913" s="4">
        <v>98.282667029291275</v>
      </c>
    </row>
    <row r="914" spans="1:6" ht="15.75" customHeight="1" x14ac:dyDescent="0.25">
      <c r="A914" s="81">
        <v>44111000101</v>
      </c>
      <c r="B914" s="79">
        <v>91</v>
      </c>
      <c r="C914" s="79">
        <v>44111</v>
      </c>
      <c r="D914" s="80" t="s">
        <v>923</v>
      </c>
      <c r="E914" s="80" t="s">
        <v>923</v>
      </c>
      <c r="F914" s="4">
        <v>99.327098595696782</v>
      </c>
    </row>
    <row r="915" spans="1:6" ht="15.75" customHeight="1" x14ac:dyDescent="0.25">
      <c r="A915" s="81">
        <v>44112000101</v>
      </c>
      <c r="B915" s="79">
        <v>445</v>
      </c>
      <c r="C915" s="79">
        <v>44112</v>
      </c>
      <c r="D915" s="80" t="s">
        <v>924</v>
      </c>
      <c r="E915" s="80" t="s">
        <v>924</v>
      </c>
      <c r="F915" s="4">
        <v>100.280763690966</v>
      </c>
    </row>
    <row r="916" spans="1:6" ht="15.75" customHeight="1" x14ac:dyDescent="0.25">
      <c r="A916" s="81">
        <v>44113000101</v>
      </c>
      <c r="B916" s="79">
        <v>124</v>
      </c>
      <c r="C916" s="79">
        <v>44113</v>
      </c>
      <c r="D916" s="80" t="s">
        <v>925</v>
      </c>
      <c r="E916" s="80" t="s">
        <v>925</v>
      </c>
      <c r="F916" s="4">
        <v>99.342211869614218</v>
      </c>
    </row>
    <row r="917" spans="1:6" ht="15.75" customHeight="1" x14ac:dyDescent="0.25">
      <c r="A917" s="81">
        <v>44114000101</v>
      </c>
      <c r="B917" s="79">
        <v>282</v>
      </c>
      <c r="C917" s="79">
        <v>44114</v>
      </c>
      <c r="D917" s="80" t="s">
        <v>926</v>
      </c>
      <c r="E917" s="80" t="s">
        <v>926</v>
      </c>
      <c r="F917" s="4">
        <v>100.25515159441875</v>
      </c>
    </row>
    <row r="918" spans="1:6" ht="15.75" customHeight="1" x14ac:dyDescent="0.25">
      <c r="A918" s="81">
        <v>44115000101</v>
      </c>
      <c r="B918" s="79">
        <v>160</v>
      </c>
      <c r="C918" s="79">
        <v>44115</v>
      </c>
      <c r="D918" s="80" t="s">
        <v>927</v>
      </c>
      <c r="E918" s="80" t="s">
        <v>927</v>
      </c>
      <c r="F918" s="4">
        <v>99.626657372300556</v>
      </c>
    </row>
    <row r="919" spans="1:6" ht="15.75" customHeight="1" x14ac:dyDescent="0.25">
      <c r="A919" s="81">
        <v>44116000101</v>
      </c>
      <c r="B919" s="79">
        <v>97</v>
      </c>
      <c r="C919" s="79">
        <v>44116</v>
      </c>
      <c r="D919" s="80" t="s">
        <v>928</v>
      </c>
      <c r="E919" s="80" t="s">
        <v>928</v>
      </c>
      <c r="F919" s="4">
        <v>99.669676551451644</v>
      </c>
    </row>
    <row r="920" spans="1:6" ht="15.75" customHeight="1" x14ac:dyDescent="0.25">
      <c r="A920" s="81">
        <v>44117000101</v>
      </c>
      <c r="B920" s="79">
        <v>370</v>
      </c>
      <c r="C920" s="79">
        <v>44117</v>
      </c>
      <c r="D920" s="80" t="s">
        <v>929</v>
      </c>
      <c r="E920" s="80" t="s">
        <v>929</v>
      </c>
      <c r="F920" s="4">
        <v>99.930621862445932</v>
      </c>
    </row>
    <row r="921" spans="1:6" ht="15.75" customHeight="1" x14ac:dyDescent="0.25">
      <c r="A921" s="81">
        <v>44118000101</v>
      </c>
      <c r="B921" s="79">
        <v>197</v>
      </c>
      <c r="C921" s="79">
        <v>44118</v>
      </c>
      <c r="D921" s="80" t="s">
        <v>930</v>
      </c>
      <c r="E921" s="80" t="s">
        <v>930</v>
      </c>
      <c r="F921" s="4">
        <v>99.589215469105255</v>
      </c>
    </row>
    <row r="922" spans="1:6" ht="15.75" customHeight="1" x14ac:dyDescent="0.25">
      <c r="A922" s="81">
        <v>44119000101</v>
      </c>
      <c r="B922" s="79">
        <v>138</v>
      </c>
      <c r="C922" s="79">
        <v>44119</v>
      </c>
      <c r="D922" s="80" t="s">
        <v>931</v>
      </c>
      <c r="E922" s="80" t="s">
        <v>931</v>
      </c>
      <c r="F922" s="4">
        <v>99.410589843822194</v>
      </c>
    </row>
    <row r="923" spans="1:6" ht="15.75" customHeight="1" x14ac:dyDescent="0.25">
      <c r="A923" s="81">
        <v>44120000101</v>
      </c>
      <c r="B923" s="79">
        <v>244</v>
      </c>
      <c r="C923" s="79">
        <v>44120</v>
      </c>
      <c r="D923" s="80" t="s">
        <v>932</v>
      </c>
      <c r="E923" s="80" t="s">
        <v>932</v>
      </c>
      <c r="F923" s="4">
        <v>99.67304607362837</v>
      </c>
    </row>
    <row r="924" spans="1:6" ht="15.75" customHeight="1" x14ac:dyDescent="0.25">
      <c r="A924" s="81">
        <v>44121000101</v>
      </c>
      <c r="B924" s="79">
        <v>77</v>
      </c>
      <c r="C924" s="79">
        <v>44121</v>
      </c>
      <c r="D924" s="80" t="s">
        <v>933</v>
      </c>
      <c r="E924" s="80" t="s">
        <v>933</v>
      </c>
      <c r="F924" s="4">
        <v>100.21984845119621</v>
      </c>
    </row>
    <row r="925" spans="1:6" ht="15.75" customHeight="1" x14ac:dyDescent="0.25">
      <c r="A925" s="81">
        <v>44122000101</v>
      </c>
      <c r="B925" s="79">
        <v>1754</v>
      </c>
      <c r="C925" s="79">
        <v>44122</v>
      </c>
      <c r="D925" s="80" t="s">
        <v>934</v>
      </c>
      <c r="E925" s="80" t="s">
        <v>934</v>
      </c>
      <c r="F925" s="4">
        <v>101.02907546915552</v>
      </c>
    </row>
    <row r="926" spans="1:6" ht="15.75" customHeight="1" x14ac:dyDescent="0.25">
      <c r="A926" s="81">
        <v>44123000101</v>
      </c>
      <c r="B926" s="79">
        <v>18</v>
      </c>
      <c r="C926" s="79">
        <v>44123</v>
      </c>
      <c r="D926" s="80" t="s">
        <v>935</v>
      </c>
      <c r="E926" s="80" t="s">
        <v>936</v>
      </c>
      <c r="F926" s="4">
        <v>99.122775114071047</v>
      </c>
    </row>
    <row r="927" spans="1:6" ht="15.75" customHeight="1" x14ac:dyDescent="0.25">
      <c r="A927" s="81">
        <v>44123000201</v>
      </c>
      <c r="B927" s="79">
        <v>94</v>
      </c>
      <c r="C927" s="79">
        <v>44123</v>
      </c>
      <c r="D927" s="80" t="s">
        <v>936</v>
      </c>
      <c r="E927" s="80" t="s">
        <v>936</v>
      </c>
      <c r="F927" s="4">
        <v>99.193530585204869</v>
      </c>
    </row>
    <row r="928" spans="1:6" ht="15.75" customHeight="1" x14ac:dyDescent="0.25">
      <c r="A928" s="81">
        <v>44124000101</v>
      </c>
      <c r="B928" s="79">
        <v>81</v>
      </c>
      <c r="C928" s="79">
        <v>44124</v>
      </c>
      <c r="D928" s="80" t="s">
        <v>937</v>
      </c>
      <c r="E928" s="80" t="s">
        <v>937</v>
      </c>
      <c r="F928" s="4">
        <v>99.171178294675073</v>
      </c>
    </row>
    <row r="929" spans="1:6" ht="15.75" customHeight="1" x14ac:dyDescent="0.25">
      <c r="A929" s="81">
        <v>44125000101</v>
      </c>
      <c r="B929" s="79">
        <v>59</v>
      </c>
      <c r="C929" s="79">
        <v>44125</v>
      </c>
      <c r="D929" s="80" t="s">
        <v>938</v>
      </c>
      <c r="E929" s="80" t="s">
        <v>938</v>
      </c>
      <c r="F929" s="4">
        <v>98.183834774826408</v>
      </c>
    </row>
    <row r="930" spans="1:6" ht="15.75" customHeight="1" x14ac:dyDescent="0.25">
      <c r="A930" s="81">
        <v>44125000201</v>
      </c>
      <c r="B930" s="79">
        <v>10</v>
      </c>
      <c r="C930" s="79">
        <v>44125</v>
      </c>
      <c r="D930" s="80" t="s">
        <v>939</v>
      </c>
      <c r="E930" s="80" t="s">
        <v>938</v>
      </c>
      <c r="F930" s="4">
        <v>97.662336031254483</v>
      </c>
    </row>
    <row r="931" spans="1:6" ht="15.75" customHeight="1" x14ac:dyDescent="0.25">
      <c r="A931" s="81">
        <v>44126000101</v>
      </c>
      <c r="B931" s="79">
        <v>402</v>
      </c>
      <c r="C931" s="79">
        <v>44126</v>
      </c>
      <c r="D931" s="80" t="s">
        <v>940</v>
      </c>
      <c r="E931" s="80" t="s">
        <v>940</v>
      </c>
      <c r="F931" s="4">
        <v>99.418461303384817</v>
      </c>
    </row>
    <row r="932" spans="1:6" ht="15.75" customHeight="1" x14ac:dyDescent="0.25">
      <c r="A932" s="81">
        <v>44127000101</v>
      </c>
      <c r="B932" s="79">
        <v>7</v>
      </c>
      <c r="C932" s="79">
        <v>44127</v>
      </c>
      <c r="D932" s="80" t="s">
        <v>941</v>
      </c>
      <c r="E932" s="80" t="s">
        <v>942</v>
      </c>
      <c r="F932" s="4">
        <v>98.519368785851199</v>
      </c>
    </row>
    <row r="933" spans="1:6" ht="15.75" customHeight="1" x14ac:dyDescent="0.25">
      <c r="A933" s="81">
        <v>44127000201</v>
      </c>
      <c r="B933" s="79">
        <v>52</v>
      </c>
      <c r="C933" s="79">
        <v>44127</v>
      </c>
      <c r="D933" s="80" t="s">
        <v>942</v>
      </c>
      <c r="E933" s="80" t="s">
        <v>942</v>
      </c>
      <c r="F933" s="4">
        <v>98.716196832225592</v>
      </c>
    </row>
    <row r="934" spans="1:6" ht="15.75" customHeight="1" x14ac:dyDescent="0.25">
      <c r="A934" s="81">
        <v>44128000101</v>
      </c>
      <c r="B934" s="79">
        <v>62</v>
      </c>
      <c r="C934" s="79">
        <v>44128</v>
      </c>
      <c r="D934" s="80" t="s">
        <v>943</v>
      </c>
      <c r="E934" s="80" t="s">
        <v>943</v>
      </c>
      <c r="F934" s="4">
        <v>98.944219518677812</v>
      </c>
    </row>
    <row r="935" spans="1:6" ht="15.75" customHeight="1" x14ac:dyDescent="0.25">
      <c r="A935" s="81">
        <v>44129000101</v>
      </c>
      <c r="B935" s="79">
        <v>39</v>
      </c>
      <c r="C935" s="79">
        <v>44129</v>
      </c>
      <c r="D935" s="80" t="s">
        <v>944</v>
      </c>
      <c r="E935" s="80" t="s">
        <v>944</v>
      </c>
      <c r="F935" s="4">
        <v>99.278207950559462</v>
      </c>
    </row>
    <row r="936" spans="1:6" ht="15.75" customHeight="1" x14ac:dyDescent="0.25">
      <c r="A936" s="81">
        <v>44130000101</v>
      </c>
      <c r="B936" s="79">
        <v>29</v>
      </c>
      <c r="C936" s="79">
        <v>44130</v>
      </c>
      <c r="D936" s="80" t="s">
        <v>945</v>
      </c>
      <c r="E936" s="80" t="s">
        <v>945</v>
      </c>
      <c r="F936" s="4">
        <v>98.353748183399858</v>
      </c>
    </row>
    <row r="937" spans="1:6" ht="15.75" customHeight="1" x14ac:dyDescent="0.25">
      <c r="A937" s="81">
        <v>44131000101</v>
      </c>
      <c r="B937" s="79">
        <v>34</v>
      </c>
      <c r="C937" s="79">
        <v>44131</v>
      </c>
      <c r="D937" s="80" t="s">
        <v>946</v>
      </c>
      <c r="E937" s="80" t="s">
        <v>946</v>
      </c>
      <c r="F937" s="4">
        <v>98.444405600687617</v>
      </c>
    </row>
    <row r="938" spans="1:6" ht="15.75" customHeight="1" x14ac:dyDescent="0.25">
      <c r="A938" s="81">
        <v>44132000101</v>
      </c>
      <c r="B938" s="79">
        <v>69</v>
      </c>
      <c r="C938" s="79">
        <v>44132</v>
      </c>
      <c r="D938" s="80" t="s">
        <v>947</v>
      </c>
      <c r="E938" s="80" t="s">
        <v>947</v>
      </c>
      <c r="F938" s="4">
        <v>99.945722474649386</v>
      </c>
    </row>
    <row r="939" spans="1:6" ht="15.75" customHeight="1" x14ac:dyDescent="0.25">
      <c r="A939" s="81">
        <v>44133000101</v>
      </c>
      <c r="B939" s="79">
        <v>22</v>
      </c>
      <c r="C939" s="79">
        <v>44133</v>
      </c>
      <c r="D939" s="80" t="s">
        <v>948</v>
      </c>
      <c r="E939" s="80" t="s">
        <v>948</v>
      </c>
      <c r="F939" s="4">
        <v>99.962045980663291</v>
      </c>
    </row>
    <row r="940" spans="1:6" ht="15.75" customHeight="1" x14ac:dyDescent="0.25">
      <c r="A940" s="81">
        <v>44135000101</v>
      </c>
      <c r="B940" s="79">
        <v>100</v>
      </c>
      <c r="C940" s="79">
        <v>44135</v>
      </c>
      <c r="D940" s="80" t="s">
        <v>949</v>
      </c>
      <c r="E940" s="80" t="s">
        <v>949</v>
      </c>
      <c r="F940" s="4">
        <v>98.551529441711025</v>
      </c>
    </row>
    <row r="941" spans="1:6" ht="15.75" customHeight="1" x14ac:dyDescent="0.25">
      <c r="A941" s="81">
        <v>44136000101</v>
      </c>
      <c r="B941" s="79">
        <v>54</v>
      </c>
      <c r="C941" s="79">
        <v>44136</v>
      </c>
      <c r="D941" s="80" t="s">
        <v>950</v>
      </c>
      <c r="E941" s="80" t="s">
        <v>950</v>
      </c>
      <c r="F941" s="4">
        <v>98.992845200107524</v>
      </c>
    </row>
    <row r="942" spans="1:6" ht="15.75" customHeight="1" x14ac:dyDescent="0.25">
      <c r="A942" s="81">
        <v>44137000101</v>
      </c>
      <c r="B942" s="79">
        <v>4</v>
      </c>
      <c r="C942" s="79">
        <v>44137</v>
      </c>
      <c r="D942" s="80" t="s">
        <v>951</v>
      </c>
      <c r="E942" s="80" t="s">
        <v>952</v>
      </c>
      <c r="F942" s="4">
        <v>98.330543998644188</v>
      </c>
    </row>
    <row r="943" spans="1:6" ht="15.75" customHeight="1" x14ac:dyDescent="0.25">
      <c r="A943" s="81">
        <v>44137000201</v>
      </c>
      <c r="B943" s="79">
        <v>221</v>
      </c>
      <c r="C943" s="79">
        <v>44137</v>
      </c>
      <c r="D943" s="80" t="s">
        <v>952</v>
      </c>
      <c r="E943" s="80" t="s">
        <v>952</v>
      </c>
      <c r="F943" s="4">
        <v>99.092222356090787</v>
      </c>
    </row>
    <row r="944" spans="1:6" ht="15.75" customHeight="1" x14ac:dyDescent="0.25">
      <c r="A944" s="81">
        <v>44138000199</v>
      </c>
      <c r="B944" s="79">
        <v>4</v>
      </c>
      <c r="C944" s="79">
        <v>44138</v>
      </c>
      <c r="D944" s="80" t="s">
        <v>953</v>
      </c>
      <c r="E944" s="80" t="s">
        <v>954</v>
      </c>
      <c r="F944" s="4">
        <v>98.046604527225</v>
      </c>
    </row>
    <row r="945" spans="1:6" ht="15.75" customHeight="1" x14ac:dyDescent="0.25">
      <c r="A945" s="81">
        <v>44138000201</v>
      </c>
      <c r="B945" s="79">
        <v>94</v>
      </c>
      <c r="C945" s="79">
        <v>44138</v>
      </c>
      <c r="D945" s="80" t="s">
        <v>954</v>
      </c>
      <c r="E945" s="80" t="s">
        <v>954</v>
      </c>
      <c r="F945" s="4">
        <v>98.618722242183523</v>
      </c>
    </row>
    <row r="946" spans="1:6" ht="15.75" customHeight="1" x14ac:dyDescent="0.25">
      <c r="A946" s="81">
        <v>44138000301</v>
      </c>
      <c r="B946" s="79">
        <v>21</v>
      </c>
      <c r="C946" s="79">
        <v>44138</v>
      </c>
      <c r="D946" s="80" t="s">
        <v>955</v>
      </c>
      <c r="E946" s="80" t="s">
        <v>954</v>
      </c>
      <c r="F946" s="4">
        <v>98.486589765428093</v>
      </c>
    </row>
    <row r="947" spans="1:6" ht="15.75" customHeight="1" x14ac:dyDescent="0.25">
      <c r="A947" s="81">
        <v>44138000401</v>
      </c>
      <c r="B947" s="79">
        <v>6</v>
      </c>
      <c r="C947" s="79">
        <v>44138</v>
      </c>
      <c r="D947" s="80" t="s">
        <v>956</v>
      </c>
      <c r="E947" s="80" t="s">
        <v>954</v>
      </c>
      <c r="F947" s="4">
        <v>98.156590552928122</v>
      </c>
    </row>
    <row r="948" spans="1:6" ht="15.75" customHeight="1" x14ac:dyDescent="0.25">
      <c r="A948" s="81">
        <v>44141000101</v>
      </c>
      <c r="B948" s="79">
        <v>155</v>
      </c>
      <c r="C948" s="79">
        <v>44141</v>
      </c>
      <c r="D948" s="80" t="s">
        <v>957</v>
      </c>
      <c r="E948" s="80" t="s">
        <v>957</v>
      </c>
      <c r="F948" s="4">
        <v>99.60139670022015</v>
      </c>
    </row>
    <row r="949" spans="1:6" ht="15.75" customHeight="1" x14ac:dyDescent="0.25">
      <c r="A949" s="81">
        <v>44142000101</v>
      </c>
      <c r="B949" s="79">
        <v>31</v>
      </c>
      <c r="C949" s="79">
        <v>44142</v>
      </c>
      <c r="D949" s="80" t="s">
        <v>958</v>
      </c>
      <c r="E949" s="80" t="s">
        <v>958</v>
      </c>
      <c r="F949" s="4">
        <v>98.865496085670642</v>
      </c>
    </row>
    <row r="950" spans="1:6" ht="15.75" customHeight="1" x14ac:dyDescent="0.25">
      <c r="A950" s="81">
        <v>44143000101</v>
      </c>
      <c r="B950" s="79">
        <v>13</v>
      </c>
      <c r="C950" s="79">
        <v>44143</v>
      </c>
      <c r="D950" s="80" t="s">
        <v>959</v>
      </c>
      <c r="E950" s="80" t="s">
        <v>960</v>
      </c>
      <c r="F950" s="4">
        <v>99.039717951920437</v>
      </c>
    </row>
    <row r="951" spans="1:6" ht="15.75" customHeight="1" x14ac:dyDescent="0.25">
      <c r="A951" s="81">
        <v>44143000201</v>
      </c>
      <c r="B951" s="79">
        <v>6</v>
      </c>
      <c r="C951" s="79">
        <v>44143</v>
      </c>
      <c r="D951" s="80" t="s">
        <v>961</v>
      </c>
      <c r="E951" s="80" t="s">
        <v>960</v>
      </c>
      <c r="F951" s="4">
        <v>99.107547645320921</v>
      </c>
    </row>
    <row r="952" spans="1:6" ht="15.75" customHeight="1" x14ac:dyDescent="0.25">
      <c r="A952" s="81">
        <v>44143000301</v>
      </c>
      <c r="B952" s="79">
        <v>176</v>
      </c>
      <c r="C952" s="79">
        <v>44143</v>
      </c>
      <c r="D952" s="80" t="s">
        <v>962</v>
      </c>
      <c r="E952" s="80" t="s">
        <v>960</v>
      </c>
      <c r="F952" s="4">
        <v>99.390644265958855</v>
      </c>
    </row>
    <row r="953" spans="1:6" ht="15.75" customHeight="1" x14ac:dyDescent="0.25">
      <c r="A953" s="81">
        <v>44143000401</v>
      </c>
      <c r="B953" s="79">
        <v>313</v>
      </c>
      <c r="C953" s="79">
        <v>44143</v>
      </c>
      <c r="D953" s="80" t="s">
        <v>960</v>
      </c>
      <c r="E953" s="80" t="s">
        <v>960</v>
      </c>
      <c r="F953" s="4">
        <v>99.86768852625768</v>
      </c>
    </row>
    <row r="954" spans="1:6" ht="15.75" customHeight="1" x14ac:dyDescent="0.25">
      <c r="A954" s="81">
        <v>44143000501</v>
      </c>
      <c r="B954" s="79">
        <v>8</v>
      </c>
      <c r="C954" s="79">
        <v>44143</v>
      </c>
      <c r="D954" s="80" t="s">
        <v>963</v>
      </c>
      <c r="E954" s="80" t="s">
        <v>960</v>
      </c>
      <c r="F954" s="4">
        <v>99.141131990768827</v>
      </c>
    </row>
    <row r="955" spans="1:6" ht="15.75" customHeight="1" x14ac:dyDescent="0.25">
      <c r="A955" s="81">
        <v>44144000101</v>
      </c>
      <c r="B955" s="79">
        <v>387</v>
      </c>
      <c r="C955" s="79">
        <v>44144</v>
      </c>
      <c r="D955" s="80" t="s">
        <v>964</v>
      </c>
      <c r="E955" s="80" t="s">
        <v>964</v>
      </c>
      <c r="F955" s="4">
        <v>99.855938228935329</v>
      </c>
    </row>
    <row r="956" spans="1:6" ht="15.75" customHeight="1" x14ac:dyDescent="0.25">
      <c r="A956" s="81">
        <v>44145000101</v>
      </c>
      <c r="B956" s="79">
        <v>1258</v>
      </c>
      <c r="C956" s="79">
        <v>44145</v>
      </c>
      <c r="D956" s="80" t="s">
        <v>965</v>
      </c>
      <c r="E956" s="80" t="s">
        <v>965</v>
      </c>
      <c r="F956" s="4">
        <v>100.15050916640409</v>
      </c>
    </row>
    <row r="957" spans="1:6" ht="15.75" customHeight="1" x14ac:dyDescent="0.25">
      <c r="A957" s="81">
        <v>44146000101</v>
      </c>
      <c r="B957" s="79">
        <v>261</v>
      </c>
      <c r="C957" s="79">
        <v>44146</v>
      </c>
      <c r="D957" s="80" t="s">
        <v>1576</v>
      </c>
      <c r="E957" s="80" t="s">
        <v>966</v>
      </c>
      <c r="F957" s="4">
        <v>99.29685732490978</v>
      </c>
    </row>
    <row r="958" spans="1:6" ht="15.75" customHeight="1" x14ac:dyDescent="0.25">
      <c r="A958" s="81">
        <v>44147000101</v>
      </c>
      <c r="B958" s="79">
        <v>511</v>
      </c>
      <c r="C958" s="79">
        <v>44147</v>
      </c>
      <c r="D958" s="80" t="s">
        <v>967</v>
      </c>
      <c r="E958" s="80" t="s">
        <v>967</v>
      </c>
      <c r="F958" s="4">
        <v>100.1100110802072</v>
      </c>
    </row>
    <row r="959" spans="1:6" ht="15.75" customHeight="1" x14ac:dyDescent="0.25">
      <c r="A959" s="81">
        <v>44148000101</v>
      </c>
      <c r="B959" s="79">
        <v>89</v>
      </c>
      <c r="C959" s="79">
        <v>44148</v>
      </c>
      <c r="D959" s="80" t="s">
        <v>968</v>
      </c>
      <c r="E959" s="80" t="s">
        <v>968</v>
      </c>
      <c r="F959" s="4">
        <v>99.403431655378711</v>
      </c>
    </row>
    <row r="960" spans="1:6" ht="15.75" customHeight="1" x14ac:dyDescent="0.25">
      <c r="A960" s="81">
        <v>44149000101</v>
      </c>
      <c r="B960" s="79">
        <v>116</v>
      </c>
      <c r="C960" s="79">
        <v>44149</v>
      </c>
      <c r="D960" s="80" t="s">
        <v>969</v>
      </c>
      <c r="E960" s="80" t="s">
        <v>969</v>
      </c>
      <c r="F960" s="4">
        <v>99.69684373506297</v>
      </c>
    </row>
    <row r="961" spans="1:6" ht="15.75" customHeight="1" x14ac:dyDescent="0.25">
      <c r="A961" s="81">
        <v>44150000101</v>
      </c>
      <c r="B961" s="79">
        <v>38</v>
      </c>
      <c r="C961" s="79">
        <v>44150</v>
      </c>
      <c r="D961" s="80" t="s">
        <v>970</v>
      </c>
      <c r="E961" s="80" t="s">
        <v>970</v>
      </c>
      <c r="F961" s="4">
        <v>99.451701176985949</v>
      </c>
    </row>
    <row r="962" spans="1:6" ht="15.75" customHeight="1" x14ac:dyDescent="0.25">
      <c r="A962" s="81">
        <v>44151000101</v>
      </c>
      <c r="B962" s="79">
        <v>222</v>
      </c>
      <c r="C962" s="79">
        <v>44151</v>
      </c>
      <c r="D962" s="80" t="s">
        <v>971</v>
      </c>
      <c r="E962" s="80" t="s">
        <v>971</v>
      </c>
      <c r="F962" s="4">
        <v>99.698869437992215</v>
      </c>
    </row>
    <row r="963" spans="1:6" ht="15.75" customHeight="1" x14ac:dyDescent="0.25">
      <c r="A963" s="81">
        <v>44152000101</v>
      </c>
      <c r="B963" s="79">
        <v>71</v>
      </c>
      <c r="C963" s="79">
        <v>44152</v>
      </c>
      <c r="D963" s="80" t="s">
        <v>972</v>
      </c>
      <c r="E963" s="80" t="s">
        <v>972</v>
      </c>
      <c r="F963" s="4">
        <v>99.001496652662851</v>
      </c>
    </row>
    <row r="964" spans="1:6" ht="15.75" customHeight="1" x14ac:dyDescent="0.25">
      <c r="A964" s="81">
        <v>44153000101</v>
      </c>
      <c r="B964" s="79">
        <v>2487</v>
      </c>
      <c r="C964" s="79">
        <v>44153</v>
      </c>
      <c r="D964" s="80" t="s">
        <v>973</v>
      </c>
      <c r="E964" s="80" t="s">
        <v>973</v>
      </c>
      <c r="F964" s="4">
        <v>101.48070189050101</v>
      </c>
    </row>
    <row r="965" spans="1:6" ht="15.75" customHeight="1" x14ac:dyDescent="0.25">
      <c r="A965" s="81">
        <v>44154000101</v>
      </c>
      <c r="B965" s="79">
        <v>332</v>
      </c>
      <c r="C965" s="79">
        <v>44154</v>
      </c>
      <c r="D965" s="80" t="s">
        <v>974</v>
      </c>
      <c r="E965" s="80" t="s">
        <v>974</v>
      </c>
      <c r="F965" s="4">
        <v>99.897029079681047</v>
      </c>
    </row>
    <row r="966" spans="1:6" ht="15.75" customHeight="1" x14ac:dyDescent="0.25">
      <c r="A966" s="81">
        <v>44155000101</v>
      </c>
      <c r="B966" s="79">
        <v>1237</v>
      </c>
      <c r="C966" s="79">
        <v>44155</v>
      </c>
      <c r="D966" s="80" t="s">
        <v>975</v>
      </c>
      <c r="E966" s="80" t="s">
        <v>975</v>
      </c>
      <c r="F966" s="4">
        <v>100.09528048733681</v>
      </c>
    </row>
    <row r="967" spans="1:6" ht="15.75" customHeight="1" x14ac:dyDescent="0.25">
      <c r="A967" s="81">
        <v>44155000201</v>
      </c>
      <c r="B967" s="79">
        <v>8</v>
      </c>
      <c r="C967" s="79">
        <v>44155</v>
      </c>
      <c r="D967" s="80" t="s">
        <v>976</v>
      </c>
      <c r="E967" s="80" t="s">
        <v>975</v>
      </c>
      <c r="F967" s="4">
        <v>98.687312582079883</v>
      </c>
    </row>
    <row r="968" spans="1:6" ht="15.75" customHeight="1" x14ac:dyDescent="0.25">
      <c r="A968" s="81">
        <v>44156000101</v>
      </c>
      <c r="B968" s="79">
        <v>49</v>
      </c>
      <c r="C968" s="79">
        <v>44156</v>
      </c>
      <c r="D968" s="80" t="s">
        <v>977</v>
      </c>
      <c r="E968" s="80" t="s">
        <v>977</v>
      </c>
      <c r="F968" s="4">
        <v>99.230649253136278</v>
      </c>
    </row>
    <row r="969" spans="1:6" ht="15.75" customHeight="1" x14ac:dyDescent="0.25">
      <c r="A969" s="81">
        <v>44157000101</v>
      </c>
      <c r="B969" s="79">
        <v>56</v>
      </c>
      <c r="C969" s="79">
        <v>44157</v>
      </c>
      <c r="D969" s="80" t="s">
        <v>978</v>
      </c>
      <c r="E969" s="80" t="s">
        <v>978</v>
      </c>
      <c r="F969" s="4">
        <v>97.95860190658837</v>
      </c>
    </row>
    <row r="970" spans="1:6" ht="15.75" customHeight="1" x14ac:dyDescent="0.25">
      <c r="A970" s="81">
        <v>44158000101</v>
      </c>
      <c r="B970" s="79">
        <v>1512</v>
      </c>
      <c r="C970" s="79">
        <v>44158</v>
      </c>
      <c r="D970" s="80" t="s">
        <v>979</v>
      </c>
      <c r="E970" s="80" t="s">
        <v>979</v>
      </c>
      <c r="F970" s="4">
        <v>100.96931384080736</v>
      </c>
    </row>
    <row r="971" spans="1:6" ht="15.75" customHeight="1" x14ac:dyDescent="0.25">
      <c r="A971" s="81">
        <v>44159000101</v>
      </c>
      <c r="B971" s="79">
        <v>55</v>
      </c>
      <c r="C971" s="79">
        <v>44159</v>
      </c>
      <c r="D971" s="80" t="s">
        <v>980</v>
      </c>
      <c r="E971" s="80" t="s">
        <v>980</v>
      </c>
      <c r="F971" s="4">
        <v>99.177784708114075</v>
      </c>
    </row>
    <row r="972" spans="1:6" ht="15.75" customHeight="1" x14ac:dyDescent="0.25">
      <c r="A972" s="81">
        <v>44160000101</v>
      </c>
      <c r="B972" s="79">
        <v>532</v>
      </c>
      <c r="C972" s="79">
        <v>44160</v>
      </c>
      <c r="D972" s="80" t="s">
        <v>981</v>
      </c>
      <c r="E972" s="80" t="s">
        <v>981</v>
      </c>
      <c r="F972" s="4">
        <v>100.11637797928935</v>
      </c>
    </row>
    <row r="973" spans="1:6" ht="15.75" customHeight="1" x14ac:dyDescent="0.25">
      <c r="A973" s="81">
        <v>44161000101</v>
      </c>
      <c r="B973" s="79">
        <v>583</v>
      </c>
      <c r="C973" s="79">
        <v>44161</v>
      </c>
      <c r="D973" s="80" t="s">
        <v>982</v>
      </c>
      <c r="E973" s="80" t="s">
        <v>982</v>
      </c>
      <c r="F973" s="4">
        <v>99.955547536699413</v>
      </c>
    </row>
    <row r="974" spans="1:6" ht="15.75" customHeight="1" x14ac:dyDescent="0.25">
      <c r="A974" s="81">
        <v>44163000101</v>
      </c>
      <c r="B974" s="79">
        <v>139</v>
      </c>
      <c r="C974" s="79">
        <v>44163</v>
      </c>
      <c r="D974" s="80" t="s">
        <v>983</v>
      </c>
      <c r="E974" s="80" t="s">
        <v>984</v>
      </c>
      <c r="F974" s="4">
        <v>99.31538896860684</v>
      </c>
    </row>
    <row r="975" spans="1:6" ht="15.75" customHeight="1" x14ac:dyDescent="0.25">
      <c r="A975" s="81">
        <v>44164000101</v>
      </c>
      <c r="B975" s="79">
        <v>21</v>
      </c>
      <c r="C975" s="79">
        <v>44164</v>
      </c>
      <c r="D975" s="80" t="s">
        <v>985</v>
      </c>
      <c r="E975" s="80" t="s">
        <v>985</v>
      </c>
      <c r="F975" s="4">
        <v>98.991486493291546</v>
      </c>
    </row>
    <row r="976" spans="1:6" ht="15.75" customHeight="1" x14ac:dyDescent="0.25">
      <c r="A976" s="81">
        <v>44165000101</v>
      </c>
      <c r="B976" s="79">
        <v>210</v>
      </c>
      <c r="C976" s="79">
        <v>44165</v>
      </c>
      <c r="D976" s="80" t="s">
        <v>986</v>
      </c>
      <c r="E976" s="80" t="s">
        <v>986</v>
      </c>
      <c r="F976" s="4">
        <v>99.549237887156792</v>
      </c>
    </row>
    <row r="977" spans="1:6" ht="15.75" customHeight="1" x14ac:dyDescent="0.25">
      <c r="A977" s="81">
        <v>44167000101</v>
      </c>
      <c r="B977" s="79">
        <v>34</v>
      </c>
      <c r="C977" s="79">
        <v>44167</v>
      </c>
      <c r="D977" s="80" t="s">
        <v>987</v>
      </c>
      <c r="E977" s="80" t="s">
        <v>987</v>
      </c>
      <c r="F977" s="4">
        <v>98.52400223182039</v>
      </c>
    </row>
    <row r="978" spans="1:6" ht="15.75" customHeight="1" x14ac:dyDescent="0.25">
      <c r="A978" s="81">
        <v>44168000101</v>
      </c>
      <c r="B978" s="79">
        <v>203</v>
      </c>
      <c r="C978" s="79">
        <v>44168</v>
      </c>
      <c r="D978" s="80" t="s">
        <v>988</v>
      </c>
      <c r="E978" s="80" t="s">
        <v>988</v>
      </c>
      <c r="F978" s="4">
        <v>99.171534676067708</v>
      </c>
    </row>
    <row r="979" spans="1:6" ht="15.75" customHeight="1" x14ac:dyDescent="0.25">
      <c r="A979" s="81">
        <v>44169000101</v>
      </c>
      <c r="B979" s="79">
        <v>307</v>
      </c>
      <c r="C979" s="79">
        <v>44169</v>
      </c>
      <c r="D979" s="80" t="s">
        <v>989</v>
      </c>
      <c r="E979" s="80" t="s">
        <v>989</v>
      </c>
      <c r="F979" s="4">
        <v>99.428876047396656</v>
      </c>
    </row>
    <row r="980" spans="1:6" ht="15.75" customHeight="1" x14ac:dyDescent="0.25">
      <c r="A980" s="81">
        <v>44169000201</v>
      </c>
      <c r="B980" s="79">
        <v>34</v>
      </c>
      <c r="C980" s="79">
        <v>44169</v>
      </c>
      <c r="D980" s="80" t="s">
        <v>990</v>
      </c>
      <c r="E980" s="80" t="s">
        <v>989</v>
      </c>
      <c r="F980" s="4">
        <v>98.166331291268321</v>
      </c>
    </row>
    <row r="981" spans="1:6" ht="15.75" customHeight="1" x14ac:dyDescent="0.25">
      <c r="A981" s="81">
        <v>44171000199</v>
      </c>
      <c r="B981" s="79">
        <v>3</v>
      </c>
      <c r="C981" s="79">
        <v>44171</v>
      </c>
      <c r="D981" s="80" t="s">
        <v>991</v>
      </c>
      <c r="E981" s="80" t="s">
        <v>992</v>
      </c>
      <c r="F981" s="4">
        <v>99.27299265863104</v>
      </c>
    </row>
    <row r="982" spans="1:6" ht="15.75" customHeight="1" x14ac:dyDescent="0.25">
      <c r="A982" s="81">
        <v>44171000399</v>
      </c>
      <c r="B982" s="79">
        <v>4</v>
      </c>
      <c r="C982" s="79">
        <v>44171</v>
      </c>
      <c r="D982" s="80" t="s">
        <v>993</v>
      </c>
      <c r="E982" s="80" t="s">
        <v>992</v>
      </c>
      <c r="F982" s="4">
        <v>99.214645201014918</v>
      </c>
    </row>
    <row r="983" spans="1:6" ht="15.75" customHeight="1" x14ac:dyDescent="0.25">
      <c r="A983" s="81">
        <v>44171000499</v>
      </c>
      <c r="B983" s="79">
        <v>7</v>
      </c>
      <c r="C983" s="79">
        <v>44171</v>
      </c>
      <c r="D983" s="80" t="s">
        <v>1577</v>
      </c>
      <c r="E983" s="80" t="s">
        <v>992</v>
      </c>
      <c r="F983" s="4">
        <v>99.124482343953872</v>
      </c>
    </row>
    <row r="984" spans="1:6" ht="15.75" customHeight="1" x14ac:dyDescent="0.25">
      <c r="A984" s="81">
        <v>44171000501</v>
      </c>
      <c r="B984" s="79">
        <v>17</v>
      </c>
      <c r="C984" s="79">
        <v>44171</v>
      </c>
      <c r="D984" s="80" t="s">
        <v>994</v>
      </c>
      <c r="E984" s="80" t="s">
        <v>992</v>
      </c>
      <c r="F984" s="4">
        <v>99.120685331912966</v>
      </c>
    </row>
    <row r="985" spans="1:6" ht="15.75" customHeight="1" x14ac:dyDescent="0.25">
      <c r="A985" s="81">
        <v>44171000601</v>
      </c>
      <c r="B985" s="79">
        <v>7</v>
      </c>
      <c r="C985" s="79">
        <v>44171</v>
      </c>
      <c r="D985" s="80" t="s">
        <v>995</v>
      </c>
      <c r="E985" s="80" t="s">
        <v>992</v>
      </c>
      <c r="F985" s="4">
        <v>98.97690218168654</v>
      </c>
    </row>
    <row r="986" spans="1:6" ht="15.75" customHeight="1" x14ac:dyDescent="0.25">
      <c r="A986" s="81">
        <v>44171000799</v>
      </c>
      <c r="B986" s="79">
        <v>7</v>
      </c>
      <c r="C986" s="79">
        <v>44171</v>
      </c>
      <c r="D986" s="80" t="s">
        <v>996</v>
      </c>
      <c r="E986" s="80" t="s">
        <v>992</v>
      </c>
      <c r="F986" s="4">
        <v>99.184519378266941</v>
      </c>
    </row>
    <row r="987" spans="1:6" ht="15.75" customHeight="1" x14ac:dyDescent="0.25">
      <c r="A987" s="81">
        <v>44171000901</v>
      </c>
      <c r="B987" s="79">
        <v>77</v>
      </c>
      <c r="C987" s="79">
        <v>44171</v>
      </c>
      <c r="D987" s="80" t="s">
        <v>992</v>
      </c>
      <c r="E987" s="80" t="s">
        <v>992</v>
      </c>
      <c r="F987" s="4">
        <v>99.27299265863104</v>
      </c>
    </row>
    <row r="988" spans="1:6" ht="15.75" customHeight="1" x14ac:dyDescent="0.25">
      <c r="A988" s="81">
        <v>44171001001</v>
      </c>
      <c r="B988" s="79">
        <v>45</v>
      </c>
      <c r="C988" s="79">
        <v>44171</v>
      </c>
      <c r="D988" s="80" t="s">
        <v>997</v>
      </c>
      <c r="E988" s="80" t="s">
        <v>992</v>
      </c>
      <c r="F988" s="4">
        <v>99.058496250178877</v>
      </c>
    </row>
    <row r="989" spans="1:6" ht="15.75" customHeight="1" x14ac:dyDescent="0.25">
      <c r="A989" s="81">
        <v>44171001101</v>
      </c>
      <c r="B989" s="79">
        <v>18</v>
      </c>
      <c r="C989" s="79">
        <v>44171</v>
      </c>
      <c r="D989" s="80" t="s">
        <v>998</v>
      </c>
      <c r="E989" s="80" t="s">
        <v>992</v>
      </c>
      <c r="F989" s="4">
        <v>99.062773503529428</v>
      </c>
    </row>
    <row r="990" spans="1:6" ht="15.75" customHeight="1" x14ac:dyDescent="0.25">
      <c r="A990" s="81">
        <v>44171001299</v>
      </c>
      <c r="B990" s="79">
        <v>13</v>
      </c>
      <c r="C990" s="79">
        <v>44171</v>
      </c>
      <c r="D990" s="80" t="s">
        <v>999</v>
      </c>
      <c r="E990" s="80" t="s">
        <v>992</v>
      </c>
      <c r="F990" s="4">
        <v>98.977699344990398</v>
      </c>
    </row>
    <row r="991" spans="1:6" ht="15.75" customHeight="1" x14ac:dyDescent="0.25">
      <c r="A991" s="81">
        <v>44171001301</v>
      </c>
      <c r="B991" s="79">
        <v>7</v>
      </c>
      <c r="C991" s="79">
        <v>44171</v>
      </c>
      <c r="D991" s="80" t="s">
        <v>1000</v>
      </c>
      <c r="E991" s="80" t="s">
        <v>992</v>
      </c>
      <c r="F991" s="4">
        <v>98.864190583808934</v>
      </c>
    </row>
    <row r="992" spans="1:6" ht="15.75" customHeight="1" x14ac:dyDescent="0.25">
      <c r="A992" s="81">
        <v>44171001499</v>
      </c>
      <c r="B992" s="79">
        <v>4</v>
      </c>
      <c r="C992" s="79">
        <v>44171</v>
      </c>
      <c r="D992" s="80" t="s">
        <v>1001</v>
      </c>
      <c r="E992" s="80" t="s">
        <v>992</v>
      </c>
      <c r="F992" s="4">
        <v>99.27299265863104</v>
      </c>
    </row>
    <row r="993" spans="1:6" ht="15.75" customHeight="1" x14ac:dyDescent="0.25">
      <c r="A993" s="81">
        <v>44171001501</v>
      </c>
      <c r="B993" s="79">
        <v>24</v>
      </c>
      <c r="C993" s="79">
        <v>44171</v>
      </c>
      <c r="D993" s="80" t="s">
        <v>1002</v>
      </c>
      <c r="E993" s="80" t="s">
        <v>992</v>
      </c>
      <c r="F993" s="4">
        <v>99.184125351636752</v>
      </c>
    </row>
    <row r="994" spans="1:6" ht="15.75" customHeight="1" x14ac:dyDescent="0.25">
      <c r="A994" s="81">
        <v>44172000101</v>
      </c>
      <c r="B994" s="79">
        <v>343</v>
      </c>
      <c r="C994" s="79">
        <v>44172</v>
      </c>
      <c r="D994" s="80" t="s">
        <v>1003</v>
      </c>
      <c r="E994" s="80" t="s">
        <v>1003</v>
      </c>
      <c r="F994" s="4">
        <v>99.248062907264071</v>
      </c>
    </row>
    <row r="995" spans="1:6" ht="15.75" customHeight="1" x14ac:dyDescent="0.25">
      <c r="A995" s="81">
        <v>44173000101</v>
      </c>
      <c r="B995" s="79">
        <v>118</v>
      </c>
      <c r="C995" s="79">
        <v>44173</v>
      </c>
      <c r="D995" s="80" t="s">
        <v>963</v>
      </c>
      <c r="E995" s="80" t="s">
        <v>963</v>
      </c>
      <c r="F995" s="4">
        <v>99.158938007871527</v>
      </c>
    </row>
    <row r="996" spans="1:6" ht="15.75" customHeight="1" x14ac:dyDescent="0.25">
      <c r="A996" s="81">
        <v>44174000101</v>
      </c>
      <c r="B996" s="79">
        <v>450</v>
      </c>
      <c r="C996" s="79">
        <v>44174</v>
      </c>
      <c r="D996" s="80" t="s">
        <v>1004</v>
      </c>
      <c r="E996" s="80" t="s">
        <v>1004</v>
      </c>
      <c r="F996" s="4">
        <v>99.699519091750773</v>
      </c>
    </row>
    <row r="997" spans="1:6" ht="15.75" customHeight="1" x14ac:dyDescent="0.25">
      <c r="A997" s="81">
        <v>44175000101</v>
      </c>
      <c r="B997" s="79">
        <v>128</v>
      </c>
      <c r="C997" s="79">
        <v>44175</v>
      </c>
      <c r="D997" s="80" t="s">
        <v>1005</v>
      </c>
      <c r="E997" s="80" t="s">
        <v>1005</v>
      </c>
      <c r="F997" s="4">
        <v>99.012822154816106</v>
      </c>
    </row>
    <row r="998" spans="1:6" ht="15.75" customHeight="1" x14ac:dyDescent="0.25">
      <c r="A998" s="81">
        <v>44176000101</v>
      </c>
      <c r="B998" s="79">
        <v>170</v>
      </c>
      <c r="C998" s="79">
        <v>44176</v>
      </c>
      <c r="D998" s="80" t="s">
        <v>1006</v>
      </c>
      <c r="E998" s="80" t="s">
        <v>1006</v>
      </c>
      <c r="F998" s="4">
        <v>99.470109863526304</v>
      </c>
    </row>
    <row r="999" spans="1:6" ht="15.75" customHeight="1" x14ac:dyDescent="0.25">
      <c r="A999" s="81">
        <v>44177000101</v>
      </c>
      <c r="B999" s="79">
        <v>13</v>
      </c>
      <c r="C999" s="79">
        <v>44177</v>
      </c>
      <c r="D999" s="80" t="s">
        <v>1007</v>
      </c>
      <c r="E999" s="80" t="s">
        <v>1008</v>
      </c>
      <c r="F999" s="4">
        <v>98.67948630820753</v>
      </c>
    </row>
    <row r="1000" spans="1:6" ht="15.75" customHeight="1" x14ac:dyDescent="0.25">
      <c r="A1000" s="81">
        <v>44177000201</v>
      </c>
      <c r="B1000" s="79">
        <v>7</v>
      </c>
      <c r="C1000" s="79">
        <v>44177</v>
      </c>
      <c r="D1000" s="80" t="s">
        <v>1009</v>
      </c>
      <c r="E1000" s="80" t="s">
        <v>1008</v>
      </c>
      <c r="F1000" s="4">
        <v>98.499138087409605</v>
      </c>
    </row>
    <row r="1001" spans="1:6" ht="15.75" customHeight="1" x14ac:dyDescent="0.25">
      <c r="A1001" s="81">
        <v>44177000301</v>
      </c>
      <c r="B1001" s="79">
        <v>81</v>
      </c>
      <c r="C1001" s="79">
        <v>44177</v>
      </c>
      <c r="D1001" s="80" t="s">
        <v>1008</v>
      </c>
      <c r="E1001" s="80" t="s">
        <v>1008</v>
      </c>
      <c r="F1001" s="4">
        <v>99.417689194647295</v>
      </c>
    </row>
    <row r="1002" spans="1:6" ht="15.75" customHeight="1" x14ac:dyDescent="0.25">
      <c r="A1002" s="81">
        <v>44177000401</v>
      </c>
      <c r="B1002" s="79">
        <v>18</v>
      </c>
      <c r="C1002" s="79">
        <v>44177</v>
      </c>
      <c r="D1002" s="80" t="s">
        <v>1010</v>
      </c>
      <c r="E1002" s="80" t="s">
        <v>1008</v>
      </c>
      <c r="F1002" s="4">
        <v>98.78453311776579</v>
      </c>
    </row>
    <row r="1003" spans="1:6" ht="15.75" customHeight="1" x14ac:dyDescent="0.25">
      <c r="A1003" s="81">
        <v>44178000101</v>
      </c>
      <c r="B1003" s="79">
        <v>10</v>
      </c>
      <c r="C1003" s="79">
        <v>44178</v>
      </c>
      <c r="D1003" s="80" t="s">
        <v>1011</v>
      </c>
      <c r="E1003" s="80" t="s">
        <v>1012</v>
      </c>
      <c r="F1003" s="4">
        <v>98.536698902688514</v>
      </c>
    </row>
    <row r="1004" spans="1:6" ht="15.75" customHeight="1" x14ac:dyDescent="0.25">
      <c r="A1004" s="81">
        <v>44178000201</v>
      </c>
      <c r="B1004" s="79">
        <v>45</v>
      </c>
      <c r="C1004" s="79">
        <v>44178</v>
      </c>
      <c r="D1004" s="80" t="s">
        <v>1012</v>
      </c>
      <c r="E1004" s="80" t="s">
        <v>1012</v>
      </c>
      <c r="F1004" s="4">
        <v>98.723264065282521</v>
      </c>
    </row>
    <row r="1005" spans="1:6" ht="15.75" customHeight="1" x14ac:dyDescent="0.25">
      <c r="A1005" s="81">
        <v>44179000101</v>
      </c>
      <c r="B1005" s="79">
        <v>446</v>
      </c>
      <c r="C1005" s="79">
        <v>44179</v>
      </c>
      <c r="D1005" s="80" t="s">
        <v>1013</v>
      </c>
      <c r="E1005" s="80" t="s">
        <v>1013</v>
      </c>
      <c r="F1005" s="4">
        <v>100.18299137707396</v>
      </c>
    </row>
    <row r="1006" spans="1:6" ht="15.75" customHeight="1" x14ac:dyDescent="0.25">
      <c r="A1006" s="81">
        <v>44180000101</v>
      </c>
      <c r="B1006" s="79">
        <v>77</v>
      </c>
      <c r="C1006" s="79">
        <v>44180</v>
      </c>
      <c r="D1006" s="80" t="s">
        <v>1014</v>
      </c>
      <c r="E1006" s="80" t="s">
        <v>1014</v>
      </c>
      <c r="F1006" s="4">
        <v>99.298184997758014</v>
      </c>
    </row>
    <row r="1007" spans="1:6" ht="15.75" customHeight="1" x14ac:dyDescent="0.25">
      <c r="A1007" s="81">
        <v>44181000101</v>
      </c>
      <c r="B1007" s="79">
        <v>83</v>
      </c>
      <c r="C1007" s="79">
        <v>44181</v>
      </c>
      <c r="D1007" s="80" t="s">
        <v>1015</v>
      </c>
      <c r="E1007" s="80" t="s">
        <v>1015</v>
      </c>
      <c r="F1007" s="4">
        <v>99.669217693001031</v>
      </c>
    </row>
    <row r="1008" spans="1:6" ht="15.75" customHeight="1" x14ac:dyDescent="0.25">
      <c r="A1008" s="81">
        <v>44182000201</v>
      </c>
      <c r="B1008" s="79">
        <v>206</v>
      </c>
      <c r="C1008" s="79">
        <v>44182</v>
      </c>
      <c r="D1008" s="80" t="s">
        <v>1016</v>
      </c>
      <c r="E1008" s="80" t="s">
        <v>1016</v>
      </c>
      <c r="F1008" s="4">
        <v>99.75393897340966</v>
      </c>
    </row>
    <row r="1009" spans="1:6" ht="15.75" customHeight="1" x14ac:dyDescent="0.25">
      <c r="A1009" s="81">
        <v>44182000301</v>
      </c>
      <c r="B1009" s="79">
        <v>30</v>
      </c>
      <c r="C1009" s="79">
        <v>44182</v>
      </c>
      <c r="D1009" s="80" t="s">
        <v>1017</v>
      </c>
      <c r="E1009" s="80" t="s">
        <v>1016</v>
      </c>
      <c r="F1009" s="4">
        <v>98.901427874041886</v>
      </c>
    </row>
    <row r="1010" spans="1:6" ht="15.75" customHeight="1" x14ac:dyDescent="0.25">
      <c r="A1010" s="81">
        <v>44183000101</v>
      </c>
      <c r="B1010" s="79">
        <v>68</v>
      </c>
      <c r="C1010" s="79">
        <v>44183</v>
      </c>
      <c r="D1010" s="80" t="s">
        <v>1018</v>
      </c>
      <c r="E1010" s="80" t="s">
        <v>1018</v>
      </c>
      <c r="F1010" s="4">
        <v>99.063236598727755</v>
      </c>
    </row>
    <row r="1011" spans="1:6" ht="15.75" customHeight="1" x14ac:dyDescent="0.25">
      <c r="A1011" s="81">
        <v>44184000101</v>
      </c>
      <c r="B1011" s="79">
        <v>50</v>
      </c>
      <c r="C1011" s="79">
        <v>44184</v>
      </c>
      <c r="D1011" s="80" t="s">
        <v>1019</v>
      </c>
      <c r="E1011" s="80" t="s">
        <v>1019</v>
      </c>
      <c r="F1011" s="4">
        <v>99.281600392900785</v>
      </c>
    </row>
    <row r="1012" spans="1:6" ht="15.75" customHeight="1" x14ac:dyDescent="0.25">
      <c r="A1012" s="81">
        <v>44185000101</v>
      </c>
      <c r="B1012" s="79">
        <v>108</v>
      </c>
      <c r="C1012" s="79">
        <v>44185</v>
      </c>
      <c r="D1012" s="80" t="s">
        <v>1020</v>
      </c>
      <c r="E1012" s="80" t="s">
        <v>1020</v>
      </c>
      <c r="F1012" s="4">
        <v>99.490299856696481</v>
      </c>
    </row>
    <row r="1013" spans="1:6" ht="15.75" customHeight="1" x14ac:dyDescent="0.25">
      <c r="A1013" s="81">
        <v>44187000101</v>
      </c>
      <c r="B1013" s="79">
        <v>236</v>
      </c>
      <c r="C1013" s="79">
        <v>44187</v>
      </c>
      <c r="D1013" s="80" t="s">
        <v>1021</v>
      </c>
      <c r="E1013" s="80" t="s">
        <v>1021</v>
      </c>
      <c r="F1013" s="4">
        <v>99.807960527538441</v>
      </c>
    </row>
    <row r="1014" spans="1:6" ht="15.75" customHeight="1" x14ac:dyDescent="0.25">
      <c r="A1014" s="81">
        <v>44189000101</v>
      </c>
      <c r="B1014" s="79">
        <v>43</v>
      </c>
      <c r="C1014" s="79">
        <v>44189</v>
      </c>
      <c r="D1014" s="80" t="s">
        <v>1022</v>
      </c>
      <c r="E1014" s="80" t="s">
        <v>1022</v>
      </c>
      <c r="F1014" s="4">
        <v>99.223358572185589</v>
      </c>
    </row>
    <row r="1015" spans="1:6" ht="15.75" customHeight="1" x14ac:dyDescent="0.25">
      <c r="A1015" s="81">
        <v>44190000101</v>
      </c>
      <c r="B1015" s="79">
        <v>63</v>
      </c>
      <c r="C1015" s="79">
        <v>44190</v>
      </c>
      <c r="D1015" s="80" t="s">
        <v>1023</v>
      </c>
      <c r="E1015" s="80" t="s">
        <v>1023</v>
      </c>
      <c r="F1015" s="4">
        <v>98.75404083550599</v>
      </c>
    </row>
    <row r="1016" spans="1:6" ht="15.75" customHeight="1" x14ac:dyDescent="0.25">
      <c r="A1016" s="81">
        <v>44191000101</v>
      </c>
      <c r="B1016" s="79">
        <v>360</v>
      </c>
      <c r="C1016" s="79">
        <v>44191</v>
      </c>
      <c r="D1016" s="80" t="s">
        <v>1024</v>
      </c>
      <c r="E1016" s="80" t="s">
        <v>1025</v>
      </c>
      <c r="F1016" s="4">
        <v>100.12422182389969</v>
      </c>
    </row>
    <row r="1017" spans="1:6" ht="15.75" customHeight="1" x14ac:dyDescent="0.25">
      <c r="A1017" s="81">
        <v>44191000201</v>
      </c>
      <c r="B1017" s="79">
        <v>539</v>
      </c>
      <c r="C1017" s="79">
        <v>44191</v>
      </c>
      <c r="D1017" s="80" t="s">
        <v>1025</v>
      </c>
      <c r="E1017" s="80" t="s">
        <v>1025</v>
      </c>
      <c r="F1017" s="4">
        <v>100.27742271185647</v>
      </c>
    </row>
    <row r="1018" spans="1:6" ht="15.75" customHeight="1" x14ac:dyDescent="0.25">
      <c r="A1018" s="81">
        <v>44192000101</v>
      </c>
      <c r="B1018" s="79">
        <v>451</v>
      </c>
      <c r="C1018" s="79">
        <v>44192</v>
      </c>
      <c r="D1018" s="80" t="s">
        <v>1026</v>
      </c>
      <c r="E1018" s="80" t="s">
        <v>1026</v>
      </c>
      <c r="F1018" s="4">
        <v>100.58347304343678</v>
      </c>
    </row>
    <row r="1019" spans="1:6" ht="15.75" customHeight="1" x14ac:dyDescent="0.25">
      <c r="A1019" s="81">
        <v>44193000101</v>
      </c>
      <c r="B1019" s="79">
        <v>117</v>
      </c>
      <c r="C1019" s="79">
        <v>44193</v>
      </c>
      <c r="D1019" s="80" t="s">
        <v>1027</v>
      </c>
      <c r="E1019" s="80" t="s">
        <v>1027</v>
      </c>
      <c r="F1019" s="4">
        <v>99.876872842069929</v>
      </c>
    </row>
    <row r="1020" spans="1:6" ht="15.75" customHeight="1" x14ac:dyDescent="0.25">
      <c r="A1020" s="81">
        <v>44194000101</v>
      </c>
      <c r="B1020" s="79">
        <v>139</v>
      </c>
      <c r="C1020" s="79">
        <v>44194</v>
      </c>
      <c r="D1020" s="80" t="s">
        <v>1028</v>
      </c>
      <c r="E1020" s="80" t="s">
        <v>1028</v>
      </c>
      <c r="F1020" s="4">
        <v>99.714689713587759</v>
      </c>
    </row>
    <row r="1021" spans="1:6" ht="15.75" customHeight="1" x14ac:dyDescent="0.25">
      <c r="A1021" s="81">
        <v>44195000101</v>
      </c>
      <c r="B1021" s="79">
        <v>75</v>
      </c>
      <c r="C1021" s="79">
        <v>44195</v>
      </c>
      <c r="D1021" s="80" t="s">
        <v>1029</v>
      </c>
      <c r="E1021" s="80" t="s">
        <v>1029</v>
      </c>
      <c r="F1021" s="4">
        <v>99.096231435105977</v>
      </c>
    </row>
    <row r="1022" spans="1:6" ht="15.75" customHeight="1" x14ac:dyDescent="0.25">
      <c r="A1022" s="81">
        <v>44195000201</v>
      </c>
      <c r="B1022" s="79">
        <v>10</v>
      </c>
      <c r="C1022" s="79">
        <v>44195</v>
      </c>
      <c r="D1022" s="80" t="s">
        <v>1030</v>
      </c>
      <c r="E1022" s="80" t="s">
        <v>1029</v>
      </c>
      <c r="F1022" s="4">
        <v>98.598428643164027</v>
      </c>
    </row>
    <row r="1023" spans="1:6" ht="15.75" customHeight="1" x14ac:dyDescent="0.25">
      <c r="A1023" s="81">
        <v>44196000101</v>
      </c>
      <c r="B1023" s="79">
        <v>134</v>
      </c>
      <c r="C1023" s="79">
        <v>44196</v>
      </c>
      <c r="D1023" s="80" t="s">
        <v>1031</v>
      </c>
      <c r="E1023" s="80" t="s">
        <v>1031</v>
      </c>
      <c r="F1023" s="4">
        <v>98.549247518054941</v>
      </c>
    </row>
    <row r="1024" spans="1:6" ht="15.75" customHeight="1" x14ac:dyDescent="0.25">
      <c r="A1024" s="81">
        <v>44197000101</v>
      </c>
      <c r="B1024" s="79">
        <v>62</v>
      </c>
      <c r="C1024" s="79">
        <v>44197</v>
      </c>
      <c r="D1024" s="80" t="s">
        <v>1032</v>
      </c>
      <c r="E1024" s="80" t="s">
        <v>1032</v>
      </c>
      <c r="F1024" s="4">
        <v>99.477589389005942</v>
      </c>
    </row>
    <row r="1025" spans="1:6" ht="15.75" customHeight="1" x14ac:dyDescent="0.25">
      <c r="A1025" s="81">
        <v>44198000101</v>
      </c>
      <c r="B1025" s="79">
        <v>210</v>
      </c>
      <c r="C1025" s="79">
        <v>44198</v>
      </c>
      <c r="D1025" s="80" t="s">
        <v>1033</v>
      </c>
      <c r="E1025" s="80" t="s">
        <v>1033</v>
      </c>
      <c r="F1025" s="4">
        <v>99.868975536338695</v>
      </c>
    </row>
    <row r="1026" spans="1:6" ht="15.75" customHeight="1" x14ac:dyDescent="0.25">
      <c r="A1026" s="81">
        <v>44199000101</v>
      </c>
      <c r="B1026" s="79">
        <v>49</v>
      </c>
      <c r="C1026" s="79">
        <v>44199</v>
      </c>
      <c r="D1026" s="80" t="s">
        <v>1034</v>
      </c>
      <c r="E1026" s="80" t="s">
        <v>1034</v>
      </c>
      <c r="F1026" s="4">
        <v>99.607423419054825</v>
      </c>
    </row>
    <row r="1027" spans="1:6" ht="15.75" customHeight="1" x14ac:dyDescent="0.25">
      <c r="A1027" s="81">
        <v>44200000101</v>
      </c>
      <c r="B1027" s="79">
        <v>39</v>
      </c>
      <c r="C1027" s="79">
        <v>44200</v>
      </c>
      <c r="D1027" s="80" t="s">
        <v>1035</v>
      </c>
      <c r="E1027" s="80" t="s">
        <v>1035</v>
      </c>
      <c r="F1027" s="4">
        <v>98.118994380421483</v>
      </c>
    </row>
    <row r="1028" spans="1:6" ht="15.75" customHeight="1" x14ac:dyDescent="0.25">
      <c r="A1028" s="81">
        <v>44201000101</v>
      </c>
      <c r="B1028" s="79">
        <v>635</v>
      </c>
      <c r="C1028" s="79">
        <v>44201</v>
      </c>
      <c r="D1028" s="80" t="s">
        <v>1036</v>
      </c>
      <c r="E1028" s="80" t="s">
        <v>1036</v>
      </c>
      <c r="F1028" s="4">
        <v>100.36686508057193</v>
      </c>
    </row>
    <row r="1029" spans="1:6" ht="15.75" customHeight="1" x14ac:dyDescent="0.25">
      <c r="A1029" s="81">
        <v>44203000101</v>
      </c>
      <c r="B1029" s="79">
        <v>11</v>
      </c>
      <c r="C1029" s="79">
        <v>44203</v>
      </c>
      <c r="D1029" s="80" t="s">
        <v>1037</v>
      </c>
      <c r="E1029" s="80" t="s">
        <v>1037</v>
      </c>
      <c r="F1029" s="4">
        <v>98.717378147663453</v>
      </c>
    </row>
    <row r="1030" spans="1:6" ht="15.75" customHeight="1" x14ac:dyDescent="0.25">
      <c r="A1030" s="81">
        <v>44204000101</v>
      </c>
      <c r="B1030" s="79">
        <v>24</v>
      </c>
      <c r="C1030" s="79">
        <v>44204</v>
      </c>
      <c r="D1030" s="80" t="s">
        <v>1038</v>
      </c>
      <c r="E1030" s="80" t="s">
        <v>1038</v>
      </c>
      <c r="F1030" s="4">
        <v>98.531083113601454</v>
      </c>
    </row>
    <row r="1031" spans="1:6" ht="15.75" customHeight="1" x14ac:dyDescent="0.25">
      <c r="A1031" s="81">
        <v>44205000201</v>
      </c>
      <c r="B1031" s="79">
        <v>721</v>
      </c>
      <c r="C1031" s="79">
        <v>44205</v>
      </c>
      <c r="D1031" s="80" t="s">
        <v>1039</v>
      </c>
      <c r="E1031" s="80" t="s">
        <v>1039</v>
      </c>
      <c r="F1031" s="4">
        <v>99.70694901666576</v>
      </c>
    </row>
    <row r="1032" spans="1:6" ht="15.75" customHeight="1" x14ac:dyDescent="0.25">
      <c r="A1032" s="81">
        <v>44206000199</v>
      </c>
      <c r="B1032" s="79">
        <v>3</v>
      </c>
      <c r="C1032" s="79">
        <v>44206</v>
      </c>
      <c r="D1032" s="80" t="s">
        <v>1040</v>
      </c>
      <c r="E1032" s="80" t="s">
        <v>1041</v>
      </c>
      <c r="F1032" s="4">
        <v>98.812136799093636</v>
      </c>
    </row>
    <row r="1033" spans="1:6" ht="15.75" customHeight="1" x14ac:dyDescent="0.25">
      <c r="A1033" s="81">
        <v>44206000299</v>
      </c>
      <c r="B1033" s="79">
        <v>3</v>
      </c>
      <c r="C1033" s="79">
        <v>44206</v>
      </c>
      <c r="D1033" s="80" t="s">
        <v>1042</v>
      </c>
      <c r="E1033" s="80" t="s">
        <v>1041</v>
      </c>
      <c r="F1033" s="4">
        <v>98.59050679475051</v>
      </c>
    </row>
    <row r="1034" spans="1:6" ht="15.75" customHeight="1" x14ac:dyDescent="0.25">
      <c r="A1034" s="81">
        <v>44206000399</v>
      </c>
      <c r="B1034" s="79">
        <v>1</v>
      </c>
      <c r="C1034" s="79">
        <v>44206</v>
      </c>
      <c r="D1034" s="80" t="s">
        <v>1043</v>
      </c>
      <c r="E1034" s="80" t="s">
        <v>1041</v>
      </c>
      <c r="F1034" s="4">
        <v>99.115294849407519</v>
      </c>
    </row>
    <row r="1035" spans="1:6" ht="15.75" customHeight="1" x14ac:dyDescent="0.25">
      <c r="A1035" s="81">
        <v>44206000699</v>
      </c>
      <c r="B1035" s="79">
        <v>1</v>
      </c>
      <c r="C1035" s="79">
        <v>44206</v>
      </c>
      <c r="D1035" s="80" t="s">
        <v>1044</v>
      </c>
      <c r="E1035" s="80" t="s">
        <v>1041</v>
      </c>
      <c r="F1035" s="4">
        <v>98.98224852225043</v>
      </c>
    </row>
    <row r="1036" spans="1:6" ht="15.75" customHeight="1" x14ac:dyDescent="0.25">
      <c r="A1036" s="81">
        <v>44206000999</v>
      </c>
      <c r="B1036" s="79">
        <v>4</v>
      </c>
      <c r="C1036" s="79">
        <v>44206</v>
      </c>
      <c r="D1036" s="80" t="s">
        <v>1045</v>
      </c>
      <c r="E1036" s="80" t="s">
        <v>1041</v>
      </c>
      <c r="F1036" s="4">
        <v>99.156448579149711</v>
      </c>
    </row>
    <row r="1037" spans="1:6" ht="15.75" customHeight="1" x14ac:dyDescent="0.25">
      <c r="A1037" s="81">
        <v>44206001099</v>
      </c>
      <c r="B1037" s="79">
        <v>5</v>
      </c>
      <c r="C1037" s="79">
        <v>44206</v>
      </c>
      <c r="D1037" s="80" t="s">
        <v>1578</v>
      </c>
      <c r="E1037" s="80" t="s">
        <v>1041</v>
      </c>
      <c r="F1037" s="4">
        <v>98.818441732947207</v>
      </c>
    </row>
    <row r="1038" spans="1:6" ht="15.75" customHeight="1" x14ac:dyDescent="0.25">
      <c r="A1038" s="81">
        <v>44206001199</v>
      </c>
      <c r="B1038" s="79">
        <v>4</v>
      </c>
      <c r="C1038" s="79">
        <v>44206</v>
      </c>
      <c r="D1038" s="80" t="s">
        <v>1046</v>
      </c>
      <c r="E1038" s="80" t="s">
        <v>1041</v>
      </c>
      <c r="F1038" s="4">
        <v>98.675362859547661</v>
      </c>
    </row>
    <row r="1039" spans="1:6" ht="15.75" customHeight="1" x14ac:dyDescent="0.25">
      <c r="A1039" s="81">
        <v>44206001299</v>
      </c>
      <c r="B1039" s="79">
        <v>4</v>
      </c>
      <c r="C1039" s="79">
        <v>44206</v>
      </c>
      <c r="D1039" s="80" t="s">
        <v>1047</v>
      </c>
      <c r="E1039" s="80" t="s">
        <v>1041</v>
      </c>
      <c r="F1039" s="4">
        <v>98.606534006580972</v>
      </c>
    </row>
    <row r="1040" spans="1:6" ht="15.75" customHeight="1" x14ac:dyDescent="0.25">
      <c r="A1040" s="81">
        <v>44206001401</v>
      </c>
      <c r="B1040" s="79">
        <v>98</v>
      </c>
      <c r="C1040" s="79">
        <v>44206</v>
      </c>
      <c r="D1040" s="80" t="s">
        <v>1041</v>
      </c>
      <c r="E1040" s="80" t="s">
        <v>1041</v>
      </c>
      <c r="F1040" s="4">
        <v>99.453177125423707</v>
      </c>
    </row>
    <row r="1041" spans="1:6" ht="15.75" customHeight="1" x14ac:dyDescent="0.25">
      <c r="A1041" s="81">
        <v>44207000101</v>
      </c>
      <c r="B1041" s="79">
        <v>132</v>
      </c>
      <c r="C1041" s="79">
        <v>44207</v>
      </c>
      <c r="D1041" s="80" t="s">
        <v>1048</v>
      </c>
      <c r="E1041" s="80" t="s">
        <v>1048</v>
      </c>
      <c r="F1041" s="4">
        <v>99.352593515584118</v>
      </c>
    </row>
    <row r="1042" spans="1:6" ht="15.75" customHeight="1" x14ac:dyDescent="0.25">
      <c r="A1042" s="81">
        <v>44208000101</v>
      </c>
      <c r="B1042" s="79">
        <v>30</v>
      </c>
      <c r="C1042" s="79">
        <v>44208</v>
      </c>
      <c r="D1042" s="80" t="s">
        <v>1049</v>
      </c>
      <c r="E1042" s="80" t="s">
        <v>1049</v>
      </c>
      <c r="F1042" s="4">
        <v>99.039235353922223</v>
      </c>
    </row>
    <row r="1043" spans="1:6" ht="15.75" customHeight="1" x14ac:dyDescent="0.25">
      <c r="A1043" s="81">
        <v>44209000101</v>
      </c>
      <c r="B1043" s="79">
        <v>1050</v>
      </c>
      <c r="C1043" s="79">
        <v>44209</v>
      </c>
      <c r="D1043" s="80" t="s">
        <v>1050</v>
      </c>
      <c r="E1043" s="80" t="s">
        <v>1050</v>
      </c>
      <c r="F1043" s="4">
        <v>100.46689482443139</v>
      </c>
    </row>
    <row r="1044" spans="1:6" ht="15.75" customHeight="1" x14ac:dyDescent="0.25">
      <c r="A1044" s="81">
        <v>44210000199</v>
      </c>
      <c r="B1044" s="79">
        <v>24</v>
      </c>
      <c r="C1044" s="79">
        <v>44210</v>
      </c>
      <c r="D1044" s="80" t="s">
        <v>1051</v>
      </c>
      <c r="E1044" s="80" t="s">
        <v>1052</v>
      </c>
      <c r="F1044" s="4">
        <v>99.683741042385861</v>
      </c>
    </row>
    <row r="1045" spans="1:6" ht="15.75" customHeight="1" x14ac:dyDescent="0.25">
      <c r="A1045" s="81">
        <v>44210000201</v>
      </c>
      <c r="B1045" s="79">
        <v>1124</v>
      </c>
      <c r="C1045" s="79">
        <v>44210</v>
      </c>
      <c r="D1045" s="80" t="s">
        <v>1052</v>
      </c>
      <c r="E1045" s="80" t="s">
        <v>1052</v>
      </c>
      <c r="F1045" s="4">
        <v>100.91141840946167</v>
      </c>
    </row>
    <row r="1046" spans="1:6" ht="15.75" customHeight="1" x14ac:dyDescent="0.25">
      <c r="A1046" s="81">
        <v>44211000101</v>
      </c>
      <c r="B1046" s="79">
        <v>41</v>
      </c>
      <c r="C1046" s="79">
        <v>44211</v>
      </c>
      <c r="D1046" s="80" t="s">
        <v>1579</v>
      </c>
      <c r="E1046" s="80" t="s">
        <v>1053</v>
      </c>
      <c r="F1046" s="4">
        <v>99.060442011098019</v>
      </c>
    </row>
    <row r="1047" spans="1:6" ht="15.75" customHeight="1" x14ac:dyDescent="0.25">
      <c r="A1047" s="81">
        <v>44212000101</v>
      </c>
      <c r="B1047" s="79">
        <v>39</v>
      </c>
      <c r="C1047" s="79">
        <v>44212</v>
      </c>
      <c r="D1047" s="80" t="s">
        <v>1054</v>
      </c>
      <c r="E1047" s="80" t="s">
        <v>1054</v>
      </c>
      <c r="F1047" s="4">
        <v>98.185599729123197</v>
      </c>
    </row>
    <row r="1048" spans="1:6" ht="15.75" customHeight="1" x14ac:dyDescent="0.25">
      <c r="A1048" s="81">
        <v>44213000101</v>
      </c>
      <c r="B1048" s="79">
        <v>83</v>
      </c>
      <c r="C1048" s="79">
        <v>44213</v>
      </c>
      <c r="D1048" s="80" t="s">
        <v>1055</v>
      </c>
      <c r="E1048" s="80" t="s">
        <v>1055</v>
      </c>
      <c r="F1048" s="4">
        <v>99.722662489086574</v>
      </c>
    </row>
    <row r="1049" spans="1:6" ht="15.75" customHeight="1" x14ac:dyDescent="0.25">
      <c r="A1049" s="81">
        <v>44215000101</v>
      </c>
      <c r="B1049" s="79">
        <v>143</v>
      </c>
      <c r="C1049" s="79">
        <v>44215</v>
      </c>
      <c r="D1049" s="80" t="s">
        <v>1056</v>
      </c>
      <c r="E1049" s="80" t="s">
        <v>1056</v>
      </c>
      <c r="F1049" s="4">
        <v>99.158863643936343</v>
      </c>
    </row>
    <row r="1050" spans="1:6" ht="15.75" customHeight="1" x14ac:dyDescent="0.25">
      <c r="A1050" s="81">
        <v>44215000201</v>
      </c>
      <c r="B1050" s="79">
        <v>37</v>
      </c>
      <c r="C1050" s="79">
        <v>44215</v>
      </c>
      <c r="D1050" s="80" t="s">
        <v>1057</v>
      </c>
      <c r="E1050" s="80" t="s">
        <v>1056</v>
      </c>
      <c r="F1050" s="4">
        <v>98.860812618142447</v>
      </c>
    </row>
    <row r="1051" spans="1:6" ht="15.75" customHeight="1" x14ac:dyDescent="0.25">
      <c r="A1051" s="81">
        <v>44216000101</v>
      </c>
      <c r="B1051" s="79">
        <v>56</v>
      </c>
      <c r="C1051" s="79">
        <v>44216</v>
      </c>
      <c r="D1051" s="80" t="s">
        <v>811</v>
      </c>
      <c r="E1051" s="80" t="s">
        <v>1058</v>
      </c>
      <c r="F1051" s="4">
        <v>98.98922937584102</v>
      </c>
    </row>
    <row r="1052" spans="1:6" ht="15.75" customHeight="1" x14ac:dyDescent="0.25">
      <c r="A1052" s="81">
        <v>44216000201</v>
      </c>
      <c r="B1052" s="79">
        <v>54</v>
      </c>
      <c r="C1052" s="79">
        <v>44216</v>
      </c>
      <c r="D1052" s="80" t="s">
        <v>1059</v>
      </c>
      <c r="E1052" s="80" t="s">
        <v>1058</v>
      </c>
      <c r="F1052" s="4">
        <v>98.81590226135549</v>
      </c>
    </row>
    <row r="1053" spans="1:6" ht="15.75" customHeight="1" x14ac:dyDescent="0.25">
      <c r="A1053" s="81">
        <v>44216000301</v>
      </c>
      <c r="B1053" s="79">
        <v>353</v>
      </c>
      <c r="C1053" s="79">
        <v>44216</v>
      </c>
      <c r="D1053" s="80" t="s">
        <v>1060</v>
      </c>
      <c r="E1053" s="80" t="s">
        <v>1058</v>
      </c>
      <c r="F1053" s="4">
        <v>100.38471384305257</v>
      </c>
    </row>
    <row r="1054" spans="1:6" ht="15.75" customHeight="1" x14ac:dyDescent="0.25">
      <c r="A1054" s="81">
        <v>44216000401</v>
      </c>
      <c r="B1054" s="79">
        <v>210</v>
      </c>
      <c r="C1054" s="79">
        <v>44216</v>
      </c>
      <c r="D1054" s="80" t="s">
        <v>1061</v>
      </c>
      <c r="E1054" s="80" t="s">
        <v>1058</v>
      </c>
      <c r="F1054" s="4">
        <v>99.35902157391601</v>
      </c>
    </row>
    <row r="1055" spans="1:6" ht="15.75" customHeight="1" x14ac:dyDescent="0.25">
      <c r="A1055" s="81">
        <v>44216000501</v>
      </c>
      <c r="B1055" s="79">
        <v>137</v>
      </c>
      <c r="C1055" s="79">
        <v>44216</v>
      </c>
      <c r="D1055" s="80" t="s">
        <v>1062</v>
      </c>
      <c r="E1055" s="80" t="s">
        <v>1058</v>
      </c>
      <c r="F1055" s="4">
        <v>100.10261782872945</v>
      </c>
    </row>
    <row r="1056" spans="1:6" ht="15.75" customHeight="1" x14ac:dyDescent="0.25">
      <c r="A1056" s="81">
        <v>44216000701</v>
      </c>
      <c r="B1056" s="79">
        <v>733</v>
      </c>
      <c r="C1056" s="79">
        <v>44216</v>
      </c>
      <c r="D1056" s="80" t="s">
        <v>1063</v>
      </c>
      <c r="E1056" s="80" t="s">
        <v>1058</v>
      </c>
      <c r="F1056" s="4">
        <v>99.993406969747824</v>
      </c>
    </row>
    <row r="1057" spans="1:6" ht="15.75" customHeight="1" x14ac:dyDescent="0.25">
      <c r="A1057" s="81">
        <v>44216000801</v>
      </c>
      <c r="B1057" s="79">
        <v>33752</v>
      </c>
      <c r="C1057" s="79">
        <v>44216</v>
      </c>
      <c r="D1057" s="80" t="s">
        <v>1058</v>
      </c>
      <c r="E1057" s="80" t="s">
        <v>1058</v>
      </c>
      <c r="F1057" s="4">
        <v>103.23052000195591</v>
      </c>
    </row>
    <row r="1058" spans="1:6" ht="15.75" customHeight="1" x14ac:dyDescent="0.25">
      <c r="A1058" s="81">
        <v>44216000901</v>
      </c>
      <c r="B1058" s="79">
        <v>95</v>
      </c>
      <c r="C1058" s="79">
        <v>44216</v>
      </c>
      <c r="D1058" s="80" t="s">
        <v>1064</v>
      </c>
      <c r="E1058" s="80" t="s">
        <v>1058</v>
      </c>
      <c r="F1058" s="4">
        <v>99.704971739767359</v>
      </c>
    </row>
    <row r="1059" spans="1:6" ht="15.75" customHeight="1" x14ac:dyDescent="0.25">
      <c r="A1059" s="81">
        <v>44216001001</v>
      </c>
      <c r="B1059" s="79">
        <v>42</v>
      </c>
      <c r="C1059" s="79">
        <v>44216</v>
      </c>
      <c r="D1059" s="80" t="s">
        <v>1065</v>
      </c>
      <c r="E1059" s="80" t="s">
        <v>1058</v>
      </c>
      <c r="F1059" s="4">
        <v>99.450034075387009</v>
      </c>
    </row>
    <row r="1060" spans="1:6" ht="15.75" customHeight="1" x14ac:dyDescent="0.25">
      <c r="A1060" s="81">
        <v>44216001101</v>
      </c>
      <c r="B1060" s="79">
        <v>173</v>
      </c>
      <c r="C1060" s="79">
        <v>44216</v>
      </c>
      <c r="D1060" s="80" t="s">
        <v>1066</v>
      </c>
      <c r="E1060" s="80" t="s">
        <v>1058</v>
      </c>
      <c r="F1060" s="4">
        <v>99.505695500510214</v>
      </c>
    </row>
    <row r="1061" spans="1:6" ht="15.75" customHeight="1" x14ac:dyDescent="0.25">
      <c r="A1061" s="81">
        <v>44216001201</v>
      </c>
      <c r="B1061" s="79">
        <v>635</v>
      </c>
      <c r="C1061" s="79">
        <v>44216</v>
      </c>
      <c r="D1061" s="80" t="s">
        <v>1067</v>
      </c>
      <c r="E1061" s="80" t="s">
        <v>1058</v>
      </c>
      <c r="F1061" s="4">
        <v>100.31633483301434</v>
      </c>
    </row>
    <row r="1062" spans="1:6" ht="15.75" customHeight="1" x14ac:dyDescent="0.25">
      <c r="A1062" s="81">
        <v>44217000101</v>
      </c>
      <c r="B1062" s="79">
        <v>10</v>
      </c>
      <c r="C1062" s="79">
        <v>44217</v>
      </c>
      <c r="D1062" s="80" t="s">
        <v>1068</v>
      </c>
      <c r="E1062" s="80" t="s">
        <v>1069</v>
      </c>
      <c r="F1062" s="4">
        <v>99.072332748126826</v>
      </c>
    </row>
    <row r="1063" spans="1:6" ht="15.75" customHeight="1" x14ac:dyDescent="0.25">
      <c r="A1063" s="81">
        <v>44217000201</v>
      </c>
      <c r="B1063" s="79">
        <v>23</v>
      </c>
      <c r="C1063" s="79">
        <v>44217</v>
      </c>
      <c r="D1063" s="80" t="s">
        <v>1070</v>
      </c>
      <c r="E1063" s="80" t="s">
        <v>1069</v>
      </c>
      <c r="F1063" s="4">
        <v>99.206478632862911</v>
      </c>
    </row>
    <row r="1064" spans="1:6" ht="15.75" customHeight="1" x14ac:dyDescent="0.25">
      <c r="A1064" s="81">
        <v>44218000101</v>
      </c>
      <c r="B1064" s="79">
        <v>25</v>
      </c>
      <c r="C1064" s="79">
        <v>44218</v>
      </c>
      <c r="D1064" s="80" t="s">
        <v>1071</v>
      </c>
      <c r="E1064" s="80" t="s">
        <v>1071</v>
      </c>
      <c r="F1064" s="4">
        <v>98.157026505687583</v>
      </c>
    </row>
    <row r="1065" spans="1:6" ht="15.75" customHeight="1" x14ac:dyDescent="0.25">
      <c r="A1065" s="81">
        <v>44219000101</v>
      </c>
      <c r="B1065" s="79">
        <v>202</v>
      </c>
      <c r="C1065" s="79">
        <v>44219</v>
      </c>
      <c r="D1065" s="80" t="s">
        <v>1072</v>
      </c>
      <c r="E1065" s="80" t="s">
        <v>1072</v>
      </c>
      <c r="F1065" s="4">
        <v>99.652295920630579</v>
      </c>
    </row>
    <row r="1066" spans="1:6" ht="15.75" customHeight="1" x14ac:dyDescent="0.25">
      <c r="A1066" s="81">
        <v>44220000101</v>
      </c>
      <c r="B1066" s="79">
        <v>157</v>
      </c>
      <c r="C1066" s="79">
        <v>44220</v>
      </c>
      <c r="D1066" s="80" t="s">
        <v>1580</v>
      </c>
      <c r="E1066" s="80" t="s">
        <v>1073</v>
      </c>
      <c r="F1066" s="4">
        <v>99.750776023622123</v>
      </c>
    </row>
    <row r="1067" spans="1:6" ht="15.75" customHeight="1" x14ac:dyDescent="0.25">
      <c r="A1067" s="81">
        <v>44221000101</v>
      </c>
      <c r="B1067" s="79">
        <v>439</v>
      </c>
      <c r="C1067" s="79">
        <v>44221</v>
      </c>
      <c r="D1067" s="80" t="s">
        <v>1074</v>
      </c>
      <c r="E1067" s="80" t="s">
        <v>1074</v>
      </c>
      <c r="F1067" s="4">
        <v>100.13645195442588</v>
      </c>
    </row>
    <row r="1068" spans="1:6" ht="15.75" customHeight="1" x14ac:dyDescent="0.25">
      <c r="A1068" s="81">
        <v>44222000101</v>
      </c>
      <c r="B1068" s="79">
        <v>49</v>
      </c>
      <c r="C1068" s="79">
        <v>44222</v>
      </c>
      <c r="D1068" s="80" t="s">
        <v>1075</v>
      </c>
      <c r="E1068" s="80" t="s">
        <v>1076</v>
      </c>
      <c r="F1068" s="4">
        <v>98.82116989784781</v>
      </c>
    </row>
    <row r="1069" spans="1:6" ht="15.75" customHeight="1" x14ac:dyDescent="0.25">
      <c r="A1069" s="81">
        <v>44222000201</v>
      </c>
      <c r="B1069" s="79">
        <v>74</v>
      </c>
      <c r="C1069" s="79">
        <v>44222</v>
      </c>
      <c r="D1069" s="80" t="s">
        <v>1076</v>
      </c>
      <c r="E1069" s="80" t="s">
        <v>1076</v>
      </c>
      <c r="F1069" s="4">
        <v>98.82116989784781</v>
      </c>
    </row>
    <row r="1070" spans="1:6" ht="15.75" customHeight="1" x14ac:dyDescent="0.25">
      <c r="A1070" s="81">
        <v>44223000101</v>
      </c>
      <c r="B1070" s="79">
        <v>94</v>
      </c>
      <c r="C1070" s="79">
        <v>44223</v>
      </c>
      <c r="D1070" s="80" t="s">
        <v>1077</v>
      </c>
      <c r="E1070" s="80" t="s">
        <v>1077</v>
      </c>
      <c r="F1070" s="4">
        <v>99.84919062382528</v>
      </c>
    </row>
    <row r="1071" spans="1:6" ht="15.75" customHeight="1" x14ac:dyDescent="0.25">
      <c r="A1071" s="81">
        <v>44224000101</v>
      </c>
      <c r="B1071" s="79">
        <v>29</v>
      </c>
      <c r="C1071" s="79">
        <v>44224</v>
      </c>
      <c r="D1071" s="80" t="s">
        <v>1078</v>
      </c>
      <c r="E1071" s="80" t="s">
        <v>1078</v>
      </c>
      <c r="F1071" s="4">
        <v>99.128789594694922</v>
      </c>
    </row>
    <row r="1072" spans="1:6" ht="15.75" customHeight="1" x14ac:dyDescent="0.25">
      <c r="A1072" s="81">
        <v>44225000101</v>
      </c>
      <c r="B1072" s="79">
        <v>117</v>
      </c>
      <c r="C1072" s="79">
        <v>44225</v>
      </c>
      <c r="D1072" s="80" t="s">
        <v>1079</v>
      </c>
      <c r="E1072" s="80" t="s">
        <v>1079</v>
      </c>
      <c r="F1072" s="4">
        <v>99.977524203570454</v>
      </c>
    </row>
    <row r="1073" spans="1:6" ht="15.75" customHeight="1" x14ac:dyDescent="0.25">
      <c r="A1073" s="81">
        <v>44226000101</v>
      </c>
      <c r="B1073" s="79">
        <v>143</v>
      </c>
      <c r="C1073" s="79">
        <v>44226</v>
      </c>
      <c r="D1073" s="80" t="s">
        <v>1080</v>
      </c>
      <c r="E1073" s="80" t="s">
        <v>1080</v>
      </c>
      <c r="F1073" s="4">
        <v>99.90761426641717</v>
      </c>
    </row>
    <row r="1074" spans="1:6" ht="15.75" customHeight="1" x14ac:dyDescent="0.25">
      <c r="A1074" s="81">
        <v>44227000101</v>
      </c>
      <c r="B1074" s="79">
        <v>83</v>
      </c>
      <c r="C1074" s="79">
        <v>44227</v>
      </c>
      <c r="D1074" s="80" t="s">
        <v>1581</v>
      </c>
      <c r="E1074" s="80" t="s">
        <v>1081</v>
      </c>
      <c r="F1074" s="4">
        <v>98.525371736533984</v>
      </c>
    </row>
    <row r="1075" spans="1:6" ht="15.75" customHeight="1" x14ac:dyDescent="0.25">
      <c r="A1075" s="81">
        <v>44228000101</v>
      </c>
      <c r="B1075" s="79">
        <v>107</v>
      </c>
      <c r="C1075" s="79">
        <v>44228</v>
      </c>
      <c r="D1075" s="80" t="s">
        <v>1082</v>
      </c>
      <c r="E1075" s="80" t="s">
        <v>1082</v>
      </c>
      <c r="F1075" s="4">
        <v>99.884759390159957</v>
      </c>
    </row>
    <row r="1076" spans="1:6" ht="15.75" customHeight="1" x14ac:dyDescent="0.25">
      <c r="A1076" s="81">
        <v>44229000101</v>
      </c>
      <c r="B1076" s="79">
        <v>185</v>
      </c>
      <c r="C1076" s="79">
        <v>44229</v>
      </c>
      <c r="D1076" s="80" t="s">
        <v>1083</v>
      </c>
      <c r="E1076" s="80" t="s">
        <v>1083</v>
      </c>
      <c r="F1076" s="4">
        <v>99.702738513926235</v>
      </c>
    </row>
    <row r="1077" spans="1:6" ht="15.75" customHeight="1" x14ac:dyDescent="0.25">
      <c r="A1077" s="81">
        <v>44230000101</v>
      </c>
      <c r="B1077" s="79">
        <v>170</v>
      </c>
      <c r="C1077" s="79">
        <v>44230</v>
      </c>
      <c r="D1077" s="80" t="s">
        <v>1084</v>
      </c>
      <c r="E1077" s="80" t="s">
        <v>1084</v>
      </c>
      <c r="F1077" s="4">
        <v>99.783610058352778</v>
      </c>
    </row>
    <row r="1078" spans="1:6" ht="15.75" customHeight="1" x14ac:dyDescent="0.25">
      <c r="A1078" s="81">
        <v>44231000101</v>
      </c>
      <c r="B1078" s="79">
        <v>43</v>
      </c>
      <c r="C1078" s="79">
        <v>44231</v>
      </c>
      <c r="D1078" s="80" t="s">
        <v>1085</v>
      </c>
      <c r="E1078" s="80" t="s">
        <v>1085</v>
      </c>
      <c r="F1078" s="4">
        <v>99.686793578234614</v>
      </c>
    </row>
    <row r="1079" spans="1:6" ht="15.75" customHeight="1" x14ac:dyDescent="0.25">
      <c r="A1079" s="81">
        <v>44232000101</v>
      </c>
      <c r="B1079" s="79">
        <v>447</v>
      </c>
      <c r="C1079" s="79">
        <v>44232</v>
      </c>
      <c r="D1079" s="80" t="s">
        <v>1086</v>
      </c>
      <c r="E1079" s="80" t="s">
        <v>1086</v>
      </c>
      <c r="F1079" s="4">
        <v>100.11842711928881</v>
      </c>
    </row>
    <row r="1080" spans="1:6" ht="15.75" customHeight="1" x14ac:dyDescent="0.25">
      <c r="A1080" s="81">
        <v>44234000101</v>
      </c>
      <c r="B1080" s="79">
        <v>29</v>
      </c>
      <c r="C1080" s="79">
        <v>44234</v>
      </c>
      <c r="D1080" s="80" t="s">
        <v>1087</v>
      </c>
      <c r="E1080" s="80" t="s">
        <v>1088</v>
      </c>
      <c r="F1080" s="4">
        <v>98.134629272219271</v>
      </c>
    </row>
    <row r="1081" spans="1:6" ht="15.75" customHeight="1" x14ac:dyDescent="0.25">
      <c r="A1081" s="81">
        <v>44234000201</v>
      </c>
      <c r="B1081" s="79">
        <v>38</v>
      </c>
      <c r="C1081" s="79">
        <v>44234</v>
      </c>
      <c r="D1081" s="80" t="s">
        <v>1088</v>
      </c>
      <c r="E1081" s="80" t="s">
        <v>1088</v>
      </c>
      <c r="F1081" s="4">
        <v>98.134629272219271</v>
      </c>
    </row>
    <row r="1082" spans="1:6" ht="15.75" customHeight="1" x14ac:dyDescent="0.25">
      <c r="A1082" s="81">
        <v>44235000101</v>
      </c>
      <c r="B1082" s="79">
        <v>104</v>
      </c>
      <c r="C1082" s="79">
        <v>44235</v>
      </c>
      <c r="D1082" s="80" t="s">
        <v>1089</v>
      </c>
      <c r="E1082" s="80" t="s">
        <v>1089</v>
      </c>
      <c r="F1082" s="4">
        <v>99.677263480693128</v>
      </c>
    </row>
    <row r="1083" spans="1:6" ht="15.75" customHeight="1" x14ac:dyDescent="0.25">
      <c r="A1083" s="81">
        <v>44236000101</v>
      </c>
      <c r="B1083" s="79">
        <v>68</v>
      </c>
      <c r="C1083" s="79">
        <v>44236</v>
      </c>
      <c r="D1083" s="80" t="s">
        <v>1090</v>
      </c>
      <c r="E1083" s="80" t="s">
        <v>1090</v>
      </c>
      <c r="F1083" s="4">
        <v>99.050242702298405</v>
      </c>
    </row>
    <row r="1084" spans="1:6" ht="15.75" customHeight="1" x14ac:dyDescent="0.25">
      <c r="A1084" s="81">
        <v>44237000101</v>
      </c>
      <c r="B1084" s="79">
        <v>427</v>
      </c>
      <c r="C1084" s="79">
        <v>44237</v>
      </c>
      <c r="D1084" s="80" t="s">
        <v>1091</v>
      </c>
      <c r="E1084" s="80" t="s">
        <v>1091</v>
      </c>
      <c r="F1084" s="4">
        <v>100.27274991014649</v>
      </c>
    </row>
    <row r="1085" spans="1:6" ht="15.75" customHeight="1" x14ac:dyDescent="0.25">
      <c r="A1085" s="81">
        <v>44238000101</v>
      </c>
      <c r="B1085" s="79">
        <v>206</v>
      </c>
      <c r="C1085" s="79">
        <v>44238</v>
      </c>
      <c r="D1085" s="80" t="s">
        <v>1092</v>
      </c>
      <c r="E1085" s="80" t="s">
        <v>1093</v>
      </c>
      <c r="F1085" s="4">
        <v>100.26780161977683</v>
      </c>
    </row>
    <row r="1086" spans="1:6" ht="15.75" customHeight="1" x14ac:dyDescent="0.25">
      <c r="A1086" s="81">
        <v>44238000201</v>
      </c>
      <c r="B1086" s="79">
        <v>19</v>
      </c>
      <c r="C1086" s="79">
        <v>44238</v>
      </c>
      <c r="D1086" s="80" t="s">
        <v>1094</v>
      </c>
      <c r="E1086" s="80" t="s">
        <v>1093</v>
      </c>
      <c r="F1086" s="4">
        <v>98.823370161348322</v>
      </c>
    </row>
    <row r="1087" spans="1:6" ht="15.75" customHeight="1" x14ac:dyDescent="0.25">
      <c r="A1087" s="81">
        <v>44238000301</v>
      </c>
      <c r="B1087" s="79">
        <v>2781</v>
      </c>
      <c r="C1087" s="79">
        <v>44238</v>
      </c>
      <c r="D1087" s="80" t="s">
        <v>1093</v>
      </c>
      <c r="E1087" s="80" t="s">
        <v>1093</v>
      </c>
      <c r="F1087" s="4">
        <v>100.91127640634943</v>
      </c>
    </row>
    <row r="1088" spans="1:6" ht="15.75" customHeight="1" x14ac:dyDescent="0.25">
      <c r="A1088" s="81">
        <v>44239000101</v>
      </c>
      <c r="B1088" s="79">
        <v>20</v>
      </c>
      <c r="C1088" s="79">
        <v>44239</v>
      </c>
      <c r="D1088" s="80" t="s">
        <v>1095</v>
      </c>
      <c r="E1088" s="80" t="s">
        <v>1095</v>
      </c>
      <c r="F1088" s="4">
        <v>99.177293716035081</v>
      </c>
    </row>
    <row r="1089" spans="1:6" ht="15.75" customHeight="1" x14ac:dyDescent="0.25">
      <c r="A1089" s="81">
        <v>44240000101</v>
      </c>
      <c r="B1089" s="79">
        <v>172</v>
      </c>
      <c r="C1089" s="79">
        <v>44240</v>
      </c>
      <c r="D1089" s="80" t="s">
        <v>1096</v>
      </c>
      <c r="E1089" s="80" t="s">
        <v>1096</v>
      </c>
      <c r="F1089" s="4">
        <v>99.794980889577616</v>
      </c>
    </row>
    <row r="1090" spans="1:6" ht="15.75" customHeight="1" x14ac:dyDescent="0.25">
      <c r="A1090" s="81">
        <v>44241000101</v>
      </c>
      <c r="B1090" s="79">
        <v>595</v>
      </c>
      <c r="C1090" s="79">
        <v>44241</v>
      </c>
      <c r="D1090" s="80" t="s">
        <v>1097</v>
      </c>
      <c r="E1090" s="80" t="s">
        <v>1097</v>
      </c>
      <c r="F1090" s="4">
        <v>99.724921548423765</v>
      </c>
    </row>
    <row r="1091" spans="1:6" ht="15.75" customHeight="1" x14ac:dyDescent="0.25">
      <c r="A1091" s="81">
        <v>44243000101</v>
      </c>
      <c r="B1091" s="79">
        <v>32</v>
      </c>
      <c r="C1091" s="79">
        <v>44243</v>
      </c>
      <c r="D1091" s="80" t="s">
        <v>1098</v>
      </c>
      <c r="E1091" s="80" t="s">
        <v>1098</v>
      </c>
      <c r="F1091" s="4">
        <v>99.514285247183409</v>
      </c>
    </row>
    <row r="1092" spans="1:6" ht="15.75" customHeight="1" x14ac:dyDescent="0.25">
      <c r="A1092" s="81">
        <v>44244000101</v>
      </c>
      <c r="B1092" s="79">
        <v>92</v>
      </c>
      <c r="C1092" s="79">
        <v>44244</v>
      </c>
      <c r="D1092" s="80" t="s">
        <v>1099</v>
      </c>
      <c r="E1092" s="80" t="s">
        <v>1099</v>
      </c>
      <c r="F1092" s="4">
        <v>99.717439389807282</v>
      </c>
    </row>
    <row r="1093" spans="1:6" ht="15.75" customHeight="1" x14ac:dyDescent="0.25">
      <c r="A1093" s="81">
        <v>44245000101</v>
      </c>
      <c r="B1093" s="79">
        <v>281</v>
      </c>
      <c r="C1093" s="79">
        <v>44245</v>
      </c>
      <c r="D1093" s="80" t="s">
        <v>1100</v>
      </c>
      <c r="E1093" s="80" t="s">
        <v>1100</v>
      </c>
      <c r="F1093" s="4">
        <v>99.873467865806461</v>
      </c>
    </row>
    <row r="1094" spans="1:6" ht="15.75" customHeight="1" x14ac:dyDescent="0.25">
      <c r="A1094" s="81">
        <v>44246000101</v>
      </c>
      <c r="B1094" s="79">
        <v>2435</v>
      </c>
      <c r="C1094" s="79">
        <v>44246</v>
      </c>
      <c r="D1094" s="80" t="s">
        <v>1101</v>
      </c>
      <c r="E1094" s="80" t="s">
        <v>1101</v>
      </c>
      <c r="F1094" s="4">
        <v>101.4263462414599</v>
      </c>
    </row>
    <row r="1095" spans="1:6" ht="15.75" customHeight="1" x14ac:dyDescent="0.25">
      <c r="A1095" s="81">
        <v>44247000101</v>
      </c>
      <c r="B1095" s="79">
        <v>338</v>
      </c>
      <c r="C1095" s="79">
        <v>44247</v>
      </c>
      <c r="D1095" s="80" t="s">
        <v>1102</v>
      </c>
      <c r="E1095" s="80" t="s">
        <v>1102</v>
      </c>
      <c r="F1095" s="4">
        <v>99.767383617175639</v>
      </c>
    </row>
    <row r="1096" spans="1:6" ht="15.75" customHeight="1" x14ac:dyDescent="0.25">
      <c r="A1096" s="81">
        <v>44249000101</v>
      </c>
      <c r="B1096" s="79">
        <v>44</v>
      </c>
      <c r="C1096" s="79">
        <v>44249</v>
      </c>
      <c r="D1096" s="80" t="s">
        <v>1103</v>
      </c>
      <c r="E1096" s="80" t="s">
        <v>1103</v>
      </c>
      <c r="F1096" s="4">
        <v>99.093183647014314</v>
      </c>
    </row>
    <row r="1097" spans="1:6" ht="15.75" customHeight="1" x14ac:dyDescent="0.25">
      <c r="A1097" s="81">
        <v>44250000101</v>
      </c>
      <c r="B1097" s="79">
        <v>21</v>
      </c>
      <c r="C1097" s="79">
        <v>44250</v>
      </c>
      <c r="D1097" s="80" t="s">
        <v>1104</v>
      </c>
      <c r="E1097" s="80" t="s">
        <v>1104</v>
      </c>
      <c r="F1097" s="4">
        <v>99.135612403562789</v>
      </c>
    </row>
    <row r="1098" spans="1:6" ht="15.75" customHeight="1" x14ac:dyDescent="0.25">
      <c r="A1098" s="81">
        <v>44251000101</v>
      </c>
      <c r="B1098" s="79">
        <v>285</v>
      </c>
      <c r="C1098" s="79">
        <v>44251</v>
      </c>
      <c r="D1098" s="80" t="s">
        <v>1105</v>
      </c>
      <c r="E1098" s="80" t="s">
        <v>1105</v>
      </c>
      <c r="F1098" s="4">
        <v>100.02280617415163</v>
      </c>
    </row>
    <row r="1099" spans="1:6" ht="15.75" customHeight="1" x14ac:dyDescent="0.25">
      <c r="A1099" s="81">
        <v>44252000101</v>
      </c>
      <c r="B1099" s="79">
        <v>83</v>
      </c>
      <c r="C1099" s="79">
        <v>44252</v>
      </c>
      <c r="D1099" s="80" t="s">
        <v>1106</v>
      </c>
      <c r="E1099" s="80" t="s">
        <v>1106</v>
      </c>
      <c r="F1099" s="4">
        <v>99.72925407561705</v>
      </c>
    </row>
    <row r="1100" spans="1:6" ht="15.75" customHeight="1" x14ac:dyDescent="0.25">
      <c r="A1100" s="81">
        <v>44256000101</v>
      </c>
      <c r="B1100" s="79">
        <v>42</v>
      </c>
      <c r="C1100" s="79">
        <v>44256</v>
      </c>
      <c r="D1100" s="80" t="s">
        <v>1107</v>
      </c>
      <c r="E1100" s="80" t="s">
        <v>1107</v>
      </c>
      <c r="F1100" s="4">
        <v>99.149211391939161</v>
      </c>
    </row>
    <row r="1101" spans="1:6" ht="15.75" customHeight="1" x14ac:dyDescent="0.25">
      <c r="A1101" s="81">
        <v>44257000101</v>
      </c>
      <c r="B1101" s="79">
        <v>160</v>
      </c>
      <c r="C1101" s="79">
        <v>44257</v>
      </c>
      <c r="D1101" s="80" t="s">
        <v>1108</v>
      </c>
      <c r="E1101" s="80" t="s">
        <v>1108</v>
      </c>
      <c r="F1101" s="4">
        <v>99.23238520604815</v>
      </c>
    </row>
    <row r="1102" spans="1:6" ht="15.75" customHeight="1" x14ac:dyDescent="0.25">
      <c r="A1102" s="81">
        <v>44258000101</v>
      </c>
      <c r="B1102" s="79">
        <v>61</v>
      </c>
      <c r="C1102" s="79">
        <v>44258</v>
      </c>
      <c r="D1102" s="80" t="s">
        <v>1109</v>
      </c>
      <c r="E1102" s="80" t="s">
        <v>1109</v>
      </c>
      <c r="F1102" s="4">
        <v>99.260032494008016</v>
      </c>
    </row>
    <row r="1103" spans="1:6" ht="15.75" customHeight="1" x14ac:dyDescent="0.25">
      <c r="A1103" s="81">
        <v>44260000101</v>
      </c>
      <c r="B1103" s="79">
        <v>14</v>
      </c>
      <c r="C1103" s="79">
        <v>44260</v>
      </c>
      <c r="D1103" s="80" t="s">
        <v>1110</v>
      </c>
      <c r="E1103" s="80" t="s">
        <v>1111</v>
      </c>
      <c r="F1103" s="4">
        <v>99.167961896163206</v>
      </c>
    </row>
    <row r="1104" spans="1:6" ht="15.75" customHeight="1" x14ac:dyDescent="0.25">
      <c r="A1104" s="81">
        <v>44260000201</v>
      </c>
      <c r="B1104" s="79">
        <v>157</v>
      </c>
      <c r="C1104" s="79">
        <v>44260</v>
      </c>
      <c r="D1104" s="80" t="s">
        <v>1111</v>
      </c>
      <c r="E1104" s="80" t="s">
        <v>1111</v>
      </c>
      <c r="F1104" s="4">
        <v>99.540655715656825</v>
      </c>
    </row>
    <row r="1105" spans="1:6" ht="15.75" customHeight="1" x14ac:dyDescent="0.25">
      <c r="A1105" s="81">
        <v>44261000101</v>
      </c>
      <c r="B1105" s="79">
        <v>841</v>
      </c>
      <c r="C1105" s="79">
        <v>44261</v>
      </c>
      <c r="D1105" s="80" t="s">
        <v>1112</v>
      </c>
      <c r="E1105" s="80" t="s">
        <v>1112</v>
      </c>
      <c r="F1105" s="4">
        <v>100.37239303462908</v>
      </c>
    </row>
    <row r="1106" spans="1:6" ht="15.75" customHeight="1" x14ac:dyDescent="0.25">
      <c r="A1106" s="81">
        <v>44262000101</v>
      </c>
      <c r="B1106" s="79">
        <v>161</v>
      </c>
      <c r="C1106" s="79">
        <v>44262</v>
      </c>
      <c r="D1106" s="80" t="s">
        <v>1582</v>
      </c>
      <c r="E1106" s="80" t="s">
        <v>1113</v>
      </c>
      <c r="F1106" s="4">
        <v>99.240083863431011</v>
      </c>
    </row>
    <row r="1107" spans="1:6" ht="15.75" customHeight="1" x14ac:dyDescent="0.25">
      <c r="A1107" s="81">
        <v>44263000101</v>
      </c>
      <c r="B1107" s="79">
        <v>507</v>
      </c>
      <c r="C1107" s="79">
        <v>44263</v>
      </c>
      <c r="D1107" s="80" t="s">
        <v>1114</v>
      </c>
      <c r="E1107" s="80" t="s">
        <v>1114</v>
      </c>
      <c r="F1107" s="4">
        <v>100.29454898774833</v>
      </c>
    </row>
    <row r="1108" spans="1:6" ht="15.75" customHeight="1" x14ac:dyDescent="0.25">
      <c r="A1108" s="81">
        <v>44264000201</v>
      </c>
      <c r="B1108" s="79">
        <v>333</v>
      </c>
      <c r="C1108" s="79">
        <v>44264</v>
      </c>
      <c r="D1108" s="80" t="s">
        <v>1115</v>
      </c>
      <c r="E1108" s="80" t="s">
        <v>1115</v>
      </c>
      <c r="F1108" s="4">
        <v>100.54895364855761</v>
      </c>
    </row>
    <row r="1109" spans="1:6" ht="15.75" customHeight="1" x14ac:dyDescent="0.25">
      <c r="A1109" s="81">
        <v>44265000101</v>
      </c>
      <c r="B1109" s="79">
        <v>231</v>
      </c>
      <c r="C1109" s="79">
        <v>44265</v>
      </c>
      <c r="D1109" s="80" t="s">
        <v>1116</v>
      </c>
      <c r="E1109" s="80" t="s">
        <v>1116</v>
      </c>
      <c r="F1109" s="4">
        <v>99.596334077941819</v>
      </c>
    </row>
    <row r="1110" spans="1:6" ht="15.75" customHeight="1" x14ac:dyDescent="0.25">
      <c r="A1110" s="81">
        <v>44266000101</v>
      </c>
      <c r="B1110" s="79">
        <v>131</v>
      </c>
      <c r="C1110" s="79">
        <v>44266</v>
      </c>
      <c r="D1110" s="80" t="s">
        <v>1117</v>
      </c>
      <c r="E1110" s="80" t="s">
        <v>1117</v>
      </c>
      <c r="F1110" s="4">
        <v>99.43402346021422</v>
      </c>
    </row>
    <row r="1111" spans="1:6" ht="15.75" customHeight="1" x14ac:dyDescent="0.25">
      <c r="A1111" s="81">
        <v>44267000101</v>
      </c>
      <c r="B1111" s="79">
        <v>7</v>
      </c>
      <c r="C1111" s="79">
        <v>44267</v>
      </c>
      <c r="D1111" s="80" t="s">
        <v>1118</v>
      </c>
      <c r="E1111" s="80" t="s">
        <v>1119</v>
      </c>
      <c r="F1111" s="4">
        <v>98.512020597448938</v>
      </c>
    </row>
    <row r="1112" spans="1:6" ht="15.75" customHeight="1" x14ac:dyDescent="0.25">
      <c r="A1112" s="81">
        <v>44267000201</v>
      </c>
      <c r="B1112" s="79">
        <v>65</v>
      </c>
      <c r="C1112" s="79">
        <v>44267</v>
      </c>
      <c r="D1112" s="80" t="s">
        <v>1119</v>
      </c>
      <c r="E1112" s="80" t="s">
        <v>1119</v>
      </c>
      <c r="F1112" s="4">
        <v>99.087443088300745</v>
      </c>
    </row>
    <row r="1113" spans="1:6" ht="15.75" customHeight="1" x14ac:dyDescent="0.25">
      <c r="A1113" s="81">
        <v>44268000101</v>
      </c>
      <c r="B1113" s="79">
        <v>32</v>
      </c>
      <c r="C1113" s="79">
        <v>44268</v>
      </c>
      <c r="D1113" s="80" t="s">
        <v>1120</v>
      </c>
      <c r="E1113" s="80" t="s">
        <v>1120</v>
      </c>
      <c r="F1113" s="4">
        <v>98.807959882846205</v>
      </c>
    </row>
    <row r="1114" spans="1:6" ht="15.75" customHeight="1" x14ac:dyDescent="0.25">
      <c r="A1114" s="81">
        <v>50001000101</v>
      </c>
      <c r="B1114" s="79">
        <v>92</v>
      </c>
      <c r="C1114" s="79">
        <v>50001</v>
      </c>
      <c r="D1114" s="80" t="s">
        <v>1121</v>
      </c>
      <c r="E1114" s="80" t="s">
        <v>1121</v>
      </c>
      <c r="F1114" s="4">
        <v>98.366142140329174</v>
      </c>
    </row>
    <row r="1115" spans="1:6" ht="15.75" customHeight="1" x14ac:dyDescent="0.25">
      <c r="A1115" s="81">
        <v>50002000101</v>
      </c>
      <c r="B1115" s="79">
        <v>158</v>
      </c>
      <c r="C1115" s="79">
        <v>50002</v>
      </c>
      <c r="D1115" s="80" t="s">
        <v>1122</v>
      </c>
      <c r="E1115" s="80" t="s">
        <v>1122</v>
      </c>
      <c r="F1115" s="4">
        <v>99.422196591221962</v>
      </c>
    </row>
    <row r="1116" spans="1:6" ht="15.75" customHeight="1" x14ac:dyDescent="0.25">
      <c r="A1116" s="81">
        <v>50003000101</v>
      </c>
      <c r="B1116" s="79">
        <v>138</v>
      </c>
      <c r="C1116" s="79">
        <v>50003</v>
      </c>
      <c r="D1116" s="80" t="s">
        <v>1123</v>
      </c>
      <c r="E1116" s="80" t="s">
        <v>1123</v>
      </c>
      <c r="F1116" s="4">
        <v>100.42926022104461</v>
      </c>
    </row>
    <row r="1117" spans="1:6" ht="15.75" customHeight="1" x14ac:dyDescent="0.25">
      <c r="A1117" s="81">
        <v>50004000101</v>
      </c>
      <c r="B1117" s="79">
        <v>624</v>
      </c>
      <c r="C1117" s="79">
        <v>50004</v>
      </c>
      <c r="D1117" s="80" t="s">
        <v>1124</v>
      </c>
      <c r="E1117" s="80" t="s">
        <v>1124</v>
      </c>
      <c r="F1117" s="4">
        <v>100.52637077878302</v>
      </c>
    </row>
    <row r="1118" spans="1:6" ht="15.75" customHeight="1" x14ac:dyDescent="0.25">
      <c r="A1118" s="81">
        <v>50005000101</v>
      </c>
      <c r="B1118" s="79">
        <v>233</v>
      </c>
      <c r="C1118" s="79">
        <v>50005</v>
      </c>
      <c r="D1118" s="80" t="s">
        <v>1125</v>
      </c>
      <c r="E1118" s="80" t="s">
        <v>1125</v>
      </c>
      <c r="F1118" s="4">
        <v>99.254349465017953</v>
      </c>
    </row>
    <row r="1119" spans="1:6" ht="15.75" customHeight="1" x14ac:dyDescent="0.25">
      <c r="A1119" s="81">
        <v>50006000101</v>
      </c>
      <c r="B1119" s="79">
        <v>1064</v>
      </c>
      <c r="C1119" s="79">
        <v>50006</v>
      </c>
      <c r="D1119" s="80" t="s">
        <v>1126</v>
      </c>
      <c r="E1119" s="80" t="s">
        <v>1126</v>
      </c>
      <c r="F1119" s="4">
        <v>100.81301735097203</v>
      </c>
    </row>
    <row r="1120" spans="1:6" ht="15.75" customHeight="1" x14ac:dyDescent="0.25">
      <c r="A1120" s="81">
        <v>50007000101</v>
      </c>
      <c r="B1120" s="79">
        <v>52</v>
      </c>
      <c r="C1120" s="79">
        <v>50007</v>
      </c>
      <c r="D1120" s="80" t="s">
        <v>1127</v>
      </c>
      <c r="E1120" s="80" t="s">
        <v>1127</v>
      </c>
      <c r="F1120" s="4">
        <v>99.105168874234423</v>
      </c>
    </row>
    <row r="1121" spans="1:6" ht="15.75" customHeight="1" x14ac:dyDescent="0.25">
      <c r="A1121" s="81">
        <v>50008000101</v>
      </c>
      <c r="B1121" s="79">
        <v>7154</v>
      </c>
      <c r="C1121" s="79">
        <v>50008</v>
      </c>
      <c r="D1121" s="80" t="s">
        <v>1128</v>
      </c>
      <c r="E1121" s="80" t="s">
        <v>1128</v>
      </c>
      <c r="F1121" s="4">
        <v>102.3959422664755</v>
      </c>
    </row>
    <row r="1122" spans="1:6" ht="15.75" customHeight="1" x14ac:dyDescent="0.25">
      <c r="A1122" s="81">
        <v>50009000101</v>
      </c>
      <c r="B1122" s="79">
        <v>116</v>
      </c>
      <c r="C1122" s="79">
        <v>50009</v>
      </c>
      <c r="D1122" s="80" t="s">
        <v>1129</v>
      </c>
      <c r="E1122" s="80" t="s">
        <v>1129</v>
      </c>
      <c r="F1122" s="4">
        <v>99.360084224886805</v>
      </c>
    </row>
    <row r="1123" spans="1:6" ht="15.75" customHeight="1" x14ac:dyDescent="0.25">
      <c r="A1123" s="81">
        <v>50010000101</v>
      </c>
      <c r="B1123" s="79">
        <v>74</v>
      </c>
      <c r="C1123" s="79">
        <v>50010</v>
      </c>
      <c r="D1123" s="80" t="s">
        <v>1130</v>
      </c>
      <c r="E1123" s="80" t="s">
        <v>1130</v>
      </c>
      <c r="F1123" s="4">
        <v>100.10037892008704</v>
      </c>
    </row>
    <row r="1124" spans="1:6" ht="15.75" customHeight="1" x14ac:dyDescent="0.25">
      <c r="A1124" s="81">
        <v>50011000101</v>
      </c>
      <c r="B1124" s="79">
        <v>134</v>
      </c>
      <c r="C1124" s="79">
        <v>50011</v>
      </c>
      <c r="D1124" s="80" t="s">
        <v>1131</v>
      </c>
      <c r="E1124" s="80" t="s">
        <v>1131</v>
      </c>
      <c r="F1124" s="4">
        <v>100.40119405317908</v>
      </c>
    </row>
    <row r="1125" spans="1:6" ht="15.75" customHeight="1" x14ac:dyDescent="0.25">
      <c r="A1125" s="81">
        <v>50012000101</v>
      </c>
      <c r="B1125" s="79">
        <v>107</v>
      </c>
      <c r="C1125" s="79">
        <v>50012</v>
      </c>
      <c r="D1125" s="80" t="s">
        <v>1132</v>
      </c>
      <c r="E1125" s="80" t="s">
        <v>1132</v>
      </c>
      <c r="F1125" s="4">
        <v>100.11963131973653</v>
      </c>
    </row>
    <row r="1126" spans="1:6" ht="15.75" customHeight="1" x14ac:dyDescent="0.25">
      <c r="A1126" s="81">
        <v>50013000101</v>
      </c>
      <c r="B1126" s="79">
        <v>245</v>
      </c>
      <c r="C1126" s="79">
        <v>50013</v>
      </c>
      <c r="D1126" s="80" t="s">
        <v>1133</v>
      </c>
      <c r="E1126" s="80" t="s">
        <v>1133</v>
      </c>
      <c r="F1126" s="4">
        <v>100.44904655086816</v>
      </c>
    </row>
    <row r="1127" spans="1:6" ht="15.75" customHeight="1" x14ac:dyDescent="0.25">
      <c r="A1127" s="81">
        <v>50014000101</v>
      </c>
      <c r="B1127" s="79">
        <v>143</v>
      </c>
      <c r="C1127" s="79">
        <v>50014</v>
      </c>
      <c r="D1127" s="80" t="s">
        <v>1134</v>
      </c>
      <c r="E1127" s="80" t="s">
        <v>1134</v>
      </c>
      <c r="F1127" s="4">
        <v>99.166456087419775</v>
      </c>
    </row>
    <row r="1128" spans="1:6" ht="15.75" customHeight="1" x14ac:dyDescent="0.25">
      <c r="A1128" s="81">
        <v>50015000101</v>
      </c>
      <c r="B1128" s="79">
        <v>76</v>
      </c>
      <c r="C1128" s="79">
        <v>50015</v>
      </c>
      <c r="D1128" s="80" t="s">
        <v>1135</v>
      </c>
      <c r="E1128" s="80" t="s">
        <v>1135</v>
      </c>
      <c r="F1128" s="4">
        <v>99.255189642183225</v>
      </c>
    </row>
    <row r="1129" spans="1:6" ht="15.75" customHeight="1" x14ac:dyDescent="0.25">
      <c r="A1129" s="81">
        <v>50016000101</v>
      </c>
      <c r="B1129" s="79">
        <v>51</v>
      </c>
      <c r="C1129" s="79">
        <v>50016</v>
      </c>
      <c r="D1129" s="80" t="s">
        <v>1136</v>
      </c>
      <c r="E1129" s="80" t="s">
        <v>1136</v>
      </c>
      <c r="F1129" s="4">
        <v>98.03778992397352</v>
      </c>
    </row>
    <row r="1130" spans="1:6" ht="15.75" customHeight="1" x14ac:dyDescent="0.25">
      <c r="A1130" s="81">
        <v>50017000101</v>
      </c>
      <c r="B1130" s="79">
        <v>2082</v>
      </c>
      <c r="C1130" s="79">
        <v>50017</v>
      </c>
      <c r="D1130" s="80" t="s">
        <v>1137</v>
      </c>
      <c r="E1130" s="80" t="s">
        <v>1137</v>
      </c>
      <c r="F1130" s="4">
        <v>101.67634406950107</v>
      </c>
    </row>
    <row r="1131" spans="1:6" ht="15.75" customHeight="1" x14ac:dyDescent="0.25">
      <c r="A1131" s="81">
        <v>50017000201</v>
      </c>
      <c r="B1131" s="79">
        <v>186</v>
      </c>
      <c r="C1131" s="79">
        <v>50017</v>
      </c>
      <c r="D1131" s="80" t="s">
        <v>1138</v>
      </c>
      <c r="E1131" s="80" t="s">
        <v>1137</v>
      </c>
      <c r="F1131" s="4">
        <v>100.62161490414388</v>
      </c>
    </row>
    <row r="1132" spans="1:6" ht="15.75" customHeight="1" x14ac:dyDescent="0.25">
      <c r="A1132" s="81">
        <v>50017000301</v>
      </c>
      <c r="B1132" s="79">
        <v>71</v>
      </c>
      <c r="C1132" s="79">
        <v>50017</v>
      </c>
      <c r="D1132" s="80" t="s">
        <v>1139</v>
      </c>
      <c r="E1132" s="80" t="s">
        <v>1137</v>
      </c>
      <c r="F1132" s="4">
        <v>99.012391763956757</v>
      </c>
    </row>
    <row r="1133" spans="1:6" ht="15.75" customHeight="1" x14ac:dyDescent="0.25">
      <c r="A1133" s="81">
        <v>50018000101</v>
      </c>
      <c r="B1133" s="79">
        <v>1443</v>
      </c>
      <c r="C1133" s="79">
        <v>50018</v>
      </c>
      <c r="D1133" s="80" t="s">
        <v>1140</v>
      </c>
      <c r="E1133" s="80" t="s">
        <v>1140</v>
      </c>
      <c r="F1133" s="4">
        <v>100.72379350212887</v>
      </c>
    </row>
    <row r="1134" spans="1:6" ht="15.75" customHeight="1" x14ac:dyDescent="0.25">
      <c r="A1134" s="81">
        <v>50019000101</v>
      </c>
      <c r="B1134" s="79">
        <v>65</v>
      </c>
      <c r="C1134" s="79">
        <v>50019</v>
      </c>
      <c r="D1134" s="80" t="s">
        <v>1141</v>
      </c>
      <c r="E1134" s="80" t="s">
        <v>1141</v>
      </c>
      <c r="F1134" s="4">
        <v>99.37466917930756</v>
      </c>
    </row>
    <row r="1135" spans="1:6" ht="15.75" customHeight="1" x14ac:dyDescent="0.25">
      <c r="A1135" s="81">
        <v>50020000101</v>
      </c>
      <c r="B1135" s="79">
        <v>1011</v>
      </c>
      <c r="C1135" s="79">
        <v>50020</v>
      </c>
      <c r="D1135" s="80" t="s">
        <v>1142</v>
      </c>
      <c r="E1135" s="80" t="s">
        <v>1142</v>
      </c>
      <c r="F1135" s="4">
        <v>101.13878687693621</v>
      </c>
    </row>
    <row r="1136" spans="1:6" ht="15.75" customHeight="1" x14ac:dyDescent="0.25">
      <c r="A1136" s="81">
        <v>50021000101</v>
      </c>
      <c r="B1136" s="79">
        <v>24</v>
      </c>
      <c r="C1136" s="79">
        <v>50021</v>
      </c>
      <c r="D1136" s="80" t="s">
        <v>1143</v>
      </c>
      <c r="E1136" s="80" t="s">
        <v>1143</v>
      </c>
      <c r="F1136" s="4">
        <v>99.676873901603599</v>
      </c>
    </row>
    <row r="1137" spans="1:6" ht="15.75" customHeight="1" x14ac:dyDescent="0.25">
      <c r="A1137" s="81">
        <v>50022000101</v>
      </c>
      <c r="B1137" s="79">
        <v>554</v>
      </c>
      <c r="C1137" s="79">
        <v>50022</v>
      </c>
      <c r="D1137" s="80" t="s">
        <v>1144</v>
      </c>
      <c r="E1137" s="80" t="s">
        <v>1144</v>
      </c>
      <c r="F1137" s="4">
        <v>100.23984129046448</v>
      </c>
    </row>
    <row r="1138" spans="1:6" ht="15.75" customHeight="1" x14ac:dyDescent="0.25">
      <c r="A1138" s="81">
        <v>50023000101</v>
      </c>
      <c r="B1138" s="79">
        <v>230</v>
      </c>
      <c r="C1138" s="79">
        <v>50023</v>
      </c>
      <c r="D1138" s="80" t="s">
        <v>1145</v>
      </c>
      <c r="E1138" s="80" t="s">
        <v>1145</v>
      </c>
      <c r="F1138" s="4">
        <v>99.554484498432132</v>
      </c>
    </row>
    <row r="1139" spans="1:6" ht="15.75" customHeight="1" x14ac:dyDescent="0.25">
      <c r="A1139" s="81">
        <v>50024000101</v>
      </c>
      <c r="B1139" s="79">
        <v>753</v>
      </c>
      <c r="C1139" s="79">
        <v>50024</v>
      </c>
      <c r="D1139" s="80" t="s">
        <v>1146</v>
      </c>
      <c r="E1139" s="80" t="s">
        <v>1146</v>
      </c>
      <c r="F1139" s="4">
        <v>100.28537032673792</v>
      </c>
    </row>
    <row r="1140" spans="1:6" ht="15.75" customHeight="1" x14ac:dyDescent="0.25">
      <c r="A1140" s="81">
        <v>50025000101</v>
      </c>
      <c r="B1140" s="79">
        <v>8091</v>
      </c>
      <c r="C1140" s="79">
        <v>50025</v>
      </c>
      <c r="D1140" s="80" t="s">
        <v>1147</v>
      </c>
      <c r="E1140" s="80" t="s">
        <v>1147</v>
      </c>
      <c r="F1140" s="4">
        <v>102.32332422987908</v>
      </c>
    </row>
    <row r="1141" spans="1:6" ht="15.75" customHeight="1" x14ac:dyDescent="0.25">
      <c r="A1141" s="81">
        <v>50026000101</v>
      </c>
      <c r="B1141" s="79">
        <v>568</v>
      </c>
      <c r="C1141" s="79">
        <v>50026</v>
      </c>
      <c r="D1141" s="80" t="s">
        <v>1148</v>
      </c>
      <c r="E1141" s="80" t="s">
        <v>1148</v>
      </c>
      <c r="F1141" s="4">
        <v>100.38848415080211</v>
      </c>
    </row>
    <row r="1142" spans="1:6" ht="15.75" customHeight="1" x14ac:dyDescent="0.25">
      <c r="A1142" s="81">
        <v>50027000101</v>
      </c>
      <c r="B1142" s="79">
        <v>253</v>
      </c>
      <c r="C1142" s="79">
        <v>50027</v>
      </c>
      <c r="D1142" s="80" t="s">
        <v>1149</v>
      </c>
      <c r="E1142" s="80" t="s">
        <v>1149</v>
      </c>
      <c r="F1142" s="4">
        <v>99.892156421804529</v>
      </c>
    </row>
    <row r="1143" spans="1:6" ht="15.75" customHeight="1" x14ac:dyDescent="0.25">
      <c r="A1143" s="81">
        <v>50028000101</v>
      </c>
      <c r="B1143" s="79">
        <v>95</v>
      </c>
      <c r="C1143" s="79">
        <v>50028</v>
      </c>
      <c r="D1143" s="80" t="s">
        <v>1150</v>
      </c>
      <c r="E1143" s="80" t="s">
        <v>1150</v>
      </c>
      <c r="F1143" s="4">
        <v>98.839018351251113</v>
      </c>
    </row>
    <row r="1144" spans="1:6" ht="15.75" customHeight="1" x14ac:dyDescent="0.25">
      <c r="A1144" s="81">
        <v>50029000101</v>
      </c>
      <c r="B1144" s="79">
        <v>684</v>
      </c>
      <c r="C1144" s="79">
        <v>50029</v>
      </c>
      <c r="D1144" s="80" t="s">
        <v>1151</v>
      </c>
      <c r="E1144" s="80" t="s">
        <v>1151</v>
      </c>
      <c r="F1144" s="4">
        <v>100.38126101440577</v>
      </c>
    </row>
    <row r="1145" spans="1:6" ht="15.75" customHeight="1" x14ac:dyDescent="0.25">
      <c r="A1145" s="81">
        <v>50030000101</v>
      </c>
      <c r="B1145" s="79">
        <v>222</v>
      </c>
      <c r="C1145" s="79">
        <v>50030</v>
      </c>
      <c r="D1145" s="80" t="s">
        <v>1152</v>
      </c>
      <c r="E1145" s="80" t="s">
        <v>1152</v>
      </c>
      <c r="F1145" s="4">
        <v>99.97677646887432</v>
      </c>
    </row>
    <row r="1146" spans="1:6" ht="15.75" customHeight="1" x14ac:dyDescent="0.25">
      <c r="A1146" s="81">
        <v>50031000101</v>
      </c>
      <c r="B1146" s="79">
        <v>145</v>
      </c>
      <c r="C1146" s="79">
        <v>50031</v>
      </c>
      <c r="D1146" s="80" t="s">
        <v>1153</v>
      </c>
      <c r="E1146" s="80" t="s">
        <v>1153</v>
      </c>
      <c r="F1146" s="4">
        <v>99.479955749819098</v>
      </c>
    </row>
    <row r="1147" spans="1:6" ht="15.75" customHeight="1" x14ac:dyDescent="0.25">
      <c r="A1147" s="81">
        <v>50032000101</v>
      </c>
      <c r="B1147" s="79">
        <v>278</v>
      </c>
      <c r="C1147" s="79">
        <v>50032</v>
      </c>
      <c r="D1147" s="80" t="s">
        <v>1154</v>
      </c>
      <c r="E1147" s="80" t="s">
        <v>1154</v>
      </c>
      <c r="F1147" s="4">
        <v>99.595490224103628</v>
      </c>
    </row>
    <row r="1148" spans="1:6" ht="15.75" customHeight="1" x14ac:dyDescent="0.25">
      <c r="A1148" s="81">
        <v>50033000101</v>
      </c>
      <c r="B1148" s="79">
        <v>64</v>
      </c>
      <c r="C1148" s="79">
        <v>50033</v>
      </c>
      <c r="D1148" s="80" t="s">
        <v>1155</v>
      </c>
      <c r="E1148" s="80" t="s">
        <v>1155</v>
      </c>
      <c r="F1148" s="4">
        <v>99.464809338732664</v>
      </c>
    </row>
    <row r="1149" spans="1:6" ht="15.75" customHeight="1" x14ac:dyDescent="0.25">
      <c r="A1149" s="81">
        <v>50033000201</v>
      </c>
      <c r="B1149" s="79">
        <v>10</v>
      </c>
      <c r="C1149" s="79">
        <v>50033</v>
      </c>
      <c r="D1149" s="80" t="s">
        <v>1156</v>
      </c>
      <c r="E1149" s="80" t="s">
        <v>1155</v>
      </c>
      <c r="F1149" s="4">
        <v>99.039501112390184</v>
      </c>
    </row>
    <row r="1150" spans="1:6" ht="15.75" customHeight="1" x14ac:dyDescent="0.25">
      <c r="A1150" s="81">
        <v>50034000101</v>
      </c>
      <c r="B1150" s="79">
        <v>1100</v>
      </c>
      <c r="C1150" s="79">
        <v>50034</v>
      </c>
      <c r="D1150" s="80" t="s">
        <v>1157</v>
      </c>
      <c r="E1150" s="80" t="s">
        <v>1157</v>
      </c>
      <c r="F1150" s="4">
        <v>100.7017960890192</v>
      </c>
    </row>
    <row r="1151" spans="1:6" ht="15.75" customHeight="1" x14ac:dyDescent="0.25">
      <c r="A1151" s="81">
        <v>50035000101</v>
      </c>
      <c r="B1151" s="79">
        <v>80</v>
      </c>
      <c r="C1151" s="79">
        <v>50035</v>
      </c>
      <c r="D1151" s="80" t="s">
        <v>1158</v>
      </c>
      <c r="E1151" s="80" t="s">
        <v>1158</v>
      </c>
      <c r="F1151" s="4">
        <v>99.952415735219361</v>
      </c>
    </row>
    <row r="1152" spans="1:6" ht="15.75" customHeight="1" x14ac:dyDescent="0.25">
      <c r="A1152" s="81">
        <v>50036000101</v>
      </c>
      <c r="B1152" s="79">
        <v>98</v>
      </c>
      <c r="C1152" s="79">
        <v>50036</v>
      </c>
      <c r="D1152" s="80" t="s">
        <v>1159</v>
      </c>
      <c r="E1152" s="80" t="s">
        <v>1159</v>
      </c>
      <c r="F1152" s="4">
        <v>98.420497473937928</v>
      </c>
    </row>
    <row r="1153" spans="1:6" ht="15.75" customHeight="1" x14ac:dyDescent="0.25">
      <c r="A1153" s="81">
        <v>50037000101</v>
      </c>
      <c r="B1153" s="79">
        <v>147</v>
      </c>
      <c r="C1153" s="79">
        <v>50037</v>
      </c>
      <c r="D1153" s="80" t="s">
        <v>1160</v>
      </c>
      <c r="E1153" s="80" t="s">
        <v>1160</v>
      </c>
      <c r="F1153" s="4">
        <v>99.411474000949738</v>
      </c>
    </row>
    <row r="1154" spans="1:6" ht="15.75" customHeight="1" x14ac:dyDescent="0.25">
      <c r="A1154" s="81">
        <v>50038000101</v>
      </c>
      <c r="B1154" s="79">
        <v>1762</v>
      </c>
      <c r="C1154" s="79">
        <v>50038</v>
      </c>
      <c r="D1154" s="80" t="s">
        <v>1161</v>
      </c>
      <c r="E1154" s="80" t="s">
        <v>1161</v>
      </c>
      <c r="F1154" s="4">
        <v>101.35560924983962</v>
      </c>
    </row>
    <row r="1155" spans="1:6" ht="15.75" customHeight="1" x14ac:dyDescent="0.25">
      <c r="A1155" s="81">
        <v>50039000101</v>
      </c>
      <c r="B1155" s="79">
        <v>529</v>
      </c>
      <c r="C1155" s="79">
        <v>50039</v>
      </c>
      <c r="D1155" s="80" t="s">
        <v>1162</v>
      </c>
      <c r="E1155" s="80" t="s">
        <v>1162</v>
      </c>
      <c r="F1155" s="4">
        <v>99.644212735465487</v>
      </c>
    </row>
    <row r="1156" spans="1:6" ht="15.75" customHeight="1" x14ac:dyDescent="0.25">
      <c r="A1156" s="81">
        <v>50040000101</v>
      </c>
      <c r="B1156" s="79">
        <v>78</v>
      </c>
      <c r="C1156" s="79">
        <v>50040</v>
      </c>
      <c r="D1156" s="80" t="s">
        <v>1163</v>
      </c>
      <c r="E1156" s="80" t="s">
        <v>1163</v>
      </c>
      <c r="F1156" s="4">
        <v>99.547755289279721</v>
      </c>
    </row>
    <row r="1157" spans="1:6" ht="15.75" customHeight="1" x14ac:dyDescent="0.25">
      <c r="A1157" s="81">
        <v>50041000101</v>
      </c>
      <c r="B1157" s="79">
        <v>16</v>
      </c>
      <c r="C1157" s="79">
        <v>50041</v>
      </c>
      <c r="D1157" s="80" t="s">
        <v>1164</v>
      </c>
      <c r="E1157" s="80" t="s">
        <v>1164</v>
      </c>
      <c r="F1157" s="4">
        <v>98.746733040014774</v>
      </c>
    </row>
    <row r="1158" spans="1:6" ht="15.75" customHeight="1" x14ac:dyDescent="0.25">
      <c r="A1158" s="81">
        <v>50042000101</v>
      </c>
      <c r="B1158" s="79">
        <v>20</v>
      </c>
      <c r="C1158" s="79">
        <v>50042</v>
      </c>
      <c r="D1158" s="80" t="s">
        <v>1165</v>
      </c>
      <c r="E1158" s="80" t="s">
        <v>1165</v>
      </c>
      <c r="F1158" s="4">
        <v>99.047894626176898</v>
      </c>
    </row>
    <row r="1159" spans="1:6" ht="15.75" customHeight="1" x14ac:dyDescent="0.25">
      <c r="A1159" s="81">
        <v>50043000101</v>
      </c>
      <c r="B1159" s="79">
        <v>251</v>
      </c>
      <c r="C1159" s="79">
        <v>50043</v>
      </c>
      <c r="D1159" s="80" t="s">
        <v>1166</v>
      </c>
      <c r="E1159" s="80" t="s">
        <v>1166</v>
      </c>
      <c r="F1159" s="4">
        <v>100.29945817464444</v>
      </c>
    </row>
    <row r="1160" spans="1:6" ht="15.75" customHeight="1" x14ac:dyDescent="0.25">
      <c r="A1160" s="81">
        <v>50043000201</v>
      </c>
      <c r="B1160" s="79">
        <v>25</v>
      </c>
      <c r="C1160" s="79">
        <v>50043</v>
      </c>
      <c r="D1160" s="80" t="s">
        <v>1167</v>
      </c>
      <c r="E1160" s="80" t="s">
        <v>1166</v>
      </c>
      <c r="F1160" s="4">
        <v>99.932894646533285</v>
      </c>
    </row>
    <row r="1161" spans="1:6" ht="15.75" customHeight="1" x14ac:dyDescent="0.25">
      <c r="A1161" s="81">
        <v>50043000399</v>
      </c>
      <c r="B1161" s="79">
        <v>6</v>
      </c>
      <c r="C1161" s="79">
        <v>50043</v>
      </c>
      <c r="D1161" s="80" t="s">
        <v>1168</v>
      </c>
      <c r="E1161" s="80" t="s">
        <v>1166</v>
      </c>
      <c r="F1161" s="4">
        <v>100.10789748980359</v>
      </c>
    </row>
    <row r="1162" spans="1:6" ht="15.75" customHeight="1" x14ac:dyDescent="0.25">
      <c r="A1162" s="81">
        <v>50044000101</v>
      </c>
      <c r="B1162" s="79">
        <v>254</v>
      </c>
      <c r="C1162" s="79">
        <v>50044</v>
      </c>
      <c r="D1162" s="80" t="s">
        <v>1169</v>
      </c>
      <c r="E1162" s="80" t="s">
        <v>1169</v>
      </c>
      <c r="F1162" s="4">
        <v>100.21746959733765</v>
      </c>
    </row>
    <row r="1163" spans="1:6" ht="15.75" customHeight="1" x14ac:dyDescent="0.25">
      <c r="A1163" s="81">
        <v>50045000101</v>
      </c>
      <c r="B1163" s="79">
        <v>1526</v>
      </c>
      <c r="C1163" s="79">
        <v>50045</v>
      </c>
      <c r="D1163" s="80" t="s">
        <v>1170</v>
      </c>
      <c r="E1163" s="80" t="s">
        <v>1170</v>
      </c>
      <c r="F1163" s="4">
        <v>100.74303925333365</v>
      </c>
    </row>
    <row r="1164" spans="1:6" ht="15.75" customHeight="1" x14ac:dyDescent="0.25">
      <c r="A1164" s="81">
        <v>50046000101</v>
      </c>
      <c r="B1164" s="79">
        <v>190</v>
      </c>
      <c r="C1164" s="79">
        <v>50046</v>
      </c>
      <c r="D1164" s="80" t="s">
        <v>1171</v>
      </c>
      <c r="E1164" s="80" t="s">
        <v>1171</v>
      </c>
      <c r="F1164" s="4">
        <v>99.939041168214658</v>
      </c>
    </row>
    <row r="1165" spans="1:6" ht="15.75" customHeight="1" x14ac:dyDescent="0.25">
      <c r="A1165" s="81">
        <v>50046000102</v>
      </c>
      <c r="B1165" s="79">
        <v>4</v>
      </c>
      <c r="C1165" s="79">
        <v>50046</v>
      </c>
      <c r="D1165" s="80" t="s">
        <v>1172</v>
      </c>
      <c r="E1165" s="80" t="s">
        <v>1171</v>
      </c>
      <c r="F1165" s="4">
        <v>98.38353841415551</v>
      </c>
    </row>
    <row r="1166" spans="1:6" ht="15.75" customHeight="1" x14ac:dyDescent="0.25">
      <c r="A1166" s="81">
        <v>50047000101</v>
      </c>
      <c r="B1166" s="79">
        <v>40</v>
      </c>
      <c r="C1166" s="79">
        <v>50047</v>
      </c>
      <c r="D1166" s="80" t="s">
        <v>1173</v>
      </c>
      <c r="E1166" s="80" t="s">
        <v>1173</v>
      </c>
      <c r="F1166" s="4">
        <v>98.244685638892761</v>
      </c>
    </row>
    <row r="1167" spans="1:6" ht="15.75" customHeight="1" x14ac:dyDescent="0.25">
      <c r="A1167" s="81">
        <v>50048000101</v>
      </c>
      <c r="B1167" s="79">
        <v>32</v>
      </c>
      <c r="C1167" s="79">
        <v>50048</v>
      </c>
      <c r="D1167" s="80" t="s">
        <v>1174</v>
      </c>
      <c r="E1167" s="80" t="s">
        <v>1174</v>
      </c>
      <c r="F1167" s="4">
        <v>99.098207307216001</v>
      </c>
    </row>
    <row r="1168" spans="1:6" ht="15.75" customHeight="1" x14ac:dyDescent="0.25">
      <c r="A1168" s="81">
        <v>50050000101</v>
      </c>
      <c r="B1168" s="79">
        <v>94</v>
      </c>
      <c r="C1168" s="79">
        <v>50050</v>
      </c>
      <c r="D1168" s="80" t="s">
        <v>1175</v>
      </c>
      <c r="E1168" s="80" t="s">
        <v>1175</v>
      </c>
      <c r="F1168" s="4">
        <v>99.107778126784908</v>
      </c>
    </row>
    <row r="1169" spans="1:6" ht="15.75" customHeight="1" x14ac:dyDescent="0.25">
      <c r="A1169" s="81">
        <v>50051000101</v>
      </c>
      <c r="B1169" s="79">
        <v>915</v>
      </c>
      <c r="C1169" s="79">
        <v>50051</v>
      </c>
      <c r="D1169" s="80" t="s">
        <v>1176</v>
      </c>
      <c r="E1169" s="80" t="s">
        <v>1176</v>
      </c>
      <c r="F1169" s="4">
        <v>100.01872179427835</v>
      </c>
    </row>
    <row r="1170" spans="1:6" ht="15.75" customHeight="1" x14ac:dyDescent="0.25">
      <c r="A1170" s="81">
        <v>50051000201</v>
      </c>
      <c r="B1170" s="79">
        <v>15</v>
      </c>
      <c r="C1170" s="79">
        <v>50051</v>
      </c>
      <c r="D1170" s="80" t="s">
        <v>1177</v>
      </c>
      <c r="E1170" s="80" t="s">
        <v>1176</v>
      </c>
      <c r="F1170" s="4">
        <v>98.721670660969167</v>
      </c>
    </row>
    <row r="1171" spans="1:6" ht="15.75" customHeight="1" x14ac:dyDescent="0.25">
      <c r="A1171" s="81">
        <v>50052000101</v>
      </c>
      <c r="B1171" s="79">
        <v>81</v>
      </c>
      <c r="C1171" s="79">
        <v>50052</v>
      </c>
      <c r="D1171" s="80" t="s">
        <v>1178</v>
      </c>
      <c r="E1171" s="80" t="s">
        <v>1178</v>
      </c>
      <c r="F1171" s="4">
        <v>100.15149618955297</v>
      </c>
    </row>
    <row r="1172" spans="1:6" ht="15.75" customHeight="1" x14ac:dyDescent="0.25">
      <c r="A1172" s="81">
        <v>50053000101</v>
      </c>
      <c r="B1172" s="79">
        <v>772</v>
      </c>
      <c r="C1172" s="79">
        <v>50053</v>
      </c>
      <c r="D1172" s="80" t="s">
        <v>1179</v>
      </c>
      <c r="E1172" s="80" t="s">
        <v>1179</v>
      </c>
      <c r="F1172" s="4">
        <v>100.30104807332502</v>
      </c>
    </row>
    <row r="1173" spans="1:6" ht="15.75" customHeight="1" x14ac:dyDescent="0.25">
      <c r="A1173" s="81">
        <v>50053000301</v>
      </c>
      <c r="B1173" s="79">
        <v>4</v>
      </c>
      <c r="C1173" s="79">
        <v>50053</v>
      </c>
      <c r="D1173" s="80" t="s">
        <v>1180</v>
      </c>
      <c r="E1173" s="80" t="s">
        <v>1179</v>
      </c>
      <c r="F1173" s="4">
        <v>99.981467089389568</v>
      </c>
    </row>
    <row r="1174" spans="1:6" ht="15.75" customHeight="1" x14ac:dyDescent="0.25">
      <c r="A1174" s="81">
        <v>50054000101</v>
      </c>
      <c r="B1174" s="79">
        <v>52</v>
      </c>
      <c r="C1174" s="79">
        <v>50054</v>
      </c>
      <c r="D1174" s="80" t="s">
        <v>1181</v>
      </c>
      <c r="E1174" s="80" t="s">
        <v>1181</v>
      </c>
      <c r="F1174" s="4">
        <v>98.688656795479417</v>
      </c>
    </row>
    <row r="1175" spans="1:6" ht="15.75" customHeight="1" x14ac:dyDescent="0.25">
      <c r="A1175" s="81">
        <v>50055000101</v>
      </c>
      <c r="B1175" s="79">
        <v>4955</v>
      </c>
      <c r="C1175" s="79">
        <v>50055</v>
      </c>
      <c r="D1175" s="80" t="s">
        <v>1182</v>
      </c>
      <c r="E1175" s="80" t="s">
        <v>1182</v>
      </c>
      <c r="F1175" s="4">
        <v>101.59399093212706</v>
      </c>
    </row>
    <row r="1176" spans="1:6" ht="15.75" customHeight="1" x14ac:dyDescent="0.25">
      <c r="A1176" s="81">
        <v>50055000201</v>
      </c>
      <c r="B1176" s="79">
        <v>23</v>
      </c>
      <c r="C1176" s="79">
        <v>50055</v>
      </c>
      <c r="D1176" s="80" t="s">
        <v>1183</v>
      </c>
      <c r="E1176" s="80" t="s">
        <v>1182</v>
      </c>
      <c r="F1176" s="4">
        <v>99.832884115587646</v>
      </c>
    </row>
    <row r="1177" spans="1:6" ht="15.75" customHeight="1" x14ac:dyDescent="0.25">
      <c r="A1177" s="81">
        <v>50056000101</v>
      </c>
      <c r="B1177" s="79">
        <v>490</v>
      </c>
      <c r="C1177" s="79">
        <v>50056</v>
      </c>
      <c r="D1177" s="80" t="s">
        <v>1184</v>
      </c>
      <c r="E1177" s="80" t="s">
        <v>1184</v>
      </c>
      <c r="F1177" s="4">
        <v>100.8456810433417</v>
      </c>
    </row>
    <row r="1178" spans="1:6" ht="15.75" customHeight="1" x14ac:dyDescent="0.25">
      <c r="A1178" s="81">
        <v>50057000101</v>
      </c>
      <c r="B1178" s="79">
        <v>1589</v>
      </c>
      <c r="C1178" s="79">
        <v>50057</v>
      </c>
      <c r="D1178" s="80" t="s">
        <v>1185</v>
      </c>
      <c r="E1178" s="80" t="s">
        <v>1185</v>
      </c>
      <c r="F1178" s="4">
        <v>100.74389292332195</v>
      </c>
    </row>
    <row r="1179" spans="1:6" ht="15.75" customHeight="1" x14ac:dyDescent="0.25">
      <c r="A1179" s="81">
        <v>50058000101</v>
      </c>
      <c r="B1179" s="79">
        <v>65</v>
      </c>
      <c r="C1179" s="79">
        <v>50058</v>
      </c>
      <c r="D1179" s="80" t="s">
        <v>1186</v>
      </c>
      <c r="E1179" s="80" t="s">
        <v>1186</v>
      </c>
      <c r="F1179" s="4">
        <v>99.587108873749671</v>
      </c>
    </row>
    <row r="1180" spans="1:6" ht="15.75" customHeight="1" x14ac:dyDescent="0.25">
      <c r="A1180" s="81">
        <v>50059000101</v>
      </c>
      <c r="B1180" s="79">
        <v>980</v>
      </c>
      <c r="C1180" s="79">
        <v>50059</v>
      </c>
      <c r="D1180" s="80" t="s">
        <v>1187</v>
      </c>
      <c r="E1180" s="80" t="s">
        <v>1187</v>
      </c>
      <c r="F1180" s="4">
        <v>101.46867241417418</v>
      </c>
    </row>
    <row r="1181" spans="1:6" ht="15.75" customHeight="1" x14ac:dyDescent="0.25">
      <c r="A1181" s="81">
        <v>50060000101</v>
      </c>
      <c r="B1181" s="79">
        <v>220</v>
      </c>
      <c r="C1181" s="79">
        <v>50060</v>
      </c>
      <c r="D1181" s="80" t="s">
        <v>1188</v>
      </c>
      <c r="E1181" s="80" t="s">
        <v>1188</v>
      </c>
      <c r="F1181" s="4">
        <v>100.20192434713516</v>
      </c>
    </row>
    <row r="1182" spans="1:6" ht="15.75" customHeight="1" x14ac:dyDescent="0.25">
      <c r="A1182" s="81">
        <v>50061000101</v>
      </c>
      <c r="B1182" s="79">
        <v>206</v>
      </c>
      <c r="C1182" s="79">
        <v>50061</v>
      </c>
      <c r="D1182" s="80" t="s">
        <v>1189</v>
      </c>
      <c r="E1182" s="80" t="s">
        <v>1189</v>
      </c>
      <c r="F1182" s="4">
        <v>100.04571679512561</v>
      </c>
    </row>
    <row r="1183" spans="1:6" ht="15.75" customHeight="1" x14ac:dyDescent="0.25">
      <c r="A1183" s="81">
        <v>50062000101</v>
      </c>
      <c r="B1183" s="79">
        <v>2187</v>
      </c>
      <c r="C1183" s="79">
        <v>50062</v>
      </c>
      <c r="D1183" s="80" t="s">
        <v>1190</v>
      </c>
      <c r="E1183" s="80" t="s">
        <v>1190</v>
      </c>
      <c r="F1183" s="4">
        <v>101.75811983857199</v>
      </c>
    </row>
    <row r="1184" spans="1:6" ht="15.75" customHeight="1" x14ac:dyDescent="0.25">
      <c r="A1184" s="81">
        <v>50062000201</v>
      </c>
      <c r="B1184" s="79">
        <v>280</v>
      </c>
      <c r="C1184" s="79">
        <v>50062</v>
      </c>
      <c r="D1184" s="80" t="s">
        <v>1191</v>
      </c>
      <c r="E1184" s="80" t="s">
        <v>1190</v>
      </c>
      <c r="F1184" s="4">
        <v>101.30214087478052</v>
      </c>
    </row>
    <row r="1185" spans="1:6" ht="15.75" customHeight="1" x14ac:dyDescent="0.25">
      <c r="A1185" s="81">
        <v>50062000301</v>
      </c>
      <c r="B1185" s="79">
        <v>19</v>
      </c>
      <c r="C1185" s="79">
        <v>50062</v>
      </c>
      <c r="D1185" s="80" t="s">
        <v>1192</v>
      </c>
      <c r="E1185" s="80" t="s">
        <v>1190</v>
      </c>
      <c r="F1185" s="4">
        <v>101.01209204510458</v>
      </c>
    </row>
    <row r="1186" spans="1:6" ht="15.75" customHeight="1" x14ac:dyDescent="0.25">
      <c r="A1186" s="81">
        <v>50063000101</v>
      </c>
      <c r="B1186" s="79">
        <v>71</v>
      </c>
      <c r="C1186" s="79">
        <v>50063</v>
      </c>
      <c r="D1186" s="80" t="s">
        <v>1193</v>
      </c>
      <c r="E1186" s="80" t="s">
        <v>1193</v>
      </c>
      <c r="F1186" s="4">
        <v>99.558950777639438</v>
      </c>
    </row>
    <row r="1187" spans="1:6" ht="15.75" customHeight="1" x14ac:dyDescent="0.25">
      <c r="A1187" s="81">
        <v>50064000101</v>
      </c>
      <c r="B1187" s="79">
        <v>496</v>
      </c>
      <c r="C1187" s="79">
        <v>50064</v>
      </c>
      <c r="D1187" s="80" t="s">
        <v>1194</v>
      </c>
      <c r="E1187" s="80" t="s">
        <v>1194</v>
      </c>
      <c r="F1187" s="4">
        <v>100.90524680554353</v>
      </c>
    </row>
    <row r="1188" spans="1:6" ht="15.75" customHeight="1" x14ac:dyDescent="0.25">
      <c r="A1188" s="81">
        <v>50065000101</v>
      </c>
      <c r="B1188" s="79">
        <v>53</v>
      </c>
      <c r="C1188" s="79">
        <v>50065</v>
      </c>
      <c r="D1188" s="80" t="s">
        <v>1195</v>
      </c>
      <c r="E1188" s="80" t="s">
        <v>1195</v>
      </c>
      <c r="F1188" s="4">
        <v>98.759367562872967</v>
      </c>
    </row>
    <row r="1189" spans="1:6" ht="15.75" customHeight="1" x14ac:dyDescent="0.25">
      <c r="A1189" s="81">
        <v>50066000101</v>
      </c>
      <c r="B1189" s="79">
        <v>2735</v>
      </c>
      <c r="C1189" s="79">
        <v>50066</v>
      </c>
      <c r="D1189" s="80" t="s">
        <v>1196</v>
      </c>
      <c r="E1189" s="80" t="s">
        <v>1196</v>
      </c>
      <c r="F1189" s="4">
        <v>101.8303979560373</v>
      </c>
    </row>
    <row r="1190" spans="1:6" ht="15.75" customHeight="1" x14ac:dyDescent="0.25">
      <c r="A1190" s="81">
        <v>50066000201</v>
      </c>
      <c r="B1190" s="79">
        <v>461</v>
      </c>
      <c r="C1190" s="79">
        <v>50066</v>
      </c>
      <c r="D1190" s="80" t="s">
        <v>1197</v>
      </c>
      <c r="E1190" s="80" t="s">
        <v>1196</v>
      </c>
      <c r="F1190" s="4">
        <v>101.58843302017836</v>
      </c>
    </row>
    <row r="1191" spans="1:6" ht="15.75" customHeight="1" x14ac:dyDescent="0.25">
      <c r="A1191" s="81">
        <v>50066000301</v>
      </c>
      <c r="B1191" s="79">
        <v>205</v>
      </c>
      <c r="C1191" s="79">
        <v>50066</v>
      </c>
      <c r="D1191" s="80" t="s">
        <v>1198</v>
      </c>
      <c r="E1191" s="80" t="s">
        <v>1196</v>
      </c>
      <c r="F1191" s="4">
        <v>101.36135796614023</v>
      </c>
    </row>
    <row r="1192" spans="1:6" ht="15.75" customHeight="1" x14ac:dyDescent="0.25">
      <c r="A1192" s="81">
        <v>50066000401</v>
      </c>
      <c r="B1192" s="79">
        <v>624</v>
      </c>
      <c r="C1192" s="79">
        <v>50066</v>
      </c>
      <c r="D1192" s="80" t="s">
        <v>1199</v>
      </c>
      <c r="E1192" s="80" t="s">
        <v>1196</v>
      </c>
      <c r="F1192" s="4">
        <v>101.52560698305116</v>
      </c>
    </row>
    <row r="1193" spans="1:6" ht="15.75" customHeight="1" x14ac:dyDescent="0.25">
      <c r="A1193" s="81">
        <v>50066000501</v>
      </c>
      <c r="B1193" s="79">
        <v>210</v>
      </c>
      <c r="C1193" s="79">
        <v>50066</v>
      </c>
      <c r="D1193" s="80" t="s">
        <v>1200</v>
      </c>
      <c r="E1193" s="80" t="s">
        <v>1196</v>
      </c>
      <c r="F1193" s="4">
        <v>101.21145184458611</v>
      </c>
    </row>
    <row r="1194" spans="1:6" ht="15.75" customHeight="1" x14ac:dyDescent="0.25">
      <c r="A1194" s="81">
        <v>50067000101</v>
      </c>
      <c r="B1194" s="79">
        <v>19856</v>
      </c>
      <c r="C1194" s="79">
        <v>50067</v>
      </c>
      <c r="D1194" s="80" t="s">
        <v>1201</v>
      </c>
      <c r="E1194" s="80" t="s">
        <v>1201</v>
      </c>
      <c r="F1194" s="4">
        <v>102.22415286012512</v>
      </c>
    </row>
    <row r="1195" spans="1:6" ht="15.75" customHeight="1" x14ac:dyDescent="0.25">
      <c r="A1195" s="81">
        <v>50067000301</v>
      </c>
      <c r="B1195" s="79">
        <v>1</v>
      </c>
      <c r="C1195" s="79">
        <v>50067</v>
      </c>
      <c r="D1195" s="80" t="s">
        <v>1202</v>
      </c>
      <c r="E1195" s="80" t="s">
        <v>1201</v>
      </c>
      <c r="F1195" s="4">
        <v>100.85266870151024</v>
      </c>
    </row>
    <row r="1196" spans="1:6" ht="15.75" customHeight="1" x14ac:dyDescent="0.25">
      <c r="A1196" s="81">
        <v>50067000401</v>
      </c>
      <c r="B1196" s="79">
        <v>54</v>
      </c>
      <c r="C1196" s="79">
        <v>50067</v>
      </c>
      <c r="D1196" s="80" t="s">
        <v>1203</v>
      </c>
      <c r="E1196" s="80" t="s">
        <v>1201</v>
      </c>
      <c r="F1196" s="4">
        <v>99.025434304351833</v>
      </c>
    </row>
    <row r="1197" spans="1:6" ht="15.75" customHeight="1" x14ac:dyDescent="0.25">
      <c r="A1197" s="81">
        <v>50067000501</v>
      </c>
      <c r="B1197" s="79">
        <v>76</v>
      </c>
      <c r="C1197" s="79">
        <v>50067</v>
      </c>
      <c r="D1197" s="80" t="s">
        <v>1204</v>
      </c>
      <c r="E1197" s="80" t="s">
        <v>1201</v>
      </c>
      <c r="F1197" s="4">
        <v>99.656728520998655</v>
      </c>
    </row>
    <row r="1198" spans="1:6" ht="15.75" customHeight="1" x14ac:dyDescent="0.25">
      <c r="A1198" s="81">
        <v>50067000699</v>
      </c>
      <c r="B1198" s="79">
        <v>43</v>
      </c>
      <c r="C1198" s="79">
        <v>50067</v>
      </c>
      <c r="D1198" s="80" t="s">
        <v>1205</v>
      </c>
      <c r="E1198" s="80" t="s">
        <v>1201</v>
      </c>
      <c r="F1198" s="4">
        <v>100.01875707266008</v>
      </c>
    </row>
    <row r="1199" spans="1:6" ht="15.75" customHeight="1" x14ac:dyDescent="0.25">
      <c r="A1199" s="81">
        <v>50067001001</v>
      </c>
      <c r="B1199" s="79">
        <v>62</v>
      </c>
      <c r="C1199" s="79">
        <v>50067</v>
      </c>
      <c r="D1199" s="80" t="s">
        <v>1206</v>
      </c>
      <c r="E1199" s="80" t="s">
        <v>1201</v>
      </c>
      <c r="F1199" s="4">
        <v>99.378772378688907</v>
      </c>
    </row>
    <row r="1200" spans="1:6" ht="15.75" customHeight="1" x14ac:dyDescent="0.25">
      <c r="A1200" s="81">
        <v>50068000101</v>
      </c>
      <c r="B1200" s="79">
        <v>2860</v>
      </c>
      <c r="C1200" s="79">
        <v>50068</v>
      </c>
      <c r="D1200" s="80" t="s">
        <v>1207</v>
      </c>
      <c r="E1200" s="80" t="s">
        <v>1207</v>
      </c>
      <c r="F1200" s="4">
        <v>101.44345600930502</v>
      </c>
    </row>
    <row r="1201" spans="1:6" ht="15.75" customHeight="1" x14ac:dyDescent="0.25">
      <c r="A1201" s="81">
        <v>50069000101</v>
      </c>
      <c r="B1201" s="79">
        <v>73</v>
      </c>
      <c r="C1201" s="79">
        <v>50069</v>
      </c>
      <c r="D1201" s="80" t="s">
        <v>1208</v>
      </c>
      <c r="E1201" s="80" t="s">
        <v>1208</v>
      </c>
      <c r="F1201" s="4">
        <v>99.2171848863767</v>
      </c>
    </row>
    <row r="1202" spans="1:6" ht="15.75" customHeight="1" x14ac:dyDescent="0.25">
      <c r="A1202" s="81">
        <v>50070000101</v>
      </c>
      <c r="B1202" s="79">
        <v>61</v>
      </c>
      <c r="C1202" s="79">
        <v>50070</v>
      </c>
      <c r="D1202" s="80" t="s">
        <v>1209</v>
      </c>
      <c r="E1202" s="80" t="s">
        <v>1209</v>
      </c>
      <c r="F1202" s="4">
        <v>98.56713270528428</v>
      </c>
    </row>
    <row r="1203" spans="1:6" ht="15.75" customHeight="1" x14ac:dyDescent="0.25">
      <c r="A1203" s="81">
        <v>50071000101</v>
      </c>
      <c r="B1203" s="79">
        <v>146</v>
      </c>
      <c r="C1203" s="79">
        <v>50071</v>
      </c>
      <c r="D1203" s="80" t="s">
        <v>1210</v>
      </c>
      <c r="E1203" s="80" t="s">
        <v>1210</v>
      </c>
      <c r="F1203" s="4">
        <v>98.909652947740966</v>
      </c>
    </row>
    <row r="1204" spans="1:6" ht="15.75" customHeight="1" x14ac:dyDescent="0.25">
      <c r="A1204" s="81">
        <v>50072000101</v>
      </c>
      <c r="B1204" s="79">
        <v>186</v>
      </c>
      <c r="C1204" s="79">
        <v>50072</v>
      </c>
      <c r="D1204" s="80" t="s">
        <v>1211</v>
      </c>
      <c r="E1204" s="80" t="s">
        <v>1211</v>
      </c>
      <c r="F1204" s="4">
        <v>99.478080732166475</v>
      </c>
    </row>
    <row r="1205" spans="1:6" ht="15.75" customHeight="1" x14ac:dyDescent="0.25">
      <c r="A1205" s="81">
        <v>50072000201</v>
      </c>
      <c r="B1205" s="79">
        <v>3</v>
      </c>
      <c r="C1205" s="79">
        <v>50072</v>
      </c>
      <c r="D1205" s="80" t="s">
        <v>1212</v>
      </c>
      <c r="E1205" s="80" t="s">
        <v>1211</v>
      </c>
      <c r="F1205" s="4">
        <v>99.173270945805854</v>
      </c>
    </row>
    <row r="1206" spans="1:6" ht="15.75" customHeight="1" x14ac:dyDescent="0.25">
      <c r="A1206" s="81">
        <v>50073000101</v>
      </c>
      <c r="B1206" s="79">
        <v>3355</v>
      </c>
      <c r="C1206" s="79">
        <v>50073</v>
      </c>
      <c r="D1206" s="80" t="s">
        <v>1213</v>
      </c>
      <c r="E1206" s="80" t="s">
        <v>1213</v>
      </c>
      <c r="F1206" s="4">
        <v>101.99142871344384</v>
      </c>
    </row>
    <row r="1207" spans="1:6" ht="15.75" customHeight="1" x14ac:dyDescent="0.25">
      <c r="A1207" s="81">
        <v>50074000101</v>
      </c>
      <c r="B1207" s="79">
        <v>9710</v>
      </c>
      <c r="C1207" s="79">
        <v>50074</v>
      </c>
      <c r="D1207" s="80" t="s">
        <v>1214</v>
      </c>
      <c r="E1207" s="80" t="s">
        <v>1214</v>
      </c>
      <c r="F1207" s="4">
        <v>101.66110974182698</v>
      </c>
    </row>
    <row r="1208" spans="1:6" ht="15.75" customHeight="1" x14ac:dyDescent="0.25">
      <c r="A1208" s="81">
        <v>50074000201</v>
      </c>
      <c r="B1208" s="79">
        <v>53</v>
      </c>
      <c r="C1208" s="79">
        <v>50074</v>
      </c>
      <c r="D1208" s="80" t="s">
        <v>1215</v>
      </c>
      <c r="E1208" s="80" t="s">
        <v>1214</v>
      </c>
      <c r="F1208" s="4">
        <v>98.861578624097334</v>
      </c>
    </row>
    <row r="1209" spans="1:6" ht="15.75" customHeight="1" x14ac:dyDescent="0.25">
      <c r="A1209" s="81">
        <v>50074000601</v>
      </c>
      <c r="B1209" s="79">
        <v>225</v>
      </c>
      <c r="C1209" s="79">
        <v>50074</v>
      </c>
      <c r="D1209" s="80" t="s">
        <v>1216</v>
      </c>
      <c r="E1209" s="80" t="s">
        <v>1214</v>
      </c>
      <c r="F1209" s="4">
        <v>100.20110771084049</v>
      </c>
    </row>
    <row r="1210" spans="1:6" ht="15.75" customHeight="1" x14ac:dyDescent="0.25">
      <c r="A1210" s="81">
        <v>50074000799</v>
      </c>
      <c r="B1210" s="79">
        <v>34</v>
      </c>
      <c r="C1210" s="79">
        <v>50074</v>
      </c>
      <c r="D1210" s="80" t="s">
        <v>1217</v>
      </c>
      <c r="E1210" s="80" t="s">
        <v>1214</v>
      </c>
      <c r="F1210" s="4">
        <v>98.432649297374894</v>
      </c>
    </row>
    <row r="1211" spans="1:6" ht="15.75" customHeight="1" x14ac:dyDescent="0.25">
      <c r="A1211" s="81">
        <v>50074000899</v>
      </c>
      <c r="B1211" s="79">
        <v>4</v>
      </c>
      <c r="C1211" s="79">
        <v>50074</v>
      </c>
      <c r="D1211" s="80" t="s">
        <v>1218</v>
      </c>
      <c r="E1211" s="80" t="s">
        <v>1214</v>
      </c>
      <c r="F1211" s="4">
        <v>98.226076154307009</v>
      </c>
    </row>
    <row r="1212" spans="1:6" ht="15.75" customHeight="1" x14ac:dyDescent="0.25">
      <c r="A1212" s="81">
        <v>50075000101</v>
      </c>
      <c r="B1212" s="79">
        <v>88</v>
      </c>
      <c r="C1212" s="79">
        <v>50075</v>
      </c>
      <c r="D1212" s="80" t="s">
        <v>1219</v>
      </c>
      <c r="E1212" s="80" t="s">
        <v>1219</v>
      </c>
      <c r="F1212" s="4">
        <v>98.486065123264083</v>
      </c>
    </row>
    <row r="1213" spans="1:6" ht="15.75" customHeight="1" x14ac:dyDescent="0.25">
      <c r="A1213" s="81">
        <v>50076000101</v>
      </c>
      <c r="B1213" s="79">
        <v>78</v>
      </c>
      <c r="C1213" s="79">
        <v>50076</v>
      </c>
      <c r="D1213" s="80" t="s">
        <v>1220</v>
      </c>
      <c r="E1213" s="80" t="s">
        <v>1220</v>
      </c>
      <c r="F1213" s="4">
        <v>99.736886064307271</v>
      </c>
    </row>
    <row r="1214" spans="1:6" ht="15.75" customHeight="1" x14ac:dyDescent="0.25">
      <c r="A1214" s="81">
        <v>50077000101</v>
      </c>
      <c r="B1214" s="79">
        <v>209</v>
      </c>
      <c r="C1214" s="79">
        <v>50077</v>
      </c>
      <c r="D1214" s="80" t="s">
        <v>1221</v>
      </c>
      <c r="E1214" s="80" t="s">
        <v>1221</v>
      </c>
      <c r="F1214" s="4">
        <v>99.536916508325874</v>
      </c>
    </row>
    <row r="1215" spans="1:6" ht="15.75" customHeight="1" x14ac:dyDescent="0.25">
      <c r="A1215" s="81">
        <v>50078000101</v>
      </c>
      <c r="B1215" s="79">
        <v>254</v>
      </c>
      <c r="C1215" s="79">
        <v>50078</v>
      </c>
      <c r="D1215" s="80" t="s">
        <v>1222</v>
      </c>
      <c r="E1215" s="80" t="s">
        <v>1222</v>
      </c>
      <c r="F1215" s="4">
        <v>99.136611294484254</v>
      </c>
    </row>
    <row r="1216" spans="1:6" ht="15.75" customHeight="1" x14ac:dyDescent="0.25">
      <c r="A1216" s="81">
        <v>50079000101</v>
      </c>
      <c r="B1216" s="79">
        <v>260</v>
      </c>
      <c r="C1216" s="79">
        <v>50079</v>
      </c>
      <c r="D1216" s="80" t="s">
        <v>1223</v>
      </c>
      <c r="E1216" s="80" t="s">
        <v>1223</v>
      </c>
      <c r="F1216" s="4">
        <v>99.923994286656949</v>
      </c>
    </row>
    <row r="1217" spans="1:6" ht="15.75" customHeight="1" x14ac:dyDescent="0.25">
      <c r="A1217" s="81">
        <v>50080000101</v>
      </c>
      <c r="B1217" s="79">
        <v>34</v>
      </c>
      <c r="C1217" s="79">
        <v>50080</v>
      </c>
      <c r="D1217" s="80" t="s">
        <v>1224</v>
      </c>
      <c r="E1217" s="80" t="s">
        <v>1224</v>
      </c>
      <c r="F1217" s="4">
        <v>100.1596462993918</v>
      </c>
    </row>
    <row r="1218" spans="1:6" ht="15.75" customHeight="1" x14ac:dyDescent="0.25">
      <c r="A1218" s="81">
        <v>50081000101</v>
      </c>
      <c r="B1218" s="79">
        <v>583</v>
      </c>
      <c r="C1218" s="79">
        <v>50081</v>
      </c>
      <c r="D1218" s="80" t="s">
        <v>1225</v>
      </c>
      <c r="E1218" s="80" t="s">
        <v>1225</v>
      </c>
      <c r="F1218" s="4">
        <v>100.12617270563582</v>
      </c>
    </row>
    <row r="1219" spans="1:6" ht="15.75" customHeight="1" x14ac:dyDescent="0.25">
      <c r="A1219" s="81">
        <v>50082000101</v>
      </c>
      <c r="B1219" s="79">
        <v>94</v>
      </c>
      <c r="C1219" s="79">
        <v>50082</v>
      </c>
      <c r="D1219" s="80" t="s">
        <v>1226</v>
      </c>
      <c r="E1219" s="80" t="s">
        <v>1226</v>
      </c>
      <c r="F1219" s="4">
        <v>98.770716460568849</v>
      </c>
    </row>
    <row r="1220" spans="1:6" ht="15.75" customHeight="1" x14ac:dyDescent="0.25">
      <c r="A1220" s="81">
        <v>50083000101</v>
      </c>
      <c r="B1220" s="79">
        <v>102</v>
      </c>
      <c r="C1220" s="79">
        <v>50083</v>
      </c>
      <c r="D1220" s="80" t="s">
        <v>1227</v>
      </c>
      <c r="E1220" s="80" t="s">
        <v>1227</v>
      </c>
      <c r="F1220" s="4">
        <v>99.605904527703217</v>
      </c>
    </row>
    <row r="1221" spans="1:6" ht="15.75" customHeight="1" x14ac:dyDescent="0.25">
      <c r="A1221" s="81">
        <v>50084000101</v>
      </c>
      <c r="B1221" s="79">
        <v>67</v>
      </c>
      <c r="C1221" s="79">
        <v>50084</v>
      </c>
      <c r="D1221" s="80" t="s">
        <v>1228</v>
      </c>
      <c r="E1221" s="80" t="s">
        <v>1228</v>
      </c>
      <c r="F1221" s="4">
        <v>99.041692346893342</v>
      </c>
    </row>
    <row r="1222" spans="1:6" ht="15.75" customHeight="1" x14ac:dyDescent="0.25">
      <c r="A1222" s="81">
        <v>50085000101</v>
      </c>
      <c r="B1222" s="79">
        <v>199</v>
      </c>
      <c r="C1222" s="79">
        <v>50085</v>
      </c>
      <c r="D1222" s="80" t="s">
        <v>1229</v>
      </c>
      <c r="E1222" s="80" t="s">
        <v>1229</v>
      </c>
      <c r="F1222" s="4">
        <v>99.688963237002596</v>
      </c>
    </row>
    <row r="1223" spans="1:6" ht="15.75" customHeight="1" x14ac:dyDescent="0.25">
      <c r="A1223" s="81">
        <v>50086000101</v>
      </c>
      <c r="B1223" s="79">
        <v>248</v>
      </c>
      <c r="C1223" s="79">
        <v>50086</v>
      </c>
      <c r="D1223" s="80" t="s">
        <v>1230</v>
      </c>
      <c r="E1223" s="80" t="s">
        <v>1230</v>
      </c>
      <c r="F1223" s="4">
        <v>99.807500370409713</v>
      </c>
    </row>
    <row r="1224" spans="1:6" ht="15.75" customHeight="1" x14ac:dyDescent="0.25">
      <c r="A1224" s="81">
        <v>50087000101</v>
      </c>
      <c r="B1224" s="79">
        <v>32</v>
      </c>
      <c r="C1224" s="79">
        <v>50087</v>
      </c>
      <c r="D1224" s="80" t="s">
        <v>1231</v>
      </c>
      <c r="E1224" s="80" t="s">
        <v>1231</v>
      </c>
      <c r="F1224" s="4">
        <v>99.985478903756942</v>
      </c>
    </row>
    <row r="1225" spans="1:6" ht="15.75" customHeight="1" x14ac:dyDescent="0.25">
      <c r="A1225" s="81">
        <v>50088000101</v>
      </c>
      <c r="B1225" s="79">
        <v>337</v>
      </c>
      <c r="C1225" s="79">
        <v>50088</v>
      </c>
      <c r="D1225" s="80" t="s">
        <v>1232</v>
      </c>
      <c r="E1225" s="80" t="s">
        <v>1232</v>
      </c>
      <c r="F1225" s="4">
        <v>99.993169259903638</v>
      </c>
    </row>
    <row r="1226" spans="1:6" ht="15.75" customHeight="1" x14ac:dyDescent="0.25">
      <c r="A1226" s="81">
        <v>50089000101</v>
      </c>
      <c r="B1226" s="79">
        <v>13450</v>
      </c>
      <c r="C1226" s="79">
        <v>50089</v>
      </c>
      <c r="D1226" s="80" t="s">
        <v>1233</v>
      </c>
      <c r="E1226" s="80" t="s">
        <v>1233</v>
      </c>
      <c r="F1226" s="4">
        <v>103.11631347937742</v>
      </c>
    </row>
    <row r="1227" spans="1:6" ht="15.75" customHeight="1" x14ac:dyDescent="0.25">
      <c r="A1227" s="81">
        <v>50090000101</v>
      </c>
      <c r="B1227" s="79">
        <v>155</v>
      </c>
      <c r="C1227" s="79">
        <v>50090</v>
      </c>
      <c r="D1227" s="80" t="s">
        <v>1234</v>
      </c>
      <c r="E1227" s="80" t="s">
        <v>1234</v>
      </c>
      <c r="F1227" s="4">
        <v>99.384986004822437</v>
      </c>
    </row>
    <row r="1228" spans="1:6" ht="15.75" customHeight="1" x14ac:dyDescent="0.25">
      <c r="A1228" s="81">
        <v>50091000101</v>
      </c>
      <c r="B1228" s="79">
        <v>41</v>
      </c>
      <c r="C1228" s="79">
        <v>50091</v>
      </c>
      <c r="D1228" s="80" t="s">
        <v>1235</v>
      </c>
      <c r="E1228" s="80" t="s">
        <v>1235</v>
      </c>
      <c r="F1228" s="4">
        <v>99.115047165030447</v>
      </c>
    </row>
    <row r="1229" spans="1:6" ht="15.75" customHeight="1" x14ac:dyDescent="0.25">
      <c r="A1229" s="81">
        <v>50092000101</v>
      </c>
      <c r="B1229" s="79">
        <v>497</v>
      </c>
      <c r="C1229" s="79">
        <v>50092</v>
      </c>
      <c r="D1229" s="80" t="s">
        <v>1236</v>
      </c>
      <c r="E1229" s="80" t="s">
        <v>1236</v>
      </c>
      <c r="F1229" s="4">
        <v>100.82735543839013</v>
      </c>
    </row>
    <row r="1230" spans="1:6" ht="15.75" customHeight="1" x14ac:dyDescent="0.25">
      <c r="A1230" s="81">
        <v>50093000101</v>
      </c>
      <c r="B1230" s="79">
        <v>104</v>
      </c>
      <c r="C1230" s="79">
        <v>50093</v>
      </c>
      <c r="D1230" s="80" t="s">
        <v>1237</v>
      </c>
      <c r="E1230" s="80" t="s">
        <v>1237</v>
      </c>
      <c r="F1230" s="4">
        <v>100.138874067139</v>
      </c>
    </row>
    <row r="1231" spans="1:6" ht="15.75" customHeight="1" x14ac:dyDescent="0.25">
      <c r="A1231" s="81">
        <v>50094000101</v>
      </c>
      <c r="B1231" s="79">
        <v>1965</v>
      </c>
      <c r="C1231" s="79">
        <v>50094</v>
      </c>
      <c r="D1231" s="80" t="s">
        <v>1238</v>
      </c>
      <c r="E1231" s="80" t="s">
        <v>1238</v>
      </c>
      <c r="F1231" s="4">
        <v>101.3944268646262</v>
      </c>
    </row>
    <row r="1232" spans="1:6" ht="15.75" customHeight="1" x14ac:dyDescent="0.25">
      <c r="A1232" s="81">
        <v>50095000301</v>
      </c>
      <c r="B1232" s="79">
        <v>14241</v>
      </c>
      <c r="C1232" s="79">
        <v>50095</v>
      </c>
      <c r="D1232" s="80" t="s">
        <v>1583</v>
      </c>
      <c r="E1232" s="80" t="s">
        <v>1239</v>
      </c>
      <c r="F1232" s="4">
        <v>101.79480400322117</v>
      </c>
    </row>
    <row r="1233" spans="1:6" ht="15.75" customHeight="1" x14ac:dyDescent="0.25">
      <c r="A1233" s="81">
        <v>50095000302</v>
      </c>
      <c r="B1233" s="79">
        <v>504</v>
      </c>
      <c r="C1233" s="79">
        <v>50095</v>
      </c>
      <c r="D1233" s="80" t="s">
        <v>1240</v>
      </c>
      <c r="E1233" s="80" t="s">
        <v>1239</v>
      </c>
      <c r="F1233" s="4">
        <v>99.430091090793226</v>
      </c>
    </row>
    <row r="1234" spans="1:6" ht="15.75" customHeight="1" x14ac:dyDescent="0.25">
      <c r="A1234" s="81">
        <v>50095000303</v>
      </c>
      <c r="B1234" s="79">
        <v>266</v>
      </c>
      <c r="C1234" s="79">
        <v>50095</v>
      </c>
      <c r="D1234" s="80" t="s">
        <v>1241</v>
      </c>
      <c r="E1234" s="80" t="s">
        <v>1239</v>
      </c>
      <c r="F1234" s="4">
        <v>98.442689364552194</v>
      </c>
    </row>
    <row r="1235" spans="1:6" ht="15.75" customHeight="1" x14ac:dyDescent="0.25">
      <c r="A1235" s="81">
        <v>50095000304</v>
      </c>
      <c r="B1235" s="79">
        <v>66</v>
      </c>
      <c r="C1235" s="79">
        <v>50095</v>
      </c>
      <c r="D1235" s="80" t="s">
        <v>1242</v>
      </c>
      <c r="E1235" s="80" t="s">
        <v>1239</v>
      </c>
      <c r="F1235" s="4">
        <v>98.506002565086021</v>
      </c>
    </row>
    <row r="1236" spans="1:6" ht="15.75" customHeight="1" x14ac:dyDescent="0.25">
      <c r="A1236" s="81">
        <v>50095000305</v>
      </c>
      <c r="B1236" s="79">
        <v>646</v>
      </c>
      <c r="C1236" s="79">
        <v>50095</v>
      </c>
      <c r="D1236" s="80" t="s">
        <v>1243</v>
      </c>
      <c r="E1236" s="80" t="s">
        <v>1239</v>
      </c>
      <c r="F1236" s="4">
        <v>98.384455514225266</v>
      </c>
    </row>
    <row r="1237" spans="1:6" ht="15.75" customHeight="1" x14ac:dyDescent="0.25">
      <c r="A1237" s="81">
        <v>50095000306</v>
      </c>
      <c r="B1237" s="79">
        <v>414</v>
      </c>
      <c r="C1237" s="79">
        <v>50095</v>
      </c>
      <c r="D1237" s="80" t="s">
        <v>1244</v>
      </c>
      <c r="E1237" s="80" t="s">
        <v>1239</v>
      </c>
      <c r="F1237" s="4">
        <v>99.611190287606917</v>
      </c>
    </row>
    <row r="1238" spans="1:6" ht="15.75" customHeight="1" x14ac:dyDescent="0.25">
      <c r="A1238" s="81">
        <v>50095000307</v>
      </c>
      <c r="B1238" s="79">
        <v>167</v>
      </c>
      <c r="C1238" s="79">
        <v>50095</v>
      </c>
      <c r="D1238" s="80" t="s">
        <v>1245</v>
      </c>
      <c r="E1238" s="80" t="s">
        <v>1239</v>
      </c>
      <c r="F1238" s="4">
        <v>98.193337513723037</v>
      </c>
    </row>
    <row r="1239" spans="1:6" ht="15.75" customHeight="1" x14ac:dyDescent="0.25">
      <c r="A1239" s="81">
        <v>50095000308</v>
      </c>
      <c r="B1239" s="79">
        <v>386</v>
      </c>
      <c r="C1239" s="79">
        <v>50095</v>
      </c>
      <c r="D1239" s="80" t="s">
        <v>1246</v>
      </c>
      <c r="E1239" s="80" t="s">
        <v>1239</v>
      </c>
      <c r="F1239" s="4">
        <v>99.18658089153837</v>
      </c>
    </row>
    <row r="1240" spans="1:6" ht="15.75" customHeight="1" x14ac:dyDescent="0.25">
      <c r="A1240" s="81">
        <v>50095000309</v>
      </c>
      <c r="B1240" s="79">
        <v>294</v>
      </c>
      <c r="C1240" s="79">
        <v>50095</v>
      </c>
      <c r="D1240" s="80" t="s">
        <v>1247</v>
      </c>
      <c r="E1240" s="80" t="s">
        <v>1239</v>
      </c>
      <c r="F1240" s="4">
        <v>98.803262969721928</v>
      </c>
    </row>
    <row r="1241" spans="1:6" ht="15.75" customHeight="1" x14ac:dyDescent="0.25">
      <c r="A1241" s="81">
        <v>50096000201</v>
      </c>
      <c r="B1241" s="79">
        <v>35</v>
      </c>
      <c r="C1241" s="79">
        <v>50096</v>
      </c>
      <c r="D1241" s="80" t="s">
        <v>1248</v>
      </c>
      <c r="E1241" s="80" t="s">
        <v>1248</v>
      </c>
      <c r="F1241" s="4">
        <v>99.325111125219621</v>
      </c>
    </row>
    <row r="1242" spans="1:6" ht="15.75" customHeight="1" x14ac:dyDescent="0.25">
      <c r="A1242" s="81">
        <v>50098000101</v>
      </c>
      <c r="B1242" s="79">
        <v>178</v>
      </c>
      <c r="C1242" s="79">
        <v>50098</v>
      </c>
      <c r="D1242" s="80" t="s">
        <v>1249</v>
      </c>
      <c r="E1242" s="80" t="s">
        <v>1249</v>
      </c>
      <c r="F1242" s="4">
        <v>99.611900607180303</v>
      </c>
    </row>
    <row r="1243" spans="1:6" ht="15.75" customHeight="1" x14ac:dyDescent="0.25">
      <c r="A1243" s="81">
        <v>50099000101</v>
      </c>
      <c r="B1243" s="79">
        <v>4286</v>
      </c>
      <c r="C1243" s="79">
        <v>50099</v>
      </c>
      <c r="D1243" s="80" t="s">
        <v>1250</v>
      </c>
      <c r="E1243" s="80" t="s">
        <v>1250</v>
      </c>
      <c r="F1243" s="4">
        <v>101.73480750175807</v>
      </c>
    </row>
    <row r="1244" spans="1:6" ht="15.75" customHeight="1" x14ac:dyDescent="0.25">
      <c r="A1244" s="81">
        <v>50099000201</v>
      </c>
      <c r="B1244" s="79">
        <v>86</v>
      </c>
      <c r="C1244" s="79">
        <v>50099</v>
      </c>
      <c r="D1244" s="80" t="s">
        <v>1251</v>
      </c>
      <c r="E1244" s="80" t="s">
        <v>1250</v>
      </c>
      <c r="F1244" s="4">
        <v>100.91054000519769</v>
      </c>
    </row>
    <row r="1245" spans="1:6" ht="15.75" customHeight="1" x14ac:dyDescent="0.25">
      <c r="A1245" s="81">
        <v>50100000101</v>
      </c>
      <c r="B1245" s="79">
        <v>341</v>
      </c>
      <c r="C1245" s="79">
        <v>50100</v>
      </c>
      <c r="D1245" s="80" t="s">
        <v>1252</v>
      </c>
      <c r="E1245" s="80" t="s">
        <v>1252</v>
      </c>
      <c r="F1245" s="4">
        <v>100.14353583973777</v>
      </c>
    </row>
    <row r="1246" spans="1:6" ht="15.75" customHeight="1" x14ac:dyDescent="0.25">
      <c r="A1246" s="81">
        <v>50101000101</v>
      </c>
      <c r="B1246" s="79">
        <v>1067</v>
      </c>
      <c r="C1246" s="79">
        <v>50101</v>
      </c>
      <c r="D1246" s="80" t="s">
        <v>1253</v>
      </c>
      <c r="E1246" s="80" t="s">
        <v>1253</v>
      </c>
      <c r="F1246" s="4">
        <v>100.37727785978714</v>
      </c>
    </row>
    <row r="1247" spans="1:6" ht="15.75" customHeight="1" x14ac:dyDescent="0.25">
      <c r="A1247" s="81">
        <v>50102000101</v>
      </c>
      <c r="B1247" s="79">
        <v>1109</v>
      </c>
      <c r="C1247" s="79">
        <v>50102</v>
      </c>
      <c r="D1247" s="80" t="s">
        <v>1254</v>
      </c>
      <c r="E1247" s="80" t="s">
        <v>1254</v>
      </c>
      <c r="F1247" s="4">
        <v>100.31638649557623</v>
      </c>
    </row>
    <row r="1248" spans="1:6" ht="15.75" customHeight="1" x14ac:dyDescent="0.25">
      <c r="A1248" s="81">
        <v>50104000101</v>
      </c>
      <c r="B1248" s="79">
        <v>366</v>
      </c>
      <c r="C1248" s="79">
        <v>50104</v>
      </c>
      <c r="D1248" s="80" t="s">
        <v>1255</v>
      </c>
      <c r="E1248" s="80" t="s">
        <v>1255</v>
      </c>
      <c r="F1248" s="4">
        <v>99.356782437940765</v>
      </c>
    </row>
    <row r="1249" spans="1:6" ht="15.75" customHeight="1" x14ac:dyDescent="0.25">
      <c r="A1249" s="81">
        <v>50105000101</v>
      </c>
      <c r="B1249" s="79">
        <v>380</v>
      </c>
      <c r="C1249" s="79">
        <v>50105</v>
      </c>
      <c r="D1249" s="80" t="s">
        <v>1256</v>
      </c>
      <c r="E1249" s="80" t="s">
        <v>1256</v>
      </c>
      <c r="F1249" s="4">
        <v>100.15932242481897</v>
      </c>
    </row>
    <row r="1250" spans="1:6" ht="15.75" customHeight="1" x14ac:dyDescent="0.25">
      <c r="A1250" s="81">
        <v>50106000101</v>
      </c>
      <c r="B1250" s="79">
        <v>131</v>
      </c>
      <c r="C1250" s="79">
        <v>50106</v>
      </c>
      <c r="D1250" s="80" t="s">
        <v>1257</v>
      </c>
      <c r="E1250" s="80" t="s">
        <v>1257</v>
      </c>
      <c r="F1250" s="4">
        <v>99.581980408429303</v>
      </c>
    </row>
    <row r="1251" spans="1:6" ht="15.75" customHeight="1" x14ac:dyDescent="0.25">
      <c r="A1251" s="81">
        <v>50107000101</v>
      </c>
      <c r="B1251" s="79">
        <v>1262</v>
      </c>
      <c r="C1251" s="79">
        <v>50107</v>
      </c>
      <c r="D1251" s="80" t="s">
        <v>1258</v>
      </c>
      <c r="E1251" s="80" t="s">
        <v>1258</v>
      </c>
      <c r="F1251" s="4">
        <v>102.64529509845661</v>
      </c>
    </row>
    <row r="1252" spans="1:6" ht="15.75" customHeight="1" x14ac:dyDescent="0.25">
      <c r="A1252" s="81">
        <v>50108000101</v>
      </c>
      <c r="B1252" s="79">
        <v>60</v>
      </c>
      <c r="C1252" s="79">
        <v>50108</v>
      </c>
      <c r="D1252" s="80" t="s">
        <v>1259</v>
      </c>
      <c r="E1252" s="80" t="s">
        <v>1259</v>
      </c>
      <c r="F1252" s="4">
        <v>99.469242529509216</v>
      </c>
    </row>
    <row r="1253" spans="1:6" ht="15.75" customHeight="1" x14ac:dyDescent="0.25">
      <c r="A1253" s="81">
        <v>50109000101</v>
      </c>
      <c r="B1253" s="79">
        <v>97</v>
      </c>
      <c r="C1253" s="79">
        <v>50109</v>
      </c>
      <c r="D1253" s="80" t="s">
        <v>1260</v>
      </c>
      <c r="E1253" s="80" t="s">
        <v>1260</v>
      </c>
      <c r="F1253" s="4">
        <v>99.230119277741636</v>
      </c>
    </row>
    <row r="1254" spans="1:6" ht="15.75" customHeight="1" x14ac:dyDescent="0.25">
      <c r="A1254" s="81">
        <v>50110000101</v>
      </c>
      <c r="B1254" s="79">
        <v>7</v>
      </c>
      <c r="C1254" s="79">
        <v>50110</v>
      </c>
      <c r="D1254" s="80" t="s">
        <v>1261</v>
      </c>
      <c r="E1254" s="80" t="s">
        <v>1262</v>
      </c>
      <c r="F1254" s="4">
        <v>99.356341745040311</v>
      </c>
    </row>
    <row r="1255" spans="1:6" ht="15.75" customHeight="1" x14ac:dyDescent="0.25">
      <c r="A1255" s="81">
        <v>50110000201</v>
      </c>
      <c r="B1255" s="79">
        <v>337</v>
      </c>
      <c r="C1255" s="79">
        <v>50110</v>
      </c>
      <c r="D1255" s="80" t="s">
        <v>1262</v>
      </c>
      <c r="E1255" s="80" t="s">
        <v>1262</v>
      </c>
      <c r="F1255" s="4">
        <v>100.23362508580998</v>
      </c>
    </row>
    <row r="1256" spans="1:6" ht="15.75" customHeight="1" x14ac:dyDescent="0.25">
      <c r="A1256" s="81">
        <v>50110000301</v>
      </c>
      <c r="B1256" s="79">
        <v>30</v>
      </c>
      <c r="C1256" s="79">
        <v>50110</v>
      </c>
      <c r="D1256" s="80" t="s">
        <v>1263</v>
      </c>
      <c r="E1256" s="80" t="s">
        <v>1262</v>
      </c>
      <c r="F1256" s="4">
        <v>98.772711242414928</v>
      </c>
    </row>
    <row r="1257" spans="1:6" ht="15.75" customHeight="1" x14ac:dyDescent="0.25">
      <c r="A1257" s="81">
        <v>50110000401</v>
      </c>
      <c r="B1257" s="79">
        <v>5</v>
      </c>
      <c r="C1257" s="79">
        <v>50110</v>
      </c>
      <c r="D1257" s="80" t="s">
        <v>1264</v>
      </c>
      <c r="E1257" s="80" t="s">
        <v>1262</v>
      </c>
      <c r="F1257" s="4">
        <v>99.059796519183777</v>
      </c>
    </row>
    <row r="1258" spans="1:6" ht="15.75" customHeight="1" x14ac:dyDescent="0.25">
      <c r="A1258" s="81">
        <v>50111000101</v>
      </c>
      <c r="B1258" s="79">
        <v>199</v>
      </c>
      <c r="C1258" s="79">
        <v>50111</v>
      </c>
      <c r="D1258" s="80" t="s">
        <v>1265</v>
      </c>
      <c r="E1258" s="80" t="s">
        <v>1265</v>
      </c>
      <c r="F1258" s="4">
        <v>100.01578273322198</v>
      </c>
    </row>
    <row r="1259" spans="1:6" ht="15.75" customHeight="1" x14ac:dyDescent="0.25">
      <c r="A1259" s="81">
        <v>50113000101</v>
      </c>
      <c r="B1259" s="79">
        <v>784</v>
      </c>
      <c r="C1259" s="79">
        <v>50113</v>
      </c>
      <c r="D1259" s="80" t="s">
        <v>1266</v>
      </c>
      <c r="E1259" s="80" t="s">
        <v>1266</v>
      </c>
      <c r="F1259" s="4">
        <v>100.40675517297176</v>
      </c>
    </row>
    <row r="1260" spans="1:6" ht="15.75" customHeight="1" x14ac:dyDescent="0.25">
      <c r="A1260" s="81">
        <v>50114000101</v>
      </c>
      <c r="B1260" s="79">
        <v>145</v>
      </c>
      <c r="C1260" s="79">
        <v>50114</v>
      </c>
      <c r="D1260" s="80" t="s">
        <v>1267</v>
      </c>
      <c r="E1260" s="80" t="s">
        <v>1267</v>
      </c>
      <c r="F1260" s="4">
        <v>99.654293013457121</v>
      </c>
    </row>
    <row r="1261" spans="1:6" ht="15.75" customHeight="1" x14ac:dyDescent="0.25">
      <c r="A1261" s="81">
        <v>50115000101</v>
      </c>
      <c r="B1261" s="79">
        <v>4522</v>
      </c>
      <c r="C1261" s="79">
        <v>50115</v>
      </c>
      <c r="D1261" s="80" t="s">
        <v>1268</v>
      </c>
      <c r="E1261" s="80" t="s">
        <v>1268</v>
      </c>
      <c r="F1261" s="4">
        <v>101.56488938804777</v>
      </c>
    </row>
    <row r="1262" spans="1:6" ht="15.75" customHeight="1" x14ac:dyDescent="0.25">
      <c r="A1262" s="81">
        <v>50115000201</v>
      </c>
      <c r="B1262" s="79">
        <v>27</v>
      </c>
      <c r="C1262" s="79">
        <v>50115</v>
      </c>
      <c r="D1262" s="80" t="s">
        <v>1269</v>
      </c>
      <c r="E1262" s="80" t="s">
        <v>1268</v>
      </c>
      <c r="F1262" s="4">
        <v>99.984379897828347</v>
      </c>
    </row>
    <row r="1263" spans="1:6" ht="15.75" customHeight="1" x14ac:dyDescent="0.25">
      <c r="A1263" s="81">
        <v>50116000101</v>
      </c>
      <c r="B1263" s="79">
        <v>229</v>
      </c>
      <c r="C1263" s="79">
        <v>50116</v>
      </c>
      <c r="D1263" s="80" t="s">
        <v>1270</v>
      </c>
      <c r="E1263" s="80" t="s">
        <v>1270</v>
      </c>
      <c r="F1263" s="4">
        <v>99.799227544778375</v>
      </c>
    </row>
    <row r="1264" spans="1:6" ht="15.75" customHeight="1" x14ac:dyDescent="0.25">
      <c r="A1264" s="81">
        <v>50117000101</v>
      </c>
      <c r="B1264" s="79">
        <v>136</v>
      </c>
      <c r="C1264" s="79">
        <v>50117</v>
      </c>
      <c r="D1264" s="80" t="s">
        <v>1271</v>
      </c>
      <c r="E1264" s="80" t="s">
        <v>1271</v>
      </c>
      <c r="F1264" s="4">
        <v>99.458528490023951</v>
      </c>
    </row>
    <row r="1265" spans="1:6" ht="15.75" customHeight="1" x14ac:dyDescent="0.25">
      <c r="A1265" s="81">
        <v>50118000101</v>
      </c>
      <c r="B1265" s="79">
        <v>2412</v>
      </c>
      <c r="C1265" s="79">
        <v>50118</v>
      </c>
      <c r="D1265" s="80" t="s">
        <v>1272</v>
      </c>
      <c r="E1265" s="80" t="s">
        <v>1272</v>
      </c>
      <c r="F1265" s="4">
        <v>100.9247831283993</v>
      </c>
    </row>
    <row r="1266" spans="1:6" ht="15.75" customHeight="1" x14ac:dyDescent="0.25">
      <c r="A1266" s="81">
        <v>50118000201</v>
      </c>
      <c r="B1266" s="79">
        <v>154</v>
      </c>
      <c r="C1266" s="79">
        <v>50118</v>
      </c>
      <c r="D1266" s="80" t="s">
        <v>1273</v>
      </c>
      <c r="E1266" s="80" t="s">
        <v>1272</v>
      </c>
      <c r="F1266" s="4">
        <v>100.73966446900806</v>
      </c>
    </row>
    <row r="1267" spans="1:6" ht="15.75" customHeight="1" x14ac:dyDescent="0.25">
      <c r="A1267" s="81">
        <v>50119000101</v>
      </c>
      <c r="B1267" s="79">
        <v>996</v>
      </c>
      <c r="C1267" s="79">
        <v>50119</v>
      </c>
      <c r="D1267" s="80" t="s">
        <v>1274</v>
      </c>
      <c r="E1267" s="80" t="s">
        <v>1274</v>
      </c>
      <c r="F1267" s="4">
        <v>100.12044902380055</v>
      </c>
    </row>
    <row r="1268" spans="1:6" ht="15.75" customHeight="1" x14ac:dyDescent="0.25">
      <c r="A1268" s="81">
        <v>50120000101</v>
      </c>
      <c r="B1268" s="79">
        <v>53</v>
      </c>
      <c r="C1268" s="79">
        <v>50120</v>
      </c>
      <c r="D1268" s="80" t="s">
        <v>1275</v>
      </c>
      <c r="E1268" s="80" t="s">
        <v>1275</v>
      </c>
      <c r="F1268" s="4">
        <v>98.589453759712399</v>
      </c>
    </row>
    <row r="1269" spans="1:6" ht="15.75" customHeight="1" x14ac:dyDescent="0.25">
      <c r="A1269" s="81">
        <v>50121000101</v>
      </c>
      <c r="B1269" s="79">
        <v>302</v>
      </c>
      <c r="C1269" s="79">
        <v>50121</v>
      </c>
      <c r="D1269" s="80" t="s">
        <v>1276</v>
      </c>
      <c r="E1269" s="80" t="s">
        <v>1276</v>
      </c>
      <c r="F1269" s="4">
        <v>100.32773293382492</v>
      </c>
    </row>
    <row r="1270" spans="1:6" ht="15.75" customHeight="1" x14ac:dyDescent="0.25">
      <c r="A1270" s="81">
        <v>50122000101</v>
      </c>
      <c r="B1270" s="79">
        <v>74</v>
      </c>
      <c r="C1270" s="79">
        <v>50122</v>
      </c>
      <c r="D1270" s="80" t="s">
        <v>1277</v>
      </c>
      <c r="E1270" s="80" t="s">
        <v>1277</v>
      </c>
      <c r="F1270" s="4">
        <v>99.978830168955</v>
      </c>
    </row>
    <row r="1271" spans="1:6" ht="15.75" customHeight="1" x14ac:dyDescent="0.25">
      <c r="A1271" s="81">
        <v>50123000101</v>
      </c>
      <c r="B1271" s="79">
        <v>590</v>
      </c>
      <c r="C1271" s="79">
        <v>50123</v>
      </c>
      <c r="D1271" s="80" t="s">
        <v>1278</v>
      </c>
      <c r="E1271" s="80" t="s">
        <v>1278</v>
      </c>
      <c r="F1271" s="4">
        <v>101.12935949375888</v>
      </c>
    </row>
    <row r="1272" spans="1:6" ht="15.75" customHeight="1" x14ac:dyDescent="0.25">
      <c r="A1272" s="81">
        <v>50124000101</v>
      </c>
      <c r="B1272" s="79">
        <v>489</v>
      </c>
      <c r="C1272" s="79">
        <v>50124</v>
      </c>
      <c r="D1272" s="80" t="s">
        <v>1584</v>
      </c>
      <c r="E1272" s="80" t="s">
        <v>1279</v>
      </c>
      <c r="F1272" s="4">
        <v>99.669435966215801</v>
      </c>
    </row>
    <row r="1273" spans="1:6" ht="15.75" customHeight="1" x14ac:dyDescent="0.25">
      <c r="A1273" s="81">
        <v>50125000101</v>
      </c>
      <c r="B1273" s="79">
        <v>395</v>
      </c>
      <c r="C1273" s="79">
        <v>50125</v>
      </c>
      <c r="D1273" s="80" t="s">
        <v>1280</v>
      </c>
      <c r="E1273" s="80" t="s">
        <v>1280</v>
      </c>
      <c r="F1273" s="4">
        <v>99.902175259357094</v>
      </c>
    </row>
    <row r="1274" spans="1:6" ht="15.75" customHeight="1" x14ac:dyDescent="0.25">
      <c r="A1274" s="81">
        <v>50126000101</v>
      </c>
      <c r="B1274" s="79">
        <v>2809</v>
      </c>
      <c r="C1274" s="79">
        <v>50126</v>
      </c>
      <c r="D1274" s="80" t="s">
        <v>1281</v>
      </c>
      <c r="E1274" s="80" t="s">
        <v>1281</v>
      </c>
      <c r="F1274" s="4">
        <v>101.16842477989871</v>
      </c>
    </row>
    <row r="1275" spans="1:6" ht="15.75" customHeight="1" x14ac:dyDescent="0.25">
      <c r="A1275" s="81">
        <v>50128000101</v>
      </c>
      <c r="B1275" s="79">
        <v>31</v>
      </c>
      <c r="C1275" s="79">
        <v>50128</v>
      </c>
      <c r="D1275" s="80" t="s">
        <v>1282</v>
      </c>
      <c r="E1275" s="80" t="s">
        <v>1282</v>
      </c>
      <c r="F1275" s="4">
        <v>99.375081087086329</v>
      </c>
    </row>
    <row r="1276" spans="1:6" ht="15.75" customHeight="1" x14ac:dyDescent="0.25">
      <c r="A1276" s="81">
        <v>50129000101</v>
      </c>
      <c r="B1276" s="79">
        <v>282</v>
      </c>
      <c r="C1276" s="79">
        <v>50129</v>
      </c>
      <c r="D1276" s="80" t="s">
        <v>1283</v>
      </c>
      <c r="E1276" s="80" t="s">
        <v>1283</v>
      </c>
      <c r="F1276" s="4">
        <v>99.897467787235513</v>
      </c>
    </row>
    <row r="1277" spans="1:6" ht="15.75" customHeight="1" x14ac:dyDescent="0.25">
      <c r="A1277" s="81">
        <v>50130000101</v>
      </c>
      <c r="B1277" s="79">
        <v>417</v>
      </c>
      <c r="C1277" s="79">
        <v>50130</v>
      </c>
      <c r="D1277" s="80" t="s">
        <v>1284</v>
      </c>
      <c r="E1277" s="80" t="s">
        <v>1284</v>
      </c>
      <c r="F1277" s="4">
        <v>100.25214487760192</v>
      </c>
    </row>
    <row r="1278" spans="1:6" ht="15.75" customHeight="1" x14ac:dyDescent="0.25">
      <c r="A1278" s="81">
        <v>50131000101</v>
      </c>
      <c r="B1278" s="79">
        <v>251</v>
      </c>
      <c r="C1278" s="79">
        <v>50131</v>
      </c>
      <c r="D1278" s="80" t="s">
        <v>1285</v>
      </c>
      <c r="E1278" s="80" t="s">
        <v>1285</v>
      </c>
      <c r="F1278" s="4">
        <v>100.03137911705964</v>
      </c>
    </row>
    <row r="1279" spans="1:6" ht="15.75" customHeight="1" x14ac:dyDescent="0.25">
      <c r="A1279" s="81">
        <v>50132000101</v>
      </c>
      <c r="B1279" s="79">
        <v>470</v>
      </c>
      <c r="C1279" s="79">
        <v>50132</v>
      </c>
      <c r="D1279" s="80" t="s">
        <v>1286</v>
      </c>
      <c r="E1279" s="80" t="s">
        <v>1286</v>
      </c>
      <c r="F1279" s="4">
        <v>101.54184905480372</v>
      </c>
    </row>
    <row r="1280" spans="1:6" ht="15.75" customHeight="1" x14ac:dyDescent="0.25">
      <c r="A1280" s="81">
        <v>50132000201</v>
      </c>
      <c r="B1280" s="79">
        <v>631</v>
      </c>
      <c r="C1280" s="79">
        <v>50132</v>
      </c>
      <c r="D1280" s="80" t="s">
        <v>1287</v>
      </c>
      <c r="E1280" s="80" t="s">
        <v>1286</v>
      </c>
      <c r="F1280" s="4">
        <v>101.54184905480372</v>
      </c>
    </row>
    <row r="1281" spans="1:6" ht="15.75" customHeight="1" x14ac:dyDescent="0.25">
      <c r="A1281" s="81">
        <v>50133000101</v>
      </c>
      <c r="B1281" s="79">
        <v>109</v>
      </c>
      <c r="C1281" s="79">
        <v>50133</v>
      </c>
      <c r="D1281" s="80" t="s">
        <v>1288</v>
      </c>
      <c r="E1281" s="80" t="s">
        <v>1288</v>
      </c>
      <c r="F1281" s="4">
        <v>99.247653903711495</v>
      </c>
    </row>
    <row r="1282" spans="1:6" ht="15.75" customHeight="1" x14ac:dyDescent="0.25">
      <c r="A1282" s="81">
        <v>50134000101</v>
      </c>
      <c r="B1282" s="79">
        <v>122</v>
      </c>
      <c r="C1282" s="79">
        <v>50134</v>
      </c>
      <c r="D1282" s="80" t="s">
        <v>1289</v>
      </c>
      <c r="E1282" s="80" t="s">
        <v>1289</v>
      </c>
      <c r="F1282" s="4">
        <v>99.812292581960421</v>
      </c>
    </row>
    <row r="1283" spans="1:6" ht="15.75" customHeight="1" x14ac:dyDescent="0.25">
      <c r="A1283" s="81">
        <v>50135000101</v>
      </c>
      <c r="B1283" s="79">
        <v>94</v>
      </c>
      <c r="C1283" s="79">
        <v>50135</v>
      </c>
      <c r="D1283" s="80" t="s">
        <v>1290</v>
      </c>
      <c r="E1283" s="80" t="s">
        <v>1290</v>
      </c>
      <c r="F1283" s="4">
        <v>100.13904081755896</v>
      </c>
    </row>
    <row r="1284" spans="1:6" ht="15.75" customHeight="1" x14ac:dyDescent="0.25">
      <c r="A1284" s="81">
        <v>50136000101</v>
      </c>
      <c r="B1284" s="79">
        <v>631</v>
      </c>
      <c r="C1284" s="79">
        <v>50136</v>
      </c>
      <c r="D1284" s="80" t="s">
        <v>1291</v>
      </c>
      <c r="E1284" s="80" t="s">
        <v>1291</v>
      </c>
      <c r="F1284" s="4">
        <v>99.7187927603524</v>
      </c>
    </row>
    <row r="1285" spans="1:6" ht="15.75" customHeight="1" x14ac:dyDescent="0.25">
      <c r="A1285" s="81">
        <v>50137000101</v>
      </c>
      <c r="B1285" s="79">
        <v>1146</v>
      </c>
      <c r="C1285" s="79">
        <v>50137</v>
      </c>
      <c r="D1285" s="80" t="s">
        <v>1292</v>
      </c>
      <c r="E1285" s="80" t="s">
        <v>1292</v>
      </c>
      <c r="F1285" s="4">
        <v>100.1957719753923</v>
      </c>
    </row>
    <row r="1286" spans="1:6" ht="15.75" customHeight="1" x14ac:dyDescent="0.25">
      <c r="A1286" s="81">
        <v>50138000101</v>
      </c>
      <c r="B1286" s="79">
        <v>46</v>
      </c>
      <c r="C1286" s="79">
        <v>50138</v>
      </c>
      <c r="D1286" s="80" t="s">
        <v>1293</v>
      </c>
      <c r="E1286" s="80" t="s">
        <v>1293</v>
      </c>
      <c r="F1286" s="4">
        <v>100.37905374322479</v>
      </c>
    </row>
    <row r="1287" spans="1:6" ht="15.75" customHeight="1" x14ac:dyDescent="0.25">
      <c r="A1287" s="81">
        <v>50139000101</v>
      </c>
      <c r="B1287" s="79">
        <v>342</v>
      </c>
      <c r="C1287" s="79">
        <v>50139</v>
      </c>
      <c r="D1287" s="80" t="s">
        <v>1294</v>
      </c>
      <c r="E1287" s="80" t="s">
        <v>1294</v>
      </c>
      <c r="F1287" s="4">
        <v>99.49017997101511</v>
      </c>
    </row>
    <row r="1288" spans="1:6" ht="15.75" customHeight="1" x14ac:dyDescent="0.25">
      <c r="A1288" s="81">
        <v>50140000101</v>
      </c>
      <c r="B1288" s="79">
        <v>164</v>
      </c>
      <c r="C1288" s="79">
        <v>50140</v>
      </c>
      <c r="D1288" s="80" t="s">
        <v>1295</v>
      </c>
      <c r="E1288" s="80" t="s">
        <v>1295</v>
      </c>
      <c r="F1288" s="4">
        <v>99.411000542326917</v>
      </c>
    </row>
    <row r="1289" spans="1:6" ht="15.75" customHeight="1" x14ac:dyDescent="0.25">
      <c r="A1289" s="81">
        <v>50141000101</v>
      </c>
      <c r="B1289" s="79">
        <v>123</v>
      </c>
      <c r="C1289" s="79">
        <v>50141</v>
      </c>
      <c r="D1289" s="80" t="s">
        <v>1296</v>
      </c>
      <c r="E1289" s="80" t="s">
        <v>1296</v>
      </c>
      <c r="F1289" s="4">
        <v>99.782929783595534</v>
      </c>
    </row>
    <row r="1290" spans="1:6" ht="15.75" customHeight="1" x14ac:dyDescent="0.25">
      <c r="A1290" s="81">
        <v>50142000101</v>
      </c>
      <c r="B1290" s="79">
        <v>26</v>
      </c>
      <c r="C1290" s="79">
        <v>50142</v>
      </c>
      <c r="D1290" s="80" t="s">
        <v>1297</v>
      </c>
      <c r="E1290" s="80" t="s">
        <v>1297</v>
      </c>
      <c r="F1290" s="4">
        <v>99.101305666105958</v>
      </c>
    </row>
    <row r="1291" spans="1:6" ht="15.75" customHeight="1" x14ac:dyDescent="0.25">
      <c r="A1291" s="81">
        <v>50143000101</v>
      </c>
      <c r="B1291" s="79">
        <v>883</v>
      </c>
      <c r="C1291" s="79">
        <v>50143</v>
      </c>
      <c r="D1291" s="80" t="s">
        <v>1298</v>
      </c>
      <c r="E1291" s="80" t="s">
        <v>1298</v>
      </c>
      <c r="F1291" s="4">
        <v>101.09972315369298</v>
      </c>
    </row>
    <row r="1292" spans="1:6" ht="15.75" customHeight="1" x14ac:dyDescent="0.25">
      <c r="A1292" s="81">
        <v>50144000101</v>
      </c>
      <c r="B1292" s="79">
        <v>32</v>
      </c>
      <c r="C1292" s="79">
        <v>50144</v>
      </c>
      <c r="D1292" s="80" t="s">
        <v>1299</v>
      </c>
      <c r="E1292" s="80" t="s">
        <v>1299</v>
      </c>
      <c r="F1292" s="4">
        <v>98.860416799664918</v>
      </c>
    </row>
    <row r="1293" spans="1:6" ht="15.75" customHeight="1" x14ac:dyDescent="0.25">
      <c r="A1293" s="81">
        <v>50146000101</v>
      </c>
      <c r="B1293" s="79">
        <v>18</v>
      </c>
      <c r="C1293" s="79">
        <v>50146</v>
      </c>
      <c r="D1293" s="80" t="s">
        <v>1300</v>
      </c>
      <c r="E1293" s="80" t="s">
        <v>1301</v>
      </c>
      <c r="F1293" s="4">
        <v>100.47808964038292</v>
      </c>
    </row>
    <row r="1294" spans="1:6" ht="15.75" customHeight="1" x14ac:dyDescent="0.25">
      <c r="A1294" s="81">
        <v>50146000201</v>
      </c>
      <c r="B1294" s="79">
        <v>214</v>
      </c>
      <c r="C1294" s="79">
        <v>50146</v>
      </c>
      <c r="D1294" s="80" t="s">
        <v>1301</v>
      </c>
      <c r="E1294" s="80" t="s">
        <v>1301</v>
      </c>
      <c r="F1294" s="4">
        <v>100.96807595465548</v>
      </c>
    </row>
    <row r="1295" spans="1:6" ht="15.75" customHeight="1" x14ac:dyDescent="0.25">
      <c r="A1295" s="81">
        <v>50147000201</v>
      </c>
      <c r="B1295" s="79">
        <v>955</v>
      </c>
      <c r="C1295" s="79">
        <v>50147</v>
      </c>
      <c r="D1295" s="80" t="s">
        <v>1302</v>
      </c>
      <c r="E1295" s="80" t="s">
        <v>1302</v>
      </c>
      <c r="F1295" s="4">
        <v>100.57422912327715</v>
      </c>
    </row>
    <row r="1296" spans="1:6" ht="15.75" customHeight="1" x14ac:dyDescent="0.25">
      <c r="A1296" s="81">
        <v>50148000101</v>
      </c>
      <c r="B1296" s="79">
        <v>297</v>
      </c>
      <c r="C1296" s="79">
        <v>50148</v>
      </c>
      <c r="D1296" s="80" t="s">
        <v>1303</v>
      </c>
      <c r="E1296" s="80" t="s">
        <v>1303</v>
      </c>
      <c r="F1296" s="4">
        <v>100.32712038832122</v>
      </c>
    </row>
    <row r="1297" spans="1:6" ht="15.75" customHeight="1" x14ac:dyDescent="0.25">
      <c r="A1297" s="81">
        <v>50149000101</v>
      </c>
      <c r="B1297" s="79">
        <v>37</v>
      </c>
      <c r="C1297" s="79">
        <v>50149</v>
      </c>
      <c r="D1297" s="80" t="s">
        <v>1304</v>
      </c>
      <c r="E1297" s="80" t="s">
        <v>1304</v>
      </c>
      <c r="F1297" s="4">
        <v>99.374187911726267</v>
      </c>
    </row>
    <row r="1298" spans="1:6" ht="15.75" customHeight="1" x14ac:dyDescent="0.25">
      <c r="A1298" s="81">
        <v>50150000101</v>
      </c>
      <c r="B1298" s="79">
        <v>806</v>
      </c>
      <c r="C1298" s="79">
        <v>50150</v>
      </c>
      <c r="D1298" s="80" t="s">
        <v>1305</v>
      </c>
      <c r="E1298" s="80" t="s">
        <v>1305</v>
      </c>
      <c r="F1298" s="4">
        <v>100.30109865910887</v>
      </c>
    </row>
    <row r="1299" spans="1:6" ht="15.75" customHeight="1" x14ac:dyDescent="0.25">
      <c r="A1299" s="81">
        <v>50151000101</v>
      </c>
      <c r="B1299" s="79">
        <v>46</v>
      </c>
      <c r="C1299" s="79">
        <v>50151</v>
      </c>
      <c r="D1299" s="80" t="s">
        <v>1306</v>
      </c>
      <c r="E1299" s="80" t="s">
        <v>1307</v>
      </c>
      <c r="F1299" s="4">
        <v>98.879408963266584</v>
      </c>
    </row>
    <row r="1300" spans="1:6" ht="15.75" customHeight="1" x14ac:dyDescent="0.25">
      <c r="A1300" s="81">
        <v>50151000201</v>
      </c>
      <c r="B1300" s="79">
        <v>638</v>
      </c>
      <c r="C1300" s="79">
        <v>50151</v>
      </c>
      <c r="D1300" s="80" t="s">
        <v>1307</v>
      </c>
      <c r="E1300" s="80" t="s">
        <v>1307</v>
      </c>
      <c r="F1300" s="4">
        <v>100.53731419810511</v>
      </c>
    </row>
    <row r="1301" spans="1:6" ht="15.75" customHeight="1" x14ac:dyDescent="0.25">
      <c r="A1301" s="81">
        <v>50152000101</v>
      </c>
      <c r="B1301" s="79">
        <v>2008</v>
      </c>
      <c r="C1301" s="79">
        <v>50152</v>
      </c>
      <c r="D1301" s="80" t="s">
        <v>1308</v>
      </c>
      <c r="E1301" s="80" t="s">
        <v>1308</v>
      </c>
      <c r="F1301" s="4">
        <v>100.56028220008903</v>
      </c>
    </row>
    <row r="1302" spans="1:6" ht="15.75" customHeight="1" x14ac:dyDescent="0.25">
      <c r="A1302" s="81">
        <v>50153000101</v>
      </c>
      <c r="B1302" s="79">
        <v>1112</v>
      </c>
      <c r="C1302" s="79">
        <v>50153</v>
      </c>
      <c r="D1302" s="80" t="s">
        <v>1309</v>
      </c>
      <c r="E1302" s="80" t="s">
        <v>1309</v>
      </c>
      <c r="F1302" s="4">
        <v>100.50909680642646</v>
      </c>
    </row>
    <row r="1303" spans="1:6" ht="15.75" customHeight="1" x14ac:dyDescent="0.25">
      <c r="A1303" s="81">
        <v>50154000101</v>
      </c>
      <c r="B1303" s="79">
        <v>160</v>
      </c>
      <c r="C1303" s="79">
        <v>50154</v>
      </c>
      <c r="D1303" s="80" t="s">
        <v>1310</v>
      </c>
      <c r="E1303" s="80" t="s">
        <v>1310</v>
      </c>
      <c r="F1303" s="4">
        <v>100.61821662616737</v>
      </c>
    </row>
    <row r="1304" spans="1:6" ht="15.75" customHeight="1" x14ac:dyDescent="0.25">
      <c r="A1304" s="81">
        <v>50155000101</v>
      </c>
      <c r="B1304" s="79">
        <v>89</v>
      </c>
      <c r="C1304" s="79">
        <v>50155</v>
      </c>
      <c r="D1304" s="80" t="s">
        <v>1311</v>
      </c>
      <c r="E1304" s="80" t="s">
        <v>1311</v>
      </c>
      <c r="F1304" s="4">
        <v>98.7775268182518</v>
      </c>
    </row>
    <row r="1305" spans="1:6" ht="15.75" customHeight="1" x14ac:dyDescent="0.25">
      <c r="A1305" s="81">
        <v>50156000101</v>
      </c>
      <c r="B1305" s="79">
        <v>276</v>
      </c>
      <c r="C1305" s="79">
        <v>50156</v>
      </c>
      <c r="D1305" s="80" t="s">
        <v>1312</v>
      </c>
      <c r="E1305" s="80" t="s">
        <v>1312</v>
      </c>
      <c r="F1305" s="4">
        <v>100.84062890737161</v>
      </c>
    </row>
    <row r="1306" spans="1:6" ht="15.75" customHeight="1" x14ac:dyDescent="0.25">
      <c r="A1306" s="81">
        <v>50157000101</v>
      </c>
      <c r="B1306" s="79">
        <v>369</v>
      </c>
      <c r="C1306" s="79">
        <v>50157</v>
      </c>
      <c r="D1306" s="80" t="s">
        <v>1313</v>
      </c>
      <c r="E1306" s="80" t="s">
        <v>1313</v>
      </c>
      <c r="F1306" s="4">
        <v>100.42878878490353</v>
      </c>
    </row>
    <row r="1307" spans="1:6" ht="15.75" customHeight="1" x14ac:dyDescent="0.25">
      <c r="A1307" s="81">
        <v>50159000101</v>
      </c>
      <c r="B1307" s="79">
        <v>937</v>
      </c>
      <c r="C1307" s="79">
        <v>50159</v>
      </c>
      <c r="D1307" s="80" t="s">
        <v>1314</v>
      </c>
      <c r="E1307" s="80" t="s">
        <v>1314</v>
      </c>
      <c r="F1307" s="4">
        <v>100.49258235215314</v>
      </c>
    </row>
    <row r="1308" spans="1:6" ht="15.75" customHeight="1" x14ac:dyDescent="0.25">
      <c r="A1308" s="81">
        <v>50160000101</v>
      </c>
      <c r="B1308" s="79">
        <v>3004</v>
      </c>
      <c r="C1308" s="79">
        <v>50160</v>
      </c>
      <c r="D1308" s="80" t="s">
        <v>1315</v>
      </c>
      <c r="E1308" s="80" t="s">
        <v>1315</v>
      </c>
      <c r="F1308" s="4">
        <v>101.22678213284622</v>
      </c>
    </row>
    <row r="1309" spans="1:6" ht="15.75" customHeight="1" x14ac:dyDescent="0.25">
      <c r="A1309" s="81">
        <v>50161000101</v>
      </c>
      <c r="B1309" s="79">
        <v>106</v>
      </c>
      <c r="C1309" s="79">
        <v>50161</v>
      </c>
      <c r="D1309" s="80" t="s">
        <v>1316</v>
      </c>
      <c r="E1309" s="80" t="s">
        <v>1316</v>
      </c>
      <c r="F1309" s="4">
        <v>99.364903526091993</v>
      </c>
    </row>
    <row r="1310" spans="1:6" ht="15.75" customHeight="1" x14ac:dyDescent="0.25">
      <c r="A1310" s="81">
        <v>50162000101</v>
      </c>
      <c r="B1310" s="79">
        <v>168</v>
      </c>
      <c r="C1310" s="79">
        <v>50162</v>
      </c>
      <c r="D1310" s="80" t="s">
        <v>1317</v>
      </c>
      <c r="E1310" s="80" t="s">
        <v>1317</v>
      </c>
      <c r="F1310" s="4">
        <v>100.10076481404411</v>
      </c>
    </row>
    <row r="1311" spans="1:6" ht="15.75" customHeight="1" x14ac:dyDescent="0.25">
      <c r="A1311" s="81">
        <v>50163000101</v>
      </c>
      <c r="B1311" s="79">
        <v>5927</v>
      </c>
      <c r="C1311" s="79">
        <v>50163</v>
      </c>
      <c r="D1311" s="80" t="s">
        <v>1318</v>
      </c>
      <c r="E1311" s="80" t="s">
        <v>1318</v>
      </c>
      <c r="F1311" s="4">
        <v>102.14287768963366</v>
      </c>
    </row>
    <row r="1312" spans="1:6" ht="15.75" customHeight="1" x14ac:dyDescent="0.25">
      <c r="A1312" s="81">
        <v>50163000401</v>
      </c>
      <c r="B1312" s="79">
        <v>1</v>
      </c>
      <c r="C1312" s="79">
        <v>50163</v>
      </c>
      <c r="D1312" s="80" t="s">
        <v>1319</v>
      </c>
      <c r="E1312" s="80" t="s">
        <v>1318</v>
      </c>
      <c r="F1312" s="4">
        <v>100.91535992508783</v>
      </c>
    </row>
    <row r="1313" spans="1:6" ht="15.75" customHeight="1" x14ac:dyDescent="0.25">
      <c r="A1313" s="81">
        <v>50163000501</v>
      </c>
      <c r="B1313" s="79">
        <v>18</v>
      </c>
      <c r="C1313" s="79">
        <v>50163</v>
      </c>
      <c r="D1313" s="80" t="s">
        <v>1320</v>
      </c>
      <c r="E1313" s="80" t="s">
        <v>1318</v>
      </c>
      <c r="F1313" s="4">
        <v>99.237049392515658</v>
      </c>
    </row>
    <row r="1314" spans="1:6" ht="15.75" customHeight="1" x14ac:dyDescent="0.25">
      <c r="A1314" s="81">
        <v>50163000601</v>
      </c>
      <c r="B1314" s="79">
        <v>23</v>
      </c>
      <c r="C1314" s="79">
        <v>50163</v>
      </c>
      <c r="D1314" s="80" t="s">
        <v>1585</v>
      </c>
      <c r="E1314" s="80" t="s">
        <v>1318</v>
      </c>
      <c r="F1314" s="4">
        <v>101.09587625767662</v>
      </c>
    </row>
    <row r="1315" spans="1:6" ht="15.75" customHeight="1" x14ac:dyDescent="0.25">
      <c r="A1315" s="81">
        <v>50163000701</v>
      </c>
      <c r="B1315" s="79">
        <v>1</v>
      </c>
      <c r="C1315" s="79">
        <v>50163</v>
      </c>
      <c r="D1315" s="80" t="s">
        <v>1321</v>
      </c>
      <c r="E1315" s="80" t="s">
        <v>1318</v>
      </c>
      <c r="F1315" s="4">
        <v>99.167487008437405</v>
      </c>
    </row>
    <row r="1316" spans="1:6" ht="15.75" customHeight="1" x14ac:dyDescent="0.25">
      <c r="A1316" s="81">
        <v>50164000101</v>
      </c>
      <c r="B1316" s="79">
        <v>447</v>
      </c>
      <c r="C1316" s="79">
        <v>50164</v>
      </c>
      <c r="D1316" s="80" t="s">
        <v>1322</v>
      </c>
      <c r="E1316" s="80" t="s">
        <v>1322</v>
      </c>
      <c r="F1316" s="4">
        <v>100.45190782783379</v>
      </c>
    </row>
    <row r="1317" spans="1:6" ht="15.75" customHeight="1" x14ac:dyDescent="0.25">
      <c r="A1317" s="81">
        <v>50165000101</v>
      </c>
      <c r="B1317" s="79">
        <v>2279</v>
      </c>
      <c r="C1317" s="79">
        <v>50165</v>
      </c>
      <c r="D1317" s="80" t="s">
        <v>1323</v>
      </c>
      <c r="E1317" s="80" t="s">
        <v>1323</v>
      </c>
      <c r="F1317" s="4">
        <v>101.39570410863092</v>
      </c>
    </row>
    <row r="1318" spans="1:6" ht="15.75" customHeight="1" x14ac:dyDescent="0.25">
      <c r="A1318" s="81">
        <v>50166000101</v>
      </c>
      <c r="B1318" s="79">
        <v>257</v>
      </c>
      <c r="C1318" s="79">
        <v>50166</v>
      </c>
      <c r="D1318" s="80" t="s">
        <v>1324</v>
      </c>
      <c r="E1318" s="80" t="s">
        <v>1324</v>
      </c>
      <c r="F1318" s="4">
        <v>99.430178235252555</v>
      </c>
    </row>
    <row r="1319" spans="1:6" ht="15.75" customHeight="1" x14ac:dyDescent="0.25">
      <c r="A1319" s="81">
        <v>50167000199</v>
      </c>
      <c r="B1319" s="79">
        <v>9</v>
      </c>
      <c r="C1319" s="79">
        <v>50167</v>
      </c>
      <c r="D1319" s="80" t="s">
        <v>1325</v>
      </c>
      <c r="E1319" s="80" t="s">
        <v>1326</v>
      </c>
      <c r="F1319" s="4">
        <v>99.035915550291961</v>
      </c>
    </row>
    <row r="1320" spans="1:6" ht="15.75" customHeight="1" x14ac:dyDescent="0.25">
      <c r="A1320" s="81">
        <v>50167000201</v>
      </c>
      <c r="B1320" s="79">
        <v>224</v>
      </c>
      <c r="C1320" s="79">
        <v>50167</v>
      </c>
      <c r="D1320" s="80" t="s">
        <v>1326</v>
      </c>
      <c r="E1320" s="80" t="s">
        <v>1326</v>
      </c>
      <c r="F1320" s="4">
        <v>99.600954232203676</v>
      </c>
    </row>
    <row r="1321" spans="1:6" ht="15.75" customHeight="1" x14ac:dyDescent="0.25">
      <c r="A1321" s="81">
        <v>50168000101</v>
      </c>
      <c r="B1321" s="79">
        <v>27</v>
      </c>
      <c r="C1321" s="79">
        <v>50168</v>
      </c>
      <c r="D1321" s="80" t="s">
        <v>1327</v>
      </c>
      <c r="E1321" s="80" t="s">
        <v>1327</v>
      </c>
      <c r="F1321" s="4">
        <v>99.217987469196117</v>
      </c>
    </row>
    <row r="1322" spans="1:6" ht="15.75" customHeight="1" x14ac:dyDescent="0.25">
      <c r="A1322" s="81">
        <v>50169000101</v>
      </c>
      <c r="B1322" s="79">
        <v>415</v>
      </c>
      <c r="C1322" s="79">
        <v>50169</v>
      </c>
      <c r="D1322" s="80" t="s">
        <v>1328</v>
      </c>
      <c r="E1322" s="80" t="s">
        <v>1328</v>
      </c>
      <c r="F1322" s="4">
        <v>99.639472691674143</v>
      </c>
    </row>
    <row r="1323" spans="1:6" ht="15.75" customHeight="1" x14ac:dyDescent="0.25">
      <c r="A1323" s="81">
        <v>50170000101</v>
      </c>
      <c r="B1323" s="79">
        <v>394</v>
      </c>
      <c r="C1323" s="79">
        <v>50170</v>
      </c>
      <c r="D1323" s="80" t="s">
        <v>1329</v>
      </c>
      <c r="E1323" s="80" t="s">
        <v>1329</v>
      </c>
      <c r="F1323" s="4">
        <v>100.26405940436571</v>
      </c>
    </row>
    <row r="1324" spans="1:6" ht="15.75" customHeight="1" x14ac:dyDescent="0.25">
      <c r="A1324" s="81">
        <v>50171000101</v>
      </c>
      <c r="B1324" s="79">
        <v>114</v>
      </c>
      <c r="C1324" s="79">
        <v>50171</v>
      </c>
      <c r="D1324" s="80" t="s">
        <v>1330</v>
      </c>
      <c r="E1324" s="80" t="s">
        <v>1330</v>
      </c>
      <c r="F1324" s="4">
        <v>99.589457434188304</v>
      </c>
    </row>
    <row r="1325" spans="1:6" ht="15.75" customHeight="1" x14ac:dyDescent="0.25">
      <c r="A1325" s="81">
        <v>50172000101</v>
      </c>
      <c r="B1325" s="79">
        <v>3</v>
      </c>
      <c r="C1325" s="79">
        <v>50172</v>
      </c>
      <c r="D1325" s="80" t="s">
        <v>1331</v>
      </c>
      <c r="E1325" s="80" t="s">
        <v>1332</v>
      </c>
      <c r="F1325" s="4">
        <v>99.170378355141068</v>
      </c>
    </row>
    <row r="1326" spans="1:6" ht="15.75" customHeight="1" x14ac:dyDescent="0.25">
      <c r="A1326" s="81">
        <v>50172000201</v>
      </c>
      <c r="B1326" s="79">
        <v>186</v>
      </c>
      <c r="C1326" s="79">
        <v>50172</v>
      </c>
      <c r="D1326" s="80" t="s">
        <v>1332</v>
      </c>
      <c r="E1326" s="80" t="s">
        <v>1332</v>
      </c>
      <c r="F1326" s="4">
        <v>99.875016829864094</v>
      </c>
    </row>
    <row r="1327" spans="1:6" ht="15.75" customHeight="1" x14ac:dyDescent="0.25">
      <c r="A1327" s="81">
        <v>50173000101</v>
      </c>
      <c r="B1327" s="79">
        <v>56</v>
      </c>
      <c r="C1327" s="79">
        <v>50173</v>
      </c>
      <c r="D1327" s="80" t="s">
        <v>1333</v>
      </c>
      <c r="E1327" s="80" t="s">
        <v>1334</v>
      </c>
      <c r="F1327" s="4">
        <v>98.04943414730252</v>
      </c>
    </row>
    <row r="1328" spans="1:6" ht="15.75" customHeight="1" x14ac:dyDescent="0.25">
      <c r="A1328" s="81">
        <v>50173000201</v>
      </c>
      <c r="B1328" s="79">
        <v>87</v>
      </c>
      <c r="C1328" s="79">
        <v>50173</v>
      </c>
      <c r="D1328" s="80" t="s">
        <v>1334</v>
      </c>
      <c r="E1328" s="80" t="s">
        <v>1334</v>
      </c>
      <c r="F1328" s="4">
        <v>98.537282303373203</v>
      </c>
    </row>
    <row r="1329" spans="1:6" ht="15.75" customHeight="1" x14ac:dyDescent="0.25">
      <c r="A1329" s="81">
        <v>50174000101</v>
      </c>
      <c r="B1329" s="79">
        <v>90</v>
      </c>
      <c r="C1329" s="79">
        <v>50174</v>
      </c>
      <c r="D1329" s="80" t="s">
        <v>1335</v>
      </c>
      <c r="E1329" s="80" t="s">
        <v>1335</v>
      </c>
      <c r="F1329" s="4">
        <v>99.156841160815091</v>
      </c>
    </row>
    <row r="1330" spans="1:6" ht="15.75" customHeight="1" x14ac:dyDescent="0.25">
      <c r="A1330" s="81">
        <v>50175000201</v>
      </c>
      <c r="B1330" s="79">
        <v>1066</v>
      </c>
      <c r="C1330" s="79">
        <v>50175</v>
      </c>
      <c r="D1330" s="80" t="s">
        <v>1336</v>
      </c>
      <c r="E1330" s="80" t="s">
        <v>1336</v>
      </c>
      <c r="F1330" s="4">
        <v>100.55852929467306</v>
      </c>
    </row>
    <row r="1331" spans="1:6" ht="15.75" customHeight="1" x14ac:dyDescent="0.25">
      <c r="A1331" s="81">
        <v>50176000101</v>
      </c>
      <c r="B1331" s="79">
        <v>276</v>
      </c>
      <c r="C1331" s="79">
        <v>50176</v>
      </c>
      <c r="D1331" s="80" t="s">
        <v>1337</v>
      </c>
      <c r="E1331" s="80" t="s">
        <v>1337</v>
      </c>
      <c r="F1331" s="4">
        <v>99.805986480802588</v>
      </c>
    </row>
    <row r="1332" spans="1:6" ht="15.75" customHeight="1" x14ac:dyDescent="0.25">
      <c r="A1332" s="81">
        <v>50177000101</v>
      </c>
      <c r="B1332" s="79">
        <v>298</v>
      </c>
      <c r="C1332" s="79">
        <v>50177</v>
      </c>
      <c r="D1332" s="80" t="s">
        <v>1338</v>
      </c>
      <c r="E1332" s="80" t="s">
        <v>1338</v>
      </c>
      <c r="F1332" s="4">
        <v>99.944198822911488</v>
      </c>
    </row>
    <row r="1333" spans="1:6" ht="15.75" customHeight="1" x14ac:dyDescent="0.25">
      <c r="A1333" s="81">
        <v>50177000201</v>
      </c>
      <c r="B1333" s="79">
        <v>23</v>
      </c>
      <c r="C1333" s="79">
        <v>50177</v>
      </c>
      <c r="D1333" s="80" t="s">
        <v>1339</v>
      </c>
      <c r="E1333" s="80" t="s">
        <v>1338</v>
      </c>
      <c r="F1333" s="4">
        <v>99.307617282087676</v>
      </c>
    </row>
    <row r="1334" spans="1:6" ht="15.75" customHeight="1" x14ac:dyDescent="0.25">
      <c r="A1334" s="81">
        <v>50178000101</v>
      </c>
      <c r="B1334" s="79">
        <v>319</v>
      </c>
      <c r="C1334" s="79">
        <v>50178</v>
      </c>
      <c r="D1334" s="80" t="s">
        <v>1340</v>
      </c>
      <c r="E1334" s="80" t="s">
        <v>1340</v>
      </c>
      <c r="F1334" s="4">
        <v>99.151388520524549</v>
      </c>
    </row>
    <row r="1335" spans="1:6" ht="15.75" customHeight="1" x14ac:dyDescent="0.25">
      <c r="A1335" s="81">
        <v>50179000101</v>
      </c>
      <c r="B1335" s="79">
        <v>265</v>
      </c>
      <c r="C1335" s="79">
        <v>50179</v>
      </c>
      <c r="D1335" s="80" t="s">
        <v>1341</v>
      </c>
      <c r="E1335" s="80" t="s">
        <v>1341</v>
      </c>
      <c r="F1335" s="4">
        <v>99.165568594441197</v>
      </c>
    </row>
    <row r="1336" spans="1:6" ht="15.75" customHeight="1" x14ac:dyDescent="0.25">
      <c r="A1336" s="81">
        <v>50180000101</v>
      </c>
      <c r="B1336" s="79">
        <v>120</v>
      </c>
      <c r="C1336" s="79">
        <v>50180</v>
      </c>
      <c r="D1336" s="80" t="s">
        <v>1342</v>
      </c>
      <c r="E1336" s="80" t="s">
        <v>1342</v>
      </c>
      <c r="F1336" s="4">
        <v>100.30607109213371</v>
      </c>
    </row>
    <row r="1337" spans="1:6" ht="15.75" customHeight="1" x14ac:dyDescent="0.25">
      <c r="A1337" s="81">
        <v>50181000201</v>
      </c>
      <c r="B1337" s="79">
        <v>1272</v>
      </c>
      <c r="C1337" s="79">
        <v>50181</v>
      </c>
      <c r="D1337" s="80" t="s">
        <v>1343</v>
      </c>
      <c r="E1337" s="80" t="s">
        <v>1343</v>
      </c>
      <c r="F1337" s="4">
        <v>100.93246432532779</v>
      </c>
    </row>
    <row r="1338" spans="1:6" ht="15.75" customHeight="1" x14ac:dyDescent="0.25">
      <c r="A1338" s="81">
        <v>50181000202</v>
      </c>
      <c r="B1338" s="79">
        <v>8</v>
      </c>
      <c r="C1338" s="79">
        <v>50181</v>
      </c>
      <c r="D1338" s="80" t="s">
        <v>1344</v>
      </c>
      <c r="E1338" s="80" t="s">
        <v>1343</v>
      </c>
      <c r="F1338" s="4">
        <v>100.25348265603144</v>
      </c>
    </row>
    <row r="1339" spans="1:6" ht="15.75" customHeight="1" x14ac:dyDescent="0.25">
      <c r="A1339" s="81">
        <v>50181000301</v>
      </c>
      <c r="B1339" s="79">
        <v>34</v>
      </c>
      <c r="C1339" s="79">
        <v>50181</v>
      </c>
      <c r="D1339" s="80" t="s">
        <v>1345</v>
      </c>
      <c r="E1339" s="80" t="s">
        <v>1343</v>
      </c>
      <c r="F1339" s="4">
        <v>100.52750611021168</v>
      </c>
    </row>
    <row r="1340" spans="1:6" ht="15.75" customHeight="1" x14ac:dyDescent="0.25">
      <c r="A1340" s="81">
        <v>50181000499</v>
      </c>
      <c r="B1340" s="79">
        <v>41</v>
      </c>
      <c r="C1340" s="79">
        <v>50181</v>
      </c>
      <c r="D1340" s="80" t="s">
        <v>1346</v>
      </c>
      <c r="E1340" s="80" t="s">
        <v>1343</v>
      </c>
      <c r="F1340" s="4">
        <v>100.06173771774779</v>
      </c>
    </row>
    <row r="1341" spans="1:6" ht="15.75" customHeight="1" x14ac:dyDescent="0.25">
      <c r="A1341" s="81">
        <v>50181000599</v>
      </c>
      <c r="B1341" s="79">
        <v>46</v>
      </c>
      <c r="C1341" s="79">
        <v>50181</v>
      </c>
      <c r="D1341" s="80" t="s">
        <v>1347</v>
      </c>
      <c r="E1341" s="80" t="s">
        <v>1343</v>
      </c>
      <c r="F1341" s="4">
        <v>100.41324643842022</v>
      </c>
    </row>
    <row r="1342" spans="1:6" ht="15.75" customHeight="1" x14ac:dyDescent="0.25">
      <c r="A1342" s="81">
        <v>50182000101</v>
      </c>
      <c r="B1342" s="79">
        <v>838</v>
      </c>
      <c r="C1342" s="79">
        <v>50182</v>
      </c>
      <c r="D1342" s="80" t="s">
        <v>1348</v>
      </c>
      <c r="E1342" s="80" t="s">
        <v>1349</v>
      </c>
      <c r="F1342" s="4">
        <v>101.30233180075324</v>
      </c>
    </row>
    <row r="1343" spans="1:6" ht="15.75" customHeight="1" x14ac:dyDescent="0.25">
      <c r="A1343" s="81">
        <v>50182000201</v>
      </c>
      <c r="B1343" s="79">
        <v>5056</v>
      </c>
      <c r="C1343" s="79">
        <v>50182</v>
      </c>
      <c r="D1343" s="80" t="s">
        <v>1349</v>
      </c>
      <c r="E1343" s="80" t="s">
        <v>1349</v>
      </c>
      <c r="F1343" s="4">
        <v>101.91120031473638</v>
      </c>
    </row>
    <row r="1344" spans="1:6" ht="15.75" customHeight="1" x14ac:dyDescent="0.25">
      <c r="A1344" s="81">
        <v>50183000101</v>
      </c>
      <c r="B1344" s="79">
        <v>363</v>
      </c>
      <c r="C1344" s="79">
        <v>50183</v>
      </c>
      <c r="D1344" s="80" t="s">
        <v>1350</v>
      </c>
      <c r="E1344" s="80" t="s">
        <v>1350</v>
      </c>
      <c r="F1344" s="4">
        <v>100.36595790777264</v>
      </c>
    </row>
    <row r="1345" spans="1:6" ht="15.75" customHeight="1" x14ac:dyDescent="0.25">
      <c r="A1345" s="81">
        <v>50184000101</v>
      </c>
      <c r="B1345" s="79">
        <v>96</v>
      </c>
      <c r="C1345" s="79">
        <v>50184</v>
      </c>
      <c r="D1345" s="80" t="s">
        <v>1351</v>
      </c>
      <c r="E1345" s="80" t="s">
        <v>1351</v>
      </c>
      <c r="F1345" s="4">
        <v>99.901112950492347</v>
      </c>
    </row>
    <row r="1346" spans="1:6" ht="15.75" customHeight="1" x14ac:dyDescent="0.25">
      <c r="A1346" s="81">
        <v>50185000101</v>
      </c>
      <c r="B1346" s="79">
        <v>12</v>
      </c>
      <c r="C1346" s="79">
        <v>50185</v>
      </c>
      <c r="D1346" s="80" t="s">
        <v>1352</v>
      </c>
      <c r="E1346" s="80" t="s">
        <v>1353</v>
      </c>
      <c r="F1346" s="4">
        <v>100.22703010478419</v>
      </c>
    </row>
    <row r="1347" spans="1:6" ht="15.75" customHeight="1" x14ac:dyDescent="0.25">
      <c r="A1347" s="81">
        <v>50185000201</v>
      </c>
      <c r="B1347" s="79">
        <v>7</v>
      </c>
      <c r="C1347" s="79">
        <v>50185</v>
      </c>
      <c r="D1347" s="80" t="s">
        <v>1354</v>
      </c>
      <c r="E1347" s="80" t="s">
        <v>1353</v>
      </c>
      <c r="F1347" s="4">
        <v>99.429009741258568</v>
      </c>
    </row>
    <row r="1348" spans="1:6" ht="15.75" customHeight="1" x14ac:dyDescent="0.25">
      <c r="A1348" s="81">
        <v>50185000301</v>
      </c>
      <c r="B1348" s="79">
        <v>172</v>
      </c>
      <c r="C1348" s="79">
        <v>50185</v>
      </c>
      <c r="D1348" s="80" t="s">
        <v>1353</v>
      </c>
      <c r="E1348" s="80" t="s">
        <v>1353</v>
      </c>
      <c r="F1348" s="4">
        <v>100.26876744997013</v>
      </c>
    </row>
    <row r="1349" spans="1:6" ht="15.75" customHeight="1" x14ac:dyDescent="0.25">
      <c r="A1349" s="81">
        <v>50186000201</v>
      </c>
      <c r="B1349" s="79">
        <v>6</v>
      </c>
      <c r="C1349" s="79">
        <v>50186</v>
      </c>
      <c r="D1349" s="80" t="s">
        <v>1355</v>
      </c>
      <c r="E1349" s="80" t="s">
        <v>1356</v>
      </c>
      <c r="F1349" s="4">
        <v>98.718859557779268</v>
      </c>
    </row>
    <row r="1350" spans="1:6" ht="15.75" customHeight="1" x14ac:dyDescent="0.25">
      <c r="A1350" s="81">
        <v>50186000301</v>
      </c>
      <c r="B1350" s="79">
        <v>30</v>
      </c>
      <c r="C1350" s="79">
        <v>50186</v>
      </c>
      <c r="D1350" s="80" t="s">
        <v>1356</v>
      </c>
      <c r="E1350" s="80" t="s">
        <v>1356</v>
      </c>
      <c r="F1350" s="4">
        <v>99.151536142127057</v>
      </c>
    </row>
    <row r="1351" spans="1:6" ht="15.75" customHeight="1" x14ac:dyDescent="0.25">
      <c r="A1351" s="81">
        <v>50187000101</v>
      </c>
      <c r="B1351" s="79">
        <v>61</v>
      </c>
      <c r="C1351" s="79">
        <v>50187</v>
      </c>
      <c r="D1351" s="80" t="s">
        <v>1357</v>
      </c>
      <c r="E1351" s="80" t="s">
        <v>1357</v>
      </c>
      <c r="F1351" s="4">
        <v>98.802592825496703</v>
      </c>
    </row>
    <row r="1352" spans="1:6" ht="15.75" customHeight="1" x14ac:dyDescent="0.25">
      <c r="A1352" s="81">
        <v>50188000101</v>
      </c>
      <c r="B1352" s="79">
        <v>31</v>
      </c>
      <c r="C1352" s="79">
        <v>50188</v>
      </c>
      <c r="D1352" s="80" t="s">
        <v>1358</v>
      </c>
      <c r="E1352" s="80" t="s">
        <v>1358</v>
      </c>
      <c r="F1352" s="4">
        <v>99.067353974588428</v>
      </c>
    </row>
    <row r="1353" spans="1:6" ht="15.75" customHeight="1" x14ac:dyDescent="0.25">
      <c r="A1353" s="81">
        <v>50189000101</v>
      </c>
      <c r="B1353" s="79">
        <v>978</v>
      </c>
      <c r="C1353" s="79">
        <v>50189</v>
      </c>
      <c r="D1353" s="80" t="s">
        <v>1359</v>
      </c>
      <c r="E1353" s="80" t="s">
        <v>1359</v>
      </c>
      <c r="F1353" s="4">
        <v>99.851782791538284</v>
      </c>
    </row>
    <row r="1354" spans="1:6" ht="15.75" customHeight="1" x14ac:dyDescent="0.25">
      <c r="A1354" s="81">
        <v>50190000101</v>
      </c>
      <c r="B1354" s="79">
        <v>825</v>
      </c>
      <c r="C1354" s="79">
        <v>50190</v>
      </c>
      <c r="D1354" s="80" t="s">
        <v>1360</v>
      </c>
      <c r="E1354" s="80" t="s">
        <v>1360</v>
      </c>
      <c r="F1354" s="4">
        <v>100.74720579662413</v>
      </c>
    </row>
    <row r="1355" spans="1:6" ht="15.75" customHeight="1" x14ac:dyDescent="0.25">
      <c r="A1355" s="81">
        <v>50191000101</v>
      </c>
      <c r="B1355" s="79">
        <v>517</v>
      </c>
      <c r="C1355" s="79">
        <v>50191</v>
      </c>
      <c r="D1355" s="80" t="s">
        <v>1361</v>
      </c>
      <c r="E1355" s="80" t="s">
        <v>1361</v>
      </c>
      <c r="F1355" s="4">
        <v>100.43213694342923</v>
      </c>
    </row>
    <row r="1356" spans="1:6" ht="15.75" customHeight="1" x14ac:dyDescent="0.25">
      <c r="A1356" s="81">
        <v>50192000201</v>
      </c>
      <c r="B1356" s="79">
        <v>11</v>
      </c>
      <c r="C1356" s="79">
        <v>50192</v>
      </c>
      <c r="D1356" s="80" t="s">
        <v>1362</v>
      </c>
      <c r="E1356" s="80" t="s">
        <v>1363</v>
      </c>
      <c r="F1356" s="4">
        <v>99.541978025308779</v>
      </c>
    </row>
    <row r="1357" spans="1:6" ht="15.75" customHeight="1" x14ac:dyDescent="0.25">
      <c r="A1357" s="81">
        <v>50192000301</v>
      </c>
      <c r="B1357" s="79">
        <v>259</v>
      </c>
      <c r="C1357" s="79">
        <v>50192</v>
      </c>
      <c r="D1357" s="80" t="s">
        <v>1363</v>
      </c>
      <c r="E1357" s="80" t="s">
        <v>1363</v>
      </c>
      <c r="F1357" s="4">
        <v>100.24511529340383</v>
      </c>
    </row>
    <row r="1358" spans="1:6" ht="15.75" customHeight="1" x14ac:dyDescent="0.25">
      <c r="A1358" s="81">
        <v>50192000499</v>
      </c>
      <c r="B1358" s="79">
        <v>15</v>
      </c>
      <c r="C1358" s="79">
        <v>50192</v>
      </c>
      <c r="D1358" s="80" t="s">
        <v>1212</v>
      </c>
      <c r="E1358" s="80" t="s">
        <v>1363</v>
      </c>
      <c r="F1358" s="4">
        <v>99.753138116112396</v>
      </c>
    </row>
    <row r="1359" spans="1:6" ht="15.75" customHeight="1" x14ac:dyDescent="0.25">
      <c r="A1359" s="81">
        <v>50193000101</v>
      </c>
      <c r="B1359" s="79">
        <v>838</v>
      </c>
      <c r="C1359" s="79">
        <v>50193</v>
      </c>
      <c r="D1359" s="80" t="s">
        <v>1364</v>
      </c>
      <c r="E1359" s="80" t="s">
        <v>1364</v>
      </c>
      <c r="F1359" s="4">
        <v>101.37265010851259</v>
      </c>
    </row>
    <row r="1360" spans="1:6" ht="15.75" customHeight="1" x14ac:dyDescent="0.25">
      <c r="A1360" s="81">
        <v>50194000101</v>
      </c>
      <c r="B1360" s="79">
        <v>110</v>
      </c>
      <c r="C1360" s="79">
        <v>50194</v>
      </c>
      <c r="D1360" s="80" t="s">
        <v>1365</v>
      </c>
      <c r="E1360" s="80" t="s">
        <v>1365</v>
      </c>
      <c r="F1360" s="4">
        <v>99.254906996803641</v>
      </c>
    </row>
    <row r="1361" spans="1:6" ht="15.75" customHeight="1" x14ac:dyDescent="0.25">
      <c r="A1361" s="81">
        <v>50195000101</v>
      </c>
      <c r="B1361" s="79">
        <v>55</v>
      </c>
      <c r="C1361" s="79">
        <v>50195</v>
      </c>
      <c r="D1361" s="80" t="s">
        <v>1366</v>
      </c>
      <c r="E1361" s="80" t="s">
        <v>1366</v>
      </c>
      <c r="F1361" s="4">
        <v>98.906215608603191</v>
      </c>
    </row>
    <row r="1362" spans="1:6" ht="15.75" customHeight="1" x14ac:dyDescent="0.25">
      <c r="A1362" s="81">
        <v>50196000101</v>
      </c>
      <c r="B1362" s="79">
        <v>111</v>
      </c>
      <c r="C1362" s="79">
        <v>50196</v>
      </c>
      <c r="D1362" s="80" t="s">
        <v>1367</v>
      </c>
      <c r="E1362" s="80" t="s">
        <v>1367</v>
      </c>
      <c r="F1362" s="4">
        <v>99.790181342668731</v>
      </c>
    </row>
    <row r="1363" spans="1:6" ht="15.75" customHeight="1" x14ac:dyDescent="0.25">
      <c r="A1363" s="81">
        <v>50197000101</v>
      </c>
      <c r="B1363" s="79">
        <v>109</v>
      </c>
      <c r="C1363" s="79">
        <v>50197</v>
      </c>
      <c r="D1363" s="80" t="s">
        <v>1368</v>
      </c>
      <c r="E1363" s="80" t="s">
        <v>1368</v>
      </c>
      <c r="F1363" s="4">
        <v>99.278808095745745</v>
      </c>
    </row>
    <row r="1364" spans="1:6" ht="15.75" customHeight="1" x14ac:dyDescent="0.25">
      <c r="A1364" s="81">
        <v>50198000101</v>
      </c>
      <c r="B1364" s="79">
        <v>47</v>
      </c>
      <c r="C1364" s="79">
        <v>50198</v>
      </c>
      <c r="D1364" s="80" t="s">
        <v>1369</v>
      </c>
      <c r="E1364" s="80" t="s">
        <v>1369</v>
      </c>
      <c r="F1364" s="4">
        <v>98.832580258424514</v>
      </c>
    </row>
    <row r="1365" spans="1:6" ht="15.75" customHeight="1" x14ac:dyDescent="0.25">
      <c r="A1365" s="81">
        <v>50199000101</v>
      </c>
      <c r="B1365" s="79">
        <v>4</v>
      </c>
      <c r="C1365" s="79">
        <v>50199</v>
      </c>
      <c r="D1365" s="80" t="s">
        <v>1370</v>
      </c>
      <c r="E1365" s="80" t="s">
        <v>1371</v>
      </c>
      <c r="F1365" s="4">
        <v>100.08996977211574</v>
      </c>
    </row>
    <row r="1366" spans="1:6" ht="15.75" customHeight="1" x14ac:dyDescent="0.25">
      <c r="A1366" s="81">
        <v>50199000201</v>
      </c>
      <c r="B1366" s="79">
        <v>321</v>
      </c>
      <c r="C1366" s="79">
        <v>50199</v>
      </c>
      <c r="D1366" s="80" t="s">
        <v>1371</v>
      </c>
      <c r="E1366" s="80" t="s">
        <v>1371</v>
      </c>
      <c r="F1366" s="4">
        <v>100.84227678951061</v>
      </c>
    </row>
    <row r="1367" spans="1:6" ht="15.75" customHeight="1" x14ac:dyDescent="0.25">
      <c r="A1367" s="81">
        <v>50199000303</v>
      </c>
      <c r="B1367" s="79">
        <v>3</v>
      </c>
      <c r="C1367" s="79">
        <v>50199</v>
      </c>
      <c r="D1367" s="80" t="s">
        <v>1372</v>
      </c>
      <c r="E1367" s="80" t="s">
        <v>1371</v>
      </c>
      <c r="F1367" s="4">
        <v>100.14245506459663</v>
      </c>
    </row>
    <row r="1368" spans="1:6" ht="15.75" customHeight="1" x14ac:dyDescent="0.25">
      <c r="A1368" s="81">
        <v>50199000305</v>
      </c>
      <c r="B1368" s="79">
        <v>11</v>
      </c>
      <c r="C1368" s="79">
        <v>50199</v>
      </c>
      <c r="D1368" s="80" t="s">
        <v>1373</v>
      </c>
      <c r="E1368" s="80" t="s">
        <v>1371</v>
      </c>
      <c r="F1368" s="4">
        <v>100.35098082146371</v>
      </c>
    </row>
    <row r="1369" spans="1:6" ht="15.75" customHeight="1" x14ac:dyDescent="0.25">
      <c r="A1369" s="81">
        <v>50199000307</v>
      </c>
      <c r="B1369" s="79">
        <v>11</v>
      </c>
      <c r="C1369" s="79">
        <v>50199</v>
      </c>
      <c r="D1369" s="80" t="s">
        <v>1374</v>
      </c>
      <c r="E1369" s="80" t="s">
        <v>1371</v>
      </c>
      <c r="F1369" s="4">
        <v>100.14249553191078</v>
      </c>
    </row>
    <row r="1370" spans="1:6" ht="15.75" customHeight="1" x14ac:dyDescent="0.25">
      <c r="A1370" s="81">
        <v>50199000308</v>
      </c>
      <c r="B1370" s="79">
        <v>19</v>
      </c>
      <c r="C1370" s="79">
        <v>50199</v>
      </c>
      <c r="D1370" s="80" t="s">
        <v>1375</v>
      </c>
      <c r="E1370" s="80" t="s">
        <v>1371</v>
      </c>
      <c r="F1370" s="4">
        <v>100.56508155465319</v>
      </c>
    </row>
    <row r="1371" spans="1:6" ht="15.75" customHeight="1" x14ac:dyDescent="0.25">
      <c r="A1371" s="81">
        <v>50199000309</v>
      </c>
      <c r="B1371" s="79">
        <v>1</v>
      </c>
      <c r="C1371" s="79">
        <v>50199</v>
      </c>
      <c r="D1371" s="80" t="s">
        <v>1376</v>
      </c>
      <c r="E1371" s="80" t="s">
        <v>1371</v>
      </c>
      <c r="F1371" s="4">
        <v>100.0812670684017</v>
      </c>
    </row>
    <row r="1372" spans="1:6" ht="15.75" customHeight="1" x14ac:dyDescent="0.25">
      <c r="A1372" s="81">
        <v>50199000310</v>
      </c>
      <c r="B1372" s="79">
        <v>13</v>
      </c>
      <c r="C1372" s="79">
        <v>50199</v>
      </c>
      <c r="D1372" s="80" t="s">
        <v>1377</v>
      </c>
      <c r="E1372" s="80" t="s">
        <v>1371</v>
      </c>
      <c r="F1372" s="4">
        <v>100.24626488654334</v>
      </c>
    </row>
    <row r="1373" spans="1:6" ht="15.75" customHeight="1" x14ac:dyDescent="0.25">
      <c r="A1373" s="81">
        <v>50200000101</v>
      </c>
      <c r="B1373" s="79">
        <v>619</v>
      </c>
      <c r="C1373" s="79">
        <v>50200</v>
      </c>
      <c r="D1373" s="80" t="s">
        <v>1378</v>
      </c>
      <c r="E1373" s="80" t="s">
        <v>1378</v>
      </c>
      <c r="F1373" s="4">
        <v>100.58957848297138</v>
      </c>
    </row>
    <row r="1374" spans="1:6" ht="15.75" customHeight="1" x14ac:dyDescent="0.25">
      <c r="A1374" s="81">
        <v>50201000101</v>
      </c>
      <c r="B1374" s="79">
        <v>573</v>
      </c>
      <c r="C1374" s="79">
        <v>50201</v>
      </c>
      <c r="D1374" s="80" t="s">
        <v>1379</v>
      </c>
      <c r="E1374" s="80" t="s">
        <v>1379</v>
      </c>
      <c r="F1374" s="4">
        <v>100.87581509010273</v>
      </c>
    </row>
    <row r="1375" spans="1:6" ht="15.75" customHeight="1" x14ac:dyDescent="0.25">
      <c r="A1375" s="81">
        <v>50202000101</v>
      </c>
      <c r="B1375" s="79">
        <v>136</v>
      </c>
      <c r="C1375" s="79">
        <v>50202</v>
      </c>
      <c r="D1375" s="80" t="s">
        <v>1380</v>
      </c>
      <c r="E1375" s="80" t="s">
        <v>1380</v>
      </c>
      <c r="F1375" s="4">
        <v>99.485990369168576</v>
      </c>
    </row>
    <row r="1376" spans="1:6" ht="15.75" customHeight="1" x14ac:dyDescent="0.25">
      <c r="A1376" s="81">
        <v>50203000201</v>
      </c>
      <c r="B1376" s="79">
        <v>1300</v>
      </c>
      <c r="C1376" s="79">
        <v>50203</v>
      </c>
      <c r="D1376" s="80" t="s">
        <v>1381</v>
      </c>
      <c r="E1376" s="80" t="s">
        <v>1381</v>
      </c>
      <c r="F1376" s="4">
        <v>101.41909512559521</v>
      </c>
    </row>
    <row r="1377" spans="1:6" ht="15.75" customHeight="1" x14ac:dyDescent="0.25">
      <c r="A1377" s="81">
        <v>50204000101</v>
      </c>
      <c r="B1377" s="79">
        <v>3587</v>
      </c>
      <c r="C1377" s="79">
        <v>50204</v>
      </c>
      <c r="D1377" s="80" t="s">
        <v>1382</v>
      </c>
      <c r="E1377" s="80" t="s">
        <v>1382</v>
      </c>
      <c r="F1377" s="4">
        <v>101.83948854737054</v>
      </c>
    </row>
    <row r="1378" spans="1:6" ht="15.75" customHeight="1" x14ac:dyDescent="0.25">
      <c r="A1378" s="81">
        <v>50205000101</v>
      </c>
      <c r="B1378" s="79">
        <v>86</v>
      </c>
      <c r="C1378" s="79">
        <v>50205</v>
      </c>
      <c r="D1378" s="80" t="s">
        <v>1383</v>
      </c>
      <c r="E1378" s="80" t="s">
        <v>1383</v>
      </c>
      <c r="F1378" s="4">
        <v>100.42519359731367</v>
      </c>
    </row>
    <row r="1379" spans="1:6" ht="15.75" customHeight="1" x14ac:dyDescent="0.25">
      <c r="A1379" s="81">
        <v>50206000101</v>
      </c>
      <c r="B1379" s="79">
        <v>572</v>
      </c>
      <c r="C1379" s="79">
        <v>50206</v>
      </c>
      <c r="D1379" s="80" t="s">
        <v>1384</v>
      </c>
      <c r="E1379" s="80" t="s">
        <v>1384</v>
      </c>
      <c r="F1379" s="4">
        <v>100.30632351034116</v>
      </c>
    </row>
    <row r="1380" spans="1:6" ht="15.75" customHeight="1" x14ac:dyDescent="0.25">
      <c r="A1380" s="81">
        <v>50207000201</v>
      </c>
      <c r="B1380" s="79">
        <v>87</v>
      </c>
      <c r="C1380" s="79">
        <v>50207</v>
      </c>
      <c r="D1380" s="80" t="s">
        <v>1385</v>
      </c>
      <c r="E1380" s="80" t="s">
        <v>1385</v>
      </c>
      <c r="F1380" s="4">
        <v>98.964555292176655</v>
      </c>
    </row>
    <row r="1381" spans="1:6" ht="15.75" customHeight="1" x14ac:dyDescent="0.25">
      <c r="A1381" s="81">
        <v>50208000101</v>
      </c>
      <c r="B1381" s="79">
        <v>2391</v>
      </c>
      <c r="C1381" s="79">
        <v>50208</v>
      </c>
      <c r="D1381" s="80" t="s">
        <v>1386</v>
      </c>
      <c r="E1381" s="80" t="s">
        <v>1386</v>
      </c>
      <c r="F1381" s="4">
        <v>101.06557455473492</v>
      </c>
    </row>
    <row r="1382" spans="1:6" ht="15.75" customHeight="1" x14ac:dyDescent="0.25">
      <c r="A1382" s="81">
        <v>50209000101</v>
      </c>
      <c r="B1382" s="79">
        <v>2944</v>
      </c>
      <c r="C1382" s="79">
        <v>50209</v>
      </c>
      <c r="D1382" s="80" t="s">
        <v>1387</v>
      </c>
      <c r="E1382" s="80" t="s">
        <v>1387</v>
      </c>
      <c r="F1382" s="4">
        <v>101.58105951113241</v>
      </c>
    </row>
    <row r="1383" spans="1:6" ht="15.75" customHeight="1" x14ac:dyDescent="0.25">
      <c r="A1383" s="81">
        <v>50209000201</v>
      </c>
      <c r="B1383" s="79">
        <v>264</v>
      </c>
      <c r="C1383" s="79">
        <v>50209</v>
      </c>
      <c r="D1383" s="80" t="s">
        <v>1388</v>
      </c>
      <c r="E1383" s="80" t="s">
        <v>1387</v>
      </c>
      <c r="F1383" s="4">
        <v>100.13889840150131</v>
      </c>
    </row>
    <row r="1384" spans="1:6" ht="15.75" customHeight="1" x14ac:dyDescent="0.25">
      <c r="A1384" s="81">
        <v>50209000301</v>
      </c>
      <c r="B1384" s="79">
        <v>862</v>
      </c>
      <c r="C1384" s="79">
        <v>50209</v>
      </c>
      <c r="D1384" s="80" t="s">
        <v>1389</v>
      </c>
      <c r="E1384" s="80" t="s">
        <v>1387</v>
      </c>
      <c r="F1384" s="4">
        <v>100.49033807416689</v>
      </c>
    </row>
    <row r="1385" spans="1:6" ht="15.75" customHeight="1" x14ac:dyDescent="0.25">
      <c r="A1385" s="81">
        <v>50210000101</v>
      </c>
      <c r="B1385" s="79">
        <v>19</v>
      </c>
      <c r="C1385" s="79">
        <v>50210</v>
      </c>
      <c r="D1385" s="80" t="s">
        <v>1390</v>
      </c>
      <c r="E1385" s="80" t="s">
        <v>1391</v>
      </c>
      <c r="F1385" s="4">
        <v>99.009674535512829</v>
      </c>
    </row>
    <row r="1386" spans="1:6" ht="15.75" customHeight="1" x14ac:dyDescent="0.25">
      <c r="A1386" s="81">
        <v>50210000201</v>
      </c>
      <c r="B1386" s="79">
        <v>20</v>
      </c>
      <c r="C1386" s="79">
        <v>50210</v>
      </c>
      <c r="D1386" s="80" t="s">
        <v>1392</v>
      </c>
      <c r="E1386" s="80" t="s">
        <v>1391</v>
      </c>
      <c r="F1386" s="4">
        <v>99.092544672916844</v>
      </c>
    </row>
    <row r="1387" spans="1:6" ht="15.75" customHeight="1" x14ac:dyDescent="0.25">
      <c r="A1387" s="81">
        <v>50211000101</v>
      </c>
      <c r="B1387" s="79">
        <v>297</v>
      </c>
      <c r="C1387" s="79">
        <v>50211</v>
      </c>
      <c r="D1387" s="80" t="s">
        <v>1393</v>
      </c>
      <c r="E1387" s="80" t="s">
        <v>1393</v>
      </c>
      <c r="F1387" s="4">
        <v>99.955088858801616</v>
      </c>
    </row>
    <row r="1388" spans="1:6" ht="15.75" customHeight="1" x14ac:dyDescent="0.25">
      <c r="A1388" s="81">
        <v>50211000201</v>
      </c>
      <c r="B1388" s="79">
        <v>11</v>
      </c>
      <c r="C1388" s="79">
        <v>50211</v>
      </c>
      <c r="D1388" s="80" t="s">
        <v>1394</v>
      </c>
      <c r="E1388" s="80" t="s">
        <v>1393</v>
      </c>
      <c r="F1388" s="4">
        <v>99.572627250498186</v>
      </c>
    </row>
    <row r="1389" spans="1:6" ht="15.75" customHeight="1" x14ac:dyDescent="0.25">
      <c r="A1389" s="81">
        <v>50212000101</v>
      </c>
      <c r="B1389" s="79">
        <v>33</v>
      </c>
      <c r="C1389" s="79">
        <v>50212</v>
      </c>
      <c r="D1389" s="80" t="s">
        <v>1395</v>
      </c>
      <c r="E1389" s="80" t="s">
        <v>1395</v>
      </c>
      <c r="F1389" s="4">
        <v>99.719609638289128</v>
      </c>
    </row>
    <row r="1390" spans="1:6" ht="15.75" customHeight="1" x14ac:dyDescent="0.25">
      <c r="A1390" s="81">
        <v>50213000101</v>
      </c>
      <c r="B1390" s="79">
        <v>98</v>
      </c>
      <c r="C1390" s="79">
        <v>50213</v>
      </c>
      <c r="D1390" s="80" t="s">
        <v>1396</v>
      </c>
      <c r="E1390" s="80" t="s">
        <v>1396</v>
      </c>
      <c r="F1390" s="4">
        <v>99.042686577894955</v>
      </c>
    </row>
    <row r="1391" spans="1:6" ht="15.75" customHeight="1" x14ac:dyDescent="0.25">
      <c r="A1391" s="81">
        <v>50214000101</v>
      </c>
      <c r="B1391" s="79">
        <v>21</v>
      </c>
      <c r="C1391" s="79">
        <v>50214</v>
      </c>
      <c r="D1391" s="80" t="s">
        <v>1397</v>
      </c>
      <c r="E1391" s="80" t="s">
        <v>1397</v>
      </c>
      <c r="F1391" s="4">
        <v>99.217045765290678</v>
      </c>
    </row>
    <row r="1392" spans="1:6" ht="15.75" customHeight="1" x14ac:dyDescent="0.25">
      <c r="A1392" s="81">
        <v>50215000101</v>
      </c>
      <c r="B1392" s="79">
        <v>21</v>
      </c>
      <c r="C1392" s="79">
        <v>50215</v>
      </c>
      <c r="D1392" s="80" t="s">
        <v>1398</v>
      </c>
      <c r="E1392" s="80" t="s">
        <v>1398</v>
      </c>
      <c r="F1392" s="4">
        <v>99.328901354425199</v>
      </c>
    </row>
    <row r="1393" spans="1:6" ht="15.75" customHeight="1" x14ac:dyDescent="0.25">
      <c r="A1393" s="81">
        <v>50216000101</v>
      </c>
      <c r="B1393" s="79">
        <v>282</v>
      </c>
      <c r="C1393" s="79">
        <v>50216</v>
      </c>
      <c r="D1393" s="80" t="s">
        <v>1399</v>
      </c>
      <c r="E1393" s="80" t="s">
        <v>1399</v>
      </c>
      <c r="F1393" s="4">
        <v>99.868957686886048</v>
      </c>
    </row>
    <row r="1394" spans="1:6" ht="15.75" customHeight="1" x14ac:dyDescent="0.25">
      <c r="A1394" s="81">
        <v>50217000101</v>
      </c>
      <c r="B1394" s="79">
        <v>540</v>
      </c>
      <c r="C1394" s="79">
        <v>50217</v>
      </c>
      <c r="D1394" s="80" t="s">
        <v>1400</v>
      </c>
      <c r="E1394" s="80" t="s">
        <v>1400</v>
      </c>
      <c r="F1394" s="4">
        <v>100.09156818352523</v>
      </c>
    </row>
    <row r="1395" spans="1:6" ht="15.75" customHeight="1" x14ac:dyDescent="0.25">
      <c r="A1395" s="81">
        <v>50218000101</v>
      </c>
      <c r="B1395" s="79">
        <v>120</v>
      </c>
      <c r="C1395" s="79">
        <v>50218</v>
      </c>
      <c r="D1395" s="80" t="s">
        <v>1401</v>
      </c>
      <c r="E1395" s="80" t="s">
        <v>1401</v>
      </c>
      <c r="F1395" s="4">
        <v>99.400071519954878</v>
      </c>
    </row>
    <row r="1396" spans="1:6" ht="15.75" customHeight="1" x14ac:dyDescent="0.25">
      <c r="A1396" s="81">
        <v>50219000101</v>
      </c>
      <c r="B1396" s="79">
        <v>6358</v>
      </c>
      <c r="C1396" s="79">
        <v>50219</v>
      </c>
      <c r="D1396" s="80" t="s">
        <v>1402</v>
      </c>
      <c r="E1396" s="80" t="s">
        <v>1402</v>
      </c>
      <c r="F1396" s="4">
        <v>102.48544865786108</v>
      </c>
    </row>
    <row r="1397" spans="1:6" ht="15.75" customHeight="1" x14ac:dyDescent="0.25">
      <c r="A1397" s="81">
        <v>50220000101</v>
      </c>
      <c r="B1397" s="79">
        <v>48</v>
      </c>
      <c r="C1397" s="79">
        <v>50220</v>
      </c>
      <c r="D1397" s="80" t="s">
        <v>1403</v>
      </c>
      <c r="E1397" s="80" t="s">
        <v>1403</v>
      </c>
      <c r="F1397" s="4">
        <v>99.309299069342956</v>
      </c>
    </row>
    <row r="1398" spans="1:6" ht="15.75" customHeight="1" x14ac:dyDescent="0.25">
      <c r="A1398" s="81">
        <v>50221000101</v>
      </c>
      <c r="B1398" s="79">
        <v>32</v>
      </c>
      <c r="C1398" s="79">
        <v>50221</v>
      </c>
      <c r="D1398" s="80" t="s">
        <v>1404</v>
      </c>
      <c r="E1398" s="80" t="s">
        <v>1404</v>
      </c>
      <c r="F1398" s="4">
        <v>99.05989765418785</v>
      </c>
    </row>
    <row r="1399" spans="1:6" ht="15.75" customHeight="1" x14ac:dyDescent="0.25">
      <c r="A1399" s="81">
        <v>50222000101</v>
      </c>
      <c r="B1399" s="79">
        <v>1949</v>
      </c>
      <c r="C1399" s="79">
        <v>50222</v>
      </c>
      <c r="D1399" s="80" t="s">
        <v>1405</v>
      </c>
      <c r="E1399" s="80" t="s">
        <v>1405</v>
      </c>
      <c r="F1399" s="4">
        <v>100.99832320380042</v>
      </c>
    </row>
    <row r="1400" spans="1:6" ht="15.75" customHeight="1" x14ac:dyDescent="0.25">
      <c r="A1400" s="81">
        <v>50223000101</v>
      </c>
      <c r="B1400" s="79">
        <v>1074</v>
      </c>
      <c r="C1400" s="79">
        <v>50223</v>
      </c>
      <c r="D1400" s="80" t="s">
        <v>1406</v>
      </c>
      <c r="E1400" s="80" t="s">
        <v>1406</v>
      </c>
      <c r="F1400" s="4">
        <v>100.37375923125241</v>
      </c>
    </row>
    <row r="1401" spans="1:6" ht="15.75" customHeight="1" x14ac:dyDescent="0.25">
      <c r="A1401" s="81">
        <v>50224000101</v>
      </c>
      <c r="B1401" s="79">
        <v>62</v>
      </c>
      <c r="C1401" s="79">
        <v>50224</v>
      </c>
      <c r="D1401" s="80" t="s">
        <v>1407</v>
      </c>
      <c r="E1401" s="80" t="s">
        <v>1407</v>
      </c>
      <c r="F1401" s="4">
        <v>98.843202922629956</v>
      </c>
    </row>
    <row r="1402" spans="1:6" ht="15.75" customHeight="1" x14ac:dyDescent="0.25">
      <c r="A1402" s="81">
        <v>50225000101</v>
      </c>
      <c r="B1402" s="79">
        <v>2824</v>
      </c>
      <c r="C1402" s="79">
        <v>50225</v>
      </c>
      <c r="D1402" s="80" t="s">
        <v>1408</v>
      </c>
      <c r="E1402" s="80" t="s">
        <v>1408</v>
      </c>
      <c r="F1402" s="4">
        <v>101.21985509536886</v>
      </c>
    </row>
    <row r="1403" spans="1:6" ht="15.75" customHeight="1" x14ac:dyDescent="0.25">
      <c r="A1403" s="81">
        <v>50225000102</v>
      </c>
      <c r="B1403" s="79">
        <v>45</v>
      </c>
      <c r="C1403" s="79">
        <v>50225</v>
      </c>
      <c r="D1403" s="80" t="s">
        <v>1586</v>
      </c>
      <c r="E1403" s="80" t="s">
        <v>1408</v>
      </c>
      <c r="F1403" s="4">
        <v>101.21985509536886</v>
      </c>
    </row>
    <row r="1404" spans="1:6" ht="15.75" customHeight="1" x14ac:dyDescent="0.25">
      <c r="A1404" s="81">
        <v>50227000101</v>
      </c>
      <c r="B1404" s="79">
        <v>125</v>
      </c>
      <c r="C1404" s="79">
        <v>50227</v>
      </c>
      <c r="D1404" s="80" t="s">
        <v>1409</v>
      </c>
      <c r="E1404" s="80" t="s">
        <v>1409</v>
      </c>
      <c r="F1404" s="4">
        <v>100.09290107995169</v>
      </c>
    </row>
    <row r="1405" spans="1:6" ht="15.75" customHeight="1" x14ac:dyDescent="0.25">
      <c r="A1405" s="81">
        <v>50228000101</v>
      </c>
      <c r="B1405" s="79">
        <v>312</v>
      </c>
      <c r="C1405" s="79">
        <v>50228</v>
      </c>
      <c r="D1405" s="80" t="s">
        <v>1410</v>
      </c>
      <c r="E1405" s="80" t="s">
        <v>1410</v>
      </c>
      <c r="F1405" s="4">
        <v>100.04480055775664</v>
      </c>
    </row>
    <row r="1406" spans="1:6" ht="15.75" customHeight="1" x14ac:dyDescent="0.25">
      <c r="A1406" s="81">
        <v>50229000101</v>
      </c>
      <c r="B1406" s="79">
        <v>76</v>
      </c>
      <c r="C1406" s="79">
        <v>50229</v>
      </c>
      <c r="D1406" s="80" t="s">
        <v>1411</v>
      </c>
      <c r="E1406" s="80" t="s">
        <v>1411</v>
      </c>
      <c r="F1406" s="4">
        <v>98.389929088986719</v>
      </c>
    </row>
    <row r="1407" spans="1:6" ht="15.75" customHeight="1" x14ac:dyDescent="0.25">
      <c r="A1407" s="81">
        <v>50230000101</v>
      </c>
      <c r="B1407" s="79">
        <v>137</v>
      </c>
      <c r="C1407" s="79">
        <v>50230</v>
      </c>
      <c r="D1407" s="80" t="s">
        <v>1412</v>
      </c>
      <c r="E1407" s="80" t="s">
        <v>1413</v>
      </c>
      <c r="F1407" s="4">
        <v>99.119587002254008</v>
      </c>
    </row>
    <row r="1408" spans="1:6" ht="15.75" customHeight="1" x14ac:dyDescent="0.25">
      <c r="A1408" s="81">
        <v>50230000201</v>
      </c>
      <c r="B1408" s="79">
        <v>1174</v>
      </c>
      <c r="C1408" s="79">
        <v>50230</v>
      </c>
      <c r="D1408" s="80" t="s">
        <v>1413</v>
      </c>
      <c r="E1408" s="80" t="s">
        <v>1413</v>
      </c>
      <c r="F1408" s="4">
        <v>100.76193916865456</v>
      </c>
    </row>
    <row r="1409" spans="1:6" ht="15.75" customHeight="1" x14ac:dyDescent="0.25">
      <c r="A1409" s="81">
        <v>50231000101</v>
      </c>
      <c r="B1409" s="79">
        <v>321</v>
      </c>
      <c r="C1409" s="79">
        <v>50231</v>
      </c>
      <c r="D1409" s="80" t="s">
        <v>1414</v>
      </c>
      <c r="E1409" s="80" t="s">
        <v>1414</v>
      </c>
      <c r="F1409" s="4">
        <v>100.70133902407923</v>
      </c>
    </row>
    <row r="1410" spans="1:6" ht="15.75" customHeight="1" x14ac:dyDescent="0.25">
      <c r="A1410" s="81">
        <v>50232000101</v>
      </c>
      <c r="B1410" s="79">
        <v>1</v>
      </c>
      <c r="C1410" s="79">
        <v>50232</v>
      </c>
      <c r="D1410" s="80" t="s">
        <v>1415</v>
      </c>
      <c r="E1410" s="80" t="s">
        <v>1416</v>
      </c>
      <c r="F1410" s="4">
        <v>99.08340341359856</v>
      </c>
    </row>
    <row r="1411" spans="1:6" ht="15.75" customHeight="1" x14ac:dyDescent="0.25">
      <c r="A1411" s="81">
        <v>50232000201</v>
      </c>
      <c r="B1411" s="79">
        <v>206</v>
      </c>
      <c r="C1411" s="79">
        <v>50232</v>
      </c>
      <c r="D1411" s="80" t="s">
        <v>1416</v>
      </c>
      <c r="E1411" s="80" t="s">
        <v>1416</v>
      </c>
      <c r="F1411" s="4">
        <v>99.947963085883913</v>
      </c>
    </row>
    <row r="1412" spans="1:6" ht="15.75" customHeight="1" x14ac:dyDescent="0.25">
      <c r="A1412" s="81">
        <v>50233000101</v>
      </c>
      <c r="B1412" s="79">
        <v>100</v>
      </c>
      <c r="C1412" s="79">
        <v>50233</v>
      </c>
      <c r="D1412" s="80" t="s">
        <v>1417</v>
      </c>
      <c r="E1412" s="80" t="s">
        <v>1417</v>
      </c>
      <c r="F1412" s="4">
        <v>99.297671734810677</v>
      </c>
    </row>
    <row r="1413" spans="1:6" ht="15.75" customHeight="1" x14ac:dyDescent="0.25">
      <c r="A1413" s="81">
        <v>50234000101</v>
      </c>
      <c r="B1413" s="79">
        <v>265</v>
      </c>
      <c r="C1413" s="79">
        <v>50234</v>
      </c>
      <c r="D1413" s="80" t="s">
        <v>1418</v>
      </c>
      <c r="E1413" s="80" t="s">
        <v>1418</v>
      </c>
      <c r="F1413" s="4">
        <v>99.62355729737935</v>
      </c>
    </row>
    <row r="1414" spans="1:6" ht="15.75" customHeight="1" x14ac:dyDescent="0.25">
      <c r="A1414" s="81">
        <v>50234000201</v>
      </c>
      <c r="B1414" s="79">
        <v>5</v>
      </c>
      <c r="C1414" s="79">
        <v>50234</v>
      </c>
      <c r="D1414" s="80" t="s">
        <v>1419</v>
      </c>
      <c r="E1414" s="80" t="s">
        <v>1418</v>
      </c>
      <c r="F1414" s="4">
        <v>99.262840651004893</v>
      </c>
    </row>
    <row r="1415" spans="1:6" ht="15.75" customHeight="1" x14ac:dyDescent="0.25">
      <c r="A1415" s="81">
        <v>50235000101</v>
      </c>
      <c r="B1415" s="79">
        <v>2465</v>
      </c>
      <c r="C1415" s="79">
        <v>50235</v>
      </c>
      <c r="D1415" s="80" t="s">
        <v>1420</v>
      </c>
      <c r="E1415" s="80" t="s">
        <v>1420</v>
      </c>
      <c r="F1415" s="4">
        <v>101.33928076387244</v>
      </c>
    </row>
    <row r="1416" spans="1:6" ht="15.75" customHeight="1" x14ac:dyDescent="0.25">
      <c r="A1416" s="81">
        <v>50235000102</v>
      </c>
      <c r="B1416" s="79">
        <v>43</v>
      </c>
      <c r="C1416" s="79">
        <v>50235</v>
      </c>
      <c r="D1416" s="80" t="s">
        <v>1421</v>
      </c>
      <c r="E1416" s="80" t="s">
        <v>1420</v>
      </c>
      <c r="F1416" s="4">
        <v>101.25001991475386</v>
      </c>
    </row>
    <row r="1417" spans="1:6" ht="15.75" customHeight="1" x14ac:dyDescent="0.25">
      <c r="A1417" s="81">
        <v>50235000103</v>
      </c>
      <c r="B1417" s="79">
        <v>761</v>
      </c>
      <c r="C1417" s="79">
        <v>50235</v>
      </c>
      <c r="D1417" s="80" t="s">
        <v>1422</v>
      </c>
      <c r="E1417" s="80" t="s">
        <v>1420</v>
      </c>
      <c r="F1417" s="4">
        <v>101.06381693719224</v>
      </c>
    </row>
    <row r="1418" spans="1:6" ht="15.75" customHeight="1" x14ac:dyDescent="0.25">
      <c r="A1418" s="81">
        <v>50236000201</v>
      </c>
      <c r="B1418" s="79">
        <v>105</v>
      </c>
      <c r="C1418" s="79">
        <v>50236</v>
      </c>
      <c r="D1418" s="80" t="s">
        <v>1423</v>
      </c>
      <c r="E1418" s="80" t="s">
        <v>1423</v>
      </c>
      <c r="F1418" s="4">
        <v>99.612699482278643</v>
      </c>
    </row>
    <row r="1419" spans="1:6" ht="15.75" customHeight="1" x14ac:dyDescent="0.25">
      <c r="A1419" s="81">
        <v>50237000101</v>
      </c>
      <c r="B1419" s="79">
        <v>123</v>
      </c>
      <c r="C1419" s="79">
        <v>50237</v>
      </c>
      <c r="D1419" s="80" t="s">
        <v>1424</v>
      </c>
      <c r="E1419" s="80" t="s">
        <v>1424</v>
      </c>
      <c r="F1419" s="4">
        <v>100.17325890311291</v>
      </c>
    </row>
    <row r="1420" spans="1:6" ht="15.75" customHeight="1" x14ac:dyDescent="0.25">
      <c r="A1420" s="81">
        <v>50238000101</v>
      </c>
      <c r="B1420" s="79">
        <v>90</v>
      </c>
      <c r="C1420" s="79">
        <v>50238</v>
      </c>
      <c r="D1420" s="80" t="s">
        <v>1425</v>
      </c>
      <c r="E1420" s="80" t="s">
        <v>1425</v>
      </c>
      <c r="F1420" s="4">
        <v>99.672862949834879</v>
      </c>
    </row>
    <row r="1421" spans="1:6" ht="15.75" customHeight="1" x14ac:dyDescent="0.25">
      <c r="A1421" s="81">
        <v>50238000102</v>
      </c>
      <c r="B1421" s="79">
        <v>7</v>
      </c>
      <c r="C1421" s="79">
        <v>50238</v>
      </c>
      <c r="D1421" s="80" t="s">
        <v>1426</v>
      </c>
      <c r="E1421" s="80" t="s">
        <v>1425</v>
      </c>
      <c r="F1421" s="4">
        <v>98.744285408577625</v>
      </c>
    </row>
    <row r="1422" spans="1:6" ht="15.75" customHeight="1" x14ac:dyDescent="0.25">
      <c r="A1422" s="81">
        <v>50239000101</v>
      </c>
      <c r="B1422" s="79">
        <v>64</v>
      </c>
      <c r="C1422" s="79">
        <v>50239</v>
      </c>
      <c r="D1422" s="80" t="s">
        <v>1427</v>
      </c>
      <c r="E1422" s="80" t="s">
        <v>1427</v>
      </c>
      <c r="F1422" s="4">
        <v>99.372366210351288</v>
      </c>
    </row>
    <row r="1423" spans="1:6" ht="15.75" customHeight="1" x14ac:dyDescent="0.25">
      <c r="A1423" s="81">
        <v>50240000201</v>
      </c>
      <c r="B1423" s="79">
        <v>1119</v>
      </c>
      <c r="C1423" s="79">
        <v>50240</v>
      </c>
      <c r="D1423" s="80" t="s">
        <v>1428</v>
      </c>
      <c r="E1423" s="80" t="s">
        <v>1428</v>
      </c>
      <c r="F1423" s="4">
        <v>100.42064257122195</v>
      </c>
    </row>
    <row r="1424" spans="1:6" ht="15.75" customHeight="1" x14ac:dyDescent="0.25">
      <c r="A1424" s="81">
        <v>50241000101</v>
      </c>
      <c r="B1424" s="79">
        <v>722</v>
      </c>
      <c r="C1424" s="79">
        <v>50241</v>
      </c>
      <c r="D1424" s="80" t="s">
        <v>1429</v>
      </c>
      <c r="E1424" s="80" t="s">
        <v>1429</v>
      </c>
      <c r="F1424" s="4">
        <v>100.41897187573424</v>
      </c>
    </row>
    <row r="1425" spans="1:6" ht="15.75" customHeight="1" x14ac:dyDescent="0.25">
      <c r="A1425" s="81">
        <v>50242000101</v>
      </c>
      <c r="B1425" s="79">
        <v>108</v>
      </c>
      <c r="C1425" s="79">
        <v>50242</v>
      </c>
      <c r="D1425" s="80" t="s">
        <v>1430</v>
      </c>
      <c r="E1425" s="80" t="s">
        <v>1430</v>
      </c>
      <c r="F1425" s="4">
        <v>100.27276061115364</v>
      </c>
    </row>
    <row r="1426" spans="1:6" ht="15.75" customHeight="1" x14ac:dyDescent="0.25">
      <c r="A1426" s="81">
        <v>50243000101</v>
      </c>
      <c r="B1426" s="79">
        <v>295</v>
      </c>
      <c r="C1426" s="79">
        <v>50243</v>
      </c>
      <c r="D1426" s="80" t="s">
        <v>1431</v>
      </c>
      <c r="E1426" s="80" t="s">
        <v>1431</v>
      </c>
      <c r="F1426" s="4">
        <v>99.651142600542826</v>
      </c>
    </row>
    <row r="1427" spans="1:6" ht="15.75" customHeight="1" x14ac:dyDescent="0.25">
      <c r="A1427" s="81">
        <v>50243000201</v>
      </c>
      <c r="B1427" s="79">
        <v>49</v>
      </c>
      <c r="C1427" s="79">
        <v>50243</v>
      </c>
      <c r="D1427" s="80" t="s">
        <v>1432</v>
      </c>
      <c r="E1427" s="80" t="s">
        <v>1431</v>
      </c>
      <c r="F1427" s="4">
        <v>98.680396531262261</v>
      </c>
    </row>
    <row r="1428" spans="1:6" ht="15.75" customHeight="1" x14ac:dyDescent="0.25">
      <c r="A1428" s="81">
        <v>50244000101</v>
      </c>
      <c r="B1428" s="79">
        <v>270</v>
      </c>
      <c r="C1428" s="79">
        <v>50244</v>
      </c>
      <c r="D1428" s="80" t="s">
        <v>1433</v>
      </c>
      <c r="E1428" s="80" t="s">
        <v>1433</v>
      </c>
      <c r="F1428" s="4">
        <v>100.01076958742958</v>
      </c>
    </row>
    <row r="1429" spans="1:6" ht="15.75" customHeight="1" x14ac:dyDescent="0.25">
      <c r="A1429" s="81">
        <v>50245000101</v>
      </c>
      <c r="B1429" s="79">
        <v>9</v>
      </c>
      <c r="C1429" s="79">
        <v>50245</v>
      </c>
      <c r="D1429" s="80" t="s">
        <v>1434</v>
      </c>
      <c r="E1429" s="80" t="s">
        <v>1435</v>
      </c>
      <c r="F1429" s="4">
        <v>99.383240749005708</v>
      </c>
    </row>
    <row r="1430" spans="1:6" ht="15.75" customHeight="1" x14ac:dyDescent="0.25">
      <c r="A1430" s="81">
        <v>50245000299</v>
      </c>
      <c r="B1430" s="79">
        <v>3</v>
      </c>
      <c r="C1430" s="79">
        <v>50245</v>
      </c>
      <c r="D1430" s="80" t="s">
        <v>1436</v>
      </c>
      <c r="E1430" s="80" t="s">
        <v>1435</v>
      </c>
      <c r="F1430" s="4">
        <v>98.930455369899235</v>
      </c>
    </row>
    <row r="1431" spans="1:6" ht="15.75" customHeight="1" x14ac:dyDescent="0.25">
      <c r="A1431" s="81">
        <v>50245000301</v>
      </c>
      <c r="B1431" s="79">
        <v>66</v>
      </c>
      <c r="C1431" s="79">
        <v>50245</v>
      </c>
      <c r="D1431" s="80" t="s">
        <v>1435</v>
      </c>
      <c r="E1431" s="80" t="s">
        <v>1435</v>
      </c>
      <c r="F1431" s="4">
        <v>99.440964809199627</v>
      </c>
    </row>
    <row r="1432" spans="1:6" ht="15.75" customHeight="1" x14ac:dyDescent="0.25">
      <c r="A1432" s="81">
        <v>50245000499</v>
      </c>
      <c r="B1432" s="79">
        <v>1</v>
      </c>
      <c r="C1432" s="79">
        <v>50245</v>
      </c>
      <c r="D1432" s="80" t="s">
        <v>1437</v>
      </c>
      <c r="E1432" s="80" t="s">
        <v>1435</v>
      </c>
      <c r="F1432" s="4">
        <v>98.805684344263</v>
      </c>
    </row>
    <row r="1433" spans="1:6" ht="15.75" customHeight="1" x14ac:dyDescent="0.25">
      <c r="A1433" s="81">
        <v>50246000101</v>
      </c>
      <c r="B1433" s="79">
        <v>35</v>
      </c>
      <c r="C1433" s="79">
        <v>50246</v>
      </c>
      <c r="D1433" s="80" t="s">
        <v>1438</v>
      </c>
      <c r="E1433" s="80" t="s">
        <v>1438</v>
      </c>
      <c r="F1433" s="4">
        <v>97.868536345400358</v>
      </c>
    </row>
    <row r="1434" spans="1:6" ht="15.75" customHeight="1" x14ac:dyDescent="0.25">
      <c r="A1434" s="81">
        <v>50247000101</v>
      </c>
      <c r="B1434" s="79">
        <v>1136</v>
      </c>
      <c r="C1434" s="79">
        <v>50247</v>
      </c>
      <c r="D1434" s="80" t="s">
        <v>1439</v>
      </c>
      <c r="E1434" s="80" t="s">
        <v>1439</v>
      </c>
      <c r="F1434" s="4">
        <v>102.36953389146801</v>
      </c>
    </row>
    <row r="1435" spans="1:6" ht="15.75" customHeight="1" x14ac:dyDescent="0.25">
      <c r="A1435" s="81">
        <v>50248000201</v>
      </c>
      <c r="B1435" s="79">
        <v>5</v>
      </c>
      <c r="C1435" s="79">
        <v>50248</v>
      </c>
      <c r="D1435" s="80" t="s">
        <v>1440</v>
      </c>
      <c r="E1435" s="80" t="s">
        <v>1441</v>
      </c>
      <c r="F1435" s="4">
        <v>98.846263528991926</v>
      </c>
    </row>
    <row r="1436" spans="1:6" ht="15.75" customHeight="1" x14ac:dyDescent="0.25">
      <c r="A1436" s="81">
        <v>50248000401</v>
      </c>
      <c r="B1436" s="79">
        <v>83</v>
      </c>
      <c r="C1436" s="79">
        <v>50248</v>
      </c>
      <c r="D1436" s="80" t="s">
        <v>1442</v>
      </c>
      <c r="E1436" s="80" t="s">
        <v>1441</v>
      </c>
      <c r="F1436" s="4">
        <v>98.639215806783312</v>
      </c>
    </row>
    <row r="1437" spans="1:6" ht="15.75" customHeight="1" x14ac:dyDescent="0.25">
      <c r="A1437" s="81">
        <v>50248000501</v>
      </c>
      <c r="B1437" s="79">
        <v>479</v>
      </c>
      <c r="C1437" s="79">
        <v>50248</v>
      </c>
      <c r="D1437" s="80" t="s">
        <v>1441</v>
      </c>
      <c r="E1437" s="80" t="s">
        <v>1441</v>
      </c>
      <c r="F1437" s="4">
        <v>100.16506458920897</v>
      </c>
    </row>
    <row r="1438" spans="1:6" ht="15.75" customHeight="1" x14ac:dyDescent="0.25">
      <c r="A1438" s="81">
        <v>50249000101</v>
      </c>
      <c r="B1438" s="79">
        <v>321</v>
      </c>
      <c r="C1438" s="79">
        <v>50249</v>
      </c>
      <c r="D1438" s="80" t="s">
        <v>1443</v>
      </c>
      <c r="E1438" s="80" t="s">
        <v>1443</v>
      </c>
      <c r="F1438" s="4">
        <v>99.647259944578863</v>
      </c>
    </row>
    <row r="1439" spans="1:6" ht="15.75" customHeight="1" x14ac:dyDescent="0.25">
      <c r="A1439" s="81">
        <v>50250000101</v>
      </c>
      <c r="B1439" s="79">
        <v>61</v>
      </c>
      <c r="C1439" s="79">
        <v>50250</v>
      </c>
      <c r="D1439" s="80" t="s">
        <v>1444</v>
      </c>
      <c r="E1439" s="80" t="s">
        <v>1444</v>
      </c>
      <c r="F1439" s="4">
        <v>99.891361420938935</v>
      </c>
    </row>
    <row r="1440" spans="1:6" ht="15.75" customHeight="1" x14ac:dyDescent="0.25">
      <c r="A1440" s="81">
        <v>50251000101</v>
      </c>
      <c r="B1440" s="79">
        <v>10313</v>
      </c>
      <c r="C1440" s="79">
        <v>50251</v>
      </c>
      <c r="D1440" s="80" t="s">
        <v>1445</v>
      </c>
      <c r="E1440" s="80" t="s">
        <v>1445</v>
      </c>
      <c r="F1440" s="4">
        <v>101.79764844357902</v>
      </c>
    </row>
    <row r="1441" spans="1:6" ht="15.75" customHeight="1" x14ac:dyDescent="0.25">
      <c r="A1441" s="81">
        <v>50251000201</v>
      </c>
      <c r="B1441" s="79">
        <v>121</v>
      </c>
      <c r="C1441" s="79">
        <v>50251</v>
      </c>
      <c r="D1441" s="80" t="s">
        <v>1446</v>
      </c>
      <c r="E1441" s="80" t="s">
        <v>1445</v>
      </c>
      <c r="F1441" s="4">
        <v>99.29096985481894</v>
      </c>
    </row>
    <row r="1442" spans="1:6" ht="15.75" customHeight="1" x14ac:dyDescent="0.25">
      <c r="A1442" s="81">
        <v>50251000301</v>
      </c>
      <c r="B1442" s="79">
        <v>14</v>
      </c>
      <c r="C1442" s="79">
        <v>50251</v>
      </c>
      <c r="D1442" s="80" t="s">
        <v>1447</v>
      </c>
      <c r="E1442" s="80" t="s">
        <v>1445</v>
      </c>
      <c r="F1442" s="4">
        <v>98.224400392415603</v>
      </c>
    </row>
    <row r="1443" spans="1:6" ht="15.75" customHeight="1" x14ac:dyDescent="0.25">
      <c r="A1443" s="81">
        <v>50251000401</v>
      </c>
      <c r="B1443" s="79">
        <v>110</v>
      </c>
      <c r="C1443" s="79">
        <v>50251</v>
      </c>
      <c r="D1443" s="80" t="s">
        <v>1448</v>
      </c>
      <c r="E1443" s="80" t="s">
        <v>1445</v>
      </c>
      <c r="F1443" s="4">
        <v>101.0722460547692</v>
      </c>
    </row>
    <row r="1444" spans="1:6" ht="15.75" customHeight="1" x14ac:dyDescent="0.25">
      <c r="A1444" s="81">
        <v>50252000101</v>
      </c>
      <c r="B1444" s="79">
        <v>217</v>
      </c>
      <c r="C1444" s="79">
        <v>50252</v>
      </c>
      <c r="D1444" s="80" t="s">
        <v>1449</v>
      </c>
      <c r="E1444" s="80" t="s">
        <v>1450</v>
      </c>
      <c r="F1444" s="4">
        <v>99.610828279259863</v>
      </c>
    </row>
    <row r="1445" spans="1:6" ht="15.75" customHeight="1" x14ac:dyDescent="0.25">
      <c r="A1445" s="81">
        <v>50252000201</v>
      </c>
      <c r="B1445" s="79">
        <v>270</v>
      </c>
      <c r="C1445" s="79">
        <v>50252</v>
      </c>
      <c r="D1445" s="80" t="s">
        <v>1451</v>
      </c>
      <c r="E1445" s="80" t="s">
        <v>1450</v>
      </c>
      <c r="F1445" s="4">
        <v>99.682750502003756</v>
      </c>
    </row>
    <row r="1446" spans="1:6" ht="15.75" customHeight="1" x14ac:dyDescent="0.25">
      <c r="A1446" s="81">
        <v>50252000301</v>
      </c>
      <c r="B1446" s="79">
        <v>6360</v>
      </c>
      <c r="C1446" s="79">
        <v>50252</v>
      </c>
      <c r="D1446" s="80" t="s">
        <v>1450</v>
      </c>
      <c r="E1446" s="80" t="s">
        <v>1450</v>
      </c>
      <c r="F1446" s="4">
        <v>101.3578056251213</v>
      </c>
    </row>
    <row r="1447" spans="1:6" ht="15.75" customHeight="1" x14ac:dyDescent="0.25">
      <c r="A1447" s="81">
        <v>50253000101</v>
      </c>
      <c r="B1447" s="79">
        <v>16</v>
      </c>
      <c r="C1447" s="79">
        <v>50253</v>
      </c>
      <c r="D1447" s="80" t="s">
        <v>1452</v>
      </c>
      <c r="E1447" s="80" t="s">
        <v>1453</v>
      </c>
      <c r="F1447" s="4">
        <v>99.763027442017616</v>
      </c>
    </row>
    <row r="1448" spans="1:6" ht="15.75" customHeight="1" x14ac:dyDescent="0.25">
      <c r="A1448" s="81">
        <v>50253000201</v>
      </c>
      <c r="B1448" s="79">
        <v>448</v>
      </c>
      <c r="C1448" s="79">
        <v>50253</v>
      </c>
      <c r="D1448" s="80" t="s">
        <v>1453</v>
      </c>
      <c r="E1448" s="80" t="s">
        <v>1453</v>
      </c>
      <c r="F1448" s="4">
        <v>100.26737279981495</v>
      </c>
    </row>
    <row r="1449" spans="1:6" ht="15.75" customHeight="1" x14ac:dyDescent="0.25">
      <c r="A1449" s="81">
        <v>50254000101</v>
      </c>
      <c r="B1449" s="79">
        <v>190</v>
      </c>
      <c r="C1449" s="79">
        <v>50254</v>
      </c>
      <c r="D1449" s="80" t="s">
        <v>1454</v>
      </c>
      <c r="E1449" s="80" t="s">
        <v>1454</v>
      </c>
      <c r="F1449" s="4">
        <v>99.382859218171248</v>
      </c>
    </row>
    <row r="1450" spans="1:6" ht="15.75" customHeight="1" x14ac:dyDescent="0.25">
      <c r="A1450" s="81">
        <v>50255000101</v>
      </c>
      <c r="B1450" s="79">
        <v>230</v>
      </c>
      <c r="C1450" s="79">
        <v>50255</v>
      </c>
      <c r="D1450" s="80" t="s">
        <v>1455</v>
      </c>
      <c r="E1450" s="80" t="s">
        <v>1455</v>
      </c>
      <c r="F1450" s="4">
        <v>99.44524422549479</v>
      </c>
    </row>
    <row r="1451" spans="1:6" ht="15.75" customHeight="1" x14ac:dyDescent="0.25">
      <c r="A1451" s="81">
        <v>50256000101</v>
      </c>
      <c r="B1451" s="79">
        <v>76</v>
      </c>
      <c r="C1451" s="79">
        <v>50256</v>
      </c>
      <c r="D1451" s="80" t="s">
        <v>1587</v>
      </c>
      <c r="E1451" s="80" t="s">
        <v>1456</v>
      </c>
      <c r="F1451" s="4">
        <v>98.435801806650545</v>
      </c>
    </row>
    <row r="1452" spans="1:6" ht="15.75" customHeight="1" x14ac:dyDescent="0.25">
      <c r="A1452" s="81">
        <v>50257000101</v>
      </c>
      <c r="B1452" s="79">
        <v>169</v>
      </c>
      <c r="C1452" s="79">
        <v>50257</v>
      </c>
      <c r="D1452" s="80" t="s">
        <v>1457</v>
      </c>
      <c r="E1452" s="80" t="s">
        <v>1457</v>
      </c>
      <c r="F1452" s="4">
        <v>99.850990320998406</v>
      </c>
    </row>
    <row r="1453" spans="1:6" ht="15.75" customHeight="1" x14ac:dyDescent="0.25">
      <c r="A1453" s="81">
        <v>50258000101</v>
      </c>
      <c r="B1453" s="79">
        <v>59</v>
      </c>
      <c r="C1453" s="79">
        <v>50258</v>
      </c>
      <c r="D1453" s="80" t="s">
        <v>1458</v>
      </c>
      <c r="E1453" s="80" t="s">
        <v>1458</v>
      </c>
      <c r="F1453" s="4">
        <v>99.844127853911274</v>
      </c>
    </row>
    <row r="1454" spans="1:6" ht="15.75" customHeight="1" x14ac:dyDescent="0.25">
      <c r="A1454" s="81">
        <v>50259000101</v>
      </c>
      <c r="B1454" s="79">
        <v>69</v>
      </c>
      <c r="C1454" s="79">
        <v>50259</v>
      </c>
      <c r="D1454" s="80" t="s">
        <v>1459</v>
      </c>
      <c r="E1454" s="80" t="s">
        <v>1459</v>
      </c>
      <c r="F1454" s="4">
        <v>99.116247022339493</v>
      </c>
    </row>
    <row r="1455" spans="1:6" ht="15.75" customHeight="1" x14ac:dyDescent="0.25">
      <c r="A1455" s="81">
        <v>50260000201</v>
      </c>
      <c r="B1455" s="79">
        <v>35</v>
      </c>
      <c r="C1455" s="79">
        <v>50260</v>
      </c>
      <c r="D1455" s="80" t="s">
        <v>1460</v>
      </c>
      <c r="E1455" s="80" t="s">
        <v>1460</v>
      </c>
      <c r="F1455" s="4">
        <v>98.457539867489359</v>
      </c>
    </row>
    <row r="1456" spans="1:6" ht="15.75" customHeight="1" x14ac:dyDescent="0.25">
      <c r="A1456" s="81">
        <v>50261000101</v>
      </c>
      <c r="B1456" s="79">
        <v>246</v>
      </c>
      <c r="C1456" s="79">
        <v>50261</v>
      </c>
      <c r="D1456" s="80" t="s">
        <v>1461</v>
      </c>
      <c r="E1456" s="80" t="s">
        <v>1461</v>
      </c>
      <c r="F1456" s="4">
        <v>100.20801552254382</v>
      </c>
    </row>
    <row r="1457" spans="1:6" ht="15.75" customHeight="1" x14ac:dyDescent="0.25">
      <c r="A1457" s="81">
        <v>50262000101</v>
      </c>
      <c r="B1457" s="79">
        <v>2</v>
      </c>
      <c r="C1457" s="79">
        <v>50262</v>
      </c>
      <c r="D1457" s="80" t="s">
        <v>1462</v>
      </c>
      <c r="E1457" s="80" t="s">
        <v>1463</v>
      </c>
      <c r="F1457" s="4">
        <v>99.227323811354694</v>
      </c>
    </row>
    <row r="1458" spans="1:6" ht="15.75" customHeight="1" x14ac:dyDescent="0.25">
      <c r="A1458" s="81">
        <v>50262000201</v>
      </c>
      <c r="B1458" s="79">
        <v>1441</v>
      </c>
      <c r="C1458" s="79">
        <v>50262</v>
      </c>
      <c r="D1458" s="80" t="s">
        <v>1463</v>
      </c>
      <c r="E1458" s="80" t="s">
        <v>1463</v>
      </c>
      <c r="F1458" s="4">
        <v>101.2383670874526</v>
      </c>
    </row>
    <row r="1459" spans="1:6" ht="15.75" customHeight="1" x14ac:dyDescent="0.25">
      <c r="A1459" s="81">
        <v>50263000101</v>
      </c>
      <c r="B1459" s="79">
        <v>197</v>
      </c>
      <c r="C1459" s="79">
        <v>50263</v>
      </c>
      <c r="D1459" s="80" t="s">
        <v>1464</v>
      </c>
      <c r="E1459" s="80" t="s">
        <v>1464</v>
      </c>
      <c r="F1459" s="4">
        <v>98.451051349198792</v>
      </c>
    </row>
    <row r="1460" spans="1:6" ht="15.75" customHeight="1" x14ac:dyDescent="0.25">
      <c r="A1460" s="81">
        <v>50264000101</v>
      </c>
      <c r="B1460" s="79">
        <v>183</v>
      </c>
      <c r="C1460" s="79">
        <v>50264</v>
      </c>
      <c r="D1460" s="80" t="s">
        <v>1465</v>
      </c>
      <c r="E1460" s="80" t="s">
        <v>1465</v>
      </c>
      <c r="F1460" s="4">
        <v>99.784696913974329</v>
      </c>
    </row>
    <row r="1461" spans="1:6" ht="15.75" customHeight="1" x14ac:dyDescent="0.25">
      <c r="A1461" s="81">
        <v>50265000101</v>
      </c>
      <c r="B1461" s="79">
        <v>88</v>
      </c>
      <c r="C1461" s="79">
        <v>50265</v>
      </c>
      <c r="D1461" s="80" t="s">
        <v>1466</v>
      </c>
      <c r="E1461" s="80" t="s">
        <v>1466</v>
      </c>
      <c r="F1461" s="4">
        <v>99.896151278892305</v>
      </c>
    </row>
    <row r="1462" spans="1:6" ht="15.75" customHeight="1" x14ac:dyDescent="0.25">
      <c r="A1462" s="81">
        <v>50266000101</v>
      </c>
      <c r="B1462" s="79">
        <v>115</v>
      </c>
      <c r="C1462" s="79">
        <v>50266</v>
      </c>
      <c r="D1462" s="80" t="s">
        <v>1467</v>
      </c>
      <c r="E1462" s="80" t="s">
        <v>1467</v>
      </c>
      <c r="F1462" s="4">
        <v>98.027940170173153</v>
      </c>
    </row>
    <row r="1463" spans="1:6" ht="15.75" customHeight="1" x14ac:dyDescent="0.25">
      <c r="A1463" s="81">
        <v>50267000101</v>
      </c>
      <c r="B1463" s="79">
        <v>621</v>
      </c>
      <c r="C1463" s="79">
        <v>50267</v>
      </c>
      <c r="D1463" s="80" t="s">
        <v>1468</v>
      </c>
      <c r="E1463" s="80" t="s">
        <v>1468</v>
      </c>
      <c r="F1463" s="4">
        <v>99.832380578009648</v>
      </c>
    </row>
    <row r="1464" spans="1:6" ht="15.75" customHeight="1" x14ac:dyDescent="0.25">
      <c r="A1464" s="81">
        <v>50268000101</v>
      </c>
      <c r="B1464" s="79">
        <v>57</v>
      </c>
      <c r="C1464" s="79">
        <v>50268</v>
      </c>
      <c r="D1464" s="80" t="s">
        <v>1469</v>
      </c>
      <c r="E1464" s="80" t="s">
        <v>1469</v>
      </c>
      <c r="F1464" s="4">
        <v>99.844625774836345</v>
      </c>
    </row>
    <row r="1465" spans="1:6" ht="15.75" customHeight="1" x14ac:dyDescent="0.25">
      <c r="A1465" s="81">
        <v>50269000101</v>
      </c>
      <c r="B1465" s="79">
        <v>435</v>
      </c>
      <c r="C1465" s="79">
        <v>50269</v>
      </c>
      <c r="D1465" s="80" t="s">
        <v>1470</v>
      </c>
      <c r="E1465" s="80" t="s">
        <v>1470</v>
      </c>
      <c r="F1465" s="4">
        <v>100.05964700550344</v>
      </c>
    </row>
    <row r="1466" spans="1:6" ht="15.75" customHeight="1" x14ac:dyDescent="0.25">
      <c r="A1466" s="81">
        <v>50270000101</v>
      </c>
      <c r="B1466" s="79">
        <v>43</v>
      </c>
      <c r="C1466" s="79">
        <v>50270</v>
      </c>
      <c r="D1466" s="80" t="s">
        <v>1471</v>
      </c>
      <c r="E1466" s="80" t="s">
        <v>1471</v>
      </c>
      <c r="F1466" s="4">
        <v>100.01856042097035</v>
      </c>
    </row>
    <row r="1467" spans="1:6" ht="15.75" customHeight="1" x14ac:dyDescent="0.25">
      <c r="A1467" s="81">
        <v>50271000101</v>
      </c>
      <c r="B1467" s="79">
        <v>256</v>
      </c>
      <c r="C1467" s="79">
        <v>50271</v>
      </c>
      <c r="D1467" s="80" t="s">
        <v>1472</v>
      </c>
      <c r="E1467" s="80" t="s">
        <v>1472</v>
      </c>
      <c r="F1467" s="4">
        <v>99.455336233141523</v>
      </c>
    </row>
    <row r="1468" spans="1:6" ht="15.75" customHeight="1" x14ac:dyDescent="0.25">
      <c r="A1468" s="81">
        <v>50272000101</v>
      </c>
      <c r="B1468" s="79">
        <v>18581</v>
      </c>
      <c r="C1468" s="79">
        <v>50272</v>
      </c>
      <c r="D1468" s="80" t="s">
        <v>1473</v>
      </c>
      <c r="E1468" s="80" t="s">
        <v>1473</v>
      </c>
      <c r="F1468" s="4">
        <v>103.66134945050406</v>
      </c>
    </row>
    <row r="1469" spans="1:6" ht="15.75" customHeight="1" x14ac:dyDescent="0.25">
      <c r="A1469" s="81">
        <v>50272000201</v>
      </c>
      <c r="B1469" s="79">
        <v>241</v>
      </c>
      <c r="C1469" s="79">
        <v>50272</v>
      </c>
      <c r="D1469" s="80" t="s">
        <v>1474</v>
      </c>
      <c r="E1469" s="80" t="s">
        <v>1473</v>
      </c>
      <c r="F1469" s="4">
        <v>101.0105756962009</v>
      </c>
    </row>
    <row r="1470" spans="1:6" ht="15.75" customHeight="1" x14ac:dyDescent="0.25">
      <c r="A1470" s="81">
        <v>50273000101</v>
      </c>
      <c r="B1470" s="79">
        <v>33</v>
      </c>
      <c r="C1470" s="79">
        <v>50273</v>
      </c>
      <c r="D1470" s="80" t="s">
        <v>1475</v>
      </c>
      <c r="E1470" s="80" t="s">
        <v>1475</v>
      </c>
      <c r="F1470" s="4">
        <v>99.165434401501898</v>
      </c>
    </row>
    <row r="1471" spans="1:6" ht="15.75" customHeight="1" x14ac:dyDescent="0.25">
      <c r="A1471" s="81">
        <v>50274000101</v>
      </c>
      <c r="B1471" s="79">
        <v>61</v>
      </c>
      <c r="C1471" s="79">
        <v>50274</v>
      </c>
      <c r="D1471" s="80" t="s">
        <v>1476</v>
      </c>
      <c r="E1471" s="80" t="s">
        <v>1476</v>
      </c>
      <c r="F1471" s="4">
        <v>99.045193586827097</v>
      </c>
    </row>
    <row r="1472" spans="1:6" ht="15.75" customHeight="1" x14ac:dyDescent="0.25">
      <c r="A1472" s="81">
        <v>50275000101</v>
      </c>
      <c r="B1472" s="79">
        <v>112</v>
      </c>
      <c r="C1472" s="79">
        <v>50275</v>
      </c>
      <c r="D1472" s="80" t="s">
        <v>1477</v>
      </c>
      <c r="E1472" s="80" t="s">
        <v>1477</v>
      </c>
      <c r="F1472" s="4">
        <v>98.975094594783727</v>
      </c>
    </row>
    <row r="1473" spans="1:6" ht="15.75" customHeight="1" x14ac:dyDescent="0.25">
      <c r="A1473" s="81">
        <v>50276000101</v>
      </c>
      <c r="B1473" s="79">
        <v>137</v>
      </c>
      <c r="C1473" s="79">
        <v>50276</v>
      </c>
      <c r="D1473" s="80" t="s">
        <v>1478</v>
      </c>
      <c r="E1473" s="80" t="s">
        <v>1478</v>
      </c>
      <c r="F1473" s="4">
        <v>99.443607392440953</v>
      </c>
    </row>
    <row r="1474" spans="1:6" ht="15.75" customHeight="1" x14ac:dyDescent="0.25">
      <c r="A1474" s="81">
        <v>50277000101</v>
      </c>
      <c r="B1474" s="79">
        <v>61</v>
      </c>
      <c r="C1474" s="79">
        <v>50277</v>
      </c>
      <c r="D1474" s="80" t="s">
        <v>1479</v>
      </c>
      <c r="E1474" s="80" t="s">
        <v>1479</v>
      </c>
      <c r="F1474" s="4">
        <v>100.3791491930758</v>
      </c>
    </row>
    <row r="1475" spans="1:6" ht="15.75" customHeight="1" x14ac:dyDescent="0.25">
      <c r="A1475" s="81">
        <v>50278000101</v>
      </c>
      <c r="B1475" s="79">
        <v>203</v>
      </c>
      <c r="C1475" s="79">
        <v>50278</v>
      </c>
      <c r="D1475" s="80" t="s">
        <v>1480</v>
      </c>
      <c r="E1475" s="80" t="s">
        <v>1480</v>
      </c>
      <c r="F1475" s="4">
        <v>99.725211749569738</v>
      </c>
    </row>
    <row r="1476" spans="1:6" ht="15.75" customHeight="1" x14ac:dyDescent="0.25">
      <c r="A1476" s="81">
        <v>50279000101</v>
      </c>
      <c r="B1476" s="79">
        <v>81</v>
      </c>
      <c r="C1476" s="79">
        <v>50279</v>
      </c>
      <c r="D1476" s="80" t="s">
        <v>1481</v>
      </c>
      <c r="E1476" s="80" t="s">
        <v>1481</v>
      </c>
      <c r="F1476" s="4">
        <v>99.655975845415412</v>
      </c>
    </row>
    <row r="1477" spans="1:6" ht="15.75" customHeight="1" x14ac:dyDescent="0.25">
      <c r="A1477" s="81">
        <v>50280000101</v>
      </c>
      <c r="B1477" s="79">
        <v>322</v>
      </c>
      <c r="C1477" s="79">
        <v>50280</v>
      </c>
      <c r="D1477" s="80" t="s">
        <v>1482</v>
      </c>
      <c r="E1477" s="80" t="s">
        <v>1482</v>
      </c>
      <c r="F1477" s="4">
        <v>99.852172885855552</v>
      </c>
    </row>
    <row r="1478" spans="1:6" ht="15.75" customHeight="1" x14ac:dyDescent="0.25">
      <c r="A1478" s="81">
        <v>50281000101</v>
      </c>
      <c r="B1478" s="79">
        <v>82</v>
      </c>
      <c r="C1478" s="79">
        <v>50281</v>
      </c>
      <c r="D1478" s="80" t="s">
        <v>1483</v>
      </c>
      <c r="E1478" s="80" t="s">
        <v>1483</v>
      </c>
      <c r="F1478" s="4">
        <v>99.942821232403233</v>
      </c>
    </row>
    <row r="1479" spans="1:6" ht="15.75" customHeight="1" x14ac:dyDescent="0.25">
      <c r="A1479" s="81">
        <v>50282000101</v>
      </c>
      <c r="B1479" s="79">
        <v>62</v>
      </c>
      <c r="C1479" s="79">
        <v>50282</v>
      </c>
      <c r="D1479" s="80" t="s">
        <v>1484</v>
      </c>
      <c r="E1479" s="80" t="s">
        <v>1484</v>
      </c>
      <c r="F1479" s="4">
        <v>99.603503702781623</v>
      </c>
    </row>
    <row r="1480" spans="1:6" ht="15.75" customHeight="1" x14ac:dyDescent="0.25">
      <c r="A1480" s="81">
        <v>50283000101</v>
      </c>
      <c r="B1480" s="79">
        <v>95</v>
      </c>
      <c r="C1480" s="79">
        <v>50283</v>
      </c>
      <c r="D1480" s="80" t="s">
        <v>1485</v>
      </c>
      <c r="E1480" s="80" t="s">
        <v>1485</v>
      </c>
      <c r="F1480" s="4">
        <v>100.33045697563497</v>
      </c>
    </row>
    <row r="1481" spans="1:6" ht="15.75" customHeight="1" x14ac:dyDescent="0.25">
      <c r="A1481" s="81">
        <v>50284000101</v>
      </c>
      <c r="B1481" s="79">
        <v>154</v>
      </c>
      <c r="C1481" s="79">
        <v>50284</v>
      </c>
      <c r="D1481" s="80" t="s">
        <v>1486</v>
      </c>
      <c r="E1481" s="80" t="s">
        <v>1486</v>
      </c>
      <c r="F1481" s="4">
        <v>99.492473083738943</v>
      </c>
    </row>
    <row r="1482" spans="1:6" ht="15.75" customHeight="1" x14ac:dyDescent="0.25">
      <c r="A1482" s="81">
        <v>50285000101</v>
      </c>
      <c r="B1482" s="79">
        <v>838</v>
      </c>
      <c r="C1482" s="79">
        <v>50285</v>
      </c>
      <c r="D1482" s="80" t="s">
        <v>1487</v>
      </c>
      <c r="E1482" s="80" t="s">
        <v>1487</v>
      </c>
      <c r="F1482" s="4">
        <v>100.84181143891085</v>
      </c>
    </row>
    <row r="1483" spans="1:6" ht="15.75" customHeight="1" x14ac:dyDescent="0.25">
      <c r="A1483" s="81">
        <v>50286000101</v>
      </c>
      <c r="B1483" s="79">
        <v>96</v>
      </c>
      <c r="C1483" s="79">
        <v>50286</v>
      </c>
      <c r="D1483" s="80" t="s">
        <v>1488</v>
      </c>
      <c r="E1483" s="80" t="s">
        <v>1488</v>
      </c>
      <c r="F1483" s="4">
        <v>99.880212010811206</v>
      </c>
    </row>
    <row r="1484" spans="1:6" ht="15.75" customHeight="1" x14ac:dyDescent="0.25">
      <c r="A1484" s="81">
        <v>50287000101</v>
      </c>
      <c r="B1484" s="79">
        <v>293</v>
      </c>
      <c r="C1484" s="79">
        <v>50287</v>
      </c>
      <c r="D1484" s="80" t="s">
        <v>1489</v>
      </c>
      <c r="E1484" s="80" t="s">
        <v>1489</v>
      </c>
      <c r="F1484" s="4">
        <v>99.983830538882302</v>
      </c>
    </row>
    <row r="1485" spans="1:6" ht="15.75" customHeight="1" x14ac:dyDescent="0.25">
      <c r="A1485" s="81">
        <v>50288000201</v>
      </c>
      <c r="B1485" s="79">
        <v>60</v>
      </c>
      <c r="C1485" s="79">
        <v>50288</v>
      </c>
      <c r="D1485" s="80" t="s">
        <v>1490</v>
      </c>
      <c r="E1485" s="80" t="s">
        <v>1491</v>
      </c>
      <c r="F1485" s="4">
        <v>101.08388429144375</v>
      </c>
    </row>
    <row r="1486" spans="1:6" ht="15.75" customHeight="1" x14ac:dyDescent="0.25">
      <c r="A1486" s="81">
        <v>50288000301</v>
      </c>
      <c r="B1486" s="79">
        <v>4668</v>
      </c>
      <c r="C1486" s="79">
        <v>50288</v>
      </c>
      <c r="D1486" s="80" t="s">
        <v>1491</v>
      </c>
      <c r="E1486" s="80" t="s">
        <v>1491</v>
      </c>
      <c r="F1486" s="4">
        <v>102.27289659309821</v>
      </c>
    </row>
    <row r="1487" spans="1:6" ht="15.75" customHeight="1" x14ac:dyDescent="0.25">
      <c r="A1487" s="81">
        <v>50289000101</v>
      </c>
      <c r="B1487" s="79">
        <v>52</v>
      </c>
      <c r="C1487" s="79">
        <v>50289</v>
      </c>
      <c r="D1487" s="80" t="s">
        <v>1492</v>
      </c>
      <c r="E1487" s="80" t="s">
        <v>1492</v>
      </c>
      <c r="F1487" s="4">
        <v>99.322007792598868</v>
      </c>
    </row>
    <row r="1488" spans="1:6" ht="15.75" customHeight="1" x14ac:dyDescent="0.25">
      <c r="A1488" s="81">
        <v>50290000101</v>
      </c>
      <c r="B1488" s="79">
        <v>434</v>
      </c>
      <c r="C1488" s="79">
        <v>50290</v>
      </c>
      <c r="D1488" s="80" t="s">
        <v>1493</v>
      </c>
      <c r="E1488" s="80" t="s">
        <v>1493</v>
      </c>
      <c r="F1488" s="4">
        <v>100.44195807046269</v>
      </c>
    </row>
    <row r="1489" spans="1:6" ht="15.75" customHeight="1" x14ac:dyDescent="0.25">
      <c r="A1489" s="81">
        <v>50291000101</v>
      </c>
      <c r="B1489" s="79">
        <v>113</v>
      </c>
      <c r="C1489" s="79">
        <v>50291</v>
      </c>
      <c r="D1489" s="80" t="s">
        <v>1588</v>
      </c>
      <c r="E1489" s="80" t="s">
        <v>1494</v>
      </c>
      <c r="F1489" s="4">
        <v>99.361197357400144</v>
      </c>
    </row>
    <row r="1490" spans="1:6" ht="15.75" customHeight="1" x14ac:dyDescent="0.25">
      <c r="A1490" s="81">
        <v>50292000101</v>
      </c>
      <c r="B1490" s="79">
        <v>273</v>
      </c>
      <c r="C1490" s="79">
        <v>50292</v>
      </c>
      <c r="D1490" s="80" t="s">
        <v>1495</v>
      </c>
      <c r="E1490" s="80" t="s">
        <v>1495</v>
      </c>
      <c r="F1490" s="4">
        <v>100.66711256727099</v>
      </c>
    </row>
    <row r="1491" spans="1:6" ht="15.75" customHeight="1" x14ac:dyDescent="0.25">
      <c r="A1491" s="81">
        <v>50293000101</v>
      </c>
      <c r="B1491" s="79">
        <v>435</v>
      </c>
      <c r="C1491" s="79">
        <v>50293</v>
      </c>
      <c r="D1491" s="80" t="s">
        <v>1496</v>
      </c>
      <c r="E1491" s="80" t="s">
        <v>1496</v>
      </c>
      <c r="F1491" s="4">
        <v>100.37361468831118</v>
      </c>
    </row>
    <row r="1492" spans="1:6" ht="15.75" customHeight="1" x14ac:dyDescent="0.25">
      <c r="A1492" s="81">
        <v>50294000101</v>
      </c>
      <c r="B1492" s="79">
        <v>89</v>
      </c>
      <c r="C1492" s="79">
        <v>50294</v>
      </c>
      <c r="D1492" s="80" t="s">
        <v>1497</v>
      </c>
      <c r="E1492" s="80" t="s">
        <v>1497</v>
      </c>
      <c r="F1492" s="4">
        <v>99.556869864027334</v>
      </c>
    </row>
    <row r="1493" spans="1:6" ht="15.75" customHeight="1" x14ac:dyDescent="0.25">
      <c r="A1493" s="81">
        <v>50295000101</v>
      </c>
      <c r="B1493" s="79">
        <v>48</v>
      </c>
      <c r="C1493" s="79">
        <v>50295</v>
      </c>
      <c r="D1493" s="80" t="s">
        <v>1498</v>
      </c>
      <c r="E1493" s="80" t="s">
        <v>1498</v>
      </c>
      <c r="F1493" s="4">
        <v>99.23649237831448</v>
      </c>
    </row>
    <row r="1494" spans="1:6" ht="15.75" customHeight="1" x14ac:dyDescent="0.25">
      <c r="A1494" s="81">
        <v>50296000101</v>
      </c>
      <c r="B1494" s="79">
        <v>447</v>
      </c>
      <c r="C1494" s="79">
        <v>50296</v>
      </c>
      <c r="D1494" s="80" t="s">
        <v>1499</v>
      </c>
      <c r="E1494" s="80" t="s">
        <v>1499</v>
      </c>
      <c r="F1494" s="4">
        <v>100.41703887012631</v>
      </c>
    </row>
    <row r="1495" spans="1:6" ht="15.75" customHeight="1" x14ac:dyDescent="0.25">
      <c r="A1495" s="81">
        <v>50297000101</v>
      </c>
      <c r="B1495" s="79">
        <v>153</v>
      </c>
      <c r="C1495" s="79">
        <v>50297</v>
      </c>
      <c r="D1495" s="80" t="s">
        <v>1500</v>
      </c>
      <c r="E1495" s="80" t="s">
        <v>1501</v>
      </c>
      <c r="F1495" s="4">
        <v>102.72252604143914</v>
      </c>
    </row>
    <row r="1496" spans="1:6" ht="15.75" customHeight="1" x14ac:dyDescent="0.25">
      <c r="A1496" s="81">
        <v>50297000201</v>
      </c>
      <c r="B1496" s="79">
        <v>1981</v>
      </c>
      <c r="C1496" s="79">
        <v>50297</v>
      </c>
      <c r="D1496" s="80" t="s">
        <v>1502</v>
      </c>
      <c r="E1496" s="80" t="s">
        <v>1501</v>
      </c>
      <c r="F1496" s="4">
        <v>103.06172355475782</v>
      </c>
    </row>
    <row r="1497" spans="1:6" ht="15.75" customHeight="1" x14ac:dyDescent="0.25">
      <c r="A1497" s="81">
        <v>50297000301</v>
      </c>
      <c r="B1497" s="79">
        <v>79</v>
      </c>
      <c r="C1497" s="79">
        <v>50297</v>
      </c>
      <c r="D1497" s="80" t="s">
        <v>1503</v>
      </c>
      <c r="E1497" s="80" t="s">
        <v>1501</v>
      </c>
      <c r="F1497" s="4">
        <v>103.1434107067883</v>
      </c>
    </row>
    <row r="1498" spans="1:6" ht="15.75" customHeight="1" x14ac:dyDescent="0.25">
      <c r="A1498" s="81">
        <v>50297000302</v>
      </c>
      <c r="B1498" s="79">
        <v>6563</v>
      </c>
      <c r="C1498" s="79">
        <v>50297</v>
      </c>
      <c r="D1498" s="80" t="s">
        <v>1504</v>
      </c>
      <c r="E1498" s="80" t="s">
        <v>1501</v>
      </c>
      <c r="F1498" s="4">
        <v>104.92039277225621</v>
      </c>
    </row>
    <row r="1499" spans="1:6" ht="15.75" customHeight="1" x14ac:dyDescent="0.25">
      <c r="A1499" s="81">
        <v>50297000401</v>
      </c>
      <c r="B1499" s="79">
        <v>74</v>
      </c>
      <c r="C1499" s="79">
        <v>50297</v>
      </c>
      <c r="D1499" s="80" t="s">
        <v>1505</v>
      </c>
      <c r="E1499" s="80" t="s">
        <v>1501</v>
      </c>
      <c r="F1499" s="4">
        <v>102.81992577457974</v>
      </c>
    </row>
    <row r="1500" spans="1:6" ht="15.75" customHeight="1" x14ac:dyDescent="0.25">
      <c r="A1500" s="81">
        <v>50297000402</v>
      </c>
      <c r="B1500" s="79">
        <v>46</v>
      </c>
      <c r="C1500" s="79">
        <v>50297</v>
      </c>
      <c r="D1500" s="80" t="s">
        <v>1506</v>
      </c>
      <c r="E1500" s="80" t="s">
        <v>1501</v>
      </c>
      <c r="F1500" s="4">
        <v>102.07008478224958</v>
      </c>
    </row>
    <row r="1501" spans="1:6" ht="15.75" customHeight="1" x14ac:dyDescent="0.25">
      <c r="A1501" s="81">
        <v>50297000403</v>
      </c>
      <c r="B1501" s="79">
        <v>102</v>
      </c>
      <c r="C1501" s="79">
        <v>50297</v>
      </c>
      <c r="D1501" s="80" t="s">
        <v>1507</v>
      </c>
      <c r="E1501" s="80" t="s">
        <v>1501</v>
      </c>
      <c r="F1501" s="4">
        <v>102.46194568996057</v>
      </c>
    </row>
    <row r="1502" spans="1:6" ht="15.75" customHeight="1" x14ac:dyDescent="0.25">
      <c r="A1502" s="81">
        <v>50297000404</v>
      </c>
      <c r="B1502" s="79">
        <v>137</v>
      </c>
      <c r="C1502" s="79">
        <v>50297</v>
      </c>
      <c r="D1502" s="80" t="s">
        <v>1508</v>
      </c>
      <c r="E1502" s="80" t="s">
        <v>1501</v>
      </c>
      <c r="F1502" s="4">
        <v>102.7060079192333</v>
      </c>
    </row>
    <row r="1503" spans="1:6" ht="15.75" customHeight="1" x14ac:dyDescent="0.25">
      <c r="A1503" s="81">
        <v>50297000405</v>
      </c>
      <c r="B1503" s="79">
        <v>81</v>
      </c>
      <c r="C1503" s="79">
        <v>50297</v>
      </c>
      <c r="D1503" s="80" t="s">
        <v>1509</v>
      </c>
      <c r="E1503" s="80" t="s">
        <v>1501</v>
      </c>
      <c r="F1503" s="4">
        <v>103.81136372414707</v>
      </c>
    </row>
    <row r="1504" spans="1:6" ht="15.75" customHeight="1" x14ac:dyDescent="0.25">
      <c r="A1504" s="81">
        <v>50297000406</v>
      </c>
      <c r="B1504" s="79">
        <v>4443</v>
      </c>
      <c r="C1504" s="79">
        <v>50297</v>
      </c>
      <c r="D1504" s="80" t="s">
        <v>1510</v>
      </c>
      <c r="E1504" s="80" t="s">
        <v>1501</v>
      </c>
      <c r="F1504" s="4">
        <v>103.32368535912515</v>
      </c>
    </row>
    <row r="1505" spans="1:6" ht="15.75" customHeight="1" x14ac:dyDescent="0.25">
      <c r="A1505" s="81">
        <v>50297000407</v>
      </c>
      <c r="B1505" s="79">
        <v>31</v>
      </c>
      <c r="C1505" s="79">
        <v>50297</v>
      </c>
      <c r="D1505" s="80" t="s">
        <v>1511</v>
      </c>
      <c r="E1505" s="80" t="s">
        <v>1501</v>
      </c>
      <c r="F1505" s="4">
        <v>103.63471837846551</v>
      </c>
    </row>
    <row r="1506" spans="1:6" ht="15.75" customHeight="1" x14ac:dyDescent="0.25">
      <c r="A1506" s="81">
        <v>50297000408</v>
      </c>
      <c r="B1506" s="79">
        <v>60</v>
      </c>
      <c r="C1506" s="79">
        <v>50297</v>
      </c>
      <c r="D1506" s="80" t="s">
        <v>1512</v>
      </c>
      <c r="E1506" s="80" t="s">
        <v>1501</v>
      </c>
      <c r="F1506" s="4">
        <v>102.63475737407853</v>
      </c>
    </row>
    <row r="1507" spans="1:6" ht="15.75" customHeight="1" x14ac:dyDescent="0.25">
      <c r="A1507" s="81">
        <v>50297000409</v>
      </c>
      <c r="B1507" s="79">
        <v>144</v>
      </c>
      <c r="C1507" s="79">
        <v>50297</v>
      </c>
      <c r="D1507" s="80" t="s">
        <v>1513</v>
      </c>
      <c r="E1507" s="80" t="s">
        <v>1501</v>
      </c>
      <c r="F1507" s="4">
        <v>103.22772675262479</v>
      </c>
    </row>
    <row r="1508" spans="1:6" ht="15.75" customHeight="1" x14ac:dyDescent="0.25">
      <c r="A1508" s="81">
        <v>50297000410</v>
      </c>
      <c r="B1508" s="79">
        <v>94</v>
      </c>
      <c r="C1508" s="79">
        <v>50297</v>
      </c>
      <c r="D1508" s="80" t="s">
        <v>1514</v>
      </c>
      <c r="E1508" s="80" t="s">
        <v>1501</v>
      </c>
      <c r="F1508" s="4">
        <v>102.43363323537116</v>
      </c>
    </row>
    <row r="1509" spans="1:6" ht="15.75" customHeight="1" x14ac:dyDescent="0.25">
      <c r="A1509" s="81">
        <v>50297000411</v>
      </c>
      <c r="B1509" s="79">
        <v>4</v>
      </c>
      <c r="C1509" s="79">
        <v>50297</v>
      </c>
      <c r="D1509" s="80" t="s">
        <v>1515</v>
      </c>
      <c r="E1509" s="80" t="s">
        <v>1501</v>
      </c>
      <c r="F1509" s="4">
        <v>102.55901252455729</v>
      </c>
    </row>
    <row r="1510" spans="1:6" ht="15.75" customHeight="1" x14ac:dyDescent="0.25">
      <c r="A1510" s="81">
        <v>50297000412</v>
      </c>
      <c r="B1510" s="79">
        <v>146</v>
      </c>
      <c r="C1510" s="79">
        <v>50297</v>
      </c>
      <c r="D1510" s="80" t="s">
        <v>1516</v>
      </c>
      <c r="E1510" s="80" t="s">
        <v>1501</v>
      </c>
      <c r="F1510" s="4">
        <v>103.78560581288103</v>
      </c>
    </row>
    <row r="1511" spans="1:6" ht="15.75" customHeight="1" x14ac:dyDescent="0.25">
      <c r="A1511" s="81">
        <v>50297000501</v>
      </c>
      <c r="B1511" s="79">
        <v>825</v>
      </c>
      <c r="C1511" s="79">
        <v>50297</v>
      </c>
      <c r="D1511" s="80" t="s">
        <v>1517</v>
      </c>
      <c r="E1511" s="80" t="s">
        <v>1501</v>
      </c>
      <c r="F1511" s="4">
        <v>103.34112746078236</v>
      </c>
    </row>
    <row r="1512" spans="1:6" ht="15.75" customHeight="1" x14ac:dyDescent="0.25">
      <c r="A1512" s="81">
        <v>50297000502</v>
      </c>
      <c r="B1512" s="79">
        <v>727</v>
      </c>
      <c r="C1512" s="79">
        <v>50297</v>
      </c>
      <c r="D1512" s="80" t="s">
        <v>1518</v>
      </c>
      <c r="E1512" s="80" t="s">
        <v>1501</v>
      </c>
      <c r="F1512" s="4">
        <v>103.5583736481222</v>
      </c>
    </row>
    <row r="1513" spans="1:6" ht="15.75" customHeight="1" x14ac:dyDescent="0.25">
      <c r="A1513" s="81">
        <v>50297000701</v>
      </c>
      <c r="B1513" s="79">
        <v>31</v>
      </c>
      <c r="C1513" s="79">
        <v>50297</v>
      </c>
      <c r="D1513" s="80" t="s">
        <v>1589</v>
      </c>
      <c r="E1513" s="80" t="s">
        <v>1501</v>
      </c>
      <c r="F1513" s="4">
        <v>102.63753333227497</v>
      </c>
    </row>
    <row r="1514" spans="1:6" ht="15.75" customHeight="1" x14ac:dyDescent="0.25">
      <c r="A1514" s="81">
        <v>50297000702</v>
      </c>
      <c r="B1514" s="79">
        <v>26</v>
      </c>
      <c r="C1514" s="79">
        <v>50297</v>
      </c>
      <c r="D1514" s="80" t="s">
        <v>1519</v>
      </c>
      <c r="E1514" s="80" t="s">
        <v>1501</v>
      </c>
      <c r="F1514" s="4">
        <v>102.53540512069891</v>
      </c>
    </row>
    <row r="1515" spans="1:6" ht="15.75" customHeight="1" x14ac:dyDescent="0.25">
      <c r="A1515" s="81">
        <v>50297000703</v>
      </c>
      <c r="B1515" s="79">
        <v>3162</v>
      </c>
      <c r="C1515" s="79">
        <v>50297</v>
      </c>
      <c r="D1515" s="80" t="s">
        <v>538</v>
      </c>
      <c r="E1515" s="80" t="s">
        <v>1501</v>
      </c>
      <c r="F1515" s="4">
        <v>103.52902785013801</v>
      </c>
    </row>
    <row r="1516" spans="1:6" ht="15.75" customHeight="1" x14ac:dyDescent="0.25">
      <c r="A1516" s="81">
        <v>50297000801</v>
      </c>
      <c r="B1516" s="79">
        <v>1899</v>
      </c>
      <c r="C1516" s="79">
        <v>50297</v>
      </c>
      <c r="D1516" s="80" t="s">
        <v>1520</v>
      </c>
      <c r="E1516" s="80" t="s">
        <v>1501</v>
      </c>
      <c r="F1516" s="4">
        <v>104.03724028236402</v>
      </c>
    </row>
    <row r="1517" spans="1:6" ht="15.75" customHeight="1" x14ac:dyDescent="0.25">
      <c r="A1517" s="81">
        <v>50297000901</v>
      </c>
      <c r="B1517" s="79">
        <v>14</v>
      </c>
      <c r="C1517" s="79">
        <v>50297</v>
      </c>
      <c r="D1517" s="80" t="s">
        <v>1521</v>
      </c>
      <c r="E1517" s="80" t="s">
        <v>1501</v>
      </c>
      <c r="F1517" s="4">
        <v>103.03730702741903</v>
      </c>
    </row>
    <row r="1518" spans="1:6" ht="15.75" customHeight="1" x14ac:dyDescent="0.25">
      <c r="A1518" s="81">
        <v>50297000902</v>
      </c>
      <c r="B1518" s="79">
        <v>88</v>
      </c>
      <c r="C1518" s="79">
        <v>50297</v>
      </c>
      <c r="D1518" s="80" t="s">
        <v>1522</v>
      </c>
      <c r="E1518" s="80" t="s">
        <v>1501</v>
      </c>
      <c r="F1518" s="4">
        <v>103.1242684967597</v>
      </c>
    </row>
    <row r="1519" spans="1:6" ht="15.75" customHeight="1" x14ac:dyDescent="0.25">
      <c r="A1519" s="81">
        <v>50297000903</v>
      </c>
      <c r="B1519" s="79">
        <v>2535</v>
      </c>
      <c r="C1519" s="79">
        <v>50297</v>
      </c>
      <c r="D1519" s="80" t="s">
        <v>1523</v>
      </c>
      <c r="E1519" s="80" t="s">
        <v>1501</v>
      </c>
      <c r="F1519" s="4">
        <v>103.39360030855214</v>
      </c>
    </row>
    <row r="1520" spans="1:6" ht="15.75" customHeight="1" x14ac:dyDescent="0.25">
      <c r="A1520" s="81">
        <v>50297001001</v>
      </c>
      <c r="B1520" s="79">
        <v>71</v>
      </c>
      <c r="C1520" s="79">
        <v>50297</v>
      </c>
      <c r="D1520" s="80" t="s">
        <v>1524</v>
      </c>
      <c r="E1520" s="80" t="s">
        <v>1501</v>
      </c>
      <c r="F1520" s="4">
        <v>102.12393744039129</v>
      </c>
    </row>
    <row r="1521" spans="1:6" ht="15.75" customHeight="1" x14ac:dyDescent="0.25">
      <c r="A1521" s="81">
        <v>50297001002</v>
      </c>
      <c r="B1521" s="79">
        <v>928</v>
      </c>
      <c r="C1521" s="79">
        <v>50297</v>
      </c>
      <c r="D1521" s="80" t="s">
        <v>1525</v>
      </c>
      <c r="E1521" s="80" t="s">
        <v>1501</v>
      </c>
      <c r="F1521" s="4">
        <v>102.44008538941193</v>
      </c>
    </row>
    <row r="1522" spans="1:6" ht="15.75" customHeight="1" x14ac:dyDescent="0.25">
      <c r="A1522" s="81">
        <v>50297001003</v>
      </c>
      <c r="B1522" s="79">
        <v>34</v>
      </c>
      <c r="C1522" s="79">
        <v>50297</v>
      </c>
      <c r="D1522" s="80" t="s">
        <v>1526</v>
      </c>
      <c r="E1522" s="80" t="s">
        <v>1501</v>
      </c>
      <c r="F1522" s="4">
        <v>102.29015630107978</v>
      </c>
    </row>
    <row r="1523" spans="1:6" ht="15.75" customHeight="1" x14ac:dyDescent="0.25">
      <c r="A1523" s="81">
        <v>50297001004</v>
      </c>
      <c r="B1523" s="79">
        <v>91</v>
      </c>
      <c r="C1523" s="79">
        <v>50297</v>
      </c>
      <c r="D1523" s="80" t="s">
        <v>1590</v>
      </c>
      <c r="E1523" s="80" t="s">
        <v>1501</v>
      </c>
      <c r="F1523" s="4">
        <v>101.97819264820315</v>
      </c>
    </row>
    <row r="1524" spans="1:6" ht="15.75" customHeight="1" x14ac:dyDescent="0.25">
      <c r="A1524" s="81">
        <v>50297001005</v>
      </c>
      <c r="B1524" s="79">
        <v>123</v>
      </c>
      <c r="C1524" s="79">
        <v>50297</v>
      </c>
      <c r="D1524" s="80" t="s">
        <v>1527</v>
      </c>
      <c r="E1524" s="80" t="s">
        <v>1501</v>
      </c>
      <c r="F1524" s="4">
        <v>102.51255795183117</v>
      </c>
    </row>
    <row r="1525" spans="1:6" ht="15.75" customHeight="1" x14ac:dyDescent="0.25">
      <c r="A1525" s="81">
        <v>50297001101</v>
      </c>
      <c r="B1525" s="79">
        <v>290</v>
      </c>
      <c r="C1525" s="79">
        <v>50297</v>
      </c>
      <c r="D1525" s="80" t="s">
        <v>1528</v>
      </c>
      <c r="E1525" s="80" t="s">
        <v>1501</v>
      </c>
      <c r="F1525" s="4">
        <v>103.33540513161371</v>
      </c>
    </row>
    <row r="1526" spans="1:6" ht="15.75" customHeight="1" x14ac:dyDescent="0.25">
      <c r="A1526" s="81">
        <v>50297001102</v>
      </c>
      <c r="B1526" s="79">
        <v>2276</v>
      </c>
      <c r="C1526" s="79">
        <v>50297</v>
      </c>
      <c r="D1526" s="80" t="s">
        <v>1529</v>
      </c>
      <c r="E1526" s="80" t="s">
        <v>1501</v>
      </c>
      <c r="F1526" s="4">
        <v>103.3291742107497</v>
      </c>
    </row>
    <row r="1527" spans="1:6" ht="15.75" customHeight="1" x14ac:dyDescent="0.25">
      <c r="A1527" s="81">
        <v>50297001301</v>
      </c>
      <c r="B1527" s="79">
        <v>25</v>
      </c>
      <c r="C1527" s="79">
        <v>50297</v>
      </c>
      <c r="D1527" s="80" t="s">
        <v>1530</v>
      </c>
      <c r="E1527" s="80" t="s">
        <v>1501</v>
      </c>
      <c r="F1527" s="4">
        <v>101.38740733429697</v>
      </c>
    </row>
    <row r="1528" spans="1:6" ht="15.75" customHeight="1" x14ac:dyDescent="0.25">
      <c r="A1528" s="81">
        <v>50297001401</v>
      </c>
      <c r="B1528" s="79">
        <v>108</v>
      </c>
      <c r="C1528" s="79">
        <v>50297</v>
      </c>
      <c r="D1528" s="80" t="s">
        <v>1531</v>
      </c>
      <c r="E1528" s="80" t="s">
        <v>1501</v>
      </c>
      <c r="F1528" s="4">
        <v>103.8967642332218</v>
      </c>
    </row>
    <row r="1529" spans="1:6" ht="15.75" customHeight="1" x14ac:dyDescent="0.25">
      <c r="A1529" s="81">
        <v>50297001402</v>
      </c>
      <c r="B1529" s="79">
        <v>35</v>
      </c>
      <c r="C1529" s="79">
        <v>50297</v>
      </c>
      <c r="D1529" s="80" t="s">
        <v>1532</v>
      </c>
      <c r="E1529" s="80" t="s">
        <v>1501</v>
      </c>
      <c r="F1529" s="4">
        <v>103.17127368741269</v>
      </c>
    </row>
    <row r="1530" spans="1:6" ht="15.75" customHeight="1" x14ac:dyDescent="0.25">
      <c r="A1530" s="81">
        <v>50297001403</v>
      </c>
      <c r="B1530" s="79">
        <v>9</v>
      </c>
      <c r="C1530" s="79">
        <v>50297</v>
      </c>
      <c r="D1530" s="80" t="s">
        <v>1533</v>
      </c>
      <c r="E1530" s="80" t="s">
        <v>1501</v>
      </c>
      <c r="F1530" s="4">
        <v>103.58552313554951</v>
      </c>
    </row>
    <row r="1531" spans="1:6" ht="15.75" customHeight="1" x14ac:dyDescent="0.25">
      <c r="A1531" s="81">
        <v>50297001404</v>
      </c>
      <c r="B1531" s="79">
        <v>104</v>
      </c>
      <c r="C1531" s="79">
        <v>50297</v>
      </c>
      <c r="D1531" s="80" t="s">
        <v>1534</v>
      </c>
      <c r="E1531" s="80" t="s">
        <v>1501</v>
      </c>
      <c r="F1531" s="4">
        <v>103.55329386333277</v>
      </c>
    </row>
    <row r="1532" spans="1:6" ht="15.75" customHeight="1" x14ac:dyDescent="0.25">
      <c r="A1532" s="81">
        <v>50297001405</v>
      </c>
      <c r="B1532" s="79">
        <v>139</v>
      </c>
      <c r="C1532" s="79">
        <v>50297</v>
      </c>
      <c r="D1532" s="80" t="s">
        <v>1535</v>
      </c>
      <c r="E1532" s="80" t="s">
        <v>1501</v>
      </c>
      <c r="F1532" s="4">
        <v>103.72905249732598</v>
      </c>
    </row>
    <row r="1533" spans="1:6" ht="15.75" customHeight="1" x14ac:dyDescent="0.25">
      <c r="A1533" s="81">
        <v>50297001406</v>
      </c>
      <c r="B1533" s="79">
        <v>69</v>
      </c>
      <c r="C1533" s="79">
        <v>50297</v>
      </c>
      <c r="D1533" s="80" t="s">
        <v>1536</v>
      </c>
      <c r="E1533" s="80" t="s">
        <v>1501</v>
      </c>
      <c r="F1533" s="4">
        <v>103.83434347360352</v>
      </c>
    </row>
    <row r="1534" spans="1:6" ht="15.75" customHeight="1" x14ac:dyDescent="0.25">
      <c r="A1534" s="81">
        <v>50297001407</v>
      </c>
      <c r="B1534" s="79">
        <v>487</v>
      </c>
      <c r="C1534" s="79">
        <v>50297</v>
      </c>
      <c r="D1534" s="80" t="s">
        <v>1537</v>
      </c>
      <c r="E1534" s="80" t="s">
        <v>1501</v>
      </c>
      <c r="F1534" s="4">
        <v>103.75423257980323</v>
      </c>
    </row>
    <row r="1535" spans="1:6" ht="15.75" customHeight="1" x14ac:dyDescent="0.25">
      <c r="A1535" s="81">
        <v>50297001601</v>
      </c>
      <c r="B1535" s="79">
        <v>180</v>
      </c>
      <c r="C1535" s="79">
        <v>50297</v>
      </c>
      <c r="D1535" s="80" t="s">
        <v>1538</v>
      </c>
      <c r="E1535" s="80" t="s">
        <v>1501</v>
      </c>
      <c r="F1535" s="4">
        <v>103.27844257055851</v>
      </c>
    </row>
    <row r="1536" spans="1:6" ht="15.75" customHeight="1" x14ac:dyDescent="0.25">
      <c r="A1536" s="81">
        <v>50297001701</v>
      </c>
      <c r="B1536" s="79">
        <v>651891</v>
      </c>
      <c r="C1536" s="79">
        <v>50297</v>
      </c>
      <c r="D1536" s="80" t="s">
        <v>1501</v>
      </c>
      <c r="E1536" s="80" t="s">
        <v>1501</v>
      </c>
      <c r="F1536" s="4">
        <v>112.99609793678097</v>
      </c>
    </row>
    <row r="1537" spans="1:6" ht="15.75" customHeight="1" x14ac:dyDescent="0.25">
      <c r="A1537" s="81">
        <v>50297001702</v>
      </c>
      <c r="B1537" s="79">
        <v>998</v>
      </c>
      <c r="C1537" s="79">
        <v>50297</v>
      </c>
      <c r="D1537" s="80" t="s">
        <v>1539</v>
      </c>
      <c r="E1537" s="80" t="s">
        <v>1501</v>
      </c>
      <c r="F1537" s="4">
        <v>101.77537035646198</v>
      </c>
    </row>
    <row r="1538" spans="1:6" ht="15.75" customHeight="1" x14ac:dyDescent="0.25">
      <c r="A1538" s="81">
        <v>50297001801</v>
      </c>
      <c r="B1538" s="79">
        <v>574</v>
      </c>
      <c r="C1538" s="79">
        <v>50297</v>
      </c>
      <c r="D1538" s="80" t="s">
        <v>1540</v>
      </c>
      <c r="E1538" s="80" t="s">
        <v>1501</v>
      </c>
      <c r="F1538" s="4">
        <v>103.60897335624219</v>
      </c>
    </row>
    <row r="1539" spans="1:6" ht="15.75" customHeight="1" x14ac:dyDescent="0.25">
      <c r="A1539" s="81">
        <v>50298000401</v>
      </c>
      <c r="B1539" s="79">
        <v>383</v>
      </c>
      <c r="C1539" s="79">
        <v>50298</v>
      </c>
      <c r="D1539" s="80" t="s">
        <v>1541</v>
      </c>
      <c r="E1539" s="80" t="s">
        <v>1542</v>
      </c>
      <c r="F1539" s="4">
        <v>100.96725248800927</v>
      </c>
    </row>
    <row r="1540" spans="1:6" ht="15.75" customHeight="1" x14ac:dyDescent="0.25">
      <c r="A1540" s="81">
        <v>50298000601</v>
      </c>
      <c r="B1540" s="79">
        <v>427</v>
      </c>
      <c r="C1540" s="79">
        <v>50298</v>
      </c>
      <c r="D1540" s="80" t="s">
        <v>1543</v>
      </c>
      <c r="E1540" s="80" t="s">
        <v>1542</v>
      </c>
      <c r="F1540" s="4">
        <v>100.63519667794839</v>
      </c>
    </row>
    <row r="1541" spans="1:6" x14ac:dyDescent="0.25">
      <c r="A1541" s="81">
        <v>50298000701</v>
      </c>
      <c r="B1541" s="79">
        <v>758</v>
      </c>
      <c r="C1541" s="79">
        <v>50298</v>
      </c>
      <c r="D1541" s="80" t="s">
        <v>1544</v>
      </c>
      <c r="E1541" s="80" t="s">
        <v>1542</v>
      </c>
      <c r="F1541" s="4">
        <v>100.26458839835638</v>
      </c>
    </row>
    <row r="1542" spans="1:6" ht="15.75" customHeight="1" x14ac:dyDescent="0.25">
      <c r="A1542" s="81">
        <v>50298001001</v>
      </c>
      <c r="B1542" s="79">
        <v>7008</v>
      </c>
      <c r="C1542" s="79">
        <v>50298</v>
      </c>
      <c r="D1542" s="80" t="s">
        <v>1542</v>
      </c>
      <c r="E1542" s="80" t="s">
        <v>1542</v>
      </c>
      <c r="F1542" s="4">
        <v>101.93449016502771</v>
      </c>
    </row>
    <row r="1543" spans="1:6" ht="15.75" customHeight="1" x14ac:dyDescent="0.25">
      <c r="A1543" s="81">
        <v>50901000101</v>
      </c>
      <c r="B1543" s="79">
        <v>134</v>
      </c>
      <c r="C1543" s="79">
        <v>50901</v>
      </c>
      <c r="D1543" s="80" t="s">
        <v>1545</v>
      </c>
      <c r="E1543" s="80" t="s">
        <v>1545</v>
      </c>
      <c r="F1543" s="4">
        <v>99.948377491936256</v>
      </c>
    </row>
    <row r="1544" spans="1:6" ht="15.75" customHeight="1" x14ac:dyDescent="0.25">
      <c r="A1544" s="81">
        <v>50901000201</v>
      </c>
      <c r="B1544" s="79">
        <v>21</v>
      </c>
      <c r="C1544" s="79">
        <v>50901</v>
      </c>
      <c r="D1544" s="80" t="s">
        <v>1546</v>
      </c>
      <c r="E1544" s="80" t="s">
        <v>1545</v>
      </c>
      <c r="F1544" s="4">
        <v>99.713437452843252</v>
      </c>
    </row>
    <row r="1545" spans="1:6" ht="15.75" customHeight="1" x14ac:dyDescent="0.25">
      <c r="A1545" s="81">
        <v>50902000101</v>
      </c>
      <c r="B1545" s="79">
        <v>83</v>
      </c>
      <c r="C1545" s="79">
        <v>50902</v>
      </c>
      <c r="D1545" s="80" t="s">
        <v>1547</v>
      </c>
      <c r="E1545" s="80" t="s">
        <v>1547</v>
      </c>
      <c r="F1545" s="4">
        <v>99.683671188881235</v>
      </c>
    </row>
    <row r="1546" spans="1:6" ht="15.75" customHeight="1" x14ac:dyDescent="0.25">
      <c r="A1546" s="81">
        <v>50902000299</v>
      </c>
      <c r="B1546" s="79">
        <v>1</v>
      </c>
      <c r="C1546" s="79">
        <v>50902</v>
      </c>
      <c r="D1546" s="80" t="s">
        <v>1548</v>
      </c>
      <c r="E1546" s="80" t="s">
        <v>1547</v>
      </c>
      <c r="F1546" s="4">
        <v>99.556948044462175</v>
      </c>
    </row>
    <row r="1547" spans="1:6" ht="15.75" customHeight="1" x14ac:dyDescent="0.25">
      <c r="A1547" s="82">
        <v>50903000101</v>
      </c>
      <c r="B1547" s="83">
        <v>2745</v>
      </c>
      <c r="C1547" s="83">
        <v>50903</v>
      </c>
      <c r="D1547" s="84" t="s">
        <v>1549</v>
      </c>
      <c r="E1547" s="84" t="s">
        <v>1549</v>
      </c>
      <c r="F1547" s="4">
        <v>101.65065511073202</v>
      </c>
    </row>
    <row r="1548" spans="1:6" ht="15.75" customHeight="1" x14ac:dyDescent="0.2"/>
    <row r="1549" spans="1:6" ht="15.75" customHeight="1" x14ac:dyDescent="0.2"/>
    <row r="1550" spans="1:6" ht="15.75" customHeight="1" x14ac:dyDescent="0.2"/>
    <row r="1551" spans="1:6" ht="15.75" customHeight="1" x14ac:dyDescent="0.2"/>
    <row r="1552" spans="1:6" ht="15.75" customHeight="1" x14ac:dyDescent="0.2"/>
    <row r="1553" ht="15.75" customHeight="1" x14ac:dyDescent="0.2"/>
    <row r="1554" ht="15.75" customHeight="1" x14ac:dyDescent="0.2"/>
    <row r="1555" ht="15.75" customHeight="1" x14ac:dyDescent="0.2"/>
    <row r="1556" ht="15.75" customHeight="1" x14ac:dyDescent="0.2"/>
    <row r="1557" ht="15.75" customHeight="1" x14ac:dyDescent="0.2"/>
  </sheetData>
  <pageMargins left="0.7" right="0.7" top="0.75" bottom="0.75" header="0" footer="0"/>
  <pageSetup orientation="landscape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62"/>
  <sheetViews>
    <sheetView topLeftCell="F1511" workbookViewId="0">
      <selection activeCell="N4" sqref="N4:N1547"/>
    </sheetView>
  </sheetViews>
  <sheetFormatPr baseColWidth="10" defaultColWidth="12.625" defaultRowHeight="15" customHeight="1" x14ac:dyDescent="0.2"/>
  <cols>
    <col min="1" max="14" width="20.625" customWidth="1"/>
  </cols>
  <sheetData>
    <row r="1" spans="1:14" ht="22.5" x14ac:dyDescent="0.3">
      <c r="A1" s="55" t="s">
        <v>2429</v>
      </c>
    </row>
    <row r="2" spans="1:14" ht="15" customHeight="1" thickBot="1" x14ac:dyDescent="0.35">
      <c r="A2" s="49" t="s">
        <v>2430</v>
      </c>
    </row>
    <row r="3" spans="1:14" ht="75.75" thickTop="1" x14ac:dyDescent="0.2">
      <c r="A3" s="54" t="s">
        <v>0</v>
      </c>
      <c r="B3" s="57" t="s">
        <v>1</v>
      </c>
      <c r="C3" s="57" t="s">
        <v>2</v>
      </c>
      <c r="D3" s="57" t="s">
        <v>3</v>
      </c>
      <c r="E3" s="57" t="s">
        <v>1550</v>
      </c>
      <c r="F3" s="57" t="s">
        <v>1551</v>
      </c>
      <c r="G3" s="57" t="s">
        <v>1552</v>
      </c>
      <c r="H3" s="57" t="s">
        <v>1553</v>
      </c>
      <c r="I3" s="57" t="s">
        <v>1554</v>
      </c>
      <c r="J3" s="58" t="s">
        <v>1555</v>
      </c>
      <c r="K3" s="57" t="s">
        <v>1556</v>
      </c>
      <c r="L3" s="59" t="s">
        <v>1557</v>
      </c>
      <c r="M3" s="57" t="s">
        <v>1558</v>
      </c>
      <c r="N3" s="60" t="s">
        <v>4</v>
      </c>
    </row>
    <row r="4" spans="1:14" x14ac:dyDescent="0.25">
      <c r="A4" s="5">
        <v>22001000101</v>
      </c>
      <c r="B4" s="5">
        <v>22001</v>
      </c>
      <c r="C4" s="6" t="s">
        <v>5</v>
      </c>
      <c r="D4" s="6" t="s">
        <v>5</v>
      </c>
      <c r="E4" s="6" t="s">
        <v>1559</v>
      </c>
      <c r="F4" s="6" t="s">
        <v>1560</v>
      </c>
      <c r="G4" s="5">
        <v>190</v>
      </c>
      <c r="H4" s="4">
        <f>accesibilidad!CD4</f>
        <v>1.4430666554714831</v>
      </c>
      <c r="I4" s="7">
        <f t="shared" ref="I4:I1547" si="0">H4+100</f>
        <v>101.44306665547148</v>
      </c>
      <c r="J4" s="8">
        <f>VLOOKUP(B4,'ISDT municipal'!$A$4:$N$734,14)</f>
        <v>100.58087468430047</v>
      </c>
      <c r="K4" s="9">
        <f>VLOOKUP(B4,'ISDT asentamiento mas poblado'!$B$4:$I$734,8,FALSE)</f>
        <v>101.44306665547148</v>
      </c>
      <c r="L4" s="7">
        <f t="shared" ref="L4:L1547" si="1">K4/J4</f>
        <v>1.0085721263995489</v>
      </c>
      <c r="M4" s="10">
        <f t="shared" ref="M4:M1547" si="2">IF(E4="MP",J4,I4/L4)</f>
        <v>100.58087468430047</v>
      </c>
      <c r="N4" s="56">
        <f t="shared" ref="N4:N1547" si="3">IF(M4&gt;J4,J4,M4)</f>
        <v>100.58087468430047</v>
      </c>
    </row>
    <row r="5" spans="1:14" x14ac:dyDescent="0.25">
      <c r="A5" s="5">
        <v>22001000201</v>
      </c>
      <c r="B5" s="5">
        <v>22001</v>
      </c>
      <c r="C5" s="6" t="s">
        <v>6</v>
      </c>
      <c r="D5" s="6" t="s">
        <v>5</v>
      </c>
      <c r="E5" s="6" t="s">
        <v>1561</v>
      </c>
      <c r="F5" s="6" t="s">
        <v>1562</v>
      </c>
      <c r="G5" s="5">
        <v>68</v>
      </c>
      <c r="H5" s="4">
        <f>accesibilidad!CD5</f>
        <v>-4.1932308530563046E-2</v>
      </c>
      <c r="I5" s="7">
        <f t="shared" si="0"/>
        <v>99.958067691469438</v>
      </c>
      <c r="J5" s="8">
        <f>VLOOKUP(B5,'ISDT municipal'!$A$4:$N$734,14)</f>
        <v>100.58087468430047</v>
      </c>
      <c r="K5" s="9">
        <f>VLOOKUP(B5,'ISDT asentamiento mas poblado'!$B$4:$I$734,8,FALSE)</f>
        <v>101.44306665547148</v>
      </c>
      <c r="L5" s="7">
        <f t="shared" si="1"/>
        <v>1.0085721263995489</v>
      </c>
      <c r="M5" s="10">
        <f t="shared" si="2"/>
        <v>99.108497126828937</v>
      </c>
      <c r="N5" s="56">
        <f t="shared" si="3"/>
        <v>99.108497126828937</v>
      </c>
    </row>
    <row r="6" spans="1:14" x14ac:dyDescent="0.25">
      <c r="A6" s="5">
        <v>22002000101</v>
      </c>
      <c r="B6" s="5">
        <v>22002</v>
      </c>
      <c r="C6" s="6" t="s">
        <v>7</v>
      </c>
      <c r="D6" s="6" t="s">
        <v>7</v>
      </c>
      <c r="E6" s="6" t="s">
        <v>1559</v>
      </c>
      <c r="F6" s="6" t="s">
        <v>1560</v>
      </c>
      <c r="G6" s="5">
        <v>77</v>
      </c>
      <c r="H6" s="4">
        <f>accesibilidad!CD6</f>
        <v>-0.41224989059587869</v>
      </c>
      <c r="I6" s="7">
        <f t="shared" si="0"/>
        <v>99.587750109404126</v>
      </c>
      <c r="J6" s="8">
        <f>VLOOKUP(B6,'ISDT municipal'!$A$4:$N$734,14)</f>
        <v>99.99462515447496</v>
      </c>
      <c r="K6" s="9">
        <f>VLOOKUP(B6,'ISDT asentamiento mas poblado'!$B$4:$I$734,8,FALSE)</f>
        <v>99.587750109404126</v>
      </c>
      <c r="L6" s="7">
        <f t="shared" si="1"/>
        <v>0.99593103084848533</v>
      </c>
      <c r="M6" s="10">
        <f t="shared" si="2"/>
        <v>99.99462515447496</v>
      </c>
      <c r="N6" s="56">
        <f t="shared" si="3"/>
        <v>99.99462515447496</v>
      </c>
    </row>
    <row r="7" spans="1:14" x14ac:dyDescent="0.25">
      <c r="A7" s="5">
        <v>22002000201</v>
      </c>
      <c r="B7" s="5">
        <v>22002</v>
      </c>
      <c r="C7" s="6" t="s">
        <v>8</v>
      </c>
      <c r="D7" s="6" t="s">
        <v>7</v>
      </c>
      <c r="E7" s="6" t="s">
        <v>1561</v>
      </c>
      <c r="F7" s="6" t="s">
        <v>1562</v>
      </c>
      <c r="G7" s="5">
        <v>20</v>
      </c>
      <c r="H7" s="4">
        <f>accesibilidad!CD7</f>
        <v>-0.64773514605270155</v>
      </c>
      <c r="I7" s="7">
        <f t="shared" si="0"/>
        <v>99.352264853947304</v>
      </c>
      <c r="J7" s="8">
        <f>VLOOKUP(B7,'ISDT municipal'!$A$4:$N$734,14)</f>
        <v>99.99462515447496</v>
      </c>
      <c r="K7" s="9">
        <f>VLOOKUP(B7,'ISDT asentamiento mas poblado'!$B$4:$I$734,8,FALSE)</f>
        <v>99.587750109404126</v>
      </c>
      <c r="L7" s="7">
        <f t="shared" si="1"/>
        <v>0.99593103084848533</v>
      </c>
      <c r="M7" s="10">
        <f t="shared" si="2"/>
        <v>99.758177802035107</v>
      </c>
      <c r="N7" s="56">
        <f t="shared" si="3"/>
        <v>99.758177802035107</v>
      </c>
    </row>
    <row r="8" spans="1:14" x14ac:dyDescent="0.25">
      <c r="A8" s="5">
        <v>22002000301</v>
      </c>
      <c r="B8" s="5">
        <v>22002</v>
      </c>
      <c r="C8" s="6" t="s">
        <v>9</v>
      </c>
      <c r="D8" s="6" t="s">
        <v>7</v>
      </c>
      <c r="E8" s="6" t="s">
        <v>1561</v>
      </c>
      <c r="F8" s="6" t="s">
        <v>1562</v>
      </c>
      <c r="G8" s="5">
        <v>38</v>
      </c>
      <c r="H8" s="4">
        <f>accesibilidad!CD8</f>
        <v>-0.85728929173466795</v>
      </c>
      <c r="I8" s="7">
        <f t="shared" si="0"/>
        <v>99.142710708265327</v>
      </c>
      <c r="J8" s="8">
        <f>VLOOKUP(B8,'ISDT municipal'!$A$4:$N$734,14)</f>
        <v>99.99462515447496</v>
      </c>
      <c r="K8" s="9">
        <f>VLOOKUP(B8,'ISDT asentamiento mas poblado'!$B$4:$I$734,8,FALSE)</f>
        <v>99.587750109404126</v>
      </c>
      <c r="L8" s="7">
        <f t="shared" si="1"/>
        <v>0.99593103084848533</v>
      </c>
      <c r="M8" s="10">
        <f t="shared" si="2"/>
        <v>99.547767503338562</v>
      </c>
      <c r="N8" s="56">
        <f t="shared" si="3"/>
        <v>99.547767503338562</v>
      </c>
    </row>
    <row r="9" spans="1:14" x14ac:dyDescent="0.25">
      <c r="A9" s="5">
        <v>22002000401</v>
      </c>
      <c r="B9" s="5">
        <v>22002</v>
      </c>
      <c r="C9" s="6" t="s">
        <v>10</v>
      </c>
      <c r="D9" s="6" t="s">
        <v>7</v>
      </c>
      <c r="E9" s="6" t="s">
        <v>1561</v>
      </c>
      <c r="F9" s="6" t="s">
        <v>1562</v>
      </c>
      <c r="G9" s="5">
        <v>2</v>
      </c>
      <c r="H9" s="4">
        <f>accesibilidad!CD9</f>
        <v>-0.79999769055473358</v>
      </c>
      <c r="I9" s="7">
        <f t="shared" si="0"/>
        <v>99.200002309445267</v>
      </c>
      <c r="J9" s="8">
        <f>VLOOKUP(B9,'ISDT municipal'!$A$4:$N$734,14)</f>
        <v>99.99462515447496</v>
      </c>
      <c r="K9" s="9">
        <f>VLOOKUP(B9,'ISDT asentamiento mas poblado'!$B$4:$I$734,8,FALSE)</f>
        <v>99.587750109404126</v>
      </c>
      <c r="L9" s="7">
        <f t="shared" si="1"/>
        <v>0.99593103084848533</v>
      </c>
      <c r="M9" s="10">
        <f t="shared" si="2"/>
        <v>99.605293174700705</v>
      </c>
      <c r="N9" s="56">
        <f t="shared" si="3"/>
        <v>99.605293174700705</v>
      </c>
    </row>
    <row r="10" spans="1:14" x14ac:dyDescent="0.25">
      <c r="A10" s="5">
        <v>22002000501</v>
      </c>
      <c r="B10" s="5">
        <v>22002</v>
      </c>
      <c r="C10" s="6" t="s">
        <v>11</v>
      </c>
      <c r="D10" s="6" t="s">
        <v>7</v>
      </c>
      <c r="E10" s="6" t="s">
        <v>1561</v>
      </c>
      <c r="F10" s="6" t="s">
        <v>1562</v>
      </c>
      <c r="G10" s="5">
        <v>2</v>
      </c>
      <c r="H10" s="4">
        <f>accesibilidad!CD10</f>
        <v>-0.63030393295071974</v>
      </c>
      <c r="I10" s="7">
        <f t="shared" si="0"/>
        <v>99.369696067049276</v>
      </c>
      <c r="J10" s="8">
        <f>VLOOKUP(B10,'ISDT municipal'!$A$4:$N$734,14)</f>
        <v>99.99462515447496</v>
      </c>
      <c r="K10" s="9">
        <f>VLOOKUP(B10,'ISDT asentamiento mas poblado'!$B$4:$I$734,8,FALSE)</f>
        <v>99.587750109404126</v>
      </c>
      <c r="L10" s="7">
        <f t="shared" si="1"/>
        <v>0.99593103084848533</v>
      </c>
      <c r="M10" s="10">
        <f t="shared" si="2"/>
        <v>99.775680231984609</v>
      </c>
      <c r="N10" s="56">
        <f t="shared" si="3"/>
        <v>99.775680231984609</v>
      </c>
    </row>
    <row r="11" spans="1:14" x14ac:dyDescent="0.25">
      <c r="A11" s="5">
        <v>22003000101</v>
      </c>
      <c r="B11" s="5">
        <v>22003</v>
      </c>
      <c r="C11" s="6" t="s">
        <v>12</v>
      </c>
      <c r="D11" s="6" t="s">
        <v>12</v>
      </c>
      <c r="E11" s="6" t="s">
        <v>1559</v>
      </c>
      <c r="F11" s="6" t="s">
        <v>1560</v>
      </c>
      <c r="G11" s="5">
        <v>180</v>
      </c>
      <c r="H11" s="4">
        <f>accesibilidad!CD11</f>
        <v>0.53130364648915429</v>
      </c>
      <c r="I11" s="7">
        <f t="shared" si="0"/>
        <v>100.53130364648915</v>
      </c>
      <c r="J11" s="8">
        <f>VLOOKUP(B11,'ISDT municipal'!$A$4:$N$734,14)</f>
        <v>101.4647170116978</v>
      </c>
      <c r="K11" s="9">
        <f>VLOOKUP(B11,'ISDT asentamiento mas poblado'!$B$4:$I$734,8,FALSE)</f>
        <v>100.53130364648915</v>
      </c>
      <c r="L11" s="7">
        <f t="shared" si="1"/>
        <v>0.99080061135832032</v>
      </c>
      <c r="M11" s="10">
        <f t="shared" si="2"/>
        <v>101.4647170116978</v>
      </c>
      <c r="N11" s="56">
        <f t="shared" si="3"/>
        <v>101.4647170116978</v>
      </c>
    </row>
    <row r="12" spans="1:14" x14ac:dyDescent="0.25">
      <c r="A12" s="5">
        <v>22004000101</v>
      </c>
      <c r="B12" s="5">
        <v>22004</v>
      </c>
      <c r="C12" s="6" t="s">
        <v>13</v>
      </c>
      <c r="D12" s="6" t="s">
        <v>13</v>
      </c>
      <c r="E12" s="6" t="s">
        <v>1559</v>
      </c>
      <c r="F12" s="6" t="s">
        <v>1560</v>
      </c>
      <c r="G12" s="5">
        <v>123</v>
      </c>
      <c r="H12" s="4">
        <f>accesibilidad!CD12</f>
        <v>-0.36820329396969825</v>
      </c>
      <c r="I12" s="7">
        <f t="shared" si="0"/>
        <v>99.6317967060303</v>
      </c>
      <c r="J12" s="8">
        <f>VLOOKUP(B12,'ISDT municipal'!$A$4:$N$734,14)</f>
        <v>99.508074913944824</v>
      </c>
      <c r="K12" s="9">
        <f>VLOOKUP(B12,'ISDT asentamiento mas poblado'!$B$4:$I$734,8,FALSE)</f>
        <v>99.6317967060303</v>
      </c>
      <c r="L12" s="7">
        <f t="shared" si="1"/>
        <v>1.0012433341936569</v>
      </c>
      <c r="M12" s="10">
        <f t="shared" si="2"/>
        <v>99.508074913944824</v>
      </c>
      <c r="N12" s="56">
        <f t="shared" si="3"/>
        <v>99.508074913944824</v>
      </c>
    </row>
    <row r="13" spans="1:14" x14ac:dyDescent="0.25">
      <c r="A13" s="5">
        <v>22004000201</v>
      </c>
      <c r="B13" s="5">
        <v>22004</v>
      </c>
      <c r="C13" s="6" t="s">
        <v>14</v>
      </c>
      <c r="D13" s="6" t="s">
        <v>13</v>
      </c>
      <c r="E13" s="6" t="s">
        <v>1561</v>
      </c>
      <c r="F13" s="6" t="s">
        <v>1562</v>
      </c>
      <c r="G13" s="5">
        <v>2</v>
      </c>
      <c r="H13" s="4">
        <f>accesibilidad!CD13</f>
        <v>-1.0099863459902731</v>
      </c>
      <c r="I13" s="7">
        <f t="shared" si="0"/>
        <v>98.990013654009729</v>
      </c>
      <c r="J13" s="8">
        <f>VLOOKUP(B13,'ISDT municipal'!$A$4:$N$734,14)</f>
        <v>99.508074913944824</v>
      </c>
      <c r="K13" s="9">
        <f>VLOOKUP(B13,'ISDT asentamiento mas poblado'!$B$4:$I$734,8,FALSE)</f>
        <v>99.6317967060303</v>
      </c>
      <c r="L13" s="7">
        <f t="shared" si="1"/>
        <v>1.0012433341936569</v>
      </c>
      <c r="M13" s="10">
        <f t="shared" si="2"/>
        <v>98.867088821850217</v>
      </c>
      <c r="N13" s="56">
        <f t="shared" si="3"/>
        <v>98.867088821850217</v>
      </c>
    </row>
    <row r="14" spans="1:14" x14ac:dyDescent="0.25">
      <c r="A14" s="5">
        <v>22006000101</v>
      </c>
      <c r="B14" s="5">
        <v>22006</v>
      </c>
      <c r="C14" s="6" t="s">
        <v>16</v>
      </c>
      <c r="D14" s="6" t="s">
        <v>16</v>
      </c>
      <c r="E14" s="6" t="s">
        <v>1559</v>
      </c>
      <c r="F14" s="6" t="s">
        <v>1560</v>
      </c>
      <c r="G14" s="5">
        <v>128</v>
      </c>
      <c r="H14" s="4">
        <f>accesibilidad!CD14</f>
        <v>-0.20006842424867491</v>
      </c>
      <c r="I14" s="7">
        <f t="shared" si="0"/>
        <v>99.79993157575133</v>
      </c>
      <c r="J14" s="8">
        <f>VLOOKUP(B14,'ISDT municipal'!$A$4:$N$734,14)</f>
        <v>100.91459814710494</v>
      </c>
      <c r="K14" s="9">
        <f>VLOOKUP(B14,'ISDT asentamiento mas poblado'!$B$4:$I$734,8,FALSE)</f>
        <v>99.79993157575133</v>
      </c>
      <c r="L14" s="7">
        <f t="shared" si="1"/>
        <v>0.98895435752784999</v>
      </c>
      <c r="M14" s="10">
        <f t="shared" si="2"/>
        <v>100.91459814710494</v>
      </c>
      <c r="N14" s="56">
        <f t="shared" si="3"/>
        <v>100.91459814710494</v>
      </c>
    </row>
    <row r="15" spans="1:14" x14ac:dyDescent="0.25">
      <c r="A15" s="5">
        <v>22006000201</v>
      </c>
      <c r="B15" s="5">
        <v>22006</v>
      </c>
      <c r="C15" s="6" t="s">
        <v>17</v>
      </c>
      <c r="D15" s="6" t="s">
        <v>16</v>
      </c>
      <c r="E15" s="6" t="s">
        <v>1561</v>
      </c>
      <c r="F15" s="6" t="s">
        <v>1562</v>
      </c>
      <c r="G15" s="5">
        <v>85</v>
      </c>
      <c r="H15" s="4">
        <f>accesibilidad!CD15</f>
        <v>-0.6770716523628193</v>
      </c>
      <c r="I15" s="7">
        <f t="shared" si="0"/>
        <v>99.322928347637188</v>
      </c>
      <c r="J15" s="8">
        <f>VLOOKUP(B15,'ISDT municipal'!$A$4:$N$734,14)</f>
        <v>100.91459814710494</v>
      </c>
      <c r="K15" s="9">
        <f>VLOOKUP(B15,'ISDT asentamiento mas poblado'!$B$4:$I$734,8,FALSE)</f>
        <v>99.79993157575133</v>
      </c>
      <c r="L15" s="7">
        <f t="shared" si="1"/>
        <v>0.98895435752784999</v>
      </c>
      <c r="M15" s="10">
        <f t="shared" si="2"/>
        <v>100.43226726450837</v>
      </c>
      <c r="N15" s="56">
        <f t="shared" si="3"/>
        <v>100.43226726450837</v>
      </c>
    </row>
    <row r="16" spans="1:14" x14ac:dyDescent="0.25">
      <c r="A16" s="5">
        <v>22006000301</v>
      </c>
      <c r="B16" s="5">
        <v>22006</v>
      </c>
      <c r="C16" s="6" t="s">
        <v>18</v>
      </c>
      <c r="D16" s="6" t="s">
        <v>16</v>
      </c>
      <c r="E16" s="6" t="s">
        <v>1561</v>
      </c>
      <c r="F16" s="6" t="s">
        <v>1562</v>
      </c>
      <c r="G16" s="5">
        <v>45</v>
      </c>
      <c r="H16" s="4">
        <f>accesibilidad!CD16</f>
        <v>-0.37396544978691365</v>
      </c>
      <c r="I16" s="7">
        <f t="shared" si="0"/>
        <v>99.626034550213092</v>
      </c>
      <c r="J16" s="8">
        <f>VLOOKUP(B16,'ISDT municipal'!$A$4:$N$734,14)</f>
        <v>100.91459814710494</v>
      </c>
      <c r="K16" s="9">
        <f>VLOOKUP(B16,'ISDT asentamiento mas poblado'!$B$4:$I$734,8,FALSE)</f>
        <v>99.79993157575133</v>
      </c>
      <c r="L16" s="7">
        <f t="shared" si="1"/>
        <v>0.98895435752784999</v>
      </c>
      <c r="M16" s="10">
        <f t="shared" si="2"/>
        <v>100.73875886370976</v>
      </c>
      <c r="N16" s="56">
        <f t="shared" si="3"/>
        <v>100.73875886370976</v>
      </c>
    </row>
    <row r="17" spans="1:14" x14ac:dyDescent="0.25">
      <c r="A17" s="5">
        <v>22006000401</v>
      </c>
      <c r="B17" s="5">
        <v>22006</v>
      </c>
      <c r="C17" s="6" t="s">
        <v>19</v>
      </c>
      <c r="D17" s="6" t="s">
        <v>16</v>
      </c>
      <c r="E17" s="6" t="s">
        <v>1561</v>
      </c>
      <c r="F17" s="6" t="s">
        <v>1562</v>
      </c>
      <c r="G17" s="5">
        <v>55</v>
      </c>
      <c r="H17" s="4">
        <f>accesibilidad!CD17</f>
        <v>-0.48126342207897727</v>
      </c>
      <c r="I17" s="7">
        <f t="shared" si="0"/>
        <v>99.518736577921018</v>
      </c>
      <c r="J17" s="8">
        <f>VLOOKUP(B17,'ISDT municipal'!$A$4:$N$734,14)</f>
        <v>100.91459814710494</v>
      </c>
      <c r="K17" s="9">
        <f>VLOOKUP(B17,'ISDT asentamiento mas poblado'!$B$4:$I$734,8,FALSE)</f>
        <v>99.79993157575133</v>
      </c>
      <c r="L17" s="7">
        <f t="shared" si="1"/>
        <v>0.98895435752784999</v>
      </c>
      <c r="M17" s="10">
        <f t="shared" si="2"/>
        <v>100.63026247914426</v>
      </c>
      <c r="N17" s="56">
        <f t="shared" si="3"/>
        <v>100.63026247914426</v>
      </c>
    </row>
    <row r="18" spans="1:14" x14ac:dyDescent="0.25">
      <c r="A18" s="5">
        <v>22007000101</v>
      </c>
      <c r="B18" s="5">
        <v>22007</v>
      </c>
      <c r="C18" s="6" t="s">
        <v>20</v>
      </c>
      <c r="D18" s="6" t="s">
        <v>20</v>
      </c>
      <c r="E18" s="6" t="s">
        <v>1559</v>
      </c>
      <c r="F18" s="6" t="s">
        <v>1560</v>
      </c>
      <c r="G18" s="5">
        <v>1099</v>
      </c>
      <c r="H18" s="4">
        <f>accesibilidad!CD18</f>
        <v>1.0482032085176809</v>
      </c>
      <c r="I18" s="7">
        <f t="shared" si="0"/>
        <v>101.04820320851768</v>
      </c>
      <c r="J18" s="8">
        <f>VLOOKUP(B18,'ISDT municipal'!$A$4:$N$734,14)</f>
        <v>100.84302782296928</v>
      </c>
      <c r="K18" s="9">
        <f>VLOOKUP(B18,'ISDT asentamiento mas poblado'!$B$4:$I$734,8,FALSE)</f>
        <v>101.04820320851768</v>
      </c>
      <c r="L18" s="7">
        <f t="shared" si="1"/>
        <v>1.0020346015979269</v>
      </c>
      <c r="M18" s="10">
        <f t="shared" si="2"/>
        <v>100.84302782296928</v>
      </c>
      <c r="N18" s="56">
        <f t="shared" si="3"/>
        <v>100.84302782296928</v>
      </c>
    </row>
    <row r="19" spans="1:14" x14ac:dyDescent="0.25">
      <c r="A19" s="5">
        <v>22008000101</v>
      </c>
      <c r="B19" s="5">
        <v>22008</v>
      </c>
      <c r="C19" s="6" t="s">
        <v>21</v>
      </c>
      <c r="D19" s="6" t="s">
        <v>21</v>
      </c>
      <c r="E19" s="6" t="s">
        <v>1559</v>
      </c>
      <c r="F19" s="6" t="s">
        <v>1560</v>
      </c>
      <c r="G19" s="5">
        <v>163</v>
      </c>
      <c r="H19" s="4">
        <f>accesibilidad!CD19</f>
        <v>-1.1374080382961959E-2</v>
      </c>
      <c r="I19" s="7">
        <f t="shared" si="0"/>
        <v>99.988625919617036</v>
      </c>
      <c r="J19" s="8">
        <f>VLOOKUP(B19,'ISDT municipal'!$A$4:$N$734,14)</f>
        <v>100.02440664439295</v>
      </c>
      <c r="K19" s="9">
        <f>VLOOKUP(B19,'ISDT asentamiento mas poblado'!$B$4:$I$734,8,FALSE)</f>
        <v>99.988625919617036</v>
      </c>
      <c r="L19" s="7">
        <f t="shared" si="1"/>
        <v>0.99964228005967459</v>
      </c>
      <c r="M19" s="10">
        <f t="shared" si="2"/>
        <v>100.02440664439295</v>
      </c>
      <c r="N19" s="56">
        <f t="shared" si="3"/>
        <v>100.02440664439295</v>
      </c>
    </row>
    <row r="20" spans="1:14" x14ac:dyDescent="0.25">
      <c r="A20" s="5">
        <v>22009000101</v>
      </c>
      <c r="B20" s="5">
        <v>22009</v>
      </c>
      <c r="C20" s="6" t="s">
        <v>22</v>
      </c>
      <c r="D20" s="6" t="s">
        <v>22</v>
      </c>
      <c r="E20" s="6" t="s">
        <v>1559</v>
      </c>
      <c r="F20" s="6" t="s">
        <v>1560</v>
      </c>
      <c r="G20" s="5">
        <v>708</v>
      </c>
      <c r="H20" s="4">
        <f>accesibilidad!CD20</f>
        <v>0.74335861368692402</v>
      </c>
      <c r="I20" s="7">
        <f t="shared" si="0"/>
        <v>100.74335861368692</v>
      </c>
      <c r="J20" s="8">
        <f>VLOOKUP(B20,'ISDT municipal'!$A$4:$N$734,14)</f>
        <v>100.61045059981848</v>
      </c>
      <c r="K20" s="9">
        <f>VLOOKUP(B20,'ISDT asentamiento mas poblado'!$B$4:$I$734,8,FALSE)</f>
        <v>100.74335861368692</v>
      </c>
      <c r="L20" s="7">
        <f t="shared" si="1"/>
        <v>1.0013210159886581</v>
      </c>
      <c r="M20" s="10">
        <f t="shared" si="2"/>
        <v>100.61045059981848</v>
      </c>
      <c r="N20" s="56">
        <f t="shared" si="3"/>
        <v>100.61045059981848</v>
      </c>
    </row>
    <row r="21" spans="1:14" x14ac:dyDescent="0.25">
      <c r="A21" s="5">
        <v>22011000101</v>
      </c>
      <c r="B21" s="5">
        <v>22011</v>
      </c>
      <c r="C21" s="6" t="s">
        <v>23</v>
      </c>
      <c r="D21" s="6" t="s">
        <v>23</v>
      </c>
      <c r="E21" s="6" t="s">
        <v>1559</v>
      </c>
      <c r="F21" s="6" t="s">
        <v>1560</v>
      </c>
      <c r="G21" s="5">
        <v>120</v>
      </c>
      <c r="H21" s="4">
        <f>accesibilidad!CD21</f>
        <v>1.0441549947662383</v>
      </c>
      <c r="I21" s="7">
        <f t="shared" si="0"/>
        <v>101.04415499476625</v>
      </c>
      <c r="J21" s="8">
        <f>VLOOKUP(B21,'ISDT municipal'!$A$4:$N$734,14)</f>
        <v>100.60748044091102</v>
      </c>
      <c r="K21" s="9">
        <f>VLOOKUP(B21,'ISDT asentamiento mas poblado'!$B$4:$I$734,8,FALSE)</f>
        <v>101.04415499476623</v>
      </c>
      <c r="L21" s="7">
        <f t="shared" si="1"/>
        <v>1.0043403785875711</v>
      </c>
      <c r="M21" s="10">
        <f t="shared" si="2"/>
        <v>100.60748044091102</v>
      </c>
      <c r="N21" s="56">
        <f t="shared" si="3"/>
        <v>100.60748044091102</v>
      </c>
    </row>
    <row r="22" spans="1:14" x14ac:dyDescent="0.25">
      <c r="A22" s="5">
        <v>22012000101</v>
      </c>
      <c r="B22" s="5">
        <v>22012</v>
      </c>
      <c r="C22" s="6" t="s">
        <v>24</v>
      </c>
      <c r="D22" s="6" t="s">
        <v>24</v>
      </c>
      <c r="E22" s="6" t="s">
        <v>1559</v>
      </c>
      <c r="F22" s="6" t="s">
        <v>1560</v>
      </c>
      <c r="G22" s="5">
        <v>132</v>
      </c>
      <c r="H22" s="4">
        <f>accesibilidad!CD22</f>
        <v>0.78131918788799681</v>
      </c>
      <c r="I22" s="7">
        <f t="shared" si="0"/>
        <v>100.781319187888</v>
      </c>
      <c r="J22" s="8">
        <f>VLOOKUP(B22,'ISDT municipal'!$A$4:$N$734,14)</f>
        <v>100.6631014256843</v>
      </c>
      <c r="K22" s="9">
        <f>VLOOKUP(B22,'ISDT asentamiento mas poblado'!$B$4:$I$734,8,FALSE)</f>
        <v>100.781319187888</v>
      </c>
      <c r="L22" s="7">
        <f t="shared" si="1"/>
        <v>1.0011743902237205</v>
      </c>
      <c r="M22" s="10">
        <f t="shared" si="2"/>
        <v>100.6631014256843</v>
      </c>
      <c r="N22" s="56">
        <f t="shared" si="3"/>
        <v>100.6631014256843</v>
      </c>
    </row>
    <row r="23" spans="1:14" ht="15.75" customHeight="1" x14ac:dyDescent="0.25">
      <c r="A23" s="5">
        <v>22013000101</v>
      </c>
      <c r="B23" s="5">
        <v>22013</v>
      </c>
      <c r="C23" s="6" t="s">
        <v>25</v>
      </c>
      <c r="D23" s="6" t="s">
        <v>25</v>
      </c>
      <c r="E23" s="6" t="s">
        <v>1561</v>
      </c>
      <c r="F23" s="6" t="s">
        <v>1560</v>
      </c>
      <c r="G23" s="5">
        <v>97</v>
      </c>
      <c r="H23" s="4">
        <f>accesibilidad!CD23</f>
        <v>-0.24012571770430235</v>
      </c>
      <c r="I23" s="7">
        <f t="shared" si="0"/>
        <v>99.759874282295698</v>
      </c>
      <c r="J23" s="8">
        <f>VLOOKUP(B23,'ISDT municipal'!$A$4:$N$734,14)</f>
        <v>99.845106965871977</v>
      </c>
      <c r="K23" s="9">
        <f>VLOOKUP(B23,'ISDT asentamiento mas poblado'!$B$4:$I$734,8,FALSE)</f>
        <v>99.652038129040193</v>
      </c>
      <c r="L23" s="7">
        <f t="shared" si="1"/>
        <v>0.99806631649062405</v>
      </c>
      <c r="M23" s="10">
        <f t="shared" si="2"/>
        <v>99.953152044113551</v>
      </c>
      <c r="N23" s="56">
        <f t="shared" si="3"/>
        <v>99.845106965871977</v>
      </c>
    </row>
    <row r="24" spans="1:14" ht="15.75" customHeight="1" x14ac:dyDescent="0.25">
      <c r="A24" s="5">
        <v>22013000201</v>
      </c>
      <c r="B24" s="5">
        <v>22013</v>
      </c>
      <c r="C24" s="6" t="s">
        <v>26</v>
      </c>
      <c r="D24" s="6" t="s">
        <v>25</v>
      </c>
      <c r="E24" s="6" t="s">
        <v>1559</v>
      </c>
      <c r="F24" s="6" t="s">
        <v>1562</v>
      </c>
      <c r="G24" s="5">
        <v>193</v>
      </c>
      <c r="H24" s="4">
        <f>accesibilidad!CD24</f>
        <v>-0.34796187095980424</v>
      </c>
      <c r="I24" s="7">
        <f t="shared" si="0"/>
        <v>99.652038129040193</v>
      </c>
      <c r="J24" s="8">
        <f>VLOOKUP(B24,'ISDT municipal'!$A$4:$N$734,14)</f>
        <v>99.845106965871977</v>
      </c>
      <c r="K24" s="9">
        <f>VLOOKUP(B24,'ISDT asentamiento mas poblado'!$B$4:$I$734,8,FALSE)</f>
        <v>99.652038129040193</v>
      </c>
      <c r="L24" s="7">
        <f t="shared" si="1"/>
        <v>0.99806631649062405</v>
      </c>
      <c r="M24" s="10">
        <f t="shared" si="2"/>
        <v>99.845106965871977</v>
      </c>
      <c r="N24" s="56">
        <f t="shared" si="3"/>
        <v>99.845106965871977</v>
      </c>
    </row>
    <row r="25" spans="1:14" ht="15.75" customHeight="1" x14ac:dyDescent="0.25">
      <c r="A25" s="5">
        <v>22014000101</v>
      </c>
      <c r="B25" s="5">
        <v>22014</v>
      </c>
      <c r="C25" s="6" t="s">
        <v>27</v>
      </c>
      <c r="D25" s="6" t="s">
        <v>27</v>
      </c>
      <c r="E25" s="6" t="s">
        <v>1559</v>
      </c>
      <c r="F25" s="6" t="s">
        <v>1560</v>
      </c>
      <c r="G25" s="5">
        <v>221</v>
      </c>
      <c r="H25" s="4">
        <f>accesibilidad!CD25</f>
        <v>0.21169354420078168</v>
      </c>
      <c r="I25" s="7">
        <f t="shared" si="0"/>
        <v>100.21169354420078</v>
      </c>
      <c r="J25" s="8">
        <f>VLOOKUP(B25,'ISDT municipal'!$A$4:$N$734,14)</f>
        <v>99.881581968496093</v>
      </c>
      <c r="K25" s="9">
        <f>VLOOKUP(B25,'ISDT asentamiento mas poblado'!$B$4:$I$734,8,FALSE)</f>
        <v>100.21169354420078</v>
      </c>
      <c r="L25" s="7">
        <f t="shared" si="1"/>
        <v>1.0033050295079309</v>
      </c>
      <c r="M25" s="10">
        <f t="shared" si="2"/>
        <v>99.881581968496093</v>
      </c>
      <c r="N25" s="56">
        <f t="shared" si="3"/>
        <v>99.881581968496093</v>
      </c>
    </row>
    <row r="26" spans="1:14" ht="15.75" customHeight="1" x14ac:dyDescent="0.25">
      <c r="A26" s="5">
        <v>22014000201</v>
      </c>
      <c r="B26" s="5">
        <v>22014</v>
      </c>
      <c r="C26" s="6" t="s">
        <v>28</v>
      </c>
      <c r="D26" s="6" t="s">
        <v>27</v>
      </c>
      <c r="E26" s="6" t="s">
        <v>1561</v>
      </c>
      <c r="F26" s="6" t="s">
        <v>1562</v>
      </c>
      <c r="G26" s="5">
        <v>18</v>
      </c>
      <c r="H26" s="4">
        <f>accesibilidad!CD26</f>
        <v>-0.43562106067637774</v>
      </c>
      <c r="I26" s="7">
        <f t="shared" si="0"/>
        <v>99.564378939323618</v>
      </c>
      <c r="J26" s="8">
        <f>VLOOKUP(B26,'ISDT municipal'!$A$4:$N$734,14)</f>
        <v>99.881581968496093</v>
      </c>
      <c r="K26" s="9">
        <f>VLOOKUP(B26,'ISDT asentamiento mas poblado'!$B$4:$I$734,8,FALSE)</f>
        <v>100.21169354420078</v>
      </c>
      <c r="L26" s="7">
        <f t="shared" si="1"/>
        <v>1.0033050295079309</v>
      </c>
      <c r="M26" s="10">
        <f t="shared" si="2"/>
        <v>99.236399710021175</v>
      </c>
      <c r="N26" s="56">
        <f t="shared" si="3"/>
        <v>99.236399710021175</v>
      </c>
    </row>
    <row r="27" spans="1:14" ht="15.75" customHeight="1" x14ac:dyDescent="0.25">
      <c r="A27" s="5">
        <v>22015000101</v>
      </c>
      <c r="B27" s="5">
        <v>22015</v>
      </c>
      <c r="C27" s="6" t="s">
        <v>29</v>
      </c>
      <c r="D27" s="6" t="s">
        <v>29</v>
      </c>
      <c r="E27" s="6" t="s">
        <v>1561</v>
      </c>
      <c r="F27" s="6" t="s">
        <v>1560</v>
      </c>
      <c r="G27" s="5">
        <v>84</v>
      </c>
      <c r="H27" s="4">
        <f>accesibilidad!CD27</f>
        <v>0.85245982743361715</v>
      </c>
      <c r="I27" s="7">
        <f t="shared" si="0"/>
        <v>100.85245982743362</v>
      </c>
      <c r="J27" s="8">
        <f>VLOOKUP(B27,'ISDT municipal'!$A$4:$N$734,14)</f>
        <v>100.23806385897294</v>
      </c>
      <c r="K27" s="9">
        <f>VLOOKUP(B27,'ISDT asentamiento mas poblado'!$B$4:$I$734,8,FALSE)</f>
        <v>100.7000448138587</v>
      </c>
      <c r="L27" s="7">
        <f t="shared" si="1"/>
        <v>1.0046088375722793</v>
      </c>
      <c r="M27" s="10">
        <f t="shared" si="2"/>
        <v>100.38977963915983</v>
      </c>
      <c r="N27" s="56">
        <f t="shared" si="3"/>
        <v>100.23806385897294</v>
      </c>
    </row>
    <row r="28" spans="1:14" ht="15.75" customHeight="1" x14ac:dyDescent="0.25">
      <c r="A28" s="5">
        <v>22015000201</v>
      </c>
      <c r="B28" s="5">
        <v>22015</v>
      </c>
      <c r="C28" s="6" t="s">
        <v>30</v>
      </c>
      <c r="D28" s="6" t="s">
        <v>29</v>
      </c>
      <c r="E28" s="6" t="s">
        <v>1559</v>
      </c>
      <c r="F28" s="6" t="s">
        <v>1562</v>
      </c>
      <c r="G28" s="5">
        <v>115</v>
      </c>
      <c r="H28" s="4">
        <f>accesibilidad!CD28</f>
        <v>0.70004481385869766</v>
      </c>
      <c r="I28" s="7">
        <f t="shared" si="0"/>
        <v>100.7000448138587</v>
      </c>
      <c r="J28" s="8">
        <f>VLOOKUP(B28,'ISDT municipal'!$A$4:$N$734,14)</f>
        <v>100.23806385897294</v>
      </c>
      <c r="K28" s="9">
        <f>VLOOKUP(B28,'ISDT asentamiento mas poblado'!$B$4:$I$734,8,FALSE)</f>
        <v>100.7000448138587</v>
      </c>
      <c r="L28" s="7">
        <f t="shared" si="1"/>
        <v>1.0046088375722793</v>
      </c>
      <c r="M28" s="10">
        <f t="shared" si="2"/>
        <v>100.23806385897294</v>
      </c>
      <c r="N28" s="56">
        <f t="shared" si="3"/>
        <v>100.23806385897294</v>
      </c>
    </row>
    <row r="29" spans="1:14" ht="15.75" customHeight="1" x14ac:dyDescent="0.25">
      <c r="A29" s="5">
        <v>22015000301</v>
      </c>
      <c r="B29" s="5">
        <v>22015</v>
      </c>
      <c r="C29" s="6" t="s">
        <v>31</v>
      </c>
      <c r="D29" s="6" t="s">
        <v>29</v>
      </c>
      <c r="E29" s="6" t="s">
        <v>1561</v>
      </c>
      <c r="F29" s="6" t="s">
        <v>1562</v>
      </c>
      <c r="G29" s="5">
        <v>26</v>
      </c>
      <c r="H29" s="4">
        <f>accesibilidad!CD29</f>
        <v>0.6986929202378549</v>
      </c>
      <c r="I29" s="7">
        <f t="shared" si="0"/>
        <v>100.69869292023786</v>
      </c>
      <c r="J29" s="8">
        <f>VLOOKUP(B29,'ISDT municipal'!$A$4:$N$734,14)</f>
        <v>100.23806385897294</v>
      </c>
      <c r="K29" s="9">
        <f>VLOOKUP(B29,'ISDT asentamiento mas poblado'!$B$4:$I$734,8,FALSE)</f>
        <v>100.7000448138587</v>
      </c>
      <c r="L29" s="7">
        <f t="shared" si="1"/>
        <v>1.0046088375722793</v>
      </c>
      <c r="M29" s="10">
        <f t="shared" si="2"/>
        <v>100.23671816742586</v>
      </c>
      <c r="N29" s="56">
        <f t="shared" si="3"/>
        <v>100.23671816742586</v>
      </c>
    </row>
    <row r="30" spans="1:14" ht="15.75" customHeight="1" x14ac:dyDescent="0.25">
      <c r="A30" s="5">
        <v>22015000401</v>
      </c>
      <c r="B30" s="5">
        <v>22015</v>
      </c>
      <c r="C30" s="6" t="s">
        <v>32</v>
      </c>
      <c r="D30" s="6" t="s">
        <v>29</v>
      </c>
      <c r="E30" s="6" t="s">
        <v>1561</v>
      </c>
      <c r="F30" s="6" t="s">
        <v>1562</v>
      </c>
      <c r="G30" s="5">
        <v>73</v>
      </c>
      <c r="H30" s="4">
        <f>accesibilidad!CD30</f>
        <v>0.29084920702640921</v>
      </c>
      <c r="I30" s="7">
        <f t="shared" si="0"/>
        <v>100.29084920702641</v>
      </c>
      <c r="J30" s="8">
        <f>VLOOKUP(B30,'ISDT municipal'!$A$4:$N$734,14)</f>
        <v>100.23806385897294</v>
      </c>
      <c r="K30" s="9">
        <f>VLOOKUP(B30,'ISDT asentamiento mas poblado'!$B$4:$I$734,8,FALSE)</f>
        <v>100.7000448138587</v>
      </c>
      <c r="L30" s="7">
        <f t="shared" si="1"/>
        <v>1.0046088375722793</v>
      </c>
      <c r="M30" s="10">
        <f t="shared" si="2"/>
        <v>99.830745516222592</v>
      </c>
      <c r="N30" s="56">
        <f t="shared" si="3"/>
        <v>99.830745516222592</v>
      </c>
    </row>
    <row r="31" spans="1:14" ht="15.75" customHeight="1" x14ac:dyDescent="0.25">
      <c r="A31" s="5">
        <v>22016000101</v>
      </c>
      <c r="B31" s="5">
        <v>22016</v>
      </c>
      <c r="C31" s="6" t="s">
        <v>33</v>
      </c>
      <c r="D31" s="6" t="s">
        <v>33</v>
      </c>
      <c r="E31" s="6" t="s">
        <v>1559</v>
      </c>
      <c r="F31" s="6" t="s">
        <v>1560</v>
      </c>
      <c r="G31" s="5">
        <v>623</v>
      </c>
      <c r="H31" s="4">
        <f>accesibilidad!CD31</f>
        <v>0.42133225919521611</v>
      </c>
      <c r="I31" s="7">
        <f t="shared" si="0"/>
        <v>100.42133225919521</v>
      </c>
      <c r="J31" s="8">
        <f>VLOOKUP(B31,'ISDT municipal'!$A$4:$N$734,14)</f>
        <v>100.1798679536281</v>
      </c>
      <c r="K31" s="9">
        <f>VLOOKUP(B31,'ISDT asentamiento mas poblado'!$B$4:$I$734,8,FALSE)</f>
        <v>100.42133225919521</v>
      </c>
      <c r="L31" s="7">
        <f t="shared" si="1"/>
        <v>1.0024103076845627</v>
      </c>
      <c r="M31" s="10">
        <f t="shared" si="2"/>
        <v>100.1798679536281</v>
      </c>
      <c r="N31" s="56">
        <f t="shared" si="3"/>
        <v>100.1798679536281</v>
      </c>
    </row>
    <row r="32" spans="1:14" ht="15.75" customHeight="1" x14ac:dyDescent="0.25">
      <c r="A32" s="5">
        <v>22017000101</v>
      </c>
      <c r="B32" s="5">
        <v>22017</v>
      </c>
      <c r="C32" s="6" t="s">
        <v>34</v>
      </c>
      <c r="D32" s="6" t="s">
        <v>34</v>
      </c>
      <c r="E32" s="6" t="s">
        <v>1559</v>
      </c>
      <c r="F32" s="6" t="s">
        <v>1560</v>
      </c>
      <c r="G32" s="5">
        <v>1177</v>
      </c>
      <c r="H32" s="4">
        <f>accesibilidad!CD32</f>
        <v>0.85260849441211417</v>
      </c>
      <c r="I32" s="7">
        <f t="shared" si="0"/>
        <v>100.85260849441211</v>
      </c>
      <c r="J32" s="8">
        <f>VLOOKUP(B32,'ISDT municipal'!$A$4:$N$734,14)</f>
        <v>100.76152143465775</v>
      </c>
      <c r="K32" s="9">
        <f>VLOOKUP(B32,'ISDT asentamiento mas poblado'!$B$4:$I$734,8,FALSE)</f>
        <v>100.85260849441211</v>
      </c>
      <c r="L32" s="7">
        <f t="shared" si="1"/>
        <v>1.0009039865462277</v>
      </c>
      <c r="M32" s="10">
        <f t="shared" si="2"/>
        <v>100.76152143465775</v>
      </c>
      <c r="N32" s="56">
        <f t="shared" si="3"/>
        <v>100.76152143465775</v>
      </c>
    </row>
    <row r="33" spans="1:14" ht="15.75" customHeight="1" x14ac:dyDescent="0.25">
      <c r="A33" s="5">
        <v>22018000101</v>
      </c>
      <c r="B33" s="5">
        <v>22018</v>
      </c>
      <c r="C33" s="6" t="s">
        <v>35</v>
      </c>
      <c r="D33" s="6" t="s">
        <v>35</v>
      </c>
      <c r="E33" s="6" t="s">
        <v>1559</v>
      </c>
      <c r="F33" s="6" t="s">
        <v>1560</v>
      </c>
      <c r="G33" s="5">
        <v>362</v>
      </c>
      <c r="H33" s="4">
        <f>accesibilidad!CD33</f>
        <v>5.8180460827876125E-2</v>
      </c>
      <c r="I33" s="7">
        <f t="shared" si="0"/>
        <v>100.05818046082787</v>
      </c>
      <c r="J33" s="8">
        <f>VLOOKUP(B33,'ISDT municipal'!$A$4:$N$734,14)</f>
        <v>99.900623524489433</v>
      </c>
      <c r="K33" s="9">
        <f>VLOOKUP(B33,'ISDT asentamiento mas poblado'!$B$4:$I$734,8,FALSE)</f>
        <v>100.05818046082787</v>
      </c>
      <c r="L33" s="7">
        <f t="shared" si="1"/>
        <v>1.0015771366662172</v>
      </c>
      <c r="M33" s="10">
        <f t="shared" si="2"/>
        <v>99.900623524489433</v>
      </c>
      <c r="N33" s="56">
        <f t="shared" si="3"/>
        <v>99.900623524489433</v>
      </c>
    </row>
    <row r="34" spans="1:14" ht="15.75" customHeight="1" x14ac:dyDescent="0.25">
      <c r="A34" s="5">
        <v>22019000101</v>
      </c>
      <c r="B34" s="5">
        <v>22019</v>
      </c>
      <c r="C34" s="6" t="s">
        <v>36</v>
      </c>
      <c r="D34" s="6" t="s">
        <v>36</v>
      </c>
      <c r="E34" s="6" t="s">
        <v>1559</v>
      </c>
      <c r="F34" s="6" t="s">
        <v>1560</v>
      </c>
      <c r="G34" s="5">
        <v>200</v>
      </c>
      <c r="H34" s="4">
        <f>accesibilidad!CD34</f>
        <v>1.9520444146883957</v>
      </c>
      <c r="I34" s="7">
        <f t="shared" si="0"/>
        <v>101.9520444146884</v>
      </c>
      <c r="J34" s="8">
        <f>VLOOKUP(B34,'ISDT municipal'!$A$4:$N$734,14)</f>
        <v>101.14995626955883</v>
      </c>
      <c r="K34" s="9">
        <f>VLOOKUP(B34,'ISDT asentamiento mas poblado'!$B$4:$I$734,8,FALSE)</f>
        <v>101.95204441468839</v>
      </c>
      <c r="L34" s="7">
        <f t="shared" si="1"/>
        <v>1.0079296934443751</v>
      </c>
      <c r="M34" s="10">
        <f t="shared" si="2"/>
        <v>101.14995626955883</v>
      </c>
      <c r="N34" s="56">
        <f t="shared" si="3"/>
        <v>101.14995626955883</v>
      </c>
    </row>
    <row r="35" spans="1:14" ht="15.75" customHeight="1" x14ac:dyDescent="0.25">
      <c r="A35" s="5">
        <v>22020000101</v>
      </c>
      <c r="B35" s="5">
        <v>22020</v>
      </c>
      <c r="C35" s="6" t="s">
        <v>37</v>
      </c>
      <c r="D35" s="6" t="s">
        <v>37</v>
      </c>
      <c r="E35" s="6" t="s">
        <v>1559</v>
      </c>
      <c r="F35" s="6" t="s">
        <v>1560</v>
      </c>
      <c r="G35" s="5">
        <v>130</v>
      </c>
      <c r="H35" s="4">
        <f>accesibilidad!CD35</f>
        <v>0.24360352967269724</v>
      </c>
      <c r="I35" s="7">
        <f t="shared" si="0"/>
        <v>100.2436035296727</v>
      </c>
      <c r="J35" s="8">
        <f>VLOOKUP(B35,'ISDT municipal'!$A$4:$N$734,14)</f>
        <v>99.824173754780205</v>
      </c>
      <c r="K35" s="9">
        <f>VLOOKUP(B35,'ISDT asentamiento mas poblado'!$B$4:$I$734,8,FALSE)</f>
        <v>100.2436035296727</v>
      </c>
      <c r="L35" s="7">
        <f t="shared" si="1"/>
        <v>1.0042016854146254</v>
      </c>
      <c r="M35" s="10">
        <f t="shared" si="2"/>
        <v>99.824173754780205</v>
      </c>
      <c r="N35" s="56">
        <f t="shared" si="3"/>
        <v>99.824173754780205</v>
      </c>
    </row>
    <row r="36" spans="1:14" ht="15.75" customHeight="1" x14ac:dyDescent="0.25">
      <c r="A36" s="5">
        <v>22021000101</v>
      </c>
      <c r="B36" s="5">
        <v>22021</v>
      </c>
      <c r="C36" s="6" t="s">
        <v>38</v>
      </c>
      <c r="D36" s="6" t="s">
        <v>38</v>
      </c>
      <c r="E36" s="6" t="s">
        <v>1559</v>
      </c>
      <c r="F36" s="6" t="s">
        <v>1560</v>
      </c>
      <c r="G36" s="5">
        <v>2099</v>
      </c>
      <c r="H36" s="4">
        <f>accesibilidad!CD36</f>
        <v>2.6538755125021374</v>
      </c>
      <c r="I36" s="7">
        <f t="shared" si="0"/>
        <v>102.65387551250214</v>
      </c>
      <c r="J36" s="8">
        <f>VLOOKUP(B36,'ISDT municipal'!$A$4:$N$734,14)</f>
        <v>101.62943605261316</v>
      </c>
      <c r="K36" s="9">
        <f>VLOOKUP(B36,'ISDT asentamiento mas poblado'!$B$4:$I$734,8,FALSE)</f>
        <v>102.65387551250214</v>
      </c>
      <c r="L36" s="7">
        <f t="shared" si="1"/>
        <v>1.0100801450807877</v>
      </c>
      <c r="M36" s="10">
        <f t="shared" si="2"/>
        <v>101.62943605261316</v>
      </c>
      <c r="N36" s="56">
        <f t="shared" si="3"/>
        <v>101.62943605261316</v>
      </c>
    </row>
    <row r="37" spans="1:14" ht="15.75" customHeight="1" x14ac:dyDescent="0.25">
      <c r="A37" s="5">
        <v>22021000201</v>
      </c>
      <c r="B37" s="5">
        <v>22021</v>
      </c>
      <c r="C37" s="6" t="s">
        <v>39</v>
      </c>
      <c r="D37" s="6" t="s">
        <v>38</v>
      </c>
      <c r="E37" s="6" t="s">
        <v>1561</v>
      </c>
      <c r="F37" s="6" t="s">
        <v>1562</v>
      </c>
      <c r="G37" s="5">
        <v>71</v>
      </c>
      <c r="H37" s="4">
        <f>accesibilidad!CD37</f>
        <v>0.91231415263502791</v>
      </c>
      <c r="I37" s="7">
        <f t="shared" si="0"/>
        <v>100.91231415263503</v>
      </c>
      <c r="J37" s="8">
        <f>VLOOKUP(B37,'ISDT municipal'!$A$4:$N$734,14)</f>
        <v>101.62943605261316</v>
      </c>
      <c r="K37" s="9">
        <f>VLOOKUP(B37,'ISDT asentamiento mas poblado'!$B$4:$I$734,8,FALSE)</f>
        <v>102.65387551250214</v>
      </c>
      <c r="L37" s="7">
        <f t="shared" si="1"/>
        <v>1.0100801450807877</v>
      </c>
      <c r="M37" s="10">
        <f t="shared" si="2"/>
        <v>99.905254691016538</v>
      </c>
      <c r="N37" s="56">
        <f t="shared" si="3"/>
        <v>99.905254691016538</v>
      </c>
    </row>
    <row r="38" spans="1:14" ht="15.75" customHeight="1" x14ac:dyDescent="0.25">
      <c r="A38" s="5">
        <v>22021000301</v>
      </c>
      <c r="B38" s="5">
        <v>22021</v>
      </c>
      <c r="C38" s="6" t="s">
        <v>40</v>
      </c>
      <c r="D38" s="6" t="s">
        <v>38</v>
      </c>
      <c r="E38" s="6" t="s">
        <v>1561</v>
      </c>
      <c r="F38" s="6" t="s">
        <v>1562</v>
      </c>
      <c r="G38" s="5">
        <v>108</v>
      </c>
      <c r="H38" s="4">
        <f>accesibilidad!CD38</f>
        <v>1.047849922865189</v>
      </c>
      <c r="I38" s="7">
        <f t="shared" si="0"/>
        <v>101.04784992286518</v>
      </c>
      <c r="J38" s="8">
        <f>VLOOKUP(B38,'ISDT municipal'!$A$4:$N$734,14)</f>
        <v>101.62943605261316</v>
      </c>
      <c r="K38" s="9">
        <f>VLOOKUP(B38,'ISDT asentamiento mas poblado'!$B$4:$I$734,8,FALSE)</f>
        <v>102.65387551250214</v>
      </c>
      <c r="L38" s="7">
        <f t="shared" si="1"/>
        <v>1.0100801450807877</v>
      </c>
      <c r="M38" s="10">
        <f t="shared" si="2"/>
        <v>100.03943787528189</v>
      </c>
      <c r="N38" s="56">
        <f t="shared" si="3"/>
        <v>100.03943787528189</v>
      </c>
    </row>
    <row r="39" spans="1:14" ht="15.75" customHeight="1" x14ac:dyDescent="0.25">
      <c r="A39" s="5">
        <v>22021000401</v>
      </c>
      <c r="B39" s="5">
        <v>22021</v>
      </c>
      <c r="C39" s="6" t="s">
        <v>41</v>
      </c>
      <c r="D39" s="6" t="s">
        <v>38</v>
      </c>
      <c r="E39" s="6" t="s">
        <v>1561</v>
      </c>
      <c r="F39" s="6" t="s">
        <v>1562</v>
      </c>
      <c r="G39" s="5">
        <v>99</v>
      </c>
      <c r="H39" s="4">
        <f>accesibilidad!CD39</f>
        <v>0.35723450725386613</v>
      </c>
      <c r="I39" s="7">
        <f t="shared" si="0"/>
        <v>100.35723450725386</v>
      </c>
      <c r="J39" s="8">
        <f>VLOOKUP(B39,'ISDT municipal'!$A$4:$N$734,14)</f>
        <v>101.62943605261316</v>
      </c>
      <c r="K39" s="9">
        <f>VLOOKUP(B39,'ISDT asentamiento mas poblado'!$B$4:$I$734,8,FALSE)</f>
        <v>102.65387551250214</v>
      </c>
      <c r="L39" s="7">
        <f t="shared" si="1"/>
        <v>1.0100801450807877</v>
      </c>
      <c r="M39" s="10">
        <f t="shared" si="2"/>
        <v>99.355714490583466</v>
      </c>
      <c r="N39" s="56">
        <f t="shared" si="3"/>
        <v>99.355714490583466</v>
      </c>
    </row>
    <row r="40" spans="1:14" ht="15.75" customHeight="1" x14ac:dyDescent="0.25">
      <c r="A40" s="5">
        <v>22022000101</v>
      </c>
      <c r="B40" s="5">
        <v>22022</v>
      </c>
      <c r="C40" s="6" t="s">
        <v>42</v>
      </c>
      <c r="D40" s="6" t="s">
        <v>42</v>
      </c>
      <c r="E40" s="6" t="s">
        <v>1559</v>
      </c>
      <c r="F40" s="6" t="s">
        <v>1560</v>
      </c>
      <c r="G40" s="5">
        <v>661</v>
      </c>
      <c r="H40" s="4">
        <f>accesibilidad!CD40</f>
        <v>1.24227024750869</v>
      </c>
      <c r="I40" s="7">
        <f t="shared" si="0"/>
        <v>101.24227024750869</v>
      </c>
      <c r="J40" s="8">
        <f>VLOOKUP(B40,'ISDT municipal'!$A$4:$N$734,14)</f>
        <v>100.73118626649698</v>
      </c>
      <c r="K40" s="9">
        <f>VLOOKUP(B40,'ISDT asentamiento mas poblado'!$B$4:$I$734,8,FALSE)</f>
        <v>101.24227024750869</v>
      </c>
      <c r="L40" s="7">
        <f t="shared" si="1"/>
        <v>1.0050737413104573</v>
      </c>
      <c r="M40" s="10">
        <f t="shared" si="2"/>
        <v>100.73118626649698</v>
      </c>
      <c r="N40" s="56">
        <f t="shared" si="3"/>
        <v>100.73118626649698</v>
      </c>
    </row>
    <row r="41" spans="1:14" ht="15.75" customHeight="1" x14ac:dyDescent="0.25">
      <c r="A41" s="5">
        <v>22022000201</v>
      </c>
      <c r="B41" s="5">
        <v>22022</v>
      </c>
      <c r="C41" s="6" t="s">
        <v>43</v>
      </c>
      <c r="D41" s="6" t="s">
        <v>42</v>
      </c>
      <c r="E41" s="6" t="s">
        <v>1561</v>
      </c>
      <c r="F41" s="6" t="s">
        <v>1562</v>
      </c>
      <c r="G41" s="5">
        <v>5</v>
      </c>
      <c r="H41" s="4">
        <f>accesibilidad!CD41</f>
        <v>0.62293599122740617</v>
      </c>
      <c r="I41" s="7">
        <f t="shared" si="0"/>
        <v>100.62293599122741</v>
      </c>
      <c r="J41" s="8">
        <f>VLOOKUP(B41,'ISDT municipal'!$A$4:$N$734,14)</f>
        <v>100.73118626649698</v>
      </c>
      <c r="K41" s="9">
        <f>VLOOKUP(B41,'ISDT asentamiento mas poblado'!$B$4:$I$734,8,FALSE)</f>
        <v>101.24227024750869</v>
      </c>
      <c r="L41" s="7">
        <f t="shared" si="1"/>
        <v>1.0050737413104573</v>
      </c>
      <c r="M41" s="10">
        <f t="shared" si="2"/>
        <v>100.11497848907186</v>
      </c>
      <c r="N41" s="56">
        <f t="shared" si="3"/>
        <v>100.11497848907186</v>
      </c>
    </row>
    <row r="42" spans="1:14" ht="15.75" customHeight="1" x14ac:dyDescent="0.25">
      <c r="A42" s="5">
        <v>22023000101</v>
      </c>
      <c r="B42" s="5">
        <v>22023</v>
      </c>
      <c r="C42" s="6" t="s">
        <v>44</v>
      </c>
      <c r="D42" s="6" t="s">
        <v>44</v>
      </c>
      <c r="E42" s="6" t="s">
        <v>1561</v>
      </c>
      <c r="F42" s="6" t="s">
        <v>1560</v>
      </c>
      <c r="G42" s="5">
        <v>150</v>
      </c>
      <c r="H42" s="4">
        <f>accesibilidad!CD42</f>
        <v>0.36227639015600605</v>
      </c>
      <c r="I42" s="7">
        <f t="shared" si="0"/>
        <v>100.36227639015601</v>
      </c>
      <c r="J42" s="8">
        <f>VLOOKUP(B42,'ISDT municipal'!$A$4:$N$734,14)</f>
        <v>100.03059619370192</v>
      </c>
      <c r="K42" s="9">
        <f>VLOOKUP(B42,'ISDT asentamiento mas poblado'!$B$4:$I$734,8,FALSE)</f>
        <v>100.24060347112032</v>
      </c>
      <c r="L42" s="7">
        <f t="shared" si="1"/>
        <v>1.0020994304283835</v>
      </c>
      <c r="M42" s="10">
        <f t="shared" si="2"/>
        <v>100.15201420407209</v>
      </c>
      <c r="N42" s="56">
        <f t="shared" si="3"/>
        <v>100.03059619370192</v>
      </c>
    </row>
    <row r="43" spans="1:14" ht="15.75" customHeight="1" x14ac:dyDescent="0.25">
      <c r="A43" s="5">
        <v>22023000201</v>
      </c>
      <c r="B43" s="5">
        <v>22023</v>
      </c>
      <c r="C43" s="6" t="s">
        <v>45</v>
      </c>
      <c r="D43" s="6" t="s">
        <v>44</v>
      </c>
      <c r="E43" s="6" t="s">
        <v>1559</v>
      </c>
      <c r="F43" s="6" t="s">
        <v>1562</v>
      </c>
      <c r="G43" s="5">
        <v>307</v>
      </c>
      <c r="H43" s="4">
        <f>accesibilidad!CD43</f>
        <v>0.24060347112032737</v>
      </c>
      <c r="I43" s="7">
        <f t="shared" si="0"/>
        <v>100.24060347112032</v>
      </c>
      <c r="J43" s="8">
        <f>VLOOKUP(B43,'ISDT municipal'!$A$4:$N$734,14)</f>
        <v>100.03059619370192</v>
      </c>
      <c r="K43" s="9">
        <f>VLOOKUP(B43,'ISDT asentamiento mas poblado'!$B$4:$I$734,8,FALSE)</f>
        <v>100.24060347112032</v>
      </c>
      <c r="L43" s="7">
        <f t="shared" si="1"/>
        <v>1.0020994304283835</v>
      </c>
      <c r="M43" s="10">
        <f t="shared" si="2"/>
        <v>100.03059619370192</v>
      </c>
      <c r="N43" s="56">
        <f t="shared" si="3"/>
        <v>100.03059619370192</v>
      </c>
    </row>
    <row r="44" spans="1:14" ht="15.75" customHeight="1" x14ac:dyDescent="0.25">
      <c r="A44" s="5">
        <v>22024000101</v>
      </c>
      <c r="B44" s="5">
        <v>22024</v>
      </c>
      <c r="C44" s="6" t="s">
        <v>46</v>
      </c>
      <c r="D44" s="6" t="s">
        <v>46</v>
      </c>
      <c r="E44" s="6" t="s">
        <v>1559</v>
      </c>
      <c r="F44" s="6" t="s">
        <v>1560</v>
      </c>
      <c r="G44" s="5">
        <v>235</v>
      </c>
      <c r="H44" s="4">
        <f>accesibilidad!CD44</f>
        <v>-1.7737912592828208E-2</v>
      </c>
      <c r="I44" s="7">
        <f t="shared" si="0"/>
        <v>99.982262087407179</v>
      </c>
      <c r="J44" s="8">
        <f>VLOOKUP(B44,'ISDT municipal'!$A$4:$N$734,14)</f>
        <v>101.14340915014898</v>
      </c>
      <c r="K44" s="9">
        <f>VLOOKUP(B44,'ISDT asentamiento mas poblado'!$B$4:$I$734,8,FALSE)</f>
        <v>99.982262087407179</v>
      </c>
      <c r="L44" s="7">
        <f t="shared" si="1"/>
        <v>0.98851979508602417</v>
      </c>
      <c r="M44" s="10">
        <f t="shared" si="2"/>
        <v>101.14340915014898</v>
      </c>
      <c r="N44" s="56">
        <f t="shared" si="3"/>
        <v>101.14340915014898</v>
      </c>
    </row>
    <row r="45" spans="1:14" ht="15.75" customHeight="1" x14ac:dyDescent="0.25">
      <c r="A45" s="5">
        <v>22024000201</v>
      </c>
      <c r="B45" s="5">
        <v>22024</v>
      </c>
      <c r="C45" s="6" t="s">
        <v>47</v>
      </c>
      <c r="D45" s="6" t="s">
        <v>46</v>
      </c>
      <c r="E45" s="6" t="s">
        <v>1561</v>
      </c>
      <c r="F45" s="6" t="s">
        <v>1562</v>
      </c>
      <c r="G45" s="5">
        <v>72</v>
      </c>
      <c r="H45" s="4">
        <f>accesibilidad!CD45</f>
        <v>-0.24036399226968061</v>
      </c>
      <c r="I45" s="7">
        <f t="shared" si="0"/>
        <v>99.759636007730322</v>
      </c>
      <c r="J45" s="8">
        <f>VLOOKUP(B45,'ISDT municipal'!$A$4:$N$734,14)</f>
        <v>101.14340915014898</v>
      </c>
      <c r="K45" s="9">
        <f>VLOOKUP(B45,'ISDT asentamiento mas poblado'!$B$4:$I$734,8,FALSE)</f>
        <v>99.982262087407179</v>
      </c>
      <c r="L45" s="7">
        <f t="shared" si="1"/>
        <v>0.98851979508602417</v>
      </c>
      <c r="M45" s="10">
        <f t="shared" si="2"/>
        <v>100.91819759567781</v>
      </c>
      <c r="N45" s="56">
        <f t="shared" si="3"/>
        <v>100.91819759567781</v>
      </c>
    </row>
    <row r="46" spans="1:14" ht="15.75" customHeight="1" x14ac:dyDescent="0.25">
      <c r="A46" s="5">
        <v>22024000399</v>
      </c>
      <c r="B46" s="5">
        <v>22024</v>
      </c>
      <c r="C46" s="6" t="s">
        <v>48</v>
      </c>
      <c r="D46" s="6" t="s">
        <v>46</v>
      </c>
      <c r="E46" s="6" t="s">
        <v>1561</v>
      </c>
      <c r="F46" s="6" t="s">
        <v>1562</v>
      </c>
      <c r="G46" s="5">
        <v>5</v>
      </c>
      <c r="H46" s="4">
        <f>accesibilidad!CD46</f>
        <v>-0.63472111733454029</v>
      </c>
      <c r="I46" s="7">
        <f t="shared" si="0"/>
        <v>99.365278882665464</v>
      </c>
      <c r="J46" s="8">
        <f>VLOOKUP(B46,'ISDT municipal'!$A$4:$N$734,14)</f>
        <v>101.14340915014898</v>
      </c>
      <c r="K46" s="9">
        <f>VLOOKUP(B46,'ISDT asentamiento mas poblado'!$B$4:$I$734,8,FALSE)</f>
        <v>99.982262087407179</v>
      </c>
      <c r="L46" s="7">
        <f t="shared" si="1"/>
        <v>0.98851979508602417</v>
      </c>
      <c r="M46" s="10">
        <f t="shared" si="2"/>
        <v>100.51926059206369</v>
      </c>
      <c r="N46" s="56">
        <f t="shared" si="3"/>
        <v>100.51926059206369</v>
      </c>
    </row>
    <row r="47" spans="1:14" ht="15.75" customHeight="1" x14ac:dyDescent="0.25">
      <c r="A47" s="5">
        <v>22025000101</v>
      </c>
      <c r="B47" s="5">
        <v>22025</v>
      </c>
      <c r="C47" s="6" t="s">
        <v>49</v>
      </c>
      <c r="D47" s="6" t="s">
        <v>49</v>
      </c>
      <c r="E47" s="6" t="s">
        <v>1559</v>
      </c>
      <c r="F47" s="6" t="s">
        <v>1560</v>
      </c>
      <c r="G47" s="5">
        <v>1420</v>
      </c>
      <c r="H47" s="4">
        <f>accesibilidad!CD47</f>
        <v>0.67974787223442579</v>
      </c>
      <c r="I47" s="7">
        <f t="shared" si="0"/>
        <v>100.67974787223443</v>
      </c>
      <c r="J47" s="8">
        <f>VLOOKUP(B47,'ISDT municipal'!$A$4:$N$734,14)</f>
        <v>100.74260216978803</v>
      </c>
      <c r="K47" s="9">
        <f>VLOOKUP(B47,'ISDT asentamiento mas poblado'!$B$4:$I$734,8,FALSE)</f>
        <v>100.67974787223442</v>
      </c>
      <c r="L47" s="7">
        <f t="shared" si="1"/>
        <v>0.99937609019223383</v>
      </c>
      <c r="M47" s="10">
        <f t="shared" si="2"/>
        <v>100.74260216978803</v>
      </c>
      <c r="N47" s="56">
        <f t="shared" si="3"/>
        <v>100.74260216978803</v>
      </c>
    </row>
    <row r="48" spans="1:14" ht="15.75" customHeight="1" x14ac:dyDescent="0.25">
      <c r="A48" s="5">
        <v>22027000101</v>
      </c>
      <c r="B48" s="5">
        <v>22027</v>
      </c>
      <c r="C48" s="6" t="s">
        <v>50</v>
      </c>
      <c r="D48" s="6" t="s">
        <v>50</v>
      </c>
      <c r="E48" s="6" t="s">
        <v>1559</v>
      </c>
      <c r="F48" s="6" t="s">
        <v>1560</v>
      </c>
      <c r="G48" s="5">
        <v>236</v>
      </c>
      <c r="H48" s="4">
        <f>accesibilidad!CD48</f>
        <v>1.0333676207771163</v>
      </c>
      <c r="I48" s="7">
        <f t="shared" si="0"/>
        <v>101.03336762077711</v>
      </c>
      <c r="J48" s="8">
        <f>VLOOKUP(B48,'ISDT municipal'!$A$4:$N$734,14)</f>
        <v>100.45807592460847</v>
      </c>
      <c r="K48" s="9">
        <f>VLOOKUP(B48,'ISDT asentamiento mas poblado'!$B$4:$I$734,8,FALSE)</f>
        <v>101.03336762077711</v>
      </c>
      <c r="L48" s="7">
        <f t="shared" si="1"/>
        <v>1.0057266843991755</v>
      </c>
      <c r="M48" s="10">
        <f t="shared" si="2"/>
        <v>100.45807592460847</v>
      </c>
      <c r="N48" s="56">
        <f t="shared" si="3"/>
        <v>100.45807592460847</v>
      </c>
    </row>
    <row r="49" spans="1:14" ht="15.75" customHeight="1" x14ac:dyDescent="0.25">
      <c r="A49" s="5">
        <v>22027000201</v>
      </c>
      <c r="B49" s="5">
        <v>22027</v>
      </c>
      <c r="C49" s="6" t="s">
        <v>51</v>
      </c>
      <c r="D49" s="6" t="s">
        <v>50</v>
      </c>
      <c r="E49" s="6" t="s">
        <v>1561</v>
      </c>
      <c r="F49" s="6" t="s">
        <v>1562</v>
      </c>
      <c r="G49" s="5">
        <v>62</v>
      </c>
      <c r="H49" s="4">
        <f>accesibilidad!CD49</f>
        <v>-0.49132396962973773</v>
      </c>
      <c r="I49" s="7">
        <f t="shared" si="0"/>
        <v>99.508676030370268</v>
      </c>
      <c r="J49" s="8">
        <f>VLOOKUP(B49,'ISDT municipal'!$A$4:$N$734,14)</f>
        <v>100.45807592460847</v>
      </c>
      <c r="K49" s="9">
        <f>VLOOKUP(B49,'ISDT asentamiento mas poblado'!$B$4:$I$734,8,FALSE)</f>
        <v>101.03336762077711</v>
      </c>
      <c r="L49" s="7">
        <f t="shared" si="1"/>
        <v>1.0057266843991755</v>
      </c>
      <c r="M49" s="10">
        <f t="shared" si="2"/>
        <v>98.942066044332009</v>
      </c>
      <c r="N49" s="56">
        <f t="shared" si="3"/>
        <v>98.942066044332009</v>
      </c>
    </row>
    <row r="50" spans="1:14" ht="15.75" customHeight="1" x14ac:dyDescent="0.25">
      <c r="A50" s="5">
        <v>22027000301</v>
      </c>
      <c r="B50" s="5">
        <v>22027</v>
      </c>
      <c r="C50" s="6" t="s">
        <v>52</v>
      </c>
      <c r="D50" s="6" t="s">
        <v>50</v>
      </c>
      <c r="E50" s="6" t="s">
        <v>1561</v>
      </c>
      <c r="F50" s="6" t="s">
        <v>1562</v>
      </c>
      <c r="G50" s="5">
        <v>55</v>
      </c>
      <c r="H50" s="4">
        <f>accesibilidad!CD50</f>
        <v>0.5429235409662504</v>
      </c>
      <c r="I50" s="7">
        <f t="shared" si="0"/>
        <v>100.54292354096626</v>
      </c>
      <c r="J50" s="8">
        <f>VLOOKUP(B50,'ISDT municipal'!$A$4:$N$734,14)</f>
        <v>100.45807592460847</v>
      </c>
      <c r="K50" s="9">
        <f>VLOOKUP(B50,'ISDT asentamiento mas poblado'!$B$4:$I$734,8,FALSE)</f>
        <v>101.03336762077711</v>
      </c>
      <c r="L50" s="7">
        <f t="shared" si="1"/>
        <v>1.0057266843991755</v>
      </c>
      <c r="M50" s="10">
        <f t="shared" si="2"/>
        <v>99.970424470770553</v>
      </c>
      <c r="N50" s="56">
        <f t="shared" si="3"/>
        <v>99.970424470770553</v>
      </c>
    </row>
    <row r="51" spans="1:14" ht="15.75" customHeight="1" x14ac:dyDescent="0.25">
      <c r="A51" s="5">
        <v>22028000101</v>
      </c>
      <c r="B51" s="5">
        <v>22028</v>
      </c>
      <c r="C51" s="6" t="s">
        <v>53</v>
      </c>
      <c r="D51" s="6" t="s">
        <v>53</v>
      </c>
      <c r="E51" s="6" t="s">
        <v>1559</v>
      </c>
      <c r="F51" s="6" t="s">
        <v>1560</v>
      </c>
      <c r="G51" s="5">
        <v>386</v>
      </c>
      <c r="H51" s="4">
        <f>accesibilidad!CD51</f>
        <v>-0.3180075254124699</v>
      </c>
      <c r="I51" s="7">
        <f t="shared" si="0"/>
        <v>99.681992474587531</v>
      </c>
      <c r="J51" s="8">
        <f>VLOOKUP(B51,'ISDT municipal'!$A$4:$N$734,14)</f>
        <v>101.70988313923466</v>
      </c>
      <c r="K51" s="9">
        <f>VLOOKUP(B51,'ISDT asentamiento mas poblado'!$B$4:$I$734,8,FALSE)</f>
        <v>99.681992474587531</v>
      </c>
      <c r="L51" s="7">
        <f t="shared" si="1"/>
        <v>0.98006200968817281</v>
      </c>
      <c r="M51" s="10">
        <f t="shared" si="2"/>
        <v>101.70988313923466</v>
      </c>
      <c r="N51" s="56">
        <f t="shared" si="3"/>
        <v>101.70988313923466</v>
      </c>
    </row>
    <row r="52" spans="1:14" ht="15.75" customHeight="1" x14ac:dyDescent="0.25">
      <c r="A52" s="5">
        <v>22029000101</v>
      </c>
      <c r="B52" s="5">
        <v>22029</v>
      </c>
      <c r="C52" s="6" t="s">
        <v>54</v>
      </c>
      <c r="D52" s="6" t="s">
        <v>54</v>
      </c>
      <c r="E52" s="6" t="s">
        <v>1559</v>
      </c>
      <c r="F52" s="6" t="s">
        <v>1560</v>
      </c>
      <c r="G52" s="5">
        <v>135</v>
      </c>
      <c r="H52" s="4">
        <f>accesibilidad!CD52</f>
        <v>-0.11512091007918054</v>
      </c>
      <c r="I52" s="7">
        <f t="shared" si="0"/>
        <v>99.884879089920815</v>
      </c>
      <c r="J52" s="8">
        <f>VLOOKUP(B52,'ISDT municipal'!$A$4:$N$734,14)</f>
        <v>99.599212549070316</v>
      </c>
      <c r="K52" s="9">
        <f>VLOOKUP(B52,'ISDT asentamiento mas poblado'!$B$4:$I$734,8,FALSE)</f>
        <v>99.884879089920815</v>
      </c>
      <c r="L52" s="7">
        <f t="shared" si="1"/>
        <v>1.0028681606364083</v>
      </c>
      <c r="M52" s="10">
        <f t="shared" si="2"/>
        <v>99.599212549070316</v>
      </c>
      <c r="N52" s="56">
        <f t="shared" si="3"/>
        <v>99.599212549070316</v>
      </c>
    </row>
    <row r="53" spans="1:14" ht="15.75" customHeight="1" x14ac:dyDescent="0.25">
      <c r="A53" s="5">
        <v>22032000101</v>
      </c>
      <c r="B53" s="5">
        <v>22032</v>
      </c>
      <c r="C53" s="6" t="s">
        <v>55</v>
      </c>
      <c r="D53" s="6" t="s">
        <v>55</v>
      </c>
      <c r="E53" s="6" t="s">
        <v>1559</v>
      </c>
      <c r="F53" s="6" t="s">
        <v>1560</v>
      </c>
      <c r="G53" s="5">
        <v>111</v>
      </c>
      <c r="H53" s="4">
        <f>accesibilidad!CD53</f>
        <v>-0.56952006964692237</v>
      </c>
      <c r="I53" s="7">
        <f t="shared" si="0"/>
        <v>99.430479930353073</v>
      </c>
      <c r="J53" s="8">
        <f>VLOOKUP(B53,'ISDT municipal'!$A$4:$N$734,14)</f>
        <v>100.31696986396143</v>
      </c>
      <c r="K53" s="9">
        <f>VLOOKUP(B53,'ISDT asentamiento mas poblado'!$B$4:$I$734,8,FALSE)</f>
        <v>99.430479930353073</v>
      </c>
      <c r="L53" s="7">
        <f t="shared" si="1"/>
        <v>0.99116311093915099</v>
      </c>
      <c r="M53" s="10">
        <f t="shared" si="2"/>
        <v>100.31696986396143</v>
      </c>
      <c r="N53" s="56">
        <f t="shared" si="3"/>
        <v>100.31696986396143</v>
      </c>
    </row>
    <row r="54" spans="1:14" ht="15.75" customHeight="1" x14ac:dyDescent="0.25">
      <c r="A54" s="5">
        <v>22035000101</v>
      </c>
      <c r="B54" s="5">
        <v>22035</v>
      </c>
      <c r="C54" s="6" t="s">
        <v>56</v>
      </c>
      <c r="D54" s="6" t="s">
        <v>56</v>
      </c>
      <c r="E54" s="6" t="s">
        <v>1559</v>
      </c>
      <c r="F54" s="6" t="s">
        <v>1560</v>
      </c>
      <c r="G54" s="5">
        <v>195</v>
      </c>
      <c r="H54" s="4">
        <f>accesibilidad!CD54</f>
        <v>-0.30727108363827843</v>
      </c>
      <c r="I54" s="7">
        <f t="shared" si="0"/>
        <v>99.692728916361716</v>
      </c>
      <c r="J54" s="8">
        <f>VLOOKUP(B54,'ISDT municipal'!$A$4:$N$734,14)</f>
        <v>99.588018925494453</v>
      </c>
      <c r="K54" s="9">
        <f>VLOOKUP(B54,'ISDT asentamiento mas poblado'!$B$4:$I$734,8,FALSE)</f>
        <v>99.692728916361716</v>
      </c>
      <c r="L54" s="7">
        <f t="shared" si="1"/>
        <v>1.0010514316079087</v>
      </c>
      <c r="M54" s="10">
        <f t="shared" si="2"/>
        <v>99.588018925494453</v>
      </c>
      <c r="N54" s="56">
        <f t="shared" si="3"/>
        <v>99.588018925494453</v>
      </c>
    </row>
    <row r="55" spans="1:14" ht="15.75" customHeight="1" x14ac:dyDescent="0.25">
      <c r="A55" s="5">
        <v>22035000301</v>
      </c>
      <c r="B55" s="5">
        <v>22035</v>
      </c>
      <c r="C55" s="6" t="s">
        <v>57</v>
      </c>
      <c r="D55" s="6" t="s">
        <v>56</v>
      </c>
      <c r="E55" s="6" t="s">
        <v>1561</v>
      </c>
      <c r="F55" s="6" t="s">
        <v>1562</v>
      </c>
      <c r="G55" s="5">
        <v>2</v>
      </c>
      <c r="H55" s="4">
        <f>accesibilidad!CD55</f>
        <v>-1.3716510944479563</v>
      </c>
      <c r="I55" s="7">
        <f t="shared" si="0"/>
        <v>98.628348905552045</v>
      </c>
      <c r="J55" s="8">
        <f>VLOOKUP(B55,'ISDT municipal'!$A$4:$N$734,14)</f>
        <v>99.588018925494453</v>
      </c>
      <c r="K55" s="9">
        <f>VLOOKUP(B55,'ISDT asentamiento mas poblado'!$B$4:$I$734,8,FALSE)</f>
        <v>99.692728916361716</v>
      </c>
      <c r="L55" s="7">
        <f t="shared" si="1"/>
        <v>1.0010514316079087</v>
      </c>
      <c r="M55" s="10">
        <f t="shared" si="2"/>
        <v>98.524756862025797</v>
      </c>
      <c r="N55" s="56">
        <f t="shared" si="3"/>
        <v>98.524756862025797</v>
      </c>
    </row>
    <row r="56" spans="1:14" ht="15.75" customHeight="1" x14ac:dyDescent="0.25">
      <c r="A56" s="5">
        <v>22035000499</v>
      </c>
      <c r="B56" s="5">
        <v>22035</v>
      </c>
      <c r="C56" s="6" t="s">
        <v>58</v>
      </c>
      <c r="D56" s="6" t="s">
        <v>56</v>
      </c>
      <c r="E56" s="6" t="s">
        <v>1561</v>
      </c>
      <c r="F56" s="6" t="s">
        <v>1562</v>
      </c>
      <c r="G56" s="5">
        <v>32</v>
      </c>
      <c r="H56" s="4">
        <f>accesibilidad!CD56</f>
        <v>-0.50158258783047505</v>
      </c>
      <c r="I56" s="7">
        <f t="shared" si="0"/>
        <v>99.49841741216953</v>
      </c>
      <c r="J56" s="8">
        <f>VLOOKUP(B56,'ISDT municipal'!$A$4:$N$734,14)</f>
        <v>99.588018925494453</v>
      </c>
      <c r="K56" s="9">
        <f>VLOOKUP(B56,'ISDT asentamiento mas poblado'!$B$4:$I$734,8,FALSE)</f>
        <v>99.692728916361716</v>
      </c>
      <c r="L56" s="7">
        <f t="shared" si="1"/>
        <v>1.0010514316079087</v>
      </c>
      <c r="M56" s="10">
        <f t="shared" si="2"/>
        <v>99.393911511972163</v>
      </c>
      <c r="N56" s="56">
        <f t="shared" si="3"/>
        <v>99.393911511972163</v>
      </c>
    </row>
    <row r="57" spans="1:14" ht="15.75" customHeight="1" x14ac:dyDescent="0.25">
      <c r="A57" s="5">
        <v>22035000599</v>
      </c>
      <c r="B57" s="5">
        <v>22035</v>
      </c>
      <c r="C57" s="6" t="s">
        <v>59</v>
      </c>
      <c r="D57" s="6" t="s">
        <v>56</v>
      </c>
      <c r="E57" s="6" t="s">
        <v>1561</v>
      </c>
      <c r="F57" s="6" t="s">
        <v>1562</v>
      </c>
      <c r="G57" s="5">
        <v>11</v>
      </c>
      <c r="H57" s="4">
        <f>accesibilidad!CD57</f>
        <v>-1.5233359055995246</v>
      </c>
      <c r="I57" s="7">
        <f t="shared" si="0"/>
        <v>98.476664094400476</v>
      </c>
      <c r="J57" s="8">
        <f>VLOOKUP(B57,'ISDT municipal'!$A$4:$N$734,14)</f>
        <v>99.588018925494453</v>
      </c>
      <c r="K57" s="9">
        <f>VLOOKUP(B57,'ISDT asentamiento mas poblado'!$B$4:$I$734,8,FALSE)</f>
        <v>99.692728916361716</v>
      </c>
      <c r="L57" s="7">
        <f t="shared" si="1"/>
        <v>1.0010514316079087</v>
      </c>
      <c r="M57" s="10">
        <f t="shared" si="2"/>
        <v>98.373231369566398</v>
      </c>
      <c r="N57" s="56">
        <f t="shared" si="3"/>
        <v>98.373231369566398</v>
      </c>
    </row>
    <row r="58" spans="1:14" ht="13.5" customHeight="1" x14ac:dyDescent="0.25">
      <c r="A58" s="5">
        <v>22035000699</v>
      </c>
      <c r="B58" s="5">
        <v>22035</v>
      </c>
      <c r="C58" s="6" t="s">
        <v>60</v>
      </c>
      <c r="D58" s="6" t="s">
        <v>56</v>
      </c>
      <c r="E58" s="6" t="s">
        <v>1561</v>
      </c>
      <c r="F58" s="6" t="s">
        <v>1562</v>
      </c>
      <c r="G58" s="5">
        <v>3</v>
      </c>
      <c r="H58" s="4">
        <f>accesibilidad!CD58</f>
        <v>-1.5087397337146249</v>
      </c>
      <c r="I58" s="7">
        <f t="shared" si="0"/>
        <v>98.49126026628538</v>
      </c>
      <c r="J58" s="8">
        <f>VLOOKUP(B58,'ISDT municipal'!$A$4:$N$734,14)</f>
        <v>99.588018925494453</v>
      </c>
      <c r="K58" s="9">
        <f>VLOOKUP(B58,'ISDT asentamiento mas poblado'!$B$4:$I$734,8,FALSE)</f>
        <v>99.692728916361716</v>
      </c>
      <c r="L58" s="7">
        <f t="shared" si="1"/>
        <v>1.0010514316079087</v>
      </c>
      <c r="M58" s="10">
        <f t="shared" si="2"/>
        <v>98.387812210694079</v>
      </c>
      <c r="N58" s="56">
        <f t="shared" si="3"/>
        <v>98.387812210694079</v>
      </c>
    </row>
    <row r="59" spans="1:14" ht="15.75" customHeight="1" x14ac:dyDescent="0.25">
      <c r="A59" s="5">
        <v>22035000799</v>
      </c>
      <c r="B59" s="5">
        <v>22035</v>
      </c>
      <c r="C59" s="6" t="s">
        <v>61</v>
      </c>
      <c r="D59" s="6" t="s">
        <v>56</v>
      </c>
      <c r="E59" s="6" t="s">
        <v>1561</v>
      </c>
      <c r="F59" s="6" t="s">
        <v>1562</v>
      </c>
      <c r="G59" s="5">
        <v>2</v>
      </c>
      <c r="H59" s="4">
        <f>accesibilidad!CD59</f>
        <v>-1.7843579138235433</v>
      </c>
      <c r="I59" s="7">
        <f t="shared" si="0"/>
        <v>98.215642086176459</v>
      </c>
      <c r="J59" s="8">
        <f>VLOOKUP(B59,'ISDT municipal'!$A$4:$N$734,14)</f>
        <v>99.588018925494453</v>
      </c>
      <c r="K59" s="9">
        <f>VLOOKUP(B59,'ISDT asentamiento mas poblado'!$B$4:$I$734,8,FALSE)</f>
        <v>99.692728916361716</v>
      </c>
      <c r="L59" s="7">
        <f t="shared" si="1"/>
        <v>1.0010514316079087</v>
      </c>
      <c r="M59" s="10">
        <f t="shared" si="2"/>
        <v>98.112483519873251</v>
      </c>
      <c r="N59" s="56">
        <f t="shared" si="3"/>
        <v>98.112483519873251</v>
      </c>
    </row>
    <row r="60" spans="1:14" ht="15.75" customHeight="1" x14ac:dyDescent="0.25">
      <c r="A60" s="5">
        <v>22035000899</v>
      </c>
      <c r="B60" s="5">
        <v>22035</v>
      </c>
      <c r="C60" s="6" t="s">
        <v>62</v>
      </c>
      <c r="D60" s="6" t="s">
        <v>56</v>
      </c>
      <c r="E60" s="6" t="s">
        <v>1561</v>
      </c>
      <c r="F60" s="6" t="s">
        <v>1562</v>
      </c>
      <c r="G60" s="5">
        <v>5</v>
      </c>
      <c r="H60" s="4">
        <f>accesibilidad!CD60</f>
        <v>-1.6413558042348906</v>
      </c>
      <c r="I60" s="7">
        <f t="shared" si="0"/>
        <v>98.358644195765109</v>
      </c>
      <c r="J60" s="8">
        <f>VLOOKUP(B60,'ISDT municipal'!$A$4:$N$734,14)</f>
        <v>99.588018925494453</v>
      </c>
      <c r="K60" s="9">
        <f>VLOOKUP(B60,'ISDT asentamiento mas poblado'!$B$4:$I$734,8,FALSE)</f>
        <v>99.692728916361716</v>
      </c>
      <c r="L60" s="7">
        <f t="shared" si="1"/>
        <v>1.0010514316079087</v>
      </c>
      <c r="M60" s="10">
        <f t="shared" si="2"/>
        <v>98.255335430447872</v>
      </c>
      <c r="N60" s="56">
        <f t="shared" si="3"/>
        <v>98.255335430447872</v>
      </c>
    </row>
    <row r="61" spans="1:14" ht="15.75" customHeight="1" x14ac:dyDescent="0.25">
      <c r="A61" s="5">
        <v>22035000999</v>
      </c>
      <c r="B61" s="5">
        <v>22035</v>
      </c>
      <c r="C61" s="6" t="s">
        <v>63</v>
      </c>
      <c r="D61" s="6" t="s">
        <v>56</v>
      </c>
      <c r="E61" s="6" t="s">
        <v>1561</v>
      </c>
      <c r="F61" s="6" t="s">
        <v>1562</v>
      </c>
      <c r="G61" s="5">
        <v>4</v>
      </c>
      <c r="H61" s="4">
        <f>accesibilidad!CD61</f>
        <v>-1.7079900222515576</v>
      </c>
      <c r="I61" s="7">
        <f t="shared" si="0"/>
        <v>98.29200997774845</v>
      </c>
      <c r="J61" s="8">
        <f>VLOOKUP(B61,'ISDT municipal'!$A$4:$N$734,14)</f>
        <v>99.588018925494453</v>
      </c>
      <c r="K61" s="9">
        <f>VLOOKUP(B61,'ISDT asentamiento mas poblado'!$B$4:$I$734,8,FALSE)</f>
        <v>99.692728916361716</v>
      </c>
      <c r="L61" s="7">
        <f t="shared" si="1"/>
        <v>1.0010514316079087</v>
      </c>
      <c r="M61" s="10">
        <f t="shared" si="2"/>
        <v>98.188771200166883</v>
      </c>
      <c r="N61" s="56">
        <f t="shared" si="3"/>
        <v>98.188771200166883</v>
      </c>
    </row>
    <row r="62" spans="1:14" ht="15.75" customHeight="1" x14ac:dyDescent="0.25">
      <c r="A62" s="5">
        <v>22035001099</v>
      </c>
      <c r="B62" s="5">
        <v>22035</v>
      </c>
      <c r="C62" s="6" t="s">
        <v>64</v>
      </c>
      <c r="D62" s="6" t="s">
        <v>56</v>
      </c>
      <c r="E62" s="6" t="s">
        <v>1561</v>
      </c>
      <c r="F62" s="6" t="s">
        <v>1562</v>
      </c>
      <c r="G62" s="5">
        <v>17</v>
      </c>
      <c r="H62" s="4">
        <f>accesibilidad!CD62</f>
        <v>-1.763193543478486</v>
      </c>
      <c r="I62" s="7">
        <f t="shared" si="0"/>
        <v>98.236806456521521</v>
      </c>
      <c r="J62" s="8">
        <f>VLOOKUP(B62,'ISDT municipal'!$A$4:$N$734,14)</f>
        <v>99.588018925494453</v>
      </c>
      <c r="K62" s="9">
        <f>VLOOKUP(B62,'ISDT asentamiento mas poblado'!$B$4:$I$734,8,FALSE)</f>
        <v>99.692728916361716</v>
      </c>
      <c r="L62" s="7">
        <f t="shared" si="1"/>
        <v>1.0010514316079087</v>
      </c>
      <c r="M62" s="10">
        <f t="shared" si="2"/>
        <v>98.133625660703174</v>
      </c>
      <c r="N62" s="56">
        <f t="shared" si="3"/>
        <v>98.133625660703174</v>
      </c>
    </row>
    <row r="63" spans="1:14" ht="15.75" customHeight="1" x14ac:dyDescent="0.25">
      <c r="A63" s="5">
        <v>22035001199</v>
      </c>
      <c r="B63" s="5">
        <v>22035</v>
      </c>
      <c r="C63" s="6" t="s">
        <v>65</v>
      </c>
      <c r="D63" s="6" t="s">
        <v>56</v>
      </c>
      <c r="E63" s="6" t="s">
        <v>1561</v>
      </c>
      <c r="F63" s="6" t="s">
        <v>1562</v>
      </c>
      <c r="G63" s="5">
        <v>27</v>
      </c>
      <c r="H63" s="4">
        <f>accesibilidad!CD63</f>
        <v>-1.2415090745471382</v>
      </c>
      <c r="I63" s="7">
        <f t="shared" si="0"/>
        <v>98.758490925452861</v>
      </c>
      <c r="J63" s="8">
        <f>VLOOKUP(B63,'ISDT municipal'!$A$4:$N$734,14)</f>
        <v>99.588018925494453</v>
      </c>
      <c r="K63" s="9">
        <f>VLOOKUP(B63,'ISDT asentamiento mas poblado'!$B$4:$I$734,8,FALSE)</f>
        <v>99.692728916361716</v>
      </c>
      <c r="L63" s="7">
        <f t="shared" si="1"/>
        <v>1.0010514316079087</v>
      </c>
      <c r="M63" s="10">
        <f t="shared" si="2"/>
        <v>98.654762190215351</v>
      </c>
      <c r="N63" s="56">
        <f t="shared" si="3"/>
        <v>98.654762190215351</v>
      </c>
    </row>
    <row r="64" spans="1:14" ht="15.75" customHeight="1" x14ac:dyDescent="0.25">
      <c r="A64" s="5">
        <v>22035001299</v>
      </c>
      <c r="B64" s="5">
        <v>22035</v>
      </c>
      <c r="C64" s="6" t="s">
        <v>1563</v>
      </c>
      <c r="D64" s="6" t="s">
        <v>56</v>
      </c>
      <c r="E64" s="6" t="s">
        <v>1561</v>
      </c>
      <c r="F64" s="6" t="s">
        <v>1562</v>
      </c>
      <c r="G64" s="5">
        <v>10</v>
      </c>
      <c r="H64" s="4">
        <f>accesibilidad!CD64</f>
        <v>-1.7084212124709759</v>
      </c>
      <c r="I64" s="7">
        <f t="shared" si="0"/>
        <v>98.291578787529019</v>
      </c>
      <c r="J64" s="8">
        <f>VLOOKUP(B64,'ISDT municipal'!$A$4:$N$734,14)</f>
        <v>99.588018925494453</v>
      </c>
      <c r="K64" s="9">
        <f>VLOOKUP(B64,'ISDT asentamiento mas poblado'!$B$4:$I$734,8,FALSE)</f>
        <v>99.692728916361716</v>
      </c>
      <c r="L64" s="7">
        <f t="shared" si="1"/>
        <v>1.0010514316079087</v>
      </c>
      <c r="M64" s="10">
        <f t="shared" si="2"/>
        <v>98.188340462838298</v>
      </c>
      <c r="N64" s="56">
        <f t="shared" si="3"/>
        <v>98.188340462838298</v>
      </c>
    </row>
    <row r="65" spans="1:14" ht="15.75" customHeight="1" x14ac:dyDescent="0.25">
      <c r="A65" s="5">
        <v>22036000101</v>
      </c>
      <c r="B65" s="5">
        <v>22036</v>
      </c>
      <c r="C65" s="6" t="s">
        <v>66</v>
      </c>
      <c r="D65" s="6" t="s">
        <v>66</v>
      </c>
      <c r="E65" s="6" t="s">
        <v>1559</v>
      </c>
      <c r="F65" s="6" t="s">
        <v>1560</v>
      </c>
      <c r="G65" s="5">
        <v>95</v>
      </c>
      <c r="H65" s="4">
        <f>accesibilidad!CD65</f>
        <v>0.40073029206143712</v>
      </c>
      <c r="I65" s="7">
        <f t="shared" si="0"/>
        <v>100.40073029206144</v>
      </c>
      <c r="J65" s="8">
        <f>VLOOKUP(B65,'ISDT municipal'!$A$4:$N$734,14)</f>
        <v>100.47338904118399</v>
      </c>
      <c r="K65" s="9">
        <f>VLOOKUP(B65,'ISDT asentamiento mas poblado'!$B$4:$I$734,8,FALSE)</f>
        <v>100.40073029206144</v>
      </c>
      <c r="L65" s="7">
        <f t="shared" si="1"/>
        <v>0.99927683588842842</v>
      </c>
      <c r="M65" s="10">
        <f t="shared" si="2"/>
        <v>100.47338904118399</v>
      </c>
      <c r="N65" s="56">
        <f t="shared" si="3"/>
        <v>100.47338904118399</v>
      </c>
    </row>
    <row r="66" spans="1:14" ht="15.75" customHeight="1" x14ac:dyDescent="0.25">
      <c r="A66" s="5">
        <v>22037000101</v>
      </c>
      <c r="B66" s="5">
        <v>22037</v>
      </c>
      <c r="C66" s="6" t="s">
        <v>67</v>
      </c>
      <c r="D66" s="6" t="s">
        <v>67</v>
      </c>
      <c r="E66" s="6" t="s">
        <v>1559</v>
      </c>
      <c r="F66" s="6" t="s">
        <v>1560</v>
      </c>
      <c r="G66" s="5">
        <v>120</v>
      </c>
      <c r="H66" s="4">
        <f>accesibilidad!CD66</f>
        <v>0.56425855030698713</v>
      </c>
      <c r="I66" s="7">
        <f t="shared" si="0"/>
        <v>100.56425855030699</v>
      </c>
      <c r="J66" s="8">
        <f>VLOOKUP(B66,'ISDT municipal'!$A$4:$N$734,14)</f>
        <v>100.62787314043371</v>
      </c>
      <c r="K66" s="9">
        <f>VLOOKUP(B66,'ISDT asentamiento mas poblado'!$B$4:$I$734,8,FALSE)</f>
        <v>100.56425855030699</v>
      </c>
      <c r="L66" s="7">
        <f t="shared" si="1"/>
        <v>0.9993678233660177</v>
      </c>
      <c r="M66" s="10">
        <f t="shared" si="2"/>
        <v>100.62787314043371</v>
      </c>
      <c r="N66" s="56">
        <f t="shared" si="3"/>
        <v>100.62787314043371</v>
      </c>
    </row>
    <row r="67" spans="1:14" ht="15.75" customHeight="1" x14ac:dyDescent="0.25">
      <c r="A67" s="5">
        <v>22037000201</v>
      </c>
      <c r="B67" s="5">
        <v>22037</v>
      </c>
      <c r="C67" s="6" t="s">
        <v>68</v>
      </c>
      <c r="D67" s="6" t="s">
        <v>67</v>
      </c>
      <c r="E67" s="6" t="s">
        <v>1561</v>
      </c>
      <c r="F67" s="6" t="s">
        <v>1562</v>
      </c>
      <c r="G67" s="5">
        <v>5</v>
      </c>
      <c r="H67" s="4">
        <f>accesibilidad!CD67</f>
        <v>-0.93545260933831631</v>
      </c>
      <c r="I67" s="7">
        <f t="shared" si="0"/>
        <v>99.064547390661687</v>
      </c>
      <c r="J67" s="8">
        <f>VLOOKUP(B67,'ISDT municipal'!$A$4:$N$734,14)</f>
        <v>100.62787314043371</v>
      </c>
      <c r="K67" s="9">
        <f>VLOOKUP(B67,'ISDT asentamiento mas poblado'!$B$4:$I$734,8,FALSE)</f>
        <v>100.56425855030699</v>
      </c>
      <c r="L67" s="7">
        <f t="shared" si="1"/>
        <v>0.9993678233660177</v>
      </c>
      <c r="M67" s="10">
        <f t="shared" si="2"/>
        <v>99.127213298700909</v>
      </c>
      <c r="N67" s="56">
        <f t="shared" si="3"/>
        <v>99.127213298700909</v>
      </c>
    </row>
    <row r="68" spans="1:14" ht="15.75" customHeight="1" x14ac:dyDescent="0.25">
      <c r="A68" s="5">
        <v>22039000101</v>
      </c>
      <c r="B68" s="5">
        <v>22039</v>
      </c>
      <c r="C68" s="6" t="s">
        <v>69</v>
      </c>
      <c r="D68" s="6" t="s">
        <v>69</v>
      </c>
      <c r="E68" s="6" t="s">
        <v>1559</v>
      </c>
      <c r="F68" s="6" t="s">
        <v>1560</v>
      </c>
      <c r="G68" s="5">
        <v>953</v>
      </c>
      <c r="H68" s="4">
        <f>accesibilidad!CD68</f>
        <v>1.7396210369949796</v>
      </c>
      <c r="I68" s="7">
        <f t="shared" si="0"/>
        <v>101.73962103699498</v>
      </c>
      <c r="J68" s="8">
        <f>VLOOKUP(B68,'ISDT municipal'!$A$4:$N$734,14)</f>
        <v>101.01533887502318</v>
      </c>
      <c r="K68" s="9">
        <f>VLOOKUP(B68,'ISDT asentamiento mas poblado'!$B$4:$I$734,8,FALSE)</f>
        <v>101.73962103699498</v>
      </c>
      <c r="L68" s="7">
        <f t="shared" si="1"/>
        <v>1.0071700216030348</v>
      </c>
      <c r="M68" s="10">
        <f t="shared" si="2"/>
        <v>101.01533887502318</v>
      </c>
      <c r="N68" s="56">
        <f t="shared" si="3"/>
        <v>101.01533887502318</v>
      </c>
    </row>
    <row r="69" spans="1:14" ht="15.75" customHeight="1" x14ac:dyDescent="0.25">
      <c r="A69" s="5">
        <v>22039000201</v>
      </c>
      <c r="B69" s="5">
        <v>22039</v>
      </c>
      <c r="C69" s="6" t="s">
        <v>70</v>
      </c>
      <c r="D69" s="6" t="s">
        <v>69</v>
      </c>
      <c r="E69" s="6" t="s">
        <v>1561</v>
      </c>
      <c r="F69" s="6" t="s">
        <v>1562</v>
      </c>
      <c r="G69" s="5">
        <v>18</v>
      </c>
      <c r="H69" s="4">
        <f>accesibilidad!CD69</f>
        <v>0.30785720840717123</v>
      </c>
      <c r="I69" s="7">
        <f t="shared" si="0"/>
        <v>100.30785720840717</v>
      </c>
      <c r="J69" s="8">
        <f>VLOOKUP(B69,'ISDT municipal'!$A$4:$N$734,14)</f>
        <v>101.01533887502318</v>
      </c>
      <c r="K69" s="9">
        <f>VLOOKUP(B69,'ISDT asentamiento mas poblado'!$B$4:$I$734,8,FALSE)</f>
        <v>101.73962103699498</v>
      </c>
      <c r="L69" s="7">
        <f t="shared" si="1"/>
        <v>1.0071700216030348</v>
      </c>
      <c r="M69" s="10">
        <f t="shared" si="2"/>
        <v>99.593767742168197</v>
      </c>
      <c r="N69" s="56">
        <f t="shared" si="3"/>
        <v>99.593767742168197</v>
      </c>
    </row>
    <row r="70" spans="1:14" ht="15.75" customHeight="1" x14ac:dyDescent="0.25">
      <c r="A70" s="5">
        <v>22039000301</v>
      </c>
      <c r="B70" s="5">
        <v>22039</v>
      </c>
      <c r="C70" s="6" t="s">
        <v>71</v>
      </c>
      <c r="D70" s="6" t="s">
        <v>69</v>
      </c>
      <c r="E70" s="6" t="s">
        <v>1561</v>
      </c>
      <c r="F70" s="6" t="s">
        <v>1562</v>
      </c>
      <c r="G70" s="5">
        <v>46</v>
      </c>
      <c r="H70" s="4">
        <f>accesibilidad!CD70</f>
        <v>0.53422085714852141</v>
      </c>
      <c r="I70" s="7">
        <f t="shared" si="0"/>
        <v>100.53422085714853</v>
      </c>
      <c r="J70" s="8">
        <f>VLOOKUP(B70,'ISDT municipal'!$A$4:$N$734,14)</f>
        <v>101.01533887502318</v>
      </c>
      <c r="K70" s="9">
        <f>VLOOKUP(B70,'ISDT asentamiento mas poblado'!$B$4:$I$734,8,FALSE)</f>
        <v>101.73962103699498</v>
      </c>
      <c r="L70" s="7">
        <f t="shared" si="1"/>
        <v>1.0071700216030348</v>
      </c>
      <c r="M70" s="10">
        <f t="shared" si="2"/>
        <v>99.81851991298943</v>
      </c>
      <c r="N70" s="56">
        <f t="shared" si="3"/>
        <v>99.81851991298943</v>
      </c>
    </row>
    <row r="71" spans="1:14" ht="15.75" customHeight="1" x14ac:dyDescent="0.25">
      <c r="A71" s="5">
        <v>22040000101</v>
      </c>
      <c r="B71" s="5">
        <v>22040</v>
      </c>
      <c r="C71" s="6" t="s">
        <v>72</v>
      </c>
      <c r="D71" s="6" t="s">
        <v>73</v>
      </c>
      <c r="E71" s="6" t="s">
        <v>1561</v>
      </c>
      <c r="F71" s="6" t="s">
        <v>1562</v>
      </c>
      <c r="G71" s="5">
        <v>5</v>
      </c>
      <c r="H71" s="4">
        <f>accesibilidad!CD71</f>
        <v>-0.68270462079982153</v>
      </c>
      <c r="I71" s="7">
        <f t="shared" si="0"/>
        <v>99.317295379200175</v>
      </c>
      <c r="J71" s="8">
        <f>VLOOKUP(B71,'ISDT municipal'!$A$4:$N$734,14)</f>
        <v>99.93795857195181</v>
      </c>
      <c r="K71" s="9">
        <f>VLOOKUP(B71,'ISDT asentamiento mas poblado'!$B$4:$I$734,8,FALSE)</f>
        <v>100.33209903204836</v>
      </c>
      <c r="L71" s="7">
        <f t="shared" si="1"/>
        <v>1.0039438514227084</v>
      </c>
      <c r="M71" s="10">
        <f t="shared" si="2"/>
        <v>98.927141431720216</v>
      </c>
      <c r="N71" s="56">
        <f t="shared" si="3"/>
        <v>98.927141431720216</v>
      </c>
    </row>
    <row r="72" spans="1:14" ht="15.75" customHeight="1" x14ac:dyDescent="0.25">
      <c r="A72" s="5">
        <v>22040000201</v>
      </c>
      <c r="B72" s="5">
        <v>22040</v>
      </c>
      <c r="C72" s="6" t="s">
        <v>74</v>
      </c>
      <c r="D72" s="6" t="s">
        <v>73</v>
      </c>
      <c r="E72" s="6" t="s">
        <v>1559</v>
      </c>
      <c r="F72" s="6" t="s">
        <v>1560</v>
      </c>
      <c r="G72" s="5">
        <v>165</v>
      </c>
      <c r="H72" s="4">
        <f>accesibilidad!CD72</f>
        <v>0.33209903204836982</v>
      </c>
      <c r="I72" s="7">
        <f t="shared" si="0"/>
        <v>100.33209903204838</v>
      </c>
      <c r="J72" s="8">
        <f>VLOOKUP(B72,'ISDT municipal'!$A$4:$N$734,14)</f>
        <v>99.93795857195181</v>
      </c>
      <c r="K72" s="9">
        <f>VLOOKUP(B72,'ISDT asentamiento mas poblado'!$B$4:$I$734,8,FALSE)</f>
        <v>100.33209903204836</v>
      </c>
      <c r="L72" s="7">
        <f t="shared" si="1"/>
        <v>1.0039438514227084</v>
      </c>
      <c r="M72" s="10">
        <f t="shared" si="2"/>
        <v>99.93795857195181</v>
      </c>
      <c r="N72" s="56">
        <f t="shared" si="3"/>
        <v>99.93795857195181</v>
      </c>
    </row>
    <row r="73" spans="1:14" ht="15.75" customHeight="1" x14ac:dyDescent="0.25">
      <c r="A73" s="5">
        <v>22041000101</v>
      </c>
      <c r="B73" s="5">
        <v>22041</v>
      </c>
      <c r="C73" s="6" t="s">
        <v>75</v>
      </c>
      <c r="D73" s="6" t="s">
        <v>75</v>
      </c>
      <c r="E73" s="6" t="s">
        <v>1559</v>
      </c>
      <c r="F73" s="6" t="s">
        <v>1560</v>
      </c>
      <c r="G73" s="5">
        <v>157</v>
      </c>
      <c r="H73" s="4">
        <f>accesibilidad!CD73</f>
        <v>0.6751633133534739</v>
      </c>
      <c r="I73" s="7">
        <f t="shared" si="0"/>
        <v>100.67516331335348</v>
      </c>
      <c r="J73" s="8">
        <f>VLOOKUP(B73,'ISDT municipal'!$A$4:$N$734,14)</f>
        <v>100.28976305018918</v>
      </c>
      <c r="K73" s="9">
        <f>VLOOKUP(B73,'ISDT asentamiento mas poblado'!$B$4:$I$734,8,FALSE)</f>
        <v>100.67516331335348</v>
      </c>
      <c r="L73" s="7">
        <f t="shared" si="1"/>
        <v>1.003842867421787</v>
      </c>
      <c r="M73" s="10">
        <f t="shared" si="2"/>
        <v>100.28976305018918</v>
      </c>
      <c r="N73" s="56">
        <f t="shared" si="3"/>
        <v>100.28976305018918</v>
      </c>
    </row>
    <row r="74" spans="1:14" ht="15.75" customHeight="1" x14ac:dyDescent="0.25">
      <c r="A74" s="5">
        <v>22042000101</v>
      </c>
      <c r="B74" s="5">
        <v>22042</v>
      </c>
      <c r="C74" s="6" t="s">
        <v>76</v>
      </c>
      <c r="D74" s="6" t="s">
        <v>76</v>
      </c>
      <c r="E74" s="6" t="s">
        <v>1559</v>
      </c>
      <c r="F74" s="6" t="s">
        <v>1560</v>
      </c>
      <c r="G74" s="5">
        <v>138</v>
      </c>
      <c r="H74" s="4">
        <f>accesibilidad!CD74</f>
        <v>0.62186095230668703</v>
      </c>
      <c r="I74" s="7">
        <f t="shared" si="0"/>
        <v>100.62186095230669</v>
      </c>
      <c r="J74" s="8">
        <f>VLOOKUP(B74,'ISDT municipal'!$A$4:$N$734,14)</f>
        <v>100.33099519111998</v>
      </c>
      <c r="K74" s="9">
        <f>VLOOKUP(B74,'ISDT asentamiento mas poblado'!$B$4:$I$734,8,FALSE)</f>
        <v>100.62186095230669</v>
      </c>
      <c r="L74" s="7">
        <f t="shared" si="1"/>
        <v>1.0028990618565343</v>
      </c>
      <c r="M74" s="10">
        <f t="shared" si="2"/>
        <v>100.33099519111998</v>
      </c>
      <c r="N74" s="56">
        <f t="shared" si="3"/>
        <v>100.33099519111998</v>
      </c>
    </row>
    <row r="75" spans="1:14" ht="15.75" customHeight="1" x14ac:dyDescent="0.25">
      <c r="A75" s="5">
        <v>22043000101</v>
      </c>
      <c r="B75" s="5">
        <v>22043</v>
      </c>
      <c r="C75" s="6" t="s">
        <v>77</v>
      </c>
      <c r="D75" s="6" t="s">
        <v>77</v>
      </c>
      <c r="E75" s="6" t="s">
        <v>1559</v>
      </c>
      <c r="F75" s="6" t="s">
        <v>1560</v>
      </c>
      <c r="G75" s="5">
        <v>61</v>
      </c>
      <c r="H75" s="4">
        <f>accesibilidad!CD75</f>
        <v>-0.43702037972480395</v>
      </c>
      <c r="I75" s="7">
        <f t="shared" si="0"/>
        <v>99.5629796202752</v>
      </c>
      <c r="J75" s="8">
        <f>VLOOKUP(B75,'ISDT municipal'!$A$4:$N$734,14)</f>
        <v>99.778081621009292</v>
      </c>
      <c r="K75" s="9">
        <f>VLOOKUP(B75,'ISDT asentamiento mas poblado'!$B$4:$I$734,8,FALSE)</f>
        <v>99.5629796202752</v>
      </c>
      <c r="L75" s="7">
        <f t="shared" si="1"/>
        <v>0.99784419586707307</v>
      </c>
      <c r="M75" s="10">
        <f t="shared" si="2"/>
        <v>99.778081621009292</v>
      </c>
      <c r="N75" s="56">
        <f t="shared" si="3"/>
        <v>99.778081621009292</v>
      </c>
    </row>
    <row r="76" spans="1:14" ht="15.75" customHeight="1" x14ac:dyDescent="0.25">
      <c r="A76" s="5">
        <v>22043000201</v>
      </c>
      <c r="B76" s="5">
        <v>22043</v>
      </c>
      <c r="C76" s="6" t="s">
        <v>78</v>
      </c>
      <c r="D76" s="6" t="s">
        <v>77</v>
      </c>
      <c r="E76" s="6" t="s">
        <v>1561</v>
      </c>
      <c r="F76" s="6" t="s">
        <v>1562</v>
      </c>
      <c r="G76" s="5">
        <v>31</v>
      </c>
      <c r="H76" s="4">
        <f>accesibilidad!CD76</f>
        <v>-0.67296292225424126</v>
      </c>
      <c r="I76" s="7">
        <f t="shared" si="0"/>
        <v>99.327037077745757</v>
      </c>
      <c r="J76" s="8">
        <f>VLOOKUP(B76,'ISDT municipal'!$A$4:$N$734,14)</f>
        <v>99.778081621009292</v>
      </c>
      <c r="K76" s="9">
        <f>VLOOKUP(B76,'ISDT asentamiento mas poblado'!$B$4:$I$734,8,FALSE)</f>
        <v>99.5629796202752</v>
      </c>
      <c r="L76" s="7">
        <f t="shared" si="1"/>
        <v>0.99784419586707307</v>
      </c>
      <c r="M76" s="10">
        <f t="shared" si="2"/>
        <v>99.541629333661547</v>
      </c>
      <c r="N76" s="56">
        <f t="shared" si="3"/>
        <v>99.541629333661547</v>
      </c>
    </row>
    <row r="77" spans="1:14" ht="15.75" customHeight="1" x14ac:dyDescent="0.25">
      <c r="A77" s="5">
        <v>22043000399</v>
      </c>
      <c r="B77" s="5">
        <v>22043</v>
      </c>
      <c r="C77" s="6" t="s">
        <v>79</v>
      </c>
      <c r="D77" s="6" t="s">
        <v>77</v>
      </c>
      <c r="E77" s="6" t="s">
        <v>1561</v>
      </c>
      <c r="F77" s="6" t="s">
        <v>1562</v>
      </c>
      <c r="G77" s="5">
        <v>5</v>
      </c>
      <c r="H77" s="4">
        <f>accesibilidad!CD77</f>
        <v>-1.2044534654418177</v>
      </c>
      <c r="I77" s="7">
        <f t="shared" si="0"/>
        <v>98.795546534558184</v>
      </c>
      <c r="J77" s="8">
        <f>VLOOKUP(B77,'ISDT municipal'!$A$4:$N$734,14)</f>
        <v>99.778081621009292</v>
      </c>
      <c r="K77" s="9">
        <f>VLOOKUP(B77,'ISDT asentamiento mas poblado'!$B$4:$I$734,8,FALSE)</f>
        <v>99.5629796202752</v>
      </c>
      <c r="L77" s="7">
        <f t="shared" si="1"/>
        <v>0.99784419586707307</v>
      </c>
      <c r="M77" s="10">
        <f t="shared" si="2"/>
        <v>99.008990525530052</v>
      </c>
      <c r="N77" s="56">
        <f t="shared" si="3"/>
        <v>99.008990525530052</v>
      </c>
    </row>
    <row r="78" spans="1:14" ht="15.75" customHeight="1" x14ac:dyDescent="0.25">
      <c r="A78" s="5">
        <v>22044000101</v>
      </c>
      <c r="B78" s="5">
        <v>22044</v>
      </c>
      <c r="C78" s="6" t="s">
        <v>80</v>
      </c>
      <c r="D78" s="6" t="s">
        <v>81</v>
      </c>
      <c r="E78" s="6" t="s">
        <v>1561</v>
      </c>
      <c r="F78" s="6" t="s">
        <v>1562</v>
      </c>
      <c r="G78" s="5">
        <v>14</v>
      </c>
      <c r="H78" s="4">
        <f>accesibilidad!CD78</f>
        <v>-0.65724786362712684</v>
      </c>
      <c r="I78" s="7">
        <f t="shared" si="0"/>
        <v>99.34275213637288</v>
      </c>
      <c r="J78" s="8">
        <f>VLOOKUP(B78,'ISDT municipal'!$A$4:$N$734,14)</f>
        <v>100.25793113592428</v>
      </c>
      <c r="K78" s="9">
        <f>VLOOKUP(B78,'ISDT asentamiento mas poblado'!$B$4:$I$734,8,FALSE)</f>
        <v>100.03224075602451</v>
      </c>
      <c r="L78" s="7">
        <f t="shared" si="1"/>
        <v>0.99774890248240011</v>
      </c>
      <c r="M78" s="10">
        <f t="shared" si="2"/>
        <v>99.566886908327362</v>
      </c>
      <c r="N78" s="56">
        <f t="shared" si="3"/>
        <v>99.566886908327362</v>
      </c>
    </row>
    <row r="79" spans="1:14" ht="15.75" customHeight="1" x14ac:dyDescent="0.25">
      <c r="A79" s="5">
        <v>22044000201</v>
      </c>
      <c r="B79" s="5">
        <v>22044</v>
      </c>
      <c r="C79" s="6" t="s">
        <v>82</v>
      </c>
      <c r="D79" s="6" t="s">
        <v>81</v>
      </c>
      <c r="E79" s="6" t="s">
        <v>1561</v>
      </c>
      <c r="F79" s="6" t="s">
        <v>1562</v>
      </c>
      <c r="G79" s="5">
        <v>11</v>
      </c>
      <c r="H79" s="4">
        <f>accesibilidad!CD79</f>
        <v>-0.73353209004497433</v>
      </c>
      <c r="I79" s="7">
        <f t="shared" si="0"/>
        <v>99.266467909955026</v>
      </c>
      <c r="J79" s="8">
        <f>VLOOKUP(B79,'ISDT municipal'!$A$4:$N$734,14)</f>
        <v>100.25793113592428</v>
      </c>
      <c r="K79" s="9">
        <f>VLOOKUP(B79,'ISDT asentamiento mas poblado'!$B$4:$I$734,8,FALSE)</f>
        <v>100.03224075602451</v>
      </c>
      <c r="L79" s="7">
        <f t="shared" si="1"/>
        <v>0.99774890248240011</v>
      </c>
      <c r="M79" s="10">
        <f t="shared" si="2"/>
        <v>99.490430571238889</v>
      </c>
      <c r="N79" s="56">
        <f t="shared" si="3"/>
        <v>99.490430571238889</v>
      </c>
    </row>
    <row r="80" spans="1:14" ht="15.75" customHeight="1" x14ac:dyDescent="0.25">
      <c r="A80" s="5">
        <v>22044000301</v>
      </c>
      <c r="B80" s="5">
        <v>22044</v>
      </c>
      <c r="C80" s="6" t="s">
        <v>83</v>
      </c>
      <c r="D80" s="6" t="s">
        <v>81</v>
      </c>
      <c r="E80" s="6" t="s">
        <v>1561</v>
      </c>
      <c r="F80" s="6" t="s">
        <v>1562</v>
      </c>
      <c r="G80" s="5">
        <v>41</v>
      </c>
      <c r="H80" s="4">
        <f>accesibilidad!CD80</f>
        <v>-0.51318136426270189</v>
      </c>
      <c r="I80" s="7">
        <f t="shared" si="0"/>
        <v>99.486818635737293</v>
      </c>
      <c r="J80" s="8">
        <f>VLOOKUP(B80,'ISDT municipal'!$A$4:$N$734,14)</f>
        <v>100.25793113592428</v>
      </c>
      <c r="K80" s="9">
        <f>VLOOKUP(B80,'ISDT asentamiento mas poblado'!$B$4:$I$734,8,FALSE)</f>
        <v>100.03224075602451</v>
      </c>
      <c r="L80" s="7">
        <f t="shared" si="1"/>
        <v>0.99774890248240011</v>
      </c>
      <c r="M80" s="10">
        <f t="shared" si="2"/>
        <v>99.711278447126332</v>
      </c>
      <c r="N80" s="56">
        <f t="shared" si="3"/>
        <v>99.711278447126332</v>
      </c>
    </row>
    <row r="81" spans="1:14" ht="15.75" customHeight="1" x14ac:dyDescent="0.25">
      <c r="A81" s="5">
        <v>22044000401</v>
      </c>
      <c r="B81" s="5">
        <v>22044</v>
      </c>
      <c r="C81" s="6" t="s">
        <v>81</v>
      </c>
      <c r="D81" s="6" t="s">
        <v>81</v>
      </c>
      <c r="E81" s="6" t="s">
        <v>1559</v>
      </c>
      <c r="F81" s="6" t="s">
        <v>1560</v>
      </c>
      <c r="G81" s="5">
        <v>135</v>
      </c>
      <c r="H81" s="4">
        <f>accesibilidad!CD81</f>
        <v>3.2240756024510681E-2</v>
      </c>
      <c r="I81" s="7">
        <f t="shared" si="0"/>
        <v>100.03224075602451</v>
      </c>
      <c r="J81" s="8">
        <f>VLOOKUP(B81,'ISDT municipal'!$A$4:$N$734,14)</f>
        <v>100.25793113592428</v>
      </c>
      <c r="K81" s="9">
        <f>VLOOKUP(B81,'ISDT asentamiento mas poblado'!$B$4:$I$734,8,FALSE)</f>
        <v>100.03224075602451</v>
      </c>
      <c r="L81" s="7">
        <f t="shared" si="1"/>
        <v>0.99774890248240011</v>
      </c>
      <c r="M81" s="10">
        <f t="shared" si="2"/>
        <v>100.25793113592428</v>
      </c>
      <c r="N81" s="56">
        <f t="shared" si="3"/>
        <v>100.25793113592428</v>
      </c>
    </row>
    <row r="82" spans="1:14" ht="15.75" customHeight="1" x14ac:dyDescent="0.25">
      <c r="A82" s="5">
        <v>22044000501</v>
      </c>
      <c r="B82" s="5">
        <v>22044</v>
      </c>
      <c r="C82" s="6" t="s">
        <v>84</v>
      </c>
      <c r="D82" s="6" t="s">
        <v>81</v>
      </c>
      <c r="E82" s="6" t="s">
        <v>1561</v>
      </c>
      <c r="F82" s="6" t="s">
        <v>1562</v>
      </c>
      <c r="G82" s="5">
        <v>60</v>
      </c>
      <c r="H82" s="4">
        <f>accesibilidad!CD82</f>
        <v>-0.36361981591170106</v>
      </c>
      <c r="I82" s="7">
        <f t="shared" si="0"/>
        <v>99.636380184088296</v>
      </c>
      <c r="J82" s="8">
        <f>VLOOKUP(B82,'ISDT municipal'!$A$4:$N$734,14)</f>
        <v>100.25793113592428</v>
      </c>
      <c r="K82" s="9">
        <f>VLOOKUP(B82,'ISDT asentamiento mas poblado'!$B$4:$I$734,8,FALSE)</f>
        <v>100.03224075602451</v>
      </c>
      <c r="L82" s="7">
        <f t="shared" si="1"/>
        <v>0.99774890248240011</v>
      </c>
      <c r="M82" s="10">
        <f t="shared" si="2"/>
        <v>99.861177432711671</v>
      </c>
      <c r="N82" s="56">
        <f t="shared" si="3"/>
        <v>99.861177432711671</v>
      </c>
    </row>
    <row r="83" spans="1:14" ht="15.75" customHeight="1" x14ac:dyDescent="0.25">
      <c r="A83" s="5">
        <v>22045000101</v>
      </c>
      <c r="B83" s="5">
        <v>22045</v>
      </c>
      <c r="C83" s="6" t="s">
        <v>85</v>
      </c>
      <c r="D83" s="6" t="s">
        <v>85</v>
      </c>
      <c r="E83" s="6" t="s">
        <v>1559</v>
      </c>
      <c r="F83" s="6" t="s">
        <v>1560</v>
      </c>
      <c r="G83" s="5">
        <v>64</v>
      </c>
      <c r="H83" s="4">
        <f>accesibilidad!CD83</f>
        <v>-0.84312868153692022</v>
      </c>
      <c r="I83" s="7">
        <f t="shared" si="0"/>
        <v>99.156871318463075</v>
      </c>
      <c r="J83" s="8">
        <f>VLOOKUP(B83,'ISDT municipal'!$A$4:$N$734,14)</f>
        <v>99.764036158873409</v>
      </c>
      <c r="K83" s="9">
        <f>VLOOKUP(B83,'ISDT asentamiento mas poblado'!$B$4:$I$734,8,FALSE)</f>
        <v>99.156871318463075</v>
      </c>
      <c r="L83" s="7">
        <f t="shared" si="1"/>
        <v>0.9939139908148521</v>
      </c>
      <c r="M83" s="10">
        <f t="shared" si="2"/>
        <v>99.764036158873409</v>
      </c>
      <c r="N83" s="56">
        <f t="shared" si="3"/>
        <v>99.764036158873409</v>
      </c>
    </row>
    <row r="84" spans="1:14" ht="15.75" customHeight="1" x14ac:dyDescent="0.25">
      <c r="A84" s="5">
        <v>22046000101</v>
      </c>
      <c r="B84" s="5">
        <v>22046</v>
      </c>
      <c r="C84" s="6" t="s">
        <v>86</v>
      </c>
      <c r="D84" s="6" t="s">
        <v>86</v>
      </c>
      <c r="E84" s="6" t="s">
        <v>1559</v>
      </c>
      <c r="F84" s="6" t="s">
        <v>1560</v>
      </c>
      <c r="G84" s="5">
        <v>833</v>
      </c>
      <c r="H84" s="4">
        <f>accesibilidad!CD84</f>
        <v>0.71336945063225166</v>
      </c>
      <c r="I84" s="7">
        <f t="shared" si="0"/>
        <v>100.71336945063226</v>
      </c>
      <c r="J84" s="8">
        <f>VLOOKUP(B84,'ISDT municipal'!$A$4:$N$734,14)</f>
        <v>100.67405884214563</v>
      </c>
      <c r="K84" s="9">
        <f>VLOOKUP(B84,'ISDT asentamiento mas poblado'!$B$4:$I$734,8,FALSE)</f>
        <v>100.71336945063224</v>
      </c>
      <c r="L84" s="7">
        <f t="shared" si="1"/>
        <v>1.0003904740599388</v>
      </c>
      <c r="M84" s="10">
        <f t="shared" si="2"/>
        <v>100.67405884214563</v>
      </c>
      <c r="N84" s="56">
        <f t="shared" si="3"/>
        <v>100.67405884214563</v>
      </c>
    </row>
    <row r="85" spans="1:14" ht="15.75" customHeight="1" x14ac:dyDescent="0.25">
      <c r="A85" s="5">
        <v>22047000101</v>
      </c>
      <c r="B85" s="5">
        <v>22047</v>
      </c>
      <c r="C85" s="6" t="s">
        <v>87</v>
      </c>
      <c r="D85" s="6" t="s">
        <v>87</v>
      </c>
      <c r="E85" s="6" t="s">
        <v>1559</v>
      </c>
      <c r="F85" s="6" t="s">
        <v>1560</v>
      </c>
      <c r="G85" s="5">
        <v>310</v>
      </c>
      <c r="H85" s="4">
        <f>accesibilidad!CD85</f>
        <v>1.590800917162053</v>
      </c>
      <c r="I85" s="7">
        <f t="shared" si="0"/>
        <v>101.59080091716206</v>
      </c>
      <c r="J85" s="8">
        <f>VLOOKUP(B85,'ISDT municipal'!$A$4:$N$734,14)</f>
        <v>101.16705458418041</v>
      </c>
      <c r="K85" s="9">
        <f>VLOOKUP(B85,'ISDT asentamiento mas poblado'!$B$4:$I$734,8,FALSE)</f>
        <v>101.59080091716206</v>
      </c>
      <c r="L85" s="7">
        <f t="shared" si="1"/>
        <v>1.0041885803112816</v>
      </c>
      <c r="M85" s="10">
        <f t="shared" si="2"/>
        <v>101.16705458418041</v>
      </c>
      <c r="N85" s="56">
        <f t="shared" si="3"/>
        <v>101.16705458418041</v>
      </c>
    </row>
    <row r="86" spans="1:14" ht="15.75" customHeight="1" x14ac:dyDescent="0.25">
      <c r="A86" s="5">
        <v>22048000101</v>
      </c>
      <c r="B86" s="5">
        <v>22048</v>
      </c>
      <c r="C86" s="6" t="s">
        <v>88</v>
      </c>
      <c r="D86" s="6" t="s">
        <v>88</v>
      </c>
      <c r="E86" s="6" t="s">
        <v>1559</v>
      </c>
      <c r="F86" s="6" t="s">
        <v>1560</v>
      </c>
      <c r="G86" s="5">
        <v>17102</v>
      </c>
      <c r="H86" s="4">
        <f>accesibilidad!CD86</f>
        <v>3.751077591536129</v>
      </c>
      <c r="I86" s="7">
        <f t="shared" si="0"/>
        <v>103.75107759153613</v>
      </c>
      <c r="J86" s="8">
        <f>VLOOKUP(B86,'ISDT municipal'!$A$4:$N$734,14)</f>
        <v>102.54029224470392</v>
      </c>
      <c r="K86" s="9">
        <f>VLOOKUP(B86,'ISDT asentamiento mas poblado'!$B$4:$I$734,8,FALSE)</f>
        <v>103.75107759153613</v>
      </c>
      <c r="L86" s="7">
        <f t="shared" si="1"/>
        <v>1.0118078983424659</v>
      </c>
      <c r="M86" s="10">
        <f t="shared" si="2"/>
        <v>102.54029224470392</v>
      </c>
      <c r="N86" s="56">
        <f t="shared" si="3"/>
        <v>102.54029224470392</v>
      </c>
    </row>
    <row r="87" spans="1:14" ht="15.75" customHeight="1" x14ac:dyDescent="0.25">
      <c r="A87" s="5">
        <v>22048000201</v>
      </c>
      <c r="B87" s="5">
        <v>22048</v>
      </c>
      <c r="C87" s="6" t="s">
        <v>89</v>
      </c>
      <c r="D87" s="6" t="s">
        <v>88</v>
      </c>
      <c r="E87" s="6" t="s">
        <v>1561</v>
      </c>
      <c r="F87" s="6" t="s">
        <v>1562</v>
      </c>
      <c r="G87" s="5">
        <v>19</v>
      </c>
      <c r="H87" s="4">
        <f>accesibilidad!CD87</f>
        <v>0.92585667750753387</v>
      </c>
      <c r="I87" s="7">
        <f t="shared" si="0"/>
        <v>100.92585667750754</v>
      </c>
      <c r="J87" s="8">
        <f>VLOOKUP(B87,'ISDT municipal'!$A$4:$N$734,14)</f>
        <v>102.54029224470392</v>
      </c>
      <c r="K87" s="9">
        <f>VLOOKUP(B87,'ISDT asentamiento mas poblado'!$B$4:$I$734,8,FALSE)</f>
        <v>103.75107759153613</v>
      </c>
      <c r="L87" s="7">
        <f t="shared" si="1"/>
        <v>1.0118078983424659</v>
      </c>
      <c r="M87" s="10">
        <f t="shared" si="2"/>
        <v>99.748041938438433</v>
      </c>
      <c r="N87" s="56">
        <f t="shared" si="3"/>
        <v>99.748041938438433</v>
      </c>
    </row>
    <row r="88" spans="1:14" ht="15.75" customHeight="1" x14ac:dyDescent="0.25">
      <c r="A88" s="5">
        <v>22048000301</v>
      </c>
      <c r="B88" s="5">
        <v>22048</v>
      </c>
      <c r="C88" s="6" t="s">
        <v>90</v>
      </c>
      <c r="D88" s="6" t="s">
        <v>88</v>
      </c>
      <c r="E88" s="6" t="s">
        <v>1561</v>
      </c>
      <c r="F88" s="6" t="s">
        <v>1562</v>
      </c>
      <c r="G88" s="5">
        <v>53</v>
      </c>
      <c r="H88" s="4">
        <f>accesibilidad!CD88</f>
        <v>1.3453258672408479</v>
      </c>
      <c r="I88" s="7">
        <f t="shared" si="0"/>
        <v>101.34532586724085</v>
      </c>
      <c r="J88" s="8">
        <f>VLOOKUP(B88,'ISDT municipal'!$A$4:$N$734,14)</f>
        <v>102.54029224470392</v>
      </c>
      <c r="K88" s="9">
        <f>VLOOKUP(B88,'ISDT asentamiento mas poblado'!$B$4:$I$734,8,FALSE)</f>
        <v>103.75107759153613</v>
      </c>
      <c r="L88" s="7">
        <f t="shared" si="1"/>
        <v>1.0118078983424659</v>
      </c>
      <c r="M88" s="10">
        <f t="shared" si="2"/>
        <v>100.16261588120018</v>
      </c>
      <c r="N88" s="56">
        <f t="shared" si="3"/>
        <v>100.16261588120018</v>
      </c>
    </row>
    <row r="89" spans="1:14" ht="15.75" customHeight="1" x14ac:dyDescent="0.25">
      <c r="A89" s="5">
        <v>22049000101</v>
      </c>
      <c r="B89" s="5">
        <v>22049</v>
      </c>
      <c r="C89" s="6" t="s">
        <v>91</v>
      </c>
      <c r="D89" s="6" t="s">
        <v>91</v>
      </c>
      <c r="E89" s="6" t="s">
        <v>1559</v>
      </c>
      <c r="F89" s="6" t="s">
        <v>1560</v>
      </c>
      <c r="G89" s="5">
        <v>86</v>
      </c>
      <c r="H89" s="4">
        <f>accesibilidad!CD89</f>
        <v>0.30074934700704592</v>
      </c>
      <c r="I89" s="7">
        <f t="shared" si="0"/>
        <v>100.30074934700704</v>
      </c>
      <c r="J89" s="8">
        <f>VLOOKUP(B89,'ISDT municipal'!$A$4:$N$734,14)</f>
        <v>100.40888011710774</v>
      </c>
      <c r="K89" s="9">
        <f>VLOOKUP(B89,'ISDT asentamiento mas poblado'!$B$4:$I$734,8,FALSE)</f>
        <v>100.30074934700704</v>
      </c>
      <c r="L89" s="7">
        <f t="shared" si="1"/>
        <v>0.99892309554718084</v>
      </c>
      <c r="M89" s="10">
        <f t="shared" si="2"/>
        <v>100.40888011710774</v>
      </c>
      <c r="N89" s="56">
        <f t="shared" si="3"/>
        <v>100.40888011710774</v>
      </c>
    </row>
    <row r="90" spans="1:14" ht="15.75" customHeight="1" x14ac:dyDescent="0.25">
      <c r="A90" s="5">
        <v>22050000101</v>
      </c>
      <c r="B90" s="5">
        <v>22050</v>
      </c>
      <c r="C90" s="6" t="s">
        <v>92</v>
      </c>
      <c r="D90" s="6" t="s">
        <v>92</v>
      </c>
      <c r="E90" s="6" t="s">
        <v>1559</v>
      </c>
      <c r="F90" s="6" t="s">
        <v>1560</v>
      </c>
      <c r="G90" s="5">
        <v>96</v>
      </c>
      <c r="H90" s="4">
        <f>accesibilidad!CD90</f>
        <v>0.27330801593125686</v>
      </c>
      <c r="I90" s="7">
        <f t="shared" si="0"/>
        <v>100.27330801593126</v>
      </c>
      <c r="J90" s="8">
        <f>VLOOKUP(B90,'ISDT municipal'!$A$4:$N$734,14)</f>
        <v>100.29753035150829</v>
      </c>
      <c r="K90" s="9">
        <f>VLOOKUP(B90,'ISDT asentamiento mas poblado'!$B$4:$I$734,8,FALSE)</f>
        <v>100.27330801593126</v>
      </c>
      <c r="L90" s="7">
        <f t="shared" si="1"/>
        <v>0.99975849519432702</v>
      </c>
      <c r="M90" s="10">
        <f t="shared" si="2"/>
        <v>100.29753035150829</v>
      </c>
      <c r="N90" s="56">
        <f t="shared" si="3"/>
        <v>100.29753035150829</v>
      </c>
    </row>
    <row r="91" spans="1:14" ht="15.75" customHeight="1" x14ac:dyDescent="0.25">
      <c r="A91" s="5">
        <v>22051000101</v>
      </c>
      <c r="B91" s="5">
        <v>22051</v>
      </c>
      <c r="C91" s="6" t="s">
        <v>93</v>
      </c>
      <c r="D91" s="6" t="s">
        <v>94</v>
      </c>
      <c r="E91" s="6" t="s">
        <v>1561</v>
      </c>
      <c r="F91" s="6" t="s">
        <v>1562</v>
      </c>
      <c r="G91" s="5">
        <v>21</v>
      </c>
      <c r="H91" s="4">
        <f>accesibilidad!CD91</f>
        <v>-1.0811290228911221</v>
      </c>
      <c r="I91" s="7">
        <f t="shared" si="0"/>
        <v>98.918870977108881</v>
      </c>
      <c r="J91" s="8">
        <f>VLOOKUP(B91,'ISDT municipal'!$A$4:$N$734,14)</f>
        <v>99.676389726401112</v>
      </c>
      <c r="K91" s="9">
        <f>VLOOKUP(B91,'ISDT asentamiento mas poblado'!$B$4:$I$734,8,FALSE)</f>
        <v>99.020113445316852</v>
      </c>
      <c r="L91" s="7">
        <f t="shared" si="1"/>
        <v>0.99341593046371712</v>
      </c>
      <c r="M91" s="10">
        <f t="shared" si="2"/>
        <v>99.574476252796245</v>
      </c>
      <c r="N91" s="56">
        <f t="shared" si="3"/>
        <v>99.574476252796245</v>
      </c>
    </row>
    <row r="92" spans="1:14" ht="15.75" customHeight="1" x14ac:dyDescent="0.25">
      <c r="A92" s="5">
        <v>22051000201</v>
      </c>
      <c r="B92" s="5">
        <v>22051</v>
      </c>
      <c r="C92" s="6" t="s">
        <v>94</v>
      </c>
      <c r="D92" s="6" t="s">
        <v>94</v>
      </c>
      <c r="E92" s="6" t="s">
        <v>1559</v>
      </c>
      <c r="F92" s="6" t="s">
        <v>1560</v>
      </c>
      <c r="G92" s="5">
        <v>26</v>
      </c>
      <c r="H92" s="4">
        <f>accesibilidad!CD92</f>
        <v>-0.97988655468315189</v>
      </c>
      <c r="I92" s="7">
        <f t="shared" si="0"/>
        <v>99.020113445316852</v>
      </c>
      <c r="J92" s="8">
        <f>VLOOKUP(B92,'ISDT municipal'!$A$4:$N$734,14)</f>
        <v>99.676389726401112</v>
      </c>
      <c r="K92" s="9">
        <f>VLOOKUP(B92,'ISDT asentamiento mas poblado'!$B$4:$I$734,8,FALSE)</f>
        <v>99.020113445316852</v>
      </c>
      <c r="L92" s="7">
        <f t="shared" si="1"/>
        <v>0.99341593046371712</v>
      </c>
      <c r="M92" s="10">
        <f t="shared" si="2"/>
        <v>99.676389726401112</v>
      </c>
      <c r="N92" s="56">
        <f t="shared" si="3"/>
        <v>99.676389726401112</v>
      </c>
    </row>
    <row r="93" spans="1:14" ht="15.75" customHeight="1" x14ac:dyDescent="0.25">
      <c r="A93" s="5">
        <v>22051000301</v>
      </c>
      <c r="B93" s="5">
        <v>22051</v>
      </c>
      <c r="C93" s="6" t="s">
        <v>95</v>
      </c>
      <c r="D93" s="6" t="s">
        <v>94</v>
      </c>
      <c r="E93" s="6" t="s">
        <v>1561</v>
      </c>
      <c r="F93" s="6" t="s">
        <v>1562</v>
      </c>
      <c r="G93" s="5">
        <v>14</v>
      </c>
      <c r="H93" s="4">
        <f>accesibilidad!CD93</f>
        <v>-1.3737124646927523</v>
      </c>
      <c r="I93" s="7">
        <f t="shared" si="0"/>
        <v>98.626287535307242</v>
      </c>
      <c r="J93" s="8">
        <f>VLOOKUP(B93,'ISDT municipal'!$A$4:$N$734,14)</f>
        <v>99.676389726401112</v>
      </c>
      <c r="K93" s="9">
        <f>VLOOKUP(B93,'ISDT asentamiento mas poblado'!$B$4:$I$734,8,FALSE)</f>
        <v>99.020113445316852</v>
      </c>
      <c r="L93" s="7">
        <f t="shared" si="1"/>
        <v>0.99341593046371712</v>
      </c>
      <c r="M93" s="10">
        <f t="shared" si="2"/>
        <v>99.279953653722288</v>
      </c>
      <c r="N93" s="56">
        <f t="shared" si="3"/>
        <v>99.279953653722288</v>
      </c>
    </row>
    <row r="94" spans="1:14" ht="15.75" customHeight="1" x14ac:dyDescent="0.25">
      <c r="A94" s="5">
        <v>22051000401</v>
      </c>
      <c r="B94" s="5">
        <v>22051</v>
      </c>
      <c r="C94" s="6" t="s">
        <v>96</v>
      </c>
      <c r="D94" s="6" t="s">
        <v>94</v>
      </c>
      <c r="E94" s="6" t="s">
        <v>1561</v>
      </c>
      <c r="F94" s="6" t="s">
        <v>1562</v>
      </c>
      <c r="G94" s="5">
        <v>10</v>
      </c>
      <c r="H94" s="4">
        <f>accesibilidad!CD94</f>
        <v>-1.1535643135195073</v>
      </c>
      <c r="I94" s="7">
        <f t="shared" si="0"/>
        <v>98.84643568648049</v>
      </c>
      <c r="J94" s="8">
        <f>VLOOKUP(B94,'ISDT municipal'!$A$4:$N$734,14)</f>
        <v>99.676389726401112</v>
      </c>
      <c r="K94" s="9">
        <f>VLOOKUP(B94,'ISDT asentamiento mas poblado'!$B$4:$I$734,8,FALSE)</f>
        <v>99.020113445316852</v>
      </c>
      <c r="L94" s="7">
        <f t="shared" si="1"/>
        <v>0.99341593046371712</v>
      </c>
      <c r="M94" s="10">
        <f t="shared" si="2"/>
        <v>99.501560882298222</v>
      </c>
      <c r="N94" s="56">
        <f t="shared" si="3"/>
        <v>99.501560882298222</v>
      </c>
    </row>
    <row r="95" spans="1:14" ht="15.75" customHeight="1" x14ac:dyDescent="0.25">
      <c r="A95" s="5">
        <v>22051000501</v>
      </c>
      <c r="B95" s="5">
        <v>22051</v>
      </c>
      <c r="C95" s="6" t="s">
        <v>97</v>
      </c>
      <c r="D95" s="6" t="s">
        <v>94</v>
      </c>
      <c r="E95" s="6" t="s">
        <v>1561</v>
      </c>
      <c r="F95" s="6" t="s">
        <v>1562</v>
      </c>
      <c r="G95" s="5">
        <v>8</v>
      </c>
      <c r="H95" s="4">
        <f>accesibilidad!CD95</f>
        <v>-0.95535021835211065</v>
      </c>
      <c r="I95" s="7">
        <f t="shared" si="0"/>
        <v>99.044649781647891</v>
      </c>
      <c r="J95" s="8">
        <f>VLOOKUP(B95,'ISDT municipal'!$A$4:$N$734,14)</f>
        <v>99.676389726401112</v>
      </c>
      <c r="K95" s="9">
        <f>VLOOKUP(B95,'ISDT asentamiento mas poblado'!$B$4:$I$734,8,FALSE)</f>
        <v>99.020113445316852</v>
      </c>
      <c r="L95" s="7">
        <f t="shared" si="1"/>
        <v>0.99341593046371712</v>
      </c>
      <c r="M95" s="10">
        <f t="shared" si="2"/>
        <v>99.701088682375755</v>
      </c>
      <c r="N95" s="56">
        <f t="shared" si="3"/>
        <v>99.676389726401112</v>
      </c>
    </row>
    <row r="96" spans="1:14" ht="15.75" customHeight="1" x14ac:dyDescent="0.25">
      <c r="A96" s="5">
        <v>22051000601</v>
      </c>
      <c r="B96" s="5">
        <v>22051</v>
      </c>
      <c r="C96" s="6" t="s">
        <v>98</v>
      </c>
      <c r="D96" s="6" t="s">
        <v>94</v>
      </c>
      <c r="E96" s="6" t="s">
        <v>1561</v>
      </c>
      <c r="F96" s="6" t="s">
        <v>1562</v>
      </c>
      <c r="G96" s="5">
        <v>14</v>
      </c>
      <c r="H96" s="4">
        <f>accesibilidad!CD96</f>
        <v>-1.182331834152931</v>
      </c>
      <c r="I96" s="7">
        <f t="shared" si="0"/>
        <v>98.817668165847067</v>
      </c>
      <c r="J96" s="8">
        <f>VLOOKUP(B96,'ISDT municipal'!$A$4:$N$734,14)</f>
        <v>99.676389726401112</v>
      </c>
      <c r="K96" s="9">
        <f>VLOOKUP(B96,'ISDT asentamiento mas poblado'!$B$4:$I$734,8,FALSE)</f>
        <v>99.020113445316852</v>
      </c>
      <c r="L96" s="7">
        <f t="shared" si="1"/>
        <v>0.99341593046371712</v>
      </c>
      <c r="M96" s="10">
        <f t="shared" si="2"/>
        <v>99.472602698972139</v>
      </c>
      <c r="N96" s="56">
        <f t="shared" si="3"/>
        <v>99.472602698972139</v>
      </c>
    </row>
    <row r="97" spans="1:14" ht="15.75" customHeight="1" x14ac:dyDescent="0.25">
      <c r="A97" s="5">
        <v>22051000701</v>
      </c>
      <c r="B97" s="5">
        <v>22051</v>
      </c>
      <c r="C97" s="6" t="s">
        <v>99</v>
      </c>
      <c r="D97" s="6" t="s">
        <v>94</v>
      </c>
      <c r="E97" s="6" t="s">
        <v>1561</v>
      </c>
      <c r="F97" s="6" t="s">
        <v>1562</v>
      </c>
      <c r="G97" s="5">
        <v>6</v>
      </c>
      <c r="H97" s="4">
        <f>accesibilidad!CD97</f>
        <v>-1.3506927011292342</v>
      </c>
      <c r="I97" s="7">
        <f t="shared" si="0"/>
        <v>98.649307298870767</v>
      </c>
      <c r="J97" s="8">
        <f>VLOOKUP(B97,'ISDT municipal'!$A$4:$N$734,14)</f>
        <v>99.676389726401112</v>
      </c>
      <c r="K97" s="9">
        <f>VLOOKUP(B97,'ISDT asentamiento mas poblado'!$B$4:$I$734,8,FALSE)</f>
        <v>99.020113445316852</v>
      </c>
      <c r="L97" s="7">
        <f t="shared" si="1"/>
        <v>0.99341593046371712</v>
      </c>
      <c r="M97" s="10">
        <f t="shared" si="2"/>
        <v>99.303125985529761</v>
      </c>
      <c r="N97" s="56">
        <f t="shared" si="3"/>
        <v>99.303125985529761</v>
      </c>
    </row>
    <row r="98" spans="1:14" ht="15.75" customHeight="1" x14ac:dyDescent="0.25">
      <c r="A98" s="5">
        <v>22051000801</v>
      </c>
      <c r="B98" s="5">
        <v>22051</v>
      </c>
      <c r="C98" s="6" t="s">
        <v>100</v>
      </c>
      <c r="D98" s="6" t="s">
        <v>94</v>
      </c>
      <c r="E98" s="6" t="s">
        <v>1561</v>
      </c>
      <c r="F98" s="6" t="s">
        <v>1562</v>
      </c>
      <c r="G98" s="5">
        <v>3</v>
      </c>
      <c r="H98" s="4">
        <f>accesibilidad!CD98</f>
        <v>-1.4236300989852106</v>
      </c>
      <c r="I98" s="7">
        <f t="shared" si="0"/>
        <v>98.576369901014786</v>
      </c>
      <c r="J98" s="8">
        <f>VLOOKUP(B98,'ISDT municipal'!$A$4:$N$734,14)</f>
        <v>99.676389726401112</v>
      </c>
      <c r="K98" s="9">
        <f>VLOOKUP(B98,'ISDT asentamiento mas poblado'!$B$4:$I$734,8,FALSE)</f>
        <v>99.020113445316852</v>
      </c>
      <c r="L98" s="7">
        <f t="shared" si="1"/>
        <v>0.99341593046371712</v>
      </c>
      <c r="M98" s="10">
        <f t="shared" si="2"/>
        <v>99.229705179984649</v>
      </c>
      <c r="N98" s="56">
        <f t="shared" si="3"/>
        <v>99.229705179984649</v>
      </c>
    </row>
    <row r="99" spans="1:14" ht="15.75" customHeight="1" x14ac:dyDescent="0.25">
      <c r="A99" s="5">
        <v>22052000101</v>
      </c>
      <c r="B99" s="5">
        <v>22052</v>
      </c>
      <c r="C99" s="6" t="s">
        <v>101</v>
      </c>
      <c r="D99" s="6" t="s">
        <v>101</v>
      </c>
      <c r="E99" s="6" t="s">
        <v>1559</v>
      </c>
      <c r="F99" s="6" t="s">
        <v>1560</v>
      </c>
      <c r="G99" s="5">
        <v>1274</v>
      </c>
      <c r="H99" s="4">
        <f>accesibilidad!CD99</f>
        <v>0.41135658462513958</v>
      </c>
      <c r="I99" s="7">
        <f t="shared" si="0"/>
        <v>100.41135658462514</v>
      </c>
      <c r="J99" s="8">
        <f>VLOOKUP(B99,'ISDT municipal'!$A$4:$N$734,14)</f>
        <v>100.6627522387117</v>
      </c>
      <c r="K99" s="9">
        <f>VLOOKUP(B99,'ISDT asentamiento mas poblado'!$B$4:$I$734,8,FALSE)</f>
        <v>100.41135658462514</v>
      </c>
      <c r="L99" s="7">
        <f t="shared" si="1"/>
        <v>0.9975025950662425</v>
      </c>
      <c r="M99" s="10">
        <f t="shared" si="2"/>
        <v>100.6627522387117</v>
      </c>
      <c r="N99" s="56">
        <f t="shared" si="3"/>
        <v>100.6627522387117</v>
      </c>
    </row>
    <row r="100" spans="1:14" ht="15.75" customHeight="1" x14ac:dyDescent="0.25">
      <c r="A100" s="5">
        <v>22052000201</v>
      </c>
      <c r="B100" s="5">
        <v>22052</v>
      </c>
      <c r="C100" s="6" t="s">
        <v>102</v>
      </c>
      <c r="D100" s="6" t="s">
        <v>101</v>
      </c>
      <c r="E100" s="6" t="s">
        <v>1561</v>
      </c>
      <c r="F100" s="6" t="s">
        <v>1562</v>
      </c>
      <c r="G100" s="5">
        <v>19</v>
      </c>
      <c r="H100" s="4">
        <f>accesibilidad!CD100</f>
        <v>-0.50163794287716346</v>
      </c>
      <c r="I100" s="7">
        <f t="shared" si="0"/>
        <v>99.498362057122833</v>
      </c>
      <c r="J100" s="8">
        <f>VLOOKUP(B100,'ISDT municipal'!$A$4:$N$734,14)</f>
        <v>100.6627522387117</v>
      </c>
      <c r="K100" s="9">
        <f>VLOOKUP(B100,'ISDT asentamiento mas poblado'!$B$4:$I$734,8,FALSE)</f>
        <v>100.41135658462514</v>
      </c>
      <c r="L100" s="7">
        <f t="shared" si="1"/>
        <v>0.9975025950662425</v>
      </c>
      <c r="M100" s="10">
        <f t="shared" si="2"/>
        <v>99.747471885539611</v>
      </c>
      <c r="N100" s="56">
        <f t="shared" si="3"/>
        <v>99.747471885539611</v>
      </c>
    </row>
    <row r="101" spans="1:14" ht="15.75" customHeight="1" x14ac:dyDescent="0.25">
      <c r="A101" s="5">
        <v>22052000301</v>
      </c>
      <c r="B101" s="5">
        <v>22052</v>
      </c>
      <c r="C101" s="6" t="s">
        <v>103</v>
      </c>
      <c r="D101" s="6" t="s">
        <v>101</v>
      </c>
      <c r="E101" s="6" t="s">
        <v>1561</v>
      </c>
      <c r="F101" s="6" t="s">
        <v>1562</v>
      </c>
      <c r="G101" s="5">
        <v>6</v>
      </c>
      <c r="H101" s="4">
        <f>accesibilidad!CD101</f>
        <v>-0.66578763285557274</v>
      </c>
      <c r="I101" s="7">
        <f t="shared" si="0"/>
        <v>99.334212367144431</v>
      </c>
      <c r="J101" s="8">
        <f>VLOOKUP(B101,'ISDT municipal'!$A$4:$N$734,14)</f>
        <v>100.6627522387117</v>
      </c>
      <c r="K101" s="9">
        <f>VLOOKUP(B101,'ISDT asentamiento mas poblado'!$B$4:$I$734,8,FALSE)</f>
        <v>100.41135658462514</v>
      </c>
      <c r="L101" s="7">
        <f t="shared" si="1"/>
        <v>0.9975025950662425</v>
      </c>
      <c r="M101" s="10">
        <f t="shared" si="2"/>
        <v>99.582911220945562</v>
      </c>
      <c r="N101" s="56">
        <f t="shared" si="3"/>
        <v>99.582911220945562</v>
      </c>
    </row>
    <row r="102" spans="1:14" ht="15.75" customHeight="1" x14ac:dyDescent="0.25">
      <c r="A102" s="5">
        <v>22052000401</v>
      </c>
      <c r="B102" s="5">
        <v>22052</v>
      </c>
      <c r="C102" s="6" t="s">
        <v>104</v>
      </c>
      <c r="D102" s="6" t="s">
        <v>101</v>
      </c>
      <c r="E102" s="6" t="s">
        <v>1561</v>
      </c>
      <c r="F102" s="6" t="s">
        <v>1562</v>
      </c>
      <c r="G102" s="5">
        <v>2</v>
      </c>
      <c r="H102" s="4">
        <f>accesibilidad!CD102</f>
        <v>-0.68940227787425434</v>
      </c>
      <c r="I102" s="7">
        <f t="shared" si="0"/>
        <v>99.310597722125749</v>
      </c>
      <c r="J102" s="8">
        <f>VLOOKUP(B102,'ISDT municipal'!$A$4:$N$734,14)</f>
        <v>100.6627522387117</v>
      </c>
      <c r="K102" s="9">
        <f>VLOOKUP(B102,'ISDT asentamiento mas poblado'!$B$4:$I$734,8,FALSE)</f>
        <v>100.41135658462514</v>
      </c>
      <c r="L102" s="7">
        <f t="shared" si="1"/>
        <v>0.9975025950662425</v>
      </c>
      <c r="M102" s="10">
        <f t="shared" si="2"/>
        <v>99.559237452941858</v>
      </c>
      <c r="N102" s="56">
        <f t="shared" si="3"/>
        <v>99.559237452941858</v>
      </c>
    </row>
    <row r="103" spans="1:14" ht="15.75" customHeight="1" x14ac:dyDescent="0.25">
      <c r="A103" s="5">
        <v>22053000101</v>
      </c>
      <c r="B103" s="5">
        <v>22053</v>
      </c>
      <c r="C103" s="6" t="s">
        <v>105</v>
      </c>
      <c r="D103" s="6" t="s">
        <v>106</v>
      </c>
      <c r="E103" s="6" t="s">
        <v>1561</v>
      </c>
      <c r="F103" s="6" t="s">
        <v>1562</v>
      </c>
      <c r="G103" s="5">
        <v>39</v>
      </c>
      <c r="H103" s="4">
        <f>accesibilidad!CD103</f>
        <v>0.23605600837396407</v>
      </c>
      <c r="I103" s="7">
        <f t="shared" si="0"/>
        <v>100.23605600837396</v>
      </c>
      <c r="J103" s="8">
        <f>VLOOKUP(B103,'ISDT municipal'!$A$4:$N$734,14)</f>
        <v>100.22238250835201</v>
      </c>
      <c r="K103" s="9">
        <f>VLOOKUP(B103,'ISDT asentamiento mas poblado'!$B$4:$I$734,8,FALSE)</f>
        <v>101.10934865963041</v>
      </c>
      <c r="L103" s="7">
        <f t="shared" si="1"/>
        <v>1.0088499807037064</v>
      </c>
      <c r="M103" s="10">
        <f t="shared" si="2"/>
        <v>99.356750682054823</v>
      </c>
      <c r="N103" s="56">
        <f t="shared" si="3"/>
        <v>99.356750682054823</v>
      </c>
    </row>
    <row r="104" spans="1:14" ht="15.75" customHeight="1" x14ac:dyDescent="0.25">
      <c r="A104" s="5">
        <v>22053000201</v>
      </c>
      <c r="B104" s="5">
        <v>22053</v>
      </c>
      <c r="C104" s="6" t="s">
        <v>107</v>
      </c>
      <c r="D104" s="6" t="s">
        <v>106</v>
      </c>
      <c r="E104" s="6" t="s">
        <v>1561</v>
      </c>
      <c r="F104" s="6" t="s">
        <v>1562</v>
      </c>
      <c r="G104" s="5">
        <v>11</v>
      </c>
      <c r="H104" s="4">
        <f>accesibilidad!CD104</f>
        <v>-0.53993087451126631</v>
      </c>
      <c r="I104" s="7">
        <f t="shared" si="0"/>
        <v>99.460069125488729</v>
      </c>
      <c r="J104" s="8">
        <f>VLOOKUP(B104,'ISDT municipal'!$A$4:$N$734,14)</f>
        <v>100.22238250835201</v>
      </c>
      <c r="K104" s="9">
        <f>VLOOKUP(B104,'ISDT asentamiento mas poblado'!$B$4:$I$734,8,FALSE)</f>
        <v>101.10934865963041</v>
      </c>
      <c r="L104" s="7">
        <f t="shared" si="1"/>
        <v>1.0088499807037064</v>
      </c>
      <c r="M104" s="10">
        <f t="shared" si="2"/>
        <v>98.587571024298413</v>
      </c>
      <c r="N104" s="56">
        <f t="shared" si="3"/>
        <v>98.587571024298413</v>
      </c>
    </row>
    <row r="105" spans="1:14" ht="15.75" customHeight="1" x14ac:dyDescent="0.25">
      <c r="A105" s="5">
        <v>22053000301</v>
      </c>
      <c r="B105" s="5">
        <v>22053</v>
      </c>
      <c r="C105" s="6" t="s">
        <v>106</v>
      </c>
      <c r="D105" s="6" t="s">
        <v>106</v>
      </c>
      <c r="E105" s="6" t="s">
        <v>1559</v>
      </c>
      <c r="F105" s="6" t="s">
        <v>1560</v>
      </c>
      <c r="G105" s="5">
        <v>954</v>
      </c>
      <c r="H105" s="4">
        <f>accesibilidad!CD105</f>
        <v>1.1093486596304178</v>
      </c>
      <c r="I105" s="7">
        <f t="shared" si="0"/>
        <v>101.10934865963041</v>
      </c>
      <c r="J105" s="8">
        <f>VLOOKUP(B105,'ISDT municipal'!$A$4:$N$734,14)</f>
        <v>100.22238250835201</v>
      </c>
      <c r="K105" s="9">
        <f>VLOOKUP(B105,'ISDT asentamiento mas poblado'!$B$4:$I$734,8,FALSE)</f>
        <v>101.10934865963041</v>
      </c>
      <c r="L105" s="7">
        <f t="shared" si="1"/>
        <v>1.0088499807037064</v>
      </c>
      <c r="M105" s="10">
        <f t="shared" si="2"/>
        <v>100.22238250835201</v>
      </c>
      <c r="N105" s="56">
        <f t="shared" si="3"/>
        <v>100.22238250835201</v>
      </c>
    </row>
    <row r="106" spans="1:14" ht="15.75" customHeight="1" x14ac:dyDescent="0.25">
      <c r="A106" s="5">
        <v>22053000401</v>
      </c>
      <c r="B106" s="5">
        <v>22053</v>
      </c>
      <c r="C106" s="6" t="s">
        <v>108</v>
      </c>
      <c r="D106" s="6" t="s">
        <v>106</v>
      </c>
      <c r="E106" s="6" t="s">
        <v>1561</v>
      </c>
      <c r="F106" s="6" t="s">
        <v>1562</v>
      </c>
      <c r="G106" s="5">
        <v>43</v>
      </c>
      <c r="H106" s="4">
        <f>accesibilidad!CD106</f>
        <v>4.5672804418631884E-2</v>
      </c>
      <c r="I106" s="7">
        <f t="shared" si="0"/>
        <v>100.04567280441863</v>
      </c>
      <c r="J106" s="8">
        <f>VLOOKUP(B106,'ISDT municipal'!$A$4:$N$734,14)</f>
        <v>100.22238250835201</v>
      </c>
      <c r="K106" s="9">
        <f>VLOOKUP(B106,'ISDT asentamiento mas poblado'!$B$4:$I$734,8,FALSE)</f>
        <v>101.10934865963041</v>
      </c>
      <c r="L106" s="7">
        <f t="shared" si="1"/>
        <v>1.0088499807037064</v>
      </c>
      <c r="M106" s="10">
        <f t="shared" si="2"/>
        <v>99.168037585363734</v>
      </c>
      <c r="N106" s="56">
        <f t="shared" si="3"/>
        <v>99.168037585363734</v>
      </c>
    </row>
    <row r="107" spans="1:14" ht="15.75" customHeight="1" x14ac:dyDescent="0.25">
      <c r="A107" s="5">
        <v>22053000501</v>
      </c>
      <c r="B107" s="5">
        <v>22053</v>
      </c>
      <c r="C107" s="6" t="s">
        <v>109</v>
      </c>
      <c r="D107" s="6" t="s">
        <v>106</v>
      </c>
      <c r="E107" s="6" t="s">
        <v>1561</v>
      </c>
      <c r="F107" s="6" t="s">
        <v>1562</v>
      </c>
      <c r="G107" s="5">
        <v>18</v>
      </c>
      <c r="H107" s="4">
        <f>accesibilidad!CD107</f>
        <v>-0.67601273338335821</v>
      </c>
      <c r="I107" s="7">
        <f t="shared" si="0"/>
        <v>99.323987266616641</v>
      </c>
      <c r="J107" s="8">
        <f>VLOOKUP(B107,'ISDT municipal'!$A$4:$N$734,14)</f>
        <v>100.22238250835201</v>
      </c>
      <c r="K107" s="9">
        <f>VLOOKUP(B107,'ISDT asentamiento mas poblado'!$B$4:$I$734,8,FALSE)</f>
        <v>101.10934865963041</v>
      </c>
      <c r="L107" s="7">
        <f t="shared" si="1"/>
        <v>1.0088499807037064</v>
      </c>
      <c r="M107" s="10">
        <f t="shared" si="2"/>
        <v>98.452682922524176</v>
      </c>
      <c r="N107" s="56">
        <f t="shared" si="3"/>
        <v>98.452682922524176</v>
      </c>
    </row>
    <row r="108" spans="1:14" ht="15.75" customHeight="1" x14ac:dyDescent="0.25">
      <c r="A108" s="5">
        <v>22053000601</v>
      </c>
      <c r="B108" s="5">
        <v>22053</v>
      </c>
      <c r="C108" s="6" t="s">
        <v>110</v>
      </c>
      <c r="D108" s="6" t="s">
        <v>106</v>
      </c>
      <c r="E108" s="6" t="s">
        <v>1561</v>
      </c>
      <c r="F108" s="6" t="s">
        <v>1562</v>
      </c>
      <c r="G108" s="5">
        <v>14</v>
      </c>
      <c r="H108" s="4">
        <f>accesibilidad!CD108</f>
        <v>-0.49489968758404917</v>
      </c>
      <c r="I108" s="7">
        <f t="shared" si="0"/>
        <v>99.505100312415948</v>
      </c>
      <c r="J108" s="8">
        <f>VLOOKUP(B108,'ISDT municipal'!$A$4:$N$734,14)</f>
        <v>100.22238250835201</v>
      </c>
      <c r="K108" s="9">
        <f>VLOOKUP(B108,'ISDT asentamiento mas poblado'!$B$4:$I$734,8,FALSE)</f>
        <v>101.10934865963041</v>
      </c>
      <c r="L108" s="7">
        <f t="shared" si="1"/>
        <v>1.0088499807037064</v>
      </c>
      <c r="M108" s="10">
        <f t="shared" si="2"/>
        <v>98.632207182090482</v>
      </c>
      <c r="N108" s="56">
        <f t="shared" si="3"/>
        <v>98.632207182090482</v>
      </c>
    </row>
    <row r="109" spans="1:14" ht="15.75" customHeight="1" x14ac:dyDescent="0.25">
      <c r="A109" s="5">
        <v>22053000701</v>
      </c>
      <c r="B109" s="5">
        <v>22053</v>
      </c>
      <c r="C109" s="6" t="s">
        <v>111</v>
      </c>
      <c r="D109" s="6" t="s">
        <v>106</v>
      </c>
      <c r="E109" s="6" t="s">
        <v>1561</v>
      </c>
      <c r="F109" s="6" t="s">
        <v>1562</v>
      </c>
      <c r="G109" s="5">
        <v>7</v>
      </c>
      <c r="H109" s="4">
        <f>accesibilidad!CD109</f>
        <v>-1.1633076578092463</v>
      </c>
      <c r="I109" s="7">
        <f t="shared" si="0"/>
        <v>98.836692342190759</v>
      </c>
      <c r="J109" s="8">
        <f>VLOOKUP(B109,'ISDT municipal'!$A$4:$N$734,14)</f>
        <v>100.22238250835201</v>
      </c>
      <c r="K109" s="9">
        <f>VLOOKUP(B109,'ISDT asentamiento mas poblado'!$B$4:$I$734,8,FALSE)</f>
        <v>101.10934865963041</v>
      </c>
      <c r="L109" s="7">
        <f t="shared" si="1"/>
        <v>1.0088499807037064</v>
      </c>
      <c r="M109" s="10">
        <f t="shared" si="2"/>
        <v>97.969662717591461</v>
      </c>
      <c r="N109" s="56">
        <f t="shared" si="3"/>
        <v>97.969662717591461</v>
      </c>
    </row>
    <row r="110" spans="1:14" ht="15.75" customHeight="1" x14ac:dyDescent="0.25">
      <c r="A110" s="5">
        <v>22053000801</v>
      </c>
      <c r="B110" s="5">
        <v>22053</v>
      </c>
      <c r="C110" s="6" t="s">
        <v>112</v>
      </c>
      <c r="D110" s="6" t="s">
        <v>106</v>
      </c>
      <c r="E110" s="6" t="s">
        <v>1561</v>
      </c>
      <c r="F110" s="6" t="s">
        <v>1562</v>
      </c>
      <c r="G110" s="5">
        <v>10</v>
      </c>
      <c r="H110" s="4">
        <f>accesibilidad!CD110</f>
        <v>-0.70257117950631298</v>
      </c>
      <c r="I110" s="7">
        <f t="shared" si="0"/>
        <v>99.297428820493693</v>
      </c>
      <c r="J110" s="8">
        <f>VLOOKUP(B110,'ISDT municipal'!$A$4:$N$734,14)</f>
        <v>100.22238250835201</v>
      </c>
      <c r="K110" s="9">
        <f>VLOOKUP(B110,'ISDT asentamiento mas poblado'!$B$4:$I$734,8,FALSE)</f>
        <v>101.10934865963041</v>
      </c>
      <c r="L110" s="7">
        <f t="shared" si="1"/>
        <v>1.0088499807037064</v>
      </c>
      <c r="M110" s="10">
        <f t="shared" si="2"/>
        <v>98.426357456269599</v>
      </c>
      <c r="N110" s="56">
        <f t="shared" si="3"/>
        <v>98.426357456269599</v>
      </c>
    </row>
    <row r="111" spans="1:14" ht="15.75" customHeight="1" x14ac:dyDescent="0.25">
      <c r="A111" s="5">
        <v>22053000901</v>
      </c>
      <c r="B111" s="5">
        <v>22053</v>
      </c>
      <c r="C111" s="6" t="s">
        <v>113</v>
      </c>
      <c r="D111" s="6" t="s">
        <v>106</v>
      </c>
      <c r="E111" s="6" t="s">
        <v>1561</v>
      </c>
      <c r="F111" s="6" t="s">
        <v>1562</v>
      </c>
      <c r="G111" s="5">
        <v>45</v>
      </c>
      <c r="H111" s="4">
        <f>accesibilidad!CD111</f>
        <v>-0.60444070136479222</v>
      </c>
      <c r="I111" s="7">
        <f t="shared" si="0"/>
        <v>99.395559298635206</v>
      </c>
      <c r="J111" s="8">
        <f>VLOOKUP(B111,'ISDT municipal'!$A$4:$N$734,14)</f>
        <v>100.22238250835201</v>
      </c>
      <c r="K111" s="9">
        <f>VLOOKUP(B111,'ISDT asentamiento mas poblado'!$B$4:$I$734,8,FALSE)</f>
        <v>101.10934865963041</v>
      </c>
      <c r="L111" s="7">
        <f t="shared" si="1"/>
        <v>1.0088499807037064</v>
      </c>
      <c r="M111" s="10">
        <f t="shared" si="2"/>
        <v>98.523627099941564</v>
      </c>
      <c r="N111" s="56">
        <f t="shared" si="3"/>
        <v>98.523627099941564</v>
      </c>
    </row>
    <row r="112" spans="1:14" ht="15.75" customHeight="1" x14ac:dyDescent="0.25">
      <c r="A112" s="5">
        <v>22053000902</v>
      </c>
      <c r="B112" s="5">
        <v>22053</v>
      </c>
      <c r="C112" s="6" t="s">
        <v>114</v>
      </c>
      <c r="D112" s="6" t="s">
        <v>106</v>
      </c>
      <c r="E112" s="6" t="s">
        <v>1561</v>
      </c>
      <c r="F112" s="6" t="s">
        <v>1562</v>
      </c>
      <c r="G112" s="5">
        <v>1</v>
      </c>
      <c r="H112" s="4">
        <f>accesibilidad!CD112</f>
        <v>-0.78178122218667256</v>
      </c>
      <c r="I112" s="7">
        <f t="shared" si="0"/>
        <v>99.218218777813334</v>
      </c>
      <c r="J112" s="8">
        <f>VLOOKUP(B112,'ISDT municipal'!$A$4:$N$734,14)</f>
        <v>100.22238250835201</v>
      </c>
      <c r="K112" s="9">
        <f>VLOOKUP(B112,'ISDT asentamiento mas poblado'!$B$4:$I$734,8,FALSE)</f>
        <v>101.10934865963041</v>
      </c>
      <c r="L112" s="7">
        <f t="shared" si="1"/>
        <v>1.0088499807037064</v>
      </c>
      <c r="M112" s="10">
        <f t="shared" si="2"/>
        <v>98.347842271459754</v>
      </c>
      <c r="N112" s="56">
        <f t="shared" si="3"/>
        <v>98.347842271459754</v>
      </c>
    </row>
    <row r="113" spans="1:14" ht="15.75" customHeight="1" x14ac:dyDescent="0.25">
      <c r="A113" s="5">
        <v>22054000101</v>
      </c>
      <c r="B113" s="5">
        <v>22054</v>
      </c>
      <c r="C113" s="6" t="s">
        <v>115</v>
      </c>
      <c r="D113" s="6" t="s">
        <v>116</v>
      </c>
      <c r="E113" s="6" t="s">
        <v>1561</v>
      </c>
      <c r="F113" s="6" t="s">
        <v>1562</v>
      </c>
      <c r="G113" s="5">
        <v>172</v>
      </c>
      <c r="H113" s="4">
        <f>accesibilidad!CD113</f>
        <v>-0.34658423724134119</v>
      </c>
      <c r="I113" s="7">
        <f t="shared" si="0"/>
        <v>99.653415762758655</v>
      </c>
      <c r="J113" s="8">
        <f>VLOOKUP(B113,'ISDT municipal'!$A$4:$N$734,14)</f>
        <v>102.67301295841841</v>
      </c>
      <c r="K113" s="9">
        <f>VLOOKUP(B113,'ISDT asentamiento mas poblado'!$B$4:$I$734,8,FALSE)</f>
        <v>100.19338913536173</v>
      </c>
      <c r="L113" s="7">
        <f t="shared" si="1"/>
        <v>0.97584931276867359</v>
      </c>
      <c r="M113" s="10">
        <f t="shared" si="2"/>
        <v>102.11967612091934</v>
      </c>
      <c r="N113" s="56">
        <f t="shared" si="3"/>
        <v>102.11967612091934</v>
      </c>
    </row>
    <row r="114" spans="1:14" ht="15.75" customHeight="1" x14ac:dyDescent="0.25">
      <c r="A114" s="5">
        <v>22054000201</v>
      </c>
      <c r="B114" s="5">
        <v>22054</v>
      </c>
      <c r="C114" s="6" t="s">
        <v>116</v>
      </c>
      <c r="D114" s="6" t="s">
        <v>116</v>
      </c>
      <c r="E114" s="6" t="s">
        <v>1559</v>
      </c>
      <c r="F114" s="6" t="s">
        <v>1560</v>
      </c>
      <c r="G114" s="5">
        <v>1689</v>
      </c>
      <c r="H114" s="4">
        <f>accesibilidad!CD114</f>
        <v>0.19338913536173952</v>
      </c>
      <c r="I114" s="7">
        <f t="shared" si="0"/>
        <v>100.19338913536174</v>
      </c>
      <c r="J114" s="8">
        <f>VLOOKUP(B114,'ISDT municipal'!$A$4:$N$734,14)</f>
        <v>102.67301295841841</v>
      </c>
      <c r="K114" s="9">
        <f>VLOOKUP(B114,'ISDT asentamiento mas poblado'!$B$4:$I$734,8,FALSE)</f>
        <v>100.19338913536173</v>
      </c>
      <c r="L114" s="7">
        <f t="shared" si="1"/>
        <v>0.97584931276867359</v>
      </c>
      <c r="M114" s="10">
        <f t="shared" si="2"/>
        <v>102.67301295841841</v>
      </c>
      <c r="N114" s="56">
        <f t="shared" si="3"/>
        <v>102.67301295841841</v>
      </c>
    </row>
    <row r="115" spans="1:14" ht="15.75" customHeight="1" x14ac:dyDescent="0.25">
      <c r="A115" s="5">
        <v>22054000301</v>
      </c>
      <c r="B115" s="5">
        <v>22054</v>
      </c>
      <c r="C115" s="6" t="s">
        <v>117</v>
      </c>
      <c r="D115" s="6" t="s">
        <v>116</v>
      </c>
      <c r="E115" s="6" t="s">
        <v>1561</v>
      </c>
      <c r="F115" s="6" t="s">
        <v>1562</v>
      </c>
      <c r="G115" s="5">
        <v>323</v>
      </c>
      <c r="H115" s="4">
        <f>accesibilidad!CD115</f>
        <v>-0.6921902493716503</v>
      </c>
      <c r="I115" s="7">
        <f t="shared" si="0"/>
        <v>99.307809750628351</v>
      </c>
      <c r="J115" s="8">
        <f>VLOOKUP(B115,'ISDT municipal'!$A$4:$N$734,14)</f>
        <v>102.67301295841841</v>
      </c>
      <c r="K115" s="9">
        <f>VLOOKUP(B115,'ISDT asentamiento mas poblado'!$B$4:$I$734,8,FALSE)</f>
        <v>100.19338913536173</v>
      </c>
      <c r="L115" s="7">
        <f t="shared" si="1"/>
        <v>0.97584931276867359</v>
      </c>
      <c r="M115" s="10">
        <f t="shared" si="2"/>
        <v>101.76551692071479</v>
      </c>
      <c r="N115" s="56">
        <f t="shared" si="3"/>
        <v>101.76551692071479</v>
      </c>
    </row>
    <row r="116" spans="1:14" ht="15.75" customHeight="1" x14ac:dyDescent="0.25">
      <c r="A116" s="5">
        <v>22055000101</v>
      </c>
      <c r="B116" s="5">
        <v>22055</v>
      </c>
      <c r="C116" s="6" t="s">
        <v>118</v>
      </c>
      <c r="D116" s="6" t="s">
        <v>118</v>
      </c>
      <c r="E116" s="6" t="s">
        <v>1559</v>
      </c>
      <c r="F116" s="6" t="s">
        <v>1560</v>
      </c>
      <c r="G116" s="5">
        <v>327</v>
      </c>
      <c r="H116" s="4">
        <f>accesibilidad!CD116</f>
        <v>1.3639414416683202</v>
      </c>
      <c r="I116" s="7">
        <f t="shared" si="0"/>
        <v>101.36394144166832</v>
      </c>
      <c r="J116" s="8">
        <f>VLOOKUP(B116,'ISDT municipal'!$A$4:$N$734,14)</f>
        <v>100.69381374381986</v>
      </c>
      <c r="K116" s="9">
        <f>VLOOKUP(B116,'ISDT asentamiento mas poblado'!$B$4:$I$734,8,FALSE)</f>
        <v>101.36394144166832</v>
      </c>
      <c r="L116" s="7">
        <f t="shared" si="1"/>
        <v>1.0066551029594863</v>
      </c>
      <c r="M116" s="10">
        <f t="shared" si="2"/>
        <v>100.69381374381986</v>
      </c>
      <c r="N116" s="56">
        <f t="shared" si="3"/>
        <v>100.69381374381986</v>
      </c>
    </row>
    <row r="117" spans="1:14" ht="15.75" customHeight="1" x14ac:dyDescent="0.25">
      <c r="A117" s="5">
        <v>22057000101</v>
      </c>
      <c r="B117" s="5">
        <v>22057</v>
      </c>
      <c r="C117" s="6" t="s">
        <v>119</v>
      </c>
      <c r="D117" s="6" t="s">
        <v>119</v>
      </c>
      <c r="E117" s="6" t="s">
        <v>1559</v>
      </c>
      <c r="F117" s="6" t="s">
        <v>1560</v>
      </c>
      <c r="G117" s="5">
        <v>298</v>
      </c>
      <c r="H117" s="4">
        <f>accesibilidad!CD117</f>
        <v>-0.21662578424683362</v>
      </c>
      <c r="I117" s="7">
        <f t="shared" si="0"/>
        <v>99.78337421575317</v>
      </c>
      <c r="J117" s="8">
        <f>VLOOKUP(B117,'ISDT municipal'!$A$4:$N$734,14)</f>
        <v>100.67999967866538</v>
      </c>
      <c r="K117" s="9">
        <f>VLOOKUP(B117,'ISDT asentamiento mas poblado'!$B$4:$I$734,8,FALSE)</f>
        <v>99.783374215753156</v>
      </c>
      <c r="L117" s="7">
        <f t="shared" si="1"/>
        <v>0.99109430407455368</v>
      </c>
      <c r="M117" s="10">
        <f t="shared" si="2"/>
        <v>100.67999967866538</v>
      </c>
      <c r="N117" s="56">
        <f t="shared" si="3"/>
        <v>100.67999967866538</v>
      </c>
    </row>
    <row r="118" spans="1:14" ht="15.75" customHeight="1" x14ac:dyDescent="0.25">
      <c r="A118" s="5">
        <v>22057000201</v>
      </c>
      <c r="B118" s="5">
        <v>22057</v>
      </c>
      <c r="C118" s="6" t="s">
        <v>1564</v>
      </c>
      <c r="D118" s="6" t="s">
        <v>119</v>
      </c>
      <c r="E118" s="6" t="s">
        <v>1561</v>
      </c>
      <c r="F118" s="6" t="s">
        <v>1562</v>
      </c>
      <c r="G118" s="5">
        <v>13</v>
      </c>
      <c r="H118" s="4">
        <f>accesibilidad!CD118</f>
        <v>-1.0704436435145763</v>
      </c>
      <c r="I118" s="7">
        <f t="shared" si="0"/>
        <v>98.929556356485421</v>
      </c>
      <c r="J118" s="8">
        <f>VLOOKUP(B118,'ISDT municipal'!$A$4:$N$734,14)</f>
        <v>100.67999967866538</v>
      </c>
      <c r="K118" s="9">
        <f>VLOOKUP(B118,'ISDT asentamiento mas poblado'!$B$4:$I$734,8,FALSE)</f>
        <v>99.783374215753156</v>
      </c>
      <c r="L118" s="7">
        <f t="shared" si="1"/>
        <v>0.99109430407455368</v>
      </c>
      <c r="M118" s="10">
        <f t="shared" si="2"/>
        <v>99.818509651169975</v>
      </c>
      <c r="N118" s="56">
        <f t="shared" si="3"/>
        <v>99.818509651169975</v>
      </c>
    </row>
    <row r="119" spans="1:14" ht="15.75" customHeight="1" x14ac:dyDescent="0.25">
      <c r="A119" s="5">
        <v>22057000301</v>
      </c>
      <c r="B119" s="5">
        <v>22057</v>
      </c>
      <c r="C119" s="6" t="s">
        <v>120</v>
      </c>
      <c r="D119" s="6" t="s">
        <v>119</v>
      </c>
      <c r="E119" s="6" t="s">
        <v>1561</v>
      </c>
      <c r="F119" s="6" t="s">
        <v>1562</v>
      </c>
      <c r="G119" s="5">
        <v>36</v>
      </c>
      <c r="H119" s="4">
        <f>accesibilidad!CD119</f>
        <v>-1.1728640872636815</v>
      </c>
      <c r="I119" s="7">
        <f t="shared" si="0"/>
        <v>98.827135912736324</v>
      </c>
      <c r="J119" s="8">
        <f>VLOOKUP(B119,'ISDT municipal'!$A$4:$N$734,14)</f>
        <v>100.67999967866538</v>
      </c>
      <c r="K119" s="9">
        <f>VLOOKUP(B119,'ISDT asentamiento mas poblado'!$B$4:$I$734,8,FALSE)</f>
        <v>99.783374215753156</v>
      </c>
      <c r="L119" s="7">
        <f t="shared" si="1"/>
        <v>0.99109430407455368</v>
      </c>
      <c r="M119" s="10">
        <f t="shared" si="2"/>
        <v>99.71516888598947</v>
      </c>
      <c r="N119" s="56">
        <f t="shared" si="3"/>
        <v>99.71516888598947</v>
      </c>
    </row>
    <row r="120" spans="1:14" ht="15.75" customHeight="1" x14ac:dyDescent="0.25">
      <c r="A120" s="5">
        <v>22057000401</v>
      </c>
      <c r="B120" s="5">
        <v>22057</v>
      </c>
      <c r="C120" s="6" t="s">
        <v>121</v>
      </c>
      <c r="D120" s="6" t="s">
        <v>119</v>
      </c>
      <c r="E120" s="6" t="s">
        <v>1561</v>
      </c>
      <c r="F120" s="6" t="s">
        <v>1562</v>
      </c>
      <c r="G120" s="5">
        <v>43</v>
      </c>
      <c r="H120" s="4">
        <f>accesibilidad!CD120</f>
        <v>-0.58471429602772107</v>
      </c>
      <c r="I120" s="7">
        <f t="shared" si="0"/>
        <v>99.415285703972273</v>
      </c>
      <c r="J120" s="8">
        <f>VLOOKUP(B120,'ISDT municipal'!$A$4:$N$734,14)</f>
        <v>100.67999967866538</v>
      </c>
      <c r="K120" s="9">
        <f>VLOOKUP(B120,'ISDT asentamiento mas poblado'!$B$4:$I$734,8,FALSE)</f>
        <v>99.783374215753156</v>
      </c>
      <c r="L120" s="7">
        <f t="shared" si="1"/>
        <v>0.99109430407455368</v>
      </c>
      <c r="M120" s="10">
        <f t="shared" si="2"/>
        <v>100.30860362657668</v>
      </c>
      <c r="N120" s="56">
        <f t="shared" si="3"/>
        <v>100.30860362657668</v>
      </c>
    </row>
    <row r="121" spans="1:14" ht="15.75" customHeight="1" x14ac:dyDescent="0.25">
      <c r="A121" s="5">
        <v>22057000501</v>
      </c>
      <c r="B121" s="5">
        <v>22057</v>
      </c>
      <c r="C121" s="6" t="s">
        <v>122</v>
      </c>
      <c r="D121" s="6" t="s">
        <v>119</v>
      </c>
      <c r="E121" s="6" t="s">
        <v>1561</v>
      </c>
      <c r="F121" s="6" t="s">
        <v>1562</v>
      </c>
      <c r="G121" s="5">
        <v>54</v>
      </c>
      <c r="H121" s="4">
        <f>accesibilidad!CD121</f>
        <v>-0.61652507045386595</v>
      </c>
      <c r="I121" s="7">
        <f t="shared" si="0"/>
        <v>99.383474929546139</v>
      </c>
      <c r="J121" s="8">
        <f>VLOOKUP(B121,'ISDT municipal'!$A$4:$N$734,14)</f>
        <v>100.67999967866538</v>
      </c>
      <c r="K121" s="9">
        <f>VLOOKUP(B121,'ISDT asentamiento mas poblado'!$B$4:$I$734,8,FALSE)</f>
        <v>99.783374215753156</v>
      </c>
      <c r="L121" s="7">
        <f t="shared" si="1"/>
        <v>0.99109430407455368</v>
      </c>
      <c r="M121" s="10">
        <f t="shared" si="2"/>
        <v>100.27650700943808</v>
      </c>
      <c r="N121" s="56">
        <f t="shared" si="3"/>
        <v>100.27650700943808</v>
      </c>
    </row>
    <row r="122" spans="1:14" ht="15.75" customHeight="1" x14ac:dyDescent="0.25">
      <c r="A122" s="5">
        <v>22057000601</v>
      </c>
      <c r="B122" s="5">
        <v>22057</v>
      </c>
      <c r="C122" s="6" t="s">
        <v>123</v>
      </c>
      <c r="D122" s="6" t="s">
        <v>119</v>
      </c>
      <c r="E122" s="6" t="s">
        <v>1561</v>
      </c>
      <c r="F122" s="6" t="s">
        <v>1562</v>
      </c>
      <c r="G122" s="5">
        <v>4</v>
      </c>
      <c r="H122" s="4">
        <f>accesibilidad!CD122</f>
        <v>-0.60762813965517903</v>
      </c>
      <c r="I122" s="7">
        <f t="shared" si="0"/>
        <v>99.392371860344824</v>
      </c>
      <c r="J122" s="8">
        <f>VLOOKUP(B122,'ISDT municipal'!$A$4:$N$734,14)</f>
        <v>100.67999967866538</v>
      </c>
      <c r="K122" s="9">
        <f>VLOOKUP(B122,'ISDT asentamiento mas poblado'!$B$4:$I$734,8,FALSE)</f>
        <v>99.783374215753156</v>
      </c>
      <c r="L122" s="7">
        <f t="shared" si="1"/>
        <v>0.99109430407455368</v>
      </c>
      <c r="M122" s="10">
        <f t="shared" si="2"/>
        <v>100.28548388556592</v>
      </c>
      <c r="N122" s="56">
        <f t="shared" si="3"/>
        <v>100.28548388556592</v>
      </c>
    </row>
    <row r="123" spans="1:14" ht="15.75" customHeight="1" x14ac:dyDescent="0.25">
      <c r="A123" s="5">
        <v>22058000101</v>
      </c>
      <c r="B123" s="5">
        <v>22058</v>
      </c>
      <c r="C123" s="6" t="s">
        <v>124</v>
      </c>
      <c r="D123" s="6" t="s">
        <v>125</v>
      </c>
      <c r="E123" s="6" t="s">
        <v>1561</v>
      </c>
      <c r="F123" s="6" t="s">
        <v>1562</v>
      </c>
      <c r="G123" s="5">
        <v>17</v>
      </c>
      <c r="H123" s="4">
        <f>accesibilidad!CD123</f>
        <v>-0.89583788209498605</v>
      </c>
      <c r="I123" s="7">
        <f t="shared" si="0"/>
        <v>99.10416211790502</v>
      </c>
      <c r="J123" s="8">
        <f>VLOOKUP(B123,'ISDT municipal'!$A$4:$N$734,14)</f>
        <v>101.02544556519996</v>
      </c>
      <c r="K123" s="9">
        <f>VLOOKUP(B123,'ISDT asentamiento mas poblado'!$B$4:$I$734,8,FALSE)</f>
        <v>100.16776340532226</v>
      </c>
      <c r="L123" s="7">
        <f t="shared" si="1"/>
        <v>0.9915102363065138</v>
      </c>
      <c r="M123" s="10">
        <f t="shared" si="2"/>
        <v>99.952737237569096</v>
      </c>
      <c r="N123" s="56">
        <f t="shared" si="3"/>
        <v>99.952737237569096</v>
      </c>
    </row>
    <row r="124" spans="1:14" ht="15.75" customHeight="1" x14ac:dyDescent="0.25">
      <c r="A124" s="5">
        <v>22058000201</v>
      </c>
      <c r="B124" s="5">
        <v>22058</v>
      </c>
      <c r="C124" s="6" t="s">
        <v>125</v>
      </c>
      <c r="D124" s="6" t="s">
        <v>125</v>
      </c>
      <c r="E124" s="6" t="s">
        <v>1559</v>
      </c>
      <c r="F124" s="6" t="s">
        <v>1560</v>
      </c>
      <c r="G124" s="5">
        <v>145</v>
      </c>
      <c r="H124" s="4">
        <f>accesibilidad!CD124</f>
        <v>0.16776340532225842</v>
      </c>
      <c r="I124" s="7">
        <f t="shared" si="0"/>
        <v>100.16776340532226</v>
      </c>
      <c r="J124" s="8">
        <f>VLOOKUP(B124,'ISDT municipal'!$A$4:$N$734,14)</f>
        <v>101.02544556519996</v>
      </c>
      <c r="K124" s="9">
        <f>VLOOKUP(B124,'ISDT asentamiento mas poblado'!$B$4:$I$734,8,FALSE)</f>
        <v>100.16776340532226</v>
      </c>
      <c r="L124" s="7">
        <f t="shared" si="1"/>
        <v>0.9915102363065138</v>
      </c>
      <c r="M124" s="10">
        <f t="shared" si="2"/>
        <v>101.02544556519996</v>
      </c>
      <c r="N124" s="56">
        <f t="shared" si="3"/>
        <v>101.02544556519996</v>
      </c>
    </row>
    <row r="125" spans="1:14" ht="15.75" customHeight="1" x14ac:dyDescent="0.25">
      <c r="A125" s="5">
        <v>22058000301</v>
      </c>
      <c r="B125" s="5">
        <v>22058</v>
      </c>
      <c r="C125" s="6" t="s">
        <v>126</v>
      </c>
      <c r="D125" s="6" t="s">
        <v>125</v>
      </c>
      <c r="E125" s="6" t="s">
        <v>1561</v>
      </c>
      <c r="F125" s="6" t="s">
        <v>1562</v>
      </c>
      <c r="G125" s="5">
        <v>9</v>
      </c>
      <c r="H125" s="4">
        <f>accesibilidad!CD125</f>
        <v>-0.60121411364738309</v>
      </c>
      <c r="I125" s="7">
        <f t="shared" si="0"/>
        <v>99.398785886352613</v>
      </c>
      <c r="J125" s="8">
        <f>VLOOKUP(B125,'ISDT municipal'!$A$4:$N$734,14)</f>
        <v>101.02544556519996</v>
      </c>
      <c r="K125" s="9">
        <f>VLOOKUP(B125,'ISDT asentamiento mas poblado'!$B$4:$I$734,8,FALSE)</f>
        <v>100.16776340532226</v>
      </c>
      <c r="L125" s="7">
        <f t="shared" si="1"/>
        <v>0.9915102363065138</v>
      </c>
      <c r="M125" s="10">
        <f t="shared" si="2"/>
        <v>100.24988370934442</v>
      </c>
      <c r="N125" s="56">
        <f t="shared" si="3"/>
        <v>100.24988370934442</v>
      </c>
    </row>
    <row r="126" spans="1:14" ht="15.75" customHeight="1" x14ac:dyDescent="0.25">
      <c r="A126" s="5">
        <v>22058000401</v>
      </c>
      <c r="B126" s="5">
        <v>22058</v>
      </c>
      <c r="C126" s="6" t="s">
        <v>127</v>
      </c>
      <c r="D126" s="6" t="s">
        <v>125</v>
      </c>
      <c r="E126" s="6" t="s">
        <v>1561</v>
      </c>
      <c r="F126" s="6" t="s">
        <v>1562</v>
      </c>
      <c r="G126" s="5">
        <v>54</v>
      </c>
      <c r="H126" s="4">
        <f>accesibilidad!CD126</f>
        <v>-1.1806697678281093</v>
      </c>
      <c r="I126" s="7">
        <f t="shared" si="0"/>
        <v>98.819330232171893</v>
      </c>
      <c r="J126" s="8">
        <f>VLOOKUP(B126,'ISDT municipal'!$A$4:$N$734,14)</f>
        <v>101.02544556519996</v>
      </c>
      <c r="K126" s="9">
        <f>VLOOKUP(B126,'ISDT asentamiento mas poblado'!$B$4:$I$734,8,FALSE)</f>
        <v>100.16776340532226</v>
      </c>
      <c r="L126" s="7">
        <f t="shared" si="1"/>
        <v>0.9915102363065138</v>
      </c>
      <c r="M126" s="10">
        <f t="shared" si="2"/>
        <v>99.665466491082242</v>
      </c>
      <c r="N126" s="56">
        <f t="shared" si="3"/>
        <v>99.665466491082242</v>
      </c>
    </row>
    <row r="127" spans="1:14" ht="15.75" customHeight="1" x14ac:dyDescent="0.25">
      <c r="A127" s="5">
        <v>22058000501</v>
      </c>
      <c r="B127" s="5">
        <v>22058</v>
      </c>
      <c r="C127" s="6" t="s">
        <v>128</v>
      </c>
      <c r="D127" s="6" t="s">
        <v>125</v>
      </c>
      <c r="E127" s="6" t="s">
        <v>1561</v>
      </c>
      <c r="F127" s="6" t="s">
        <v>1562</v>
      </c>
      <c r="G127" s="5">
        <v>5</v>
      </c>
      <c r="H127" s="4">
        <f>accesibilidad!CD127</f>
        <v>-1.1823063047119253</v>
      </c>
      <c r="I127" s="7">
        <f t="shared" si="0"/>
        <v>98.817693695288071</v>
      </c>
      <c r="J127" s="8">
        <f>VLOOKUP(B127,'ISDT municipal'!$A$4:$N$734,14)</f>
        <v>101.02544556519996</v>
      </c>
      <c r="K127" s="9">
        <f>VLOOKUP(B127,'ISDT asentamiento mas poblado'!$B$4:$I$734,8,FALSE)</f>
        <v>100.16776340532226</v>
      </c>
      <c r="L127" s="7">
        <f t="shared" si="1"/>
        <v>0.9915102363065138</v>
      </c>
      <c r="M127" s="10">
        <f t="shared" si="2"/>
        <v>99.663815941421845</v>
      </c>
      <c r="N127" s="56">
        <f t="shared" si="3"/>
        <v>99.663815941421845</v>
      </c>
    </row>
    <row r="128" spans="1:14" ht="15.75" customHeight="1" x14ac:dyDescent="0.25">
      <c r="A128" s="5">
        <v>22058000799</v>
      </c>
      <c r="B128" s="5">
        <v>22058</v>
      </c>
      <c r="C128" s="6" t="s">
        <v>129</v>
      </c>
      <c r="D128" s="6" t="s">
        <v>125</v>
      </c>
      <c r="E128" s="6" t="s">
        <v>1561</v>
      </c>
      <c r="F128" s="6" t="s">
        <v>1562</v>
      </c>
      <c r="G128" s="5">
        <v>5</v>
      </c>
      <c r="H128" s="4">
        <f>accesibilidad!CD128</f>
        <v>-0.68275721626088171</v>
      </c>
      <c r="I128" s="7">
        <f t="shared" si="0"/>
        <v>99.317242783739118</v>
      </c>
      <c r="J128" s="8">
        <f>VLOOKUP(B128,'ISDT municipal'!$A$4:$N$734,14)</f>
        <v>101.02544556519996</v>
      </c>
      <c r="K128" s="9">
        <f>VLOOKUP(B128,'ISDT asentamiento mas poblado'!$B$4:$I$734,8,FALSE)</f>
        <v>100.16776340532226</v>
      </c>
      <c r="L128" s="7">
        <f t="shared" si="1"/>
        <v>0.9915102363065138</v>
      </c>
      <c r="M128" s="10">
        <f t="shared" si="2"/>
        <v>100.1676423974269</v>
      </c>
      <c r="N128" s="56">
        <f t="shared" si="3"/>
        <v>100.1676423974269</v>
      </c>
    </row>
    <row r="129" spans="1:14" ht="15.75" customHeight="1" x14ac:dyDescent="0.25">
      <c r="A129" s="5">
        <v>22058000899</v>
      </c>
      <c r="B129" s="5">
        <v>22058</v>
      </c>
      <c r="C129" s="6" t="s">
        <v>1565</v>
      </c>
      <c r="D129" s="6" t="s">
        <v>125</v>
      </c>
      <c r="E129" s="6" t="s">
        <v>1561</v>
      </c>
      <c r="F129" s="6" t="s">
        <v>1562</v>
      </c>
      <c r="G129" s="5">
        <v>3</v>
      </c>
      <c r="H129" s="4">
        <f>accesibilidad!CD129</f>
        <v>-1.0087545637583752</v>
      </c>
      <c r="I129" s="7">
        <f t="shared" si="0"/>
        <v>98.991245436241627</v>
      </c>
      <c r="J129" s="8">
        <f>VLOOKUP(B129,'ISDT municipal'!$A$4:$N$734,14)</f>
        <v>101.02544556519996</v>
      </c>
      <c r="K129" s="9">
        <f>VLOOKUP(B129,'ISDT asentamiento mas poblado'!$B$4:$I$734,8,FALSE)</f>
        <v>100.16776340532226</v>
      </c>
      <c r="L129" s="7">
        <f t="shared" si="1"/>
        <v>0.9915102363065138</v>
      </c>
      <c r="M129" s="10">
        <f t="shared" si="2"/>
        <v>99.838853711682347</v>
      </c>
      <c r="N129" s="56">
        <f t="shared" si="3"/>
        <v>99.838853711682347</v>
      </c>
    </row>
    <row r="130" spans="1:14" ht="15.75" customHeight="1" x14ac:dyDescent="0.25">
      <c r="A130" s="5">
        <v>22058000901</v>
      </c>
      <c r="B130" s="5">
        <v>22058</v>
      </c>
      <c r="C130" s="6" t="s">
        <v>130</v>
      </c>
      <c r="D130" s="6" t="s">
        <v>125</v>
      </c>
      <c r="E130" s="6" t="s">
        <v>1561</v>
      </c>
      <c r="F130" s="6" t="s">
        <v>1562</v>
      </c>
      <c r="G130" s="5">
        <v>14</v>
      </c>
      <c r="H130" s="4">
        <f>accesibilidad!CD130</f>
        <v>-0.78624368666319167</v>
      </c>
      <c r="I130" s="7">
        <f t="shared" si="0"/>
        <v>99.213756313336802</v>
      </c>
      <c r="J130" s="8">
        <f>VLOOKUP(B130,'ISDT municipal'!$A$4:$N$734,14)</f>
        <v>101.02544556519996</v>
      </c>
      <c r="K130" s="9">
        <f>VLOOKUP(B130,'ISDT asentamiento mas poblado'!$B$4:$I$734,8,FALSE)</f>
        <v>100.16776340532226</v>
      </c>
      <c r="L130" s="7">
        <f t="shared" si="1"/>
        <v>0.9915102363065138</v>
      </c>
      <c r="M130" s="10">
        <f t="shared" si="2"/>
        <v>100.06326982857898</v>
      </c>
      <c r="N130" s="56">
        <f t="shared" si="3"/>
        <v>100.06326982857898</v>
      </c>
    </row>
    <row r="131" spans="1:14" ht="15.75" customHeight="1" x14ac:dyDescent="0.25">
      <c r="A131" s="5">
        <v>22059000101</v>
      </c>
      <c r="B131" s="5">
        <v>22059</v>
      </c>
      <c r="C131" s="6" t="s">
        <v>131</v>
      </c>
      <c r="D131" s="6" t="s">
        <v>132</v>
      </c>
      <c r="E131" s="6" t="s">
        <v>1561</v>
      </c>
      <c r="F131" s="6" t="s">
        <v>1562</v>
      </c>
      <c r="G131" s="5">
        <v>32</v>
      </c>
      <c r="H131" s="4">
        <f>accesibilidad!CD131</f>
        <v>-0.78765381286835134</v>
      </c>
      <c r="I131" s="7">
        <f t="shared" si="0"/>
        <v>99.212346187131644</v>
      </c>
      <c r="J131" s="8">
        <f>VLOOKUP(B131,'ISDT municipal'!$A$4:$N$734,14)</f>
        <v>100.8161970461646</v>
      </c>
      <c r="K131" s="9">
        <f>VLOOKUP(B131,'ISDT asentamiento mas poblado'!$B$4:$I$734,8,FALSE)</f>
        <v>101.33513500083174</v>
      </c>
      <c r="L131" s="7">
        <f t="shared" si="1"/>
        <v>1.0051473668901587</v>
      </c>
      <c r="M131" s="10">
        <f t="shared" si="2"/>
        <v>98.704279049236618</v>
      </c>
      <c r="N131" s="56">
        <f t="shared" si="3"/>
        <v>98.704279049236618</v>
      </c>
    </row>
    <row r="132" spans="1:14" ht="15.75" customHeight="1" x14ac:dyDescent="0.25">
      <c r="A132" s="5">
        <v>22059000201</v>
      </c>
      <c r="B132" s="5">
        <v>22059</v>
      </c>
      <c r="C132" s="6" t="s">
        <v>133</v>
      </c>
      <c r="D132" s="6" t="s">
        <v>132</v>
      </c>
      <c r="E132" s="6" t="s">
        <v>1561</v>
      </c>
      <c r="F132" s="6" t="s">
        <v>1562</v>
      </c>
      <c r="G132" s="5">
        <v>12</v>
      </c>
      <c r="H132" s="4">
        <f>accesibilidad!CD132</f>
        <v>-0.75823186626110473</v>
      </c>
      <c r="I132" s="7">
        <f t="shared" si="0"/>
        <v>99.241768133738901</v>
      </c>
      <c r="J132" s="8">
        <f>VLOOKUP(B132,'ISDT municipal'!$A$4:$N$734,14)</f>
        <v>100.8161970461646</v>
      </c>
      <c r="K132" s="9">
        <f>VLOOKUP(B132,'ISDT asentamiento mas poblado'!$B$4:$I$734,8,FALSE)</f>
        <v>101.33513500083174</v>
      </c>
      <c r="L132" s="7">
        <f t="shared" si="1"/>
        <v>1.0051473668901587</v>
      </c>
      <c r="M132" s="10">
        <f t="shared" si="2"/>
        <v>98.733550325843837</v>
      </c>
      <c r="N132" s="56">
        <f t="shared" si="3"/>
        <v>98.733550325843837</v>
      </c>
    </row>
    <row r="133" spans="1:14" ht="15.75" customHeight="1" x14ac:dyDescent="0.25">
      <c r="A133" s="5">
        <v>22059000301</v>
      </c>
      <c r="B133" s="5">
        <v>22059</v>
      </c>
      <c r="C133" s="6" t="s">
        <v>134</v>
      </c>
      <c r="D133" s="6" t="s">
        <v>132</v>
      </c>
      <c r="E133" s="6" t="s">
        <v>1561</v>
      </c>
      <c r="F133" s="6" t="s">
        <v>1562</v>
      </c>
      <c r="G133" s="5">
        <v>12</v>
      </c>
      <c r="H133" s="4">
        <f>accesibilidad!CD133</f>
        <v>-0.56837527541057387</v>
      </c>
      <c r="I133" s="7">
        <f t="shared" si="0"/>
        <v>99.431624724589426</v>
      </c>
      <c r="J133" s="8">
        <f>VLOOKUP(B133,'ISDT municipal'!$A$4:$N$734,14)</f>
        <v>100.8161970461646</v>
      </c>
      <c r="K133" s="9">
        <f>VLOOKUP(B133,'ISDT asentamiento mas poblado'!$B$4:$I$734,8,FALSE)</f>
        <v>101.33513500083174</v>
      </c>
      <c r="L133" s="7">
        <f t="shared" si="1"/>
        <v>1.0051473668901587</v>
      </c>
      <c r="M133" s="10">
        <f t="shared" si="2"/>
        <v>98.922434659728054</v>
      </c>
      <c r="N133" s="56">
        <f t="shared" si="3"/>
        <v>98.922434659728054</v>
      </c>
    </row>
    <row r="134" spans="1:14" ht="15.75" customHeight="1" x14ac:dyDescent="0.25">
      <c r="A134" s="5">
        <v>22059000401</v>
      </c>
      <c r="B134" s="5">
        <v>22059</v>
      </c>
      <c r="C134" s="6" t="s">
        <v>132</v>
      </c>
      <c r="D134" s="6" t="s">
        <v>132</v>
      </c>
      <c r="E134" s="6" t="s">
        <v>1559</v>
      </c>
      <c r="F134" s="6" t="s">
        <v>1560</v>
      </c>
      <c r="G134" s="5">
        <v>1122</v>
      </c>
      <c r="H134" s="4">
        <f>accesibilidad!CD134</f>
        <v>1.3351350008317442</v>
      </c>
      <c r="I134" s="7">
        <f t="shared" si="0"/>
        <v>101.33513500083174</v>
      </c>
      <c r="J134" s="8">
        <f>VLOOKUP(B134,'ISDT municipal'!$A$4:$N$734,14)</f>
        <v>100.8161970461646</v>
      </c>
      <c r="K134" s="9">
        <f>VLOOKUP(B134,'ISDT asentamiento mas poblado'!$B$4:$I$734,8,FALSE)</f>
        <v>101.33513500083174</v>
      </c>
      <c r="L134" s="7">
        <f t="shared" si="1"/>
        <v>1.0051473668901587</v>
      </c>
      <c r="M134" s="10">
        <f t="shared" si="2"/>
        <v>100.8161970461646</v>
      </c>
      <c r="N134" s="56">
        <f t="shared" si="3"/>
        <v>100.8161970461646</v>
      </c>
    </row>
    <row r="135" spans="1:14" ht="15.75" customHeight="1" x14ac:dyDescent="0.25">
      <c r="A135" s="5">
        <v>22059000501</v>
      </c>
      <c r="B135" s="5">
        <v>22059</v>
      </c>
      <c r="C135" s="6" t="s">
        <v>135</v>
      </c>
      <c r="D135" s="6" t="s">
        <v>132</v>
      </c>
      <c r="E135" s="6" t="s">
        <v>1561</v>
      </c>
      <c r="F135" s="6" t="s">
        <v>1562</v>
      </c>
      <c r="G135" s="5">
        <v>33</v>
      </c>
      <c r="H135" s="4">
        <f>accesibilidad!CD135</f>
        <v>0.43773582711236858</v>
      </c>
      <c r="I135" s="7">
        <f t="shared" si="0"/>
        <v>100.43773582711236</v>
      </c>
      <c r="J135" s="8">
        <f>VLOOKUP(B135,'ISDT municipal'!$A$4:$N$734,14)</f>
        <v>100.8161970461646</v>
      </c>
      <c r="K135" s="9">
        <f>VLOOKUP(B135,'ISDT asentamiento mas poblado'!$B$4:$I$734,8,FALSE)</f>
        <v>101.33513500083174</v>
      </c>
      <c r="L135" s="7">
        <f t="shared" si="1"/>
        <v>1.0051473668901587</v>
      </c>
      <c r="M135" s="10">
        <f t="shared" si="2"/>
        <v>99.923393460063735</v>
      </c>
      <c r="N135" s="56">
        <f t="shared" si="3"/>
        <v>99.923393460063735</v>
      </c>
    </row>
    <row r="136" spans="1:14" ht="15.75" customHeight="1" x14ac:dyDescent="0.25">
      <c r="A136" s="5">
        <v>22059000601</v>
      </c>
      <c r="B136" s="5">
        <v>22059</v>
      </c>
      <c r="C136" s="6" t="s">
        <v>136</v>
      </c>
      <c r="D136" s="6" t="s">
        <v>132</v>
      </c>
      <c r="E136" s="6" t="s">
        <v>1561</v>
      </c>
      <c r="F136" s="6" t="s">
        <v>1562</v>
      </c>
      <c r="G136" s="5">
        <v>3</v>
      </c>
      <c r="H136" s="4">
        <f>accesibilidad!CD136</f>
        <v>-0.88918996002891015</v>
      </c>
      <c r="I136" s="7">
        <f t="shared" si="0"/>
        <v>99.110810039971085</v>
      </c>
      <c r="J136" s="8">
        <f>VLOOKUP(B136,'ISDT municipal'!$A$4:$N$734,14)</f>
        <v>100.8161970461646</v>
      </c>
      <c r="K136" s="9">
        <f>VLOOKUP(B136,'ISDT asentamiento mas poblado'!$B$4:$I$734,8,FALSE)</f>
        <v>101.33513500083174</v>
      </c>
      <c r="L136" s="7">
        <f t="shared" si="1"/>
        <v>1.0051473668901587</v>
      </c>
      <c r="M136" s="10">
        <f t="shared" si="2"/>
        <v>98.603262869415445</v>
      </c>
      <c r="N136" s="56">
        <f t="shared" si="3"/>
        <v>98.603262869415445</v>
      </c>
    </row>
    <row r="137" spans="1:14" ht="15.75" customHeight="1" x14ac:dyDescent="0.25">
      <c r="A137" s="5">
        <v>22059000701</v>
      </c>
      <c r="B137" s="5">
        <v>22059</v>
      </c>
      <c r="C137" s="6" t="s">
        <v>137</v>
      </c>
      <c r="D137" s="6" t="s">
        <v>132</v>
      </c>
      <c r="E137" s="6" t="s">
        <v>1561</v>
      </c>
      <c r="F137" s="6" t="s">
        <v>1562</v>
      </c>
      <c r="G137" s="5">
        <v>101</v>
      </c>
      <c r="H137" s="4">
        <f>accesibilidad!CD137</f>
        <v>0.56367955453152963</v>
      </c>
      <c r="I137" s="7">
        <f t="shared" si="0"/>
        <v>100.56367955453153</v>
      </c>
      <c r="J137" s="8">
        <f>VLOOKUP(B137,'ISDT municipal'!$A$4:$N$734,14)</f>
        <v>100.8161970461646</v>
      </c>
      <c r="K137" s="9">
        <f>VLOOKUP(B137,'ISDT asentamiento mas poblado'!$B$4:$I$734,8,FALSE)</f>
        <v>101.33513500083174</v>
      </c>
      <c r="L137" s="7">
        <f t="shared" si="1"/>
        <v>1.0051473668901587</v>
      </c>
      <c r="M137" s="10">
        <f t="shared" si="2"/>
        <v>100.04869222874959</v>
      </c>
      <c r="N137" s="56">
        <f t="shared" si="3"/>
        <v>100.04869222874959</v>
      </c>
    </row>
    <row r="138" spans="1:14" ht="15.75" customHeight="1" x14ac:dyDescent="0.25">
      <c r="A138" s="5">
        <v>22059000801</v>
      </c>
      <c r="B138" s="5">
        <v>22059</v>
      </c>
      <c r="C138" s="6" t="s">
        <v>138</v>
      </c>
      <c r="D138" s="6" t="s">
        <v>132</v>
      </c>
      <c r="E138" s="6" t="s">
        <v>1561</v>
      </c>
      <c r="F138" s="6" t="s">
        <v>1562</v>
      </c>
      <c r="G138" s="5">
        <v>15</v>
      </c>
      <c r="H138" s="4">
        <f>accesibilidad!CD138</f>
        <v>-0.14074287119251458</v>
      </c>
      <c r="I138" s="7">
        <f t="shared" si="0"/>
        <v>99.859257128807485</v>
      </c>
      <c r="J138" s="8">
        <f>VLOOKUP(B138,'ISDT municipal'!$A$4:$N$734,14)</f>
        <v>100.8161970461646</v>
      </c>
      <c r="K138" s="9">
        <f>VLOOKUP(B138,'ISDT asentamiento mas poblado'!$B$4:$I$734,8,FALSE)</f>
        <v>101.33513500083174</v>
      </c>
      <c r="L138" s="7">
        <f t="shared" si="1"/>
        <v>1.0051473668901587</v>
      </c>
      <c r="M138" s="10">
        <f t="shared" si="2"/>
        <v>99.347877155330579</v>
      </c>
      <c r="N138" s="56">
        <f t="shared" si="3"/>
        <v>99.347877155330579</v>
      </c>
    </row>
    <row r="139" spans="1:14" ht="15.75" customHeight="1" x14ac:dyDescent="0.25">
      <c r="A139" s="5">
        <v>22059000901</v>
      </c>
      <c r="B139" s="5">
        <v>22059</v>
      </c>
      <c r="C139" s="6" t="s">
        <v>139</v>
      </c>
      <c r="D139" s="6" t="s">
        <v>132</v>
      </c>
      <c r="E139" s="6" t="s">
        <v>1561</v>
      </c>
      <c r="F139" s="6" t="s">
        <v>1562</v>
      </c>
      <c r="G139" s="5">
        <v>28</v>
      </c>
      <c r="H139" s="4">
        <f>accesibilidad!CD139</f>
        <v>-0.19252659570101571</v>
      </c>
      <c r="I139" s="7">
        <f t="shared" si="0"/>
        <v>99.807473404298989</v>
      </c>
      <c r="J139" s="8">
        <f>VLOOKUP(B139,'ISDT municipal'!$A$4:$N$734,14)</f>
        <v>100.8161970461646</v>
      </c>
      <c r="K139" s="9">
        <f>VLOOKUP(B139,'ISDT asentamiento mas poblado'!$B$4:$I$734,8,FALSE)</f>
        <v>101.33513500083174</v>
      </c>
      <c r="L139" s="7">
        <f t="shared" si="1"/>
        <v>1.0051473668901587</v>
      </c>
      <c r="M139" s="10">
        <f t="shared" si="2"/>
        <v>99.296358615647478</v>
      </c>
      <c r="N139" s="56">
        <f t="shared" si="3"/>
        <v>99.296358615647478</v>
      </c>
    </row>
    <row r="140" spans="1:14" ht="15.75" customHeight="1" x14ac:dyDescent="0.25">
      <c r="A140" s="5">
        <v>22059001001</v>
      </c>
      <c r="B140" s="5">
        <v>22059</v>
      </c>
      <c r="C140" s="6" t="s">
        <v>140</v>
      </c>
      <c r="D140" s="6" t="s">
        <v>132</v>
      </c>
      <c r="E140" s="6" t="s">
        <v>1561</v>
      </c>
      <c r="F140" s="6" t="s">
        <v>1562</v>
      </c>
      <c r="G140" s="5">
        <v>22</v>
      </c>
      <c r="H140" s="4">
        <f>accesibilidad!CD140</f>
        <v>7.7595972822019244E-2</v>
      </c>
      <c r="I140" s="7">
        <f t="shared" si="0"/>
        <v>100.07759597282202</v>
      </c>
      <c r="J140" s="8">
        <f>VLOOKUP(B140,'ISDT municipal'!$A$4:$N$734,14)</f>
        <v>100.8161970461646</v>
      </c>
      <c r="K140" s="9">
        <f>VLOOKUP(B140,'ISDT asentamiento mas poblado'!$B$4:$I$734,8,FALSE)</f>
        <v>101.33513500083174</v>
      </c>
      <c r="L140" s="7">
        <f t="shared" si="1"/>
        <v>1.0051473668901587</v>
      </c>
      <c r="M140" s="10">
        <f t="shared" si="2"/>
        <v>99.565097884555655</v>
      </c>
      <c r="N140" s="56">
        <f t="shared" si="3"/>
        <v>99.565097884555655</v>
      </c>
    </row>
    <row r="141" spans="1:14" ht="15.75" customHeight="1" x14ac:dyDescent="0.25">
      <c r="A141" s="5">
        <v>22059001101</v>
      </c>
      <c r="B141" s="5">
        <v>22059</v>
      </c>
      <c r="C141" s="6" t="s">
        <v>141</v>
      </c>
      <c r="D141" s="6" t="s">
        <v>132</v>
      </c>
      <c r="E141" s="6" t="s">
        <v>1561</v>
      </c>
      <c r="F141" s="6" t="s">
        <v>1562</v>
      </c>
      <c r="G141" s="5">
        <v>24</v>
      </c>
      <c r="H141" s="4">
        <f>accesibilidad!CD141</f>
        <v>-0.10219973129732296</v>
      </c>
      <c r="I141" s="7">
        <f t="shared" si="0"/>
        <v>99.897800268702682</v>
      </c>
      <c r="J141" s="8">
        <f>VLOOKUP(B141,'ISDT municipal'!$A$4:$N$734,14)</f>
        <v>100.8161970461646</v>
      </c>
      <c r="K141" s="9">
        <f>VLOOKUP(B141,'ISDT asentamiento mas poblado'!$B$4:$I$734,8,FALSE)</f>
        <v>101.33513500083174</v>
      </c>
      <c r="L141" s="7">
        <f t="shared" si="1"/>
        <v>1.0051473668901587</v>
      </c>
      <c r="M141" s="10">
        <f t="shared" si="2"/>
        <v>99.386222915529359</v>
      </c>
      <c r="N141" s="56">
        <f t="shared" si="3"/>
        <v>99.386222915529359</v>
      </c>
    </row>
    <row r="142" spans="1:14" ht="15.75" customHeight="1" x14ac:dyDescent="0.25">
      <c r="A142" s="5">
        <v>22059001201</v>
      </c>
      <c r="B142" s="5">
        <v>22059</v>
      </c>
      <c r="C142" s="6" t="s">
        <v>142</v>
      </c>
      <c r="D142" s="6" t="s">
        <v>132</v>
      </c>
      <c r="E142" s="6" t="s">
        <v>1561</v>
      </c>
      <c r="F142" s="6" t="s">
        <v>1562</v>
      </c>
      <c r="G142" s="5">
        <v>42</v>
      </c>
      <c r="H142" s="4">
        <f>accesibilidad!CD142</f>
        <v>-0.51823165401936289</v>
      </c>
      <c r="I142" s="7">
        <f t="shared" si="0"/>
        <v>99.48176834598064</v>
      </c>
      <c r="J142" s="8">
        <f>VLOOKUP(B142,'ISDT municipal'!$A$4:$N$734,14)</f>
        <v>100.8161970461646</v>
      </c>
      <c r="K142" s="9">
        <f>VLOOKUP(B142,'ISDT asentamiento mas poblado'!$B$4:$I$734,8,FALSE)</f>
        <v>101.33513500083174</v>
      </c>
      <c r="L142" s="7">
        <f t="shared" si="1"/>
        <v>1.0051473668901587</v>
      </c>
      <c r="M142" s="10">
        <f t="shared" si="2"/>
        <v>98.972321495273718</v>
      </c>
      <c r="N142" s="56">
        <f t="shared" si="3"/>
        <v>98.972321495273718</v>
      </c>
    </row>
    <row r="143" spans="1:14" ht="15.75" customHeight="1" x14ac:dyDescent="0.25">
      <c r="A143" s="5">
        <v>22059001301</v>
      </c>
      <c r="B143" s="5">
        <v>22059</v>
      </c>
      <c r="C143" s="6" t="s">
        <v>143</v>
      </c>
      <c r="D143" s="6" t="s">
        <v>132</v>
      </c>
      <c r="E143" s="6" t="s">
        <v>1561</v>
      </c>
      <c r="F143" s="6" t="s">
        <v>1562</v>
      </c>
      <c r="G143" s="5">
        <v>28</v>
      </c>
      <c r="H143" s="4">
        <f>accesibilidad!CD143</f>
        <v>-0.62118425306162151</v>
      </c>
      <c r="I143" s="7">
        <f t="shared" si="0"/>
        <v>99.378815746938372</v>
      </c>
      <c r="J143" s="8">
        <f>VLOOKUP(B143,'ISDT municipal'!$A$4:$N$734,14)</f>
        <v>100.8161970461646</v>
      </c>
      <c r="K143" s="9">
        <f>VLOOKUP(B143,'ISDT asentamiento mas poblado'!$B$4:$I$734,8,FALSE)</f>
        <v>101.33513500083174</v>
      </c>
      <c r="L143" s="7">
        <f t="shared" si="1"/>
        <v>1.0051473668901587</v>
      </c>
      <c r="M143" s="10">
        <f t="shared" si="2"/>
        <v>98.869896117231107</v>
      </c>
      <c r="N143" s="56">
        <f t="shared" si="3"/>
        <v>98.869896117231107</v>
      </c>
    </row>
    <row r="144" spans="1:14" ht="15.75" customHeight="1" x14ac:dyDescent="0.25">
      <c r="A144" s="5">
        <v>22060000101</v>
      </c>
      <c r="B144" s="5">
        <v>22060</v>
      </c>
      <c r="C144" s="6" t="s">
        <v>144</v>
      </c>
      <c r="D144" s="6" t="s">
        <v>144</v>
      </c>
      <c r="E144" s="6" t="s">
        <v>1559</v>
      </c>
      <c r="F144" s="6" t="s">
        <v>1560</v>
      </c>
      <c r="G144" s="5">
        <v>1443</v>
      </c>
      <c r="H144" s="4">
        <f>accesibilidad!CD144</f>
        <v>0.76499902774403716</v>
      </c>
      <c r="I144" s="7">
        <f t="shared" si="0"/>
        <v>100.76499902774404</v>
      </c>
      <c r="J144" s="8">
        <f>VLOOKUP(B144,'ISDT municipal'!$A$4:$N$734,14)</f>
        <v>100.79137793083467</v>
      </c>
      <c r="K144" s="9">
        <f>VLOOKUP(B144,'ISDT asentamiento mas poblado'!$B$4:$I$734,8,FALSE)</f>
        <v>100.76499902774403</v>
      </c>
      <c r="L144" s="7">
        <f t="shared" si="1"/>
        <v>0.99973828214642779</v>
      </c>
      <c r="M144" s="10">
        <f t="shared" si="2"/>
        <v>100.79137793083467</v>
      </c>
      <c r="N144" s="56">
        <f t="shared" si="3"/>
        <v>100.79137793083467</v>
      </c>
    </row>
    <row r="145" spans="1:14" ht="15.75" customHeight="1" x14ac:dyDescent="0.25">
      <c r="A145" s="5">
        <v>22060000201</v>
      </c>
      <c r="B145" s="5">
        <v>22060</v>
      </c>
      <c r="C145" s="6" t="s">
        <v>145</v>
      </c>
      <c r="D145" s="6" t="s">
        <v>144</v>
      </c>
      <c r="E145" s="6" t="s">
        <v>1561</v>
      </c>
      <c r="F145" s="6" t="s">
        <v>1562</v>
      </c>
      <c r="G145" s="5">
        <v>162</v>
      </c>
      <c r="H145" s="4">
        <f>accesibilidad!CD145</f>
        <v>0.49247152192196703</v>
      </c>
      <c r="I145" s="7">
        <f t="shared" si="0"/>
        <v>100.49247152192197</v>
      </c>
      <c r="J145" s="8">
        <f>VLOOKUP(B145,'ISDT municipal'!$A$4:$N$734,14)</f>
        <v>100.79137793083467</v>
      </c>
      <c r="K145" s="9">
        <f>VLOOKUP(B145,'ISDT asentamiento mas poblado'!$B$4:$I$734,8,FALSE)</f>
        <v>100.76499902774403</v>
      </c>
      <c r="L145" s="7">
        <f t="shared" si="1"/>
        <v>0.99973828214642779</v>
      </c>
      <c r="M145" s="10">
        <f t="shared" si="2"/>
        <v>100.51877908102675</v>
      </c>
      <c r="N145" s="56">
        <f t="shared" si="3"/>
        <v>100.51877908102675</v>
      </c>
    </row>
    <row r="146" spans="1:14" ht="15.75" customHeight="1" x14ac:dyDescent="0.25">
      <c r="A146" s="5">
        <v>22061000101</v>
      </c>
      <c r="B146" s="5">
        <v>22061</v>
      </c>
      <c r="C146" s="6" t="s">
        <v>146</v>
      </c>
      <c r="D146" s="6" t="s">
        <v>146</v>
      </c>
      <c r="E146" s="6" t="s">
        <v>1559</v>
      </c>
      <c r="F146" s="6" t="s">
        <v>1560</v>
      </c>
      <c r="G146" s="5">
        <v>9742</v>
      </c>
      <c r="H146" s="4">
        <f>accesibilidad!CD146</f>
        <v>2.6097663282194561</v>
      </c>
      <c r="I146" s="7">
        <f t="shared" si="0"/>
        <v>102.60976632821945</v>
      </c>
      <c r="J146" s="8">
        <f>VLOOKUP(B146,'ISDT municipal'!$A$4:$N$734,14)</f>
        <v>102.23549896189991</v>
      </c>
      <c r="K146" s="9">
        <f>VLOOKUP(B146,'ISDT asentamiento mas poblado'!$B$4:$I$734,8,FALSE)</f>
        <v>102.60976632821945</v>
      </c>
      <c r="L146" s="7">
        <f t="shared" si="1"/>
        <v>1.0036608357187069</v>
      </c>
      <c r="M146" s="10">
        <f t="shared" si="2"/>
        <v>102.23549896189991</v>
      </c>
      <c r="N146" s="56">
        <f t="shared" si="3"/>
        <v>102.23549896189991</v>
      </c>
    </row>
    <row r="147" spans="1:14" ht="15.75" customHeight="1" x14ac:dyDescent="0.25">
      <c r="A147" s="5">
        <v>22062000101</v>
      </c>
      <c r="B147" s="5">
        <v>22062</v>
      </c>
      <c r="C147" s="6" t="s">
        <v>147</v>
      </c>
      <c r="D147" s="6" t="s">
        <v>148</v>
      </c>
      <c r="E147" s="6" t="s">
        <v>1561</v>
      </c>
      <c r="F147" s="6" t="s">
        <v>1562</v>
      </c>
      <c r="G147" s="5">
        <v>25</v>
      </c>
      <c r="H147" s="4">
        <f>accesibilidad!CD147</f>
        <v>-0.81469882008764427</v>
      </c>
      <c r="I147" s="7">
        <f t="shared" si="0"/>
        <v>99.185301179912358</v>
      </c>
      <c r="J147" s="8">
        <f>VLOOKUP(B147,'ISDT municipal'!$A$4:$N$734,14)</f>
        <v>99.611875413205723</v>
      </c>
      <c r="K147" s="9">
        <f>VLOOKUP(B147,'ISDT asentamiento mas poblado'!$B$4:$I$734,8,FALSE)</f>
        <v>100.2056198678379</v>
      </c>
      <c r="L147" s="7">
        <f t="shared" si="1"/>
        <v>1.0059605790190098</v>
      </c>
      <c r="M147" s="10">
        <f t="shared" si="2"/>
        <v>98.5976023798424</v>
      </c>
      <c r="N147" s="56">
        <f t="shared" si="3"/>
        <v>98.5976023798424</v>
      </c>
    </row>
    <row r="148" spans="1:14" ht="15.75" customHeight="1" x14ac:dyDescent="0.25">
      <c r="A148" s="5">
        <v>22062000201</v>
      </c>
      <c r="B148" s="5">
        <v>22062</v>
      </c>
      <c r="C148" s="6" t="s">
        <v>148</v>
      </c>
      <c r="D148" s="6" t="s">
        <v>148</v>
      </c>
      <c r="E148" s="6" t="s">
        <v>1559</v>
      </c>
      <c r="F148" s="6" t="s">
        <v>1560</v>
      </c>
      <c r="G148" s="5">
        <v>67</v>
      </c>
      <c r="H148" s="4">
        <f>accesibilidad!CD148</f>
        <v>0.20561986783790318</v>
      </c>
      <c r="I148" s="7">
        <f t="shared" si="0"/>
        <v>100.2056198678379</v>
      </c>
      <c r="J148" s="8">
        <f>VLOOKUP(B148,'ISDT municipal'!$A$4:$N$734,14)</f>
        <v>99.611875413205723</v>
      </c>
      <c r="K148" s="9">
        <f>VLOOKUP(B148,'ISDT asentamiento mas poblado'!$B$4:$I$734,8,FALSE)</f>
        <v>100.2056198678379</v>
      </c>
      <c r="L148" s="7">
        <f t="shared" si="1"/>
        <v>1.0059605790190098</v>
      </c>
      <c r="M148" s="10">
        <f t="shared" si="2"/>
        <v>99.611875413205723</v>
      </c>
      <c r="N148" s="56">
        <f t="shared" si="3"/>
        <v>99.611875413205723</v>
      </c>
    </row>
    <row r="149" spans="1:14" ht="15.75" customHeight="1" x14ac:dyDescent="0.25">
      <c r="A149" s="5">
        <v>22062000301</v>
      </c>
      <c r="B149" s="5">
        <v>22062</v>
      </c>
      <c r="C149" s="6" t="s">
        <v>149</v>
      </c>
      <c r="D149" s="6" t="s">
        <v>148</v>
      </c>
      <c r="E149" s="6" t="s">
        <v>1561</v>
      </c>
      <c r="F149" s="6" t="s">
        <v>1562</v>
      </c>
      <c r="G149" s="5">
        <v>26</v>
      </c>
      <c r="H149" s="4">
        <f>accesibilidad!CD149</f>
        <v>-0.89366403215204671</v>
      </c>
      <c r="I149" s="7">
        <f t="shared" si="0"/>
        <v>99.106335967847954</v>
      </c>
      <c r="J149" s="8">
        <f>VLOOKUP(B149,'ISDT municipal'!$A$4:$N$734,14)</f>
        <v>99.611875413205723</v>
      </c>
      <c r="K149" s="9">
        <f>VLOOKUP(B149,'ISDT asentamiento mas poblado'!$B$4:$I$734,8,FALSE)</f>
        <v>100.2056198678379</v>
      </c>
      <c r="L149" s="7">
        <f t="shared" si="1"/>
        <v>1.0059605790190098</v>
      </c>
      <c r="M149" s="10">
        <f t="shared" si="2"/>
        <v>98.519105057271958</v>
      </c>
      <c r="N149" s="56">
        <f t="shared" si="3"/>
        <v>98.519105057271958</v>
      </c>
    </row>
    <row r="150" spans="1:14" ht="15.75" customHeight="1" x14ac:dyDescent="0.25">
      <c r="A150" s="5">
        <v>22062000401</v>
      </c>
      <c r="B150" s="5">
        <v>22062</v>
      </c>
      <c r="C150" s="6" t="s">
        <v>150</v>
      </c>
      <c r="D150" s="6" t="s">
        <v>148</v>
      </c>
      <c r="E150" s="6" t="s">
        <v>1561</v>
      </c>
      <c r="F150" s="6" t="s">
        <v>1562</v>
      </c>
      <c r="G150" s="5">
        <v>19</v>
      </c>
      <c r="H150" s="4">
        <f>accesibilidad!CD150</f>
        <v>-1.2802810079969145</v>
      </c>
      <c r="I150" s="7">
        <f t="shared" si="0"/>
        <v>98.719718992003081</v>
      </c>
      <c r="J150" s="8">
        <f>VLOOKUP(B150,'ISDT municipal'!$A$4:$N$734,14)</f>
        <v>99.611875413205723</v>
      </c>
      <c r="K150" s="9">
        <f>VLOOKUP(B150,'ISDT asentamiento mas poblado'!$B$4:$I$734,8,FALSE)</f>
        <v>100.2056198678379</v>
      </c>
      <c r="L150" s="7">
        <f t="shared" si="1"/>
        <v>1.0059605790190098</v>
      </c>
      <c r="M150" s="10">
        <f t="shared" si="2"/>
        <v>98.134778887928533</v>
      </c>
      <c r="N150" s="56">
        <f t="shared" si="3"/>
        <v>98.134778887928533</v>
      </c>
    </row>
    <row r="151" spans="1:14" ht="15.75" customHeight="1" x14ac:dyDescent="0.25">
      <c r="A151" s="5">
        <v>22062000501</v>
      </c>
      <c r="B151" s="5">
        <v>22062</v>
      </c>
      <c r="C151" s="6" t="s">
        <v>151</v>
      </c>
      <c r="D151" s="6" t="s">
        <v>148</v>
      </c>
      <c r="E151" s="6" t="s">
        <v>1561</v>
      </c>
      <c r="F151" s="6" t="s">
        <v>1562</v>
      </c>
      <c r="G151" s="5">
        <v>15</v>
      </c>
      <c r="H151" s="4">
        <f>accesibilidad!CD151</f>
        <v>-0.9586818780051245</v>
      </c>
      <c r="I151" s="7">
        <f t="shared" si="0"/>
        <v>99.041318121994877</v>
      </c>
      <c r="J151" s="8">
        <f>VLOOKUP(B151,'ISDT municipal'!$A$4:$N$734,14)</f>
        <v>99.611875413205723</v>
      </c>
      <c r="K151" s="9">
        <f>VLOOKUP(B151,'ISDT asentamiento mas poblado'!$B$4:$I$734,8,FALSE)</f>
        <v>100.2056198678379</v>
      </c>
      <c r="L151" s="7">
        <f t="shared" si="1"/>
        <v>1.0059605790190098</v>
      </c>
      <c r="M151" s="10">
        <f t="shared" si="2"/>
        <v>98.454472459127317</v>
      </c>
      <c r="N151" s="56">
        <f t="shared" si="3"/>
        <v>98.454472459127317</v>
      </c>
    </row>
    <row r="152" spans="1:14" ht="15.75" customHeight="1" x14ac:dyDescent="0.25">
      <c r="A152" s="5">
        <v>22062000601</v>
      </c>
      <c r="B152" s="5">
        <v>22062</v>
      </c>
      <c r="C152" s="6" t="s">
        <v>152</v>
      </c>
      <c r="D152" s="6" t="s">
        <v>148</v>
      </c>
      <c r="E152" s="6" t="s">
        <v>1561</v>
      </c>
      <c r="F152" s="6" t="s">
        <v>1562</v>
      </c>
      <c r="G152" s="5">
        <v>19</v>
      </c>
      <c r="H152" s="4">
        <f>accesibilidad!CD152</f>
        <v>-0.87785784207298811</v>
      </c>
      <c r="I152" s="7">
        <f t="shared" si="0"/>
        <v>99.122142157927016</v>
      </c>
      <c r="J152" s="8">
        <f>VLOOKUP(B152,'ISDT municipal'!$A$4:$N$734,14)</f>
        <v>99.611875413205723</v>
      </c>
      <c r="K152" s="9">
        <f>VLOOKUP(B152,'ISDT asentamiento mas poblado'!$B$4:$I$734,8,FALSE)</f>
        <v>100.2056198678379</v>
      </c>
      <c r="L152" s="7">
        <f t="shared" si="1"/>
        <v>1.0059605790190098</v>
      </c>
      <c r="M152" s="10">
        <f t="shared" si="2"/>
        <v>98.534817591548872</v>
      </c>
      <c r="N152" s="56">
        <f t="shared" si="3"/>
        <v>98.534817591548872</v>
      </c>
    </row>
    <row r="153" spans="1:14" ht="15.75" customHeight="1" x14ac:dyDescent="0.25">
      <c r="A153" s="5">
        <v>22063000101</v>
      </c>
      <c r="B153" s="5">
        <v>22063</v>
      </c>
      <c r="C153" s="6" t="s">
        <v>153</v>
      </c>
      <c r="D153" s="6" t="s">
        <v>153</v>
      </c>
      <c r="E153" s="6" t="s">
        <v>1559</v>
      </c>
      <c r="F153" s="6" t="s">
        <v>1560</v>
      </c>
      <c r="G153" s="5">
        <v>158</v>
      </c>
      <c r="H153" s="4">
        <f>accesibilidad!CD153</f>
        <v>0.36315865305677414</v>
      </c>
      <c r="I153" s="7">
        <f t="shared" si="0"/>
        <v>100.36315865305677</v>
      </c>
      <c r="J153" s="8">
        <f>VLOOKUP(B153,'ISDT municipal'!$A$4:$N$734,14)</f>
        <v>99.628679951287936</v>
      </c>
      <c r="K153" s="9">
        <f>VLOOKUP(B153,'ISDT asentamiento mas poblado'!$B$4:$I$734,8,FALSE)</f>
        <v>100.36315865305677</v>
      </c>
      <c r="L153" s="7">
        <f t="shared" si="1"/>
        <v>1.0073721613307327</v>
      </c>
      <c r="M153" s="10">
        <f t="shared" si="2"/>
        <v>99.628679951287936</v>
      </c>
      <c r="N153" s="56">
        <f t="shared" si="3"/>
        <v>99.628679951287936</v>
      </c>
    </row>
    <row r="154" spans="1:14" ht="15.75" customHeight="1" x14ac:dyDescent="0.25">
      <c r="A154" s="5">
        <v>22063000201</v>
      </c>
      <c r="B154" s="5">
        <v>22063</v>
      </c>
      <c r="C154" s="6" t="s">
        <v>154</v>
      </c>
      <c r="D154" s="6" t="s">
        <v>153</v>
      </c>
      <c r="E154" s="6" t="s">
        <v>1561</v>
      </c>
      <c r="F154" s="6" t="s">
        <v>1562</v>
      </c>
      <c r="G154" s="5">
        <v>17</v>
      </c>
      <c r="H154" s="4">
        <f>accesibilidad!CD154</f>
        <v>-0.44049962222323663</v>
      </c>
      <c r="I154" s="7">
        <f t="shared" si="0"/>
        <v>99.559500377776757</v>
      </c>
      <c r="J154" s="8">
        <f>VLOOKUP(B154,'ISDT municipal'!$A$4:$N$734,14)</f>
        <v>99.628679951287936</v>
      </c>
      <c r="K154" s="9">
        <f>VLOOKUP(B154,'ISDT asentamiento mas poblado'!$B$4:$I$734,8,FALSE)</f>
        <v>100.36315865305677</v>
      </c>
      <c r="L154" s="7">
        <f t="shared" si="1"/>
        <v>1.0073721613307327</v>
      </c>
      <c r="M154" s="10">
        <f t="shared" si="2"/>
        <v>98.830903016278754</v>
      </c>
      <c r="N154" s="56">
        <f t="shared" si="3"/>
        <v>98.830903016278754</v>
      </c>
    </row>
    <row r="155" spans="1:14" ht="15.75" customHeight="1" x14ac:dyDescent="0.25">
      <c r="A155" s="5">
        <v>22063000301</v>
      </c>
      <c r="B155" s="5">
        <v>22063</v>
      </c>
      <c r="C155" s="6" t="s">
        <v>155</v>
      </c>
      <c r="D155" s="6" t="s">
        <v>153</v>
      </c>
      <c r="E155" s="6" t="s">
        <v>1561</v>
      </c>
      <c r="F155" s="6" t="s">
        <v>1562</v>
      </c>
      <c r="G155" s="5">
        <v>7</v>
      </c>
      <c r="H155" s="4">
        <f>accesibilidad!CD155</f>
        <v>-3.4900902074419635E-2</v>
      </c>
      <c r="I155" s="7">
        <f t="shared" si="0"/>
        <v>99.965099097925574</v>
      </c>
      <c r="J155" s="8">
        <f>VLOOKUP(B155,'ISDT municipal'!$A$4:$N$734,14)</f>
        <v>99.628679951287936</v>
      </c>
      <c r="K155" s="9">
        <f>VLOOKUP(B155,'ISDT asentamiento mas poblado'!$B$4:$I$734,8,FALSE)</f>
        <v>100.36315865305677</v>
      </c>
      <c r="L155" s="7">
        <f t="shared" si="1"/>
        <v>1.0073721613307327</v>
      </c>
      <c r="M155" s="10">
        <f t="shared" si="2"/>
        <v>99.2335334796946</v>
      </c>
      <c r="N155" s="56">
        <f t="shared" si="3"/>
        <v>99.2335334796946</v>
      </c>
    </row>
    <row r="156" spans="1:14" ht="15.75" customHeight="1" x14ac:dyDescent="0.25">
      <c r="A156" s="5">
        <v>22064000101</v>
      </c>
      <c r="B156" s="5">
        <v>22064</v>
      </c>
      <c r="C156" s="6" t="s">
        <v>156</v>
      </c>
      <c r="D156" s="6" t="s">
        <v>1566</v>
      </c>
      <c r="E156" s="6" t="s">
        <v>1561</v>
      </c>
      <c r="F156" s="6" t="s">
        <v>1560</v>
      </c>
      <c r="G156" s="5">
        <v>67</v>
      </c>
      <c r="H156" s="4">
        <f>accesibilidad!CD156</f>
        <v>0.19016691359522414</v>
      </c>
      <c r="I156" s="7">
        <f t="shared" si="0"/>
        <v>100.19016691359522</v>
      </c>
      <c r="J156" s="8">
        <f>VLOOKUP(B156,'ISDT municipal'!$A$4:$N$734,14)</f>
        <v>100.51373857111535</v>
      </c>
      <c r="K156" s="9">
        <f>VLOOKUP(B156,'ISDT asentamiento mas poblado'!$B$4:$I$734,8,FALSE)</f>
        <v>100.8421622809783</v>
      </c>
      <c r="L156" s="7">
        <f t="shared" si="1"/>
        <v>1.0032674509428439</v>
      </c>
      <c r="M156" s="10">
        <f t="shared" si="2"/>
        <v>99.863866628424148</v>
      </c>
      <c r="N156" s="56">
        <f t="shared" si="3"/>
        <v>99.863866628424148</v>
      </c>
    </row>
    <row r="157" spans="1:14" ht="15.75" customHeight="1" x14ac:dyDescent="0.25">
      <c r="A157" s="5">
        <v>22064000201</v>
      </c>
      <c r="B157" s="5">
        <v>22064</v>
      </c>
      <c r="C157" s="6" t="s">
        <v>157</v>
      </c>
      <c r="D157" s="6" t="s">
        <v>1566</v>
      </c>
      <c r="E157" s="6" t="s">
        <v>1559</v>
      </c>
      <c r="F157" s="6" t="s">
        <v>1562</v>
      </c>
      <c r="G157" s="5">
        <v>106</v>
      </c>
      <c r="H157" s="4">
        <f>accesibilidad!CD157</f>
        <v>0.84216228097829937</v>
      </c>
      <c r="I157" s="7">
        <f t="shared" si="0"/>
        <v>100.8421622809783</v>
      </c>
      <c r="J157" s="8">
        <f>VLOOKUP(B157,'ISDT municipal'!$A$4:$N$734,14)</f>
        <v>100.51373857111535</v>
      </c>
      <c r="K157" s="9">
        <f>VLOOKUP(B157,'ISDT asentamiento mas poblado'!$B$4:$I$734,8,FALSE)</f>
        <v>100.8421622809783</v>
      </c>
      <c r="L157" s="7">
        <f t="shared" si="1"/>
        <v>1.0032674509428439</v>
      </c>
      <c r="M157" s="10">
        <f t="shared" si="2"/>
        <v>100.51373857111535</v>
      </c>
      <c r="N157" s="56">
        <f t="shared" si="3"/>
        <v>100.51373857111535</v>
      </c>
    </row>
    <row r="158" spans="1:14" ht="15.75" customHeight="1" x14ac:dyDescent="0.25">
      <c r="A158" s="5">
        <v>22066000199</v>
      </c>
      <c r="B158" s="5">
        <v>22066</v>
      </c>
      <c r="C158" s="6" t="s">
        <v>158</v>
      </c>
      <c r="D158" s="6" t="s">
        <v>159</v>
      </c>
      <c r="E158" s="6" t="s">
        <v>1561</v>
      </c>
      <c r="F158" s="6" t="s">
        <v>1562</v>
      </c>
      <c r="G158" s="5">
        <v>7</v>
      </c>
      <c r="H158" s="4">
        <f>accesibilidad!CD158</f>
        <v>-0.76155669950475913</v>
      </c>
      <c r="I158" s="7">
        <f t="shared" si="0"/>
        <v>99.238443300495234</v>
      </c>
      <c r="J158" s="8">
        <f>VLOOKUP(B158,'ISDT municipal'!$A$4:$N$734,14)</f>
        <v>100.35930823728341</v>
      </c>
      <c r="K158" s="9">
        <f>VLOOKUP(B158,'ISDT asentamiento mas poblado'!$B$4:$I$734,8,FALSE)</f>
        <v>101.1260309506103</v>
      </c>
      <c r="L158" s="7">
        <f t="shared" si="1"/>
        <v>1.0076397767859668</v>
      </c>
      <c r="M158" s="10">
        <f t="shared" si="2"/>
        <v>98.486031999483586</v>
      </c>
      <c r="N158" s="56">
        <f t="shared" si="3"/>
        <v>98.486031999483586</v>
      </c>
    </row>
    <row r="159" spans="1:14" ht="15.75" customHeight="1" x14ac:dyDescent="0.25">
      <c r="A159" s="5">
        <v>22066000201</v>
      </c>
      <c r="B159" s="5">
        <v>22066</v>
      </c>
      <c r="C159" s="6" t="s">
        <v>159</v>
      </c>
      <c r="D159" s="6" t="s">
        <v>159</v>
      </c>
      <c r="E159" s="6" t="s">
        <v>1559</v>
      </c>
      <c r="F159" s="6" t="s">
        <v>1560</v>
      </c>
      <c r="G159" s="5">
        <v>873</v>
      </c>
      <c r="H159" s="4">
        <f>accesibilidad!CD159</f>
        <v>1.126030950610305</v>
      </c>
      <c r="I159" s="7">
        <f t="shared" si="0"/>
        <v>101.1260309506103</v>
      </c>
      <c r="J159" s="8">
        <f>VLOOKUP(B159,'ISDT municipal'!$A$4:$N$734,14)</f>
        <v>100.35930823728341</v>
      </c>
      <c r="K159" s="9">
        <f>VLOOKUP(B159,'ISDT asentamiento mas poblado'!$B$4:$I$734,8,FALSE)</f>
        <v>101.1260309506103</v>
      </c>
      <c r="L159" s="7">
        <f t="shared" si="1"/>
        <v>1.0076397767859668</v>
      </c>
      <c r="M159" s="10">
        <f t="shared" si="2"/>
        <v>100.35930823728341</v>
      </c>
      <c r="N159" s="56">
        <f t="shared" si="3"/>
        <v>100.35930823728341</v>
      </c>
    </row>
    <row r="160" spans="1:14" ht="15.75" customHeight="1" x14ac:dyDescent="0.25">
      <c r="A160" s="5">
        <v>22066000399</v>
      </c>
      <c r="B160" s="5">
        <v>22066</v>
      </c>
      <c r="C160" s="6" t="s">
        <v>160</v>
      </c>
      <c r="D160" s="6" t="s">
        <v>159</v>
      </c>
      <c r="E160" s="6" t="s">
        <v>1561</v>
      </c>
      <c r="F160" s="6" t="s">
        <v>1562</v>
      </c>
      <c r="G160" s="5">
        <v>2</v>
      </c>
      <c r="H160" s="4">
        <f>accesibilidad!CD160</f>
        <v>-0.62087014484486702</v>
      </c>
      <c r="I160" s="7">
        <f t="shared" si="0"/>
        <v>99.379129855155128</v>
      </c>
      <c r="J160" s="8">
        <f>VLOOKUP(B160,'ISDT municipal'!$A$4:$N$734,14)</f>
        <v>100.35930823728341</v>
      </c>
      <c r="K160" s="9">
        <f>VLOOKUP(B160,'ISDT asentamiento mas poblado'!$B$4:$I$734,8,FALSE)</f>
        <v>101.1260309506103</v>
      </c>
      <c r="L160" s="7">
        <f t="shared" si="1"/>
        <v>1.0076397767859668</v>
      </c>
      <c r="M160" s="10">
        <f t="shared" si="2"/>
        <v>98.625651889350024</v>
      </c>
      <c r="N160" s="56">
        <f t="shared" si="3"/>
        <v>98.625651889350024</v>
      </c>
    </row>
    <row r="161" spans="1:14" ht="15.75" customHeight="1" x14ac:dyDescent="0.25">
      <c r="A161" s="5">
        <v>22066000401</v>
      </c>
      <c r="B161" s="5">
        <v>22066</v>
      </c>
      <c r="C161" s="6" t="s">
        <v>161</v>
      </c>
      <c r="D161" s="6" t="s">
        <v>159</v>
      </c>
      <c r="E161" s="6" t="s">
        <v>1561</v>
      </c>
      <c r="F161" s="6" t="s">
        <v>1562</v>
      </c>
      <c r="G161" s="5">
        <v>112</v>
      </c>
      <c r="H161" s="4">
        <f>accesibilidad!CD161</f>
        <v>0.79692692089057482</v>
      </c>
      <c r="I161" s="7">
        <f t="shared" si="0"/>
        <v>100.79692692089057</v>
      </c>
      <c r="J161" s="8">
        <f>VLOOKUP(B161,'ISDT municipal'!$A$4:$N$734,14)</f>
        <v>100.35930823728341</v>
      </c>
      <c r="K161" s="9">
        <f>VLOOKUP(B161,'ISDT asentamiento mas poblado'!$B$4:$I$734,8,FALSE)</f>
        <v>101.1260309506103</v>
      </c>
      <c r="L161" s="7">
        <f t="shared" si="1"/>
        <v>1.0076397767859668</v>
      </c>
      <c r="M161" s="10">
        <f t="shared" si="2"/>
        <v>100.03269942597838</v>
      </c>
      <c r="N161" s="56">
        <f t="shared" si="3"/>
        <v>100.03269942597838</v>
      </c>
    </row>
    <row r="162" spans="1:14" ht="15.75" customHeight="1" x14ac:dyDescent="0.25">
      <c r="A162" s="5">
        <v>22066000599</v>
      </c>
      <c r="B162" s="5">
        <v>22066</v>
      </c>
      <c r="C162" s="6" t="s">
        <v>162</v>
      </c>
      <c r="D162" s="6" t="s">
        <v>159</v>
      </c>
      <c r="E162" s="6" t="s">
        <v>1561</v>
      </c>
      <c r="F162" s="6" t="s">
        <v>1562</v>
      </c>
      <c r="G162" s="5">
        <v>5</v>
      </c>
      <c r="H162" s="4">
        <f>accesibilidad!CD162</f>
        <v>-1.3341010812831693</v>
      </c>
      <c r="I162" s="7">
        <f t="shared" si="0"/>
        <v>98.665898918716834</v>
      </c>
      <c r="J162" s="8">
        <f>VLOOKUP(B162,'ISDT municipal'!$A$4:$N$734,14)</f>
        <v>100.35930823728341</v>
      </c>
      <c r="K162" s="9">
        <f>VLOOKUP(B162,'ISDT asentamiento mas poblado'!$B$4:$I$734,8,FALSE)</f>
        <v>101.1260309506103</v>
      </c>
      <c r="L162" s="7">
        <f t="shared" si="1"/>
        <v>1.0076397767859668</v>
      </c>
      <c r="M162" s="10">
        <f t="shared" si="2"/>
        <v>97.917828565112799</v>
      </c>
      <c r="N162" s="56">
        <f t="shared" si="3"/>
        <v>97.917828565112799</v>
      </c>
    </row>
    <row r="163" spans="1:14" ht="15.75" customHeight="1" x14ac:dyDescent="0.25">
      <c r="A163" s="5">
        <v>22066000699</v>
      </c>
      <c r="B163" s="5">
        <v>22066</v>
      </c>
      <c r="C163" s="6" t="s">
        <v>163</v>
      </c>
      <c r="D163" s="6" t="s">
        <v>159</v>
      </c>
      <c r="E163" s="6" t="s">
        <v>1561</v>
      </c>
      <c r="F163" s="6" t="s">
        <v>1562</v>
      </c>
      <c r="G163" s="5">
        <v>6</v>
      </c>
      <c r="H163" s="4">
        <f>accesibilidad!CD163</f>
        <v>-1.090695889625104</v>
      </c>
      <c r="I163" s="7">
        <f t="shared" si="0"/>
        <v>98.90930411037489</v>
      </c>
      <c r="J163" s="8">
        <f>VLOOKUP(B163,'ISDT municipal'!$A$4:$N$734,14)</f>
        <v>100.35930823728341</v>
      </c>
      <c r="K163" s="9">
        <f>VLOOKUP(B163,'ISDT asentamiento mas poblado'!$B$4:$I$734,8,FALSE)</f>
        <v>101.1260309506103</v>
      </c>
      <c r="L163" s="7">
        <f t="shared" si="1"/>
        <v>1.0076397767859668</v>
      </c>
      <c r="M163" s="10">
        <f t="shared" si="2"/>
        <v>98.159388294358948</v>
      </c>
      <c r="N163" s="56">
        <f t="shared" si="3"/>
        <v>98.159388294358948</v>
      </c>
    </row>
    <row r="164" spans="1:14" ht="15.75" customHeight="1" x14ac:dyDescent="0.25">
      <c r="A164" s="5">
        <v>22066000799</v>
      </c>
      <c r="B164" s="5">
        <v>22066</v>
      </c>
      <c r="C164" s="6" t="s">
        <v>164</v>
      </c>
      <c r="D164" s="6" t="s">
        <v>159</v>
      </c>
      <c r="E164" s="6" t="s">
        <v>1561</v>
      </c>
      <c r="F164" s="6" t="s">
        <v>1562</v>
      </c>
      <c r="G164" s="5">
        <v>17</v>
      </c>
      <c r="H164" s="4">
        <f>accesibilidad!CD164</f>
        <v>0.2038752093416985</v>
      </c>
      <c r="I164" s="7">
        <f t="shared" si="0"/>
        <v>100.2038752093417</v>
      </c>
      <c r="J164" s="8">
        <f>VLOOKUP(B164,'ISDT municipal'!$A$4:$N$734,14)</f>
        <v>100.35930823728341</v>
      </c>
      <c r="K164" s="9">
        <f>VLOOKUP(B164,'ISDT asentamiento mas poblado'!$B$4:$I$734,8,FALSE)</f>
        <v>101.1260309506103</v>
      </c>
      <c r="L164" s="7">
        <f t="shared" si="1"/>
        <v>1.0076397767859668</v>
      </c>
      <c r="M164" s="10">
        <f t="shared" si="2"/>
        <v>99.444144145399335</v>
      </c>
      <c r="N164" s="56">
        <f t="shared" si="3"/>
        <v>99.444144145399335</v>
      </c>
    </row>
    <row r="165" spans="1:14" ht="15.75" customHeight="1" x14ac:dyDescent="0.25">
      <c r="A165" s="5">
        <v>22066000899</v>
      </c>
      <c r="B165" s="5">
        <v>22066</v>
      </c>
      <c r="C165" s="6" t="s">
        <v>165</v>
      </c>
      <c r="D165" s="6" t="s">
        <v>159</v>
      </c>
      <c r="E165" s="6" t="s">
        <v>1561</v>
      </c>
      <c r="F165" s="6" t="s">
        <v>1562</v>
      </c>
      <c r="G165" s="5">
        <v>9</v>
      </c>
      <c r="H165" s="4">
        <f>accesibilidad!CD165</f>
        <v>-0.52544745191742614</v>
      </c>
      <c r="I165" s="7">
        <f t="shared" si="0"/>
        <v>99.474552548082571</v>
      </c>
      <c r="J165" s="8">
        <f>VLOOKUP(B165,'ISDT municipal'!$A$4:$N$734,14)</f>
        <v>100.35930823728341</v>
      </c>
      <c r="K165" s="9">
        <f>VLOOKUP(B165,'ISDT asentamiento mas poblado'!$B$4:$I$734,8,FALSE)</f>
        <v>101.1260309506103</v>
      </c>
      <c r="L165" s="7">
        <f t="shared" si="1"/>
        <v>1.0076397767859668</v>
      </c>
      <c r="M165" s="10">
        <f t="shared" si="2"/>
        <v>98.720351101435327</v>
      </c>
      <c r="N165" s="56">
        <f t="shared" si="3"/>
        <v>98.720351101435327</v>
      </c>
    </row>
    <row r="166" spans="1:14" ht="15.75" customHeight="1" x14ac:dyDescent="0.25">
      <c r="A166" s="5">
        <v>22066000999</v>
      </c>
      <c r="B166" s="5">
        <v>22066</v>
      </c>
      <c r="C166" s="6" t="s">
        <v>166</v>
      </c>
      <c r="D166" s="6" t="s">
        <v>159</v>
      </c>
      <c r="E166" s="6" t="s">
        <v>1561</v>
      </c>
      <c r="F166" s="6" t="s">
        <v>1562</v>
      </c>
      <c r="G166" s="5">
        <v>4</v>
      </c>
      <c r="H166" s="4">
        <f>accesibilidad!CD166</f>
        <v>-1.147085738902049</v>
      </c>
      <c r="I166" s="7">
        <f t="shared" si="0"/>
        <v>98.852914261097951</v>
      </c>
      <c r="J166" s="8">
        <f>VLOOKUP(B166,'ISDT municipal'!$A$4:$N$734,14)</f>
        <v>100.35930823728341</v>
      </c>
      <c r="K166" s="9">
        <f>VLOOKUP(B166,'ISDT asentamiento mas poblado'!$B$4:$I$734,8,FALSE)</f>
        <v>101.1260309506103</v>
      </c>
      <c r="L166" s="7">
        <f t="shared" si="1"/>
        <v>1.0076397767859668</v>
      </c>
      <c r="M166" s="10">
        <f t="shared" si="2"/>
        <v>98.103425984636701</v>
      </c>
      <c r="N166" s="56">
        <f t="shared" si="3"/>
        <v>98.103425984636701</v>
      </c>
    </row>
    <row r="167" spans="1:14" ht="15.75" customHeight="1" x14ac:dyDescent="0.25">
      <c r="A167" s="5">
        <v>22066001099</v>
      </c>
      <c r="B167" s="5">
        <v>22066</v>
      </c>
      <c r="C167" s="6" t="s">
        <v>167</v>
      </c>
      <c r="D167" s="6" t="s">
        <v>159</v>
      </c>
      <c r="E167" s="6" t="s">
        <v>1561</v>
      </c>
      <c r="F167" s="6" t="s">
        <v>1562</v>
      </c>
      <c r="G167" s="5">
        <v>3</v>
      </c>
      <c r="H167" s="4">
        <f>accesibilidad!CD167</f>
        <v>-1.1094423594878096</v>
      </c>
      <c r="I167" s="7">
        <f t="shared" si="0"/>
        <v>98.890557640512185</v>
      </c>
      <c r="J167" s="8">
        <f>VLOOKUP(B167,'ISDT municipal'!$A$4:$N$734,14)</f>
        <v>100.35930823728341</v>
      </c>
      <c r="K167" s="9">
        <f>VLOOKUP(B167,'ISDT asentamiento mas poblado'!$B$4:$I$734,8,FALSE)</f>
        <v>101.1260309506103</v>
      </c>
      <c r="L167" s="7">
        <f t="shared" si="1"/>
        <v>1.0076397767859668</v>
      </c>
      <c r="M167" s="10">
        <f t="shared" si="2"/>
        <v>98.140783957477268</v>
      </c>
      <c r="N167" s="56">
        <f t="shared" si="3"/>
        <v>98.140783957477268</v>
      </c>
    </row>
    <row r="168" spans="1:14" ht="15.75" customHeight="1" x14ac:dyDescent="0.25">
      <c r="A168" s="5">
        <v>22066001199</v>
      </c>
      <c r="B168" s="5">
        <v>22066</v>
      </c>
      <c r="C168" s="6" t="s">
        <v>168</v>
      </c>
      <c r="D168" s="6" t="s">
        <v>159</v>
      </c>
      <c r="E168" s="6" t="s">
        <v>1561</v>
      </c>
      <c r="F168" s="6" t="s">
        <v>1562</v>
      </c>
      <c r="G168" s="5">
        <v>2</v>
      </c>
      <c r="H168" s="4">
        <f>accesibilidad!CD168</f>
        <v>-0.2349878915317781</v>
      </c>
      <c r="I168" s="7">
        <f t="shared" si="0"/>
        <v>99.765012108468227</v>
      </c>
      <c r="J168" s="8">
        <f>VLOOKUP(B168,'ISDT municipal'!$A$4:$N$734,14)</f>
        <v>100.35930823728341</v>
      </c>
      <c r="K168" s="9">
        <f>VLOOKUP(B168,'ISDT asentamiento mas poblado'!$B$4:$I$734,8,FALSE)</f>
        <v>101.1260309506103</v>
      </c>
      <c r="L168" s="7">
        <f t="shared" si="1"/>
        <v>1.0076397767859668</v>
      </c>
      <c r="M168" s="10">
        <f t="shared" si="2"/>
        <v>99.008608440096694</v>
      </c>
      <c r="N168" s="56">
        <f t="shared" si="3"/>
        <v>99.008608440096694</v>
      </c>
    </row>
    <row r="169" spans="1:14" ht="15.75" customHeight="1" x14ac:dyDescent="0.25">
      <c r="A169" s="5">
        <v>22066001201</v>
      </c>
      <c r="B169" s="5">
        <v>22066</v>
      </c>
      <c r="C169" s="6" t="s">
        <v>169</v>
      </c>
      <c r="D169" s="6" t="s">
        <v>159</v>
      </c>
      <c r="E169" s="6" t="s">
        <v>1561</v>
      </c>
      <c r="F169" s="6" t="s">
        <v>1562</v>
      </c>
      <c r="G169" s="5">
        <v>5</v>
      </c>
      <c r="H169" s="4">
        <f>accesibilidad!CD169</f>
        <v>-0.49291155041716161</v>
      </c>
      <c r="I169" s="7">
        <f t="shared" si="0"/>
        <v>99.507088449582838</v>
      </c>
      <c r="J169" s="8">
        <f>VLOOKUP(B169,'ISDT municipal'!$A$4:$N$734,14)</f>
        <v>100.35930823728341</v>
      </c>
      <c r="K169" s="9">
        <f>VLOOKUP(B169,'ISDT asentamiento mas poblado'!$B$4:$I$734,8,FALSE)</f>
        <v>101.1260309506103</v>
      </c>
      <c r="L169" s="7">
        <f t="shared" si="1"/>
        <v>1.0076397767859668</v>
      </c>
      <c r="M169" s="10">
        <f t="shared" si="2"/>
        <v>98.752640320509272</v>
      </c>
      <c r="N169" s="56">
        <f t="shared" si="3"/>
        <v>98.752640320509272</v>
      </c>
    </row>
    <row r="170" spans="1:14" ht="15.75" customHeight="1" x14ac:dyDescent="0.25">
      <c r="A170" s="5">
        <v>22067000101</v>
      </c>
      <c r="B170" s="5">
        <v>22067</v>
      </c>
      <c r="C170" s="6" t="s">
        <v>170</v>
      </c>
      <c r="D170" s="6" t="s">
        <v>170</v>
      </c>
      <c r="E170" s="6" t="s">
        <v>1559</v>
      </c>
      <c r="F170" s="6" t="s">
        <v>1560</v>
      </c>
      <c r="G170" s="5">
        <v>67</v>
      </c>
      <c r="H170" s="4">
        <f>accesibilidad!CD170</f>
        <v>-1.1331310358828506</v>
      </c>
      <c r="I170" s="7">
        <f t="shared" si="0"/>
        <v>98.866868964117145</v>
      </c>
      <c r="J170" s="8">
        <f>VLOOKUP(B170,'ISDT municipal'!$A$4:$N$734,14)</f>
        <v>99.742273210030021</v>
      </c>
      <c r="K170" s="9">
        <f>VLOOKUP(B170,'ISDT asentamiento mas poblado'!$B$4:$I$734,8,FALSE)</f>
        <v>98.866868964117145</v>
      </c>
      <c r="L170" s="7">
        <f t="shared" si="1"/>
        <v>0.99122333773093874</v>
      </c>
      <c r="M170" s="10">
        <f t="shared" si="2"/>
        <v>99.742273210030021</v>
      </c>
      <c r="N170" s="56">
        <f t="shared" si="3"/>
        <v>99.742273210030021</v>
      </c>
    </row>
    <row r="171" spans="1:14" ht="15.75" customHeight="1" x14ac:dyDescent="0.25">
      <c r="A171" s="5">
        <v>22067000299</v>
      </c>
      <c r="B171" s="5">
        <v>22067</v>
      </c>
      <c r="C171" s="6" t="s">
        <v>171</v>
      </c>
      <c r="D171" s="6" t="s">
        <v>170</v>
      </c>
      <c r="E171" s="6" t="s">
        <v>1561</v>
      </c>
      <c r="F171" s="6" t="s">
        <v>1562</v>
      </c>
      <c r="G171" s="5">
        <v>4</v>
      </c>
      <c r="H171" s="4">
        <f>accesibilidad!CD171</f>
        <v>-1.7881080643979772</v>
      </c>
      <c r="I171" s="7">
        <f t="shared" si="0"/>
        <v>98.211891935602026</v>
      </c>
      <c r="J171" s="8">
        <f>VLOOKUP(B171,'ISDT municipal'!$A$4:$N$734,14)</f>
        <v>99.742273210030021</v>
      </c>
      <c r="K171" s="9">
        <f>VLOOKUP(B171,'ISDT asentamiento mas poblado'!$B$4:$I$734,8,FALSE)</f>
        <v>98.866868964117145</v>
      </c>
      <c r="L171" s="7">
        <f t="shared" si="1"/>
        <v>0.99122333773093874</v>
      </c>
      <c r="M171" s="10">
        <f t="shared" si="2"/>
        <v>99.081496769864202</v>
      </c>
      <c r="N171" s="56">
        <f t="shared" si="3"/>
        <v>99.081496769864202</v>
      </c>
    </row>
    <row r="172" spans="1:14" ht="15.75" customHeight="1" x14ac:dyDescent="0.25">
      <c r="A172" s="5">
        <v>22067000499</v>
      </c>
      <c r="B172" s="5">
        <v>22067</v>
      </c>
      <c r="C172" s="6" t="s">
        <v>172</v>
      </c>
      <c r="D172" s="6" t="s">
        <v>170</v>
      </c>
      <c r="E172" s="6" t="s">
        <v>1561</v>
      </c>
      <c r="F172" s="6" t="s">
        <v>1562</v>
      </c>
      <c r="G172" s="5">
        <v>4</v>
      </c>
      <c r="H172" s="4">
        <f>accesibilidad!CD172</f>
        <v>-1.55286080931509</v>
      </c>
      <c r="I172" s="7">
        <f t="shared" si="0"/>
        <v>98.447139190684908</v>
      </c>
      <c r="J172" s="8">
        <f>VLOOKUP(B172,'ISDT municipal'!$A$4:$N$734,14)</f>
        <v>99.742273210030021</v>
      </c>
      <c r="K172" s="9">
        <f>VLOOKUP(B172,'ISDT asentamiento mas poblado'!$B$4:$I$734,8,FALSE)</f>
        <v>98.866868964117145</v>
      </c>
      <c r="L172" s="7">
        <f t="shared" si="1"/>
        <v>0.99122333773093874</v>
      </c>
      <c r="M172" s="10">
        <f t="shared" si="2"/>
        <v>99.318826992154371</v>
      </c>
      <c r="N172" s="56">
        <f t="shared" si="3"/>
        <v>99.318826992154371</v>
      </c>
    </row>
    <row r="173" spans="1:14" ht="15.75" customHeight="1" x14ac:dyDescent="0.25">
      <c r="A173" s="5">
        <v>22067000599</v>
      </c>
      <c r="B173" s="5">
        <v>22067</v>
      </c>
      <c r="C173" s="6" t="s">
        <v>173</v>
      </c>
      <c r="D173" s="6" t="s">
        <v>170</v>
      </c>
      <c r="E173" s="6" t="s">
        <v>1561</v>
      </c>
      <c r="F173" s="6" t="s">
        <v>1562</v>
      </c>
      <c r="G173" s="5">
        <v>9</v>
      </c>
      <c r="H173" s="4">
        <f>accesibilidad!CD173</f>
        <v>-1.6034246625568216</v>
      </c>
      <c r="I173" s="7">
        <f t="shared" si="0"/>
        <v>98.396575337443181</v>
      </c>
      <c r="J173" s="8">
        <f>VLOOKUP(B173,'ISDT municipal'!$A$4:$N$734,14)</f>
        <v>99.742273210030021</v>
      </c>
      <c r="K173" s="9">
        <f>VLOOKUP(B173,'ISDT asentamiento mas poblado'!$B$4:$I$734,8,FALSE)</f>
        <v>98.866868964117145</v>
      </c>
      <c r="L173" s="7">
        <f t="shared" si="1"/>
        <v>0.99122333773093874</v>
      </c>
      <c r="M173" s="10">
        <f t="shared" si="2"/>
        <v>99.267815427639079</v>
      </c>
      <c r="N173" s="56">
        <f t="shared" si="3"/>
        <v>99.267815427639079</v>
      </c>
    </row>
    <row r="174" spans="1:14" ht="15.75" customHeight="1" x14ac:dyDescent="0.25">
      <c r="A174" s="5">
        <v>22067000799</v>
      </c>
      <c r="B174" s="5">
        <v>22067</v>
      </c>
      <c r="C174" s="6" t="s">
        <v>174</v>
      </c>
      <c r="D174" s="6" t="s">
        <v>170</v>
      </c>
      <c r="E174" s="6" t="s">
        <v>1561</v>
      </c>
      <c r="F174" s="6" t="s">
        <v>1562</v>
      </c>
      <c r="G174" s="5">
        <v>3</v>
      </c>
      <c r="H174" s="4">
        <f>accesibilidad!CD174</f>
        <v>-1.7991652530403603</v>
      </c>
      <c r="I174" s="7">
        <f t="shared" si="0"/>
        <v>98.200834746959643</v>
      </c>
      <c r="J174" s="8">
        <f>VLOOKUP(B174,'ISDT municipal'!$A$4:$N$734,14)</f>
        <v>99.742273210030021</v>
      </c>
      <c r="K174" s="9">
        <f>VLOOKUP(B174,'ISDT asentamiento mas poblado'!$B$4:$I$734,8,FALSE)</f>
        <v>98.866868964117145</v>
      </c>
      <c r="L174" s="7">
        <f t="shared" si="1"/>
        <v>0.99122333773093874</v>
      </c>
      <c r="M174" s="10">
        <f t="shared" si="2"/>
        <v>99.070341676736874</v>
      </c>
      <c r="N174" s="56">
        <f t="shared" si="3"/>
        <v>99.070341676736874</v>
      </c>
    </row>
    <row r="175" spans="1:14" ht="15.75" customHeight="1" x14ac:dyDescent="0.25">
      <c r="A175" s="5">
        <v>22068000101</v>
      </c>
      <c r="B175" s="5">
        <v>22068</v>
      </c>
      <c r="C175" s="6" t="s">
        <v>175</v>
      </c>
      <c r="D175" s="6" t="s">
        <v>175</v>
      </c>
      <c r="E175" s="6" t="s">
        <v>1559</v>
      </c>
      <c r="F175" s="6" t="s">
        <v>1560</v>
      </c>
      <c r="G175" s="5">
        <v>70</v>
      </c>
      <c r="H175" s="4">
        <f>accesibilidad!CD175</f>
        <v>3.7898886251907994E-2</v>
      </c>
      <c r="I175" s="7">
        <f t="shared" si="0"/>
        <v>100.03789888625191</v>
      </c>
      <c r="J175" s="8">
        <f>VLOOKUP(B175,'ISDT municipal'!$A$4:$N$734,14)</f>
        <v>100.79011077300522</v>
      </c>
      <c r="K175" s="9">
        <f>VLOOKUP(B175,'ISDT asentamiento mas poblado'!$B$4:$I$734,8,FALSE)</f>
        <v>100.03789888625191</v>
      </c>
      <c r="L175" s="7">
        <f t="shared" si="1"/>
        <v>0.99253684829806954</v>
      </c>
      <c r="M175" s="10">
        <f t="shared" si="2"/>
        <v>100.79011077300522</v>
      </c>
      <c r="N175" s="56">
        <f t="shared" si="3"/>
        <v>100.79011077300522</v>
      </c>
    </row>
    <row r="176" spans="1:14" ht="15.75" customHeight="1" x14ac:dyDescent="0.25">
      <c r="A176" s="5">
        <v>22069000101</v>
      </c>
      <c r="B176" s="5">
        <v>22069</v>
      </c>
      <c r="C176" s="6" t="s">
        <v>176</v>
      </c>
      <c r="D176" s="6" t="s">
        <v>177</v>
      </c>
      <c r="E176" s="6" t="s">
        <v>1561</v>
      </c>
      <c r="F176" s="6" t="s">
        <v>1562</v>
      </c>
      <c r="G176" s="5">
        <v>28</v>
      </c>
      <c r="H176" s="4">
        <f>accesibilidad!CD176</f>
        <v>-0.81501764438668967</v>
      </c>
      <c r="I176" s="7">
        <f t="shared" si="0"/>
        <v>99.184982355613315</v>
      </c>
      <c r="J176" s="8">
        <f>VLOOKUP(B176,'ISDT municipal'!$A$4:$N$734,14)</f>
        <v>100.69736057135316</v>
      </c>
      <c r="K176" s="9">
        <f>VLOOKUP(B176,'ISDT asentamiento mas poblado'!$B$4:$I$734,8,FALSE)</f>
        <v>100.54057230606877</v>
      </c>
      <c r="L176" s="7">
        <f t="shared" si="1"/>
        <v>0.99844297542264482</v>
      </c>
      <c r="M176" s="10">
        <f t="shared" si="2"/>
        <v>99.339656642511727</v>
      </c>
      <c r="N176" s="56">
        <f t="shared" si="3"/>
        <v>99.339656642511727</v>
      </c>
    </row>
    <row r="177" spans="1:14" ht="15.75" customHeight="1" x14ac:dyDescent="0.25">
      <c r="A177" s="5">
        <v>22069000201</v>
      </c>
      <c r="B177" s="5">
        <v>22069</v>
      </c>
      <c r="C177" s="6" t="s">
        <v>178</v>
      </c>
      <c r="D177" s="6" t="s">
        <v>177</v>
      </c>
      <c r="E177" s="6" t="s">
        <v>1561</v>
      </c>
      <c r="F177" s="6" t="s">
        <v>1562</v>
      </c>
      <c r="G177" s="5">
        <v>25</v>
      </c>
      <c r="H177" s="4">
        <f>accesibilidad!CD177</f>
        <v>-1.1562336423402662</v>
      </c>
      <c r="I177" s="7">
        <f t="shared" si="0"/>
        <v>98.843766357659732</v>
      </c>
      <c r="J177" s="8">
        <f>VLOOKUP(B177,'ISDT municipal'!$A$4:$N$734,14)</f>
        <v>100.69736057135316</v>
      </c>
      <c r="K177" s="9">
        <f>VLOOKUP(B177,'ISDT asentamiento mas poblado'!$B$4:$I$734,8,FALSE)</f>
        <v>100.54057230606877</v>
      </c>
      <c r="L177" s="7">
        <f t="shared" si="1"/>
        <v>0.99844297542264482</v>
      </c>
      <c r="M177" s="10">
        <f t="shared" si="2"/>
        <v>98.99790853435448</v>
      </c>
      <c r="N177" s="56">
        <f t="shared" si="3"/>
        <v>98.99790853435448</v>
      </c>
    </row>
    <row r="178" spans="1:14" ht="15.75" customHeight="1" x14ac:dyDescent="0.25">
      <c r="A178" s="5">
        <v>22069000301</v>
      </c>
      <c r="B178" s="5">
        <v>22069</v>
      </c>
      <c r="C178" s="6" t="s">
        <v>177</v>
      </c>
      <c r="D178" s="6" t="s">
        <v>177</v>
      </c>
      <c r="E178" s="6" t="s">
        <v>1559</v>
      </c>
      <c r="F178" s="6" t="s">
        <v>1560</v>
      </c>
      <c r="G178" s="5">
        <v>274</v>
      </c>
      <c r="H178" s="4">
        <f>accesibilidad!CD178</f>
        <v>0.5405723060687746</v>
      </c>
      <c r="I178" s="7">
        <f t="shared" si="0"/>
        <v>100.54057230606877</v>
      </c>
      <c r="J178" s="8">
        <f>VLOOKUP(B178,'ISDT municipal'!$A$4:$N$734,14)</f>
        <v>100.69736057135316</v>
      </c>
      <c r="K178" s="9">
        <f>VLOOKUP(B178,'ISDT asentamiento mas poblado'!$B$4:$I$734,8,FALSE)</f>
        <v>100.54057230606877</v>
      </c>
      <c r="L178" s="7">
        <f t="shared" si="1"/>
        <v>0.99844297542264482</v>
      </c>
      <c r="M178" s="10">
        <f t="shared" si="2"/>
        <v>100.69736057135316</v>
      </c>
      <c r="N178" s="56">
        <f t="shared" si="3"/>
        <v>100.69736057135316</v>
      </c>
    </row>
    <row r="179" spans="1:14" ht="15.75" customHeight="1" x14ac:dyDescent="0.25">
      <c r="A179" s="5">
        <v>22069000401</v>
      </c>
      <c r="B179" s="5">
        <v>22069</v>
      </c>
      <c r="C179" s="6" t="s">
        <v>179</v>
      </c>
      <c r="D179" s="6" t="s">
        <v>177</v>
      </c>
      <c r="E179" s="6" t="s">
        <v>1561</v>
      </c>
      <c r="F179" s="6" t="s">
        <v>1562</v>
      </c>
      <c r="G179" s="5">
        <v>46</v>
      </c>
      <c r="H179" s="4">
        <f>accesibilidad!CD179</f>
        <v>-5.7463721559372238E-2</v>
      </c>
      <c r="I179" s="7">
        <f t="shared" si="0"/>
        <v>99.942536278440627</v>
      </c>
      <c r="J179" s="8">
        <f>VLOOKUP(B179,'ISDT municipal'!$A$4:$N$734,14)</f>
        <v>100.69736057135316</v>
      </c>
      <c r="K179" s="9">
        <f>VLOOKUP(B179,'ISDT asentamiento mas poblado'!$B$4:$I$734,8,FALSE)</f>
        <v>100.54057230606877</v>
      </c>
      <c r="L179" s="7">
        <f t="shared" si="1"/>
        <v>0.99844297542264482</v>
      </c>
      <c r="M179" s="10">
        <f t="shared" si="2"/>
        <v>100.0983919348369</v>
      </c>
      <c r="N179" s="56">
        <f t="shared" si="3"/>
        <v>100.0983919348369</v>
      </c>
    </row>
    <row r="180" spans="1:14" ht="15.75" customHeight="1" x14ac:dyDescent="0.25">
      <c r="A180" s="5">
        <v>22069000501</v>
      </c>
      <c r="B180" s="5">
        <v>22069</v>
      </c>
      <c r="C180" s="6" t="s">
        <v>180</v>
      </c>
      <c r="D180" s="6" t="s">
        <v>177</v>
      </c>
      <c r="E180" s="6" t="s">
        <v>1561</v>
      </c>
      <c r="F180" s="6" t="s">
        <v>1562</v>
      </c>
      <c r="G180" s="5">
        <v>65</v>
      </c>
      <c r="H180" s="4">
        <f>accesibilidad!CD180</f>
        <v>0.19740901945201703</v>
      </c>
      <c r="I180" s="7">
        <f t="shared" si="0"/>
        <v>100.19740901945201</v>
      </c>
      <c r="J180" s="8">
        <f>VLOOKUP(B180,'ISDT municipal'!$A$4:$N$734,14)</f>
        <v>100.69736057135316</v>
      </c>
      <c r="K180" s="9">
        <f>VLOOKUP(B180,'ISDT asentamiento mas poblado'!$B$4:$I$734,8,FALSE)</f>
        <v>100.54057230606877</v>
      </c>
      <c r="L180" s="7">
        <f t="shared" si="1"/>
        <v>0.99844297542264482</v>
      </c>
      <c r="M180" s="10">
        <f t="shared" si="2"/>
        <v>100.35366213782821</v>
      </c>
      <c r="N180" s="56">
        <f t="shared" si="3"/>
        <v>100.35366213782821</v>
      </c>
    </row>
    <row r="181" spans="1:14" ht="15.75" customHeight="1" x14ac:dyDescent="0.25">
      <c r="A181" s="5">
        <v>22069000601</v>
      </c>
      <c r="B181" s="5">
        <v>22069</v>
      </c>
      <c r="C181" s="6" t="s">
        <v>181</v>
      </c>
      <c r="D181" s="6" t="s">
        <v>177</v>
      </c>
      <c r="E181" s="6" t="s">
        <v>1561</v>
      </c>
      <c r="F181" s="6" t="s">
        <v>1562</v>
      </c>
      <c r="G181" s="5">
        <v>100</v>
      </c>
      <c r="H181" s="4">
        <f>accesibilidad!CD181</f>
        <v>0.14386260254171718</v>
      </c>
      <c r="I181" s="7">
        <f t="shared" si="0"/>
        <v>100.14386260254172</v>
      </c>
      <c r="J181" s="8">
        <f>VLOOKUP(B181,'ISDT municipal'!$A$4:$N$734,14)</f>
        <v>100.69736057135316</v>
      </c>
      <c r="K181" s="9">
        <f>VLOOKUP(B181,'ISDT asentamiento mas poblado'!$B$4:$I$734,8,FALSE)</f>
        <v>100.54057230606877</v>
      </c>
      <c r="L181" s="7">
        <f t="shared" si="1"/>
        <v>0.99844297542264482</v>
      </c>
      <c r="M181" s="10">
        <f t="shared" si="2"/>
        <v>100.30003221781438</v>
      </c>
      <c r="N181" s="56">
        <f t="shared" si="3"/>
        <v>100.30003221781438</v>
      </c>
    </row>
    <row r="182" spans="1:14" ht="15.75" customHeight="1" x14ac:dyDescent="0.25">
      <c r="A182" s="5">
        <v>22072000101</v>
      </c>
      <c r="B182" s="5">
        <v>22072</v>
      </c>
      <c r="C182" s="6" t="s">
        <v>182</v>
      </c>
      <c r="D182" s="6" t="s">
        <v>183</v>
      </c>
      <c r="E182" s="6" t="s">
        <v>1561</v>
      </c>
      <c r="F182" s="6" t="s">
        <v>1562</v>
      </c>
      <c r="G182" s="5">
        <v>26</v>
      </c>
      <c r="H182" s="4">
        <f>accesibilidad!CD182</f>
        <v>-0.94605293486575104</v>
      </c>
      <c r="I182" s="7">
        <f t="shared" si="0"/>
        <v>99.053947065134253</v>
      </c>
      <c r="J182" s="8">
        <f>VLOOKUP(B182,'ISDT municipal'!$A$4:$N$734,14)</f>
        <v>99.463767770839851</v>
      </c>
      <c r="K182" s="9">
        <f>VLOOKUP(B182,'ISDT asentamiento mas poblado'!$B$4:$I$734,8,FALSE)</f>
        <v>99.224848988959252</v>
      </c>
      <c r="L182" s="7">
        <f t="shared" si="1"/>
        <v>0.99759793151581533</v>
      </c>
      <c r="M182" s="10">
        <f t="shared" si="2"/>
        <v>99.292454340422722</v>
      </c>
      <c r="N182" s="56">
        <f t="shared" si="3"/>
        <v>99.292454340422722</v>
      </c>
    </row>
    <row r="183" spans="1:14" ht="15.75" customHeight="1" x14ac:dyDescent="0.25">
      <c r="A183" s="5">
        <v>22072000201</v>
      </c>
      <c r="B183" s="5">
        <v>22072</v>
      </c>
      <c r="C183" s="6" t="s">
        <v>184</v>
      </c>
      <c r="D183" s="6" t="s">
        <v>183</v>
      </c>
      <c r="E183" s="6" t="s">
        <v>1561</v>
      </c>
      <c r="F183" s="6" t="s">
        <v>1562</v>
      </c>
      <c r="G183" s="5">
        <v>20</v>
      </c>
      <c r="H183" s="4">
        <f>accesibilidad!CD183</f>
        <v>-0.78964572927736953</v>
      </c>
      <c r="I183" s="7">
        <f t="shared" si="0"/>
        <v>99.210354270722632</v>
      </c>
      <c r="J183" s="8">
        <f>VLOOKUP(B183,'ISDT municipal'!$A$4:$N$734,14)</f>
        <v>99.463767770839851</v>
      </c>
      <c r="K183" s="9">
        <f>VLOOKUP(B183,'ISDT asentamiento mas poblado'!$B$4:$I$734,8,FALSE)</f>
        <v>99.224848988959252</v>
      </c>
      <c r="L183" s="7">
        <f t="shared" si="1"/>
        <v>0.99759793151581533</v>
      </c>
      <c r="M183" s="10">
        <f t="shared" si="2"/>
        <v>99.449238151462438</v>
      </c>
      <c r="N183" s="56">
        <f t="shared" si="3"/>
        <v>99.449238151462438</v>
      </c>
    </row>
    <row r="184" spans="1:14" ht="15.75" customHeight="1" x14ac:dyDescent="0.25">
      <c r="A184" s="5">
        <v>22072000301</v>
      </c>
      <c r="B184" s="5">
        <v>22072</v>
      </c>
      <c r="C184" s="6" t="s">
        <v>183</v>
      </c>
      <c r="D184" s="6" t="s">
        <v>183</v>
      </c>
      <c r="E184" s="6" t="s">
        <v>1561</v>
      </c>
      <c r="F184" s="6" t="s">
        <v>1560</v>
      </c>
      <c r="G184" s="5">
        <v>56</v>
      </c>
      <c r="H184" s="4">
        <f>accesibilidad!CD184</f>
        <v>-0.77456910177924121</v>
      </c>
      <c r="I184" s="7">
        <f t="shared" si="0"/>
        <v>99.225430898220765</v>
      </c>
      <c r="J184" s="8">
        <f>VLOOKUP(B184,'ISDT municipal'!$A$4:$N$734,14)</f>
        <v>99.463767770839851</v>
      </c>
      <c r="K184" s="9">
        <f>VLOOKUP(B184,'ISDT asentamiento mas poblado'!$B$4:$I$734,8,FALSE)</f>
        <v>99.224848988959252</v>
      </c>
      <c r="L184" s="7">
        <f t="shared" si="1"/>
        <v>0.99759793151581533</v>
      </c>
      <c r="M184" s="10">
        <f t="shared" si="2"/>
        <v>99.464351081252929</v>
      </c>
      <c r="N184" s="56">
        <f t="shared" si="3"/>
        <v>99.463767770839851</v>
      </c>
    </row>
    <row r="185" spans="1:14" ht="15.75" customHeight="1" x14ac:dyDescent="0.25">
      <c r="A185" s="5">
        <v>22072000401</v>
      </c>
      <c r="B185" s="5">
        <v>22072</v>
      </c>
      <c r="C185" s="6" t="s">
        <v>185</v>
      </c>
      <c r="D185" s="6" t="s">
        <v>183</v>
      </c>
      <c r="E185" s="6" t="s">
        <v>1561</v>
      </c>
      <c r="F185" s="6" t="s">
        <v>1562</v>
      </c>
      <c r="G185" s="5">
        <v>10</v>
      </c>
      <c r="H185" s="4">
        <f>accesibilidad!CD185</f>
        <v>-1.2632798023039775</v>
      </c>
      <c r="I185" s="7">
        <f t="shared" si="0"/>
        <v>98.736720197696016</v>
      </c>
      <c r="J185" s="8">
        <f>VLOOKUP(B185,'ISDT municipal'!$A$4:$N$734,14)</f>
        <v>99.463767770839851</v>
      </c>
      <c r="K185" s="9">
        <f>VLOOKUP(B185,'ISDT asentamiento mas poblado'!$B$4:$I$734,8,FALSE)</f>
        <v>99.224848988959252</v>
      </c>
      <c r="L185" s="7">
        <f t="shared" si="1"/>
        <v>0.99759793151581533</v>
      </c>
      <c r="M185" s="10">
        <f t="shared" si="2"/>
        <v>98.974463637538832</v>
      </c>
      <c r="N185" s="56">
        <f t="shared" si="3"/>
        <v>98.974463637538832</v>
      </c>
    </row>
    <row r="186" spans="1:14" ht="15.75" customHeight="1" x14ac:dyDescent="0.25">
      <c r="A186" s="5">
        <v>22072000501</v>
      </c>
      <c r="B186" s="5">
        <v>22072</v>
      </c>
      <c r="C186" s="6" t="s">
        <v>186</v>
      </c>
      <c r="D186" s="6" t="s">
        <v>183</v>
      </c>
      <c r="E186" s="6" t="s">
        <v>1559</v>
      </c>
      <c r="F186" s="6" t="s">
        <v>1562</v>
      </c>
      <c r="G186" s="5">
        <v>59</v>
      </c>
      <c r="H186" s="4">
        <f>accesibilidad!CD186</f>
        <v>-0.77515101104075346</v>
      </c>
      <c r="I186" s="7">
        <f t="shared" si="0"/>
        <v>99.224848988959252</v>
      </c>
      <c r="J186" s="8">
        <f>VLOOKUP(B186,'ISDT municipal'!$A$4:$N$734,14)</f>
        <v>99.463767770839851</v>
      </c>
      <c r="K186" s="9">
        <f>VLOOKUP(B186,'ISDT asentamiento mas poblado'!$B$4:$I$734,8,FALSE)</f>
        <v>99.224848988959252</v>
      </c>
      <c r="L186" s="7">
        <f t="shared" si="1"/>
        <v>0.99759793151581533</v>
      </c>
      <c r="M186" s="10">
        <f t="shared" si="2"/>
        <v>99.463767770839851</v>
      </c>
      <c r="N186" s="56">
        <f t="shared" si="3"/>
        <v>99.463767770839851</v>
      </c>
    </row>
    <row r="187" spans="1:14" ht="15.75" customHeight="1" x14ac:dyDescent="0.25">
      <c r="A187" s="5">
        <v>22072000601</v>
      </c>
      <c r="B187" s="5">
        <v>22072</v>
      </c>
      <c r="C187" s="6" t="s">
        <v>187</v>
      </c>
      <c r="D187" s="6" t="s">
        <v>183</v>
      </c>
      <c r="E187" s="6" t="s">
        <v>1561</v>
      </c>
      <c r="F187" s="6" t="s">
        <v>1562</v>
      </c>
      <c r="G187" s="5">
        <v>19</v>
      </c>
      <c r="H187" s="4">
        <f>accesibilidad!CD187</f>
        <v>-0.99408269467406485</v>
      </c>
      <c r="I187" s="7">
        <f t="shared" si="0"/>
        <v>99.005917305325937</v>
      </c>
      <c r="J187" s="8">
        <f>VLOOKUP(B187,'ISDT municipal'!$A$4:$N$734,14)</f>
        <v>99.463767770839851</v>
      </c>
      <c r="K187" s="9">
        <f>VLOOKUP(B187,'ISDT asentamiento mas poblado'!$B$4:$I$734,8,FALSE)</f>
        <v>99.224848988959252</v>
      </c>
      <c r="L187" s="7">
        <f t="shared" si="1"/>
        <v>0.99759793151581533</v>
      </c>
      <c r="M187" s="10">
        <f t="shared" si="2"/>
        <v>99.244308932046295</v>
      </c>
      <c r="N187" s="56">
        <f t="shared" si="3"/>
        <v>99.244308932046295</v>
      </c>
    </row>
    <row r="188" spans="1:14" ht="15.75" customHeight="1" x14ac:dyDescent="0.25">
      <c r="A188" s="5">
        <v>22072000701</v>
      </c>
      <c r="B188" s="5">
        <v>22072</v>
      </c>
      <c r="C188" s="6" t="s">
        <v>188</v>
      </c>
      <c r="D188" s="6" t="s">
        <v>183</v>
      </c>
      <c r="E188" s="6" t="s">
        <v>1561</v>
      </c>
      <c r="F188" s="6" t="s">
        <v>1562</v>
      </c>
      <c r="G188" s="5">
        <v>21</v>
      </c>
      <c r="H188" s="4">
        <f>accesibilidad!CD188</f>
        <v>-0.87241435479600538</v>
      </c>
      <c r="I188" s="7">
        <f t="shared" si="0"/>
        <v>99.127585645203993</v>
      </c>
      <c r="J188" s="8">
        <f>VLOOKUP(B188,'ISDT municipal'!$A$4:$N$734,14)</f>
        <v>99.463767770839851</v>
      </c>
      <c r="K188" s="9">
        <f>VLOOKUP(B188,'ISDT asentamiento mas poblado'!$B$4:$I$734,8,FALSE)</f>
        <v>99.224848988959252</v>
      </c>
      <c r="L188" s="7">
        <f t="shared" si="1"/>
        <v>0.99759793151581533</v>
      </c>
      <c r="M188" s="10">
        <f t="shared" si="2"/>
        <v>99.366270231317614</v>
      </c>
      <c r="N188" s="56">
        <f t="shared" si="3"/>
        <v>99.366270231317614</v>
      </c>
    </row>
    <row r="189" spans="1:14" ht="15.75" customHeight="1" x14ac:dyDescent="0.25">
      <c r="A189" s="5">
        <v>22072000801</v>
      </c>
      <c r="B189" s="5">
        <v>22072</v>
      </c>
      <c r="C189" s="6" t="s">
        <v>189</v>
      </c>
      <c r="D189" s="6" t="s">
        <v>183</v>
      </c>
      <c r="E189" s="6" t="s">
        <v>1561</v>
      </c>
      <c r="F189" s="6" t="s">
        <v>1562</v>
      </c>
      <c r="G189" s="5">
        <v>15</v>
      </c>
      <c r="H189" s="4">
        <f>accesibilidad!CD189</f>
        <v>-0.89602502530662109</v>
      </c>
      <c r="I189" s="7">
        <f t="shared" si="0"/>
        <v>99.103974974693372</v>
      </c>
      <c r="J189" s="8">
        <f>VLOOKUP(B189,'ISDT municipal'!$A$4:$N$734,14)</f>
        <v>99.463767770839851</v>
      </c>
      <c r="K189" s="9">
        <f>VLOOKUP(B189,'ISDT asentamiento mas poblado'!$B$4:$I$734,8,FALSE)</f>
        <v>99.224848988959252</v>
      </c>
      <c r="L189" s="7">
        <f t="shared" si="1"/>
        <v>0.99759793151581533</v>
      </c>
      <c r="M189" s="10">
        <f t="shared" si="2"/>
        <v>99.342602709799465</v>
      </c>
      <c r="N189" s="56">
        <f t="shared" si="3"/>
        <v>99.342602709799465</v>
      </c>
    </row>
    <row r="190" spans="1:14" ht="15.75" customHeight="1" x14ac:dyDescent="0.25">
      <c r="A190" s="5">
        <v>22074000199</v>
      </c>
      <c r="B190" s="5">
        <v>22074</v>
      </c>
      <c r="C190" s="6" t="s">
        <v>190</v>
      </c>
      <c r="D190" s="6" t="s">
        <v>191</v>
      </c>
      <c r="E190" s="6" t="s">
        <v>1561</v>
      </c>
      <c r="F190" s="6" t="s">
        <v>1562</v>
      </c>
      <c r="G190" s="5">
        <v>13</v>
      </c>
      <c r="H190" s="4">
        <f>accesibilidad!CD190</f>
        <v>-0.22765468903980193</v>
      </c>
      <c r="I190" s="7">
        <f t="shared" si="0"/>
        <v>99.772345310960205</v>
      </c>
      <c r="J190" s="8">
        <f>VLOOKUP(B190,'ISDT municipal'!$A$4:$N$734,14)</f>
        <v>100.77931448049385</v>
      </c>
      <c r="K190" s="9">
        <f>VLOOKUP(B190,'ISDT asentamiento mas poblado'!$B$4:$I$734,8,FALSE)</f>
        <v>99.893724324318782</v>
      </c>
      <c r="L190" s="7">
        <f t="shared" si="1"/>
        <v>0.99121258007419288</v>
      </c>
      <c r="M190" s="10">
        <f t="shared" si="2"/>
        <v>100.65685940294682</v>
      </c>
      <c r="N190" s="56">
        <f t="shared" si="3"/>
        <v>100.65685940294682</v>
      </c>
    </row>
    <row r="191" spans="1:14" ht="15.75" customHeight="1" x14ac:dyDescent="0.25">
      <c r="A191" s="5">
        <v>22074000201</v>
      </c>
      <c r="B191" s="5">
        <v>22074</v>
      </c>
      <c r="C191" s="6" t="s">
        <v>191</v>
      </c>
      <c r="D191" s="6" t="s">
        <v>191</v>
      </c>
      <c r="E191" s="6" t="s">
        <v>1559</v>
      </c>
      <c r="F191" s="6" t="s">
        <v>1560</v>
      </c>
      <c r="G191" s="5">
        <v>423</v>
      </c>
      <c r="H191" s="4">
        <f>accesibilidad!CD191</f>
        <v>-0.1062756756812086</v>
      </c>
      <c r="I191" s="7">
        <f t="shared" si="0"/>
        <v>99.893724324318796</v>
      </c>
      <c r="J191" s="8">
        <f>VLOOKUP(B191,'ISDT municipal'!$A$4:$N$734,14)</f>
        <v>100.77931448049385</v>
      </c>
      <c r="K191" s="9">
        <f>VLOOKUP(B191,'ISDT asentamiento mas poblado'!$B$4:$I$734,8,FALSE)</f>
        <v>99.893724324318782</v>
      </c>
      <c r="L191" s="7">
        <f t="shared" si="1"/>
        <v>0.99121258007419288</v>
      </c>
      <c r="M191" s="10">
        <f t="shared" si="2"/>
        <v>100.77931448049385</v>
      </c>
      <c r="N191" s="56">
        <f t="shared" si="3"/>
        <v>100.77931448049385</v>
      </c>
    </row>
    <row r="192" spans="1:14" ht="15.75" customHeight="1" x14ac:dyDescent="0.25">
      <c r="A192" s="5">
        <v>22075000101</v>
      </c>
      <c r="B192" s="5">
        <v>22075</v>
      </c>
      <c r="C192" s="6" t="s">
        <v>192</v>
      </c>
      <c r="D192" s="6" t="s">
        <v>192</v>
      </c>
      <c r="E192" s="6" t="s">
        <v>1559</v>
      </c>
      <c r="F192" s="6" t="s">
        <v>1560</v>
      </c>
      <c r="G192" s="5">
        <v>127</v>
      </c>
      <c r="H192" s="4">
        <f>accesibilidad!CD192</f>
        <v>-0.65242600553380103</v>
      </c>
      <c r="I192" s="7">
        <f t="shared" si="0"/>
        <v>99.347573994466202</v>
      </c>
      <c r="J192" s="8">
        <f>VLOOKUP(B192,'ISDT municipal'!$A$4:$N$734,14)</f>
        <v>99.865960149224321</v>
      </c>
      <c r="K192" s="9">
        <f>VLOOKUP(B192,'ISDT asentamiento mas poblado'!$B$4:$I$734,8,FALSE)</f>
        <v>99.347573994466202</v>
      </c>
      <c r="L192" s="7">
        <f t="shared" si="1"/>
        <v>0.99480918068595625</v>
      </c>
      <c r="M192" s="10">
        <f t="shared" si="2"/>
        <v>99.865960149224321</v>
      </c>
      <c r="N192" s="56">
        <f t="shared" si="3"/>
        <v>99.865960149224321</v>
      </c>
    </row>
    <row r="193" spans="1:14" ht="15.75" customHeight="1" x14ac:dyDescent="0.25">
      <c r="A193" s="5">
        <v>22076000101</v>
      </c>
      <c r="B193" s="5">
        <v>22076</v>
      </c>
      <c r="C193" s="6" t="s">
        <v>193</v>
      </c>
      <c r="D193" s="6" t="s">
        <v>194</v>
      </c>
      <c r="E193" s="6" t="s">
        <v>1559</v>
      </c>
      <c r="F193" s="6" t="s">
        <v>1560</v>
      </c>
      <c r="G193" s="5">
        <v>210</v>
      </c>
      <c r="H193" s="4">
        <f>accesibilidad!CD193</f>
        <v>1.1855788700474217</v>
      </c>
      <c r="I193" s="7">
        <f t="shared" si="0"/>
        <v>101.18557887004742</v>
      </c>
      <c r="J193" s="8">
        <f>VLOOKUP(B193,'ISDT municipal'!$A$4:$N$734,14)</f>
        <v>100.60658424467138</v>
      </c>
      <c r="K193" s="9">
        <f>VLOOKUP(B193,'ISDT asentamiento mas poblado'!$B$4:$I$734,8,FALSE)</f>
        <v>101.18557887004742</v>
      </c>
      <c r="L193" s="7">
        <f t="shared" si="1"/>
        <v>1.005755037105404</v>
      </c>
      <c r="M193" s="10">
        <f t="shared" si="2"/>
        <v>100.60658424467138</v>
      </c>
      <c r="N193" s="56">
        <f t="shared" si="3"/>
        <v>100.60658424467138</v>
      </c>
    </row>
    <row r="194" spans="1:14" ht="15.75" customHeight="1" x14ac:dyDescent="0.25">
      <c r="A194" s="5">
        <v>22076000201</v>
      </c>
      <c r="B194" s="5">
        <v>22076</v>
      </c>
      <c r="C194" s="6" t="s">
        <v>195</v>
      </c>
      <c r="D194" s="6" t="s">
        <v>194</v>
      </c>
      <c r="E194" s="6" t="s">
        <v>1561</v>
      </c>
      <c r="F194" s="6" t="s">
        <v>1562</v>
      </c>
      <c r="G194" s="5">
        <v>33</v>
      </c>
      <c r="H194" s="4">
        <f>accesibilidad!CD194</f>
        <v>-0.18725728527977112</v>
      </c>
      <c r="I194" s="7">
        <f t="shared" si="0"/>
        <v>99.81274271472023</v>
      </c>
      <c r="J194" s="8">
        <f>VLOOKUP(B194,'ISDT municipal'!$A$4:$N$734,14)</f>
        <v>100.60658424467138</v>
      </c>
      <c r="K194" s="9">
        <f>VLOOKUP(B194,'ISDT asentamiento mas poblado'!$B$4:$I$734,8,FALSE)</f>
        <v>101.18557887004742</v>
      </c>
      <c r="L194" s="7">
        <f t="shared" si="1"/>
        <v>1.005755037105404</v>
      </c>
      <c r="M194" s="10">
        <f t="shared" si="2"/>
        <v>99.241603603581822</v>
      </c>
      <c r="N194" s="56">
        <f t="shared" si="3"/>
        <v>99.241603603581822</v>
      </c>
    </row>
    <row r="195" spans="1:14" ht="15.75" customHeight="1" x14ac:dyDescent="0.25">
      <c r="A195" s="5">
        <v>22076000301</v>
      </c>
      <c r="B195" s="5">
        <v>22076</v>
      </c>
      <c r="C195" s="6" t="s">
        <v>196</v>
      </c>
      <c r="D195" s="6" t="s">
        <v>194</v>
      </c>
      <c r="E195" s="6" t="s">
        <v>1561</v>
      </c>
      <c r="F195" s="6" t="s">
        <v>1562</v>
      </c>
      <c r="G195" s="5">
        <v>9</v>
      </c>
      <c r="H195" s="4">
        <f>accesibilidad!CD195</f>
        <v>-0.67377704770338276</v>
      </c>
      <c r="I195" s="7">
        <f t="shared" si="0"/>
        <v>99.326222952296618</v>
      </c>
      <c r="J195" s="8">
        <f>VLOOKUP(B195,'ISDT municipal'!$A$4:$N$734,14)</f>
        <v>100.60658424467138</v>
      </c>
      <c r="K195" s="9">
        <f>VLOOKUP(B195,'ISDT asentamiento mas poblado'!$B$4:$I$734,8,FALSE)</f>
        <v>101.18557887004742</v>
      </c>
      <c r="L195" s="7">
        <f t="shared" si="1"/>
        <v>1.005755037105404</v>
      </c>
      <c r="M195" s="10">
        <f t="shared" si="2"/>
        <v>98.757867758893596</v>
      </c>
      <c r="N195" s="56">
        <f t="shared" si="3"/>
        <v>98.757867758893596</v>
      </c>
    </row>
    <row r="196" spans="1:14" ht="15.75" customHeight="1" x14ac:dyDescent="0.25">
      <c r="A196" s="5">
        <v>22076000401</v>
      </c>
      <c r="B196" s="5">
        <v>22076</v>
      </c>
      <c r="C196" s="6" t="s">
        <v>197</v>
      </c>
      <c r="D196" s="6" t="s">
        <v>194</v>
      </c>
      <c r="E196" s="6" t="s">
        <v>1561</v>
      </c>
      <c r="F196" s="6" t="s">
        <v>1562</v>
      </c>
      <c r="G196" s="5">
        <v>25</v>
      </c>
      <c r="H196" s="4">
        <f>accesibilidad!CD196</f>
        <v>-0.24448562471959709</v>
      </c>
      <c r="I196" s="7">
        <f t="shared" si="0"/>
        <v>99.755514375280399</v>
      </c>
      <c r="J196" s="8">
        <f>VLOOKUP(B196,'ISDT municipal'!$A$4:$N$734,14)</f>
        <v>100.60658424467138</v>
      </c>
      <c r="K196" s="9">
        <f>VLOOKUP(B196,'ISDT asentamiento mas poblado'!$B$4:$I$734,8,FALSE)</f>
        <v>101.18557887004742</v>
      </c>
      <c r="L196" s="7">
        <f t="shared" si="1"/>
        <v>1.005755037105404</v>
      </c>
      <c r="M196" s="10">
        <f t="shared" si="2"/>
        <v>99.184702730776308</v>
      </c>
      <c r="N196" s="56">
        <f t="shared" si="3"/>
        <v>99.184702730776308</v>
      </c>
    </row>
    <row r="197" spans="1:14" ht="15.75" customHeight="1" x14ac:dyDescent="0.25">
      <c r="A197" s="5">
        <v>22076000501</v>
      </c>
      <c r="B197" s="5">
        <v>22076</v>
      </c>
      <c r="C197" s="6" t="s">
        <v>198</v>
      </c>
      <c r="D197" s="6" t="s">
        <v>194</v>
      </c>
      <c r="E197" s="6" t="s">
        <v>1561</v>
      </c>
      <c r="F197" s="6" t="s">
        <v>1562</v>
      </c>
      <c r="G197" s="5">
        <v>46</v>
      </c>
      <c r="H197" s="4">
        <f>accesibilidad!CD197</f>
        <v>-0.29704124293689832</v>
      </c>
      <c r="I197" s="7">
        <f t="shared" si="0"/>
        <v>99.702958757063101</v>
      </c>
      <c r="J197" s="8">
        <f>VLOOKUP(B197,'ISDT municipal'!$A$4:$N$734,14)</f>
        <v>100.60658424467138</v>
      </c>
      <c r="K197" s="9">
        <f>VLOOKUP(B197,'ISDT asentamiento mas poblado'!$B$4:$I$734,8,FALSE)</f>
        <v>101.18557887004742</v>
      </c>
      <c r="L197" s="7">
        <f t="shared" si="1"/>
        <v>1.005755037105404</v>
      </c>
      <c r="M197" s="10">
        <f t="shared" si="2"/>
        <v>99.132447841386394</v>
      </c>
      <c r="N197" s="56">
        <f t="shared" si="3"/>
        <v>99.132447841386394</v>
      </c>
    </row>
    <row r="198" spans="1:14" ht="15.75" customHeight="1" x14ac:dyDescent="0.25">
      <c r="A198" s="5">
        <v>22077000101</v>
      </c>
      <c r="B198" s="5">
        <v>22077</v>
      </c>
      <c r="C198" s="6" t="s">
        <v>199</v>
      </c>
      <c r="D198" s="6" t="s">
        <v>199</v>
      </c>
      <c r="E198" s="6" t="s">
        <v>1559</v>
      </c>
      <c r="F198" s="6" t="s">
        <v>1560</v>
      </c>
      <c r="G198" s="5">
        <v>419</v>
      </c>
      <c r="H198" s="4">
        <f>accesibilidad!CD198</f>
        <v>0.21336807537551689</v>
      </c>
      <c r="I198" s="7">
        <f t="shared" si="0"/>
        <v>100.21336807537551</v>
      </c>
      <c r="J198" s="8">
        <f>VLOOKUP(B198,'ISDT municipal'!$A$4:$N$734,14)</f>
        <v>100.46336319715971</v>
      </c>
      <c r="K198" s="9">
        <f>VLOOKUP(B198,'ISDT asentamiento mas poblado'!$B$4:$I$734,8,FALSE)</f>
        <v>100.21336807537551</v>
      </c>
      <c r="L198" s="7">
        <f t="shared" si="1"/>
        <v>0.99751157920829725</v>
      </c>
      <c r="M198" s="10">
        <f t="shared" si="2"/>
        <v>100.46336319715971</v>
      </c>
      <c r="N198" s="56">
        <f t="shared" si="3"/>
        <v>100.46336319715971</v>
      </c>
    </row>
    <row r="199" spans="1:14" ht="15.75" customHeight="1" x14ac:dyDescent="0.25">
      <c r="A199" s="5">
        <v>22078000101</v>
      </c>
      <c r="B199" s="5">
        <v>22078</v>
      </c>
      <c r="C199" s="6" t="s">
        <v>200</v>
      </c>
      <c r="D199" s="6" t="s">
        <v>200</v>
      </c>
      <c r="E199" s="6" t="s">
        <v>1561</v>
      </c>
      <c r="F199" s="6" t="s">
        <v>1562</v>
      </c>
      <c r="G199" s="5">
        <v>76</v>
      </c>
      <c r="H199" s="4">
        <f>accesibilidad!CD199</f>
        <v>0.49407097744498191</v>
      </c>
      <c r="I199" s="7">
        <f t="shared" si="0"/>
        <v>100.49407097744498</v>
      </c>
      <c r="J199" s="8">
        <f>VLOOKUP(B199,'ISDT municipal'!$A$4:$N$734,14)</f>
        <v>101.09105183687188</v>
      </c>
      <c r="K199" s="9">
        <f>VLOOKUP(B199,'ISDT asentamiento mas poblado'!$B$4:$I$734,8,FALSE)</f>
        <v>100.39869419128736</v>
      </c>
      <c r="L199" s="7">
        <f t="shared" si="1"/>
        <v>0.9931511480689531</v>
      </c>
      <c r="M199" s="10">
        <f t="shared" si="2"/>
        <v>101.1870863491846</v>
      </c>
      <c r="N199" s="56">
        <f t="shared" si="3"/>
        <v>101.09105183687188</v>
      </c>
    </row>
    <row r="200" spans="1:14" ht="15.75" customHeight="1" x14ac:dyDescent="0.25">
      <c r="A200" s="5">
        <v>22078000201</v>
      </c>
      <c r="B200" s="5">
        <v>22078</v>
      </c>
      <c r="C200" s="6" t="s">
        <v>201</v>
      </c>
      <c r="D200" s="6" t="s">
        <v>200</v>
      </c>
      <c r="E200" s="6" t="s">
        <v>1559</v>
      </c>
      <c r="F200" s="6" t="s">
        <v>1560</v>
      </c>
      <c r="G200" s="5">
        <v>482</v>
      </c>
      <c r="H200" s="4">
        <f>accesibilidad!CD200</f>
        <v>0.39869419128736922</v>
      </c>
      <c r="I200" s="7">
        <f t="shared" si="0"/>
        <v>100.39869419128738</v>
      </c>
      <c r="J200" s="8">
        <f>VLOOKUP(B200,'ISDT municipal'!$A$4:$N$734,14)</f>
        <v>101.09105183687188</v>
      </c>
      <c r="K200" s="9">
        <f>VLOOKUP(B200,'ISDT asentamiento mas poblado'!$B$4:$I$734,8,FALSE)</f>
        <v>100.39869419128736</v>
      </c>
      <c r="L200" s="7">
        <f t="shared" si="1"/>
        <v>0.9931511480689531</v>
      </c>
      <c r="M200" s="10">
        <f t="shared" si="2"/>
        <v>101.09105183687188</v>
      </c>
      <c r="N200" s="56">
        <f t="shared" si="3"/>
        <v>101.09105183687188</v>
      </c>
    </row>
    <row r="201" spans="1:14" ht="15.75" customHeight="1" x14ac:dyDescent="0.25">
      <c r="A201" s="5">
        <v>22079000101</v>
      </c>
      <c r="B201" s="5">
        <v>22079</v>
      </c>
      <c r="C201" s="6" t="s">
        <v>202</v>
      </c>
      <c r="D201" s="6" t="s">
        <v>202</v>
      </c>
      <c r="E201" s="6" t="s">
        <v>1559</v>
      </c>
      <c r="F201" s="6" t="s">
        <v>1560</v>
      </c>
      <c r="G201" s="5">
        <v>211</v>
      </c>
      <c r="H201" s="4">
        <f>accesibilidad!CD201</f>
        <v>0.40034502221200224</v>
      </c>
      <c r="I201" s="7">
        <f t="shared" si="0"/>
        <v>100.40034502221201</v>
      </c>
      <c r="J201" s="8">
        <f>VLOOKUP(B201,'ISDT municipal'!$A$4:$N$734,14)</f>
        <v>100.25040831827619</v>
      </c>
      <c r="K201" s="9">
        <f>VLOOKUP(B201,'ISDT asentamiento mas poblado'!$B$4:$I$734,8,FALSE)</f>
        <v>100.40034502221201</v>
      </c>
      <c r="L201" s="7">
        <f t="shared" si="1"/>
        <v>1.0014956218777664</v>
      </c>
      <c r="M201" s="10">
        <f t="shared" si="2"/>
        <v>100.25040831827619</v>
      </c>
      <c r="N201" s="56">
        <f t="shared" si="3"/>
        <v>100.25040831827619</v>
      </c>
    </row>
    <row r="202" spans="1:14" ht="15.75" customHeight="1" x14ac:dyDescent="0.25">
      <c r="A202" s="5">
        <v>22080000101</v>
      </c>
      <c r="B202" s="5">
        <v>22080</v>
      </c>
      <c r="C202" s="6" t="s">
        <v>203</v>
      </c>
      <c r="D202" s="6" t="s">
        <v>203</v>
      </c>
      <c r="E202" s="6" t="s">
        <v>1559</v>
      </c>
      <c r="F202" s="6" t="s">
        <v>1560</v>
      </c>
      <c r="G202" s="5">
        <v>283</v>
      </c>
      <c r="H202" s="4">
        <f>accesibilidad!CD202</f>
        <v>0.72554264060364748</v>
      </c>
      <c r="I202" s="7">
        <f t="shared" si="0"/>
        <v>100.72554264060365</v>
      </c>
      <c r="J202" s="8">
        <f>VLOOKUP(B202,'ISDT municipal'!$A$4:$N$734,14)</f>
        <v>100.19684959248121</v>
      </c>
      <c r="K202" s="9">
        <f>VLOOKUP(B202,'ISDT asentamiento mas poblado'!$B$4:$I$734,8,FALSE)</f>
        <v>100.72554264060365</v>
      </c>
      <c r="L202" s="7">
        <f t="shared" si="1"/>
        <v>1.0052765436265982</v>
      </c>
      <c r="M202" s="10">
        <f t="shared" si="2"/>
        <v>100.19684959248121</v>
      </c>
      <c r="N202" s="56">
        <f t="shared" si="3"/>
        <v>100.19684959248121</v>
      </c>
    </row>
    <row r="203" spans="1:14" ht="15.75" customHeight="1" x14ac:dyDescent="0.25">
      <c r="A203" s="5">
        <v>22080000201</v>
      </c>
      <c r="B203" s="5">
        <v>22080</v>
      </c>
      <c r="C203" s="6" t="s">
        <v>204</v>
      </c>
      <c r="D203" s="6" t="s">
        <v>203</v>
      </c>
      <c r="E203" s="6" t="s">
        <v>1561</v>
      </c>
      <c r="F203" s="6" t="s">
        <v>1562</v>
      </c>
      <c r="G203" s="5">
        <v>65</v>
      </c>
      <c r="H203" s="4">
        <f>accesibilidad!CD203</f>
        <v>-0.20687145754711844</v>
      </c>
      <c r="I203" s="7">
        <f t="shared" si="0"/>
        <v>99.793128542452877</v>
      </c>
      <c r="J203" s="8">
        <f>VLOOKUP(B203,'ISDT municipal'!$A$4:$N$734,14)</f>
        <v>100.19684959248121</v>
      </c>
      <c r="K203" s="9">
        <f>VLOOKUP(B203,'ISDT asentamiento mas poblado'!$B$4:$I$734,8,FALSE)</f>
        <v>100.72554264060365</v>
      </c>
      <c r="L203" s="7">
        <f t="shared" si="1"/>
        <v>1.0052765436265982</v>
      </c>
      <c r="M203" s="10">
        <f t="shared" si="2"/>
        <v>99.269329594066619</v>
      </c>
      <c r="N203" s="56">
        <f t="shared" si="3"/>
        <v>99.269329594066619</v>
      </c>
    </row>
    <row r="204" spans="1:14" ht="15.75" customHeight="1" x14ac:dyDescent="0.25">
      <c r="A204" s="5">
        <v>22080000301</v>
      </c>
      <c r="B204" s="5">
        <v>22080</v>
      </c>
      <c r="C204" s="6" t="s">
        <v>205</v>
      </c>
      <c r="D204" s="6" t="s">
        <v>203</v>
      </c>
      <c r="E204" s="6" t="s">
        <v>1561</v>
      </c>
      <c r="F204" s="6" t="s">
        <v>1562</v>
      </c>
      <c r="G204" s="5">
        <v>12</v>
      </c>
      <c r="H204" s="4">
        <f>accesibilidad!CD204</f>
        <v>-0.28111548466711428</v>
      </c>
      <c r="I204" s="7">
        <f t="shared" si="0"/>
        <v>99.718884515332888</v>
      </c>
      <c r="J204" s="8">
        <f>VLOOKUP(B204,'ISDT municipal'!$A$4:$N$734,14)</f>
        <v>100.19684959248121</v>
      </c>
      <c r="K204" s="9">
        <f>VLOOKUP(B204,'ISDT asentamiento mas poblado'!$B$4:$I$734,8,FALSE)</f>
        <v>100.72554264060365</v>
      </c>
      <c r="L204" s="7">
        <f t="shared" si="1"/>
        <v>1.0052765436265982</v>
      </c>
      <c r="M204" s="10">
        <f t="shared" si="2"/>
        <v>99.195475262548896</v>
      </c>
      <c r="N204" s="56">
        <f t="shared" si="3"/>
        <v>99.195475262548896</v>
      </c>
    </row>
    <row r="205" spans="1:14" ht="15.75" customHeight="1" x14ac:dyDescent="0.25">
      <c r="A205" s="5">
        <v>22081000101</v>
      </c>
      <c r="B205" s="5">
        <v>22081</v>
      </c>
      <c r="C205" s="6" t="s">
        <v>206</v>
      </c>
      <c r="D205" s="6" t="s">
        <v>206</v>
      </c>
      <c r="E205" s="6" t="s">
        <v>1559</v>
      </c>
      <c r="F205" s="6" t="s">
        <v>1560</v>
      </c>
      <c r="G205" s="5">
        <v>101</v>
      </c>
      <c r="H205" s="4">
        <f>accesibilidad!CD205</f>
        <v>0.19906833938720536</v>
      </c>
      <c r="I205" s="7">
        <f t="shared" si="0"/>
        <v>100.19906833938721</v>
      </c>
      <c r="J205" s="8">
        <f>VLOOKUP(B205,'ISDT municipal'!$A$4:$N$734,14)</f>
        <v>100.57674932554572</v>
      </c>
      <c r="K205" s="9">
        <f>VLOOKUP(B205,'ISDT asentamiento mas poblado'!$B$4:$I$734,8,FALSE)</f>
        <v>100.19906833938721</v>
      </c>
      <c r="L205" s="7">
        <f t="shared" si="1"/>
        <v>0.99624484795252199</v>
      </c>
      <c r="M205" s="10">
        <f t="shared" si="2"/>
        <v>100.57674932554572</v>
      </c>
      <c r="N205" s="56">
        <f t="shared" si="3"/>
        <v>100.57674932554572</v>
      </c>
    </row>
    <row r="206" spans="1:14" ht="15.75" customHeight="1" x14ac:dyDescent="0.25">
      <c r="A206" s="5">
        <v>22081000102</v>
      </c>
      <c r="B206" s="5">
        <v>22081</v>
      </c>
      <c r="C206" s="6" t="s">
        <v>207</v>
      </c>
      <c r="D206" s="6" t="s">
        <v>206</v>
      </c>
      <c r="E206" s="6" t="s">
        <v>1561</v>
      </c>
      <c r="F206" s="6" t="s">
        <v>1562</v>
      </c>
      <c r="G206" s="5">
        <v>5</v>
      </c>
      <c r="H206" s="4">
        <f>accesibilidad!CD206</f>
        <v>-0.91566820949720151</v>
      </c>
      <c r="I206" s="7">
        <f t="shared" si="0"/>
        <v>99.084331790502802</v>
      </c>
      <c r="J206" s="8">
        <f>VLOOKUP(B206,'ISDT municipal'!$A$4:$N$734,14)</f>
        <v>100.57674932554572</v>
      </c>
      <c r="K206" s="9">
        <f>VLOOKUP(B206,'ISDT asentamiento mas poblado'!$B$4:$I$734,8,FALSE)</f>
        <v>100.19906833938721</v>
      </c>
      <c r="L206" s="7">
        <f t="shared" si="1"/>
        <v>0.99624484795252199</v>
      </c>
      <c r="M206" s="10">
        <f t="shared" si="2"/>
        <v>99.457810993091186</v>
      </c>
      <c r="N206" s="56">
        <f t="shared" si="3"/>
        <v>99.457810993091186</v>
      </c>
    </row>
    <row r="207" spans="1:14" ht="15.75" customHeight="1" x14ac:dyDescent="0.25">
      <c r="A207" s="5">
        <v>22081000201</v>
      </c>
      <c r="B207" s="5">
        <v>22081</v>
      </c>
      <c r="C207" s="6" t="s">
        <v>208</v>
      </c>
      <c r="D207" s="6" t="s">
        <v>206</v>
      </c>
      <c r="E207" s="6" t="s">
        <v>1561</v>
      </c>
      <c r="F207" s="6" t="s">
        <v>1562</v>
      </c>
      <c r="G207" s="5">
        <v>35</v>
      </c>
      <c r="H207" s="4">
        <f>accesibilidad!CD207</f>
        <v>4.7545385325743782E-2</v>
      </c>
      <c r="I207" s="7">
        <f t="shared" si="0"/>
        <v>100.04754538532575</v>
      </c>
      <c r="J207" s="8">
        <f>VLOOKUP(B207,'ISDT municipal'!$A$4:$N$734,14)</f>
        <v>100.57674932554572</v>
      </c>
      <c r="K207" s="9">
        <f>VLOOKUP(B207,'ISDT asentamiento mas poblado'!$B$4:$I$734,8,FALSE)</f>
        <v>100.19906833938721</v>
      </c>
      <c r="L207" s="7">
        <f t="shared" si="1"/>
        <v>0.99624484795252199</v>
      </c>
      <c r="M207" s="10">
        <f t="shared" si="2"/>
        <v>100.42465523504892</v>
      </c>
      <c r="N207" s="56">
        <f t="shared" si="3"/>
        <v>100.42465523504892</v>
      </c>
    </row>
    <row r="208" spans="1:14" ht="15.75" customHeight="1" x14ac:dyDescent="0.25">
      <c r="A208" s="5">
        <v>22081000301</v>
      </c>
      <c r="B208" s="5">
        <v>22081</v>
      </c>
      <c r="C208" s="6" t="s">
        <v>209</v>
      </c>
      <c r="D208" s="6" t="s">
        <v>206</v>
      </c>
      <c r="E208" s="6" t="s">
        <v>1561</v>
      </c>
      <c r="F208" s="6" t="s">
        <v>1562</v>
      </c>
      <c r="G208" s="5">
        <v>46</v>
      </c>
      <c r="H208" s="4">
        <f>accesibilidad!CD208</f>
        <v>-0.35895180427058704</v>
      </c>
      <c r="I208" s="7">
        <f t="shared" si="0"/>
        <v>99.641048195729411</v>
      </c>
      <c r="J208" s="8">
        <f>VLOOKUP(B208,'ISDT municipal'!$A$4:$N$734,14)</f>
        <v>100.57674932554572</v>
      </c>
      <c r="K208" s="9">
        <f>VLOOKUP(B208,'ISDT asentamiento mas poblado'!$B$4:$I$734,8,FALSE)</f>
        <v>100.19906833938721</v>
      </c>
      <c r="L208" s="7">
        <f t="shared" si="1"/>
        <v>0.99624484795252199</v>
      </c>
      <c r="M208" s="10">
        <f t="shared" si="2"/>
        <v>100.01662583300808</v>
      </c>
      <c r="N208" s="56">
        <f t="shared" si="3"/>
        <v>100.01662583300808</v>
      </c>
    </row>
    <row r="209" spans="1:14" ht="15.75" customHeight="1" x14ac:dyDescent="0.25">
      <c r="A209" s="5">
        <v>22081000402</v>
      </c>
      <c r="B209" s="5">
        <v>22081</v>
      </c>
      <c r="C209" s="6" t="s">
        <v>210</v>
      </c>
      <c r="D209" s="6" t="s">
        <v>206</v>
      </c>
      <c r="E209" s="6" t="s">
        <v>1561</v>
      </c>
      <c r="F209" s="6" t="s">
        <v>1562</v>
      </c>
      <c r="G209" s="5">
        <v>21</v>
      </c>
      <c r="H209" s="4">
        <f>accesibilidad!CD209</f>
        <v>-0.73069465520824239</v>
      </c>
      <c r="I209" s="7">
        <f t="shared" si="0"/>
        <v>99.269305344791761</v>
      </c>
      <c r="J209" s="8">
        <f>VLOOKUP(B209,'ISDT municipal'!$A$4:$N$734,14)</f>
        <v>100.57674932554572</v>
      </c>
      <c r="K209" s="9">
        <f>VLOOKUP(B209,'ISDT asentamiento mas poblado'!$B$4:$I$734,8,FALSE)</f>
        <v>100.19906833938721</v>
      </c>
      <c r="L209" s="7">
        <f t="shared" si="1"/>
        <v>0.99624484795252199</v>
      </c>
      <c r="M209" s="10">
        <f t="shared" si="2"/>
        <v>99.643481769375867</v>
      </c>
      <c r="N209" s="56">
        <f t="shared" si="3"/>
        <v>99.643481769375867</v>
      </c>
    </row>
    <row r="210" spans="1:14" ht="15.75" customHeight="1" x14ac:dyDescent="0.25">
      <c r="A210" s="5">
        <v>22081000501</v>
      </c>
      <c r="B210" s="5">
        <v>22081</v>
      </c>
      <c r="C210" s="6" t="s">
        <v>211</v>
      </c>
      <c r="D210" s="6" t="s">
        <v>206</v>
      </c>
      <c r="E210" s="6" t="s">
        <v>1561</v>
      </c>
      <c r="F210" s="6" t="s">
        <v>1562</v>
      </c>
      <c r="G210" s="5">
        <v>56</v>
      </c>
      <c r="H210" s="4">
        <f>accesibilidad!CD210</f>
        <v>-6.4623938162558528E-2</v>
      </c>
      <c r="I210" s="7">
        <f t="shared" si="0"/>
        <v>99.935376061837445</v>
      </c>
      <c r="J210" s="8">
        <f>VLOOKUP(B210,'ISDT municipal'!$A$4:$N$734,14)</f>
        <v>100.57674932554572</v>
      </c>
      <c r="K210" s="9">
        <f>VLOOKUP(B210,'ISDT asentamiento mas poblado'!$B$4:$I$734,8,FALSE)</f>
        <v>100.19906833938721</v>
      </c>
      <c r="L210" s="7">
        <f t="shared" si="1"/>
        <v>0.99624484795252199</v>
      </c>
      <c r="M210" s="10">
        <f t="shared" si="2"/>
        <v>100.31206311101552</v>
      </c>
      <c r="N210" s="56">
        <f t="shared" si="3"/>
        <v>100.31206311101552</v>
      </c>
    </row>
    <row r="211" spans="1:14" ht="15.75" customHeight="1" x14ac:dyDescent="0.25">
      <c r="A211" s="5">
        <v>22081000601</v>
      </c>
      <c r="B211" s="5">
        <v>22081</v>
      </c>
      <c r="C211" s="6" t="s">
        <v>212</v>
      </c>
      <c r="D211" s="6" t="s">
        <v>206</v>
      </c>
      <c r="E211" s="6" t="s">
        <v>1561</v>
      </c>
      <c r="F211" s="6" t="s">
        <v>1562</v>
      </c>
      <c r="G211" s="5">
        <v>11</v>
      </c>
      <c r="H211" s="4">
        <f>accesibilidad!CD211</f>
        <v>-0.99779275909695575</v>
      </c>
      <c r="I211" s="7">
        <f t="shared" si="0"/>
        <v>99.002207240903047</v>
      </c>
      <c r="J211" s="8">
        <f>VLOOKUP(B211,'ISDT municipal'!$A$4:$N$734,14)</f>
        <v>100.57674932554572</v>
      </c>
      <c r="K211" s="9">
        <f>VLOOKUP(B211,'ISDT asentamiento mas poblado'!$B$4:$I$734,8,FALSE)</f>
        <v>100.19906833938721</v>
      </c>
      <c r="L211" s="7">
        <f t="shared" si="1"/>
        <v>0.99624484795252199</v>
      </c>
      <c r="M211" s="10">
        <f t="shared" si="2"/>
        <v>99.375376890903823</v>
      </c>
      <c r="N211" s="56">
        <f t="shared" si="3"/>
        <v>99.375376890903823</v>
      </c>
    </row>
    <row r="212" spans="1:14" ht="15.75" customHeight="1" x14ac:dyDescent="0.25">
      <c r="A212" s="5">
        <v>22082000101</v>
      </c>
      <c r="B212" s="5">
        <v>22082</v>
      </c>
      <c r="C212" s="6" t="s">
        <v>213</v>
      </c>
      <c r="D212" s="6" t="s">
        <v>214</v>
      </c>
      <c r="E212" s="6" t="s">
        <v>1561</v>
      </c>
      <c r="F212" s="6" t="s">
        <v>1562</v>
      </c>
      <c r="G212" s="5">
        <v>30</v>
      </c>
      <c r="H212" s="4">
        <f>accesibilidad!CD212</f>
        <v>0.66690273981146075</v>
      </c>
      <c r="I212" s="7">
        <f t="shared" si="0"/>
        <v>100.66690273981146</v>
      </c>
      <c r="J212" s="8">
        <f>VLOOKUP(B212,'ISDT municipal'!$A$4:$N$734,14)</f>
        <v>101.15978623618308</v>
      </c>
      <c r="K212" s="9">
        <f>VLOOKUP(B212,'ISDT asentamiento mas poblado'!$B$4:$I$734,8,FALSE)</f>
        <v>101.17506097024435</v>
      </c>
      <c r="L212" s="7">
        <f t="shared" si="1"/>
        <v>1.0001509961085289</v>
      </c>
      <c r="M212" s="10">
        <f t="shared" si="2"/>
        <v>100.65170472408133</v>
      </c>
      <c r="N212" s="56">
        <f t="shared" si="3"/>
        <v>100.65170472408133</v>
      </c>
    </row>
    <row r="213" spans="1:14" ht="15.75" customHeight="1" x14ac:dyDescent="0.25">
      <c r="A213" s="5">
        <v>22082000102</v>
      </c>
      <c r="B213" s="5">
        <v>22082</v>
      </c>
      <c r="C213" s="6" t="s">
        <v>214</v>
      </c>
      <c r="D213" s="6" t="s">
        <v>214</v>
      </c>
      <c r="E213" s="6" t="s">
        <v>1559</v>
      </c>
      <c r="F213" s="6" t="s">
        <v>1560</v>
      </c>
      <c r="G213" s="5">
        <v>282</v>
      </c>
      <c r="H213" s="4">
        <f>accesibilidad!CD213</f>
        <v>1.1750609702443493</v>
      </c>
      <c r="I213" s="7">
        <f t="shared" si="0"/>
        <v>101.17506097024435</v>
      </c>
      <c r="J213" s="8">
        <f>VLOOKUP(B213,'ISDT municipal'!$A$4:$N$734,14)</f>
        <v>101.15978623618308</v>
      </c>
      <c r="K213" s="9">
        <f>VLOOKUP(B213,'ISDT asentamiento mas poblado'!$B$4:$I$734,8,FALSE)</f>
        <v>101.17506097024435</v>
      </c>
      <c r="L213" s="7">
        <f t="shared" si="1"/>
        <v>1.0001509961085289</v>
      </c>
      <c r="M213" s="10">
        <f t="shared" si="2"/>
        <v>101.15978623618308</v>
      </c>
      <c r="N213" s="56">
        <f t="shared" si="3"/>
        <v>101.15978623618308</v>
      </c>
    </row>
    <row r="214" spans="1:14" ht="15.75" customHeight="1" x14ac:dyDescent="0.25">
      <c r="A214" s="5">
        <v>22083000101</v>
      </c>
      <c r="B214" s="5">
        <v>22083</v>
      </c>
      <c r="C214" s="6" t="s">
        <v>215</v>
      </c>
      <c r="D214" s="6" t="s">
        <v>215</v>
      </c>
      <c r="E214" s="6" t="s">
        <v>1559</v>
      </c>
      <c r="F214" s="6" t="s">
        <v>1560</v>
      </c>
      <c r="G214" s="5">
        <v>510</v>
      </c>
      <c r="H214" s="4">
        <f>accesibilidad!CD214</f>
        <v>0.11946937626348964</v>
      </c>
      <c r="I214" s="7">
        <f t="shared" si="0"/>
        <v>100.1194693762635</v>
      </c>
      <c r="J214" s="8">
        <f>VLOOKUP(B214,'ISDT municipal'!$A$4:$N$734,14)</f>
        <v>99.925728113418032</v>
      </c>
      <c r="K214" s="9">
        <f>VLOOKUP(B214,'ISDT asentamiento mas poblado'!$B$4:$I$734,8,FALSE)</f>
        <v>100.11946937626348</v>
      </c>
      <c r="L214" s="7">
        <f t="shared" si="1"/>
        <v>1.0019388526508963</v>
      </c>
      <c r="M214" s="10">
        <f t="shared" si="2"/>
        <v>99.925728113418032</v>
      </c>
      <c r="N214" s="56">
        <f t="shared" si="3"/>
        <v>99.925728113418032</v>
      </c>
    </row>
    <row r="215" spans="1:14" ht="15.75" customHeight="1" x14ac:dyDescent="0.25">
      <c r="A215" s="5">
        <v>22084000101</v>
      </c>
      <c r="B215" s="5">
        <v>22084</v>
      </c>
      <c r="C215" s="6" t="s">
        <v>216</v>
      </c>
      <c r="D215" s="6" t="s">
        <v>216</v>
      </c>
      <c r="E215" s="6" t="s">
        <v>1559</v>
      </c>
      <c r="F215" s="6" t="s">
        <v>1560</v>
      </c>
      <c r="G215" s="5">
        <v>593</v>
      </c>
      <c r="H215" s="4">
        <f>accesibilidad!CD215</f>
        <v>0.8681396722305178</v>
      </c>
      <c r="I215" s="7">
        <f t="shared" si="0"/>
        <v>100.86813967223051</v>
      </c>
      <c r="J215" s="8">
        <f>VLOOKUP(B215,'ISDT municipal'!$A$4:$N$734,14)</f>
        <v>100.84916907478834</v>
      </c>
      <c r="K215" s="9">
        <f>VLOOKUP(B215,'ISDT asentamiento mas poblado'!$B$4:$I$734,8,FALSE)</f>
        <v>100.86813967223051</v>
      </c>
      <c r="L215" s="7">
        <f t="shared" si="1"/>
        <v>1.0001881086142426</v>
      </c>
      <c r="M215" s="10">
        <f t="shared" si="2"/>
        <v>100.84916907478834</v>
      </c>
      <c r="N215" s="56">
        <f t="shared" si="3"/>
        <v>100.84916907478834</v>
      </c>
    </row>
    <row r="216" spans="1:14" ht="15.75" customHeight="1" x14ac:dyDescent="0.25">
      <c r="A216" s="5">
        <v>22084000201</v>
      </c>
      <c r="B216" s="5">
        <v>22084</v>
      </c>
      <c r="C216" s="6" t="s">
        <v>217</v>
      </c>
      <c r="D216" s="6" t="s">
        <v>216</v>
      </c>
      <c r="E216" s="6" t="s">
        <v>1561</v>
      </c>
      <c r="F216" s="6" t="s">
        <v>1562</v>
      </c>
      <c r="G216" s="5">
        <v>40</v>
      </c>
      <c r="H216" s="4">
        <f>accesibilidad!CD216</f>
        <v>-0.65950428025803209</v>
      </c>
      <c r="I216" s="7">
        <f t="shared" si="0"/>
        <v>99.340495719741966</v>
      </c>
      <c r="J216" s="8">
        <f>VLOOKUP(B216,'ISDT municipal'!$A$4:$N$734,14)</f>
        <v>100.84916907478834</v>
      </c>
      <c r="K216" s="9">
        <f>VLOOKUP(B216,'ISDT asentamiento mas poblado'!$B$4:$I$734,8,FALSE)</f>
        <v>100.86813967223051</v>
      </c>
      <c r="L216" s="7">
        <f t="shared" si="1"/>
        <v>1.0001881086142426</v>
      </c>
      <c r="M216" s="10">
        <f t="shared" si="2"/>
        <v>99.321812431241469</v>
      </c>
      <c r="N216" s="56">
        <f t="shared" si="3"/>
        <v>99.321812431241469</v>
      </c>
    </row>
    <row r="217" spans="1:14" ht="15.75" customHeight="1" x14ac:dyDescent="0.25">
      <c r="A217" s="5">
        <v>22084000301</v>
      </c>
      <c r="B217" s="5">
        <v>22084</v>
      </c>
      <c r="C217" s="6" t="s">
        <v>218</v>
      </c>
      <c r="D217" s="6" t="s">
        <v>216</v>
      </c>
      <c r="E217" s="6" t="s">
        <v>1561</v>
      </c>
      <c r="F217" s="6" t="s">
        <v>1562</v>
      </c>
      <c r="G217" s="5">
        <v>13</v>
      </c>
      <c r="H217" s="4">
        <f>accesibilidad!CD217</f>
        <v>-1.4478846145429674</v>
      </c>
      <c r="I217" s="7">
        <f t="shared" si="0"/>
        <v>98.552115385457029</v>
      </c>
      <c r="J217" s="8">
        <f>VLOOKUP(B217,'ISDT municipal'!$A$4:$N$734,14)</f>
        <v>100.84916907478834</v>
      </c>
      <c r="K217" s="9">
        <f>VLOOKUP(B217,'ISDT asentamiento mas poblado'!$B$4:$I$734,8,FALSE)</f>
        <v>100.86813967223051</v>
      </c>
      <c r="L217" s="7">
        <f t="shared" si="1"/>
        <v>1.0001881086142426</v>
      </c>
      <c r="M217" s="10">
        <f t="shared" si="2"/>
        <v>98.533580370197228</v>
      </c>
      <c r="N217" s="56">
        <f t="shared" si="3"/>
        <v>98.533580370197228</v>
      </c>
    </row>
    <row r="218" spans="1:14" ht="15.75" customHeight="1" x14ac:dyDescent="0.25">
      <c r="A218" s="5">
        <v>22084000401</v>
      </c>
      <c r="B218" s="5">
        <v>22084</v>
      </c>
      <c r="C218" s="6" t="s">
        <v>219</v>
      </c>
      <c r="D218" s="6" t="s">
        <v>216</v>
      </c>
      <c r="E218" s="6" t="s">
        <v>1561</v>
      </c>
      <c r="F218" s="6" t="s">
        <v>1562</v>
      </c>
      <c r="G218" s="5">
        <v>118</v>
      </c>
      <c r="H218" s="4">
        <f>accesibilidad!CD218</f>
        <v>0.50808789821015277</v>
      </c>
      <c r="I218" s="7">
        <f t="shared" si="0"/>
        <v>100.50808789821015</v>
      </c>
      <c r="J218" s="8">
        <f>VLOOKUP(B218,'ISDT municipal'!$A$4:$N$734,14)</f>
        <v>100.84916907478834</v>
      </c>
      <c r="K218" s="9">
        <f>VLOOKUP(B218,'ISDT asentamiento mas poblado'!$B$4:$I$734,8,FALSE)</f>
        <v>100.86813967223051</v>
      </c>
      <c r="L218" s="7">
        <f t="shared" si="1"/>
        <v>1.0001881086142426</v>
      </c>
      <c r="M218" s="10">
        <f t="shared" si="2"/>
        <v>100.48918501687027</v>
      </c>
      <c r="N218" s="56">
        <f t="shared" si="3"/>
        <v>100.48918501687027</v>
      </c>
    </row>
    <row r="219" spans="1:14" ht="15.75" customHeight="1" x14ac:dyDescent="0.25">
      <c r="A219" s="5">
        <v>22085000101</v>
      </c>
      <c r="B219" s="5">
        <v>22085</v>
      </c>
      <c r="C219" s="6" t="s">
        <v>220</v>
      </c>
      <c r="D219" s="6" t="s">
        <v>220</v>
      </c>
      <c r="E219" s="6" t="s">
        <v>1559</v>
      </c>
      <c r="F219" s="6" t="s">
        <v>1560</v>
      </c>
      <c r="G219" s="5">
        <v>103</v>
      </c>
      <c r="H219" s="4">
        <f>accesibilidad!CD219</f>
        <v>0.12411648055055663</v>
      </c>
      <c r="I219" s="7">
        <f t="shared" si="0"/>
        <v>100.12411648055055</v>
      </c>
      <c r="J219" s="8">
        <f>VLOOKUP(B219,'ISDT municipal'!$A$4:$N$734,14)</f>
        <v>99.783650876057777</v>
      </c>
      <c r="K219" s="9">
        <f>VLOOKUP(B219,'ISDT asentamiento mas poblado'!$B$4:$I$734,8,FALSE)</f>
        <v>100.12411648055055</v>
      </c>
      <c r="L219" s="7">
        <f t="shared" si="1"/>
        <v>1.0034120379591609</v>
      </c>
      <c r="M219" s="10">
        <f t="shared" si="2"/>
        <v>99.783650876057777</v>
      </c>
      <c r="N219" s="56">
        <f t="shared" si="3"/>
        <v>99.783650876057777</v>
      </c>
    </row>
    <row r="220" spans="1:14" ht="15.75" customHeight="1" x14ac:dyDescent="0.25">
      <c r="A220" s="5">
        <v>22086000101</v>
      </c>
      <c r="B220" s="5">
        <v>22086</v>
      </c>
      <c r="C220" s="6" t="s">
        <v>221</v>
      </c>
      <c r="D220" s="6" t="s">
        <v>222</v>
      </c>
      <c r="E220" s="6" t="s">
        <v>1561</v>
      </c>
      <c r="F220" s="6" t="s">
        <v>1562</v>
      </c>
      <c r="G220" s="5">
        <v>32</v>
      </c>
      <c r="H220" s="4">
        <f>accesibilidad!CD220</f>
        <v>0.40500939037315753</v>
      </c>
      <c r="I220" s="7">
        <f t="shared" si="0"/>
        <v>100.40500939037315</v>
      </c>
      <c r="J220" s="8">
        <f>VLOOKUP(B220,'ISDT municipal'!$A$4:$N$734,14)</f>
        <v>101.38563029162967</v>
      </c>
      <c r="K220" s="9">
        <f>VLOOKUP(B220,'ISDT asentamiento mas poblado'!$B$4:$I$734,8,FALSE)</f>
        <v>101.44247901366111</v>
      </c>
      <c r="L220" s="7">
        <f t="shared" si="1"/>
        <v>1.0005607177453839</v>
      </c>
      <c r="M220" s="10">
        <f t="shared" si="2"/>
        <v>100.34874206996757</v>
      </c>
      <c r="N220" s="56">
        <f t="shared" si="3"/>
        <v>100.34874206996757</v>
      </c>
    </row>
    <row r="221" spans="1:14" ht="15.75" customHeight="1" x14ac:dyDescent="0.25">
      <c r="A221" s="5">
        <v>22086000201</v>
      </c>
      <c r="B221" s="5">
        <v>22086</v>
      </c>
      <c r="C221" s="6" t="s">
        <v>222</v>
      </c>
      <c r="D221" s="6" t="s">
        <v>222</v>
      </c>
      <c r="E221" s="6" t="s">
        <v>1559</v>
      </c>
      <c r="F221" s="6" t="s">
        <v>1560</v>
      </c>
      <c r="G221" s="5">
        <v>189</v>
      </c>
      <c r="H221" s="4">
        <f>accesibilidad!CD221</f>
        <v>1.4424790136611132</v>
      </c>
      <c r="I221" s="7">
        <f t="shared" si="0"/>
        <v>101.44247901366111</v>
      </c>
      <c r="J221" s="8">
        <f>VLOOKUP(B221,'ISDT municipal'!$A$4:$N$734,14)</f>
        <v>101.38563029162967</v>
      </c>
      <c r="K221" s="9">
        <f>VLOOKUP(B221,'ISDT asentamiento mas poblado'!$B$4:$I$734,8,FALSE)</f>
        <v>101.44247901366111</v>
      </c>
      <c r="L221" s="7">
        <f t="shared" si="1"/>
        <v>1.0005607177453839</v>
      </c>
      <c r="M221" s="10">
        <f t="shared" si="2"/>
        <v>101.38563029162967</v>
      </c>
      <c r="N221" s="56">
        <f t="shared" si="3"/>
        <v>101.38563029162967</v>
      </c>
    </row>
    <row r="222" spans="1:14" ht="15.75" customHeight="1" x14ac:dyDescent="0.25">
      <c r="A222" s="5">
        <v>22087000101</v>
      </c>
      <c r="B222" s="5">
        <v>22087</v>
      </c>
      <c r="C222" s="6" t="s">
        <v>223</v>
      </c>
      <c r="D222" s="6" t="s">
        <v>223</v>
      </c>
      <c r="E222" s="6" t="s">
        <v>1559</v>
      </c>
      <c r="F222" s="6" t="s">
        <v>1560</v>
      </c>
      <c r="G222" s="5">
        <v>78</v>
      </c>
      <c r="H222" s="4">
        <f>accesibilidad!CD222</f>
        <v>-0.72099796462212329</v>
      </c>
      <c r="I222" s="7">
        <f t="shared" si="0"/>
        <v>99.279002035377871</v>
      </c>
      <c r="J222" s="8">
        <f>VLOOKUP(B222,'ISDT municipal'!$A$4:$N$734,14)</f>
        <v>99.739704501781546</v>
      </c>
      <c r="K222" s="9">
        <f>VLOOKUP(B222,'ISDT asentamiento mas poblado'!$B$4:$I$734,8,FALSE)</f>
        <v>99.279002035377871</v>
      </c>
      <c r="L222" s="7">
        <f t="shared" si="1"/>
        <v>0.99538095216238143</v>
      </c>
      <c r="M222" s="10">
        <f t="shared" si="2"/>
        <v>99.739704501781546</v>
      </c>
      <c r="N222" s="56">
        <f t="shared" si="3"/>
        <v>99.739704501781546</v>
      </c>
    </row>
    <row r="223" spans="1:14" ht="15.75" customHeight="1" x14ac:dyDescent="0.25">
      <c r="A223" s="5">
        <v>22087000299</v>
      </c>
      <c r="B223" s="5">
        <v>22087</v>
      </c>
      <c r="C223" s="6" t="s">
        <v>1567</v>
      </c>
      <c r="D223" s="6" t="s">
        <v>223</v>
      </c>
      <c r="E223" s="6" t="s">
        <v>1561</v>
      </c>
      <c r="F223" s="6" t="s">
        <v>1562</v>
      </c>
      <c r="G223" s="5">
        <v>1</v>
      </c>
      <c r="H223" s="4">
        <f>accesibilidad!CD223</f>
        <v>-1.6890787691521332</v>
      </c>
      <c r="I223" s="7">
        <f t="shared" si="0"/>
        <v>98.310921230847867</v>
      </c>
      <c r="J223" s="8">
        <f>VLOOKUP(B223,'ISDT municipal'!$A$4:$N$734,14)</f>
        <v>99.739704501781546</v>
      </c>
      <c r="K223" s="9">
        <f>VLOOKUP(B223,'ISDT asentamiento mas poblado'!$B$4:$I$734,8,FALSE)</f>
        <v>99.279002035377871</v>
      </c>
      <c r="L223" s="7">
        <f t="shared" si="1"/>
        <v>0.99538095216238143</v>
      </c>
      <c r="M223" s="10">
        <f t="shared" si="2"/>
        <v>98.767131335269838</v>
      </c>
      <c r="N223" s="56">
        <f t="shared" si="3"/>
        <v>98.767131335269838</v>
      </c>
    </row>
    <row r="224" spans="1:14" ht="15.75" customHeight="1" x14ac:dyDescent="0.25">
      <c r="A224" s="5">
        <v>22088000101</v>
      </c>
      <c r="B224" s="5">
        <v>22088</v>
      </c>
      <c r="C224" s="6" t="s">
        <v>224</v>
      </c>
      <c r="D224" s="6" t="s">
        <v>224</v>
      </c>
      <c r="E224" s="6" t="s">
        <v>1559</v>
      </c>
      <c r="F224" s="6" t="s">
        <v>1560</v>
      </c>
      <c r="G224" s="5">
        <v>153</v>
      </c>
      <c r="H224" s="4">
        <f>accesibilidad!CD224</f>
        <v>1.2085611801253957</v>
      </c>
      <c r="I224" s="7">
        <f t="shared" si="0"/>
        <v>101.2085611801254</v>
      </c>
      <c r="J224" s="8">
        <f>VLOOKUP(B224,'ISDT municipal'!$A$4:$N$734,14)</f>
        <v>100.37491138933224</v>
      </c>
      <c r="K224" s="9">
        <f>VLOOKUP(B224,'ISDT asentamiento mas poblado'!$B$4:$I$734,8,FALSE)</f>
        <v>101.2085611801254</v>
      </c>
      <c r="L224" s="7">
        <f t="shared" si="1"/>
        <v>1.0083053601667413</v>
      </c>
      <c r="M224" s="10">
        <f t="shared" si="2"/>
        <v>100.37491138933224</v>
      </c>
      <c r="N224" s="56">
        <f t="shared" si="3"/>
        <v>100.37491138933224</v>
      </c>
    </row>
    <row r="225" spans="1:14" ht="15.75" customHeight="1" x14ac:dyDescent="0.25">
      <c r="A225" s="5">
        <v>22089000101</v>
      </c>
      <c r="B225" s="5">
        <v>22089</v>
      </c>
      <c r="C225" s="6" t="s">
        <v>225</v>
      </c>
      <c r="D225" s="6" t="s">
        <v>225</v>
      </c>
      <c r="E225" s="6" t="s">
        <v>1559</v>
      </c>
      <c r="F225" s="6" t="s">
        <v>1560</v>
      </c>
      <c r="G225" s="5">
        <v>317</v>
      </c>
      <c r="H225" s="4">
        <f>accesibilidad!CD225</f>
        <v>-9.3812740271773429E-2</v>
      </c>
      <c r="I225" s="7">
        <f t="shared" si="0"/>
        <v>99.906187259728227</v>
      </c>
      <c r="J225" s="8">
        <f>VLOOKUP(B225,'ISDT municipal'!$A$4:$N$734,14)</f>
        <v>99.979618736435526</v>
      </c>
      <c r="K225" s="9">
        <f>VLOOKUP(B225,'ISDT asentamiento mas poblado'!$B$4:$I$734,8,FALSE)</f>
        <v>99.906187259728227</v>
      </c>
      <c r="L225" s="7">
        <f t="shared" si="1"/>
        <v>0.99926553553978958</v>
      </c>
      <c r="M225" s="10">
        <f t="shared" si="2"/>
        <v>99.979618736435526</v>
      </c>
      <c r="N225" s="56">
        <f t="shared" si="3"/>
        <v>99.979618736435526</v>
      </c>
    </row>
    <row r="226" spans="1:14" ht="15.75" customHeight="1" x14ac:dyDescent="0.25">
      <c r="A226" s="5">
        <v>22089000399</v>
      </c>
      <c r="B226" s="5">
        <v>22089</v>
      </c>
      <c r="C226" s="6" t="s">
        <v>226</v>
      </c>
      <c r="D226" s="6" t="s">
        <v>225</v>
      </c>
      <c r="E226" s="6" t="s">
        <v>1561</v>
      </c>
      <c r="F226" s="6" t="s">
        <v>1562</v>
      </c>
      <c r="G226" s="5">
        <v>1</v>
      </c>
      <c r="H226" s="4">
        <f>accesibilidad!CD226</f>
        <v>-1.0862302024229709</v>
      </c>
      <c r="I226" s="7">
        <f t="shared" si="0"/>
        <v>98.913769797577032</v>
      </c>
      <c r="J226" s="8">
        <f>VLOOKUP(B226,'ISDT municipal'!$A$4:$N$734,14)</f>
        <v>99.979618736435526</v>
      </c>
      <c r="K226" s="9">
        <f>VLOOKUP(B226,'ISDT asentamiento mas poblado'!$B$4:$I$734,8,FALSE)</f>
        <v>99.906187259728227</v>
      </c>
      <c r="L226" s="7">
        <f t="shared" si="1"/>
        <v>0.99926553553978958</v>
      </c>
      <c r="M226" s="10">
        <f t="shared" si="2"/>
        <v>98.986471843187473</v>
      </c>
      <c r="N226" s="56">
        <f t="shared" si="3"/>
        <v>98.986471843187473</v>
      </c>
    </row>
    <row r="227" spans="1:14" ht="15.75" customHeight="1" x14ac:dyDescent="0.25">
      <c r="A227" s="5">
        <v>22090000101</v>
      </c>
      <c r="B227" s="5">
        <v>22090</v>
      </c>
      <c r="C227" s="6" t="s">
        <v>227</v>
      </c>
      <c r="D227" s="6" t="s">
        <v>228</v>
      </c>
      <c r="E227" s="6" t="s">
        <v>1561</v>
      </c>
      <c r="F227" s="6" t="s">
        <v>1562</v>
      </c>
      <c r="G227" s="5">
        <v>16</v>
      </c>
      <c r="H227" s="4">
        <f>accesibilidad!CD227</f>
        <v>-0.8121994987625768</v>
      </c>
      <c r="I227" s="7">
        <f t="shared" si="0"/>
        <v>99.187800501237419</v>
      </c>
      <c r="J227" s="8">
        <f>VLOOKUP(B227,'ISDT municipal'!$A$4:$N$734,14)</f>
        <v>100.17320745663376</v>
      </c>
      <c r="K227" s="9">
        <f>VLOOKUP(B227,'ISDT asentamiento mas poblado'!$B$4:$I$734,8,FALSE)</f>
        <v>99.716510279129096</v>
      </c>
      <c r="L227" s="7">
        <f t="shared" si="1"/>
        <v>0.9954409248830095</v>
      </c>
      <c r="M227" s="10">
        <f t="shared" si="2"/>
        <v>99.642076211498534</v>
      </c>
      <c r="N227" s="56">
        <f t="shared" si="3"/>
        <v>99.642076211498534</v>
      </c>
    </row>
    <row r="228" spans="1:14" ht="15.75" customHeight="1" x14ac:dyDescent="0.25">
      <c r="A228" s="5">
        <v>22090000201</v>
      </c>
      <c r="B228" s="5">
        <v>22090</v>
      </c>
      <c r="C228" s="6" t="s">
        <v>228</v>
      </c>
      <c r="D228" s="6" t="s">
        <v>228</v>
      </c>
      <c r="E228" s="6" t="s">
        <v>1559</v>
      </c>
      <c r="F228" s="6" t="s">
        <v>1560</v>
      </c>
      <c r="G228" s="5">
        <v>101</v>
      </c>
      <c r="H228" s="4">
        <f>accesibilidad!CD228</f>
        <v>-0.2834897208709023</v>
      </c>
      <c r="I228" s="7">
        <f t="shared" si="0"/>
        <v>99.716510279129096</v>
      </c>
      <c r="J228" s="8">
        <f>VLOOKUP(B228,'ISDT municipal'!$A$4:$N$734,14)</f>
        <v>100.17320745663376</v>
      </c>
      <c r="K228" s="9">
        <f>VLOOKUP(B228,'ISDT asentamiento mas poblado'!$B$4:$I$734,8,FALSE)</f>
        <v>99.716510279129096</v>
      </c>
      <c r="L228" s="7">
        <f t="shared" si="1"/>
        <v>0.9954409248830095</v>
      </c>
      <c r="M228" s="10">
        <f t="shared" si="2"/>
        <v>100.17320745663376</v>
      </c>
      <c r="N228" s="56">
        <f t="shared" si="3"/>
        <v>100.17320745663376</v>
      </c>
    </row>
    <row r="229" spans="1:14" ht="15.75" customHeight="1" x14ac:dyDescent="0.25">
      <c r="A229" s="5">
        <v>22094000101</v>
      </c>
      <c r="B229" s="5">
        <v>22094</v>
      </c>
      <c r="C229" s="6" t="s">
        <v>229</v>
      </c>
      <c r="D229" s="6" t="s">
        <v>229</v>
      </c>
      <c r="E229" s="6" t="s">
        <v>1559</v>
      </c>
      <c r="F229" s="6" t="s">
        <v>1560</v>
      </c>
      <c r="G229" s="5">
        <v>113</v>
      </c>
      <c r="H229" s="4">
        <f>accesibilidad!CD229</f>
        <v>0.39877779285557596</v>
      </c>
      <c r="I229" s="7">
        <f t="shared" si="0"/>
        <v>100.39877779285558</v>
      </c>
      <c r="J229" s="8">
        <f>VLOOKUP(B229,'ISDT municipal'!$A$4:$N$734,14)</f>
        <v>100.05971473251842</v>
      </c>
      <c r="K229" s="9">
        <f>VLOOKUP(B229,'ISDT asentamiento mas poblado'!$B$4:$I$734,8,FALSE)</f>
        <v>100.39877779285557</v>
      </c>
      <c r="L229" s="7">
        <f t="shared" si="1"/>
        <v>1.0033886071057023</v>
      </c>
      <c r="M229" s="10">
        <f t="shared" si="2"/>
        <v>100.05971473251842</v>
      </c>
      <c r="N229" s="56">
        <f t="shared" si="3"/>
        <v>100.05971473251842</v>
      </c>
    </row>
    <row r="230" spans="1:14" ht="15.75" customHeight="1" x14ac:dyDescent="0.25">
      <c r="A230" s="5">
        <v>22095000101</v>
      </c>
      <c r="B230" s="5">
        <v>22095</v>
      </c>
      <c r="C230" s="6" t="s">
        <v>230</v>
      </c>
      <c r="D230" s="6" t="s">
        <v>230</v>
      </c>
      <c r="E230" s="6" t="s">
        <v>1559</v>
      </c>
      <c r="F230" s="6" t="s">
        <v>1560</v>
      </c>
      <c r="G230" s="5">
        <v>83</v>
      </c>
      <c r="H230" s="4">
        <f>accesibilidad!CD230</f>
        <v>-2.6189643802341671E-2</v>
      </c>
      <c r="I230" s="7">
        <f t="shared" si="0"/>
        <v>99.97381035619766</v>
      </c>
      <c r="J230" s="8">
        <f>VLOOKUP(B230,'ISDT municipal'!$A$4:$N$734,14)</f>
        <v>100.5038013588579</v>
      </c>
      <c r="K230" s="9">
        <f>VLOOKUP(B230,'ISDT asentamiento mas poblado'!$B$4:$I$734,8,FALSE)</f>
        <v>99.97381035619766</v>
      </c>
      <c r="L230" s="7">
        <f t="shared" si="1"/>
        <v>0.99472665714635156</v>
      </c>
      <c r="M230" s="10">
        <f t="shared" si="2"/>
        <v>100.5038013588579</v>
      </c>
      <c r="N230" s="56">
        <f t="shared" si="3"/>
        <v>100.5038013588579</v>
      </c>
    </row>
    <row r="231" spans="1:14" ht="15.75" customHeight="1" x14ac:dyDescent="0.25">
      <c r="A231" s="5">
        <v>22096000101</v>
      </c>
      <c r="B231" s="5">
        <v>22096</v>
      </c>
      <c r="C231" s="6" t="s">
        <v>231</v>
      </c>
      <c r="D231" s="6" t="s">
        <v>231</v>
      </c>
      <c r="E231" s="6" t="s">
        <v>1559</v>
      </c>
      <c r="F231" s="6" t="s">
        <v>1560</v>
      </c>
      <c r="G231" s="5">
        <v>402</v>
      </c>
      <c r="H231" s="4">
        <f>accesibilidad!CD231</f>
        <v>1.9763050456582691</v>
      </c>
      <c r="I231" s="7">
        <f t="shared" si="0"/>
        <v>101.97630504565826</v>
      </c>
      <c r="J231" s="8">
        <f>VLOOKUP(B231,'ISDT municipal'!$A$4:$N$734,14)</f>
        <v>101.12729893254958</v>
      </c>
      <c r="K231" s="9">
        <f>VLOOKUP(B231,'ISDT asentamiento mas poblado'!$B$4:$I$734,8,FALSE)</f>
        <v>101.97630504565826</v>
      </c>
      <c r="L231" s="7">
        <f t="shared" si="1"/>
        <v>1.0083954196549338</v>
      </c>
      <c r="M231" s="10">
        <f t="shared" si="2"/>
        <v>101.12729893254958</v>
      </c>
      <c r="N231" s="56">
        <f t="shared" si="3"/>
        <v>101.12729893254958</v>
      </c>
    </row>
    <row r="232" spans="1:14" ht="15.75" customHeight="1" x14ac:dyDescent="0.25">
      <c r="A232" s="5">
        <v>22099000101</v>
      </c>
      <c r="B232" s="5">
        <v>22099</v>
      </c>
      <c r="C232" s="6" t="s">
        <v>232</v>
      </c>
      <c r="D232" s="6" t="s">
        <v>232</v>
      </c>
      <c r="E232" s="6" t="s">
        <v>1559</v>
      </c>
      <c r="F232" s="6" t="s">
        <v>1560</v>
      </c>
      <c r="G232" s="5">
        <v>565</v>
      </c>
      <c r="H232" s="4">
        <f>accesibilidad!CD232</f>
        <v>0.7080769798478862</v>
      </c>
      <c r="I232" s="7">
        <f t="shared" si="0"/>
        <v>100.70807697984789</v>
      </c>
      <c r="J232" s="8">
        <f>VLOOKUP(B232,'ISDT municipal'!$A$4:$N$734,14)</f>
        <v>100.24845355372089</v>
      </c>
      <c r="K232" s="9">
        <f>VLOOKUP(B232,'ISDT asentamiento mas poblado'!$B$4:$I$734,8,FALSE)</f>
        <v>100.70807697984789</v>
      </c>
      <c r="L232" s="7">
        <f t="shared" si="1"/>
        <v>1.0045848430557653</v>
      </c>
      <c r="M232" s="10">
        <f t="shared" si="2"/>
        <v>100.24845355372089</v>
      </c>
      <c r="N232" s="56">
        <f t="shared" si="3"/>
        <v>100.24845355372089</v>
      </c>
    </row>
    <row r="233" spans="1:14" ht="15.75" customHeight="1" x14ac:dyDescent="0.25">
      <c r="A233" s="5">
        <v>22099000201</v>
      </c>
      <c r="B233" s="5">
        <v>22099</v>
      </c>
      <c r="C233" s="6" t="s">
        <v>233</v>
      </c>
      <c r="D233" s="6" t="s">
        <v>232</v>
      </c>
      <c r="E233" s="6" t="s">
        <v>1561</v>
      </c>
      <c r="F233" s="6" t="s">
        <v>1562</v>
      </c>
      <c r="G233" s="5">
        <v>3</v>
      </c>
      <c r="H233" s="4">
        <f>accesibilidad!CD233</f>
        <v>0.16108126343602569</v>
      </c>
      <c r="I233" s="7">
        <f t="shared" si="0"/>
        <v>100.16108126343603</v>
      </c>
      <c r="J233" s="8">
        <f>VLOOKUP(B233,'ISDT municipal'!$A$4:$N$734,14)</f>
        <v>100.24845355372089</v>
      </c>
      <c r="K233" s="9">
        <f>VLOOKUP(B233,'ISDT asentamiento mas poblado'!$B$4:$I$734,8,FALSE)</f>
        <v>100.70807697984789</v>
      </c>
      <c r="L233" s="7">
        <f t="shared" si="1"/>
        <v>1.0045848430557653</v>
      </c>
      <c r="M233" s="10">
        <f t="shared" si="2"/>
        <v>99.703954281018355</v>
      </c>
      <c r="N233" s="56">
        <f t="shared" si="3"/>
        <v>99.703954281018355</v>
      </c>
    </row>
    <row r="234" spans="1:14" ht="15.75" customHeight="1" x14ac:dyDescent="0.25">
      <c r="A234" s="5">
        <v>22099000401</v>
      </c>
      <c r="B234" s="5">
        <v>22099</v>
      </c>
      <c r="C234" s="6" t="s">
        <v>234</v>
      </c>
      <c r="D234" s="6" t="s">
        <v>232</v>
      </c>
      <c r="E234" s="6" t="s">
        <v>1561</v>
      </c>
      <c r="F234" s="6" t="s">
        <v>1562</v>
      </c>
      <c r="G234" s="5">
        <v>47</v>
      </c>
      <c r="H234" s="4">
        <f>accesibilidad!CD234</f>
        <v>-0.83679684394658305</v>
      </c>
      <c r="I234" s="7">
        <f t="shared" si="0"/>
        <v>99.163203156053413</v>
      </c>
      <c r="J234" s="8">
        <f>VLOOKUP(B234,'ISDT municipal'!$A$4:$N$734,14)</f>
        <v>100.24845355372089</v>
      </c>
      <c r="K234" s="9">
        <f>VLOOKUP(B234,'ISDT asentamiento mas poblado'!$B$4:$I$734,8,FALSE)</f>
        <v>100.70807697984789</v>
      </c>
      <c r="L234" s="7">
        <f t="shared" si="1"/>
        <v>1.0045848430557653</v>
      </c>
      <c r="M234" s="10">
        <f t="shared" si="2"/>
        <v>98.71063040769846</v>
      </c>
      <c r="N234" s="56">
        <f t="shared" si="3"/>
        <v>98.71063040769846</v>
      </c>
    </row>
    <row r="235" spans="1:14" ht="15.75" customHeight="1" x14ac:dyDescent="0.25">
      <c r="A235" s="5">
        <v>22099000599</v>
      </c>
      <c r="B235" s="5">
        <v>22099</v>
      </c>
      <c r="C235" s="6" t="s">
        <v>235</v>
      </c>
      <c r="D235" s="6" t="s">
        <v>232</v>
      </c>
      <c r="E235" s="6" t="s">
        <v>1561</v>
      </c>
      <c r="F235" s="6" t="s">
        <v>1562</v>
      </c>
      <c r="G235" s="5">
        <v>1</v>
      </c>
      <c r="H235" s="4">
        <f>accesibilidad!CD235</f>
        <v>-0.18362667666104548</v>
      </c>
      <c r="I235" s="7">
        <f t="shared" si="0"/>
        <v>99.816373323338951</v>
      </c>
      <c r="J235" s="8">
        <f>VLOOKUP(B235,'ISDT municipal'!$A$4:$N$734,14)</f>
        <v>100.24845355372089</v>
      </c>
      <c r="K235" s="9">
        <f>VLOOKUP(B235,'ISDT asentamiento mas poblado'!$B$4:$I$734,8,FALSE)</f>
        <v>100.70807697984789</v>
      </c>
      <c r="L235" s="7">
        <f t="shared" si="1"/>
        <v>1.0045848430557653</v>
      </c>
      <c r="M235" s="10">
        <f t="shared" si="2"/>
        <v>99.360819559765204</v>
      </c>
      <c r="N235" s="56">
        <f t="shared" si="3"/>
        <v>99.360819559765204</v>
      </c>
    </row>
    <row r="236" spans="1:14" ht="15.75" customHeight="1" x14ac:dyDescent="0.25">
      <c r="A236" s="5">
        <v>22099000801</v>
      </c>
      <c r="B236" s="5">
        <v>22099</v>
      </c>
      <c r="C236" s="6" t="s">
        <v>236</v>
      </c>
      <c r="D236" s="6" t="s">
        <v>232</v>
      </c>
      <c r="E236" s="6" t="s">
        <v>1561</v>
      </c>
      <c r="F236" s="6" t="s">
        <v>1562</v>
      </c>
      <c r="G236" s="5">
        <v>2</v>
      </c>
      <c r="H236" s="4">
        <f>accesibilidad!CD236</f>
        <v>-0.61498224625557585</v>
      </c>
      <c r="I236" s="7">
        <f t="shared" si="0"/>
        <v>99.385017753744421</v>
      </c>
      <c r="J236" s="8">
        <f>VLOOKUP(B236,'ISDT municipal'!$A$4:$N$734,14)</f>
        <v>100.24845355372089</v>
      </c>
      <c r="K236" s="9">
        <f>VLOOKUP(B236,'ISDT asentamiento mas poblado'!$B$4:$I$734,8,FALSE)</f>
        <v>100.70807697984789</v>
      </c>
      <c r="L236" s="7">
        <f t="shared" si="1"/>
        <v>1.0045848430557653</v>
      </c>
      <c r="M236" s="10">
        <f t="shared" si="2"/>
        <v>98.93143266170847</v>
      </c>
      <c r="N236" s="56">
        <f t="shared" si="3"/>
        <v>98.93143266170847</v>
      </c>
    </row>
    <row r="237" spans="1:14" ht="15.75" customHeight="1" x14ac:dyDescent="0.25">
      <c r="A237" s="5">
        <v>22099000901</v>
      </c>
      <c r="B237" s="5">
        <v>22099</v>
      </c>
      <c r="C237" s="6" t="s">
        <v>237</v>
      </c>
      <c r="D237" s="6" t="s">
        <v>232</v>
      </c>
      <c r="E237" s="6" t="s">
        <v>1561</v>
      </c>
      <c r="F237" s="6" t="s">
        <v>1562</v>
      </c>
      <c r="G237" s="5">
        <v>5</v>
      </c>
      <c r="H237" s="4">
        <f>accesibilidad!CD237</f>
        <v>-0.54545279404819347</v>
      </c>
      <c r="I237" s="7">
        <f t="shared" si="0"/>
        <v>99.454547205951812</v>
      </c>
      <c r="J237" s="8">
        <f>VLOOKUP(B237,'ISDT municipal'!$A$4:$N$734,14)</f>
        <v>100.24845355372089</v>
      </c>
      <c r="K237" s="9">
        <f>VLOOKUP(B237,'ISDT asentamiento mas poblado'!$B$4:$I$734,8,FALSE)</f>
        <v>100.70807697984789</v>
      </c>
      <c r="L237" s="7">
        <f t="shared" si="1"/>
        <v>1.0045848430557653</v>
      </c>
      <c r="M237" s="10">
        <f t="shared" si="2"/>
        <v>99.000644787183006</v>
      </c>
      <c r="N237" s="56">
        <f t="shared" si="3"/>
        <v>99.000644787183006</v>
      </c>
    </row>
    <row r="238" spans="1:14" ht="15.75" customHeight="1" x14ac:dyDescent="0.25">
      <c r="A238" s="5">
        <v>22099001001</v>
      </c>
      <c r="B238" s="5">
        <v>22099</v>
      </c>
      <c r="C238" s="6" t="s">
        <v>238</v>
      </c>
      <c r="D238" s="6" t="s">
        <v>232</v>
      </c>
      <c r="E238" s="6" t="s">
        <v>1561</v>
      </c>
      <c r="F238" s="6" t="s">
        <v>1562</v>
      </c>
      <c r="G238" s="5">
        <v>3</v>
      </c>
      <c r="H238" s="4">
        <f>accesibilidad!CD238</f>
        <v>-0.70309286017562522</v>
      </c>
      <c r="I238" s="7">
        <f t="shared" si="0"/>
        <v>99.29690713982437</v>
      </c>
      <c r="J238" s="8">
        <f>VLOOKUP(B238,'ISDT municipal'!$A$4:$N$734,14)</f>
        <v>100.24845355372089</v>
      </c>
      <c r="K238" s="9">
        <f>VLOOKUP(B238,'ISDT asentamiento mas poblado'!$B$4:$I$734,8,FALSE)</f>
        <v>100.70807697984789</v>
      </c>
      <c r="L238" s="7">
        <f t="shared" si="1"/>
        <v>1.0045848430557653</v>
      </c>
      <c r="M238" s="10">
        <f t="shared" si="2"/>
        <v>98.843724177423525</v>
      </c>
      <c r="N238" s="56">
        <f t="shared" si="3"/>
        <v>98.843724177423525</v>
      </c>
    </row>
    <row r="239" spans="1:14" ht="15.75" customHeight="1" x14ac:dyDescent="0.25">
      <c r="A239" s="5">
        <v>22099001199</v>
      </c>
      <c r="B239" s="5">
        <v>22099</v>
      </c>
      <c r="C239" s="6" t="s">
        <v>239</v>
      </c>
      <c r="D239" s="6" t="s">
        <v>232</v>
      </c>
      <c r="E239" s="6" t="s">
        <v>1561</v>
      </c>
      <c r="F239" s="6" t="s">
        <v>1562</v>
      </c>
      <c r="G239" s="5">
        <v>3</v>
      </c>
      <c r="H239" s="4">
        <f>accesibilidad!CD239</f>
        <v>-0.65209631959586833</v>
      </c>
      <c r="I239" s="7">
        <f t="shared" si="0"/>
        <v>99.34790368040413</v>
      </c>
      <c r="J239" s="8">
        <f>VLOOKUP(B239,'ISDT municipal'!$A$4:$N$734,14)</f>
        <v>100.24845355372089</v>
      </c>
      <c r="K239" s="9">
        <f>VLOOKUP(B239,'ISDT asentamiento mas poblado'!$B$4:$I$734,8,FALSE)</f>
        <v>100.70807697984789</v>
      </c>
      <c r="L239" s="7">
        <f t="shared" si="1"/>
        <v>1.0045848430557653</v>
      </c>
      <c r="M239" s="10">
        <f t="shared" si="2"/>
        <v>98.894487973963237</v>
      </c>
      <c r="N239" s="56">
        <f t="shared" si="3"/>
        <v>98.894487973963237</v>
      </c>
    </row>
    <row r="240" spans="1:14" ht="15.75" customHeight="1" x14ac:dyDescent="0.25">
      <c r="A240" s="5">
        <v>22099001299</v>
      </c>
      <c r="B240" s="5">
        <v>22099</v>
      </c>
      <c r="C240" s="6" t="s">
        <v>240</v>
      </c>
      <c r="D240" s="6" t="s">
        <v>232</v>
      </c>
      <c r="E240" s="6" t="s">
        <v>1561</v>
      </c>
      <c r="F240" s="6" t="s">
        <v>1562</v>
      </c>
      <c r="G240" s="5">
        <v>3</v>
      </c>
      <c r="H240" s="4">
        <f>accesibilidad!CD240</f>
        <v>-0.70005767930224505</v>
      </c>
      <c r="I240" s="7">
        <f t="shared" si="0"/>
        <v>99.299942320697753</v>
      </c>
      <c r="J240" s="8">
        <f>VLOOKUP(B240,'ISDT municipal'!$A$4:$N$734,14)</f>
        <v>100.24845355372089</v>
      </c>
      <c r="K240" s="9">
        <f>VLOOKUP(B240,'ISDT asentamiento mas poblado'!$B$4:$I$734,8,FALSE)</f>
        <v>100.70807697984789</v>
      </c>
      <c r="L240" s="7">
        <f t="shared" si="1"/>
        <v>1.0045848430557653</v>
      </c>
      <c r="M240" s="10">
        <f t="shared" si="2"/>
        <v>98.846745505979655</v>
      </c>
      <c r="N240" s="56">
        <f t="shared" si="3"/>
        <v>98.846745505979655</v>
      </c>
    </row>
    <row r="241" spans="1:14" ht="15.75" customHeight="1" x14ac:dyDescent="0.25">
      <c r="A241" s="5">
        <v>22102000101</v>
      </c>
      <c r="B241" s="5">
        <v>22102</v>
      </c>
      <c r="C241" s="6" t="s">
        <v>241</v>
      </c>
      <c r="D241" s="6" t="s">
        <v>241</v>
      </c>
      <c r="E241" s="6" t="s">
        <v>1559</v>
      </c>
      <c r="F241" s="6" t="s">
        <v>1560</v>
      </c>
      <c r="G241" s="5">
        <v>199</v>
      </c>
      <c r="H241" s="4">
        <f>accesibilidad!CD241</f>
        <v>0.73699249460768301</v>
      </c>
      <c r="I241" s="7">
        <f t="shared" si="0"/>
        <v>100.73699249460768</v>
      </c>
      <c r="J241" s="8">
        <f>VLOOKUP(B241,'ISDT municipal'!$A$4:$N$734,14)</f>
        <v>99.931816453216442</v>
      </c>
      <c r="K241" s="9">
        <f>VLOOKUP(B241,'ISDT asentamiento mas poblado'!$B$4:$I$734,8,FALSE)</f>
        <v>100.73699249460768</v>
      </c>
      <c r="L241" s="7">
        <f t="shared" si="1"/>
        <v>1.0080572541355552</v>
      </c>
      <c r="M241" s="10">
        <f t="shared" si="2"/>
        <v>99.931816453216442</v>
      </c>
      <c r="N241" s="56">
        <f t="shared" si="3"/>
        <v>99.931816453216442</v>
      </c>
    </row>
    <row r="242" spans="1:14" ht="15.75" customHeight="1" x14ac:dyDescent="0.25">
      <c r="A242" s="5">
        <v>22103000101</v>
      </c>
      <c r="B242" s="5">
        <v>22103</v>
      </c>
      <c r="C242" s="6" t="s">
        <v>242</v>
      </c>
      <c r="D242" s="6" t="s">
        <v>242</v>
      </c>
      <c r="E242" s="6" t="s">
        <v>1559</v>
      </c>
      <c r="F242" s="6" t="s">
        <v>1560</v>
      </c>
      <c r="G242" s="5">
        <v>796</v>
      </c>
      <c r="H242" s="4">
        <f>accesibilidad!CD242</f>
        <v>0.78666310846179355</v>
      </c>
      <c r="I242" s="7">
        <f t="shared" si="0"/>
        <v>100.78666310846179</v>
      </c>
      <c r="J242" s="8">
        <f>VLOOKUP(B242,'ISDT municipal'!$A$4:$N$734,14)</f>
        <v>100.1682216120175</v>
      </c>
      <c r="K242" s="9">
        <f>VLOOKUP(B242,'ISDT asentamiento mas poblado'!$B$4:$I$734,8,FALSE)</f>
        <v>100.78666310846179</v>
      </c>
      <c r="L242" s="7">
        <f t="shared" si="1"/>
        <v>1.0061740289134782</v>
      </c>
      <c r="M242" s="10">
        <f t="shared" si="2"/>
        <v>100.1682216120175</v>
      </c>
      <c r="N242" s="56">
        <f t="shared" si="3"/>
        <v>100.1682216120175</v>
      </c>
    </row>
    <row r="243" spans="1:14" ht="15.75" customHeight="1" x14ac:dyDescent="0.25">
      <c r="A243" s="5">
        <v>22105000101</v>
      </c>
      <c r="B243" s="5">
        <v>22105</v>
      </c>
      <c r="C243" s="6" t="s">
        <v>243</v>
      </c>
      <c r="D243" s="6" t="s">
        <v>244</v>
      </c>
      <c r="E243" s="6" t="s">
        <v>1561</v>
      </c>
      <c r="F243" s="6" t="s">
        <v>1562</v>
      </c>
      <c r="G243" s="5">
        <v>5</v>
      </c>
      <c r="H243" s="4">
        <f>accesibilidad!CD243</f>
        <v>-1.3318535096183362</v>
      </c>
      <c r="I243" s="7">
        <f t="shared" si="0"/>
        <v>98.668146490381659</v>
      </c>
      <c r="J243" s="8">
        <f>VLOOKUP(B243,'ISDT municipal'!$A$4:$N$734,14)</f>
        <v>99.469253928175149</v>
      </c>
      <c r="K243" s="9">
        <f>VLOOKUP(B243,'ISDT asentamiento mas poblado'!$B$4:$I$734,8,FALSE)</f>
        <v>99.281603259096713</v>
      </c>
      <c r="L243" s="7">
        <f t="shared" si="1"/>
        <v>0.99811348068204131</v>
      </c>
      <c r="M243" s="10">
        <f t="shared" si="2"/>
        <v>98.854637674023508</v>
      </c>
      <c r="N243" s="56">
        <f t="shared" si="3"/>
        <v>98.854637674023508</v>
      </c>
    </row>
    <row r="244" spans="1:14" ht="15.75" customHeight="1" x14ac:dyDescent="0.25">
      <c r="A244" s="5">
        <v>22105000201</v>
      </c>
      <c r="B244" s="5">
        <v>22105</v>
      </c>
      <c r="C244" s="6" t="s">
        <v>245</v>
      </c>
      <c r="D244" s="6" t="s">
        <v>244</v>
      </c>
      <c r="E244" s="6" t="s">
        <v>1559</v>
      </c>
      <c r="F244" s="6" t="s">
        <v>1560</v>
      </c>
      <c r="G244" s="5">
        <v>99</v>
      </c>
      <c r="H244" s="4">
        <f>accesibilidad!CD244</f>
        <v>-0.71839674090328909</v>
      </c>
      <c r="I244" s="7">
        <f t="shared" si="0"/>
        <v>99.281603259096713</v>
      </c>
      <c r="J244" s="8">
        <f>VLOOKUP(B244,'ISDT municipal'!$A$4:$N$734,14)</f>
        <v>99.469253928175149</v>
      </c>
      <c r="K244" s="9">
        <f>VLOOKUP(B244,'ISDT asentamiento mas poblado'!$B$4:$I$734,8,FALSE)</f>
        <v>99.281603259096713</v>
      </c>
      <c r="L244" s="7">
        <f t="shared" si="1"/>
        <v>0.99811348068204131</v>
      </c>
      <c r="M244" s="10">
        <f t="shared" si="2"/>
        <v>99.469253928175149</v>
      </c>
      <c r="N244" s="56">
        <f t="shared" si="3"/>
        <v>99.469253928175149</v>
      </c>
    </row>
    <row r="245" spans="1:14" ht="15.75" customHeight="1" x14ac:dyDescent="0.25">
      <c r="A245" s="5">
        <v>22105000399</v>
      </c>
      <c r="B245" s="5">
        <v>22105</v>
      </c>
      <c r="C245" s="6" t="s">
        <v>246</v>
      </c>
      <c r="D245" s="6" t="s">
        <v>244</v>
      </c>
      <c r="E245" s="6" t="s">
        <v>1561</v>
      </c>
      <c r="F245" s="6" t="s">
        <v>1562</v>
      </c>
      <c r="G245" s="5">
        <v>17</v>
      </c>
      <c r="H245" s="4">
        <f>accesibilidad!CD245</f>
        <v>-0.56962716684217574</v>
      </c>
      <c r="I245" s="7">
        <f t="shared" si="0"/>
        <v>99.430372833157818</v>
      </c>
      <c r="J245" s="8">
        <f>VLOOKUP(B245,'ISDT municipal'!$A$4:$N$734,14)</f>
        <v>99.469253928175149</v>
      </c>
      <c r="K245" s="9">
        <f>VLOOKUP(B245,'ISDT asentamiento mas poblado'!$B$4:$I$734,8,FALSE)</f>
        <v>99.281603259096713</v>
      </c>
      <c r="L245" s="7">
        <f t="shared" si="1"/>
        <v>0.99811348068204131</v>
      </c>
      <c r="M245" s="10">
        <f t="shared" si="2"/>
        <v>99.618304689376629</v>
      </c>
      <c r="N245" s="56">
        <f t="shared" si="3"/>
        <v>99.469253928175149</v>
      </c>
    </row>
    <row r="246" spans="1:14" ht="15.75" customHeight="1" x14ac:dyDescent="0.25">
      <c r="A246" s="5">
        <v>22106000101</v>
      </c>
      <c r="B246" s="5">
        <v>22106</v>
      </c>
      <c r="C246" s="6" t="s">
        <v>247</v>
      </c>
      <c r="D246" s="6" t="s">
        <v>247</v>
      </c>
      <c r="E246" s="6" t="s">
        <v>1559</v>
      </c>
      <c r="F246" s="6" t="s">
        <v>1560</v>
      </c>
      <c r="G246" s="5">
        <v>20</v>
      </c>
      <c r="H246" s="4">
        <f>accesibilidad!CD246</f>
        <v>-0.85640369510756953</v>
      </c>
      <c r="I246" s="7">
        <f t="shared" si="0"/>
        <v>99.143596304892426</v>
      </c>
      <c r="J246" s="8">
        <f>VLOOKUP(B246,'ISDT municipal'!$A$4:$N$734,14)</f>
        <v>99.884354745028531</v>
      </c>
      <c r="K246" s="9">
        <f>VLOOKUP(B246,'ISDT asentamiento mas poblado'!$B$4:$I$734,8,FALSE)</f>
        <v>99.143596304892426</v>
      </c>
      <c r="L246" s="7">
        <f t="shared" si="1"/>
        <v>0.99258383916052706</v>
      </c>
      <c r="M246" s="10">
        <f t="shared" si="2"/>
        <v>99.884354745028531</v>
      </c>
      <c r="N246" s="56">
        <f t="shared" si="3"/>
        <v>99.884354745028531</v>
      </c>
    </row>
    <row r="247" spans="1:14" ht="15.75" customHeight="1" x14ac:dyDescent="0.25">
      <c r="A247" s="5">
        <v>22107000101</v>
      </c>
      <c r="B247" s="5">
        <v>22107</v>
      </c>
      <c r="C247" s="6" t="s">
        <v>248</v>
      </c>
      <c r="D247" s="6" t="s">
        <v>249</v>
      </c>
      <c r="E247" s="6" t="s">
        <v>1559</v>
      </c>
      <c r="F247" s="6" t="s">
        <v>1562</v>
      </c>
      <c r="G247" s="5">
        <v>33</v>
      </c>
      <c r="H247" s="4">
        <f>accesibilidad!CD247</f>
        <v>-1.4081293674981641</v>
      </c>
      <c r="I247" s="7">
        <f t="shared" si="0"/>
        <v>98.591870632501838</v>
      </c>
      <c r="J247" s="8">
        <f>VLOOKUP(B247,'ISDT municipal'!$A$4:$N$734,14)</f>
        <v>100.38115825290959</v>
      </c>
      <c r="K247" s="9">
        <f>VLOOKUP(B247,'ISDT asentamiento mas poblado'!$B$4:$I$734,8,FALSE)</f>
        <v>98.591870632501838</v>
      </c>
      <c r="L247" s="7">
        <f t="shared" si="1"/>
        <v>0.98217506500672513</v>
      </c>
      <c r="M247" s="10">
        <f t="shared" si="2"/>
        <v>100.38115825290959</v>
      </c>
      <c r="N247" s="56">
        <f t="shared" si="3"/>
        <v>100.38115825290959</v>
      </c>
    </row>
    <row r="248" spans="1:14" ht="15.75" customHeight="1" x14ac:dyDescent="0.25">
      <c r="A248" s="5">
        <v>22107000299</v>
      </c>
      <c r="B248" s="5">
        <v>22107</v>
      </c>
      <c r="C248" s="6" t="s">
        <v>250</v>
      </c>
      <c r="D248" s="6" t="s">
        <v>249</v>
      </c>
      <c r="E248" s="6" t="s">
        <v>1561</v>
      </c>
      <c r="F248" s="6" t="s">
        <v>1562</v>
      </c>
      <c r="G248" s="5">
        <v>10</v>
      </c>
      <c r="H248" s="4">
        <f>accesibilidad!CD248</f>
        <v>-1.1902495503952293</v>
      </c>
      <c r="I248" s="7">
        <f t="shared" si="0"/>
        <v>98.809750449604778</v>
      </c>
      <c r="J248" s="8">
        <f>VLOOKUP(B248,'ISDT municipal'!$A$4:$N$734,14)</f>
        <v>100.38115825290959</v>
      </c>
      <c r="K248" s="9">
        <f>VLOOKUP(B248,'ISDT asentamiento mas poblado'!$B$4:$I$734,8,FALSE)</f>
        <v>98.591870632501838</v>
      </c>
      <c r="L248" s="7">
        <f t="shared" si="1"/>
        <v>0.98217506500672513</v>
      </c>
      <c r="M248" s="10">
        <f t="shared" si="2"/>
        <v>100.60299224652807</v>
      </c>
      <c r="N248" s="56">
        <f t="shared" si="3"/>
        <v>100.38115825290959</v>
      </c>
    </row>
    <row r="249" spans="1:14" ht="15.75" customHeight="1" x14ac:dyDescent="0.25">
      <c r="A249" s="5">
        <v>22107000301</v>
      </c>
      <c r="B249" s="5">
        <v>22107</v>
      </c>
      <c r="C249" s="6" t="s">
        <v>249</v>
      </c>
      <c r="D249" s="6" t="s">
        <v>249</v>
      </c>
      <c r="E249" s="6" t="s">
        <v>1561</v>
      </c>
      <c r="F249" s="6" t="s">
        <v>1560</v>
      </c>
      <c r="G249" s="5">
        <v>23</v>
      </c>
      <c r="H249" s="4">
        <f>accesibilidad!CD249</f>
        <v>-0.89882512113061719</v>
      </c>
      <c r="I249" s="7">
        <f t="shared" si="0"/>
        <v>99.101174878869386</v>
      </c>
      <c r="J249" s="8">
        <f>VLOOKUP(B249,'ISDT municipal'!$A$4:$N$734,14)</f>
        <v>100.38115825290959</v>
      </c>
      <c r="K249" s="9">
        <f>VLOOKUP(B249,'ISDT asentamiento mas poblado'!$B$4:$I$734,8,FALSE)</f>
        <v>98.591870632501838</v>
      </c>
      <c r="L249" s="7">
        <f t="shared" si="1"/>
        <v>0.98217506500672513</v>
      </c>
      <c r="M249" s="10">
        <f t="shared" si="2"/>
        <v>100.89970557152235</v>
      </c>
      <c r="N249" s="56">
        <f t="shared" si="3"/>
        <v>100.38115825290959</v>
      </c>
    </row>
    <row r="250" spans="1:14" ht="15.75" customHeight="1" x14ac:dyDescent="0.25">
      <c r="A250" s="5">
        <v>22107000401</v>
      </c>
      <c r="B250" s="5">
        <v>22107</v>
      </c>
      <c r="C250" s="6" t="s">
        <v>251</v>
      </c>
      <c r="D250" s="6" t="s">
        <v>249</v>
      </c>
      <c r="E250" s="6" t="s">
        <v>1561</v>
      </c>
      <c r="F250" s="6" t="s">
        <v>1562</v>
      </c>
      <c r="G250" s="5">
        <v>15</v>
      </c>
      <c r="H250" s="4">
        <f>accesibilidad!CD250</f>
        <v>-1.3622585357125778</v>
      </c>
      <c r="I250" s="7">
        <f t="shared" si="0"/>
        <v>98.637741464287416</v>
      </c>
      <c r="J250" s="8">
        <f>VLOOKUP(B250,'ISDT municipal'!$A$4:$N$734,14)</f>
        <v>100.38115825290959</v>
      </c>
      <c r="K250" s="9">
        <f>VLOOKUP(B250,'ISDT asentamiento mas poblado'!$B$4:$I$734,8,FALSE)</f>
        <v>98.591870632501838</v>
      </c>
      <c r="L250" s="7">
        <f t="shared" si="1"/>
        <v>0.98217506500672513</v>
      </c>
      <c r="M250" s="10">
        <f t="shared" si="2"/>
        <v>100.42786156825517</v>
      </c>
      <c r="N250" s="56">
        <f t="shared" si="3"/>
        <v>100.38115825290959</v>
      </c>
    </row>
    <row r="251" spans="1:14" ht="15.75" customHeight="1" x14ac:dyDescent="0.25">
      <c r="A251" s="5">
        <v>22107000501</v>
      </c>
      <c r="B251" s="5">
        <v>22107</v>
      </c>
      <c r="C251" s="6" t="s">
        <v>252</v>
      </c>
      <c r="D251" s="6" t="s">
        <v>249</v>
      </c>
      <c r="E251" s="6" t="s">
        <v>1561</v>
      </c>
      <c r="F251" s="6" t="s">
        <v>1562</v>
      </c>
      <c r="G251" s="5">
        <v>7</v>
      </c>
      <c r="H251" s="4">
        <f>accesibilidad!CD251</f>
        <v>-1.3945120906734421</v>
      </c>
      <c r="I251" s="7">
        <f t="shared" si="0"/>
        <v>98.605487909326555</v>
      </c>
      <c r="J251" s="8">
        <f>VLOOKUP(B251,'ISDT municipal'!$A$4:$N$734,14)</f>
        <v>100.38115825290959</v>
      </c>
      <c r="K251" s="9">
        <f>VLOOKUP(B251,'ISDT asentamiento mas poblado'!$B$4:$I$734,8,FALSE)</f>
        <v>98.591870632501838</v>
      </c>
      <c r="L251" s="7">
        <f t="shared" si="1"/>
        <v>0.98217506500672513</v>
      </c>
      <c r="M251" s="10">
        <f t="shared" si="2"/>
        <v>100.3950226619237</v>
      </c>
      <c r="N251" s="56">
        <f t="shared" si="3"/>
        <v>100.38115825290959</v>
      </c>
    </row>
    <row r="252" spans="1:14" ht="15.75" customHeight="1" x14ac:dyDescent="0.25">
      <c r="A252" s="5">
        <v>22107000601</v>
      </c>
      <c r="B252" s="5">
        <v>22107</v>
      </c>
      <c r="C252" s="6" t="s">
        <v>253</v>
      </c>
      <c r="D252" s="6" t="s">
        <v>249</v>
      </c>
      <c r="E252" s="6" t="s">
        <v>1561</v>
      </c>
      <c r="F252" s="6" t="s">
        <v>1562</v>
      </c>
      <c r="G252" s="5">
        <v>12</v>
      </c>
      <c r="H252" s="4">
        <f>accesibilidad!CD252</f>
        <v>-1.516189893004166</v>
      </c>
      <c r="I252" s="7">
        <f t="shared" si="0"/>
        <v>98.483810106995833</v>
      </c>
      <c r="J252" s="8">
        <f>VLOOKUP(B252,'ISDT municipal'!$A$4:$N$734,14)</f>
        <v>100.38115825290959</v>
      </c>
      <c r="K252" s="9">
        <f>VLOOKUP(B252,'ISDT asentamiento mas poblado'!$B$4:$I$734,8,FALSE)</f>
        <v>98.591870632501838</v>
      </c>
      <c r="L252" s="7">
        <f t="shared" si="1"/>
        <v>0.98217506500672513</v>
      </c>
      <c r="M252" s="10">
        <f t="shared" si="2"/>
        <v>100.27113659856707</v>
      </c>
      <c r="N252" s="56">
        <f t="shared" si="3"/>
        <v>100.27113659856707</v>
      </c>
    </row>
    <row r="253" spans="1:14" ht="15.75" customHeight="1" x14ac:dyDescent="0.25">
      <c r="A253" s="5">
        <v>22109000101</v>
      </c>
      <c r="B253" s="5">
        <v>22109</v>
      </c>
      <c r="C253" s="6" t="s">
        <v>254</v>
      </c>
      <c r="D253" s="6" t="s">
        <v>255</v>
      </c>
      <c r="E253" s="6" t="s">
        <v>1561</v>
      </c>
      <c r="F253" s="6" t="s">
        <v>1562</v>
      </c>
      <c r="G253" s="5">
        <v>17</v>
      </c>
      <c r="H253" s="4">
        <f>accesibilidad!CD253</f>
        <v>-0.74277385109291649</v>
      </c>
      <c r="I253" s="7">
        <f t="shared" si="0"/>
        <v>99.25722614890708</v>
      </c>
      <c r="J253" s="8">
        <f>VLOOKUP(B253,'ISDT municipal'!$A$4:$N$734,14)</f>
        <v>99.900097331154186</v>
      </c>
      <c r="K253" s="9">
        <f>VLOOKUP(B253,'ISDT asentamiento mas poblado'!$B$4:$I$734,8,FALSE)</f>
        <v>99.652547499591989</v>
      </c>
      <c r="L253" s="7">
        <f t="shared" si="1"/>
        <v>0.99752202612234098</v>
      </c>
      <c r="M253" s="10">
        <f t="shared" si="2"/>
        <v>99.503793951045736</v>
      </c>
      <c r="N253" s="56">
        <f t="shared" si="3"/>
        <v>99.503793951045736</v>
      </c>
    </row>
    <row r="254" spans="1:14" ht="15.75" customHeight="1" x14ac:dyDescent="0.25">
      <c r="A254" s="5">
        <v>22109000201</v>
      </c>
      <c r="B254" s="5">
        <v>22109</v>
      </c>
      <c r="C254" s="6" t="s">
        <v>256</v>
      </c>
      <c r="D254" s="6" t="s">
        <v>255</v>
      </c>
      <c r="E254" s="6" t="s">
        <v>1561</v>
      </c>
      <c r="F254" s="6" t="s">
        <v>1562</v>
      </c>
      <c r="G254" s="5">
        <v>9</v>
      </c>
      <c r="H254" s="4">
        <f>accesibilidad!CD254</f>
        <v>-0.48235792108125619</v>
      </c>
      <c r="I254" s="7">
        <f t="shared" si="0"/>
        <v>99.51764207891874</v>
      </c>
      <c r="J254" s="8">
        <f>VLOOKUP(B254,'ISDT municipal'!$A$4:$N$734,14)</f>
        <v>99.900097331154186</v>
      </c>
      <c r="K254" s="9">
        <f>VLOOKUP(B254,'ISDT asentamiento mas poblado'!$B$4:$I$734,8,FALSE)</f>
        <v>99.652547499591989</v>
      </c>
      <c r="L254" s="7">
        <f t="shared" si="1"/>
        <v>0.99752202612234098</v>
      </c>
      <c r="M254" s="10">
        <f t="shared" si="2"/>
        <v>99.764856787947664</v>
      </c>
      <c r="N254" s="56">
        <f t="shared" si="3"/>
        <v>99.764856787947664</v>
      </c>
    </row>
    <row r="255" spans="1:14" ht="15.75" customHeight="1" x14ac:dyDescent="0.25">
      <c r="A255" s="5">
        <v>22109000301</v>
      </c>
      <c r="B255" s="5">
        <v>22109</v>
      </c>
      <c r="C255" s="6" t="s">
        <v>257</v>
      </c>
      <c r="D255" s="6" t="s">
        <v>255</v>
      </c>
      <c r="E255" s="6" t="s">
        <v>1561</v>
      </c>
      <c r="F255" s="6" t="s">
        <v>1562</v>
      </c>
      <c r="G255" s="5">
        <v>26</v>
      </c>
      <c r="H255" s="4">
        <f>accesibilidad!CD255</f>
        <v>-0.35572966860092353</v>
      </c>
      <c r="I255" s="7">
        <f t="shared" si="0"/>
        <v>99.644270331399071</v>
      </c>
      <c r="J255" s="8">
        <f>VLOOKUP(B255,'ISDT municipal'!$A$4:$N$734,14)</f>
        <v>99.900097331154186</v>
      </c>
      <c r="K255" s="9">
        <f>VLOOKUP(B255,'ISDT asentamiento mas poblado'!$B$4:$I$734,8,FALSE)</f>
        <v>99.652547499591989</v>
      </c>
      <c r="L255" s="7">
        <f t="shared" si="1"/>
        <v>0.99752202612234098</v>
      </c>
      <c r="M255" s="10">
        <f t="shared" si="2"/>
        <v>99.891799601403704</v>
      </c>
      <c r="N255" s="56">
        <f t="shared" si="3"/>
        <v>99.891799601403704</v>
      </c>
    </row>
    <row r="256" spans="1:14" ht="15.75" customHeight="1" x14ac:dyDescent="0.25">
      <c r="A256" s="5">
        <v>22109000401</v>
      </c>
      <c r="B256" s="5">
        <v>22109</v>
      </c>
      <c r="C256" s="6" t="s">
        <v>255</v>
      </c>
      <c r="D256" s="6" t="s">
        <v>255</v>
      </c>
      <c r="E256" s="6" t="s">
        <v>1559</v>
      </c>
      <c r="F256" s="6" t="s">
        <v>1560</v>
      </c>
      <c r="G256" s="5">
        <v>191</v>
      </c>
      <c r="H256" s="4">
        <f>accesibilidad!CD256</f>
        <v>-0.3474525004080174</v>
      </c>
      <c r="I256" s="7">
        <f t="shared" si="0"/>
        <v>99.652547499591989</v>
      </c>
      <c r="J256" s="8">
        <f>VLOOKUP(B256,'ISDT municipal'!$A$4:$N$734,14)</f>
        <v>99.900097331154186</v>
      </c>
      <c r="K256" s="9">
        <f>VLOOKUP(B256,'ISDT asentamiento mas poblado'!$B$4:$I$734,8,FALSE)</f>
        <v>99.652547499591989</v>
      </c>
      <c r="L256" s="7">
        <f t="shared" si="1"/>
        <v>0.99752202612234098</v>
      </c>
      <c r="M256" s="10">
        <f t="shared" si="2"/>
        <v>99.900097331154186</v>
      </c>
      <c r="N256" s="56">
        <f t="shared" si="3"/>
        <v>99.900097331154186</v>
      </c>
    </row>
    <row r="257" spans="1:14" ht="15.75" customHeight="1" x14ac:dyDescent="0.25">
      <c r="A257" s="5">
        <v>22109000599</v>
      </c>
      <c r="B257" s="5">
        <v>22109</v>
      </c>
      <c r="C257" s="6" t="s">
        <v>258</v>
      </c>
      <c r="D257" s="6" t="s">
        <v>255</v>
      </c>
      <c r="E257" s="6" t="s">
        <v>1561</v>
      </c>
      <c r="F257" s="6" t="s">
        <v>1562</v>
      </c>
      <c r="G257" s="5">
        <v>3</v>
      </c>
      <c r="H257" s="4">
        <f>accesibilidad!CD257</f>
        <v>-0.47648995920651843</v>
      </c>
      <c r="I257" s="7">
        <f t="shared" si="0"/>
        <v>99.523510040793482</v>
      </c>
      <c r="J257" s="8">
        <f>VLOOKUP(B257,'ISDT municipal'!$A$4:$N$734,14)</f>
        <v>99.900097331154186</v>
      </c>
      <c r="K257" s="9">
        <f>VLOOKUP(B257,'ISDT asentamiento mas poblado'!$B$4:$I$734,8,FALSE)</f>
        <v>99.652547499591989</v>
      </c>
      <c r="L257" s="7">
        <f t="shared" si="1"/>
        <v>0.99752202612234098</v>
      </c>
      <c r="M257" s="10">
        <f t="shared" si="2"/>
        <v>99.770739326599525</v>
      </c>
      <c r="N257" s="56">
        <f t="shared" si="3"/>
        <v>99.770739326599525</v>
      </c>
    </row>
    <row r="258" spans="1:14" ht="15.75" customHeight="1" x14ac:dyDescent="0.25">
      <c r="A258" s="5">
        <v>22109000601</v>
      </c>
      <c r="B258" s="5">
        <v>22109</v>
      </c>
      <c r="C258" s="6" t="s">
        <v>259</v>
      </c>
      <c r="D258" s="6" t="s">
        <v>255</v>
      </c>
      <c r="E258" s="6" t="s">
        <v>1561</v>
      </c>
      <c r="F258" s="6" t="s">
        <v>1562</v>
      </c>
      <c r="G258" s="5">
        <v>13</v>
      </c>
      <c r="H258" s="4">
        <f>accesibilidad!CD258</f>
        <v>-0.73664199118720963</v>
      </c>
      <c r="I258" s="7">
        <f t="shared" si="0"/>
        <v>99.263358008812787</v>
      </c>
      <c r="J258" s="8">
        <f>VLOOKUP(B258,'ISDT municipal'!$A$4:$N$734,14)</f>
        <v>99.900097331154186</v>
      </c>
      <c r="K258" s="9">
        <f>VLOOKUP(B258,'ISDT asentamiento mas poblado'!$B$4:$I$734,8,FALSE)</f>
        <v>99.652547499591989</v>
      </c>
      <c r="L258" s="7">
        <f t="shared" si="1"/>
        <v>0.99752202612234098</v>
      </c>
      <c r="M258" s="10">
        <f t="shared" si="2"/>
        <v>99.509941043285437</v>
      </c>
      <c r="N258" s="56">
        <f t="shared" si="3"/>
        <v>99.509941043285437</v>
      </c>
    </row>
    <row r="259" spans="1:14" ht="15.75" customHeight="1" x14ac:dyDescent="0.25">
      <c r="A259" s="5">
        <v>22109000801</v>
      </c>
      <c r="B259" s="5">
        <v>22109</v>
      </c>
      <c r="C259" s="6" t="s">
        <v>260</v>
      </c>
      <c r="D259" s="6" t="s">
        <v>255</v>
      </c>
      <c r="E259" s="6" t="s">
        <v>1561</v>
      </c>
      <c r="F259" s="6" t="s">
        <v>1562</v>
      </c>
      <c r="G259" s="5">
        <v>10</v>
      </c>
      <c r="H259" s="4">
        <f>accesibilidad!CD259</f>
        <v>-0.62781601056995329</v>
      </c>
      <c r="I259" s="7">
        <f t="shared" si="0"/>
        <v>99.372183989430042</v>
      </c>
      <c r="J259" s="8">
        <f>VLOOKUP(B259,'ISDT municipal'!$A$4:$N$734,14)</f>
        <v>99.900097331154186</v>
      </c>
      <c r="K259" s="9">
        <f>VLOOKUP(B259,'ISDT asentamiento mas poblado'!$B$4:$I$734,8,FALSE)</f>
        <v>99.652547499591989</v>
      </c>
      <c r="L259" s="7">
        <f t="shared" si="1"/>
        <v>0.99752202612234098</v>
      </c>
      <c r="M259" s="10">
        <f t="shared" si="2"/>
        <v>99.619037361729951</v>
      </c>
      <c r="N259" s="56">
        <f t="shared" si="3"/>
        <v>99.619037361729951</v>
      </c>
    </row>
    <row r="260" spans="1:14" ht="15.75" customHeight="1" x14ac:dyDescent="0.25">
      <c r="A260" s="5">
        <v>22109000901</v>
      </c>
      <c r="B260" s="5">
        <v>22109</v>
      </c>
      <c r="C260" s="6" t="s">
        <v>261</v>
      </c>
      <c r="D260" s="6" t="s">
        <v>255</v>
      </c>
      <c r="E260" s="6" t="s">
        <v>1561</v>
      </c>
      <c r="F260" s="6" t="s">
        <v>1562</v>
      </c>
      <c r="G260" s="5">
        <v>36</v>
      </c>
      <c r="H260" s="4">
        <f>accesibilidad!CD260</f>
        <v>-0.68701246506308122</v>
      </c>
      <c r="I260" s="7">
        <f t="shared" si="0"/>
        <v>99.312987534936923</v>
      </c>
      <c r="J260" s="8">
        <f>VLOOKUP(B260,'ISDT municipal'!$A$4:$N$734,14)</f>
        <v>99.900097331154186</v>
      </c>
      <c r="K260" s="9">
        <f>VLOOKUP(B260,'ISDT asentamiento mas poblado'!$B$4:$I$734,8,FALSE)</f>
        <v>99.652547499591989</v>
      </c>
      <c r="L260" s="7">
        <f t="shared" si="1"/>
        <v>0.99752202612234098</v>
      </c>
      <c r="M260" s="10">
        <f t="shared" si="2"/>
        <v>99.559693855578772</v>
      </c>
      <c r="N260" s="56">
        <f t="shared" si="3"/>
        <v>99.559693855578772</v>
      </c>
    </row>
    <row r="261" spans="1:14" ht="15.75" customHeight="1" x14ac:dyDescent="0.25">
      <c r="A261" s="5">
        <v>22109001001</v>
      </c>
      <c r="B261" s="5">
        <v>22109</v>
      </c>
      <c r="C261" s="6" t="s">
        <v>262</v>
      </c>
      <c r="D261" s="6" t="s">
        <v>255</v>
      </c>
      <c r="E261" s="6" t="s">
        <v>1561</v>
      </c>
      <c r="F261" s="6" t="s">
        <v>1562</v>
      </c>
      <c r="G261" s="5">
        <v>8</v>
      </c>
      <c r="H261" s="4">
        <f>accesibilidad!CD261</f>
        <v>-0.99529015323353309</v>
      </c>
      <c r="I261" s="7">
        <f t="shared" si="0"/>
        <v>99.004709846766474</v>
      </c>
      <c r="J261" s="8">
        <f>VLOOKUP(B261,'ISDT municipal'!$A$4:$N$734,14)</f>
        <v>99.900097331154186</v>
      </c>
      <c r="K261" s="9">
        <f>VLOOKUP(B261,'ISDT asentamiento mas poblado'!$B$4:$I$734,8,FALSE)</f>
        <v>99.652547499591989</v>
      </c>
      <c r="L261" s="7">
        <f t="shared" si="1"/>
        <v>0.99752202612234098</v>
      </c>
      <c r="M261" s="10">
        <f t="shared" si="2"/>
        <v>99.250650365713383</v>
      </c>
      <c r="N261" s="56">
        <f t="shared" si="3"/>
        <v>99.250650365713383</v>
      </c>
    </row>
    <row r="262" spans="1:14" ht="15.75" customHeight="1" x14ac:dyDescent="0.25">
      <c r="A262" s="5">
        <v>22109001101</v>
      </c>
      <c r="B262" s="5">
        <v>22109</v>
      </c>
      <c r="C262" s="6" t="s">
        <v>263</v>
      </c>
      <c r="D262" s="6" t="s">
        <v>255</v>
      </c>
      <c r="E262" s="6" t="s">
        <v>1561</v>
      </c>
      <c r="F262" s="6" t="s">
        <v>1562</v>
      </c>
      <c r="G262" s="5">
        <v>9</v>
      </c>
      <c r="H262" s="4">
        <f>accesibilidad!CD262</f>
        <v>-0.90716727336922909</v>
      </c>
      <c r="I262" s="7">
        <f t="shared" si="0"/>
        <v>99.092832726630775</v>
      </c>
      <c r="J262" s="8">
        <f>VLOOKUP(B262,'ISDT municipal'!$A$4:$N$734,14)</f>
        <v>99.900097331154186</v>
      </c>
      <c r="K262" s="9">
        <f>VLOOKUP(B262,'ISDT asentamiento mas poblado'!$B$4:$I$734,8,FALSE)</f>
        <v>99.652547499591989</v>
      </c>
      <c r="L262" s="7">
        <f t="shared" si="1"/>
        <v>0.99752202612234098</v>
      </c>
      <c r="M262" s="10">
        <f t="shared" si="2"/>
        <v>99.338992154221913</v>
      </c>
      <c r="N262" s="56">
        <f t="shared" si="3"/>
        <v>99.338992154221913</v>
      </c>
    </row>
    <row r="263" spans="1:14" ht="15.75" customHeight="1" x14ac:dyDescent="0.25">
      <c r="A263" s="5">
        <v>22109001201</v>
      </c>
      <c r="B263" s="5">
        <v>22109</v>
      </c>
      <c r="C263" s="6" t="s">
        <v>264</v>
      </c>
      <c r="D263" s="6" t="s">
        <v>255</v>
      </c>
      <c r="E263" s="6" t="s">
        <v>1561</v>
      </c>
      <c r="F263" s="6" t="s">
        <v>1562</v>
      </c>
      <c r="G263" s="5">
        <v>7</v>
      </c>
      <c r="H263" s="4">
        <f>accesibilidad!CD263</f>
        <v>-0.64014642456176629</v>
      </c>
      <c r="I263" s="7">
        <f t="shared" si="0"/>
        <v>99.359853575438237</v>
      </c>
      <c r="J263" s="8">
        <f>VLOOKUP(B263,'ISDT municipal'!$A$4:$N$734,14)</f>
        <v>99.900097331154186</v>
      </c>
      <c r="K263" s="9">
        <f>VLOOKUP(B263,'ISDT asentamiento mas poblado'!$B$4:$I$734,8,FALSE)</f>
        <v>99.652547499591989</v>
      </c>
      <c r="L263" s="7">
        <f t="shared" si="1"/>
        <v>0.99752202612234098</v>
      </c>
      <c r="M263" s="10">
        <f t="shared" si="2"/>
        <v>99.60667631739318</v>
      </c>
      <c r="N263" s="56">
        <f t="shared" si="3"/>
        <v>99.60667631739318</v>
      </c>
    </row>
    <row r="264" spans="1:14" ht="15.75" customHeight="1" x14ac:dyDescent="0.25">
      <c r="A264" s="5">
        <v>22109001301</v>
      </c>
      <c r="B264" s="5">
        <v>22109</v>
      </c>
      <c r="C264" s="6" t="s">
        <v>265</v>
      </c>
      <c r="D264" s="6" t="s">
        <v>255</v>
      </c>
      <c r="E264" s="6" t="s">
        <v>1561</v>
      </c>
      <c r="F264" s="6" t="s">
        <v>1562</v>
      </c>
      <c r="G264" s="5">
        <v>1</v>
      </c>
      <c r="H264" s="4">
        <f>accesibilidad!CD264</f>
        <v>-0.80473120772234252</v>
      </c>
      <c r="I264" s="7">
        <f t="shared" si="0"/>
        <v>99.195268792277659</v>
      </c>
      <c r="J264" s="8">
        <f>VLOOKUP(B264,'ISDT municipal'!$A$4:$N$734,14)</f>
        <v>99.900097331154186</v>
      </c>
      <c r="K264" s="9">
        <f>VLOOKUP(B264,'ISDT asentamiento mas poblado'!$B$4:$I$734,8,FALSE)</f>
        <v>99.652547499591989</v>
      </c>
      <c r="L264" s="7">
        <f t="shared" si="1"/>
        <v>0.99752202612234098</v>
      </c>
      <c r="M264" s="10">
        <f t="shared" si="2"/>
        <v>99.441682684319858</v>
      </c>
      <c r="N264" s="56">
        <f t="shared" si="3"/>
        <v>99.441682684319858</v>
      </c>
    </row>
    <row r="265" spans="1:14" ht="15.75" customHeight="1" x14ac:dyDescent="0.25">
      <c r="A265" s="5">
        <v>22109001401</v>
      </c>
      <c r="B265" s="5">
        <v>22109</v>
      </c>
      <c r="C265" s="6" t="s">
        <v>266</v>
      </c>
      <c r="D265" s="6" t="s">
        <v>255</v>
      </c>
      <c r="E265" s="6" t="s">
        <v>1561</v>
      </c>
      <c r="F265" s="6" t="s">
        <v>1562</v>
      </c>
      <c r="G265" s="5">
        <v>1</v>
      </c>
      <c r="H265" s="4">
        <f>accesibilidad!CD265</f>
        <v>-0.64256827026233621</v>
      </c>
      <c r="I265" s="7">
        <f t="shared" si="0"/>
        <v>99.357431729737669</v>
      </c>
      <c r="J265" s="8">
        <f>VLOOKUP(B265,'ISDT municipal'!$A$4:$N$734,14)</f>
        <v>99.900097331154186</v>
      </c>
      <c r="K265" s="9">
        <f>VLOOKUP(B265,'ISDT asentamiento mas poblado'!$B$4:$I$734,8,FALSE)</f>
        <v>99.652547499591989</v>
      </c>
      <c r="L265" s="7">
        <f t="shared" si="1"/>
        <v>0.99752202612234098</v>
      </c>
      <c r="M265" s="10">
        <f t="shared" si="2"/>
        <v>99.604248455514295</v>
      </c>
      <c r="N265" s="56">
        <f t="shared" si="3"/>
        <v>99.604248455514295</v>
      </c>
    </row>
    <row r="266" spans="1:14" ht="15.75" customHeight="1" x14ac:dyDescent="0.25">
      <c r="A266" s="5">
        <v>22110000101</v>
      </c>
      <c r="B266" s="5">
        <v>22110</v>
      </c>
      <c r="C266" s="6" t="s">
        <v>267</v>
      </c>
      <c r="D266" s="6" t="s">
        <v>268</v>
      </c>
      <c r="E266" s="6" t="s">
        <v>1561</v>
      </c>
      <c r="F266" s="6" t="s">
        <v>1562</v>
      </c>
      <c r="G266" s="5">
        <v>109</v>
      </c>
      <c r="H266" s="4">
        <f>accesibilidad!CD266</f>
        <v>0.30388837408610936</v>
      </c>
      <c r="I266" s="7">
        <f t="shared" si="0"/>
        <v>100.30388837408611</v>
      </c>
      <c r="J266" s="8">
        <f>VLOOKUP(B266,'ISDT municipal'!$A$4:$N$734,14)</f>
        <v>100.59152176231441</v>
      </c>
      <c r="K266" s="9">
        <f>VLOOKUP(B266,'ISDT asentamiento mas poblado'!$B$4:$I$734,8,FALSE)</f>
        <v>100.68060978032055</v>
      </c>
      <c r="L266" s="7">
        <f t="shared" si="1"/>
        <v>1.0008856414183358</v>
      </c>
      <c r="M266" s="10">
        <f t="shared" si="2"/>
        <v>100.21513370093651</v>
      </c>
      <c r="N266" s="56">
        <f t="shared" si="3"/>
        <v>100.21513370093651</v>
      </c>
    </row>
    <row r="267" spans="1:14" ht="15.75" customHeight="1" x14ac:dyDescent="0.25">
      <c r="A267" s="5">
        <v>22110000201</v>
      </c>
      <c r="B267" s="5">
        <v>22110</v>
      </c>
      <c r="C267" s="6" t="s">
        <v>268</v>
      </c>
      <c r="D267" s="6" t="s">
        <v>268</v>
      </c>
      <c r="E267" s="6" t="s">
        <v>1559</v>
      </c>
      <c r="F267" s="6" t="s">
        <v>1560</v>
      </c>
      <c r="G267" s="5">
        <v>742</v>
      </c>
      <c r="H267" s="4">
        <f>accesibilidad!CD267</f>
        <v>0.68060978032055452</v>
      </c>
      <c r="I267" s="7">
        <f t="shared" si="0"/>
        <v>100.68060978032055</v>
      </c>
      <c r="J267" s="8">
        <f>VLOOKUP(B267,'ISDT municipal'!$A$4:$N$734,14)</f>
        <v>100.59152176231441</v>
      </c>
      <c r="K267" s="9">
        <f>VLOOKUP(B267,'ISDT asentamiento mas poblado'!$B$4:$I$734,8,FALSE)</f>
        <v>100.68060978032055</v>
      </c>
      <c r="L267" s="7">
        <f t="shared" si="1"/>
        <v>1.0008856414183358</v>
      </c>
      <c r="M267" s="10">
        <f t="shared" si="2"/>
        <v>100.59152176231441</v>
      </c>
      <c r="N267" s="56">
        <f t="shared" si="3"/>
        <v>100.59152176231441</v>
      </c>
    </row>
    <row r="268" spans="1:14" ht="15.75" customHeight="1" x14ac:dyDescent="0.25">
      <c r="A268" s="5">
        <v>22111000199</v>
      </c>
      <c r="B268" s="5">
        <v>22111</v>
      </c>
      <c r="C268" s="6" t="s">
        <v>269</v>
      </c>
      <c r="D268" s="6" t="s">
        <v>270</v>
      </c>
      <c r="E268" s="6" t="s">
        <v>1561</v>
      </c>
      <c r="F268" s="6" t="s">
        <v>1562</v>
      </c>
      <c r="G268" s="5">
        <v>6</v>
      </c>
      <c r="H268" s="4">
        <f>accesibilidad!CD268</f>
        <v>-1.0051421434173955</v>
      </c>
      <c r="I268" s="7">
        <f t="shared" si="0"/>
        <v>98.994857856582598</v>
      </c>
      <c r="J268" s="8">
        <f>VLOOKUP(B268,'ISDT municipal'!$A$4:$N$734,14)</f>
        <v>99.485978828465093</v>
      </c>
      <c r="K268" s="9">
        <f>VLOOKUP(B268,'ISDT asentamiento mas poblado'!$B$4:$I$734,8,FALSE)</f>
        <v>99.748075043709008</v>
      </c>
      <c r="L268" s="7">
        <f t="shared" si="1"/>
        <v>1.002634504061078</v>
      </c>
      <c r="M268" s="10">
        <f t="shared" si="2"/>
        <v>98.734740781025508</v>
      </c>
      <c r="N268" s="56">
        <f t="shared" si="3"/>
        <v>98.734740781025508</v>
      </c>
    </row>
    <row r="269" spans="1:14" ht="15.75" customHeight="1" x14ac:dyDescent="0.25">
      <c r="A269" s="5">
        <v>22111000299</v>
      </c>
      <c r="B269" s="5">
        <v>22111</v>
      </c>
      <c r="C269" s="6" t="s">
        <v>271</v>
      </c>
      <c r="D269" s="6" t="s">
        <v>270</v>
      </c>
      <c r="E269" s="6" t="s">
        <v>1561</v>
      </c>
      <c r="F269" s="6" t="s">
        <v>1562</v>
      </c>
      <c r="G269" s="5">
        <v>8</v>
      </c>
      <c r="H269" s="4">
        <f>accesibilidad!CD269</f>
        <v>-0.6611610430542797</v>
      </c>
      <c r="I269" s="7">
        <f t="shared" si="0"/>
        <v>99.338838956945722</v>
      </c>
      <c r="J269" s="8">
        <f>VLOOKUP(B269,'ISDT municipal'!$A$4:$N$734,14)</f>
        <v>99.485978828465093</v>
      </c>
      <c r="K269" s="9">
        <f>VLOOKUP(B269,'ISDT asentamiento mas poblado'!$B$4:$I$734,8,FALSE)</f>
        <v>99.748075043709008</v>
      </c>
      <c r="L269" s="7">
        <f t="shared" si="1"/>
        <v>1.002634504061078</v>
      </c>
      <c r="M269" s="10">
        <f t="shared" si="2"/>
        <v>99.07781804294882</v>
      </c>
      <c r="N269" s="56">
        <f t="shared" si="3"/>
        <v>99.07781804294882</v>
      </c>
    </row>
    <row r="270" spans="1:14" ht="15.75" customHeight="1" x14ac:dyDescent="0.25">
      <c r="A270" s="5">
        <v>22111000399</v>
      </c>
      <c r="B270" s="5">
        <v>22111</v>
      </c>
      <c r="C270" s="6" t="s">
        <v>272</v>
      </c>
      <c r="D270" s="6" t="s">
        <v>270</v>
      </c>
      <c r="E270" s="6" t="s">
        <v>1561</v>
      </c>
      <c r="F270" s="6" t="s">
        <v>1562</v>
      </c>
      <c r="G270" s="5">
        <v>20</v>
      </c>
      <c r="H270" s="4">
        <f>accesibilidad!CD270</f>
        <v>-0.89908161997493452</v>
      </c>
      <c r="I270" s="7">
        <f t="shared" si="0"/>
        <v>99.100918380025064</v>
      </c>
      <c r="J270" s="8">
        <f>VLOOKUP(B270,'ISDT municipal'!$A$4:$N$734,14)</f>
        <v>99.485978828465093</v>
      </c>
      <c r="K270" s="9">
        <f>VLOOKUP(B270,'ISDT asentamiento mas poblado'!$B$4:$I$734,8,FALSE)</f>
        <v>99.748075043709008</v>
      </c>
      <c r="L270" s="7">
        <f t="shared" si="1"/>
        <v>1.002634504061078</v>
      </c>
      <c r="M270" s="10">
        <f t="shared" si="2"/>
        <v>98.840522621778916</v>
      </c>
      <c r="N270" s="56">
        <f t="shared" si="3"/>
        <v>98.840522621778916</v>
      </c>
    </row>
    <row r="271" spans="1:14" ht="15.75" customHeight="1" x14ac:dyDescent="0.25">
      <c r="A271" s="5">
        <v>22111000401</v>
      </c>
      <c r="B271" s="5">
        <v>22111</v>
      </c>
      <c r="C271" s="6" t="s">
        <v>270</v>
      </c>
      <c r="D271" s="6" t="s">
        <v>270</v>
      </c>
      <c r="E271" s="6" t="s">
        <v>1561</v>
      </c>
      <c r="F271" s="6" t="s">
        <v>1560</v>
      </c>
      <c r="G271" s="5">
        <v>28</v>
      </c>
      <c r="H271" s="4">
        <f>accesibilidad!CD271</f>
        <v>-0.40863164250418049</v>
      </c>
      <c r="I271" s="7">
        <f t="shared" si="0"/>
        <v>99.591368357495824</v>
      </c>
      <c r="J271" s="8">
        <f>VLOOKUP(B271,'ISDT municipal'!$A$4:$N$734,14)</f>
        <v>99.485978828465093</v>
      </c>
      <c r="K271" s="9">
        <f>VLOOKUP(B271,'ISDT asentamiento mas poblado'!$B$4:$I$734,8,FALSE)</f>
        <v>99.748075043709008</v>
      </c>
      <c r="L271" s="7">
        <f t="shared" si="1"/>
        <v>1.002634504061078</v>
      </c>
      <c r="M271" s="10">
        <f t="shared" si="2"/>
        <v>99.329683901870752</v>
      </c>
      <c r="N271" s="56">
        <f t="shared" si="3"/>
        <v>99.329683901870752</v>
      </c>
    </row>
    <row r="272" spans="1:14" ht="15.75" customHeight="1" x14ac:dyDescent="0.25">
      <c r="A272" s="5">
        <v>22111000599</v>
      </c>
      <c r="B272" s="5">
        <v>22111</v>
      </c>
      <c r="C272" s="6" t="s">
        <v>273</v>
      </c>
      <c r="D272" s="6" t="s">
        <v>270</v>
      </c>
      <c r="E272" s="6" t="s">
        <v>1561</v>
      </c>
      <c r="F272" s="6" t="s">
        <v>1562</v>
      </c>
      <c r="G272" s="5">
        <v>4</v>
      </c>
      <c r="H272" s="4">
        <f>accesibilidad!CD272</f>
        <v>-0.93458630814834087</v>
      </c>
      <c r="I272" s="7">
        <f t="shared" si="0"/>
        <v>99.06541369185166</v>
      </c>
      <c r="J272" s="8">
        <f>VLOOKUP(B272,'ISDT municipal'!$A$4:$N$734,14)</f>
        <v>99.485978828465093</v>
      </c>
      <c r="K272" s="9">
        <f>VLOOKUP(B272,'ISDT asentamiento mas poblado'!$B$4:$I$734,8,FALSE)</f>
        <v>99.748075043709008</v>
      </c>
      <c r="L272" s="7">
        <f t="shared" si="1"/>
        <v>1.002634504061078</v>
      </c>
      <c r="M272" s="10">
        <f t="shared" si="2"/>
        <v>98.805111225073944</v>
      </c>
      <c r="N272" s="56">
        <f t="shared" si="3"/>
        <v>98.805111225073944</v>
      </c>
    </row>
    <row r="273" spans="1:14" ht="15.75" customHeight="1" x14ac:dyDescent="0.25">
      <c r="A273" s="5">
        <v>22111000699</v>
      </c>
      <c r="B273" s="5">
        <v>22111</v>
      </c>
      <c r="C273" s="6" t="s">
        <v>274</v>
      </c>
      <c r="D273" s="6" t="s">
        <v>270</v>
      </c>
      <c r="E273" s="6" t="s">
        <v>1561</v>
      </c>
      <c r="F273" s="6" t="s">
        <v>1562</v>
      </c>
      <c r="G273" s="5">
        <v>4</v>
      </c>
      <c r="H273" s="4">
        <f>accesibilidad!CD273</f>
        <v>-1.3367761507504561</v>
      </c>
      <c r="I273" s="7">
        <f t="shared" si="0"/>
        <v>98.663223849249547</v>
      </c>
      <c r="J273" s="8">
        <f>VLOOKUP(B273,'ISDT municipal'!$A$4:$N$734,14)</f>
        <v>99.485978828465093</v>
      </c>
      <c r="K273" s="9">
        <f>VLOOKUP(B273,'ISDT asentamiento mas poblado'!$B$4:$I$734,8,FALSE)</f>
        <v>99.748075043709008</v>
      </c>
      <c r="L273" s="7">
        <f t="shared" si="1"/>
        <v>1.002634504061078</v>
      </c>
      <c r="M273" s="10">
        <f t="shared" si="2"/>
        <v>98.403978169136721</v>
      </c>
      <c r="N273" s="56">
        <f t="shared" si="3"/>
        <v>98.403978169136721</v>
      </c>
    </row>
    <row r="274" spans="1:14" ht="15.75" customHeight="1" x14ac:dyDescent="0.25">
      <c r="A274" s="5">
        <v>22111000701</v>
      </c>
      <c r="B274" s="5">
        <v>22111</v>
      </c>
      <c r="C274" s="6" t="s">
        <v>275</v>
      </c>
      <c r="D274" s="6" t="s">
        <v>270</v>
      </c>
      <c r="E274" s="6" t="s">
        <v>1559</v>
      </c>
      <c r="F274" s="6" t="s">
        <v>1562</v>
      </c>
      <c r="G274" s="5">
        <v>37</v>
      </c>
      <c r="H274" s="4">
        <f>accesibilidad!CD274</f>
        <v>-0.25192495629098199</v>
      </c>
      <c r="I274" s="7">
        <f t="shared" si="0"/>
        <v>99.748075043709022</v>
      </c>
      <c r="J274" s="8">
        <f>VLOOKUP(B274,'ISDT municipal'!$A$4:$N$734,14)</f>
        <v>99.485978828465093</v>
      </c>
      <c r="K274" s="9">
        <f>VLOOKUP(B274,'ISDT asentamiento mas poblado'!$B$4:$I$734,8,FALSE)</f>
        <v>99.748075043709008</v>
      </c>
      <c r="L274" s="7">
        <f t="shared" si="1"/>
        <v>1.002634504061078</v>
      </c>
      <c r="M274" s="10">
        <f t="shared" si="2"/>
        <v>99.485978828465093</v>
      </c>
      <c r="N274" s="56">
        <f t="shared" si="3"/>
        <v>99.485978828465093</v>
      </c>
    </row>
    <row r="275" spans="1:14" ht="15.75" customHeight="1" x14ac:dyDescent="0.25">
      <c r="A275" s="5">
        <v>22111000899</v>
      </c>
      <c r="B275" s="5">
        <v>22111</v>
      </c>
      <c r="C275" s="6" t="s">
        <v>276</v>
      </c>
      <c r="D275" s="6" t="s">
        <v>270</v>
      </c>
      <c r="E275" s="6" t="s">
        <v>1561</v>
      </c>
      <c r="F275" s="6" t="s">
        <v>1562</v>
      </c>
      <c r="G275" s="5">
        <v>14</v>
      </c>
      <c r="H275" s="4">
        <f>accesibilidad!CD275</f>
        <v>-0.43821884764564345</v>
      </c>
      <c r="I275" s="7">
        <f t="shared" si="0"/>
        <v>99.561781152354357</v>
      </c>
      <c r="J275" s="8">
        <f>VLOOKUP(B275,'ISDT municipal'!$A$4:$N$734,14)</f>
        <v>99.485978828465093</v>
      </c>
      <c r="K275" s="9">
        <f>VLOOKUP(B275,'ISDT asentamiento mas poblado'!$B$4:$I$734,8,FALSE)</f>
        <v>99.748075043709008</v>
      </c>
      <c r="L275" s="7">
        <f t="shared" si="1"/>
        <v>1.002634504061078</v>
      </c>
      <c r="M275" s="10">
        <f t="shared" si="2"/>
        <v>99.300174439527666</v>
      </c>
      <c r="N275" s="56">
        <f t="shared" si="3"/>
        <v>99.300174439527666</v>
      </c>
    </row>
    <row r="276" spans="1:14" ht="15.75" customHeight="1" x14ac:dyDescent="0.25">
      <c r="A276" s="5">
        <v>22111000999</v>
      </c>
      <c r="B276" s="5">
        <v>22111</v>
      </c>
      <c r="C276" s="6" t="s">
        <v>277</v>
      </c>
      <c r="D276" s="6" t="s">
        <v>270</v>
      </c>
      <c r="E276" s="6" t="s">
        <v>1561</v>
      </c>
      <c r="F276" s="6" t="s">
        <v>1562</v>
      </c>
      <c r="G276" s="5">
        <v>18</v>
      </c>
      <c r="H276" s="4">
        <f>accesibilidad!CD276</f>
        <v>-0.9606247364601227</v>
      </c>
      <c r="I276" s="7">
        <f t="shared" si="0"/>
        <v>99.039375263539881</v>
      </c>
      <c r="J276" s="8">
        <f>VLOOKUP(B276,'ISDT municipal'!$A$4:$N$734,14)</f>
        <v>99.485978828465093</v>
      </c>
      <c r="K276" s="9">
        <f>VLOOKUP(B276,'ISDT asentamiento mas poblado'!$B$4:$I$734,8,FALSE)</f>
        <v>99.748075043709008</v>
      </c>
      <c r="L276" s="7">
        <f t="shared" si="1"/>
        <v>1.002634504061078</v>
      </c>
      <c r="M276" s="10">
        <f t="shared" si="2"/>
        <v>98.779141214859536</v>
      </c>
      <c r="N276" s="56">
        <f t="shared" si="3"/>
        <v>98.779141214859536</v>
      </c>
    </row>
    <row r="277" spans="1:14" ht="15.75" customHeight="1" x14ac:dyDescent="0.25">
      <c r="A277" s="5">
        <v>22111001001</v>
      </c>
      <c r="B277" s="5">
        <v>22111</v>
      </c>
      <c r="C277" s="6" t="s">
        <v>278</v>
      </c>
      <c r="D277" s="6" t="s">
        <v>270</v>
      </c>
      <c r="E277" s="6" t="s">
        <v>1561</v>
      </c>
      <c r="F277" s="6" t="s">
        <v>1562</v>
      </c>
      <c r="G277" s="5">
        <v>23</v>
      </c>
      <c r="H277" s="4">
        <f>accesibilidad!CD277</f>
        <v>-1.3990694725142878</v>
      </c>
      <c r="I277" s="7">
        <f t="shared" si="0"/>
        <v>98.600930527485716</v>
      </c>
      <c r="J277" s="8">
        <f>VLOOKUP(B277,'ISDT municipal'!$A$4:$N$734,14)</f>
        <v>99.485978828465093</v>
      </c>
      <c r="K277" s="9">
        <f>VLOOKUP(B277,'ISDT asentamiento mas poblado'!$B$4:$I$734,8,FALSE)</f>
        <v>99.748075043709008</v>
      </c>
      <c r="L277" s="7">
        <f t="shared" si="1"/>
        <v>1.002634504061078</v>
      </c>
      <c r="M277" s="10">
        <f t="shared" si="2"/>
        <v>98.341848528164348</v>
      </c>
      <c r="N277" s="56">
        <f t="shared" si="3"/>
        <v>98.341848528164348</v>
      </c>
    </row>
    <row r="278" spans="1:14" ht="15.75" customHeight="1" x14ac:dyDescent="0.25">
      <c r="A278" s="5">
        <v>22112000101</v>
      </c>
      <c r="B278" s="5">
        <v>22112</v>
      </c>
      <c r="C278" s="6" t="s">
        <v>279</v>
      </c>
      <c r="D278" s="6" t="s">
        <v>279</v>
      </c>
      <c r="E278" s="6" t="s">
        <v>1559</v>
      </c>
      <c r="F278" s="6" t="s">
        <v>1560</v>
      </c>
      <c r="G278" s="5">
        <v>14964</v>
      </c>
      <c r="H278" s="4">
        <f>accesibilidad!CD278</f>
        <v>3.0977033601408466</v>
      </c>
      <c r="I278" s="7">
        <f t="shared" si="0"/>
        <v>103.09770336014084</v>
      </c>
      <c r="J278" s="8">
        <f>VLOOKUP(B278,'ISDT municipal'!$A$4:$N$734,14)</f>
        <v>102.47958570804002</v>
      </c>
      <c r="K278" s="9">
        <f>VLOOKUP(B278,'ISDT asentamiento mas poblado'!$B$4:$I$734,8,FALSE)</f>
        <v>103.09770336014084</v>
      </c>
      <c r="L278" s="7">
        <f t="shared" si="1"/>
        <v>1.0060316173980426</v>
      </c>
      <c r="M278" s="10">
        <f t="shared" si="2"/>
        <v>102.47958570804002</v>
      </c>
      <c r="N278" s="56">
        <f t="shared" si="3"/>
        <v>102.47958570804002</v>
      </c>
    </row>
    <row r="279" spans="1:14" ht="15.75" customHeight="1" x14ac:dyDescent="0.25">
      <c r="A279" s="5">
        <v>22112000201</v>
      </c>
      <c r="B279" s="5">
        <v>22112</v>
      </c>
      <c r="C279" s="6" t="s">
        <v>280</v>
      </c>
      <c r="D279" s="6" t="s">
        <v>279</v>
      </c>
      <c r="E279" s="6" t="s">
        <v>1561</v>
      </c>
      <c r="F279" s="6" t="s">
        <v>1562</v>
      </c>
      <c r="G279" s="5">
        <v>260</v>
      </c>
      <c r="H279" s="4">
        <f>accesibilidad!CD279</f>
        <v>1.2025428466105843</v>
      </c>
      <c r="I279" s="7">
        <f t="shared" si="0"/>
        <v>101.20254284661058</v>
      </c>
      <c r="J279" s="8">
        <f>VLOOKUP(B279,'ISDT municipal'!$A$4:$N$734,14)</f>
        <v>102.47958570804002</v>
      </c>
      <c r="K279" s="9">
        <f>VLOOKUP(B279,'ISDT asentamiento mas poblado'!$B$4:$I$734,8,FALSE)</f>
        <v>103.09770336014084</v>
      </c>
      <c r="L279" s="7">
        <f t="shared" si="1"/>
        <v>1.0060316173980426</v>
      </c>
      <c r="M279" s="10">
        <f t="shared" si="2"/>
        <v>100.59578754428865</v>
      </c>
      <c r="N279" s="56">
        <f t="shared" si="3"/>
        <v>100.59578754428865</v>
      </c>
    </row>
    <row r="280" spans="1:14" ht="15.75" customHeight="1" x14ac:dyDescent="0.25">
      <c r="A280" s="5">
        <v>22112000301</v>
      </c>
      <c r="B280" s="5">
        <v>22112</v>
      </c>
      <c r="C280" s="6" t="s">
        <v>281</v>
      </c>
      <c r="D280" s="6" t="s">
        <v>279</v>
      </c>
      <c r="E280" s="6" t="s">
        <v>1561</v>
      </c>
      <c r="F280" s="6" t="s">
        <v>1562</v>
      </c>
      <c r="G280" s="5">
        <v>129</v>
      </c>
      <c r="H280" s="4">
        <f>accesibilidad!CD280</f>
        <v>1.001521576258847</v>
      </c>
      <c r="I280" s="7">
        <f t="shared" si="0"/>
        <v>101.00152157625885</v>
      </c>
      <c r="J280" s="8">
        <f>VLOOKUP(B280,'ISDT municipal'!$A$4:$N$734,14)</f>
        <v>102.47958570804002</v>
      </c>
      <c r="K280" s="9">
        <f>VLOOKUP(B280,'ISDT asentamiento mas poblado'!$B$4:$I$734,8,FALSE)</f>
        <v>103.09770336014084</v>
      </c>
      <c r="L280" s="7">
        <f t="shared" si="1"/>
        <v>1.0060316173980426</v>
      </c>
      <c r="M280" s="10">
        <f t="shared" si="2"/>
        <v>100.39597148793881</v>
      </c>
      <c r="N280" s="56">
        <f t="shared" si="3"/>
        <v>100.39597148793881</v>
      </c>
    </row>
    <row r="281" spans="1:14" ht="15.75" customHeight="1" x14ac:dyDescent="0.25">
      <c r="A281" s="5">
        <v>22113000199</v>
      </c>
      <c r="B281" s="5">
        <v>22113</v>
      </c>
      <c r="C281" s="6" t="s">
        <v>282</v>
      </c>
      <c r="D281" s="6" t="s">
        <v>283</v>
      </c>
      <c r="E281" s="6" t="s">
        <v>1561</v>
      </c>
      <c r="F281" s="6" t="s">
        <v>1562</v>
      </c>
      <c r="G281" s="5">
        <v>10</v>
      </c>
      <c r="H281" s="4">
        <f>accesibilidad!CD281</f>
        <v>-0.72965800777852852</v>
      </c>
      <c r="I281" s="7">
        <f t="shared" si="0"/>
        <v>99.270341992221475</v>
      </c>
      <c r="J281" s="8">
        <f>VLOOKUP(B281,'ISDT municipal'!$A$4:$N$734,14)</f>
        <v>99.176262778253488</v>
      </c>
      <c r="K281" s="9">
        <f>VLOOKUP(B281,'ISDT asentamiento mas poblado'!$B$4:$I$734,8,FALSE)</f>
        <v>99.803301217468487</v>
      </c>
      <c r="L281" s="7">
        <f t="shared" si="1"/>
        <v>1.0063224648887708</v>
      </c>
      <c r="M281" s="10">
        <f t="shared" si="2"/>
        <v>98.646651998565758</v>
      </c>
      <c r="N281" s="56">
        <f t="shared" si="3"/>
        <v>98.646651998565758</v>
      </c>
    </row>
    <row r="282" spans="1:14" ht="15.75" customHeight="1" x14ac:dyDescent="0.25">
      <c r="A282" s="5">
        <v>22113000399</v>
      </c>
      <c r="B282" s="5">
        <v>22113</v>
      </c>
      <c r="C282" s="6" t="s">
        <v>284</v>
      </c>
      <c r="D282" s="6" t="s">
        <v>283</v>
      </c>
      <c r="E282" s="6" t="s">
        <v>1561</v>
      </c>
      <c r="F282" s="6" t="s">
        <v>1562</v>
      </c>
      <c r="G282" s="5">
        <v>26</v>
      </c>
      <c r="H282" s="4">
        <f>accesibilidad!CD282</f>
        <v>-0.80941273453756168</v>
      </c>
      <c r="I282" s="7">
        <f t="shared" si="0"/>
        <v>99.19058726546244</v>
      </c>
      <c r="J282" s="8">
        <f>VLOOKUP(B282,'ISDT municipal'!$A$4:$N$734,14)</f>
        <v>99.176262778253488</v>
      </c>
      <c r="K282" s="9">
        <f>VLOOKUP(B282,'ISDT asentamiento mas poblado'!$B$4:$I$734,8,FALSE)</f>
        <v>99.803301217468487</v>
      </c>
      <c r="L282" s="7">
        <f t="shared" si="1"/>
        <v>1.0063224648887708</v>
      </c>
      <c r="M282" s="10">
        <f t="shared" si="2"/>
        <v>98.567398350215726</v>
      </c>
      <c r="N282" s="56">
        <f t="shared" si="3"/>
        <v>98.567398350215726</v>
      </c>
    </row>
    <row r="283" spans="1:14" ht="15.75" customHeight="1" x14ac:dyDescent="0.25">
      <c r="A283" s="5">
        <v>22113000499</v>
      </c>
      <c r="B283" s="5">
        <v>22113</v>
      </c>
      <c r="C283" s="6" t="s">
        <v>285</v>
      </c>
      <c r="D283" s="6" t="s">
        <v>283</v>
      </c>
      <c r="E283" s="6" t="s">
        <v>1561</v>
      </c>
      <c r="F283" s="6" t="s">
        <v>1562</v>
      </c>
      <c r="G283" s="5">
        <v>52</v>
      </c>
      <c r="H283" s="4">
        <f>accesibilidad!CD283</f>
        <v>-0.65251337420247701</v>
      </c>
      <c r="I283" s="7">
        <f t="shared" si="0"/>
        <v>99.347486625797529</v>
      </c>
      <c r="J283" s="8">
        <f>VLOOKUP(B283,'ISDT municipal'!$A$4:$N$734,14)</f>
        <v>99.176262778253488</v>
      </c>
      <c r="K283" s="9">
        <f>VLOOKUP(B283,'ISDT asentamiento mas poblado'!$B$4:$I$734,8,FALSE)</f>
        <v>99.803301217468487</v>
      </c>
      <c r="L283" s="7">
        <f t="shared" si="1"/>
        <v>1.0063224648887708</v>
      </c>
      <c r="M283" s="10">
        <f t="shared" si="2"/>
        <v>98.723311952276106</v>
      </c>
      <c r="N283" s="56">
        <f t="shared" si="3"/>
        <v>98.723311952276106</v>
      </c>
    </row>
    <row r="284" spans="1:14" ht="15.75" customHeight="1" x14ac:dyDescent="0.25">
      <c r="A284" s="5">
        <v>22113000501</v>
      </c>
      <c r="B284" s="5">
        <v>22113</v>
      </c>
      <c r="C284" s="6" t="s">
        <v>286</v>
      </c>
      <c r="D284" s="6" t="s">
        <v>283</v>
      </c>
      <c r="E284" s="6" t="s">
        <v>1561</v>
      </c>
      <c r="F284" s="6" t="s">
        <v>1562</v>
      </c>
      <c r="G284" s="5">
        <v>32</v>
      </c>
      <c r="H284" s="4">
        <f>accesibilidad!CD284</f>
        <v>-0.34501410139931638</v>
      </c>
      <c r="I284" s="7">
        <f t="shared" si="0"/>
        <v>99.654985898600685</v>
      </c>
      <c r="J284" s="8">
        <f>VLOOKUP(B284,'ISDT municipal'!$A$4:$N$734,14)</f>
        <v>99.176262778253488</v>
      </c>
      <c r="K284" s="9">
        <f>VLOOKUP(B284,'ISDT asentamiento mas poblado'!$B$4:$I$734,8,FALSE)</f>
        <v>99.803301217468487</v>
      </c>
      <c r="L284" s="7">
        <f t="shared" si="1"/>
        <v>1.0063224648887708</v>
      </c>
      <c r="M284" s="10">
        <f t="shared" si="2"/>
        <v>99.028879286338494</v>
      </c>
      <c r="N284" s="56">
        <f t="shared" si="3"/>
        <v>99.028879286338494</v>
      </c>
    </row>
    <row r="285" spans="1:14" ht="15.75" customHeight="1" x14ac:dyDescent="0.25">
      <c r="A285" s="5">
        <v>22113000601</v>
      </c>
      <c r="B285" s="5">
        <v>22113</v>
      </c>
      <c r="C285" s="6" t="s">
        <v>287</v>
      </c>
      <c r="D285" s="6" t="s">
        <v>283</v>
      </c>
      <c r="E285" s="6" t="s">
        <v>1561</v>
      </c>
      <c r="F285" s="6" t="s">
        <v>1562</v>
      </c>
      <c r="G285" s="5">
        <v>22</v>
      </c>
      <c r="H285" s="4">
        <f>accesibilidad!CD285</f>
        <v>-1.2190262532226193</v>
      </c>
      <c r="I285" s="7">
        <f t="shared" si="0"/>
        <v>98.780973746777377</v>
      </c>
      <c r="J285" s="8">
        <f>VLOOKUP(B285,'ISDT municipal'!$A$4:$N$734,14)</f>
        <v>99.176262778253488</v>
      </c>
      <c r="K285" s="9">
        <f>VLOOKUP(B285,'ISDT asentamiento mas poblado'!$B$4:$I$734,8,FALSE)</f>
        <v>99.803301217468487</v>
      </c>
      <c r="L285" s="7">
        <f t="shared" si="1"/>
        <v>1.0063224648887708</v>
      </c>
      <c r="M285" s="10">
        <f t="shared" si="2"/>
        <v>98.160358327780827</v>
      </c>
      <c r="N285" s="56">
        <f t="shared" si="3"/>
        <v>98.160358327780827</v>
      </c>
    </row>
    <row r="286" spans="1:14" ht="15.75" customHeight="1" x14ac:dyDescent="0.25">
      <c r="A286" s="5">
        <v>22113000799</v>
      </c>
      <c r="B286" s="5">
        <v>22113</v>
      </c>
      <c r="C286" s="6" t="s">
        <v>288</v>
      </c>
      <c r="D286" s="6" t="s">
        <v>283</v>
      </c>
      <c r="E286" s="6" t="s">
        <v>1561</v>
      </c>
      <c r="F286" s="6" t="s">
        <v>1562</v>
      </c>
      <c r="G286" s="5">
        <v>20</v>
      </c>
      <c r="H286" s="4">
        <f>accesibilidad!CD286</f>
        <v>-0.83835195027679521</v>
      </c>
      <c r="I286" s="7">
        <f t="shared" si="0"/>
        <v>99.161648049723212</v>
      </c>
      <c r="J286" s="8">
        <f>VLOOKUP(B286,'ISDT municipal'!$A$4:$N$734,14)</f>
        <v>99.176262778253488</v>
      </c>
      <c r="K286" s="9">
        <f>VLOOKUP(B286,'ISDT asentamiento mas poblado'!$B$4:$I$734,8,FALSE)</f>
        <v>99.803301217468487</v>
      </c>
      <c r="L286" s="7">
        <f t="shared" si="1"/>
        <v>1.0063224648887708</v>
      </c>
      <c r="M286" s="10">
        <f t="shared" si="2"/>
        <v>98.538640952116268</v>
      </c>
      <c r="N286" s="56">
        <f t="shared" si="3"/>
        <v>98.538640952116268</v>
      </c>
    </row>
    <row r="287" spans="1:14" ht="15.75" customHeight="1" x14ac:dyDescent="0.25">
      <c r="A287" s="5">
        <v>22113000899</v>
      </c>
      <c r="B287" s="5">
        <v>22113</v>
      </c>
      <c r="C287" s="6" t="s">
        <v>289</v>
      </c>
      <c r="D287" s="6" t="s">
        <v>283</v>
      </c>
      <c r="E287" s="6" t="s">
        <v>1561</v>
      </c>
      <c r="F287" s="6" t="s">
        <v>1562</v>
      </c>
      <c r="G287" s="5">
        <v>26</v>
      </c>
      <c r="H287" s="4">
        <f>accesibilidad!CD287</f>
        <v>-0.60356098545227455</v>
      </c>
      <c r="I287" s="7">
        <f t="shared" si="0"/>
        <v>99.396439014547724</v>
      </c>
      <c r="J287" s="8">
        <f>VLOOKUP(B287,'ISDT municipal'!$A$4:$N$734,14)</f>
        <v>99.176262778253488</v>
      </c>
      <c r="K287" s="9">
        <f>VLOOKUP(B287,'ISDT asentamiento mas poblado'!$B$4:$I$734,8,FALSE)</f>
        <v>99.803301217468487</v>
      </c>
      <c r="L287" s="7">
        <f t="shared" si="1"/>
        <v>1.0063224648887708</v>
      </c>
      <c r="M287" s="10">
        <f t="shared" si="2"/>
        <v>98.771956785774478</v>
      </c>
      <c r="N287" s="56">
        <f t="shared" si="3"/>
        <v>98.771956785774478</v>
      </c>
    </row>
    <row r="288" spans="1:14" ht="15.75" customHeight="1" x14ac:dyDescent="0.25">
      <c r="A288" s="5">
        <v>22113000999</v>
      </c>
      <c r="B288" s="5">
        <v>22113</v>
      </c>
      <c r="C288" s="6" t="s">
        <v>290</v>
      </c>
      <c r="D288" s="6" t="s">
        <v>283</v>
      </c>
      <c r="E288" s="6" t="s">
        <v>1561</v>
      </c>
      <c r="F288" s="6" t="s">
        <v>1562</v>
      </c>
      <c r="G288" s="5">
        <v>11</v>
      </c>
      <c r="H288" s="4">
        <f>accesibilidad!CD288</f>
        <v>-1.2149416043522532</v>
      </c>
      <c r="I288" s="7">
        <f t="shared" si="0"/>
        <v>98.785058395647752</v>
      </c>
      <c r="J288" s="8">
        <f>VLOOKUP(B288,'ISDT municipal'!$A$4:$N$734,14)</f>
        <v>99.176262778253488</v>
      </c>
      <c r="K288" s="9">
        <f>VLOOKUP(B288,'ISDT asentamiento mas poblado'!$B$4:$I$734,8,FALSE)</f>
        <v>99.803301217468487</v>
      </c>
      <c r="L288" s="7">
        <f t="shared" si="1"/>
        <v>1.0063224648887708</v>
      </c>
      <c r="M288" s="10">
        <f t="shared" si="2"/>
        <v>98.164417313854273</v>
      </c>
      <c r="N288" s="56">
        <f t="shared" si="3"/>
        <v>98.164417313854273</v>
      </c>
    </row>
    <row r="289" spans="1:14" ht="15.75" customHeight="1" x14ac:dyDescent="0.25">
      <c r="A289" s="5">
        <v>22113001099</v>
      </c>
      <c r="B289" s="5">
        <v>22113</v>
      </c>
      <c r="C289" s="6" t="s">
        <v>291</v>
      </c>
      <c r="D289" s="6" t="s">
        <v>283</v>
      </c>
      <c r="E289" s="6" t="s">
        <v>1561</v>
      </c>
      <c r="F289" s="6" t="s">
        <v>1562</v>
      </c>
      <c r="G289" s="5">
        <v>13</v>
      </c>
      <c r="H289" s="4">
        <f>accesibilidad!CD289</f>
        <v>-0.76188499539450294</v>
      </c>
      <c r="I289" s="7">
        <f t="shared" si="0"/>
        <v>99.238115004605504</v>
      </c>
      <c r="J289" s="8">
        <f>VLOOKUP(B289,'ISDT municipal'!$A$4:$N$734,14)</f>
        <v>99.176262778253488</v>
      </c>
      <c r="K289" s="9">
        <f>VLOOKUP(B289,'ISDT asentamiento mas poblado'!$B$4:$I$734,8,FALSE)</f>
        <v>99.803301217468487</v>
      </c>
      <c r="L289" s="7">
        <f t="shared" si="1"/>
        <v>1.0063224648887708</v>
      </c>
      <c r="M289" s="10">
        <f t="shared" si="2"/>
        <v>98.614627484813568</v>
      </c>
      <c r="N289" s="56">
        <f t="shared" si="3"/>
        <v>98.614627484813568</v>
      </c>
    </row>
    <row r="290" spans="1:14" ht="15.75" customHeight="1" x14ac:dyDescent="0.25">
      <c r="A290" s="5">
        <v>22113001199</v>
      </c>
      <c r="B290" s="5">
        <v>22113</v>
      </c>
      <c r="C290" s="6" t="s">
        <v>292</v>
      </c>
      <c r="D290" s="6" t="s">
        <v>283</v>
      </c>
      <c r="E290" s="6" t="s">
        <v>1561</v>
      </c>
      <c r="F290" s="6" t="s">
        <v>1562</v>
      </c>
      <c r="G290" s="5">
        <v>22</v>
      </c>
      <c r="H290" s="4">
        <f>accesibilidad!CD290</f>
        <v>-0.95788313526141156</v>
      </c>
      <c r="I290" s="7">
        <f t="shared" si="0"/>
        <v>99.042116864738588</v>
      </c>
      <c r="J290" s="8">
        <f>VLOOKUP(B290,'ISDT municipal'!$A$4:$N$734,14)</f>
        <v>99.176262778253488</v>
      </c>
      <c r="K290" s="9">
        <f>VLOOKUP(B290,'ISDT asentamiento mas poblado'!$B$4:$I$734,8,FALSE)</f>
        <v>99.803301217468487</v>
      </c>
      <c r="L290" s="7">
        <f t="shared" si="1"/>
        <v>1.0063224648887708</v>
      </c>
      <c r="M290" s="10">
        <f t="shared" si="2"/>
        <v>98.419860750784053</v>
      </c>
      <c r="N290" s="56">
        <f t="shared" si="3"/>
        <v>98.419860750784053</v>
      </c>
    </row>
    <row r="291" spans="1:14" ht="15.75" customHeight="1" x14ac:dyDescent="0.25">
      <c r="A291" s="5">
        <v>22113001201</v>
      </c>
      <c r="B291" s="5">
        <v>22113</v>
      </c>
      <c r="C291" s="6" t="s">
        <v>293</v>
      </c>
      <c r="D291" s="6" t="s">
        <v>283</v>
      </c>
      <c r="E291" s="6" t="s">
        <v>1561</v>
      </c>
      <c r="F291" s="6" t="s">
        <v>1562</v>
      </c>
      <c r="G291" s="5">
        <v>17</v>
      </c>
      <c r="H291" s="4">
        <f>accesibilidad!CD291</f>
        <v>-0.40689791922745439</v>
      </c>
      <c r="I291" s="7">
        <f t="shared" si="0"/>
        <v>99.593102080772539</v>
      </c>
      <c r="J291" s="8">
        <f>VLOOKUP(B291,'ISDT municipal'!$A$4:$N$734,14)</f>
        <v>99.176262778253488</v>
      </c>
      <c r="K291" s="9">
        <f>VLOOKUP(B291,'ISDT asentamiento mas poblado'!$B$4:$I$734,8,FALSE)</f>
        <v>99.803301217468487</v>
      </c>
      <c r="L291" s="7">
        <f t="shared" si="1"/>
        <v>1.0063224648887708</v>
      </c>
      <c r="M291" s="10">
        <f t="shared" si="2"/>
        <v>98.967384268600824</v>
      </c>
      <c r="N291" s="56">
        <f t="shared" si="3"/>
        <v>98.967384268600824</v>
      </c>
    </row>
    <row r="292" spans="1:14" ht="15.75" customHeight="1" x14ac:dyDescent="0.25">
      <c r="A292" s="5">
        <v>22113001399</v>
      </c>
      <c r="B292" s="5">
        <v>22113</v>
      </c>
      <c r="C292" s="6" t="s">
        <v>294</v>
      </c>
      <c r="D292" s="6" t="s">
        <v>283</v>
      </c>
      <c r="E292" s="6" t="s">
        <v>1561</v>
      </c>
      <c r="F292" s="6" t="s">
        <v>1562</v>
      </c>
      <c r="G292" s="5">
        <v>45</v>
      </c>
      <c r="H292" s="4">
        <f>accesibilidad!CD292</f>
        <v>-0.87615054317943919</v>
      </c>
      <c r="I292" s="7">
        <f t="shared" si="0"/>
        <v>99.123849456820565</v>
      </c>
      <c r="J292" s="8">
        <f>VLOOKUP(B292,'ISDT municipal'!$A$4:$N$734,14)</f>
        <v>99.176262778253488</v>
      </c>
      <c r="K292" s="9">
        <f>VLOOKUP(B292,'ISDT asentamiento mas poblado'!$B$4:$I$734,8,FALSE)</f>
        <v>99.803301217468487</v>
      </c>
      <c r="L292" s="7">
        <f t="shared" si="1"/>
        <v>1.0063224648887708</v>
      </c>
      <c r="M292" s="10">
        <f t="shared" si="2"/>
        <v>98.501079838038564</v>
      </c>
      <c r="N292" s="56">
        <f t="shared" si="3"/>
        <v>98.501079838038564</v>
      </c>
    </row>
    <row r="293" spans="1:14" ht="15.75" customHeight="1" x14ac:dyDescent="0.25">
      <c r="A293" s="5">
        <v>22113001499</v>
      </c>
      <c r="B293" s="5">
        <v>22113</v>
      </c>
      <c r="C293" s="6" t="s">
        <v>295</v>
      </c>
      <c r="D293" s="6" t="s">
        <v>283</v>
      </c>
      <c r="E293" s="6" t="s">
        <v>1561</v>
      </c>
      <c r="F293" s="6" t="s">
        <v>1562</v>
      </c>
      <c r="G293" s="5">
        <v>6</v>
      </c>
      <c r="H293" s="4">
        <f>accesibilidad!CD293</f>
        <v>-0.78006591914219114</v>
      </c>
      <c r="I293" s="7">
        <f t="shared" si="0"/>
        <v>99.219934080857811</v>
      </c>
      <c r="J293" s="8">
        <f>VLOOKUP(B293,'ISDT municipal'!$A$4:$N$734,14)</f>
        <v>99.176262778253488</v>
      </c>
      <c r="K293" s="9">
        <f>VLOOKUP(B293,'ISDT asentamiento mas poblado'!$B$4:$I$734,8,FALSE)</f>
        <v>99.803301217468487</v>
      </c>
      <c r="L293" s="7">
        <f t="shared" si="1"/>
        <v>1.0063224648887708</v>
      </c>
      <c r="M293" s="10">
        <f t="shared" si="2"/>
        <v>98.596560787127643</v>
      </c>
      <c r="N293" s="56">
        <f t="shared" si="3"/>
        <v>98.596560787127643</v>
      </c>
    </row>
    <row r="294" spans="1:14" ht="15.75" customHeight="1" x14ac:dyDescent="0.25">
      <c r="A294" s="5">
        <v>22113001501</v>
      </c>
      <c r="B294" s="5">
        <v>22113</v>
      </c>
      <c r="C294" s="6" t="s">
        <v>296</v>
      </c>
      <c r="D294" s="6" t="s">
        <v>283</v>
      </c>
      <c r="E294" s="6" t="s">
        <v>1561</v>
      </c>
      <c r="F294" s="6" t="s">
        <v>1562</v>
      </c>
      <c r="G294" s="5">
        <v>29</v>
      </c>
      <c r="H294" s="4">
        <f>accesibilidad!CD294</f>
        <v>-0.92099001153874271</v>
      </c>
      <c r="I294" s="7">
        <f t="shared" si="0"/>
        <v>99.079009988461252</v>
      </c>
      <c r="J294" s="8">
        <f>VLOOKUP(B294,'ISDT municipal'!$A$4:$N$734,14)</f>
        <v>99.176262778253488</v>
      </c>
      <c r="K294" s="9">
        <f>VLOOKUP(B294,'ISDT asentamiento mas poblado'!$B$4:$I$734,8,FALSE)</f>
        <v>99.803301217468487</v>
      </c>
      <c r="L294" s="7">
        <f t="shared" si="1"/>
        <v>1.0063224648887708</v>
      </c>
      <c r="M294" s="10">
        <f t="shared" si="2"/>
        <v>98.456522084511448</v>
      </c>
      <c r="N294" s="56">
        <f t="shared" si="3"/>
        <v>98.456522084511448</v>
      </c>
    </row>
    <row r="295" spans="1:14" ht="15.75" customHeight="1" x14ac:dyDescent="0.25">
      <c r="A295" s="5">
        <v>22113001699</v>
      </c>
      <c r="B295" s="5">
        <v>22113</v>
      </c>
      <c r="C295" s="6" t="s">
        <v>297</v>
      </c>
      <c r="D295" s="6" t="s">
        <v>283</v>
      </c>
      <c r="E295" s="6" t="s">
        <v>1561</v>
      </c>
      <c r="F295" s="6" t="s">
        <v>1562</v>
      </c>
      <c r="G295" s="5">
        <v>8</v>
      </c>
      <c r="H295" s="4">
        <f>accesibilidad!CD295</f>
        <v>-1.2620179816593078</v>
      </c>
      <c r="I295" s="7">
        <f t="shared" si="0"/>
        <v>98.737982018340688</v>
      </c>
      <c r="J295" s="8">
        <f>VLOOKUP(B295,'ISDT municipal'!$A$4:$N$734,14)</f>
        <v>99.176262778253488</v>
      </c>
      <c r="K295" s="9">
        <f>VLOOKUP(B295,'ISDT asentamiento mas poblado'!$B$4:$I$734,8,FALSE)</f>
        <v>99.803301217468487</v>
      </c>
      <c r="L295" s="7">
        <f t="shared" si="1"/>
        <v>1.0063224648887708</v>
      </c>
      <c r="M295" s="10">
        <f t="shared" si="2"/>
        <v>98.117636705302246</v>
      </c>
      <c r="N295" s="56">
        <f t="shared" si="3"/>
        <v>98.117636705302246</v>
      </c>
    </row>
    <row r="296" spans="1:14" ht="15.75" customHeight="1" x14ac:dyDescent="0.25">
      <c r="A296" s="5">
        <v>22113001701</v>
      </c>
      <c r="B296" s="5">
        <v>22113</v>
      </c>
      <c r="C296" s="6" t="s">
        <v>298</v>
      </c>
      <c r="D296" s="6" t="s">
        <v>283</v>
      </c>
      <c r="E296" s="6" t="s">
        <v>1561</v>
      </c>
      <c r="F296" s="6" t="s">
        <v>1562</v>
      </c>
      <c r="G296" s="5">
        <v>17</v>
      </c>
      <c r="H296" s="4">
        <f>accesibilidad!CD296</f>
        <v>-0.76812926825276762</v>
      </c>
      <c r="I296" s="7">
        <f t="shared" si="0"/>
        <v>99.231870731747236</v>
      </c>
      <c r="J296" s="8">
        <f>VLOOKUP(B296,'ISDT municipal'!$A$4:$N$734,14)</f>
        <v>99.176262778253488</v>
      </c>
      <c r="K296" s="9">
        <f>VLOOKUP(B296,'ISDT asentamiento mas poblado'!$B$4:$I$734,8,FALSE)</f>
        <v>99.803301217468487</v>
      </c>
      <c r="L296" s="7">
        <f t="shared" si="1"/>
        <v>1.0063224648887708</v>
      </c>
      <c r="M296" s="10">
        <f t="shared" si="2"/>
        <v>98.608422443113582</v>
      </c>
      <c r="N296" s="56">
        <f t="shared" si="3"/>
        <v>98.608422443113582</v>
      </c>
    </row>
    <row r="297" spans="1:14" ht="15.75" customHeight="1" x14ac:dyDescent="0.25">
      <c r="A297" s="5">
        <v>22113001801</v>
      </c>
      <c r="B297" s="5">
        <v>22113</v>
      </c>
      <c r="C297" s="6" t="s">
        <v>299</v>
      </c>
      <c r="D297" s="6" t="s">
        <v>283</v>
      </c>
      <c r="E297" s="6" t="s">
        <v>1561</v>
      </c>
      <c r="F297" s="6" t="s">
        <v>1562</v>
      </c>
      <c r="G297" s="5">
        <v>19</v>
      </c>
      <c r="H297" s="4">
        <f>accesibilidad!CD297</f>
        <v>-0.75548285107768054</v>
      </c>
      <c r="I297" s="7">
        <f t="shared" si="0"/>
        <v>99.244517148922313</v>
      </c>
      <c r="J297" s="8">
        <f>VLOOKUP(B297,'ISDT municipal'!$A$4:$N$734,14)</f>
        <v>99.176262778253488</v>
      </c>
      <c r="K297" s="9">
        <f>VLOOKUP(B297,'ISDT asentamiento mas poblado'!$B$4:$I$734,8,FALSE)</f>
        <v>99.803301217468487</v>
      </c>
      <c r="L297" s="7">
        <f t="shared" si="1"/>
        <v>1.0063224648887708</v>
      </c>
      <c r="M297" s="10">
        <f t="shared" si="2"/>
        <v>98.620989406106375</v>
      </c>
      <c r="N297" s="56">
        <f t="shared" si="3"/>
        <v>98.620989406106375</v>
      </c>
    </row>
    <row r="298" spans="1:14" ht="15.75" customHeight="1" x14ac:dyDescent="0.25">
      <c r="A298" s="5">
        <v>22113001999</v>
      </c>
      <c r="B298" s="5">
        <v>22113</v>
      </c>
      <c r="C298" s="6" t="s">
        <v>300</v>
      </c>
      <c r="D298" s="6" t="s">
        <v>283</v>
      </c>
      <c r="E298" s="6" t="s">
        <v>1561</v>
      </c>
      <c r="F298" s="6" t="s">
        <v>1562</v>
      </c>
      <c r="G298" s="5">
        <v>10</v>
      </c>
      <c r="H298" s="4">
        <f>accesibilidad!CD298</f>
        <v>-0.95880601790860343</v>
      </c>
      <c r="I298" s="7">
        <f t="shared" si="0"/>
        <v>99.0411939820914</v>
      </c>
      <c r="J298" s="8">
        <f>VLOOKUP(B298,'ISDT municipal'!$A$4:$N$734,14)</f>
        <v>99.176262778253488</v>
      </c>
      <c r="K298" s="9">
        <f>VLOOKUP(B298,'ISDT asentamiento mas poblado'!$B$4:$I$734,8,FALSE)</f>
        <v>99.803301217468487</v>
      </c>
      <c r="L298" s="7">
        <f t="shared" si="1"/>
        <v>1.0063224648887708</v>
      </c>
      <c r="M298" s="10">
        <f t="shared" si="2"/>
        <v>98.418943666370865</v>
      </c>
      <c r="N298" s="56">
        <f t="shared" si="3"/>
        <v>98.418943666370865</v>
      </c>
    </row>
    <row r="299" spans="1:14" ht="15.75" customHeight="1" x14ac:dyDescent="0.25">
      <c r="A299" s="5">
        <v>22113002001</v>
      </c>
      <c r="B299" s="5">
        <v>22113</v>
      </c>
      <c r="C299" s="6" t="s">
        <v>301</v>
      </c>
      <c r="D299" s="6" t="s">
        <v>283</v>
      </c>
      <c r="E299" s="6" t="s">
        <v>1561</v>
      </c>
      <c r="F299" s="6" t="s">
        <v>1562</v>
      </c>
      <c r="G299" s="5">
        <v>27</v>
      </c>
      <c r="H299" s="4">
        <f>accesibilidad!CD299</f>
        <v>-0.7470172594447112</v>
      </c>
      <c r="I299" s="7">
        <f t="shared" si="0"/>
        <v>99.252982740555282</v>
      </c>
      <c r="J299" s="8">
        <f>VLOOKUP(B299,'ISDT municipal'!$A$4:$N$734,14)</f>
        <v>99.176262778253488</v>
      </c>
      <c r="K299" s="9">
        <f>VLOOKUP(B299,'ISDT asentamiento mas poblado'!$B$4:$I$734,8,FALSE)</f>
        <v>99.803301217468487</v>
      </c>
      <c r="L299" s="7">
        <f t="shared" si="1"/>
        <v>1.0063224648887708</v>
      </c>
      <c r="M299" s="10">
        <f t="shared" si="2"/>
        <v>98.629401810607249</v>
      </c>
      <c r="N299" s="56">
        <f t="shared" si="3"/>
        <v>98.629401810607249</v>
      </c>
    </row>
    <row r="300" spans="1:14" ht="15.75" customHeight="1" x14ac:dyDescent="0.25">
      <c r="A300" s="5">
        <v>22113002101</v>
      </c>
      <c r="B300" s="5">
        <v>22113</v>
      </c>
      <c r="C300" s="6" t="s">
        <v>302</v>
      </c>
      <c r="D300" s="6" t="s">
        <v>283</v>
      </c>
      <c r="E300" s="6" t="s">
        <v>1559</v>
      </c>
      <c r="F300" s="6" t="s">
        <v>1560</v>
      </c>
      <c r="G300" s="5">
        <v>108</v>
      </c>
      <c r="H300" s="4">
        <f>accesibilidad!CD300</f>
        <v>-0.19669878253150641</v>
      </c>
      <c r="I300" s="7">
        <f t="shared" si="0"/>
        <v>99.803301217468487</v>
      </c>
      <c r="J300" s="8">
        <f>VLOOKUP(B300,'ISDT municipal'!$A$4:$N$734,14)</f>
        <v>99.176262778253488</v>
      </c>
      <c r="K300" s="9">
        <f>VLOOKUP(B300,'ISDT asentamiento mas poblado'!$B$4:$I$734,8,FALSE)</f>
        <v>99.803301217468487</v>
      </c>
      <c r="L300" s="7">
        <f t="shared" si="1"/>
        <v>1.0063224648887708</v>
      </c>
      <c r="M300" s="10">
        <f t="shared" si="2"/>
        <v>99.176262778253488</v>
      </c>
      <c r="N300" s="56">
        <f t="shared" si="3"/>
        <v>99.176262778253488</v>
      </c>
    </row>
    <row r="301" spans="1:14" ht="15.75" customHeight="1" x14ac:dyDescent="0.25">
      <c r="A301" s="5">
        <v>22113002201</v>
      </c>
      <c r="B301" s="5">
        <v>22113</v>
      </c>
      <c r="C301" s="6" t="s">
        <v>303</v>
      </c>
      <c r="D301" s="6" t="s">
        <v>283</v>
      </c>
      <c r="E301" s="6" t="s">
        <v>1561</v>
      </c>
      <c r="F301" s="6" t="s">
        <v>1562</v>
      </c>
      <c r="G301" s="5">
        <v>23</v>
      </c>
      <c r="H301" s="4">
        <f>accesibilidad!CD301</f>
        <v>-1.1112775996396418</v>
      </c>
      <c r="I301" s="7">
        <f t="shared" si="0"/>
        <v>98.888722400360365</v>
      </c>
      <c r="J301" s="8">
        <f>VLOOKUP(B301,'ISDT municipal'!$A$4:$N$734,14)</f>
        <v>99.176262778253488</v>
      </c>
      <c r="K301" s="9">
        <f>VLOOKUP(B301,'ISDT asentamiento mas poblado'!$B$4:$I$734,8,FALSE)</f>
        <v>99.803301217468487</v>
      </c>
      <c r="L301" s="7">
        <f t="shared" si="1"/>
        <v>1.0063224648887708</v>
      </c>
      <c r="M301" s="10">
        <f t="shared" si="2"/>
        <v>98.267430024321854</v>
      </c>
      <c r="N301" s="56">
        <f t="shared" si="3"/>
        <v>98.267430024321854</v>
      </c>
    </row>
    <row r="302" spans="1:14" ht="15.75" customHeight="1" x14ac:dyDescent="0.25">
      <c r="A302" s="5">
        <v>22113002399</v>
      </c>
      <c r="B302" s="5">
        <v>22113</v>
      </c>
      <c r="C302" s="6" t="s">
        <v>304</v>
      </c>
      <c r="D302" s="6" t="s">
        <v>283</v>
      </c>
      <c r="E302" s="6" t="s">
        <v>1561</v>
      </c>
      <c r="F302" s="6" t="s">
        <v>1562</v>
      </c>
      <c r="G302" s="5">
        <v>43</v>
      </c>
      <c r="H302" s="4">
        <f>accesibilidad!CD302</f>
        <v>-1.2742177718773346</v>
      </c>
      <c r="I302" s="7">
        <f t="shared" si="0"/>
        <v>98.725782228122668</v>
      </c>
      <c r="J302" s="8">
        <f>VLOOKUP(B302,'ISDT municipal'!$A$4:$N$734,14)</f>
        <v>99.176262778253488</v>
      </c>
      <c r="K302" s="9">
        <f>VLOOKUP(B302,'ISDT asentamiento mas poblado'!$B$4:$I$734,8,FALSE)</f>
        <v>99.803301217468487</v>
      </c>
      <c r="L302" s="7">
        <f t="shared" si="1"/>
        <v>1.0063224648887708</v>
      </c>
      <c r="M302" s="10">
        <f t="shared" si="2"/>
        <v>98.105513563224363</v>
      </c>
      <c r="N302" s="56">
        <f t="shared" si="3"/>
        <v>98.105513563224363</v>
      </c>
    </row>
    <row r="303" spans="1:14" ht="15.75" customHeight="1" x14ac:dyDescent="0.25">
      <c r="A303" s="5">
        <v>22113002401</v>
      </c>
      <c r="B303" s="5">
        <v>22113</v>
      </c>
      <c r="C303" s="6" t="s">
        <v>305</v>
      </c>
      <c r="D303" s="6" t="s">
        <v>283</v>
      </c>
      <c r="E303" s="6" t="s">
        <v>1561</v>
      </c>
      <c r="F303" s="6" t="s">
        <v>1562</v>
      </c>
      <c r="G303" s="5">
        <v>11</v>
      </c>
      <c r="H303" s="4">
        <f>accesibilidad!CD303</f>
        <v>-1.5542889111163667</v>
      </c>
      <c r="I303" s="7">
        <f t="shared" si="0"/>
        <v>98.445711088883627</v>
      </c>
      <c r="J303" s="8">
        <f>VLOOKUP(B303,'ISDT municipal'!$A$4:$N$734,14)</f>
        <v>99.176262778253488</v>
      </c>
      <c r="K303" s="9">
        <f>VLOOKUP(B303,'ISDT asentamiento mas poblado'!$B$4:$I$734,8,FALSE)</f>
        <v>99.803301217468487</v>
      </c>
      <c r="L303" s="7">
        <f t="shared" si="1"/>
        <v>1.0063224648887708</v>
      </c>
      <c r="M303" s="10">
        <f t="shared" si="2"/>
        <v>97.827202038826471</v>
      </c>
      <c r="N303" s="56">
        <f t="shared" si="3"/>
        <v>97.827202038826471</v>
      </c>
    </row>
    <row r="304" spans="1:14" ht="15.75" customHeight="1" x14ac:dyDescent="0.25">
      <c r="A304" s="5">
        <v>22113002699</v>
      </c>
      <c r="B304" s="5">
        <v>22113</v>
      </c>
      <c r="C304" s="6" t="s">
        <v>306</v>
      </c>
      <c r="D304" s="6" t="s">
        <v>283</v>
      </c>
      <c r="E304" s="6" t="s">
        <v>1561</v>
      </c>
      <c r="F304" s="6" t="s">
        <v>1562</v>
      </c>
      <c r="G304" s="5">
        <v>3</v>
      </c>
      <c r="H304" s="4">
        <f>accesibilidad!CD304</f>
        <v>-1.531895915978573</v>
      </c>
      <c r="I304" s="7">
        <f t="shared" si="0"/>
        <v>98.468104084021434</v>
      </c>
      <c r="J304" s="8">
        <f>VLOOKUP(B304,'ISDT municipal'!$A$4:$N$734,14)</f>
        <v>99.176262778253488</v>
      </c>
      <c r="K304" s="9">
        <f>VLOOKUP(B304,'ISDT asentamiento mas poblado'!$B$4:$I$734,8,FALSE)</f>
        <v>99.803301217468487</v>
      </c>
      <c r="L304" s="7">
        <f t="shared" si="1"/>
        <v>1.0063224648887708</v>
      </c>
      <c r="M304" s="10">
        <f t="shared" si="2"/>
        <v>97.849454344542693</v>
      </c>
      <c r="N304" s="56">
        <f t="shared" si="3"/>
        <v>97.849454344542693</v>
      </c>
    </row>
    <row r="305" spans="1:14" ht="15.75" customHeight="1" x14ac:dyDescent="0.25">
      <c r="A305" s="5">
        <v>22114000101</v>
      </c>
      <c r="B305" s="5">
        <v>22114</v>
      </c>
      <c r="C305" s="6" t="s">
        <v>307</v>
      </c>
      <c r="D305" s="6" t="s">
        <v>307</v>
      </c>
      <c r="E305" s="6" t="s">
        <v>1559</v>
      </c>
      <c r="F305" s="6" t="s">
        <v>1560</v>
      </c>
      <c r="G305" s="5">
        <v>147</v>
      </c>
      <c r="H305" s="4">
        <f>accesibilidad!CD305</f>
        <v>-0.8445911492568321</v>
      </c>
      <c r="I305" s="7">
        <f t="shared" si="0"/>
        <v>99.155408850743171</v>
      </c>
      <c r="J305" s="8">
        <f>VLOOKUP(B305,'ISDT municipal'!$A$4:$N$734,14)</f>
        <v>100.76232983528941</v>
      </c>
      <c r="K305" s="9">
        <f>VLOOKUP(B305,'ISDT asentamiento mas poblado'!$B$4:$I$734,8,FALSE)</f>
        <v>99.155408850743171</v>
      </c>
      <c r="L305" s="7">
        <f t="shared" si="1"/>
        <v>0.9840523637437425</v>
      </c>
      <c r="M305" s="10">
        <f t="shared" si="2"/>
        <v>100.76232983528941</v>
      </c>
      <c r="N305" s="56">
        <f t="shared" si="3"/>
        <v>100.76232983528941</v>
      </c>
    </row>
    <row r="306" spans="1:14" ht="15.75" customHeight="1" x14ac:dyDescent="0.25">
      <c r="A306" s="5">
        <v>22115000101</v>
      </c>
      <c r="B306" s="5">
        <v>22115</v>
      </c>
      <c r="C306" s="6" t="s">
        <v>308</v>
      </c>
      <c r="D306" s="6" t="s">
        <v>309</v>
      </c>
      <c r="E306" s="6" t="s">
        <v>1561</v>
      </c>
      <c r="F306" s="6" t="s">
        <v>1562</v>
      </c>
      <c r="G306" s="5">
        <v>50</v>
      </c>
      <c r="H306" s="4">
        <f>accesibilidad!CD306</f>
        <v>-0.28127809290290179</v>
      </c>
      <c r="I306" s="7">
        <f t="shared" si="0"/>
        <v>99.718721907097091</v>
      </c>
      <c r="J306" s="8">
        <f>VLOOKUP(B306,'ISDT municipal'!$A$4:$N$734,14)</f>
        <v>99.949231240591686</v>
      </c>
      <c r="K306" s="9">
        <f>VLOOKUP(B306,'ISDT asentamiento mas poblado'!$B$4:$I$734,8,FALSE)</f>
        <v>100.24221234127302</v>
      </c>
      <c r="L306" s="7">
        <f t="shared" si="1"/>
        <v>1.0029312991910471</v>
      </c>
      <c r="M306" s="10">
        <f t="shared" si="2"/>
        <v>99.427270828549354</v>
      </c>
      <c r="N306" s="56">
        <f t="shared" si="3"/>
        <v>99.427270828549354</v>
      </c>
    </row>
    <row r="307" spans="1:14" ht="15.75" customHeight="1" x14ac:dyDescent="0.25">
      <c r="A307" s="5">
        <v>22115000201</v>
      </c>
      <c r="B307" s="5">
        <v>22115</v>
      </c>
      <c r="C307" s="6" t="s">
        <v>310</v>
      </c>
      <c r="D307" s="6" t="s">
        <v>309</v>
      </c>
      <c r="E307" s="6" t="s">
        <v>1561</v>
      </c>
      <c r="F307" s="6" t="s">
        <v>1562</v>
      </c>
      <c r="G307" s="5">
        <v>27</v>
      </c>
      <c r="H307" s="4">
        <f>accesibilidad!CD307</f>
        <v>-0.73642181385183758</v>
      </c>
      <c r="I307" s="7">
        <f t="shared" si="0"/>
        <v>99.263578186148166</v>
      </c>
      <c r="J307" s="8">
        <f>VLOOKUP(B307,'ISDT municipal'!$A$4:$N$734,14)</f>
        <v>99.949231240591686</v>
      </c>
      <c r="K307" s="9">
        <f>VLOOKUP(B307,'ISDT asentamiento mas poblado'!$B$4:$I$734,8,FALSE)</f>
        <v>100.24221234127302</v>
      </c>
      <c r="L307" s="7">
        <f t="shared" si="1"/>
        <v>1.0029312991910471</v>
      </c>
      <c r="M307" s="10">
        <f t="shared" si="2"/>
        <v>98.973457370622526</v>
      </c>
      <c r="N307" s="56">
        <f t="shared" si="3"/>
        <v>98.973457370622526</v>
      </c>
    </row>
    <row r="308" spans="1:14" ht="15.75" customHeight="1" x14ac:dyDescent="0.25">
      <c r="A308" s="5">
        <v>22115000301</v>
      </c>
      <c r="B308" s="5">
        <v>22115</v>
      </c>
      <c r="C308" s="6" t="s">
        <v>311</v>
      </c>
      <c r="D308" s="6" t="s">
        <v>309</v>
      </c>
      <c r="E308" s="6" t="s">
        <v>1561</v>
      </c>
      <c r="F308" s="6" t="s">
        <v>1562</v>
      </c>
      <c r="G308" s="5">
        <v>69</v>
      </c>
      <c r="H308" s="4">
        <f>accesibilidad!CD308</f>
        <v>0.28536876827163599</v>
      </c>
      <c r="I308" s="7">
        <f t="shared" si="0"/>
        <v>100.28536876827164</v>
      </c>
      <c r="J308" s="8">
        <f>VLOOKUP(B308,'ISDT municipal'!$A$4:$N$734,14)</f>
        <v>99.949231240591686</v>
      </c>
      <c r="K308" s="9">
        <f>VLOOKUP(B308,'ISDT asentamiento mas poblado'!$B$4:$I$734,8,FALSE)</f>
        <v>100.24221234127302</v>
      </c>
      <c r="L308" s="7">
        <f t="shared" si="1"/>
        <v>1.0029312991910471</v>
      </c>
      <c r="M308" s="10">
        <f t="shared" si="2"/>
        <v>99.992261532929192</v>
      </c>
      <c r="N308" s="56">
        <f t="shared" si="3"/>
        <v>99.949231240591686</v>
      </c>
    </row>
    <row r="309" spans="1:14" ht="15.75" customHeight="1" x14ac:dyDescent="0.25">
      <c r="A309" s="5">
        <v>22115000401</v>
      </c>
      <c r="B309" s="5">
        <v>22115</v>
      </c>
      <c r="C309" s="6" t="s">
        <v>309</v>
      </c>
      <c r="D309" s="6" t="s">
        <v>309</v>
      </c>
      <c r="E309" s="6" t="s">
        <v>1559</v>
      </c>
      <c r="F309" s="6" t="s">
        <v>1560</v>
      </c>
      <c r="G309" s="5">
        <v>236</v>
      </c>
      <c r="H309" s="4">
        <f>accesibilidad!CD309</f>
        <v>0.2422123412730145</v>
      </c>
      <c r="I309" s="7">
        <f t="shared" si="0"/>
        <v>100.24221234127302</v>
      </c>
      <c r="J309" s="8">
        <f>VLOOKUP(B309,'ISDT municipal'!$A$4:$N$734,14)</f>
        <v>99.949231240591686</v>
      </c>
      <c r="K309" s="9">
        <f>VLOOKUP(B309,'ISDT asentamiento mas poblado'!$B$4:$I$734,8,FALSE)</f>
        <v>100.24221234127302</v>
      </c>
      <c r="L309" s="7">
        <f t="shared" si="1"/>
        <v>1.0029312991910471</v>
      </c>
      <c r="M309" s="10">
        <f t="shared" si="2"/>
        <v>99.949231240591686</v>
      </c>
      <c r="N309" s="56">
        <f t="shared" si="3"/>
        <v>99.949231240591686</v>
      </c>
    </row>
    <row r="310" spans="1:14" ht="15.75" customHeight="1" x14ac:dyDescent="0.25">
      <c r="A310" s="5">
        <v>22115000402</v>
      </c>
      <c r="B310" s="5">
        <v>22115</v>
      </c>
      <c r="C310" s="6" t="s">
        <v>312</v>
      </c>
      <c r="D310" s="6" t="s">
        <v>309</v>
      </c>
      <c r="E310" s="6" t="s">
        <v>1561</v>
      </c>
      <c r="F310" s="6" t="s">
        <v>1562</v>
      </c>
      <c r="G310" s="5">
        <v>8</v>
      </c>
      <c r="H310" s="4">
        <f>accesibilidad!CD310</f>
        <v>-0.20544145109781548</v>
      </c>
      <c r="I310" s="7">
        <f t="shared" si="0"/>
        <v>99.794558548902188</v>
      </c>
      <c r="J310" s="8">
        <f>VLOOKUP(B310,'ISDT municipal'!$A$4:$N$734,14)</f>
        <v>99.949231240591686</v>
      </c>
      <c r="K310" s="9">
        <f>VLOOKUP(B310,'ISDT asentamiento mas poblado'!$B$4:$I$734,8,FALSE)</f>
        <v>100.24221234127302</v>
      </c>
      <c r="L310" s="7">
        <f t="shared" si="1"/>
        <v>1.0029312991910471</v>
      </c>
      <c r="M310" s="10">
        <f t="shared" si="2"/>
        <v>99.502885820190613</v>
      </c>
      <c r="N310" s="56">
        <f t="shared" si="3"/>
        <v>99.502885820190613</v>
      </c>
    </row>
    <row r="311" spans="1:14" ht="15.75" customHeight="1" x14ac:dyDescent="0.25">
      <c r="A311" s="5">
        <v>22115000501</v>
      </c>
      <c r="B311" s="5">
        <v>22115</v>
      </c>
      <c r="C311" s="6" t="s">
        <v>313</v>
      </c>
      <c r="D311" s="6" t="s">
        <v>309</v>
      </c>
      <c r="E311" s="6" t="s">
        <v>1561</v>
      </c>
      <c r="F311" s="6" t="s">
        <v>1562</v>
      </c>
      <c r="G311" s="5">
        <v>5</v>
      </c>
      <c r="H311" s="4">
        <f>accesibilidad!CD311</f>
        <v>-0.37656011859144528</v>
      </c>
      <c r="I311" s="7">
        <f t="shared" si="0"/>
        <v>99.623439881408558</v>
      </c>
      <c r="J311" s="8">
        <f>VLOOKUP(B311,'ISDT municipal'!$A$4:$N$734,14)</f>
        <v>99.949231240591686</v>
      </c>
      <c r="K311" s="9">
        <f>VLOOKUP(B311,'ISDT asentamiento mas poblado'!$B$4:$I$734,8,FALSE)</f>
        <v>100.24221234127302</v>
      </c>
      <c r="L311" s="7">
        <f t="shared" si="1"/>
        <v>1.0029312991910471</v>
      </c>
      <c r="M311" s="10">
        <f t="shared" si="2"/>
        <v>99.33226728666628</v>
      </c>
      <c r="N311" s="56">
        <f t="shared" si="3"/>
        <v>99.33226728666628</v>
      </c>
    </row>
    <row r="312" spans="1:14" ht="15.75" customHeight="1" x14ac:dyDescent="0.25">
      <c r="A312" s="5">
        <v>22116000101</v>
      </c>
      <c r="B312" s="5">
        <v>22116</v>
      </c>
      <c r="C312" s="6" t="s">
        <v>314</v>
      </c>
      <c r="D312" s="6" t="s">
        <v>315</v>
      </c>
      <c r="E312" s="6" t="s">
        <v>1561</v>
      </c>
      <c r="F312" s="6" t="s">
        <v>1562</v>
      </c>
      <c r="G312" s="5">
        <v>48</v>
      </c>
      <c r="H312" s="4">
        <f>accesibilidad!CD312</f>
        <v>0.55744815048961771</v>
      </c>
      <c r="I312" s="7">
        <f t="shared" si="0"/>
        <v>100.55744815048962</v>
      </c>
      <c r="J312" s="8">
        <f>VLOOKUP(B312,'ISDT municipal'!$A$4:$N$734,14)</f>
        <v>100.40832331911207</v>
      </c>
      <c r="K312" s="9">
        <f>VLOOKUP(B312,'ISDT asentamiento mas poblado'!$B$4:$I$734,8,FALSE)</f>
        <v>101.50022771290423</v>
      </c>
      <c r="L312" s="7">
        <f t="shared" si="1"/>
        <v>1.0108746402459279</v>
      </c>
      <c r="M312" s="10">
        <f t="shared" si="2"/>
        <v>99.475685853614621</v>
      </c>
      <c r="N312" s="56">
        <f t="shared" si="3"/>
        <v>99.475685853614621</v>
      </c>
    </row>
    <row r="313" spans="1:14" ht="15.75" customHeight="1" x14ac:dyDescent="0.25">
      <c r="A313" s="5">
        <v>22116000201</v>
      </c>
      <c r="B313" s="5">
        <v>22116</v>
      </c>
      <c r="C313" s="6" t="s">
        <v>316</v>
      </c>
      <c r="D313" s="6" t="s">
        <v>315</v>
      </c>
      <c r="E313" s="6" t="s">
        <v>1561</v>
      </c>
      <c r="F313" s="6" t="s">
        <v>1562</v>
      </c>
      <c r="G313" s="5">
        <v>195</v>
      </c>
      <c r="H313" s="4">
        <f>accesibilidad!CD313</f>
        <v>0.20866464956438763</v>
      </c>
      <c r="I313" s="7">
        <f t="shared" si="0"/>
        <v>100.20866464956438</v>
      </c>
      <c r="J313" s="8">
        <f>VLOOKUP(B313,'ISDT municipal'!$A$4:$N$734,14)</f>
        <v>100.40832331911207</v>
      </c>
      <c r="K313" s="9">
        <f>VLOOKUP(B313,'ISDT asentamiento mas poblado'!$B$4:$I$734,8,FALSE)</f>
        <v>101.50022771290423</v>
      </c>
      <c r="L313" s="7">
        <f t="shared" si="1"/>
        <v>1.0108746402459279</v>
      </c>
      <c r="M313" s="10">
        <f t="shared" si="2"/>
        <v>99.130654445130205</v>
      </c>
      <c r="N313" s="56">
        <f t="shared" si="3"/>
        <v>99.130654445130205</v>
      </c>
    </row>
    <row r="314" spans="1:14" ht="15.75" customHeight="1" x14ac:dyDescent="0.25">
      <c r="A314" s="5">
        <v>22116000301</v>
      </c>
      <c r="B314" s="5">
        <v>22116</v>
      </c>
      <c r="C314" s="6" t="s">
        <v>317</v>
      </c>
      <c r="D314" s="6" t="s">
        <v>315</v>
      </c>
      <c r="E314" s="6" t="s">
        <v>1561</v>
      </c>
      <c r="F314" s="6" t="s">
        <v>1562</v>
      </c>
      <c r="G314" s="5">
        <v>35</v>
      </c>
      <c r="H314" s="4">
        <f>accesibilidad!CD314</f>
        <v>-0.41167596098618287</v>
      </c>
      <c r="I314" s="7">
        <f t="shared" si="0"/>
        <v>99.588324039013813</v>
      </c>
      <c r="J314" s="8">
        <f>VLOOKUP(B314,'ISDT municipal'!$A$4:$N$734,14)</f>
        <v>100.40832331911207</v>
      </c>
      <c r="K314" s="9">
        <f>VLOOKUP(B314,'ISDT asentamiento mas poblado'!$B$4:$I$734,8,FALSE)</f>
        <v>101.50022771290423</v>
      </c>
      <c r="L314" s="7">
        <f t="shared" si="1"/>
        <v>1.0108746402459279</v>
      </c>
      <c r="M314" s="10">
        <f t="shared" si="2"/>
        <v>98.516987244615947</v>
      </c>
      <c r="N314" s="56">
        <f t="shared" si="3"/>
        <v>98.516987244615947</v>
      </c>
    </row>
    <row r="315" spans="1:14" ht="15.75" customHeight="1" x14ac:dyDescent="0.25">
      <c r="A315" s="5">
        <v>22116000401</v>
      </c>
      <c r="B315" s="5">
        <v>22116</v>
      </c>
      <c r="C315" s="6" t="s">
        <v>315</v>
      </c>
      <c r="D315" s="6" t="s">
        <v>315</v>
      </c>
      <c r="E315" s="6" t="s">
        <v>1559</v>
      </c>
      <c r="F315" s="6" t="s">
        <v>1560</v>
      </c>
      <c r="G315" s="5">
        <v>1236</v>
      </c>
      <c r="H315" s="4">
        <f>accesibilidad!CD315</f>
        <v>1.5002277129042321</v>
      </c>
      <c r="I315" s="7">
        <f t="shared" si="0"/>
        <v>101.50022771290423</v>
      </c>
      <c r="J315" s="8">
        <f>VLOOKUP(B315,'ISDT municipal'!$A$4:$N$734,14)</f>
        <v>100.40832331911207</v>
      </c>
      <c r="K315" s="9">
        <f>VLOOKUP(B315,'ISDT asentamiento mas poblado'!$B$4:$I$734,8,FALSE)</f>
        <v>101.50022771290423</v>
      </c>
      <c r="L315" s="7">
        <f t="shared" si="1"/>
        <v>1.0108746402459279</v>
      </c>
      <c r="M315" s="10">
        <f t="shared" si="2"/>
        <v>100.40832331911207</v>
      </c>
      <c r="N315" s="56">
        <f t="shared" si="3"/>
        <v>100.40832331911207</v>
      </c>
    </row>
    <row r="316" spans="1:14" ht="15.75" customHeight="1" x14ac:dyDescent="0.25">
      <c r="A316" s="5">
        <v>22116000501</v>
      </c>
      <c r="B316" s="5">
        <v>22116</v>
      </c>
      <c r="C316" s="6" t="s">
        <v>318</v>
      </c>
      <c r="D316" s="6" t="s">
        <v>315</v>
      </c>
      <c r="E316" s="6" t="s">
        <v>1561</v>
      </c>
      <c r="F316" s="6" t="s">
        <v>1562</v>
      </c>
      <c r="G316" s="5">
        <v>224</v>
      </c>
      <c r="H316" s="4">
        <f>accesibilidad!CD316</f>
        <v>-6.2546732808113265E-2</v>
      </c>
      <c r="I316" s="7">
        <f t="shared" si="0"/>
        <v>99.937453267191884</v>
      </c>
      <c r="J316" s="8">
        <f>VLOOKUP(B316,'ISDT municipal'!$A$4:$N$734,14)</f>
        <v>100.40832331911207</v>
      </c>
      <c r="K316" s="9">
        <f>VLOOKUP(B316,'ISDT asentamiento mas poblado'!$B$4:$I$734,8,FALSE)</f>
        <v>101.50022771290423</v>
      </c>
      <c r="L316" s="7">
        <f t="shared" si="1"/>
        <v>1.0108746402459279</v>
      </c>
      <c r="M316" s="10">
        <f t="shared" si="2"/>
        <v>98.862360661138823</v>
      </c>
      <c r="N316" s="56">
        <f t="shared" si="3"/>
        <v>98.862360661138823</v>
      </c>
    </row>
    <row r="317" spans="1:14" ht="15.75" customHeight="1" x14ac:dyDescent="0.25">
      <c r="A317" s="5">
        <v>22117000199</v>
      </c>
      <c r="B317" s="5">
        <v>22117</v>
      </c>
      <c r="C317" s="6" t="s">
        <v>319</v>
      </c>
      <c r="D317" s="6" t="s">
        <v>320</v>
      </c>
      <c r="E317" s="6" t="s">
        <v>1561</v>
      </c>
      <c r="F317" s="6" t="s">
        <v>1562</v>
      </c>
      <c r="G317" s="5">
        <v>1</v>
      </c>
      <c r="H317" s="4">
        <f>accesibilidad!CD317</f>
        <v>-1.2869586299771008</v>
      </c>
      <c r="I317" s="7">
        <f t="shared" si="0"/>
        <v>98.713041370022893</v>
      </c>
      <c r="J317" s="8">
        <f>VLOOKUP(B317,'ISDT municipal'!$A$4:$N$734,14)</f>
        <v>100.30479235160561</v>
      </c>
      <c r="K317" s="9">
        <f>VLOOKUP(B317,'ISDT asentamiento mas poblado'!$B$4:$I$734,8,FALSE)</f>
        <v>101.79232092437802</v>
      </c>
      <c r="L317" s="7">
        <f t="shared" si="1"/>
        <v>1.0148300847636278</v>
      </c>
      <c r="M317" s="10">
        <f t="shared" si="2"/>
        <v>97.27051144036092</v>
      </c>
      <c r="N317" s="56">
        <f t="shared" si="3"/>
        <v>97.27051144036092</v>
      </c>
    </row>
    <row r="318" spans="1:14" ht="15.75" customHeight="1" x14ac:dyDescent="0.25">
      <c r="A318" s="5">
        <v>22117000301</v>
      </c>
      <c r="B318" s="5">
        <v>22117</v>
      </c>
      <c r="C318" s="6" t="s">
        <v>321</v>
      </c>
      <c r="D318" s="6" t="s">
        <v>320</v>
      </c>
      <c r="E318" s="6" t="s">
        <v>1561</v>
      </c>
      <c r="F318" s="6" t="s">
        <v>1562</v>
      </c>
      <c r="G318" s="5">
        <v>19</v>
      </c>
      <c r="H318" s="4">
        <f>accesibilidad!CD318</f>
        <v>-0.30096247901402445</v>
      </c>
      <c r="I318" s="7">
        <f t="shared" si="0"/>
        <v>99.699037520985982</v>
      </c>
      <c r="J318" s="8">
        <f>VLOOKUP(B318,'ISDT municipal'!$A$4:$N$734,14)</f>
        <v>100.30479235160561</v>
      </c>
      <c r="K318" s="9">
        <f>VLOOKUP(B318,'ISDT asentamiento mas poblado'!$B$4:$I$734,8,FALSE)</f>
        <v>101.79232092437802</v>
      </c>
      <c r="L318" s="7">
        <f t="shared" si="1"/>
        <v>1.0148300847636278</v>
      </c>
      <c r="M318" s="10">
        <f t="shared" si="2"/>
        <v>98.242098867425355</v>
      </c>
      <c r="N318" s="56">
        <f t="shared" si="3"/>
        <v>98.242098867425355</v>
      </c>
    </row>
    <row r="319" spans="1:14" ht="15.75" customHeight="1" x14ac:dyDescent="0.25">
      <c r="A319" s="5">
        <v>22117000401</v>
      </c>
      <c r="B319" s="5">
        <v>22117</v>
      </c>
      <c r="C319" s="6" t="s">
        <v>322</v>
      </c>
      <c r="D319" s="6" t="s">
        <v>320</v>
      </c>
      <c r="E319" s="6" t="s">
        <v>1561</v>
      </c>
      <c r="F319" s="6" t="s">
        <v>1562</v>
      </c>
      <c r="G319" s="5">
        <v>28</v>
      </c>
      <c r="H319" s="4">
        <f>accesibilidad!CD319</f>
        <v>-4.0923713183135389E-2</v>
      </c>
      <c r="I319" s="7">
        <f t="shared" si="0"/>
        <v>99.959076286816867</v>
      </c>
      <c r="J319" s="8">
        <f>VLOOKUP(B319,'ISDT municipal'!$A$4:$N$734,14)</f>
        <v>100.30479235160561</v>
      </c>
      <c r="K319" s="9">
        <f>VLOOKUP(B319,'ISDT asentamiento mas poblado'!$B$4:$I$734,8,FALSE)</f>
        <v>101.79232092437802</v>
      </c>
      <c r="L319" s="7">
        <f t="shared" si="1"/>
        <v>1.0148300847636278</v>
      </c>
      <c r="M319" s="10">
        <f t="shared" si="2"/>
        <v>98.498337591262029</v>
      </c>
      <c r="N319" s="56">
        <f t="shared" si="3"/>
        <v>98.498337591262029</v>
      </c>
    </row>
    <row r="320" spans="1:14" ht="15.75" customHeight="1" x14ac:dyDescent="0.25">
      <c r="A320" s="5">
        <v>22117000501</v>
      </c>
      <c r="B320" s="5">
        <v>22117</v>
      </c>
      <c r="C320" s="6" t="s">
        <v>323</v>
      </c>
      <c r="D320" s="6" t="s">
        <v>320</v>
      </c>
      <c r="E320" s="6" t="s">
        <v>1561</v>
      </c>
      <c r="F320" s="6" t="s">
        <v>1562</v>
      </c>
      <c r="G320" s="5">
        <v>27</v>
      </c>
      <c r="H320" s="4">
        <f>accesibilidad!CD320</f>
        <v>-0.3502853823518603</v>
      </c>
      <c r="I320" s="7">
        <f t="shared" si="0"/>
        <v>99.649714617648144</v>
      </c>
      <c r="J320" s="8">
        <f>VLOOKUP(B320,'ISDT municipal'!$A$4:$N$734,14)</f>
        <v>100.30479235160561</v>
      </c>
      <c r="K320" s="9">
        <f>VLOOKUP(B320,'ISDT asentamiento mas poblado'!$B$4:$I$734,8,FALSE)</f>
        <v>101.79232092437802</v>
      </c>
      <c r="L320" s="7">
        <f t="shared" si="1"/>
        <v>1.0148300847636278</v>
      </c>
      <c r="M320" s="10">
        <f t="shared" si="2"/>
        <v>98.193496737789715</v>
      </c>
      <c r="N320" s="56">
        <f t="shared" si="3"/>
        <v>98.193496737789715</v>
      </c>
    </row>
    <row r="321" spans="1:14" ht="15.75" customHeight="1" x14ac:dyDescent="0.25">
      <c r="A321" s="5">
        <v>22117000601</v>
      </c>
      <c r="B321" s="5">
        <v>22117</v>
      </c>
      <c r="C321" s="6" t="s">
        <v>324</v>
      </c>
      <c r="D321" s="6" t="s">
        <v>320</v>
      </c>
      <c r="E321" s="6" t="s">
        <v>1561</v>
      </c>
      <c r="F321" s="6" t="s">
        <v>1562</v>
      </c>
      <c r="G321" s="5">
        <v>15</v>
      </c>
      <c r="H321" s="4">
        <f>accesibilidad!CD321</f>
        <v>-0.70811370680937158</v>
      </c>
      <c r="I321" s="7">
        <f t="shared" si="0"/>
        <v>99.291886293190629</v>
      </c>
      <c r="J321" s="8">
        <f>VLOOKUP(B321,'ISDT municipal'!$A$4:$N$734,14)</f>
        <v>100.30479235160561</v>
      </c>
      <c r="K321" s="9">
        <f>VLOOKUP(B321,'ISDT asentamiento mas poblado'!$B$4:$I$734,8,FALSE)</f>
        <v>101.79232092437802</v>
      </c>
      <c r="L321" s="7">
        <f t="shared" si="1"/>
        <v>1.0148300847636278</v>
      </c>
      <c r="M321" s="10">
        <f t="shared" si="2"/>
        <v>97.840897490063568</v>
      </c>
      <c r="N321" s="56">
        <f t="shared" si="3"/>
        <v>97.840897490063568</v>
      </c>
    </row>
    <row r="322" spans="1:14" ht="15.75" customHeight="1" x14ac:dyDescent="0.25">
      <c r="A322" s="5">
        <v>22117000701</v>
      </c>
      <c r="B322" s="5">
        <v>22117</v>
      </c>
      <c r="C322" s="6" t="s">
        <v>325</v>
      </c>
      <c r="D322" s="6" t="s">
        <v>320</v>
      </c>
      <c r="E322" s="6" t="s">
        <v>1561</v>
      </c>
      <c r="F322" s="6" t="s">
        <v>1562</v>
      </c>
      <c r="G322" s="5">
        <v>14</v>
      </c>
      <c r="H322" s="4">
        <f>accesibilidad!CD322</f>
        <v>-0.51766437713693247</v>
      </c>
      <c r="I322" s="7">
        <f t="shared" si="0"/>
        <v>99.482335622863062</v>
      </c>
      <c r="J322" s="8">
        <f>VLOOKUP(B322,'ISDT municipal'!$A$4:$N$734,14)</f>
        <v>100.30479235160561</v>
      </c>
      <c r="K322" s="9">
        <f>VLOOKUP(B322,'ISDT asentamiento mas poblado'!$B$4:$I$734,8,FALSE)</f>
        <v>101.79232092437802</v>
      </c>
      <c r="L322" s="7">
        <f t="shared" si="1"/>
        <v>1.0148300847636278</v>
      </c>
      <c r="M322" s="10">
        <f t="shared" si="2"/>
        <v>98.028563713731728</v>
      </c>
      <c r="N322" s="56">
        <f t="shared" si="3"/>
        <v>98.028563713731728</v>
      </c>
    </row>
    <row r="323" spans="1:14" ht="15.75" customHeight="1" x14ac:dyDescent="0.25">
      <c r="A323" s="5">
        <v>22117000801</v>
      </c>
      <c r="B323" s="5">
        <v>22117</v>
      </c>
      <c r="C323" s="6" t="s">
        <v>320</v>
      </c>
      <c r="D323" s="6" t="s">
        <v>320</v>
      </c>
      <c r="E323" s="6" t="s">
        <v>1559</v>
      </c>
      <c r="F323" s="6" t="s">
        <v>1560</v>
      </c>
      <c r="G323" s="5">
        <v>2723</v>
      </c>
      <c r="H323" s="4">
        <f>accesibilidad!CD323</f>
        <v>1.7923209243780189</v>
      </c>
      <c r="I323" s="7">
        <f t="shared" si="0"/>
        <v>101.79232092437802</v>
      </c>
      <c r="J323" s="8">
        <f>VLOOKUP(B323,'ISDT municipal'!$A$4:$N$734,14)</f>
        <v>100.30479235160561</v>
      </c>
      <c r="K323" s="9">
        <f>VLOOKUP(B323,'ISDT asentamiento mas poblado'!$B$4:$I$734,8,FALSE)</f>
        <v>101.79232092437802</v>
      </c>
      <c r="L323" s="7">
        <f t="shared" si="1"/>
        <v>1.0148300847636278</v>
      </c>
      <c r="M323" s="10">
        <f t="shared" si="2"/>
        <v>100.30479235160561</v>
      </c>
      <c r="N323" s="56">
        <f t="shared" si="3"/>
        <v>100.30479235160561</v>
      </c>
    </row>
    <row r="324" spans="1:14" ht="15.75" customHeight="1" x14ac:dyDescent="0.25">
      <c r="A324" s="5">
        <v>22117000999</v>
      </c>
      <c r="B324" s="5">
        <v>22117</v>
      </c>
      <c r="C324" s="6" t="s">
        <v>326</v>
      </c>
      <c r="D324" s="6" t="s">
        <v>320</v>
      </c>
      <c r="E324" s="6" t="s">
        <v>1561</v>
      </c>
      <c r="F324" s="6" t="s">
        <v>1562</v>
      </c>
      <c r="G324" s="5">
        <v>15</v>
      </c>
      <c r="H324" s="4">
        <f>accesibilidad!CD324</f>
        <v>-1.2972526463620211</v>
      </c>
      <c r="I324" s="7">
        <f t="shared" si="0"/>
        <v>98.702747353637974</v>
      </c>
      <c r="J324" s="8">
        <f>VLOOKUP(B324,'ISDT municipal'!$A$4:$N$734,14)</f>
        <v>100.30479235160561</v>
      </c>
      <c r="K324" s="9">
        <f>VLOOKUP(B324,'ISDT asentamiento mas poblado'!$B$4:$I$734,8,FALSE)</f>
        <v>101.79232092437802</v>
      </c>
      <c r="L324" s="7">
        <f t="shared" si="1"/>
        <v>1.0148300847636278</v>
      </c>
      <c r="M324" s="10">
        <f t="shared" si="2"/>
        <v>97.260367854218302</v>
      </c>
      <c r="N324" s="56">
        <f t="shared" si="3"/>
        <v>97.260367854218302</v>
      </c>
    </row>
    <row r="325" spans="1:14" ht="15.75" customHeight="1" x14ac:dyDescent="0.25">
      <c r="A325" s="5">
        <v>22117001001</v>
      </c>
      <c r="B325" s="5">
        <v>22117</v>
      </c>
      <c r="C325" s="6" t="s">
        <v>327</v>
      </c>
      <c r="D325" s="6" t="s">
        <v>320</v>
      </c>
      <c r="E325" s="6" t="s">
        <v>1561</v>
      </c>
      <c r="F325" s="6" t="s">
        <v>1562</v>
      </c>
      <c r="G325" s="5">
        <v>19</v>
      </c>
      <c r="H325" s="4">
        <f>accesibilidad!CD325</f>
        <v>-0.38205546314336791</v>
      </c>
      <c r="I325" s="7">
        <f t="shared" si="0"/>
        <v>99.617944536856626</v>
      </c>
      <c r="J325" s="8">
        <f>VLOOKUP(B325,'ISDT municipal'!$A$4:$N$734,14)</f>
        <v>100.30479235160561</v>
      </c>
      <c r="K325" s="9">
        <f>VLOOKUP(B325,'ISDT asentamiento mas poblado'!$B$4:$I$734,8,FALSE)</f>
        <v>101.79232092437802</v>
      </c>
      <c r="L325" s="7">
        <f t="shared" si="1"/>
        <v>1.0148300847636278</v>
      </c>
      <c r="M325" s="10">
        <f t="shared" si="2"/>
        <v>98.162190924857569</v>
      </c>
      <c r="N325" s="56">
        <f t="shared" si="3"/>
        <v>98.162190924857569</v>
      </c>
    </row>
    <row r="326" spans="1:14" ht="15.75" customHeight="1" x14ac:dyDescent="0.25">
      <c r="A326" s="5">
        <v>22117001101</v>
      </c>
      <c r="B326" s="5">
        <v>22117</v>
      </c>
      <c r="C326" s="6" t="s">
        <v>328</v>
      </c>
      <c r="D326" s="6" t="s">
        <v>320</v>
      </c>
      <c r="E326" s="6" t="s">
        <v>1561</v>
      </c>
      <c r="F326" s="6" t="s">
        <v>1562</v>
      </c>
      <c r="G326" s="5">
        <v>74</v>
      </c>
      <c r="H326" s="4">
        <f>accesibilidad!CD326</f>
        <v>-0.1574672554805365</v>
      </c>
      <c r="I326" s="7">
        <f t="shared" si="0"/>
        <v>99.84253274451946</v>
      </c>
      <c r="J326" s="8">
        <f>VLOOKUP(B326,'ISDT municipal'!$A$4:$N$734,14)</f>
        <v>100.30479235160561</v>
      </c>
      <c r="K326" s="9">
        <f>VLOOKUP(B326,'ISDT asentamiento mas poblado'!$B$4:$I$734,8,FALSE)</f>
        <v>101.79232092437802</v>
      </c>
      <c r="L326" s="7">
        <f t="shared" si="1"/>
        <v>1.0148300847636278</v>
      </c>
      <c r="M326" s="10">
        <f t="shared" si="2"/>
        <v>98.383497142553267</v>
      </c>
      <c r="N326" s="56">
        <f t="shared" si="3"/>
        <v>98.383497142553267</v>
      </c>
    </row>
    <row r="327" spans="1:14" ht="15.75" customHeight="1" x14ac:dyDescent="0.25">
      <c r="A327" s="5">
        <v>22117001201</v>
      </c>
      <c r="B327" s="5">
        <v>22117</v>
      </c>
      <c r="C327" s="6" t="s">
        <v>329</v>
      </c>
      <c r="D327" s="6" t="s">
        <v>320</v>
      </c>
      <c r="E327" s="6" t="s">
        <v>1561</v>
      </c>
      <c r="F327" s="6" t="s">
        <v>1562</v>
      </c>
      <c r="G327" s="5">
        <v>3</v>
      </c>
      <c r="H327" s="4">
        <f>accesibilidad!CD327</f>
        <v>-0.57743707280440404</v>
      </c>
      <c r="I327" s="7">
        <f t="shared" si="0"/>
        <v>99.4225629271956</v>
      </c>
      <c r="J327" s="8">
        <f>VLOOKUP(B327,'ISDT municipal'!$A$4:$N$734,14)</f>
        <v>100.30479235160561</v>
      </c>
      <c r="K327" s="9">
        <f>VLOOKUP(B327,'ISDT asentamiento mas poblado'!$B$4:$I$734,8,FALSE)</f>
        <v>101.79232092437802</v>
      </c>
      <c r="L327" s="7">
        <f t="shared" si="1"/>
        <v>1.0148300847636278</v>
      </c>
      <c r="M327" s="10">
        <f t="shared" si="2"/>
        <v>97.96966449841986</v>
      </c>
      <c r="N327" s="56">
        <f t="shared" si="3"/>
        <v>97.96966449841986</v>
      </c>
    </row>
    <row r="328" spans="1:14" ht="15.75" customHeight="1" x14ac:dyDescent="0.25">
      <c r="A328" s="5">
        <v>22117001301</v>
      </c>
      <c r="B328" s="5">
        <v>22117</v>
      </c>
      <c r="C328" s="6" t="s">
        <v>330</v>
      </c>
      <c r="D328" s="6" t="s">
        <v>320</v>
      </c>
      <c r="E328" s="6" t="s">
        <v>1561</v>
      </c>
      <c r="F328" s="6" t="s">
        <v>1562</v>
      </c>
      <c r="G328" s="5">
        <v>108</v>
      </c>
      <c r="H328" s="4">
        <f>accesibilidad!CD328</f>
        <v>-0.26733872434195177</v>
      </c>
      <c r="I328" s="7">
        <f t="shared" si="0"/>
        <v>99.732661275658046</v>
      </c>
      <c r="J328" s="8">
        <f>VLOOKUP(B328,'ISDT municipal'!$A$4:$N$734,14)</f>
        <v>100.30479235160561</v>
      </c>
      <c r="K328" s="9">
        <f>VLOOKUP(B328,'ISDT asentamiento mas poblado'!$B$4:$I$734,8,FALSE)</f>
        <v>101.79232092437802</v>
      </c>
      <c r="L328" s="7">
        <f t="shared" si="1"/>
        <v>1.0148300847636278</v>
      </c>
      <c r="M328" s="10">
        <f t="shared" si="2"/>
        <v>98.275231265820793</v>
      </c>
      <c r="N328" s="56">
        <f t="shared" si="3"/>
        <v>98.275231265820793</v>
      </c>
    </row>
    <row r="329" spans="1:14" ht="15.75" customHeight="1" x14ac:dyDescent="0.25">
      <c r="A329" s="5">
        <v>22117001499</v>
      </c>
      <c r="B329" s="5">
        <v>22117</v>
      </c>
      <c r="C329" s="6" t="s">
        <v>331</v>
      </c>
      <c r="D329" s="6" t="s">
        <v>320</v>
      </c>
      <c r="E329" s="6" t="s">
        <v>1561</v>
      </c>
      <c r="F329" s="6" t="s">
        <v>1562</v>
      </c>
      <c r="G329" s="5">
        <v>2</v>
      </c>
      <c r="H329" s="4">
        <f>accesibilidad!CD329</f>
        <v>-0.1921629182809054</v>
      </c>
      <c r="I329" s="7">
        <f t="shared" si="0"/>
        <v>99.8078370817191</v>
      </c>
      <c r="J329" s="8">
        <f>VLOOKUP(B329,'ISDT municipal'!$A$4:$N$734,14)</f>
        <v>100.30479235160561</v>
      </c>
      <c r="K329" s="9">
        <f>VLOOKUP(B329,'ISDT asentamiento mas poblado'!$B$4:$I$734,8,FALSE)</f>
        <v>101.79232092437802</v>
      </c>
      <c r="L329" s="7">
        <f t="shared" si="1"/>
        <v>1.0148300847636278</v>
      </c>
      <c r="M329" s="10">
        <f t="shared" si="2"/>
        <v>98.349308500216708</v>
      </c>
      <c r="N329" s="56">
        <f t="shared" si="3"/>
        <v>98.349308500216708</v>
      </c>
    </row>
    <row r="330" spans="1:14" ht="15.75" customHeight="1" x14ac:dyDescent="0.25">
      <c r="A330" s="5">
        <v>22117001501</v>
      </c>
      <c r="B330" s="5">
        <v>22117</v>
      </c>
      <c r="C330" s="6" t="s">
        <v>332</v>
      </c>
      <c r="D330" s="6" t="s">
        <v>320</v>
      </c>
      <c r="E330" s="6" t="s">
        <v>1561</v>
      </c>
      <c r="F330" s="6" t="s">
        <v>1562</v>
      </c>
      <c r="G330" s="5">
        <v>27</v>
      </c>
      <c r="H330" s="4">
        <f>accesibilidad!CD330</f>
        <v>0.12044736772565805</v>
      </c>
      <c r="I330" s="7">
        <f t="shared" si="0"/>
        <v>100.12044736772566</v>
      </c>
      <c r="J330" s="8">
        <f>VLOOKUP(B330,'ISDT municipal'!$A$4:$N$734,14)</f>
        <v>100.30479235160561</v>
      </c>
      <c r="K330" s="9">
        <f>VLOOKUP(B330,'ISDT asentamiento mas poblado'!$B$4:$I$734,8,FALSE)</f>
        <v>101.79232092437802</v>
      </c>
      <c r="L330" s="7">
        <f t="shared" si="1"/>
        <v>1.0148300847636278</v>
      </c>
      <c r="M330" s="10">
        <f t="shared" si="2"/>
        <v>98.657350497295823</v>
      </c>
      <c r="N330" s="56">
        <f t="shared" si="3"/>
        <v>98.657350497295823</v>
      </c>
    </row>
    <row r="331" spans="1:14" ht="15.75" customHeight="1" x14ac:dyDescent="0.25">
      <c r="A331" s="5">
        <v>22117001699</v>
      </c>
      <c r="B331" s="5">
        <v>22117</v>
      </c>
      <c r="C331" s="6" t="s">
        <v>333</v>
      </c>
      <c r="D331" s="6" t="s">
        <v>320</v>
      </c>
      <c r="E331" s="6" t="s">
        <v>1561</v>
      </c>
      <c r="F331" s="6" t="s">
        <v>1562</v>
      </c>
      <c r="G331" s="5">
        <v>20</v>
      </c>
      <c r="H331" s="4">
        <f>accesibilidad!CD331</f>
        <v>-0.55686024435560066</v>
      </c>
      <c r="I331" s="7">
        <f t="shared" si="0"/>
        <v>99.443139755644395</v>
      </c>
      <c r="J331" s="8">
        <f>VLOOKUP(B331,'ISDT municipal'!$A$4:$N$734,14)</f>
        <v>100.30479235160561</v>
      </c>
      <c r="K331" s="9">
        <f>VLOOKUP(B331,'ISDT asentamiento mas poblado'!$B$4:$I$734,8,FALSE)</f>
        <v>101.79232092437802</v>
      </c>
      <c r="L331" s="7">
        <f t="shared" si="1"/>
        <v>1.0148300847636278</v>
      </c>
      <c r="M331" s="10">
        <f t="shared" si="2"/>
        <v>97.989940630116905</v>
      </c>
      <c r="N331" s="56">
        <f t="shared" si="3"/>
        <v>97.989940630116905</v>
      </c>
    </row>
    <row r="332" spans="1:14" ht="15.75" customHeight="1" x14ac:dyDescent="0.25">
      <c r="A332" s="5">
        <v>22117001701</v>
      </c>
      <c r="B332" s="5">
        <v>22117</v>
      </c>
      <c r="C332" s="6" t="s">
        <v>334</v>
      </c>
      <c r="D332" s="6" t="s">
        <v>320</v>
      </c>
      <c r="E332" s="6" t="s">
        <v>1561</v>
      </c>
      <c r="F332" s="6" t="s">
        <v>1562</v>
      </c>
      <c r="G332" s="5">
        <v>53</v>
      </c>
      <c r="H332" s="4">
        <f>accesibilidad!CD332</f>
        <v>0.6112329272516267</v>
      </c>
      <c r="I332" s="7">
        <f t="shared" si="0"/>
        <v>100.61123292725162</v>
      </c>
      <c r="J332" s="8">
        <f>VLOOKUP(B332,'ISDT municipal'!$A$4:$N$734,14)</f>
        <v>100.30479235160561</v>
      </c>
      <c r="K332" s="9">
        <f>VLOOKUP(B332,'ISDT asentamiento mas poblado'!$B$4:$I$734,8,FALSE)</f>
        <v>101.79232092437802</v>
      </c>
      <c r="L332" s="7">
        <f t="shared" si="1"/>
        <v>1.0148300847636278</v>
      </c>
      <c r="M332" s="10">
        <f t="shared" si="2"/>
        <v>99.140964027180758</v>
      </c>
      <c r="N332" s="56">
        <f t="shared" si="3"/>
        <v>99.140964027180758</v>
      </c>
    </row>
    <row r="333" spans="1:14" ht="15.75" customHeight="1" x14ac:dyDescent="0.25">
      <c r="A333" s="5">
        <v>22117001801</v>
      </c>
      <c r="B333" s="5">
        <v>22117</v>
      </c>
      <c r="C333" s="6" t="s">
        <v>335</v>
      </c>
      <c r="D333" s="6" t="s">
        <v>320</v>
      </c>
      <c r="E333" s="6" t="s">
        <v>1561</v>
      </c>
      <c r="F333" s="6" t="s">
        <v>1562</v>
      </c>
      <c r="G333" s="5">
        <v>18</v>
      </c>
      <c r="H333" s="4">
        <f>accesibilidad!CD333</f>
        <v>-0.27537042798651812</v>
      </c>
      <c r="I333" s="7">
        <f t="shared" si="0"/>
        <v>99.724629572013484</v>
      </c>
      <c r="J333" s="8">
        <f>VLOOKUP(B333,'ISDT municipal'!$A$4:$N$734,14)</f>
        <v>100.30479235160561</v>
      </c>
      <c r="K333" s="9">
        <f>VLOOKUP(B333,'ISDT asentamiento mas poblado'!$B$4:$I$734,8,FALSE)</f>
        <v>101.79232092437802</v>
      </c>
      <c r="L333" s="7">
        <f t="shared" si="1"/>
        <v>1.0148300847636278</v>
      </c>
      <c r="M333" s="10">
        <f t="shared" si="2"/>
        <v>98.267316932411546</v>
      </c>
      <c r="N333" s="56">
        <f t="shared" si="3"/>
        <v>98.267316932411546</v>
      </c>
    </row>
    <row r="334" spans="1:14" ht="15.75" customHeight="1" x14ac:dyDescent="0.25">
      <c r="A334" s="5">
        <v>22117001901</v>
      </c>
      <c r="B334" s="5">
        <v>22117</v>
      </c>
      <c r="C334" s="6" t="s">
        <v>336</v>
      </c>
      <c r="D334" s="6" t="s">
        <v>320</v>
      </c>
      <c r="E334" s="6" t="s">
        <v>1561</v>
      </c>
      <c r="F334" s="6" t="s">
        <v>1562</v>
      </c>
      <c r="G334" s="5">
        <v>19</v>
      </c>
      <c r="H334" s="4">
        <f>accesibilidad!CD334</f>
        <v>-0.12938774392412808</v>
      </c>
      <c r="I334" s="7">
        <f t="shared" si="0"/>
        <v>99.870612256075873</v>
      </c>
      <c r="J334" s="8">
        <f>VLOOKUP(B334,'ISDT municipal'!$A$4:$N$734,14)</f>
        <v>100.30479235160561</v>
      </c>
      <c r="K334" s="9">
        <f>VLOOKUP(B334,'ISDT asentamiento mas poblado'!$B$4:$I$734,8,FALSE)</f>
        <v>101.79232092437802</v>
      </c>
      <c r="L334" s="7">
        <f t="shared" si="1"/>
        <v>1.0148300847636278</v>
      </c>
      <c r="M334" s="10">
        <f t="shared" si="2"/>
        <v>98.411166317894029</v>
      </c>
      <c r="N334" s="56">
        <f t="shared" si="3"/>
        <v>98.411166317894029</v>
      </c>
    </row>
    <row r="335" spans="1:14" ht="15.75" customHeight="1" x14ac:dyDescent="0.25">
      <c r="A335" s="5">
        <v>22117002001</v>
      </c>
      <c r="B335" s="5">
        <v>22117</v>
      </c>
      <c r="C335" s="6" t="s">
        <v>337</v>
      </c>
      <c r="D335" s="6" t="s">
        <v>320</v>
      </c>
      <c r="E335" s="6" t="s">
        <v>1561</v>
      </c>
      <c r="F335" s="6" t="s">
        <v>1562</v>
      </c>
      <c r="G335" s="5">
        <v>146</v>
      </c>
      <c r="H335" s="4">
        <f>accesibilidad!CD335</f>
        <v>-6.3967719981630367E-2</v>
      </c>
      <c r="I335" s="7">
        <f t="shared" si="0"/>
        <v>99.936032280018367</v>
      </c>
      <c r="J335" s="8">
        <f>VLOOKUP(B335,'ISDT municipal'!$A$4:$N$734,14)</f>
        <v>100.30479235160561</v>
      </c>
      <c r="K335" s="9">
        <f>VLOOKUP(B335,'ISDT asentamiento mas poblado'!$B$4:$I$734,8,FALSE)</f>
        <v>101.79232092437802</v>
      </c>
      <c r="L335" s="7">
        <f t="shared" si="1"/>
        <v>1.0148300847636278</v>
      </c>
      <c r="M335" s="10">
        <f t="shared" si="2"/>
        <v>98.475630334998655</v>
      </c>
      <c r="N335" s="56">
        <f t="shared" si="3"/>
        <v>98.475630334998655</v>
      </c>
    </row>
    <row r="336" spans="1:14" ht="15.75" customHeight="1" x14ac:dyDescent="0.25">
      <c r="A336" s="5">
        <v>22117002101</v>
      </c>
      <c r="B336" s="5">
        <v>22117</v>
      </c>
      <c r="C336" s="6" t="s">
        <v>338</v>
      </c>
      <c r="D336" s="6" t="s">
        <v>320</v>
      </c>
      <c r="E336" s="6" t="s">
        <v>1561</v>
      </c>
      <c r="F336" s="6" t="s">
        <v>1562</v>
      </c>
      <c r="G336" s="5">
        <v>28</v>
      </c>
      <c r="H336" s="4">
        <f>accesibilidad!CD336</f>
        <v>0.1721881017521715</v>
      </c>
      <c r="I336" s="7">
        <f t="shared" si="0"/>
        <v>100.17218810175217</v>
      </c>
      <c r="J336" s="8">
        <f>VLOOKUP(B336,'ISDT municipal'!$A$4:$N$734,14)</f>
        <v>100.30479235160561</v>
      </c>
      <c r="K336" s="9">
        <f>VLOOKUP(B336,'ISDT asentamiento mas poblado'!$B$4:$I$734,8,FALSE)</f>
        <v>101.79232092437802</v>
      </c>
      <c r="L336" s="7">
        <f t="shared" si="1"/>
        <v>1.0148300847636278</v>
      </c>
      <c r="M336" s="10">
        <f t="shared" si="2"/>
        <v>98.708335124972251</v>
      </c>
      <c r="N336" s="56">
        <f t="shared" si="3"/>
        <v>98.708335124972251</v>
      </c>
    </row>
    <row r="337" spans="1:14" ht="15.75" customHeight="1" x14ac:dyDescent="0.25">
      <c r="A337" s="5">
        <v>22117002299</v>
      </c>
      <c r="B337" s="5">
        <v>22117</v>
      </c>
      <c r="C337" s="6" t="s">
        <v>339</v>
      </c>
      <c r="D337" s="6" t="s">
        <v>320</v>
      </c>
      <c r="E337" s="6" t="s">
        <v>1561</v>
      </c>
      <c r="F337" s="6" t="s">
        <v>1562</v>
      </c>
      <c r="G337" s="5">
        <v>6</v>
      </c>
      <c r="H337" s="4">
        <f>accesibilidad!CD337</f>
        <v>-0.2559898701750552</v>
      </c>
      <c r="I337" s="7">
        <f t="shared" si="0"/>
        <v>99.744010129824943</v>
      </c>
      <c r="J337" s="8">
        <f>VLOOKUP(B337,'ISDT municipal'!$A$4:$N$734,14)</f>
        <v>100.30479235160561</v>
      </c>
      <c r="K337" s="9">
        <f>VLOOKUP(B337,'ISDT asentamiento mas poblado'!$B$4:$I$734,8,FALSE)</f>
        <v>101.79232092437802</v>
      </c>
      <c r="L337" s="7">
        <f t="shared" si="1"/>
        <v>1.0148300847636278</v>
      </c>
      <c r="M337" s="10">
        <f t="shared" si="2"/>
        <v>98.286414275013456</v>
      </c>
      <c r="N337" s="56">
        <f t="shared" si="3"/>
        <v>98.286414275013456</v>
      </c>
    </row>
    <row r="338" spans="1:14" ht="15.75" customHeight="1" x14ac:dyDescent="0.25">
      <c r="A338" s="5">
        <v>22119000301</v>
      </c>
      <c r="B338" s="5">
        <v>22119</v>
      </c>
      <c r="C338" s="6" t="s">
        <v>340</v>
      </c>
      <c r="D338" s="6" t="s">
        <v>340</v>
      </c>
      <c r="E338" s="6" t="s">
        <v>1559</v>
      </c>
      <c r="F338" s="6" t="s">
        <v>1560</v>
      </c>
      <c r="G338" s="5">
        <v>920</v>
      </c>
      <c r="H338" s="4">
        <f>accesibilidad!CD338</f>
        <v>0.6884870499408281</v>
      </c>
      <c r="I338" s="7">
        <f t="shared" si="0"/>
        <v>100.68848704994083</v>
      </c>
      <c r="J338" s="8">
        <f>VLOOKUP(B338,'ISDT municipal'!$A$4:$N$734,14)</f>
        <v>100.40558159785554</v>
      </c>
      <c r="K338" s="9">
        <f>VLOOKUP(B338,'ISDT asentamiento mas poblado'!$B$4:$I$734,8,FALSE)</f>
        <v>100.68848704994082</v>
      </c>
      <c r="L338" s="7">
        <f t="shared" si="1"/>
        <v>1.0028176267452775</v>
      </c>
      <c r="M338" s="10">
        <f t="shared" si="2"/>
        <v>100.40558159785554</v>
      </c>
      <c r="N338" s="56">
        <f t="shared" si="3"/>
        <v>100.40558159785554</v>
      </c>
    </row>
    <row r="339" spans="1:14" ht="15.75" customHeight="1" x14ac:dyDescent="0.25">
      <c r="A339" s="5">
        <v>22119000401</v>
      </c>
      <c r="B339" s="5">
        <v>22119</v>
      </c>
      <c r="C339" s="6" t="s">
        <v>341</v>
      </c>
      <c r="D339" s="6" t="s">
        <v>340</v>
      </c>
      <c r="E339" s="6" t="s">
        <v>1561</v>
      </c>
      <c r="F339" s="6" t="s">
        <v>1562</v>
      </c>
      <c r="G339" s="5">
        <v>129</v>
      </c>
      <c r="H339" s="4">
        <f>accesibilidad!CD339</f>
        <v>0.25187536958702988</v>
      </c>
      <c r="I339" s="7">
        <f t="shared" si="0"/>
        <v>100.25187536958703</v>
      </c>
      <c r="J339" s="8">
        <f>VLOOKUP(B339,'ISDT municipal'!$A$4:$N$734,14)</f>
        <v>100.40558159785554</v>
      </c>
      <c r="K339" s="9">
        <f>VLOOKUP(B339,'ISDT asentamiento mas poblado'!$B$4:$I$734,8,FALSE)</f>
        <v>100.68848704994082</v>
      </c>
      <c r="L339" s="7">
        <f t="shared" si="1"/>
        <v>1.0028176267452775</v>
      </c>
      <c r="M339" s="10">
        <f t="shared" si="2"/>
        <v>99.970196669719769</v>
      </c>
      <c r="N339" s="56">
        <f t="shared" si="3"/>
        <v>99.970196669719769</v>
      </c>
    </row>
    <row r="340" spans="1:14" ht="15.75" customHeight="1" x14ac:dyDescent="0.25">
      <c r="A340" s="5">
        <v>22119000501</v>
      </c>
      <c r="B340" s="5">
        <v>22119</v>
      </c>
      <c r="C340" s="6" t="s">
        <v>342</v>
      </c>
      <c r="D340" s="6" t="s">
        <v>340</v>
      </c>
      <c r="E340" s="6" t="s">
        <v>1561</v>
      </c>
      <c r="F340" s="6" t="s">
        <v>1562</v>
      </c>
      <c r="G340" s="5">
        <v>427</v>
      </c>
      <c r="H340" s="4">
        <f>accesibilidad!CD340</f>
        <v>0.31721118484026606</v>
      </c>
      <c r="I340" s="7">
        <f t="shared" si="0"/>
        <v>100.31721118484026</v>
      </c>
      <c r="J340" s="8">
        <f>VLOOKUP(B340,'ISDT municipal'!$A$4:$N$734,14)</f>
        <v>100.40558159785554</v>
      </c>
      <c r="K340" s="9">
        <f>VLOOKUP(B340,'ISDT asentamiento mas poblado'!$B$4:$I$734,8,FALSE)</f>
        <v>100.68848704994082</v>
      </c>
      <c r="L340" s="7">
        <f t="shared" si="1"/>
        <v>1.0028176267452775</v>
      </c>
      <c r="M340" s="10">
        <f t="shared" si="2"/>
        <v>100.03534891027749</v>
      </c>
      <c r="N340" s="56">
        <f t="shared" si="3"/>
        <v>100.03534891027749</v>
      </c>
    </row>
    <row r="341" spans="1:14" ht="15.75" customHeight="1" x14ac:dyDescent="0.25">
      <c r="A341" s="5">
        <v>22122000101</v>
      </c>
      <c r="B341" s="5">
        <v>22122</v>
      </c>
      <c r="C341" s="6" t="s">
        <v>343</v>
      </c>
      <c r="D341" s="6" t="s">
        <v>343</v>
      </c>
      <c r="E341" s="6" t="s">
        <v>1559</v>
      </c>
      <c r="F341" s="6" t="s">
        <v>1560</v>
      </c>
      <c r="G341" s="5">
        <v>73</v>
      </c>
      <c r="H341" s="4">
        <f>accesibilidad!CD341</f>
        <v>-0.24564366449705585</v>
      </c>
      <c r="I341" s="7">
        <f t="shared" si="0"/>
        <v>99.754356335502948</v>
      </c>
      <c r="J341" s="8">
        <f>VLOOKUP(B341,'ISDT municipal'!$A$4:$N$734,14)</f>
        <v>100.57407836360812</v>
      </c>
      <c r="K341" s="9">
        <f>VLOOKUP(B341,'ISDT asentamiento mas poblado'!$B$4:$I$734,8,FALSE)</f>
        <v>99.754356335502948</v>
      </c>
      <c r="L341" s="7">
        <f t="shared" si="1"/>
        <v>0.99184956957655024</v>
      </c>
      <c r="M341" s="10">
        <f t="shared" si="2"/>
        <v>100.57407836360812</v>
      </c>
      <c r="N341" s="56">
        <f t="shared" si="3"/>
        <v>100.57407836360812</v>
      </c>
    </row>
    <row r="342" spans="1:14" ht="15.75" customHeight="1" x14ac:dyDescent="0.25">
      <c r="A342" s="5">
        <v>22124000101</v>
      </c>
      <c r="B342" s="5">
        <v>22124</v>
      </c>
      <c r="C342" s="6" t="s">
        <v>344</v>
      </c>
      <c r="D342" s="6" t="s">
        <v>344</v>
      </c>
      <c r="E342" s="6" t="s">
        <v>1559</v>
      </c>
      <c r="F342" s="6" t="s">
        <v>1560</v>
      </c>
      <c r="G342" s="5">
        <v>174</v>
      </c>
      <c r="H342" s="4">
        <f>accesibilidad!CD342</f>
        <v>0.31984540105897491</v>
      </c>
      <c r="I342" s="7">
        <f t="shared" si="0"/>
        <v>100.31984540105897</v>
      </c>
      <c r="J342" s="8">
        <f>VLOOKUP(B342,'ISDT municipal'!$A$4:$N$734,14)</f>
        <v>99.963802760040636</v>
      </c>
      <c r="K342" s="9">
        <f>VLOOKUP(B342,'ISDT asentamiento mas poblado'!$B$4:$I$734,8,FALSE)</f>
        <v>100.31984540105897</v>
      </c>
      <c r="L342" s="7">
        <f t="shared" si="1"/>
        <v>1.0035617156529448</v>
      </c>
      <c r="M342" s="10">
        <f t="shared" si="2"/>
        <v>99.963802760040636</v>
      </c>
      <c r="N342" s="56">
        <f t="shared" si="3"/>
        <v>99.963802760040636</v>
      </c>
    </row>
    <row r="343" spans="1:14" ht="15.75" customHeight="1" x14ac:dyDescent="0.25">
      <c r="A343" s="5">
        <v>22124000201</v>
      </c>
      <c r="B343" s="5">
        <v>22124</v>
      </c>
      <c r="C343" s="6" t="s">
        <v>345</v>
      </c>
      <c r="D343" s="6" t="s">
        <v>344</v>
      </c>
      <c r="E343" s="6" t="s">
        <v>1561</v>
      </c>
      <c r="F343" s="6" t="s">
        <v>1562</v>
      </c>
      <c r="G343" s="5">
        <v>28</v>
      </c>
      <c r="H343" s="4">
        <f>accesibilidad!CD343</f>
        <v>-0.37943457694756605</v>
      </c>
      <c r="I343" s="7">
        <f t="shared" si="0"/>
        <v>99.62056542305244</v>
      </c>
      <c r="J343" s="8">
        <f>VLOOKUP(B343,'ISDT municipal'!$A$4:$N$734,14)</f>
        <v>99.963802760040636</v>
      </c>
      <c r="K343" s="9">
        <f>VLOOKUP(B343,'ISDT asentamiento mas poblado'!$B$4:$I$734,8,FALSE)</f>
        <v>100.31984540105897</v>
      </c>
      <c r="L343" s="7">
        <f t="shared" si="1"/>
        <v>1.0035617156529448</v>
      </c>
      <c r="M343" s="10">
        <f t="shared" si="2"/>
        <v>99.267004579022384</v>
      </c>
      <c r="N343" s="56">
        <f t="shared" si="3"/>
        <v>99.267004579022384</v>
      </c>
    </row>
    <row r="344" spans="1:14" ht="15.75" customHeight="1" x14ac:dyDescent="0.25">
      <c r="A344" s="5">
        <v>22124000301</v>
      </c>
      <c r="B344" s="5">
        <v>22124</v>
      </c>
      <c r="C344" s="6" t="s">
        <v>346</v>
      </c>
      <c r="D344" s="6" t="s">
        <v>344</v>
      </c>
      <c r="E344" s="6" t="s">
        <v>1561</v>
      </c>
      <c r="F344" s="6" t="s">
        <v>1562</v>
      </c>
      <c r="G344" s="5">
        <v>11</v>
      </c>
      <c r="H344" s="4">
        <f>accesibilidad!CD344</f>
        <v>-0.1633455837467841</v>
      </c>
      <c r="I344" s="7">
        <f t="shared" si="0"/>
        <v>99.836654416253211</v>
      </c>
      <c r="J344" s="8">
        <f>VLOOKUP(B344,'ISDT municipal'!$A$4:$N$734,14)</f>
        <v>99.963802760040636</v>
      </c>
      <c r="K344" s="9">
        <f>VLOOKUP(B344,'ISDT asentamiento mas poblado'!$B$4:$I$734,8,FALSE)</f>
        <v>100.31984540105897</v>
      </c>
      <c r="L344" s="7">
        <f t="shared" si="1"/>
        <v>1.0035617156529448</v>
      </c>
      <c r="M344" s="10">
        <f t="shared" si="2"/>
        <v>99.482326656210418</v>
      </c>
      <c r="N344" s="56">
        <f t="shared" si="3"/>
        <v>99.482326656210418</v>
      </c>
    </row>
    <row r="345" spans="1:14" ht="15.75" customHeight="1" x14ac:dyDescent="0.25">
      <c r="A345" s="5">
        <v>22125000101</v>
      </c>
      <c r="B345" s="5">
        <v>22125</v>
      </c>
      <c r="C345" s="6" t="s">
        <v>347</v>
      </c>
      <c r="D345" s="6" t="s">
        <v>348</v>
      </c>
      <c r="E345" s="6" t="s">
        <v>1561</v>
      </c>
      <c r="F345" s="6" t="s">
        <v>1562</v>
      </c>
      <c r="G345" s="5">
        <v>79</v>
      </c>
      <c r="H345" s="4">
        <f>accesibilidad!CD345</f>
        <v>0.54810036102000681</v>
      </c>
      <c r="I345" s="7">
        <f t="shared" si="0"/>
        <v>100.54810036102</v>
      </c>
      <c r="J345" s="8">
        <f>VLOOKUP(B345,'ISDT municipal'!$A$4:$N$734,14)</f>
        <v>103.7413812791286</v>
      </c>
      <c r="K345" s="9">
        <f>VLOOKUP(B345,'ISDT asentamiento mas poblado'!$B$4:$I$734,8,FALSE)</f>
        <v>104.12596583704629</v>
      </c>
      <c r="L345" s="7">
        <f t="shared" si="1"/>
        <v>1.0037071470726124</v>
      </c>
      <c r="M345" s="10">
        <f t="shared" si="2"/>
        <v>100.17673048784809</v>
      </c>
      <c r="N345" s="56">
        <f t="shared" si="3"/>
        <v>100.17673048784809</v>
      </c>
    </row>
    <row r="346" spans="1:14" ht="15.75" customHeight="1" x14ac:dyDescent="0.25">
      <c r="A346" s="5">
        <v>22125000201</v>
      </c>
      <c r="B346" s="5">
        <v>22125</v>
      </c>
      <c r="C346" s="6" t="s">
        <v>349</v>
      </c>
      <c r="D346" s="6" t="s">
        <v>348</v>
      </c>
      <c r="E346" s="6" t="s">
        <v>1561</v>
      </c>
      <c r="F346" s="6" t="s">
        <v>1562</v>
      </c>
      <c r="G346" s="5">
        <v>47</v>
      </c>
      <c r="H346" s="4">
        <f>accesibilidad!CD346</f>
        <v>1.4716051437281752</v>
      </c>
      <c r="I346" s="7">
        <f t="shared" si="0"/>
        <v>101.47160514372817</v>
      </c>
      <c r="J346" s="8">
        <f>VLOOKUP(B346,'ISDT municipal'!$A$4:$N$734,14)</f>
        <v>103.7413812791286</v>
      </c>
      <c r="K346" s="9">
        <f>VLOOKUP(B346,'ISDT asentamiento mas poblado'!$B$4:$I$734,8,FALSE)</f>
        <v>104.12596583704629</v>
      </c>
      <c r="L346" s="7">
        <f t="shared" si="1"/>
        <v>1.0037071470726124</v>
      </c>
      <c r="M346" s="10">
        <f t="shared" si="2"/>
        <v>101.09682434729866</v>
      </c>
      <c r="N346" s="56">
        <f t="shared" si="3"/>
        <v>101.09682434729866</v>
      </c>
    </row>
    <row r="347" spans="1:14" ht="15.75" customHeight="1" x14ac:dyDescent="0.25">
      <c r="A347" s="5">
        <v>22125000301</v>
      </c>
      <c r="B347" s="5">
        <v>22125</v>
      </c>
      <c r="C347" s="6" t="s">
        <v>350</v>
      </c>
      <c r="D347" s="6" t="s">
        <v>348</v>
      </c>
      <c r="E347" s="6" t="s">
        <v>1561</v>
      </c>
      <c r="F347" s="6" t="s">
        <v>1562</v>
      </c>
      <c r="G347" s="5">
        <v>33</v>
      </c>
      <c r="H347" s="4">
        <f>accesibilidad!CD347</f>
        <v>1.2141969753374846</v>
      </c>
      <c r="I347" s="7">
        <f t="shared" si="0"/>
        <v>101.21419697533749</v>
      </c>
      <c r="J347" s="8">
        <f>VLOOKUP(B347,'ISDT municipal'!$A$4:$N$734,14)</f>
        <v>103.7413812791286</v>
      </c>
      <c r="K347" s="9">
        <f>VLOOKUP(B347,'ISDT asentamiento mas poblado'!$B$4:$I$734,8,FALSE)</f>
        <v>104.12596583704629</v>
      </c>
      <c r="L347" s="7">
        <f t="shared" si="1"/>
        <v>1.0037071470726124</v>
      </c>
      <c r="M347" s="10">
        <f t="shared" si="2"/>
        <v>100.8403669043668</v>
      </c>
      <c r="N347" s="56">
        <f t="shared" si="3"/>
        <v>100.8403669043668</v>
      </c>
    </row>
    <row r="348" spans="1:14" ht="15.75" customHeight="1" x14ac:dyDescent="0.25">
      <c r="A348" s="5">
        <v>22125000401</v>
      </c>
      <c r="B348" s="5">
        <v>22125</v>
      </c>
      <c r="C348" s="6" t="s">
        <v>351</v>
      </c>
      <c r="D348" s="6" t="s">
        <v>348</v>
      </c>
      <c r="E348" s="6" t="s">
        <v>1561</v>
      </c>
      <c r="F348" s="6" t="s">
        <v>1562</v>
      </c>
      <c r="G348" s="5">
        <v>35</v>
      </c>
      <c r="H348" s="4">
        <f>accesibilidad!CD348</f>
        <v>0.68708480792807458</v>
      </c>
      <c r="I348" s="7">
        <f t="shared" si="0"/>
        <v>100.68708480792807</v>
      </c>
      <c r="J348" s="8">
        <f>VLOOKUP(B348,'ISDT municipal'!$A$4:$N$734,14)</f>
        <v>103.7413812791286</v>
      </c>
      <c r="K348" s="9">
        <f>VLOOKUP(B348,'ISDT asentamiento mas poblado'!$B$4:$I$734,8,FALSE)</f>
        <v>104.12596583704629</v>
      </c>
      <c r="L348" s="7">
        <f t="shared" si="1"/>
        <v>1.0037071470726124</v>
      </c>
      <c r="M348" s="10">
        <f t="shared" si="2"/>
        <v>100.3152016019708</v>
      </c>
      <c r="N348" s="56">
        <f t="shared" si="3"/>
        <v>100.3152016019708</v>
      </c>
    </row>
    <row r="349" spans="1:14" ht="15.75" customHeight="1" x14ac:dyDescent="0.25">
      <c r="A349" s="5">
        <v>22125000501</v>
      </c>
      <c r="B349" s="5">
        <v>22125</v>
      </c>
      <c r="C349" s="6" t="s">
        <v>352</v>
      </c>
      <c r="D349" s="6" t="s">
        <v>348</v>
      </c>
      <c r="E349" s="6" t="s">
        <v>1561</v>
      </c>
      <c r="F349" s="6" t="s">
        <v>1562</v>
      </c>
      <c r="G349" s="5">
        <v>77</v>
      </c>
      <c r="H349" s="4">
        <f>accesibilidad!CD349</f>
        <v>1.765542431451065</v>
      </c>
      <c r="I349" s="7">
        <f t="shared" si="0"/>
        <v>101.76554243145107</v>
      </c>
      <c r="J349" s="8">
        <f>VLOOKUP(B349,'ISDT municipal'!$A$4:$N$734,14)</f>
        <v>103.7413812791286</v>
      </c>
      <c r="K349" s="9">
        <f>VLOOKUP(B349,'ISDT asentamiento mas poblado'!$B$4:$I$734,8,FALSE)</f>
        <v>104.12596583704629</v>
      </c>
      <c r="L349" s="7">
        <f t="shared" si="1"/>
        <v>1.0037071470726124</v>
      </c>
      <c r="M349" s="10">
        <f t="shared" si="2"/>
        <v>101.38967599090824</v>
      </c>
      <c r="N349" s="56">
        <f t="shared" si="3"/>
        <v>101.38967599090824</v>
      </c>
    </row>
    <row r="350" spans="1:14" ht="15.75" customHeight="1" x14ac:dyDescent="0.25">
      <c r="A350" s="5">
        <v>22125000601</v>
      </c>
      <c r="B350" s="5">
        <v>22125</v>
      </c>
      <c r="C350" s="6" t="s">
        <v>353</v>
      </c>
      <c r="D350" s="6" t="s">
        <v>348</v>
      </c>
      <c r="E350" s="6" t="s">
        <v>1561</v>
      </c>
      <c r="F350" s="6" t="s">
        <v>1562</v>
      </c>
      <c r="G350" s="5">
        <v>29</v>
      </c>
      <c r="H350" s="4">
        <f>accesibilidad!CD350</f>
        <v>0.96376222454252769</v>
      </c>
      <c r="I350" s="7">
        <f t="shared" si="0"/>
        <v>100.96376222454253</v>
      </c>
      <c r="J350" s="8">
        <f>VLOOKUP(B350,'ISDT municipal'!$A$4:$N$734,14)</f>
        <v>103.7413812791286</v>
      </c>
      <c r="K350" s="9">
        <f>VLOOKUP(B350,'ISDT asentamiento mas poblado'!$B$4:$I$734,8,FALSE)</f>
        <v>104.12596583704629</v>
      </c>
      <c r="L350" s="7">
        <f t="shared" si="1"/>
        <v>1.0037071470726124</v>
      </c>
      <c r="M350" s="10">
        <f t="shared" si="2"/>
        <v>100.59085712302733</v>
      </c>
      <c r="N350" s="56">
        <f t="shared" si="3"/>
        <v>100.59085712302733</v>
      </c>
    </row>
    <row r="351" spans="1:14" ht="15.75" customHeight="1" x14ac:dyDescent="0.25">
      <c r="A351" s="5">
        <v>22125000701</v>
      </c>
      <c r="B351" s="5">
        <v>22125</v>
      </c>
      <c r="C351" s="6" t="s">
        <v>354</v>
      </c>
      <c r="D351" s="6" t="s">
        <v>348</v>
      </c>
      <c r="E351" s="6" t="s">
        <v>1561</v>
      </c>
      <c r="F351" s="6" t="s">
        <v>1562</v>
      </c>
      <c r="G351" s="5">
        <v>67</v>
      </c>
      <c r="H351" s="4">
        <f>accesibilidad!CD351</f>
        <v>1.516471118008003</v>
      </c>
      <c r="I351" s="7">
        <f t="shared" si="0"/>
        <v>101.516471118008</v>
      </c>
      <c r="J351" s="8">
        <f>VLOOKUP(B351,'ISDT municipal'!$A$4:$N$734,14)</f>
        <v>103.7413812791286</v>
      </c>
      <c r="K351" s="9">
        <f>VLOOKUP(B351,'ISDT asentamiento mas poblado'!$B$4:$I$734,8,FALSE)</f>
        <v>104.12596583704629</v>
      </c>
      <c r="L351" s="7">
        <f t="shared" si="1"/>
        <v>1.0037071470726124</v>
      </c>
      <c r="M351" s="10">
        <f t="shared" si="2"/>
        <v>101.1415246111263</v>
      </c>
      <c r="N351" s="56">
        <f t="shared" si="3"/>
        <v>101.1415246111263</v>
      </c>
    </row>
    <row r="352" spans="1:14" ht="15.75" customHeight="1" x14ac:dyDescent="0.25">
      <c r="A352" s="5">
        <v>22125000801</v>
      </c>
      <c r="B352" s="5">
        <v>22125</v>
      </c>
      <c r="C352" s="6" t="s">
        <v>348</v>
      </c>
      <c r="D352" s="6" t="s">
        <v>348</v>
      </c>
      <c r="E352" s="6" t="s">
        <v>1559</v>
      </c>
      <c r="F352" s="6" t="s">
        <v>1560</v>
      </c>
      <c r="G352" s="5">
        <v>53550</v>
      </c>
      <c r="H352" s="4">
        <f>accesibilidad!CD352</f>
        <v>4.1259658370463033</v>
      </c>
      <c r="I352" s="7">
        <f t="shared" si="0"/>
        <v>104.12596583704631</v>
      </c>
      <c r="J352" s="8">
        <f>VLOOKUP(B352,'ISDT municipal'!$A$4:$N$734,14)</f>
        <v>103.7413812791286</v>
      </c>
      <c r="K352" s="9">
        <f>VLOOKUP(B352,'ISDT asentamiento mas poblado'!$B$4:$I$734,8,FALSE)</f>
        <v>104.12596583704629</v>
      </c>
      <c r="L352" s="7">
        <f t="shared" si="1"/>
        <v>1.0037071470726124</v>
      </c>
      <c r="M352" s="10">
        <f t="shared" si="2"/>
        <v>103.7413812791286</v>
      </c>
      <c r="N352" s="56">
        <f t="shared" si="3"/>
        <v>103.7413812791286</v>
      </c>
    </row>
    <row r="353" spans="1:14" ht="15.75" customHeight="1" x14ac:dyDescent="0.25">
      <c r="A353" s="5">
        <v>22125000901</v>
      </c>
      <c r="B353" s="5">
        <v>22125</v>
      </c>
      <c r="C353" s="6" t="s">
        <v>355</v>
      </c>
      <c r="D353" s="6" t="s">
        <v>348</v>
      </c>
      <c r="E353" s="6" t="s">
        <v>1561</v>
      </c>
      <c r="F353" s="6" t="s">
        <v>1562</v>
      </c>
      <c r="G353" s="5">
        <v>39</v>
      </c>
      <c r="H353" s="4">
        <f>accesibilidad!CD353</f>
        <v>1.0055557851346777</v>
      </c>
      <c r="I353" s="7">
        <f t="shared" si="0"/>
        <v>101.00555578513467</v>
      </c>
      <c r="J353" s="8">
        <f>VLOOKUP(B353,'ISDT municipal'!$A$4:$N$734,14)</f>
        <v>103.7413812791286</v>
      </c>
      <c r="K353" s="9">
        <f>VLOOKUP(B353,'ISDT asentamiento mas poblado'!$B$4:$I$734,8,FALSE)</f>
        <v>104.12596583704629</v>
      </c>
      <c r="L353" s="7">
        <f t="shared" si="1"/>
        <v>1.0037071470726124</v>
      </c>
      <c r="M353" s="10">
        <f t="shared" si="2"/>
        <v>100.63249632098864</v>
      </c>
      <c r="N353" s="56">
        <f t="shared" si="3"/>
        <v>100.63249632098864</v>
      </c>
    </row>
    <row r="354" spans="1:14" ht="15.75" customHeight="1" x14ac:dyDescent="0.25">
      <c r="A354" s="5">
        <v>22126000101</v>
      </c>
      <c r="B354" s="5">
        <v>22126</v>
      </c>
      <c r="C354" s="6" t="s">
        <v>356</v>
      </c>
      <c r="D354" s="6" t="s">
        <v>356</v>
      </c>
      <c r="E354" s="6" t="s">
        <v>1559</v>
      </c>
      <c r="F354" s="6" t="s">
        <v>1560</v>
      </c>
      <c r="G354" s="5">
        <v>100</v>
      </c>
      <c r="H354" s="4">
        <f>accesibilidad!CD354</f>
        <v>0.2396125165933887</v>
      </c>
      <c r="I354" s="7">
        <f t="shared" si="0"/>
        <v>100.23961251659338</v>
      </c>
      <c r="J354" s="8">
        <f>VLOOKUP(B354,'ISDT municipal'!$A$4:$N$734,14)</f>
        <v>100.00984557260456</v>
      </c>
      <c r="K354" s="9">
        <f>VLOOKUP(B354,'ISDT asentamiento mas poblado'!$B$4:$I$734,8,FALSE)</f>
        <v>100.23961251659338</v>
      </c>
      <c r="L354" s="7">
        <f t="shared" si="1"/>
        <v>1.0022974432434457</v>
      </c>
      <c r="M354" s="10">
        <f t="shared" si="2"/>
        <v>100.00984557260456</v>
      </c>
      <c r="N354" s="56">
        <f t="shared" si="3"/>
        <v>100.00984557260456</v>
      </c>
    </row>
    <row r="355" spans="1:14" ht="15.75" customHeight="1" x14ac:dyDescent="0.25">
      <c r="A355" s="5">
        <v>22127000101</v>
      </c>
      <c r="B355" s="5">
        <v>22127</v>
      </c>
      <c r="C355" s="6" t="s">
        <v>357</v>
      </c>
      <c r="D355" s="6" t="s">
        <v>357</v>
      </c>
      <c r="E355" s="6" t="s">
        <v>1561</v>
      </c>
      <c r="F355" s="6" t="s">
        <v>1560</v>
      </c>
      <c r="G355" s="5">
        <v>147</v>
      </c>
      <c r="H355" s="4">
        <f>accesibilidad!CD355</f>
        <v>1.6194876914730711</v>
      </c>
      <c r="I355" s="7">
        <f t="shared" si="0"/>
        <v>101.61948769147307</v>
      </c>
      <c r="J355" s="8">
        <f>VLOOKUP(B355,'ISDT municipal'!$A$4:$N$734,14)</f>
        <v>101.2791381585478</v>
      </c>
      <c r="K355" s="9">
        <f>VLOOKUP(B355,'ISDT asentamiento mas poblado'!$B$4:$I$734,8,FALSE)</f>
        <v>101.99999944795044</v>
      </c>
      <c r="L355" s="7">
        <f t="shared" si="1"/>
        <v>1.0071175693485284</v>
      </c>
      <c r="M355" s="10">
        <f t="shared" si="2"/>
        <v>100.90131558047132</v>
      </c>
      <c r="N355" s="56">
        <f t="shared" si="3"/>
        <v>100.90131558047132</v>
      </c>
    </row>
    <row r="356" spans="1:14" ht="15.75" customHeight="1" x14ac:dyDescent="0.25">
      <c r="A356" s="5">
        <v>22127000201</v>
      </c>
      <c r="B356" s="5">
        <v>22127</v>
      </c>
      <c r="C356" s="6" t="s">
        <v>358</v>
      </c>
      <c r="D356" s="6" t="s">
        <v>357</v>
      </c>
      <c r="E356" s="6" t="s">
        <v>1559</v>
      </c>
      <c r="F356" s="6" t="s">
        <v>1562</v>
      </c>
      <c r="G356" s="5">
        <v>548</v>
      </c>
      <c r="H356" s="4">
        <f>accesibilidad!CD356</f>
        <v>1.9999994479504426</v>
      </c>
      <c r="I356" s="7">
        <f t="shared" si="0"/>
        <v>101.99999944795044</v>
      </c>
      <c r="J356" s="8">
        <f>VLOOKUP(B356,'ISDT municipal'!$A$4:$N$734,14)</f>
        <v>101.2791381585478</v>
      </c>
      <c r="K356" s="9">
        <f>VLOOKUP(B356,'ISDT asentamiento mas poblado'!$B$4:$I$734,8,FALSE)</f>
        <v>101.99999944795044</v>
      </c>
      <c r="L356" s="7">
        <f t="shared" si="1"/>
        <v>1.0071175693485284</v>
      </c>
      <c r="M356" s="10">
        <f t="shared" si="2"/>
        <v>101.2791381585478</v>
      </c>
      <c r="N356" s="56">
        <f t="shared" si="3"/>
        <v>101.2791381585478</v>
      </c>
    </row>
    <row r="357" spans="1:14" ht="15.75" customHeight="1" x14ac:dyDescent="0.25">
      <c r="A357" s="5">
        <v>22128000101</v>
      </c>
      <c r="B357" s="5">
        <v>22128</v>
      </c>
      <c r="C357" s="6" t="s">
        <v>359</v>
      </c>
      <c r="D357" s="6" t="s">
        <v>360</v>
      </c>
      <c r="E357" s="6" t="s">
        <v>1561</v>
      </c>
      <c r="F357" s="6" t="s">
        <v>1562</v>
      </c>
      <c r="G357" s="5">
        <v>56</v>
      </c>
      <c r="H357" s="4">
        <f>accesibilidad!CD357</f>
        <v>0.62415186878166173</v>
      </c>
      <c r="I357" s="7">
        <f t="shared" si="0"/>
        <v>100.62415186878167</v>
      </c>
      <c r="J357" s="8">
        <f>VLOOKUP(B357,'ISDT municipal'!$A$4:$N$734,14)</f>
        <v>100.01153820649201</v>
      </c>
      <c r="K357" s="9">
        <f>VLOOKUP(B357,'ISDT asentamiento mas poblado'!$B$4:$I$734,8,FALSE)</f>
        <v>100.27450384741559</v>
      </c>
      <c r="L357" s="7">
        <f t="shared" si="1"/>
        <v>1.002629353029054</v>
      </c>
      <c r="M357" s="10">
        <f t="shared" si="2"/>
        <v>100.36026929072543</v>
      </c>
      <c r="N357" s="56">
        <f t="shared" si="3"/>
        <v>100.01153820649201</v>
      </c>
    </row>
    <row r="358" spans="1:14" ht="15.75" customHeight="1" x14ac:dyDescent="0.25">
      <c r="A358" s="5">
        <v>22128000201</v>
      </c>
      <c r="B358" s="5">
        <v>22128</v>
      </c>
      <c r="C358" s="6" t="s">
        <v>360</v>
      </c>
      <c r="D358" s="6" t="s">
        <v>360</v>
      </c>
      <c r="E358" s="6" t="s">
        <v>1561</v>
      </c>
      <c r="F358" s="6" t="s">
        <v>1560</v>
      </c>
      <c r="G358" s="5">
        <v>26</v>
      </c>
      <c r="H358" s="4">
        <f>accesibilidad!CD358</f>
        <v>0.2733468857097664</v>
      </c>
      <c r="I358" s="7">
        <f t="shared" si="0"/>
        <v>100.27334688570977</v>
      </c>
      <c r="J358" s="8">
        <f>VLOOKUP(B358,'ISDT municipal'!$A$4:$N$734,14)</f>
        <v>100.01153820649201</v>
      </c>
      <c r="K358" s="9">
        <f>VLOOKUP(B358,'ISDT asentamiento mas poblado'!$B$4:$I$734,8,FALSE)</f>
        <v>100.27450384741559</v>
      </c>
      <c r="L358" s="7">
        <f t="shared" si="1"/>
        <v>1.002629353029054</v>
      </c>
      <c r="M358" s="10">
        <f t="shared" si="2"/>
        <v>100.01038427886927</v>
      </c>
      <c r="N358" s="56">
        <f t="shared" si="3"/>
        <v>100.01038427886927</v>
      </c>
    </row>
    <row r="359" spans="1:14" ht="15.75" customHeight="1" x14ac:dyDescent="0.25">
      <c r="A359" s="5">
        <v>22128000301</v>
      </c>
      <c r="B359" s="5">
        <v>22128</v>
      </c>
      <c r="C359" s="6" t="s">
        <v>361</v>
      </c>
      <c r="D359" s="6" t="s">
        <v>360</v>
      </c>
      <c r="E359" s="6" t="s">
        <v>1561</v>
      </c>
      <c r="F359" s="6" t="s">
        <v>1562</v>
      </c>
      <c r="G359" s="5">
        <v>39</v>
      </c>
      <c r="H359" s="4">
        <f>accesibilidad!CD359</f>
        <v>-0.15392060576186123</v>
      </c>
      <c r="I359" s="7">
        <f t="shared" si="0"/>
        <v>99.846079394238146</v>
      </c>
      <c r="J359" s="8">
        <f>VLOOKUP(B359,'ISDT municipal'!$A$4:$N$734,14)</f>
        <v>100.01153820649201</v>
      </c>
      <c r="K359" s="9">
        <f>VLOOKUP(B359,'ISDT asentamiento mas poblado'!$B$4:$I$734,8,FALSE)</f>
        <v>100.27450384741559</v>
      </c>
      <c r="L359" s="7">
        <f t="shared" si="1"/>
        <v>1.002629353029054</v>
      </c>
      <c r="M359" s="10">
        <f t="shared" si="2"/>
        <v>99.5842372783044</v>
      </c>
      <c r="N359" s="56">
        <f t="shared" si="3"/>
        <v>99.5842372783044</v>
      </c>
    </row>
    <row r="360" spans="1:14" ht="15.75" customHeight="1" x14ac:dyDescent="0.25">
      <c r="A360" s="5">
        <v>22128000401</v>
      </c>
      <c r="B360" s="5">
        <v>22128</v>
      </c>
      <c r="C360" s="6" t="s">
        <v>362</v>
      </c>
      <c r="D360" s="6" t="s">
        <v>360</v>
      </c>
      <c r="E360" s="6" t="s">
        <v>1559</v>
      </c>
      <c r="F360" s="6" t="s">
        <v>1562</v>
      </c>
      <c r="G360" s="5">
        <v>60</v>
      </c>
      <c r="H360" s="4">
        <f>accesibilidad!CD360</f>
        <v>0.27450384741558354</v>
      </c>
      <c r="I360" s="7">
        <f t="shared" si="0"/>
        <v>100.27450384741559</v>
      </c>
      <c r="J360" s="8">
        <f>VLOOKUP(B360,'ISDT municipal'!$A$4:$N$734,14)</f>
        <v>100.01153820649201</v>
      </c>
      <c r="K360" s="9">
        <f>VLOOKUP(B360,'ISDT asentamiento mas poblado'!$B$4:$I$734,8,FALSE)</f>
        <v>100.27450384741559</v>
      </c>
      <c r="L360" s="7">
        <f t="shared" si="1"/>
        <v>1.002629353029054</v>
      </c>
      <c r="M360" s="10">
        <f t="shared" si="2"/>
        <v>100.01153820649201</v>
      </c>
      <c r="N360" s="56">
        <f t="shared" si="3"/>
        <v>100.01153820649201</v>
      </c>
    </row>
    <row r="361" spans="1:14" ht="15.75" customHeight="1" x14ac:dyDescent="0.25">
      <c r="A361" s="5">
        <v>22128000599</v>
      </c>
      <c r="B361" s="5">
        <v>22128</v>
      </c>
      <c r="C361" s="6" t="s">
        <v>363</v>
      </c>
      <c r="D361" s="6" t="s">
        <v>360</v>
      </c>
      <c r="E361" s="6" t="s">
        <v>1561</v>
      </c>
      <c r="F361" s="6" t="s">
        <v>1562</v>
      </c>
      <c r="G361" s="5">
        <v>2</v>
      </c>
      <c r="H361" s="4">
        <f>accesibilidad!CD361</f>
        <v>-0.69369975126671879</v>
      </c>
      <c r="I361" s="7">
        <f t="shared" si="0"/>
        <v>99.30630024873328</v>
      </c>
      <c r="J361" s="8">
        <f>VLOOKUP(B361,'ISDT municipal'!$A$4:$N$734,14)</f>
        <v>100.01153820649201</v>
      </c>
      <c r="K361" s="9">
        <f>VLOOKUP(B361,'ISDT asentamiento mas poblado'!$B$4:$I$734,8,FALSE)</f>
        <v>100.27450384741559</v>
      </c>
      <c r="L361" s="7">
        <f t="shared" si="1"/>
        <v>1.002629353029054</v>
      </c>
      <c r="M361" s="10">
        <f t="shared" si="2"/>
        <v>99.045873680755491</v>
      </c>
      <c r="N361" s="56">
        <f t="shared" si="3"/>
        <v>99.045873680755491</v>
      </c>
    </row>
    <row r="362" spans="1:14" ht="15.75" customHeight="1" x14ac:dyDescent="0.25">
      <c r="A362" s="5">
        <v>22128000601</v>
      </c>
      <c r="B362" s="5">
        <v>22128</v>
      </c>
      <c r="C362" s="6" t="s">
        <v>364</v>
      </c>
      <c r="D362" s="6" t="s">
        <v>360</v>
      </c>
      <c r="E362" s="6" t="s">
        <v>1561</v>
      </c>
      <c r="F362" s="6" t="s">
        <v>1562</v>
      </c>
      <c r="G362" s="5">
        <v>14</v>
      </c>
      <c r="H362" s="4">
        <f>accesibilidad!CD362</f>
        <v>0.38282451947705048</v>
      </c>
      <c r="I362" s="7">
        <f t="shared" si="0"/>
        <v>100.38282451947705</v>
      </c>
      <c r="J362" s="8">
        <f>VLOOKUP(B362,'ISDT municipal'!$A$4:$N$734,14)</f>
        <v>100.01153820649201</v>
      </c>
      <c r="K362" s="9">
        <f>VLOOKUP(B362,'ISDT asentamiento mas poblado'!$B$4:$I$734,8,FALSE)</f>
        <v>100.27450384741559</v>
      </c>
      <c r="L362" s="7">
        <f t="shared" si="1"/>
        <v>1.002629353029054</v>
      </c>
      <c r="M362" s="10">
        <f t="shared" si="2"/>
        <v>100.11957481217706</v>
      </c>
      <c r="N362" s="56">
        <f t="shared" si="3"/>
        <v>100.01153820649201</v>
      </c>
    </row>
    <row r="363" spans="1:14" ht="15.75" customHeight="1" x14ac:dyDescent="0.25">
      <c r="A363" s="5">
        <v>22129000199</v>
      </c>
      <c r="B363" s="5">
        <v>22129</v>
      </c>
      <c r="C363" s="6" t="s">
        <v>365</v>
      </c>
      <c r="D363" s="6" t="s">
        <v>366</v>
      </c>
      <c r="E363" s="6" t="s">
        <v>1561</v>
      </c>
      <c r="F363" s="6" t="s">
        <v>1562</v>
      </c>
      <c r="G363" s="5">
        <v>11</v>
      </c>
      <c r="H363" s="4">
        <f>accesibilidad!CD363</f>
        <v>-1.3725012227513291</v>
      </c>
      <c r="I363" s="7">
        <f t="shared" si="0"/>
        <v>98.627498777248675</v>
      </c>
      <c r="J363" s="8">
        <f>VLOOKUP(B363,'ISDT municipal'!$A$4:$N$734,14)</f>
        <v>99.582969585071993</v>
      </c>
      <c r="K363" s="9">
        <f>VLOOKUP(B363,'ISDT asentamiento mas poblado'!$B$4:$I$734,8,FALSE)</f>
        <v>99.274843337617156</v>
      </c>
      <c r="L363" s="7">
        <f t="shared" si="1"/>
        <v>0.99690583391177534</v>
      </c>
      <c r="M363" s="10">
        <f t="shared" si="2"/>
        <v>98.9336158162929</v>
      </c>
      <c r="N363" s="56">
        <f t="shared" si="3"/>
        <v>98.9336158162929</v>
      </c>
    </row>
    <row r="364" spans="1:14" ht="15.75" customHeight="1" x14ac:dyDescent="0.25">
      <c r="A364" s="5">
        <v>22129000201</v>
      </c>
      <c r="B364" s="5">
        <v>22129</v>
      </c>
      <c r="C364" s="6" t="s">
        <v>367</v>
      </c>
      <c r="D364" s="6" t="s">
        <v>366</v>
      </c>
      <c r="E364" s="6" t="s">
        <v>1561</v>
      </c>
      <c r="F364" s="6" t="s">
        <v>1562</v>
      </c>
      <c r="G364" s="5">
        <v>10</v>
      </c>
      <c r="H364" s="4">
        <f>accesibilidad!CD364</f>
        <v>-1.6221823055518161</v>
      </c>
      <c r="I364" s="7">
        <f t="shared" si="0"/>
        <v>98.377817694448183</v>
      </c>
      <c r="J364" s="8">
        <f>VLOOKUP(B364,'ISDT municipal'!$A$4:$N$734,14)</f>
        <v>99.582969585071993</v>
      </c>
      <c r="K364" s="9">
        <f>VLOOKUP(B364,'ISDT asentamiento mas poblado'!$B$4:$I$734,8,FALSE)</f>
        <v>99.274843337617156</v>
      </c>
      <c r="L364" s="7">
        <f t="shared" si="1"/>
        <v>0.99690583391177534</v>
      </c>
      <c r="M364" s="10">
        <f t="shared" si="2"/>
        <v>98.683159780921159</v>
      </c>
      <c r="N364" s="56">
        <f t="shared" si="3"/>
        <v>98.683159780921159</v>
      </c>
    </row>
    <row r="365" spans="1:14" ht="15.75" customHeight="1" x14ac:dyDescent="0.25">
      <c r="A365" s="5">
        <v>22129000399</v>
      </c>
      <c r="B365" s="5">
        <v>22129</v>
      </c>
      <c r="C365" s="6" t="s">
        <v>368</v>
      </c>
      <c r="D365" s="6" t="s">
        <v>366</v>
      </c>
      <c r="E365" s="6" t="s">
        <v>1561</v>
      </c>
      <c r="F365" s="6" t="s">
        <v>1562</v>
      </c>
      <c r="G365" s="5">
        <v>9</v>
      </c>
      <c r="H365" s="4">
        <f>accesibilidad!CD365</f>
        <v>-1.0541306560016726</v>
      </c>
      <c r="I365" s="7">
        <f t="shared" si="0"/>
        <v>98.945869343998325</v>
      </c>
      <c r="J365" s="8">
        <f>VLOOKUP(B365,'ISDT municipal'!$A$4:$N$734,14)</f>
        <v>99.582969585071993</v>
      </c>
      <c r="K365" s="9">
        <f>VLOOKUP(B365,'ISDT asentamiento mas poblado'!$B$4:$I$734,8,FALSE)</f>
        <v>99.274843337617156</v>
      </c>
      <c r="L365" s="7">
        <f t="shared" si="1"/>
        <v>0.99690583391177534</v>
      </c>
      <c r="M365" s="10">
        <f t="shared" si="2"/>
        <v>99.252974531950514</v>
      </c>
      <c r="N365" s="56">
        <f t="shared" si="3"/>
        <v>99.252974531950514</v>
      </c>
    </row>
    <row r="366" spans="1:14" ht="15.75" customHeight="1" x14ac:dyDescent="0.25">
      <c r="A366" s="5">
        <v>22129000401</v>
      </c>
      <c r="B366" s="5">
        <v>22129</v>
      </c>
      <c r="C366" s="6" t="s">
        <v>369</v>
      </c>
      <c r="D366" s="6" t="s">
        <v>366</v>
      </c>
      <c r="E366" s="6" t="s">
        <v>1559</v>
      </c>
      <c r="F366" s="6" t="s">
        <v>1560</v>
      </c>
      <c r="G366" s="5">
        <v>93</v>
      </c>
      <c r="H366" s="4">
        <f>accesibilidad!CD366</f>
        <v>-0.72515666238284215</v>
      </c>
      <c r="I366" s="7">
        <f t="shared" si="0"/>
        <v>99.274843337617156</v>
      </c>
      <c r="J366" s="8">
        <f>VLOOKUP(B366,'ISDT municipal'!$A$4:$N$734,14)</f>
        <v>99.582969585071993</v>
      </c>
      <c r="K366" s="9">
        <f>VLOOKUP(B366,'ISDT asentamiento mas poblado'!$B$4:$I$734,8,FALSE)</f>
        <v>99.274843337617156</v>
      </c>
      <c r="L366" s="7">
        <f t="shared" si="1"/>
        <v>0.99690583391177534</v>
      </c>
      <c r="M366" s="10">
        <f t="shared" si="2"/>
        <v>99.582969585071993</v>
      </c>
      <c r="N366" s="56">
        <f t="shared" si="3"/>
        <v>99.582969585071993</v>
      </c>
    </row>
    <row r="367" spans="1:14" ht="15.75" customHeight="1" x14ac:dyDescent="0.25">
      <c r="A367" s="5">
        <v>22129000501</v>
      </c>
      <c r="B367" s="5">
        <v>22129</v>
      </c>
      <c r="C367" s="6" t="s">
        <v>370</v>
      </c>
      <c r="D367" s="6" t="s">
        <v>366</v>
      </c>
      <c r="E367" s="6" t="s">
        <v>1561</v>
      </c>
      <c r="F367" s="6" t="s">
        <v>1562</v>
      </c>
      <c r="G367" s="5">
        <v>3</v>
      </c>
      <c r="H367" s="4">
        <f>accesibilidad!CD367</f>
        <v>-1.3663602412193656</v>
      </c>
      <c r="I367" s="7">
        <f t="shared" si="0"/>
        <v>98.633639758780632</v>
      </c>
      <c r="J367" s="8">
        <f>VLOOKUP(B367,'ISDT municipal'!$A$4:$N$734,14)</f>
        <v>99.582969585071993</v>
      </c>
      <c r="K367" s="9">
        <f>VLOOKUP(B367,'ISDT asentamiento mas poblado'!$B$4:$I$734,8,FALSE)</f>
        <v>99.274843337617156</v>
      </c>
      <c r="L367" s="7">
        <f t="shared" si="1"/>
        <v>0.99690583391177534</v>
      </c>
      <c r="M367" s="10">
        <f t="shared" si="2"/>
        <v>98.939775858017057</v>
      </c>
      <c r="N367" s="56">
        <f t="shared" si="3"/>
        <v>98.939775858017057</v>
      </c>
    </row>
    <row r="368" spans="1:14" ht="15.75" customHeight="1" x14ac:dyDescent="0.25">
      <c r="A368" s="5">
        <v>22129000601</v>
      </c>
      <c r="B368" s="5">
        <v>22129</v>
      </c>
      <c r="C368" s="6" t="s">
        <v>371</v>
      </c>
      <c r="D368" s="6" t="s">
        <v>366</v>
      </c>
      <c r="E368" s="6" t="s">
        <v>1561</v>
      </c>
      <c r="F368" s="6" t="s">
        <v>1562</v>
      </c>
      <c r="G368" s="5">
        <v>51</v>
      </c>
      <c r="H368" s="4">
        <f>accesibilidad!CD368</f>
        <v>-0.90773189774578522</v>
      </c>
      <c r="I368" s="7">
        <f t="shared" si="0"/>
        <v>99.092268102254209</v>
      </c>
      <c r="J368" s="8">
        <f>VLOOKUP(B368,'ISDT municipal'!$A$4:$N$734,14)</f>
        <v>99.582969585071993</v>
      </c>
      <c r="K368" s="9">
        <f>VLOOKUP(B368,'ISDT asentamiento mas poblado'!$B$4:$I$734,8,FALSE)</f>
        <v>99.274843337617156</v>
      </c>
      <c r="L368" s="7">
        <f t="shared" si="1"/>
        <v>0.99690583391177534</v>
      </c>
      <c r="M368" s="10">
        <f t="shared" si="2"/>
        <v>99.399827678231574</v>
      </c>
      <c r="N368" s="56">
        <f t="shared" si="3"/>
        <v>99.399827678231574</v>
      </c>
    </row>
    <row r="369" spans="1:14" ht="15.75" customHeight="1" x14ac:dyDescent="0.25">
      <c r="A369" s="5">
        <v>22129000799</v>
      </c>
      <c r="B369" s="5">
        <v>22129</v>
      </c>
      <c r="C369" s="6" t="s">
        <v>372</v>
      </c>
      <c r="D369" s="6" t="s">
        <v>366</v>
      </c>
      <c r="E369" s="6" t="s">
        <v>1561</v>
      </c>
      <c r="F369" s="6" t="s">
        <v>1562</v>
      </c>
      <c r="G369" s="5">
        <v>2</v>
      </c>
      <c r="H369" s="4">
        <f>accesibilidad!CD369</f>
        <v>-1.3286734498191455</v>
      </c>
      <c r="I369" s="7">
        <f t="shared" si="0"/>
        <v>98.671326550180851</v>
      </c>
      <c r="J369" s="8">
        <f>VLOOKUP(B369,'ISDT municipal'!$A$4:$N$734,14)</f>
        <v>99.582969585071993</v>
      </c>
      <c r="K369" s="9">
        <f>VLOOKUP(B369,'ISDT asentamiento mas poblado'!$B$4:$I$734,8,FALSE)</f>
        <v>99.274843337617156</v>
      </c>
      <c r="L369" s="7">
        <f t="shared" si="1"/>
        <v>0.99690583391177534</v>
      </c>
      <c r="M369" s="10">
        <f t="shared" si="2"/>
        <v>98.97757962053727</v>
      </c>
      <c r="N369" s="56">
        <f t="shared" si="3"/>
        <v>98.97757962053727</v>
      </c>
    </row>
    <row r="370" spans="1:14" ht="15.75" customHeight="1" x14ac:dyDescent="0.25">
      <c r="A370" s="5">
        <v>22129000801</v>
      </c>
      <c r="B370" s="5">
        <v>22129</v>
      </c>
      <c r="C370" s="6" t="s">
        <v>373</v>
      </c>
      <c r="D370" s="6" t="s">
        <v>366</v>
      </c>
      <c r="E370" s="6" t="s">
        <v>1561</v>
      </c>
      <c r="F370" s="6" t="s">
        <v>1562</v>
      </c>
      <c r="G370" s="5">
        <v>44</v>
      </c>
      <c r="H370" s="4">
        <f>accesibilidad!CD370</f>
        <v>-0.94429052039169592</v>
      </c>
      <c r="I370" s="7">
        <f t="shared" si="0"/>
        <v>99.055709479608311</v>
      </c>
      <c r="J370" s="8">
        <f>VLOOKUP(B370,'ISDT municipal'!$A$4:$N$734,14)</f>
        <v>99.582969585071993</v>
      </c>
      <c r="K370" s="9">
        <f>VLOOKUP(B370,'ISDT asentamiento mas poblado'!$B$4:$I$734,8,FALSE)</f>
        <v>99.274843337617156</v>
      </c>
      <c r="L370" s="7">
        <f t="shared" si="1"/>
        <v>0.99690583391177534</v>
      </c>
      <c r="M370" s="10">
        <f t="shared" si="2"/>
        <v>99.363155586041628</v>
      </c>
      <c r="N370" s="56">
        <f t="shared" si="3"/>
        <v>99.363155586041628</v>
      </c>
    </row>
    <row r="371" spans="1:14" ht="15.75" customHeight="1" x14ac:dyDescent="0.25">
      <c r="A371" s="5">
        <v>22129000901</v>
      </c>
      <c r="B371" s="5">
        <v>22129</v>
      </c>
      <c r="C371" s="6" t="s">
        <v>374</v>
      </c>
      <c r="D371" s="6" t="s">
        <v>366</v>
      </c>
      <c r="E371" s="6" t="s">
        <v>1561</v>
      </c>
      <c r="F371" s="6" t="s">
        <v>1562</v>
      </c>
      <c r="G371" s="5">
        <v>8</v>
      </c>
      <c r="H371" s="4">
        <f>accesibilidad!CD371</f>
        <v>-1.3091592995068881</v>
      </c>
      <c r="I371" s="7">
        <f t="shared" si="0"/>
        <v>98.690840700493112</v>
      </c>
      <c r="J371" s="8">
        <f>VLOOKUP(B371,'ISDT municipal'!$A$4:$N$734,14)</f>
        <v>99.582969585071993</v>
      </c>
      <c r="K371" s="9">
        <f>VLOOKUP(B371,'ISDT asentamiento mas poblado'!$B$4:$I$734,8,FALSE)</f>
        <v>99.274843337617156</v>
      </c>
      <c r="L371" s="7">
        <f t="shared" si="1"/>
        <v>0.99690583391177534</v>
      </c>
      <c r="M371" s="10">
        <f t="shared" si="2"/>
        <v>98.997154338277355</v>
      </c>
      <c r="N371" s="56">
        <f t="shared" si="3"/>
        <v>98.997154338277355</v>
      </c>
    </row>
    <row r="372" spans="1:14" ht="15.75" customHeight="1" x14ac:dyDescent="0.25">
      <c r="A372" s="5">
        <v>22130000101</v>
      </c>
      <c r="B372" s="5">
        <v>22130</v>
      </c>
      <c r="C372" s="6" t="s">
        <v>375</v>
      </c>
      <c r="D372" s="6" t="s">
        <v>376</v>
      </c>
      <c r="E372" s="6" t="s">
        <v>1561</v>
      </c>
      <c r="F372" s="6" t="s">
        <v>1562</v>
      </c>
      <c r="G372" s="5">
        <v>44</v>
      </c>
      <c r="H372" s="4">
        <f>accesibilidad!CD372</f>
        <v>0.68824696383323647</v>
      </c>
      <c r="I372" s="7">
        <f t="shared" si="0"/>
        <v>100.68824696383324</v>
      </c>
      <c r="J372" s="8">
        <f>VLOOKUP(B372,'ISDT municipal'!$A$4:$N$734,14)</f>
        <v>101.32800761410034</v>
      </c>
      <c r="K372" s="9">
        <f>VLOOKUP(B372,'ISDT asentamiento mas poblado'!$B$4:$I$734,8,FALSE)</f>
        <v>103.24807072128189</v>
      </c>
      <c r="L372" s="7">
        <f t="shared" si="1"/>
        <v>1.0189489870805903</v>
      </c>
      <c r="M372" s="10">
        <f t="shared" si="2"/>
        <v>98.815787876012322</v>
      </c>
      <c r="N372" s="56">
        <f t="shared" si="3"/>
        <v>98.815787876012322</v>
      </c>
    </row>
    <row r="373" spans="1:14" ht="15.75" customHeight="1" x14ac:dyDescent="0.25">
      <c r="A373" s="5">
        <v>22130000201</v>
      </c>
      <c r="B373" s="5">
        <v>22130</v>
      </c>
      <c r="C373" s="6" t="s">
        <v>377</v>
      </c>
      <c r="D373" s="6" t="s">
        <v>376</v>
      </c>
      <c r="E373" s="6" t="s">
        <v>1561</v>
      </c>
      <c r="F373" s="6" t="s">
        <v>1562</v>
      </c>
      <c r="G373" s="5">
        <v>13</v>
      </c>
      <c r="H373" s="4">
        <f>accesibilidad!CD373</f>
        <v>-0.59307995277592229</v>
      </c>
      <c r="I373" s="7">
        <f t="shared" si="0"/>
        <v>99.406920047224077</v>
      </c>
      <c r="J373" s="8">
        <f>VLOOKUP(B373,'ISDT municipal'!$A$4:$N$734,14)</f>
        <v>101.32800761410034</v>
      </c>
      <c r="K373" s="9">
        <f>VLOOKUP(B373,'ISDT asentamiento mas poblado'!$B$4:$I$734,8,FALSE)</f>
        <v>103.24807072128189</v>
      </c>
      <c r="L373" s="7">
        <f t="shared" si="1"/>
        <v>1.0189489870805903</v>
      </c>
      <c r="M373" s="10">
        <f t="shared" si="2"/>
        <v>97.558289283977487</v>
      </c>
      <c r="N373" s="56">
        <f t="shared" si="3"/>
        <v>97.558289283977487</v>
      </c>
    </row>
    <row r="374" spans="1:14" ht="15.75" customHeight="1" x14ac:dyDescent="0.25">
      <c r="A374" s="5">
        <v>22130000301</v>
      </c>
      <c r="B374" s="5">
        <v>22130</v>
      </c>
      <c r="C374" s="6" t="s">
        <v>378</v>
      </c>
      <c r="D374" s="6" t="s">
        <v>376</v>
      </c>
      <c r="E374" s="6" t="s">
        <v>1561</v>
      </c>
      <c r="F374" s="6" t="s">
        <v>1562</v>
      </c>
      <c r="G374" s="5">
        <v>58</v>
      </c>
      <c r="H374" s="4">
        <f>accesibilidad!CD374</f>
        <v>-0.35339728867899811</v>
      </c>
      <c r="I374" s="7">
        <f t="shared" si="0"/>
        <v>99.646602711321009</v>
      </c>
      <c r="J374" s="8">
        <f>VLOOKUP(B374,'ISDT municipal'!$A$4:$N$734,14)</f>
        <v>101.32800761410034</v>
      </c>
      <c r="K374" s="9">
        <f>VLOOKUP(B374,'ISDT asentamiento mas poblado'!$B$4:$I$734,8,FALSE)</f>
        <v>103.24807072128189</v>
      </c>
      <c r="L374" s="7">
        <f t="shared" si="1"/>
        <v>1.0189489870805903</v>
      </c>
      <c r="M374" s="10">
        <f t="shared" si="2"/>
        <v>97.793514665361556</v>
      </c>
      <c r="N374" s="56">
        <f t="shared" si="3"/>
        <v>97.793514665361556</v>
      </c>
    </row>
    <row r="375" spans="1:14" ht="15.75" customHeight="1" x14ac:dyDescent="0.25">
      <c r="A375" s="5">
        <v>22130000401</v>
      </c>
      <c r="B375" s="5">
        <v>22130</v>
      </c>
      <c r="C375" s="6" t="s">
        <v>379</v>
      </c>
      <c r="D375" s="6" t="s">
        <v>376</v>
      </c>
      <c r="E375" s="6" t="s">
        <v>1561</v>
      </c>
      <c r="F375" s="6" t="s">
        <v>1562</v>
      </c>
      <c r="G375" s="5">
        <v>34</v>
      </c>
      <c r="H375" s="4">
        <f>accesibilidad!CD375</f>
        <v>0.11914706011321288</v>
      </c>
      <c r="I375" s="7">
        <f t="shared" si="0"/>
        <v>100.11914706011321</v>
      </c>
      <c r="J375" s="8">
        <f>VLOOKUP(B375,'ISDT municipal'!$A$4:$N$734,14)</f>
        <v>101.32800761410034</v>
      </c>
      <c r="K375" s="9">
        <f>VLOOKUP(B375,'ISDT asentamiento mas poblado'!$B$4:$I$734,8,FALSE)</f>
        <v>103.24807072128189</v>
      </c>
      <c r="L375" s="7">
        <f t="shared" si="1"/>
        <v>1.0189489870805903</v>
      </c>
      <c r="M375" s="10">
        <f t="shared" si="2"/>
        <v>98.257271295755871</v>
      </c>
      <c r="N375" s="56">
        <f t="shared" si="3"/>
        <v>98.257271295755871</v>
      </c>
    </row>
    <row r="376" spans="1:14" ht="15.75" customHeight="1" x14ac:dyDescent="0.25">
      <c r="A376" s="5">
        <v>22130000501</v>
      </c>
      <c r="B376" s="5">
        <v>22130</v>
      </c>
      <c r="C376" s="6" t="s">
        <v>380</v>
      </c>
      <c r="D376" s="6" t="s">
        <v>376</v>
      </c>
      <c r="E376" s="6" t="s">
        <v>1561</v>
      </c>
      <c r="F376" s="6" t="s">
        <v>1562</v>
      </c>
      <c r="G376" s="5">
        <v>49</v>
      </c>
      <c r="H376" s="4">
        <f>accesibilidad!CD376</f>
        <v>0.44121413821380184</v>
      </c>
      <c r="I376" s="7">
        <f t="shared" si="0"/>
        <v>100.44121413821381</v>
      </c>
      <c r="J376" s="8">
        <f>VLOOKUP(B376,'ISDT municipal'!$A$4:$N$734,14)</f>
        <v>101.32800761410034</v>
      </c>
      <c r="K376" s="9">
        <f>VLOOKUP(B376,'ISDT asentamiento mas poblado'!$B$4:$I$734,8,FALSE)</f>
        <v>103.24807072128189</v>
      </c>
      <c r="L376" s="7">
        <f t="shared" si="1"/>
        <v>1.0189489870805903</v>
      </c>
      <c r="M376" s="10">
        <f t="shared" si="2"/>
        <v>98.573349021122041</v>
      </c>
      <c r="N376" s="56">
        <f t="shared" si="3"/>
        <v>98.573349021122041</v>
      </c>
    </row>
    <row r="377" spans="1:14" ht="15.75" customHeight="1" x14ac:dyDescent="0.25">
      <c r="A377" s="5">
        <v>22130000601</v>
      </c>
      <c r="B377" s="5">
        <v>22130</v>
      </c>
      <c r="C377" s="6" t="s">
        <v>381</v>
      </c>
      <c r="D377" s="6" t="s">
        <v>376</v>
      </c>
      <c r="E377" s="6" t="s">
        <v>1561</v>
      </c>
      <c r="F377" s="6" t="s">
        <v>1562</v>
      </c>
      <c r="G377" s="5">
        <v>20</v>
      </c>
      <c r="H377" s="4">
        <f>accesibilidad!CD377</f>
        <v>1.6546754024152679</v>
      </c>
      <c r="I377" s="7">
        <f t="shared" si="0"/>
        <v>101.65467540241526</v>
      </c>
      <c r="J377" s="8">
        <f>VLOOKUP(B377,'ISDT municipal'!$A$4:$N$734,14)</f>
        <v>101.32800761410034</v>
      </c>
      <c r="K377" s="9">
        <f>VLOOKUP(B377,'ISDT asentamiento mas poblado'!$B$4:$I$734,8,FALSE)</f>
        <v>103.24807072128189</v>
      </c>
      <c r="L377" s="7">
        <f t="shared" si="1"/>
        <v>1.0189489870805903</v>
      </c>
      <c r="M377" s="10">
        <f t="shared" si="2"/>
        <v>99.764244031163884</v>
      </c>
      <c r="N377" s="56">
        <f t="shared" si="3"/>
        <v>99.764244031163884</v>
      </c>
    </row>
    <row r="378" spans="1:14" ht="15.75" customHeight="1" x14ac:dyDescent="0.25">
      <c r="A378" s="5">
        <v>22130000701</v>
      </c>
      <c r="B378" s="5">
        <v>22130</v>
      </c>
      <c r="C378" s="6" t="s">
        <v>382</v>
      </c>
      <c r="D378" s="6" t="s">
        <v>376</v>
      </c>
      <c r="E378" s="6" t="s">
        <v>1561</v>
      </c>
      <c r="F378" s="6" t="s">
        <v>1562</v>
      </c>
      <c r="G378" s="5">
        <v>33</v>
      </c>
      <c r="H378" s="4">
        <f>accesibilidad!CD378</f>
        <v>-0.27940358178795832</v>
      </c>
      <c r="I378" s="7">
        <f t="shared" si="0"/>
        <v>99.72059641821204</v>
      </c>
      <c r="J378" s="8">
        <f>VLOOKUP(B378,'ISDT municipal'!$A$4:$N$734,14)</f>
        <v>101.32800761410034</v>
      </c>
      <c r="K378" s="9">
        <f>VLOOKUP(B378,'ISDT asentamiento mas poblado'!$B$4:$I$734,8,FALSE)</f>
        <v>103.24807072128189</v>
      </c>
      <c r="L378" s="7">
        <f t="shared" si="1"/>
        <v>1.0189489870805903</v>
      </c>
      <c r="M378" s="10">
        <f t="shared" si="2"/>
        <v>97.866132340857774</v>
      </c>
      <c r="N378" s="56">
        <f t="shared" si="3"/>
        <v>97.866132340857774</v>
      </c>
    </row>
    <row r="379" spans="1:14" ht="15.75" customHeight="1" x14ac:dyDescent="0.25">
      <c r="A379" s="5">
        <v>22130000801</v>
      </c>
      <c r="B379" s="5">
        <v>22130</v>
      </c>
      <c r="C379" s="6" t="s">
        <v>383</v>
      </c>
      <c r="D379" s="6" t="s">
        <v>376</v>
      </c>
      <c r="E379" s="6" t="s">
        <v>1561</v>
      </c>
      <c r="F379" s="6" t="s">
        <v>1562</v>
      </c>
      <c r="G379" s="5">
        <v>32</v>
      </c>
      <c r="H379" s="4">
        <f>accesibilidad!CD379</f>
        <v>1.0067304949334615</v>
      </c>
      <c r="I379" s="7">
        <f t="shared" si="0"/>
        <v>101.00673049493346</v>
      </c>
      <c r="J379" s="8">
        <f>VLOOKUP(B379,'ISDT municipal'!$A$4:$N$734,14)</f>
        <v>101.32800761410034</v>
      </c>
      <c r="K379" s="9">
        <f>VLOOKUP(B379,'ISDT asentamiento mas poblado'!$B$4:$I$734,8,FALSE)</f>
        <v>103.24807072128189</v>
      </c>
      <c r="L379" s="7">
        <f t="shared" si="1"/>
        <v>1.0189489870805903</v>
      </c>
      <c r="M379" s="10">
        <f t="shared" si="2"/>
        <v>99.128348696169496</v>
      </c>
      <c r="N379" s="56">
        <f t="shared" si="3"/>
        <v>99.128348696169496</v>
      </c>
    </row>
    <row r="380" spans="1:14" ht="15.75" customHeight="1" x14ac:dyDescent="0.25">
      <c r="A380" s="5">
        <v>22130000901</v>
      </c>
      <c r="B380" s="5">
        <v>22130</v>
      </c>
      <c r="C380" s="6" t="s">
        <v>384</v>
      </c>
      <c r="D380" s="6" t="s">
        <v>376</v>
      </c>
      <c r="E380" s="6" t="s">
        <v>1561</v>
      </c>
      <c r="F380" s="6" t="s">
        <v>1562</v>
      </c>
      <c r="G380" s="5">
        <v>29</v>
      </c>
      <c r="H380" s="4">
        <f>accesibilidad!CD380</f>
        <v>1.1235282225226804</v>
      </c>
      <c r="I380" s="7">
        <f t="shared" si="0"/>
        <v>101.12352822252268</v>
      </c>
      <c r="J380" s="8">
        <f>VLOOKUP(B380,'ISDT municipal'!$A$4:$N$734,14)</f>
        <v>101.32800761410034</v>
      </c>
      <c r="K380" s="9">
        <f>VLOOKUP(B380,'ISDT asentamiento mas poblado'!$B$4:$I$734,8,FALSE)</f>
        <v>103.24807072128189</v>
      </c>
      <c r="L380" s="7">
        <f t="shared" si="1"/>
        <v>1.0189489870805903</v>
      </c>
      <c r="M380" s="10">
        <f t="shared" si="2"/>
        <v>99.242974383098002</v>
      </c>
      <c r="N380" s="56">
        <f t="shared" si="3"/>
        <v>99.242974383098002</v>
      </c>
    </row>
    <row r="381" spans="1:14" ht="15.75" customHeight="1" x14ac:dyDescent="0.25">
      <c r="A381" s="5">
        <v>22130001001</v>
      </c>
      <c r="B381" s="5">
        <v>22130</v>
      </c>
      <c r="C381" s="6" t="s">
        <v>385</v>
      </c>
      <c r="D381" s="6" t="s">
        <v>376</v>
      </c>
      <c r="E381" s="6" t="s">
        <v>1561</v>
      </c>
      <c r="F381" s="6" t="s">
        <v>1562</v>
      </c>
      <c r="G381" s="5">
        <v>81</v>
      </c>
      <c r="H381" s="4">
        <f>accesibilidad!CD381</f>
        <v>1.153699445253813</v>
      </c>
      <c r="I381" s="7">
        <f t="shared" si="0"/>
        <v>101.15369944525381</v>
      </c>
      <c r="J381" s="8">
        <f>VLOOKUP(B381,'ISDT municipal'!$A$4:$N$734,14)</f>
        <v>101.32800761410034</v>
      </c>
      <c r="K381" s="9">
        <f>VLOOKUP(B381,'ISDT asentamiento mas poblado'!$B$4:$I$734,8,FALSE)</f>
        <v>103.24807072128189</v>
      </c>
      <c r="L381" s="7">
        <f t="shared" si="1"/>
        <v>1.0189489870805903</v>
      </c>
      <c r="M381" s="10">
        <f t="shared" si="2"/>
        <v>99.272584523658196</v>
      </c>
      <c r="N381" s="56">
        <f t="shared" si="3"/>
        <v>99.272584523658196</v>
      </c>
    </row>
    <row r="382" spans="1:14" ht="15.75" customHeight="1" x14ac:dyDescent="0.25">
      <c r="A382" s="5">
        <v>22130001101</v>
      </c>
      <c r="B382" s="5">
        <v>22130</v>
      </c>
      <c r="C382" s="6" t="s">
        <v>386</v>
      </c>
      <c r="D382" s="6" t="s">
        <v>376</v>
      </c>
      <c r="E382" s="6" t="s">
        <v>1561</v>
      </c>
      <c r="F382" s="6" t="s">
        <v>1562</v>
      </c>
      <c r="G382" s="5">
        <v>25</v>
      </c>
      <c r="H382" s="4">
        <f>accesibilidad!CD382</f>
        <v>-0.63630800522380582</v>
      </c>
      <c r="I382" s="7">
        <f t="shared" si="0"/>
        <v>99.36369199477619</v>
      </c>
      <c r="J382" s="8">
        <f>VLOOKUP(B382,'ISDT municipal'!$A$4:$N$734,14)</f>
        <v>101.32800761410034</v>
      </c>
      <c r="K382" s="9">
        <f>VLOOKUP(B382,'ISDT asentamiento mas poblado'!$B$4:$I$734,8,FALSE)</f>
        <v>103.24807072128189</v>
      </c>
      <c r="L382" s="7">
        <f t="shared" si="1"/>
        <v>1.0189489870805903</v>
      </c>
      <c r="M382" s="10">
        <f t="shared" si="2"/>
        <v>97.515865126344494</v>
      </c>
      <c r="N382" s="56">
        <f t="shared" si="3"/>
        <v>97.515865126344494</v>
      </c>
    </row>
    <row r="383" spans="1:14" ht="15.75" customHeight="1" x14ac:dyDescent="0.25">
      <c r="A383" s="5">
        <v>22130001201</v>
      </c>
      <c r="B383" s="5">
        <v>22130</v>
      </c>
      <c r="C383" s="6" t="s">
        <v>387</v>
      </c>
      <c r="D383" s="6" t="s">
        <v>376</v>
      </c>
      <c r="E383" s="6" t="s">
        <v>1561</v>
      </c>
      <c r="F383" s="6" t="s">
        <v>1562</v>
      </c>
      <c r="G383" s="5">
        <v>5</v>
      </c>
      <c r="H383" s="4">
        <f>accesibilidad!CD383</f>
        <v>-9.5467015147144174E-2</v>
      </c>
      <c r="I383" s="7">
        <f t="shared" si="0"/>
        <v>99.90453298485285</v>
      </c>
      <c r="J383" s="8">
        <f>VLOOKUP(B383,'ISDT municipal'!$A$4:$N$734,14)</f>
        <v>101.32800761410034</v>
      </c>
      <c r="K383" s="9">
        <f>VLOOKUP(B383,'ISDT asentamiento mas poblado'!$B$4:$I$734,8,FALSE)</f>
        <v>103.24807072128189</v>
      </c>
      <c r="L383" s="7">
        <f t="shared" si="1"/>
        <v>1.0189489870805903</v>
      </c>
      <c r="M383" s="10">
        <f t="shared" si="2"/>
        <v>98.046648312680674</v>
      </c>
      <c r="N383" s="56">
        <f t="shared" si="3"/>
        <v>98.046648312680674</v>
      </c>
    </row>
    <row r="384" spans="1:14" ht="15.75" customHeight="1" x14ac:dyDescent="0.25">
      <c r="A384" s="5">
        <v>22130001301</v>
      </c>
      <c r="B384" s="5">
        <v>22130</v>
      </c>
      <c r="C384" s="6" t="s">
        <v>388</v>
      </c>
      <c r="D384" s="6" t="s">
        <v>376</v>
      </c>
      <c r="E384" s="6" t="s">
        <v>1561</v>
      </c>
      <c r="F384" s="6" t="s">
        <v>1562</v>
      </c>
      <c r="G384" s="5">
        <v>4</v>
      </c>
      <c r="H384" s="4">
        <f>accesibilidad!CD384</f>
        <v>-0.22283221219338237</v>
      </c>
      <c r="I384" s="7">
        <f t="shared" si="0"/>
        <v>99.777167787806619</v>
      </c>
      <c r="J384" s="8">
        <f>VLOOKUP(B384,'ISDT municipal'!$A$4:$N$734,14)</f>
        <v>101.32800761410034</v>
      </c>
      <c r="K384" s="9">
        <f>VLOOKUP(B384,'ISDT asentamiento mas poblado'!$B$4:$I$734,8,FALSE)</f>
        <v>103.24807072128189</v>
      </c>
      <c r="L384" s="7">
        <f t="shared" si="1"/>
        <v>1.0189489870805903</v>
      </c>
      <c r="M384" s="10">
        <f t="shared" si="2"/>
        <v>97.921651675301263</v>
      </c>
      <c r="N384" s="56">
        <f t="shared" si="3"/>
        <v>97.921651675301263</v>
      </c>
    </row>
    <row r="385" spans="1:14" ht="15.75" customHeight="1" x14ac:dyDescent="0.25">
      <c r="A385" s="5">
        <v>22130001401</v>
      </c>
      <c r="B385" s="5">
        <v>22130</v>
      </c>
      <c r="C385" s="6" t="s">
        <v>389</v>
      </c>
      <c r="D385" s="6" t="s">
        <v>376</v>
      </c>
      <c r="E385" s="6" t="s">
        <v>1561</v>
      </c>
      <c r="F385" s="6" t="s">
        <v>1562</v>
      </c>
      <c r="G385" s="5">
        <v>24</v>
      </c>
      <c r="H385" s="4">
        <f>accesibilidad!CD385</f>
        <v>-1.1619086390885187</v>
      </c>
      <c r="I385" s="7">
        <f t="shared" si="0"/>
        <v>98.838091360911477</v>
      </c>
      <c r="J385" s="8">
        <f>VLOOKUP(B385,'ISDT municipal'!$A$4:$N$734,14)</f>
        <v>101.32800761410034</v>
      </c>
      <c r="K385" s="9">
        <f>VLOOKUP(B385,'ISDT asentamiento mas poblado'!$B$4:$I$734,8,FALSE)</f>
        <v>103.24807072128189</v>
      </c>
      <c r="L385" s="7">
        <f t="shared" si="1"/>
        <v>1.0189489870805903</v>
      </c>
      <c r="M385" s="10">
        <f t="shared" si="2"/>
        <v>97.000038877406737</v>
      </c>
      <c r="N385" s="56">
        <f t="shared" si="3"/>
        <v>97.000038877406737</v>
      </c>
    </row>
    <row r="386" spans="1:14" ht="15.75" customHeight="1" x14ac:dyDescent="0.25">
      <c r="A386" s="5">
        <v>22130001501</v>
      </c>
      <c r="B386" s="5">
        <v>22130</v>
      </c>
      <c r="C386" s="6" t="s">
        <v>390</v>
      </c>
      <c r="D386" s="6" t="s">
        <v>376</v>
      </c>
      <c r="E386" s="6" t="s">
        <v>1561</v>
      </c>
      <c r="F386" s="6" t="s">
        <v>1562</v>
      </c>
      <c r="G386" s="5">
        <v>37</v>
      </c>
      <c r="H386" s="4">
        <f>accesibilidad!CD386</f>
        <v>0.53017833755200627</v>
      </c>
      <c r="I386" s="7">
        <f t="shared" si="0"/>
        <v>100.530178337552</v>
      </c>
      <c r="J386" s="8">
        <f>VLOOKUP(B386,'ISDT municipal'!$A$4:$N$734,14)</f>
        <v>101.32800761410034</v>
      </c>
      <c r="K386" s="9">
        <f>VLOOKUP(B386,'ISDT asentamiento mas poblado'!$B$4:$I$734,8,FALSE)</f>
        <v>103.24807072128189</v>
      </c>
      <c r="L386" s="7">
        <f t="shared" si="1"/>
        <v>1.0189489870805903</v>
      </c>
      <c r="M386" s="10">
        <f t="shared" si="2"/>
        <v>98.66065878880049</v>
      </c>
      <c r="N386" s="56">
        <f t="shared" si="3"/>
        <v>98.66065878880049</v>
      </c>
    </row>
    <row r="387" spans="1:14" ht="15.75" customHeight="1" x14ac:dyDescent="0.25">
      <c r="A387" s="5">
        <v>22130001601</v>
      </c>
      <c r="B387" s="5">
        <v>22130</v>
      </c>
      <c r="C387" s="6" t="s">
        <v>391</v>
      </c>
      <c r="D387" s="6" t="s">
        <v>376</v>
      </c>
      <c r="E387" s="6" t="s">
        <v>1561</v>
      </c>
      <c r="F387" s="6" t="s">
        <v>1562</v>
      </c>
      <c r="G387" s="5">
        <v>20</v>
      </c>
      <c r="H387" s="4">
        <f>accesibilidad!CD387</f>
        <v>0.73985874383655892</v>
      </c>
      <c r="I387" s="7">
        <f t="shared" si="0"/>
        <v>100.73985874383656</v>
      </c>
      <c r="J387" s="8">
        <f>VLOOKUP(B387,'ISDT municipal'!$A$4:$N$734,14)</f>
        <v>101.32800761410034</v>
      </c>
      <c r="K387" s="9">
        <f>VLOOKUP(B387,'ISDT asentamiento mas poblado'!$B$4:$I$734,8,FALSE)</f>
        <v>103.24807072128189</v>
      </c>
      <c r="L387" s="7">
        <f t="shared" si="1"/>
        <v>1.0189489870805903</v>
      </c>
      <c r="M387" s="10">
        <f t="shared" si="2"/>
        <v>98.866439852370036</v>
      </c>
      <c r="N387" s="56">
        <f t="shared" si="3"/>
        <v>98.866439852370036</v>
      </c>
    </row>
    <row r="388" spans="1:14" ht="15.75" customHeight="1" x14ac:dyDescent="0.25">
      <c r="A388" s="5">
        <v>22130001701</v>
      </c>
      <c r="B388" s="5">
        <v>22130</v>
      </c>
      <c r="C388" s="6" t="s">
        <v>392</v>
      </c>
      <c r="D388" s="6" t="s">
        <v>376</v>
      </c>
      <c r="E388" s="6" t="s">
        <v>1561</v>
      </c>
      <c r="F388" s="6" t="s">
        <v>1562</v>
      </c>
      <c r="G388" s="5">
        <v>10</v>
      </c>
      <c r="H388" s="4">
        <f>accesibilidad!CD388</f>
        <v>0.13845807307671376</v>
      </c>
      <c r="I388" s="7">
        <f t="shared" si="0"/>
        <v>100.13845807307672</v>
      </c>
      <c r="J388" s="8">
        <f>VLOOKUP(B388,'ISDT municipal'!$A$4:$N$734,14)</f>
        <v>101.32800761410034</v>
      </c>
      <c r="K388" s="9">
        <f>VLOOKUP(B388,'ISDT asentamiento mas poblado'!$B$4:$I$734,8,FALSE)</f>
        <v>103.24807072128189</v>
      </c>
      <c r="L388" s="7">
        <f t="shared" si="1"/>
        <v>1.0189489870805903</v>
      </c>
      <c r="M388" s="10">
        <f t="shared" si="2"/>
        <v>98.276223189529119</v>
      </c>
      <c r="N388" s="56">
        <f t="shared" si="3"/>
        <v>98.276223189529119</v>
      </c>
    </row>
    <row r="389" spans="1:14" ht="15.75" customHeight="1" x14ac:dyDescent="0.25">
      <c r="A389" s="5">
        <v>22130001801</v>
      </c>
      <c r="B389" s="5">
        <v>22130</v>
      </c>
      <c r="C389" s="6" t="s">
        <v>393</v>
      </c>
      <c r="D389" s="6" t="s">
        <v>376</v>
      </c>
      <c r="E389" s="6" t="s">
        <v>1561</v>
      </c>
      <c r="F389" s="6" t="s">
        <v>1562</v>
      </c>
      <c r="G389" s="5">
        <v>64</v>
      </c>
      <c r="H389" s="4">
        <f>accesibilidad!CD389</f>
        <v>1.4187447566601989</v>
      </c>
      <c r="I389" s="7">
        <f t="shared" si="0"/>
        <v>101.4187447566602</v>
      </c>
      <c r="J389" s="8">
        <f>VLOOKUP(B389,'ISDT municipal'!$A$4:$N$734,14)</f>
        <v>101.32800761410034</v>
      </c>
      <c r="K389" s="9">
        <f>VLOOKUP(B389,'ISDT asentamiento mas poblado'!$B$4:$I$734,8,FALSE)</f>
        <v>103.24807072128189</v>
      </c>
      <c r="L389" s="7">
        <f t="shared" si="1"/>
        <v>1.0189489870805903</v>
      </c>
      <c r="M389" s="10">
        <f t="shared" si="2"/>
        <v>99.532700893336113</v>
      </c>
      <c r="N389" s="56">
        <f t="shared" si="3"/>
        <v>99.532700893336113</v>
      </c>
    </row>
    <row r="390" spans="1:14" ht="15.75" customHeight="1" x14ac:dyDescent="0.25">
      <c r="A390" s="5">
        <v>22130001901</v>
      </c>
      <c r="B390" s="5">
        <v>22130</v>
      </c>
      <c r="C390" s="6" t="s">
        <v>394</v>
      </c>
      <c r="D390" s="6" t="s">
        <v>376</v>
      </c>
      <c r="E390" s="6" t="s">
        <v>1561</v>
      </c>
      <c r="F390" s="6" t="s">
        <v>1562</v>
      </c>
      <c r="G390" s="5">
        <v>57</v>
      </c>
      <c r="H390" s="4">
        <f>accesibilidad!CD390</f>
        <v>1.1701493264911946</v>
      </c>
      <c r="I390" s="7">
        <f t="shared" si="0"/>
        <v>101.1701493264912</v>
      </c>
      <c r="J390" s="8">
        <f>VLOOKUP(B390,'ISDT municipal'!$A$4:$N$734,14)</f>
        <v>101.32800761410034</v>
      </c>
      <c r="K390" s="9">
        <f>VLOOKUP(B390,'ISDT asentamiento mas poblado'!$B$4:$I$734,8,FALSE)</f>
        <v>103.24807072128189</v>
      </c>
      <c r="L390" s="7">
        <f t="shared" si="1"/>
        <v>1.0189489870805903</v>
      </c>
      <c r="M390" s="10">
        <f t="shared" si="2"/>
        <v>99.288728493028557</v>
      </c>
      <c r="N390" s="56">
        <f t="shared" si="3"/>
        <v>99.288728493028557</v>
      </c>
    </row>
    <row r="391" spans="1:14" ht="15.75" customHeight="1" x14ac:dyDescent="0.25">
      <c r="A391" s="5">
        <v>22130002001</v>
      </c>
      <c r="B391" s="5">
        <v>22130</v>
      </c>
      <c r="C391" s="6" t="s">
        <v>395</v>
      </c>
      <c r="D391" s="6" t="s">
        <v>376</v>
      </c>
      <c r="E391" s="6" t="s">
        <v>1561</v>
      </c>
      <c r="F391" s="6" t="s">
        <v>1562</v>
      </c>
      <c r="G391" s="5">
        <v>10</v>
      </c>
      <c r="H391" s="4">
        <f>accesibilidad!CD391</f>
        <v>0.76832927230618187</v>
      </c>
      <c r="I391" s="7">
        <f t="shared" si="0"/>
        <v>100.76832927230618</v>
      </c>
      <c r="J391" s="8">
        <f>VLOOKUP(B391,'ISDT municipal'!$A$4:$N$734,14)</f>
        <v>101.32800761410034</v>
      </c>
      <c r="K391" s="9">
        <f>VLOOKUP(B391,'ISDT asentamiento mas poblado'!$B$4:$I$734,8,FALSE)</f>
        <v>103.24807072128189</v>
      </c>
      <c r="L391" s="7">
        <f t="shared" si="1"/>
        <v>1.0189489870805903</v>
      </c>
      <c r="M391" s="10">
        <f t="shared" si="2"/>
        <v>98.894380925800206</v>
      </c>
      <c r="N391" s="56">
        <f t="shared" si="3"/>
        <v>98.894380925800206</v>
      </c>
    </row>
    <row r="392" spans="1:14" ht="15.75" customHeight="1" x14ac:dyDescent="0.25">
      <c r="A392" s="5">
        <v>22130002101</v>
      </c>
      <c r="B392" s="5">
        <v>22130</v>
      </c>
      <c r="C392" s="6" t="s">
        <v>376</v>
      </c>
      <c r="D392" s="6" t="s">
        <v>376</v>
      </c>
      <c r="E392" s="6" t="s">
        <v>1559</v>
      </c>
      <c r="F392" s="6" t="s">
        <v>1560</v>
      </c>
      <c r="G392" s="5">
        <v>12182</v>
      </c>
      <c r="H392" s="4">
        <f>accesibilidad!CD392</f>
        <v>3.2480707212818976</v>
      </c>
      <c r="I392" s="7">
        <f t="shared" si="0"/>
        <v>103.24807072128189</v>
      </c>
      <c r="J392" s="8">
        <f>VLOOKUP(B392,'ISDT municipal'!$A$4:$N$734,14)</f>
        <v>101.32800761410034</v>
      </c>
      <c r="K392" s="9">
        <f>VLOOKUP(B392,'ISDT asentamiento mas poblado'!$B$4:$I$734,8,FALSE)</f>
        <v>103.24807072128189</v>
      </c>
      <c r="L392" s="7">
        <f t="shared" si="1"/>
        <v>1.0189489870805903</v>
      </c>
      <c r="M392" s="10">
        <f t="shared" si="2"/>
        <v>101.32800761410034</v>
      </c>
      <c r="N392" s="56">
        <f t="shared" si="3"/>
        <v>101.32800761410034</v>
      </c>
    </row>
    <row r="393" spans="1:14" ht="15.75" customHeight="1" x14ac:dyDescent="0.25">
      <c r="A393" s="5">
        <v>22130002201</v>
      </c>
      <c r="B393" s="5">
        <v>22130</v>
      </c>
      <c r="C393" s="6" t="s">
        <v>396</v>
      </c>
      <c r="D393" s="6" t="s">
        <v>376</v>
      </c>
      <c r="E393" s="6" t="s">
        <v>1561</v>
      </c>
      <c r="F393" s="6" t="s">
        <v>1562</v>
      </c>
      <c r="G393" s="5">
        <v>5</v>
      </c>
      <c r="H393" s="4">
        <f>accesibilidad!CD393</f>
        <v>1.2507747631493177E-2</v>
      </c>
      <c r="I393" s="7">
        <f t="shared" si="0"/>
        <v>100.01250774763149</v>
      </c>
      <c r="J393" s="8">
        <f>VLOOKUP(B393,'ISDT municipal'!$A$4:$N$734,14)</f>
        <v>101.32800761410034</v>
      </c>
      <c r="K393" s="9">
        <f>VLOOKUP(B393,'ISDT asentamiento mas poblado'!$B$4:$I$734,8,FALSE)</f>
        <v>103.24807072128189</v>
      </c>
      <c r="L393" s="7">
        <f t="shared" si="1"/>
        <v>1.0189489870805903</v>
      </c>
      <c r="M393" s="10">
        <f t="shared" si="2"/>
        <v>98.152615111949004</v>
      </c>
      <c r="N393" s="56">
        <f t="shared" si="3"/>
        <v>98.152615111949004</v>
      </c>
    </row>
    <row r="394" spans="1:14" ht="15.75" customHeight="1" x14ac:dyDescent="0.25">
      <c r="A394" s="5">
        <v>22130002301</v>
      </c>
      <c r="B394" s="5">
        <v>22130</v>
      </c>
      <c r="C394" s="6" t="s">
        <v>397</v>
      </c>
      <c r="D394" s="6" t="s">
        <v>376</v>
      </c>
      <c r="E394" s="6" t="s">
        <v>1561</v>
      </c>
      <c r="F394" s="6" t="s">
        <v>1562</v>
      </c>
      <c r="G394" s="5">
        <v>15</v>
      </c>
      <c r="H394" s="4">
        <f>accesibilidad!CD394</f>
        <v>0.10258374539053287</v>
      </c>
      <c r="I394" s="7">
        <f t="shared" si="0"/>
        <v>100.10258374539053</v>
      </c>
      <c r="J394" s="8">
        <f>VLOOKUP(B394,'ISDT municipal'!$A$4:$N$734,14)</f>
        <v>101.32800761410034</v>
      </c>
      <c r="K394" s="9">
        <f>VLOOKUP(B394,'ISDT asentamiento mas poblado'!$B$4:$I$734,8,FALSE)</f>
        <v>103.24807072128189</v>
      </c>
      <c r="L394" s="7">
        <f t="shared" si="1"/>
        <v>1.0189489870805903</v>
      </c>
      <c r="M394" s="10">
        <f t="shared" si="2"/>
        <v>98.241016002377421</v>
      </c>
      <c r="N394" s="56">
        <f t="shared" si="3"/>
        <v>98.241016002377421</v>
      </c>
    </row>
    <row r="395" spans="1:14" ht="15.75" customHeight="1" x14ac:dyDescent="0.25">
      <c r="A395" s="5">
        <v>22130002401</v>
      </c>
      <c r="B395" s="5">
        <v>22130</v>
      </c>
      <c r="C395" s="6" t="s">
        <v>398</v>
      </c>
      <c r="D395" s="6" t="s">
        <v>376</v>
      </c>
      <c r="E395" s="6" t="s">
        <v>1561</v>
      </c>
      <c r="F395" s="6" t="s">
        <v>1562</v>
      </c>
      <c r="G395" s="5">
        <v>18</v>
      </c>
      <c r="H395" s="4">
        <f>accesibilidad!CD395</f>
        <v>0.62198557591861015</v>
      </c>
      <c r="I395" s="7">
        <f t="shared" si="0"/>
        <v>100.62198557591861</v>
      </c>
      <c r="J395" s="8">
        <f>VLOOKUP(B395,'ISDT municipal'!$A$4:$N$734,14)</f>
        <v>101.32800761410034</v>
      </c>
      <c r="K395" s="9">
        <f>VLOOKUP(B395,'ISDT asentamiento mas poblado'!$B$4:$I$734,8,FALSE)</f>
        <v>103.24807072128189</v>
      </c>
      <c r="L395" s="7">
        <f t="shared" si="1"/>
        <v>1.0189489870805903</v>
      </c>
      <c r="M395" s="10">
        <f t="shared" si="2"/>
        <v>98.750758724646786</v>
      </c>
      <c r="N395" s="56">
        <f t="shared" si="3"/>
        <v>98.750758724646786</v>
      </c>
    </row>
    <row r="396" spans="1:14" ht="15.75" customHeight="1" x14ac:dyDescent="0.25">
      <c r="A396" s="5">
        <v>22130002501</v>
      </c>
      <c r="B396" s="5">
        <v>22130</v>
      </c>
      <c r="C396" s="6" t="s">
        <v>399</v>
      </c>
      <c r="D396" s="6" t="s">
        <v>376</v>
      </c>
      <c r="E396" s="6" t="s">
        <v>1561</v>
      </c>
      <c r="F396" s="6" t="s">
        <v>1562</v>
      </c>
      <c r="G396" s="5">
        <v>47</v>
      </c>
      <c r="H396" s="4">
        <f>accesibilidad!CD396</f>
        <v>0.25530856803826391</v>
      </c>
      <c r="I396" s="7">
        <f t="shared" si="0"/>
        <v>100.25530856803826</v>
      </c>
      <c r="J396" s="8">
        <f>VLOOKUP(B396,'ISDT municipal'!$A$4:$N$734,14)</f>
        <v>101.32800761410034</v>
      </c>
      <c r="K396" s="9">
        <f>VLOOKUP(B396,'ISDT asentamiento mas poblado'!$B$4:$I$734,8,FALSE)</f>
        <v>103.24807072128189</v>
      </c>
      <c r="L396" s="7">
        <f t="shared" si="1"/>
        <v>1.0189489870805903</v>
      </c>
      <c r="M396" s="10">
        <f t="shared" si="2"/>
        <v>98.390900662536211</v>
      </c>
      <c r="N396" s="56">
        <f t="shared" si="3"/>
        <v>98.390900662536211</v>
      </c>
    </row>
    <row r="397" spans="1:14" ht="15.75" customHeight="1" x14ac:dyDescent="0.25">
      <c r="A397" s="5">
        <v>22130002601</v>
      </c>
      <c r="B397" s="5">
        <v>22130</v>
      </c>
      <c r="C397" s="6" t="s">
        <v>400</v>
      </c>
      <c r="D397" s="6" t="s">
        <v>376</v>
      </c>
      <c r="E397" s="6" t="s">
        <v>1561</v>
      </c>
      <c r="F397" s="6" t="s">
        <v>1562</v>
      </c>
      <c r="G397" s="5">
        <v>13</v>
      </c>
      <c r="H397" s="4">
        <f>accesibilidad!CD397</f>
        <v>0.24479457707190264</v>
      </c>
      <c r="I397" s="7">
        <f t="shared" si="0"/>
        <v>100.2447945770719</v>
      </c>
      <c r="J397" s="8">
        <f>VLOOKUP(B397,'ISDT municipal'!$A$4:$N$734,14)</f>
        <v>101.32800761410034</v>
      </c>
      <c r="K397" s="9">
        <f>VLOOKUP(B397,'ISDT asentamiento mas poblado'!$B$4:$I$734,8,FALSE)</f>
        <v>103.24807072128189</v>
      </c>
      <c r="L397" s="7">
        <f t="shared" si="1"/>
        <v>1.0189489870805903</v>
      </c>
      <c r="M397" s="10">
        <f t="shared" si="2"/>
        <v>98.380582196057844</v>
      </c>
      <c r="N397" s="56">
        <f t="shared" si="3"/>
        <v>98.380582196057844</v>
      </c>
    </row>
    <row r="398" spans="1:14" ht="15.75" customHeight="1" x14ac:dyDescent="0.25">
      <c r="A398" s="5">
        <v>22130002701</v>
      </c>
      <c r="B398" s="5">
        <v>22130</v>
      </c>
      <c r="C398" s="6" t="s">
        <v>401</v>
      </c>
      <c r="D398" s="6" t="s">
        <v>376</v>
      </c>
      <c r="E398" s="6" t="s">
        <v>1561</v>
      </c>
      <c r="F398" s="6" t="s">
        <v>1562</v>
      </c>
      <c r="G398" s="5">
        <v>33</v>
      </c>
      <c r="H398" s="4">
        <f>accesibilidad!CD398</f>
        <v>0.53103807855919871</v>
      </c>
      <c r="I398" s="7">
        <f t="shared" si="0"/>
        <v>100.53103807855919</v>
      </c>
      <c r="J398" s="8">
        <f>VLOOKUP(B398,'ISDT municipal'!$A$4:$N$734,14)</f>
        <v>101.32800761410034</v>
      </c>
      <c r="K398" s="9">
        <f>VLOOKUP(B398,'ISDT asentamiento mas poblado'!$B$4:$I$734,8,FALSE)</f>
        <v>103.24807072128189</v>
      </c>
      <c r="L398" s="7">
        <f t="shared" si="1"/>
        <v>1.0189489870805903</v>
      </c>
      <c r="M398" s="10">
        <f t="shared" si="2"/>
        <v>98.661502541547776</v>
      </c>
      <c r="N398" s="56">
        <f t="shared" si="3"/>
        <v>98.661502541547776</v>
      </c>
    </row>
    <row r="399" spans="1:14" ht="15.75" customHeight="1" x14ac:dyDescent="0.25">
      <c r="A399" s="5">
        <v>22130002801</v>
      </c>
      <c r="B399" s="5">
        <v>22130</v>
      </c>
      <c r="C399" s="6" t="s">
        <v>402</v>
      </c>
      <c r="D399" s="6" t="s">
        <v>376</v>
      </c>
      <c r="E399" s="6" t="s">
        <v>1561</v>
      </c>
      <c r="F399" s="6" t="s">
        <v>1562</v>
      </c>
      <c r="G399" s="5">
        <v>5</v>
      </c>
      <c r="H399" s="4">
        <f>accesibilidad!CD399</f>
        <v>0.44533528749054146</v>
      </c>
      <c r="I399" s="7">
        <f t="shared" si="0"/>
        <v>100.44533528749054</v>
      </c>
      <c r="J399" s="8">
        <f>VLOOKUP(B399,'ISDT municipal'!$A$4:$N$734,14)</f>
        <v>101.32800761410034</v>
      </c>
      <c r="K399" s="9">
        <f>VLOOKUP(B399,'ISDT asentamiento mas poblado'!$B$4:$I$734,8,FALSE)</f>
        <v>103.24807072128189</v>
      </c>
      <c r="L399" s="7">
        <f t="shared" si="1"/>
        <v>1.0189489870805903</v>
      </c>
      <c r="M399" s="10">
        <f t="shared" si="2"/>
        <v>98.577393531032726</v>
      </c>
      <c r="N399" s="56">
        <f t="shared" si="3"/>
        <v>98.577393531032726</v>
      </c>
    </row>
    <row r="400" spans="1:14" ht="15.75" customHeight="1" x14ac:dyDescent="0.25">
      <c r="A400" s="5">
        <v>22130002901</v>
      </c>
      <c r="B400" s="5">
        <v>22130</v>
      </c>
      <c r="C400" s="6" t="s">
        <v>403</v>
      </c>
      <c r="D400" s="6" t="s">
        <v>376</v>
      </c>
      <c r="E400" s="6" t="s">
        <v>1561</v>
      </c>
      <c r="F400" s="6" t="s">
        <v>1562</v>
      </c>
      <c r="G400" s="5">
        <v>17</v>
      </c>
      <c r="H400" s="4">
        <f>accesibilidad!CD400</f>
        <v>-1.1757858071693037</v>
      </c>
      <c r="I400" s="7">
        <f t="shared" si="0"/>
        <v>98.824214192830695</v>
      </c>
      <c r="J400" s="8">
        <f>VLOOKUP(B400,'ISDT municipal'!$A$4:$N$734,14)</f>
        <v>101.32800761410034</v>
      </c>
      <c r="K400" s="9">
        <f>VLOOKUP(B400,'ISDT asentamiento mas poblado'!$B$4:$I$734,8,FALSE)</f>
        <v>103.24807072128189</v>
      </c>
      <c r="L400" s="7">
        <f t="shared" si="1"/>
        <v>1.0189489870805903</v>
      </c>
      <c r="M400" s="10">
        <f t="shared" si="2"/>
        <v>96.986419777474623</v>
      </c>
      <c r="N400" s="56">
        <f t="shared" si="3"/>
        <v>96.986419777474623</v>
      </c>
    </row>
    <row r="401" spans="1:14" ht="15.75" customHeight="1" x14ac:dyDescent="0.25">
      <c r="A401" s="5">
        <v>22130003001</v>
      </c>
      <c r="B401" s="5">
        <v>22130</v>
      </c>
      <c r="C401" s="6" t="s">
        <v>404</v>
      </c>
      <c r="D401" s="6" t="s">
        <v>376</v>
      </c>
      <c r="E401" s="6" t="s">
        <v>1561</v>
      </c>
      <c r="F401" s="6" t="s">
        <v>1562</v>
      </c>
      <c r="G401" s="5">
        <v>34</v>
      </c>
      <c r="H401" s="4">
        <f>accesibilidad!CD401</f>
        <v>0.53728761387558932</v>
      </c>
      <c r="I401" s="7">
        <f t="shared" si="0"/>
        <v>100.53728761387559</v>
      </c>
      <c r="J401" s="8">
        <f>VLOOKUP(B401,'ISDT municipal'!$A$4:$N$734,14)</f>
        <v>101.32800761410034</v>
      </c>
      <c r="K401" s="9">
        <f>VLOOKUP(B401,'ISDT asentamiento mas poblado'!$B$4:$I$734,8,FALSE)</f>
        <v>103.24807072128189</v>
      </c>
      <c r="L401" s="7">
        <f t="shared" si="1"/>
        <v>1.0189489870805903</v>
      </c>
      <c r="M401" s="10">
        <f t="shared" si="2"/>
        <v>98.667635856753577</v>
      </c>
      <c r="N401" s="56">
        <f t="shared" si="3"/>
        <v>98.667635856753577</v>
      </c>
    </row>
    <row r="402" spans="1:14" ht="15.75" customHeight="1" x14ac:dyDescent="0.25">
      <c r="A402" s="5">
        <v>22130003101</v>
      </c>
      <c r="B402" s="5">
        <v>22130</v>
      </c>
      <c r="C402" s="6" t="s">
        <v>405</v>
      </c>
      <c r="D402" s="6" t="s">
        <v>376</v>
      </c>
      <c r="E402" s="6" t="s">
        <v>1561</v>
      </c>
      <c r="F402" s="6" t="s">
        <v>1562</v>
      </c>
      <c r="G402" s="5">
        <v>11</v>
      </c>
      <c r="H402" s="4">
        <f>accesibilidad!CD402</f>
        <v>-0.46610598762686373</v>
      </c>
      <c r="I402" s="7">
        <f t="shared" si="0"/>
        <v>99.533894012373139</v>
      </c>
      <c r="J402" s="8">
        <f>VLOOKUP(B402,'ISDT municipal'!$A$4:$N$734,14)</f>
        <v>101.32800761410034</v>
      </c>
      <c r="K402" s="9">
        <f>VLOOKUP(B402,'ISDT asentamiento mas poblado'!$B$4:$I$734,8,FALSE)</f>
        <v>103.24807072128189</v>
      </c>
      <c r="L402" s="7">
        <f t="shared" si="1"/>
        <v>1.0189489870805903</v>
      </c>
      <c r="M402" s="10">
        <f t="shared" si="2"/>
        <v>97.682901965042973</v>
      </c>
      <c r="N402" s="56">
        <f t="shared" si="3"/>
        <v>97.682901965042973</v>
      </c>
    </row>
    <row r="403" spans="1:14" ht="15.75" customHeight="1" x14ac:dyDescent="0.25">
      <c r="A403" s="5">
        <v>22130003201</v>
      </c>
      <c r="B403" s="5">
        <v>22130</v>
      </c>
      <c r="C403" s="6" t="s">
        <v>406</v>
      </c>
      <c r="D403" s="6" t="s">
        <v>376</v>
      </c>
      <c r="E403" s="6" t="s">
        <v>1561</v>
      </c>
      <c r="F403" s="6" t="s">
        <v>1562</v>
      </c>
      <c r="G403" s="5">
        <v>2</v>
      </c>
      <c r="H403" s="4">
        <f>accesibilidad!CD403</f>
        <v>-0.9987429245913656</v>
      </c>
      <c r="I403" s="7">
        <f t="shared" si="0"/>
        <v>99.001257075408631</v>
      </c>
      <c r="J403" s="8">
        <f>VLOOKUP(B403,'ISDT municipal'!$A$4:$N$734,14)</f>
        <v>101.32800761410034</v>
      </c>
      <c r="K403" s="9">
        <f>VLOOKUP(B403,'ISDT asentamiento mas poblado'!$B$4:$I$734,8,FALSE)</f>
        <v>103.24807072128189</v>
      </c>
      <c r="L403" s="7">
        <f t="shared" si="1"/>
        <v>1.0189489870805903</v>
      </c>
      <c r="M403" s="10">
        <f t="shared" si="2"/>
        <v>97.160170264322034</v>
      </c>
      <c r="N403" s="56">
        <f t="shared" si="3"/>
        <v>97.160170264322034</v>
      </c>
    </row>
    <row r="404" spans="1:14" ht="15.75" customHeight="1" x14ac:dyDescent="0.25">
      <c r="A404" s="5">
        <v>22130003301</v>
      </c>
      <c r="B404" s="5">
        <v>22130</v>
      </c>
      <c r="C404" s="6" t="s">
        <v>407</v>
      </c>
      <c r="D404" s="6" t="s">
        <v>376</v>
      </c>
      <c r="E404" s="6" t="s">
        <v>1561</v>
      </c>
      <c r="F404" s="6" t="s">
        <v>1562</v>
      </c>
      <c r="G404" s="5">
        <v>74</v>
      </c>
      <c r="H404" s="4">
        <f>accesibilidad!CD404</f>
        <v>0.20891600304000743</v>
      </c>
      <c r="I404" s="7">
        <f t="shared" si="0"/>
        <v>100.20891600304</v>
      </c>
      <c r="J404" s="8">
        <f>VLOOKUP(B404,'ISDT municipal'!$A$4:$N$734,14)</f>
        <v>101.32800761410034</v>
      </c>
      <c r="K404" s="9">
        <f>VLOOKUP(B404,'ISDT asentamiento mas poblado'!$B$4:$I$734,8,FALSE)</f>
        <v>103.24807072128189</v>
      </c>
      <c r="L404" s="7">
        <f t="shared" si="1"/>
        <v>1.0189489870805903</v>
      </c>
      <c r="M404" s="10">
        <f t="shared" si="2"/>
        <v>98.345370841528023</v>
      </c>
      <c r="N404" s="56">
        <f t="shared" si="3"/>
        <v>98.345370841528023</v>
      </c>
    </row>
    <row r="405" spans="1:14" ht="15.75" customHeight="1" x14ac:dyDescent="0.25">
      <c r="A405" s="5">
        <v>22130003499</v>
      </c>
      <c r="B405" s="5">
        <v>22130</v>
      </c>
      <c r="C405" s="6" t="s">
        <v>408</v>
      </c>
      <c r="D405" s="6" t="s">
        <v>376</v>
      </c>
      <c r="E405" s="6" t="s">
        <v>1561</v>
      </c>
      <c r="F405" s="6" t="s">
        <v>1562</v>
      </c>
      <c r="G405" s="5">
        <v>9</v>
      </c>
      <c r="H405" s="4">
        <f>accesibilidad!CD405</f>
        <v>-0.31540854507290678</v>
      </c>
      <c r="I405" s="7">
        <f t="shared" si="0"/>
        <v>99.684591454927087</v>
      </c>
      <c r="J405" s="8">
        <f>VLOOKUP(B405,'ISDT municipal'!$A$4:$N$734,14)</f>
        <v>101.32800761410034</v>
      </c>
      <c r="K405" s="9">
        <f>VLOOKUP(B405,'ISDT asentamiento mas poblado'!$B$4:$I$734,8,FALSE)</f>
        <v>103.24807072128189</v>
      </c>
      <c r="L405" s="7">
        <f t="shared" si="1"/>
        <v>1.0189489870805903</v>
      </c>
      <c r="M405" s="10">
        <f t="shared" si="2"/>
        <v>97.830796947485325</v>
      </c>
      <c r="N405" s="56">
        <f t="shared" si="3"/>
        <v>97.830796947485325</v>
      </c>
    </row>
    <row r="406" spans="1:14" ht="15.75" customHeight="1" x14ac:dyDescent="0.25">
      <c r="A406" s="5">
        <v>22130003599</v>
      </c>
      <c r="B406" s="5">
        <v>22130</v>
      </c>
      <c r="C406" s="6" t="s">
        <v>409</v>
      </c>
      <c r="D406" s="6" t="s">
        <v>376</v>
      </c>
      <c r="E406" s="6" t="s">
        <v>1561</v>
      </c>
      <c r="F406" s="6" t="s">
        <v>1562</v>
      </c>
      <c r="G406" s="5">
        <v>7</v>
      </c>
      <c r="H406" s="4">
        <f>accesibilidad!CD406</f>
        <v>-0.61067873462794398</v>
      </c>
      <c r="I406" s="7">
        <f t="shared" si="0"/>
        <v>99.389321265372061</v>
      </c>
      <c r="J406" s="8">
        <f>VLOOKUP(B406,'ISDT municipal'!$A$4:$N$734,14)</f>
        <v>101.32800761410034</v>
      </c>
      <c r="K406" s="9">
        <f>VLOOKUP(B406,'ISDT asentamiento mas poblado'!$B$4:$I$734,8,FALSE)</f>
        <v>103.24807072128189</v>
      </c>
      <c r="L406" s="7">
        <f t="shared" si="1"/>
        <v>1.0189489870805903</v>
      </c>
      <c r="M406" s="10">
        <f t="shared" si="2"/>
        <v>97.541017779638068</v>
      </c>
      <c r="N406" s="56">
        <f t="shared" si="3"/>
        <v>97.541017779638068</v>
      </c>
    </row>
    <row r="407" spans="1:14" ht="15.75" customHeight="1" x14ac:dyDescent="0.25">
      <c r="A407" s="5">
        <v>22130003699</v>
      </c>
      <c r="B407" s="5">
        <v>22130</v>
      </c>
      <c r="C407" s="6" t="s">
        <v>410</v>
      </c>
      <c r="D407" s="6" t="s">
        <v>376</v>
      </c>
      <c r="E407" s="6" t="s">
        <v>1561</v>
      </c>
      <c r="F407" s="6" t="s">
        <v>1562</v>
      </c>
      <c r="G407" s="5">
        <v>8</v>
      </c>
      <c r="H407" s="4">
        <f>accesibilidad!CD407</f>
        <v>-0.44266460315389516</v>
      </c>
      <c r="I407" s="7">
        <f t="shared" si="0"/>
        <v>99.557335396846099</v>
      </c>
      <c r="J407" s="8">
        <f>VLOOKUP(B407,'ISDT municipal'!$A$4:$N$734,14)</f>
        <v>101.32800761410034</v>
      </c>
      <c r="K407" s="9">
        <f>VLOOKUP(B407,'ISDT asentamiento mas poblado'!$B$4:$I$734,8,FALSE)</f>
        <v>103.24807072128189</v>
      </c>
      <c r="L407" s="7">
        <f t="shared" si="1"/>
        <v>1.0189489870805903</v>
      </c>
      <c r="M407" s="10">
        <f t="shared" si="2"/>
        <v>97.705907419457446</v>
      </c>
      <c r="N407" s="56">
        <f t="shared" si="3"/>
        <v>97.705907419457446</v>
      </c>
    </row>
    <row r="408" spans="1:14" ht="15.75" customHeight="1" x14ac:dyDescent="0.25">
      <c r="A408" s="5">
        <v>22131000101</v>
      </c>
      <c r="B408" s="5">
        <v>22131</v>
      </c>
      <c r="C408" s="6" t="s">
        <v>411</v>
      </c>
      <c r="D408" s="6" t="s">
        <v>411</v>
      </c>
      <c r="E408" s="6" t="s">
        <v>1559</v>
      </c>
      <c r="F408" s="6" t="s">
        <v>1560</v>
      </c>
      <c r="G408" s="5">
        <v>96</v>
      </c>
      <c r="H408" s="4">
        <f>accesibilidad!CD408</f>
        <v>-0.56475817848188792</v>
      </c>
      <c r="I408" s="7">
        <f t="shared" si="0"/>
        <v>99.435241821518119</v>
      </c>
      <c r="J408" s="8">
        <f>VLOOKUP(B408,'ISDT municipal'!$A$4:$N$734,14)</f>
        <v>99.998909923966337</v>
      </c>
      <c r="K408" s="9">
        <f>VLOOKUP(B408,'ISDT asentamiento mas poblado'!$B$4:$I$734,8,FALSE)</f>
        <v>99.435241821518119</v>
      </c>
      <c r="L408" s="7">
        <f t="shared" si="1"/>
        <v>0.99436325753073906</v>
      </c>
      <c r="M408" s="10">
        <f t="shared" si="2"/>
        <v>99.998909923966337</v>
      </c>
      <c r="N408" s="56">
        <f t="shared" si="3"/>
        <v>99.998909923966337</v>
      </c>
    </row>
    <row r="409" spans="1:14" ht="15.75" customHeight="1" x14ac:dyDescent="0.25">
      <c r="A409" s="5">
        <v>22133000101</v>
      </c>
      <c r="B409" s="5">
        <v>22133</v>
      </c>
      <c r="C409" s="6" t="s">
        <v>412</v>
      </c>
      <c r="D409" s="6" t="s">
        <v>412</v>
      </c>
      <c r="E409" s="6" t="s">
        <v>1559</v>
      </c>
      <c r="F409" s="6" t="s">
        <v>1560</v>
      </c>
      <c r="G409" s="5">
        <v>145</v>
      </c>
      <c r="H409" s="4">
        <f>accesibilidad!CD409</f>
        <v>0.68036737673260872</v>
      </c>
      <c r="I409" s="7">
        <f t="shared" si="0"/>
        <v>100.6803673767326</v>
      </c>
      <c r="J409" s="8">
        <f>VLOOKUP(B409,'ISDT municipal'!$A$4:$N$734,14)</f>
        <v>100.4427552561548</v>
      </c>
      <c r="K409" s="9">
        <f>VLOOKUP(B409,'ISDT asentamiento mas poblado'!$B$4:$I$734,8,FALSE)</f>
        <v>100.6803673767326</v>
      </c>
      <c r="L409" s="7">
        <f t="shared" si="1"/>
        <v>1.0023656471785529</v>
      </c>
      <c r="M409" s="10">
        <f t="shared" si="2"/>
        <v>100.4427552561548</v>
      </c>
      <c r="N409" s="56">
        <f t="shared" si="3"/>
        <v>100.4427552561548</v>
      </c>
    </row>
    <row r="410" spans="1:14" ht="15.75" customHeight="1" x14ac:dyDescent="0.25">
      <c r="A410" s="5">
        <v>22133000201</v>
      </c>
      <c r="B410" s="5">
        <v>22133</v>
      </c>
      <c r="C410" s="6" t="s">
        <v>188</v>
      </c>
      <c r="D410" s="6" t="s">
        <v>412</v>
      </c>
      <c r="E410" s="6" t="s">
        <v>1561</v>
      </c>
      <c r="F410" s="6" t="s">
        <v>1562</v>
      </c>
      <c r="G410" s="5">
        <v>10</v>
      </c>
      <c r="H410" s="4">
        <f>accesibilidad!CD410</f>
        <v>-0.69415257703992783</v>
      </c>
      <c r="I410" s="7">
        <f t="shared" si="0"/>
        <v>99.305847422960071</v>
      </c>
      <c r="J410" s="8">
        <f>VLOOKUP(B410,'ISDT municipal'!$A$4:$N$734,14)</f>
        <v>100.4427552561548</v>
      </c>
      <c r="K410" s="9">
        <f>VLOOKUP(B410,'ISDT asentamiento mas poblado'!$B$4:$I$734,8,FALSE)</f>
        <v>100.6803673767326</v>
      </c>
      <c r="L410" s="7">
        <f t="shared" si="1"/>
        <v>1.0023656471785529</v>
      </c>
      <c r="M410" s="10">
        <f t="shared" si="2"/>
        <v>99.071479257579313</v>
      </c>
      <c r="N410" s="56">
        <f t="shared" si="3"/>
        <v>99.071479257579313</v>
      </c>
    </row>
    <row r="411" spans="1:14" ht="15.75" customHeight="1" x14ac:dyDescent="0.25">
      <c r="A411" s="5">
        <v>22135000101</v>
      </c>
      <c r="B411" s="5">
        <v>22135</v>
      </c>
      <c r="C411" s="6" t="s">
        <v>413</v>
      </c>
      <c r="D411" s="6" t="s">
        <v>413</v>
      </c>
      <c r="E411" s="6" t="s">
        <v>1559</v>
      </c>
      <c r="F411" s="6" t="s">
        <v>1560</v>
      </c>
      <c r="G411" s="5">
        <v>191</v>
      </c>
      <c r="H411" s="4">
        <f>accesibilidad!CD411</f>
        <v>0.4666443755373838</v>
      </c>
      <c r="I411" s="7">
        <f t="shared" si="0"/>
        <v>100.46664437553738</v>
      </c>
      <c r="J411" s="8">
        <f>VLOOKUP(B411,'ISDT municipal'!$A$4:$N$734,14)</f>
        <v>100.08861258063669</v>
      </c>
      <c r="K411" s="9">
        <f>VLOOKUP(B411,'ISDT asentamiento mas poblado'!$B$4:$I$734,8,FALSE)</f>
        <v>100.46664437553738</v>
      </c>
      <c r="L411" s="7">
        <f t="shared" si="1"/>
        <v>1.0037769710774653</v>
      </c>
      <c r="M411" s="10">
        <f t="shared" si="2"/>
        <v>100.08861258063669</v>
      </c>
      <c r="N411" s="56">
        <f t="shared" si="3"/>
        <v>100.08861258063669</v>
      </c>
    </row>
    <row r="412" spans="1:14" ht="15.75" customHeight="1" x14ac:dyDescent="0.25">
      <c r="A412" s="5">
        <v>22136000101</v>
      </c>
      <c r="B412" s="5">
        <v>22136</v>
      </c>
      <c r="C412" s="6" t="s">
        <v>414</v>
      </c>
      <c r="D412" s="6" t="s">
        <v>414</v>
      </c>
      <c r="E412" s="6" t="s">
        <v>1559</v>
      </c>
      <c r="F412" s="6" t="s">
        <v>1560</v>
      </c>
      <c r="G412" s="5">
        <v>521</v>
      </c>
      <c r="H412" s="4">
        <f>accesibilidad!CD412</f>
        <v>0.43487773279954939</v>
      </c>
      <c r="I412" s="7">
        <f t="shared" si="0"/>
        <v>100.43487773279955</v>
      </c>
      <c r="J412" s="8">
        <f>VLOOKUP(B412,'ISDT municipal'!$A$4:$N$734,14)</f>
        <v>100.21988906475751</v>
      </c>
      <c r="K412" s="9">
        <f>VLOOKUP(B412,'ISDT asentamiento mas poblado'!$B$4:$I$734,8,FALSE)</f>
        <v>100.43487773279955</v>
      </c>
      <c r="L412" s="7">
        <f t="shared" si="1"/>
        <v>1.0021451696868584</v>
      </c>
      <c r="M412" s="10">
        <f t="shared" si="2"/>
        <v>100.21988906475751</v>
      </c>
      <c r="N412" s="56">
        <f t="shared" si="3"/>
        <v>100.21988906475751</v>
      </c>
    </row>
    <row r="413" spans="1:14" ht="15.75" customHeight="1" x14ac:dyDescent="0.25">
      <c r="A413" s="5">
        <v>22136000201</v>
      </c>
      <c r="B413" s="5">
        <v>22136</v>
      </c>
      <c r="C413" s="6" t="s">
        <v>415</v>
      </c>
      <c r="D413" s="6" t="s">
        <v>414</v>
      </c>
      <c r="E413" s="6" t="s">
        <v>1561</v>
      </c>
      <c r="F413" s="6" t="s">
        <v>1562</v>
      </c>
      <c r="G413" s="5">
        <v>58</v>
      </c>
      <c r="H413" s="4">
        <f>accesibilidad!CD413</f>
        <v>-0.39688036778235047</v>
      </c>
      <c r="I413" s="7">
        <f t="shared" si="0"/>
        <v>99.603119632217656</v>
      </c>
      <c r="J413" s="8">
        <f>VLOOKUP(B413,'ISDT municipal'!$A$4:$N$734,14)</f>
        <v>100.21988906475751</v>
      </c>
      <c r="K413" s="9">
        <f>VLOOKUP(B413,'ISDT asentamiento mas poblado'!$B$4:$I$734,8,FALSE)</f>
        <v>100.43487773279955</v>
      </c>
      <c r="L413" s="7">
        <f t="shared" si="1"/>
        <v>1.0021451696868584</v>
      </c>
      <c r="M413" s="10">
        <f t="shared" si="2"/>
        <v>99.389911407087624</v>
      </c>
      <c r="N413" s="56">
        <f t="shared" si="3"/>
        <v>99.389911407087624</v>
      </c>
    </row>
    <row r="414" spans="1:14" ht="15.75" customHeight="1" x14ac:dyDescent="0.25">
      <c r="A414" s="5">
        <v>22136000301</v>
      </c>
      <c r="B414" s="5">
        <v>22136</v>
      </c>
      <c r="C414" s="6" t="s">
        <v>416</v>
      </c>
      <c r="D414" s="6" t="s">
        <v>414</v>
      </c>
      <c r="E414" s="6" t="s">
        <v>1561</v>
      </c>
      <c r="F414" s="6" t="s">
        <v>1562</v>
      </c>
      <c r="G414" s="5">
        <v>313</v>
      </c>
      <c r="H414" s="4">
        <f>accesibilidad!CD414</f>
        <v>-0.20724902223687822</v>
      </c>
      <c r="I414" s="7">
        <f t="shared" si="0"/>
        <v>99.79275097776312</v>
      </c>
      <c r="J414" s="8">
        <f>VLOOKUP(B414,'ISDT municipal'!$A$4:$N$734,14)</f>
        <v>100.21988906475751</v>
      </c>
      <c r="K414" s="9">
        <f>VLOOKUP(B414,'ISDT asentamiento mas poblado'!$B$4:$I$734,8,FALSE)</f>
        <v>100.43487773279955</v>
      </c>
      <c r="L414" s="7">
        <f t="shared" si="1"/>
        <v>1.0021451696868584</v>
      </c>
      <c r="M414" s="10">
        <f t="shared" si="2"/>
        <v>99.579136831987611</v>
      </c>
      <c r="N414" s="56">
        <f t="shared" si="3"/>
        <v>99.579136831987611</v>
      </c>
    </row>
    <row r="415" spans="1:14" ht="15.75" customHeight="1" x14ac:dyDescent="0.25">
      <c r="A415" s="5">
        <v>22137000101</v>
      </c>
      <c r="B415" s="5">
        <v>22137</v>
      </c>
      <c r="C415" s="6" t="s">
        <v>417</v>
      </c>
      <c r="D415" s="6" t="s">
        <v>418</v>
      </c>
      <c r="E415" s="6" t="s">
        <v>1561</v>
      </c>
      <c r="F415" s="6" t="s">
        <v>1562</v>
      </c>
      <c r="G415" s="5">
        <v>94</v>
      </c>
      <c r="H415" s="4">
        <f>accesibilidad!CD415</f>
        <v>-0.7821638279778298</v>
      </c>
      <c r="I415" s="7">
        <f t="shared" si="0"/>
        <v>99.217836172022174</v>
      </c>
      <c r="J415" s="8">
        <f>VLOOKUP(B415,'ISDT municipal'!$A$4:$N$734,14)</f>
        <v>100.22717296839302</v>
      </c>
      <c r="K415" s="9">
        <f>VLOOKUP(B415,'ISDT asentamiento mas poblado'!$B$4:$I$734,8,FALSE)</f>
        <v>100.24901534813806</v>
      </c>
      <c r="L415" s="7">
        <f t="shared" si="1"/>
        <v>1.000217928722303</v>
      </c>
      <c r="M415" s="10">
        <f t="shared" si="2"/>
        <v>99.196218466874399</v>
      </c>
      <c r="N415" s="56">
        <f t="shared" si="3"/>
        <v>99.196218466874399</v>
      </c>
    </row>
    <row r="416" spans="1:14" ht="15.75" customHeight="1" x14ac:dyDescent="0.25">
      <c r="A416" s="5">
        <v>22137000201</v>
      </c>
      <c r="B416" s="5">
        <v>22137</v>
      </c>
      <c r="C416" s="6" t="s">
        <v>418</v>
      </c>
      <c r="D416" s="6" t="s">
        <v>418</v>
      </c>
      <c r="E416" s="6" t="s">
        <v>1559</v>
      </c>
      <c r="F416" s="6" t="s">
        <v>1560</v>
      </c>
      <c r="G416" s="5">
        <v>881</v>
      </c>
      <c r="H416" s="4">
        <f>accesibilidad!CD416</f>
        <v>0.24901534813805837</v>
      </c>
      <c r="I416" s="7">
        <f t="shared" si="0"/>
        <v>100.24901534813806</v>
      </c>
      <c r="J416" s="8">
        <f>VLOOKUP(B416,'ISDT municipal'!$A$4:$N$734,14)</f>
        <v>100.22717296839302</v>
      </c>
      <c r="K416" s="9">
        <f>VLOOKUP(B416,'ISDT asentamiento mas poblado'!$B$4:$I$734,8,FALSE)</f>
        <v>100.24901534813806</v>
      </c>
      <c r="L416" s="7">
        <f t="shared" si="1"/>
        <v>1.000217928722303</v>
      </c>
      <c r="M416" s="10">
        <f t="shared" si="2"/>
        <v>100.22717296839302</v>
      </c>
      <c r="N416" s="56">
        <f t="shared" si="3"/>
        <v>100.22717296839302</v>
      </c>
    </row>
    <row r="417" spans="1:14" ht="15.75" customHeight="1" x14ac:dyDescent="0.25">
      <c r="A417" s="5">
        <v>22137000301</v>
      </c>
      <c r="B417" s="5">
        <v>22137</v>
      </c>
      <c r="C417" s="6" t="s">
        <v>419</v>
      </c>
      <c r="D417" s="6" t="s">
        <v>418</v>
      </c>
      <c r="E417" s="6" t="s">
        <v>1561</v>
      </c>
      <c r="F417" s="6" t="s">
        <v>1562</v>
      </c>
      <c r="G417" s="5">
        <v>188</v>
      </c>
      <c r="H417" s="4">
        <f>accesibilidad!CD417</f>
        <v>4.117793538538661E-2</v>
      </c>
      <c r="I417" s="7">
        <f t="shared" si="0"/>
        <v>100.04117793538539</v>
      </c>
      <c r="J417" s="8">
        <f>VLOOKUP(B417,'ISDT municipal'!$A$4:$N$734,14)</f>
        <v>100.22717296839302</v>
      </c>
      <c r="K417" s="9">
        <f>VLOOKUP(B417,'ISDT asentamiento mas poblado'!$B$4:$I$734,8,FALSE)</f>
        <v>100.24901534813806</v>
      </c>
      <c r="L417" s="7">
        <f t="shared" si="1"/>
        <v>1.000217928722303</v>
      </c>
      <c r="M417" s="10">
        <f t="shared" si="2"/>
        <v>100.0193808395135</v>
      </c>
      <c r="N417" s="56">
        <f t="shared" si="3"/>
        <v>100.0193808395135</v>
      </c>
    </row>
    <row r="418" spans="1:14" ht="15.75" customHeight="1" x14ac:dyDescent="0.25">
      <c r="A418" s="5">
        <v>22139000101</v>
      </c>
      <c r="B418" s="5">
        <v>22139</v>
      </c>
      <c r="C418" s="6" t="s">
        <v>420</v>
      </c>
      <c r="D418" s="6" t="s">
        <v>420</v>
      </c>
      <c r="E418" s="6" t="s">
        <v>1559</v>
      </c>
      <c r="F418" s="6" t="s">
        <v>1560</v>
      </c>
      <c r="G418" s="5">
        <v>92</v>
      </c>
      <c r="H418" s="4">
        <f>accesibilidad!CD418</f>
        <v>0.47353849906837298</v>
      </c>
      <c r="I418" s="7">
        <f t="shared" si="0"/>
        <v>100.47353849906837</v>
      </c>
      <c r="J418" s="8">
        <f>VLOOKUP(B418,'ISDT municipal'!$A$4:$N$734,14)</f>
        <v>100.32524689671015</v>
      </c>
      <c r="K418" s="9">
        <f>VLOOKUP(B418,'ISDT asentamiento mas poblado'!$B$4:$I$734,8,FALSE)</f>
        <v>100.47353849906837</v>
      </c>
      <c r="L418" s="7">
        <f t="shared" si="1"/>
        <v>1.0014781085214859</v>
      </c>
      <c r="M418" s="10">
        <f t="shared" si="2"/>
        <v>100.32524689671015</v>
      </c>
      <c r="N418" s="56">
        <f t="shared" si="3"/>
        <v>100.32524689671015</v>
      </c>
    </row>
    <row r="419" spans="1:14" ht="15.75" customHeight="1" x14ac:dyDescent="0.25">
      <c r="A419" s="5">
        <v>22141000101</v>
      </c>
      <c r="B419" s="5">
        <v>22141</v>
      </c>
      <c r="C419" s="6" t="s">
        <v>421</v>
      </c>
      <c r="D419" s="6" t="s">
        <v>422</v>
      </c>
      <c r="E419" s="6" t="s">
        <v>1561</v>
      </c>
      <c r="F419" s="6" t="s">
        <v>1562</v>
      </c>
      <c r="G419" s="5">
        <v>42</v>
      </c>
      <c r="H419" s="4">
        <f>accesibilidad!CD419</f>
        <v>0.72884327880380295</v>
      </c>
      <c r="I419" s="7">
        <f t="shared" si="0"/>
        <v>100.72884327880381</v>
      </c>
      <c r="J419" s="8">
        <f>VLOOKUP(B419,'ISDT municipal'!$A$4:$N$734,14)</f>
        <v>100.7277763327151</v>
      </c>
      <c r="K419" s="9">
        <f>VLOOKUP(B419,'ISDT asentamiento mas poblado'!$B$4:$I$734,8,FALSE)</f>
        <v>100.71154340945149</v>
      </c>
      <c r="L419" s="7">
        <f t="shared" si="1"/>
        <v>0.99983884362531761</v>
      </c>
      <c r="M419" s="10">
        <f t="shared" si="2"/>
        <v>100.74507899050101</v>
      </c>
      <c r="N419" s="56">
        <f t="shared" si="3"/>
        <v>100.7277763327151</v>
      </c>
    </row>
    <row r="420" spans="1:14" ht="15.75" customHeight="1" x14ac:dyDescent="0.25">
      <c r="A420" s="5">
        <v>22141000201</v>
      </c>
      <c r="B420" s="5">
        <v>22141</v>
      </c>
      <c r="C420" s="6" t="s">
        <v>423</v>
      </c>
      <c r="D420" s="6" t="s">
        <v>422</v>
      </c>
      <c r="E420" s="6" t="s">
        <v>1559</v>
      </c>
      <c r="F420" s="6" t="s">
        <v>1560</v>
      </c>
      <c r="G420" s="5">
        <v>88</v>
      </c>
      <c r="H420" s="4">
        <f>accesibilidad!CD420</f>
        <v>0.71154340945149841</v>
      </c>
      <c r="I420" s="7">
        <f t="shared" si="0"/>
        <v>100.71154340945149</v>
      </c>
      <c r="J420" s="8">
        <f>VLOOKUP(B420,'ISDT municipal'!$A$4:$N$734,14)</f>
        <v>100.7277763327151</v>
      </c>
      <c r="K420" s="9">
        <f>VLOOKUP(B420,'ISDT asentamiento mas poblado'!$B$4:$I$734,8,FALSE)</f>
        <v>100.71154340945149</v>
      </c>
      <c r="L420" s="7">
        <f t="shared" si="1"/>
        <v>0.99983884362531761</v>
      </c>
      <c r="M420" s="10">
        <f t="shared" si="2"/>
        <v>100.7277763327151</v>
      </c>
      <c r="N420" s="56">
        <f t="shared" si="3"/>
        <v>100.7277763327151</v>
      </c>
    </row>
    <row r="421" spans="1:14" ht="15.75" customHeight="1" x14ac:dyDescent="0.25">
      <c r="A421" s="5">
        <v>22142000101</v>
      </c>
      <c r="B421" s="5">
        <v>22142</v>
      </c>
      <c r="C421" s="6" t="s">
        <v>424</v>
      </c>
      <c r="D421" s="6" t="s">
        <v>424</v>
      </c>
      <c r="E421" s="6" t="s">
        <v>1559</v>
      </c>
      <c r="F421" s="6" t="s">
        <v>1560</v>
      </c>
      <c r="G421" s="5">
        <v>130</v>
      </c>
      <c r="H421" s="4">
        <f>accesibilidad!CD421</f>
        <v>-0.51773465623586434</v>
      </c>
      <c r="I421" s="7">
        <f t="shared" si="0"/>
        <v>99.482265343764141</v>
      </c>
      <c r="J421" s="8">
        <f>VLOOKUP(B421,'ISDT municipal'!$A$4:$N$734,14)</f>
        <v>99.62772645635556</v>
      </c>
      <c r="K421" s="9">
        <f>VLOOKUP(B421,'ISDT asentamiento mas poblado'!$B$4:$I$734,8,FALSE)</f>
        <v>99.482265343764141</v>
      </c>
      <c r="L421" s="7">
        <f t="shared" si="1"/>
        <v>0.99853995350726843</v>
      </c>
      <c r="M421" s="10">
        <f t="shared" si="2"/>
        <v>99.62772645635556</v>
      </c>
      <c r="N421" s="56">
        <f t="shared" si="3"/>
        <v>99.62772645635556</v>
      </c>
    </row>
    <row r="422" spans="1:14" ht="15.75" customHeight="1" x14ac:dyDescent="0.25">
      <c r="A422" s="5">
        <v>22142000299</v>
      </c>
      <c r="B422" s="5">
        <v>22142</v>
      </c>
      <c r="C422" s="6" t="s">
        <v>425</v>
      </c>
      <c r="D422" s="6" t="s">
        <v>424</v>
      </c>
      <c r="E422" s="6" t="s">
        <v>1561</v>
      </c>
      <c r="F422" s="6" t="s">
        <v>1562</v>
      </c>
      <c r="G422" s="5">
        <v>8</v>
      </c>
      <c r="H422" s="4">
        <f>accesibilidad!CD422</f>
        <v>-1.1563865449390081</v>
      </c>
      <c r="I422" s="7">
        <f t="shared" si="0"/>
        <v>98.843613455060989</v>
      </c>
      <c r="J422" s="8">
        <f>VLOOKUP(B422,'ISDT municipal'!$A$4:$N$734,14)</f>
        <v>99.62772645635556</v>
      </c>
      <c r="K422" s="9">
        <f>VLOOKUP(B422,'ISDT asentamiento mas poblado'!$B$4:$I$734,8,FALSE)</f>
        <v>99.482265343764141</v>
      </c>
      <c r="L422" s="7">
        <f t="shared" si="1"/>
        <v>0.99853995350726843</v>
      </c>
      <c r="M422" s="10">
        <f t="shared" si="2"/>
        <v>98.98814074277449</v>
      </c>
      <c r="N422" s="56">
        <f t="shared" si="3"/>
        <v>98.98814074277449</v>
      </c>
    </row>
    <row r="423" spans="1:14" ht="15.75" customHeight="1" x14ac:dyDescent="0.25">
      <c r="A423" s="5">
        <v>22142000399</v>
      </c>
      <c r="B423" s="5">
        <v>22142</v>
      </c>
      <c r="C423" s="6" t="s">
        <v>426</v>
      </c>
      <c r="D423" s="6" t="s">
        <v>424</v>
      </c>
      <c r="E423" s="6" t="s">
        <v>1561</v>
      </c>
      <c r="F423" s="6" t="s">
        <v>1562</v>
      </c>
      <c r="G423" s="5">
        <v>1</v>
      </c>
      <c r="H423" s="4">
        <f>accesibilidad!CD423</f>
        <v>-0.90753420892737635</v>
      </c>
      <c r="I423" s="7">
        <f t="shared" si="0"/>
        <v>99.092465791072627</v>
      </c>
      <c r="J423" s="8">
        <f>VLOOKUP(B423,'ISDT municipal'!$A$4:$N$734,14)</f>
        <v>99.62772645635556</v>
      </c>
      <c r="K423" s="9">
        <f>VLOOKUP(B423,'ISDT asentamiento mas poblado'!$B$4:$I$734,8,FALSE)</f>
        <v>99.482265343764141</v>
      </c>
      <c r="L423" s="7">
        <f t="shared" si="1"/>
        <v>0.99853995350726843</v>
      </c>
      <c r="M423" s="10">
        <f t="shared" si="2"/>
        <v>99.237356946029635</v>
      </c>
      <c r="N423" s="56">
        <f t="shared" si="3"/>
        <v>99.237356946029635</v>
      </c>
    </row>
    <row r="424" spans="1:14" ht="15.75" customHeight="1" x14ac:dyDescent="0.25">
      <c r="A424" s="5">
        <v>22143000101</v>
      </c>
      <c r="B424" s="5">
        <v>22143</v>
      </c>
      <c r="C424" s="6" t="s">
        <v>427</v>
      </c>
      <c r="D424" s="6" t="s">
        <v>428</v>
      </c>
      <c r="E424" s="6" t="s">
        <v>1561</v>
      </c>
      <c r="F424" s="6" t="s">
        <v>1562</v>
      </c>
      <c r="G424" s="5">
        <v>17</v>
      </c>
      <c r="H424" s="4">
        <f>accesibilidad!CD424</f>
        <v>-1.323912864128959</v>
      </c>
      <c r="I424" s="7">
        <f t="shared" si="0"/>
        <v>98.676087135871043</v>
      </c>
      <c r="J424" s="8">
        <f>VLOOKUP(B424,'ISDT municipal'!$A$4:$N$734,14)</f>
        <v>99.327727037554752</v>
      </c>
      <c r="K424" s="9">
        <f>VLOOKUP(B424,'ISDT asentamiento mas poblado'!$B$4:$I$734,8,FALSE)</f>
        <v>99.276658119214488</v>
      </c>
      <c r="L424" s="7">
        <f t="shared" si="1"/>
        <v>0.9994858543544346</v>
      </c>
      <c r="M424" s="10">
        <f t="shared" si="2"/>
        <v>98.726847114415321</v>
      </c>
      <c r="N424" s="56">
        <f t="shared" si="3"/>
        <v>98.726847114415321</v>
      </c>
    </row>
    <row r="425" spans="1:14" ht="15.75" customHeight="1" x14ac:dyDescent="0.25">
      <c r="A425" s="5">
        <v>22143000201</v>
      </c>
      <c r="B425" s="5">
        <v>22143</v>
      </c>
      <c r="C425" s="6" t="s">
        <v>429</v>
      </c>
      <c r="D425" s="6" t="s">
        <v>428</v>
      </c>
      <c r="E425" s="6" t="s">
        <v>1561</v>
      </c>
      <c r="F425" s="6" t="s">
        <v>1562</v>
      </c>
      <c r="G425" s="5">
        <v>10</v>
      </c>
      <c r="H425" s="4">
        <f>accesibilidad!CD425</f>
        <v>-1.5504921613232268</v>
      </c>
      <c r="I425" s="7">
        <f t="shared" si="0"/>
        <v>98.44950783867678</v>
      </c>
      <c r="J425" s="8">
        <f>VLOOKUP(B425,'ISDT municipal'!$A$4:$N$734,14)</f>
        <v>99.327727037554752</v>
      </c>
      <c r="K425" s="9">
        <f>VLOOKUP(B425,'ISDT asentamiento mas poblado'!$B$4:$I$734,8,FALSE)</f>
        <v>99.276658119214488</v>
      </c>
      <c r="L425" s="7">
        <f t="shared" si="1"/>
        <v>0.9994858543544346</v>
      </c>
      <c r="M425" s="10">
        <f t="shared" si="2"/>
        <v>98.500151262535951</v>
      </c>
      <c r="N425" s="56">
        <f t="shared" si="3"/>
        <v>98.500151262535951</v>
      </c>
    </row>
    <row r="426" spans="1:14" ht="15.75" customHeight="1" x14ac:dyDescent="0.25">
      <c r="A426" s="5">
        <v>22143000399</v>
      </c>
      <c r="B426" s="5">
        <v>22143</v>
      </c>
      <c r="C426" s="6" t="s">
        <v>430</v>
      </c>
      <c r="D426" s="6" t="s">
        <v>428</v>
      </c>
      <c r="E426" s="6" t="s">
        <v>1561</v>
      </c>
      <c r="F426" s="6" t="s">
        <v>1562</v>
      </c>
      <c r="G426" s="5">
        <v>2</v>
      </c>
      <c r="H426" s="4">
        <f>accesibilidad!CD426</f>
        <v>-1.553199304466095</v>
      </c>
      <c r="I426" s="7">
        <f t="shared" si="0"/>
        <v>98.446800695533909</v>
      </c>
      <c r="J426" s="8">
        <f>VLOOKUP(B426,'ISDT municipal'!$A$4:$N$734,14)</f>
        <v>99.327727037554752</v>
      </c>
      <c r="K426" s="9">
        <f>VLOOKUP(B426,'ISDT asentamiento mas poblado'!$B$4:$I$734,8,FALSE)</f>
        <v>99.276658119214488</v>
      </c>
      <c r="L426" s="7">
        <f t="shared" si="1"/>
        <v>0.9994858543544346</v>
      </c>
      <c r="M426" s="10">
        <f t="shared" si="2"/>
        <v>98.497442726811229</v>
      </c>
      <c r="N426" s="56">
        <f t="shared" si="3"/>
        <v>98.497442726811229</v>
      </c>
    </row>
    <row r="427" spans="1:14" ht="15.75" customHeight="1" x14ac:dyDescent="0.25">
      <c r="A427" s="5">
        <v>22143000401</v>
      </c>
      <c r="B427" s="5">
        <v>22143</v>
      </c>
      <c r="C427" s="6" t="s">
        <v>431</v>
      </c>
      <c r="D427" s="6" t="s">
        <v>428</v>
      </c>
      <c r="E427" s="6" t="s">
        <v>1561</v>
      </c>
      <c r="F427" s="6" t="s">
        <v>1562</v>
      </c>
      <c r="G427" s="5">
        <v>8</v>
      </c>
      <c r="H427" s="4">
        <f>accesibilidad!CD427</f>
        <v>-1.5957586700013373</v>
      </c>
      <c r="I427" s="7">
        <f t="shared" si="0"/>
        <v>98.404241329998669</v>
      </c>
      <c r="J427" s="8">
        <f>VLOOKUP(B427,'ISDT municipal'!$A$4:$N$734,14)</f>
        <v>99.327727037554752</v>
      </c>
      <c r="K427" s="9">
        <f>VLOOKUP(B427,'ISDT asentamiento mas poblado'!$B$4:$I$734,8,FALSE)</f>
        <v>99.276658119214488</v>
      </c>
      <c r="L427" s="7">
        <f t="shared" si="1"/>
        <v>0.9994858543544346</v>
      </c>
      <c r="M427" s="10">
        <f t="shared" si="2"/>
        <v>98.454861468307342</v>
      </c>
      <c r="N427" s="56">
        <f t="shared" si="3"/>
        <v>98.454861468307342</v>
      </c>
    </row>
    <row r="428" spans="1:14" ht="15.75" customHeight="1" x14ac:dyDescent="0.25">
      <c r="A428" s="5">
        <v>22143000501</v>
      </c>
      <c r="B428" s="5">
        <v>22143</v>
      </c>
      <c r="C428" s="6" t="s">
        <v>432</v>
      </c>
      <c r="D428" s="6" t="s">
        <v>428</v>
      </c>
      <c r="E428" s="6" t="s">
        <v>1561</v>
      </c>
      <c r="F428" s="6" t="s">
        <v>1562</v>
      </c>
      <c r="G428" s="5">
        <v>7</v>
      </c>
      <c r="H428" s="4">
        <f>accesibilidad!CD428</f>
        <v>-1.480578028705807</v>
      </c>
      <c r="I428" s="7">
        <f t="shared" si="0"/>
        <v>98.519421971294193</v>
      </c>
      <c r="J428" s="8">
        <f>VLOOKUP(B428,'ISDT municipal'!$A$4:$N$734,14)</f>
        <v>99.327727037554752</v>
      </c>
      <c r="K428" s="9">
        <f>VLOOKUP(B428,'ISDT asentamiento mas poblado'!$B$4:$I$734,8,FALSE)</f>
        <v>99.276658119214488</v>
      </c>
      <c r="L428" s="7">
        <f t="shared" si="1"/>
        <v>0.9994858543544346</v>
      </c>
      <c r="M428" s="10">
        <f t="shared" si="2"/>
        <v>98.570101359691222</v>
      </c>
      <c r="N428" s="56">
        <f t="shared" si="3"/>
        <v>98.570101359691222</v>
      </c>
    </row>
    <row r="429" spans="1:14" ht="15.75" customHeight="1" x14ac:dyDescent="0.25">
      <c r="A429" s="5">
        <v>22143000601</v>
      </c>
      <c r="B429" s="5">
        <v>22143</v>
      </c>
      <c r="C429" s="6" t="s">
        <v>433</v>
      </c>
      <c r="D429" s="6" t="s">
        <v>428</v>
      </c>
      <c r="E429" s="6" t="s">
        <v>1561</v>
      </c>
      <c r="F429" s="6" t="s">
        <v>1562</v>
      </c>
      <c r="G429" s="5">
        <v>5</v>
      </c>
      <c r="H429" s="4">
        <f>accesibilidad!CD429</f>
        <v>-1.4435395951954928</v>
      </c>
      <c r="I429" s="7">
        <f t="shared" si="0"/>
        <v>98.556460404804511</v>
      </c>
      <c r="J429" s="8">
        <f>VLOOKUP(B429,'ISDT municipal'!$A$4:$N$734,14)</f>
        <v>99.327727037554752</v>
      </c>
      <c r="K429" s="9">
        <f>VLOOKUP(B429,'ISDT asentamiento mas poblado'!$B$4:$I$734,8,FALSE)</f>
        <v>99.276658119214488</v>
      </c>
      <c r="L429" s="7">
        <f t="shared" si="1"/>
        <v>0.9994858543544346</v>
      </c>
      <c r="M429" s="10">
        <f t="shared" si="2"/>
        <v>98.607158846146831</v>
      </c>
      <c r="N429" s="56">
        <f t="shared" si="3"/>
        <v>98.607158846146831</v>
      </c>
    </row>
    <row r="430" spans="1:14" ht="15.75" customHeight="1" x14ac:dyDescent="0.25">
      <c r="A430" s="5">
        <v>22143000701</v>
      </c>
      <c r="B430" s="5">
        <v>22143</v>
      </c>
      <c r="C430" s="6" t="s">
        <v>428</v>
      </c>
      <c r="D430" s="6" t="s">
        <v>428</v>
      </c>
      <c r="E430" s="6" t="s">
        <v>1559</v>
      </c>
      <c r="F430" s="6" t="s">
        <v>1560</v>
      </c>
      <c r="G430" s="5">
        <v>84</v>
      </c>
      <c r="H430" s="4">
        <f>accesibilidad!CD430</f>
        <v>-0.72334188078550621</v>
      </c>
      <c r="I430" s="7">
        <f t="shared" si="0"/>
        <v>99.276658119214488</v>
      </c>
      <c r="J430" s="8">
        <f>VLOOKUP(B430,'ISDT municipal'!$A$4:$N$734,14)</f>
        <v>99.327727037554752</v>
      </c>
      <c r="K430" s="9">
        <f>VLOOKUP(B430,'ISDT asentamiento mas poblado'!$B$4:$I$734,8,FALSE)</f>
        <v>99.276658119214488</v>
      </c>
      <c r="L430" s="7">
        <f t="shared" si="1"/>
        <v>0.9994858543544346</v>
      </c>
      <c r="M430" s="10">
        <f t="shared" si="2"/>
        <v>99.327727037554752</v>
      </c>
      <c r="N430" s="56">
        <f t="shared" si="3"/>
        <v>99.327727037554752</v>
      </c>
    </row>
    <row r="431" spans="1:14" ht="15.75" customHeight="1" x14ac:dyDescent="0.25">
      <c r="A431" s="5">
        <v>22143000899</v>
      </c>
      <c r="B431" s="5">
        <v>22143</v>
      </c>
      <c r="C431" s="6" t="s">
        <v>434</v>
      </c>
      <c r="D431" s="6" t="s">
        <v>428</v>
      </c>
      <c r="E431" s="6" t="s">
        <v>1561</v>
      </c>
      <c r="F431" s="6" t="s">
        <v>1562</v>
      </c>
      <c r="G431" s="5">
        <v>1</v>
      </c>
      <c r="H431" s="4">
        <f>accesibilidad!CD431</f>
        <v>-1.3833029067485041</v>
      </c>
      <c r="I431" s="7">
        <f t="shared" si="0"/>
        <v>98.616697093251503</v>
      </c>
      <c r="J431" s="8">
        <f>VLOOKUP(B431,'ISDT municipal'!$A$4:$N$734,14)</f>
        <v>99.327727037554752</v>
      </c>
      <c r="K431" s="9">
        <f>VLOOKUP(B431,'ISDT asentamiento mas poblado'!$B$4:$I$734,8,FALSE)</f>
        <v>99.276658119214488</v>
      </c>
      <c r="L431" s="7">
        <f t="shared" si="1"/>
        <v>0.9994858543544346</v>
      </c>
      <c r="M431" s="10">
        <f t="shared" si="2"/>
        <v>98.667426520956397</v>
      </c>
      <c r="N431" s="56">
        <f t="shared" si="3"/>
        <v>98.667426520956397</v>
      </c>
    </row>
    <row r="432" spans="1:14" ht="15.75" customHeight="1" x14ac:dyDescent="0.25">
      <c r="A432" s="5">
        <v>22143000901</v>
      </c>
      <c r="B432" s="5">
        <v>22143</v>
      </c>
      <c r="C432" s="6" t="s">
        <v>435</v>
      </c>
      <c r="D432" s="6" t="s">
        <v>428</v>
      </c>
      <c r="E432" s="6" t="s">
        <v>1561</v>
      </c>
      <c r="F432" s="6" t="s">
        <v>1562</v>
      </c>
      <c r="G432" s="5">
        <v>14</v>
      </c>
      <c r="H432" s="4">
        <f>accesibilidad!CD432</f>
        <v>-1.2309757546315006</v>
      </c>
      <c r="I432" s="7">
        <f t="shared" si="0"/>
        <v>98.769024245368499</v>
      </c>
      <c r="J432" s="8">
        <f>VLOOKUP(B432,'ISDT municipal'!$A$4:$N$734,14)</f>
        <v>99.327727037554752</v>
      </c>
      <c r="K432" s="9">
        <f>VLOOKUP(B432,'ISDT asentamiento mas poblado'!$B$4:$I$734,8,FALSE)</f>
        <v>99.276658119214488</v>
      </c>
      <c r="L432" s="7">
        <f t="shared" si="1"/>
        <v>0.9994858543544346</v>
      </c>
      <c r="M432" s="10">
        <f t="shared" si="2"/>
        <v>98.8198320317031</v>
      </c>
      <c r="N432" s="56">
        <f t="shared" si="3"/>
        <v>98.8198320317031</v>
      </c>
    </row>
    <row r="433" spans="1:14" ht="15.75" customHeight="1" x14ac:dyDescent="0.25">
      <c r="A433" s="5">
        <v>22143001001</v>
      </c>
      <c r="B433" s="5">
        <v>22143</v>
      </c>
      <c r="C433" s="6" t="s">
        <v>436</v>
      </c>
      <c r="D433" s="6" t="s">
        <v>428</v>
      </c>
      <c r="E433" s="6" t="s">
        <v>1561</v>
      </c>
      <c r="F433" s="6" t="s">
        <v>1562</v>
      </c>
      <c r="G433" s="5">
        <v>40</v>
      </c>
      <c r="H433" s="4">
        <f>accesibilidad!CD433</f>
        <v>-0.877427591748838</v>
      </c>
      <c r="I433" s="7">
        <f t="shared" si="0"/>
        <v>99.122572408251159</v>
      </c>
      <c r="J433" s="8">
        <f>VLOOKUP(B433,'ISDT municipal'!$A$4:$N$734,14)</f>
        <v>99.327727037554752</v>
      </c>
      <c r="K433" s="9">
        <f>VLOOKUP(B433,'ISDT asentamiento mas poblado'!$B$4:$I$734,8,FALSE)</f>
        <v>99.276658119214488</v>
      </c>
      <c r="L433" s="7">
        <f t="shared" si="1"/>
        <v>0.9994858543544346</v>
      </c>
      <c r="M433" s="10">
        <f t="shared" si="2"/>
        <v>99.173562063341237</v>
      </c>
      <c r="N433" s="56">
        <f t="shared" si="3"/>
        <v>99.173562063341237</v>
      </c>
    </row>
    <row r="434" spans="1:14" ht="15.75" customHeight="1" x14ac:dyDescent="0.25">
      <c r="A434" s="5">
        <v>22143001199</v>
      </c>
      <c r="B434" s="5">
        <v>22143</v>
      </c>
      <c r="C434" s="6" t="s">
        <v>437</v>
      </c>
      <c r="D434" s="6" t="s">
        <v>428</v>
      </c>
      <c r="E434" s="6" t="s">
        <v>1561</v>
      </c>
      <c r="F434" s="6" t="s">
        <v>1562</v>
      </c>
      <c r="G434" s="5">
        <v>5</v>
      </c>
      <c r="H434" s="4">
        <f>accesibilidad!CD434</f>
        <v>-1.1010285929558223</v>
      </c>
      <c r="I434" s="7">
        <f t="shared" si="0"/>
        <v>98.898971407044172</v>
      </c>
      <c r="J434" s="8">
        <f>VLOOKUP(B434,'ISDT municipal'!$A$4:$N$734,14)</f>
        <v>99.327727037554752</v>
      </c>
      <c r="K434" s="9">
        <f>VLOOKUP(B434,'ISDT asentamiento mas poblado'!$B$4:$I$734,8,FALSE)</f>
        <v>99.276658119214488</v>
      </c>
      <c r="L434" s="7">
        <f t="shared" si="1"/>
        <v>0.9994858543544346</v>
      </c>
      <c r="M434" s="10">
        <f t="shared" si="2"/>
        <v>98.949846039514753</v>
      </c>
      <c r="N434" s="56">
        <f t="shared" si="3"/>
        <v>98.949846039514753</v>
      </c>
    </row>
    <row r="435" spans="1:14" ht="15.75" customHeight="1" x14ac:dyDescent="0.25">
      <c r="A435" s="5">
        <v>22143001201</v>
      </c>
      <c r="B435" s="5">
        <v>22143</v>
      </c>
      <c r="C435" s="6" t="s">
        <v>438</v>
      </c>
      <c r="D435" s="6" t="s">
        <v>428</v>
      </c>
      <c r="E435" s="6" t="s">
        <v>1561</v>
      </c>
      <c r="F435" s="6" t="s">
        <v>1562</v>
      </c>
      <c r="G435" s="5">
        <v>12</v>
      </c>
      <c r="H435" s="4">
        <f>accesibilidad!CD435</f>
        <v>-1.2278278381290888</v>
      </c>
      <c r="I435" s="7">
        <f t="shared" si="0"/>
        <v>98.772172161870913</v>
      </c>
      <c r="J435" s="8">
        <f>VLOOKUP(B435,'ISDT municipal'!$A$4:$N$734,14)</f>
        <v>99.327727037554752</v>
      </c>
      <c r="K435" s="9">
        <f>VLOOKUP(B435,'ISDT asentamiento mas poblado'!$B$4:$I$734,8,FALSE)</f>
        <v>99.276658119214488</v>
      </c>
      <c r="L435" s="7">
        <f t="shared" si="1"/>
        <v>0.9994858543544346</v>
      </c>
      <c r="M435" s="10">
        <f t="shared" si="2"/>
        <v>98.822981567525645</v>
      </c>
      <c r="N435" s="56">
        <f t="shared" si="3"/>
        <v>98.822981567525645</v>
      </c>
    </row>
    <row r="436" spans="1:14" ht="15.75" customHeight="1" x14ac:dyDescent="0.25">
      <c r="A436" s="5">
        <v>22144000199</v>
      </c>
      <c r="B436" s="5">
        <v>22144</v>
      </c>
      <c r="C436" s="6" t="s">
        <v>439</v>
      </c>
      <c r="D436" s="6" t="s">
        <v>440</v>
      </c>
      <c r="E436" s="6" t="s">
        <v>1561</v>
      </c>
      <c r="F436" s="6" t="s">
        <v>1562</v>
      </c>
      <c r="G436" s="5">
        <v>10</v>
      </c>
      <c r="H436" s="4">
        <f>accesibilidad!CD436</f>
        <v>-0.81515670323681999</v>
      </c>
      <c r="I436" s="7">
        <f t="shared" si="0"/>
        <v>99.184843296763177</v>
      </c>
      <c r="J436" s="8">
        <f>VLOOKUP(B436,'ISDT municipal'!$A$4:$N$734,14)</f>
        <v>100.04254827926266</v>
      </c>
      <c r="K436" s="9">
        <f>VLOOKUP(B436,'ISDT asentamiento mas poblado'!$B$4:$I$734,8,FALSE)</f>
        <v>99.868575954272515</v>
      </c>
      <c r="L436" s="7">
        <f t="shared" si="1"/>
        <v>0.99826101665758737</v>
      </c>
      <c r="M436" s="10">
        <f t="shared" si="2"/>
        <v>99.357624550798704</v>
      </c>
      <c r="N436" s="56">
        <f t="shared" si="3"/>
        <v>99.357624550798704</v>
      </c>
    </row>
    <row r="437" spans="1:14" ht="15.75" customHeight="1" x14ac:dyDescent="0.25">
      <c r="A437" s="5">
        <v>22144000201</v>
      </c>
      <c r="B437" s="5">
        <v>22144</v>
      </c>
      <c r="C437" s="6" t="s">
        <v>441</v>
      </c>
      <c r="D437" s="6" t="s">
        <v>440</v>
      </c>
      <c r="E437" s="6" t="s">
        <v>1561</v>
      </c>
      <c r="F437" s="6" t="s">
        <v>1562</v>
      </c>
      <c r="G437" s="5">
        <v>42</v>
      </c>
      <c r="H437" s="4">
        <f>accesibilidad!CD437</f>
        <v>-0.54902674612839508</v>
      </c>
      <c r="I437" s="7">
        <f t="shared" si="0"/>
        <v>99.450973253871609</v>
      </c>
      <c r="J437" s="8">
        <f>VLOOKUP(B437,'ISDT municipal'!$A$4:$N$734,14)</f>
        <v>100.04254827926266</v>
      </c>
      <c r="K437" s="9">
        <f>VLOOKUP(B437,'ISDT asentamiento mas poblado'!$B$4:$I$734,8,FALSE)</f>
        <v>99.868575954272515</v>
      </c>
      <c r="L437" s="7">
        <f t="shared" si="1"/>
        <v>0.99826101665758737</v>
      </c>
      <c r="M437" s="10">
        <f t="shared" si="2"/>
        <v>99.624218109665193</v>
      </c>
      <c r="N437" s="56">
        <f t="shared" si="3"/>
        <v>99.624218109665193</v>
      </c>
    </row>
    <row r="438" spans="1:14" ht="15.75" customHeight="1" x14ac:dyDescent="0.25">
      <c r="A438" s="5">
        <v>22144000301</v>
      </c>
      <c r="B438" s="5">
        <v>22144</v>
      </c>
      <c r="C438" s="6" t="s">
        <v>440</v>
      </c>
      <c r="D438" s="6" t="s">
        <v>440</v>
      </c>
      <c r="E438" s="6" t="s">
        <v>1559</v>
      </c>
      <c r="F438" s="6" t="s">
        <v>1560</v>
      </c>
      <c r="G438" s="5">
        <v>245</v>
      </c>
      <c r="H438" s="4">
        <f>accesibilidad!CD438</f>
        <v>-0.13142404572748048</v>
      </c>
      <c r="I438" s="7">
        <f t="shared" si="0"/>
        <v>99.868575954272515</v>
      </c>
      <c r="J438" s="8">
        <f>VLOOKUP(B438,'ISDT municipal'!$A$4:$N$734,14)</f>
        <v>100.04254827926266</v>
      </c>
      <c r="K438" s="9">
        <f>VLOOKUP(B438,'ISDT asentamiento mas poblado'!$B$4:$I$734,8,FALSE)</f>
        <v>99.868575954272515</v>
      </c>
      <c r="L438" s="7">
        <f t="shared" si="1"/>
        <v>0.99826101665758737</v>
      </c>
      <c r="M438" s="10">
        <f t="shared" si="2"/>
        <v>100.04254827926266</v>
      </c>
      <c r="N438" s="56">
        <f t="shared" si="3"/>
        <v>100.04254827926266</v>
      </c>
    </row>
    <row r="439" spans="1:14" ht="15.75" customHeight="1" x14ac:dyDescent="0.25">
      <c r="A439" s="5">
        <v>22149000101</v>
      </c>
      <c r="B439" s="5">
        <v>22149</v>
      </c>
      <c r="C439" s="6" t="s">
        <v>442</v>
      </c>
      <c r="D439" s="6" t="s">
        <v>443</v>
      </c>
      <c r="E439" s="6" t="s">
        <v>1561</v>
      </c>
      <c r="F439" s="6" t="s">
        <v>1562</v>
      </c>
      <c r="G439" s="5">
        <v>24</v>
      </c>
      <c r="H439" s="4">
        <f>accesibilidad!CD439</f>
        <v>-0.37851681831389106</v>
      </c>
      <c r="I439" s="7">
        <f t="shared" si="0"/>
        <v>99.621483181686102</v>
      </c>
      <c r="J439" s="8">
        <f>VLOOKUP(B439,'ISDT municipal'!$A$4:$N$734,14)</f>
        <v>100.09704050600331</v>
      </c>
      <c r="K439" s="9">
        <f>VLOOKUP(B439,'ISDT asentamiento mas poblado'!$B$4:$I$734,8,FALSE)</f>
        <v>100.48344639966717</v>
      </c>
      <c r="L439" s="7">
        <f t="shared" si="1"/>
        <v>1.0038603128694967</v>
      </c>
      <c r="M439" s="10">
        <f t="shared" si="2"/>
        <v>99.23839194013145</v>
      </c>
      <c r="N439" s="56">
        <f t="shared" si="3"/>
        <v>99.23839194013145</v>
      </c>
    </row>
    <row r="440" spans="1:14" ht="15.75" customHeight="1" x14ac:dyDescent="0.25">
      <c r="A440" s="5">
        <v>22149000201</v>
      </c>
      <c r="B440" s="5">
        <v>22149</v>
      </c>
      <c r="C440" s="6" t="s">
        <v>443</v>
      </c>
      <c r="D440" s="6" t="s">
        <v>443</v>
      </c>
      <c r="E440" s="6" t="s">
        <v>1559</v>
      </c>
      <c r="F440" s="6" t="s">
        <v>1560</v>
      </c>
      <c r="G440" s="5">
        <v>225</v>
      </c>
      <c r="H440" s="4">
        <f>accesibilidad!CD440</f>
        <v>0.4834463996671674</v>
      </c>
      <c r="I440" s="7">
        <f t="shared" si="0"/>
        <v>100.48344639966717</v>
      </c>
      <c r="J440" s="8">
        <f>VLOOKUP(B440,'ISDT municipal'!$A$4:$N$734,14)</f>
        <v>100.09704050600331</v>
      </c>
      <c r="K440" s="9">
        <f>VLOOKUP(B440,'ISDT asentamiento mas poblado'!$B$4:$I$734,8,FALSE)</f>
        <v>100.48344639966717</v>
      </c>
      <c r="L440" s="7">
        <f t="shared" si="1"/>
        <v>1.0038603128694967</v>
      </c>
      <c r="M440" s="10">
        <f t="shared" si="2"/>
        <v>100.09704050600331</v>
      </c>
      <c r="N440" s="56">
        <f t="shared" si="3"/>
        <v>100.09704050600331</v>
      </c>
    </row>
    <row r="441" spans="1:14" ht="15.75" customHeight="1" x14ac:dyDescent="0.25">
      <c r="A441" s="5">
        <v>22149000301</v>
      </c>
      <c r="B441" s="5">
        <v>22149</v>
      </c>
      <c r="C441" s="6" t="s">
        <v>444</v>
      </c>
      <c r="D441" s="6" t="s">
        <v>443</v>
      </c>
      <c r="E441" s="6" t="s">
        <v>1561</v>
      </c>
      <c r="F441" s="6" t="s">
        <v>1562</v>
      </c>
      <c r="G441" s="5">
        <v>16</v>
      </c>
      <c r="H441" s="4">
        <f>accesibilidad!CD441</f>
        <v>-0.12668858729754678</v>
      </c>
      <c r="I441" s="7">
        <f t="shared" si="0"/>
        <v>99.873311412702449</v>
      </c>
      <c r="J441" s="8">
        <f>VLOOKUP(B441,'ISDT municipal'!$A$4:$N$734,14)</f>
        <v>100.09704050600331</v>
      </c>
      <c r="K441" s="9">
        <f>VLOOKUP(B441,'ISDT asentamiento mas poblado'!$B$4:$I$734,8,FALSE)</f>
        <v>100.48344639966717</v>
      </c>
      <c r="L441" s="7">
        <f t="shared" si="1"/>
        <v>1.0038603128694967</v>
      </c>
      <c r="M441" s="10">
        <f t="shared" si="2"/>
        <v>99.489251773703813</v>
      </c>
      <c r="N441" s="56">
        <f t="shared" si="3"/>
        <v>99.489251773703813</v>
      </c>
    </row>
    <row r="442" spans="1:14" ht="15.75" customHeight="1" x14ac:dyDescent="0.25">
      <c r="A442" s="5">
        <v>22149000401</v>
      </c>
      <c r="B442" s="5">
        <v>22149</v>
      </c>
      <c r="C442" s="6" t="s">
        <v>445</v>
      </c>
      <c r="D442" s="6" t="s">
        <v>443</v>
      </c>
      <c r="E442" s="6" t="s">
        <v>1561</v>
      </c>
      <c r="F442" s="6" t="s">
        <v>1562</v>
      </c>
      <c r="G442" s="5">
        <v>58</v>
      </c>
      <c r="H442" s="4">
        <f>accesibilidad!CD442</f>
        <v>0.13485467505072546</v>
      </c>
      <c r="I442" s="7">
        <f t="shared" si="0"/>
        <v>100.13485467505073</v>
      </c>
      <c r="J442" s="8">
        <f>VLOOKUP(B442,'ISDT municipal'!$A$4:$N$734,14)</f>
        <v>100.09704050600331</v>
      </c>
      <c r="K442" s="9">
        <f>VLOOKUP(B442,'ISDT asentamiento mas poblado'!$B$4:$I$734,8,FALSE)</f>
        <v>100.48344639966717</v>
      </c>
      <c r="L442" s="7">
        <f t="shared" si="1"/>
        <v>1.0038603128694967</v>
      </c>
      <c r="M442" s="10">
        <f t="shared" si="2"/>
        <v>99.749789279764471</v>
      </c>
      <c r="N442" s="56">
        <f t="shared" si="3"/>
        <v>99.749789279764471</v>
      </c>
    </row>
    <row r="443" spans="1:14" ht="15.75" customHeight="1" x14ac:dyDescent="0.25">
      <c r="A443" s="5">
        <v>22150000101</v>
      </c>
      <c r="B443" s="5">
        <v>22150</v>
      </c>
      <c r="C443" s="6" t="s">
        <v>446</v>
      </c>
      <c r="D443" s="6" t="s">
        <v>447</v>
      </c>
      <c r="E443" s="6" t="s">
        <v>1561</v>
      </c>
      <c r="F443" s="6" t="s">
        <v>1562</v>
      </c>
      <c r="G443" s="5">
        <v>32</v>
      </c>
      <c r="H443" s="4">
        <f>accesibilidad!CD443</f>
        <v>-0.43558864658920871</v>
      </c>
      <c r="I443" s="7">
        <f t="shared" si="0"/>
        <v>99.56441135341079</v>
      </c>
      <c r="J443" s="8">
        <f>VLOOKUP(B443,'ISDT municipal'!$A$4:$N$734,14)</f>
        <v>100.27519437144886</v>
      </c>
      <c r="K443" s="9">
        <f>VLOOKUP(B443,'ISDT asentamiento mas poblado'!$B$4:$I$734,8,FALSE)</f>
        <v>101.47005249106367</v>
      </c>
      <c r="L443" s="7">
        <f t="shared" si="1"/>
        <v>1.0119157896138171</v>
      </c>
      <c r="M443" s="10">
        <f t="shared" si="2"/>
        <v>98.39199306437159</v>
      </c>
      <c r="N443" s="56">
        <f t="shared" si="3"/>
        <v>98.39199306437159</v>
      </c>
    </row>
    <row r="444" spans="1:14" ht="15.75" customHeight="1" x14ac:dyDescent="0.25">
      <c r="A444" s="5">
        <v>22150000201</v>
      </c>
      <c r="B444" s="5">
        <v>22150</v>
      </c>
      <c r="C444" s="6" t="s">
        <v>448</v>
      </c>
      <c r="D444" s="6" t="s">
        <v>447</v>
      </c>
      <c r="E444" s="6" t="s">
        <v>1561</v>
      </c>
      <c r="F444" s="6" t="s">
        <v>1562</v>
      </c>
      <c r="G444" s="5">
        <v>36</v>
      </c>
      <c r="H444" s="4">
        <f>accesibilidad!CD444</f>
        <v>-0.43408117803433222</v>
      </c>
      <c r="I444" s="7">
        <f t="shared" si="0"/>
        <v>99.565918821965667</v>
      </c>
      <c r="J444" s="8">
        <f>VLOOKUP(B444,'ISDT municipal'!$A$4:$N$734,14)</f>
        <v>100.27519437144886</v>
      </c>
      <c r="K444" s="9">
        <f>VLOOKUP(B444,'ISDT asentamiento mas poblado'!$B$4:$I$734,8,FALSE)</f>
        <v>101.47005249106367</v>
      </c>
      <c r="L444" s="7">
        <f t="shared" si="1"/>
        <v>1.0119157896138171</v>
      </c>
      <c r="M444" s="10">
        <f t="shared" si="2"/>
        <v>98.393482781767389</v>
      </c>
      <c r="N444" s="56">
        <f t="shared" si="3"/>
        <v>98.393482781767389</v>
      </c>
    </row>
    <row r="445" spans="1:14" ht="15.75" customHeight="1" x14ac:dyDescent="0.25">
      <c r="A445" s="5">
        <v>22150000301</v>
      </c>
      <c r="B445" s="5">
        <v>22150</v>
      </c>
      <c r="C445" s="6" t="s">
        <v>449</v>
      </c>
      <c r="D445" s="6" t="s">
        <v>447</v>
      </c>
      <c r="E445" s="6" t="s">
        <v>1561</v>
      </c>
      <c r="F445" s="6" t="s">
        <v>1562</v>
      </c>
      <c r="G445" s="5">
        <v>12</v>
      </c>
      <c r="H445" s="4">
        <f>accesibilidad!CD445</f>
        <v>0.35597184192421816</v>
      </c>
      <c r="I445" s="7">
        <f t="shared" si="0"/>
        <v>100.35597184192422</v>
      </c>
      <c r="J445" s="8">
        <f>VLOOKUP(B445,'ISDT municipal'!$A$4:$N$734,14)</f>
        <v>100.27519437144886</v>
      </c>
      <c r="K445" s="9">
        <f>VLOOKUP(B445,'ISDT asentamiento mas poblado'!$B$4:$I$734,8,FALSE)</f>
        <v>101.47005249106367</v>
      </c>
      <c r="L445" s="7">
        <f t="shared" si="1"/>
        <v>1.0119157896138171</v>
      </c>
      <c r="M445" s="10">
        <f t="shared" si="2"/>
        <v>99.174232551726078</v>
      </c>
      <c r="N445" s="56">
        <f t="shared" si="3"/>
        <v>99.174232551726078</v>
      </c>
    </row>
    <row r="446" spans="1:14" ht="15.75" customHeight="1" x14ac:dyDescent="0.25">
      <c r="A446" s="5">
        <v>22150000401</v>
      </c>
      <c r="B446" s="5">
        <v>22150</v>
      </c>
      <c r="C446" s="6" t="s">
        <v>450</v>
      </c>
      <c r="D446" s="6" t="s">
        <v>447</v>
      </c>
      <c r="E446" s="6" t="s">
        <v>1561</v>
      </c>
      <c r="F446" s="6" t="s">
        <v>1562</v>
      </c>
      <c r="G446" s="5">
        <v>57</v>
      </c>
      <c r="H446" s="4">
        <f>accesibilidad!CD446</f>
        <v>0.95671977031069277</v>
      </c>
      <c r="I446" s="7">
        <f t="shared" si="0"/>
        <v>100.9567197703107</v>
      </c>
      <c r="J446" s="8">
        <f>VLOOKUP(B446,'ISDT municipal'!$A$4:$N$734,14)</f>
        <v>100.27519437144886</v>
      </c>
      <c r="K446" s="9">
        <f>VLOOKUP(B446,'ISDT asentamiento mas poblado'!$B$4:$I$734,8,FALSE)</f>
        <v>101.47005249106367</v>
      </c>
      <c r="L446" s="7">
        <f t="shared" si="1"/>
        <v>1.0119157896138171</v>
      </c>
      <c r="M446" s="10">
        <f t="shared" si="2"/>
        <v>99.767906387585228</v>
      </c>
      <c r="N446" s="56">
        <f t="shared" si="3"/>
        <v>99.767906387585228</v>
      </c>
    </row>
    <row r="447" spans="1:14" ht="15.75" customHeight="1" x14ac:dyDescent="0.25">
      <c r="A447" s="5">
        <v>22150000501</v>
      </c>
      <c r="B447" s="5">
        <v>22150</v>
      </c>
      <c r="C447" s="6" t="s">
        <v>451</v>
      </c>
      <c r="D447" s="6" t="s">
        <v>447</v>
      </c>
      <c r="E447" s="6" t="s">
        <v>1561</v>
      </c>
      <c r="F447" s="6" t="s">
        <v>1562</v>
      </c>
      <c r="G447" s="5">
        <v>40</v>
      </c>
      <c r="H447" s="4">
        <f>accesibilidad!CD447</f>
        <v>0.36013959644752247</v>
      </c>
      <c r="I447" s="7">
        <f t="shared" si="0"/>
        <v>100.36013959644752</v>
      </c>
      <c r="J447" s="8">
        <f>VLOOKUP(B447,'ISDT municipal'!$A$4:$N$734,14)</f>
        <v>100.27519437144886</v>
      </c>
      <c r="K447" s="9">
        <f>VLOOKUP(B447,'ISDT asentamiento mas poblado'!$B$4:$I$734,8,FALSE)</f>
        <v>101.47005249106367</v>
      </c>
      <c r="L447" s="7">
        <f t="shared" si="1"/>
        <v>1.0119157896138171</v>
      </c>
      <c r="M447" s="10">
        <f t="shared" si="2"/>
        <v>99.178351228958007</v>
      </c>
      <c r="N447" s="56">
        <f t="shared" si="3"/>
        <v>99.178351228958007</v>
      </c>
    </row>
    <row r="448" spans="1:14" ht="15.75" customHeight="1" x14ac:dyDescent="0.25">
      <c r="A448" s="5">
        <v>22150000601</v>
      </c>
      <c r="B448" s="5">
        <v>22150</v>
      </c>
      <c r="C448" s="6" t="s">
        <v>452</v>
      </c>
      <c r="D448" s="6" t="s">
        <v>447</v>
      </c>
      <c r="E448" s="6" t="s">
        <v>1561</v>
      </c>
      <c r="F448" s="6" t="s">
        <v>1562</v>
      </c>
      <c r="G448" s="5">
        <v>21</v>
      </c>
      <c r="H448" s="4">
        <f>accesibilidad!CD448</f>
        <v>7.6655883157548385E-2</v>
      </c>
      <c r="I448" s="7">
        <f t="shared" si="0"/>
        <v>100.07665588315754</v>
      </c>
      <c r="J448" s="8">
        <f>VLOOKUP(B448,'ISDT municipal'!$A$4:$N$734,14)</f>
        <v>100.27519437144886</v>
      </c>
      <c r="K448" s="9">
        <f>VLOOKUP(B448,'ISDT asentamiento mas poblado'!$B$4:$I$734,8,FALSE)</f>
        <v>101.47005249106367</v>
      </c>
      <c r="L448" s="7">
        <f t="shared" si="1"/>
        <v>1.0119157896138171</v>
      </c>
      <c r="M448" s="10">
        <f t="shared" si="2"/>
        <v>98.898205671195555</v>
      </c>
      <c r="N448" s="56">
        <f t="shared" si="3"/>
        <v>98.898205671195555</v>
      </c>
    </row>
    <row r="449" spans="1:14" ht="15.75" customHeight="1" x14ac:dyDescent="0.25">
      <c r="A449" s="5">
        <v>22150000701</v>
      </c>
      <c r="B449" s="5">
        <v>22150</v>
      </c>
      <c r="C449" s="6" t="s">
        <v>453</v>
      </c>
      <c r="D449" s="6" t="s">
        <v>447</v>
      </c>
      <c r="E449" s="6" t="s">
        <v>1561</v>
      </c>
      <c r="F449" s="6" t="s">
        <v>1562</v>
      </c>
      <c r="G449" s="5">
        <v>34</v>
      </c>
      <c r="H449" s="4">
        <f>accesibilidad!CD449</f>
        <v>-0.36004881270164912</v>
      </c>
      <c r="I449" s="7">
        <f t="shared" si="0"/>
        <v>99.639951187298351</v>
      </c>
      <c r="J449" s="8">
        <f>VLOOKUP(B449,'ISDT municipal'!$A$4:$N$734,14)</f>
        <v>100.27519437144886</v>
      </c>
      <c r="K449" s="9">
        <f>VLOOKUP(B449,'ISDT asentamiento mas poblado'!$B$4:$I$734,8,FALSE)</f>
        <v>101.47005249106367</v>
      </c>
      <c r="L449" s="7">
        <f t="shared" si="1"/>
        <v>1.0119157896138171</v>
      </c>
      <c r="M449" s="10">
        <f t="shared" si="2"/>
        <v>98.466643380794054</v>
      </c>
      <c r="N449" s="56">
        <f t="shared" si="3"/>
        <v>98.466643380794054</v>
      </c>
    </row>
    <row r="450" spans="1:14" ht="15.75" customHeight="1" x14ac:dyDescent="0.25">
      <c r="A450" s="5">
        <v>22150000801</v>
      </c>
      <c r="B450" s="5">
        <v>22150</v>
      </c>
      <c r="C450" s="6" t="s">
        <v>454</v>
      </c>
      <c r="D450" s="6" t="s">
        <v>447</v>
      </c>
      <c r="E450" s="6" t="s">
        <v>1561</v>
      </c>
      <c r="F450" s="6" t="s">
        <v>1562</v>
      </c>
      <c r="G450" s="5">
        <v>31</v>
      </c>
      <c r="H450" s="4">
        <f>accesibilidad!CD450</f>
        <v>-0.19411455189786564</v>
      </c>
      <c r="I450" s="7">
        <f t="shared" si="0"/>
        <v>99.805885448102131</v>
      </c>
      <c r="J450" s="8">
        <f>VLOOKUP(B450,'ISDT municipal'!$A$4:$N$734,14)</f>
        <v>100.27519437144886</v>
      </c>
      <c r="K450" s="9">
        <f>VLOOKUP(B450,'ISDT asentamiento mas poblado'!$B$4:$I$734,8,FALSE)</f>
        <v>101.47005249106367</v>
      </c>
      <c r="L450" s="7">
        <f t="shared" si="1"/>
        <v>1.0119157896138171</v>
      </c>
      <c r="M450" s="10">
        <f t="shared" si="2"/>
        <v>98.630623686771003</v>
      </c>
      <c r="N450" s="56">
        <f t="shared" si="3"/>
        <v>98.630623686771003</v>
      </c>
    </row>
    <row r="451" spans="1:14" ht="15.75" customHeight="1" x14ac:dyDescent="0.25">
      <c r="A451" s="5">
        <v>22150000901</v>
      </c>
      <c r="B451" s="5">
        <v>22150</v>
      </c>
      <c r="C451" s="6" t="s">
        <v>447</v>
      </c>
      <c r="D451" s="6" t="s">
        <v>447</v>
      </c>
      <c r="E451" s="6" t="s">
        <v>1559</v>
      </c>
      <c r="F451" s="6" t="s">
        <v>1560</v>
      </c>
      <c r="G451" s="5">
        <v>108</v>
      </c>
      <c r="H451" s="4">
        <f>accesibilidad!CD451</f>
        <v>1.4700524910636801</v>
      </c>
      <c r="I451" s="7">
        <f t="shared" si="0"/>
        <v>101.47005249106368</v>
      </c>
      <c r="J451" s="8">
        <f>VLOOKUP(B451,'ISDT municipal'!$A$4:$N$734,14)</f>
        <v>100.27519437144886</v>
      </c>
      <c r="K451" s="9">
        <f>VLOOKUP(B451,'ISDT asentamiento mas poblado'!$B$4:$I$734,8,FALSE)</f>
        <v>101.47005249106367</v>
      </c>
      <c r="L451" s="7">
        <f t="shared" si="1"/>
        <v>1.0119157896138171</v>
      </c>
      <c r="M451" s="10">
        <f t="shared" si="2"/>
        <v>100.27519437144886</v>
      </c>
      <c r="N451" s="56">
        <f t="shared" si="3"/>
        <v>100.27519437144886</v>
      </c>
    </row>
    <row r="452" spans="1:14" ht="15.75" customHeight="1" x14ac:dyDescent="0.25">
      <c r="A452" s="5">
        <v>22150001001</v>
      </c>
      <c r="B452" s="5">
        <v>22150</v>
      </c>
      <c r="C452" s="6" t="s">
        <v>455</v>
      </c>
      <c r="D452" s="6" t="s">
        <v>447</v>
      </c>
      <c r="E452" s="6" t="s">
        <v>1561</v>
      </c>
      <c r="F452" s="6" t="s">
        <v>1562</v>
      </c>
      <c r="G452" s="5">
        <v>7</v>
      </c>
      <c r="H452" s="4">
        <f>accesibilidad!CD452</f>
        <v>-7.4553611089175062E-2</v>
      </c>
      <c r="I452" s="7">
        <f t="shared" si="0"/>
        <v>99.925446388910828</v>
      </c>
      <c r="J452" s="8">
        <f>VLOOKUP(B452,'ISDT municipal'!$A$4:$N$734,14)</f>
        <v>100.27519437144886</v>
      </c>
      <c r="K452" s="9">
        <f>VLOOKUP(B452,'ISDT asentamiento mas poblado'!$B$4:$I$734,8,FALSE)</f>
        <v>101.47005249106367</v>
      </c>
      <c r="L452" s="7">
        <f t="shared" si="1"/>
        <v>1.0119157896138171</v>
      </c>
      <c r="M452" s="10">
        <f t="shared" si="2"/>
        <v>98.748776740647472</v>
      </c>
      <c r="N452" s="56">
        <f t="shared" si="3"/>
        <v>98.748776740647472</v>
      </c>
    </row>
    <row r="453" spans="1:14" ht="15.75" customHeight="1" x14ac:dyDescent="0.25">
      <c r="A453" s="5">
        <v>22150001101</v>
      </c>
      <c r="B453" s="5">
        <v>22150</v>
      </c>
      <c r="C453" s="6" t="s">
        <v>60</v>
      </c>
      <c r="D453" s="6" t="s">
        <v>447</v>
      </c>
      <c r="E453" s="6" t="s">
        <v>1561</v>
      </c>
      <c r="F453" s="6" t="s">
        <v>1562</v>
      </c>
      <c r="G453" s="5">
        <v>5</v>
      </c>
      <c r="H453" s="4">
        <f>accesibilidad!CD453</f>
        <v>-0.13461941956468881</v>
      </c>
      <c r="I453" s="7">
        <f t="shared" si="0"/>
        <v>99.865380580435314</v>
      </c>
      <c r="J453" s="8">
        <f>VLOOKUP(B453,'ISDT municipal'!$A$4:$N$734,14)</f>
        <v>100.27519437144886</v>
      </c>
      <c r="K453" s="9">
        <f>VLOOKUP(B453,'ISDT asentamiento mas poblado'!$B$4:$I$734,8,FALSE)</f>
        <v>101.47005249106367</v>
      </c>
      <c r="L453" s="7">
        <f t="shared" si="1"/>
        <v>1.0119157896138171</v>
      </c>
      <c r="M453" s="10">
        <f t="shared" si="2"/>
        <v>98.689418235629546</v>
      </c>
      <c r="N453" s="56">
        <f t="shared" si="3"/>
        <v>98.689418235629546</v>
      </c>
    </row>
    <row r="454" spans="1:14" ht="15.75" customHeight="1" x14ac:dyDescent="0.25">
      <c r="A454" s="5">
        <v>22150001201</v>
      </c>
      <c r="B454" s="5">
        <v>22150</v>
      </c>
      <c r="C454" s="6" t="s">
        <v>456</v>
      </c>
      <c r="D454" s="6" t="s">
        <v>447</v>
      </c>
      <c r="E454" s="6" t="s">
        <v>1561</v>
      </c>
      <c r="F454" s="6" t="s">
        <v>1562</v>
      </c>
      <c r="G454" s="5">
        <v>28</v>
      </c>
      <c r="H454" s="4">
        <f>accesibilidad!CD454</f>
        <v>-0.20498279903768615</v>
      </c>
      <c r="I454" s="7">
        <f t="shared" si="0"/>
        <v>99.79501720096232</v>
      </c>
      <c r="J454" s="8">
        <f>VLOOKUP(B454,'ISDT municipal'!$A$4:$N$734,14)</f>
        <v>100.27519437144886</v>
      </c>
      <c r="K454" s="9">
        <f>VLOOKUP(B454,'ISDT asentamiento mas poblado'!$B$4:$I$734,8,FALSE)</f>
        <v>101.47005249106367</v>
      </c>
      <c r="L454" s="7">
        <f t="shared" si="1"/>
        <v>1.0119157896138171</v>
      </c>
      <c r="M454" s="10">
        <f t="shared" si="2"/>
        <v>98.619883418409387</v>
      </c>
      <c r="N454" s="56">
        <f t="shared" si="3"/>
        <v>98.619883418409387</v>
      </c>
    </row>
    <row r="455" spans="1:14" ht="15.75" customHeight="1" x14ac:dyDescent="0.25">
      <c r="A455" s="5">
        <v>22150001301</v>
      </c>
      <c r="B455" s="5">
        <v>22150</v>
      </c>
      <c r="C455" s="6" t="s">
        <v>457</v>
      </c>
      <c r="D455" s="6" t="s">
        <v>447</v>
      </c>
      <c r="E455" s="6" t="s">
        <v>1561</v>
      </c>
      <c r="F455" s="6" t="s">
        <v>1562</v>
      </c>
      <c r="G455" s="5">
        <v>58</v>
      </c>
      <c r="H455" s="4">
        <f>accesibilidad!CD455</f>
        <v>4.9305290815966331E-2</v>
      </c>
      <c r="I455" s="7">
        <f t="shared" si="0"/>
        <v>100.04930529081597</v>
      </c>
      <c r="J455" s="8">
        <f>VLOOKUP(B455,'ISDT municipal'!$A$4:$N$734,14)</f>
        <v>100.27519437144886</v>
      </c>
      <c r="K455" s="9">
        <f>VLOOKUP(B455,'ISDT asentamiento mas poblado'!$B$4:$I$734,8,FALSE)</f>
        <v>101.47005249106367</v>
      </c>
      <c r="L455" s="7">
        <f t="shared" si="1"/>
        <v>1.0119157896138171</v>
      </c>
      <c r="M455" s="10">
        <f t="shared" si="2"/>
        <v>98.871177145084687</v>
      </c>
      <c r="N455" s="56">
        <f t="shared" si="3"/>
        <v>98.871177145084687</v>
      </c>
    </row>
    <row r="456" spans="1:14" ht="15.75" customHeight="1" x14ac:dyDescent="0.25">
      <c r="A456" s="5">
        <v>22150001401</v>
      </c>
      <c r="B456" s="5">
        <v>22150</v>
      </c>
      <c r="C456" s="6" t="s">
        <v>458</v>
      </c>
      <c r="D456" s="6" t="s">
        <v>447</v>
      </c>
      <c r="E456" s="6" t="s">
        <v>1561</v>
      </c>
      <c r="F456" s="6" t="s">
        <v>1562</v>
      </c>
      <c r="G456" s="5">
        <v>34</v>
      </c>
      <c r="H456" s="4">
        <f>accesibilidad!CD456</f>
        <v>0.46191527699869894</v>
      </c>
      <c r="I456" s="7">
        <f t="shared" si="0"/>
        <v>100.4619152769987</v>
      </c>
      <c r="J456" s="8">
        <f>VLOOKUP(B456,'ISDT municipal'!$A$4:$N$734,14)</f>
        <v>100.27519437144886</v>
      </c>
      <c r="K456" s="9">
        <f>VLOOKUP(B456,'ISDT asentamiento mas poblado'!$B$4:$I$734,8,FALSE)</f>
        <v>101.47005249106367</v>
      </c>
      <c r="L456" s="7">
        <f t="shared" si="1"/>
        <v>1.0119157896138171</v>
      </c>
      <c r="M456" s="10">
        <f t="shared" si="2"/>
        <v>99.278928452473821</v>
      </c>
      <c r="N456" s="56">
        <f t="shared" si="3"/>
        <v>99.278928452473821</v>
      </c>
    </row>
    <row r="457" spans="1:14" ht="15.75" customHeight="1" x14ac:dyDescent="0.25">
      <c r="A457" s="5">
        <v>22150001501</v>
      </c>
      <c r="B457" s="5">
        <v>22150</v>
      </c>
      <c r="C457" s="6" t="s">
        <v>459</v>
      </c>
      <c r="D457" s="6" t="s">
        <v>447</v>
      </c>
      <c r="E457" s="6" t="s">
        <v>1561</v>
      </c>
      <c r="F457" s="6" t="s">
        <v>1562</v>
      </c>
      <c r="G457" s="5">
        <v>11</v>
      </c>
      <c r="H457" s="4">
        <f>accesibilidad!CD457</f>
        <v>3.3166021340788408E-2</v>
      </c>
      <c r="I457" s="7">
        <f t="shared" si="0"/>
        <v>100.03316602134079</v>
      </c>
      <c r="J457" s="8">
        <f>VLOOKUP(B457,'ISDT municipal'!$A$4:$N$734,14)</f>
        <v>100.27519437144886</v>
      </c>
      <c r="K457" s="9">
        <f>VLOOKUP(B457,'ISDT asentamiento mas poblado'!$B$4:$I$734,8,FALSE)</f>
        <v>101.47005249106367</v>
      </c>
      <c r="L457" s="7">
        <f t="shared" si="1"/>
        <v>1.0119157896138171</v>
      </c>
      <c r="M457" s="10">
        <f t="shared" si="2"/>
        <v>98.855227923182213</v>
      </c>
      <c r="N457" s="56">
        <f t="shared" si="3"/>
        <v>98.855227923182213</v>
      </c>
    </row>
    <row r="458" spans="1:14" ht="15.75" customHeight="1" x14ac:dyDescent="0.25">
      <c r="A458" s="5">
        <v>22151000101</v>
      </c>
      <c r="B458" s="5">
        <v>22151</v>
      </c>
      <c r="C458" s="6" t="s">
        <v>460</v>
      </c>
      <c r="D458" s="6" t="s">
        <v>460</v>
      </c>
      <c r="E458" s="6" t="s">
        <v>1559</v>
      </c>
      <c r="F458" s="6" t="s">
        <v>1560</v>
      </c>
      <c r="G458" s="5">
        <v>93</v>
      </c>
      <c r="H458" s="4">
        <f>accesibilidad!CD458</f>
        <v>0.62855438641168815</v>
      </c>
      <c r="I458" s="7">
        <f t="shared" si="0"/>
        <v>100.62855438641169</v>
      </c>
      <c r="J458" s="8">
        <f>VLOOKUP(B458,'ISDT municipal'!$A$4:$N$734,14)</f>
        <v>100.15140089232717</v>
      </c>
      <c r="K458" s="9">
        <f>VLOOKUP(B458,'ISDT asentamiento mas poblado'!$B$4:$I$734,8,FALSE)</f>
        <v>100.62855438641169</v>
      </c>
      <c r="L458" s="7">
        <f t="shared" si="1"/>
        <v>1.0047643217152549</v>
      </c>
      <c r="M458" s="10">
        <f t="shared" si="2"/>
        <v>100.15140089232717</v>
      </c>
      <c r="N458" s="56">
        <f t="shared" si="3"/>
        <v>100.15140089232717</v>
      </c>
    </row>
    <row r="459" spans="1:14" ht="15.75" customHeight="1" x14ac:dyDescent="0.25">
      <c r="A459" s="5">
        <v>22155000101</v>
      </c>
      <c r="B459" s="5">
        <v>22155</v>
      </c>
      <c r="C459" s="6" t="s">
        <v>461</v>
      </c>
      <c r="D459" s="6" t="s">
        <v>462</v>
      </c>
      <c r="E459" s="6" t="s">
        <v>1561</v>
      </c>
      <c r="F459" s="6" t="s">
        <v>1560</v>
      </c>
      <c r="G459" s="5">
        <v>32</v>
      </c>
      <c r="H459" s="4">
        <f>accesibilidad!CD459</f>
        <v>-1.1428034290708868</v>
      </c>
      <c r="I459" s="7">
        <f t="shared" si="0"/>
        <v>98.857196570929119</v>
      </c>
      <c r="J459" s="8">
        <f>VLOOKUP(B459,'ISDT municipal'!$A$4:$N$734,14)</f>
        <v>99.146504523354139</v>
      </c>
      <c r="K459" s="9">
        <f>VLOOKUP(B459,'ISDT asentamiento mas poblado'!$B$4:$I$734,8,FALSE)</f>
        <v>98.881712152301773</v>
      </c>
      <c r="L459" s="7">
        <f t="shared" si="1"/>
        <v>0.99732928183070746</v>
      </c>
      <c r="M459" s="10">
        <f t="shared" si="2"/>
        <v>99.121923292441465</v>
      </c>
      <c r="N459" s="56">
        <f t="shared" si="3"/>
        <v>99.121923292441465</v>
      </c>
    </row>
    <row r="460" spans="1:14" ht="15.75" customHeight="1" x14ac:dyDescent="0.25">
      <c r="A460" s="5">
        <v>22155000201</v>
      </c>
      <c r="B460" s="5">
        <v>22155</v>
      </c>
      <c r="C460" s="6" t="s">
        <v>463</v>
      </c>
      <c r="D460" s="6" t="s">
        <v>462</v>
      </c>
      <c r="E460" s="6" t="s">
        <v>1559</v>
      </c>
      <c r="F460" s="6" t="s">
        <v>1562</v>
      </c>
      <c r="G460" s="5">
        <v>40</v>
      </c>
      <c r="H460" s="4">
        <f>accesibilidad!CD460</f>
        <v>-1.1182878476982323</v>
      </c>
      <c r="I460" s="7">
        <f t="shared" si="0"/>
        <v>98.881712152301773</v>
      </c>
      <c r="J460" s="8">
        <f>VLOOKUP(B460,'ISDT municipal'!$A$4:$N$734,14)</f>
        <v>99.146504523354139</v>
      </c>
      <c r="K460" s="9">
        <f>VLOOKUP(B460,'ISDT asentamiento mas poblado'!$B$4:$I$734,8,FALSE)</f>
        <v>98.881712152301773</v>
      </c>
      <c r="L460" s="7">
        <f t="shared" si="1"/>
        <v>0.99732928183070746</v>
      </c>
      <c r="M460" s="10">
        <f t="shared" si="2"/>
        <v>99.146504523354139</v>
      </c>
      <c r="N460" s="56">
        <f t="shared" si="3"/>
        <v>99.146504523354139</v>
      </c>
    </row>
    <row r="461" spans="1:14" ht="15.75" customHeight="1" x14ac:dyDescent="0.25">
      <c r="A461" s="5">
        <v>22156000201</v>
      </c>
      <c r="B461" s="5">
        <v>22156</v>
      </c>
      <c r="C461" s="6" t="s">
        <v>464</v>
      </c>
      <c r="D461" s="6" t="s">
        <v>465</v>
      </c>
      <c r="E461" s="6" t="s">
        <v>1561</v>
      </c>
      <c r="F461" s="6" t="s">
        <v>1562</v>
      </c>
      <c r="G461" s="5">
        <v>49</v>
      </c>
      <c r="H461" s="4">
        <f>accesibilidad!CD461</f>
        <v>0.98815862233084495</v>
      </c>
      <c r="I461" s="7">
        <f t="shared" si="0"/>
        <v>100.98815862233084</v>
      </c>
      <c r="J461" s="8">
        <f>VLOOKUP(B461,'ISDT municipal'!$A$4:$N$734,14)</f>
        <v>100.76268102972784</v>
      </c>
      <c r="K461" s="9">
        <f>VLOOKUP(B461,'ISDT asentamiento mas poblado'!$B$4:$I$734,8,FALSE)</f>
        <v>101.56489398955846</v>
      </c>
      <c r="L461" s="7">
        <f t="shared" si="1"/>
        <v>1.0079614094388174</v>
      </c>
      <c r="M461" s="10">
        <f t="shared" si="2"/>
        <v>100.19050102181592</v>
      </c>
      <c r="N461" s="56">
        <f t="shared" si="3"/>
        <v>100.19050102181592</v>
      </c>
    </row>
    <row r="462" spans="1:14" ht="15.75" customHeight="1" x14ac:dyDescent="0.25">
      <c r="A462" s="5">
        <v>22156000301</v>
      </c>
      <c r="B462" s="5">
        <v>22156</v>
      </c>
      <c r="C462" s="6" t="s">
        <v>466</v>
      </c>
      <c r="D462" s="6" t="s">
        <v>465</v>
      </c>
      <c r="E462" s="6" t="s">
        <v>1559</v>
      </c>
      <c r="F462" s="6" t="s">
        <v>1560</v>
      </c>
      <c r="G462" s="5">
        <v>336</v>
      </c>
      <c r="H462" s="4">
        <f>accesibilidad!CD462</f>
        <v>1.5648939895584582</v>
      </c>
      <c r="I462" s="7">
        <f t="shared" si="0"/>
        <v>101.56489398955846</v>
      </c>
      <c r="J462" s="8">
        <f>VLOOKUP(B462,'ISDT municipal'!$A$4:$N$734,14)</f>
        <v>100.76268102972784</v>
      </c>
      <c r="K462" s="9">
        <f>VLOOKUP(B462,'ISDT asentamiento mas poblado'!$B$4:$I$734,8,FALSE)</f>
        <v>101.56489398955846</v>
      </c>
      <c r="L462" s="7">
        <f t="shared" si="1"/>
        <v>1.0079614094388174</v>
      </c>
      <c r="M462" s="10">
        <f t="shared" si="2"/>
        <v>100.76268102972784</v>
      </c>
      <c r="N462" s="56">
        <f t="shared" si="3"/>
        <v>100.76268102972784</v>
      </c>
    </row>
    <row r="463" spans="1:14" ht="15.75" customHeight="1" x14ac:dyDescent="0.25">
      <c r="A463" s="5">
        <v>22156000401</v>
      </c>
      <c r="B463" s="5">
        <v>22156</v>
      </c>
      <c r="C463" s="6" t="s">
        <v>467</v>
      </c>
      <c r="D463" s="6" t="s">
        <v>465</v>
      </c>
      <c r="E463" s="6" t="s">
        <v>1561</v>
      </c>
      <c r="F463" s="6" t="s">
        <v>1562</v>
      </c>
      <c r="G463" s="5">
        <v>20</v>
      </c>
      <c r="H463" s="4">
        <f>accesibilidad!CD463</f>
        <v>1.4804717665401725</v>
      </c>
      <c r="I463" s="7">
        <f t="shared" si="0"/>
        <v>101.48047176654018</v>
      </c>
      <c r="J463" s="8">
        <f>VLOOKUP(B463,'ISDT municipal'!$A$4:$N$734,14)</f>
        <v>100.76268102972784</v>
      </c>
      <c r="K463" s="9">
        <f>VLOOKUP(B463,'ISDT asentamiento mas poblado'!$B$4:$I$734,8,FALSE)</f>
        <v>101.56489398955846</v>
      </c>
      <c r="L463" s="7">
        <f t="shared" si="1"/>
        <v>1.0079614094388174</v>
      </c>
      <c r="M463" s="10">
        <f t="shared" si="2"/>
        <v>100.67892561783634</v>
      </c>
      <c r="N463" s="56">
        <f t="shared" si="3"/>
        <v>100.67892561783634</v>
      </c>
    </row>
    <row r="464" spans="1:14" ht="15.75" customHeight="1" x14ac:dyDescent="0.25">
      <c r="A464" s="5">
        <v>22157000101</v>
      </c>
      <c r="B464" s="5">
        <v>22157</v>
      </c>
      <c r="C464" s="6" t="s">
        <v>468</v>
      </c>
      <c r="D464" s="6" t="s">
        <v>469</v>
      </c>
      <c r="E464" s="6" t="s">
        <v>1561</v>
      </c>
      <c r="F464" s="6" t="s">
        <v>1562</v>
      </c>
      <c r="G464" s="5">
        <v>19</v>
      </c>
      <c r="H464" s="4">
        <f>accesibilidad!CD464</f>
        <v>-1.734449932138806</v>
      </c>
      <c r="I464" s="7">
        <f t="shared" si="0"/>
        <v>98.265550067861199</v>
      </c>
      <c r="J464" s="8">
        <f>VLOOKUP(B464,'ISDT municipal'!$A$4:$N$734,14)</f>
        <v>99.39587773324655</v>
      </c>
      <c r="K464" s="9">
        <f>VLOOKUP(B464,'ISDT asentamiento mas poblado'!$B$4:$I$734,8,FALSE)</f>
        <v>98.744136881838116</v>
      </c>
      <c r="L464" s="7">
        <f t="shared" si="1"/>
        <v>0.99344297906239587</v>
      </c>
      <c r="M464" s="10">
        <f t="shared" si="2"/>
        <v>98.914132103086075</v>
      </c>
      <c r="N464" s="56">
        <f t="shared" si="3"/>
        <v>98.914132103086075</v>
      </c>
    </row>
    <row r="465" spans="1:14" ht="15.75" customHeight="1" x14ac:dyDescent="0.25">
      <c r="A465" s="5">
        <v>22157000299</v>
      </c>
      <c r="B465" s="5">
        <v>22157</v>
      </c>
      <c r="C465" s="6" t="s">
        <v>470</v>
      </c>
      <c r="D465" s="6" t="s">
        <v>469</v>
      </c>
      <c r="E465" s="6" t="s">
        <v>1561</v>
      </c>
      <c r="F465" s="6" t="s">
        <v>1562</v>
      </c>
      <c r="G465" s="5">
        <v>4</v>
      </c>
      <c r="H465" s="4">
        <f>accesibilidad!CD465</f>
        <v>-1.559246260570069</v>
      </c>
      <c r="I465" s="7">
        <f t="shared" si="0"/>
        <v>98.440753739429937</v>
      </c>
      <c r="J465" s="8">
        <f>VLOOKUP(B465,'ISDT municipal'!$A$4:$N$734,14)</f>
        <v>99.39587773324655</v>
      </c>
      <c r="K465" s="9">
        <f>VLOOKUP(B465,'ISDT asentamiento mas poblado'!$B$4:$I$734,8,FALSE)</f>
        <v>98.744136881838116</v>
      </c>
      <c r="L465" s="7">
        <f t="shared" si="1"/>
        <v>0.99344297906239587</v>
      </c>
      <c r="M465" s="10">
        <f t="shared" si="2"/>
        <v>99.09049217131475</v>
      </c>
      <c r="N465" s="56">
        <f t="shared" si="3"/>
        <v>99.09049217131475</v>
      </c>
    </row>
    <row r="466" spans="1:14" ht="15.75" customHeight="1" x14ac:dyDescent="0.25">
      <c r="A466" s="5">
        <v>22157000301</v>
      </c>
      <c r="B466" s="5">
        <v>22157</v>
      </c>
      <c r="C466" s="6" t="s">
        <v>471</v>
      </c>
      <c r="D466" s="6" t="s">
        <v>469</v>
      </c>
      <c r="E466" s="6" t="s">
        <v>1561</v>
      </c>
      <c r="F466" s="6" t="s">
        <v>1562</v>
      </c>
      <c r="G466" s="5">
        <v>6</v>
      </c>
      <c r="H466" s="4">
        <f>accesibilidad!CD466</f>
        <v>-1.5215640925417917</v>
      </c>
      <c r="I466" s="7">
        <f t="shared" si="0"/>
        <v>98.478435907458206</v>
      </c>
      <c r="J466" s="8">
        <f>VLOOKUP(B466,'ISDT municipal'!$A$4:$N$734,14)</f>
        <v>99.39587773324655</v>
      </c>
      <c r="K466" s="9">
        <f>VLOOKUP(B466,'ISDT asentamiento mas poblado'!$B$4:$I$734,8,FALSE)</f>
        <v>98.744136881838116</v>
      </c>
      <c r="L466" s="7">
        <f t="shared" si="1"/>
        <v>0.99344297906239587</v>
      </c>
      <c r="M466" s="10">
        <f t="shared" si="2"/>
        <v>99.128423052927928</v>
      </c>
      <c r="N466" s="56">
        <f t="shared" si="3"/>
        <v>99.128423052927928</v>
      </c>
    </row>
    <row r="467" spans="1:14" ht="15.75" customHeight="1" x14ac:dyDescent="0.25">
      <c r="A467" s="5">
        <v>22157000499</v>
      </c>
      <c r="B467" s="5">
        <v>22157</v>
      </c>
      <c r="C467" s="6" t="s">
        <v>472</v>
      </c>
      <c r="D467" s="6" t="s">
        <v>469</v>
      </c>
      <c r="E467" s="6" t="s">
        <v>1561</v>
      </c>
      <c r="F467" s="6" t="s">
        <v>1562</v>
      </c>
      <c r="G467" s="5">
        <v>6</v>
      </c>
      <c r="H467" s="4">
        <f>accesibilidad!CD467</f>
        <v>-1.6225944145500062</v>
      </c>
      <c r="I467" s="7">
        <f t="shared" si="0"/>
        <v>98.377405585449992</v>
      </c>
      <c r="J467" s="8">
        <f>VLOOKUP(B467,'ISDT municipal'!$A$4:$N$734,14)</f>
        <v>99.39587773324655</v>
      </c>
      <c r="K467" s="9">
        <f>VLOOKUP(B467,'ISDT asentamiento mas poblado'!$B$4:$I$734,8,FALSE)</f>
        <v>98.744136881838116</v>
      </c>
      <c r="L467" s="7">
        <f t="shared" si="1"/>
        <v>0.99344297906239587</v>
      </c>
      <c r="M467" s="10">
        <f t="shared" si="2"/>
        <v>99.026725900562369</v>
      </c>
      <c r="N467" s="56">
        <f t="shared" si="3"/>
        <v>99.026725900562369</v>
      </c>
    </row>
    <row r="468" spans="1:14" ht="15.75" customHeight="1" x14ac:dyDescent="0.25">
      <c r="A468" s="5">
        <v>22157000501</v>
      </c>
      <c r="B468" s="5">
        <v>22157</v>
      </c>
      <c r="C468" s="6" t="s">
        <v>473</v>
      </c>
      <c r="D468" s="6" t="s">
        <v>469</v>
      </c>
      <c r="E468" s="6" t="s">
        <v>1561</v>
      </c>
      <c r="F468" s="6" t="s">
        <v>1562</v>
      </c>
      <c r="G468" s="5">
        <v>28</v>
      </c>
      <c r="H468" s="4">
        <f>accesibilidad!CD468</f>
        <v>-1.7275750271051604</v>
      </c>
      <c r="I468" s="7">
        <f t="shared" si="0"/>
        <v>98.272424972894839</v>
      </c>
      <c r="J468" s="8">
        <f>VLOOKUP(B468,'ISDT municipal'!$A$4:$N$734,14)</f>
        <v>99.39587773324655</v>
      </c>
      <c r="K468" s="9">
        <f>VLOOKUP(B468,'ISDT asentamiento mas poblado'!$B$4:$I$734,8,FALSE)</f>
        <v>98.744136881838116</v>
      </c>
      <c r="L468" s="7">
        <f t="shared" si="1"/>
        <v>0.99344297906239587</v>
      </c>
      <c r="M468" s="10">
        <f t="shared" si="2"/>
        <v>98.921052384550165</v>
      </c>
      <c r="N468" s="56">
        <f t="shared" si="3"/>
        <v>98.921052384550165</v>
      </c>
    </row>
    <row r="469" spans="1:14" ht="15.75" customHeight="1" x14ac:dyDescent="0.25">
      <c r="A469" s="5">
        <v>22157000601</v>
      </c>
      <c r="B469" s="5">
        <v>22157</v>
      </c>
      <c r="C469" s="6" t="s">
        <v>474</v>
      </c>
      <c r="D469" s="6" t="s">
        <v>469</v>
      </c>
      <c r="E469" s="6" t="s">
        <v>1561</v>
      </c>
      <c r="F469" s="6" t="s">
        <v>1562</v>
      </c>
      <c r="G469" s="5">
        <v>10</v>
      </c>
      <c r="H469" s="4">
        <f>accesibilidad!CD469</f>
        <v>-1.5699968911063353</v>
      </c>
      <c r="I469" s="7">
        <f t="shared" si="0"/>
        <v>98.430003108893658</v>
      </c>
      <c r="J469" s="8">
        <f>VLOOKUP(B469,'ISDT municipal'!$A$4:$N$734,14)</f>
        <v>99.39587773324655</v>
      </c>
      <c r="K469" s="9">
        <f>VLOOKUP(B469,'ISDT asentamiento mas poblado'!$B$4:$I$734,8,FALSE)</f>
        <v>98.744136881838116</v>
      </c>
      <c r="L469" s="7">
        <f t="shared" si="1"/>
        <v>0.99344297906239587</v>
      </c>
      <c r="M469" s="10">
        <f t="shared" si="2"/>
        <v>99.079670583399931</v>
      </c>
      <c r="N469" s="56">
        <f t="shared" si="3"/>
        <v>99.079670583399931</v>
      </c>
    </row>
    <row r="470" spans="1:14" ht="15.75" customHeight="1" x14ac:dyDescent="0.25">
      <c r="A470" s="5">
        <v>22157000799</v>
      </c>
      <c r="B470" s="5">
        <v>22157</v>
      </c>
      <c r="C470" s="6" t="s">
        <v>475</v>
      </c>
      <c r="D470" s="6" t="s">
        <v>469</v>
      </c>
      <c r="E470" s="6" t="s">
        <v>1561</v>
      </c>
      <c r="F470" s="6" t="s">
        <v>1562</v>
      </c>
      <c r="G470" s="5">
        <v>4</v>
      </c>
      <c r="H470" s="4">
        <f>accesibilidad!CD470</f>
        <v>-1.5265335412252135</v>
      </c>
      <c r="I470" s="7">
        <f t="shared" si="0"/>
        <v>98.47346645877478</v>
      </c>
      <c r="J470" s="8">
        <f>VLOOKUP(B470,'ISDT municipal'!$A$4:$N$734,14)</f>
        <v>99.39587773324655</v>
      </c>
      <c r="K470" s="9">
        <f>VLOOKUP(B470,'ISDT asentamiento mas poblado'!$B$4:$I$734,8,FALSE)</f>
        <v>98.744136881838116</v>
      </c>
      <c r="L470" s="7">
        <f t="shared" si="1"/>
        <v>0.99344297906239587</v>
      </c>
      <c r="M470" s="10">
        <f t="shared" si="2"/>
        <v>99.123420804396147</v>
      </c>
      <c r="N470" s="56">
        <f t="shared" si="3"/>
        <v>99.123420804396147</v>
      </c>
    </row>
    <row r="471" spans="1:14" ht="15.75" customHeight="1" x14ac:dyDescent="0.25">
      <c r="A471" s="5">
        <v>22157000899</v>
      </c>
      <c r="B471" s="5">
        <v>22157</v>
      </c>
      <c r="C471" s="6" t="s">
        <v>476</v>
      </c>
      <c r="D471" s="6" t="s">
        <v>469</v>
      </c>
      <c r="E471" s="6" t="s">
        <v>1561</v>
      </c>
      <c r="F471" s="6" t="s">
        <v>1562</v>
      </c>
      <c r="G471" s="5">
        <v>5</v>
      </c>
      <c r="H471" s="4">
        <f>accesibilidad!CD471</f>
        <v>-1.7570044887442693</v>
      </c>
      <c r="I471" s="7">
        <f t="shared" si="0"/>
        <v>98.242995511255728</v>
      </c>
      <c r="J471" s="8">
        <f>VLOOKUP(B471,'ISDT municipal'!$A$4:$N$734,14)</f>
        <v>99.39587773324655</v>
      </c>
      <c r="K471" s="9">
        <f>VLOOKUP(B471,'ISDT asentamiento mas poblado'!$B$4:$I$734,8,FALSE)</f>
        <v>98.744136881838116</v>
      </c>
      <c r="L471" s="7">
        <f t="shared" si="1"/>
        <v>0.99344297906239587</v>
      </c>
      <c r="M471" s="10">
        <f t="shared" si="2"/>
        <v>98.891428679657835</v>
      </c>
      <c r="N471" s="56">
        <f t="shared" si="3"/>
        <v>98.891428679657835</v>
      </c>
    </row>
    <row r="472" spans="1:14" ht="15.75" customHeight="1" x14ac:dyDescent="0.25">
      <c r="A472" s="5">
        <v>22157000999</v>
      </c>
      <c r="B472" s="5">
        <v>22157</v>
      </c>
      <c r="C472" s="6" t="s">
        <v>477</v>
      </c>
      <c r="D472" s="6" t="s">
        <v>469</v>
      </c>
      <c r="E472" s="6" t="s">
        <v>1561</v>
      </c>
      <c r="F472" s="6" t="s">
        <v>1562</v>
      </c>
      <c r="G472" s="5">
        <v>3</v>
      </c>
      <c r="H472" s="4">
        <f>accesibilidad!CD472</f>
        <v>-1.7822686797871261</v>
      </c>
      <c r="I472" s="7">
        <f t="shared" si="0"/>
        <v>98.217731320212877</v>
      </c>
      <c r="J472" s="8">
        <f>VLOOKUP(B472,'ISDT municipal'!$A$4:$N$734,14)</f>
        <v>99.39587773324655</v>
      </c>
      <c r="K472" s="9">
        <f>VLOOKUP(B472,'ISDT asentamiento mas poblado'!$B$4:$I$734,8,FALSE)</f>
        <v>98.744136881838116</v>
      </c>
      <c r="L472" s="7">
        <f t="shared" si="1"/>
        <v>0.99344297906239587</v>
      </c>
      <c r="M472" s="10">
        <f t="shared" si="2"/>
        <v>98.865997737394096</v>
      </c>
      <c r="N472" s="56">
        <f t="shared" si="3"/>
        <v>98.865997737394096</v>
      </c>
    </row>
    <row r="473" spans="1:14" ht="15.75" customHeight="1" x14ac:dyDescent="0.25">
      <c r="A473" s="5">
        <v>22157001099</v>
      </c>
      <c r="B473" s="5">
        <v>22157</v>
      </c>
      <c r="C473" s="6" t="s">
        <v>478</v>
      </c>
      <c r="D473" s="6" t="s">
        <v>469</v>
      </c>
      <c r="E473" s="6" t="s">
        <v>1561</v>
      </c>
      <c r="F473" s="6" t="s">
        <v>1562</v>
      </c>
      <c r="G473" s="5">
        <v>7</v>
      </c>
      <c r="H473" s="4">
        <f>accesibilidad!CD473</f>
        <v>-1.6502480918698352</v>
      </c>
      <c r="I473" s="7">
        <f t="shared" si="0"/>
        <v>98.349751908130159</v>
      </c>
      <c r="J473" s="8">
        <f>VLOOKUP(B473,'ISDT municipal'!$A$4:$N$734,14)</f>
        <v>99.39587773324655</v>
      </c>
      <c r="K473" s="9">
        <f>VLOOKUP(B473,'ISDT asentamiento mas poblado'!$B$4:$I$734,8,FALSE)</f>
        <v>98.744136881838116</v>
      </c>
      <c r="L473" s="7">
        <f t="shared" si="1"/>
        <v>0.99344297906239587</v>
      </c>
      <c r="M473" s="10">
        <f t="shared" si="2"/>
        <v>98.998889700697191</v>
      </c>
      <c r="N473" s="56">
        <f t="shared" si="3"/>
        <v>98.998889700697191</v>
      </c>
    </row>
    <row r="474" spans="1:14" ht="15.75" customHeight="1" x14ac:dyDescent="0.25">
      <c r="A474" s="5">
        <v>22157001101</v>
      </c>
      <c r="B474" s="5">
        <v>22157</v>
      </c>
      <c r="C474" s="6" t="s">
        <v>479</v>
      </c>
      <c r="D474" s="6" t="s">
        <v>469</v>
      </c>
      <c r="E474" s="6" t="s">
        <v>1561</v>
      </c>
      <c r="F474" s="6" t="s">
        <v>1562</v>
      </c>
      <c r="G474" s="5">
        <v>6</v>
      </c>
      <c r="H474" s="4">
        <f>accesibilidad!CD474</f>
        <v>-1.5811601338894428</v>
      </c>
      <c r="I474" s="7">
        <f t="shared" si="0"/>
        <v>98.418839866110559</v>
      </c>
      <c r="J474" s="8">
        <f>VLOOKUP(B474,'ISDT municipal'!$A$4:$N$734,14)</f>
        <v>99.39587773324655</v>
      </c>
      <c r="K474" s="9">
        <f>VLOOKUP(B474,'ISDT asentamiento mas poblado'!$B$4:$I$734,8,FALSE)</f>
        <v>98.744136881838116</v>
      </c>
      <c r="L474" s="7">
        <f t="shared" si="1"/>
        <v>0.99344297906239587</v>
      </c>
      <c r="M474" s="10">
        <f t="shared" si="2"/>
        <v>99.068433659874003</v>
      </c>
      <c r="N474" s="56">
        <f t="shared" si="3"/>
        <v>99.068433659874003</v>
      </c>
    </row>
    <row r="475" spans="1:14" ht="15.75" customHeight="1" x14ac:dyDescent="0.25">
      <c r="A475" s="5">
        <v>22157001201</v>
      </c>
      <c r="B475" s="5">
        <v>22157</v>
      </c>
      <c r="C475" s="6" t="s">
        <v>469</v>
      </c>
      <c r="D475" s="6" t="s">
        <v>469</v>
      </c>
      <c r="E475" s="6" t="s">
        <v>1559</v>
      </c>
      <c r="F475" s="6" t="s">
        <v>1560</v>
      </c>
      <c r="G475" s="5">
        <v>54</v>
      </c>
      <c r="H475" s="4">
        <f>accesibilidad!CD475</f>
        <v>-1.2558631181618853</v>
      </c>
      <c r="I475" s="7">
        <f t="shared" si="0"/>
        <v>98.744136881838116</v>
      </c>
      <c r="J475" s="8">
        <f>VLOOKUP(B475,'ISDT municipal'!$A$4:$N$734,14)</f>
        <v>99.39587773324655</v>
      </c>
      <c r="K475" s="9">
        <f>VLOOKUP(B475,'ISDT asentamiento mas poblado'!$B$4:$I$734,8,FALSE)</f>
        <v>98.744136881838116</v>
      </c>
      <c r="L475" s="7">
        <f t="shared" si="1"/>
        <v>0.99344297906239587</v>
      </c>
      <c r="M475" s="10">
        <f t="shared" si="2"/>
        <v>99.39587773324655</v>
      </c>
      <c r="N475" s="56">
        <f t="shared" si="3"/>
        <v>99.39587773324655</v>
      </c>
    </row>
    <row r="476" spans="1:14" ht="15.75" customHeight="1" x14ac:dyDescent="0.25">
      <c r="A476" s="5">
        <v>22157001301</v>
      </c>
      <c r="B476" s="5">
        <v>22157</v>
      </c>
      <c r="C476" s="6" t="s">
        <v>480</v>
      </c>
      <c r="D476" s="6" t="s">
        <v>469</v>
      </c>
      <c r="E476" s="6" t="s">
        <v>1561</v>
      </c>
      <c r="F476" s="6" t="s">
        <v>1562</v>
      </c>
      <c r="G476" s="5">
        <v>35</v>
      </c>
      <c r="H476" s="4">
        <f>accesibilidad!CD476</f>
        <v>-1.1845066179527697</v>
      </c>
      <c r="I476" s="7">
        <f t="shared" si="0"/>
        <v>98.815493382047237</v>
      </c>
      <c r="J476" s="8">
        <f>VLOOKUP(B476,'ISDT municipal'!$A$4:$N$734,14)</f>
        <v>99.39587773324655</v>
      </c>
      <c r="K476" s="9">
        <f>VLOOKUP(B476,'ISDT asentamiento mas poblado'!$B$4:$I$734,8,FALSE)</f>
        <v>98.744136881838116</v>
      </c>
      <c r="L476" s="7">
        <f t="shared" si="1"/>
        <v>0.99344297906239587</v>
      </c>
      <c r="M476" s="10">
        <f t="shared" si="2"/>
        <v>99.467705207709628</v>
      </c>
      <c r="N476" s="56">
        <f t="shared" si="3"/>
        <v>99.39587773324655</v>
      </c>
    </row>
    <row r="477" spans="1:14" ht="15.75" customHeight="1" x14ac:dyDescent="0.25">
      <c r="A477" s="5">
        <v>22157001499</v>
      </c>
      <c r="B477" s="5">
        <v>22157</v>
      </c>
      <c r="C477" s="6" t="s">
        <v>481</v>
      </c>
      <c r="D477" s="6" t="s">
        <v>469</v>
      </c>
      <c r="E477" s="6" t="s">
        <v>1561</v>
      </c>
      <c r="F477" s="6" t="s">
        <v>1562</v>
      </c>
      <c r="G477" s="5">
        <v>1</v>
      </c>
      <c r="H477" s="4">
        <f>accesibilidad!CD477</f>
        <v>-1.5664739026335572</v>
      </c>
      <c r="I477" s="7">
        <f t="shared" si="0"/>
        <v>98.433526097366439</v>
      </c>
      <c r="J477" s="8">
        <f>VLOOKUP(B477,'ISDT municipal'!$A$4:$N$734,14)</f>
        <v>99.39587773324655</v>
      </c>
      <c r="K477" s="9">
        <f>VLOOKUP(B477,'ISDT asentamiento mas poblado'!$B$4:$I$734,8,FALSE)</f>
        <v>98.744136881838116</v>
      </c>
      <c r="L477" s="7">
        <f t="shared" si="1"/>
        <v>0.99344297906239587</v>
      </c>
      <c r="M477" s="10">
        <f t="shared" si="2"/>
        <v>99.083216824650847</v>
      </c>
      <c r="N477" s="56">
        <f t="shared" si="3"/>
        <v>99.083216824650847</v>
      </c>
    </row>
    <row r="478" spans="1:14" ht="15.75" customHeight="1" x14ac:dyDescent="0.25">
      <c r="A478" s="5">
        <v>22157001501</v>
      </c>
      <c r="B478" s="5">
        <v>22157</v>
      </c>
      <c r="C478" s="6" t="s">
        <v>482</v>
      </c>
      <c r="D478" s="6" t="s">
        <v>469</v>
      </c>
      <c r="E478" s="6" t="s">
        <v>1561</v>
      </c>
      <c r="F478" s="6" t="s">
        <v>1562</v>
      </c>
      <c r="G478" s="5">
        <v>16</v>
      </c>
      <c r="H478" s="4">
        <f>accesibilidad!CD478</f>
        <v>-1.4046491720818408</v>
      </c>
      <c r="I478" s="7">
        <f t="shared" si="0"/>
        <v>98.595350827918153</v>
      </c>
      <c r="J478" s="8">
        <f>VLOOKUP(B478,'ISDT municipal'!$A$4:$N$734,14)</f>
        <v>99.39587773324655</v>
      </c>
      <c r="K478" s="9">
        <f>VLOOKUP(B478,'ISDT asentamiento mas poblado'!$B$4:$I$734,8,FALSE)</f>
        <v>98.744136881838116</v>
      </c>
      <c r="L478" s="7">
        <f t="shared" si="1"/>
        <v>0.99344297906239587</v>
      </c>
      <c r="M478" s="10">
        <f t="shared" si="2"/>
        <v>99.246109646848296</v>
      </c>
      <c r="N478" s="56">
        <f t="shared" si="3"/>
        <v>99.246109646848296</v>
      </c>
    </row>
    <row r="479" spans="1:14" ht="15.75" customHeight="1" x14ac:dyDescent="0.25">
      <c r="A479" s="5">
        <v>22157001699</v>
      </c>
      <c r="B479" s="5">
        <v>22157</v>
      </c>
      <c r="C479" s="6" t="s">
        <v>483</v>
      </c>
      <c r="D479" s="6" t="s">
        <v>469</v>
      </c>
      <c r="E479" s="6" t="s">
        <v>1561</v>
      </c>
      <c r="F479" s="6" t="s">
        <v>1562</v>
      </c>
      <c r="G479" s="5">
        <v>2</v>
      </c>
      <c r="H479" s="4">
        <f>accesibilidad!CD479</f>
        <v>-1.3954411124155768</v>
      </c>
      <c r="I479" s="7">
        <f t="shared" si="0"/>
        <v>98.604558887584417</v>
      </c>
      <c r="J479" s="8">
        <f>VLOOKUP(B479,'ISDT municipal'!$A$4:$N$734,14)</f>
        <v>99.39587773324655</v>
      </c>
      <c r="K479" s="9">
        <f>VLOOKUP(B479,'ISDT asentamiento mas poblado'!$B$4:$I$734,8,FALSE)</f>
        <v>98.744136881838116</v>
      </c>
      <c r="L479" s="7">
        <f t="shared" si="1"/>
        <v>0.99344297906239587</v>
      </c>
      <c r="M479" s="10">
        <f t="shared" si="2"/>
        <v>99.255378482463755</v>
      </c>
      <c r="N479" s="56">
        <f t="shared" si="3"/>
        <v>99.255378482463755</v>
      </c>
    </row>
    <row r="480" spans="1:14" ht="15.75" customHeight="1" x14ac:dyDescent="0.25">
      <c r="A480" s="5">
        <v>22157001799</v>
      </c>
      <c r="B480" s="5">
        <v>22157</v>
      </c>
      <c r="C480" s="6" t="s">
        <v>484</v>
      </c>
      <c r="D480" s="6" t="s">
        <v>469</v>
      </c>
      <c r="E480" s="6" t="s">
        <v>1561</v>
      </c>
      <c r="F480" s="6" t="s">
        <v>1562</v>
      </c>
      <c r="G480" s="5">
        <v>4</v>
      </c>
      <c r="H480" s="4">
        <f>accesibilidad!CD480</f>
        <v>-1.5145308251259244</v>
      </c>
      <c r="I480" s="7">
        <f t="shared" si="0"/>
        <v>98.485469174874069</v>
      </c>
      <c r="J480" s="8">
        <f>VLOOKUP(B480,'ISDT municipal'!$A$4:$N$734,14)</f>
        <v>99.39587773324655</v>
      </c>
      <c r="K480" s="9">
        <f>VLOOKUP(B480,'ISDT asentamiento mas poblado'!$B$4:$I$734,8,FALSE)</f>
        <v>98.744136881838116</v>
      </c>
      <c r="L480" s="7">
        <f t="shared" si="1"/>
        <v>0.99344297906239587</v>
      </c>
      <c r="M480" s="10">
        <f t="shared" si="2"/>
        <v>99.135502742013358</v>
      </c>
      <c r="N480" s="56">
        <f t="shared" si="3"/>
        <v>99.135502742013358</v>
      </c>
    </row>
    <row r="481" spans="1:14" ht="15.75" customHeight="1" x14ac:dyDescent="0.25">
      <c r="A481" s="5">
        <v>22158000101</v>
      </c>
      <c r="B481" s="5">
        <v>22158</v>
      </c>
      <c r="C481" s="6" t="s">
        <v>485</v>
      </c>
      <c r="D481" s="6" t="s">
        <v>486</v>
      </c>
      <c r="E481" s="6" t="s">
        <v>1561</v>
      </c>
      <c r="F481" s="6" t="s">
        <v>1562</v>
      </c>
      <c r="G481" s="5">
        <v>133</v>
      </c>
      <c r="H481" s="4">
        <f>accesibilidad!CD481</f>
        <v>0.64107345657506254</v>
      </c>
      <c r="I481" s="7">
        <f t="shared" si="0"/>
        <v>100.64107345657506</v>
      </c>
      <c r="J481" s="8">
        <f>VLOOKUP(B481,'ISDT municipal'!$A$4:$N$734,14)</f>
        <v>102.35938380549798</v>
      </c>
      <c r="K481" s="9">
        <f>VLOOKUP(B481,'ISDT asentamiento mas poblado'!$B$4:$I$734,8,FALSE)</f>
        <v>102.89498186715463</v>
      </c>
      <c r="L481" s="7">
        <f t="shared" si="1"/>
        <v>1.0052325252628951</v>
      </c>
      <c r="M481" s="10">
        <f t="shared" si="2"/>
        <v>100.11720763835685</v>
      </c>
      <c r="N481" s="56">
        <f t="shared" si="3"/>
        <v>100.11720763835685</v>
      </c>
    </row>
    <row r="482" spans="1:14" ht="15.75" customHeight="1" x14ac:dyDescent="0.25">
      <c r="A482" s="5">
        <v>22158000299</v>
      </c>
      <c r="B482" s="5">
        <v>22158</v>
      </c>
      <c r="C482" s="6" t="s">
        <v>487</v>
      </c>
      <c r="D482" s="6" t="s">
        <v>486</v>
      </c>
      <c r="E482" s="6" t="s">
        <v>1561</v>
      </c>
      <c r="F482" s="6" t="s">
        <v>1562</v>
      </c>
      <c r="G482" s="5">
        <v>3</v>
      </c>
      <c r="H482" s="4">
        <f>accesibilidad!CD482</f>
        <v>0.35345677685097715</v>
      </c>
      <c r="I482" s="7">
        <f t="shared" si="0"/>
        <v>100.35345677685098</v>
      </c>
      <c r="J482" s="8">
        <f>VLOOKUP(B482,'ISDT municipal'!$A$4:$N$734,14)</f>
        <v>102.35938380549798</v>
      </c>
      <c r="K482" s="9">
        <f>VLOOKUP(B482,'ISDT asentamiento mas poblado'!$B$4:$I$734,8,FALSE)</f>
        <v>102.89498186715463</v>
      </c>
      <c r="L482" s="7">
        <f t="shared" si="1"/>
        <v>1.0052325252628951</v>
      </c>
      <c r="M482" s="10">
        <f t="shared" si="2"/>
        <v>99.8310880864165</v>
      </c>
      <c r="N482" s="56">
        <f t="shared" si="3"/>
        <v>99.8310880864165</v>
      </c>
    </row>
    <row r="483" spans="1:14" ht="15.75" customHeight="1" x14ac:dyDescent="0.25">
      <c r="A483" s="5">
        <v>22158000301</v>
      </c>
      <c r="B483" s="5">
        <v>22158</v>
      </c>
      <c r="C483" s="6" t="s">
        <v>486</v>
      </c>
      <c r="D483" s="6" t="s">
        <v>486</v>
      </c>
      <c r="E483" s="6" t="s">
        <v>1559</v>
      </c>
      <c r="F483" s="6" t="s">
        <v>1560</v>
      </c>
      <c r="G483" s="5">
        <v>17196</v>
      </c>
      <c r="H483" s="4">
        <f>accesibilidad!CD483</f>
        <v>2.8949818671546343</v>
      </c>
      <c r="I483" s="7">
        <f t="shared" si="0"/>
        <v>102.89498186715464</v>
      </c>
      <c r="J483" s="8">
        <f>VLOOKUP(B483,'ISDT municipal'!$A$4:$N$734,14)</f>
        <v>102.35938380549798</v>
      </c>
      <c r="K483" s="9">
        <f>VLOOKUP(B483,'ISDT asentamiento mas poblado'!$B$4:$I$734,8,FALSE)</f>
        <v>102.89498186715463</v>
      </c>
      <c r="L483" s="7">
        <f t="shared" si="1"/>
        <v>1.0052325252628951</v>
      </c>
      <c r="M483" s="10">
        <f t="shared" si="2"/>
        <v>102.35938380549798</v>
      </c>
      <c r="N483" s="56">
        <f t="shared" si="3"/>
        <v>102.35938380549798</v>
      </c>
    </row>
    <row r="484" spans="1:14" ht="15.75" customHeight="1" x14ac:dyDescent="0.25">
      <c r="A484" s="5">
        <v>22158000501</v>
      </c>
      <c r="B484" s="5">
        <v>22158</v>
      </c>
      <c r="C484" s="6" t="s">
        <v>488</v>
      </c>
      <c r="D484" s="6" t="s">
        <v>486</v>
      </c>
      <c r="E484" s="6" t="s">
        <v>1561</v>
      </c>
      <c r="F484" s="6" t="s">
        <v>1562</v>
      </c>
      <c r="G484" s="5">
        <v>137</v>
      </c>
      <c r="H484" s="4">
        <f>accesibilidad!CD484</f>
        <v>2.4327844289703894E-2</v>
      </c>
      <c r="I484" s="7">
        <f t="shared" si="0"/>
        <v>100.0243278442897</v>
      </c>
      <c r="J484" s="8">
        <f>VLOOKUP(B484,'ISDT municipal'!$A$4:$N$734,14)</f>
        <v>102.35938380549798</v>
      </c>
      <c r="K484" s="9">
        <f>VLOOKUP(B484,'ISDT asentamiento mas poblado'!$B$4:$I$734,8,FALSE)</f>
        <v>102.89498186715463</v>
      </c>
      <c r="L484" s="7">
        <f t="shared" si="1"/>
        <v>1.0052325252628951</v>
      </c>
      <c r="M484" s="10">
        <f t="shared" si="2"/>
        <v>99.503672364889582</v>
      </c>
      <c r="N484" s="56">
        <f t="shared" si="3"/>
        <v>99.503672364889582</v>
      </c>
    </row>
    <row r="485" spans="1:14" ht="15.75" customHeight="1" x14ac:dyDescent="0.25">
      <c r="A485" s="5">
        <v>22160000101</v>
      </c>
      <c r="B485" s="5">
        <v>22160</v>
      </c>
      <c r="C485" s="6" t="s">
        <v>489</v>
      </c>
      <c r="D485" s="6" t="s">
        <v>489</v>
      </c>
      <c r="E485" s="6" t="s">
        <v>1559</v>
      </c>
      <c r="F485" s="6" t="s">
        <v>1560</v>
      </c>
      <c r="G485" s="5">
        <v>245</v>
      </c>
      <c r="H485" s="4">
        <f>accesibilidad!CD485</f>
        <v>-0.18610698300404932</v>
      </c>
      <c r="I485" s="7">
        <f t="shared" si="0"/>
        <v>99.813893016995948</v>
      </c>
      <c r="J485" s="8">
        <f>VLOOKUP(B485,'ISDT municipal'!$A$4:$N$734,14)</f>
        <v>99.818230804744758</v>
      </c>
      <c r="K485" s="9">
        <f>VLOOKUP(B485,'ISDT asentamiento mas poblado'!$B$4:$I$734,8,FALSE)</f>
        <v>99.813893016995948</v>
      </c>
      <c r="L485" s="7">
        <f t="shared" si="1"/>
        <v>0.99995654313131144</v>
      </c>
      <c r="M485" s="10">
        <f t="shared" si="2"/>
        <v>99.818230804744758</v>
      </c>
      <c r="N485" s="56">
        <f t="shared" si="3"/>
        <v>99.818230804744758</v>
      </c>
    </row>
    <row r="486" spans="1:14" ht="15.75" customHeight="1" x14ac:dyDescent="0.25">
      <c r="A486" s="5">
        <v>22160000201</v>
      </c>
      <c r="B486" s="5">
        <v>22160</v>
      </c>
      <c r="C486" s="6" t="s">
        <v>490</v>
      </c>
      <c r="D486" s="6" t="s">
        <v>489</v>
      </c>
      <c r="E486" s="6" t="s">
        <v>1561</v>
      </c>
      <c r="F486" s="6" t="s">
        <v>1562</v>
      </c>
      <c r="G486" s="5">
        <v>20</v>
      </c>
      <c r="H486" s="4">
        <f>accesibilidad!CD486</f>
        <v>-0.65380268407018249</v>
      </c>
      <c r="I486" s="7">
        <f t="shared" si="0"/>
        <v>99.346197315929814</v>
      </c>
      <c r="J486" s="8">
        <f>VLOOKUP(B486,'ISDT municipal'!$A$4:$N$734,14)</f>
        <v>99.818230804744758</v>
      </c>
      <c r="K486" s="9">
        <f>VLOOKUP(B486,'ISDT asentamiento mas poblado'!$B$4:$I$734,8,FALSE)</f>
        <v>99.813893016995948</v>
      </c>
      <c r="L486" s="7">
        <f t="shared" si="1"/>
        <v>0.99995654313131144</v>
      </c>
      <c r="M486" s="10">
        <f t="shared" si="2"/>
        <v>99.350514778204669</v>
      </c>
      <c r="N486" s="56">
        <f t="shared" si="3"/>
        <v>99.350514778204669</v>
      </c>
    </row>
    <row r="487" spans="1:14" ht="15.75" customHeight="1" x14ac:dyDescent="0.25">
      <c r="A487" s="5">
        <v>22162000101</v>
      </c>
      <c r="B487" s="5">
        <v>22162</v>
      </c>
      <c r="C487" s="6" t="s">
        <v>491</v>
      </c>
      <c r="D487" s="6" t="s">
        <v>491</v>
      </c>
      <c r="E487" s="6" t="s">
        <v>1559</v>
      </c>
      <c r="F487" s="6" t="s">
        <v>1560</v>
      </c>
      <c r="G487" s="5">
        <v>152</v>
      </c>
      <c r="H487" s="4">
        <f>accesibilidad!CD487</f>
        <v>0.81196472524308072</v>
      </c>
      <c r="I487" s="7">
        <f t="shared" si="0"/>
        <v>100.81196472524309</v>
      </c>
      <c r="J487" s="8">
        <f>VLOOKUP(B487,'ISDT municipal'!$A$4:$N$734,14)</f>
        <v>100.25703056743316</v>
      </c>
      <c r="K487" s="9">
        <f>VLOOKUP(B487,'ISDT asentamiento mas poblado'!$B$4:$I$734,8,FALSE)</f>
        <v>100.81196472524309</v>
      </c>
      <c r="L487" s="7">
        <f t="shared" si="1"/>
        <v>1.0055351146415281</v>
      </c>
      <c r="M487" s="10">
        <f t="shared" si="2"/>
        <v>100.25703056743316</v>
      </c>
      <c r="N487" s="56">
        <f t="shared" si="3"/>
        <v>100.25703056743316</v>
      </c>
    </row>
    <row r="488" spans="1:14" ht="15.75" customHeight="1" x14ac:dyDescent="0.25">
      <c r="A488" s="5">
        <v>22163000101</v>
      </c>
      <c r="B488" s="5">
        <v>22163</v>
      </c>
      <c r="C488" s="6" t="s">
        <v>492</v>
      </c>
      <c r="D488" s="6" t="s">
        <v>493</v>
      </c>
      <c r="E488" s="6" t="s">
        <v>1559</v>
      </c>
      <c r="F488" s="6" t="s">
        <v>1562</v>
      </c>
      <c r="G488" s="5">
        <v>355</v>
      </c>
      <c r="H488" s="4">
        <f>accesibilidad!CD488</f>
        <v>1.248257312793583</v>
      </c>
      <c r="I488" s="7">
        <f t="shared" si="0"/>
        <v>101.24825731279358</v>
      </c>
      <c r="J488" s="8">
        <f>VLOOKUP(B488,'ISDT municipal'!$A$4:$N$734,14)</f>
        <v>101.16832560034005</v>
      </c>
      <c r="K488" s="9">
        <f>VLOOKUP(B488,'ISDT asentamiento mas poblado'!$B$4:$I$734,8,FALSE)</f>
        <v>101.24825731279358</v>
      </c>
      <c r="L488" s="7">
        <f t="shared" si="1"/>
        <v>1.0007900863435191</v>
      </c>
      <c r="M488" s="10">
        <f t="shared" si="2"/>
        <v>101.16832560034005</v>
      </c>
      <c r="N488" s="56">
        <f t="shared" si="3"/>
        <v>101.16832560034005</v>
      </c>
    </row>
    <row r="489" spans="1:14" ht="15.75" customHeight="1" x14ac:dyDescent="0.25">
      <c r="A489" s="5">
        <v>22163000201</v>
      </c>
      <c r="B489" s="5">
        <v>22163</v>
      </c>
      <c r="C489" s="6" t="s">
        <v>494</v>
      </c>
      <c r="D489" s="6" t="s">
        <v>493</v>
      </c>
      <c r="E489" s="6" t="s">
        <v>1561</v>
      </c>
      <c r="F489" s="6" t="s">
        <v>1562</v>
      </c>
      <c r="G489" s="5">
        <v>13</v>
      </c>
      <c r="H489" s="4">
        <f>accesibilidad!CD489</f>
        <v>-0.41947516354103942</v>
      </c>
      <c r="I489" s="7">
        <f t="shared" si="0"/>
        <v>99.580524836458963</v>
      </c>
      <c r="J489" s="8">
        <f>VLOOKUP(B489,'ISDT municipal'!$A$4:$N$734,14)</f>
        <v>101.16832560034005</v>
      </c>
      <c r="K489" s="9">
        <f>VLOOKUP(B489,'ISDT asentamiento mas poblado'!$B$4:$I$734,8,FALSE)</f>
        <v>101.24825731279358</v>
      </c>
      <c r="L489" s="7">
        <f t="shared" si="1"/>
        <v>1.0007900863435191</v>
      </c>
      <c r="M489" s="10">
        <f t="shared" si="2"/>
        <v>99.501909736422149</v>
      </c>
      <c r="N489" s="56">
        <f t="shared" si="3"/>
        <v>99.501909736422149</v>
      </c>
    </row>
    <row r="490" spans="1:14" ht="15.75" customHeight="1" x14ac:dyDescent="0.25">
      <c r="A490" s="5">
        <v>22163000301</v>
      </c>
      <c r="B490" s="5">
        <v>22163</v>
      </c>
      <c r="C490" s="6" t="s">
        <v>495</v>
      </c>
      <c r="D490" s="6" t="s">
        <v>493</v>
      </c>
      <c r="E490" s="6" t="s">
        <v>1561</v>
      </c>
      <c r="F490" s="6" t="s">
        <v>1562</v>
      </c>
      <c r="G490" s="5">
        <v>28</v>
      </c>
      <c r="H490" s="4">
        <f>accesibilidad!CD490</f>
        <v>-1.38480567076529</v>
      </c>
      <c r="I490" s="7">
        <f t="shared" si="0"/>
        <v>98.615194329234711</v>
      </c>
      <c r="J490" s="8">
        <f>VLOOKUP(B490,'ISDT municipal'!$A$4:$N$734,14)</f>
        <v>101.16832560034005</v>
      </c>
      <c r="K490" s="9">
        <f>VLOOKUP(B490,'ISDT asentamiento mas poblado'!$B$4:$I$734,8,FALSE)</f>
        <v>101.24825731279358</v>
      </c>
      <c r="L490" s="7">
        <f t="shared" si="1"/>
        <v>1.0007900863435191</v>
      </c>
      <c r="M490" s="10">
        <f t="shared" si="2"/>
        <v>98.537341321529894</v>
      </c>
      <c r="N490" s="56">
        <f t="shared" si="3"/>
        <v>98.537341321529894</v>
      </c>
    </row>
    <row r="491" spans="1:14" ht="15.75" customHeight="1" x14ac:dyDescent="0.25">
      <c r="A491" s="5">
        <v>22163000401</v>
      </c>
      <c r="B491" s="5">
        <v>22163</v>
      </c>
      <c r="C491" s="6" t="s">
        <v>493</v>
      </c>
      <c r="D491" s="6" t="s">
        <v>493</v>
      </c>
      <c r="E491" s="6" t="s">
        <v>1561</v>
      </c>
      <c r="F491" s="6" t="s">
        <v>1560</v>
      </c>
      <c r="G491" s="5">
        <v>105</v>
      </c>
      <c r="H491" s="4">
        <f>accesibilidad!CD491</f>
        <v>1.1922991697433811</v>
      </c>
      <c r="I491" s="7">
        <f t="shared" si="0"/>
        <v>101.19229916974338</v>
      </c>
      <c r="J491" s="8">
        <f>VLOOKUP(B491,'ISDT municipal'!$A$4:$N$734,14)</f>
        <v>101.16832560034005</v>
      </c>
      <c r="K491" s="9">
        <f>VLOOKUP(B491,'ISDT asentamiento mas poblado'!$B$4:$I$734,8,FALSE)</f>
        <v>101.24825731279358</v>
      </c>
      <c r="L491" s="7">
        <f t="shared" si="1"/>
        <v>1.0007900863435191</v>
      </c>
      <c r="M491" s="10">
        <f t="shared" si="2"/>
        <v>101.11241163415096</v>
      </c>
      <c r="N491" s="56">
        <f t="shared" si="3"/>
        <v>101.11241163415096</v>
      </c>
    </row>
    <row r="492" spans="1:14" ht="15.75" customHeight="1" x14ac:dyDescent="0.25">
      <c r="A492" s="5">
        <v>22163000501</v>
      </c>
      <c r="B492" s="5">
        <v>22163</v>
      </c>
      <c r="C492" s="6" t="s">
        <v>496</v>
      </c>
      <c r="D492" s="6" t="s">
        <v>493</v>
      </c>
      <c r="E492" s="6" t="s">
        <v>1561</v>
      </c>
      <c r="F492" s="6" t="s">
        <v>1562</v>
      </c>
      <c r="G492" s="5">
        <v>33</v>
      </c>
      <c r="H492" s="4">
        <f>accesibilidad!CD492</f>
        <v>0.44843175843714939</v>
      </c>
      <c r="I492" s="7">
        <f t="shared" si="0"/>
        <v>100.44843175843715</v>
      </c>
      <c r="J492" s="8">
        <f>VLOOKUP(B492,'ISDT municipal'!$A$4:$N$734,14)</f>
        <v>101.16832560034005</v>
      </c>
      <c r="K492" s="9">
        <f>VLOOKUP(B492,'ISDT asentamiento mas poblado'!$B$4:$I$734,8,FALSE)</f>
        <v>101.24825731279358</v>
      </c>
      <c r="L492" s="7">
        <f t="shared" si="1"/>
        <v>1.0007900863435191</v>
      </c>
      <c r="M492" s="10">
        <f t="shared" si="2"/>
        <v>100.36913147834524</v>
      </c>
      <c r="N492" s="56">
        <f t="shared" si="3"/>
        <v>100.36913147834524</v>
      </c>
    </row>
    <row r="493" spans="1:14" ht="15.75" customHeight="1" x14ac:dyDescent="0.25">
      <c r="A493" s="5">
        <v>22163000601</v>
      </c>
      <c r="B493" s="5">
        <v>22163</v>
      </c>
      <c r="C493" s="6" t="s">
        <v>497</v>
      </c>
      <c r="D493" s="6" t="s">
        <v>493</v>
      </c>
      <c r="E493" s="6" t="s">
        <v>1561</v>
      </c>
      <c r="F493" s="6" t="s">
        <v>1562</v>
      </c>
      <c r="G493" s="5">
        <v>12</v>
      </c>
      <c r="H493" s="4">
        <f>accesibilidad!CD493</f>
        <v>-0.34361052815648913</v>
      </c>
      <c r="I493" s="7">
        <f t="shared" si="0"/>
        <v>99.656389471843511</v>
      </c>
      <c r="J493" s="8">
        <f>VLOOKUP(B493,'ISDT municipal'!$A$4:$N$734,14)</f>
        <v>101.16832560034005</v>
      </c>
      <c r="K493" s="9">
        <f>VLOOKUP(B493,'ISDT asentamiento mas poblado'!$B$4:$I$734,8,FALSE)</f>
        <v>101.24825731279358</v>
      </c>
      <c r="L493" s="7">
        <f t="shared" si="1"/>
        <v>1.0007900863435191</v>
      </c>
      <c r="M493" s="10">
        <f t="shared" si="2"/>
        <v>99.577714479514412</v>
      </c>
      <c r="N493" s="56">
        <f t="shared" si="3"/>
        <v>99.577714479514412</v>
      </c>
    </row>
    <row r="494" spans="1:14" ht="15.75" customHeight="1" x14ac:dyDescent="0.25">
      <c r="A494" s="5">
        <v>22164000101</v>
      </c>
      <c r="B494" s="5">
        <v>22164</v>
      </c>
      <c r="C494" s="6" t="s">
        <v>498</v>
      </c>
      <c r="D494" s="6" t="s">
        <v>498</v>
      </c>
      <c r="E494" s="6" t="s">
        <v>1559</v>
      </c>
      <c r="F494" s="6" t="s">
        <v>1560</v>
      </c>
      <c r="G494" s="5">
        <v>56</v>
      </c>
      <c r="H494" s="4">
        <f>accesibilidad!CD494</f>
        <v>0.26415332573580524</v>
      </c>
      <c r="I494" s="7">
        <f t="shared" si="0"/>
        <v>100.2641533257358</v>
      </c>
      <c r="J494" s="8">
        <f>VLOOKUP(B494,'ISDT municipal'!$A$4:$N$734,14)</f>
        <v>99.909868155992967</v>
      </c>
      <c r="K494" s="9">
        <f>VLOOKUP(B494,'ISDT asentamiento mas poblado'!$B$4:$I$734,8,FALSE)</f>
        <v>100.2641533257358</v>
      </c>
      <c r="L494" s="7">
        <f t="shared" si="1"/>
        <v>1.0035460478157141</v>
      </c>
      <c r="M494" s="10">
        <f t="shared" si="2"/>
        <v>99.909868155992967</v>
      </c>
      <c r="N494" s="56">
        <f t="shared" si="3"/>
        <v>99.909868155992967</v>
      </c>
    </row>
    <row r="495" spans="1:14" ht="15.75" customHeight="1" x14ac:dyDescent="0.25">
      <c r="A495" s="5">
        <v>22165000101</v>
      </c>
      <c r="B495" s="5">
        <v>22165</v>
      </c>
      <c r="C495" s="6" t="s">
        <v>499</v>
      </c>
      <c r="D495" s="6" t="s">
        <v>499</v>
      </c>
      <c r="E495" s="6" t="s">
        <v>1559</v>
      </c>
      <c r="F495" s="6" t="s">
        <v>1560</v>
      </c>
      <c r="G495" s="5">
        <v>508</v>
      </c>
      <c r="H495" s="4">
        <f>accesibilidad!CD495</f>
        <v>0.3079256868446672</v>
      </c>
      <c r="I495" s="7">
        <f t="shared" si="0"/>
        <v>100.30792568684467</v>
      </c>
      <c r="J495" s="8">
        <f>VLOOKUP(B495,'ISDT municipal'!$A$4:$N$734,14)</f>
        <v>99.88543202344421</v>
      </c>
      <c r="K495" s="9">
        <f>VLOOKUP(B495,'ISDT asentamiento mas poblado'!$B$4:$I$734,8,FALSE)</f>
        <v>100.30792568684467</v>
      </c>
      <c r="L495" s="7">
        <f t="shared" si="1"/>
        <v>1.0042297826103539</v>
      </c>
      <c r="M495" s="10">
        <f t="shared" si="2"/>
        <v>99.88543202344421</v>
      </c>
      <c r="N495" s="56">
        <f t="shared" si="3"/>
        <v>99.88543202344421</v>
      </c>
    </row>
    <row r="496" spans="1:14" ht="15.75" customHeight="1" x14ac:dyDescent="0.25">
      <c r="A496" s="5">
        <v>22167000101</v>
      </c>
      <c r="B496" s="5">
        <v>22167</v>
      </c>
      <c r="C496" s="6" t="s">
        <v>500</v>
      </c>
      <c r="D496" s="6" t="s">
        <v>501</v>
      </c>
      <c r="E496" s="6" t="s">
        <v>1561</v>
      </c>
      <c r="F496" s="6" t="s">
        <v>1562</v>
      </c>
      <c r="G496" s="5">
        <v>70</v>
      </c>
      <c r="H496" s="4">
        <f>accesibilidad!CD496</f>
        <v>-3.2240885448990161E-2</v>
      </c>
      <c r="I496" s="7">
        <f t="shared" si="0"/>
        <v>99.967759114551015</v>
      </c>
      <c r="J496" s="8">
        <f>VLOOKUP(B496,'ISDT municipal'!$A$4:$N$734,14)</f>
        <v>100.51823948429322</v>
      </c>
      <c r="K496" s="9">
        <f>VLOOKUP(B496,'ISDT asentamiento mas poblado'!$B$4:$I$734,8,FALSE)</f>
        <v>100.45171997263759</v>
      </c>
      <c r="L496" s="7">
        <f t="shared" si="1"/>
        <v>0.99933823441400382</v>
      </c>
      <c r="M496" s="10">
        <f t="shared" si="2"/>
        <v>100.03395814548267</v>
      </c>
      <c r="N496" s="56">
        <f t="shared" si="3"/>
        <v>100.03395814548267</v>
      </c>
    </row>
    <row r="497" spans="1:14" ht="15.75" customHeight="1" x14ac:dyDescent="0.25">
      <c r="A497" s="5">
        <v>22167000201</v>
      </c>
      <c r="B497" s="5">
        <v>22167</v>
      </c>
      <c r="C497" s="6" t="s">
        <v>501</v>
      </c>
      <c r="D497" s="6" t="s">
        <v>501</v>
      </c>
      <c r="E497" s="6" t="s">
        <v>1559</v>
      </c>
      <c r="F497" s="6" t="s">
        <v>1560</v>
      </c>
      <c r="G497" s="5">
        <v>608</v>
      </c>
      <c r="H497" s="4">
        <f>accesibilidad!CD497</f>
        <v>0.45171997263758606</v>
      </c>
      <c r="I497" s="7">
        <f t="shared" si="0"/>
        <v>100.45171997263759</v>
      </c>
      <c r="J497" s="8">
        <f>VLOOKUP(B497,'ISDT municipal'!$A$4:$N$734,14)</f>
        <v>100.51823948429322</v>
      </c>
      <c r="K497" s="9">
        <f>VLOOKUP(B497,'ISDT asentamiento mas poblado'!$B$4:$I$734,8,FALSE)</f>
        <v>100.45171997263759</v>
      </c>
      <c r="L497" s="7">
        <f t="shared" si="1"/>
        <v>0.99933823441400382</v>
      </c>
      <c r="M497" s="10">
        <f t="shared" si="2"/>
        <v>100.51823948429322</v>
      </c>
      <c r="N497" s="56">
        <f t="shared" si="3"/>
        <v>100.51823948429322</v>
      </c>
    </row>
    <row r="498" spans="1:14" ht="15.75" customHeight="1" x14ac:dyDescent="0.25">
      <c r="A498" s="5">
        <v>22168000101</v>
      </c>
      <c r="B498" s="5">
        <v>22168</v>
      </c>
      <c r="C498" s="6" t="s">
        <v>502</v>
      </c>
      <c r="D498" s="6" t="s">
        <v>502</v>
      </c>
      <c r="E498" s="6" t="s">
        <v>1559</v>
      </c>
      <c r="F498" s="6" t="s">
        <v>1560</v>
      </c>
      <c r="G498" s="5">
        <v>26</v>
      </c>
      <c r="H498" s="4">
        <f>accesibilidad!CD498</f>
        <v>-0.74210621649627873</v>
      </c>
      <c r="I498" s="7">
        <f t="shared" si="0"/>
        <v>99.257893783503718</v>
      </c>
      <c r="J498" s="8">
        <f>VLOOKUP(B498,'ISDT municipal'!$A$4:$N$734,14)</f>
        <v>99.880534686403209</v>
      </c>
      <c r="K498" s="9">
        <f>VLOOKUP(B498,'ISDT asentamiento mas poblado'!$B$4:$I$734,8,FALSE)</f>
        <v>99.257893783503718</v>
      </c>
      <c r="L498" s="7">
        <f t="shared" si="1"/>
        <v>0.99376614367499727</v>
      </c>
      <c r="M498" s="10">
        <f t="shared" si="2"/>
        <v>99.880534686403209</v>
      </c>
      <c r="N498" s="56">
        <f t="shared" si="3"/>
        <v>99.880534686403209</v>
      </c>
    </row>
    <row r="499" spans="1:14" ht="15.75" customHeight="1" x14ac:dyDescent="0.25">
      <c r="A499" s="5">
        <v>22170000101</v>
      </c>
      <c r="B499" s="5">
        <v>22170</v>
      </c>
      <c r="C499" s="6" t="s">
        <v>503</v>
      </c>
      <c r="D499" s="6" t="s">
        <v>504</v>
      </c>
      <c r="E499" s="6" t="s">
        <v>1561</v>
      </c>
      <c r="F499" s="6" t="s">
        <v>1562</v>
      </c>
      <c r="G499" s="5">
        <v>11</v>
      </c>
      <c r="H499" s="4">
        <f>accesibilidad!CD499</f>
        <v>-1.1485186662423326</v>
      </c>
      <c r="I499" s="7">
        <f t="shared" si="0"/>
        <v>98.851481333757661</v>
      </c>
      <c r="J499" s="8">
        <f>VLOOKUP(B499,'ISDT municipal'!$A$4:$N$734,14)</f>
        <v>101.33701937159555</v>
      </c>
      <c r="K499" s="9">
        <f>VLOOKUP(B499,'ISDT asentamiento mas poblado'!$B$4:$I$734,8,FALSE)</f>
        <v>99.803859547818618</v>
      </c>
      <c r="L499" s="7">
        <f t="shared" si="1"/>
        <v>0.98487068365258568</v>
      </c>
      <c r="M499" s="10">
        <f t="shared" si="2"/>
        <v>100.37001098169314</v>
      </c>
      <c r="N499" s="56">
        <f t="shared" si="3"/>
        <v>100.37001098169314</v>
      </c>
    </row>
    <row r="500" spans="1:14" ht="15.75" customHeight="1" x14ac:dyDescent="0.25">
      <c r="A500" s="5">
        <v>22170000201</v>
      </c>
      <c r="B500" s="5">
        <v>22170</v>
      </c>
      <c r="C500" s="6" t="s">
        <v>504</v>
      </c>
      <c r="D500" s="6" t="s">
        <v>504</v>
      </c>
      <c r="E500" s="6" t="s">
        <v>1559</v>
      </c>
      <c r="F500" s="6" t="s">
        <v>1560</v>
      </c>
      <c r="G500" s="5">
        <v>709</v>
      </c>
      <c r="H500" s="4">
        <f>accesibilidad!CD500</f>
        <v>-0.1961404521813763</v>
      </c>
      <c r="I500" s="7">
        <f t="shared" si="0"/>
        <v>99.803859547818618</v>
      </c>
      <c r="J500" s="8">
        <f>VLOOKUP(B500,'ISDT municipal'!$A$4:$N$734,14)</f>
        <v>101.33701937159555</v>
      </c>
      <c r="K500" s="9">
        <f>VLOOKUP(B500,'ISDT asentamiento mas poblado'!$B$4:$I$734,8,FALSE)</f>
        <v>99.803859547818618</v>
      </c>
      <c r="L500" s="7">
        <f t="shared" si="1"/>
        <v>0.98487068365258568</v>
      </c>
      <c r="M500" s="10">
        <f t="shared" si="2"/>
        <v>101.33701937159555</v>
      </c>
      <c r="N500" s="56">
        <f t="shared" si="3"/>
        <v>101.33701937159555</v>
      </c>
    </row>
    <row r="501" spans="1:14" ht="15.75" customHeight="1" x14ac:dyDescent="0.25">
      <c r="A501" s="5">
        <v>22170000301</v>
      </c>
      <c r="B501" s="5">
        <v>22170</v>
      </c>
      <c r="C501" s="6" t="s">
        <v>505</v>
      </c>
      <c r="D501" s="6" t="s">
        <v>504</v>
      </c>
      <c r="E501" s="6" t="s">
        <v>1561</v>
      </c>
      <c r="F501" s="6" t="s">
        <v>1562</v>
      </c>
      <c r="G501" s="5">
        <v>80</v>
      </c>
      <c r="H501" s="4">
        <f>accesibilidad!CD501</f>
        <v>-0.36720751734772572</v>
      </c>
      <c r="I501" s="7">
        <f t="shared" si="0"/>
        <v>99.632792482652277</v>
      </c>
      <c r="J501" s="8">
        <f>VLOOKUP(B501,'ISDT municipal'!$A$4:$N$734,14)</f>
        <v>101.33701937159555</v>
      </c>
      <c r="K501" s="9">
        <f>VLOOKUP(B501,'ISDT asentamiento mas poblado'!$B$4:$I$734,8,FALSE)</f>
        <v>99.803859547818618</v>
      </c>
      <c r="L501" s="7">
        <f t="shared" si="1"/>
        <v>0.98487068365258568</v>
      </c>
      <c r="M501" s="10">
        <f t="shared" si="2"/>
        <v>101.16332442056714</v>
      </c>
      <c r="N501" s="56">
        <f t="shared" si="3"/>
        <v>101.16332442056714</v>
      </c>
    </row>
    <row r="502" spans="1:14" ht="15.75" customHeight="1" x14ac:dyDescent="0.25">
      <c r="A502" s="5">
        <v>22172000101</v>
      </c>
      <c r="B502" s="5">
        <v>22172</v>
      </c>
      <c r="C502" s="6" t="s">
        <v>506</v>
      </c>
      <c r="D502" s="6" t="s">
        <v>506</v>
      </c>
      <c r="E502" s="6" t="s">
        <v>1559</v>
      </c>
      <c r="F502" s="6" t="s">
        <v>1560</v>
      </c>
      <c r="G502" s="5">
        <v>644</v>
      </c>
      <c r="H502" s="4">
        <f>accesibilidad!CD502</f>
        <v>0.49491955879604893</v>
      </c>
      <c r="I502" s="7">
        <f t="shared" si="0"/>
        <v>100.49491955879606</v>
      </c>
      <c r="J502" s="8">
        <f>VLOOKUP(B502,'ISDT municipal'!$A$4:$N$734,14)</f>
        <v>100.47239880617965</v>
      </c>
      <c r="K502" s="9">
        <f>VLOOKUP(B502,'ISDT asentamiento mas poblado'!$B$4:$I$734,8,FALSE)</f>
        <v>100.49491955879604</v>
      </c>
      <c r="L502" s="7">
        <f t="shared" si="1"/>
        <v>1.0002241486506143</v>
      </c>
      <c r="M502" s="10">
        <f t="shared" si="2"/>
        <v>100.47239880617965</v>
      </c>
      <c r="N502" s="56">
        <f t="shared" si="3"/>
        <v>100.47239880617965</v>
      </c>
    </row>
    <row r="503" spans="1:14" ht="15.75" customHeight="1" x14ac:dyDescent="0.25">
      <c r="A503" s="5">
        <v>22173000101</v>
      </c>
      <c r="B503" s="5">
        <v>22173</v>
      </c>
      <c r="C503" s="6" t="s">
        <v>507</v>
      </c>
      <c r="D503" s="6" t="s">
        <v>508</v>
      </c>
      <c r="E503" s="6" t="s">
        <v>1561</v>
      </c>
      <c r="F503" s="6" t="s">
        <v>1562</v>
      </c>
      <c r="G503" s="5">
        <v>11</v>
      </c>
      <c r="H503" s="4">
        <f>accesibilidad!CD503</f>
        <v>-1.4275481929375879</v>
      </c>
      <c r="I503" s="7">
        <f t="shared" si="0"/>
        <v>98.572451807062407</v>
      </c>
      <c r="J503" s="8">
        <f>VLOOKUP(B503,'ISDT municipal'!$A$4:$N$734,14)</f>
        <v>99.314792251112181</v>
      </c>
      <c r="K503" s="9">
        <f>VLOOKUP(B503,'ISDT asentamiento mas poblado'!$B$4:$I$734,8,FALSE)</f>
        <v>99.734261333833345</v>
      </c>
      <c r="L503" s="7">
        <f t="shared" si="1"/>
        <v>1.0042236314773791</v>
      </c>
      <c r="M503" s="10">
        <f t="shared" si="2"/>
        <v>98.157869141205154</v>
      </c>
      <c r="N503" s="56">
        <f t="shared" si="3"/>
        <v>98.157869141205154</v>
      </c>
    </row>
    <row r="504" spans="1:14" ht="15.75" customHeight="1" x14ac:dyDescent="0.25">
      <c r="A504" s="5">
        <v>22173000201</v>
      </c>
      <c r="B504" s="5">
        <v>22173</v>
      </c>
      <c r="C504" s="6" t="s">
        <v>509</v>
      </c>
      <c r="D504" s="6" t="s">
        <v>508</v>
      </c>
      <c r="E504" s="6" t="s">
        <v>1561</v>
      </c>
      <c r="F504" s="6" t="s">
        <v>1562</v>
      </c>
      <c r="G504" s="5">
        <v>19</v>
      </c>
      <c r="H504" s="4">
        <f>accesibilidad!CD504</f>
        <v>-1.3512884512962422</v>
      </c>
      <c r="I504" s="7">
        <f t="shared" si="0"/>
        <v>98.648711548703758</v>
      </c>
      <c r="J504" s="8">
        <f>VLOOKUP(B504,'ISDT municipal'!$A$4:$N$734,14)</f>
        <v>99.314792251112181</v>
      </c>
      <c r="K504" s="9">
        <f>VLOOKUP(B504,'ISDT asentamiento mas poblado'!$B$4:$I$734,8,FALSE)</f>
        <v>99.734261333833345</v>
      </c>
      <c r="L504" s="7">
        <f t="shared" si="1"/>
        <v>1.0042236314773791</v>
      </c>
      <c r="M504" s="10">
        <f t="shared" si="2"/>
        <v>98.233808144481898</v>
      </c>
      <c r="N504" s="56">
        <f t="shared" si="3"/>
        <v>98.233808144481898</v>
      </c>
    </row>
    <row r="505" spans="1:14" ht="15.75" customHeight="1" x14ac:dyDescent="0.25">
      <c r="A505" s="5">
        <v>22173000301</v>
      </c>
      <c r="B505" s="5">
        <v>22173</v>
      </c>
      <c r="C505" s="6" t="s">
        <v>510</v>
      </c>
      <c r="D505" s="6" t="s">
        <v>508</v>
      </c>
      <c r="E505" s="6" t="s">
        <v>1561</v>
      </c>
      <c r="F505" s="6" t="s">
        <v>1562</v>
      </c>
      <c r="G505" s="5">
        <v>41</v>
      </c>
      <c r="H505" s="4">
        <f>accesibilidad!CD505</f>
        <v>-1.0023486807490054</v>
      </c>
      <c r="I505" s="7">
        <f t="shared" si="0"/>
        <v>98.997651319250991</v>
      </c>
      <c r="J505" s="8">
        <f>VLOOKUP(B505,'ISDT municipal'!$A$4:$N$734,14)</f>
        <v>99.314792251112181</v>
      </c>
      <c r="K505" s="9">
        <f>VLOOKUP(B505,'ISDT asentamiento mas poblado'!$B$4:$I$734,8,FALSE)</f>
        <v>99.734261333833345</v>
      </c>
      <c r="L505" s="7">
        <f t="shared" si="1"/>
        <v>1.0042236314773791</v>
      </c>
      <c r="M505" s="10">
        <f t="shared" si="2"/>
        <v>98.581280320608528</v>
      </c>
      <c r="N505" s="56">
        <f t="shared" si="3"/>
        <v>98.581280320608528</v>
      </c>
    </row>
    <row r="506" spans="1:14" ht="15.75" customHeight="1" x14ac:dyDescent="0.25">
      <c r="A506" s="5">
        <v>22173000401</v>
      </c>
      <c r="B506" s="5">
        <v>22173</v>
      </c>
      <c r="C506" s="6" t="s">
        <v>511</v>
      </c>
      <c r="D506" s="6" t="s">
        <v>508</v>
      </c>
      <c r="E506" s="6" t="s">
        <v>1561</v>
      </c>
      <c r="F506" s="6" t="s">
        <v>1562</v>
      </c>
      <c r="G506" s="5">
        <v>19</v>
      </c>
      <c r="H506" s="4">
        <f>accesibilidad!CD506</f>
        <v>-1.0844247583014921</v>
      </c>
      <c r="I506" s="7">
        <f t="shared" si="0"/>
        <v>98.915575241698505</v>
      </c>
      <c r="J506" s="8">
        <f>VLOOKUP(B506,'ISDT municipal'!$A$4:$N$734,14)</f>
        <v>99.314792251112181</v>
      </c>
      <c r="K506" s="9">
        <f>VLOOKUP(B506,'ISDT asentamiento mas poblado'!$B$4:$I$734,8,FALSE)</f>
        <v>99.734261333833345</v>
      </c>
      <c r="L506" s="7">
        <f t="shared" si="1"/>
        <v>1.0042236314773791</v>
      </c>
      <c r="M506" s="10">
        <f t="shared" si="2"/>
        <v>98.49954944415849</v>
      </c>
      <c r="N506" s="56">
        <f t="shared" si="3"/>
        <v>98.49954944415849</v>
      </c>
    </row>
    <row r="507" spans="1:14" ht="15.75" customHeight="1" x14ac:dyDescent="0.25">
      <c r="A507" s="5">
        <v>22173000501</v>
      </c>
      <c r="B507" s="5">
        <v>22173</v>
      </c>
      <c r="C507" s="6" t="s">
        <v>512</v>
      </c>
      <c r="D507" s="6" t="s">
        <v>508</v>
      </c>
      <c r="E507" s="6" t="s">
        <v>1559</v>
      </c>
      <c r="F507" s="6" t="s">
        <v>1560</v>
      </c>
      <c r="G507" s="5">
        <v>80</v>
      </c>
      <c r="H507" s="4">
        <f>accesibilidad!CD507</f>
        <v>-0.26573866616666264</v>
      </c>
      <c r="I507" s="7">
        <f t="shared" si="0"/>
        <v>99.734261333833331</v>
      </c>
      <c r="J507" s="8">
        <f>VLOOKUP(B507,'ISDT municipal'!$A$4:$N$734,14)</f>
        <v>99.314792251112181</v>
      </c>
      <c r="K507" s="9">
        <f>VLOOKUP(B507,'ISDT asentamiento mas poblado'!$B$4:$I$734,8,FALSE)</f>
        <v>99.734261333833345</v>
      </c>
      <c r="L507" s="7">
        <f t="shared" si="1"/>
        <v>1.0042236314773791</v>
      </c>
      <c r="M507" s="10">
        <f t="shared" si="2"/>
        <v>99.314792251112181</v>
      </c>
      <c r="N507" s="56">
        <f t="shared" si="3"/>
        <v>99.314792251112181</v>
      </c>
    </row>
    <row r="508" spans="1:14" ht="15.75" customHeight="1" x14ac:dyDescent="0.25">
      <c r="A508" s="5">
        <v>22173000601</v>
      </c>
      <c r="B508" s="5">
        <v>22173</v>
      </c>
      <c r="C508" s="6" t="s">
        <v>513</v>
      </c>
      <c r="D508" s="6" t="s">
        <v>508</v>
      </c>
      <c r="E508" s="6" t="s">
        <v>1561</v>
      </c>
      <c r="F508" s="6" t="s">
        <v>1562</v>
      </c>
      <c r="G508" s="5">
        <v>23</v>
      </c>
      <c r="H508" s="4">
        <f>accesibilidad!CD508</f>
        <v>-0.97607835920529751</v>
      </c>
      <c r="I508" s="7">
        <f t="shared" si="0"/>
        <v>99.023921640794697</v>
      </c>
      <c r="J508" s="8">
        <f>VLOOKUP(B508,'ISDT municipal'!$A$4:$N$734,14)</f>
        <v>99.314792251112181</v>
      </c>
      <c r="K508" s="9">
        <f>VLOOKUP(B508,'ISDT asentamiento mas poblado'!$B$4:$I$734,8,FALSE)</f>
        <v>99.734261333833345</v>
      </c>
      <c r="L508" s="7">
        <f t="shared" si="1"/>
        <v>1.0042236314773791</v>
      </c>
      <c r="M508" s="10">
        <f t="shared" si="2"/>
        <v>98.607440152662136</v>
      </c>
      <c r="N508" s="56">
        <f t="shared" si="3"/>
        <v>98.607440152662136</v>
      </c>
    </row>
    <row r="509" spans="1:14" ht="15.75" customHeight="1" x14ac:dyDescent="0.25">
      <c r="A509" s="5">
        <v>22173000701</v>
      </c>
      <c r="B509" s="5">
        <v>22173</v>
      </c>
      <c r="C509" s="6" t="s">
        <v>514</v>
      </c>
      <c r="D509" s="6" t="s">
        <v>508</v>
      </c>
      <c r="E509" s="6" t="s">
        <v>1561</v>
      </c>
      <c r="F509" s="6" t="s">
        <v>1562</v>
      </c>
      <c r="G509" s="5">
        <v>20</v>
      </c>
      <c r="H509" s="4">
        <f>accesibilidad!CD509</f>
        <v>-0.92163607915897305</v>
      </c>
      <c r="I509" s="7">
        <f t="shared" si="0"/>
        <v>99.078363920841028</v>
      </c>
      <c r="J509" s="8">
        <f>VLOOKUP(B509,'ISDT municipal'!$A$4:$N$734,14)</f>
        <v>99.314792251112181</v>
      </c>
      <c r="K509" s="9">
        <f>VLOOKUP(B509,'ISDT asentamiento mas poblado'!$B$4:$I$734,8,FALSE)</f>
        <v>99.734261333833345</v>
      </c>
      <c r="L509" s="7">
        <f t="shared" si="1"/>
        <v>1.0042236314773791</v>
      </c>
      <c r="M509" s="10">
        <f t="shared" si="2"/>
        <v>98.661653455695287</v>
      </c>
      <c r="N509" s="56">
        <f t="shared" si="3"/>
        <v>98.661653455695287</v>
      </c>
    </row>
    <row r="510" spans="1:14" ht="15.75" customHeight="1" x14ac:dyDescent="0.25">
      <c r="A510" s="5">
        <v>22173000801</v>
      </c>
      <c r="B510" s="5">
        <v>22173</v>
      </c>
      <c r="C510" s="6" t="s">
        <v>515</v>
      </c>
      <c r="D510" s="6" t="s">
        <v>508</v>
      </c>
      <c r="E510" s="6" t="s">
        <v>1561</v>
      </c>
      <c r="F510" s="6" t="s">
        <v>1562</v>
      </c>
      <c r="G510" s="5">
        <v>18</v>
      </c>
      <c r="H510" s="4">
        <f>accesibilidad!CD510</f>
        <v>-0.90601121410627883</v>
      </c>
      <c r="I510" s="7">
        <f t="shared" si="0"/>
        <v>99.093988785893714</v>
      </c>
      <c r="J510" s="8">
        <f>VLOOKUP(B510,'ISDT municipal'!$A$4:$N$734,14)</f>
        <v>99.314792251112181</v>
      </c>
      <c r="K510" s="9">
        <f>VLOOKUP(B510,'ISDT asentamiento mas poblado'!$B$4:$I$734,8,FALSE)</f>
        <v>99.734261333833345</v>
      </c>
      <c r="L510" s="7">
        <f t="shared" si="1"/>
        <v>1.0042236314773791</v>
      </c>
      <c r="M510" s="10">
        <f t="shared" si="2"/>
        <v>98.677212604636736</v>
      </c>
      <c r="N510" s="56">
        <f t="shared" si="3"/>
        <v>98.677212604636736</v>
      </c>
    </row>
    <row r="511" spans="1:14" ht="15.75" customHeight="1" x14ac:dyDescent="0.25">
      <c r="A511" s="5">
        <v>22173000901</v>
      </c>
      <c r="B511" s="5">
        <v>22173</v>
      </c>
      <c r="C511" s="6" t="s">
        <v>516</v>
      </c>
      <c r="D511" s="6" t="s">
        <v>508</v>
      </c>
      <c r="E511" s="6" t="s">
        <v>1561</v>
      </c>
      <c r="F511" s="6" t="s">
        <v>1562</v>
      </c>
      <c r="G511" s="5">
        <v>14</v>
      </c>
      <c r="H511" s="4">
        <f>accesibilidad!CD511</f>
        <v>-1.0608993150958201</v>
      </c>
      <c r="I511" s="7">
        <f t="shared" si="0"/>
        <v>98.939100684904176</v>
      </c>
      <c r="J511" s="8">
        <f>VLOOKUP(B511,'ISDT municipal'!$A$4:$N$734,14)</f>
        <v>99.314792251112181</v>
      </c>
      <c r="K511" s="9">
        <f>VLOOKUP(B511,'ISDT asentamiento mas poblado'!$B$4:$I$734,8,FALSE)</f>
        <v>99.734261333833345</v>
      </c>
      <c r="L511" s="7">
        <f t="shared" si="1"/>
        <v>1.0042236314773791</v>
      </c>
      <c r="M511" s="10">
        <f t="shared" si="2"/>
        <v>98.522975942468491</v>
      </c>
      <c r="N511" s="56">
        <f t="shared" si="3"/>
        <v>98.522975942468491</v>
      </c>
    </row>
    <row r="512" spans="1:14" ht="15.75" customHeight="1" x14ac:dyDescent="0.25">
      <c r="A512" s="5">
        <v>22173001099</v>
      </c>
      <c r="B512" s="5">
        <v>22173</v>
      </c>
      <c r="C512" s="6" t="s">
        <v>517</v>
      </c>
      <c r="D512" s="6" t="s">
        <v>508</v>
      </c>
      <c r="E512" s="6" t="s">
        <v>1561</v>
      </c>
      <c r="F512" s="6" t="s">
        <v>1562</v>
      </c>
      <c r="G512" s="5">
        <v>2</v>
      </c>
      <c r="H512" s="4">
        <f>accesibilidad!CD512</f>
        <v>-1.1673892759761166</v>
      </c>
      <c r="I512" s="7">
        <f t="shared" si="0"/>
        <v>98.83261072402388</v>
      </c>
      <c r="J512" s="8">
        <f>VLOOKUP(B512,'ISDT municipal'!$A$4:$N$734,14)</f>
        <v>99.314792251112181</v>
      </c>
      <c r="K512" s="9">
        <f>VLOOKUP(B512,'ISDT asentamiento mas poblado'!$B$4:$I$734,8,FALSE)</f>
        <v>99.734261333833345</v>
      </c>
      <c r="L512" s="7">
        <f t="shared" si="1"/>
        <v>1.0042236314773791</v>
      </c>
      <c r="M512" s="10">
        <f t="shared" si="2"/>
        <v>98.416933864247696</v>
      </c>
      <c r="N512" s="56">
        <f t="shared" si="3"/>
        <v>98.416933864247696</v>
      </c>
    </row>
    <row r="513" spans="1:14" ht="15.75" customHeight="1" x14ac:dyDescent="0.25">
      <c r="A513" s="5">
        <v>22174000101</v>
      </c>
      <c r="B513" s="5">
        <v>22174</v>
      </c>
      <c r="C513" s="6" t="s">
        <v>518</v>
      </c>
      <c r="D513" s="6" t="s">
        <v>519</v>
      </c>
      <c r="E513" s="6" t="s">
        <v>1561</v>
      </c>
      <c r="F513" s="6" t="s">
        <v>1562</v>
      </c>
      <c r="G513" s="5">
        <v>68</v>
      </c>
      <c r="H513" s="4">
        <f>accesibilidad!CD513</f>
        <v>-2.3661684468018085E-2</v>
      </c>
      <c r="I513" s="7">
        <f t="shared" si="0"/>
        <v>99.976338315531976</v>
      </c>
      <c r="J513" s="8">
        <f>VLOOKUP(B513,'ISDT municipal'!$A$4:$N$734,14)</f>
        <v>100.34997894486054</v>
      </c>
      <c r="K513" s="9">
        <f>VLOOKUP(B513,'ISDT asentamiento mas poblado'!$B$4:$I$734,8,FALSE)</f>
        <v>100.65242323533586</v>
      </c>
      <c r="L513" s="7">
        <f t="shared" si="1"/>
        <v>1.0030138949071579</v>
      </c>
      <c r="M513" s="10">
        <f t="shared" si="2"/>
        <v>99.675925551147131</v>
      </c>
      <c r="N513" s="56">
        <f t="shared" si="3"/>
        <v>99.675925551147131</v>
      </c>
    </row>
    <row r="514" spans="1:14" ht="15.75" customHeight="1" x14ac:dyDescent="0.25">
      <c r="A514" s="5">
        <v>22174000201</v>
      </c>
      <c r="B514" s="5">
        <v>22174</v>
      </c>
      <c r="C514" s="6" t="s">
        <v>519</v>
      </c>
      <c r="D514" s="6" t="s">
        <v>519</v>
      </c>
      <c r="E514" s="6" t="s">
        <v>1559</v>
      </c>
      <c r="F514" s="6" t="s">
        <v>1560</v>
      </c>
      <c r="G514" s="5">
        <v>448</v>
      </c>
      <c r="H514" s="4">
        <f>accesibilidad!CD514</f>
        <v>0.65242323533586843</v>
      </c>
      <c r="I514" s="7">
        <f t="shared" si="0"/>
        <v>100.65242323533587</v>
      </c>
      <c r="J514" s="8">
        <f>VLOOKUP(B514,'ISDT municipal'!$A$4:$N$734,14)</f>
        <v>100.34997894486054</v>
      </c>
      <c r="K514" s="9">
        <f>VLOOKUP(B514,'ISDT asentamiento mas poblado'!$B$4:$I$734,8,FALSE)</f>
        <v>100.65242323533586</v>
      </c>
      <c r="L514" s="7">
        <f t="shared" si="1"/>
        <v>1.0030138949071579</v>
      </c>
      <c r="M514" s="10">
        <f t="shared" si="2"/>
        <v>100.34997894486054</v>
      </c>
      <c r="N514" s="56">
        <f t="shared" si="3"/>
        <v>100.34997894486054</v>
      </c>
    </row>
    <row r="515" spans="1:14" ht="15.75" customHeight="1" x14ac:dyDescent="0.25">
      <c r="A515" s="5">
        <v>22174000301</v>
      </c>
      <c r="B515" s="5">
        <v>22174</v>
      </c>
      <c r="C515" s="6" t="s">
        <v>520</v>
      </c>
      <c r="D515" s="6" t="s">
        <v>519</v>
      </c>
      <c r="E515" s="6" t="s">
        <v>1561</v>
      </c>
      <c r="F515" s="6" t="s">
        <v>1562</v>
      </c>
      <c r="G515" s="5">
        <v>47</v>
      </c>
      <c r="H515" s="4">
        <f>accesibilidad!CD515</f>
        <v>-0.6723167802891955</v>
      </c>
      <c r="I515" s="7">
        <f t="shared" si="0"/>
        <v>99.327683219710806</v>
      </c>
      <c r="J515" s="8">
        <f>VLOOKUP(B515,'ISDT municipal'!$A$4:$N$734,14)</f>
        <v>100.34997894486054</v>
      </c>
      <c r="K515" s="9">
        <f>VLOOKUP(B515,'ISDT asentamiento mas poblado'!$B$4:$I$734,8,FALSE)</f>
        <v>100.65242323533586</v>
      </c>
      <c r="L515" s="7">
        <f t="shared" si="1"/>
        <v>1.0030138949071579</v>
      </c>
      <c r="M515" s="10">
        <f t="shared" si="2"/>
        <v>99.029219559221445</v>
      </c>
      <c r="N515" s="56">
        <f t="shared" si="3"/>
        <v>99.029219559221445</v>
      </c>
    </row>
    <row r="516" spans="1:14" ht="15.75" customHeight="1" x14ac:dyDescent="0.25">
      <c r="A516" s="5">
        <v>22175000101</v>
      </c>
      <c r="B516" s="5">
        <v>22175</v>
      </c>
      <c r="C516" s="6" t="s">
        <v>521</v>
      </c>
      <c r="D516" s="6" t="s">
        <v>522</v>
      </c>
      <c r="E516" s="6" t="s">
        <v>1561</v>
      </c>
      <c r="F516" s="6" t="s">
        <v>1562</v>
      </c>
      <c r="G516" s="5">
        <v>52</v>
      </c>
      <c r="H516" s="4">
        <f>accesibilidad!CD516</f>
        <v>-0.81589380273187562</v>
      </c>
      <c r="I516" s="7">
        <f t="shared" si="0"/>
        <v>99.184106197268122</v>
      </c>
      <c r="J516" s="8">
        <f>VLOOKUP(B516,'ISDT municipal'!$A$4:$N$734,14)</f>
        <v>99.691225588343485</v>
      </c>
      <c r="K516" s="9">
        <f>VLOOKUP(B516,'ISDT asentamiento mas poblado'!$B$4:$I$734,8,FALSE)</f>
        <v>99.569501345596507</v>
      </c>
      <c r="L516" s="7">
        <f t="shared" si="1"/>
        <v>0.99877898739805226</v>
      </c>
      <c r="M516" s="10">
        <f t="shared" si="2"/>
        <v>99.3053592924051</v>
      </c>
      <c r="N516" s="56">
        <f t="shared" si="3"/>
        <v>99.3053592924051</v>
      </c>
    </row>
    <row r="517" spans="1:14" ht="15.75" customHeight="1" x14ac:dyDescent="0.25">
      <c r="A517" s="5">
        <v>22175000201</v>
      </c>
      <c r="B517" s="5">
        <v>22175</v>
      </c>
      <c r="C517" s="6" t="s">
        <v>523</v>
      </c>
      <c r="D517" s="6" t="s">
        <v>522</v>
      </c>
      <c r="E517" s="6" t="s">
        <v>1561</v>
      </c>
      <c r="F517" s="6" t="s">
        <v>1562</v>
      </c>
      <c r="G517" s="5">
        <v>2</v>
      </c>
      <c r="H517" s="4">
        <f>accesibilidad!CD517</f>
        <v>-1.14481317703981</v>
      </c>
      <c r="I517" s="7">
        <f t="shared" si="0"/>
        <v>98.855186822960192</v>
      </c>
      <c r="J517" s="8">
        <f>VLOOKUP(B517,'ISDT municipal'!$A$4:$N$734,14)</f>
        <v>99.691225588343485</v>
      </c>
      <c r="K517" s="9">
        <f>VLOOKUP(B517,'ISDT asentamiento mas poblado'!$B$4:$I$734,8,FALSE)</f>
        <v>99.569501345596507</v>
      </c>
      <c r="L517" s="7">
        <f t="shared" si="1"/>
        <v>0.99877898739805226</v>
      </c>
      <c r="M517" s="10">
        <f t="shared" si="2"/>
        <v>98.976037812420017</v>
      </c>
      <c r="N517" s="56">
        <f t="shared" si="3"/>
        <v>98.976037812420017</v>
      </c>
    </row>
    <row r="518" spans="1:14" ht="15.75" customHeight="1" x14ac:dyDescent="0.25">
      <c r="A518" s="5">
        <v>22175000301</v>
      </c>
      <c r="B518" s="5">
        <v>22175</v>
      </c>
      <c r="C518" s="6" t="s">
        <v>524</v>
      </c>
      <c r="D518" s="6" t="s">
        <v>522</v>
      </c>
      <c r="E518" s="6" t="s">
        <v>1561</v>
      </c>
      <c r="F518" s="6" t="s">
        <v>1562</v>
      </c>
      <c r="G518" s="5">
        <v>19</v>
      </c>
      <c r="H518" s="4">
        <f>accesibilidad!CD518</f>
        <v>-0.70379341705186294</v>
      </c>
      <c r="I518" s="7">
        <f t="shared" si="0"/>
        <v>99.29620658294813</v>
      </c>
      <c r="J518" s="8">
        <f>VLOOKUP(B518,'ISDT municipal'!$A$4:$N$734,14)</f>
        <v>99.691225588343485</v>
      </c>
      <c r="K518" s="9">
        <f>VLOOKUP(B518,'ISDT asentamiento mas poblado'!$B$4:$I$734,8,FALSE)</f>
        <v>99.569501345596507</v>
      </c>
      <c r="L518" s="7">
        <f t="shared" si="1"/>
        <v>0.99877898739805226</v>
      </c>
      <c r="M518" s="10">
        <f t="shared" si="2"/>
        <v>99.417596721400315</v>
      </c>
      <c r="N518" s="56">
        <f t="shared" si="3"/>
        <v>99.417596721400315</v>
      </c>
    </row>
    <row r="519" spans="1:14" ht="15.75" customHeight="1" x14ac:dyDescent="0.25">
      <c r="A519" s="5">
        <v>22175000401</v>
      </c>
      <c r="B519" s="5">
        <v>22175</v>
      </c>
      <c r="C519" s="6" t="s">
        <v>525</v>
      </c>
      <c r="D519" s="6" t="s">
        <v>522</v>
      </c>
      <c r="E519" s="6" t="s">
        <v>1559</v>
      </c>
      <c r="F519" s="6" t="s">
        <v>1560</v>
      </c>
      <c r="G519" s="5">
        <v>137</v>
      </c>
      <c r="H519" s="4">
        <f>accesibilidad!CD519</f>
        <v>-0.43049865440349538</v>
      </c>
      <c r="I519" s="7">
        <f t="shared" si="0"/>
        <v>99.569501345596507</v>
      </c>
      <c r="J519" s="8">
        <f>VLOOKUP(B519,'ISDT municipal'!$A$4:$N$734,14)</f>
        <v>99.691225588343485</v>
      </c>
      <c r="K519" s="9">
        <f>VLOOKUP(B519,'ISDT asentamiento mas poblado'!$B$4:$I$734,8,FALSE)</f>
        <v>99.569501345596507</v>
      </c>
      <c r="L519" s="7">
        <f t="shared" si="1"/>
        <v>0.99877898739805226</v>
      </c>
      <c r="M519" s="10">
        <f t="shared" si="2"/>
        <v>99.691225588343485</v>
      </c>
      <c r="N519" s="56">
        <f t="shared" si="3"/>
        <v>99.691225588343485</v>
      </c>
    </row>
    <row r="520" spans="1:14" ht="15.75" customHeight="1" x14ac:dyDescent="0.25">
      <c r="A520" s="5">
        <v>22176000101</v>
      </c>
      <c r="B520" s="5">
        <v>22176</v>
      </c>
      <c r="C520" s="6" t="s">
        <v>526</v>
      </c>
      <c r="D520" s="6" t="s">
        <v>526</v>
      </c>
      <c r="E520" s="6" t="s">
        <v>1559</v>
      </c>
      <c r="F520" s="6" t="s">
        <v>1560</v>
      </c>
      <c r="G520" s="5">
        <v>209</v>
      </c>
      <c r="H520" s="4">
        <f>accesibilidad!CD520</f>
        <v>0.84975634950386103</v>
      </c>
      <c r="I520" s="7">
        <f t="shared" si="0"/>
        <v>100.84975634950386</v>
      </c>
      <c r="J520" s="8">
        <f>VLOOKUP(B520,'ISDT municipal'!$A$4:$N$734,14)</f>
        <v>100.2633829364129</v>
      </c>
      <c r="K520" s="9">
        <f>VLOOKUP(B520,'ISDT asentamiento mas poblado'!$B$4:$I$734,8,FALSE)</f>
        <v>100.84975634950386</v>
      </c>
      <c r="L520" s="7">
        <f t="shared" si="1"/>
        <v>1.0058483306259758</v>
      </c>
      <c r="M520" s="10">
        <f t="shared" si="2"/>
        <v>100.2633829364129</v>
      </c>
      <c r="N520" s="56">
        <f t="shared" si="3"/>
        <v>100.2633829364129</v>
      </c>
    </row>
    <row r="521" spans="1:14" ht="15.75" customHeight="1" x14ac:dyDescent="0.25">
      <c r="A521" s="5">
        <v>22177000101</v>
      </c>
      <c r="B521" s="5">
        <v>22177</v>
      </c>
      <c r="C521" s="6" t="s">
        <v>527</v>
      </c>
      <c r="D521" s="6" t="s">
        <v>528</v>
      </c>
      <c r="E521" s="6" t="s">
        <v>1561</v>
      </c>
      <c r="F521" s="6" t="s">
        <v>1562</v>
      </c>
      <c r="G521" s="5">
        <v>45</v>
      </c>
      <c r="H521" s="4">
        <f>accesibilidad!CD521</f>
        <v>-0.20316434135886149</v>
      </c>
      <c r="I521" s="7">
        <f t="shared" si="0"/>
        <v>99.796835658641143</v>
      </c>
      <c r="J521" s="8">
        <f>VLOOKUP(B521,'ISDT municipal'!$A$4:$N$734,14)</f>
        <v>100.14690459955024</v>
      </c>
      <c r="K521" s="9">
        <f>VLOOKUP(B521,'ISDT asentamiento mas poblado'!$B$4:$I$734,8,FALSE)</f>
        <v>100.06310033090664</v>
      </c>
      <c r="L521" s="7">
        <f t="shared" si="1"/>
        <v>0.99916318663089287</v>
      </c>
      <c r="M521" s="10">
        <f t="shared" si="2"/>
        <v>99.880416926837512</v>
      </c>
      <c r="N521" s="56">
        <f t="shared" si="3"/>
        <v>99.880416926837512</v>
      </c>
    </row>
    <row r="522" spans="1:14" ht="15.75" customHeight="1" x14ac:dyDescent="0.25">
      <c r="A522" s="5">
        <v>22177000201</v>
      </c>
      <c r="B522" s="5">
        <v>22177</v>
      </c>
      <c r="C522" s="6" t="s">
        <v>528</v>
      </c>
      <c r="D522" s="6" t="s">
        <v>528</v>
      </c>
      <c r="E522" s="6" t="s">
        <v>1559</v>
      </c>
      <c r="F522" s="6" t="s">
        <v>1560</v>
      </c>
      <c r="G522" s="5">
        <v>61</v>
      </c>
      <c r="H522" s="4">
        <f>accesibilidad!CD522</f>
        <v>6.3100330906633362E-2</v>
      </c>
      <c r="I522" s="7">
        <f t="shared" si="0"/>
        <v>100.06310033090664</v>
      </c>
      <c r="J522" s="8">
        <f>VLOOKUP(B522,'ISDT municipal'!$A$4:$N$734,14)</f>
        <v>100.14690459955024</v>
      </c>
      <c r="K522" s="9">
        <f>VLOOKUP(B522,'ISDT asentamiento mas poblado'!$B$4:$I$734,8,FALSE)</f>
        <v>100.06310033090664</v>
      </c>
      <c r="L522" s="7">
        <f t="shared" si="1"/>
        <v>0.99916318663089287</v>
      </c>
      <c r="M522" s="10">
        <f t="shared" si="2"/>
        <v>100.14690459955024</v>
      </c>
      <c r="N522" s="56">
        <f t="shared" si="3"/>
        <v>100.14690459955024</v>
      </c>
    </row>
    <row r="523" spans="1:14" ht="15.75" customHeight="1" x14ac:dyDescent="0.25">
      <c r="A523" s="5">
        <v>22178000101</v>
      </c>
      <c r="B523" s="5">
        <v>22178</v>
      </c>
      <c r="C523" s="6" t="s">
        <v>529</v>
      </c>
      <c r="D523" s="6" t="s">
        <v>529</v>
      </c>
      <c r="E523" s="6" t="s">
        <v>1559</v>
      </c>
      <c r="F523" s="6" t="s">
        <v>1560</v>
      </c>
      <c r="G523" s="5">
        <v>120</v>
      </c>
      <c r="H523" s="4">
        <f>accesibilidad!CD523</f>
        <v>0.11536771014905366</v>
      </c>
      <c r="I523" s="7">
        <f t="shared" si="0"/>
        <v>100.11536771014906</v>
      </c>
      <c r="J523" s="8">
        <f>VLOOKUP(B523,'ISDT municipal'!$A$4:$N$734,14)</f>
        <v>100.15011573565963</v>
      </c>
      <c r="K523" s="9">
        <f>VLOOKUP(B523,'ISDT asentamiento mas poblado'!$B$4:$I$734,8,FALSE)</f>
        <v>100.11536771014906</v>
      </c>
      <c r="L523" s="7">
        <f t="shared" si="1"/>
        <v>0.99965304058557169</v>
      </c>
      <c r="M523" s="10">
        <f t="shared" si="2"/>
        <v>100.15011573565963</v>
      </c>
      <c r="N523" s="56">
        <f t="shared" si="3"/>
        <v>100.15011573565963</v>
      </c>
    </row>
    <row r="524" spans="1:14" ht="15.75" customHeight="1" x14ac:dyDescent="0.25">
      <c r="A524" s="5">
        <v>22181000101</v>
      </c>
      <c r="B524" s="5">
        <v>22181</v>
      </c>
      <c r="C524" s="6" t="s">
        <v>530</v>
      </c>
      <c r="D524" s="6" t="s">
        <v>530</v>
      </c>
      <c r="E524" s="6" t="s">
        <v>1559</v>
      </c>
      <c r="F524" s="6" t="s">
        <v>1560</v>
      </c>
      <c r="G524" s="5">
        <v>100</v>
      </c>
      <c r="H524" s="4">
        <f>accesibilidad!CD524</f>
        <v>6.7447404807933667E-2</v>
      </c>
      <c r="I524" s="7">
        <f t="shared" si="0"/>
        <v>100.06744740480794</v>
      </c>
      <c r="J524" s="8">
        <f>VLOOKUP(B524,'ISDT municipal'!$A$4:$N$734,14)</f>
        <v>100.19050909432138</v>
      </c>
      <c r="K524" s="9">
        <f>VLOOKUP(B524,'ISDT asentamiento mas poblado'!$B$4:$I$734,8,FALSE)</f>
        <v>100.06744740480794</v>
      </c>
      <c r="L524" s="7">
        <f t="shared" si="1"/>
        <v>0.99877172308409379</v>
      </c>
      <c r="M524" s="10">
        <f t="shared" si="2"/>
        <v>100.19050909432138</v>
      </c>
      <c r="N524" s="56">
        <f t="shared" si="3"/>
        <v>100.19050909432138</v>
      </c>
    </row>
    <row r="525" spans="1:14" ht="15.75" customHeight="1" x14ac:dyDescent="0.25">
      <c r="A525" s="5">
        <v>22182000201</v>
      </c>
      <c r="B525" s="5">
        <v>22182</v>
      </c>
      <c r="C525" s="6" t="s">
        <v>531</v>
      </c>
      <c r="D525" s="6" t="s">
        <v>531</v>
      </c>
      <c r="E525" s="6" t="s">
        <v>1559</v>
      </c>
      <c r="F525" s="6" t="s">
        <v>1560</v>
      </c>
      <c r="G525" s="5">
        <v>164</v>
      </c>
      <c r="H525" s="4">
        <f>accesibilidad!CD525</f>
        <v>-0.58013822522248804</v>
      </c>
      <c r="I525" s="7">
        <f t="shared" si="0"/>
        <v>99.419861774777516</v>
      </c>
      <c r="J525" s="8">
        <f>VLOOKUP(B525,'ISDT municipal'!$A$4:$N$734,14)</f>
        <v>100.35998319996331</v>
      </c>
      <c r="K525" s="9">
        <f>VLOOKUP(B525,'ISDT asentamiento mas poblado'!$B$4:$I$734,8,FALSE)</f>
        <v>99.419861774777516</v>
      </c>
      <c r="L525" s="7">
        <f t="shared" si="1"/>
        <v>0.99063250714866469</v>
      </c>
      <c r="M525" s="10">
        <f t="shared" si="2"/>
        <v>100.35998319996331</v>
      </c>
      <c r="N525" s="56">
        <f t="shared" si="3"/>
        <v>100.35998319996331</v>
      </c>
    </row>
    <row r="526" spans="1:14" ht="15.75" customHeight="1" x14ac:dyDescent="0.25">
      <c r="A526" s="5">
        <v>22182000301</v>
      </c>
      <c r="B526" s="5">
        <v>22182</v>
      </c>
      <c r="C526" s="6" t="s">
        <v>532</v>
      </c>
      <c r="D526" s="6" t="s">
        <v>531</v>
      </c>
      <c r="E526" s="6" t="s">
        <v>1561</v>
      </c>
      <c r="F526" s="6" t="s">
        <v>1562</v>
      </c>
      <c r="G526" s="5">
        <v>88</v>
      </c>
      <c r="H526" s="4">
        <f>accesibilidad!CD526</f>
        <v>-0.83242776151373088</v>
      </c>
      <c r="I526" s="7">
        <f t="shared" si="0"/>
        <v>99.167572238486272</v>
      </c>
      <c r="J526" s="8">
        <f>VLOOKUP(B526,'ISDT municipal'!$A$4:$N$734,14)</f>
        <v>100.35998319996331</v>
      </c>
      <c r="K526" s="9">
        <f>VLOOKUP(B526,'ISDT asentamiento mas poblado'!$B$4:$I$734,8,FALSE)</f>
        <v>99.419861774777516</v>
      </c>
      <c r="L526" s="7">
        <f t="shared" si="1"/>
        <v>0.99063250714866469</v>
      </c>
      <c r="M526" s="10">
        <f t="shared" si="2"/>
        <v>100.10530799551498</v>
      </c>
      <c r="N526" s="56">
        <f t="shared" si="3"/>
        <v>100.10530799551498</v>
      </c>
    </row>
    <row r="527" spans="1:14" ht="15.75" customHeight="1" x14ac:dyDescent="0.25">
      <c r="A527" s="5">
        <v>22182000401</v>
      </c>
      <c r="B527" s="5">
        <v>22182</v>
      </c>
      <c r="C527" s="6" t="s">
        <v>533</v>
      </c>
      <c r="D527" s="6" t="s">
        <v>531</v>
      </c>
      <c r="E527" s="6" t="s">
        <v>1561</v>
      </c>
      <c r="F527" s="6" t="s">
        <v>1562</v>
      </c>
      <c r="G527" s="5">
        <v>21</v>
      </c>
      <c r="H527" s="4">
        <f>accesibilidad!CD527</f>
        <v>-1.0504746375149712</v>
      </c>
      <c r="I527" s="7">
        <f t="shared" si="0"/>
        <v>98.949525362485033</v>
      </c>
      <c r="J527" s="8">
        <f>VLOOKUP(B527,'ISDT municipal'!$A$4:$N$734,14)</f>
        <v>100.35998319996331</v>
      </c>
      <c r="K527" s="9">
        <f>VLOOKUP(B527,'ISDT asentamiento mas poblado'!$B$4:$I$734,8,FALSE)</f>
        <v>99.419861774777516</v>
      </c>
      <c r="L527" s="7">
        <f t="shared" si="1"/>
        <v>0.99063250714866469</v>
      </c>
      <c r="M527" s="10">
        <f t="shared" si="2"/>
        <v>99.885199252436436</v>
      </c>
      <c r="N527" s="56">
        <f t="shared" si="3"/>
        <v>99.885199252436436</v>
      </c>
    </row>
    <row r="528" spans="1:14" ht="15.75" customHeight="1" x14ac:dyDescent="0.25">
      <c r="A528" s="5">
        <v>22184000101</v>
      </c>
      <c r="B528" s="5">
        <v>22184</v>
      </c>
      <c r="C528" s="6" t="s">
        <v>534</v>
      </c>
      <c r="D528" s="6" t="s">
        <v>534</v>
      </c>
      <c r="E528" s="6" t="s">
        <v>1559</v>
      </c>
      <c r="F528" s="6" t="s">
        <v>1560</v>
      </c>
      <c r="G528" s="5">
        <v>210</v>
      </c>
      <c r="H528" s="4">
        <f>accesibilidad!CD528</f>
        <v>9.9897691936713991E-3</v>
      </c>
      <c r="I528" s="7">
        <f t="shared" si="0"/>
        <v>100.00998976919367</v>
      </c>
      <c r="J528" s="8">
        <f>VLOOKUP(B528,'ISDT municipal'!$A$4:$N$734,14)</f>
        <v>99.408462398563046</v>
      </c>
      <c r="K528" s="9">
        <f>VLOOKUP(B528,'ISDT asentamiento mas poblado'!$B$4:$I$734,8,FALSE)</f>
        <v>100.00998976919367</v>
      </c>
      <c r="L528" s="7">
        <f t="shared" si="1"/>
        <v>1.0060510680491053</v>
      </c>
      <c r="M528" s="10">
        <f t="shared" si="2"/>
        <v>99.408462398563046</v>
      </c>
      <c r="N528" s="56">
        <f t="shared" si="3"/>
        <v>99.408462398563046</v>
      </c>
    </row>
    <row r="529" spans="1:14" ht="15.75" customHeight="1" x14ac:dyDescent="0.25">
      <c r="A529" s="5">
        <v>22186000101</v>
      </c>
      <c r="B529" s="5">
        <v>22186</v>
      </c>
      <c r="C529" s="6" t="s">
        <v>535</v>
      </c>
      <c r="D529" s="6" t="s">
        <v>535</v>
      </c>
      <c r="E529" s="6" t="s">
        <v>1559</v>
      </c>
      <c r="F529" s="6" t="s">
        <v>1560</v>
      </c>
      <c r="G529" s="5">
        <v>214</v>
      </c>
      <c r="H529" s="4">
        <f>accesibilidad!CD529</f>
        <v>0.92268124031590559</v>
      </c>
      <c r="I529" s="7">
        <f t="shared" si="0"/>
        <v>100.92268124031591</v>
      </c>
      <c r="J529" s="8">
        <f>VLOOKUP(B529,'ISDT municipal'!$A$4:$N$734,14)</f>
        <v>100.26453550437421</v>
      </c>
      <c r="K529" s="9">
        <f>VLOOKUP(B529,'ISDT asentamiento mas poblado'!$B$4:$I$734,8,FALSE)</f>
        <v>100.92268124031591</v>
      </c>
      <c r="L529" s="7">
        <f t="shared" si="1"/>
        <v>1.0065640930028843</v>
      </c>
      <c r="M529" s="10">
        <f t="shared" si="2"/>
        <v>100.26453550437421</v>
      </c>
      <c r="N529" s="56">
        <f t="shared" si="3"/>
        <v>100.26453550437421</v>
      </c>
    </row>
    <row r="530" spans="1:14" ht="15.75" customHeight="1" x14ac:dyDescent="0.25">
      <c r="A530" s="5">
        <v>22187000101</v>
      </c>
      <c r="B530" s="5">
        <v>22187</v>
      </c>
      <c r="C530" s="6" t="s">
        <v>536</v>
      </c>
      <c r="D530" s="6" t="s">
        <v>536</v>
      </c>
      <c r="E530" s="6" t="s">
        <v>1559</v>
      </c>
      <c r="F530" s="6" t="s">
        <v>1560</v>
      </c>
      <c r="G530" s="5">
        <v>264</v>
      </c>
      <c r="H530" s="4">
        <f>accesibilidad!CD530</f>
        <v>0.24828482576990599</v>
      </c>
      <c r="I530" s="7">
        <f t="shared" si="0"/>
        <v>100.2482848257699</v>
      </c>
      <c r="J530" s="8">
        <f>VLOOKUP(B530,'ISDT municipal'!$A$4:$N$734,14)</f>
        <v>100.43512025218665</v>
      </c>
      <c r="K530" s="9">
        <f>VLOOKUP(B530,'ISDT asentamiento mas poblado'!$B$4:$I$734,8,FALSE)</f>
        <v>100.2482848257699</v>
      </c>
      <c r="L530" s="7">
        <f t="shared" si="1"/>
        <v>0.99813974010338602</v>
      </c>
      <c r="M530" s="10">
        <f t="shared" si="2"/>
        <v>100.43512025218665</v>
      </c>
      <c r="N530" s="56">
        <f t="shared" si="3"/>
        <v>100.43512025218665</v>
      </c>
    </row>
    <row r="531" spans="1:14" ht="15.75" customHeight="1" x14ac:dyDescent="0.25">
      <c r="A531" s="5">
        <v>22187000201</v>
      </c>
      <c r="B531" s="5">
        <v>22187</v>
      </c>
      <c r="C531" s="6" t="s">
        <v>537</v>
      </c>
      <c r="D531" s="6" t="s">
        <v>536</v>
      </c>
      <c r="E531" s="6" t="s">
        <v>1561</v>
      </c>
      <c r="F531" s="6" t="s">
        <v>1562</v>
      </c>
      <c r="G531" s="5">
        <v>113</v>
      </c>
      <c r="H531" s="4">
        <f>accesibilidad!CD531</f>
        <v>0.38209461990269422</v>
      </c>
      <c r="I531" s="7">
        <f t="shared" si="0"/>
        <v>100.38209461990269</v>
      </c>
      <c r="J531" s="8">
        <f>VLOOKUP(B531,'ISDT municipal'!$A$4:$N$734,14)</f>
        <v>100.43512025218665</v>
      </c>
      <c r="K531" s="9">
        <f>VLOOKUP(B531,'ISDT asentamiento mas poblado'!$B$4:$I$734,8,FALSE)</f>
        <v>100.2482848257699</v>
      </c>
      <c r="L531" s="7">
        <f t="shared" si="1"/>
        <v>0.99813974010338602</v>
      </c>
      <c r="M531" s="10">
        <f t="shared" si="2"/>
        <v>100.56917943123399</v>
      </c>
      <c r="N531" s="56">
        <f t="shared" si="3"/>
        <v>100.43512025218665</v>
      </c>
    </row>
    <row r="532" spans="1:14" ht="15.75" customHeight="1" x14ac:dyDescent="0.25">
      <c r="A532" s="5">
        <v>22188000101</v>
      </c>
      <c r="B532" s="5">
        <v>22188</v>
      </c>
      <c r="C532" s="6" t="s">
        <v>538</v>
      </c>
      <c r="D532" s="6" t="s">
        <v>539</v>
      </c>
      <c r="E532" s="6" t="s">
        <v>1561</v>
      </c>
      <c r="F532" s="6" t="s">
        <v>1562</v>
      </c>
      <c r="G532" s="5">
        <v>16</v>
      </c>
      <c r="H532" s="4">
        <f>accesibilidad!CD532</f>
        <v>-0.73555163385745614</v>
      </c>
      <c r="I532" s="7">
        <f t="shared" si="0"/>
        <v>99.264448366142545</v>
      </c>
      <c r="J532" s="8">
        <f>VLOOKUP(B532,'ISDT municipal'!$A$4:$N$734,14)</f>
        <v>99.769001588073166</v>
      </c>
      <c r="K532" s="9">
        <f>VLOOKUP(B532,'ISDT asentamiento mas poblado'!$B$4:$I$734,8,FALSE)</f>
        <v>99.591193289292008</v>
      </c>
      <c r="L532" s="7">
        <f t="shared" si="1"/>
        <v>0.99821780015885797</v>
      </c>
      <c r="M532" s="10">
        <f t="shared" si="2"/>
        <v>99.441673300501591</v>
      </c>
      <c r="N532" s="56">
        <f t="shared" si="3"/>
        <v>99.441673300501591</v>
      </c>
    </row>
    <row r="533" spans="1:14" ht="15.75" customHeight="1" x14ac:dyDescent="0.25">
      <c r="A533" s="5">
        <v>22188000201</v>
      </c>
      <c r="B533" s="5">
        <v>22188</v>
      </c>
      <c r="C533" s="6" t="s">
        <v>539</v>
      </c>
      <c r="D533" s="6" t="s">
        <v>539</v>
      </c>
      <c r="E533" s="6" t="s">
        <v>1559</v>
      </c>
      <c r="F533" s="6" t="s">
        <v>1560</v>
      </c>
      <c r="G533" s="5">
        <v>66</v>
      </c>
      <c r="H533" s="4">
        <f>accesibilidad!CD533</f>
        <v>-0.40880671070798225</v>
      </c>
      <c r="I533" s="7">
        <f t="shared" si="0"/>
        <v>99.591193289292022</v>
      </c>
      <c r="J533" s="8">
        <f>VLOOKUP(B533,'ISDT municipal'!$A$4:$N$734,14)</f>
        <v>99.769001588073166</v>
      </c>
      <c r="K533" s="9">
        <f>VLOOKUP(B533,'ISDT asentamiento mas poblado'!$B$4:$I$734,8,FALSE)</f>
        <v>99.591193289292008</v>
      </c>
      <c r="L533" s="7">
        <f t="shared" si="1"/>
        <v>0.99821780015885797</v>
      </c>
      <c r="M533" s="10">
        <f t="shared" si="2"/>
        <v>99.769001588073166</v>
      </c>
      <c r="N533" s="56">
        <f t="shared" si="3"/>
        <v>99.769001588073166</v>
      </c>
    </row>
    <row r="534" spans="1:14" ht="15.75" customHeight="1" x14ac:dyDescent="0.25">
      <c r="A534" s="5">
        <v>22188000399</v>
      </c>
      <c r="B534" s="5">
        <v>22188</v>
      </c>
      <c r="C534" s="6" t="s">
        <v>540</v>
      </c>
      <c r="D534" s="6" t="s">
        <v>539</v>
      </c>
      <c r="E534" s="6" t="s">
        <v>1561</v>
      </c>
      <c r="F534" s="6" t="s">
        <v>1562</v>
      </c>
      <c r="G534" s="5">
        <v>11</v>
      </c>
      <c r="H534" s="4">
        <f>accesibilidad!CD534</f>
        <v>-1.1646010250968428</v>
      </c>
      <c r="I534" s="7">
        <f t="shared" si="0"/>
        <v>98.835398974903157</v>
      </c>
      <c r="J534" s="8">
        <f>VLOOKUP(B534,'ISDT municipal'!$A$4:$N$734,14)</f>
        <v>99.769001588073166</v>
      </c>
      <c r="K534" s="9">
        <f>VLOOKUP(B534,'ISDT asentamiento mas poblado'!$B$4:$I$734,8,FALSE)</f>
        <v>99.591193289292008</v>
      </c>
      <c r="L534" s="7">
        <f t="shared" si="1"/>
        <v>0.99821780015885797</v>
      </c>
      <c r="M534" s="10">
        <f t="shared" si="2"/>
        <v>99.011857892310005</v>
      </c>
      <c r="N534" s="56">
        <f t="shared" si="3"/>
        <v>99.011857892310005</v>
      </c>
    </row>
    <row r="535" spans="1:14" ht="15.75" customHeight="1" x14ac:dyDescent="0.25">
      <c r="A535" s="5">
        <v>22189000101</v>
      </c>
      <c r="B535" s="5">
        <v>22189</v>
      </c>
      <c r="C535" s="6" t="s">
        <v>541</v>
      </c>
      <c r="D535" s="6" t="s">
        <v>542</v>
      </c>
      <c r="E535" s="6" t="s">
        <v>1561</v>
      </c>
      <c r="F535" s="6" t="s">
        <v>1562</v>
      </c>
      <c r="G535" s="5">
        <v>34</v>
      </c>
      <c r="H535" s="4">
        <f>accesibilidad!CD535</f>
        <v>-0.62760614895434585</v>
      </c>
      <c r="I535" s="7">
        <f t="shared" si="0"/>
        <v>99.372393851045658</v>
      </c>
      <c r="J535" s="8">
        <f>VLOOKUP(B535,'ISDT municipal'!$A$4:$N$734,14)</f>
        <v>100.55507614469848</v>
      </c>
      <c r="K535" s="9">
        <f>VLOOKUP(B535,'ISDT asentamiento mas poblado'!$B$4:$I$734,8,FALSE)</f>
        <v>99.858425372319687</v>
      </c>
      <c r="L535" s="7">
        <f t="shared" si="1"/>
        <v>0.99307194823883072</v>
      </c>
      <c r="M535" s="10">
        <f t="shared" si="2"/>
        <v>100.06565388064602</v>
      </c>
      <c r="N535" s="56">
        <f t="shared" si="3"/>
        <v>100.06565388064602</v>
      </c>
    </row>
    <row r="536" spans="1:14" ht="15.75" customHeight="1" x14ac:dyDescent="0.25">
      <c r="A536" s="5">
        <v>22189000201</v>
      </c>
      <c r="B536" s="5">
        <v>22189</v>
      </c>
      <c r="C536" s="6" t="s">
        <v>543</v>
      </c>
      <c r="D536" s="6" t="s">
        <v>542</v>
      </c>
      <c r="E536" s="6" t="s">
        <v>1561</v>
      </c>
      <c r="F536" s="6" t="s">
        <v>1562</v>
      </c>
      <c r="G536" s="5">
        <v>19</v>
      </c>
      <c r="H536" s="4">
        <f>accesibilidad!CD536</f>
        <v>-1.4748521147911058</v>
      </c>
      <c r="I536" s="7">
        <f t="shared" si="0"/>
        <v>98.525147885208895</v>
      </c>
      <c r="J536" s="8">
        <f>VLOOKUP(B536,'ISDT municipal'!$A$4:$N$734,14)</f>
        <v>100.55507614469848</v>
      </c>
      <c r="K536" s="9">
        <f>VLOOKUP(B536,'ISDT asentamiento mas poblado'!$B$4:$I$734,8,FALSE)</f>
        <v>99.858425372319687</v>
      </c>
      <c r="L536" s="7">
        <f t="shared" si="1"/>
        <v>0.99307194823883072</v>
      </c>
      <c r="M536" s="10">
        <f t="shared" si="2"/>
        <v>99.212497201173491</v>
      </c>
      <c r="N536" s="56">
        <f t="shared" si="3"/>
        <v>99.212497201173491</v>
      </c>
    </row>
    <row r="537" spans="1:14" ht="15.75" customHeight="1" x14ac:dyDescent="0.25">
      <c r="A537" s="5">
        <v>22189000301</v>
      </c>
      <c r="B537" s="5">
        <v>22189</v>
      </c>
      <c r="C537" s="6" t="s">
        <v>544</v>
      </c>
      <c r="D537" s="6" t="s">
        <v>542</v>
      </c>
      <c r="E537" s="6" t="s">
        <v>1559</v>
      </c>
      <c r="F537" s="6" t="s">
        <v>1562</v>
      </c>
      <c r="G537" s="5">
        <v>106</v>
      </c>
      <c r="H537" s="4">
        <f>accesibilidad!CD537</f>
        <v>-0.14157462768032011</v>
      </c>
      <c r="I537" s="7">
        <f t="shared" si="0"/>
        <v>99.858425372319687</v>
      </c>
      <c r="J537" s="8">
        <f>VLOOKUP(B537,'ISDT municipal'!$A$4:$N$734,14)</f>
        <v>100.55507614469848</v>
      </c>
      <c r="K537" s="9">
        <f>VLOOKUP(B537,'ISDT asentamiento mas poblado'!$B$4:$I$734,8,FALSE)</f>
        <v>99.858425372319687</v>
      </c>
      <c r="L537" s="7">
        <f t="shared" si="1"/>
        <v>0.99307194823883072</v>
      </c>
      <c r="M537" s="10">
        <f t="shared" si="2"/>
        <v>100.55507614469848</v>
      </c>
      <c r="N537" s="56">
        <f t="shared" si="3"/>
        <v>100.55507614469848</v>
      </c>
    </row>
    <row r="538" spans="1:14" ht="15.75" customHeight="1" x14ac:dyDescent="0.25">
      <c r="A538" s="5">
        <v>22189000501</v>
      </c>
      <c r="B538" s="5">
        <v>22189</v>
      </c>
      <c r="C538" s="6" t="s">
        <v>542</v>
      </c>
      <c r="D538" s="6" t="s">
        <v>542</v>
      </c>
      <c r="E538" s="6" t="s">
        <v>1561</v>
      </c>
      <c r="F538" s="6" t="s">
        <v>1560</v>
      </c>
      <c r="G538" s="5">
        <v>16</v>
      </c>
      <c r="H538" s="4">
        <f>accesibilidad!CD538</f>
        <v>-1.2112308972119366</v>
      </c>
      <c r="I538" s="7">
        <f t="shared" si="0"/>
        <v>98.788769102788066</v>
      </c>
      <c r="J538" s="8">
        <f>VLOOKUP(B538,'ISDT municipal'!$A$4:$N$734,14)</f>
        <v>100.55507614469848</v>
      </c>
      <c r="K538" s="9">
        <f>VLOOKUP(B538,'ISDT asentamiento mas poblado'!$B$4:$I$734,8,FALSE)</f>
        <v>99.858425372319687</v>
      </c>
      <c r="L538" s="7">
        <f t="shared" si="1"/>
        <v>0.99307194823883072</v>
      </c>
      <c r="M538" s="10">
        <f t="shared" si="2"/>
        <v>99.477957541732593</v>
      </c>
      <c r="N538" s="56">
        <f t="shared" si="3"/>
        <v>99.477957541732593</v>
      </c>
    </row>
    <row r="539" spans="1:14" ht="15.75" customHeight="1" x14ac:dyDescent="0.25">
      <c r="A539" s="5">
        <v>22189000601</v>
      </c>
      <c r="B539" s="5">
        <v>22189</v>
      </c>
      <c r="C539" s="6" t="s">
        <v>545</v>
      </c>
      <c r="D539" s="6" t="s">
        <v>542</v>
      </c>
      <c r="E539" s="6" t="s">
        <v>1561</v>
      </c>
      <c r="F539" s="6" t="s">
        <v>1562</v>
      </c>
      <c r="G539" s="5">
        <v>27</v>
      </c>
      <c r="H539" s="4">
        <f>accesibilidad!CD539</f>
        <v>-0.39935935181602833</v>
      </c>
      <c r="I539" s="7">
        <f t="shared" si="0"/>
        <v>99.600640648183969</v>
      </c>
      <c r="J539" s="8">
        <f>VLOOKUP(B539,'ISDT municipal'!$A$4:$N$734,14)</f>
        <v>100.55507614469848</v>
      </c>
      <c r="K539" s="9">
        <f>VLOOKUP(B539,'ISDT asentamiento mas poblado'!$B$4:$I$734,8,FALSE)</f>
        <v>99.858425372319687</v>
      </c>
      <c r="L539" s="7">
        <f t="shared" si="1"/>
        <v>0.99307194823883072</v>
      </c>
      <c r="M539" s="10">
        <f t="shared" si="2"/>
        <v>100.29549301520531</v>
      </c>
      <c r="N539" s="56">
        <f t="shared" si="3"/>
        <v>100.29549301520531</v>
      </c>
    </row>
    <row r="540" spans="1:14" ht="15.75" customHeight="1" x14ac:dyDescent="0.25">
      <c r="A540" s="5">
        <v>22189000799</v>
      </c>
      <c r="B540" s="5">
        <v>22189</v>
      </c>
      <c r="C540" s="6" t="s">
        <v>514</v>
      </c>
      <c r="D540" s="6" t="s">
        <v>542</v>
      </c>
      <c r="E540" s="6" t="s">
        <v>1561</v>
      </c>
      <c r="F540" s="6" t="s">
        <v>1562</v>
      </c>
      <c r="G540" s="5">
        <v>7</v>
      </c>
      <c r="H540" s="4">
        <f>accesibilidad!CD540</f>
        <v>-0.96762506434996276</v>
      </c>
      <c r="I540" s="7">
        <f t="shared" si="0"/>
        <v>99.03237493565004</v>
      </c>
      <c r="J540" s="8">
        <f>VLOOKUP(B540,'ISDT municipal'!$A$4:$N$734,14)</f>
        <v>100.55507614469848</v>
      </c>
      <c r="K540" s="9">
        <f>VLOOKUP(B540,'ISDT asentamiento mas poblado'!$B$4:$I$734,8,FALSE)</f>
        <v>99.858425372319687</v>
      </c>
      <c r="L540" s="7">
        <f t="shared" si="1"/>
        <v>0.99307194823883072</v>
      </c>
      <c r="M540" s="10">
        <f t="shared" si="2"/>
        <v>99.723262862554506</v>
      </c>
      <c r="N540" s="56">
        <f t="shared" si="3"/>
        <v>99.723262862554506</v>
      </c>
    </row>
    <row r="541" spans="1:14" ht="15.75" customHeight="1" x14ac:dyDescent="0.25">
      <c r="A541" s="5">
        <v>22189000901</v>
      </c>
      <c r="B541" s="5">
        <v>22189</v>
      </c>
      <c r="C541" s="6" t="s">
        <v>546</v>
      </c>
      <c r="D541" s="6" t="s">
        <v>542</v>
      </c>
      <c r="E541" s="6" t="s">
        <v>1561</v>
      </c>
      <c r="F541" s="6" t="s">
        <v>1562</v>
      </c>
      <c r="G541" s="5">
        <v>3</v>
      </c>
      <c r="H541" s="4">
        <f>accesibilidad!CD541</f>
        <v>-1.4910868871547058</v>
      </c>
      <c r="I541" s="7">
        <f t="shared" si="0"/>
        <v>98.508913112845292</v>
      </c>
      <c r="J541" s="8">
        <f>VLOOKUP(B541,'ISDT municipal'!$A$4:$N$734,14)</f>
        <v>100.55507614469848</v>
      </c>
      <c r="K541" s="9">
        <f>VLOOKUP(B541,'ISDT asentamiento mas poblado'!$B$4:$I$734,8,FALSE)</f>
        <v>99.858425372319687</v>
      </c>
      <c r="L541" s="7">
        <f t="shared" si="1"/>
        <v>0.99307194823883072</v>
      </c>
      <c r="M541" s="10">
        <f t="shared" si="2"/>
        <v>99.196149168795372</v>
      </c>
      <c r="N541" s="56">
        <f t="shared" si="3"/>
        <v>99.196149168795372</v>
      </c>
    </row>
    <row r="542" spans="1:14" ht="15.75" customHeight="1" x14ac:dyDescent="0.25">
      <c r="A542" s="5">
        <v>22189001199</v>
      </c>
      <c r="B542" s="5">
        <v>22189</v>
      </c>
      <c r="C542" s="6" t="s">
        <v>547</v>
      </c>
      <c r="D542" s="6" t="s">
        <v>542</v>
      </c>
      <c r="E542" s="6" t="s">
        <v>1561</v>
      </c>
      <c r="F542" s="6" t="s">
        <v>1562</v>
      </c>
      <c r="G542" s="5">
        <v>1</v>
      </c>
      <c r="H542" s="4">
        <f>accesibilidad!CD542</f>
        <v>-0.53599024859568689</v>
      </c>
      <c r="I542" s="7">
        <f t="shared" si="0"/>
        <v>99.464009751404319</v>
      </c>
      <c r="J542" s="8">
        <f>VLOOKUP(B542,'ISDT municipal'!$A$4:$N$734,14)</f>
        <v>100.55507614469848</v>
      </c>
      <c r="K542" s="9">
        <f>VLOOKUP(B542,'ISDT asentamiento mas poblado'!$B$4:$I$734,8,FALSE)</f>
        <v>99.858425372319687</v>
      </c>
      <c r="L542" s="7">
        <f t="shared" si="1"/>
        <v>0.99307194823883072</v>
      </c>
      <c r="M542" s="10">
        <f t="shared" si="2"/>
        <v>100.1579089287532</v>
      </c>
      <c r="N542" s="56">
        <f t="shared" si="3"/>
        <v>100.1579089287532</v>
      </c>
    </row>
    <row r="543" spans="1:14" ht="15.75" customHeight="1" x14ac:dyDescent="0.25">
      <c r="A543" s="5">
        <v>22190000101</v>
      </c>
      <c r="B543" s="5">
        <v>22190</v>
      </c>
      <c r="C543" s="6" t="s">
        <v>548</v>
      </c>
      <c r="D543" s="6" t="s">
        <v>549</v>
      </c>
      <c r="E543" s="6" t="s">
        <v>1561</v>
      </c>
      <c r="F543" s="6" t="s">
        <v>1562</v>
      </c>
      <c r="G543" s="5">
        <v>17</v>
      </c>
      <c r="H543" s="4">
        <f>accesibilidad!CD543</f>
        <v>-1.0130355718948956</v>
      </c>
      <c r="I543" s="7">
        <f t="shared" si="0"/>
        <v>98.986964428105111</v>
      </c>
      <c r="J543" s="8">
        <f>VLOOKUP(B543,'ISDT municipal'!$A$4:$N$734,14)</f>
        <v>99.460951099530263</v>
      </c>
      <c r="K543" s="9">
        <f>VLOOKUP(B543,'ISDT asentamiento mas poblado'!$B$4:$I$734,8,FALSE)</f>
        <v>100.08253506801755</v>
      </c>
      <c r="L543" s="7">
        <f t="shared" si="1"/>
        <v>1.0062495276951984</v>
      </c>
      <c r="M543" s="10">
        <f t="shared" si="2"/>
        <v>98.372184735165519</v>
      </c>
      <c r="N543" s="56">
        <f t="shared" si="3"/>
        <v>98.372184735165519</v>
      </c>
    </row>
    <row r="544" spans="1:14" ht="15.75" customHeight="1" x14ac:dyDescent="0.25">
      <c r="A544" s="5">
        <v>22190000201</v>
      </c>
      <c r="B544" s="5">
        <v>22190</v>
      </c>
      <c r="C544" s="6" t="s">
        <v>60</v>
      </c>
      <c r="D544" s="6" t="s">
        <v>549</v>
      </c>
      <c r="E544" s="6" t="s">
        <v>1561</v>
      </c>
      <c r="F544" s="6" t="s">
        <v>1562</v>
      </c>
      <c r="G544" s="5">
        <v>14</v>
      </c>
      <c r="H544" s="4">
        <f>accesibilidad!CD544</f>
        <v>-0.90457849251580558</v>
      </c>
      <c r="I544" s="7">
        <f t="shared" si="0"/>
        <v>99.09542150748419</v>
      </c>
      <c r="J544" s="8">
        <f>VLOOKUP(B544,'ISDT municipal'!$A$4:$N$734,14)</f>
        <v>99.460951099530263</v>
      </c>
      <c r="K544" s="9">
        <f>VLOOKUP(B544,'ISDT asentamiento mas poblado'!$B$4:$I$734,8,FALSE)</f>
        <v>100.08253506801755</v>
      </c>
      <c r="L544" s="7">
        <f t="shared" si="1"/>
        <v>1.0062495276951984</v>
      </c>
      <c r="M544" s="10">
        <f t="shared" si="2"/>
        <v>98.479968218679304</v>
      </c>
      <c r="N544" s="56">
        <f t="shared" si="3"/>
        <v>98.479968218679304</v>
      </c>
    </row>
    <row r="545" spans="1:14" ht="15.75" customHeight="1" x14ac:dyDescent="0.25">
      <c r="A545" s="5">
        <v>22190000399</v>
      </c>
      <c r="B545" s="5">
        <v>22190</v>
      </c>
      <c r="C545" s="6" t="s">
        <v>550</v>
      </c>
      <c r="D545" s="6" t="s">
        <v>549</v>
      </c>
      <c r="E545" s="6" t="s">
        <v>1561</v>
      </c>
      <c r="F545" s="6" t="s">
        <v>1562</v>
      </c>
      <c r="G545" s="5">
        <v>2</v>
      </c>
      <c r="H545" s="4">
        <f>accesibilidad!CD545</f>
        <v>-1.3502647775390622</v>
      </c>
      <c r="I545" s="7">
        <f t="shared" si="0"/>
        <v>98.649735222460933</v>
      </c>
      <c r="J545" s="8">
        <f>VLOOKUP(B545,'ISDT municipal'!$A$4:$N$734,14)</f>
        <v>99.460951099530263</v>
      </c>
      <c r="K545" s="9">
        <f>VLOOKUP(B545,'ISDT asentamiento mas poblado'!$B$4:$I$734,8,FALSE)</f>
        <v>100.08253506801755</v>
      </c>
      <c r="L545" s="7">
        <f t="shared" si="1"/>
        <v>1.0062495276951984</v>
      </c>
      <c r="M545" s="10">
        <f t="shared" si="2"/>
        <v>98.037049963558133</v>
      </c>
      <c r="N545" s="56">
        <f t="shared" si="3"/>
        <v>98.037049963558133</v>
      </c>
    </row>
    <row r="546" spans="1:14" ht="15.75" customHeight="1" x14ac:dyDescent="0.25">
      <c r="A546" s="5">
        <v>22190000499</v>
      </c>
      <c r="B546" s="5">
        <v>22190</v>
      </c>
      <c r="C546" s="6" t="s">
        <v>551</v>
      </c>
      <c r="D546" s="6" t="s">
        <v>549</v>
      </c>
      <c r="E546" s="6" t="s">
        <v>1561</v>
      </c>
      <c r="F546" s="6" t="s">
        <v>1562</v>
      </c>
      <c r="G546" s="5">
        <v>18</v>
      </c>
      <c r="H546" s="4">
        <f>accesibilidad!CD546</f>
        <v>-1.3080257257065644</v>
      </c>
      <c r="I546" s="7">
        <f t="shared" si="0"/>
        <v>98.691974274293429</v>
      </c>
      <c r="J546" s="8">
        <f>VLOOKUP(B546,'ISDT municipal'!$A$4:$N$734,14)</f>
        <v>99.460951099530263</v>
      </c>
      <c r="K546" s="9">
        <f>VLOOKUP(B546,'ISDT asentamiento mas poblado'!$B$4:$I$734,8,FALSE)</f>
        <v>100.08253506801755</v>
      </c>
      <c r="L546" s="7">
        <f t="shared" si="1"/>
        <v>1.0062495276951984</v>
      </c>
      <c r="M546" s="10">
        <f t="shared" si="2"/>
        <v>98.079026680734074</v>
      </c>
      <c r="N546" s="56">
        <f t="shared" si="3"/>
        <v>98.079026680734074</v>
      </c>
    </row>
    <row r="547" spans="1:14" ht="15.75" customHeight="1" x14ac:dyDescent="0.25">
      <c r="A547" s="5">
        <v>22190000599</v>
      </c>
      <c r="B547" s="5">
        <v>22190</v>
      </c>
      <c r="C547" s="6" t="s">
        <v>552</v>
      </c>
      <c r="D547" s="6" t="s">
        <v>549</v>
      </c>
      <c r="E547" s="6" t="s">
        <v>1561</v>
      </c>
      <c r="F547" s="6" t="s">
        <v>1562</v>
      </c>
      <c r="G547" s="5">
        <v>2</v>
      </c>
      <c r="H547" s="4">
        <f>accesibilidad!CD547</f>
        <v>-0.77707660845352422</v>
      </c>
      <c r="I547" s="7">
        <f t="shared" si="0"/>
        <v>99.222923391546473</v>
      </c>
      <c r="J547" s="8">
        <f>VLOOKUP(B547,'ISDT municipal'!$A$4:$N$734,14)</f>
        <v>99.460951099530263</v>
      </c>
      <c r="K547" s="9">
        <f>VLOOKUP(B547,'ISDT asentamiento mas poblado'!$B$4:$I$734,8,FALSE)</f>
        <v>100.08253506801755</v>
      </c>
      <c r="L547" s="7">
        <f t="shared" si="1"/>
        <v>1.0062495276951984</v>
      </c>
      <c r="M547" s="10">
        <f t="shared" si="2"/>
        <v>98.606678225047517</v>
      </c>
      <c r="N547" s="56">
        <f t="shared" si="3"/>
        <v>98.606678225047517</v>
      </c>
    </row>
    <row r="548" spans="1:14" ht="15.75" customHeight="1" x14ac:dyDescent="0.25">
      <c r="A548" s="5">
        <v>22190000699</v>
      </c>
      <c r="B548" s="5">
        <v>22190</v>
      </c>
      <c r="C548" s="6" t="s">
        <v>553</v>
      </c>
      <c r="D548" s="6" t="s">
        <v>549</v>
      </c>
      <c r="E548" s="6" t="s">
        <v>1561</v>
      </c>
      <c r="F548" s="6" t="s">
        <v>1562</v>
      </c>
      <c r="G548" s="5">
        <v>15</v>
      </c>
      <c r="H548" s="4">
        <f>accesibilidad!CD548</f>
        <v>-1.3176966515858473</v>
      </c>
      <c r="I548" s="7">
        <f t="shared" si="0"/>
        <v>98.682303348414152</v>
      </c>
      <c r="J548" s="8">
        <f>VLOOKUP(B548,'ISDT municipal'!$A$4:$N$734,14)</f>
        <v>99.460951099530263</v>
      </c>
      <c r="K548" s="9">
        <f>VLOOKUP(B548,'ISDT asentamiento mas poblado'!$B$4:$I$734,8,FALSE)</f>
        <v>100.08253506801755</v>
      </c>
      <c r="L548" s="7">
        <f t="shared" si="1"/>
        <v>1.0062495276951984</v>
      </c>
      <c r="M548" s="10">
        <f t="shared" si="2"/>
        <v>98.069415818206352</v>
      </c>
      <c r="N548" s="56">
        <f t="shared" si="3"/>
        <v>98.069415818206352</v>
      </c>
    </row>
    <row r="549" spans="1:14" ht="15.75" customHeight="1" x14ac:dyDescent="0.25">
      <c r="A549" s="5">
        <v>22190000701</v>
      </c>
      <c r="B549" s="5">
        <v>22190</v>
      </c>
      <c r="C549" s="6" t="s">
        <v>549</v>
      </c>
      <c r="D549" s="6" t="s">
        <v>549</v>
      </c>
      <c r="E549" s="6" t="s">
        <v>1559</v>
      </c>
      <c r="F549" s="6" t="s">
        <v>1560</v>
      </c>
      <c r="G549" s="5">
        <v>61</v>
      </c>
      <c r="H549" s="4">
        <f>accesibilidad!CD549</f>
        <v>8.2535068017552948E-2</v>
      </c>
      <c r="I549" s="7">
        <f t="shared" si="0"/>
        <v>100.08253506801755</v>
      </c>
      <c r="J549" s="8">
        <f>VLOOKUP(B549,'ISDT municipal'!$A$4:$N$734,14)</f>
        <v>99.460951099530263</v>
      </c>
      <c r="K549" s="9">
        <f>VLOOKUP(B549,'ISDT asentamiento mas poblado'!$B$4:$I$734,8,FALSE)</f>
        <v>100.08253506801755</v>
      </c>
      <c r="L549" s="7">
        <f t="shared" si="1"/>
        <v>1.0062495276951984</v>
      </c>
      <c r="M549" s="10">
        <f t="shared" si="2"/>
        <v>99.460951099530263</v>
      </c>
      <c r="N549" s="56">
        <f t="shared" si="3"/>
        <v>99.460951099530263</v>
      </c>
    </row>
    <row r="550" spans="1:14" ht="15.75" customHeight="1" x14ac:dyDescent="0.25">
      <c r="A550" s="5">
        <v>22190000899</v>
      </c>
      <c r="B550" s="5">
        <v>22190</v>
      </c>
      <c r="C550" s="6" t="s">
        <v>554</v>
      </c>
      <c r="D550" s="6" t="s">
        <v>549</v>
      </c>
      <c r="E550" s="6" t="s">
        <v>1561</v>
      </c>
      <c r="F550" s="6" t="s">
        <v>1562</v>
      </c>
      <c r="G550" s="5">
        <v>10</v>
      </c>
      <c r="H550" s="4">
        <f>accesibilidad!CD550</f>
        <v>-1.0947617402856882</v>
      </c>
      <c r="I550" s="7">
        <f t="shared" si="0"/>
        <v>98.905238259714309</v>
      </c>
      <c r="J550" s="8">
        <f>VLOOKUP(B550,'ISDT municipal'!$A$4:$N$734,14)</f>
        <v>99.460951099530263</v>
      </c>
      <c r="K550" s="9">
        <f>VLOOKUP(B550,'ISDT asentamiento mas poblado'!$B$4:$I$734,8,FALSE)</f>
        <v>100.08253506801755</v>
      </c>
      <c r="L550" s="7">
        <f t="shared" si="1"/>
        <v>1.0062495276951984</v>
      </c>
      <c r="M550" s="10">
        <f t="shared" si="2"/>
        <v>98.29096614460579</v>
      </c>
      <c r="N550" s="56">
        <f t="shared" si="3"/>
        <v>98.29096614460579</v>
      </c>
    </row>
    <row r="551" spans="1:14" ht="15.75" customHeight="1" x14ac:dyDescent="0.25">
      <c r="A551" s="5">
        <v>22190000999</v>
      </c>
      <c r="B551" s="5">
        <v>22190</v>
      </c>
      <c r="C551" s="6" t="s">
        <v>555</v>
      </c>
      <c r="D551" s="6" t="s">
        <v>549</v>
      </c>
      <c r="E551" s="6" t="s">
        <v>1561</v>
      </c>
      <c r="F551" s="6" t="s">
        <v>1562</v>
      </c>
      <c r="G551" s="5">
        <v>5</v>
      </c>
      <c r="H551" s="4">
        <f>accesibilidad!CD551</f>
        <v>-0.63274813857435197</v>
      </c>
      <c r="I551" s="7">
        <f t="shared" si="0"/>
        <v>99.367251861425643</v>
      </c>
      <c r="J551" s="8">
        <f>VLOOKUP(B551,'ISDT municipal'!$A$4:$N$734,14)</f>
        <v>99.460951099530263</v>
      </c>
      <c r="K551" s="9">
        <f>VLOOKUP(B551,'ISDT asentamiento mas poblado'!$B$4:$I$734,8,FALSE)</f>
        <v>100.08253506801755</v>
      </c>
      <c r="L551" s="7">
        <f t="shared" si="1"/>
        <v>1.0062495276951984</v>
      </c>
      <c r="M551" s="10">
        <f t="shared" si="2"/>
        <v>98.750110312126111</v>
      </c>
      <c r="N551" s="56">
        <f t="shared" si="3"/>
        <v>98.750110312126111</v>
      </c>
    </row>
    <row r="552" spans="1:14" ht="15.75" customHeight="1" x14ac:dyDescent="0.25">
      <c r="A552" s="5">
        <v>22190001001</v>
      </c>
      <c r="B552" s="5">
        <v>22190</v>
      </c>
      <c r="C552" s="6" t="s">
        <v>556</v>
      </c>
      <c r="D552" s="6" t="s">
        <v>549</v>
      </c>
      <c r="E552" s="6" t="s">
        <v>1561</v>
      </c>
      <c r="F552" s="6" t="s">
        <v>1562</v>
      </c>
      <c r="G552" s="5">
        <v>17</v>
      </c>
      <c r="H552" s="4">
        <f>accesibilidad!CD552</f>
        <v>-1.0364134943837018</v>
      </c>
      <c r="I552" s="7">
        <f t="shared" si="0"/>
        <v>98.963586505616291</v>
      </c>
      <c r="J552" s="8">
        <f>VLOOKUP(B552,'ISDT municipal'!$A$4:$N$734,14)</f>
        <v>99.460951099530263</v>
      </c>
      <c r="K552" s="9">
        <f>VLOOKUP(B552,'ISDT asentamiento mas poblado'!$B$4:$I$734,8,FALSE)</f>
        <v>100.08253506801755</v>
      </c>
      <c r="L552" s="7">
        <f t="shared" si="1"/>
        <v>1.0062495276951984</v>
      </c>
      <c r="M552" s="10">
        <f t="shared" si="2"/>
        <v>98.348952006259438</v>
      </c>
      <c r="N552" s="56">
        <f t="shared" si="3"/>
        <v>98.348952006259438</v>
      </c>
    </row>
    <row r="553" spans="1:14" ht="15.75" customHeight="1" x14ac:dyDescent="0.25">
      <c r="A553" s="5">
        <v>22193000101</v>
      </c>
      <c r="B553" s="5">
        <v>22193</v>
      </c>
      <c r="C553" s="6" t="s">
        <v>557</v>
      </c>
      <c r="D553" s="6" t="s">
        <v>557</v>
      </c>
      <c r="E553" s="6" t="s">
        <v>1559</v>
      </c>
      <c r="F553" s="6" t="s">
        <v>1560</v>
      </c>
      <c r="G553" s="5">
        <v>331</v>
      </c>
      <c r="H553" s="4">
        <f>accesibilidad!CD553</f>
        <v>0.71415625577918329</v>
      </c>
      <c r="I553" s="7">
        <f t="shared" si="0"/>
        <v>100.71415625577919</v>
      </c>
      <c r="J553" s="8">
        <f>VLOOKUP(B553,'ISDT municipal'!$A$4:$N$734,14)</f>
        <v>100.20713730544342</v>
      </c>
      <c r="K553" s="9">
        <f>VLOOKUP(B553,'ISDT asentamiento mas poblado'!$B$4:$I$734,8,FALSE)</f>
        <v>100.71415625577919</v>
      </c>
      <c r="L553" s="7">
        <f t="shared" si="1"/>
        <v>1.0050597089585576</v>
      </c>
      <c r="M553" s="10">
        <f t="shared" si="2"/>
        <v>100.20713730544342</v>
      </c>
      <c r="N553" s="56">
        <f t="shared" si="3"/>
        <v>100.20713730544342</v>
      </c>
    </row>
    <row r="554" spans="1:14" ht="15.75" customHeight="1" x14ac:dyDescent="0.25">
      <c r="A554" s="5">
        <v>22195000101</v>
      </c>
      <c r="B554" s="5">
        <v>22195</v>
      </c>
      <c r="C554" s="6" t="s">
        <v>558</v>
      </c>
      <c r="D554" s="6" t="s">
        <v>558</v>
      </c>
      <c r="E554" s="6" t="s">
        <v>1559</v>
      </c>
      <c r="F554" s="6" t="s">
        <v>1560</v>
      </c>
      <c r="G554" s="5">
        <v>282</v>
      </c>
      <c r="H554" s="4">
        <f>accesibilidad!CD554</f>
        <v>2.0255571960294461</v>
      </c>
      <c r="I554" s="7">
        <f t="shared" si="0"/>
        <v>102.02555719602944</v>
      </c>
      <c r="J554" s="8">
        <f>VLOOKUP(B554,'ISDT municipal'!$A$4:$N$734,14)</f>
        <v>101.20556647948618</v>
      </c>
      <c r="K554" s="9">
        <f>VLOOKUP(B554,'ISDT asentamiento mas poblado'!$B$4:$I$734,8,FALSE)</f>
        <v>102.02555719602944</v>
      </c>
      <c r="L554" s="7">
        <f t="shared" si="1"/>
        <v>1.008102229403651</v>
      </c>
      <c r="M554" s="10">
        <f t="shared" si="2"/>
        <v>101.20556647948618</v>
      </c>
      <c r="N554" s="56">
        <f t="shared" si="3"/>
        <v>101.20556647948618</v>
      </c>
    </row>
    <row r="555" spans="1:14" ht="15.75" customHeight="1" x14ac:dyDescent="0.25">
      <c r="A555" s="5">
        <v>22197000101</v>
      </c>
      <c r="B555" s="5">
        <v>22197</v>
      </c>
      <c r="C555" s="6" t="s">
        <v>559</v>
      </c>
      <c r="D555" s="6" t="s">
        <v>559</v>
      </c>
      <c r="E555" s="6" t="s">
        <v>1559</v>
      </c>
      <c r="F555" s="6" t="s">
        <v>1560</v>
      </c>
      <c r="G555" s="5">
        <v>514</v>
      </c>
      <c r="H555" s="4">
        <f>accesibilidad!CD555</f>
        <v>0.49158775999161441</v>
      </c>
      <c r="I555" s="7">
        <f t="shared" si="0"/>
        <v>100.49158775999162</v>
      </c>
      <c r="J555" s="8">
        <f>VLOOKUP(B555,'ISDT municipal'!$A$4:$N$734,14)</f>
        <v>100.17974619749467</v>
      </c>
      <c r="K555" s="9">
        <f>VLOOKUP(B555,'ISDT asentamiento mas poblado'!$B$4:$I$734,8,FALSE)</f>
        <v>100.49158775999162</v>
      </c>
      <c r="L555" s="7">
        <f t="shared" si="1"/>
        <v>1.0031128204485784</v>
      </c>
      <c r="M555" s="10">
        <f t="shared" si="2"/>
        <v>100.17974619749467</v>
      </c>
      <c r="N555" s="56">
        <f t="shared" si="3"/>
        <v>100.17974619749467</v>
      </c>
    </row>
    <row r="556" spans="1:14" ht="15.75" customHeight="1" x14ac:dyDescent="0.25">
      <c r="A556" s="5">
        <v>22199000201</v>
      </c>
      <c r="B556" s="5">
        <v>22199</v>
      </c>
      <c r="C556" s="6" t="s">
        <v>560</v>
      </c>
      <c r="D556" s="6" t="s">
        <v>561</v>
      </c>
      <c r="E556" s="6" t="s">
        <v>1561</v>
      </c>
      <c r="F556" s="6" t="s">
        <v>1562</v>
      </c>
      <c r="G556" s="5">
        <v>11</v>
      </c>
      <c r="H556" s="4">
        <f>accesibilidad!CD556</f>
        <v>-1.0235312824624758</v>
      </c>
      <c r="I556" s="7">
        <f t="shared" si="0"/>
        <v>98.976468717537529</v>
      </c>
      <c r="J556" s="8">
        <f>VLOOKUP(B556,'ISDT municipal'!$A$4:$N$734,14)</f>
        <v>100.05141286818876</v>
      </c>
      <c r="K556" s="9">
        <f>VLOOKUP(B556,'ISDT asentamiento mas poblado'!$B$4:$I$734,8,FALSE)</f>
        <v>102.53171245653803</v>
      </c>
      <c r="L556" s="7">
        <f t="shared" si="1"/>
        <v>1.0247902505046771</v>
      </c>
      <c r="M556" s="10">
        <f t="shared" si="2"/>
        <v>96.58217246777545</v>
      </c>
      <c r="N556" s="56">
        <f t="shared" si="3"/>
        <v>96.58217246777545</v>
      </c>
    </row>
    <row r="557" spans="1:14" ht="15.75" customHeight="1" x14ac:dyDescent="0.25">
      <c r="A557" s="5">
        <v>22199000301</v>
      </c>
      <c r="B557" s="5">
        <v>22199</v>
      </c>
      <c r="C557" s="6" t="s">
        <v>562</v>
      </c>
      <c r="D557" s="6" t="s">
        <v>561</v>
      </c>
      <c r="E557" s="6" t="s">
        <v>1561</v>
      </c>
      <c r="F557" s="6" t="s">
        <v>1562</v>
      </c>
      <c r="G557" s="5">
        <v>32</v>
      </c>
      <c r="H557" s="4">
        <f>accesibilidad!CD557</f>
        <v>-1.1561241289200745</v>
      </c>
      <c r="I557" s="7">
        <f t="shared" si="0"/>
        <v>98.843875871079931</v>
      </c>
      <c r="J557" s="8">
        <f>VLOOKUP(B557,'ISDT municipal'!$A$4:$N$734,14)</f>
        <v>100.05141286818876</v>
      </c>
      <c r="K557" s="9">
        <f>VLOOKUP(B557,'ISDT asentamiento mas poblado'!$B$4:$I$734,8,FALSE)</f>
        <v>102.53171245653803</v>
      </c>
      <c r="L557" s="7">
        <f t="shared" si="1"/>
        <v>1.0247902505046771</v>
      </c>
      <c r="M557" s="10">
        <f t="shared" si="2"/>
        <v>96.452787116585483</v>
      </c>
      <c r="N557" s="56">
        <f t="shared" si="3"/>
        <v>96.452787116585483</v>
      </c>
    </row>
    <row r="558" spans="1:14" ht="15.75" customHeight="1" x14ac:dyDescent="0.25">
      <c r="A558" s="5">
        <v>22199000401</v>
      </c>
      <c r="B558" s="5">
        <v>22199</v>
      </c>
      <c r="C558" s="6" t="s">
        <v>563</v>
      </c>
      <c r="D558" s="6" t="s">
        <v>561</v>
      </c>
      <c r="E558" s="6" t="s">
        <v>1561</v>
      </c>
      <c r="F558" s="6" t="s">
        <v>1562</v>
      </c>
      <c r="G558" s="5">
        <v>5</v>
      </c>
      <c r="H558" s="4">
        <f>accesibilidad!CD558</f>
        <v>-4.432240065944653E-3</v>
      </c>
      <c r="I558" s="7">
        <f t="shared" si="0"/>
        <v>99.995567759934062</v>
      </c>
      <c r="J558" s="8">
        <f>VLOOKUP(B558,'ISDT municipal'!$A$4:$N$734,14)</f>
        <v>100.05141286818876</v>
      </c>
      <c r="K558" s="9">
        <f>VLOOKUP(B558,'ISDT asentamiento mas poblado'!$B$4:$I$734,8,FALSE)</f>
        <v>102.53171245653803</v>
      </c>
      <c r="L558" s="7">
        <f t="shared" si="1"/>
        <v>1.0247902505046771</v>
      </c>
      <c r="M558" s="10">
        <f t="shared" si="2"/>
        <v>97.576618933181081</v>
      </c>
      <c r="N558" s="56">
        <f t="shared" si="3"/>
        <v>97.576618933181081</v>
      </c>
    </row>
    <row r="559" spans="1:14" ht="15.75" customHeight="1" x14ac:dyDescent="0.25">
      <c r="A559" s="5">
        <v>22199000501</v>
      </c>
      <c r="B559" s="5">
        <v>22199</v>
      </c>
      <c r="C559" s="6" t="s">
        <v>564</v>
      </c>
      <c r="D559" s="6" t="s">
        <v>561</v>
      </c>
      <c r="E559" s="6" t="s">
        <v>1561</v>
      </c>
      <c r="F559" s="6" t="s">
        <v>1562</v>
      </c>
      <c r="G559" s="5">
        <v>13</v>
      </c>
      <c r="H559" s="4">
        <f>accesibilidad!CD559</f>
        <v>0.20810441776381908</v>
      </c>
      <c r="I559" s="7">
        <f t="shared" si="0"/>
        <v>100.20810441776382</v>
      </c>
      <c r="J559" s="8">
        <f>VLOOKUP(B559,'ISDT municipal'!$A$4:$N$734,14)</f>
        <v>100.05141286818876</v>
      </c>
      <c r="K559" s="9">
        <f>VLOOKUP(B559,'ISDT asentamiento mas poblado'!$B$4:$I$734,8,FALSE)</f>
        <v>102.53171245653803</v>
      </c>
      <c r="L559" s="7">
        <f t="shared" si="1"/>
        <v>1.0247902505046771</v>
      </c>
      <c r="M559" s="10">
        <f t="shared" si="2"/>
        <v>97.784014210141507</v>
      </c>
      <c r="N559" s="56">
        <f t="shared" si="3"/>
        <v>97.784014210141507</v>
      </c>
    </row>
    <row r="560" spans="1:14" ht="15.75" customHeight="1" x14ac:dyDescent="0.25">
      <c r="A560" s="5">
        <v>22199000699</v>
      </c>
      <c r="B560" s="5">
        <v>22199</v>
      </c>
      <c r="C560" s="6" t="s">
        <v>565</v>
      </c>
      <c r="D560" s="6" t="s">
        <v>561</v>
      </c>
      <c r="E560" s="6" t="s">
        <v>1561</v>
      </c>
      <c r="F560" s="6" t="s">
        <v>1562</v>
      </c>
      <c r="G560" s="5">
        <v>5</v>
      </c>
      <c r="H560" s="4">
        <f>accesibilidad!CD560</f>
        <v>-0.49548102040736397</v>
      </c>
      <c r="I560" s="7">
        <f t="shared" si="0"/>
        <v>99.504518979592632</v>
      </c>
      <c r="J560" s="8">
        <f>VLOOKUP(B560,'ISDT municipal'!$A$4:$N$734,14)</f>
        <v>100.05141286818876</v>
      </c>
      <c r="K560" s="9">
        <f>VLOOKUP(B560,'ISDT asentamiento mas poblado'!$B$4:$I$734,8,FALSE)</f>
        <v>102.53171245653803</v>
      </c>
      <c r="L560" s="7">
        <f t="shared" si="1"/>
        <v>1.0247902505046771</v>
      </c>
      <c r="M560" s="10">
        <f t="shared" si="2"/>
        <v>97.097448898045016</v>
      </c>
      <c r="N560" s="56">
        <f t="shared" si="3"/>
        <v>97.097448898045016</v>
      </c>
    </row>
    <row r="561" spans="1:14" ht="15.75" customHeight="1" x14ac:dyDescent="0.25">
      <c r="A561" s="5">
        <v>22199000701</v>
      </c>
      <c r="B561" s="5">
        <v>22199</v>
      </c>
      <c r="C561" s="6" t="s">
        <v>566</v>
      </c>
      <c r="D561" s="6" t="s">
        <v>561</v>
      </c>
      <c r="E561" s="6" t="s">
        <v>1561</v>
      </c>
      <c r="F561" s="6" t="s">
        <v>1562</v>
      </c>
      <c r="G561" s="5">
        <v>12</v>
      </c>
      <c r="H561" s="4">
        <f>accesibilidad!CD561</f>
        <v>0.13411630101645486</v>
      </c>
      <c r="I561" s="7">
        <f t="shared" si="0"/>
        <v>100.13411630101645</v>
      </c>
      <c r="J561" s="8">
        <f>VLOOKUP(B561,'ISDT municipal'!$A$4:$N$734,14)</f>
        <v>100.05141286818876</v>
      </c>
      <c r="K561" s="9">
        <f>VLOOKUP(B561,'ISDT asentamiento mas poblado'!$B$4:$I$734,8,FALSE)</f>
        <v>102.53171245653803</v>
      </c>
      <c r="L561" s="7">
        <f t="shared" si="1"/>
        <v>1.0247902505046771</v>
      </c>
      <c r="M561" s="10">
        <f t="shared" si="2"/>
        <v>97.711815907404983</v>
      </c>
      <c r="N561" s="56">
        <f t="shared" si="3"/>
        <v>97.711815907404983</v>
      </c>
    </row>
    <row r="562" spans="1:14" ht="15.75" customHeight="1" x14ac:dyDescent="0.25">
      <c r="A562" s="5">
        <v>22199000801</v>
      </c>
      <c r="B562" s="5">
        <v>22199</v>
      </c>
      <c r="C562" s="6" t="s">
        <v>567</v>
      </c>
      <c r="D562" s="6" t="s">
        <v>561</v>
      </c>
      <c r="E562" s="6" t="s">
        <v>1561</v>
      </c>
      <c r="F562" s="6" t="s">
        <v>1562</v>
      </c>
      <c r="G562" s="5">
        <v>39</v>
      </c>
      <c r="H562" s="4">
        <f>accesibilidad!CD562</f>
        <v>1.2515700551480478</v>
      </c>
      <c r="I562" s="7">
        <f t="shared" si="0"/>
        <v>101.25157005514805</v>
      </c>
      <c r="J562" s="8">
        <f>VLOOKUP(B562,'ISDT municipal'!$A$4:$N$734,14)</f>
        <v>100.05141286818876</v>
      </c>
      <c r="K562" s="9">
        <f>VLOOKUP(B562,'ISDT asentamiento mas poblado'!$B$4:$I$734,8,FALSE)</f>
        <v>102.53171245653803</v>
      </c>
      <c r="L562" s="7">
        <f t="shared" si="1"/>
        <v>1.0247902505046771</v>
      </c>
      <c r="M562" s="10">
        <f t="shared" si="2"/>
        <v>98.802237828945806</v>
      </c>
      <c r="N562" s="56">
        <f t="shared" si="3"/>
        <v>98.802237828945806</v>
      </c>
    </row>
    <row r="563" spans="1:14" ht="15.75" customHeight="1" x14ac:dyDescent="0.25">
      <c r="A563" s="5">
        <v>22199000901</v>
      </c>
      <c r="B563" s="5">
        <v>22199</v>
      </c>
      <c r="C563" s="6" t="s">
        <v>568</v>
      </c>
      <c r="D563" s="6" t="s">
        <v>561</v>
      </c>
      <c r="E563" s="6" t="s">
        <v>1561</v>
      </c>
      <c r="F563" s="6" t="s">
        <v>1562</v>
      </c>
      <c r="G563" s="5">
        <v>9</v>
      </c>
      <c r="H563" s="4">
        <f>accesibilidad!CD563</f>
        <v>-1.7669599702495857</v>
      </c>
      <c r="I563" s="7">
        <f t="shared" si="0"/>
        <v>98.233040029750413</v>
      </c>
      <c r="J563" s="8">
        <f>VLOOKUP(B563,'ISDT municipal'!$A$4:$N$734,14)</f>
        <v>100.05141286818876</v>
      </c>
      <c r="K563" s="9">
        <f>VLOOKUP(B563,'ISDT asentamiento mas poblado'!$B$4:$I$734,8,FALSE)</f>
        <v>102.53171245653803</v>
      </c>
      <c r="L563" s="7">
        <f t="shared" si="1"/>
        <v>1.0247902505046771</v>
      </c>
      <c r="M563" s="10">
        <f t="shared" si="2"/>
        <v>95.856727736601428</v>
      </c>
      <c r="N563" s="56">
        <f t="shared" si="3"/>
        <v>95.856727736601428</v>
      </c>
    </row>
    <row r="564" spans="1:14" ht="15.75" customHeight="1" x14ac:dyDescent="0.25">
      <c r="A564" s="5">
        <v>22199001099</v>
      </c>
      <c r="B564" s="5">
        <v>22199</v>
      </c>
      <c r="C564" s="6" t="s">
        <v>569</v>
      </c>
      <c r="D564" s="6" t="s">
        <v>561</v>
      </c>
      <c r="E564" s="6" t="s">
        <v>1561</v>
      </c>
      <c r="F564" s="6" t="s">
        <v>1562</v>
      </c>
      <c r="G564" s="5">
        <v>5</v>
      </c>
      <c r="H564" s="4">
        <f>accesibilidad!CD564</f>
        <v>-0.22681006868432121</v>
      </c>
      <c r="I564" s="7">
        <f t="shared" si="0"/>
        <v>99.773189931315684</v>
      </c>
      <c r="J564" s="8">
        <f>VLOOKUP(B564,'ISDT municipal'!$A$4:$N$734,14)</f>
        <v>100.05141286818876</v>
      </c>
      <c r="K564" s="9">
        <f>VLOOKUP(B564,'ISDT asentamiento mas poblado'!$B$4:$I$734,8,FALSE)</f>
        <v>102.53171245653803</v>
      </c>
      <c r="L564" s="7">
        <f t="shared" si="1"/>
        <v>1.0247902505046771</v>
      </c>
      <c r="M564" s="10">
        <f t="shared" si="2"/>
        <v>97.359620548868918</v>
      </c>
      <c r="N564" s="56">
        <f t="shared" si="3"/>
        <v>97.359620548868918</v>
      </c>
    </row>
    <row r="565" spans="1:14" ht="15.75" customHeight="1" x14ac:dyDescent="0.25">
      <c r="A565" s="5">
        <v>22199001101</v>
      </c>
      <c r="B565" s="5">
        <v>22199</v>
      </c>
      <c r="C565" s="6" t="s">
        <v>570</v>
      </c>
      <c r="D565" s="6" t="s">
        <v>561</v>
      </c>
      <c r="E565" s="6" t="s">
        <v>1561</v>
      </c>
      <c r="F565" s="6" t="s">
        <v>1562</v>
      </c>
      <c r="G565" s="5">
        <v>5</v>
      </c>
      <c r="H565" s="4">
        <f>accesibilidad!CD565</f>
        <v>-0.29427646999602364</v>
      </c>
      <c r="I565" s="7">
        <f t="shared" si="0"/>
        <v>99.705723530003979</v>
      </c>
      <c r="J565" s="8">
        <f>VLOOKUP(B565,'ISDT municipal'!$A$4:$N$734,14)</f>
        <v>100.05141286818876</v>
      </c>
      <c r="K565" s="9">
        <f>VLOOKUP(B565,'ISDT asentamiento mas poblado'!$B$4:$I$734,8,FALSE)</f>
        <v>102.53171245653803</v>
      </c>
      <c r="L565" s="7">
        <f t="shared" si="1"/>
        <v>1.0247902505046771</v>
      </c>
      <c r="M565" s="10">
        <f t="shared" si="2"/>
        <v>97.293786197616569</v>
      </c>
      <c r="N565" s="56">
        <f t="shared" si="3"/>
        <v>97.293786197616569</v>
      </c>
    </row>
    <row r="566" spans="1:14" ht="15.75" customHeight="1" x14ac:dyDescent="0.25">
      <c r="A566" s="5">
        <v>22199001201</v>
      </c>
      <c r="B566" s="5">
        <v>22199</v>
      </c>
      <c r="C566" s="6" t="s">
        <v>571</v>
      </c>
      <c r="D566" s="6" t="s">
        <v>561</v>
      </c>
      <c r="E566" s="6" t="s">
        <v>1561</v>
      </c>
      <c r="F566" s="6" t="s">
        <v>1562</v>
      </c>
      <c r="G566" s="5">
        <v>16</v>
      </c>
      <c r="H566" s="4">
        <f>accesibilidad!CD566</f>
        <v>0.61392436631576208</v>
      </c>
      <c r="I566" s="7">
        <f t="shared" si="0"/>
        <v>100.61392436631576</v>
      </c>
      <c r="J566" s="8">
        <f>VLOOKUP(B566,'ISDT municipal'!$A$4:$N$734,14)</f>
        <v>100.05141286818876</v>
      </c>
      <c r="K566" s="9">
        <f>VLOOKUP(B566,'ISDT asentamiento mas poblado'!$B$4:$I$734,8,FALSE)</f>
        <v>102.53171245653803</v>
      </c>
      <c r="L566" s="7">
        <f t="shared" si="1"/>
        <v>1.0247902505046771</v>
      </c>
      <c r="M566" s="10">
        <f t="shared" si="2"/>
        <v>98.180017146695675</v>
      </c>
      <c r="N566" s="56">
        <f t="shared" si="3"/>
        <v>98.180017146695675</v>
      </c>
    </row>
    <row r="567" spans="1:14" ht="15.75" customHeight="1" x14ac:dyDescent="0.25">
      <c r="A567" s="5">
        <v>22199001401</v>
      </c>
      <c r="B567" s="5">
        <v>22199</v>
      </c>
      <c r="C567" s="6" t="s">
        <v>572</v>
      </c>
      <c r="D567" s="6" t="s">
        <v>561</v>
      </c>
      <c r="E567" s="6" t="s">
        <v>1561</v>
      </c>
      <c r="F567" s="6" t="s">
        <v>1562</v>
      </c>
      <c r="G567" s="5">
        <v>35</v>
      </c>
      <c r="H567" s="4">
        <f>accesibilidad!CD567</f>
        <v>0.58065463431247899</v>
      </c>
      <c r="I567" s="7">
        <f t="shared" si="0"/>
        <v>100.58065463431248</v>
      </c>
      <c r="J567" s="8">
        <f>VLOOKUP(B567,'ISDT municipal'!$A$4:$N$734,14)</f>
        <v>100.05141286818876</v>
      </c>
      <c r="K567" s="9">
        <f>VLOOKUP(B567,'ISDT asentamiento mas poblado'!$B$4:$I$734,8,FALSE)</f>
        <v>102.53171245653803</v>
      </c>
      <c r="L567" s="7">
        <f t="shared" si="1"/>
        <v>1.0247902505046771</v>
      </c>
      <c r="M567" s="10">
        <f t="shared" si="2"/>
        <v>98.147552228155618</v>
      </c>
      <c r="N567" s="56">
        <f t="shared" si="3"/>
        <v>98.147552228155618</v>
      </c>
    </row>
    <row r="568" spans="1:14" ht="15.75" customHeight="1" x14ac:dyDescent="0.25">
      <c r="A568" s="5">
        <v>22199001599</v>
      </c>
      <c r="B568" s="5">
        <v>22199</v>
      </c>
      <c r="C568" s="6" t="s">
        <v>573</v>
      </c>
      <c r="D568" s="6" t="s">
        <v>561</v>
      </c>
      <c r="E568" s="6" t="s">
        <v>1561</v>
      </c>
      <c r="F568" s="6" t="s">
        <v>1562</v>
      </c>
      <c r="G568" s="5">
        <v>6</v>
      </c>
      <c r="H568" s="4">
        <f>accesibilidad!CD568</f>
        <v>-0.51291527565219419</v>
      </c>
      <c r="I568" s="7">
        <f t="shared" si="0"/>
        <v>99.48708472434781</v>
      </c>
      <c r="J568" s="8">
        <f>VLOOKUP(B568,'ISDT municipal'!$A$4:$N$734,14)</f>
        <v>100.05141286818876</v>
      </c>
      <c r="K568" s="9">
        <f>VLOOKUP(B568,'ISDT asentamiento mas poblado'!$B$4:$I$734,8,FALSE)</f>
        <v>102.53171245653803</v>
      </c>
      <c r="L568" s="7">
        <f t="shared" si="1"/>
        <v>1.0247902505046771</v>
      </c>
      <c r="M568" s="10">
        <f t="shared" si="2"/>
        <v>97.080436387205609</v>
      </c>
      <c r="N568" s="56">
        <f t="shared" si="3"/>
        <v>97.080436387205609</v>
      </c>
    </row>
    <row r="569" spans="1:14" ht="15.75" customHeight="1" x14ac:dyDescent="0.25">
      <c r="A569" s="5">
        <v>22199001601</v>
      </c>
      <c r="B569" s="5">
        <v>22199</v>
      </c>
      <c r="C569" s="6" t="s">
        <v>574</v>
      </c>
      <c r="D569" s="6" t="s">
        <v>561</v>
      </c>
      <c r="E569" s="6" t="s">
        <v>1561</v>
      </c>
      <c r="F569" s="6" t="s">
        <v>1562</v>
      </c>
      <c r="G569" s="5">
        <v>4</v>
      </c>
      <c r="H569" s="4">
        <f>accesibilidad!CD569</f>
        <v>-0.35517189503960306</v>
      </c>
      <c r="I569" s="7">
        <f t="shared" si="0"/>
        <v>99.644828104960396</v>
      </c>
      <c r="J569" s="8">
        <f>VLOOKUP(B569,'ISDT municipal'!$A$4:$N$734,14)</f>
        <v>100.05141286818876</v>
      </c>
      <c r="K569" s="9">
        <f>VLOOKUP(B569,'ISDT asentamiento mas poblado'!$B$4:$I$734,8,FALSE)</f>
        <v>102.53171245653803</v>
      </c>
      <c r="L569" s="7">
        <f t="shared" si="1"/>
        <v>1.0247902505046771</v>
      </c>
      <c r="M569" s="10">
        <f t="shared" si="2"/>
        <v>97.234363867033707</v>
      </c>
      <c r="N569" s="56">
        <f t="shared" si="3"/>
        <v>97.234363867033707</v>
      </c>
    </row>
    <row r="570" spans="1:14" ht="15.75" customHeight="1" x14ac:dyDescent="0.25">
      <c r="A570" s="5">
        <v>22199001701</v>
      </c>
      <c r="B570" s="5">
        <v>22199</v>
      </c>
      <c r="C570" s="6" t="s">
        <v>575</v>
      </c>
      <c r="D570" s="6" t="s">
        <v>561</v>
      </c>
      <c r="E570" s="6" t="s">
        <v>1561</v>
      </c>
      <c r="F570" s="6" t="s">
        <v>1562</v>
      </c>
      <c r="G570" s="5">
        <v>5</v>
      </c>
      <c r="H570" s="4">
        <f>accesibilidad!CD570</f>
        <v>-1.3059733229473693</v>
      </c>
      <c r="I570" s="7">
        <f t="shared" si="0"/>
        <v>98.694026677052634</v>
      </c>
      <c r="J570" s="8">
        <f>VLOOKUP(B570,'ISDT municipal'!$A$4:$N$734,14)</f>
        <v>100.05141286818876</v>
      </c>
      <c r="K570" s="9">
        <f>VLOOKUP(B570,'ISDT asentamiento mas poblado'!$B$4:$I$734,8,FALSE)</f>
        <v>102.53171245653803</v>
      </c>
      <c r="L570" s="7">
        <f t="shared" si="1"/>
        <v>1.0247902505046771</v>
      </c>
      <c r="M570" s="10">
        <f t="shared" si="2"/>
        <v>96.306562858544879</v>
      </c>
      <c r="N570" s="56">
        <f t="shared" si="3"/>
        <v>96.306562858544879</v>
      </c>
    </row>
    <row r="571" spans="1:14" ht="15.75" customHeight="1" x14ac:dyDescent="0.25">
      <c r="A571" s="5">
        <v>22199001801</v>
      </c>
      <c r="B571" s="5">
        <v>22199</v>
      </c>
      <c r="C571" s="6" t="s">
        <v>576</v>
      </c>
      <c r="D571" s="6" t="s">
        <v>561</v>
      </c>
      <c r="E571" s="6" t="s">
        <v>1561</v>
      </c>
      <c r="F571" s="6" t="s">
        <v>1562</v>
      </c>
      <c r="G571" s="5">
        <v>8</v>
      </c>
      <c r="H571" s="4">
        <f>accesibilidad!CD571</f>
        <v>-0.73386723531115261</v>
      </c>
      <c r="I571" s="7">
        <f t="shared" si="0"/>
        <v>99.266132764688848</v>
      </c>
      <c r="J571" s="8">
        <f>VLOOKUP(B571,'ISDT municipal'!$A$4:$N$734,14)</f>
        <v>100.05141286818876</v>
      </c>
      <c r="K571" s="9">
        <f>VLOOKUP(B571,'ISDT asentamiento mas poblado'!$B$4:$I$734,8,FALSE)</f>
        <v>102.53171245653803</v>
      </c>
      <c r="L571" s="7">
        <f t="shared" si="1"/>
        <v>1.0247902505046771</v>
      </c>
      <c r="M571" s="10">
        <f t="shared" si="2"/>
        <v>96.864829379283606</v>
      </c>
      <c r="N571" s="56">
        <f t="shared" si="3"/>
        <v>96.864829379283606</v>
      </c>
    </row>
    <row r="572" spans="1:14" ht="15.75" customHeight="1" x14ac:dyDescent="0.25">
      <c r="A572" s="5">
        <v>22199001901</v>
      </c>
      <c r="B572" s="5">
        <v>22199</v>
      </c>
      <c r="C572" s="6" t="s">
        <v>577</v>
      </c>
      <c r="D572" s="6" t="s">
        <v>561</v>
      </c>
      <c r="E572" s="6" t="s">
        <v>1561</v>
      </c>
      <c r="F572" s="6" t="s">
        <v>1562</v>
      </c>
      <c r="G572" s="5">
        <v>8</v>
      </c>
      <c r="H572" s="4">
        <f>accesibilidad!CD572</f>
        <v>-1.2594498798890783</v>
      </c>
      <c r="I572" s="7">
        <f t="shared" si="0"/>
        <v>98.740550120110925</v>
      </c>
      <c r="J572" s="8">
        <f>VLOOKUP(B572,'ISDT municipal'!$A$4:$N$734,14)</f>
        <v>100.05141286818876</v>
      </c>
      <c r="K572" s="9">
        <f>VLOOKUP(B572,'ISDT asentamiento mas poblado'!$B$4:$I$734,8,FALSE)</f>
        <v>102.53171245653803</v>
      </c>
      <c r="L572" s="7">
        <f t="shared" si="1"/>
        <v>1.0247902505046771</v>
      </c>
      <c r="M572" s="10">
        <f t="shared" si="2"/>
        <v>96.35196087344147</v>
      </c>
      <c r="N572" s="56">
        <f t="shared" si="3"/>
        <v>96.35196087344147</v>
      </c>
    </row>
    <row r="573" spans="1:14" ht="15.75" customHeight="1" x14ac:dyDescent="0.25">
      <c r="A573" s="5">
        <v>22199002001</v>
      </c>
      <c r="B573" s="5">
        <v>22199</v>
      </c>
      <c r="C573" s="6" t="s">
        <v>578</v>
      </c>
      <c r="D573" s="6" t="s">
        <v>561</v>
      </c>
      <c r="E573" s="6" t="s">
        <v>1561</v>
      </c>
      <c r="F573" s="6" t="s">
        <v>1562</v>
      </c>
      <c r="G573" s="5">
        <v>2</v>
      </c>
      <c r="H573" s="4">
        <f>accesibilidad!CD573</f>
        <v>-0.59012602938728187</v>
      </c>
      <c r="I573" s="7">
        <f t="shared" si="0"/>
        <v>99.409873970612722</v>
      </c>
      <c r="J573" s="8">
        <f>VLOOKUP(B573,'ISDT municipal'!$A$4:$N$734,14)</f>
        <v>100.05141286818876</v>
      </c>
      <c r="K573" s="9">
        <f>VLOOKUP(B573,'ISDT asentamiento mas poblado'!$B$4:$I$734,8,FALSE)</f>
        <v>102.53171245653803</v>
      </c>
      <c r="L573" s="7">
        <f t="shared" si="1"/>
        <v>1.0247902505046771</v>
      </c>
      <c r="M573" s="10">
        <f t="shared" si="2"/>
        <v>97.005093404876234</v>
      </c>
      <c r="N573" s="56">
        <f t="shared" si="3"/>
        <v>97.005093404876234</v>
      </c>
    </row>
    <row r="574" spans="1:14" ht="15.75" customHeight="1" x14ac:dyDescent="0.25">
      <c r="A574" s="5">
        <v>22199002101</v>
      </c>
      <c r="B574" s="5">
        <v>22199</v>
      </c>
      <c r="C574" s="6" t="s">
        <v>579</v>
      </c>
      <c r="D574" s="6" t="s">
        <v>561</v>
      </c>
      <c r="E574" s="6" t="s">
        <v>1561</v>
      </c>
      <c r="F574" s="6" t="s">
        <v>1562</v>
      </c>
      <c r="G574" s="5">
        <v>38</v>
      </c>
      <c r="H574" s="4">
        <f>accesibilidad!CD574</f>
        <v>-2.9822078085561213E-2</v>
      </c>
      <c r="I574" s="7">
        <f t="shared" si="0"/>
        <v>99.970177921914441</v>
      </c>
      <c r="J574" s="8">
        <f>VLOOKUP(B574,'ISDT municipal'!$A$4:$N$734,14)</f>
        <v>100.05141286818876</v>
      </c>
      <c r="K574" s="9">
        <f>VLOOKUP(B574,'ISDT asentamiento mas poblado'!$B$4:$I$734,8,FALSE)</f>
        <v>102.53171245653803</v>
      </c>
      <c r="L574" s="7">
        <f t="shared" si="1"/>
        <v>1.0247902505046771</v>
      </c>
      <c r="M574" s="10">
        <f t="shared" si="2"/>
        <v>97.551843289572929</v>
      </c>
      <c r="N574" s="56">
        <f t="shared" si="3"/>
        <v>97.551843289572929</v>
      </c>
    </row>
    <row r="575" spans="1:14" ht="15.75" customHeight="1" x14ac:dyDescent="0.25">
      <c r="A575" s="5">
        <v>22199002201</v>
      </c>
      <c r="B575" s="5">
        <v>22199</v>
      </c>
      <c r="C575" s="6" t="s">
        <v>580</v>
      </c>
      <c r="D575" s="6" t="s">
        <v>561</v>
      </c>
      <c r="E575" s="6" t="s">
        <v>1561</v>
      </c>
      <c r="F575" s="6" t="s">
        <v>1562</v>
      </c>
      <c r="G575" s="5">
        <v>10</v>
      </c>
      <c r="H575" s="4">
        <f>accesibilidad!CD575</f>
        <v>4.1389616509125662E-2</v>
      </c>
      <c r="I575" s="7">
        <f t="shared" si="0"/>
        <v>100.04138961650912</v>
      </c>
      <c r="J575" s="8">
        <f>VLOOKUP(B575,'ISDT municipal'!$A$4:$N$734,14)</f>
        <v>100.05141286818876</v>
      </c>
      <c r="K575" s="9">
        <f>VLOOKUP(B575,'ISDT asentamiento mas poblado'!$B$4:$I$734,8,FALSE)</f>
        <v>102.53171245653803</v>
      </c>
      <c r="L575" s="7">
        <f t="shared" si="1"/>
        <v>1.0247902505046771</v>
      </c>
      <c r="M575" s="10">
        <f t="shared" si="2"/>
        <v>97.621332333364677</v>
      </c>
      <c r="N575" s="56">
        <f t="shared" si="3"/>
        <v>97.621332333364677</v>
      </c>
    </row>
    <row r="576" spans="1:14" ht="15.75" customHeight="1" x14ac:dyDescent="0.25">
      <c r="A576" s="5">
        <v>22199002301</v>
      </c>
      <c r="B576" s="5">
        <v>22199</v>
      </c>
      <c r="C576" s="6" t="s">
        <v>581</v>
      </c>
      <c r="D576" s="6" t="s">
        <v>561</v>
      </c>
      <c r="E576" s="6" t="s">
        <v>1561</v>
      </c>
      <c r="F576" s="6" t="s">
        <v>1562</v>
      </c>
      <c r="G576" s="5">
        <v>28</v>
      </c>
      <c r="H576" s="4">
        <f>accesibilidad!CD576</f>
        <v>0.4818895440717455</v>
      </c>
      <c r="I576" s="7">
        <f t="shared" si="0"/>
        <v>100.48188954407175</v>
      </c>
      <c r="J576" s="8">
        <f>VLOOKUP(B576,'ISDT municipal'!$A$4:$N$734,14)</f>
        <v>100.05141286818876</v>
      </c>
      <c r="K576" s="9">
        <f>VLOOKUP(B576,'ISDT asentamiento mas poblado'!$B$4:$I$734,8,FALSE)</f>
        <v>102.53171245653803</v>
      </c>
      <c r="L576" s="7">
        <f t="shared" si="1"/>
        <v>1.0247902505046771</v>
      </c>
      <c r="M576" s="10">
        <f t="shared" si="2"/>
        <v>98.051176320800835</v>
      </c>
      <c r="N576" s="56">
        <f t="shared" si="3"/>
        <v>98.051176320800835</v>
      </c>
    </row>
    <row r="577" spans="1:14" ht="15.75" customHeight="1" x14ac:dyDescent="0.25">
      <c r="A577" s="5">
        <v>22199002401</v>
      </c>
      <c r="B577" s="5">
        <v>22199</v>
      </c>
      <c r="C577" s="6" t="s">
        <v>582</v>
      </c>
      <c r="D577" s="6" t="s">
        <v>561</v>
      </c>
      <c r="E577" s="6" t="s">
        <v>1561</v>
      </c>
      <c r="F577" s="6" t="s">
        <v>1562</v>
      </c>
      <c r="G577" s="5">
        <v>6</v>
      </c>
      <c r="H577" s="4">
        <f>accesibilidad!CD577</f>
        <v>-1.0513168658872689</v>
      </c>
      <c r="I577" s="7">
        <f t="shared" si="0"/>
        <v>98.948683134112727</v>
      </c>
      <c r="J577" s="8">
        <f>VLOOKUP(B577,'ISDT municipal'!$A$4:$N$734,14)</f>
        <v>100.05141286818876</v>
      </c>
      <c r="K577" s="9">
        <f>VLOOKUP(B577,'ISDT asentamiento mas poblado'!$B$4:$I$734,8,FALSE)</f>
        <v>102.53171245653803</v>
      </c>
      <c r="L577" s="7">
        <f t="shared" si="1"/>
        <v>1.0247902505046771</v>
      </c>
      <c r="M577" s="10">
        <f t="shared" si="2"/>
        <v>96.555059033186154</v>
      </c>
      <c r="N577" s="56">
        <f t="shared" si="3"/>
        <v>96.555059033186154</v>
      </c>
    </row>
    <row r="578" spans="1:14" ht="15.75" customHeight="1" x14ac:dyDescent="0.25">
      <c r="A578" s="5">
        <v>22199002501</v>
      </c>
      <c r="B578" s="5">
        <v>22199</v>
      </c>
      <c r="C578" s="6" t="s">
        <v>583</v>
      </c>
      <c r="D578" s="6" t="s">
        <v>561</v>
      </c>
      <c r="E578" s="6" t="s">
        <v>1561</v>
      </c>
      <c r="F578" s="6" t="s">
        <v>1562</v>
      </c>
      <c r="G578" s="5">
        <v>2</v>
      </c>
      <c r="H578" s="4">
        <f>accesibilidad!CD578</f>
        <v>0.1234148016014571</v>
      </c>
      <c r="I578" s="7">
        <f t="shared" si="0"/>
        <v>100.12341480160146</v>
      </c>
      <c r="J578" s="8">
        <f>VLOOKUP(B578,'ISDT municipal'!$A$4:$N$734,14)</f>
        <v>100.05141286818876</v>
      </c>
      <c r="K578" s="9">
        <f>VLOOKUP(B578,'ISDT asentamiento mas poblado'!$B$4:$I$734,8,FALSE)</f>
        <v>102.53171245653803</v>
      </c>
      <c r="L578" s="7">
        <f t="shared" si="1"/>
        <v>1.0247902505046771</v>
      </c>
      <c r="M578" s="10">
        <f t="shared" si="2"/>
        <v>97.701373283258505</v>
      </c>
      <c r="N578" s="56">
        <f t="shared" si="3"/>
        <v>97.701373283258505</v>
      </c>
    </row>
    <row r="579" spans="1:14" ht="15.75" customHeight="1" x14ac:dyDescent="0.25">
      <c r="A579" s="5">
        <v>22199002601</v>
      </c>
      <c r="B579" s="5">
        <v>22199</v>
      </c>
      <c r="C579" s="6" t="s">
        <v>584</v>
      </c>
      <c r="D579" s="6" t="s">
        <v>561</v>
      </c>
      <c r="E579" s="6" t="s">
        <v>1561</v>
      </c>
      <c r="F579" s="6" t="s">
        <v>1562</v>
      </c>
      <c r="G579" s="5">
        <v>29</v>
      </c>
      <c r="H579" s="4">
        <f>accesibilidad!CD579</f>
        <v>-0.27306759989258395</v>
      </c>
      <c r="I579" s="7">
        <f t="shared" si="0"/>
        <v>99.726932400107415</v>
      </c>
      <c r="J579" s="8">
        <f>VLOOKUP(B579,'ISDT municipal'!$A$4:$N$734,14)</f>
        <v>100.05141286818876</v>
      </c>
      <c r="K579" s="9">
        <f>VLOOKUP(B579,'ISDT asentamiento mas poblado'!$B$4:$I$734,8,FALSE)</f>
        <v>102.53171245653803</v>
      </c>
      <c r="L579" s="7">
        <f t="shared" si="1"/>
        <v>1.0247902505046771</v>
      </c>
      <c r="M579" s="10">
        <f t="shared" si="2"/>
        <v>97.31448201326566</v>
      </c>
      <c r="N579" s="56">
        <f t="shared" si="3"/>
        <v>97.31448201326566</v>
      </c>
    </row>
    <row r="580" spans="1:14" ht="15.75" customHeight="1" x14ac:dyDescent="0.25">
      <c r="A580" s="5">
        <v>22199002701</v>
      </c>
      <c r="B580" s="5">
        <v>22199</v>
      </c>
      <c r="C580" s="6" t="s">
        <v>585</v>
      </c>
      <c r="D580" s="6" t="s">
        <v>561</v>
      </c>
      <c r="E580" s="6" t="s">
        <v>1561</v>
      </c>
      <c r="F580" s="6" t="s">
        <v>1562</v>
      </c>
      <c r="G580" s="5">
        <v>70</v>
      </c>
      <c r="H580" s="4">
        <f>accesibilidad!CD580</f>
        <v>0.49843732323912754</v>
      </c>
      <c r="I580" s="7">
        <f t="shared" si="0"/>
        <v>100.49843732323913</v>
      </c>
      <c r="J580" s="8">
        <f>VLOOKUP(B580,'ISDT municipal'!$A$4:$N$734,14)</f>
        <v>100.05141286818876</v>
      </c>
      <c r="K580" s="9">
        <f>VLOOKUP(B580,'ISDT asentamiento mas poblado'!$B$4:$I$734,8,FALSE)</f>
        <v>102.53171245653803</v>
      </c>
      <c r="L580" s="7">
        <f t="shared" si="1"/>
        <v>1.0247902505046771</v>
      </c>
      <c r="M580" s="10">
        <f t="shared" si="2"/>
        <v>98.06732379991594</v>
      </c>
      <c r="N580" s="56">
        <f t="shared" si="3"/>
        <v>98.06732379991594</v>
      </c>
    </row>
    <row r="581" spans="1:14" ht="15.75" customHeight="1" x14ac:dyDescent="0.25">
      <c r="A581" s="5">
        <v>22199002801</v>
      </c>
      <c r="B581" s="5">
        <v>22199</v>
      </c>
      <c r="C581" s="6" t="s">
        <v>1568</v>
      </c>
      <c r="D581" s="6" t="s">
        <v>561</v>
      </c>
      <c r="E581" s="6" t="s">
        <v>1561</v>
      </c>
      <c r="F581" s="6" t="s">
        <v>1562</v>
      </c>
      <c r="G581" s="5">
        <v>1</v>
      </c>
      <c r="H581" s="4">
        <f>accesibilidad!CD581</f>
        <v>-0.92818039930124274</v>
      </c>
      <c r="I581" s="7">
        <f t="shared" si="0"/>
        <v>99.07181960069876</v>
      </c>
      <c r="J581" s="8">
        <f>VLOOKUP(B581,'ISDT municipal'!$A$4:$N$734,14)</f>
        <v>100.05141286818876</v>
      </c>
      <c r="K581" s="9">
        <f>VLOOKUP(B581,'ISDT asentamiento mas poblado'!$B$4:$I$734,8,FALSE)</f>
        <v>102.53171245653803</v>
      </c>
      <c r="L581" s="7">
        <f t="shared" si="1"/>
        <v>1.0247902505046771</v>
      </c>
      <c r="M581" s="10">
        <f t="shared" si="2"/>
        <v>96.675216759633486</v>
      </c>
      <c r="N581" s="56">
        <f t="shared" si="3"/>
        <v>96.675216759633486</v>
      </c>
    </row>
    <row r="582" spans="1:14" ht="15.75" customHeight="1" x14ac:dyDescent="0.25">
      <c r="A582" s="5">
        <v>22199002901</v>
      </c>
      <c r="B582" s="5">
        <v>22199</v>
      </c>
      <c r="C582" s="6" t="s">
        <v>586</v>
      </c>
      <c r="D582" s="6" t="s">
        <v>561</v>
      </c>
      <c r="E582" s="6" t="s">
        <v>1561</v>
      </c>
      <c r="F582" s="6" t="s">
        <v>1562</v>
      </c>
      <c r="G582" s="5">
        <v>11</v>
      </c>
      <c r="H582" s="4">
        <f>accesibilidad!CD582</f>
        <v>-0.32797289706746563</v>
      </c>
      <c r="I582" s="7">
        <f t="shared" si="0"/>
        <v>99.672027102932532</v>
      </c>
      <c r="J582" s="8">
        <f>VLOOKUP(B582,'ISDT municipal'!$A$4:$N$734,14)</f>
        <v>100.05141286818876</v>
      </c>
      <c r="K582" s="9">
        <f>VLOOKUP(B582,'ISDT asentamiento mas poblado'!$B$4:$I$734,8,FALSE)</f>
        <v>102.53171245653803</v>
      </c>
      <c r="L582" s="7">
        <f t="shared" si="1"/>
        <v>1.0247902505046771</v>
      </c>
      <c r="M582" s="10">
        <f t="shared" si="2"/>
        <v>97.260904906001187</v>
      </c>
      <c r="N582" s="56">
        <f t="shared" si="3"/>
        <v>97.260904906001187</v>
      </c>
    </row>
    <row r="583" spans="1:14" ht="15.75" customHeight="1" x14ac:dyDescent="0.25">
      <c r="A583" s="5">
        <v>22199003001</v>
      </c>
      <c r="B583" s="5">
        <v>22199</v>
      </c>
      <c r="C583" s="6" t="s">
        <v>587</v>
      </c>
      <c r="D583" s="6" t="s">
        <v>561</v>
      </c>
      <c r="E583" s="6" t="s">
        <v>1561</v>
      </c>
      <c r="F583" s="6" t="s">
        <v>1562</v>
      </c>
      <c r="G583" s="5">
        <v>75</v>
      </c>
      <c r="H583" s="4">
        <f>accesibilidad!CD583</f>
        <v>0.53210066399423273</v>
      </c>
      <c r="I583" s="7">
        <f t="shared" si="0"/>
        <v>100.53210066399423</v>
      </c>
      <c r="J583" s="8">
        <f>VLOOKUP(B583,'ISDT municipal'!$A$4:$N$734,14)</f>
        <v>100.05141286818876</v>
      </c>
      <c r="K583" s="9">
        <f>VLOOKUP(B583,'ISDT asentamiento mas poblado'!$B$4:$I$734,8,FALSE)</f>
        <v>102.53171245653803</v>
      </c>
      <c r="L583" s="7">
        <f t="shared" si="1"/>
        <v>1.0247902505046771</v>
      </c>
      <c r="M583" s="10">
        <f t="shared" si="2"/>
        <v>98.100172805591498</v>
      </c>
      <c r="N583" s="56">
        <f t="shared" si="3"/>
        <v>98.100172805591498</v>
      </c>
    </row>
    <row r="584" spans="1:14" ht="15.75" customHeight="1" x14ac:dyDescent="0.25">
      <c r="A584" s="5">
        <v>22199003101</v>
      </c>
      <c r="B584" s="5">
        <v>22199</v>
      </c>
      <c r="C584" s="6" t="s">
        <v>588</v>
      </c>
      <c r="D584" s="6" t="s">
        <v>561</v>
      </c>
      <c r="E584" s="6" t="s">
        <v>1561</v>
      </c>
      <c r="F584" s="6" t="s">
        <v>1562</v>
      </c>
      <c r="G584" s="5">
        <v>12</v>
      </c>
      <c r="H584" s="4">
        <f>accesibilidad!CD584</f>
        <v>-0.7201949488676227</v>
      </c>
      <c r="I584" s="7">
        <f t="shared" si="0"/>
        <v>99.279805051132371</v>
      </c>
      <c r="J584" s="8">
        <f>VLOOKUP(B584,'ISDT municipal'!$A$4:$N$734,14)</f>
        <v>100.05141286818876</v>
      </c>
      <c r="K584" s="9">
        <f>VLOOKUP(B584,'ISDT asentamiento mas poblado'!$B$4:$I$734,8,FALSE)</f>
        <v>102.53171245653803</v>
      </c>
      <c r="L584" s="7">
        <f t="shared" si="1"/>
        <v>1.0247902505046771</v>
      </c>
      <c r="M584" s="10">
        <f t="shared" si="2"/>
        <v>96.878170925455407</v>
      </c>
      <c r="N584" s="56">
        <f t="shared" si="3"/>
        <v>96.878170925455407</v>
      </c>
    </row>
    <row r="585" spans="1:14" ht="15.75" customHeight="1" x14ac:dyDescent="0.25">
      <c r="A585" s="5">
        <v>22199003201</v>
      </c>
      <c r="B585" s="5">
        <v>22199</v>
      </c>
      <c r="C585" s="6" t="s">
        <v>589</v>
      </c>
      <c r="D585" s="6" t="s">
        <v>561</v>
      </c>
      <c r="E585" s="6" t="s">
        <v>1561</v>
      </c>
      <c r="F585" s="6" t="s">
        <v>1562</v>
      </c>
      <c r="G585" s="5">
        <v>1</v>
      </c>
      <c r="H585" s="4">
        <f>accesibilidad!CD585</f>
        <v>-0.65423655880756904</v>
      </c>
      <c r="I585" s="7">
        <f t="shared" si="0"/>
        <v>99.345763441192432</v>
      </c>
      <c r="J585" s="8">
        <f>VLOOKUP(B585,'ISDT municipal'!$A$4:$N$734,14)</f>
        <v>100.05141286818876</v>
      </c>
      <c r="K585" s="9">
        <f>VLOOKUP(B585,'ISDT asentamiento mas poblado'!$B$4:$I$734,8,FALSE)</f>
        <v>102.53171245653803</v>
      </c>
      <c r="L585" s="7">
        <f t="shared" si="1"/>
        <v>1.0247902505046771</v>
      </c>
      <c r="M585" s="10">
        <f t="shared" si="2"/>
        <v>96.942533745093456</v>
      </c>
      <c r="N585" s="56">
        <f t="shared" si="3"/>
        <v>96.942533745093456</v>
      </c>
    </row>
    <row r="586" spans="1:14" ht="15.75" customHeight="1" x14ac:dyDescent="0.25">
      <c r="A586" s="5">
        <v>22199003399</v>
      </c>
      <c r="B586" s="5">
        <v>22199</v>
      </c>
      <c r="C586" s="6" t="s">
        <v>590</v>
      </c>
      <c r="D586" s="6" t="s">
        <v>561</v>
      </c>
      <c r="E586" s="6" t="s">
        <v>1561</v>
      </c>
      <c r="F586" s="6" t="s">
        <v>1562</v>
      </c>
      <c r="G586" s="5">
        <v>4</v>
      </c>
      <c r="H586" s="4">
        <f>accesibilidad!CD586</f>
        <v>-0.64769453808412303</v>
      </c>
      <c r="I586" s="7">
        <f t="shared" si="0"/>
        <v>99.352305461915876</v>
      </c>
      <c r="J586" s="8">
        <f>VLOOKUP(B586,'ISDT municipal'!$A$4:$N$734,14)</f>
        <v>100.05141286818876</v>
      </c>
      <c r="K586" s="9">
        <f>VLOOKUP(B586,'ISDT asentamiento mas poblado'!$B$4:$I$734,8,FALSE)</f>
        <v>102.53171245653803</v>
      </c>
      <c r="L586" s="7">
        <f t="shared" si="1"/>
        <v>1.0247902505046771</v>
      </c>
      <c r="M586" s="10">
        <f t="shared" si="2"/>
        <v>96.948917510669119</v>
      </c>
      <c r="N586" s="56">
        <f t="shared" si="3"/>
        <v>96.948917510669119</v>
      </c>
    </row>
    <row r="587" spans="1:14" ht="15.75" customHeight="1" x14ac:dyDescent="0.25">
      <c r="A587" s="5">
        <v>22199003499</v>
      </c>
      <c r="B587" s="5">
        <v>22199</v>
      </c>
      <c r="C587" s="6" t="s">
        <v>591</v>
      </c>
      <c r="D587" s="6" t="s">
        <v>561</v>
      </c>
      <c r="E587" s="6" t="s">
        <v>1561</v>
      </c>
      <c r="F587" s="6" t="s">
        <v>1562</v>
      </c>
      <c r="G587" s="5">
        <v>2</v>
      </c>
      <c r="H587" s="4">
        <f>accesibilidad!CD587</f>
        <v>-0.22612833186833819</v>
      </c>
      <c r="I587" s="7">
        <f t="shared" si="0"/>
        <v>99.773871668131662</v>
      </c>
      <c r="J587" s="8">
        <f>VLOOKUP(B587,'ISDT municipal'!$A$4:$N$734,14)</f>
        <v>100.05141286818876</v>
      </c>
      <c r="K587" s="9">
        <f>VLOOKUP(B587,'ISDT asentamiento mas poblado'!$B$4:$I$734,8,FALSE)</f>
        <v>102.53171245653803</v>
      </c>
      <c r="L587" s="7">
        <f t="shared" si="1"/>
        <v>1.0247902505046771</v>
      </c>
      <c r="M587" s="10">
        <f t="shared" si="2"/>
        <v>97.360285794089236</v>
      </c>
      <c r="N587" s="56">
        <f t="shared" si="3"/>
        <v>97.360285794089236</v>
      </c>
    </row>
    <row r="588" spans="1:14" ht="15.75" customHeight="1" x14ac:dyDescent="0.25">
      <c r="A588" s="5">
        <v>22199003501</v>
      </c>
      <c r="B588" s="5">
        <v>22199</v>
      </c>
      <c r="C588" s="6" t="s">
        <v>592</v>
      </c>
      <c r="D588" s="6" t="s">
        <v>561</v>
      </c>
      <c r="E588" s="6" t="s">
        <v>1561</v>
      </c>
      <c r="F588" s="6" t="s">
        <v>1562</v>
      </c>
      <c r="G588" s="5">
        <v>13</v>
      </c>
      <c r="H588" s="4">
        <f>accesibilidad!CD588</f>
        <v>-0.64478702342538219</v>
      </c>
      <c r="I588" s="7">
        <f t="shared" si="0"/>
        <v>99.35521297657462</v>
      </c>
      <c r="J588" s="8">
        <f>VLOOKUP(B588,'ISDT municipal'!$A$4:$N$734,14)</f>
        <v>100.05141286818876</v>
      </c>
      <c r="K588" s="9">
        <f>VLOOKUP(B588,'ISDT asentamiento mas poblado'!$B$4:$I$734,8,FALSE)</f>
        <v>102.53171245653803</v>
      </c>
      <c r="L588" s="7">
        <f t="shared" si="1"/>
        <v>1.0247902505046771</v>
      </c>
      <c r="M588" s="10">
        <f t="shared" si="2"/>
        <v>96.951754690918747</v>
      </c>
      <c r="N588" s="56">
        <f t="shared" si="3"/>
        <v>96.951754690918747</v>
      </c>
    </row>
    <row r="589" spans="1:14" ht="15.75" customHeight="1" x14ac:dyDescent="0.25">
      <c r="A589" s="5">
        <v>22199003601</v>
      </c>
      <c r="B589" s="5">
        <v>22199</v>
      </c>
      <c r="C589" s="6" t="s">
        <v>593</v>
      </c>
      <c r="D589" s="6" t="s">
        <v>561</v>
      </c>
      <c r="E589" s="6" t="s">
        <v>1561</v>
      </c>
      <c r="F589" s="6" t="s">
        <v>1562</v>
      </c>
      <c r="G589" s="5">
        <v>19</v>
      </c>
      <c r="H589" s="4">
        <f>accesibilidad!CD589</f>
        <v>0.5984886749298457</v>
      </c>
      <c r="I589" s="7">
        <f t="shared" si="0"/>
        <v>100.59848867492984</v>
      </c>
      <c r="J589" s="8">
        <f>VLOOKUP(B589,'ISDT municipal'!$A$4:$N$734,14)</f>
        <v>100.05141286818876</v>
      </c>
      <c r="K589" s="9">
        <f>VLOOKUP(B589,'ISDT asentamiento mas poblado'!$B$4:$I$734,8,FALSE)</f>
        <v>102.53171245653803</v>
      </c>
      <c r="L589" s="7">
        <f t="shared" si="1"/>
        <v>1.0247902505046771</v>
      </c>
      <c r="M589" s="10">
        <f t="shared" si="2"/>
        <v>98.164954853335345</v>
      </c>
      <c r="N589" s="56">
        <f t="shared" si="3"/>
        <v>98.164954853335345</v>
      </c>
    </row>
    <row r="590" spans="1:14" ht="15.75" customHeight="1" x14ac:dyDescent="0.25">
      <c r="A590" s="5">
        <v>22199003701</v>
      </c>
      <c r="B590" s="5">
        <v>22199</v>
      </c>
      <c r="C590" s="6" t="s">
        <v>594</v>
      </c>
      <c r="D590" s="6" t="s">
        <v>561</v>
      </c>
      <c r="E590" s="6" t="s">
        <v>1561</v>
      </c>
      <c r="F590" s="6" t="s">
        <v>1562</v>
      </c>
      <c r="G590" s="5">
        <v>20</v>
      </c>
      <c r="H590" s="4">
        <f>accesibilidad!CD590</f>
        <v>0.78269595459718566</v>
      </c>
      <c r="I590" s="7">
        <f t="shared" si="0"/>
        <v>100.78269595459719</v>
      </c>
      <c r="J590" s="8">
        <f>VLOOKUP(B590,'ISDT municipal'!$A$4:$N$734,14)</f>
        <v>100.05141286818876</v>
      </c>
      <c r="K590" s="9">
        <f>VLOOKUP(B590,'ISDT asentamiento mas poblado'!$B$4:$I$734,8,FALSE)</f>
        <v>102.53171245653803</v>
      </c>
      <c r="L590" s="7">
        <f t="shared" si="1"/>
        <v>1.0247902505046771</v>
      </c>
      <c r="M590" s="10">
        <f t="shared" si="2"/>
        <v>98.34470605566834</v>
      </c>
      <c r="N590" s="56">
        <f t="shared" si="3"/>
        <v>98.34470605566834</v>
      </c>
    </row>
    <row r="591" spans="1:14" ht="15.75" customHeight="1" x14ac:dyDescent="0.25">
      <c r="A591" s="5">
        <v>22199003801</v>
      </c>
      <c r="B591" s="5">
        <v>22199</v>
      </c>
      <c r="C591" s="6" t="s">
        <v>595</v>
      </c>
      <c r="D591" s="6" t="s">
        <v>561</v>
      </c>
      <c r="E591" s="6" t="s">
        <v>1561</v>
      </c>
      <c r="F591" s="6" t="s">
        <v>1562</v>
      </c>
      <c r="G591" s="5">
        <v>37</v>
      </c>
      <c r="H591" s="4">
        <f>accesibilidad!CD591</f>
        <v>0.88425949826221972</v>
      </c>
      <c r="I591" s="7">
        <f t="shared" si="0"/>
        <v>100.88425949826222</v>
      </c>
      <c r="J591" s="8">
        <f>VLOOKUP(B591,'ISDT municipal'!$A$4:$N$734,14)</f>
        <v>100.05141286818876</v>
      </c>
      <c r="K591" s="9">
        <f>VLOOKUP(B591,'ISDT asentamiento mas poblado'!$B$4:$I$734,8,FALSE)</f>
        <v>102.53171245653803</v>
      </c>
      <c r="L591" s="7">
        <f t="shared" si="1"/>
        <v>1.0247902505046771</v>
      </c>
      <c r="M591" s="10">
        <f t="shared" si="2"/>
        <v>98.443812720290694</v>
      </c>
      <c r="N591" s="56">
        <f t="shared" si="3"/>
        <v>98.443812720290694</v>
      </c>
    </row>
    <row r="592" spans="1:14" ht="15.75" customHeight="1" x14ac:dyDescent="0.25">
      <c r="A592" s="5">
        <v>22199003901</v>
      </c>
      <c r="B592" s="5">
        <v>22199</v>
      </c>
      <c r="C592" s="6" t="s">
        <v>596</v>
      </c>
      <c r="D592" s="6" t="s">
        <v>561</v>
      </c>
      <c r="E592" s="6" t="s">
        <v>1561</v>
      </c>
      <c r="F592" s="6" t="s">
        <v>1562</v>
      </c>
      <c r="G592" s="5">
        <v>8</v>
      </c>
      <c r="H592" s="4">
        <f>accesibilidad!CD592</f>
        <v>0.33935737905828101</v>
      </c>
      <c r="I592" s="7">
        <f t="shared" si="0"/>
        <v>100.33935737905828</v>
      </c>
      <c r="J592" s="8">
        <f>VLOOKUP(B592,'ISDT municipal'!$A$4:$N$734,14)</f>
        <v>100.05141286818876</v>
      </c>
      <c r="K592" s="9">
        <f>VLOOKUP(B592,'ISDT asentamiento mas poblado'!$B$4:$I$734,8,FALSE)</f>
        <v>102.53171245653803</v>
      </c>
      <c r="L592" s="7">
        <f t="shared" si="1"/>
        <v>1.0247902505046771</v>
      </c>
      <c r="M592" s="10">
        <f t="shared" si="2"/>
        <v>97.912092088741375</v>
      </c>
      <c r="N592" s="56">
        <f t="shared" si="3"/>
        <v>97.912092088741375</v>
      </c>
    </row>
    <row r="593" spans="1:14" ht="15.75" customHeight="1" x14ac:dyDescent="0.25">
      <c r="A593" s="5">
        <v>22199004001</v>
      </c>
      <c r="B593" s="5">
        <v>22199</v>
      </c>
      <c r="C593" s="6" t="s">
        <v>561</v>
      </c>
      <c r="D593" s="6" t="s">
        <v>561</v>
      </c>
      <c r="E593" s="6" t="s">
        <v>1559</v>
      </c>
      <c r="F593" s="6" t="s">
        <v>1560</v>
      </c>
      <c r="G593" s="5">
        <v>8212</v>
      </c>
      <c r="H593" s="4">
        <f>accesibilidad!CD593</f>
        <v>2.5317124565380333</v>
      </c>
      <c r="I593" s="7">
        <f t="shared" si="0"/>
        <v>102.53171245653803</v>
      </c>
      <c r="J593" s="8">
        <f>VLOOKUP(B593,'ISDT municipal'!$A$4:$N$734,14)</f>
        <v>100.05141286818876</v>
      </c>
      <c r="K593" s="9">
        <f>VLOOKUP(B593,'ISDT asentamiento mas poblado'!$B$4:$I$734,8,FALSE)</f>
        <v>102.53171245653803</v>
      </c>
      <c r="L593" s="7">
        <f t="shared" si="1"/>
        <v>1.0247902505046771</v>
      </c>
      <c r="M593" s="10">
        <f t="shared" si="2"/>
        <v>100.05141286818876</v>
      </c>
      <c r="N593" s="56">
        <f t="shared" si="3"/>
        <v>100.05141286818876</v>
      </c>
    </row>
    <row r="594" spans="1:14" ht="15.75" customHeight="1" x14ac:dyDescent="0.25">
      <c r="A594" s="5">
        <v>22199004101</v>
      </c>
      <c r="B594" s="5">
        <v>22199</v>
      </c>
      <c r="C594" s="6" t="s">
        <v>597</v>
      </c>
      <c r="D594" s="6" t="s">
        <v>561</v>
      </c>
      <c r="E594" s="6" t="s">
        <v>1561</v>
      </c>
      <c r="F594" s="6" t="s">
        <v>1562</v>
      </c>
      <c r="G594" s="5">
        <v>41</v>
      </c>
      <c r="H594" s="4">
        <f>accesibilidad!CD594</f>
        <v>1.536998883243482</v>
      </c>
      <c r="I594" s="7">
        <f t="shared" si="0"/>
        <v>101.53699888324348</v>
      </c>
      <c r="J594" s="8">
        <f>VLOOKUP(B594,'ISDT municipal'!$A$4:$N$734,14)</f>
        <v>100.05141286818876</v>
      </c>
      <c r="K594" s="9">
        <f>VLOOKUP(B594,'ISDT asentamiento mas poblado'!$B$4:$I$734,8,FALSE)</f>
        <v>102.53171245653803</v>
      </c>
      <c r="L594" s="7">
        <f t="shared" si="1"/>
        <v>1.0247902505046771</v>
      </c>
      <c r="M594" s="10">
        <f t="shared" si="2"/>
        <v>99.080761973720669</v>
      </c>
      <c r="N594" s="56">
        <f t="shared" si="3"/>
        <v>99.080761973720669</v>
      </c>
    </row>
    <row r="595" spans="1:14" ht="15.75" customHeight="1" x14ac:dyDescent="0.25">
      <c r="A595" s="5">
        <v>22199004299</v>
      </c>
      <c r="B595" s="5">
        <v>22199</v>
      </c>
      <c r="C595" s="6" t="s">
        <v>598</v>
      </c>
      <c r="D595" s="6" t="s">
        <v>561</v>
      </c>
      <c r="E595" s="6" t="s">
        <v>1561</v>
      </c>
      <c r="F595" s="6" t="s">
        <v>1562</v>
      </c>
      <c r="G595" s="5">
        <v>4</v>
      </c>
      <c r="H595" s="4">
        <f>accesibilidad!CD595</f>
        <v>-0.94783622640130094</v>
      </c>
      <c r="I595" s="7">
        <f t="shared" si="0"/>
        <v>99.052163773598693</v>
      </c>
      <c r="J595" s="8">
        <f>VLOOKUP(B595,'ISDT municipal'!$A$4:$N$734,14)</f>
        <v>100.05141286818876</v>
      </c>
      <c r="K595" s="9">
        <f>VLOOKUP(B595,'ISDT asentamiento mas poblado'!$B$4:$I$734,8,FALSE)</f>
        <v>102.53171245653803</v>
      </c>
      <c r="L595" s="7">
        <f t="shared" si="1"/>
        <v>1.0247902505046771</v>
      </c>
      <c r="M595" s="10">
        <f t="shared" si="2"/>
        <v>96.656036418007105</v>
      </c>
      <c r="N595" s="56">
        <f t="shared" si="3"/>
        <v>96.656036418007105</v>
      </c>
    </row>
    <row r="596" spans="1:14" ht="15.75" customHeight="1" x14ac:dyDescent="0.25">
      <c r="A596" s="5">
        <v>22199004301</v>
      </c>
      <c r="B596" s="5">
        <v>22199</v>
      </c>
      <c r="C596" s="6" t="s">
        <v>599</v>
      </c>
      <c r="D596" s="6" t="s">
        <v>561</v>
      </c>
      <c r="E596" s="6" t="s">
        <v>1561</v>
      </c>
      <c r="F596" s="6" t="s">
        <v>1562</v>
      </c>
      <c r="G596" s="5">
        <v>6</v>
      </c>
      <c r="H596" s="4">
        <f>accesibilidad!CD596</f>
        <v>-6.8173319791929254E-2</v>
      </c>
      <c r="I596" s="7">
        <f t="shared" si="0"/>
        <v>99.931826680208076</v>
      </c>
      <c r="J596" s="8">
        <f>VLOOKUP(B596,'ISDT municipal'!$A$4:$N$734,14)</f>
        <v>100.05141286818876</v>
      </c>
      <c r="K596" s="9">
        <f>VLOOKUP(B596,'ISDT asentamiento mas poblado'!$B$4:$I$734,8,FALSE)</f>
        <v>102.53171245653803</v>
      </c>
      <c r="L596" s="7">
        <f t="shared" si="1"/>
        <v>1.0247902505046771</v>
      </c>
      <c r="M596" s="10">
        <f t="shared" si="2"/>
        <v>97.514419785897431</v>
      </c>
      <c r="N596" s="56">
        <f t="shared" si="3"/>
        <v>97.514419785897431</v>
      </c>
    </row>
    <row r="597" spans="1:14" ht="15.75" customHeight="1" x14ac:dyDescent="0.25">
      <c r="A597" s="5">
        <v>22199004401</v>
      </c>
      <c r="B597" s="5">
        <v>22199</v>
      </c>
      <c r="C597" s="6" t="s">
        <v>600</v>
      </c>
      <c r="D597" s="6" t="s">
        <v>561</v>
      </c>
      <c r="E597" s="6" t="s">
        <v>1561</v>
      </c>
      <c r="F597" s="6" t="s">
        <v>1562</v>
      </c>
      <c r="G597" s="5">
        <v>38</v>
      </c>
      <c r="H597" s="4">
        <f>accesibilidad!CD597</f>
        <v>0.86073626096522238</v>
      </c>
      <c r="I597" s="7">
        <f t="shared" si="0"/>
        <v>100.86073626096523</v>
      </c>
      <c r="J597" s="8">
        <f>VLOOKUP(B597,'ISDT municipal'!$A$4:$N$734,14)</f>
        <v>100.05141286818876</v>
      </c>
      <c r="K597" s="9">
        <f>VLOOKUP(B597,'ISDT asentamiento mas poblado'!$B$4:$I$734,8,FALSE)</f>
        <v>102.53171245653803</v>
      </c>
      <c r="L597" s="7">
        <f t="shared" si="1"/>
        <v>1.0247902505046771</v>
      </c>
      <c r="M597" s="10">
        <f t="shared" si="2"/>
        <v>98.420858523287549</v>
      </c>
      <c r="N597" s="56">
        <f t="shared" si="3"/>
        <v>98.420858523287549</v>
      </c>
    </row>
    <row r="598" spans="1:14" ht="15.75" customHeight="1" x14ac:dyDescent="0.25">
      <c r="A598" s="5">
        <v>22199004501</v>
      </c>
      <c r="B598" s="5">
        <v>22199</v>
      </c>
      <c r="C598" s="6" t="s">
        <v>601</v>
      </c>
      <c r="D598" s="6" t="s">
        <v>561</v>
      </c>
      <c r="E598" s="6" t="s">
        <v>1561</v>
      </c>
      <c r="F598" s="6" t="s">
        <v>1562</v>
      </c>
      <c r="G598" s="5">
        <v>8</v>
      </c>
      <c r="H598" s="4">
        <f>accesibilidad!CD598</f>
        <v>0.35483823192104935</v>
      </c>
      <c r="I598" s="7">
        <f t="shared" si="0"/>
        <v>100.35483823192105</v>
      </c>
      <c r="J598" s="8">
        <f>VLOOKUP(B598,'ISDT municipal'!$A$4:$N$734,14)</f>
        <v>100.05141286818876</v>
      </c>
      <c r="K598" s="9">
        <f>VLOOKUP(B598,'ISDT asentamiento mas poblado'!$B$4:$I$734,8,FALSE)</f>
        <v>102.53171245653803</v>
      </c>
      <c r="L598" s="7">
        <f t="shared" si="1"/>
        <v>1.0247902505046771</v>
      </c>
      <c r="M598" s="10">
        <f t="shared" si="2"/>
        <v>97.927198451097127</v>
      </c>
      <c r="N598" s="56">
        <f t="shared" si="3"/>
        <v>97.927198451097127</v>
      </c>
    </row>
    <row r="599" spans="1:14" ht="15.75" customHeight="1" x14ac:dyDescent="0.25">
      <c r="A599" s="5">
        <v>22199004601</v>
      </c>
      <c r="B599" s="5">
        <v>22199</v>
      </c>
      <c r="C599" s="6" t="s">
        <v>602</v>
      </c>
      <c r="D599" s="6" t="s">
        <v>561</v>
      </c>
      <c r="E599" s="6" t="s">
        <v>1561</v>
      </c>
      <c r="F599" s="6" t="s">
        <v>1562</v>
      </c>
      <c r="G599" s="5">
        <v>8</v>
      </c>
      <c r="H599" s="4">
        <f>accesibilidad!CD599</f>
        <v>6.1736676560550513E-2</v>
      </c>
      <c r="I599" s="7">
        <f t="shared" si="0"/>
        <v>100.06173667656056</v>
      </c>
      <c r="J599" s="8">
        <f>VLOOKUP(B599,'ISDT municipal'!$A$4:$N$734,14)</f>
        <v>100.05141286818876</v>
      </c>
      <c r="K599" s="9">
        <f>VLOOKUP(B599,'ISDT asentamiento mas poblado'!$B$4:$I$734,8,FALSE)</f>
        <v>102.53171245653803</v>
      </c>
      <c r="L599" s="7">
        <f t="shared" si="1"/>
        <v>1.0247902505046771</v>
      </c>
      <c r="M599" s="10">
        <f t="shared" si="2"/>
        <v>97.641187186629935</v>
      </c>
      <c r="N599" s="56">
        <f t="shared" si="3"/>
        <v>97.641187186629935</v>
      </c>
    </row>
    <row r="600" spans="1:14" ht="15.75" customHeight="1" x14ac:dyDescent="0.25">
      <c r="A600" s="5">
        <v>22199004701</v>
      </c>
      <c r="B600" s="5">
        <v>22199</v>
      </c>
      <c r="C600" s="6" t="s">
        <v>603</v>
      </c>
      <c r="D600" s="6" t="s">
        <v>561</v>
      </c>
      <c r="E600" s="6" t="s">
        <v>1561</v>
      </c>
      <c r="F600" s="6" t="s">
        <v>1562</v>
      </c>
      <c r="G600" s="5">
        <v>112</v>
      </c>
      <c r="H600" s="4">
        <f>accesibilidad!CD600</f>
        <v>1.0571118962279251</v>
      </c>
      <c r="I600" s="7">
        <f t="shared" si="0"/>
        <v>101.05711189622792</v>
      </c>
      <c r="J600" s="8">
        <f>VLOOKUP(B600,'ISDT municipal'!$A$4:$N$734,14)</f>
        <v>100.05141286818876</v>
      </c>
      <c r="K600" s="9">
        <f>VLOOKUP(B600,'ISDT asentamiento mas poblado'!$B$4:$I$734,8,FALSE)</f>
        <v>102.53171245653803</v>
      </c>
      <c r="L600" s="7">
        <f t="shared" si="1"/>
        <v>1.0247902505046771</v>
      </c>
      <c r="M600" s="10">
        <f t="shared" si="2"/>
        <v>98.61248372187427</v>
      </c>
      <c r="N600" s="56">
        <f t="shared" si="3"/>
        <v>98.61248372187427</v>
      </c>
    </row>
    <row r="601" spans="1:14" ht="15.75" customHeight="1" x14ac:dyDescent="0.25">
      <c r="A601" s="5">
        <v>22199004801</v>
      </c>
      <c r="B601" s="5">
        <v>22199</v>
      </c>
      <c r="C601" s="6" t="s">
        <v>604</v>
      </c>
      <c r="D601" s="6" t="s">
        <v>561</v>
      </c>
      <c r="E601" s="6" t="s">
        <v>1561</v>
      </c>
      <c r="F601" s="6" t="s">
        <v>1562</v>
      </c>
      <c r="G601" s="5">
        <v>41</v>
      </c>
      <c r="H601" s="4">
        <f>accesibilidad!CD601</f>
        <v>0.44703260371626991</v>
      </c>
      <c r="I601" s="7">
        <f t="shared" si="0"/>
        <v>100.44703260371627</v>
      </c>
      <c r="J601" s="8">
        <f>VLOOKUP(B601,'ISDT municipal'!$A$4:$N$734,14)</f>
        <v>100.05141286818876</v>
      </c>
      <c r="K601" s="9">
        <f>VLOOKUP(B601,'ISDT asentamiento mas poblado'!$B$4:$I$734,8,FALSE)</f>
        <v>102.53171245653803</v>
      </c>
      <c r="L601" s="7">
        <f t="shared" si="1"/>
        <v>1.0247902505046771</v>
      </c>
      <c r="M601" s="10">
        <f t="shared" si="2"/>
        <v>98.017162589368169</v>
      </c>
      <c r="N601" s="56">
        <f t="shared" si="3"/>
        <v>98.017162589368169</v>
      </c>
    </row>
    <row r="602" spans="1:14" ht="15.75" customHeight="1" x14ac:dyDescent="0.25">
      <c r="A602" s="5">
        <v>22199004901</v>
      </c>
      <c r="B602" s="5">
        <v>22199</v>
      </c>
      <c r="C602" s="6" t="s">
        <v>605</v>
      </c>
      <c r="D602" s="6" t="s">
        <v>561</v>
      </c>
      <c r="E602" s="6" t="s">
        <v>1561</v>
      </c>
      <c r="F602" s="6" t="s">
        <v>1562</v>
      </c>
      <c r="G602" s="5">
        <v>2</v>
      </c>
      <c r="H602" s="4">
        <f>accesibilidad!CD602</f>
        <v>-0.82442846930241198</v>
      </c>
      <c r="I602" s="7">
        <f t="shared" si="0"/>
        <v>99.175571530697582</v>
      </c>
      <c r="J602" s="8">
        <f>VLOOKUP(B602,'ISDT municipal'!$A$4:$N$734,14)</f>
        <v>100.05141286818876</v>
      </c>
      <c r="K602" s="9">
        <f>VLOOKUP(B602,'ISDT asentamiento mas poblado'!$B$4:$I$734,8,FALSE)</f>
        <v>102.53171245653803</v>
      </c>
      <c r="L602" s="7">
        <f t="shared" si="1"/>
        <v>1.0247902505046771</v>
      </c>
      <c r="M602" s="10">
        <f t="shared" si="2"/>
        <v>96.776458872297738</v>
      </c>
      <c r="N602" s="56">
        <f t="shared" si="3"/>
        <v>96.776458872297738</v>
      </c>
    </row>
    <row r="603" spans="1:14" ht="15.75" customHeight="1" x14ac:dyDescent="0.25">
      <c r="A603" s="5">
        <v>22199005099</v>
      </c>
      <c r="B603" s="5">
        <v>22199</v>
      </c>
      <c r="C603" s="6" t="s">
        <v>606</v>
      </c>
      <c r="D603" s="6" t="s">
        <v>561</v>
      </c>
      <c r="E603" s="6" t="s">
        <v>1561</v>
      </c>
      <c r="F603" s="6" t="s">
        <v>1562</v>
      </c>
      <c r="G603" s="5">
        <v>1</v>
      </c>
      <c r="H603" s="4">
        <f>accesibilidad!CD603</f>
        <v>-1.3816081382953751</v>
      </c>
      <c r="I603" s="7">
        <f t="shared" si="0"/>
        <v>98.618391861704623</v>
      </c>
      <c r="J603" s="8">
        <f>VLOOKUP(B603,'ISDT municipal'!$A$4:$N$734,14)</f>
        <v>100.05141286818876</v>
      </c>
      <c r="K603" s="9">
        <f>VLOOKUP(B603,'ISDT asentamiento mas poblado'!$B$4:$I$734,8,FALSE)</f>
        <v>102.53171245653803</v>
      </c>
      <c r="L603" s="7">
        <f t="shared" si="1"/>
        <v>1.0247902505046771</v>
      </c>
      <c r="M603" s="10">
        <f t="shared" si="2"/>
        <v>96.232757691769763</v>
      </c>
      <c r="N603" s="56">
        <f t="shared" si="3"/>
        <v>96.232757691769763</v>
      </c>
    </row>
    <row r="604" spans="1:14" ht="15.75" customHeight="1" x14ac:dyDescent="0.25">
      <c r="A604" s="5">
        <v>22199005201</v>
      </c>
      <c r="B604" s="5">
        <v>22199</v>
      </c>
      <c r="C604" s="6" t="s">
        <v>607</v>
      </c>
      <c r="D604" s="6" t="s">
        <v>561</v>
      </c>
      <c r="E604" s="6" t="s">
        <v>1561</v>
      </c>
      <c r="F604" s="6" t="s">
        <v>1562</v>
      </c>
      <c r="G604" s="5">
        <v>20</v>
      </c>
      <c r="H604" s="4">
        <f>accesibilidad!CD604</f>
        <v>-0.97043219717100071</v>
      </c>
      <c r="I604" s="7">
        <f t="shared" si="0"/>
        <v>99.029567802828993</v>
      </c>
      <c r="J604" s="8">
        <f>VLOOKUP(B604,'ISDT municipal'!$A$4:$N$734,14)</f>
        <v>100.05141286818876</v>
      </c>
      <c r="K604" s="9">
        <f>VLOOKUP(B604,'ISDT asentamiento mas poblado'!$B$4:$I$734,8,FALSE)</f>
        <v>102.53171245653803</v>
      </c>
      <c r="L604" s="7">
        <f t="shared" si="1"/>
        <v>1.0247902505046771</v>
      </c>
      <c r="M604" s="10">
        <f t="shared" si="2"/>
        <v>96.633987056434265</v>
      </c>
      <c r="N604" s="56">
        <f t="shared" si="3"/>
        <v>96.633987056434265</v>
      </c>
    </row>
    <row r="605" spans="1:14" ht="15.75" customHeight="1" x14ac:dyDescent="0.25">
      <c r="A605" s="5">
        <v>22199005301</v>
      </c>
      <c r="B605" s="5">
        <v>22199</v>
      </c>
      <c r="C605" s="6" t="s">
        <v>608</v>
      </c>
      <c r="D605" s="6" t="s">
        <v>561</v>
      </c>
      <c r="E605" s="6" t="s">
        <v>1561</v>
      </c>
      <c r="F605" s="6" t="s">
        <v>1562</v>
      </c>
      <c r="G605" s="5">
        <v>64</v>
      </c>
      <c r="H605" s="4">
        <f>accesibilidad!CD605</f>
        <v>-0.11411052509414063</v>
      </c>
      <c r="I605" s="7">
        <f t="shared" si="0"/>
        <v>99.885889474905866</v>
      </c>
      <c r="J605" s="8">
        <f>VLOOKUP(B605,'ISDT municipal'!$A$4:$N$734,14)</f>
        <v>100.05141286818876</v>
      </c>
      <c r="K605" s="9">
        <f>VLOOKUP(B605,'ISDT asentamiento mas poblado'!$B$4:$I$734,8,FALSE)</f>
        <v>102.53171245653803</v>
      </c>
      <c r="L605" s="7">
        <f t="shared" si="1"/>
        <v>1.0247902505046771</v>
      </c>
      <c r="M605" s="10">
        <f t="shared" si="2"/>
        <v>97.46959382733705</v>
      </c>
      <c r="N605" s="56">
        <f t="shared" si="3"/>
        <v>97.46959382733705</v>
      </c>
    </row>
    <row r="606" spans="1:14" ht="15.75" customHeight="1" x14ac:dyDescent="0.25">
      <c r="A606" s="5">
        <v>22199005499</v>
      </c>
      <c r="B606" s="5">
        <v>22199</v>
      </c>
      <c r="C606" s="6" t="s">
        <v>609</v>
      </c>
      <c r="D606" s="6" t="s">
        <v>561</v>
      </c>
      <c r="E606" s="6" t="s">
        <v>1561</v>
      </c>
      <c r="F606" s="6" t="s">
        <v>1562</v>
      </c>
      <c r="G606" s="5">
        <v>17</v>
      </c>
      <c r="H606" s="4">
        <f>accesibilidad!CD606</f>
        <v>-1.2207549954959225</v>
      </c>
      <c r="I606" s="7">
        <f t="shared" si="0"/>
        <v>98.779245004504077</v>
      </c>
      <c r="J606" s="8">
        <f>VLOOKUP(B606,'ISDT municipal'!$A$4:$N$734,14)</f>
        <v>100.05141286818876</v>
      </c>
      <c r="K606" s="9">
        <f>VLOOKUP(B606,'ISDT asentamiento mas poblado'!$B$4:$I$734,8,FALSE)</f>
        <v>102.53171245653803</v>
      </c>
      <c r="L606" s="7">
        <f t="shared" si="1"/>
        <v>1.0247902505046771</v>
      </c>
      <c r="M606" s="10">
        <f t="shared" si="2"/>
        <v>96.389719706894553</v>
      </c>
      <c r="N606" s="56">
        <f t="shared" si="3"/>
        <v>96.389719706894553</v>
      </c>
    </row>
    <row r="607" spans="1:14" ht="15.75" customHeight="1" x14ac:dyDescent="0.25">
      <c r="A607" s="5">
        <v>22199005501</v>
      </c>
      <c r="B607" s="5">
        <v>22199</v>
      </c>
      <c r="C607" s="6" t="s">
        <v>610</v>
      </c>
      <c r="D607" s="6" t="s">
        <v>561</v>
      </c>
      <c r="E607" s="6" t="s">
        <v>1561</v>
      </c>
      <c r="F607" s="6" t="s">
        <v>1562</v>
      </c>
      <c r="G607" s="5">
        <v>5</v>
      </c>
      <c r="H607" s="4">
        <f>accesibilidad!CD607</f>
        <v>-0.69307145035445272</v>
      </c>
      <c r="I607" s="7">
        <f t="shared" si="0"/>
        <v>99.306928549645548</v>
      </c>
      <c r="J607" s="8">
        <f>VLOOKUP(B607,'ISDT municipal'!$A$4:$N$734,14)</f>
        <v>100.05141286818876</v>
      </c>
      <c r="K607" s="9">
        <f>VLOOKUP(B607,'ISDT asentamiento mas poblado'!$B$4:$I$734,8,FALSE)</f>
        <v>102.53171245653803</v>
      </c>
      <c r="L607" s="7">
        <f t="shared" si="1"/>
        <v>1.0247902505046771</v>
      </c>
      <c r="M607" s="10">
        <f t="shared" si="2"/>
        <v>96.904638291338145</v>
      </c>
      <c r="N607" s="56">
        <f t="shared" si="3"/>
        <v>96.904638291338145</v>
      </c>
    </row>
    <row r="608" spans="1:14" ht="15.75" customHeight="1" x14ac:dyDescent="0.25">
      <c r="A608" s="5">
        <v>22200000101</v>
      </c>
      <c r="B608" s="5">
        <v>22200</v>
      </c>
      <c r="C608" s="6" t="s">
        <v>611</v>
      </c>
      <c r="D608" s="6" t="s">
        <v>612</v>
      </c>
      <c r="E608" s="6" t="s">
        <v>1561</v>
      </c>
      <c r="F608" s="6" t="s">
        <v>1562</v>
      </c>
      <c r="G608" s="5">
        <v>26</v>
      </c>
      <c r="H608" s="4">
        <f>accesibilidad!CD608</f>
        <v>-1.3251807204377273</v>
      </c>
      <c r="I608" s="7">
        <f t="shared" si="0"/>
        <v>98.674819279562271</v>
      </c>
      <c r="J608" s="8">
        <f>VLOOKUP(B608,'ISDT municipal'!$A$4:$N$734,14)</f>
        <v>100.99499383932651</v>
      </c>
      <c r="K608" s="9">
        <f>VLOOKUP(B608,'ISDT asentamiento mas poblado'!$B$4:$I$734,8,FALSE)</f>
        <v>99.769252279307466</v>
      </c>
      <c r="L608" s="7">
        <f t="shared" si="1"/>
        <v>0.98786334338542481</v>
      </c>
      <c r="M608" s="10">
        <f t="shared" si="2"/>
        <v>99.88711489324217</v>
      </c>
      <c r="N608" s="56">
        <f t="shared" si="3"/>
        <v>99.88711489324217</v>
      </c>
    </row>
    <row r="609" spans="1:14" ht="15.75" customHeight="1" x14ac:dyDescent="0.25">
      <c r="A609" s="5">
        <v>22200000201</v>
      </c>
      <c r="B609" s="5">
        <v>22200</v>
      </c>
      <c r="C609" s="6" t="s">
        <v>613</v>
      </c>
      <c r="D609" s="6" t="s">
        <v>612</v>
      </c>
      <c r="E609" s="6" t="s">
        <v>1559</v>
      </c>
      <c r="F609" s="6" t="s">
        <v>1562</v>
      </c>
      <c r="G609" s="5">
        <v>142</v>
      </c>
      <c r="H609" s="4">
        <f>accesibilidad!CD609</f>
        <v>-0.23074772069252736</v>
      </c>
      <c r="I609" s="7">
        <f t="shared" si="0"/>
        <v>99.769252279307466</v>
      </c>
      <c r="J609" s="8">
        <f>VLOOKUP(B609,'ISDT municipal'!$A$4:$N$734,14)</f>
        <v>100.99499383932651</v>
      </c>
      <c r="K609" s="9">
        <f>VLOOKUP(B609,'ISDT asentamiento mas poblado'!$B$4:$I$734,8,FALSE)</f>
        <v>99.769252279307466</v>
      </c>
      <c r="L609" s="7">
        <f t="shared" si="1"/>
        <v>0.98786334338542481</v>
      </c>
      <c r="M609" s="10">
        <f t="shared" si="2"/>
        <v>100.99499383932651</v>
      </c>
      <c r="N609" s="56">
        <f t="shared" si="3"/>
        <v>100.99499383932651</v>
      </c>
    </row>
    <row r="610" spans="1:14" ht="15.75" customHeight="1" x14ac:dyDescent="0.25">
      <c r="A610" s="5">
        <v>22200000202</v>
      </c>
      <c r="B610" s="5">
        <v>22200</v>
      </c>
      <c r="C610" s="6" t="s">
        <v>614</v>
      </c>
      <c r="D610" s="6" t="s">
        <v>612</v>
      </c>
      <c r="E610" s="6" t="s">
        <v>1561</v>
      </c>
      <c r="F610" s="6" t="s">
        <v>1562</v>
      </c>
      <c r="G610" s="5">
        <v>2</v>
      </c>
      <c r="H610" s="4">
        <f>accesibilidad!CD610</f>
        <v>-0.76790546385022451</v>
      </c>
      <c r="I610" s="7">
        <f t="shared" si="0"/>
        <v>99.232094536149773</v>
      </c>
      <c r="J610" s="8">
        <f>VLOOKUP(B610,'ISDT municipal'!$A$4:$N$734,14)</f>
        <v>100.99499383932651</v>
      </c>
      <c r="K610" s="9">
        <f>VLOOKUP(B610,'ISDT asentamiento mas poblado'!$B$4:$I$734,8,FALSE)</f>
        <v>99.769252279307466</v>
      </c>
      <c r="L610" s="7">
        <f t="shared" si="1"/>
        <v>0.98786334338542481</v>
      </c>
      <c r="M610" s="10">
        <f t="shared" si="2"/>
        <v>100.45123670251765</v>
      </c>
      <c r="N610" s="56">
        <f t="shared" si="3"/>
        <v>100.45123670251765</v>
      </c>
    </row>
    <row r="611" spans="1:14" ht="15.75" customHeight="1" x14ac:dyDescent="0.25">
      <c r="A611" s="5">
        <v>22200000301</v>
      </c>
      <c r="B611" s="5">
        <v>22200</v>
      </c>
      <c r="C611" s="6" t="s">
        <v>615</v>
      </c>
      <c r="D611" s="6" t="s">
        <v>612</v>
      </c>
      <c r="E611" s="6" t="s">
        <v>1561</v>
      </c>
      <c r="F611" s="6" t="s">
        <v>1562</v>
      </c>
      <c r="G611" s="5">
        <v>6</v>
      </c>
      <c r="H611" s="4">
        <f>accesibilidad!CD611</f>
        <v>-0.69699630467898055</v>
      </c>
      <c r="I611" s="7">
        <f t="shared" si="0"/>
        <v>99.303003695321024</v>
      </c>
      <c r="J611" s="8">
        <f>VLOOKUP(B611,'ISDT municipal'!$A$4:$N$734,14)</f>
        <v>100.99499383932651</v>
      </c>
      <c r="K611" s="9">
        <f>VLOOKUP(B611,'ISDT asentamiento mas poblado'!$B$4:$I$734,8,FALSE)</f>
        <v>99.769252279307466</v>
      </c>
      <c r="L611" s="7">
        <f t="shared" si="1"/>
        <v>0.98786334338542481</v>
      </c>
      <c r="M611" s="10">
        <f t="shared" si="2"/>
        <v>100.52301703493512</v>
      </c>
      <c r="N611" s="56">
        <f t="shared" si="3"/>
        <v>100.52301703493512</v>
      </c>
    </row>
    <row r="612" spans="1:14" ht="15.75" customHeight="1" x14ac:dyDescent="0.25">
      <c r="A612" s="5">
        <v>22200000302</v>
      </c>
      <c r="B612" s="5">
        <v>22200</v>
      </c>
      <c r="C612" s="6" t="s">
        <v>612</v>
      </c>
      <c r="D612" s="6" t="s">
        <v>612</v>
      </c>
      <c r="E612" s="6" t="s">
        <v>1561</v>
      </c>
      <c r="F612" s="6" t="s">
        <v>1560</v>
      </c>
      <c r="G612" s="5">
        <v>127</v>
      </c>
      <c r="H612" s="4">
        <f>accesibilidad!CD612</f>
        <v>-0.41772877372111422</v>
      </c>
      <c r="I612" s="7">
        <f t="shared" si="0"/>
        <v>99.582271226278891</v>
      </c>
      <c r="J612" s="8">
        <f>VLOOKUP(B612,'ISDT municipal'!$A$4:$N$734,14)</f>
        <v>100.99499383932651</v>
      </c>
      <c r="K612" s="9">
        <f>VLOOKUP(B612,'ISDT asentamiento mas poblado'!$B$4:$I$734,8,FALSE)</f>
        <v>99.769252279307466</v>
      </c>
      <c r="L612" s="7">
        <f t="shared" si="1"/>
        <v>0.98786334338542481</v>
      </c>
      <c r="M612" s="10">
        <f t="shared" si="2"/>
        <v>100.8057155810729</v>
      </c>
      <c r="N612" s="56">
        <f t="shared" si="3"/>
        <v>100.8057155810729</v>
      </c>
    </row>
    <row r="613" spans="1:14" ht="15.75" customHeight="1" x14ac:dyDescent="0.25">
      <c r="A613" s="5">
        <v>22201000101</v>
      </c>
      <c r="B613" s="5">
        <v>22201</v>
      </c>
      <c r="C613" s="6" t="s">
        <v>616</v>
      </c>
      <c r="D613" s="6" t="s">
        <v>616</v>
      </c>
      <c r="E613" s="6" t="s">
        <v>1559</v>
      </c>
      <c r="F613" s="6" t="s">
        <v>1560</v>
      </c>
      <c r="G613" s="5">
        <v>306</v>
      </c>
      <c r="H613" s="4">
        <f>accesibilidad!CD613</f>
        <v>0.73579244461344517</v>
      </c>
      <c r="I613" s="7">
        <f t="shared" si="0"/>
        <v>100.73579244461345</v>
      </c>
      <c r="J613" s="8">
        <f>VLOOKUP(B613,'ISDT municipal'!$A$4:$N$734,14)</f>
        <v>100.50500786960764</v>
      </c>
      <c r="K613" s="9">
        <f>VLOOKUP(B613,'ISDT asentamiento mas poblado'!$B$4:$I$734,8,FALSE)</f>
        <v>100.73579244461344</v>
      </c>
      <c r="L613" s="7">
        <f t="shared" si="1"/>
        <v>1.0022962495093299</v>
      </c>
      <c r="M613" s="10">
        <f t="shared" si="2"/>
        <v>100.50500786960764</v>
      </c>
      <c r="N613" s="56">
        <f t="shared" si="3"/>
        <v>100.50500786960764</v>
      </c>
    </row>
    <row r="614" spans="1:14" ht="15.75" customHeight="1" x14ac:dyDescent="0.25">
      <c r="A614" s="5">
        <v>22202000101</v>
      </c>
      <c r="B614" s="5">
        <v>22202</v>
      </c>
      <c r="C614" s="6" t="s">
        <v>617</v>
      </c>
      <c r="D614" s="6" t="s">
        <v>617</v>
      </c>
      <c r="E614" s="6" t="s">
        <v>1559</v>
      </c>
      <c r="F614" s="6" t="s">
        <v>1560</v>
      </c>
      <c r="G614" s="5">
        <v>185</v>
      </c>
      <c r="H614" s="4">
        <f>accesibilidad!CD614</f>
        <v>0.91957032945431516</v>
      </c>
      <c r="I614" s="7">
        <f t="shared" si="0"/>
        <v>100.91957032945432</v>
      </c>
      <c r="J614" s="8">
        <f>VLOOKUP(B614,'ISDT municipal'!$A$4:$N$734,14)</f>
        <v>100.46861840239882</v>
      </c>
      <c r="K614" s="9">
        <f>VLOOKUP(B614,'ISDT asentamiento mas poblado'!$B$4:$I$734,8,FALSE)</f>
        <v>100.91957032945432</v>
      </c>
      <c r="L614" s="7">
        <f t="shared" si="1"/>
        <v>1.0044884854019724</v>
      </c>
      <c r="M614" s="10">
        <f t="shared" si="2"/>
        <v>100.46861840239882</v>
      </c>
      <c r="N614" s="56">
        <f t="shared" si="3"/>
        <v>100.46861840239882</v>
      </c>
    </row>
    <row r="615" spans="1:14" ht="15.75" customHeight="1" x14ac:dyDescent="0.25">
      <c r="A615" s="5">
        <v>22203000101</v>
      </c>
      <c r="B615" s="5">
        <v>22203</v>
      </c>
      <c r="C615" s="6" t="s">
        <v>618</v>
      </c>
      <c r="D615" s="6" t="s">
        <v>618</v>
      </c>
      <c r="E615" s="6" t="s">
        <v>1559</v>
      </c>
      <c r="F615" s="6" t="s">
        <v>1560</v>
      </c>
      <c r="G615" s="5">
        <v>91</v>
      </c>
      <c r="H615" s="4">
        <f>accesibilidad!CD615</f>
        <v>0.22658331636779955</v>
      </c>
      <c r="I615" s="7">
        <f t="shared" si="0"/>
        <v>100.22658331636779</v>
      </c>
      <c r="J615" s="8">
        <f>VLOOKUP(B615,'ISDT municipal'!$A$4:$N$734,14)</f>
        <v>100.29827690005007</v>
      </c>
      <c r="K615" s="9">
        <f>VLOOKUP(B615,'ISDT asentamiento mas poblado'!$B$4:$I$734,8,FALSE)</f>
        <v>100.22658331636779</v>
      </c>
      <c r="L615" s="7">
        <f t="shared" si="1"/>
        <v>0.99928519625762147</v>
      </c>
      <c r="M615" s="10">
        <f t="shared" si="2"/>
        <v>100.29827690005007</v>
      </c>
      <c r="N615" s="56">
        <f t="shared" si="3"/>
        <v>100.29827690005007</v>
      </c>
    </row>
    <row r="616" spans="1:14" ht="15.75" customHeight="1" x14ac:dyDescent="0.25">
      <c r="A616" s="5">
        <v>22204000101</v>
      </c>
      <c r="B616" s="5">
        <v>22204</v>
      </c>
      <c r="C616" s="6" t="s">
        <v>619</v>
      </c>
      <c r="D616" s="6" t="s">
        <v>620</v>
      </c>
      <c r="E616" s="6" t="s">
        <v>1561</v>
      </c>
      <c r="F616" s="6" t="s">
        <v>1562</v>
      </c>
      <c r="G616" s="5">
        <v>202</v>
      </c>
      <c r="H616" s="4">
        <f>accesibilidad!CD616</f>
        <v>-7.2991442430017942E-2</v>
      </c>
      <c r="I616" s="7">
        <f t="shared" si="0"/>
        <v>99.927008557569977</v>
      </c>
      <c r="J616" s="8">
        <f>VLOOKUP(B616,'ISDT municipal'!$A$4:$N$734,14)</f>
        <v>101.02595993881665</v>
      </c>
      <c r="K616" s="9">
        <f>VLOOKUP(B616,'ISDT asentamiento mas poblado'!$B$4:$I$734,8,FALSE)</f>
        <v>99.886325158433365</v>
      </c>
      <c r="L616" s="7">
        <f t="shared" si="1"/>
        <v>0.98871938676877236</v>
      </c>
      <c r="M616" s="10">
        <f t="shared" si="2"/>
        <v>101.06710750776396</v>
      </c>
      <c r="N616" s="56">
        <f t="shared" si="3"/>
        <v>101.02595993881665</v>
      </c>
    </row>
    <row r="617" spans="1:14" ht="15.75" customHeight="1" x14ac:dyDescent="0.25">
      <c r="A617" s="5">
        <v>22204000201</v>
      </c>
      <c r="B617" s="5">
        <v>22204</v>
      </c>
      <c r="C617" s="6" t="s">
        <v>621</v>
      </c>
      <c r="D617" s="6" t="s">
        <v>620</v>
      </c>
      <c r="E617" s="6" t="s">
        <v>1561</v>
      </c>
      <c r="F617" s="6" t="s">
        <v>1562</v>
      </c>
      <c r="G617" s="5">
        <v>193</v>
      </c>
      <c r="H617" s="4">
        <f>accesibilidad!CD617</f>
        <v>-0.67643336148475341</v>
      </c>
      <c r="I617" s="7">
        <f t="shared" si="0"/>
        <v>99.323566638515246</v>
      </c>
      <c r="J617" s="8">
        <f>VLOOKUP(B617,'ISDT municipal'!$A$4:$N$734,14)</f>
        <v>101.02595993881665</v>
      </c>
      <c r="K617" s="9">
        <f>VLOOKUP(B617,'ISDT asentamiento mas poblado'!$B$4:$I$734,8,FALSE)</f>
        <v>99.886325158433365</v>
      </c>
      <c r="L617" s="7">
        <f t="shared" si="1"/>
        <v>0.98871938676877236</v>
      </c>
      <c r="M617" s="10">
        <f t="shared" si="2"/>
        <v>100.45678072836618</v>
      </c>
      <c r="N617" s="56">
        <f t="shared" si="3"/>
        <v>100.45678072836618</v>
      </c>
    </row>
    <row r="618" spans="1:14" ht="15.75" customHeight="1" x14ac:dyDescent="0.25">
      <c r="A618" s="5">
        <v>22204000301</v>
      </c>
      <c r="B618" s="5">
        <v>22204</v>
      </c>
      <c r="C618" s="6" t="s">
        <v>620</v>
      </c>
      <c r="D618" s="6" t="s">
        <v>620</v>
      </c>
      <c r="E618" s="6" t="s">
        <v>1559</v>
      </c>
      <c r="F618" s="6" t="s">
        <v>1560</v>
      </c>
      <c r="G618" s="5">
        <v>800</v>
      </c>
      <c r="H618" s="4">
        <f>accesibilidad!CD618</f>
        <v>-0.11367484156663213</v>
      </c>
      <c r="I618" s="7">
        <f t="shared" si="0"/>
        <v>99.886325158433365</v>
      </c>
      <c r="J618" s="8">
        <f>VLOOKUP(B618,'ISDT municipal'!$A$4:$N$734,14)</f>
        <v>101.02595993881665</v>
      </c>
      <c r="K618" s="9">
        <f>VLOOKUP(B618,'ISDT asentamiento mas poblado'!$B$4:$I$734,8,FALSE)</f>
        <v>99.886325158433365</v>
      </c>
      <c r="L618" s="7">
        <f t="shared" si="1"/>
        <v>0.98871938676877236</v>
      </c>
      <c r="M618" s="10">
        <f t="shared" si="2"/>
        <v>101.02595993881665</v>
      </c>
      <c r="N618" s="56">
        <f t="shared" si="3"/>
        <v>101.02595993881665</v>
      </c>
    </row>
    <row r="619" spans="1:14" ht="15.75" customHeight="1" x14ac:dyDescent="0.25">
      <c r="A619" s="5">
        <v>22204000401</v>
      </c>
      <c r="B619" s="5">
        <v>22204</v>
      </c>
      <c r="C619" s="6" t="s">
        <v>622</v>
      </c>
      <c r="D619" s="6" t="s">
        <v>620</v>
      </c>
      <c r="E619" s="6" t="s">
        <v>1561</v>
      </c>
      <c r="F619" s="6" t="s">
        <v>1562</v>
      </c>
      <c r="G619" s="5">
        <v>45</v>
      </c>
      <c r="H619" s="4">
        <f>accesibilidad!CD619</f>
        <v>-0.45987158981898918</v>
      </c>
      <c r="I619" s="7">
        <f t="shared" si="0"/>
        <v>99.540128410181012</v>
      </c>
      <c r="J619" s="8">
        <f>VLOOKUP(B619,'ISDT municipal'!$A$4:$N$734,14)</f>
        <v>101.02595993881665</v>
      </c>
      <c r="K619" s="9">
        <f>VLOOKUP(B619,'ISDT asentamiento mas poblado'!$B$4:$I$734,8,FALSE)</f>
        <v>99.886325158433365</v>
      </c>
      <c r="L619" s="7">
        <f t="shared" si="1"/>
        <v>0.98871938676877236</v>
      </c>
      <c r="M619" s="10">
        <f t="shared" si="2"/>
        <v>100.67581332200584</v>
      </c>
      <c r="N619" s="56">
        <f t="shared" si="3"/>
        <v>100.67581332200584</v>
      </c>
    </row>
    <row r="620" spans="1:14" ht="15.75" customHeight="1" x14ac:dyDescent="0.25">
      <c r="A620" s="5">
        <v>22204000501</v>
      </c>
      <c r="B620" s="5">
        <v>22204</v>
      </c>
      <c r="C620" s="6" t="s">
        <v>623</v>
      </c>
      <c r="D620" s="6" t="s">
        <v>620</v>
      </c>
      <c r="E620" s="6" t="s">
        <v>1561</v>
      </c>
      <c r="F620" s="6" t="s">
        <v>1562</v>
      </c>
      <c r="G620" s="5">
        <v>196</v>
      </c>
      <c r="H620" s="4">
        <f>accesibilidad!CD620</f>
        <v>-0.33577638913430286</v>
      </c>
      <c r="I620" s="7">
        <f t="shared" si="0"/>
        <v>99.66422361086569</v>
      </c>
      <c r="J620" s="8">
        <f>VLOOKUP(B620,'ISDT municipal'!$A$4:$N$734,14)</f>
        <v>101.02595993881665</v>
      </c>
      <c r="K620" s="9">
        <f>VLOOKUP(B620,'ISDT asentamiento mas poblado'!$B$4:$I$734,8,FALSE)</f>
        <v>99.886325158433365</v>
      </c>
      <c r="L620" s="7">
        <f t="shared" si="1"/>
        <v>0.98871938676877236</v>
      </c>
      <c r="M620" s="10">
        <f t="shared" si="2"/>
        <v>100.80132436421391</v>
      </c>
      <c r="N620" s="56">
        <f t="shared" si="3"/>
        <v>100.80132436421391</v>
      </c>
    </row>
    <row r="621" spans="1:14" ht="15.75" customHeight="1" x14ac:dyDescent="0.25">
      <c r="A621" s="5">
        <v>22204000701</v>
      </c>
      <c r="B621" s="5">
        <v>22204</v>
      </c>
      <c r="C621" s="6" t="s">
        <v>624</v>
      </c>
      <c r="D621" s="6" t="s">
        <v>620</v>
      </c>
      <c r="E621" s="6" t="s">
        <v>1561</v>
      </c>
      <c r="F621" s="6" t="s">
        <v>1562</v>
      </c>
      <c r="G621" s="5">
        <v>41</v>
      </c>
      <c r="H621" s="4">
        <f>accesibilidad!CD621</f>
        <v>-0.73833856710166501</v>
      </c>
      <c r="I621" s="7">
        <f t="shared" si="0"/>
        <v>99.261661432898336</v>
      </c>
      <c r="J621" s="8">
        <f>VLOOKUP(B621,'ISDT municipal'!$A$4:$N$734,14)</f>
        <v>101.02595993881665</v>
      </c>
      <c r="K621" s="9">
        <f>VLOOKUP(B621,'ISDT asentamiento mas poblado'!$B$4:$I$734,8,FALSE)</f>
        <v>99.886325158433365</v>
      </c>
      <c r="L621" s="7">
        <f t="shared" si="1"/>
        <v>0.98871938676877236</v>
      </c>
      <c r="M621" s="10">
        <f t="shared" si="2"/>
        <v>100.39416922661418</v>
      </c>
      <c r="N621" s="56">
        <f t="shared" si="3"/>
        <v>100.39416922661418</v>
      </c>
    </row>
    <row r="622" spans="1:14" ht="15.75" customHeight="1" x14ac:dyDescent="0.25">
      <c r="A622" s="5">
        <v>22205000101</v>
      </c>
      <c r="B622" s="5">
        <v>22205</v>
      </c>
      <c r="C622" s="6" t="s">
        <v>625</v>
      </c>
      <c r="D622" s="6" t="s">
        <v>625</v>
      </c>
      <c r="E622" s="6" t="s">
        <v>1559</v>
      </c>
      <c r="F622" s="6" t="s">
        <v>1560</v>
      </c>
      <c r="G622" s="5">
        <v>547</v>
      </c>
      <c r="H622" s="4">
        <f>accesibilidad!CD622</f>
        <v>0.7808178856757062</v>
      </c>
      <c r="I622" s="7">
        <f t="shared" si="0"/>
        <v>100.7808178856757</v>
      </c>
      <c r="J622" s="8">
        <f>VLOOKUP(B622,'ISDT municipal'!$A$4:$N$734,14)</f>
        <v>100.85992090454924</v>
      </c>
      <c r="K622" s="9">
        <f>VLOOKUP(B622,'ISDT asentamiento mas poblado'!$B$4:$I$734,8,FALSE)</f>
        <v>100.7808178856757</v>
      </c>
      <c r="L622" s="7">
        <f t="shared" si="1"/>
        <v>0.99921571405009924</v>
      </c>
      <c r="M622" s="10">
        <f t="shared" si="2"/>
        <v>100.85992090454924</v>
      </c>
      <c r="N622" s="56">
        <f t="shared" si="3"/>
        <v>100.85992090454924</v>
      </c>
    </row>
    <row r="623" spans="1:14" ht="15.75" customHeight="1" x14ac:dyDescent="0.25">
      <c r="A623" s="5">
        <v>22206000101</v>
      </c>
      <c r="B623" s="5">
        <v>22206</v>
      </c>
      <c r="C623" s="6" t="s">
        <v>626</v>
      </c>
      <c r="D623" s="6" t="s">
        <v>626</v>
      </c>
      <c r="E623" s="6" t="s">
        <v>1559</v>
      </c>
      <c r="F623" s="6" t="s">
        <v>1560</v>
      </c>
      <c r="G623" s="5">
        <v>221</v>
      </c>
      <c r="H623" s="4">
        <f>accesibilidad!CD623</f>
        <v>0.58996238879652096</v>
      </c>
      <c r="I623" s="7">
        <f t="shared" si="0"/>
        <v>100.58996238879652</v>
      </c>
      <c r="J623" s="8">
        <f>VLOOKUP(B623,'ISDT municipal'!$A$4:$N$734,14)</f>
        <v>100.41725206957251</v>
      </c>
      <c r="K623" s="9">
        <f>VLOOKUP(B623,'ISDT asentamiento mas poblado'!$B$4:$I$734,8,FALSE)</f>
        <v>100.58996238879652</v>
      </c>
      <c r="L623" s="7">
        <f t="shared" si="1"/>
        <v>1.0017199267622297</v>
      </c>
      <c r="M623" s="10">
        <f t="shared" si="2"/>
        <v>100.41725206957251</v>
      </c>
      <c r="N623" s="56">
        <f t="shared" si="3"/>
        <v>100.41725206957251</v>
      </c>
    </row>
    <row r="624" spans="1:14" ht="15.75" customHeight="1" x14ac:dyDescent="0.25">
      <c r="A624" s="5">
        <v>22207000101</v>
      </c>
      <c r="B624" s="5">
        <v>22207</v>
      </c>
      <c r="C624" s="6" t="s">
        <v>627</v>
      </c>
      <c r="D624" s="6" t="s">
        <v>627</v>
      </c>
      <c r="E624" s="6" t="s">
        <v>1559</v>
      </c>
      <c r="F624" s="6" t="s">
        <v>1560</v>
      </c>
      <c r="G624" s="5">
        <v>150</v>
      </c>
      <c r="H624" s="4">
        <f>accesibilidad!CD624</f>
        <v>-0.6798532258167318</v>
      </c>
      <c r="I624" s="7">
        <f t="shared" si="0"/>
        <v>99.320146774183272</v>
      </c>
      <c r="J624" s="8">
        <f>VLOOKUP(B624,'ISDT municipal'!$A$4:$N$734,14)</f>
        <v>100.8817586663878</v>
      </c>
      <c r="K624" s="9">
        <f>VLOOKUP(B624,'ISDT asentamiento mas poblado'!$B$4:$I$734,8,FALSE)</f>
        <v>99.320146774183272</v>
      </c>
      <c r="L624" s="7">
        <f t="shared" si="1"/>
        <v>0.98452037402154424</v>
      </c>
      <c r="M624" s="10">
        <f t="shared" si="2"/>
        <v>100.8817586663878</v>
      </c>
      <c r="N624" s="56">
        <f t="shared" si="3"/>
        <v>100.8817586663878</v>
      </c>
    </row>
    <row r="625" spans="1:14" ht="15.75" customHeight="1" x14ac:dyDescent="0.25">
      <c r="A625" s="5">
        <v>22208000101</v>
      </c>
      <c r="B625" s="5">
        <v>22208</v>
      </c>
      <c r="C625" s="6" t="s">
        <v>628</v>
      </c>
      <c r="D625" s="6" t="s">
        <v>628</v>
      </c>
      <c r="E625" s="6" t="s">
        <v>1559</v>
      </c>
      <c r="F625" s="6" t="s">
        <v>1560</v>
      </c>
      <c r="G625" s="5">
        <v>228</v>
      </c>
      <c r="H625" s="4">
        <f>accesibilidad!CD625</f>
        <v>0.4635889431534021</v>
      </c>
      <c r="I625" s="7">
        <f t="shared" si="0"/>
        <v>100.4635889431534</v>
      </c>
      <c r="J625" s="8">
        <f>VLOOKUP(B625,'ISDT municipal'!$A$4:$N$734,14)</f>
        <v>100.59993984685481</v>
      </c>
      <c r="K625" s="9">
        <f>VLOOKUP(B625,'ISDT asentamiento mas poblado'!$B$4:$I$734,8,FALSE)</f>
        <v>100.4635889431534</v>
      </c>
      <c r="L625" s="7">
        <f t="shared" si="1"/>
        <v>0.9986446224132044</v>
      </c>
      <c r="M625" s="10">
        <f t="shared" si="2"/>
        <v>100.59993984685481</v>
      </c>
      <c r="N625" s="56">
        <f t="shared" si="3"/>
        <v>100.59993984685481</v>
      </c>
    </row>
    <row r="626" spans="1:14" ht="15.75" customHeight="1" x14ac:dyDescent="0.25">
      <c r="A626" s="5">
        <v>22208000201</v>
      </c>
      <c r="B626" s="5">
        <v>22208</v>
      </c>
      <c r="C626" s="6" t="s">
        <v>629</v>
      </c>
      <c r="D626" s="6" t="s">
        <v>628</v>
      </c>
      <c r="E626" s="6" t="s">
        <v>1561</v>
      </c>
      <c r="F626" s="6" t="s">
        <v>1562</v>
      </c>
      <c r="G626" s="5">
        <v>15</v>
      </c>
      <c r="H626" s="4">
        <f>accesibilidad!CD626</f>
        <v>-0.48813881421616856</v>
      </c>
      <c r="I626" s="7">
        <f t="shared" si="0"/>
        <v>99.511861185783829</v>
      </c>
      <c r="J626" s="8">
        <f>VLOOKUP(B626,'ISDT municipal'!$A$4:$N$734,14)</f>
        <v>100.59993984685481</v>
      </c>
      <c r="K626" s="9">
        <f>VLOOKUP(B626,'ISDT asentamiento mas poblado'!$B$4:$I$734,8,FALSE)</f>
        <v>100.4635889431534</v>
      </c>
      <c r="L626" s="7">
        <f t="shared" si="1"/>
        <v>0.9986446224132044</v>
      </c>
      <c r="M626" s="10">
        <f t="shared" si="2"/>
        <v>99.646920388271297</v>
      </c>
      <c r="N626" s="56">
        <f t="shared" si="3"/>
        <v>99.646920388271297</v>
      </c>
    </row>
    <row r="627" spans="1:14" ht="15.75" customHeight="1" x14ac:dyDescent="0.25">
      <c r="A627" s="5">
        <v>22209000101</v>
      </c>
      <c r="B627" s="5">
        <v>22209</v>
      </c>
      <c r="C627" s="6" t="s">
        <v>630</v>
      </c>
      <c r="D627" s="6" t="s">
        <v>631</v>
      </c>
      <c r="E627" s="6" t="s">
        <v>1561</v>
      </c>
      <c r="F627" s="6" t="s">
        <v>1562</v>
      </c>
      <c r="G627" s="5">
        <v>31</v>
      </c>
      <c r="H627" s="4">
        <f>accesibilidad!CD627</f>
        <v>-0.10142274953829845</v>
      </c>
      <c r="I627" s="7">
        <f t="shared" si="0"/>
        <v>99.898577250461699</v>
      </c>
      <c r="J627" s="8">
        <f>VLOOKUP(B627,'ISDT municipal'!$A$4:$N$734,14)</f>
        <v>100.69945445254125</v>
      </c>
      <c r="K627" s="9">
        <f>VLOOKUP(B627,'ISDT asentamiento mas poblado'!$B$4:$I$734,8,FALSE)</f>
        <v>100.11325833246322</v>
      </c>
      <c r="L627" s="7">
        <f t="shared" si="1"/>
        <v>0.99417875575131043</v>
      </c>
      <c r="M627" s="10">
        <f t="shared" si="2"/>
        <v>100.48351634205599</v>
      </c>
      <c r="N627" s="56">
        <f t="shared" si="3"/>
        <v>100.48351634205599</v>
      </c>
    </row>
    <row r="628" spans="1:14" ht="15.75" customHeight="1" x14ac:dyDescent="0.25">
      <c r="A628" s="5">
        <v>22209000201</v>
      </c>
      <c r="B628" s="5">
        <v>22209</v>
      </c>
      <c r="C628" s="6" t="s">
        <v>631</v>
      </c>
      <c r="D628" s="6" t="s">
        <v>631</v>
      </c>
      <c r="E628" s="6" t="s">
        <v>1559</v>
      </c>
      <c r="F628" s="6" t="s">
        <v>1560</v>
      </c>
      <c r="G628" s="5">
        <v>157</v>
      </c>
      <c r="H628" s="4">
        <f>accesibilidad!CD628</f>
        <v>0.11325833246321487</v>
      </c>
      <c r="I628" s="7">
        <f t="shared" si="0"/>
        <v>100.11325833246322</v>
      </c>
      <c r="J628" s="8">
        <f>VLOOKUP(B628,'ISDT municipal'!$A$4:$N$734,14)</f>
        <v>100.69945445254125</v>
      </c>
      <c r="K628" s="9">
        <f>VLOOKUP(B628,'ISDT asentamiento mas poblado'!$B$4:$I$734,8,FALSE)</f>
        <v>100.11325833246322</v>
      </c>
      <c r="L628" s="7">
        <f t="shared" si="1"/>
        <v>0.99417875575131043</v>
      </c>
      <c r="M628" s="10">
        <f t="shared" si="2"/>
        <v>100.69945445254125</v>
      </c>
      <c r="N628" s="56">
        <f t="shared" si="3"/>
        <v>100.69945445254125</v>
      </c>
    </row>
    <row r="629" spans="1:14" ht="15.75" customHeight="1" x14ac:dyDescent="0.25">
      <c r="A629" s="5">
        <v>22212000101</v>
      </c>
      <c r="B629" s="5">
        <v>22212</v>
      </c>
      <c r="C629" s="6" t="s">
        <v>1569</v>
      </c>
      <c r="D629" s="6" t="s">
        <v>632</v>
      </c>
      <c r="E629" s="6" t="s">
        <v>1559</v>
      </c>
      <c r="F629" s="6" t="s">
        <v>1560</v>
      </c>
      <c r="G629" s="5">
        <v>69</v>
      </c>
      <c r="H629" s="4">
        <f>accesibilidad!CD629</f>
        <v>-4.0923388144901957E-2</v>
      </c>
      <c r="I629" s="7">
        <f t="shared" si="0"/>
        <v>99.959076611855096</v>
      </c>
      <c r="J629" s="8">
        <f>VLOOKUP(B629,'ISDT municipal'!$A$4:$N$734,14)</f>
        <v>99.360798036639238</v>
      </c>
      <c r="K629" s="9">
        <f>VLOOKUP(B629,'ISDT asentamiento mas poblado'!$B$4:$I$734,8,FALSE)</f>
        <v>99.959076611855096</v>
      </c>
      <c r="L629" s="7">
        <f t="shared" si="1"/>
        <v>1.0060212738528453</v>
      </c>
      <c r="M629" s="10">
        <f t="shared" si="2"/>
        <v>99.360798036639238</v>
      </c>
      <c r="N629" s="56">
        <f t="shared" si="3"/>
        <v>99.360798036639238</v>
      </c>
    </row>
    <row r="630" spans="1:14" ht="15.75" customHeight="1" x14ac:dyDescent="0.25">
      <c r="A630" s="5">
        <v>22212000201</v>
      </c>
      <c r="B630" s="5">
        <v>22212</v>
      </c>
      <c r="C630" s="6" t="s">
        <v>633</v>
      </c>
      <c r="D630" s="6" t="s">
        <v>632</v>
      </c>
      <c r="E630" s="6" t="s">
        <v>1561</v>
      </c>
      <c r="F630" s="6" t="s">
        <v>1562</v>
      </c>
      <c r="G630" s="5">
        <v>11</v>
      </c>
      <c r="H630" s="4">
        <f>accesibilidad!CD630</f>
        <v>-1.4801895746281664</v>
      </c>
      <c r="I630" s="7">
        <f t="shared" si="0"/>
        <v>98.51981042537183</v>
      </c>
      <c r="J630" s="8">
        <f>VLOOKUP(B630,'ISDT municipal'!$A$4:$N$734,14)</f>
        <v>99.360798036639238</v>
      </c>
      <c r="K630" s="9">
        <f>VLOOKUP(B630,'ISDT asentamiento mas poblado'!$B$4:$I$734,8,FALSE)</f>
        <v>99.959076611855096</v>
      </c>
      <c r="L630" s="7">
        <f t="shared" si="1"/>
        <v>1.0060212738528453</v>
      </c>
      <c r="M630" s="10">
        <f t="shared" si="2"/>
        <v>97.930146196672482</v>
      </c>
      <c r="N630" s="56">
        <f t="shared" si="3"/>
        <v>97.930146196672482</v>
      </c>
    </row>
    <row r="631" spans="1:14" ht="15.75" customHeight="1" x14ac:dyDescent="0.25">
      <c r="A631" s="5">
        <v>22213000101</v>
      </c>
      <c r="B631" s="5">
        <v>22213</v>
      </c>
      <c r="C631" s="6" t="s">
        <v>634</v>
      </c>
      <c r="D631" s="6" t="s">
        <v>635</v>
      </c>
      <c r="E631" s="6" t="s">
        <v>1561</v>
      </c>
      <c r="F631" s="6" t="s">
        <v>1562</v>
      </c>
      <c r="G631" s="5">
        <v>266</v>
      </c>
      <c r="H631" s="4">
        <f>accesibilidad!CD631</f>
        <v>-0.49996313609146253</v>
      </c>
      <c r="I631" s="7">
        <f t="shared" si="0"/>
        <v>99.500036863908534</v>
      </c>
      <c r="J631" s="8">
        <f>VLOOKUP(B631,'ISDT municipal'!$A$4:$N$734,14)</f>
        <v>100.86408934432107</v>
      </c>
      <c r="K631" s="9">
        <f>VLOOKUP(B631,'ISDT asentamiento mas poblado'!$B$4:$I$734,8,FALSE)</f>
        <v>101.60553970948169</v>
      </c>
      <c r="L631" s="7">
        <f t="shared" si="1"/>
        <v>1.0073509845771722</v>
      </c>
      <c r="M631" s="10">
        <f t="shared" si="2"/>
        <v>98.773951072944953</v>
      </c>
      <c r="N631" s="56">
        <f t="shared" si="3"/>
        <v>98.773951072944953</v>
      </c>
    </row>
    <row r="632" spans="1:14" ht="15.75" customHeight="1" x14ac:dyDescent="0.25">
      <c r="A632" s="5">
        <v>22213000201</v>
      </c>
      <c r="B632" s="5">
        <v>22213</v>
      </c>
      <c r="C632" s="6" t="s">
        <v>636</v>
      </c>
      <c r="D632" s="6" t="s">
        <v>635</v>
      </c>
      <c r="E632" s="6" t="s">
        <v>1561</v>
      </c>
      <c r="F632" s="6" t="s">
        <v>1562</v>
      </c>
      <c r="G632" s="5">
        <v>7</v>
      </c>
      <c r="H632" s="4">
        <f>accesibilidad!CD632</f>
        <v>-0.6694986941854939</v>
      </c>
      <c r="I632" s="7">
        <f t="shared" si="0"/>
        <v>99.330501305814508</v>
      </c>
      <c r="J632" s="8">
        <f>VLOOKUP(B632,'ISDT municipal'!$A$4:$N$734,14)</f>
        <v>100.86408934432107</v>
      </c>
      <c r="K632" s="9">
        <f>VLOOKUP(B632,'ISDT asentamiento mas poblado'!$B$4:$I$734,8,FALSE)</f>
        <v>101.60553970948169</v>
      </c>
      <c r="L632" s="7">
        <f t="shared" si="1"/>
        <v>1.0073509845771722</v>
      </c>
      <c r="M632" s="10">
        <f t="shared" si="2"/>
        <v>98.605652673787503</v>
      </c>
      <c r="N632" s="56">
        <f t="shared" si="3"/>
        <v>98.605652673787503</v>
      </c>
    </row>
    <row r="633" spans="1:14" ht="15.75" customHeight="1" x14ac:dyDescent="0.25">
      <c r="A633" s="5">
        <v>22213000301</v>
      </c>
      <c r="B633" s="5">
        <v>22213</v>
      </c>
      <c r="C633" s="6" t="s">
        <v>637</v>
      </c>
      <c r="D633" s="6" t="s">
        <v>635</v>
      </c>
      <c r="E633" s="6" t="s">
        <v>1561</v>
      </c>
      <c r="F633" s="6" t="s">
        <v>1562</v>
      </c>
      <c r="G633" s="5">
        <v>38</v>
      </c>
      <c r="H633" s="4">
        <f>accesibilidad!CD633</f>
        <v>-0.35476577125964476</v>
      </c>
      <c r="I633" s="7">
        <f t="shared" si="0"/>
        <v>99.64523422874035</v>
      </c>
      <c r="J633" s="8">
        <f>VLOOKUP(B633,'ISDT municipal'!$A$4:$N$734,14)</f>
        <v>100.86408934432107</v>
      </c>
      <c r="K633" s="9">
        <f>VLOOKUP(B633,'ISDT asentamiento mas poblado'!$B$4:$I$734,8,FALSE)</f>
        <v>101.60553970948169</v>
      </c>
      <c r="L633" s="7">
        <f t="shared" si="1"/>
        <v>1.0073509845771722</v>
      </c>
      <c r="M633" s="10">
        <f t="shared" si="2"/>
        <v>98.918088882958372</v>
      </c>
      <c r="N633" s="56">
        <f t="shared" si="3"/>
        <v>98.918088882958372</v>
      </c>
    </row>
    <row r="634" spans="1:14" ht="15.75" customHeight="1" x14ac:dyDescent="0.25">
      <c r="A634" s="5">
        <v>22213000401</v>
      </c>
      <c r="B634" s="5">
        <v>22213</v>
      </c>
      <c r="C634" s="6" t="s">
        <v>638</v>
      </c>
      <c r="D634" s="6" t="s">
        <v>635</v>
      </c>
      <c r="E634" s="6" t="s">
        <v>1561</v>
      </c>
      <c r="F634" s="6" t="s">
        <v>1562</v>
      </c>
      <c r="G634" s="5">
        <v>99</v>
      </c>
      <c r="H634" s="4">
        <f>accesibilidad!CD634</f>
        <v>-0.10384926667367407</v>
      </c>
      <c r="I634" s="7">
        <f t="shared" si="0"/>
        <v>99.896150733326323</v>
      </c>
      <c r="J634" s="8">
        <f>VLOOKUP(B634,'ISDT municipal'!$A$4:$N$734,14)</f>
        <v>100.86408934432107</v>
      </c>
      <c r="K634" s="9">
        <f>VLOOKUP(B634,'ISDT asentamiento mas poblado'!$B$4:$I$734,8,FALSE)</f>
        <v>101.60553970948169</v>
      </c>
      <c r="L634" s="7">
        <f t="shared" si="1"/>
        <v>1.0073509845771722</v>
      </c>
      <c r="M634" s="10">
        <f t="shared" si="2"/>
        <v>99.167174364014699</v>
      </c>
      <c r="N634" s="56">
        <f t="shared" si="3"/>
        <v>99.167174364014699</v>
      </c>
    </row>
    <row r="635" spans="1:14" ht="15.75" customHeight="1" x14ac:dyDescent="0.25">
      <c r="A635" s="5">
        <v>22213000501</v>
      </c>
      <c r="B635" s="5">
        <v>22213</v>
      </c>
      <c r="C635" s="6" t="s">
        <v>639</v>
      </c>
      <c r="D635" s="6" t="s">
        <v>635</v>
      </c>
      <c r="E635" s="6" t="s">
        <v>1561</v>
      </c>
      <c r="F635" s="6" t="s">
        <v>1562</v>
      </c>
      <c r="G635" s="5">
        <v>349</v>
      </c>
      <c r="H635" s="4">
        <f>accesibilidad!CD635</f>
        <v>-0.2056088919936373</v>
      </c>
      <c r="I635" s="7">
        <f t="shared" si="0"/>
        <v>99.794391108006366</v>
      </c>
      <c r="J635" s="8">
        <f>VLOOKUP(B635,'ISDT municipal'!$A$4:$N$734,14)</f>
        <v>100.86408934432107</v>
      </c>
      <c r="K635" s="9">
        <f>VLOOKUP(B635,'ISDT asentamiento mas poblado'!$B$4:$I$734,8,FALSE)</f>
        <v>101.60553970948169</v>
      </c>
      <c r="L635" s="7">
        <f t="shared" si="1"/>
        <v>1.0073509845771722</v>
      </c>
      <c r="M635" s="10">
        <f t="shared" si="2"/>
        <v>99.066157313475287</v>
      </c>
      <c r="N635" s="56">
        <f t="shared" si="3"/>
        <v>99.066157313475287</v>
      </c>
    </row>
    <row r="636" spans="1:14" ht="15.75" customHeight="1" x14ac:dyDescent="0.25">
      <c r="A636" s="5">
        <v>22213000601</v>
      </c>
      <c r="B636" s="5">
        <v>22213</v>
      </c>
      <c r="C636" s="6" t="s">
        <v>640</v>
      </c>
      <c r="D636" s="6" t="s">
        <v>635</v>
      </c>
      <c r="E636" s="6" t="s">
        <v>1561</v>
      </c>
      <c r="F636" s="6" t="s">
        <v>1562</v>
      </c>
      <c r="G636" s="5">
        <v>36</v>
      </c>
      <c r="H636" s="4">
        <f>accesibilidad!CD636</f>
        <v>0.7268352547030984</v>
      </c>
      <c r="I636" s="7">
        <f t="shared" si="0"/>
        <v>100.7268352547031</v>
      </c>
      <c r="J636" s="8">
        <f>VLOOKUP(B636,'ISDT municipal'!$A$4:$N$734,14)</f>
        <v>100.86408934432107</v>
      </c>
      <c r="K636" s="9">
        <f>VLOOKUP(B636,'ISDT asentamiento mas poblado'!$B$4:$I$734,8,FALSE)</f>
        <v>101.60553970948169</v>
      </c>
      <c r="L636" s="7">
        <f t="shared" si="1"/>
        <v>1.0073509845771722</v>
      </c>
      <c r="M636" s="10">
        <f t="shared" si="2"/>
        <v>99.991797096403715</v>
      </c>
      <c r="N636" s="56">
        <f t="shared" si="3"/>
        <v>99.991797096403715</v>
      </c>
    </row>
    <row r="637" spans="1:14" ht="15.75" customHeight="1" x14ac:dyDescent="0.25">
      <c r="A637" s="5">
        <v>22213000602</v>
      </c>
      <c r="B637" s="5">
        <v>22213</v>
      </c>
      <c r="C637" s="6" t="s">
        <v>635</v>
      </c>
      <c r="D637" s="6" t="s">
        <v>635</v>
      </c>
      <c r="E637" s="6" t="s">
        <v>1559</v>
      </c>
      <c r="F637" s="6" t="s">
        <v>1560</v>
      </c>
      <c r="G637" s="5">
        <v>3389</v>
      </c>
      <c r="H637" s="4">
        <f>accesibilidad!CD637</f>
        <v>1.6055397094816943</v>
      </c>
      <c r="I637" s="7">
        <f t="shared" si="0"/>
        <v>101.60553970948169</v>
      </c>
      <c r="J637" s="8">
        <f>VLOOKUP(B637,'ISDT municipal'!$A$4:$N$734,14)</f>
        <v>100.86408934432107</v>
      </c>
      <c r="K637" s="9">
        <f>VLOOKUP(B637,'ISDT asentamiento mas poblado'!$B$4:$I$734,8,FALSE)</f>
        <v>101.60553970948169</v>
      </c>
      <c r="L637" s="7">
        <f t="shared" si="1"/>
        <v>1.0073509845771722</v>
      </c>
      <c r="M637" s="10">
        <f t="shared" si="2"/>
        <v>100.86408934432107</v>
      </c>
      <c r="N637" s="56">
        <f t="shared" si="3"/>
        <v>100.86408934432107</v>
      </c>
    </row>
    <row r="638" spans="1:14" ht="15.75" customHeight="1" x14ac:dyDescent="0.25">
      <c r="A638" s="5">
        <v>22214000101</v>
      </c>
      <c r="B638" s="5">
        <v>22214</v>
      </c>
      <c r="C638" s="6" t="s">
        <v>641</v>
      </c>
      <c r="D638" s="6" t="s">
        <v>641</v>
      </c>
      <c r="E638" s="6" t="s">
        <v>1559</v>
      </c>
      <c r="F638" s="6" t="s">
        <v>1560</v>
      </c>
      <c r="G638" s="5">
        <v>89</v>
      </c>
      <c r="H638" s="4">
        <f>accesibilidad!CD638</f>
        <v>9.1510319356364667E-2</v>
      </c>
      <c r="I638" s="7">
        <f t="shared" si="0"/>
        <v>100.09151031935636</v>
      </c>
      <c r="J638" s="8">
        <f>VLOOKUP(B638,'ISDT municipal'!$A$4:$N$734,14)</f>
        <v>100.17444996352916</v>
      </c>
      <c r="K638" s="9">
        <f>VLOOKUP(B638,'ISDT asentamiento mas poblado'!$B$4:$I$734,8,FALSE)</f>
        <v>100.09151031935636</v>
      </c>
      <c r="L638" s="7">
        <f t="shared" si="1"/>
        <v>0.99917204792037295</v>
      </c>
      <c r="M638" s="10">
        <f t="shared" si="2"/>
        <v>100.17444996352916</v>
      </c>
      <c r="N638" s="56">
        <f t="shared" si="3"/>
        <v>100.17444996352916</v>
      </c>
    </row>
    <row r="639" spans="1:14" ht="15.75" customHeight="1" x14ac:dyDescent="0.25">
      <c r="A639" s="5">
        <v>22214000201</v>
      </c>
      <c r="B639" s="5">
        <v>22214</v>
      </c>
      <c r="C639" s="6" t="s">
        <v>642</v>
      </c>
      <c r="D639" s="6" t="s">
        <v>641</v>
      </c>
      <c r="E639" s="6" t="s">
        <v>1561</v>
      </c>
      <c r="F639" s="6" t="s">
        <v>1562</v>
      </c>
      <c r="G639" s="5">
        <v>27</v>
      </c>
      <c r="H639" s="4">
        <f>accesibilidad!CD639</f>
        <v>-0.72908037265583425</v>
      </c>
      <c r="I639" s="7">
        <f t="shared" si="0"/>
        <v>99.270919627344171</v>
      </c>
      <c r="J639" s="8">
        <f>VLOOKUP(B639,'ISDT municipal'!$A$4:$N$734,14)</f>
        <v>100.17444996352916</v>
      </c>
      <c r="K639" s="9">
        <f>VLOOKUP(B639,'ISDT asentamiento mas poblado'!$B$4:$I$734,8,FALSE)</f>
        <v>100.09151031935636</v>
      </c>
      <c r="L639" s="7">
        <f t="shared" si="1"/>
        <v>0.99917204792037295</v>
      </c>
      <c r="M639" s="10">
        <f t="shared" si="2"/>
        <v>99.353179298762143</v>
      </c>
      <c r="N639" s="56">
        <f t="shared" si="3"/>
        <v>99.353179298762143</v>
      </c>
    </row>
    <row r="640" spans="1:14" ht="15.75" customHeight="1" x14ac:dyDescent="0.25">
      <c r="A640" s="5">
        <v>22214000301</v>
      </c>
      <c r="B640" s="5">
        <v>22214</v>
      </c>
      <c r="C640" s="6" t="s">
        <v>643</v>
      </c>
      <c r="D640" s="6" t="s">
        <v>641</v>
      </c>
      <c r="E640" s="6" t="s">
        <v>1561</v>
      </c>
      <c r="F640" s="6" t="s">
        <v>1562</v>
      </c>
      <c r="G640" s="5">
        <v>20</v>
      </c>
      <c r="H640" s="4">
        <f>accesibilidad!CD640</f>
        <v>-0.28975158109523835</v>
      </c>
      <c r="I640" s="7">
        <f t="shared" si="0"/>
        <v>99.710248418904769</v>
      </c>
      <c r="J640" s="8">
        <f>VLOOKUP(B640,'ISDT municipal'!$A$4:$N$734,14)</f>
        <v>100.17444996352916</v>
      </c>
      <c r="K640" s="9">
        <f>VLOOKUP(B640,'ISDT asentamiento mas poblado'!$B$4:$I$734,8,FALSE)</f>
        <v>100.09151031935636</v>
      </c>
      <c r="L640" s="7">
        <f t="shared" si="1"/>
        <v>0.99917204792037295</v>
      </c>
      <c r="M640" s="10">
        <f t="shared" si="2"/>
        <v>99.792872134920827</v>
      </c>
      <c r="N640" s="56">
        <f t="shared" si="3"/>
        <v>99.792872134920827</v>
      </c>
    </row>
    <row r="641" spans="1:14" ht="15.75" customHeight="1" x14ac:dyDescent="0.25">
      <c r="A641" s="5">
        <v>22214000499</v>
      </c>
      <c r="B641" s="5">
        <v>22214</v>
      </c>
      <c r="C641" s="6" t="s">
        <v>644</v>
      </c>
      <c r="D641" s="6" t="s">
        <v>641</v>
      </c>
      <c r="E641" s="6" t="s">
        <v>1561</v>
      </c>
      <c r="F641" s="6" t="s">
        <v>1562</v>
      </c>
      <c r="G641" s="5">
        <v>4</v>
      </c>
      <c r="H641" s="4">
        <f>accesibilidad!CD641</f>
        <v>-1.2608757427187123</v>
      </c>
      <c r="I641" s="7">
        <f t="shared" si="0"/>
        <v>98.73912425728129</v>
      </c>
      <c r="J641" s="8">
        <f>VLOOKUP(B641,'ISDT municipal'!$A$4:$N$734,14)</f>
        <v>100.17444996352916</v>
      </c>
      <c r="K641" s="9">
        <f>VLOOKUP(B641,'ISDT asentamiento mas poblado'!$B$4:$I$734,8,FALSE)</f>
        <v>100.09151031935636</v>
      </c>
      <c r="L641" s="7">
        <f t="shared" si="1"/>
        <v>0.99917204792037295</v>
      </c>
      <c r="M641" s="10">
        <f t="shared" si="2"/>
        <v>98.820943262766406</v>
      </c>
      <c r="N641" s="56">
        <f t="shared" si="3"/>
        <v>98.820943262766406</v>
      </c>
    </row>
    <row r="642" spans="1:14" ht="15.75" customHeight="1" x14ac:dyDescent="0.25">
      <c r="A642" s="5">
        <v>22215000101</v>
      </c>
      <c r="B642" s="5">
        <v>22215</v>
      </c>
      <c r="C642" s="6" t="s">
        <v>645</v>
      </c>
      <c r="D642" s="6" t="s">
        <v>646</v>
      </c>
      <c r="E642" s="6" t="s">
        <v>1561</v>
      </c>
      <c r="F642" s="6" t="s">
        <v>1562</v>
      </c>
      <c r="G642" s="5">
        <v>16</v>
      </c>
      <c r="H642" s="4">
        <f>accesibilidad!CD642</f>
        <v>-1.0379130680003117</v>
      </c>
      <c r="I642" s="7">
        <f t="shared" si="0"/>
        <v>98.962086931999693</v>
      </c>
      <c r="J642" s="8">
        <f>VLOOKUP(B642,'ISDT municipal'!$A$4:$N$734,14)</f>
        <v>100.20991342088129</v>
      </c>
      <c r="K642" s="9">
        <f>VLOOKUP(B642,'ISDT asentamiento mas poblado'!$B$4:$I$734,8,FALSE)</f>
        <v>99.638117927317026</v>
      </c>
      <c r="L642" s="7">
        <f t="shared" si="1"/>
        <v>0.99429402267655165</v>
      </c>
      <c r="M642" s="10">
        <f t="shared" si="2"/>
        <v>99.530002871386571</v>
      </c>
      <c r="N642" s="56">
        <f t="shared" si="3"/>
        <v>99.530002871386571</v>
      </c>
    </row>
    <row r="643" spans="1:14" ht="15.75" customHeight="1" x14ac:dyDescent="0.25">
      <c r="A643" s="5">
        <v>22215000201</v>
      </c>
      <c r="B643" s="5">
        <v>22215</v>
      </c>
      <c r="C643" s="6" t="s">
        <v>647</v>
      </c>
      <c r="D643" s="6" t="s">
        <v>646</v>
      </c>
      <c r="E643" s="6" t="s">
        <v>1561</v>
      </c>
      <c r="F643" s="6" t="s">
        <v>1562</v>
      </c>
      <c r="G643" s="5">
        <v>21</v>
      </c>
      <c r="H643" s="4">
        <f>accesibilidad!CD643</f>
        <v>-1.1870334748710201</v>
      </c>
      <c r="I643" s="7">
        <f t="shared" si="0"/>
        <v>98.812966525128985</v>
      </c>
      <c r="J643" s="8">
        <f>VLOOKUP(B643,'ISDT municipal'!$A$4:$N$734,14)</f>
        <v>100.20991342088129</v>
      </c>
      <c r="K643" s="9">
        <f>VLOOKUP(B643,'ISDT asentamiento mas poblado'!$B$4:$I$734,8,FALSE)</f>
        <v>99.638117927317026</v>
      </c>
      <c r="L643" s="7">
        <f t="shared" si="1"/>
        <v>0.99429402267655165</v>
      </c>
      <c r="M643" s="10">
        <f t="shared" si="2"/>
        <v>99.380026703905159</v>
      </c>
      <c r="N643" s="56">
        <f t="shared" si="3"/>
        <v>99.380026703905159</v>
      </c>
    </row>
    <row r="644" spans="1:14" ht="15.75" customHeight="1" x14ac:dyDescent="0.25">
      <c r="A644" s="5">
        <v>22215000301</v>
      </c>
      <c r="B644" s="5">
        <v>22215</v>
      </c>
      <c r="C644" s="6" t="s">
        <v>646</v>
      </c>
      <c r="D644" s="6" t="s">
        <v>646</v>
      </c>
      <c r="E644" s="6" t="s">
        <v>1559</v>
      </c>
      <c r="F644" s="6" t="s">
        <v>1560</v>
      </c>
      <c r="G644" s="5">
        <v>108</v>
      </c>
      <c r="H644" s="4">
        <f>accesibilidad!CD644</f>
        <v>-0.36188207268297368</v>
      </c>
      <c r="I644" s="7">
        <f t="shared" si="0"/>
        <v>99.638117927317026</v>
      </c>
      <c r="J644" s="8">
        <f>VLOOKUP(B644,'ISDT municipal'!$A$4:$N$734,14)</f>
        <v>100.20991342088129</v>
      </c>
      <c r="K644" s="9">
        <f>VLOOKUP(B644,'ISDT asentamiento mas poblado'!$B$4:$I$734,8,FALSE)</f>
        <v>99.638117927317026</v>
      </c>
      <c r="L644" s="7">
        <f t="shared" si="1"/>
        <v>0.99429402267655165</v>
      </c>
      <c r="M644" s="10">
        <f t="shared" si="2"/>
        <v>100.20991342088129</v>
      </c>
      <c r="N644" s="56">
        <f t="shared" si="3"/>
        <v>100.20991342088129</v>
      </c>
    </row>
    <row r="645" spans="1:14" ht="15.75" customHeight="1" x14ac:dyDescent="0.25">
      <c r="A645" s="5">
        <v>22217000101</v>
      </c>
      <c r="B645" s="5">
        <v>22217</v>
      </c>
      <c r="C645" s="6" t="s">
        <v>648</v>
      </c>
      <c r="D645" s="6" t="s">
        <v>648</v>
      </c>
      <c r="E645" s="6" t="s">
        <v>1559</v>
      </c>
      <c r="F645" s="6" t="s">
        <v>1560</v>
      </c>
      <c r="G645" s="5">
        <v>501</v>
      </c>
      <c r="H645" s="4">
        <f>accesibilidad!CD645</f>
        <v>0.52788384614190653</v>
      </c>
      <c r="I645" s="7">
        <f t="shared" si="0"/>
        <v>100.5278838461419</v>
      </c>
      <c r="J645" s="8">
        <f>VLOOKUP(B645,'ISDT municipal'!$A$4:$N$734,14)</f>
        <v>100.36598648453067</v>
      </c>
      <c r="K645" s="9">
        <f>VLOOKUP(B645,'ISDT asentamiento mas poblado'!$B$4:$I$734,8,FALSE)</f>
        <v>100.5278838461419</v>
      </c>
      <c r="L645" s="7">
        <f t="shared" si="1"/>
        <v>1.001613069997934</v>
      </c>
      <c r="M645" s="10">
        <f t="shared" si="2"/>
        <v>100.36598648453067</v>
      </c>
      <c r="N645" s="56">
        <f t="shared" si="3"/>
        <v>100.36598648453067</v>
      </c>
    </row>
    <row r="646" spans="1:14" ht="15.75" customHeight="1" x14ac:dyDescent="0.25">
      <c r="A646" s="5">
        <v>22218000101</v>
      </c>
      <c r="B646" s="5">
        <v>22218</v>
      </c>
      <c r="C646" s="6" t="s">
        <v>649</v>
      </c>
      <c r="D646" s="6" t="s">
        <v>649</v>
      </c>
      <c r="E646" s="6" t="s">
        <v>1559</v>
      </c>
      <c r="F646" s="6" t="s">
        <v>1560</v>
      </c>
      <c r="G646" s="5">
        <v>40</v>
      </c>
      <c r="H646" s="4">
        <f>accesibilidad!CD646</f>
        <v>-4.7813585925224583E-2</v>
      </c>
      <c r="I646" s="7">
        <f t="shared" si="0"/>
        <v>99.952186414074774</v>
      </c>
      <c r="J646" s="8">
        <f>VLOOKUP(B646,'ISDT municipal'!$A$4:$N$734,14)</f>
        <v>100.61503524051606</v>
      </c>
      <c r="K646" s="9">
        <f>VLOOKUP(B646,'ISDT asentamiento mas poblado'!$B$4:$I$734,8,FALSE)</f>
        <v>99.952186414074774</v>
      </c>
      <c r="L646" s="7">
        <f t="shared" si="1"/>
        <v>0.99341203007227719</v>
      </c>
      <c r="M646" s="10">
        <f t="shared" si="2"/>
        <v>100.61503524051606</v>
      </c>
      <c r="N646" s="56">
        <f t="shared" si="3"/>
        <v>100.61503524051606</v>
      </c>
    </row>
    <row r="647" spans="1:14" ht="15.75" customHeight="1" x14ac:dyDescent="0.25">
      <c r="A647" s="5">
        <v>22220000101</v>
      </c>
      <c r="B647" s="5">
        <v>22220</v>
      </c>
      <c r="C647" s="6" t="s">
        <v>650</v>
      </c>
      <c r="D647" s="6" t="s">
        <v>650</v>
      </c>
      <c r="E647" s="6" t="s">
        <v>1559</v>
      </c>
      <c r="F647" s="6" t="s">
        <v>1560</v>
      </c>
      <c r="G647" s="5">
        <v>154</v>
      </c>
      <c r="H647" s="4">
        <f>accesibilidad!CD647</f>
        <v>0.50963548215064913</v>
      </c>
      <c r="I647" s="7">
        <f t="shared" si="0"/>
        <v>100.50963548215064</v>
      </c>
      <c r="J647" s="8">
        <f>VLOOKUP(B647,'ISDT municipal'!$A$4:$N$734,14)</f>
        <v>99.489841941957991</v>
      </c>
      <c r="K647" s="9">
        <f>VLOOKUP(B647,'ISDT asentamiento mas poblado'!$B$4:$I$734,8,FALSE)</f>
        <v>100.50963548215064</v>
      </c>
      <c r="L647" s="7">
        <f t="shared" si="1"/>
        <v>1.0102502277648364</v>
      </c>
      <c r="M647" s="10">
        <f t="shared" si="2"/>
        <v>99.489841941957991</v>
      </c>
      <c r="N647" s="56">
        <f t="shared" si="3"/>
        <v>99.489841941957991</v>
      </c>
    </row>
    <row r="648" spans="1:14" ht="15.75" customHeight="1" x14ac:dyDescent="0.25">
      <c r="A648" s="5">
        <v>22221000101</v>
      </c>
      <c r="B648" s="5">
        <v>22221</v>
      </c>
      <c r="C648" s="6" t="s">
        <v>651</v>
      </c>
      <c r="D648" s="6" t="s">
        <v>651</v>
      </c>
      <c r="E648" s="6" t="s">
        <v>1559</v>
      </c>
      <c r="F648" s="6" t="s">
        <v>1560</v>
      </c>
      <c r="G648" s="5">
        <v>105</v>
      </c>
      <c r="H648" s="4">
        <f>accesibilidad!CD648</f>
        <v>-0.33577006267098308</v>
      </c>
      <c r="I648" s="7">
        <f t="shared" si="0"/>
        <v>99.664229937329011</v>
      </c>
      <c r="J648" s="8">
        <f>VLOOKUP(B648,'ISDT municipal'!$A$4:$N$734,14)</f>
        <v>100.9066189114635</v>
      </c>
      <c r="K648" s="9">
        <f>VLOOKUP(B648,'ISDT asentamiento mas poblado'!$B$4:$I$734,8,FALSE)</f>
        <v>99.664229937329026</v>
      </c>
      <c r="L648" s="7">
        <f t="shared" si="1"/>
        <v>0.98768773557634948</v>
      </c>
      <c r="M648" s="10">
        <f t="shared" si="2"/>
        <v>100.9066189114635</v>
      </c>
      <c r="N648" s="56">
        <f t="shared" si="3"/>
        <v>100.9066189114635</v>
      </c>
    </row>
    <row r="649" spans="1:14" ht="15.75" customHeight="1" x14ac:dyDescent="0.25">
      <c r="A649" s="5">
        <v>22221000201</v>
      </c>
      <c r="B649" s="5">
        <v>22221</v>
      </c>
      <c r="C649" s="6" t="s">
        <v>652</v>
      </c>
      <c r="D649" s="6" t="s">
        <v>651</v>
      </c>
      <c r="E649" s="6" t="s">
        <v>1561</v>
      </c>
      <c r="F649" s="6" t="s">
        <v>1562</v>
      </c>
      <c r="G649" s="5">
        <v>17</v>
      </c>
      <c r="H649" s="4">
        <f>accesibilidad!CD649</f>
        <v>-0.87569430377628166</v>
      </c>
      <c r="I649" s="7">
        <f t="shared" si="0"/>
        <v>99.124305696223715</v>
      </c>
      <c r="J649" s="8">
        <f>VLOOKUP(B649,'ISDT municipal'!$A$4:$N$734,14)</f>
        <v>100.9066189114635</v>
      </c>
      <c r="K649" s="9">
        <f>VLOOKUP(B649,'ISDT asentamiento mas poblado'!$B$4:$I$734,8,FALSE)</f>
        <v>99.664229937329026</v>
      </c>
      <c r="L649" s="7">
        <f t="shared" si="1"/>
        <v>0.98768773557634948</v>
      </c>
      <c r="M649" s="10">
        <f t="shared" si="2"/>
        <v>100.35996411191772</v>
      </c>
      <c r="N649" s="56">
        <f t="shared" si="3"/>
        <v>100.35996411191772</v>
      </c>
    </row>
    <row r="650" spans="1:14" ht="15.75" customHeight="1" x14ac:dyDescent="0.25">
      <c r="A650" s="5">
        <v>22222000101</v>
      </c>
      <c r="B650" s="5">
        <v>22222</v>
      </c>
      <c r="C650" s="6" t="s">
        <v>653</v>
      </c>
      <c r="D650" s="6" t="s">
        <v>654</v>
      </c>
      <c r="E650" s="6" t="s">
        <v>1561</v>
      </c>
      <c r="F650" s="6" t="s">
        <v>1562</v>
      </c>
      <c r="G650" s="5">
        <v>44</v>
      </c>
      <c r="H650" s="4">
        <f>accesibilidad!CD650</f>
        <v>0.29509000804081081</v>
      </c>
      <c r="I650" s="7">
        <f t="shared" si="0"/>
        <v>100.29509000804082</v>
      </c>
      <c r="J650" s="8">
        <f>VLOOKUP(B650,'ISDT municipal'!$A$4:$N$734,14)</f>
        <v>100.89613934151441</v>
      </c>
      <c r="K650" s="9">
        <f>VLOOKUP(B650,'ISDT asentamiento mas poblado'!$B$4:$I$734,8,FALSE)</f>
        <v>101.25196034253975</v>
      </c>
      <c r="L650" s="7">
        <f t="shared" si="1"/>
        <v>1.0035266067001924</v>
      </c>
      <c r="M650" s="10">
        <f t="shared" si="2"/>
        <v>99.942631653616303</v>
      </c>
      <c r="N650" s="56">
        <f t="shared" si="3"/>
        <v>99.942631653616303</v>
      </c>
    </row>
    <row r="651" spans="1:14" ht="15.75" customHeight="1" x14ac:dyDescent="0.25">
      <c r="A651" s="5">
        <v>22222000201</v>
      </c>
      <c r="B651" s="5">
        <v>22222</v>
      </c>
      <c r="C651" s="6" t="s">
        <v>655</v>
      </c>
      <c r="D651" s="6" t="s">
        <v>654</v>
      </c>
      <c r="E651" s="6" t="s">
        <v>1561</v>
      </c>
      <c r="F651" s="6" t="s">
        <v>1562</v>
      </c>
      <c r="G651" s="5">
        <v>26</v>
      </c>
      <c r="H651" s="4">
        <f>accesibilidad!CD651</f>
        <v>0.43573565420563293</v>
      </c>
      <c r="I651" s="7">
        <f t="shared" si="0"/>
        <v>100.43573565420563</v>
      </c>
      <c r="J651" s="8">
        <f>VLOOKUP(B651,'ISDT municipal'!$A$4:$N$734,14)</f>
        <v>100.89613934151441</v>
      </c>
      <c r="K651" s="9">
        <f>VLOOKUP(B651,'ISDT asentamiento mas poblado'!$B$4:$I$734,8,FALSE)</f>
        <v>101.25196034253975</v>
      </c>
      <c r="L651" s="7">
        <f t="shared" si="1"/>
        <v>1.0035266067001924</v>
      </c>
      <c r="M651" s="10">
        <f t="shared" si="2"/>
        <v>100.08278304095947</v>
      </c>
      <c r="N651" s="56">
        <f t="shared" si="3"/>
        <v>100.08278304095947</v>
      </c>
    </row>
    <row r="652" spans="1:14" ht="15.75" customHeight="1" x14ac:dyDescent="0.25">
      <c r="A652" s="5">
        <v>22222000301</v>
      </c>
      <c r="B652" s="5">
        <v>22222</v>
      </c>
      <c r="C652" s="6" t="s">
        <v>656</v>
      </c>
      <c r="D652" s="6" t="s">
        <v>654</v>
      </c>
      <c r="E652" s="6" t="s">
        <v>1561</v>
      </c>
      <c r="F652" s="6" t="s">
        <v>1562</v>
      </c>
      <c r="G652" s="5">
        <v>41</v>
      </c>
      <c r="H652" s="4">
        <f>accesibilidad!CD652</f>
        <v>0.37576369028363582</v>
      </c>
      <c r="I652" s="7">
        <f t="shared" si="0"/>
        <v>100.37576369028363</v>
      </c>
      <c r="J652" s="8">
        <f>VLOOKUP(B652,'ISDT municipal'!$A$4:$N$734,14)</f>
        <v>100.89613934151441</v>
      </c>
      <c r="K652" s="9">
        <f>VLOOKUP(B652,'ISDT asentamiento mas poblado'!$B$4:$I$734,8,FALSE)</f>
        <v>101.25196034253975</v>
      </c>
      <c r="L652" s="7">
        <f t="shared" si="1"/>
        <v>1.0035266067001924</v>
      </c>
      <c r="M652" s="10">
        <f t="shared" si="2"/>
        <v>100.02302183131981</v>
      </c>
      <c r="N652" s="56">
        <f t="shared" si="3"/>
        <v>100.02302183131981</v>
      </c>
    </row>
    <row r="653" spans="1:14" ht="15.75" customHeight="1" x14ac:dyDescent="0.25">
      <c r="A653" s="5">
        <v>22222000401</v>
      </c>
      <c r="B653" s="5">
        <v>22222</v>
      </c>
      <c r="C653" s="6" t="s">
        <v>654</v>
      </c>
      <c r="D653" s="6" t="s">
        <v>654</v>
      </c>
      <c r="E653" s="6" t="s">
        <v>1559</v>
      </c>
      <c r="F653" s="6" t="s">
        <v>1560</v>
      </c>
      <c r="G653" s="5">
        <v>578</v>
      </c>
      <c r="H653" s="4">
        <f>accesibilidad!CD653</f>
        <v>1.2519603425397516</v>
      </c>
      <c r="I653" s="7">
        <f t="shared" si="0"/>
        <v>101.25196034253975</v>
      </c>
      <c r="J653" s="8">
        <f>VLOOKUP(B653,'ISDT municipal'!$A$4:$N$734,14)</f>
        <v>100.89613934151441</v>
      </c>
      <c r="K653" s="9">
        <f>VLOOKUP(B653,'ISDT asentamiento mas poblado'!$B$4:$I$734,8,FALSE)</f>
        <v>101.25196034253975</v>
      </c>
      <c r="L653" s="7">
        <f t="shared" si="1"/>
        <v>1.0035266067001924</v>
      </c>
      <c r="M653" s="10">
        <f t="shared" si="2"/>
        <v>100.89613934151441</v>
      </c>
      <c r="N653" s="56">
        <f t="shared" si="3"/>
        <v>100.89613934151441</v>
      </c>
    </row>
    <row r="654" spans="1:14" ht="15.75" customHeight="1" x14ac:dyDescent="0.25">
      <c r="A654" s="5">
        <v>22223000101</v>
      </c>
      <c r="B654" s="5">
        <v>22223</v>
      </c>
      <c r="C654" s="6" t="s">
        <v>657</v>
      </c>
      <c r="D654" s="6" t="s">
        <v>658</v>
      </c>
      <c r="E654" s="6" t="s">
        <v>1561</v>
      </c>
      <c r="F654" s="6" t="s">
        <v>1562</v>
      </c>
      <c r="G654" s="5">
        <v>25</v>
      </c>
      <c r="H654" s="4">
        <f>accesibilidad!CD654</f>
        <v>-1.206297558631789</v>
      </c>
      <c r="I654" s="7">
        <f t="shared" si="0"/>
        <v>98.793702441368211</v>
      </c>
      <c r="J654" s="8">
        <f>VLOOKUP(B654,'ISDT municipal'!$A$4:$N$734,14)</f>
        <v>99.831505887818707</v>
      </c>
      <c r="K654" s="9">
        <f>VLOOKUP(B654,'ISDT asentamiento mas poblado'!$B$4:$I$734,8,FALSE)</f>
        <v>99.216527293380707</v>
      </c>
      <c r="L654" s="7">
        <f t="shared" si="1"/>
        <v>0.99383983453951852</v>
      </c>
      <c r="M654" s="10">
        <f t="shared" si="2"/>
        <v>99.40606022009861</v>
      </c>
      <c r="N654" s="56">
        <f t="shared" si="3"/>
        <v>99.40606022009861</v>
      </c>
    </row>
    <row r="655" spans="1:14" ht="15.75" customHeight="1" x14ac:dyDescent="0.25">
      <c r="A655" s="5">
        <v>22223000201</v>
      </c>
      <c r="B655" s="5">
        <v>22223</v>
      </c>
      <c r="C655" s="6" t="s">
        <v>658</v>
      </c>
      <c r="D655" s="6" t="s">
        <v>658</v>
      </c>
      <c r="E655" s="6" t="s">
        <v>1559</v>
      </c>
      <c r="F655" s="6" t="s">
        <v>1560</v>
      </c>
      <c r="G655" s="5">
        <v>60</v>
      </c>
      <c r="H655" s="4">
        <f>accesibilidad!CD655</f>
        <v>-0.78347270661929747</v>
      </c>
      <c r="I655" s="7">
        <f t="shared" si="0"/>
        <v>99.216527293380707</v>
      </c>
      <c r="J655" s="8">
        <f>VLOOKUP(B655,'ISDT municipal'!$A$4:$N$734,14)</f>
        <v>99.831505887818707</v>
      </c>
      <c r="K655" s="9">
        <f>VLOOKUP(B655,'ISDT asentamiento mas poblado'!$B$4:$I$734,8,FALSE)</f>
        <v>99.216527293380707</v>
      </c>
      <c r="L655" s="7">
        <f t="shared" si="1"/>
        <v>0.99383983453951852</v>
      </c>
      <c r="M655" s="10">
        <f t="shared" si="2"/>
        <v>99.831505887818707</v>
      </c>
      <c r="N655" s="56">
        <f t="shared" si="3"/>
        <v>99.831505887818707</v>
      </c>
    </row>
    <row r="656" spans="1:14" ht="15.75" customHeight="1" x14ac:dyDescent="0.25">
      <c r="A656" s="5">
        <v>22223000301</v>
      </c>
      <c r="B656" s="5">
        <v>22223</v>
      </c>
      <c r="C656" s="6" t="s">
        <v>659</v>
      </c>
      <c r="D656" s="6" t="s">
        <v>658</v>
      </c>
      <c r="E656" s="6" t="s">
        <v>1561</v>
      </c>
      <c r="F656" s="6" t="s">
        <v>1562</v>
      </c>
      <c r="G656" s="5">
        <v>6</v>
      </c>
      <c r="H656" s="4">
        <f>accesibilidad!CD656</f>
        <v>-1.3359310688003581</v>
      </c>
      <c r="I656" s="7">
        <f t="shared" si="0"/>
        <v>98.664068931199637</v>
      </c>
      <c r="J656" s="8">
        <f>VLOOKUP(B656,'ISDT municipal'!$A$4:$N$734,14)</f>
        <v>99.831505887818707</v>
      </c>
      <c r="K656" s="9">
        <f>VLOOKUP(B656,'ISDT asentamiento mas poblado'!$B$4:$I$734,8,FALSE)</f>
        <v>99.216527293380707</v>
      </c>
      <c r="L656" s="7">
        <f t="shared" si="1"/>
        <v>0.99383983453951852</v>
      </c>
      <c r="M656" s="10">
        <f t="shared" si="2"/>
        <v>99.275623196281146</v>
      </c>
      <c r="N656" s="56">
        <f t="shared" si="3"/>
        <v>99.275623196281146</v>
      </c>
    </row>
    <row r="657" spans="1:14" ht="15.75" customHeight="1" x14ac:dyDescent="0.25">
      <c r="A657" s="5">
        <v>22225000101</v>
      </c>
      <c r="B657" s="5">
        <v>22225</v>
      </c>
      <c r="C657" s="6" t="s">
        <v>660</v>
      </c>
      <c r="D657" s="6" t="s">
        <v>661</v>
      </c>
      <c r="E657" s="6" t="s">
        <v>1561</v>
      </c>
      <c r="F657" s="6" t="s">
        <v>1562</v>
      </c>
      <c r="G657" s="5">
        <v>246</v>
      </c>
      <c r="H657" s="4">
        <f>accesibilidad!CD657</f>
        <v>0.23687918799917412</v>
      </c>
      <c r="I657" s="7">
        <f t="shared" si="0"/>
        <v>100.23687918799918</v>
      </c>
      <c r="J657" s="8">
        <f>VLOOKUP(B657,'ISDT municipal'!$A$4:$N$734,14)</f>
        <v>101.34406347254017</v>
      </c>
      <c r="K657" s="9">
        <f>VLOOKUP(B657,'ISDT asentamiento mas poblado'!$B$4:$I$734,8,FALSE)</f>
        <v>101.44938556230316</v>
      </c>
      <c r="L657" s="7">
        <f t="shared" si="1"/>
        <v>1.0010392526819445</v>
      </c>
      <c r="M657" s="10">
        <f t="shared" si="2"/>
        <v>100.13281589053429</v>
      </c>
      <c r="N657" s="56">
        <f t="shared" si="3"/>
        <v>100.13281589053429</v>
      </c>
    </row>
    <row r="658" spans="1:14" ht="15.75" customHeight="1" x14ac:dyDescent="0.25">
      <c r="A658" s="5">
        <v>22225000201</v>
      </c>
      <c r="B658" s="5">
        <v>22225</v>
      </c>
      <c r="C658" s="6" t="s">
        <v>662</v>
      </c>
      <c r="D658" s="6" t="s">
        <v>661</v>
      </c>
      <c r="E658" s="6" t="s">
        <v>1561</v>
      </c>
      <c r="F658" s="6" t="s">
        <v>1562</v>
      </c>
      <c r="G658" s="5">
        <v>4</v>
      </c>
      <c r="H658" s="4">
        <f>accesibilidad!CD658</f>
        <v>0.35427930842292232</v>
      </c>
      <c r="I658" s="7">
        <f t="shared" si="0"/>
        <v>100.35427930842292</v>
      </c>
      <c r="J658" s="8">
        <f>VLOOKUP(B658,'ISDT municipal'!$A$4:$N$734,14)</f>
        <v>101.34406347254017</v>
      </c>
      <c r="K658" s="9">
        <f>VLOOKUP(B658,'ISDT asentamiento mas poblado'!$B$4:$I$734,8,FALSE)</f>
        <v>101.44938556230316</v>
      </c>
      <c r="L658" s="7">
        <f t="shared" si="1"/>
        <v>1.0010392526819445</v>
      </c>
      <c r="M658" s="10">
        <f t="shared" si="2"/>
        <v>100.25009412923393</v>
      </c>
      <c r="N658" s="56">
        <f t="shared" si="3"/>
        <v>100.25009412923393</v>
      </c>
    </row>
    <row r="659" spans="1:14" ht="15.75" customHeight="1" x14ac:dyDescent="0.25">
      <c r="A659" s="5">
        <v>22225000202</v>
      </c>
      <c r="B659" s="5">
        <v>22225</v>
      </c>
      <c r="C659" s="6" t="s">
        <v>661</v>
      </c>
      <c r="D659" s="6" t="s">
        <v>661</v>
      </c>
      <c r="E659" s="6" t="s">
        <v>1559</v>
      </c>
      <c r="F659" s="6" t="s">
        <v>1560</v>
      </c>
      <c r="G659" s="5">
        <v>3237</v>
      </c>
      <c r="H659" s="4">
        <f>accesibilidad!CD659</f>
        <v>1.4493855623031611</v>
      </c>
      <c r="I659" s="7">
        <f t="shared" si="0"/>
        <v>101.44938556230316</v>
      </c>
      <c r="J659" s="8">
        <f>VLOOKUP(B659,'ISDT municipal'!$A$4:$N$734,14)</f>
        <v>101.34406347254017</v>
      </c>
      <c r="K659" s="9">
        <f>VLOOKUP(B659,'ISDT asentamiento mas poblado'!$B$4:$I$734,8,FALSE)</f>
        <v>101.44938556230316</v>
      </c>
      <c r="L659" s="7">
        <f t="shared" si="1"/>
        <v>1.0010392526819445</v>
      </c>
      <c r="M659" s="10">
        <f t="shared" si="2"/>
        <v>101.34406347254017</v>
      </c>
      <c r="N659" s="56">
        <f t="shared" si="3"/>
        <v>101.34406347254017</v>
      </c>
    </row>
    <row r="660" spans="1:14" ht="15.75" customHeight="1" x14ac:dyDescent="0.25">
      <c r="A660" s="5">
        <v>22226000101</v>
      </c>
      <c r="B660" s="5">
        <v>22226</v>
      </c>
      <c r="C660" s="6" t="s">
        <v>663</v>
      </c>
      <c r="D660" s="6" t="s">
        <v>663</v>
      </c>
      <c r="E660" s="6" t="s">
        <v>1559</v>
      </c>
      <c r="F660" s="6" t="s">
        <v>1560</v>
      </c>
      <c r="G660" s="5">
        <v>948</v>
      </c>
      <c r="H660" s="4">
        <f>accesibilidad!CD660</f>
        <v>1.1225116063870895</v>
      </c>
      <c r="I660" s="7">
        <f t="shared" si="0"/>
        <v>101.12251160638709</v>
      </c>
      <c r="J660" s="8">
        <f>VLOOKUP(B660,'ISDT municipal'!$A$4:$N$734,14)</f>
        <v>100.51037411910421</v>
      </c>
      <c r="K660" s="9">
        <f>VLOOKUP(B660,'ISDT asentamiento mas poblado'!$B$4:$I$734,8,FALSE)</f>
        <v>101.12251160638709</v>
      </c>
      <c r="L660" s="7">
        <f t="shared" si="1"/>
        <v>1.0060902916007208</v>
      </c>
      <c r="M660" s="10">
        <f t="shared" si="2"/>
        <v>100.51037411910421</v>
      </c>
      <c r="N660" s="56">
        <f t="shared" si="3"/>
        <v>100.51037411910421</v>
      </c>
    </row>
    <row r="661" spans="1:14" ht="15.75" customHeight="1" x14ac:dyDescent="0.25">
      <c r="A661" s="5">
        <v>22227000101</v>
      </c>
      <c r="B661" s="5">
        <v>22227</v>
      </c>
      <c r="C661" s="6" t="s">
        <v>664</v>
      </c>
      <c r="D661" s="6" t="s">
        <v>665</v>
      </c>
      <c r="E661" s="6" t="s">
        <v>1561</v>
      </c>
      <c r="F661" s="6" t="s">
        <v>1562</v>
      </c>
      <c r="G661" s="5">
        <v>12</v>
      </c>
      <c r="H661" s="4">
        <f>accesibilidad!CD661</f>
        <v>-0.16565105310169514</v>
      </c>
      <c r="I661" s="7">
        <f t="shared" si="0"/>
        <v>99.834348946898302</v>
      </c>
      <c r="J661" s="8">
        <f>VLOOKUP(B661,'ISDT municipal'!$A$4:$N$734,14)</f>
        <v>100.03823969071838</v>
      </c>
      <c r="K661" s="9">
        <f>VLOOKUP(B661,'ISDT asentamiento mas poblado'!$B$4:$I$734,8,FALSE)</f>
        <v>100.14836193754871</v>
      </c>
      <c r="L661" s="7">
        <f t="shared" si="1"/>
        <v>1.0011008015252045</v>
      </c>
      <c r="M661" s="10">
        <f t="shared" si="2"/>
        <v>99.724571985955791</v>
      </c>
      <c r="N661" s="56">
        <f t="shared" si="3"/>
        <v>99.724571985955791</v>
      </c>
    </row>
    <row r="662" spans="1:14" ht="15.75" customHeight="1" x14ac:dyDescent="0.25">
      <c r="A662" s="5">
        <v>22227000201</v>
      </c>
      <c r="B662" s="5">
        <v>22227</v>
      </c>
      <c r="C662" s="6" t="s">
        <v>666</v>
      </c>
      <c r="D662" s="6" t="s">
        <v>665</v>
      </c>
      <c r="E662" s="6" t="s">
        <v>1559</v>
      </c>
      <c r="F662" s="6" t="s">
        <v>1560</v>
      </c>
      <c r="G662" s="5">
        <v>107</v>
      </c>
      <c r="H662" s="4">
        <f>accesibilidad!CD662</f>
        <v>0.14836193754870514</v>
      </c>
      <c r="I662" s="7">
        <f t="shared" si="0"/>
        <v>100.1483619375487</v>
      </c>
      <c r="J662" s="8">
        <f>VLOOKUP(B662,'ISDT municipal'!$A$4:$N$734,14)</f>
        <v>100.03823969071838</v>
      </c>
      <c r="K662" s="9">
        <f>VLOOKUP(B662,'ISDT asentamiento mas poblado'!$B$4:$I$734,8,FALSE)</f>
        <v>100.14836193754871</v>
      </c>
      <c r="L662" s="7">
        <f t="shared" si="1"/>
        <v>1.0011008015252045</v>
      </c>
      <c r="M662" s="10">
        <f t="shared" si="2"/>
        <v>100.03823969071838</v>
      </c>
      <c r="N662" s="56">
        <f t="shared" si="3"/>
        <v>100.03823969071838</v>
      </c>
    </row>
    <row r="663" spans="1:14" ht="15.75" customHeight="1" x14ac:dyDescent="0.25">
      <c r="A663" s="5">
        <v>22227000301</v>
      </c>
      <c r="B663" s="5">
        <v>22227</v>
      </c>
      <c r="C663" s="6" t="s">
        <v>667</v>
      </c>
      <c r="D663" s="6" t="s">
        <v>665</v>
      </c>
      <c r="E663" s="6" t="s">
        <v>1561</v>
      </c>
      <c r="F663" s="6" t="s">
        <v>1562</v>
      </c>
      <c r="G663" s="5">
        <v>11</v>
      </c>
      <c r="H663" s="4">
        <f>accesibilidad!CD663</f>
        <v>-1.429788024543966</v>
      </c>
      <c r="I663" s="7">
        <f t="shared" si="0"/>
        <v>98.570211975456033</v>
      </c>
      <c r="J663" s="8">
        <f>VLOOKUP(B663,'ISDT municipal'!$A$4:$N$734,14)</f>
        <v>100.03823969071838</v>
      </c>
      <c r="K663" s="9">
        <f>VLOOKUP(B663,'ISDT asentamiento mas poblado'!$B$4:$I$734,8,FALSE)</f>
        <v>100.14836193754871</v>
      </c>
      <c r="L663" s="7">
        <f t="shared" si="1"/>
        <v>1.0011008015252045</v>
      </c>
      <c r="M663" s="10">
        <f t="shared" si="2"/>
        <v>98.46182504826848</v>
      </c>
      <c r="N663" s="56">
        <f t="shared" si="3"/>
        <v>98.46182504826848</v>
      </c>
    </row>
    <row r="664" spans="1:14" ht="15.75" customHeight="1" x14ac:dyDescent="0.25">
      <c r="A664" s="5">
        <v>22227000401</v>
      </c>
      <c r="B664" s="5">
        <v>22227</v>
      </c>
      <c r="C664" s="6" t="s">
        <v>668</v>
      </c>
      <c r="D664" s="6" t="s">
        <v>665</v>
      </c>
      <c r="E664" s="6" t="s">
        <v>1561</v>
      </c>
      <c r="F664" s="6" t="s">
        <v>1562</v>
      </c>
      <c r="G664" s="5">
        <v>26</v>
      </c>
      <c r="H664" s="4">
        <f>accesibilidad!CD664</f>
        <v>-0.37537359154880551</v>
      </c>
      <c r="I664" s="7">
        <f t="shared" si="0"/>
        <v>99.624626408451192</v>
      </c>
      <c r="J664" s="8">
        <f>VLOOKUP(B664,'ISDT municipal'!$A$4:$N$734,14)</f>
        <v>100.03823969071838</v>
      </c>
      <c r="K664" s="9">
        <f>VLOOKUP(B664,'ISDT asentamiento mas poblado'!$B$4:$I$734,8,FALSE)</f>
        <v>100.14836193754871</v>
      </c>
      <c r="L664" s="7">
        <f t="shared" si="1"/>
        <v>1.0011008015252045</v>
      </c>
      <c r="M664" s="10">
        <f t="shared" si="2"/>
        <v>99.515080056544093</v>
      </c>
      <c r="N664" s="56">
        <f t="shared" si="3"/>
        <v>99.515080056544093</v>
      </c>
    </row>
    <row r="665" spans="1:14" ht="15.75" customHeight="1" x14ac:dyDescent="0.25">
      <c r="A665" s="5">
        <v>22227000501</v>
      </c>
      <c r="B665" s="5">
        <v>22227</v>
      </c>
      <c r="C665" s="6" t="s">
        <v>669</v>
      </c>
      <c r="D665" s="6" t="s">
        <v>665</v>
      </c>
      <c r="E665" s="6" t="s">
        <v>1561</v>
      </c>
      <c r="F665" s="6" t="s">
        <v>1562</v>
      </c>
      <c r="G665" s="5">
        <v>36</v>
      </c>
      <c r="H665" s="4">
        <f>accesibilidad!CD665</f>
        <v>-1.2169869142544738</v>
      </c>
      <c r="I665" s="7">
        <f t="shared" si="0"/>
        <v>98.783013085745523</v>
      </c>
      <c r="J665" s="8">
        <f>VLOOKUP(B665,'ISDT municipal'!$A$4:$N$734,14)</f>
        <v>100.03823969071838</v>
      </c>
      <c r="K665" s="9">
        <f>VLOOKUP(B665,'ISDT asentamiento mas poblado'!$B$4:$I$734,8,FALSE)</f>
        <v>100.14836193754871</v>
      </c>
      <c r="L665" s="7">
        <f t="shared" si="1"/>
        <v>1.0011008015252045</v>
      </c>
      <c r="M665" s="10">
        <f t="shared" si="2"/>
        <v>98.674392164352369</v>
      </c>
      <c r="N665" s="56">
        <f t="shared" si="3"/>
        <v>98.674392164352369</v>
      </c>
    </row>
    <row r="666" spans="1:14" ht="15.75" customHeight="1" x14ac:dyDescent="0.25">
      <c r="A666" s="5">
        <v>22227000601</v>
      </c>
      <c r="B666" s="5">
        <v>22227</v>
      </c>
      <c r="C666" s="6" t="s">
        <v>670</v>
      </c>
      <c r="D666" s="6" t="s">
        <v>665</v>
      </c>
      <c r="E666" s="6" t="s">
        <v>1561</v>
      </c>
      <c r="F666" s="6" t="s">
        <v>1562</v>
      </c>
      <c r="G666" s="5">
        <v>28</v>
      </c>
      <c r="H666" s="4">
        <f>accesibilidad!CD666</f>
        <v>-1.1746396006213755</v>
      </c>
      <c r="I666" s="7">
        <f t="shared" si="0"/>
        <v>98.825360399378624</v>
      </c>
      <c r="J666" s="8">
        <f>VLOOKUP(B666,'ISDT municipal'!$A$4:$N$734,14)</f>
        <v>100.03823969071838</v>
      </c>
      <c r="K666" s="9">
        <f>VLOOKUP(B666,'ISDT asentamiento mas poblado'!$B$4:$I$734,8,FALSE)</f>
        <v>100.14836193754871</v>
      </c>
      <c r="L666" s="7">
        <f t="shared" si="1"/>
        <v>1.0011008015252045</v>
      </c>
      <c r="M666" s="10">
        <f t="shared" si="2"/>
        <v>98.716692913256566</v>
      </c>
      <c r="N666" s="56">
        <f t="shared" si="3"/>
        <v>98.716692913256566</v>
      </c>
    </row>
    <row r="667" spans="1:14" ht="15.75" customHeight="1" x14ac:dyDescent="0.25">
      <c r="A667" s="5">
        <v>22227000701</v>
      </c>
      <c r="B667" s="5">
        <v>22227</v>
      </c>
      <c r="C667" s="6" t="s">
        <v>671</v>
      </c>
      <c r="D667" s="6" t="s">
        <v>665</v>
      </c>
      <c r="E667" s="6" t="s">
        <v>1561</v>
      </c>
      <c r="F667" s="6" t="s">
        <v>1562</v>
      </c>
      <c r="G667" s="5">
        <v>5</v>
      </c>
      <c r="H667" s="4">
        <f>accesibilidad!CD667</f>
        <v>-0.17844830015786259</v>
      </c>
      <c r="I667" s="7">
        <f t="shared" si="0"/>
        <v>99.821551699842132</v>
      </c>
      <c r="J667" s="8">
        <f>VLOOKUP(B667,'ISDT municipal'!$A$4:$N$734,14)</f>
        <v>100.03823969071838</v>
      </c>
      <c r="K667" s="9">
        <f>VLOOKUP(B667,'ISDT asentamiento mas poblado'!$B$4:$I$734,8,FALSE)</f>
        <v>100.14836193754871</v>
      </c>
      <c r="L667" s="7">
        <f t="shared" si="1"/>
        <v>1.0011008015252045</v>
      </c>
      <c r="M667" s="10">
        <f t="shared" si="2"/>
        <v>99.71178881063851</v>
      </c>
      <c r="N667" s="56">
        <f t="shared" si="3"/>
        <v>99.71178881063851</v>
      </c>
    </row>
    <row r="668" spans="1:14" ht="15.75" customHeight="1" x14ac:dyDescent="0.25">
      <c r="A668" s="5">
        <v>22228000101</v>
      </c>
      <c r="B668" s="5">
        <v>22228</v>
      </c>
      <c r="C668" s="6" t="s">
        <v>672</v>
      </c>
      <c r="D668" s="6" t="s">
        <v>672</v>
      </c>
      <c r="E668" s="6" t="s">
        <v>1559</v>
      </c>
      <c r="F668" s="6" t="s">
        <v>1560</v>
      </c>
      <c r="G668" s="5">
        <v>781</v>
      </c>
      <c r="H668" s="4">
        <f>accesibilidad!CD668</f>
        <v>1.9096129258953689</v>
      </c>
      <c r="I668" s="7">
        <f t="shared" si="0"/>
        <v>101.90961292589537</v>
      </c>
      <c r="J668" s="8">
        <f>VLOOKUP(B668,'ISDT municipal'!$A$4:$N$734,14)</f>
        <v>101.04513037022465</v>
      </c>
      <c r="K668" s="9">
        <f>VLOOKUP(B668,'ISDT asentamiento mas poblado'!$B$4:$I$734,8,FALSE)</f>
        <v>101.90961292589536</v>
      </c>
      <c r="L668" s="7">
        <f t="shared" si="1"/>
        <v>1.0085554103646883</v>
      </c>
      <c r="M668" s="10">
        <f t="shared" si="2"/>
        <v>101.04513037022465</v>
      </c>
      <c r="N668" s="56">
        <f t="shared" si="3"/>
        <v>101.04513037022465</v>
      </c>
    </row>
    <row r="669" spans="1:14" ht="15.75" customHeight="1" x14ac:dyDescent="0.25">
      <c r="A669" s="5">
        <v>22229000101</v>
      </c>
      <c r="B669" s="5">
        <v>22229</v>
      </c>
      <c r="C669" s="6" t="s">
        <v>673</v>
      </c>
      <c r="D669" s="6" t="s">
        <v>674</v>
      </c>
      <c r="E669" s="6" t="s">
        <v>1561</v>
      </c>
      <c r="F669" s="6" t="s">
        <v>1562</v>
      </c>
      <c r="G669" s="5">
        <v>1</v>
      </c>
      <c r="H669" s="4">
        <f>accesibilidad!CD669</f>
        <v>-1.7352104518398517</v>
      </c>
      <c r="I669" s="7">
        <f t="shared" si="0"/>
        <v>98.264789548160152</v>
      </c>
      <c r="J669" s="8">
        <f>VLOOKUP(B669,'ISDT municipal'!$A$4:$N$734,14)</f>
        <v>99.617906720800946</v>
      </c>
      <c r="K669" s="9">
        <f>VLOOKUP(B669,'ISDT asentamiento mas poblado'!$B$4:$I$734,8,FALSE)</f>
        <v>99.958325606510755</v>
      </c>
      <c r="L669" s="7">
        <f t="shared" si="1"/>
        <v>1.0034172459241077</v>
      </c>
      <c r="M669" s="10">
        <f t="shared" si="2"/>
        <v>97.930138182608331</v>
      </c>
      <c r="N669" s="56">
        <f t="shared" si="3"/>
        <v>97.930138182608331</v>
      </c>
    </row>
    <row r="670" spans="1:14" ht="15.75" customHeight="1" x14ac:dyDescent="0.25">
      <c r="A670" s="5">
        <v>22229000201</v>
      </c>
      <c r="B670" s="5">
        <v>22229</v>
      </c>
      <c r="C670" s="6" t="s">
        <v>675</v>
      </c>
      <c r="D670" s="6" t="s">
        <v>674</v>
      </c>
      <c r="E670" s="6" t="s">
        <v>1561</v>
      </c>
      <c r="F670" s="6" t="s">
        <v>1562</v>
      </c>
      <c r="G670" s="5">
        <v>13</v>
      </c>
      <c r="H670" s="4">
        <f>accesibilidad!CD670</f>
        <v>-0.82863603068772473</v>
      </c>
      <c r="I670" s="7">
        <f t="shared" si="0"/>
        <v>99.171363969312281</v>
      </c>
      <c r="J670" s="8">
        <f>VLOOKUP(B670,'ISDT municipal'!$A$4:$N$734,14)</f>
        <v>99.617906720800946</v>
      </c>
      <c r="K670" s="9">
        <f>VLOOKUP(B670,'ISDT asentamiento mas poblado'!$B$4:$I$734,8,FALSE)</f>
        <v>99.958325606510755</v>
      </c>
      <c r="L670" s="7">
        <f t="shared" si="1"/>
        <v>1.0034172459241077</v>
      </c>
      <c r="M670" s="10">
        <f t="shared" si="2"/>
        <v>98.833625166547108</v>
      </c>
      <c r="N670" s="56">
        <f t="shared" si="3"/>
        <v>98.833625166547108</v>
      </c>
    </row>
    <row r="671" spans="1:14" ht="15.75" customHeight="1" x14ac:dyDescent="0.25">
      <c r="A671" s="5">
        <v>22229000301</v>
      </c>
      <c r="B671" s="5">
        <v>22229</v>
      </c>
      <c r="C671" s="6" t="s">
        <v>676</v>
      </c>
      <c r="D671" s="6" t="s">
        <v>674</v>
      </c>
      <c r="E671" s="6" t="s">
        <v>1561</v>
      </c>
      <c r="F671" s="6" t="s">
        <v>1562</v>
      </c>
      <c r="G671" s="5">
        <v>17</v>
      </c>
      <c r="H671" s="4">
        <f>accesibilidad!CD671</f>
        <v>-0.56977722050396862</v>
      </c>
      <c r="I671" s="7">
        <f t="shared" si="0"/>
        <v>99.430222779496034</v>
      </c>
      <c r="J671" s="8">
        <f>VLOOKUP(B671,'ISDT municipal'!$A$4:$N$734,14)</f>
        <v>99.617906720800946</v>
      </c>
      <c r="K671" s="9">
        <f>VLOOKUP(B671,'ISDT asentamiento mas poblado'!$B$4:$I$734,8,FALSE)</f>
        <v>99.958325606510755</v>
      </c>
      <c r="L671" s="7">
        <f t="shared" si="1"/>
        <v>1.0034172459241077</v>
      </c>
      <c r="M671" s="10">
        <f t="shared" si="2"/>
        <v>99.091602405064023</v>
      </c>
      <c r="N671" s="56">
        <f t="shared" si="3"/>
        <v>99.091602405064023</v>
      </c>
    </row>
    <row r="672" spans="1:14" ht="15.75" customHeight="1" x14ac:dyDescent="0.25">
      <c r="A672" s="5">
        <v>22229000401</v>
      </c>
      <c r="B672" s="5">
        <v>22229</v>
      </c>
      <c r="C672" s="6" t="s">
        <v>674</v>
      </c>
      <c r="D672" s="6" t="s">
        <v>674</v>
      </c>
      <c r="E672" s="6" t="s">
        <v>1559</v>
      </c>
      <c r="F672" s="6" t="s">
        <v>1560</v>
      </c>
      <c r="G672" s="5">
        <v>91</v>
      </c>
      <c r="H672" s="4">
        <f>accesibilidad!CD672</f>
        <v>-4.1674393489247417E-2</v>
      </c>
      <c r="I672" s="7">
        <f t="shared" si="0"/>
        <v>99.958325606510755</v>
      </c>
      <c r="J672" s="8">
        <f>VLOOKUP(B672,'ISDT municipal'!$A$4:$N$734,14)</f>
        <v>99.617906720800946</v>
      </c>
      <c r="K672" s="9">
        <f>VLOOKUP(B672,'ISDT asentamiento mas poblado'!$B$4:$I$734,8,FALSE)</f>
        <v>99.958325606510755</v>
      </c>
      <c r="L672" s="7">
        <f t="shared" si="1"/>
        <v>1.0034172459241077</v>
      </c>
      <c r="M672" s="10">
        <f t="shared" si="2"/>
        <v>99.617906720800946</v>
      </c>
      <c r="N672" s="56">
        <f t="shared" si="3"/>
        <v>99.617906720800946</v>
      </c>
    </row>
    <row r="673" spans="1:14" ht="15.75" customHeight="1" x14ac:dyDescent="0.25">
      <c r="A673" s="5">
        <v>22230000101</v>
      </c>
      <c r="B673" s="5">
        <v>22230</v>
      </c>
      <c r="C673" s="6" t="s">
        <v>677</v>
      </c>
      <c r="D673" s="6" t="s">
        <v>678</v>
      </c>
      <c r="E673" s="6" t="s">
        <v>1561</v>
      </c>
      <c r="F673" s="6" t="s">
        <v>1562</v>
      </c>
      <c r="G673" s="5">
        <v>30</v>
      </c>
      <c r="H673" s="4">
        <f>accesibilidad!CD673</f>
        <v>-0.46695589598639781</v>
      </c>
      <c r="I673" s="7">
        <f t="shared" si="0"/>
        <v>99.533044104013598</v>
      </c>
      <c r="J673" s="8">
        <f>VLOOKUP(B673,'ISDT municipal'!$A$4:$N$734,14)</f>
        <v>101.04934546458161</v>
      </c>
      <c r="K673" s="9">
        <f>VLOOKUP(B673,'ISDT asentamiento mas poblado'!$B$4:$I$734,8,FALSE)</f>
        <v>99.995533550216138</v>
      </c>
      <c r="L673" s="7">
        <f t="shared" si="1"/>
        <v>0.98957131380197971</v>
      </c>
      <c r="M673" s="10">
        <f t="shared" si="2"/>
        <v>100.58198203179813</v>
      </c>
      <c r="N673" s="56">
        <f t="shared" si="3"/>
        <v>100.58198203179813</v>
      </c>
    </row>
    <row r="674" spans="1:14" ht="15.75" customHeight="1" x14ac:dyDescent="0.25">
      <c r="A674" s="5">
        <v>22230000201</v>
      </c>
      <c r="B674" s="5">
        <v>22230</v>
      </c>
      <c r="C674" s="6" t="s">
        <v>679</v>
      </c>
      <c r="D674" s="6" t="s">
        <v>678</v>
      </c>
      <c r="E674" s="6" t="s">
        <v>1561</v>
      </c>
      <c r="F674" s="6" t="s">
        <v>1562</v>
      </c>
      <c r="G674" s="5">
        <v>43</v>
      </c>
      <c r="H674" s="4">
        <f>accesibilidad!CD674</f>
        <v>-0.65672806341221535</v>
      </c>
      <c r="I674" s="7">
        <f t="shared" si="0"/>
        <v>99.343271936587783</v>
      </c>
      <c r="J674" s="8">
        <f>VLOOKUP(B674,'ISDT municipal'!$A$4:$N$734,14)</f>
        <v>101.04934546458161</v>
      </c>
      <c r="K674" s="9">
        <f>VLOOKUP(B674,'ISDT asentamiento mas poblado'!$B$4:$I$734,8,FALSE)</f>
        <v>99.995533550216138</v>
      </c>
      <c r="L674" s="7">
        <f t="shared" si="1"/>
        <v>0.98957131380197971</v>
      </c>
      <c r="M674" s="10">
        <f t="shared" si="2"/>
        <v>100.39020993333592</v>
      </c>
      <c r="N674" s="56">
        <f t="shared" si="3"/>
        <v>100.39020993333592</v>
      </c>
    </row>
    <row r="675" spans="1:14" ht="15.75" customHeight="1" x14ac:dyDescent="0.25">
      <c r="A675" s="5">
        <v>22230000301</v>
      </c>
      <c r="B675" s="5">
        <v>22230</v>
      </c>
      <c r="C675" s="6" t="s">
        <v>680</v>
      </c>
      <c r="D675" s="6" t="s">
        <v>678</v>
      </c>
      <c r="E675" s="6" t="s">
        <v>1559</v>
      </c>
      <c r="F675" s="6" t="s">
        <v>1560</v>
      </c>
      <c r="G675" s="5">
        <v>225</v>
      </c>
      <c r="H675" s="4">
        <f>accesibilidad!CD675</f>
        <v>-4.4664497838593194E-3</v>
      </c>
      <c r="I675" s="7">
        <f t="shared" si="0"/>
        <v>99.995533550216138</v>
      </c>
      <c r="J675" s="8">
        <f>VLOOKUP(B675,'ISDT municipal'!$A$4:$N$734,14)</f>
        <v>101.04934546458161</v>
      </c>
      <c r="K675" s="9">
        <f>VLOOKUP(B675,'ISDT asentamiento mas poblado'!$B$4:$I$734,8,FALSE)</f>
        <v>99.995533550216138</v>
      </c>
      <c r="L675" s="7">
        <f t="shared" si="1"/>
        <v>0.98957131380197971</v>
      </c>
      <c r="M675" s="10">
        <f t="shared" si="2"/>
        <v>101.04934546458161</v>
      </c>
      <c r="N675" s="56">
        <f t="shared" si="3"/>
        <v>101.04934546458161</v>
      </c>
    </row>
    <row r="676" spans="1:14" ht="15.75" customHeight="1" x14ac:dyDescent="0.25">
      <c r="A676" s="5">
        <v>22232000101</v>
      </c>
      <c r="B676" s="5">
        <v>22232</v>
      </c>
      <c r="C676" s="6" t="s">
        <v>681</v>
      </c>
      <c r="D676" s="6" t="s">
        <v>681</v>
      </c>
      <c r="E676" s="6" t="s">
        <v>1559</v>
      </c>
      <c r="F676" s="6" t="s">
        <v>1560</v>
      </c>
      <c r="G676" s="5">
        <v>113</v>
      </c>
      <c r="H676" s="4">
        <f>accesibilidad!CD676</f>
        <v>0.35328883097859226</v>
      </c>
      <c r="I676" s="7">
        <f t="shared" si="0"/>
        <v>100.3532888309786</v>
      </c>
      <c r="J676" s="8">
        <f>VLOOKUP(B676,'ISDT municipal'!$A$4:$N$734,14)</f>
        <v>100.73419271268409</v>
      </c>
      <c r="K676" s="9">
        <f>VLOOKUP(B676,'ISDT asentamiento mas poblado'!$B$4:$I$734,8,FALSE)</f>
        <v>100.35328883097858</v>
      </c>
      <c r="L676" s="7">
        <f t="shared" si="1"/>
        <v>0.99621872304281101</v>
      </c>
      <c r="M676" s="10">
        <f t="shared" si="2"/>
        <v>100.73419271268409</v>
      </c>
      <c r="N676" s="56">
        <f t="shared" si="3"/>
        <v>100.73419271268409</v>
      </c>
    </row>
    <row r="677" spans="1:14" ht="15.75" customHeight="1" x14ac:dyDescent="0.25">
      <c r="A677" s="5">
        <v>22233000101</v>
      </c>
      <c r="B677" s="5">
        <v>22233</v>
      </c>
      <c r="C677" s="6" t="s">
        <v>682</v>
      </c>
      <c r="D677" s="6" t="s">
        <v>683</v>
      </c>
      <c r="E677" s="6" t="s">
        <v>1561</v>
      </c>
      <c r="F677" s="6" t="s">
        <v>1560</v>
      </c>
      <c r="G677" s="5">
        <v>22</v>
      </c>
      <c r="H677" s="4">
        <f>accesibilidad!CD677</f>
        <v>-1.3270411424408926</v>
      </c>
      <c r="I677" s="7">
        <f t="shared" si="0"/>
        <v>98.672958857559109</v>
      </c>
      <c r="J677" s="8">
        <f>VLOOKUP(B677,'ISDT municipal'!$A$4:$N$734,14)</f>
        <v>99.428371201562697</v>
      </c>
      <c r="K677" s="9">
        <f>VLOOKUP(B677,'ISDT asentamiento mas poblado'!$B$4:$I$734,8,FALSE)</f>
        <v>98.782037071284137</v>
      </c>
      <c r="L677" s="7">
        <f t="shared" si="1"/>
        <v>0.99349949996698328</v>
      </c>
      <c r="M677" s="10">
        <f t="shared" si="2"/>
        <v>99.318579285483565</v>
      </c>
      <c r="N677" s="56">
        <f t="shared" si="3"/>
        <v>99.318579285483565</v>
      </c>
    </row>
    <row r="678" spans="1:14" ht="15.75" customHeight="1" x14ac:dyDescent="0.25">
      <c r="A678" s="5">
        <v>22233000201</v>
      </c>
      <c r="B678" s="5">
        <v>22233</v>
      </c>
      <c r="C678" s="6" t="s">
        <v>684</v>
      </c>
      <c r="D678" s="6" t="s">
        <v>683</v>
      </c>
      <c r="E678" s="6" t="s">
        <v>1559</v>
      </c>
      <c r="F678" s="6" t="s">
        <v>1562</v>
      </c>
      <c r="G678" s="5">
        <v>32</v>
      </c>
      <c r="H678" s="4">
        <f>accesibilidad!CD678</f>
        <v>-1.2179629287158593</v>
      </c>
      <c r="I678" s="7">
        <f t="shared" si="0"/>
        <v>98.782037071284137</v>
      </c>
      <c r="J678" s="8">
        <f>VLOOKUP(B678,'ISDT municipal'!$A$4:$N$734,14)</f>
        <v>99.428371201562697</v>
      </c>
      <c r="K678" s="9">
        <f>VLOOKUP(B678,'ISDT asentamiento mas poblado'!$B$4:$I$734,8,FALSE)</f>
        <v>98.782037071284137</v>
      </c>
      <c r="L678" s="7">
        <f t="shared" si="1"/>
        <v>0.99349949996698328</v>
      </c>
      <c r="M678" s="10">
        <f t="shared" si="2"/>
        <v>99.428371201562697</v>
      </c>
      <c r="N678" s="56">
        <f t="shared" si="3"/>
        <v>99.428371201562697</v>
      </c>
    </row>
    <row r="679" spans="1:14" ht="15.75" customHeight="1" x14ac:dyDescent="0.25">
      <c r="A679" s="5">
        <v>22233000301</v>
      </c>
      <c r="B679" s="5">
        <v>22233</v>
      </c>
      <c r="C679" s="6" t="s">
        <v>685</v>
      </c>
      <c r="D679" s="6" t="s">
        <v>683</v>
      </c>
      <c r="E679" s="6" t="s">
        <v>1561</v>
      </c>
      <c r="F679" s="6" t="s">
        <v>1562</v>
      </c>
      <c r="G679" s="5">
        <v>32</v>
      </c>
      <c r="H679" s="4">
        <f>accesibilidad!CD679</f>
        <v>-1.3123129049396003</v>
      </c>
      <c r="I679" s="7">
        <f t="shared" si="0"/>
        <v>98.687687095060397</v>
      </c>
      <c r="J679" s="8">
        <f>VLOOKUP(B679,'ISDT municipal'!$A$4:$N$734,14)</f>
        <v>99.428371201562697</v>
      </c>
      <c r="K679" s="9">
        <f>VLOOKUP(B679,'ISDT asentamiento mas poblado'!$B$4:$I$734,8,FALSE)</f>
        <v>98.782037071284137</v>
      </c>
      <c r="L679" s="7">
        <f t="shared" si="1"/>
        <v>0.99349949996698328</v>
      </c>
      <c r="M679" s="10">
        <f t="shared" si="2"/>
        <v>99.333403890329151</v>
      </c>
      <c r="N679" s="56">
        <f t="shared" si="3"/>
        <v>99.333403890329151</v>
      </c>
    </row>
    <row r="680" spans="1:14" ht="15.75" customHeight="1" x14ac:dyDescent="0.25">
      <c r="A680" s="5">
        <v>22233000401</v>
      </c>
      <c r="B680" s="5">
        <v>22233</v>
      </c>
      <c r="C680" s="6" t="s">
        <v>686</v>
      </c>
      <c r="D680" s="6" t="s">
        <v>683</v>
      </c>
      <c r="E680" s="6" t="s">
        <v>1561</v>
      </c>
      <c r="F680" s="6" t="s">
        <v>1562</v>
      </c>
      <c r="G680" s="5">
        <v>10</v>
      </c>
      <c r="H680" s="4">
        <f>accesibilidad!CD680</f>
        <v>-1.4329343046693646</v>
      </c>
      <c r="I680" s="7">
        <f t="shared" si="0"/>
        <v>98.567065695330641</v>
      </c>
      <c r="J680" s="8">
        <f>VLOOKUP(B680,'ISDT municipal'!$A$4:$N$734,14)</f>
        <v>99.428371201562697</v>
      </c>
      <c r="K680" s="9">
        <f>VLOOKUP(B680,'ISDT asentamiento mas poblado'!$B$4:$I$734,8,FALSE)</f>
        <v>98.782037071284137</v>
      </c>
      <c r="L680" s="7">
        <f t="shared" si="1"/>
        <v>0.99349949996698328</v>
      </c>
      <c r="M680" s="10">
        <f t="shared" si="2"/>
        <v>99.21199326079811</v>
      </c>
      <c r="N680" s="56">
        <f t="shared" si="3"/>
        <v>99.21199326079811</v>
      </c>
    </row>
    <row r="681" spans="1:14" ht="15.75" customHeight="1" x14ac:dyDescent="0.25">
      <c r="A681" s="5">
        <v>22234000101</v>
      </c>
      <c r="B681" s="5">
        <v>22234</v>
      </c>
      <c r="C681" s="6" t="s">
        <v>687</v>
      </c>
      <c r="D681" s="6" t="s">
        <v>687</v>
      </c>
      <c r="E681" s="6" t="s">
        <v>1559</v>
      </c>
      <c r="F681" s="6" t="s">
        <v>1560</v>
      </c>
      <c r="G681" s="5">
        <v>1327</v>
      </c>
      <c r="H681" s="4">
        <f>accesibilidad!CD681</f>
        <v>1.3166225183243796</v>
      </c>
      <c r="I681" s="7">
        <f t="shared" si="0"/>
        <v>101.31662251832438</v>
      </c>
      <c r="J681" s="8">
        <f>VLOOKUP(B681,'ISDT municipal'!$A$4:$N$734,14)</f>
        <v>100.70601875817907</v>
      </c>
      <c r="K681" s="9">
        <f>VLOOKUP(B681,'ISDT asentamiento mas poblado'!$B$4:$I$734,8,FALSE)</f>
        <v>101.31662251832438</v>
      </c>
      <c r="L681" s="7">
        <f t="shared" si="1"/>
        <v>1.0060632300598789</v>
      </c>
      <c r="M681" s="10">
        <f t="shared" si="2"/>
        <v>100.70601875817907</v>
      </c>
      <c r="N681" s="56">
        <f t="shared" si="3"/>
        <v>100.70601875817907</v>
      </c>
    </row>
    <row r="682" spans="1:14" ht="15.75" customHeight="1" x14ac:dyDescent="0.25">
      <c r="A682" s="5">
        <v>22235000101</v>
      </c>
      <c r="B682" s="5">
        <v>22235</v>
      </c>
      <c r="C682" s="6" t="s">
        <v>688</v>
      </c>
      <c r="D682" s="6" t="s">
        <v>689</v>
      </c>
      <c r="E682" s="6" t="s">
        <v>1561</v>
      </c>
      <c r="F682" s="6" t="s">
        <v>1562</v>
      </c>
      <c r="G682" s="5">
        <v>18</v>
      </c>
      <c r="H682" s="4">
        <f>accesibilidad!CD682</f>
        <v>-0.50951980579200473</v>
      </c>
      <c r="I682" s="7">
        <f t="shared" si="0"/>
        <v>99.49048019420799</v>
      </c>
      <c r="J682" s="8">
        <f>VLOOKUP(B682,'ISDT municipal'!$A$4:$N$734,14)</f>
        <v>99.432835366299912</v>
      </c>
      <c r="K682" s="9">
        <f>VLOOKUP(B682,'ISDT asentamiento mas poblado'!$B$4:$I$734,8,FALSE)</f>
        <v>99.820667636169844</v>
      </c>
      <c r="L682" s="7">
        <f t="shared" si="1"/>
        <v>1.0039004446412616</v>
      </c>
      <c r="M682" s="10">
        <f t="shared" si="2"/>
        <v>99.103930798397414</v>
      </c>
      <c r="N682" s="56">
        <f t="shared" si="3"/>
        <v>99.103930798397414</v>
      </c>
    </row>
    <row r="683" spans="1:14" ht="15.75" customHeight="1" x14ac:dyDescent="0.25">
      <c r="A683" s="5">
        <v>22235000201</v>
      </c>
      <c r="B683" s="5">
        <v>22235</v>
      </c>
      <c r="C683" s="6" t="s">
        <v>689</v>
      </c>
      <c r="D683" s="6" t="s">
        <v>689</v>
      </c>
      <c r="E683" s="6" t="s">
        <v>1559</v>
      </c>
      <c r="F683" s="6" t="s">
        <v>1560</v>
      </c>
      <c r="G683" s="5">
        <v>64</v>
      </c>
      <c r="H683" s="4">
        <f>accesibilidad!CD683</f>
        <v>-0.17933236383016127</v>
      </c>
      <c r="I683" s="7">
        <f t="shared" si="0"/>
        <v>99.820667636169844</v>
      </c>
      <c r="J683" s="8">
        <f>VLOOKUP(B683,'ISDT municipal'!$A$4:$N$734,14)</f>
        <v>99.432835366299912</v>
      </c>
      <c r="K683" s="9">
        <f>VLOOKUP(B683,'ISDT asentamiento mas poblado'!$B$4:$I$734,8,FALSE)</f>
        <v>99.820667636169844</v>
      </c>
      <c r="L683" s="7">
        <f t="shared" si="1"/>
        <v>1.0039004446412616</v>
      </c>
      <c r="M683" s="10">
        <f t="shared" si="2"/>
        <v>99.432835366299912</v>
      </c>
      <c r="N683" s="56">
        <f t="shared" si="3"/>
        <v>99.432835366299912</v>
      </c>
    </row>
    <row r="684" spans="1:14" ht="15.75" customHeight="1" x14ac:dyDescent="0.25">
      <c r="A684" s="5">
        <v>22236000101</v>
      </c>
      <c r="B684" s="5">
        <v>22236</v>
      </c>
      <c r="C684" s="6" t="s">
        <v>690</v>
      </c>
      <c r="D684" s="6" t="s">
        <v>690</v>
      </c>
      <c r="E684" s="6" t="s">
        <v>1561</v>
      </c>
      <c r="F684" s="6" t="s">
        <v>1560</v>
      </c>
      <c r="G684" s="5">
        <v>44</v>
      </c>
      <c r="H684" s="4">
        <f>accesibilidad!CD684</f>
        <v>6.2568726173157702E-2</v>
      </c>
      <c r="I684" s="7">
        <f t="shared" si="0"/>
        <v>100.06256872617315</v>
      </c>
      <c r="J684" s="8">
        <f>VLOOKUP(B684,'ISDT municipal'!$A$4:$N$734,14)</f>
        <v>99.91899591853732</v>
      </c>
      <c r="K684" s="9">
        <f>VLOOKUP(B684,'ISDT asentamiento mas poblado'!$B$4:$I$734,8,FALSE)</f>
        <v>100.19008789927037</v>
      </c>
      <c r="L684" s="7">
        <f t="shared" si="1"/>
        <v>1.0027131175432753</v>
      </c>
      <c r="M684" s="10">
        <f t="shared" si="2"/>
        <v>99.791821783816076</v>
      </c>
      <c r="N684" s="56">
        <f t="shared" si="3"/>
        <v>99.791821783816076</v>
      </c>
    </row>
    <row r="685" spans="1:14" ht="15.75" customHeight="1" x14ac:dyDescent="0.25">
      <c r="A685" s="5">
        <v>22236000201</v>
      </c>
      <c r="B685" s="5">
        <v>22236</v>
      </c>
      <c r="C685" s="6" t="s">
        <v>691</v>
      </c>
      <c r="D685" s="6" t="s">
        <v>690</v>
      </c>
      <c r="E685" s="6" t="s">
        <v>1559</v>
      </c>
      <c r="F685" s="6" t="s">
        <v>1562</v>
      </c>
      <c r="G685" s="5">
        <v>207</v>
      </c>
      <c r="H685" s="4">
        <f>accesibilidad!CD685</f>
        <v>0.19008789927036374</v>
      </c>
      <c r="I685" s="7">
        <f t="shared" si="0"/>
        <v>100.19008789927037</v>
      </c>
      <c r="J685" s="8">
        <f>VLOOKUP(B685,'ISDT municipal'!$A$4:$N$734,14)</f>
        <v>99.91899591853732</v>
      </c>
      <c r="K685" s="9">
        <f>VLOOKUP(B685,'ISDT asentamiento mas poblado'!$B$4:$I$734,8,FALSE)</f>
        <v>100.19008789927037</v>
      </c>
      <c r="L685" s="7">
        <f t="shared" si="1"/>
        <v>1.0027131175432753</v>
      </c>
      <c r="M685" s="10">
        <f t="shared" si="2"/>
        <v>99.91899591853732</v>
      </c>
      <c r="N685" s="56">
        <f t="shared" si="3"/>
        <v>99.91899591853732</v>
      </c>
    </row>
    <row r="686" spans="1:14" ht="15.75" customHeight="1" x14ac:dyDescent="0.25">
      <c r="A686" s="5">
        <v>22239000101</v>
      </c>
      <c r="B686" s="5">
        <v>22239</v>
      </c>
      <c r="C686" s="6" t="s">
        <v>692</v>
      </c>
      <c r="D686" s="6" t="s">
        <v>692</v>
      </c>
      <c r="E686" s="6" t="s">
        <v>1559</v>
      </c>
      <c r="F686" s="6" t="s">
        <v>1560</v>
      </c>
      <c r="G686" s="5">
        <v>98</v>
      </c>
      <c r="H686" s="4">
        <f>accesibilidad!CD686</f>
        <v>0.43359659278294482</v>
      </c>
      <c r="I686" s="7">
        <f t="shared" si="0"/>
        <v>100.43359659278295</v>
      </c>
      <c r="J686" s="8">
        <f>VLOOKUP(B686,'ISDT municipal'!$A$4:$N$734,14)</f>
        <v>100.05309610443933</v>
      </c>
      <c r="K686" s="9">
        <f>VLOOKUP(B686,'ISDT asentamiento mas poblado'!$B$4:$I$734,8,FALSE)</f>
        <v>100.43359659278295</v>
      </c>
      <c r="L686" s="7">
        <f t="shared" si="1"/>
        <v>1.0038029856462056</v>
      </c>
      <c r="M686" s="10">
        <f t="shared" si="2"/>
        <v>100.05309610443933</v>
      </c>
      <c r="N686" s="56">
        <f t="shared" si="3"/>
        <v>100.05309610443933</v>
      </c>
    </row>
    <row r="687" spans="1:14" ht="15.75" customHeight="1" x14ac:dyDescent="0.25">
      <c r="A687" s="5">
        <v>22242000101</v>
      </c>
      <c r="B687" s="5">
        <v>22242</v>
      </c>
      <c r="C687" s="6" t="s">
        <v>693</v>
      </c>
      <c r="D687" s="6" t="s">
        <v>693</v>
      </c>
      <c r="E687" s="6" t="s">
        <v>1559</v>
      </c>
      <c r="F687" s="6" t="s">
        <v>1560</v>
      </c>
      <c r="G687" s="5">
        <v>63</v>
      </c>
      <c r="H687" s="4">
        <f>accesibilidad!CD687</f>
        <v>0.12939863549852143</v>
      </c>
      <c r="I687" s="7">
        <f t="shared" si="0"/>
        <v>100.12939863549852</v>
      </c>
      <c r="J687" s="8">
        <f>VLOOKUP(B687,'ISDT municipal'!$A$4:$N$734,14)</f>
        <v>99.326538467582807</v>
      </c>
      <c r="K687" s="9">
        <f>VLOOKUP(B687,'ISDT asentamiento mas poblado'!$B$4:$I$734,8,FALSE)</f>
        <v>100.12939863549852</v>
      </c>
      <c r="L687" s="7">
        <f t="shared" si="1"/>
        <v>1.0080830378295902</v>
      </c>
      <c r="M687" s="10">
        <f t="shared" si="2"/>
        <v>99.326538467582807</v>
      </c>
      <c r="N687" s="56">
        <f t="shared" si="3"/>
        <v>99.326538467582807</v>
      </c>
    </row>
    <row r="688" spans="1:14" ht="15.75" customHeight="1" x14ac:dyDescent="0.25">
      <c r="A688" s="5">
        <v>22243000199</v>
      </c>
      <c r="B688" s="5">
        <v>22243</v>
      </c>
      <c r="C688" s="6" t="s">
        <v>694</v>
      </c>
      <c r="D688" s="6" t="s">
        <v>695</v>
      </c>
      <c r="E688" s="6" t="s">
        <v>1559</v>
      </c>
      <c r="F688" s="6" t="s">
        <v>1562</v>
      </c>
      <c r="G688" s="5">
        <v>22</v>
      </c>
      <c r="H688" s="4">
        <f>accesibilidad!CD688</f>
        <v>-0.86490634616638429</v>
      </c>
      <c r="I688" s="7">
        <f t="shared" si="0"/>
        <v>99.135093653833621</v>
      </c>
      <c r="J688" s="8">
        <f>VLOOKUP(B688,'ISDT municipal'!$A$4:$N$734,14)</f>
        <v>99.680051430252021</v>
      </c>
      <c r="K688" s="9">
        <f>VLOOKUP(B688,'ISDT asentamiento mas poblado'!$B$4:$I$734,8,FALSE)</f>
        <v>99.135093653833621</v>
      </c>
      <c r="L688" s="7">
        <f t="shared" si="1"/>
        <v>0.99453293042490332</v>
      </c>
      <c r="M688" s="10">
        <f t="shared" si="2"/>
        <v>99.680051430252021</v>
      </c>
      <c r="N688" s="56">
        <f t="shared" si="3"/>
        <v>99.680051430252021</v>
      </c>
    </row>
    <row r="689" spans="1:14" ht="15.75" customHeight="1" x14ac:dyDescent="0.25">
      <c r="A689" s="5">
        <v>22243000399</v>
      </c>
      <c r="B689" s="5">
        <v>22243</v>
      </c>
      <c r="C689" s="6" t="s">
        <v>1570</v>
      </c>
      <c r="D689" s="6" t="s">
        <v>695</v>
      </c>
      <c r="E689" s="6" t="s">
        <v>1561</v>
      </c>
      <c r="F689" s="6" t="s">
        <v>1560</v>
      </c>
      <c r="G689" s="5">
        <v>7</v>
      </c>
      <c r="H689" s="4">
        <f>accesibilidad!CD689</f>
        <v>-1.2386407594318432</v>
      </c>
      <c r="I689" s="7">
        <f t="shared" si="0"/>
        <v>98.761359240568154</v>
      </c>
      <c r="J689" s="8">
        <f>VLOOKUP(B689,'ISDT municipal'!$A$4:$N$734,14)</f>
        <v>99.680051430252021</v>
      </c>
      <c r="K689" s="9">
        <f>VLOOKUP(B689,'ISDT asentamiento mas poblado'!$B$4:$I$734,8,FALSE)</f>
        <v>99.135093653833621</v>
      </c>
      <c r="L689" s="7">
        <f t="shared" si="1"/>
        <v>0.99453293042490332</v>
      </c>
      <c r="M689" s="10">
        <f t="shared" si="2"/>
        <v>99.304262553049341</v>
      </c>
      <c r="N689" s="56">
        <f t="shared" si="3"/>
        <v>99.304262553049341</v>
      </c>
    </row>
    <row r="690" spans="1:14" ht="15.75" customHeight="1" x14ac:dyDescent="0.25">
      <c r="A690" s="5">
        <v>22243000499</v>
      </c>
      <c r="B690" s="5">
        <v>22243</v>
      </c>
      <c r="C690" s="6" t="s">
        <v>1571</v>
      </c>
      <c r="D690" s="6" t="s">
        <v>695</v>
      </c>
      <c r="E690" s="6" t="s">
        <v>1561</v>
      </c>
      <c r="F690" s="6" t="s">
        <v>1562</v>
      </c>
      <c r="G690" s="5">
        <v>9</v>
      </c>
      <c r="H690" s="4">
        <f>accesibilidad!CD690</f>
        <v>-0.81854880723945367</v>
      </c>
      <c r="I690" s="7">
        <f t="shared" si="0"/>
        <v>99.181451192760548</v>
      </c>
      <c r="J690" s="8">
        <f>VLOOKUP(B690,'ISDT municipal'!$A$4:$N$734,14)</f>
        <v>99.680051430252021</v>
      </c>
      <c r="K690" s="9">
        <f>VLOOKUP(B690,'ISDT asentamiento mas poblado'!$B$4:$I$734,8,FALSE)</f>
        <v>99.135093653833621</v>
      </c>
      <c r="L690" s="7">
        <f t="shared" si="1"/>
        <v>0.99453293042490332</v>
      </c>
      <c r="M690" s="10">
        <f t="shared" si="2"/>
        <v>99.726663802259779</v>
      </c>
      <c r="N690" s="56">
        <f t="shared" si="3"/>
        <v>99.680051430252021</v>
      </c>
    </row>
    <row r="691" spans="1:14" ht="15.75" customHeight="1" x14ac:dyDescent="0.25">
      <c r="A691" s="5">
        <v>22243000599</v>
      </c>
      <c r="B691" s="5">
        <v>22243</v>
      </c>
      <c r="C691" s="6" t="s">
        <v>1572</v>
      </c>
      <c r="D691" s="6" t="s">
        <v>695</v>
      </c>
      <c r="E691" s="6" t="s">
        <v>1561</v>
      </c>
      <c r="F691" s="6" t="s">
        <v>1562</v>
      </c>
      <c r="G691" s="5">
        <v>2</v>
      </c>
      <c r="H691" s="4">
        <f>accesibilidad!CD691</f>
        <v>-1.3620567497702005</v>
      </c>
      <c r="I691" s="7">
        <f t="shared" si="0"/>
        <v>98.637943250229796</v>
      </c>
      <c r="J691" s="8">
        <f>VLOOKUP(B691,'ISDT municipal'!$A$4:$N$734,14)</f>
        <v>99.680051430252021</v>
      </c>
      <c r="K691" s="9">
        <f>VLOOKUP(B691,'ISDT asentamiento mas poblado'!$B$4:$I$734,8,FALSE)</f>
        <v>99.135093653833621</v>
      </c>
      <c r="L691" s="7">
        <f t="shared" si="1"/>
        <v>0.99453293042490332</v>
      </c>
      <c r="M691" s="10">
        <f t="shared" si="2"/>
        <v>99.180168129865564</v>
      </c>
      <c r="N691" s="56">
        <f t="shared" si="3"/>
        <v>99.180168129865564</v>
      </c>
    </row>
    <row r="692" spans="1:14" ht="15.75" customHeight="1" x14ac:dyDescent="0.25">
      <c r="A692" s="5">
        <v>22244000101</v>
      </c>
      <c r="B692" s="5">
        <v>22244</v>
      </c>
      <c r="C692" s="6" t="s">
        <v>696</v>
      </c>
      <c r="D692" s="6" t="s">
        <v>697</v>
      </c>
      <c r="E692" s="6" t="s">
        <v>1559</v>
      </c>
      <c r="F692" s="6" t="s">
        <v>1560</v>
      </c>
      <c r="G692" s="5">
        <v>20</v>
      </c>
      <c r="H692" s="4">
        <f>accesibilidad!CD692</f>
        <v>-1.0987112454966821</v>
      </c>
      <c r="I692" s="7">
        <f t="shared" si="0"/>
        <v>98.901288754503312</v>
      </c>
      <c r="J692" s="8">
        <f>VLOOKUP(B692,'ISDT municipal'!$A$4:$N$734,14)</f>
        <v>99.21689530352829</v>
      </c>
      <c r="K692" s="9">
        <f>VLOOKUP(B692,'ISDT asentamiento mas poblado'!$B$4:$I$734,8,FALSE)</f>
        <v>98.901288754503312</v>
      </c>
      <c r="L692" s="7">
        <f t="shared" si="1"/>
        <v>0.9968190241383843</v>
      </c>
      <c r="M692" s="10">
        <f t="shared" si="2"/>
        <v>99.21689530352829</v>
      </c>
      <c r="N692" s="56">
        <f t="shared" si="3"/>
        <v>99.21689530352829</v>
      </c>
    </row>
    <row r="693" spans="1:14" ht="15.75" customHeight="1" x14ac:dyDescent="0.25">
      <c r="A693" s="5">
        <v>22244000299</v>
      </c>
      <c r="B693" s="5">
        <v>22244</v>
      </c>
      <c r="C693" s="6" t="s">
        <v>698</v>
      </c>
      <c r="D693" s="6" t="s">
        <v>697</v>
      </c>
      <c r="E693" s="6" t="s">
        <v>1561</v>
      </c>
      <c r="F693" s="6" t="s">
        <v>1562</v>
      </c>
      <c r="G693" s="5">
        <v>9</v>
      </c>
      <c r="H693" s="4">
        <f>accesibilidad!CD693</f>
        <v>-1.1942145969235631</v>
      </c>
      <c r="I693" s="7">
        <f t="shared" si="0"/>
        <v>98.805785403076442</v>
      </c>
      <c r="J693" s="8">
        <f>VLOOKUP(B693,'ISDT municipal'!$A$4:$N$734,14)</f>
        <v>99.21689530352829</v>
      </c>
      <c r="K693" s="9">
        <f>VLOOKUP(B693,'ISDT asentamiento mas poblado'!$B$4:$I$734,8,FALSE)</f>
        <v>98.901288754503312</v>
      </c>
      <c r="L693" s="7">
        <f t="shared" si="1"/>
        <v>0.9968190241383843</v>
      </c>
      <c r="M693" s="10">
        <f t="shared" si="2"/>
        <v>99.121087188801127</v>
      </c>
      <c r="N693" s="56">
        <f t="shared" si="3"/>
        <v>99.121087188801127</v>
      </c>
    </row>
    <row r="694" spans="1:14" ht="15.75" customHeight="1" x14ac:dyDescent="0.25">
      <c r="A694" s="5">
        <v>22244000399</v>
      </c>
      <c r="B694" s="5">
        <v>22244</v>
      </c>
      <c r="C694" s="6" t="s">
        <v>699</v>
      </c>
      <c r="D694" s="6" t="s">
        <v>697</v>
      </c>
      <c r="E694" s="6" t="s">
        <v>1561</v>
      </c>
      <c r="F694" s="6" t="s">
        <v>1562</v>
      </c>
      <c r="G694" s="5">
        <v>4</v>
      </c>
      <c r="H694" s="4">
        <f>accesibilidad!CD694</f>
        <v>-1.3224490774369035</v>
      </c>
      <c r="I694" s="7">
        <f t="shared" si="0"/>
        <v>98.6775509225631</v>
      </c>
      <c r="J694" s="8">
        <f>VLOOKUP(B694,'ISDT municipal'!$A$4:$N$734,14)</f>
        <v>99.21689530352829</v>
      </c>
      <c r="K694" s="9">
        <f>VLOOKUP(B694,'ISDT asentamiento mas poblado'!$B$4:$I$734,8,FALSE)</f>
        <v>98.901288754503312</v>
      </c>
      <c r="L694" s="7">
        <f t="shared" si="1"/>
        <v>0.9968190241383843</v>
      </c>
      <c r="M694" s="10">
        <f t="shared" si="2"/>
        <v>98.992443495805617</v>
      </c>
      <c r="N694" s="56">
        <f t="shared" si="3"/>
        <v>98.992443495805617</v>
      </c>
    </row>
    <row r="695" spans="1:14" ht="15.75" customHeight="1" x14ac:dyDescent="0.25">
      <c r="A695" s="5">
        <v>22244000499</v>
      </c>
      <c r="B695" s="5">
        <v>22244</v>
      </c>
      <c r="C695" s="6" t="s">
        <v>700</v>
      </c>
      <c r="D695" s="6" t="s">
        <v>697</v>
      </c>
      <c r="E695" s="6" t="s">
        <v>1561</v>
      </c>
      <c r="F695" s="6" t="s">
        <v>1562</v>
      </c>
      <c r="G695" s="5">
        <v>2</v>
      </c>
      <c r="H695" s="4">
        <f>accesibilidad!CD695</f>
        <v>-1.3094149284192838</v>
      </c>
      <c r="I695" s="7">
        <f t="shared" si="0"/>
        <v>98.690585071580713</v>
      </c>
      <c r="J695" s="8">
        <f>VLOOKUP(B695,'ISDT municipal'!$A$4:$N$734,14)</f>
        <v>99.21689530352829</v>
      </c>
      <c r="K695" s="9">
        <f>VLOOKUP(B695,'ISDT asentamiento mas poblado'!$B$4:$I$734,8,FALSE)</f>
        <v>98.901288754503312</v>
      </c>
      <c r="L695" s="7">
        <f t="shared" si="1"/>
        <v>0.9968190241383843</v>
      </c>
      <c r="M695" s="10">
        <f t="shared" si="2"/>
        <v>99.005519238444933</v>
      </c>
      <c r="N695" s="56">
        <f t="shared" si="3"/>
        <v>99.005519238444933</v>
      </c>
    </row>
    <row r="696" spans="1:14" ht="15.75" customHeight="1" x14ac:dyDescent="0.25">
      <c r="A696" s="5">
        <v>22244000599</v>
      </c>
      <c r="B696" s="5">
        <v>22244</v>
      </c>
      <c r="C696" s="6" t="s">
        <v>701</v>
      </c>
      <c r="D696" s="6" t="s">
        <v>697</v>
      </c>
      <c r="E696" s="6" t="s">
        <v>1561</v>
      </c>
      <c r="F696" s="6" t="s">
        <v>1562</v>
      </c>
      <c r="G696" s="5">
        <v>4</v>
      </c>
      <c r="H696" s="4">
        <f>accesibilidad!CD696</f>
        <v>-1.3014775298026846</v>
      </c>
      <c r="I696" s="7">
        <f t="shared" si="0"/>
        <v>98.698522470197318</v>
      </c>
      <c r="J696" s="8">
        <f>VLOOKUP(B696,'ISDT municipal'!$A$4:$N$734,14)</f>
        <v>99.21689530352829</v>
      </c>
      <c r="K696" s="9">
        <f>VLOOKUP(B696,'ISDT asentamiento mas poblado'!$B$4:$I$734,8,FALSE)</f>
        <v>98.901288754503312</v>
      </c>
      <c r="L696" s="7">
        <f t="shared" si="1"/>
        <v>0.9968190241383843</v>
      </c>
      <c r="M696" s="10">
        <f t="shared" si="2"/>
        <v>99.013481966306657</v>
      </c>
      <c r="N696" s="56">
        <f t="shared" si="3"/>
        <v>99.013481966306657</v>
      </c>
    </row>
    <row r="697" spans="1:14" ht="15.75" customHeight="1" x14ac:dyDescent="0.25">
      <c r="A697" s="5">
        <v>22244000699</v>
      </c>
      <c r="B697" s="5">
        <v>22244</v>
      </c>
      <c r="C697" s="6" t="s">
        <v>702</v>
      </c>
      <c r="D697" s="6" t="s">
        <v>697</v>
      </c>
      <c r="E697" s="6" t="s">
        <v>1561</v>
      </c>
      <c r="F697" s="6" t="s">
        <v>1562</v>
      </c>
      <c r="G697" s="5">
        <v>12</v>
      </c>
      <c r="H697" s="4">
        <f>accesibilidad!CD697</f>
        <v>-1.2900305724781067</v>
      </c>
      <c r="I697" s="7">
        <f t="shared" si="0"/>
        <v>98.709969427521898</v>
      </c>
      <c r="J697" s="8">
        <f>VLOOKUP(B697,'ISDT municipal'!$A$4:$N$734,14)</f>
        <v>99.21689530352829</v>
      </c>
      <c r="K697" s="9">
        <f>VLOOKUP(B697,'ISDT asentamiento mas poblado'!$B$4:$I$734,8,FALSE)</f>
        <v>98.901288754503312</v>
      </c>
      <c r="L697" s="7">
        <f t="shared" si="1"/>
        <v>0.9968190241383843</v>
      </c>
      <c r="M697" s="10">
        <f t="shared" si="2"/>
        <v>99.024965452323073</v>
      </c>
      <c r="N697" s="56">
        <f t="shared" si="3"/>
        <v>99.024965452323073</v>
      </c>
    </row>
    <row r="698" spans="1:14" ht="15.75" customHeight="1" x14ac:dyDescent="0.25">
      <c r="A698" s="5">
        <v>22245000101</v>
      </c>
      <c r="B698" s="5">
        <v>22245</v>
      </c>
      <c r="C698" s="6" t="s">
        <v>703</v>
      </c>
      <c r="D698" s="6" t="s">
        <v>703</v>
      </c>
      <c r="E698" s="6" t="s">
        <v>1559</v>
      </c>
      <c r="F698" s="6" t="s">
        <v>1560</v>
      </c>
      <c r="G698" s="5">
        <v>460</v>
      </c>
      <c r="H698" s="4">
        <f>accesibilidad!CD698</f>
        <v>0.82896616769660059</v>
      </c>
      <c r="I698" s="7">
        <f t="shared" si="0"/>
        <v>100.82896616769661</v>
      </c>
      <c r="J698" s="8">
        <f>VLOOKUP(B698,'ISDT municipal'!$A$4:$N$734,14)</f>
        <v>100.67339424949499</v>
      </c>
      <c r="K698" s="9">
        <f>VLOOKUP(B698,'ISDT asentamiento mas poblado'!$B$4:$I$734,8,FALSE)</f>
        <v>100.82896616769659</v>
      </c>
      <c r="L698" s="7">
        <f t="shared" si="1"/>
        <v>1.0015453131322467</v>
      </c>
      <c r="M698" s="10">
        <f t="shared" si="2"/>
        <v>100.67339424949499</v>
      </c>
      <c r="N698" s="56">
        <f t="shared" si="3"/>
        <v>100.67339424949499</v>
      </c>
    </row>
    <row r="699" spans="1:14" ht="15.75" customHeight="1" x14ac:dyDescent="0.25">
      <c r="A699" s="5">
        <v>22246000101</v>
      </c>
      <c r="B699" s="5">
        <v>22246</v>
      </c>
      <c r="C699" s="6" t="s">
        <v>704</v>
      </c>
      <c r="D699" s="6" t="s">
        <v>705</v>
      </c>
      <c r="E699" s="6" t="s">
        <v>1561</v>
      </c>
      <c r="F699" s="6" t="s">
        <v>1562</v>
      </c>
      <c r="G699" s="5">
        <v>4</v>
      </c>
      <c r="H699" s="4">
        <f>accesibilidad!CD699</f>
        <v>-1.5306085557173748</v>
      </c>
      <c r="I699" s="7">
        <f t="shared" si="0"/>
        <v>98.469391444282621</v>
      </c>
      <c r="J699" s="8">
        <f>VLOOKUP(B699,'ISDT municipal'!$A$4:$N$734,14)</f>
        <v>99.128985706299915</v>
      </c>
      <c r="K699" s="9">
        <f>VLOOKUP(B699,'ISDT asentamiento mas poblado'!$B$4:$I$734,8,FALSE)</f>
        <v>98.813880858277656</v>
      </c>
      <c r="L699" s="7">
        <f t="shared" si="1"/>
        <v>0.99682126427727347</v>
      </c>
      <c r="M699" s="10">
        <f t="shared" si="2"/>
        <v>98.78339775955321</v>
      </c>
      <c r="N699" s="56">
        <f t="shared" si="3"/>
        <v>98.78339775955321</v>
      </c>
    </row>
    <row r="700" spans="1:14" ht="15.75" customHeight="1" x14ac:dyDescent="0.25">
      <c r="A700" s="5">
        <v>22246000201</v>
      </c>
      <c r="B700" s="5">
        <v>22246</v>
      </c>
      <c r="C700" s="6" t="s">
        <v>705</v>
      </c>
      <c r="D700" s="6" t="s">
        <v>705</v>
      </c>
      <c r="E700" s="6" t="s">
        <v>1559</v>
      </c>
      <c r="F700" s="6" t="s">
        <v>1560</v>
      </c>
      <c r="G700" s="5">
        <v>19</v>
      </c>
      <c r="H700" s="4">
        <f>accesibilidad!CD700</f>
        <v>-1.18611914172234</v>
      </c>
      <c r="I700" s="7">
        <f t="shared" si="0"/>
        <v>98.813880858277656</v>
      </c>
      <c r="J700" s="8">
        <f>VLOOKUP(B700,'ISDT municipal'!$A$4:$N$734,14)</f>
        <v>99.128985706299915</v>
      </c>
      <c r="K700" s="9">
        <f>VLOOKUP(B700,'ISDT asentamiento mas poblado'!$B$4:$I$734,8,FALSE)</f>
        <v>98.813880858277656</v>
      </c>
      <c r="L700" s="7">
        <f t="shared" si="1"/>
        <v>0.99682126427727347</v>
      </c>
      <c r="M700" s="10">
        <f t="shared" si="2"/>
        <v>99.128985706299915</v>
      </c>
      <c r="N700" s="56">
        <f t="shared" si="3"/>
        <v>99.128985706299915</v>
      </c>
    </row>
    <row r="701" spans="1:14" ht="15.75" customHeight="1" x14ac:dyDescent="0.25">
      <c r="A701" s="5">
        <v>22246000301</v>
      </c>
      <c r="B701" s="5">
        <v>22246</v>
      </c>
      <c r="C701" s="6" t="s">
        <v>706</v>
      </c>
      <c r="D701" s="6" t="s">
        <v>705</v>
      </c>
      <c r="E701" s="6" t="s">
        <v>1561</v>
      </c>
      <c r="F701" s="6" t="s">
        <v>1562</v>
      </c>
      <c r="G701" s="5">
        <v>10</v>
      </c>
      <c r="H701" s="4">
        <f>accesibilidad!CD701</f>
        <v>-1.3430284745149801</v>
      </c>
      <c r="I701" s="7">
        <f t="shared" si="0"/>
        <v>98.656971525485019</v>
      </c>
      <c r="J701" s="8">
        <f>VLOOKUP(B701,'ISDT municipal'!$A$4:$N$734,14)</f>
        <v>99.128985706299915</v>
      </c>
      <c r="K701" s="9">
        <f>VLOOKUP(B701,'ISDT asentamiento mas poblado'!$B$4:$I$734,8,FALSE)</f>
        <v>98.813880858277656</v>
      </c>
      <c r="L701" s="7">
        <f t="shared" si="1"/>
        <v>0.99682126427727347</v>
      </c>
      <c r="M701" s="10">
        <f t="shared" si="2"/>
        <v>98.971576009681542</v>
      </c>
      <c r="N701" s="56">
        <f t="shared" si="3"/>
        <v>98.971576009681542</v>
      </c>
    </row>
    <row r="702" spans="1:14" ht="15.75" customHeight="1" x14ac:dyDescent="0.25">
      <c r="A702" s="5">
        <v>22246000401</v>
      </c>
      <c r="B702" s="5">
        <v>22246</v>
      </c>
      <c r="C702" s="6" t="s">
        <v>707</v>
      </c>
      <c r="D702" s="6" t="s">
        <v>705</v>
      </c>
      <c r="E702" s="6" t="s">
        <v>1561</v>
      </c>
      <c r="F702" s="6" t="s">
        <v>1562</v>
      </c>
      <c r="G702" s="5">
        <v>16</v>
      </c>
      <c r="H702" s="4">
        <f>accesibilidad!CD702</f>
        <v>-1.4767713149820643</v>
      </c>
      <c r="I702" s="7">
        <f t="shared" si="0"/>
        <v>98.523228685017941</v>
      </c>
      <c r="J702" s="8">
        <f>VLOOKUP(B702,'ISDT municipal'!$A$4:$N$734,14)</f>
        <v>99.128985706299915</v>
      </c>
      <c r="K702" s="9">
        <f>VLOOKUP(B702,'ISDT asentamiento mas poblado'!$B$4:$I$734,8,FALSE)</f>
        <v>98.813880858277656</v>
      </c>
      <c r="L702" s="7">
        <f t="shared" si="1"/>
        <v>0.99682126427727347</v>
      </c>
      <c r="M702" s="10">
        <f t="shared" si="2"/>
        <v>98.8374066803745</v>
      </c>
      <c r="N702" s="56">
        <f t="shared" si="3"/>
        <v>98.8374066803745</v>
      </c>
    </row>
    <row r="703" spans="1:14" ht="15.75" customHeight="1" x14ac:dyDescent="0.25">
      <c r="A703" s="5">
        <v>22246000599</v>
      </c>
      <c r="B703" s="5">
        <v>22246</v>
      </c>
      <c r="C703" s="6" t="s">
        <v>708</v>
      </c>
      <c r="D703" s="6" t="s">
        <v>705</v>
      </c>
      <c r="E703" s="6" t="s">
        <v>1561</v>
      </c>
      <c r="F703" s="6" t="s">
        <v>1562</v>
      </c>
      <c r="G703" s="5">
        <v>11</v>
      </c>
      <c r="H703" s="4">
        <f>accesibilidad!CD703</f>
        <v>-1.2167254758489634</v>
      </c>
      <c r="I703" s="7">
        <f t="shared" si="0"/>
        <v>98.783274524151039</v>
      </c>
      <c r="J703" s="8">
        <f>VLOOKUP(B703,'ISDT municipal'!$A$4:$N$734,14)</f>
        <v>99.128985706299915</v>
      </c>
      <c r="K703" s="9">
        <f>VLOOKUP(B703,'ISDT asentamiento mas poblado'!$B$4:$I$734,8,FALSE)</f>
        <v>98.813880858277656</v>
      </c>
      <c r="L703" s="7">
        <f t="shared" si="1"/>
        <v>0.99682126427727347</v>
      </c>
      <c r="M703" s="10">
        <f t="shared" si="2"/>
        <v>99.098281772482053</v>
      </c>
      <c r="N703" s="56">
        <f t="shared" si="3"/>
        <v>99.098281772482053</v>
      </c>
    </row>
    <row r="704" spans="1:14" ht="15.75" customHeight="1" x14ac:dyDescent="0.25">
      <c r="A704" s="5">
        <v>22246000701</v>
      </c>
      <c r="B704" s="5">
        <v>22246</v>
      </c>
      <c r="C704" s="6" t="s">
        <v>709</v>
      </c>
      <c r="D704" s="6" t="s">
        <v>705</v>
      </c>
      <c r="E704" s="6" t="s">
        <v>1561</v>
      </c>
      <c r="F704" s="6" t="s">
        <v>1562</v>
      </c>
      <c r="G704" s="5">
        <v>15</v>
      </c>
      <c r="H704" s="4">
        <f>accesibilidad!CD704</f>
        <v>-1.362384993516899</v>
      </c>
      <c r="I704" s="7">
        <f t="shared" si="0"/>
        <v>98.637615006483102</v>
      </c>
      <c r="J704" s="8">
        <f>VLOOKUP(B704,'ISDT municipal'!$A$4:$N$734,14)</f>
        <v>99.128985706299915</v>
      </c>
      <c r="K704" s="9">
        <f>VLOOKUP(B704,'ISDT asentamiento mas poblado'!$B$4:$I$734,8,FALSE)</f>
        <v>98.813880858277656</v>
      </c>
      <c r="L704" s="7">
        <f t="shared" si="1"/>
        <v>0.99682126427727347</v>
      </c>
      <c r="M704" s="10">
        <f t="shared" si="2"/>
        <v>98.952157765212249</v>
      </c>
      <c r="N704" s="56">
        <f t="shared" si="3"/>
        <v>98.952157765212249</v>
      </c>
    </row>
    <row r="705" spans="1:14" ht="15.75" customHeight="1" x14ac:dyDescent="0.25">
      <c r="A705" s="5">
        <v>22247000199</v>
      </c>
      <c r="B705" s="5">
        <v>22247</v>
      </c>
      <c r="C705" s="6" t="s">
        <v>710</v>
      </c>
      <c r="D705" s="6" t="s">
        <v>711</v>
      </c>
      <c r="E705" s="6" t="s">
        <v>1561</v>
      </c>
      <c r="F705" s="6" t="s">
        <v>1562</v>
      </c>
      <c r="G705" s="5">
        <v>1</v>
      </c>
      <c r="H705" s="4">
        <f>accesibilidad!CD705</f>
        <v>-1.2057759882034942</v>
      </c>
      <c r="I705" s="7">
        <f t="shared" si="0"/>
        <v>98.794224011796501</v>
      </c>
      <c r="J705" s="8">
        <f>VLOOKUP(B705,'ISDT municipal'!$A$4:$N$734,14)</f>
        <v>99.287011758496234</v>
      </c>
      <c r="K705" s="9">
        <f>VLOOKUP(B705,'ISDT asentamiento mas poblado'!$B$4:$I$734,8,FALSE)</f>
        <v>99.313772724658094</v>
      </c>
      <c r="L705" s="7">
        <f t="shared" si="1"/>
        <v>1.0002695313887273</v>
      </c>
      <c r="M705" s="10">
        <f t="shared" si="2"/>
        <v>98.767603042587169</v>
      </c>
      <c r="N705" s="56">
        <f t="shared" si="3"/>
        <v>98.767603042587169</v>
      </c>
    </row>
    <row r="706" spans="1:14" ht="15.75" customHeight="1" x14ac:dyDescent="0.25">
      <c r="A706" s="5">
        <v>22247000301</v>
      </c>
      <c r="B706" s="5">
        <v>22247</v>
      </c>
      <c r="C706" s="6" t="s">
        <v>281</v>
      </c>
      <c r="D706" s="6" t="s">
        <v>711</v>
      </c>
      <c r="E706" s="6" t="s">
        <v>1559</v>
      </c>
      <c r="F706" s="6" t="s">
        <v>1562</v>
      </c>
      <c r="G706" s="5">
        <v>17</v>
      </c>
      <c r="H706" s="4">
        <f>accesibilidad!CD706</f>
        <v>-0.68622727534191497</v>
      </c>
      <c r="I706" s="7">
        <f t="shared" si="0"/>
        <v>99.313772724658079</v>
      </c>
      <c r="J706" s="8">
        <f>VLOOKUP(B706,'ISDT municipal'!$A$4:$N$734,14)</f>
        <v>99.287011758496234</v>
      </c>
      <c r="K706" s="9">
        <f>VLOOKUP(B706,'ISDT asentamiento mas poblado'!$B$4:$I$734,8,FALSE)</f>
        <v>99.313772724658094</v>
      </c>
      <c r="L706" s="7">
        <f t="shared" si="1"/>
        <v>1.0002695313887273</v>
      </c>
      <c r="M706" s="10">
        <f t="shared" si="2"/>
        <v>99.287011758496234</v>
      </c>
      <c r="N706" s="56">
        <f t="shared" si="3"/>
        <v>99.287011758496234</v>
      </c>
    </row>
    <row r="707" spans="1:14" ht="15.75" customHeight="1" x14ac:dyDescent="0.25">
      <c r="A707" s="5">
        <v>22247000499</v>
      </c>
      <c r="B707" s="5">
        <v>22247</v>
      </c>
      <c r="C707" s="6" t="s">
        <v>712</v>
      </c>
      <c r="D707" s="6" t="s">
        <v>711</v>
      </c>
      <c r="E707" s="6" t="s">
        <v>1561</v>
      </c>
      <c r="F707" s="6" t="s">
        <v>1560</v>
      </c>
      <c r="G707" s="5">
        <v>17</v>
      </c>
      <c r="H707" s="4">
        <f>accesibilidad!CD707</f>
        <v>-0.57260555699655746</v>
      </c>
      <c r="I707" s="7">
        <f t="shared" si="0"/>
        <v>99.427394443003436</v>
      </c>
      <c r="J707" s="8">
        <f>VLOOKUP(B707,'ISDT municipal'!$A$4:$N$734,14)</f>
        <v>99.287011758496234</v>
      </c>
      <c r="K707" s="9">
        <f>VLOOKUP(B707,'ISDT asentamiento mas poblado'!$B$4:$I$734,8,FALSE)</f>
        <v>99.313772724658094</v>
      </c>
      <c r="L707" s="7">
        <f t="shared" si="1"/>
        <v>1.0002695313887273</v>
      </c>
      <c r="M707" s="10">
        <f t="shared" si="2"/>
        <v>99.400602860474123</v>
      </c>
      <c r="N707" s="56">
        <f t="shared" si="3"/>
        <v>99.287011758496234</v>
      </c>
    </row>
    <row r="708" spans="1:14" ht="15.75" customHeight="1" x14ac:dyDescent="0.25">
      <c r="A708" s="5">
        <v>22247000599</v>
      </c>
      <c r="B708" s="5">
        <v>22247</v>
      </c>
      <c r="C708" s="6" t="s">
        <v>713</v>
      </c>
      <c r="D708" s="6" t="s">
        <v>711</v>
      </c>
      <c r="E708" s="6" t="s">
        <v>1561</v>
      </c>
      <c r="F708" s="6" t="s">
        <v>1562</v>
      </c>
      <c r="G708" s="5">
        <v>2</v>
      </c>
      <c r="H708" s="4">
        <f>accesibilidad!CD708</f>
        <v>-1.6050633665354184</v>
      </c>
      <c r="I708" s="7">
        <f t="shared" si="0"/>
        <v>98.394936633464582</v>
      </c>
      <c r="J708" s="8">
        <f>VLOOKUP(B708,'ISDT municipal'!$A$4:$N$734,14)</f>
        <v>99.287011758496234</v>
      </c>
      <c r="K708" s="9">
        <f>VLOOKUP(B708,'ISDT asentamiento mas poblado'!$B$4:$I$734,8,FALSE)</f>
        <v>99.313772724658094</v>
      </c>
      <c r="L708" s="7">
        <f t="shared" si="1"/>
        <v>1.0002695313887273</v>
      </c>
      <c r="M708" s="10">
        <f t="shared" si="2"/>
        <v>98.36842325573754</v>
      </c>
      <c r="N708" s="56">
        <f t="shared" si="3"/>
        <v>98.36842325573754</v>
      </c>
    </row>
    <row r="709" spans="1:14" ht="15.75" customHeight="1" x14ac:dyDescent="0.25">
      <c r="A709" s="5">
        <v>22248000101</v>
      </c>
      <c r="B709" s="5">
        <v>22248</v>
      </c>
      <c r="C709" s="6" t="s">
        <v>714</v>
      </c>
      <c r="D709" s="6" t="s">
        <v>714</v>
      </c>
      <c r="E709" s="6" t="s">
        <v>1559</v>
      </c>
      <c r="F709" s="6" t="s">
        <v>1560</v>
      </c>
      <c r="G709" s="5">
        <v>110</v>
      </c>
      <c r="H709" s="4">
        <f>accesibilidad!CD709</f>
        <v>0.77237492801163965</v>
      </c>
      <c r="I709" s="7">
        <f t="shared" si="0"/>
        <v>100.77237492801164</v>
      </c>
      <c r="J709" s="8">
        <f>VLOOKUP(B709,'ISDT municipal'!$A$4:$N$734,14)</f>
        <v>100.09718249999661</v>
      </c>
      <c r="K709" s="9">
        <f>VLOOKUP(B709,'ISDT asentamiento mas poblado'!$B$4:$I$734,8,FALSE)</f>
        <v>100.77237492801164</v>
      </c>
      <c r="L709" s="7">
        <f t="shared" si="1"/>
        <v>1.0067453689619592</v>
      </c>
      <c r="M709" s="10">
        <f t="shared" si="2"/>
        <v>100.09718249999661</v>
      </c>
      <c r="N709" s="56">
        <f t="shared" si="3"/>
        <v>100.09718249999661</v>
      </c>
    </row>
    <row r="710" spans="1:14" ht="15.75" customHeight="1" x14ac:dyDescent="0.25">
      <c r="A710" s="5">
        <v>22249000101</v>
      </c>
      <c r="B710" s="5">
        <v>22249</v>
      </c>
      <c r="C710" s="6" t="s">
        <v>715</v>
      </c>
      <c r="D710" s="6" t="s">
        <v>715</v>
      </c>
      <c r="E710" s="6" t="s">
        <v>1559</v>
      </c>
      <c r="F710" s="6" t="s">
        <v>1560</v>
      </c>
      <c r="G710" s="5">
        <v>174</v>
      </c>
      <c r="H710" s="4">
        <f>accesibilidad!CD710</f>
        <v>0.18571546819578022</v>
      </c>
      <c r="I710" s="7">
        <f t="shared" si="0"/>
        <v>100.18571546819578</v>
      </c>
      <c r="J710" s="8">
        <f>VLOOKUP(B710,'ISDT municipal'!$A$4:$N$734,14)</f>
        <v>100.40864989172593</v>
      </c>
      <c r="K710" s="9">
        <f>VLOOKUP(B710,'ISDT asentamiento mas poblado'!$B$4:$I$734,8,FALSE)</f>
        <v>100.18571546819578</v>
      </c>
      <c r="L710" s="7">
        <f t="shared" si="1"/>
        <v>0.9977797289001441</v>
      </c>
      <c r="M710" s="10">
        <f t="shared" si="2"/>
        <v>100.40864989172593</v>
      </c>
      <c r="N710" s="56">
        <f t="shared" si="3"/>
        <v>100.40864989172593</v>
      </c>
    </row>
    <row r="711" spans="1:14" ht="15.75" customHeight="1" x14ac:dyDescent="0.25">
      <c r="A711" s="5">
        <v>22250000101</v>
      </c>
      <c r="B711" s="5">
        <v>22250</v>
      </c>
      <c r="C711" s="6" t="s">
        <v>716</v>
      </c>
      <c r="D711" s="6" t="s">
        <v>716</v>
      </c>
      <c r="E711" s="6" t="s">
        <v>1559</v>
      </c>
      <c r="F711" s="6" t="s">
        <v>1560</v>
      </c>
      <c r="G711" s="5">
        <v>451</v>
      </c>
      <c r="H711" s="4">
        <f>accesibilidad!CD711</f>
        <v>0.89774813694983524</v>
      </c>
      <c r="I711" s="7">
        <f t="shared" si="0"/>
        <v>100.89774813694983</v>
      </c>
      <c r="J711" s="8">
        <f>VLOOKUP(B711,'ISDT municipal'!$A$4:$N$734,14)</f>
        <v>101.63840351112293</v>
      </c>
      <c r="K711" s="9">
        <f>VLOOKUP(B711,'ISDT asentamiento mas poblado'!$B$4:$I$734,8,FALSE)</f>
        <v>100.89774813694983</v>
      </c>
      <c r="L711" s="7">
        <f t="shared" si="1"/>
        <v>0.99271283935415178</v>
      </c>
      <c r="M711" s="10">
        <f t="shared" si="2"/>
        <v>101.63840351112293</v>
      </c>
      <c r="N711" s="56">
        <f t="shared" si="3"/>
        <v>101.63840351112293</v>
      </c>
    </row>
    <row r="712" spans="1:14" ht="15.75" customHeight="1" x14ac:dyDescent="0.25">
      <c r="A712" s="5">
        <v>22251000101</v>
      </c>
      <c r="B712" s="5">
        <v>22251</v>
      </c>
      <c r="C712" s="6" t="s">
        <v>717</v>
      </c>
      <c r="D712" s="6" t="s">
        <v>717</v>
      </c>
      <c r="E712" s="6" t="s">
        <v>1559</v>
      </c>
      <c r="F712" s="6" t="s">
        <v>1560</v>
      </c>
      <c r="G712" s="5">
        <v>384</v>
      </c>
      <c r="H712" s="4">
        <f>accesibilidad!CD712</f>
        <v>0.26451468983074167</v>
      </c>
      <c r="I712" s="7">
        <f t="shared" si="0"/>
        <v>100.26451468983075</v>
      </c>
      <c r="J712" s="8">
        <f>VLOOKUP(B712,'ISDT municipal'!$A$4:$N$734,14)</f>
        <v>100.4648616517859</v>
      </c>
      <c r="K712" s="9">
        <f>VLOOKUP(B712,'ISDT asentamiento mas poblado'!$B$4:$I$734,8,FALSE)</f>
        <v>100.26451468983073</v>
      </c>
      <c r="L712" s="7">
        <f t="shared" si="1"/>
        <v>0.99800580064849365</v>
      </c>
      <c r="M712" s="10">
        <f t="shared" si="2"/>
        <v>100.4648616517859</v>
      </c>
      <c r="N712" s="56">
        <f t="shared" si="3"/>
        <v>100.4648616517859</v>
      </c>
    </row>
    <row r="713" spans="1:14" ht="15.75" customHeight="1" x14ac:dyDescent="0.25">
      <c r="A713" s="5">
        <v>22252000101</v>
      </c>
      <c r="B713" s="5">
        <v>22252</v>
      </c>
      <c r="C713" s="6" t="s">
        <v>718</v>
      </c>
      <c r="D713" s="6" t="s">
        <v>719</v>
      </c>
      <c r="E713" s="6" t="s">
        <v>1561</v>
      </c>
      <c r="F713" s="6" t="s">
        <v>1562</v>
      </c>
      <c r="G713" s="5">
        <v>5</v>
      </c>
      <c r="H713" s="4">
        <f>accesibilidad!CD713</f>
        <v>-0.53678224963700671</v>
      </c>
      <c r="I713" s="7">
        <f t="shared" si="0"/>
        <v>99.463217750362986</v>
      </c>
      <c r="J713" s="8">
        <f>VLOOKUP(B713,'ISDT municipal'!$A$4:$N$734,14)</f>
        <v>100.31641395806129</v>
      </c>
      <c r="K713" s="9">
        <f>VLOOKUP(B713,'ISDT asentamiento mas poblado'!$B$4:$I$734,8,FALSE)</f>
        <v>100.40811711763834</v>
      </c>
      <c r="L713" s="7">
        <f t="shared" si="1"/>
        <v>1.0009141391319609</v>
      </c>
      <c r="M713" s="10">
        <f t="shared" si="2"/>
        <v>99.372377571388981</v>
      </c>
      <c r="N713" s="56">
        <f t="shared" si="3"/>
        <v>99.372377571388981</v>
      </c>
    </row>
    <row r="714" spans="1:14" ht="15.75" customHeight="1" x14ac:dyDescent="0.25">
      <c r="A714" s="5">
        <v>22252000201</v>
      </c>
      <c r="B714" s="5">
        <v>22252</v>
      </c>
      <c r="C714" s="6" t="s">
        <v>720</v>
      </c>
      <c r="D714" s="6" t="s">
        <v>719</v>
      </c>
      <c r="E714" s="6" t="s">
        <v>1561</v>
      </c>
      <c r="F714" s="6" t="s">
        <v>1562</v>
      </c>
      <c r="G714" s="5">
        <v>4</v>
      </c>
      <c r="H714" s="4">
        <f>accesibilidad!CD714</f>
        <v>-0.51850870776382763</v>
      </c>
      <c r="I714" s="7">
        <f t="shared" si="0"/>
        <v>99.481491292236171</v>
      </c>
      <c r="J714" s="8">
        <f>VLOOKUP(B714,'ISDT municipal'!$A$4:$N$734,14)</f>
        <v>100.31641395806129</v>
      </c>
      <c r="K714" s="9">
        <f>VLOOKUP(B714,'ISDT asentamiento mas poblado'!$B$4:$I$734,8,FALSE)</f>
        <v>100.40811711763834</v>
      </c>
      <c r="L714" s="7">
        <f t="shared" si="1"/>
        <v>1.0009141391319609</v>
      </c>
      <c r="M714" s="10">
        <f t="shared" si="2"/>
        <v>99.390634423958815</v>
      </c>
      <c r="N714" s="56">
        <f t="shared" si="3"/>
        <v>99.390634423958815</v>
      </c>
    </row>
    <row r="715" spans="1:14" ht="15.75" customHeight="1" x14ac:dyDescent="0.25">
      <c r="A715" s="5">
        <v>22252000301</v>
      </c>
      <c r="B715" s="5">
        <v>22252</v>
      </c>
      <c r="C715" s="6" t="s">
        <v>721</v>
      </c>
      <c r="D715" s="6" t="s">
        <v>719</v>
      </c>
      <c r="E715" s="6" t="s">
        <v>1561</v>
      </c>
      <c r="F715" s="6" t="s">
        <v>1562</v>
      </c>
      <c r="G715" s="5">
        <v>10</v>
      </c>
      <c r="H715" s="4">
        <f>accesibilidad!CD715</f>
        <v>-3.3396982865285064E-2</v>
      </c>
      <c r="I715" s="7">
        <f t="shared" si="0"/>
        <v>99.966603017134716</v>
      </c>
      <c r="J715" s="8">
        <f>VLOOKUP(B715,'ISDT municipal'!$A$4:$N$734,14)</f>
        <v>100.31641395806129</v>
      </c>
      <c r="K715" s="9">
        <f>VLOOKUP(B715,'ISDT asentamiento mas poblado'!$B$4:$I$734,8,FALSE)</f>
        <v>100.40811711763834</v>
      </c>
      <c r="L715" s="7">
        <f t="shared" si="1"/>
        <v>1.0009141391319609</v>
      </c>
      <c r="M715" s="10">
        <f t="shared" si="2"/>
        <v>99.875303094259792</v>
      </c>
      <c r="N715" s="56">
        <f t="shared" si="3"/>
        <v>99.875303094259792</v>
      </c>
    </row>
    <row r="716" spans="1:14" ht="15.75" customHeight="1" x14ac:dyDescent="0.25">
      <c r="A716" s="5">
        <v>22252000401</v>
      </c>
      <c r="B716" s="5">
        <v>22252</v>
      </c>
      <c r="C716" s="6" t="s">
        <v>722</v>
      </c>
      <c r="D716" s="6" t="s">
        <v>719</v>
      </c>
      <c r="E716" s="6" t="s">
        <v>1561</v>
      </c>
      <c r="F716" s="6" t="s">
        <v>1562</v>
      </c>
      <c r="G716" s="5">
        <v>14</v>
      </c>
      <c r="H716" s="4">
        <f>accesibilidad!CD716</f>
        <v>-0.34973028952025087</v>
      </c>
      <c r="I716" s="7">
        <f t="shared" si="0"/>
        <v>99.650269710479748</v>
      </c>
      <c r="J716" s="8">
        <f>VLOOKUP(B716,'ISDT municipal'!$A$4:$N$734,14)</f>
        <v>100.31641395806129</v>
      </c>
      <c r="K716" s="9">
        <f>VLOOKUP(B716,'ISDT asentamiento mas poblado'!$B$4:$I$734,8,FALSE)</f>
        <v>100.40811711763834</v>
      </c>
      <c r="L716" s="7">
        <f t="shared" si="1"/>
        <v>1.0009141391319609</v>
      </c>
      <c r="M716" s="10">
        <f t="shared" si="2"/>
        <v>99.559258696156576</v>
      </c>
      <c r="N716" s="56">
        <f t="shared" si="3"/>
        <v>99.559258696156576</v>
      </c>
    </row>
    <row r="717" spans="1:14" ht="15.75" customHeight="1" x14ac:dyDescent="0.25">
      <c r="A717" s="5">
        <v>22252000501</v>
      </c>
      <c r="B717" s="5">
        <v>22252</v>
      </c>
      <c r="C717" s="6" t="s">
        <v>719</v>
      </c>
      <c r="D717" s="6" t="s">
        <v>719</v>
      </c>
      <c r="E717" s="6" t="s">
        <v>1559</v>
      </c>
      <c r="F717" s="6" t="s">
        <v>1560</v>
      </c>
      <c r="G717" s="5">
        <v>109</v>
      </c>
      <c r="H717" s="4">
        <f>accesibilidad!CD717</f>
        <v>0.40811711763834019</v>
      </c>
      <c r="I717" s="7">
        <f t="shared" si="0"/>
        <v>100.40811711763834</v>
      </c>
      <c r="J717" s="8">
        <f>VLOOKUP(B717,'ISDT municipal'!$A$4:$N$734,14)</f>
        <v>100.31641395806129</v>
      </c>
      <c r="K717" s="9">
        <f>VLOOKUP(B717,'ISDT asentamiento mas poblado'!$B$4:$I$734,8,FALSE)</f>
        <v>100.40811711763834</v>
      </c>
      <c r="L717" s="7">
        <f t="shared" si="1"/>
        <v>1.0009141391319609</v>
      </c>
      <c r="M717" s="10">
        <f t="shared" si="2"/>
        <v>100.31641395806129</v>
      </c>
      <c r="N717" s="56">
        <f t="shared" si="3"/>
        <v>100.31641395806129</v>
      </c>
    </row>
    <row r="718" spans="1:14" ht="15.75" customHeight="1" x14ac:dyDescent="0.25">
      <c r="A718" s="5">
        <v>22253000101</v>
      </c>
      <c r="B718" s="5">
        <v>22253</v>
      </c>
      <c r="C718" s="6" t="s">
        <v>723</v>
      </c>
      <c r="D718" s="6" t="s">
        <v>723</v>
      </c>
      <c r="E718" s="6" t="s">
        <v>1559</v>
      </c>
      <c r="F718" s="6" t="s">
        <v>1560</v>
      </c>
      <c r="G718" s="5">
        <v>57</v>
      </c>
      <c r="H718" s="4">
        <f>accesibilidad!CD718</f>
        <v>-0.21368678919669595</v>
      </c>
      <c r="I718" s="7">
        <f t="shared" si="0"/>
        <v>99.7863132108033</v>
      </c>
      <c r="J718" s="8">
        <f>VLOOKUP(B718,'ISDT municipal'!$A$4:$N$734,14)</f>
        <v>99.676517898899291</v>
      </c>
      <c r="K718" s="9">
        <f>VLOOKUP(B718,'ISDT asentamiento mas poblado'!$B$4:$I$734,8,FALSE)</f>
        <v>99.7863132108033</v>
      </c>
      <c r="L718" s="7">
        <f t="shared" si="1"/>
        <v>1.0011015163271992</v>
      </c>
      <c r="M718" s="10">
        <f t="shared" si="2"/>
        <v>99.676517898899291</v>
      </c>
      <c r="N718" s="56">
        <f t="shared" si="3"/>
        <v>99.676517898899291</v>
      </c>
    </row>
    <row r="719" spans="1:14" ht="15.75" customHeight="1" x14ac:dyDescent="0.25">
      <c r="A719" s="5">
        <v>22254000101</v>
      </c>
      <c r="B719" s="5">
        <v>22254</v>
      </c>
      <c r="C719" s="6" t="s">
        <v>724</v>
      </c>
      <c r="D719" s="6" t="s">
        <v>724</v>
      </c>
      <c r="E719" s="6" t="s">
        <v>1559</v>
      </c>
      <c r="F719" s="6" t="s">
        <v>1560</v>
      </c>
      <c r="G719" s="5">
        <v>1798</v>
      </c>
      <c r="H719" s="4">
        <f>accesibilidad!CD719</f>
        <v>0.79907384119102298</v>
      </c>
      <c r="I719" s="7">
        <f t="shared" si="0"/>
        <v>100.79907384119102</v>
      </c>
      <c r="J719" s="8">
        <f>VLOOKUP(B719,'ISDT municipal'!$A$4:$N$734,14)</f>
        <v>100.46051798433841</v>
      </c>
      <c r="K719" s="9">
        <f>VLOOKUP(B719,'ISDT asentamiento mas poblado'!$B$4:$I$734,8,FALSE)</f>
        <v>100.79907384119102</v>
      </c>
      <c r="L719" s="7">
        <f t="shared" si="1"/>
        <v>1.0033700389331597</v>
      </c>
      <c r="M719" s="10">
        <f t="shared" si="2"/>
        <v>100.46051798433841</v>
      </c>
      <c r="N719" s="56">
        <f t="shared" si="3"/>
        <v>100.46051798433841</v>
      </c>
    </row>
    <row r="720" spans="1:14" ht="15.75" customHeight="1" x14ac:dyDescent="0.25">
      <c r="A720" s="5">
        <v>22901000101</v>
      </c>
      <c r="B720" s="5">
        <v>22901</v>
      </c>
      <c r="C720" s="6" t="s">
        <v>725</v>
      </c>
      <c r="D720" s="6" t="s">
        <v>726</v>
      </c>
      <c r="E720" s="6" t="s">
        <v>1561</v>
      </c>
      <c r="F720" s="6" t="s">
        <v>1562</v>
      </c>
      <c r="G720" s="5">
        <v>104</v>
      </c>
      <c r="H720" s="4">
        <f>accesibilidad!CD720</f>
        <v>-0.33927825704968534</v>
      </c>
      <c r="I720" s="7">
        <f t="shared" si="0"/>
        <v>99.660721742950315</v>
      </c>
      <c r="J720" s="8">
        <f>VLOOKUP(B720,'ISDT municipal'!$A$4:$N$734,14)</f>
        <v>101.14745550144363</v>
      </c>
      <c r="K720" s="9">
        <f>VLOOKUP(B720,'ISDT asentamiento mas poblado'!$B$4:$I$734,8,FALSE)</f>
        <v>100.59258070677974</v>
      </c>
      <c r="L720" s="7">
        <f t="shared" si="1"/>
        <v>0.99451419917670625</v>
      </c>
      <c r="M720" s="10">
        <f t="shared" si="2"/>
        <v>100.21045634688068</v>
      </c>
      <c r="N720" s="56">
        <f t="shared" si="3"/>
        <v>100.21045634688068</v>
      </c>
    </row>
    <row r="721" spans="1:14" ht="15.75" customHeight="1" x14ac:dyDescent="0.25">
      <c r="A721" s="5">
        <v>22901000201</v>
      </c>
      <c r="B721" s="5">
        <v>22901</v>
      </c>
      <c r="C721" s="6" t="s">
        <v>727</v>
      </c>
      <c r="D721" s="6" t="s">
        <v>726</v>
      </c>
      <c r="E721" s="6" t="s">
        <v>1559</v>
      </c>
      <c r="F721" s="6" t="s">
        <v>1560</v>
      </c>
      <c r="G721" s="5">
        <v>549</v>
      </c>
      <c r="H721" s="4">
        <f>accesibilidad!CD721</f>
        <v>0.59258070677974839</v>
      </c>
      <c r="I721" s="7">
        <f t="shared" si="0"/>
        <v>100.59258070677974</v>
      </c>
      <c r="J721" s="8">
        <f>VLOOKUP(B721,'ISDT municipal'!$A$4:$N$734,14)</f>
        <v>101.14745550144363</v>
      </c>
      <c r="K721" s="9">
        <f>VLOOKUP(B721,'ISDT asentamiento mas poblado'!$B$4:$I$734,8,FALSE)</f>
        <v>100.59258070677974</v>
      </c>
      <c r="L721" s="7">
        <f t="shared" si="1"/>
        <v>0.99451419917670625</v>
      </c>
      <c r="M721" s="10">
        <f t="shared" si="2"/>
        <v>101.14745550144363</v>
      </c>
      <c r="N721" s="56">
        <f t="shared" si="3"/>
        <v>101.14745550144363</v>
      </c>
    </row>
    <row r="722" spans="1:14" ht="15.75" customHeight="1" x14ac:dyDescent="0.25">
      <c r="A722" s="5">
        <v>22901000399</v>
      </c>
      <c r="B722" s="5">
        <v>22901</v>
      </c>
      <c r="C722" s="6" t="s">
        <v>728</v>
      </c>
      <c r="D722" s="6" t="s">
        <v>726</v>
      </c>
      <c r="E722" s="6" t="s">
        <v>1561</v>
      </c>
      <c r="F722" s="6" t="s">
        <v>1562</v>
      </c>
      <c r="G722" s="5">
        <v>5</v>
      </c>
      <c r="H722" s="4">
        <f>accesibilidad!CD722</f>
        <v>-0.83288318303441433</v>
      </c>
      <c r="I722" s="7">
        <f t="shared" si="0"/>
        <v>99.167116816965589</v>
      </c>
      <c r="J722" s="8">
        <f>VLOOKUP(B722,'ISDT municipal'!$A$4:$N$734,14)</f>
        <v>101.14745550144363</v>
      </c>
      <c r="K722" s="9">
        <f>VLOOKUP(B722,'ISDT asentamiento mas poblado'!$B$4:$I$734,8,FALSE)</f>
        <v>100.59258070677974</v>
      </c>
      <c r="L722" s="7">
        <f t="shared" si="1"/>
        <v>0.99451419917670625</v>
      </c>
      <c r="M722" s="10">
        <f t="shared" si="2"/>
        <v>99.714128666096073</v>
      </c>
      <c r="N722" s="56">
        <f t="shared" si="3"/>
        <v>99.714128666096073</v>
      </c>
    </row>
    <row r="723" spans="1:14" ht="15.75" customHeight="1" x14ac:dyDescent="0.25">
      <c r="A723" s="5">
        <v>22901000401</v>
      </c>
      <c r="B723" s="5">
        <v>22901</v>
      </c>
      <c r="C723" s="6" t="s">
        <v>729</v>
      </c>
      <c r="D723" s="6" t="s">
        <v>726</v>
      </c>
      <c r="E723" s="6" t="s">
        <v>1561</v>
      </c>
      <c r="F723" s="6" t="s">
        <v>1562</v>
      </c>
      <c r="G723" s="5">
        <v>111</v>
      </c>
      <c r="H723" s="4">
        <f>accesibilidad!CD723</f>
        <v>-4.9467403404570308E-2</v>
      </c>
      <c r="I723" s="7">
        <f t="shared" si="0"/>
        <v>99.950532596595423</v>
      </c>
      <c r="J723" s="8">
        <f>VLOOKUP(B723,'ISDT municipal'!$A$4:$N$734,14)</f>
        <v>101.14745550144363</v>
      </c>
      <c r="K723" s="9">
        <f>VLOOKUP(B723,'ISDT asentamiento mas poblado'!$B$4:$I$734,8,FALSE)</f>
        <v>100.59258070677974</v>
      </c>
      <c r="L723" s="7">
        <f t="shared" si="1"/>
        <v>0.99451419917670625</v>
      </c>
      <c r="M723" s="10">
        <f t="shared" si="2"/>
        <v>100.50186581482495</v>
      </c>
      <c r="N723" s="56">
        <f t="shared" si="3"/>
        <v>100.50186581482495</v>
      </c>
    </row>
    <row r="724" spans="1:14" ht="15.75" customHeight="1" x14ac:dyDescent="0.25">
      <c r="A724" s="5">
        <v>22901000501</v>
      </c>
      <c r="B724" s="5">
        <v>22901</v>
      </c>
      <c r="C724" s="6" t="s">
        <v>730</v>
      </c>
      <c r="D724" s="6" t="s">
        <v>726</v>
      </c>
      <c r="E724" s="6" t="s">
        <v>1561</v>
      </c>
      <c r="F724" s="6" t="s">
        <v>1562</v>
      </c>
      <c r="G724" s="5">
        <v>48</v>
      </c>
      <c r="H724" s="4">
        <f>accesibilidad!CD724</f>
        <v>-0.7260038137280499</v>
      </c>
      <c r="I724" s="7">
        <f t="shared" si="0"/>
        <v>99.273996186271944</v>
      </c>
      <c r="J724" s="8">
        <f>VLOOKUP(B724,'ISDT municipal'!$A$4:$N$734,14)</f>
        <v>101.14745550144363</v>
      </c>
      <c r="K724" s="9">
        <f>VLOOKUP(B724,'ISDT asentamiento mas poblado'!$B$4:$I$734,8,FALSE)</f>
        <v>100.59258070677974</v>
      </c>
      <c r="L724" s="7">
        <f t="shared" si="1"/>
        <v>0.99451419917670625</v>
      </c>
      <c r="M724" s="10">
        <f t="shared" si="2"/>
        <v>99.821597588505469</v>
      </c>
      <c r="N724" s="56">
        <f t="shared" si="3"/>
        <v>99.821597588505469</v>
      </c>
    </row>
    <row r="725" spans="1:14" ht="15.75" customHeight="1" x14ac:dyDescent="0.25">
      <c r="A725" s="5">
        <v>22902000101</v>
      </c>
      <c r="B725" s="5">
        <v>22902</v>
      </c>
      <c r="C725" s="6" t="s">
        <v>731</v>
      </c>
      <c r="D725" s="6" t="s">
        <v>732</v>
      </c>
      <c r="E725" s="6" t="s">
        <v>1561</v>
      </c>
      <c r="F725" s="6" t="s">
        <v>1562</v>
      </c>
      <c r="G725" s="5">
        <v>89</v>
      </c>
      <c r="H725" s="4">
        <f>accesibilidad!CD725</f>
        <v>-6.6002699801150422E-2</v>
      </c>
      <c r="I725" s="7">
        <f t="shared" si="0"/>
        <v>99.933997300198854</v>
      </c>
      <c r="J725" s="8">
        <f>VLOOKUP(B725,'ISDT municipal'!$A$4:$N$734,14)</f>
        <v>100.38423092918266</v>
      </c>
      <c r="K725" s="9">
        <f>VLOOKUP(B725,'ISDT asentamiento mas poblado'!$B$4:$I$734,8,FALSE)</f>
        <v>100.27173774597436</v>
      </c>
      <c r="L725" s="7">
        <f t="shared" si="1"/>
        <v>0.99887937395976401</v>
      </c>
      <c r="M725" s="10">
        <f t="shared" si="2"/>
        <v>100.04611157805758</v>
      </c>
      <c r="N725" s="56">
        <f t="shared" si="3"/>
        <v>100.04611157805758</v>
      </c>
    </row>
    <row r="726" spans="1:14" ht="15.75" customHeight="1" x14ac:dyDescent="0.25">
      <c r="A726" s="5">
        <v>22902000201</v>
      </c>
      <c r="B726" s="5">
        <v>22902</v>
      </c>
      <c r="C726" s="6" t="s">
        <v>733</v>
      </c>
      <c r="D726" s="6" t="s">
        <v>732</v>
      </c>
      <c r="E726" s="6" t="s">
        <v>1561</v>
      </c>
      <c r="F726" s="6" t="s">
        <v>1560</v>
      </c>
      <c r="G726" s="5">
        <v>65</v>
      </c>
      <c r="H726" s="4">
        <f>accesibilidad!CD726</f>
        <v>0.36146649406691966</v>
      </c>
      <c r="I726" s="7">
        <f t="shared" si="0"/>
        <v>100.36146649406692</v>
      </c>
      <c r="J726" s="8">
        <f>VLOOKUP(B726,'ISDT municipal'!$A$4:$N$734,14)</f>
        <v>100.38423092918266</v>
      </c>
      <c r="K726" s="9">
        <f>VLOOKUP(B726,'ISDT asentamiento mas poblado'!$B$4:$I$734,8,FALSE)</f>
        <v>100.27173774597436</v>
      </c>
      <c r="L726" s="7">
        <f t="shared" si="1"/>
        <v>0.99887937395976401</v>
      </c>
      <c r="M726" s="10">
        <f t="shared" si="2"/>
        <v>100.47406034245492</v>
      </c>
      <c r="N726" s="56">
        <f t="shared" si="3"/>
        <v>100.38423092918266</v>
      </c>
    </row>
    <row r="727" spans="1:14" ht="15.75" customHeight="1" x14ac:dyDescent="0.25">
      <c r="A727" s="5">
        <v>22902000301</v>
      </c>
      <c r="B727" s="5">
        <v>22902</v>
      </c>
      <c r="C727" s="6" t="s">
        <v>734</v>
      </c>
      <c r="D727" s="6" t="s">
        <v>732</v>
      </c>
      <c r="E727" s="6" t="s">
        <v>1559</v>
      </c>
      <c r="F727" s="6" t="s">
        <v>1562</v>
      </c>
      <c r="G727" s="5">
        <v>91</v>
      </c>
      <c r="H727" s="4">
        <f>accesibilidad!CD727</f>
        <v>0.2717377459743589</v>
      </c>
      <c r="I727" s="7">
        <f t="shared" si="0"/>
        <v>100.27173774597436</v>
      </c>
      <c r="J727" s="8">
        <f>VLOOKUP(B727,'ISDT municipal'!$A$4:$N$734,14)</f>
        <v>100.38423092918266</v>
      </c>
      <c r="K727" s="9">
        <f>VLOOKUP(B727,'ISDT asentamiento mas poblado'!$B$4:$I$734,8,FALSE)</f>
        <v>100.27173774597436</v>
      </c>
      <c r="L727" s="7">
        <f t="shared" si="1"/>
        <v>0.99887937395976401</v>
      </c>
      <c r="M727" s="10">
        <f t="shared" si="2"/>
        <v>100.38423092918266</v>
      </c>
      <c r="N727" s="56">
        <f t="shared" si="3"/>
        <v>100.38423092918266</v>
      </c>
    </row>
    <row r="728" spans="1:14" ht="15.75" customHeight="1" x14ac:dyDescent="0.25">
      <c r="A728" s="5">
        <v>22903000101</v>
      </c>
      <c r="B728" s="5">
        <v>22903</v>
      </c>
      <c r="C728" s="6" t="s">
        <v>735</v>
      </c>
      <c r="D728" s="6" t="s">
        <v>736</v>
      </c>
      <c r="E728" s="6" t="s">
        <v>1561</v>
      </c>
      <c r="F728" s="6" t="s">
        <v>1562</v>
      </c>
      <c r="G728" s="5">
        <v>118</v>
      </c>
      <c r="H728" s="4">
        <f>accesibilidad!CD728</f>
        <v>0.15462566909556716</v>
      </c>
      <c r="I728" s="7">
        <f t="shared" si="0"/>
        <v>100.15462566909557</v>
      </c>
      <c r="J728" s="8">
        <f>VLOOKUP(B728,'ISDT municipal'!$A$4:$N$734,14)</f>
        <v>100.33597955677348</v>
      </c>
      <c r="K728" s="9">
        <f>VLOOKUP(B728,'ISDT asentamiento mas poblado'!$B$4:$I$734,8,FALSE)</f>
        <v>100.58707742116106</v>
      </c>
      <c r="L728" s="7">
        <f t="shared" si="1"/>
        <v>1.0025025705185395</v>
      </c>
      <c r="M728" s="10">
        <f t="shared" si="2"/>
        <v>99.904607344089982</v>
      </c>
      <c r="N728" s="56">
        <f t="shared" si="3"/>
        <v>99.904607344089982</v>
      </c>
    </row>
    <row r="729" spans="1:14" ht="15.75" customHeight="1" x14ac:dyDescent="0.25">
      <c r="A729" s="5">
        <v>22903000201</v>
      </c>
      <c r="B729" s="5">
        <v>22903</v>
      </c>
      <c r="C729" s="6" t="s">
        <v>737</v>
      </c>
      <c r="D729" s="6" t="s">
        <v>736</v>
      </c>
      <c r="E729" s="6" t="s">
        <v>1559</v>
      </c>
      <c r="F729" s="6" t="s">
        <v>1560</v>
      </c>
      <c r="G729" s="5">
        <v>414</v>
      </c>
      <c r="H729" s="4">
        <f>accesibilidad!CD729</f>
        <v>0.58707742116105655</v>
      </c>
      <c r="I729" s="7">
        <f t="shared" si="0"/>
        <v>100.58707742116106</v>
      </c>
      <c r="J729" s="8">
        <f>VLOOKUP(B729,'ISDT municipal'!$A$4:$N$734,14)</f>
        <v>100.33597955677348</v>
      </c>
      <c r="K729" s="9">
        <f>VLOOKUP(B729,'ISDT asentamiento mas poblado'!$B$4:$I$734,8,FALSE)</f>
        <v>100.58707742116106</v>
      </c>
      <c r="L729" s="7">
        <f t="shared" si="1"/>
        <v>1.0025025705185395</v>
      </c>
      <c r="M729" s="10">
        <f t="shared" si="2"/>
        <v>100.33597955677348</v>
      </c>
      <c r="N729" s="56">
        <f t="shared" si="3"/>
        <v>100.33597955677348</v>
      </c>
    </row>
    <row r="730" spans="1:14" ht="15.75" customHeight="1" x14ac:dyDescent="0.25">
      <c r="A730" s="5">
        <v>22903000301</v>
      </c>
      <c r="B730" s="5">
        <v>22903</v>
      </c>
      <c r="C730" s="6" t="s">
        <v>738</v>
      </c>
      <c r="D730" s="6" t="s">
        <v>736</v>
      </c>
      <c r="E730" s="6" t="s">
        <v>1561</v>
      </c>
      <c r="F730" s="6" t="s">
        <v>1562</v>
      </c>
      <c r="G730" s="5">
        <v>248</v>
      </c>
      <c r="H730" s="4">
        <f>accesibilidad!CD730</f>
        <v>0.11028348177463257</v>
      </c>
      <c r="I730" s="7">
        <f t="shared" si="0"/>
        <v>100.11028348177463</v>
      </c>
      <c r="J730" s="8">
        <f>VLOOKUP(B730,'ISDT municipal'!$A$4:$N$734,14)</f>
        <v>100.33597955677348</v>
      </c>
      <c r="K730" s="9">
        <f>VLOOKUP(B730,'ISDT asentamiento mas poblado'!$B$4:$I$734,8,FALSE)</f>
        <v>100.58707742116106</v>
      </c>
      <c r="L730" s="7">
        <f t="shared" si="1"/>
        <v>1.0025025705185395</v>
      </c>
      <c r="M730" s="10">
        <f t="shared" si="2"/>
        <v>99.860375849204132</v>
      </c>
      <c r="N730" s="56">
        <f t="shared" si="3"/>
        <v>99.860375849204132</v>
      </c>
    </row>
    <row r="731" spans="1:14" ht="15.75" customHeight="1" x14ac:dyDescent="0.25">
      <c r="A731" s="5">
        <v>22904000101</v>
      </c>
      <c r="B731" s="5">
        <v>22904</v>
      </c>
      <c r="C731" s="6" t="s">
        <v>739</v>
      </c>
      <c r="D731" s="6" t="s">
        <v>740</v>
      </c>
      <c r="E731" s="6" t="s">
        <v>1561</v>
      </c>
      <c r="F731" s="6" t="s">
        <v>1562</v>
      </c>
      <c r="G731" s="5">
        <v>117</v>
      </c>
      <c r="H731" s="4">
        <f>accesibilidad!CD731</f>
        <v>0.19518007319297859</v>
      </c>
      <c r="I731" s="7">
        <f t="shared" si="0"/>
        <v>100.19518007319297</v>
      </c>
      <c r="J731" s="8">
        <f>VLOOKUP(B731,'ISDT municipal'!$A$4:$N$734,14)</f>
        <v>99.984802570279356</v>
      </c>
      <c r="K731" s="9">
        <f>VLOOKUP(B731,'ISDT asentamiento mas poblado'!$B$4:$I$734,8,FALSE)</f>
        <v>100.80404433953581</v>
      </c>
      <c r="L731" s="7">
        <f t="shared" si="1"/>
        <v>1.008193662918728</v>
      </c>
      <c r="M731" s="10">
        <f t="shared" si="2"/>
        <v>99.380886587927151</v>
      </c>
      <c r="N731" s="56">
        <f t="shared" si="3"/>
        <v>99.380886587927151</v>
      </c>
    </row>
    <row r="732" spans="1:14" ht="15.75" customHeight="1" x14ac:dyDescent="0.25">
      <c r="A732" s="5">
        <v>22904000201</v>
      </c>
      <c r="B732" s="5">
        <v>22904</v>
      </c>
      <c r="C732" s="6" t="s">
        <v>741</v>
      </c>
      <c r="D732" s="6" t="s">
        <v>740</v>
      </c>
      <c r="E732" s="6" t="s">
        <v>1559</v>
      </c>
      <c r="F732" s="6" t="s">
        <v>1560</v>
      </c>
      <c r="G732" s="5">
        <v>464</v>
      </c>
      <c r="H732" s="4">
        <f>accesibilidad!CD732</f>
        <v>0.804044339535818</v>
      </c>
      <c r="I732" s="7">
        <f t="shared" si="0"/>
        <v>100.80404433953582</v>
      </c>
      <c r="J732" s="8">
        <f>VLOOKUP(B732,'ISDT municipal'!$A$4:$N$734,14)</f>
        <v>99.984802570279356</v>
      </c>
      <c r="K732" s="9">
        <f>VLOOKUP(B732,'ISDT asentamiento mas poblado'!$B$4:$I$734,8,FALSE)</f>
        <v>100.80404433953581</v>
      </c>
      <c r="L732" s="7">
        <f t="shared" si="1"/>
        <v>1.008193662918728</v>
      </c>
      <c r="M732" s="10">
        <f t="shared" si="2"/>
        <v>99.984802570279356</v>
      </c>
      <c r="N732" s="56">
        <f t="shared" si="3"/>
        <v>99.984802570279356</v>
      </c>
    </row>
    <row r="733" spans="1:14" ht="15.75" customHeight="1" x14ac:dyDescent="0.25">
      <c r="A733" s="5">
        <v>22904000301</v>
      </c>
      <c r="B733" s="5">
        <v>22904</v>
      </c>
      <c r="C733" s="6" t="s">
        <v>742</v>
      </c>
      <c r="D733" s="6" t="s">
        <v>740</v>
      </c>
      <c r="E733" s="6" t="s">
        <v>1561</v>
      </c>
      <c r="F733" s="6" t="s">
        <v>1562</v>
      </c>
      <c r="G733" s="5">
        <v>73</v>
      </c>
      <c r="H733" s="4">
        <f>accesibilidad!CD733</f>
        <v>1.1197461231640269</v>
      </c>
      <c r="I733" s="7">
        <f t="shared" si="0"/>
        <v>101.11974612316402</v>
      </c>
      <c r="J733" s="8">
        <f>VLOOKUP(B733,'ISDT municipal'!$A$4:$N$734,14)</f>
        <v>99.984802570279356</v>
      </c>
      <c r="K733" s="9">
        <f>VLOOKUP(B733,'ISDT asentamiento mas poblado'!$B$4:$I$734,8,FALSE)</f>
        <v>100.80404433953581</v>
      </c>
      <c r="L733" s="7">
        <f t="shared" si="1"/>
        <v>1.008193662918728</v>
      </c>
      <c r="M733" s="10">
        <f t="shared" si="2"/>
        <v>100.29793862264678</v>
      </c>
      <c r="N733" s="56">
        <f t="shared" si="3"/>
        <v>99.984802570279356</v>
      </c>
    </row>
    <row r="734" spans="1:14" ht="15.75" customHeight="1" x14ac:dyDescent="0.25">
      <c r="A734" s="5">
        <v>22904000401</v>
      </c>
      <c r="B734" s="5">
        <v>22904</v>
      </c>
      <c r="C734" s="6" t="s">
        <v>743</v>
      </c>
      <c r="D734" s="6" t="s">
        <v>740</v>
      </c>
      <c r="E734" s="6" t="s">
        <v>1561</v>
      </c>
      <c r="F734" s="6" t="s">
        <v>1562</v>
      </c>
      <c r="G734" s="5">
        <v>45</v>
      </c>
      <c r="H734" s="4">
        <f>accesibilidad!CD734</f>
        <v>0.33615676120010574</v>
      </c>
      <c r="I734" s="7">
        <f t="shared" si="0"/>
        <v>100.3361567612001</v>
      </c>
      <c r="J734" s="8">
        <f>VLOOKUP(B734,'ISDT municipal'!$A$4:$N$734,14)</f>
        <v>99.984802570279356</v>
      </c>
      <c r="K734" s="9">
        <f>VLOOKUP(B734,'ISDT asentamiento mas poblado'!$B$4:$I$734,8,FALSE)</f>
        <v>100.80404433953581</v>
      </c>
      <c r="L734" s="7">
        <f t="shared" si="1"/>
        <v>1.008193662918728</v>
      </c>
      <c r="M734" s="10">
        <f t="shared" si="2"/>
        <v>99.520717548180372</v>
      </c>
      <c r="N734" s="56">
        <f t="shared" si="3"/>
        <v>99.520717548180372</v>
      </c>
    </row>
    <row r="735" spans="1:14" ht="15.75" customHeight="1" x14ac:dyDescent="0.25">
      <c r="A735" s="5">
        <v>22904000501</v>
      </c>
      <c r="B735" s="5">
        <v>22904</v>
      </c>
      <c r="C735" s="6" t="s">
        <v>744</v>
      </c>
      <c r="D735" s="6" t="s">
        <v>740</v>
      </c>
      <c r="E735" s="6" t="s">
        <v>1561</v>
      </c>
      <c r="F735" s="6" t="s">
        <v>1562</v>
      </c>
      <c r="G735" s="5">
        <v>68</v>
      </c>
      <c r="H735" s="4">
        <f>accesibilidad!CD735</f>
        <v>0.84791298821980554</v>
      </c>
      <c r="I735" s="7">
        <f t="shared" si="0"/>
        <v>100.8479129882198</v>
      </c>
      <c r="J735" s="8">
        <f>VLOOKUP(B735,'ISDT municipal'!$A$4:$N$734,14)</f>
        <v>99.984802570279356</v>
      </c>
      <c r="K735" s="9">
        <f>VLOOKUP(B735,'ISDT asentamiento mas poblado'!$B$4:$I$734,8,FALSE)</f>
        <v>100.80404433953581</v>
      </c>
      <c r="L735" s="7">
        <f t="shared" si="1"/>
        <v>1.008193662918728</v>
      </c>
      <c r="M735" s="10">
        <f t="shared" si="2"/>
        <v>100.02831469527824</v>
      </c>
      <c r="N735" s="56">
        <f t="shared" si="3"/>
        <v>99.984802570279356</v>
      </c>
    </row>
    <row r="736" spans="1:14" ht="15.75" customHeight="1" x14ac:dyDescent="0.25">
      <c r="A736" s="5">
        <v>22904000601</v>
      </c>
      <c r="B736" s="5">
        <v>22904</v>
      </c>
      <c r="C736" s="6" t="s">
        <v>745</v>
      </c>
      <c r="D736" s="6" t="s">
        <v>740</v>
      </c>
      <c r="E736" s="6" t="s">
        <v>1561</v>
      </c>
      <c r="F736" s="6" t="s">
        <v>1562</v>
      </c>
      <c r="G736" s="5">
        <v>41</v>
      </c>
      <c r="H736" s="4">
        <f>accesibilidad!CD736</f>
        <v>0.31474092395954439</v>
      </c>
      <c r="I736" s="7">
        <f t="shared" si="0"/>
        <v>100.31474092395955</v>
      </c>
      <c r="J736" s="8">
        <f>VLOOKUP(B736,'ISDT municipal'!$A$4:$N$734,14)</f>
        <v>99.984802570279356</v>
      </c>
      <c r="K736" s="9">
        <f>VLOOKUP(B736,'ISDT asentamiento mas poblado'!$B$4:$I$734,8,FALSE)</f>
        <v>100.80404433953581</v>
      </c>
      <c r="L736" s="7">
        <f t="shared" si="1"/>
        <v>1.008193662918728</v>
      </c>
      <c r="M736" s="10">
        <f t="shared" si="2"/>
        <v>99.499475759000148</v>
      </c>
      <c r="N736" s="56">
        <f t="shared" si="3"/>
        <v>99.499475759000148</v>
      </c>
    </row>
    <row r="737" spans="1:14" ht="15.75" customHeight="1" x14ac:dyDescent="0.25">
      <c r="A737" s="5">
        <v>22904000701</v>
      </c>
      <c r="B737" s="5">
        <v>22904</v>
      </c>
      <c r="C737" s="6" t="s">
        <v>746</v>
      </c>
      <c r="D737" s="6" t="s">
        <v>740</v>
      </c>
      <c r="E737" s="6" t="s">
        <v>1561</v>
      </c>
      <c r="F737" s="6" t="s">
        <v>1562</v>
      </c>
      <c r="G737" s="5">
        <v>51</v>
      </c>
      <c r="H737" s="4">
        <f>accesibilidad!CD737</f>
        <v>0.22779884536470682</v>
      </c>
      <c r="I737" s="7">
        <f t="shared" si="0"/>
        <v>100.2277988453647</v>
      </c>
      <c r="J737" s="8">
        <f>VLOOKUP(B737,'ISDT municipal'!$A$4:$N$734,14)</f>
        <v>99.984802570279356</v>
      </c>
      <c r="K737" s="9">
        <f>VLOOKUP(B737,'ISDT asentamiento mas poblado'!$B$4:$I$734,8,FALSE)</f>
        <v>100.80404433953581</v>
      </c>
      <c r="L737" s="7">
        <f t="shared" si="1"/>
        <v>1.008193662918728</v>
      </c>
      <c r="M737" s="10">
        <f t="shared" si="2"/>
        <v>99.413240264974974</v>
      </c>
      <c r="N737" s="56">
        <f t="shared" si="3"/>
        <v>99.413240264974974</v>
      </c>
    </row>
    <row r="738" spans="1:14" ht="15.75" customHeight="1" x14ac:dyDescent="0.25">
      <c r="A738" s="5">
        <v>22905000199</v>
      </c>
      <c r="B738" s="5">
        <v>22905</v>
      </c>
      <c r="C738" s="6" t="s">
        <v>747</v>
      </c>
      <c r="D738" s="6" t="s">
        <v>748</v>
      </c>
      <c r="E738" s="6" t="s">
        <v>1561</v>
      </c>
      <c r="F738" s="6" t="s">
        <v>1562</v>
      </c>
      <c r="G738" s="5">
        <v>6</v>
      </c>
      <c r="H738" s="4">
        <f>accesibilidad!CD738</f>
        <v>-0.25873342228640162</v>
      </c>
      <c r="I738" s="7">
        <f t="shared" si="0"/>
        <v>99.741266577713603</v>
      </c>
      <c r="J738" s="8">
        <f>VLOOKUP(B738,'ISDT municipal'!$A$4:$N$734,14)</f>
        <v>100.31533313811907</v>
      </c>
      <c r="K738" s="9">
        <f>VLOOKUP(B738,'ISDT asentamiento mas poblado'!$B$4:$I$734,8,FALSE)</f>
        <v>100.6162814868312</v>
      </c>
      <c r="L738" s="7">
        <f t="shared" si="1"/>
        <v>1.0030000234191294</v>
      </c>
      <c r="M738" s="10">
        <f t="shared" si="2"/>
        <v>99.442935442519072</v>
      </c>
      <c r="N738" s="56">
        <f t="shared" si="3"/>
        <v>99.442935442519072</v>
      </c>
    </row>
    <row r="739" spans="1:14" ht="15.75" customHeight="1" x14ac:dyDescent="0.25">
      <c r="A739" s="5">
        <v>22905000201</v>
      </c>
      <c r="B739" s="5">
        <v>22905</v>
      </c>
      <c r="C739" s="6" t="s">
        <v>749</v>
      </c>
      <c r="D739" s="6" t="s">
        <v>748</v>
      </c>
      <c r="E739" s="6" t="s">
        <v>1559</v>
      </c>
      <c r="F739" s="6" t="s">
        <v>1560</v>
      </c>
      <c r="G739" s="5">
        <v>202</v>
      </c>
      <c r="H739" s="4">
        <f>accesibilidad!CD739</f>
        <v>0.61628148683119788</v>
      </c>
      <c r="I739" s="7">
        <f t="shared" si="0"/>
        <v>100.6162814868312</v>
      </c>
      <c r="J739" s="8">
        <f>VLOOKUP(B739,'ISDT municipal'!$A$4:$N$734,14)</f>
        <v>100.31533313811907</v>
      </c>
      <c r="K739" s="9">
        <f>VLOOKUP(B739,'ISDT asentamiento mas poblado'!$B$4:$I$734,8,FALSE)</f>
        <v>100.6162814868312</v>
      </c>
      <c r="L739" s="7">
        <f t="shared" si="1"/>
        <v>1.0030000234191294</v>
      </c>
      <c r="M739" s="10">
        <f t="shared" si="2"/>
        <v>100.31533313811907</v>
      </c>
      <c r="N739" s="56">
        <f t="shared" si="3"/>
        <v>100.31533313811907</v>
      </c>
    </row>
    <row r="740" spans="1:14" ht="15.75" customHeight="1" x14ac:dyDescent="0.25">
      <c r="A740" s="5">
        <v>22905000301</v>
      </c>
      <c r="B740" s="5">
        <v>22905</v>
      </c>
      <c r="C740" s="6" t="s">
        <v>750</v>
      </c>
      <c r="D740" s="6" t="s">
        <v>748</v>
      </c>
      <c r="E740" s="6" t="s">
        <v>1561</v>
      </c>
      <c r="F740" s="6" t="s">
        <v>1562</v>
      </c>
      <c r="G740" s="5">
        <v>75</v>
      </c>
      <c r="H740" s="4">
        <f>accesibilidad!CD740</f>
        <v>-0.36866197657679511</v>
      </c>
      <c r="I740" s="7">
        <f t="shared" si="0"/>
        <v>99.631338023423211</v>
      </c>
      <c r="J740" s="8">
        <f>VLOOKUP(B740,'ISDT municipal'!$A$4:$N$734,14)</f>
        <v>100.31533313811907</v>
      </c>
      <c r="K740" s="9">
        <f>VLOOKUP(B740,'ISDT asentamiento mas poblado'!$B$4:$I$734,8,FALSE)</f>
        <v>100.6162814868312</v>
      </c>
      <c r="L740" s="7">
        <f t="shared" si="1"/>
        <v>1.0030000234191294</v>
      </c>
      <c r="M740" s="10">
        <f t="shared" si="2"/>
        <v>99.333335690052806</v>
      </c>
      <c r="N740" s="56">
        <f t="shared" si="3"/>
        <v>99.333335690052806</v>
      </c>
    </row>
    <row r="741" spans="1:14" ht="15.75" customHeight="1" x14ac:dyDescent="0.25">
      <c r="A741" s="5">
        <v>22905000401</v>
      </c>
      <c r="B741" s="5">
        <v>22905</v>
      </c>
      <c r="C741" s="6" t="s">
        <v>751</v>
      </c>
      <c r="D741" s="6" t="s">
        <v>748</v>
      </c>
      <c r="E741" s="6" t="s">
        <v>1561</v>
      </c>
      <c r="F741" s="6" t="s">
        <v>1562</v>
      </c>
      <c r="G741" s="5">
        <v>52</v>
      </c>
      <c r="H741" s="4">
        <f>accesibilidad!CD741</f>
        <v>-1.2331372180265756E-2</v>
      </c>
      <c r="I741" s="7">
        <f t="shared" si="0"/>
        <v>99.98766862781973</v>
      </c>
      <c r="J741" s="8">
        <f>VLOOKUP(B741,'ISDT municipal'!$A$4:$N$734,14)</f>
        <v>100.31533313811907</v>
      </c>
      <c r="K741" s="9">
        <f>VLOOKUP(B741,'ISDT asentamiento mas poblado'!$B$4:$I$734,8,FALSE)</f>
        <v>100.6162814868312</v>
      </c>
      <c r="L741" s="7">
        <f t="shared" si="1"/>
        <v>1.0030000234191294</v>
      </c>
      <c r="M741" s="10">
        <f t="shared" si="2"/>
        <v>99.688600491724316</v>
      </c>
      <c r="N741" s="56">
        <f t="shared" si="3"/>
        <v>99.688600491724316</v>
      </c>
    </row>
    <row r="742" spans="1:14" ht="15.75" customHeight="1" x14ac:dyDescent="0.25">
      <c r="A742" s="5">
        <v>22906000101</v>
      </c>
      <c r="B742" s="5">
        <v>22906</v>
      </c>
      <c r="C742" s="6" t="s">
        <v>752</v>
      </c>
      <c r="D742" s="6" t="s">
        <v>753</v>
      </c>
      <c r="E742" s="6" t="s">
        <v>1561</v>
      </c>
      <c r="F742" s="6" t="s">
        <v>1562</v>
      </c>
      <c r="G742" s="5">
        <v>102</v>
      </c>
      <c r="H742" s="4">
        <f>accesibilidad!CD742</f>
        <v>-0.15823120467519794</v>
      </c>
      <c r="I742" s="7">
        <f t="shared" si="0"/>
        <v>99.841768795324796</v>
      </c>
      <c r="J742" s="8">
        <f>VLOOKUP(B742,'ISDT municipal'!$A$4:$N$734,14)</f>
        <v>99.858948664368967</v>
      </c>
      <c r="K742" s="9">
        <f>VLOOKUP(B742,'ISDT asentamiento mas poblado'!$B$4:$I$734,8,FALSE)</f>
        <v>100.34025623421685</v>
      </c>
      <c r="L742" s="7">
        <f t="shared" si="1"/>
        <v>1.0048198741954073</v>
      </c>
      <c r="M742" s="10">
        <f t="shared" si="2"/>
        <v>99.362852347313918</v>
      </c>
      <c r="N742" s="56">
        <f t="shared" si="3"/>
        <v>99.362852347313918</v>
      </c>
    </row>
    <row r="743" spans="1:14" ht="15.75" customHeight="1" x14ac:dyDescent="0.25">
      <c r="A743" s="5">
        <v>22906000201</v>
      </c>
      <c r="B743" s="5">
        <v>22906</v>
      </c>
      <c r="C743" s="6" t="s">
        <v>754</v>
      </c>
      <c r="D743" s="6" t="s">
        <v>753</v>
      </c>
      <c r="E743" s="6" t="s">
        <v>1559</v>
      </c>
      <c r="F743" s="6" t="s">
        <v>1560</v>
      </c>
      <c r="G743" s="5">
        <v>103</v>
      </c>
      <c r="H743" s="4">
        <f>accesibilidad!CD743</f>
        <v>0.34025623421685897</v>
      </c>
      <c r="I743" s="7">
        <f t="shared" si="0"/>
        <v>100.34025623421685</v>
      </c>
      <c r="J743" s="8">
        <f>VLOOKUP(B743,'ISDT municipal'!$A$4:$N$734,14)</f>
        <v>99.858948664368967</v>
      </c>
      <c r="K743" s="9">
        <f>VLOOKUP(B743,'ISDT asentamiento mas poblado'!$B$4:$I$734,8,FALSE)</f>
        <v>100.34025623421685</v>
      </c>
      <c r="L743" s="7">
        <f t="shared" si="1"/>
        <v>1.0048198741954073</v>
      </c>
      <c r="M743" s="10">
        <f t="shared" si="2"/>
        <v>99.858948664368967</v>
      </c>
      <c r="N743" s="56">
        <f t="shared" si="3"/>
        <v>99.858948664368967</v>
      </c>
    </row>
    <row r="744" spans="1:14" ht="15.75" customHeight="1" x14ac:dyDescent="0.25">
      <c r="A744" s="5">
        <v>22907000101</v>
      </c>
      <c r="B744" s="5">
        <v>22907</v>
      </c>
      <c r="C744" s="6" t="s">
        <v>755</v>
      </c>
      <c r="D744" s="6" t="s">
        <v>756</v>
      </c>
      <c r="E744" s="6" t="s">
        <v>1559</v>
      </c>
      <c r="F744" s="6" t="s">
        <v>1560</v>
      </c>
      <c r="G744" s="5">
        <v>1720</v>
      </c>
      <c r="H744" s="4">
        <f>accesibilidad!CD744</f>
        <v>1.4856413071084227</v>
      </c>
      <c r="I744" s="7">
        <f t="shared" si="0"/>
        <v>101.48564130710842</v>
      </c>
      <c r="J744" s="8">
        <f>VLOOKUP(B744,'ISDT municipal'!$A$4:$N$734,14)</f>
        <v>101.00603841530886</v>
      </c>
      <c r="K744" s="9">
        <f>VLOOKUP(B744,'ISDT asentamiento mas poblado'!$B$4:$I$734,8,FALSE)</f>
        <v>101.48564130710842</v>
      </c>
      <c r="L744" s="7">
        <f t="shared" si="1"/>
        <v>1.0047482596023374</v>
      </c>
      <c r="M744" s="10">
        <f t="shared" si="2"/>
        <v>101.00603841530886</v>
      </c>
      <c r="N744" s="56">
        <f t="shared" si="3"/>
        <v>101.00603841530886</v>
      </c>
    </row>
    <row r="745" spans="1:14" ht="15.75" customHeight="1" x14ac:dyDescent="0.25">
      <c r="A745" s="5">
        <v>22907000201</v>
      </c>
      <c r="B745" s="5">
        <v>22907</v>
      </c>
      <c r="C745" s="6" t="s">
        <v>757</v>
      </c>
      <c r="D745" s="6" t="s">
        <v>756</v>
      </c>
      <c r="E745" s="6" t="s">
        <v>1561</v>
      </c>
      <c r="F745" s="6" t="s">
        <v>1562</v>
      </c>
      <c r="G745" s="5">
        <v>34</v>
      </c>
      <c r="H745" s="4">
        <f>accesibilidad!CD745</f>
        <v>-0.76605441478016678</v>
      </c>
      <c r="I745" s="7">
        <f t="shared" si="0"/>
        <v>99.233945585219828</v>
      </c>
      <c r="J745" s="8">
        <f>VLOOKUP(B745,'ISDT municipal'!$A$4:$N$734,14)</f>
        <v>101.00603841530886</v>
      </c>
      <c r="K745" s="9">
        <f>VLOOKUP(B745,'ISDT asentamiento mas poblado'!$B$4:$I$734,8,FALSE)</f>
        <v>101.48564130710842</v>
      </c>
      <c r="L745" s="7">
        <f t="shared" si="1"/>
        <v>1.0047482596023374</v>
      </c>
      <c r="M745" s="10">
        <f t="shared" si="2"/>
        <v>98.764983802504887</v>
      </c>
      <c r="N745" s="56">
        <f t="shared" si="3"/>
        <v>98.764983802504887</v>
      </c>
    </row>
    <row r="746" spans="1:14" ht="15.75" customHeight="1" x14ac:dyDescent="0.25">
      <c r="A746" s="5">
        <v>22907000301</v>
      </c>
      <c r="B746" s="5">
        <v>22907</v>
      </c>
      <c r="C746" s="6" t="s">
        <v>758</v>
      </c>
      <c r="D746" s="6" t="s">
        <v>756</v>
      </c>
      <c r="E746" s="6" t="s">
        <v>1561</v>
      </c>
      <c r="F746" s="6" t="s">
        <v>1562</v>
      </c>
      <c r="G746" s="5">
        <v>30</v>
      </c>
      <c r="H746" s="4">
        <f>accesibilidad!CD746</f>
        <v>-0.581875332487365</v>
      </c>
      <c r="I746" s="7">
        <f t="shared" si="0"/>
        <v>99.418124667512629</v>
      </c>
      <c r="J746" s="8">
        <f>VLOOKUP(B746,'ISDT municipal'!$A$4:$N$734,14)</f>
        <v>101.00603841530886</v>
      </c>
      <c r="K746" s="9">
        <f>VLOOKUP(B746,'ISDT asentamiento mas poblado'!$B$4:$I$734,8,FALSE)</f>
        <v>101.48564130710842</v>
      </c>
      <c r="L746" s="7">
        <f t="shared" si="1"/>
        <v>1.0047482596023374</v>
      </c>
      <c r="M746" s="10">
        <f t="shared" si="2"/>
        <v>98.948292487573624</v>
      </c>
      <c r="N746" s="56">
        <f t="shared" si="3"/>
        <v>98.948292487573624</v>
      </c>
    </row>
    <row r="747" spans="1:14" ht="15.75" customHeight="1" x14ac:dyDescent="0.25">
      <c r="A747" s="5">
        <v>22907000401</v>
      </c>
      <c r="B747" s="5">
        <v>22907</v>
      </c>
      <c r="C747" s="6" t="s">
        <v>759</v>
      </c>
      <c r="D747" s="6" t="s">
        <v>756</v>
      </c>
      <c r="E747" s="6" t="s">
        <v>1561</v>
      </c>
      <c r="F747" s="6" t="s">
        <v>1562</v>
      </c>
      <c r="G747" s="5">
        <v>94</v>
      </c>
      <c r="H747" s="4">
        <f>accesibilidad!CD747</f>
        <v>0.7941043473244942</v>
      </c>
      <c r="I747" s="7">
        <f t="shared" si="0"/>
        <v>100.79410434732449</v>
      </c>
      <c r="J747" s="8">
        <f>VLOOKUP(B747,'ISDT municipal'!$A$4:$N$734,14)</f>
        <v>101.00603841530886</v>
      </c>
      <c r="K747" s="9">
        <f>VLOOKUP(B747,'ISDT asentamiento mas poblado'!$B$4:$I$734,8,FALSE)</f>
        <v>101.48564130710842</v>
      </c>
      <c r="L747" s="7">
        <f t="shared" si="1"/>
        <v>1.0047482596023374</v>
      </c>
      <c r="M747" s="10">
        <f t="shared" si="2"/>
        <v>100.3177695348456</v>
      </c>
      <c r="N747" s="56">
        <f t="shared" si="3"/>
        <v>100.3177695348456</v>
      </c>
    </row>
    <row r="748" spans="1:14" ht="15.75" customHeight="1" x14ac:dyDescent="0.25">
      <c r="A748" s="5">
        <v>22907000599</v>
      </c>
      <c r="B748" s="5">
        <v>22907</v>
      </c>
      <c r="C748" s="6" t="s">
        <v>760</v>
      </c>
      <c r="D748" s="6" t="s">
        <v>756</v>
      </c>
      <c r="E748" s="6" t="s">
        <v>1561</v>
      </c>
      <c r="F748" s="6" t="s">
        <v>1562</v>
      </c>
      <c r="G748" s="5">
        <v>7</v>
      </c>
      <c r="H748" s="4">
        <f>accesibilidad!CD748</f>
        <v>-1.1413273298847666</v>
      </c>
      <c r="I748" s="7">
        <f t="shared" si="0"/>
        <v>98.85867267011524</v>
      </c>
      <c r="J748" s="8">
        <f>VLOOKUP(B748,'ISDT municipal'!$A$4:$N$734,14)</f>
        <v>101.00603841530886</v>
      </c>
      <c r="K748" s="9">
        <f>VLOOKUP(B748,'ISDT asentamiento mas poblado'!$B$4:$I$734,8,FALSE)</f>
        <v>101.48564130710842</v>
      </c>
      <c r="L748" s="7">
        <f t="shared" si="1"/>
        <v>1.0047482596023374</v>
      </c>
      <c r="M748" s="10">
        <f t="shared" si="2"/>
        <v>98.391484359715989</v>
      </c>
      <c r="N748" s="56">
        <f t="shared" si="3"/>
        <v>98.391484359715989</v>
      </c>
    </row>
    <row r="749" spans="1:14" ht="15.75" customHeight="1" x14ac:dyDescent="0.25">
      <c r="A749" s="5">
        <v>22907000601</v>
      </c>
      <c r="B749" s="5">
        <v>22907</v>
      </c>
      <c r="C749" s="6" t="s">
        <v>761</v>
      </c>
      <c r="D749" s="6" t="s">
        <v>756</v>
      </c>
      <c r="E749" s="6" t="s">
        <v>1561</v>
      </c>
      <c r="F749" s="6" t="s">
        <v>1562</v>
      </c>
      <c r="G749" s="5">
        <v>22</v>
      </c>
      <c r="H749" s="4">
        <f>accesibilidad!CD749</f>
        <v>-0.3265527672651492</v>
      </c>
      <c r="I749" s="7">
        <f t="shared" si="0"/>
        <v>99.673447232734844</v>
      </c>
      <c r="J749" s="8">
        <f>VLOOKUP(B749,'ISDT municipal'!$A$4:$N$734,14)</f>
        <v>101.00603841530886</v>
      </c>
      <c r="K749" s="9">
        <f>VLOOKUP(B749,'ISDT asentamiento mas poblado'!$B$4:$I$734,8,FALSE)</f>
        <v>101.48564130710842</v>
      </c>
      <c r="L749" s="7">
        <f t="shared" si="1"/>
        <v>1.0047482596023374</v>
      </c>
      <c r="M749" s="10">
        <f t="shared" si="2"/>
        <v>99.202408444264364</v>
      </c>
      <c r="N749" s="56">
        <f t="shared" si="3"/>
        <v>99.202408444264364</v>
      </c>
    </row>
    <row r="750" spans="1:14" ht="15.75" customHeight="1" x14ac:dyDescent="0.25">
      <c r="A750" s="5">
        <v>22907000701</v>
      </c>
      <c r="B750" s="5">
        <v>22907</v>
      </c>
      <c r="C750" s="6" t="s">
        <v>762</v>
      </c>
      <c r="D750" s="6" t="s">
        <v>756</v>
      </c>
      <c r="E750" s="6" t="s">
        <v>1561</v>
      </c>
      <c r="F750" s="6" t="s">
        <v>1562</v>
      </c>
      <c r="G750" s="5">
        <v>7</v>
      </c>
      <c r="H750" s="4">
        <f>accesibilidad!CD750</f>
        <v>-0.99439100502166944</v>
      </c>
      <c r="I750" s="7">
        <f t="shared" si="0"/>
        <v>99.005608994978331</v>
      </c>
      <c r="J750" s="8">
        <f>VLOOKUP(B750,'ISDT municipal'!$A$4:$N$734,14)</f>
        <v>101.00603841530886</v>
      </c>
      <c r="K750" s="9">
        <f>VLOOKUP(B750,'ISDT asentamiento mas poblado'!$B$4:$I$734,8,FALSE)</f>
        <v>101.48564130710842</v>
      </c>
      <c r="L750" s="7">
        <f t="shared" si="1"/>
        <v>1.0047482596023374</v>
      </c>
      <c r="M750" s="10">
        <f t="shared" si="2"/>
        <v>98.53772628992968</v>
      </c>
      <c r="N750" s="56">
        <f t="shared" si="3"/>
        <v>98.53772628992968</v>
      </c>
    </row>
    <row r="751" spans="1:14" ht="15.75" customHeight="1" x14ac:dyDescent="0.25">
      <c r="A751" s="5">
        <v>22907000899</v>
      </c>
      <c r="B751" s="5">
        <v>22907</v>
      </c>
      <c r="C751" s="6" t="s">
        <v>763</v>
      </c>
      <c r="D751" s="6" t="s">
        <v>756</v>
      </c>
      <c r="E751" s="6" t="s">
        <v>1561</v>
      </c>
      <c r="F751" s="6" t="s">
        <v>1562</v>
      </c>
      <c r="G751" s="5">
        <v>20</v>
      </c>
      <c r="H751" s="4">
        <f>accesibilidad!CD751</f>
        <v>-0.95231001581490204</v>
      </c>
      <c r="I751" s="7">
        <f t="shared" si="0"/>
        <v>99.047689984185098</v>
      </c>
      <c r="J751" s="8">
        <f>VLOOKUP(B751,'ISDT municipal'!$A$4:$N$734,14)</f>
        <v>101.00603841530886</v>
      </c>
      <c r="K751" s="9">
        <f>VLOOKUP(B751,'ISDT asentamiento mas poblado'!$B$4:$I$734,8,FALSE)</f>
        <v>101.48564130710842</v>
      </c>
      <c r="L751" s="7">
        <f t="shared" si="1"/>
        <v>1.0047482596023374</v>
      </c>
      <c r="M751" s="10">
        <f t="shared" si="2"/>
        <v>98.579608411948399</v>
      </c>
      <c r="N751" s="56">
        <f t="shared" si="3"/>
        <v>98.579608411948399</v>
      </c>
    </row>
    <row r="752" spans="1:14" ht="15.75" customHeight="1" x14ac:dyDescent="0.25">
      <c r="A752" s="5">
        <v>22907000901</v>
      </c>
      <c r="B752" s="5">
        <v>22907</v>
      </c>
      <c r="C752" s="6" t="s">
        <v>764</v>
      </c>
      <c r="D752" s="6" t="s">
        <v>756</v>
      </c>
      <c r="E752" s="6" t="s">
        <v>1561</v>
      </c>
      <c r="F752" s="6" t="s">
        <v>1562</v>
      </c>
      <c r="G752" s="5">
        <v>43</v>
      </c>
      <c r="H752" s="4">
        <f>accesibilidad!CD752</f>
        <v>-4.7053034475274154E-3</v>
      </c>
      <c r="I752" s="7">
        <f t="shared" si="0"/>
        <v>99.995294696552477</v>
      </c>
      <c r="J752" s="8">
        <f>VLOOKUP(B752,'ISDT municipal'!$A$4:$N$734,14)</f>
        <v>101.00603841530886</v>
      </c>
      <c r="K752" s="9">
        <f>VLOOKUP(B752,'ISDT asentamiento mas poblado'!$B$4:$I$734,8,FALSE)</f>
        <v>101.48564130710842</v>
      </c>
      <c r="L752" s="7">
        <f t="shared" si="1"/>
        <v>1.0047482596023374</v>
      </c>
      <c r="M752" s="10">
        <f t="shared" si="2"/>
        <v>99.522734914842204</v>
      </c>
      <c r="N752" s="56">
        <f t="shared" si="3"/>
        <v>99.522734914842204</v>
      </c>
    </row>
    <row r="753" spans="1:14" ht="15.75" customHeight="1" x14ac:dyDescent="0.25">
      <c r="A753" s="5">
        <v>22907001099</v>
      </c>
      <c r="B753" s="5">
        <v>22907</v>
      </c>
      <c r="C753" s="6" t="s">
        <v>765</v>
      </c>
      <c r="D753" s="6" t="s">
        <v>756</v>
      </c>
      <c r="E753" s="6" t="s">
        <v>1561</v>
      </c>
      <c r="F753" s="6" t="s">
        <v>1562</v>
      </c>
      <c r="G753" s="5">
        <v>6</v>
      </c>
      <c r="H753" s="4">
        <f>accesibilidad!CD753</f>
        <v>-1.1641421913097894</v>
      </c>
      <c r="I753" s="7">
        <f t="shared" si="0"/>
        <v>98.835857808690207</v>
      </c>
      <c r="J753" s="8">
        <f>VLOOKUP(B753,'ISDT municipal'!$A$4:$N$734,14)</f>
        <v>101.00603841530886</v>
      </c>
      <c r="K753" s="9">
        <f>VLOOKUP(B753,'ISDT asentamiento mas poblado'!$B$4:$I$734,8,FALSE)</f>
        <v>101.48564130710842</v>
      </c>
      <c r="L753" s="7">
        <f t="shared" si="1"/>
        <v>1.0047482596023374</v>
      </c>
      <c r="M753" s="10">
        <f t="shared" si="2"/>
        <v>98.368777317223518</v>
      </c>
      <c r="N753" s="56">
        <f t="shared" si="3"/>
        <v>98.368777317223518</v>
      </c>
    </row>
    <row r="754" spans="1:14" ht="15.75" customHeight="1" x14ac:dyDescent="0.25">
      <c r="A754" s="5">
        <v>22907001101</v>
      </c>
      <c r="B754" s="5">
        <v>22907</v>
      </c>
      <c r="C754" s="6" t="s">
        <v>766</v>
      </c>
      <c r="D754" s="6" t="s">
        <v>756</v>
      </c>
      <c r="E754" s="6" t="s">
        <v>1561</v>
      </c>
      <c r="F754" s="6" t="s">
        <v>1562</v>
      </c>
      <c r="G754" s="5">
        <v>103</v>
      </c>
      <c r="H754" s="4">
        <f>accesibilidad!CD754</f>
        <v>8.9434444840117339E-2</v>
      </c>
      <c r="I754" s="7">
        <f t="shared" si="0"/>
        <v>100.08943444484012</v>
      </c>
      <c r="J754" s="8">
        <f>VLOOKUP(B754,'ISDT municipal'!$A$4:$N$734,14)</f>
        <v>101.00603841530886</v>
      </c>
      <c r="K754" s="9">
        <f>VLOOKUP(B754,'ISDT asentamiento mas poblado'!$B$4:$I$734,8,FALSE)</f>
        <v>101.48564130710842</v>
      </c>
      <c r="L754" s="7">
        <f t="shared" si="1"/>
        <v>1.0047482596023374</v>
      </c>
      <c r="M754" s="10">
        <f t="shared" si="2"/>
        <v>99.616429775607529</v>
      </c>
      <c r="N754" s="56">
        <f t="shared" si="3"/>
        <v>99.616429775607529</v>
      </c>
    </row>
    <row r="755" spans="1:14" ht="15.75" customHeight="1" x14ac:dyDescent="0.25">
      <c r="A755" s="5">
        <v>22907001201</v>
      </c>
      <c r="B755" s="5">
        <v>22907</v>
      </c>
      <c r="C755" s="6" t="s">
        <v>767</v>
      </c>
      <c r="D755" s="6" t="s">
        <v>756</v>
      </c>
      <c r="E755" s="6" t="s">
        <v>1561</v>
      </c>
      <c r="F755" s="6" t="s">
        <v>1562</v>
      </c>
      <c r="G755" s="5">
        <v>4</v>
      </c>
      <c r="H755" s="4">
        <f>accesibilidad!CD755</f>
        <v>-0.80395736313207711</v>
      </c>
      <c r="I755" s="7">
        <f t="shared" si="0"/>
        <v>99.196042636867929</v>
      </c>
      <c r="J755" s="8">
        <f>VLOOKUP(B755,'ISDT municipal'!$A$4:$N$734,14)</f>
        <v>101.00603841530886</v>
      </c>
      <c r="K755" s="9">
        <f>VLOOKUP(B755,'ISDT asentamiento mas poblado'!$B$4:$I$734,8,FALSE)</f>
        <v>101.48564130710842</v>
      </c>
      <c r="L755" s="7">
        <f t="shared" si="1"/>
        <v>1.0047482596023374</v>
      </c>
      <c r="M755" s="10">
        <f t="shared" si="2"/>
        <v>98.727259976671235</v>
      </c>
      <c r="N755" s="56">
        <f t="shared" si="3"/>
        <v>98.727259976671235</v>
      </c>
    </row>
    <row r="756" spans="1:14" ht="15.75" customHeight="1" x14ac:dyDescent="0.25">
      <c r="A756" s="5">
        <v>22907001301</v>
      </c>
      <c r="B756" s="5">
        <v>22907</v>
      </c>
      <c r="C756" s="6" t="s">
        <v>768</v>
      </c>
      <c r="D756" s="6" t="s">
        <v>756</v>
      </c>
      <c r="E756" s="6" t="s">
        <v>1561</v>
      </c>
      <c r="F756" s="6" t="s">
        <v>1562</v>
      </c>
      <c r="G756" s="5">
        <v>30</v>
      </c>
      <c r="H756" s="4">
        <f>accesibilidad!CD756</f>
        <v>-0.28332905641341349</v>
      </c>
      <c r="I756" s="7">
        <f t="shared" si="0"/>
        <v>99.716670943586593</v>
      </c>
      <c r="J756" s="8">
        <f>VLOOKUP(B756,'ISDT municipal'!$A$4:$N$734,14)</f>
        <v>101.00603841530886</v>
      </c>
      <c r="K756" s="9">
        <f>VLOOKUP(B756,'ISDT asentamiento mas poblado'!$B$4:$I$734,8,FALSE)</f>
        <v>101.48564130710842</v>
      </c>
      <c r="L756" s="7">
        <f t="shared" si="1"/>
        <v>1.0047482596023374</v>
      </c>
      <c r="M756" s="10">
        <f t="shared" si="2"/>
        <v>99.245427887631067</v>
      </c>
      <c r="N756" s="56">
        <f t="shared" si="3"/>
        <v>99.245427887631067</v>
      </c>
    </row>
    <row r="757" spans="1:14" ht="15.75" customHeight="1" x14ac:dyDescent="0.25">
      <c r="A757" s="5">
        <v>22907001401</v>
      </c>
      <c r="B757" s="5">
        <v>22907</v>
      </c>
      <c r="C757" s="6" t="s">
        <v>769</v>
      </c>
      <c r="D757" s="6" t="s">
        <v>756</v>
      </c>
      <c r="E757" s="6" t="s">
        <v>1561</v>
      </c>
      <c r="F757" s="6" t="s">
        <v>1562</v>
      </c>
      <c r="G757" s="5">
        <v>16</v>
      </c>
      <c r="H757" s="4">
        <f>accesibilidad!CD757</f>
        <v>-1.3599484983050125</v>
      </c>
      <c r="I757" s="7">
        <f t="shared" si="0"/>
        <v>98.640051501694984</v>
      </c>
      <c r="J757" s="8">
        <f>VLOOKUP(B757,'ISDT municipal'!$A$4:$N$734,14)</f>
        <v>101.00603841530886</v>
      </c>
      <c r="K757" s="9">
        <f>VLOOKUP(B757,'ISDT asentamiento mas poblado'!$B$4:$I$734,8,FALSE)</f>
        <v>101.48564130710842</v>
      </c>
      <c r="L757" s="7">
        <f t="shared" si="1"/>
        <v>1.0047482596023374</v>
      </c>
      <c r="M757" s="10">
        <f t="shared" si="2"/>
        <v>98.173896355625516</v>
      </c>
      <c r="N757" s="56">
        <f t="shared" si="3"/>
        <v>98.173896355625516</v>
      </c>
    </row>
    <row r="758" spans="1:14" ht="15.75" customHeight="1" x14ac:dyDescent="0.25">
      <c r="A758" s="5">
        <v>22907001599</v>
      </c>
      <c r="B758" s="5">
        <v>22907</v>
      </c>
      <c r="C758" s="6" t="s">
        <v>552</v>
      </c>
      <c r="D758" s="6" t="s">
        <v>756</v>
      </c>
      <c r="E758" s="6" t="s">
        <v>1561</v>
      </c>
      <c r="F758" s="6" t="s">
        <v>1562</v>
      </c>
      <c r="G758" s="5">
        <v>9</v>
      </c>
      <c r="H758" s="4">
        <f>accesibilidad!CD758</f>
        <v>-0.87953234838198058</v>
      </c>
      <c r="I758" s="7">
        <f t="shared" si="0"/>
        <v>99.120467651618014</v>
      </c>
      <c r="J758" s="8">
        <f>VLOOKUP(B758,'ISDT municipal'!$A$4:$N$734,14)</f>
        <v>101.00603841530886</v>
      </c>
      <c r="K758" s="9">
        <f>VLOOKUP(B758,'ISDT asentamiento mas poblado'!$B$4:$I$734,8,FALSE)</f>
        <v>101.48564130710842</v>
      </c>
      <c r="L758" s="7">
        <f t="shared" si="1"/>
        <v>1.0047482596023374</v>
      </c>
      <c r="M758" s="10">
        <f t="shared" si="2"/>
        <v>98.652042145211823</v>
      </c>
      <c r="N758" s="56">
        <f t="shared" si="3"/>
        <v>98.652042145211823</v>
      </c>
    </row>
    <row r="759" spans="1:14" ht="15.75" customHeight="1" x14ac:dyDescent="0.25">
      <c r="A759" s="5">
        <v>22907001601</v>
      </c>
      <c r="B759" s="5">
        <v>22907</v>
      </c>
      <c r="C759" s="6" t="s">
        <v>770</v>
      </c>
      <c r="D759" s="6" t="s">
        <v>756</v>
      </c>
      <c r="E759" s="6" t="s">
        <v>1561</v>
      </c>
      <c r="F759" s="6" t="s">
        <v>1562</v>
      </c>
      <c r="G759" s="5">
        <v>19</v>
      </c>
      <c r="H759" s="4">
        <f>accesibilidad!CD759</f>
        <v>-1.3298190874635627</v>
      </c>
      <c r="I759" s="7">
        <f t="shared" si="0"/>
        <v>98.670180912536438</v>
      </c>
      <c r="J759" s="8">
        <f>VLOOKUP(B759,'ISDT municipal'!$A$4:$N$734,14)</f>
        <v>101.00603841530886</v>
      </c>
      <c r="K759" s="9">
        <f>VLOOKUP(B759,'ISDT asentamiento mas poblado'!$B$4:$I$734,8,FALSE)</f>
        <v>101.48564130710842</v>
      </c>
      <c r="L759" s="7">
        <f t="shared" si="1"/>
        <v>1.0047482596023374</v>
      </c>
      <c r="M759" s="10">
        <f t="shared" si="2"/>
        <v>98.203883380289156</v>
      </c>
      <c r="N759" s="56">
        <f t="shared" si="3"/>
        <v>98.203883380289156</v>
      </c>
    </row>
    <row r="760" spans="1:14" ht="15.75" customHeight="1" x14ac:dyDescent="0.25">
      <c r="A760" s="5">
        <v>22907001701</v>
      </c>
      <c r="B760" s="5">
        <v>22907</v>
      </c>
      <c r="C760" s="6" t="s">
        <v>771</v>
      </c>
      <c r="D760" s="6" t="s">
        <v>756</v>
      </c>
      <c r="E760" s="6" t="s">
        <v>1561</v>
      </c>
      <c r="F760" s="6" t="s">
        <v>1562</v>
      </c>
      <c r="G760" s="5">
        <v>28</v>
      </c>
      <c r="H760" s="4">
        <f>accesibilidad!CD760</f>
        <v>0.23326855216659326</v>
      </c>
      <c r="I760" s="7">
        <f t="shared" si="0"/>
        <v>100.23326855216659</v>
      </c>
      <c r="J760" s="8">
        <f>VLOOKUP(B760,'ISDT municipal'!$A$4:$N$734,14)</f>
        <v>101.00603841530886</v>
      </c>
      <c r="K760" s="9">
        <f>VLOOKUP(B760,'ISDT asentamiento mas poblado'!$B$4:$I$734,8,FALSE)</f>
        <v>101.48564130710842</v>
      </c>
      <c r="L760" s="7">
        <f t="shared" si="1"/>
        <v>1.0047482596023374</v>
      </c>
      <c r="M760" s="10">
        <f t="shared" si="2"/>
        <v>99.759584148806837</v>
      </c>
      <c r="N760" s="56">
        <f t="shared" si="3"/>
        <v>99.759584148806837</v>
      </c>
    </row>
    <row r="761" spans="1:14" ht="15.75" customHeight="1" x14ac:dyDescent="0.25">
      <c r="A761" s="5">
        <v>22907001899</v>
      </c>
      <c r="B761" s="5">
        <v>22907</v>
      </c>
      <c r="C761" s="6" t="s">
        <v>772</v>
      </c>
      <c r="D761" s="6" t="s">
        <v>756</v>
      </c>
      <c r="E761" s="6" t="s">
        <v>1561</v>
      </c>
      <c r="F761" s="6" t="s">
        <v>1562</v>
      </c>
      <c r="G761" s="5">
        <v>14</v>
      </c>
      <c r="H761" s="4">
        <f>accesibilidad!CD761</f>
        <v>-1.0212554184540124</v>
      </c>
      <c r="I761" s="7">
        <f t="shared" si="0"/>
        <v>98.978744581545982</v>
      </c>
      <c r="J761" s="8">
        <f>VLOOKUP(B761,'ISDT municipal'!$A$4:$N$734,14)</f>
        <v>101.00603841530886</v>
      </c>
      <c r="K761" s="9">
        <f>VLOOKUP(B761,'ISDT asentamiento mas poblado'!$B$4:$I$734,8,FALSE)</f>
        <v>101.48564130710842</v>
      </c>
      <c r="L761" s="7">
        <f t="shared" si="1"/>
        <v>1.0047482596023374</v>
      </c>
      <c r="M761" s="10">
        <f t="shared" si="2"/>
        <v>98.510988832884493</v>
      </c>
      <c r="N761" s="56">
        <f t="shared" si="3"/>
        <v>98.510988832884493</v>
      </c>
    </row>
    <row r="762" spans="1:14" ht="15.75" customHeight="1" x14ac:dyDescent="0.25">
      <c r="A762" s="5">
        <v>22907001999</v>
      </c>
      <c r="B762" s="5">
        <v>22907</v>
      </c>
      <c r="C762" s="6" t="s">
        <v>773</v>
      </c>
      <c r="D762" s="6" t="s">
        <v>756</v>
      </c>
      <c r="E762" s="6" t="s">
        <v>1561</v>
      </c>
      <c r="F762" s="6" t="s">
        <v>1562</v>
      </c>
      <c r="G762" s="5">
        <v>5</v>
      </c>
      <c r="H762" s="4">
        <f>accesibilidad!CD762</f>
        <v>-1.1633431339194245</v>
      </c>
      <c r="I762" s="7">
        <f t="shared" si="0"/>
        <v>98.836656866080574</v>
      </c>
      <c r="J762" s="8">
        <f>VLOOKUP(B762,'ISDT municipal'!$A$4:$N$734,14)</f>
        <v>101.00603841530886</v>
      </c>
      <c r="K762" s="9">
        <f>VLOOKUP(B762,'ISDT asentamiento mas poblado'!$B$4:$I$734,8,FALSE)</f>
        <v>101.48564130710842</v>
      </c>
      <c r="L762" s="7">
        <f t="shared" si="1"/>
        <v>1.0047482596023374</v>
      </c>
      <c r="M762" s="10">
        <f t="shared" si="2"/>
        <v>98.369572598412333</v>
      </c>
      <c r="N762" s="56">
        <f t="shared" si="3"/>
        <v>98.369572598412333</v>
      </c>
    </row>
    <row r="763" spans="1:14" ht="15.75" customHeight="1" x14ac:dyDescent="0.25">
      <c r="A763" s="5">
        <v>22907002099</v>
      </c>
      <c r="B763" s="5">
        <v>22907</v>
      </c>
      <c r="C763" s="6" t="s">
        <v>774</v>
      </c>
      <c r="D763" s="6" t="s">
        <v>756</v>
      </c>
      <c r="E763" s="6" t="s">
        <v>1561</v>
      </c>
      <c r="F763" s="6" t="s">
        <v>1562</v>
      </c>
      <c r="G763" s="5">
        <v>18</v>
      </c>
      <c r="H763" s="4">
        <f>accesibilidad!CD763</f>
        <v>-1.074775530796608</v>
      </c>
      <c r="I763" s="7">
        <f t="shared" si="0"/>
        <v>98.925224469203386</v>
      </c>
      <c r="J763" s="8">
        <f>VLOOKUP(B763,'ISDT municipal'!$A$4:$N$734,14)</f>
        <v>101.00603841530886</v>
      </c>
      <c r="K763" s="9">
        <f>VLOOKUP(B763,'ISDT asentamiento mas poblado'!$B$4:$I$734,8,FALSE)</f>
        <v>101.48564130710842</v>
      </c>
      <c r="L763" s="7">
        <f t="shared" si="1"/>
        <v>1.0047482596023374</v>
      </c>
      <c r="M763" s="10">
        <f t="shared" si="2"/>
        <v>98.457721646968906</v>
      </c>
      <c r="N763" s="56">
        <f t="shared" si="3"/>
        <v>98.457721646968906</v>
      </c>
    </row>
    <row r="764" spans="1:14" ht="15.75" customHeight="1" x14ac:dyDescent="0.25">
      <c r="A764" s="5">
        <v>22907002201</v>
      </c>
      <c r="B764" s="5">
        <v>22907</v>
      </c>
      <c r="C764" s="6" t="s">
        <v>775</v>
      </c>
      <c r="D764" s="6" t="s">
        <v>756</v>
      </c>
      <c r="E764" s="6" t="s">
        <v>1561</v>
      </c>
      <c r="F764" s="6" t="s">
        <v>1562</v>
      </c>
      <c r="G764" s="5">
        <v>8</v>
      </c>
      <c r="H764" s="4">
        <f>accesibilidad!CD764</f>
        <v>0.27079553784375937</v>
      </c>
      <c r="I764" s="7">
        <f t="shared" si="0"/>
        <v>100.27079553784375</v>
      </c>
      <c r="J764" s="8">
        <f>VLOOKUP(B764,'ISDT municipal'!$A$4:$N$734,14)</f>
        <v>101.00603841530886</v>
      </c>
      <c r="K764" s="9">
        <f>VLOOKUP(B764,'ISDT asentamiento mas poblado'!$B$4:$I$734,8,FALSE)</f>
        <v>101.48564130710842</v>
      </c>
      <c r="L764" s="7">
        <f t="shared" si="1"/>
        <v>1.0047482596023374</v>
      </c>
      <c r="M764" s="10">
        <f t="shared" si="2"/>
        <v>99.796933788697743</v>
      </c>
      <c r="N764" s="56">
        <f t="shared" si="3"/>
        <v>99.796933788697743</v>
      </c>
    </row>
    <row r="765" spans="1:14" ht="15.75" customHeight="1" x14ac:dyDescent="0.25">
      <c r="A765" s="5">
        <v>22907002301</v>
      </c>
      <c r="B765" s="5">
        <v>22907</v>
      </c>
      <c r="C765" s="6" t="s">
        <v>776</v>
      </c>
      <c r="D765" s="6" t="s">
        <v>756</v>
      </c>
      <c r="E765" s="6" t="s">
        <v>1561</v>
      </c>
      <c r="F765" s="6" t="s">
        <v>1562</v>
      </c>
      <c r="G765" s="5">
        <v>5</v>
      </c>
      <c r="H765" s="4">
        <f>accesibilidad!CD765</f>
        <v>-1.4756219139083879</v>
      </c>
      <c r="I765" s="7">
        <f t="shared" si="0"/>
        <v>98.524378086091616</v>
      </c>
      <c r="J765" s="8">
        <f>VLOOKUP(B765,'ISDT municipal'!$A$4:$N$734,14)</f>
        <v>101.00603841530886</v>
      </c>
      <c r="K765" s="9">
        <f>VLOOKUP(B765,'ISDT asentamiento mas poblado'!$B$4:$I$734,8,FALSE)</f>
        <v>101.48564130710842</v>
      </c>
      <c r="L765" s="7">
        <f t="shared" si="1"/>
        <v>1.0047482596023374</v>
      </c>
      <c r="M765" s="10">
        <f t="shared" si="2"/>
        <v>98.058769591784042</v>
      </c>
      <c r="N765" s="56">
        <f t="shared" si="3"/>
        <v>98.058769591784042</v>
      </c>
    </row>
    <row r="766" spans="1:14" ht="15.75" customHeight="1" x14ac:dyDescent="0.25">
      <c r="A766" s="5">
        <v>22908000101</v>
      </c>
      <c r="B766" s="5">
        <v>22908</v>
      </c>
      <c r="C766" s="6" t="s">
        <v>777</v>
      </c>
      <c r="D766" s="6" t="s">
        <v>778</v>
      </c>
      <c r="E766" s="6" t="s">
        <v>1561</v>
      </c>
      <c r="F766" s="6" t="s">
        <v>1562</v>
      </c>
      <c r="G766" s="5">
        <v>78</v>
      </c>
      <c r="H766" s="4">
        <f>accesibilidad!CD766</f>
        <v>0.27641501697301502</v>
      </c>
      <c r="I766" s="7">
        <f t="shared" si="0"/>
        <v>100.27641501697302</v>
      </c>
      <c r="J766" s="8">
        <f>VLOOKUP(B766,'ISDT municipal'!$A$4:$N$734,14)</f>
        <v>99.419240423013505</v>
      </c>
      <c r="K766" s="9">
        <f>VLOOKUP(B766,'ISDT asentamiento mas poblado'!$B$4:$I$734,8,FALSE)</f>
        <v>99.928260544132556</v>
      </c>
      <c r="L766" s="7">
        <f t="shared" si="1"/>
        <v>1.0051199357282681</v>
      </c>
      <c r="M766" s="10">
        <f t="shared" si="2"/>
        <v>99.765621447272267</v>
      </c>
      <c r="N766" s="56">
        <f t="shared" si="3"/>
        <v>99.419240423013505</v>
      </c>
    </row>
    <row r="767" spans="1:14" ht="15.75" customHeight="1" x14ac:dyDescent="0.25">
      <c r="A767" s="5">
        <v>22908000301</v>
      </c>
      <c r="B767" s="5">
        <v>22908</v>
      </c>
      <c r="C767" s="6" t="s">
        <v>779</v>
      </c>
      <c r="D767" s="6" t="s">
        <v>778</v>
      </c>
      <c r="E767" s="6" t="s">
        <v>1559</v>
      </c>
      <c r="F767" s="6" t="s">
        <v>1560</v>
      </c>
      <c r="G767" s="5">
        <v>120</v>
      </c>
      <c r="H767" s="4">
        <f>accesibilidad!CD767</f>
        <v>-7.1739455867450855E-2</v>
      </c>
      <c r="I767" s="7">
        <f t="shared" si="0"/>
        <v>99.928260544132556</v>
      </c>
      <c r="J767" s="8">
        <f>VLOOKUP(B767,'ISDT municipal'!$A$4:$N$734,14)</f>
        <v>99.419240423013505</v>
      </c>
      <c r="K767" s="9">
        <f>VLOOKUP(B767,'ISDT asentamiento mas poblado'!$B$4:$I$734,8,FALSE)</f>
        <v>99.928260544132556</v>
      </c>
      <c r="L767" s="7">
        <f t="shared" si="1"/>
        <v>1.0051199357282681</v>
      </c>
      <c r="M767" s="10">
        <f t="shared" si="2"/>
        <v>99.419240423013505</v>
      </c>
      <c r="N767" s="56">
        <f t="shared" si="3"/>
        <v>99.419240423013505</v>
      </c>
    </row>
    <row r="768" spans="1:14" ht="15.75" customHeight="1" x14ac:dyDescent="0.25">
      <c r="A768" s="5">
        <v>22908000401</v>
      </c>
      <c r="B768" s="5">
        <v>22908</v>
      </c>
      <c r="C768" s="6" t="s">
        <v>780</v>
      </c>
      <c r="D768" s="6" t="s">
        <v>778</v>
      </c>
      <c r="E768" s="6" t="s">
        <v>1561</v>
      </c>
      <c r="F768" s="6" t="s">
        <v>1562</v>
      </c>
      <c r="G768" s="5">
        <v>11</v>
      </c>
      <c r="H768" s="4">
        <f>accesibilidad!CD768</f>
        <v>7.7669960392122511E-2</v>
      </c>
      <c r="I768" s="7">
        <f t="shared" si="0"/>
        <v>100.07766996039213</v>
      </c>
      <c r="J768" s="8">
        <f>VLOOKUP(B768,'ISDT municipal'!$A$4:$N$734,14)</f>
        <v>99.419240423013505</v>
      </c>
      <c r="K768" s="9">
        <f>VLOOKUP(B768,'ISDT asentamiento mas poblado'!$B$4:$I$734,8,FALSE)</f>
        <v>99.928260544132556</v>
      </c>
      <c r="L768" s="7">
        <f t="shared" si="1"/>
        <v>1.0051199357282681</v>
      </c>
      <c r="M768" s="10">
        <f t="shared" si="2"/>
        <v>99.567888769294001</v>
      </c>
      <c r="N768" s="56">
        <f t="shared" si="3"/>
        <v>99.419240423013505</v>
      </c>
    </row>
    <row r="769" spans="1:14" ht="15.75" customHeight="1" x14ac:dyDescent="0.25">
      <c r="A769" s="5">
        <v>22908000501</v>
      </c>
      <c r="B769" s="5">
        <v>22908</v>
      </c>
      <c r="C769" s="6" t="s">
        <v>781</v>
      </c>
      <c r="D769" s="6" t="s">
        <v>778</v>
      </c>
      <c r="E769" s="6" t="s">
        <v>1561</v>
      </c>
      <c r="F769" s="6" t="s">
        <v>1562</v>
      </c>
      <c r="G769" s="5">
        <v>12</v>
      </c>
      <c r="H769" s="4">
        <f>accesibilidad!CD769</f>
        <v>-0.36956214199192788</v>
      </c>
      <c r="I769" s="7">
        <f t="shared" si="0"/>
        <v>99.630437858008065</v>
      </c>
      <c r="J769" s="8">
        <f>VLOOKUP(B769,'ISDT municipal'!$A$4:$N$734,14)</f>
        <v>99.419240423013505</v>
      </c>
      <c r="K769" s="9">
        <f>VLOOKUP(B769,'ISDT asentamiento mas poblado'!$B$4:$I$734,8,FALSE)</f>
        <v>99.928260544132556</v>
      </c>
      <c r="L769" s="7">
        <f t="shared" si="1"/>
        <v>1.0051199357282681</v>
      </c>
      <c r="M769" s="10">
        <f t="shared" si="2"/>
        <v>99.12293480262133</v>
      </c>
      <c r="N769" s="56">
        <f t="shared" si="3"/>
        <v>99.12293480262133</v>
      </c>
    </row>
    <row r="770" spans="1:14" ht="15.75" customHeight="1" x14ac:dyDescent="0.25">
      <c r="A770" s="5">
        <v>22909000101</v>
      </c>
      <c r="B770" s="5">
        <v>22909</v>
      </c>
      <c r="C770" s="6" t="s">
        <v>782</v>
      </c>
      <c r="D770" s="6" t="s">
        <v>782</v>
      </c>
      <c r="E770" s="6" t="s">
        <v>1559</v>
      </c>
      <c r="F770" s="6" t="s">
        <v>1560</v>
      </c>
      <c r="G770" s="5">
        <v>390</v>
      </c>
      <c r="H770" s="4">
        <f>accesibilidad!CD770</f>
        <v>6.9776035853461732E-2</v>
      </c>
      <c r="I770" s="7">
        <f t="shared" si="0"/>
        <v>100.06977603585347</v>
      </c>
      <c r="J770" s="8">
        <f>VLOOKUP(B770,'ISDT municipal'!$A$4:$N$734,14)</f>
        <v>100.72640334074958</v>
      </c>
      <c r="K770" s="9">
        <f>VLOOKUP(B770,'ISDT asentamiento mas poblado'!$B$4:$I$734,8,FALSE)</f>
        <v>100.06977603585345</v>
      </c>
      <c r="L770" s="7">
        <f t="shared" si="1"/>
        <v>0.99348108059934581</v>
      </c>
      <c r="M770" s="10">
        <f t="shared" si="2"/>
        <v>100.72640334074958</v>
      </c>
      <c r="N770" s="56">
        <f t="shared" si="3"/>
        <v>100.72640334074958</v>
      </c>
    </row>
    <row r="771" spans="1:14" ht="15.75" customHeight="1" x14ac:dyDescent="0.25">
      <c r="A771" s="5">
        <v>44001000101</v>
      </c>
      <c r="B771" s="5">
        <v>44001</v>
      </c>
      <c r="C771" s="6" t="s">
        <v>783</v>
      </c>
      <c r="D771" s="6" t="s">
        <v>783</v>
      </c>
      <c r="E771" s="6" t="s">
        <v>1559</v>
      </c>
      <c r="F771" s="6" t="s">
        <v>1560</v>
      </c>
      <c r="G771" s="5">
        <v>77</v>
      </c>
      <c r="H771" s="4">
        <f>accesibilidad!CD771</f>
        <v>-0.48341653414974006</v>
      </c>
      <c r="I771" s="7">
        <f t="shared" si="0"/>
        <v>99.51658346585026</v>
      </c>
      <c r="J771" s="8">
        <f>VLOOKUP(B771,'ISDT municipal'!$A$4:$N$734,14)</f>
        <v>99.079913677620141</v>
      </c>
      <c r="K771" s="9">
        <f>VLOOKUP(B771,'ISDT asentamiento mas poblado'!$B$4:$I$734,8,FALSE)</f>
        <v>99.51658346585026</v>
      </c>
      <c r="L771" s="7">
        <f t="shared" si="1"/>
        <v>1.0044072483717632</v>
      </c>
      <c r="M771" s="10">
        <f t="shared" si="2"/>
        <v>99.079913677620141</v>
      </c>
      <c r="N771" s="56">
        <f t="shared" si="3"/>
        <v>99.079913677620141</v>
      </c>
    </row>
    <row r="772" spans="1:14" ht="15.75" customHeight="1" x14ac:dyDescent="0.25">
      <c r="A772" s="5">
        <v>44002000101</v>
      </c>
      <c r="B772" s="5">
        <v>44002</v>
      </c>
      <c r="C772" s="6" t="s">
        <v>784</v>
      </c>
      <c r="D772" s="6" t="s">
        <v>784</v>
      </c>
      <c r="E772" s="6" t="s">
        <v>1559</v>
      </c>
      <c r="F772" s="6" t="s">
        <v>1560</v>
      </c>
      <c r="G772" s="5">
        <v>50</v>
      </c>
      <c r="H772" s="4">
        <f>accesibilidad!CD772</f>
        <v>-1.3847589294441813</v>
      </c>
      <c r="I772" s="7">
        <f t="shared" si="0"/>
        <v>98.615241070555825</v>
      </c>
      <c r="J772" s="8">
        <f>VLOOKUP(B772,'ISDT municipal'!$A$4:$N$734,14)</f>
        <v>98.129675027781929</v>
      </c>
      <c r="K772" s="9">
        <f>VLOOKUP(B772,'ISDT asentamiento mas poblado'!$B$4:$I$734,8,FALSE)</f>
        <v>98.615241070555825</v>
      </c>
      <c r="L772" s="7">
        <f t="shared" si="1"/>
        <v>1.0049482079975953</v>
      </c>
      <c r="M772" s="10">
        <f t="shared" si="2"/>
        <v>98.129675027781929</v>
      </c>
      <c r="N772" s="56">
        <f t="shared" si="3"/>
        <v>98.129675027781929</v>
      </c>
    </row>
    <row r="773" spans="1:14" ht="15.75" customHeight="1" x14ac:dyDescent="0.25">
      <c r="A773" s="5">
        <v>44003000101</v>
      </c>
      <c r="B773" s="5">
        <v>44003</v>
      </c>
      <c r="C773" s="6" t="s">
        <v>785</v>
      </c>
      <c r="D773" s="6" t="s">
        <v>785</v>
      </c>
      <c r="E773" s="6" t="s">
        <v>1559</v>
      </c>
      <c r="F773" s="6" t="s">
        <v>1560</v>
      </c>
      <c r="G773" s="5">
        <v>19</v>
      </c>
      <c r="H773" s="4">
        <f>accesibilidad!CD773</f>
        <v>-0.2338449986621404</v>
      </c>
      <c r="I773" s="7">
        <f t="shared" si="0"/>
        <v>99.766155001337864</v>
      </c>
      <c r="J773" s="8">
        <f>VLOOKUP(B773,'ISDT municipal'!$A$4:$N$734,14)</f>
        <v>99.110688197748729</v>
      </c>
      <c r="K773" s="9">
        <f>VLOOKUP(B773,'ISDT asentamiento mas poblado'!$B$4:$I$734,8,FALSE)</f>
        <v>99.766155001337864</v>
      </c>
      <c r="L773" s="7">
        <f t="shared" si="1"/>
        <v>1.0066134825164499</v>
      </c>
      <c r="M773" s="10">
        <f t="shared" si="2"/>
        <v>99.110688197748729</v>
      </c>
      <c r="N773" s="56">
        <f t="shared" si="3"/>
        <v>99.110688197748729</v>
      </c>
    </row>
    <row r="774" spans="1:14" ht="15.75" customHeight="1" x14ac:dyDescent="0.25">
      <c r="A774" s="5">
        <v>44004000101</v>
      </c>
      <c r="B774" s="5">
        <v>44004</v>
      </c>
      <c r="C774" s="6" t="s">
        <v>786</v>
      </c>
      <c r="D774" s="6" t="s">
        <v>786</v>
      </c>
      <c r="E774" s="6" t="s">
        <v>1559</v>
      </c>
      <c r="F774" s="6" t="s">
        <v>1560</v>
      </c>
      <c r="G774" s="5">
        <v>516</v>
      </c>
      <c r="H774" s="4">
        <f>accesibilidad!CD774</f>
        <v>0.27589146782770085</v>
      </c>
      <c r="I774" s="7">
        <f t="shared" si="0"/>
        <v>100.27589146782771</v>
      </c>
      <c r="J774" s="8">
        <f>VLOOKUP(B774,'ISDT municipal'!$A$4:$N$734,14)</f>
        <v>100.11115624524597</v>
      </c>
      <c r="K774" s="9">
        <f>VLOOKUP(B774,'ISDT asentamiento mas poblado'!$B$4:$I$734,8,FALSE)</f>
        <v>100.27589146782771</v>
      </c>
      <c r="L774" s="7">
        <f t="shared" si="1"/>
        <v>1.0016455231240979</v>
      </c>
      <c r="M774" s="10">
        <f t="shared" si="2"/>
        <v>100.11115624524597</v>
      </c>
      <c r="N774" s="56">
        <f t="shared" si="3"/>
        <v>100.11115624524597</v>
      </c>
    </row>
    <row r="775" spans="1:14" ht="15.75" customHeight="1" x14ac:dyDescent="0.25">
      <c r="A775" s="5">
        <v>44005000101</v>
      </c>
      <c r="B775" s="5">
        <v>44005</v>
      </c>
      <c r="C775" s="6" t="s">
        <v>787</v>
      </c>
      <c r="D775" s="6" t="s">
        <v>787</v>
      </c>
      <c r="E775" s="6" t="s">
        <v>1559</v>
      </c>
      <c r="F775" s="6" t="s">
        <v>1560</v>
      </c>
      <c r="G775" s="5">
        <v>69</v>
      </c>
      <c r="H775" s="4">
        <f>accesibilidad!CD775</f>
        <v>-0.51447287729772706</v>
      </c>
      <c r="I775" s="7">
        <f t="shared" si="0"/>
        <v>99.48552712270228</v>
      </c>
      <c r="J775" s="8">
        <f>VLOOKUP(B775,'ISDT municipal'!$A$4:$N$734,14)</f>
        <v>99.445856913804164</v>
      </c>
      <c r="K775" s="9">
        <f>VLOOKUP(B775,'ISDT asentamiento mas poblado'!$B$4:$I$734,8,FALSE)</f>
        <v>99.48552712270228</v>
      </c>
      <c r="L775" s="7">
        <f t="shared" si="1"/>
        <v>1.0003989126357722</v>
      </c>
      <c r="M775" s="10">
        <f t="shared" si="2"/>
        <v>99.445856913804164</v>
      </c>
      <c r="N775" s="56">
        <f t="shared" si="3"/>
        <v>99.445856913804164</v>
      </c>
    </row>
    <row r="776" spans="1:14" ht="15.75" customHeight="1" x14ac:dyDescent="0.25">
      <c r="A776" s="5">
        <v>44006000101</v>
      </c>
      <c r="B776" s="5">
        <v>44006</v>
      </c>
      <c r="C776" s="6" t="s">
        <v>788</v>
      </c>
      <c r="D776" s="6" t="s">
        <v>788</v>
      </c>
      <c r="E776" s="6" t="s">
        <v>1559</v>
      </c>
      <c r="F776" s="6" t="s">
        <v>1560</v>
      </c>
      <c r="G776" s="5">
        <v>238</v>
      </c>
      <c r="H776" s="4">
        <f>accesibilidad!CD776</f>
        <v>-0.21146259747414231</v>
      </c>
      <c r="I776" s="7">
        <f t="shared" si="0"/>
        <v>99.788537402525861</v>
      </c>
      <c r="J776" s="8">
        <f>VLOOKUP(B776,'ISDT municipal'!$A$4:$N$734,14)</f>
        <v>99.282506337894034</v>
      </c>
      <c r="K776" s="9">
        <f>VLOOKUP(B776,'ISDT asentamiento mas poblado'!$B$4:$I$734,8,FALSE)</f>
        <v>99.788537402525861</v>
      </c>
      <c r="L776" s="7">
        <f t="shared" si="1"/>
        <v>1.0050968804404437</v>
      </c>
      <c r="M776" s="10">
        <f t="shared" si="2"/>
        <v>99.282506337894034</v>
      </c>
      <c r="N776" s="56">
        <f t="shared" si="3"/>
        <v>99.282506337894034</v>
      </c>
    </row>
    <row r="777" spans="1:14" ht="15.75" customHeight="1" x14ac:dyDescent="0.25">
      <c r="A777" s="5">
        <v>44007000101</v>
      </c>
      <c r="B777" s="5">
        <v>44007</v>
      </c>
      <c r="C777" s="6" t="s">
        <v>789</v>
      </c>
      <c r="D777" s="6" t="s">
        <v>789</v>
      </c>
      <c r="E777" s="6" t="s">
        <v>1559</v>
      </c>
      <c r="F777" s="6" t="s">
        <v>1560</v>
      </c>
      <c r="G777" s="5">
        <v>165</v>
      </c>
      <c r="H777" s="4">
        <f>accesibilidad!CD777</f>
        <v>0.48336014038382757</v>
      </c>
      <c r="I777" s="7">
        <f t="shared" si="0"/>
        <v>100.48336014038382</v>
      </c>
      <c r="J777" s="8">
        <f>VLOOKUP(B777,'ISDT municipal'!$A$4:$N$734,14)</f>
        <v>100.27592283862082</v>
      </c>
      <c r="K777" s="9">
        <f>VLOOKUP(B777,'ISDT asentamiento mas poblado'!$B$4:$I$734,8,FALSE)</f>
        <v>100.48336014038382</v>
      </c>
      <c r="L777" s="7">
        <f t="shared" si="1"/>
        <v>1.0020686650981696</v>
      </c>
      <c r="M777" s="10">
        <f t="shared" si="2"/>
        <v>100.27592283862082</v>
      </c>
      <c r="N777" s="56">
        <f t="shared" si="3"/>
        <v>100.27592283862082</v>
      </c>
    </row>
    <row r="778" spans="1:14" ht="15.75" customHeight="1" x14ac:dyDescent="0.25">
      <c r="A778" s="5">
        <v>44008000101</v>
      </c>
      <c r="B778" s="5">
        <v>44008</v>
      </c>
      <c r="C778" s="6" t="s">
        <v>790</v>
      </c>
      <c r="D778" s="6" t="s">
        <v>790</v>
      </c>
      <c r="E778" s="6" t="s">
        <v>1559</v>
      </c>
      <c r="F778" s="6" t="s">
        <v>1560</v>
      </c>
      <c r="G778" s="5">
        <v>1972</v>
      </c>
      <c r="H778" s="4">
        <f>accesibilidad!CD778</f>
        <v>0.48126540761437292</v>
      </c>
      <c r="I778" s="7">
        <f t="shared" si="0"/>
        <v>100.48126540761437</v>
      </c>
      <c r="J778" s="8">
        <f>VLOOKUP(B778,'ISDT municipal'!$A$4:$N$734,14)</f>
        <v>100.53299042979667</v>
      </c>
      <c r="K778" s="9">
        <f>VLOOKUP(B778,'ISDT asentamiento mas poblado'!$B$4:$I$734,8,FALSE)</f>
        <v>100.48126540761437</v>
      </c>
      <c r="L778" s="7">
        <f t="shared" si="1"/>
        <v>0.99948549205627757</v>
      </c>
      <c r="M778" s="10">
        <f t="shared" si="2"/>
        <v>100.53299042979667</v>
      </c>
      <c r="N778" s="56">
        <f t="shared" si="3"/>
        <v>100.53299042979667</v>
      </c>
    </row>
    <row r="779" spans="1:14" ht="15.75" customHeight="1" x14ac:dyDescent="0.25">
      <c r="A779" s="5">
        <v>44009000101</v>
      </c>
      <c r="B779" s="5">
        <v>44009</v>
      </c>
      <c r="C779" s="6" t="s">
        <v>791</v>
      </c>
      <c r="D779" s="6" t="s">
        <v>791</v>
      </c>
      <c r="E779" s="6" t="s">
        <v>1559</v>
      </c>
      <c r="F779" s="6" t="s">
        <v>1560</v>
      </c>
      <c r="G779" s="5">
        <v>976</v>
      </c>
      <c r="H779" s="4">
        <f>accesibilidad!CD779</f>
        <v>1.1031778032434296</v>
      </c>
      <c r="I779" s="7">
        <f t="shared" si="0"/>
        <v>101.10317780324343</v>
      </c>
      <c r="J779" s="8">
        <f>VLOOKUP(B779,'ISDT municipal'!$A$4:$N$734,14)</f>
        <v>101.66773343305299</v>
      </c>
      <c r="K779" s="9">
        <f>VLOOKUP(B779,'ISDT asentamiento mas poblado'!$B$4:$I$734,8,FALSE)</f>
        <v>101.10317780324343</v>
      </c>
      <c r="L779" s="7">
        <f t="shared" si="1"/>
        <v>0.99444705207103579</v>
      </c>
      <c r="M779" s="10">
        <f t="shared" si="2"/>
        <v>101.66773343305299</v>
      </c>
      <c r="N779" s="56">
        <f t="shared" si="3"/>
        <v>101.66773343305299</v>
      </c>
    </row>
    <row r="780" spans="1:14" ht="15.75" customHeight="1" x14ac:dyDescent="0.25">
      <c r="A780" s="5">
        <v>44009000301</v>
      </c>
      <c r="B780" s="5">
        <v>44009</v>
      </c>
      <c r="C780" s="6" t="s">
        <v>792</v>
      </c>
      <c r="D780" s="6" t="s">
        <v>791</v>
      </c>
      <c r="E780" s="6" t="s">
        <v>1561</v>
      </c>
      <c r="F780" s="6" t="s">
        <v>1562</v>
      </c>
      <c r="G780" s="5">
        <v>4</v>
      </c>
      <c r="H780" s="4">
        <f>accesibilidad!CD780</f>
        <v>-0.79081613570152709</v>
      </c>
      <c r="I780" s="7">
        <f t="shared" si="0"/>
        <v>99.209183864298467</v>
      </c>
      <c r="J780" s="8">
        <f>VLOOKUP(B780,'ISDT municipal'!$A$4:$N$734,14)</f>
        <v>101.66773343305299</v>
      </c>
      <c r="K780" s="9">
        <f>VLOOKUP(B780,'ISDT asentamiento mas poblado'!$B$4:$I$734,8,FALSE)</f>
        <v>101.10317780324343</v>
      </c>
      <c r="L780" s="7">
        <f t="shared" si="1"/>
        <v>0.99444705207103579</v>
      </c>
      <c r="M780" s="10">
        <f t="shared" si="2"/>
        <v>99.763163516534519</v>
      </c>
      <c r="N780" s="56">
        <f t="shared" si="3"/>
        <v>99.763163516534519</v>
      </c>
    </row>
    <row r="781" spans="1:14" ht="15.75" customHeight="1" x14ac:dyDescent="0.25">
      <c r="A781" s="5">
        <v>44009000401</v>
      </c>
      <c r="B781" s="5">
        <v>44009</v>
      </c>
      <c r="C781" s="6" t="s">
        <v>793</v>
      </c>
      <c r="D781" s="6" t="s">
        <v>791</v>
      </c>
      <c r="E781" s="6" t="s">
        <v>1561</v>
      </c>
      <c r="F781" s="6" t="s">
        <v>1562</v>
      </c>
      <c r="G781" s="5">
        <v>3</v>
      </c>
      <c r="H781" s="4">
        <f>accesibilidad!CD781</f>
        <v>-1.6279098014477913</v>
      </c>
      <c r="I781" s="7">
        <f t="shared" si="0"/>
        <v>98.372090198552215</v>
      </c>
      <c r="J781" s="8">
        <f>VLOOKUP(B781,'ISDT municipal'!$A$4:$N$734,14)</f>
        <v>101.66773343305299</v>
      </c>
      <c r="K781" s="9">
        <f>VLOOKUP(B781,'ISDT asentamiento mas poblado'!$B$4:$I$734,8,FALSE)</f>
        <v>101.10317780324343</v>
      </c>
      <c r="L781" s="7">
        <f t="shared" si="1"/>
        <v>0.99444705207103579</v>
      </c>
      <c r="M781" s="10">
        <f t="shared" si="2"/>
        <v>98.921395557141494</v>
      </c>
      <c r="N781" s="56">
        <f t="shared" si="3"/>
        <v>98.921395557141494</v>
      </c>
    </row>
    <row r="782" spans="1:14" ht="15.75" customHeight="1" x14ac:dyDescent="0.25">
      <c r="A782" s="5">
        <v>44009000801</v>
      </c>
      <c r="B782" s="5">
        <v>44009</v>
      </c>
      <c r="C782" s="6" t="s">
        <v>794</v>
      </c>
      <c r="D782" s="6" t="s">
        <v>791</v>
      </c>
      <c r="E782" s="6" t="s">
        <v>1561</v>
      </c>
      <c r="F782" s="6" t="s">
        <v>1562</v>
      </c>
      <c r="G782" s="5">
        <v>3</v>
      </c>
      <c r="H782" s="4">
        <f>accesibilidad!CD782</f>
        <v>-1.3895885739217861</v>
      </c>
      <c r="I782" s="7">
        <f t="shared" si="0"/>
        <v>98.610411426078215</v>
      </c>
      <c r="J782" s="8">
        <f>VLOOKUP(B782,'ISDT municipal'!$A$4:$N$734,14)</f>
        <v>101.66773343305299</v>
      </c>
      <c r="K782" s="9">
        <f>VLOOKUP(B782,'ISDT asentamiento mas poblado'!$B$4:$I$734,8,FALSE)</f>
        <v>101.10317780324343</v>
      </c>
      <c r="L782" s="7">
        <f t="shared" si="1"/>
        <v>0.99444705207103579</v>
      </c>
      <c r="M782" s="10">
        <f t="shared" si="2"/>
        <v>99.161047559759098</v>
      </c>
      <c r="N782" s="56">
        <f t="shared" si="3"/>
        <v>99.161047559759098</v>
      </c>
    </row>
    <row r="783" spans="1:14" ht="15.75" customHeight="1" x14ac:dyDescent="0.25">
      <c r="A783" s="5">
        <v>44009000901</v>
      </c>
      <c r="B783" s="5">
        <v>44009</v>
      </c>
      <c r="C783" s="6" t="s">
        <v>795</v>
      </c>
      <c r="D783" s="6" t="s">
        <v>791</v>
      </c>
      <c r="E783" s="6" t="s">
        <v>1561</v>
      </c>
      <c r="F783" s="6" t="s">
        <v>1562</v>
      </c>
      <c r="G783" s="5">
        <v>5</v>
      </c>
      <c r="H783" s="4">
        <f>accesibilidad!CD783</f>
        <v>-1.5191030977155613</v>
      </c>
      <c r="I783" s="7">
        <f t="shared" si="0"/>
        <v>98.480896902284442</v>
      </c>
      <c r="J783" s="8">
        <f>VLOOKUP(B783,'ISDT municipal'!$A$4:$N$734,14)</f>
        <v>101.66773343305299</v>
      </c>
      <c r="K783" s="9">
        <f>VLOOKUP(B783,'ISDT asentamiento mas poblado'!$B$4:$I$734,8,FALSE)</f>
        <v>101.10317780324343</v>
      </c>
      <c r="L783" s="7">
        <f t="shared" si="1"/>
        <v>0.99444705207103579</v>
      </c>
      <c r="M783" s="10">
        <f t="shared" si="2"/>
        <v>99.030809832648302</v>
      </c>
      <c r="N783" s="56">
        <f t="shared" si="3"/>
        <v>99.030809832648302</v>
      </c>
    </row>
    <row r="784" spans="1:14" ht="15.75" customHeight="1" x14ac:dyDescent="0.25">
      <c r="A784" s="5">
        <v>44009001001</v>
      </c>
      <c r="B784" s="5">
        <v>44009</v>
      </c>
      <c r="C784" s="6" t="s">
        <v>796</v>
      </c>
      <c r="D784" s="6" t="s">
        <v>791</v>
      </c>
      <c r="E784" s="6" t="s">
        <v>1561</v>
      </c>
      <c r="F784" s="6" t="s">
        <v>1562</v>
      </c>
      <c r="G784" s="5">
        <v>15</v>
      </c>
      <c r="H784" s="4">
        <f>accesibilidad!CD784</f>
        <v>0.93140287458985271</v>
      </c>
      <c r="I784" s="7">
        <f t="shared" si="0"/>
        <v>100.93140287458985</v>
      </c>
      <c r="J784" s="8">
        <f>VLOOKUP(B784,'ISDT municipal'!$A$4:$N$734,14)</f>
        <v>101.66773343305299</v>
      </c>
      <c r="K784" s="9">
        <f>VLOOKUP(B784,'ISDT asentamiento mas poblado'!$B$4:$I$734,8,FALSE)</f>
        <v>101.10317780324343</v>
      </c>
      <c r="L784" s="7">
        <f t="shared" si="1"/>
        <v>0.99444705207103579</v>
      </c>
      <c r="M784" s="10">
        <f t="shared" si="2"/>
        <v>101.4949993208689</v>
      </c>
      <c r="N784" s="56">
        <f t="shared" si="3"/>
        <v>101.4949993208689</v>
      </c>
    </row>
    <row r="785" spans="1:14" ht="15.75" customHeight="1" x14ac:dyDescent="0.25">
      <c r="A785" s="5">
        <v>44010000101</v>
      </c>
      <c r="B785" s="5">
        <v>44010</v>
      </c>
      <c r="C785" s="6" t="s">
        <v>797</v>
      </c>
      <c r="D785" s="6" t="s">
        <v>797</v>
      </c>
      <c r="E785" s="6" t="s">
        <v>1559</v>
      </c>
      <c r="F785" s="6" t="s">
        <v>1560</v>
      </c>
      <c r="G785" s="5">
        <v>152</v>
      </c>
      <c r="H785" s="4">
        <f>accesibilidad!CD785</f>
        <v>0.5385314564894883</v>
      </c>
      <c r="I785" s="7">
        <f t="shared" si="0"/>
        <v>100.53853145648949</v>
      </c>
      <c r="J785" s="8">
        <f>VLOOKUP(B785,'ISDT municipal'!$A$4:$N$734,14)</f>
        <v>100.28322248576517</v>
      </c>
      <c r="K785" s="9">
        <f>VLOOKUP(B785,'ISDT asentamiento mas poblado'!$B$4:$I$734,8,FALSE)</f>
        <v>100.53853145648948</v>
      </c>
      <c r="L785" s="7">
        <f t="shared" si="1"/>
        <v>1.0025458792048745</v>
      </c>
      <c r="M785" s="10">
        <f t="shared" si="2"/>
        <v>100.28322248576517</v>
      </c>
      <c r="N785" s="56">
        <f t="shared" si="3"/>
        <v>100.28322248576517</v>
      </c>
    </row>
    <row r="786" spans="1:14" ht="15.75" customHeight="1" x14ac:dyDescent="0.25">
      <c r="A786" s="5">
        <v>44010000201</v>
      </c>
      <c r="B786" s="5">
        <v>44010</v>
      </c>
      <c r="C786" s="6" t="s">
        <v>798</v>
      </c>
      <c r="D786" s="6" t="s">
        <v>797</v>
      </c>
      <c r="E786" s="6" t="s">
        <v>1561</v>
      </c>
      <c r="F786" s="6" t="s">
        <v>1562</v>
      </c>
      <c r="G786" s="5">
        <v>97</v>
      </c>
      <c r="H786" s="4">
        <f>accesibilidad!CD786</f>
        <v>0.42958788842354445</v>
      </c>
      <c r="I786" s="7">
        <f t="shared" si="0"/>
        <v>100.42958788842354</v>
      </c>
      <c r="J786" s="8">
        <f>VLOOKUP(B786,'ISDT municipal'!$A$4:$N$734,14)</f>
        <v>100.28322248576517</v>
      </c>
      <c r="K786" s="9">
        <f>VLOOKUP(B786,'ISDT asentamiento mas poblado'!$B$4:$I$734,8,FALSE)</f>
        <v>100.53853145648948</v>
      </c>
      <c r="L786" s="7">
        <f t="shared" si="1"/>
        <v>1.0025458792048745</v>
      </c>
      <c r="M786" s="10">
        <f t="shared" si="2"/>
        <v>100.17455557053896</v>
      </c>
      <c r="N786" s="56">
        <f t="shared" si="3"/>
        <v>100.17455557053896</v>
      </c>
    </row>
    <row r="787" spans="1:14" ht="15.75" customHeight="1" x14ac:dyDescent="0.25">
      <c r="A787" s="5">
        <v>44010000301</v>
      </c>
      <c r="B787" s="5">
        <v>44010</v>
      </c>
      <c r="C787" s="6" t="s">
        <v>799</v>
      </c>
      <c r="D787" s="6" t="s">
        <v>797</v>
      </c>
      <c r="E787" s="6" t="s">
        <v>1561</v>
      </c>
      <c r="F787" s="6" t="s">
        <v>1562</v>
      </c>
      <c r="G787" s="5">
        <v>8</v>
      </c>
      <c r="H787" s="4">
        <f>accesibilidad!CD787</f>
        <v>0.31125093830418321</v>
      </c>
      <c r="I787" s="7">
        <f t="shared" si="0"/>
        <v>100.31125093830418</v>
      </c>
      <c r="J787" s="8">
        <f>VLOOKUP(B787,'ISDT municipal'!$A$4:$N$734,14)</f>
        <v>100.28322248576517</v>
      </c>
      <c r="K787" s="9">
        <f>VLOOKUP(B787,'ISDT asentamiento mas poblado'!$B$4:$I$734,8,FALSE)</f>
        <v>100.53853145648948</v>
      </c>
      <c r="L787" s="7">
        <f t="shared" si="1"/>
        <v>1.0025458792048745</v>
      </c>
      <c r="M787" s="10">
        <f t="shared" si="2"/>
        <v>100.05651912694677</v>
      </c>
      <c r="N787" s="56">
        <f t="shared" si="3"/>
        <v>100.05651912694677</v>
      </c>
    </row>
    <row r="788" spans="1:14" ht="15.75" customHeight="1" x14ac:dyDescent="0.25">
      <c r="A788" s="5">
        <v>44010000401</v>
      </c>
      <c r="B788" s="5">
        <v>44010</v>
      </c>
      <c r="C788" s="6" t="s">
        <v>800</v>
      </c>
      <c r="D788" s="6" t="s">
        <v>797</v>
      </c>
      <c r="E788" s="6" t="s">
        <v>1561</v>
      </c>
      <c r="F788" s="6" t="s">
        <v>1562</v>
      </c>
      <c r="G788" s="5">
        <v>29</v>
      </c>
      <c r="H788" s="4">
        <f>accesibilidad!CD788</f>
        <v>-0.3708827389089851</v>
      </c>
      <c r="I788" s="7">
        <f t="shared" si="0"/>
        <v>99.629117261091011</v>
      </c>
      <c r="J788" s="8">
        <f>VLOOKUP(B788,'ISDT municipal'!$A$4:$N$734,14)</f>
        <v>100.28322248576517</v>
      </c>
      <c r="K788" s="9">
        <f>VLOOKUP(B788,'ISDT asentamiento mas poblado'!$B$4:$I$734,8,FALSE)</f>
        <v>100.53853145648948</v>
      </c>
      <c r="L788" s="7">
        <f t="shared" si="1"/>
        <v>1.0025458792048745</v>
      </c>
      <c r="M788" s="10">
        <f t="shared" si="2"/>
        <v>99.376117669654676</v>
      </c>
      <c r="N788" s="56">
        <f t="shared" si="3"/>
        <v>99.376117669654676</v>
      </c>
    </row>
    <row r="789" spans="1:14" ht="15.75" customHeight="1" x14ac:dyDescent="0.25">
      <c r="A789" s="5">
        <v>44010000501</v>
      </c>
      <c r="B789" s="5">
        <v>44010</v>
      </c>
      <c r="C789" s="6" t="s">
        <v>801</v>
      </c>
      <c r="D789" s="6" t="s">
        <v>797</v>
      </c>
      <c r="E789" s="6" t="s">
        <v>1561</v>
      </c>
      <c r="F789" s="6" t="s">
        <v>1562</v>
      </c>
      <c r="G789" s="5">
        <v>3</v>
      </c>
      <c r="H789" s="4">
        <f>accesibilidad!CD789</f>
        <v>0.1616060877265407</v>
      </c>
      <c r="I789" s="7">
        <f t="shared" si="0"/>
        <v>100.16160608772654</v>
      </c>
      <c r="J789" s="8">
        <f>VLOOKUP(B789,'ISDT municipal'!$A$4:$N$734,14)</f>
        <v>100.28322248576517</v>
      </c>
      <c r="K789" s="9">
        <f>VLOOKUP(B789,'ISDT asentamiento mas poblado'!$B$4:$I$734,8,FALSE)</f>
        <v>100.53853145648948</v>
      </c>
      <c r="L789" s="7">
        <f t="shared" si="1"/>
        <v>1.0025458792048745</v>
      </c>
      <c r="M789" s="10">
        <f t="shared" si="2"/>
        <v>99.90725428662212</v>
      </c>
      <c r="N789" s="56">
        <f t="shared" si="3"/>
        <v>99.90725428662212</v>
      </c>
    </row>
    <row r="790" spans="1:14" ht="15.75" customHeight="1" x14ac:dyDescent="0.25">
      <c r="A790" s="5">
        <v>44011000101</v>
      </c>
      <c r="B790" s="5">
        <v>44011</v>
      </c>
      <c r="C790" s="6" t="s">
        <v>802</v>
      </c>
      <c r="D790" s="6" t="s">
        <v>802</v>
      </c>
      <c r="E790" s="6" t="s">
        <v>1559</v>
      </c>
      <c r="F790" s="6" t="s">
        <v>1560</v>
      </c>
      <c r="G790" s="5">
        <v>53</v>
      </c>
      <c r="H790" s="4">
        <f>accesibilidad!CD790</f>
        <v>-0.87294163472530495</v>
      </c>
      <c r="I790" s="7">
        <f t="shared" si="0"/>
        <v>99.127058365274692</v>
      </c>
      <c r="J790" s="8">
        <f>VLOOKUP(B790,'ISDT municipal'!$A$4:$N$734,14)</f>
        <v>98.393624793975093</v>
      </c>
      <c r="K790" s="9">
        <f>VLOOKUP(B790,'ISDT asentamiento mas poblado'!$B$4:$I$734,8,FALSE)</f>
        <v>99.127058365274692</v>
      </c>
      <c r="L790" s="7">
        <f t="shared" si="1"/>
        <v>1.0074540761440116</v>
      </c>
      <c r="M790" s="10">
        <f t="shared" si="2"/>
        <v>98.393624793975093</v>
      </c>
      <c r="N790" s="56">
        <f t="shared" si="3"/>
        <v>98.393624793975093</v>
      </c>
    </row>
    <row r="791" spans="1:14" ht="15.75" customHeight="1" x14ac:dyDescent="0.25">
      <c r="A791" s="5">
        <v>44012000101</v>
      </c>
      <c r="B791" s="5">
        <v>44012</v>
      </c>
      <c r="C791" s="6" t="s">
        <v>803</v>
      </c>
      <c r="D791" s="6" t="s">
        <v>803</v>
      </c>
      <c r="E791" s="6" t="s">
        <v>1559</v>
      </c>
      <c r="F791" s="6" t="s">
        <v>1560</v>
      </c>
      <c r="G791" s="5">
        <v>267</v>
      </c>
      <c r="H791" s="4">
        <f>accesibilidad!CD791</f>
        <v>-0.10827679350653778</v>
      </c>
      <c r="I791" s="7">
        <f t="shared" si="0"/>
        <v>99.891723206493467</v>
      </c>
      <c r="J791" s="8">
        <f>VLOOKUP(B791,'ISDT municipal'!$A$4:$N$734,14)</f>
        <v>100.36920046192932</v>
      </c>
      <c r="K791" s="9">
        <f>VLOOKUP(B791,'ISDT asentamiento mas poblado'!$B$4:$I$734,8,FALSE)</f>
        <v>99.891723206493452</v>
      </c>
      <c r="L791" s="7">
        <f t="shared" si="1"/>
        <v>0.99524279108293801</v>
      </c>
      <c r="M791" s="10">
        <f t="shared" si="2"/>
        <v>100.36920046192932</v>
      </c>
      <c r="N791" s="56">
        <f t="shared" si="3"/>
        <v>100.36920046192932</v>
      </c>
    </row>
    <row r="792" spans="1:14" ht="15.75" customHeight="1" x14ac:dyDescent="0.25">
      <c r="A792" s="5">
        <v>44012000201</v>
      </c>
      <c r="B792" s="5">
        <v>44012</v>
      </c>
      <c r="C792" s="6" t="s">
        <v>1573</v>
      </c>
      <c r="D792" s="6" t="s">
        <v>803</v>
      </c>
      <c r="E792" s="6" t="s">
        <v>1561</v>
      </c>
      <c r="F792" s="6" t="s">
        <v>1562</v>
      </c>
      <c r="G792" s="5">
        <v>4</v>
      </c>
      <c r="H792" s="4">
        <f>accesibilidad!CD792</f>
        <v>-0.71206710253917438</v>
      </c>
      <c r="I792" s="7">
        <f t="shared" si="0"/>
        <v>99.28793289746082</v>
      </c>
      <c r="J792" s="8">
        <f>VLOOKUP(B792,'ISDT municipal'!$A$4:$N$734,14)</f>
        <v>100.36920046192932</v>
      </c>
      <c r="K792" s="9">
        <f>VLOOKUP(B792,'ISDT asentamiento mas poblado'!$B$4:$I$734,8,FALSE)</f>
        <v>99.891723206493452</v>
      </c>
      <c r="L792" s="7">
        <f t="shared" si="1"/>
        <v>0.99524279108293801</v>
      </c>
      <c r="M792" s="10">
        <f t="shared" si="2"/>
        <v>99.762524066538774</v>
      </c>
      <c r="N792" s="56">
        <f t="shared" si="3"/>
        <v>99.762524066538774</v>
      </c>
    </row>
    <row r="793" spans="1:14" ht="15.75" customHeight="1" x14ac:dyDescent="0.25">
      <c r="A793" s="5">
        <v>44012000202</v>
      </c>
      <c r="B793" s="5">
        <v>44012</v>
      </c>
      <c r="C793" s="6" t="s">
        <v>804</v>
      </c>
      <c r="D793" s="6" t="s">
        <v>803</v>
      </c>
      <c r="E793" s="6" t="s">
        <v>1561</v>
      </c>
      <c r="F793" s="6" t="s">
        <v>1562</v>
      </c>
      <c r="G793" s="5">
        <v>2</v>
      </c>
      <c r="H793" s="4">
        <f>accesibilidad!CD793</f>
        <v>-0.58392988300798931</v>
      </c>
      <c r="I793" s="7">
        <f t="shared" si="0"/>
        <v>99.416070116992017</v>
      </c>
      <c r="J793" s="8">
        <f>VLOOKUP(B793,'ISDT municipal'!$A$4:$N$734,14)</f>
        <v>100.36920046192932</v>
      </c>
      <c r="K793" s="9">
        <f>VLOOKUP(B793,'ISDT asentamiento mas poblado'!$B$4:$I$734,8,FALSE)</f>
        <v>99.891723206493452</v>
      </c>
      <c r="L793" s="7">
        <f t="shared" si="1"/>
        <v>0.99524279108293801</v>
      </c>
      <c r="M793" s="10">
        <f t="shared" si="2"/>
        <v>99.891273775332706</v>
      </c>
      <c r="N793" s="56">
        <f t="shared" si="3"/>
        <v>99.891273775332706</v>
      </c>
    </row>
    <row r="794" spans="1:14" ht="15.75" customHeight="1" x14ac:dyDescent="0.25">
      <c r="A794" s="5">
        <v>44012000203</v>
      </c>
      <c r="B794" s="5">
        <v>44012</v>
      </c>
      <c r="C794" s="6" t="s">
        <v>805</v>
      </c>
      <c r="D794" s="6" t="s">
        <v>803</v>
      </c>
      <c r="E794" s="6" t="s">
        <v>1561</v>
      </c>
      <c r="F794" s="6" t="s">
        <v>1562</v>
      </c>
      <c r="G794" s="5">
        <v>58</v>
      </c>
      <c r="H794" s="4">
        <f>accesibilidad!CD794</f>
        <v>-0.32761477253589366</v>
      </c>
      <c r="I794" s="7">
        <f t="shared" si="0"/>
        <v>99.672385227464105</v>
      </c>
      <c r="J794" s="8">
        <f>VLOOKUP(B794,'ISDT municipal'!$A$4:$N$734,14)</f>
        <v>100.36920046192932</v>
      </c>
      <c r="K794" s="9">
        <f>VLOOKUP(B794,'ISDT asentamiento mas poblado'!$B$4:$I$734,8,FALSE)</f>
        <v>99.891723206493452</v>
      </c>
      <c r="L794" s="7">
        <f t="shared" si="1"/>
        <v>0.99524279108293801</v>
      </c>
      <c r="M794" s="10">
        <f t="shared" si="2"/>
        <v>100.14881405873751</v>
      </c>
      <c r="N794" s="56">
        <f t="shared" si="3"/>
        <v>100.14881405873751</v>
      </c>
    </row>
    <row r="795" spans="1:14" ht="15.75" customHeight="1" x14ac:dyDescent="0.25">
      <c r="A795" s="5">
        <v>44013000101</v>
      </c>
      <c r="B795" s="5">
        <v>44013</v>
      </c>
      <c r="C795" s="6" t="s">
        <v>806</v>
      </c>
      <c r="D795" s="6" t="s">
        <v>806</v>
      </c>
      <c r="E795" s="6" t="s">
        <v>1559</v>
      </c>
      <c r="F795" s="6" t="s">
        <v>1560</v>
      </c>
      <c r="G795" s="5">
        <v>15496</v>
      </c>
      <c r="H795" s="4">
        <f>accesibilidad!CD795</f>
        <v>3.4920978477259053</v>
      </c>
      <c r="I795" s="7">
        <f t="shared" si="0"/>
        <v>103.4920978477259</v>
      </c>
      <c r="J795" s="8">
        <f>VLOOKUP(B795,'ISDT municipal'!$A$4:$N$734,14)</f>
        <v>102.4177918781063</v>
      </c>
      <c r="K795" s="9">
        <f>VLOOKUP(B795,'ISDT asentamiento mas poblado'!$B$4:$I$734,8,FALSE)</f>
        <v>103.4920978477259</v>
      </c>
      <c r="L795" s="7">
        <f t="shared" si="1"/>
        <v>1.0104894467056875</v>
      </c>
      <c r="M795" s="10">
        <f t="shared" si="2"/>
        <v>102.4177918781063</v>
      </c>
      <c r="N795" s="56">
        <f t="shared" si="3"/>
        <v>102.4177918781063</v>
      </c>
    </row>
    <row r="796" spans="1:14" ht="15.75" customHeight="1" x14ac:dyDescent="0.25">
      <c r="A796" s="5">
        <v>44013000201</v>
      </c>
      <c r="B796" s="5">
        <v>44013</v>
      </c>
      <c r="C796" s="6" t="s">
        <v>807</v>
      </c>
      <c r="D796" s="6" t="s">
        <v>806</v>
      </c>
      <c r="E796" s="6" t="s">
        <v>1561</v>
      </c>
      <c r="F796" s="6" t="s">
        <v>1562</v>
      </c>
      <c r="G796" s="5">
        <v>339</v>
      </c>
      <c r="H796" s="4">
        <f>accesibilidad!CD796</f>
        <v>0.53686321160238371</v>
      </c>
      <c r="I796" s="7">
        <f t="shared" si="0"/>
        <v>100.53686321160238</v>
      </c>
      <c r="J796" s="8">
        <f>VLOOKUP(B796,'ISDT municipal'!$A$4:$N$734,14)</f>
        <v>102.4177918781063</v>
      </c>
      <c r="K796" s="9">
        <f>VLOOKUP(B796,'ISDT asentamiento mas poblado'!$B$4:$I$734,8,FALSE)</f>
        <v>103.4920978477259</v>
      </c>
      <c r="L796" s="7">
        <f t="shared" si="1"/>
        <v>1.0104894467056875</v>
      </c>
      <c r="M796" s="10">
        <f t="shared" si="2"/>
        <v>99.493234233533244</v>
      </c>
      <c r="N796" s="56">
        <f t="shared" si="3"/>
        <v>99.493234233533244</v>
      </c>
    </row>
    <row r="797" spans="1:14" ht="15.75" customHeight="1" x14ac:dyDescent="0.25">
      <c r="A797" s="5">
        <v>44013000301</v>
      </c>
      <c r="B797" s="5">
        <v>44013</v>
      </c>
      <c r="C797" s="6" t="s">
        <v>808</v>
      </c>
      <c r="D797" s="6" t="s">
        <v>806</v>
      </c>
      <c r="E797" s="6" t="s">
        <v>1561</v>
      </c>
      <c r="F797" s="6" t="s">
        <v>1562</v>
      </c>
      <c r="G797" s="5">
        <v>171</v>
      </c>
      <c r="H797" s="4">
        <f>accesibilidad!CD797</f>
        <v>0.12769817039670978</v>
      </c>
      <c r="I797" s="7">
        <f t="shared" si="0"/>
        <v>100.12769817039671</v>
      </c>
      <c r="J797" s="8">
        <f>VLOOKUP(B797,'ISDT municipal'!$A$4:$N$734,14)</f>
        <v>102.4177918781063</v>
      </c>
      <c r="K797" s="9">
        <f>VLOOKUP(B797,'ISDT asentamiento mas poblado'!$B$4:$I$734,8,FALSE)</f>
        <v>103.4920978477259</v>
      </c>
      <c r="L797" s="7">
        <f t="shared" si="1"/>
        <v>1.0104894467056875</v>
      </c>
      <c r="M797" s="10">
        <f t="shared" si="2"/>
        <v>99.088316554739478</v>
      </c>
      <c r="N797" s="56">
        <f t="shared" si="3"/>
        <v>99.088316554739478</v>
      </c>
    </row>
    <row r="798" spans="1:14" ht="15.75" customHeight="1" x14ac:dyDescent="0.25">
      <c r="A798" s="5">
        <v>44014000101</v>
      </c>
      <c r="B798" s="5">
        <v>44014</v>
      </c>
      <c r="C798" s="6" t="s">
        <v>809</v>
      </c>
      <c r="D798" s="6" t="s">
        <v>809</v>
      </c>
      <c r="E798" s="6" t="s">
        <v>1559</v>
      </c>
      <c r="F798" s="6" t="s">
        <v>1560</v>
      </c>
      <c r="G798" s="5">
        <v>3298</v>
      </c>
      <c r="H798" s="4">
        <f>accesibilidad!CD798</f>
        <v>1.2993519041898989</v>
      </c>
      <c r="I798" s="7">
        <f t="shared" si="0"/>
        <v>101.2993519041899</v>
      </c>
      <c r="J798" s="8">
        <f>VLOOKUP(B798,'ISDT municipal'!$A$4:$N$734,14)</f>
        <v>101.55999601657042</v>
      </c>
      <c r="K798" s="9">
        <f>VLOOKUP(B798,'ISDT asentamiento mas poblado'!$B$4:$I$734,8,FALSE)</f>
        <v>101.29935190418989</v>
      </c>
      <c r="L798" s="7">
        <f t="shared" si="1"/>
        <v>0.99743359469669524</v>
      </c>
      <c r="M798" s="10">
        <f t="shared" si="2"/>
        <v>101.55999601657042</v>
      </c>
      <c r="N798" s="56">
        <f t="shared" si="3"/>
        <v>101.55999601657042</v>
      </c>
    </row>
    <row r="799" spans="1:14" ht="15.75" customHeight="1" x14ac:dyDescent="0.25">
      <c r="A799" s="5">
        <v>44016000101</v>
      </c>
      <c r="B799" s="5">
        <v>44016</v>
      </c>
      <c r="C799" s="6" t="s">
        <v>810</v>
      </c>
      <c r="D799" s="6" t="s">
        <v>810</v>
      </c>
      <c r="E799" s="6" t="s">
        <v>1559</v>
      </c>
      <c r="F799" s="6" t="s">
        <v>1560</v>
      </c>
      <c r="G799" s="5">
        <v>482</v>
      </c>
      <c r="H799" s="4">
        <f>accesibilidad!CD799</f>
        <v>1.1876022466007703</v>
      </c>
      <c r="I799" s="7">
        <f t="shared" si="0"/>
        <v>101.18760224660078</v>
      </c>
      <c r="J799" s="8">
        <f>VLOOKUP(B799,'ISDT municipal'!$A$4:$N$734,14)</f>
        <v>100.26473689477956</v>
      </c>
      <c r="K799" s="9">
        <f>VLOOKUP(B799,'ISDT asentamiento mas poblado'!$B$4:$I$734,8,FALSE)</f>
        <v>101.18760224660078</v>
      </c>
      <c r="L799" s="7">
        <f t="shared" si="1"/>
        <v>1.0092042863762729</v>
      </c>
      <c r="M799" s="10">
        <f t="shared" si="2"/>
        <v>100.26473689477956</v>
      </c>
      <c r="N799" s="56">
        <f t="shared" si="3"/>
        <v>100.26473689477956</v>
      </c>
    </row>
    <row r="800" spans="1:14" ht="15.75" customHeight="1" x14ac:dyDescent="0.25">
      <c r="A800" s="5">
        <v>44017000199</v>
      </c>
      <c r="B800" s="5">
        <v>44017</v>
      </c>
      <c r="C800" s="6" t="s">
        <v>811</v>
      </c>
      <c r="D800" s="6" t="s">
        <v>812</v>
      </c>
      <c r="E800" s="6" t="s">
        <v>1561</v>
      </c>
      <c r="F800" s="6" t="s">
        <v>1562</v>
      </c>
      <c r="G800" s="5">
        <v>20</v>
      </c>
      <c r="H800" s="4">
        <f>accesibilidad!CD800</f>
        <v>-0.24591593063305123</v>
      </c>
      <c r="I800" s="7">
        <f t="shared" si="0"/>
        <v>99.754084069366954</v>
      </c>
      <c r="J800" s="8">
        <f>VLOOKUP(B800,'ISDT municipal'!$A$4:$N$734,14)</f>
        <v>99.794061576137949</v>
      </c>
      <c r="K800" s="9">
        <f>VLOOKUP(B800,'ISDT asentamiento mas poblado'!$B$4:$I$734,8,FALSE)</f>
        <v>100.44437694282577</v>
      </c>
      <c r="L800" s="7">
        <f t="shared" si="1"/>
        <v>1.006516573796244</v>
      </c>
      <c r="M800" s="10">
        <f t="shared" si="2"/>
        <v>99.108237923125202</v>
      </c>
      <c r="N800" s="56">
        <f t="shared" si="3"/>
        <v>99.108237923125202</v>
      </c>
    </row>
    <row r="801" spans="1:14" ht="15.75" customHeight="1" x14ac:dyDescent="0.25">
      <c r="A801" s="5">
        <v>44017000201</v>
      </c>
      <c r="B801" s="5">
        <v>44017</v>
      </c>
      <c r="C801" s="6" t="s">
        <v>812</v>
      </c>
      <c r="D801" s="6" t="s">
        <v>812</v>
      </c>
      <c r="E801" s="6" t="s">
        <v>1559</v>
      </c>
      <c r="F801" s="6" t="s">
        <v>1560</v>
      </c>
      <c r="G801" s="5">
        <v>248</v>
      </c>
      <c r="H801" s="4">
        <f>accesibilidad!CD801</f>
        <v>0.44437694282577234</v>
      </c>
      <c r="I801" s="7">
        <f t="shared" si="0"/>
        <v>100.44437694282577</v>
      </c>
      <c r="J801" s="8">
        <f>VLOOKUP(B801,'ISDT municipal'!$A$4:$N$734,14)</f>
        <v>99.794061576137949</v>
      </c>
      <c r="K801" s="9">
        <f>VLOOKUP(B801,'ISDT asentamiento mas poblado'!$B$4:$I$734,8,FALSE)</f>
        <v>100.44437694282577</v>
      </c>
      <c r="L801" s="7">
        <f t="shared" si="1"/>
        <v>1.006516573796244</v>
      </c>
      <c r="M801" s="10">
        <f t="shared" si="2"/>
        <v>99.794061576137949</v>
      </c>
      <c r="N801" s="56">
        <f t="shared" si="3"/>
        <v>99.794061576137949</v>
      </c>
    </row>
    <row r="802" spans="1:14" ht="15.75" customHeight="1" x14ac:dyDescent="0.25">
      <c r="A802" s="5">
        <v>44017000301</v>
      </c>
      <c r="B802" s="5">
        <v>44017</v>
      </c>
      <c r="C802" s="6" t="s">
        <v>813</v>
      </c>
      <c r="D802" s="6" t="s">
        <v>812</v>
      </c>
      <c r="E802" s="6" t="s">
        <v>1561</v>
      </c>
      <c r="F802" s="6" t="s">
        <v>1562</v>
      </c>
      <c r="G802" s="5">
        <v>10</v>
      </c>
      <c r="H802" s="4">
        <f>accesibilidad!CD802</f>
        <v>-0.67314598480814325</v>
      </c>
      <c r="I802" s="7">
        <f t="shared" si="0"/>
        <v>99.326854015191856</v>
      </c>
      <c r="J802" s="8">
        <f>VLOOKUP(B802,'ISDT municipal'!$A$4:$N$734,14)</f>
        <v>99.794061576137949</v>
      </c>
      <c r="K802" s="9">
        <f>VLOOKUP(B802,'ISDT asentamiento mas poblado'!$B$4:$I$734,8,FALSE)</f>
        <v>100.44437694282577</v>
      </c>
      <c r="L802" s="7">
        <f t="shared" si="1"/>
        <v>1.006516573796244</v>
      </c>
      <c r="M802" s="10">
        <f t="shared" si="2"/>
        <v>98.683773919950639</v>
      </c>
      <c r="N802" s="56">
        <f t="shared" si="3"/>
        <v>98.683773919950639</v>
      </c>
    </row>
    <row r="803" spans="1:14" ht="15.75" customHeight="1" x14ac:dyDescent="0.25">
      <c r="A803" s="5">
        <v>44017000401</v>
      </c>
      <c r="B803" s="5">
        <v>44017</v>
      </c>
      <c r="C803" s="6" t="s">
        <v>814</v>
      </c>
      <c r="D803" s="6" t="s">
        <v>812</v>
      </c>
      <c r="E803" s="6" t="s">
        <v>1561</v>
      </c>
      <c r="F803" s="6" t="s">
        <v>1562</v>
      </c>
      <c r="G803" s="5">
        <v>6</v>
      </c>
      <c r="H803" s="4">
        <f>accesibilidad!CD803</f>
        <v>-1.2579297060478383</v>
      </c>
      <c r="I803" s="7">
        <f t="shared" si="0"/>
        <v>98.742070293952168</v>
      </c>
      <c r="J803" s="8">
        <f>VLOOKUP(B803,'ISDT municipal'!$A$4:$N$734,14)</f>
        <v>99.794061576137949</v>
      </c>
      <c r="K803" s="9">
        <f>VLOOKUP(B803,'ISDT asentamiento mas poblado'!$B$4:$I$734,8,FALSE)</f>
        <v>100.44437694282577</v>
      </c>
      <c r="L803" s="7">
        <f t="shared" si="1"/>
        <v>1.006516573796244</v>
      </c>
      <c r="M803" s="10">
        <f t="shared" si="2"/>
        <v>98.102776312495365</v>
      </c>
      <c r="N803" s="56">
        <f t="shared" si="3"/>
        <v>98.102776312495365</v>
      </c>
    </row>
    <row r="804" spans="1:14" ht="15.75" customHeight="1" x14ac:dyDescent="0.25">
      <c r="A804" s="5">
        <v>44017000501</v>
      </c>
      <c r="B804" s="5">
        <v>44017</v>
      </c>
      <c r="C804" s="6" t="s">
        <v>815</v>
      </c>
      <c r="D804" s="6" t="s">
        <v>812</v>
      </c>
      <c r="E804" s="6" t="s">
        <v>1561</v>
      </c>
      <c r="F804" s="6" t="s">
        <v>1562</v>
      </c>
      <c r="G804" s="5">
        <v>15</v>
      </c>
      <c r="H804" s="4">
        <f>accesibilidad!CD804</f>
        <v>-1.3035390078127296</v>
      </c>
      <c r="I804" s="7">
        <f t="shared" si="0"/>
        <v>98.696460992187269</v>
      </c>
      <c r="J804" s="8">
        <f>VLOOKUP(B804,'ISDT municipal'!$A$4:$N$734,14)</f>
        <v>99.794061576137949</v>
      </c>
      <c r="K804" s="9">
        <f>VLOOKUP(B804,'ISDT asentamiento mas poblado'!$B$4:$I$734,8,FALSE)</f>
        <v>100.44437694282577</v>
      </c>
      <c r="L804" s="7">
        <f t="shared" si="1"/>
        <v>1.006516573796244</v>
      </c>
      <c r="M804" s="10">
        <f t="shared" si="2"/>
        <v>98.057462302818536</v>
      </c>
      <c r="N804" s="56">
        <f t="shared" si="3"/>
        <v>98.057462302818536</v>
      </c>
    </row>
    <row r="805" spans="1:14" ht="15.75" customHeight="1" x14ac:dyDescent="0.25">
      <c r="A805" s="5">
        <v>44017000601</v>
      </c>
      <c r="B805" s="5">
        <v>44017</v>
      </c>
      <c r="C805" s="6" t="s">
        <v>816</v>
      </c>
      <c r="D805" s="6" t="s">
        <v>812</v>
      </c>
      <c r="E805" s="6" t="s">
        <v>1561</v>
      </c>
      <c r="F805" s="6" t="s">
        <v>1562</v>
      </c>
      <c r="G805" s="5">
        <v>27</v>
      </c>
      <c r="H805" s="4">
        <f>accesibilidad!CD805</f>
        <v>1.8226443688135498E-2</v>
      </c>
      <c r="I805" s="7">
        <f t="shared" si="0"/>
        <v>100.01822644368814</v>
      </c>
      <c r="J805" s="8">
        <f>VLOOKUP(B805,'ISDT municipal'!$A$4:$N$734,14)</f>
        <v>99.794061576137949</v>
      </c>
      <c r="K805" s="9">
        <f>VLOOKUP(B805,'ISDT asentamiento mas poblado'!$B$4:$I$734,8,FALSE)</f>
        <v>100.44437694282577</v>
      </c>
      <c r="L805" s="7">
        <f t="shared" si="1"/>
        <v>1.006516573796244</v>
      </c>
      <c r="M805" s="10">
        <f t="shared" si="2"/>
        <v>99.370670138548064</v>
      </c>
      <c r="N805" s="56">
        <f t="shared" si="3"/>
        <v>99.370670138548064</v>
      </c>
    </row>
    <row r="806" spans="1:14" ht="15.75" customHeight="1" x14ac:dyDescent="0.25">
      <c r="A806" s="5">
        <v>44018000101</v>
      </c>
      <c r="B806" s="5">
        <v>44018</v>
      </c>
      <c r="C806" s="6" t="s">
        <v>817</v>
      </c>
      <c r="D806" s="6" t="s">
        <v>817</v>
      </c>
      <c r="E806" s="6" t="s">
        <v>1559</v>
      </c>
      <c r="F806" s="6" t="s">
        <v>1560</v>
      </c>
      <c r="G806" s="5">
        <v>14</v>
      </c>
      <c r="H806" s="4">
        <f>accesibilidad!CD806</f>
        <v>-0.516116958888994</v>
      </c>
      <c r="I806" s="7">
        <f t="shared" si="0"/>
        <v>99.483883041111</v>
      </c>
      <c r="J806" s="8">
        <f>VLOOKUP(B806,'ISDT municipal'!$A$4:$N$734,14)</f>
        <v>99.19698661727449</v>
      </c>
      <c r="K806" s="9">
        <f>VLOOKUP(B806,'ISDT asentamiento mas poblado'!$B$4:$I$734,8,FALSE)</f>
        <v>99.483883041111014</v>
      </c>
      <c r="L806" s="7">
        <f t="shared" si="1"/>
        <v>1.0028921889023044</v>
      </c>
      <c r="M806" s="10">
        <f t="shared" si="2"/>
        <v>99.19698661727449</v>
      </c>
      <c r="N806" s="56">
        <f t="shared" si="3"/>
        <v>99.19698661727449</v>
      </c>
    </row>
    <row r="807" spans="1:14" ht="15.75" customHeight="1" x14ac:dyDescent="0.25">
      <c r="A807" s="5">
        <v>44019000101</v>
      </c>
      <c r="B807" s="5">
        <v>44019</v>
      </c>
      <c r="C807" s="6" t="s">
        <v>818</v>
      </c>
      <c r="D807" s="6" t="s">
        <v>818</v>
      </c>
      <c r="E807" s="6" t="s">
        <v>1559</v>
      </c>
      <c r="F807" s="6" t="s">
        <v>1560</v>
      </c>
      <c r="G807" s="5">
        <v>64</v>
      </c>
      <c r="H807" s="4">
        <f>accesibilidad!CD807</f>
        <v>-1.242626197436159</v>
      </c>
      <c r="I807" s="7">
        <f t="shared" si="0"/>
        <v>98.757373802563848</v>
      </c>
      <c r="J807" s="8">
        <f>VLOOKUP(B807,'ISDT municipal'!$A$4:$N$734,14)</f>
        <v>99.023856021086033</v>
      </c>
      <c r="K807" s="9">
        <f>VLOOKUP(B807,'ISDT asentamiento mas poblado'!$B$4:$I$734,8,FALSE)</f>
        <v>98.757373802563848</v>
      </c>
      <c r="L807" s="7">
        <f t="shared" si="1"/>
        <v>0.99730890889095003</v>
      </c>
      <c r="M807" s="10">
        <f t="shared" si="2"/>
        <v>99.023856021086033</v>
      </c>
      <c r="N807" s="56">
        <f t="shared" si="3"/>
        <v>99.023856021086033</v>
      </c>
    </row>
    <row r="808" spans="1:14" ht="15.75" customHeight="1" x14ac:dyDescent="0.25">
      <c r="A808" s="5">
        <v>44020000101</v>
      </c>
      <c r="B808" s="5">
        <v>44020</v>
      </c>
      <c r="C808" s="6" t="s">
        <v>819</v>
      </c>
      <c r="D808" s="6" t="s">
        <v>819</v>
      </c>
      <c r="E808" s="6" t="s">
        <v>1559</v>
      </c>
      <c r="F808" s="6" t="s">
        <v>1560</v>
      </c>
      <c r="G808" s="5">
        <v>21</v>
      </c>
      <c r="H808" s="4">
        <f>accesibilidad!CD808</f>
        <v>-0.65346735514155629</v>
      </c>
      <c r="I808" s="7">
        <f t="shared" si="0"/>
        <v>99.346532644858442</v>
      </c>
      <c r="J808" s="8">
        <f>VLOOKUP(B808,'ISDT municipal'!$A$4:$N$734,14)</f>
        <v>97.951945669802157</v>
      </c>
      <c r="K808" s="9">
        <f>VLOOKUP(B808,'ISDT asentamiento mas poblado'!$B$4:$I$734,8,FALSE)</f>
        <v>99.346532644858442</v>
      </c>
      <c r="L808" s="7">
        <f t="shared" si="1"/>
        <v>1.0142374606805409</v>
      </c>
      <c r="M808" s="10">
        <f t="shared" si="2"/>
        <v>97.951945669802157</v>
      </c>
      <c r="N808" s="56">
        <f t="shared" si="3"/>
        <v>97.951945669802157</v>
      </c>
    </row>
    <row r="809" spans="1:14" ht="15.75" customHeight="1" x14ac:dyDescent="0.25">
      <c r="A809" s="5">
        <v>44021000101</v>
      </c>
      <c r="B809" s="5">
        <v>44021</v>
      </c>
      <c r="C809" s="6" t="s">
        <v>820</v>
      </c>
      <c r="D809" s="6" t="s">
        <v>820</v>
      </c>
      <c r="E809" s="6" t="s">
        <v>1559</v>
      </c>
      <c r="F809" s="6" t="s">
        <v>1560</v>
      </c>
      <c r="G809" s="5">
        <v>124</v>
      </c>
      <c r="H809" s="4">
        <f>accesibilidad!CD809</f>
        <v>-0.33211310622492629</v>
      </c>
      <c r="I809" s="7">
        <f t="shared" si="0"/>
        <v>99.667886893775076</v>
      </c>
      <c r="J809" s="8">
        <f>VLOOKUP(B809,'ISDT municipal'!$A$4:$N$734,14)</f>
        <v>99.535457017767058</v>
      </c>
      <c r="K809" s="9">
        <f>VLOOKUP(B809,'ISDT asentamiento mas poblado'!$B$4:$I$734,8,FALSE)</f>
        <v>99.667886893775076</v>
      </c>
      <c r="L809" s="7">
        <f t="shared" si="1"/>
        <v>1.0013304794088038</v>
      </c>
      <c r="M809" s="10">
        <f t="shared" si="2"/>
        <v>99.535457017767058</v>
      </c>
      <c r="N809" s="56">
        <f t="shared" si="3"/>
        <v>99.535457017767058</v>
      </c>
    </row>
    <row r="810" spans="1:14" ht="15.75" customHeight="1" x14ac:dyDescent="0.25">
      <c r="A810" s="5">
        <v>44022000101</v>
      </c>
      <c r="B810" s="5">
        <v>44022</v>
      </c>
      <c r="C810" s="6" t="s">
        <v>821</v>
      </c>
      <c r="D810" s="6" t="s">
        <v>821</v>
      </c>
      <c r="E810" s="6" t="s">
        <v>1559</v>
      </c>
      <c r="F810" s="6" t="s">
        <v>1560</v>
      </c>
      <c r="G810" s="5">
        <v>572</v>
      </c>
      <c r="H810" s="4">
        <f>accesibilidad!CD810</f>
        <v>0.23167998385969962</v>
      </c>
      <c r="I810" s="7">
        <f t="shared" si="0"/>
        <v>100.23167998385971</v>
      </c>
      <c r="J810" s="8">
        <f>VLOOKUP(B810,'ISDT municipal'!$A$4:$N$734,14)</f>
        <v>99.357751036388095</v>
      </c>
      <c r="K810" s="9">
        <f>VLOOKUP(B810,'ISDT asentamiento mas poblado'!$B$4:$I$734,8,FALSE)</f>
        <v>100.23167998385969</v>
      </c>
      <c r="L810" s="7">
        <f t="shared" si="1"/>
        <v>1.0087957802824215</v>
      </c>
      <c r="M810" s="10">
        <f t="shared" si="2"/>
        <v>99.357751036388095</v>
      </c>
      <c r="N810" s="56">
        <f t="shared" si="3"/>
        <v>99.357751036388095</v>
      </c>
    </row>
    <row r="811" spans="1:14" ht="15.75" customHeight="1" x14ac:dyDescent="0.25">
      <c r="A811" s="5">
        <v>44023000101</v>
      </c>
      <c r="B811" s="5">
        <v>44023</v>
      </c>
      <c r="C811" s="6" t="s">
        <v>822</v>
      </c>
      <c r="D811" s="6" t="s">
        <v>822</v>
      </c>
      <c r="E811" s="6" t="s">
        <v>1559</v>
      </c>
      <c r="F811" s="6" t="s">
        <v>1560</v>
      </c>
      <c r="G811" s="5">
        <v>24</v>
      </c>
      <c r="H811" s="4">
        <f>accesibilidad!CD811</f>
        <v>-0.77427885883115011</v>
      </c>
      <c r="I811" s="7">
        <f t="shared" si="0"/>
        <v>99.225721141168847</v>
      </c>
      <c r="J811" s="8">
        <f>VLOOKUP(B811,'ISDT municipal'!$A$4:$N$734,14)</f>
        <v>99.314260658908196</v>
      </c>
      <c r="K811" s="9">
        <f>VLOOKUP(B811,'ISDT asentamiento mas poblado'!$B$4:$I$734,8,FALSE)</f>
        <v>99.225721141168847</v>
      </c>
      <c r="L811" s="7">
        <f t="shared" si="1"/>
        <v>0.99910849139738922</v>
      </c>
      <c r="M811" s="10">
        <f t="shared" si="2"/>
        <v>99.314260658908196</v>
      </c>
      <c r="N811" s="56">
        <f t="shared" si="3"/>
        <v>99.314260658908196</v>
      </c>
    </row>
    <row r="812" spans="1:14" ht="15.75" customHeight="1" x14ac:dyDescent="0.25">
      <c r="A812" s="5">
        <v>44024000101</v>
      </c>
      <c r="B812" s="5">
        <v>44024</v>
      </c>
      <c r="C812" s="6" t="s">
        <v>823</v>
      </c>
      <c r="D812" s="6" t="s">
        <v>823</v>
      </c>
      <c r="E812" s="6" t="s">
        <v>1559</v>
      </c>
      <c r="F812" s="6" t="s">
        <v>1560</v>
      </c>
      <c r="G812" s="5">
        <v>32</v>
      </c>
      <c r="H812" s="4">
        <f>accesibilidad!CD812</f>
        <v>-1.115050327485356</v>
      </c>
      <c r="I812" s="7">
        <f t="shared" si="0"/>
        <v>98.884949672514651</v>
      </c>
      <c r="J812" s="8">
        <f>VLOOKUP(B812,'ISDT municipal'!$A$4:$N$734,14)</f>
        <v>98.937852989928487</v>
      </c>
      <c r="K812" s="9">
        <f>VLOOKUP(B812,'ISDT asentamiento mas poblado'!$B$4:$I$734,8,FALSE)</f>
        <v>98.884949672514651</v>
      </c>
      <c r="L812" s="7">
        <f t="shared" si="1"/>
        <v>0.99946528739188201</v>
      </c>
      <c r="M812" s="10">
        <f t="shared" si="2"/>
        <v>98.937852989928487</v>
      </c>
      <c r="N812" s="56">
        <f t="shared" si="3"/>
        <v>98.937852989928487</v>
      </c>
    </row>
    <row r="813" spans="1:14" ht="15.75" customHeight="1" x14ac:dyDescent="0.25">
      <c r="A813" s="5">
        <v>44025000101</v>
      </c>
      <c r="B813" s="5">
        <v>44025</v>
      </c>
      <c r="C813" s="6" t="s">
        <v>824</v>
      </c>
      <c r="D813" s="6" t="s">
        <v>824</v>
      </c>
      <c r="E813" s="6" t="s">
        <v>1559</v>
      </c>
      <c r="F813" s="6" t="s">
        <v>1560</v>
      </c>
      <c r="G813" s="5">
        <v>7345</v>
      </c>
      <c r="H813" s="4">
        <f>accesibilidad!CD813</f>
        <v>1.8228990931400655</v>
      </c>
      <c r="I813" s="7">
        <f t="shared" si="0"/>
        <v>101.82289909314007</v>
      </c>
      <c r="J813" s="8">
        <f>VLOOKUP(B813,'ISDT municipal'!$A$4:$N$734,14)</f>
        <v>101.28825254446646</v>
      </c>
      <c r="K813" s="9">
        <f>VLOOKUP(B813,'ISDT asentamiento mas poblado'!$B$4:$I$734,8,FALSE)</f>
        <v>101.82289909314007</v>
      </c>
      <c r="L813" s="7">
        <f t="shared" si="1"/>
        <v>1.0052784655203613</v>
      </c>
      <c r="M813" s="10">
        <f t="shared" si="2"/>
        <v>101.28825254446646</v>
      </c>
      <c r="N813" s="56">
        <f t="shared" si="3"/>
        <v>101.28825254446646</v>
      </c>
    </row>
    <row r="814" spans="1:14" ht="15.75" customHeight="1" x14ac:dyDescent="0.25">
      <c r="A814" s="5">
        <v>44026000101</v>
      </c>
      <c r="B814" s="5">
        <v>44026</v>
      </c>
      <c r="C814" s="6" t="s">
        <v>825</v>
      </c>
      <c r="D814" s="6" t="s">
        <v>825</v>
      </c>
      <c r="E814" s="6" t="s">
        <v>1559</v>
      </c>
      <c r="F814" s="6" t="s">
        <v>1560</v>
      </c>
      <c r="G814" s="5">
        <v>117</v>
      </c>
      <c r="H814" s="4">
        <f>accesibilidad!CD814</f>
        <v>-0.47549410401076131</v>
      </c>
      <c r="I814" s="7">
        <f t="shared" si="0"/>
        <v>99.524505895989236</v>
      </c>
      <c r="J814" s="8">
        <f>VLOOKUP(B814,'ISDT municipal'!$A$4:$N$734,14)</f>
        <v>99.939012907481938</v>
      </c>
      <c r="K814" s="9">
        <f>VLOOKUP(B814,'ISDT asentamiento mas poblado'!$B$4:$I$734,8,FALSE)</f>
        <v>99.524505895989236</v>
      </c>
      <c r="L814" s="7">
        <f t="shared" si="1"/>
        <v>0.99585240038465828</v>
      </c>
      <c r="M814" s="10">
        <f t="shared" si="2"/>
        <v>99.939012907481938</v>
      </c>
      <c r="N814" s="56">
        <f t="shared" si="3"/>
        <v>99.939012907481938</v>
      </c>
    </row>
    <row r="815" spans="1:14" ht="15.75" customHeight="1" x14ac:dyDescent="0.25">
      <c r="A815" s="5">
        <v>44026000299</v>
      </c>
      <c r="B815" s="5">
        <v>44026</v>
      </c>
      <c r="C815" s="6" t="s">
        <v>826</v>
      </c>
      <c r="D815" s="6" t="s">
        <v>825</v>
      </c>
      <c r="E815" s="6" t="s">
        <v>1561</v>
      </c>
      <c r="F815" s="6" t="s">
        <v>1562</v>
      </c>
      <c r="G815" s="5">
        <v>1</v>
      </c>
      <c r="H815" s="4">
        <f>accesibilidad!CD815</f>
        <v>-1.066096017324065</v>
      </c>
      <c r="I815" s="7">
        <f t="shared" si="0"/>
        <v>98.933903982675929</v>
      </c>
      <c r="J815" s="8">
        <f>VLOOKUP(B815,'ISDT municipal'!$A$4:$N$734,14)</f>
        <v>99.939012907481938</v>
      </c>
      <c r="K815" s="9">
        <f>VLOOKUP(B815,'ISDT asentamiento mas poblado'!$B$4:$I$734,8,FALSE)</f>
        <v>99.524505895989236</v>
      </c>
      <c r="L815" s="7">
        <f t="shared" si="1"/>
        <v>0.99585240038465828</v>
      </c>
      <c r="M815" s="10">
        <f t="shared" si="2"/>
        <v>99.345951211707359</v>
      </c>
      <c r="N815" s="56">
        <f t="shared" si="3"/>
        <v>99.345951211707359</v>
      </c>
    </row>
    <row r="816" spans="1:14" ht="15.75" customHeight="1" x14ac:dyDescent="0.25">
      <c r="A816" s="5">
        <v>44027000101</v>
      </c>
      <c r="B816" s="5">
        <v>44027</v>
      </c>
      <c r="C816" s="6" t="s">
        <v>827</v>
      </c>
      <c r="D816" s="6" t="s">
        <v>827</v>
      </c>
      <c r="E816" s="6" t="s">
        <v>1559</v>
      </c>
      <c r="F816" s="6" t="s">
        <v>1560</v>
      </c>
      <c r="G816" s="5">
        <v>205</v>
      </c>
      <c r="H816" s="4">
        <f>accesibilidad!CD816</f>
        <v>-0.43029773163981905</v>
      </c>
      <c r="I816" s="7">
        <f t="shared" si="0"/>
        <v>99.569702268360174</v>
      </c>
      <c r="J816" s="8">
        <f>VLOOKUP(B816,'ISDT municipal'!$A$4:$N$734,14)</f>
        <v>99.887100525761937</v>
      </c>
      <c r="K816" s="9">
        <f>VLOOKUP(B816,'ISDT asentamiento mas poblado'!$B$4:$I$734,8,FALSE)</f>
        <v>99.569702268360189</v>
      </c>
      <c r="L816" s="7">
        <f t="shared" si="1"/>
        <v>0.99682242996612069</v>
      </c>
      <c r="M816" s="10">
        <f t="shared" si="2"/>
        <v>99.887100525761937</v>
      </c>
      <c r="N816" s="56">
        <f t="shared" si="3"/>
        <v>99.887100525761937</v>
      </c>
    </row>
    <row r="817" spans="1:14" ht="15.75" customHeight="1" x14ac:dyDescent="0.25">
      <c r="A817" s="5">
        <v>44028000101</v>
      </c>
      <c r="B817" s="5">
        <v>44028</v>
      </c>
      <c r="C817" s="6" t="s">
        <v>828</v>
      </c>
      <c r="D817" s="6" t="s">
        <v>828</v>
      </c>
      <c r="E817" s="6" t="s">
        <v>1559</v>
      </c>
      <c r="F817" s="6" t="s">
        <v>1560</v>
      </c>
      <c r="G817" s="5">
        <v>193</v>
      </c>
      <c r="H817" s="4">
        <f>accesibilidad!CD817</f>
        <v>-0.21367463661513417</v>
      </c>
      <c r="I817" s="7">
        <f t="shared" si="0"/>
        <v>99.786325363384861</v>
      </c>
      <c r="J817" s="8">
        <f>VLOOKUP(B817,'ISDT municipal'!$A$4:$N$734,14)</f>
        <v>99.514011426005027</v>
      </c>
      <c r="K817" s="9">
        <f>VLOOKUP(B817,'ISDT asentamiento mas poblado'!$B$4:$I$734,8,FALSE)</f>
        <v>99.786325363384861</v>
      </c>
      <c r="L817" s="7">
        <f t="shared" si="1"/>
        <v>1.0027364381505444</v>
      </c>
      <c r="M817" s="10">
        <f t="shared" si="2"/>
        <v>99.514011426005027</v>
      </c>
      <c r="N817" s="56">
        <f t="shared" si="3"/>
        <v>99.514011426005027</v>
      </c>
    </row>
    <row r="818" spans="1:14" ht="15.75" customHeight="1" x14ac:dyDescent="0.25">
      <c r="A818" s="5">
        <v>44029000101</v>
      </c>
      <c r="B818" s="5">
        <v>44029</v>
      </c>
      <c r="C818" s="6" t="s">
        <v>829</v>
      </c>
      <c r="D818" s="6" t="s">
        <v>829</v>
      </c>
      <c r="E818" s="6" t="s">
        <v>1559</v>
      </c>
      <c r="F818" s="6" t="s">
        <v>1560</v>
      </c>
      <c r="G818" s="5">
        <v>714</v>
      </c>
      <c r="H818" s="4">
        <f>accesibilidad!CD818</f>
        <v>-0.31192489986539662</v>
      </c>
      <c r="I818" s="7">
        <f t="shared" si="0"/>
        <v>99.688075100134597</v>
      </c>
      <c r="J818" s="8">
        <f>VLOOKUP(B818,'ISDT municipal'!$A$4:$N$734,14)</f>
        <v>100.12664191550903</v>
      </c>
      <c r="K818" s="9">
        <f>VLOOKUP(B818,'ISDT asentamiento mas poblado'!$B$4:$I$734,8,FALSE)</f>
        <v>99.688075100134597</v>
      </c>
      <c r="L818" s="7">
        <f t="shared" si="1"/>
        <v>0.99561987891549875</v>
      </c>
      <c r="M818" s="10">
        <f t="shared" si="2"/>
        <v>100.12664191550903</v>
      </c>
      <c r="N818" s="56">
        <f t="shared" si="3"/>
        <v>100.12664191550903</v>
      </c>
    </row>
    <row r="819" spans="1:14" ht="15.75" customHeight="1" x14ac:dyDescent="0.25">
      <c r="A819" s="5">
        <v>44031000101</v>
      </c>
      <c r="B819" s="5">
        <v>44031</v>
      </c>
      <c r="C819" s="6" t="s">
        <v>830</v>
      </c>
      <c r="D819" s="6" t="s">
        <v>830</v>
      </c>
      <c r="E819" s="6" t="s">
        <v>1559</v>
      </c>
      <c r="F819" s="6" t="s">
        <v>1560</v>
      </c>
      <c r="G819" s="5">
        <v>93</v>
      </c>
      <c r="H819" s="4">
        <f>accesibilidad!CD819</f>
        <v>-0.20685466728803786</v>
      </c>
      <c r="I819" s="7">
        <f t="shared" si="0"/>
        <v>99.793145332711958</v>
      </c>
      <c r="J819" s="8">
        <f>VLOOKUP(B819,'ISDT municipal'!$A$4:$N$734,14)</f>
        <v>99.666854564038729</v>
      </c>
      <c r="K819" s="9">
        <f>VLOOKUP(B819,'ISDT asentamiento mas poblado'!$B$4:$I$734,8,FALSE)</f>
        <v>99.793145332711958</v>
      </c>
      <c r="L819" s="7">
        <f t="shared" si="1"/>
        <v>1.0012671290693946</v>
      </c>
      <c r="M819" s="10">
        <f t="shared" si="2"/>
        <v>99.666854564038729</v>
      </c>
      <c r="N819" s="56">
        <f t="shared" si="3"/>
        <v>99.666854564038729</v>
      </c>
    </row>
    <row r="820" spans="1:14" ht="15.75" customHeight="1" x14ac:dyDescent="0.25">
      <c r="A820" s="5">
        <v>44032000101</v>
      </c>
      <c r="B820" s="5">
        <v>44032</v>
      </c>
      <c r="C820" s="6" t="s">
        <v>831</v>
      </c>
      <c r="D820" s="6" t="s">
        <v>831</v>
      </c>
      <c r="E820" s="6" t="s">
        <v>1559</v>
      </c>
      <c r="F820" s="6" t="s">
        <v>1560</v>
      </c>
      <c r="G820" s="5">
        <v>19</v>
      </c>
      <c r="H820" s="4">
        <f>accesibilidad!CD820</f>
        <v>-0.48891700816977823</v>
      </c>
      <c r="I820" s="7">
        <f t="shared" si="0"/>
        <v>99.511082991830222</v>
      </c>
      <c r="J820" s="8">
        <f>VLOOKUP(B820,'ISDT municipal'!$A$4:$N$734,14)</f>
        <v>99.071765550654646</v>
      </c>
      <c r="K820" s="9">
        <f>VLOOKUP(B820,'ISDT asentamiento mas poblado'!$B$4:$I$734,8,FALSE)</f>
        <v>99.511082991830222</v>
      </c>
      <c r="L820" s="7">
        <f t="shared" si="1"/>
        <v>1.004434335440918</v>
      </c>
      <c r="M820" s="10">
        <f t="shared" si="2"/>
        <v>99.071765550654646</v>
      </c>
      <c r="N820" s="56">
        <f t="shared" si="3"/>
        <v>99.071765550654646</v>
      </c>
    </row>
    <row r="821" spans="1:14" ht="15.75" customHeight="1" x14ac:dyDescent="0.25">
      <c r="A821" s="5">
        <v>44033000101</v>
      </c>
      <c r="B821" s="5">
        <v>44033</v>
      </c>
      <c r="C821" s="6" t="s">
        <v>832</v>
      </c>
      <c r="D821" s="6" t="s">
        <v>832</v>
      </c>
      <c r="E821" s="6" t="s">
        <v>1559</v>
      </c>
      <c r="F821" s="6" t="s">
        <v>1560</v>
      </c>
      <c r="G821" s="5">
        <v>285</v>
      </c>
      <c r="H821" s="4">
        <f>accesibilidad!CD821</f>
        <v>1.3872439951145301</v>
      </c>
      <c r="I821" s="7">
        <f t="shared" si="0"/>
        <v>101.38724399511453</v>
      </c>
      <c r="J821" s="8">
        <f>VLOOKUP(B821,'ISDT municipal'!$A$4:$N$734,14)</f>
        <v>100.03896357977925</v>
      </c>
      <c r="K821" s="9">
        <f>VLOOKUP(B821,'ISDT asentamiento mas poblado'!$B$4:$I$734,8,FALSE)</f>
        <v>101.38724399511453</v>
      </c>
      <c r="L821" s="7">
        <f t="shared" si="1"/>
        <v>1.0134775528163089</v>
      </c>
      <c r="M821" s="10">
        <f t="shared" si="2"/>
        <v>100.03896357977925</v>
      </c>
      <c r="N821" s="56">
        <f t="shared" si="3"/>
        <v>100.03896357977925</v>
      </c>
    </row>
    <row r="822" spans="1:14" ht="15.75" customHeight="1" x14ac:dyDescent="0.25">
      <c r="A822" s="5">
        <v>44034000101</v>
      </c>
      <c r="B822" s="5">
        <v>44034</v>
      </c>
      <c r="C822" s="6" t="s">
        <v>833</v>
      </c>
      <c r="D822" s="6" t="s">
        <v>833</v>
      </c>
      <c r="E822" s="6" t="s">
        <v>1559</v>
      </c>
      <c r="F822" s="6" t="s">
        <v>1560</v>
      </c>
      <c r="G822" s="5">
        <v>146</v>
      </c>
      <c r="H822" s="4">
        <f>accesibilidad!CD822</f>
        <v>0.12712513213637058</v>
      </c>
      <c r="I822" s="7">
        <f t="shared" si="0"/>
        <v>100.12712513213637</v>
      </c>
      <c r="J822" s="8">
        <f>VLOOKUP(B822,'ISDT municipal'!$A$4:$N$734,14)</f>
        <v>99.826132273124671</v>
      </c>
      <c r="K822" s="9">
        <f>VLOOKUP(B822,'ISDT asentamiento mas poblado'!$B$4:$I$734,8,FALSE)</f>
        <v>100.12712513213637</v>
      </c>
      <c r="L822" s="7">
        <f t="shared" si="1"/>
        <v>1.0030151709993951</v>
      </c>
      <c r="M822" s="10">
        <f t="shared" si="2"/>
        <v>99.826132273124671</v>
      </c>
      <c r="N822" s="56">
        <f t="shared" si="3"/>
        <v>99.826132273124671</v>
      </c>
    </row>
    <row r="823" spans="1:14" ht="15.75" customHeight="1" x14ac:dyDescent="0.25">
      <c r="A823" s="5">
        <v>44035000101</v>
      </c>
      <c r="B823" s="5">
        <v>44035</v>
      </c>
      <c r="C823" s="6" t="s">
        <v>834</v>
      </c>
      <c r="D823" s="6" t="s">
        <v>834</v>
      </c>
      <c r="E823" s="6" t="s">
        <v>1559</v>
      </c>
      <c r="F823" s="6" t="s">
        <v>1560</v>
      </c>
      <c r="G823" s="5">
        <v>109</v>
      </c>
      <c r="H823" s="4">
        <f>accesibilidad!CD823</f>
        <v>-0.20184497094836684</v>
      </c>
      <c r="I823" s="7">
        <f t="shared" si="0"/>
        <v>99.798155029051628</v>
      </c>
      <c r="J823" s="8">
        <f>VLOOKUP(B823,'ISDT municipal'!$A$4:$N$734,14)</f>
        <v>99.246223282604959</v>
      </c>
      <c r="K823" s="9">
        <f>VLOOKUP(B823,'ISDT asentamiento mas poblado'!$B$4:$I$734,8,FALSE)</f>
        <v>99.798155029051628</v>
      </c>
      <c r="L823" s="7">
        <f t="shared" si="1"/>
        <v>1.0055612367724567</v>
      </c>
      <c r="M823" s="10">
        <f t="shared" si="2"/>
        <v>99.246223282604959</v>
      </c>
      <c r="N823" s="56">
        <f t="shared" si="3"/>
        <v>99.246223282604959</v>
      </c>
    </row>
    <row r="824" spans="1:14" ht="15.75" customHeight="1" x14ac:dyDescent="0.25">
      <c r="A824" s="5">
        <v>44036000101</v>
      </c>
      <c r="B824" s="5">
        <v>44036</v>
      </c>
      <c r="C824" s="6" t="s">
        <v>835</v>
      </c>
      <c r="D824" s="6" t="s">
        <v>835</v>
      </c>
      <c r="E824" s="6" t="s">
        <v>1559</v>
      </c>
      <c r="F824" s="6" t="s">
        <v>1560</v>
      </c>
      <c r="G824" s="5">
        <v>29</v>
      </c>
      <c r="H824" s="4">
        <f>accesibilidad!CD824</f>
        <v>-0.4184709114892225</v>
      </c>
      <c r="I824" s="7">
        <f t="shared" si="0"/>
        <v>99.581529088510777</v>
      </c>
      <c r="J824" s="8">
        <f>VLOOKUP(B824,'ISDT municipal'!$A$4:$N$734,14)</f>
        <v>99.155991683235769</v>
      </c>
      <c r="K824" s="9">
        <f>VLOOKUP(B824,'ISDT asentamiento mas poblado'!$B$4:$I$734,8,FALSE)</f>
        <v>99.581529088510777</v>
      </c>
      <c r="L824" s="7">
        <f t="shared" si="1"/>
        <v>1.004291595475485</v>
      </c>
      <c r="M824" s="10">
        <f t="shared" si="2"/>
        <v>99.155991683235769</v>
      </c>
      <c r="N824" s="56">
        <f t="shared" si="3"/>
        <v>99.155991683235769</v>
      </c>
    </row>
    <row r="825" spans="1:14" ht="15.75" customHeight="1" x14ac:dyDescent="0.25">
      <c r="A825" s="5">
        <v>44037000101</v>
      </c>
      <c r="B825" s="5">
        <v>44037</v>
      </c>
      <c r="C825" s="6" t="s">
        <v>836</v>
      </c>
      <c r="D825" s="6" t="s">
        <v>836</v>
      </c>
      <c r="E825" s="6" t="s">
        <v>1559</v>
      </c>
      <c r="F825" s="6" t="s">
        <v>1560</v>
      </c>
      <c r="G825" s="5">
        <v>531</v>
      </c>
      <c r="H825" s="4">
        <f>accesibilidad!CD825</f>
        <v>0.28368280007940749</v>
      </c>
      <c r="I825" s="7">
        <f t="shared" si="0"/>
        <v>100.2836828000794</v>
      </c>
      <c r="J825" s="8">
        <f>VLOOKUP(B825,'ISDT municipal'!$A$4:$N$734,14)</f>
        <v>100.32818189722268</v>
      </c>
      <c r="K825" s="9">
        <f>VLOOKUP(B825,'ISDT asentamiento mas poblado'!$B$4:$I$734,8,FALSE)</f>
        <v>100.2836828000794</v>
      </c>
      <c r="L825" s="7">
        <f t="shared" si="1"/>
        <v>0.99955646463135495</v>
      </c>
      <c r="M825" s="10">
        <f t="shared" si="2"/>
        <v>100.32818189722268</v>
      </c>
      <c r="N825" s="56">
        <f t="shared" si="3"/>
        <v>100.32818189722268</v>
      </c>
    </row>
    <row r="826" spans="1:14" ht="15.75" customHeight="1" x14ac:dyDescent="0.25">
      <c r="A826" s="5">
        <v>44038000101</v>
      </c>
      <c r="B826" s="5">
        <v>44038</v>
      </c>
      <c r="C826" s="6" t="s">
        <v>837</v>
      </c>
      <c r="D826" s="6" t="s">
        <v>837</v>
      </c>
      <c r="E826" s="6" t="s">
        <v>1559</v>
      </c>
      <c r="F826" s="6" t="s">
        <v>1560</v>
      </c>
      <c r="G826" s="5">
        <v>123</v>
      </c>
      <c r="H826" s="4">
        <f>accesibilidad!CD826</f>
        <v>-0.35727843484704863</v>
      </c>
      <c r="I826" s="7">
        <f t="shared" si="0"/>
        <v>99.642721565152954</v>
      </c>
      <c r="J826" s="8">
        <f>VLOOKUP(B826,'ISDT municipal'!$A$4:$N$734,14)</f>
        <v>99.757511992039753</v>
      </c>
      <c r="K826" s="9">
        <f>VLOOKUP(B826,'ISDT asentamiento mas poblado'!$B$4:$I$734,8,FALSE)</f>
        <v>99.642721565152954</v>
      </c>
      <c r="L826" s="7">
        <f t="shared" si="1"/>
        <v>0.9988493054348031</v>
      </c>
      <c r="M826" s="10">
        <f t="shared" si="2"/>
        <v>99.757511992039753</v>
      </c>
      <c r="N826" s="56">
        <f t="shared" si="3"/>
        <v>99.757511992039753</v>
      </c>
    </row>
    <row r="827" spans="1:14" ht="15.75" customHeight="1" x14ac:dyDescent="0.25">
      <c r="A827" s="5">
        <v>44039000101</v>
      </c>
      <c r="B827" s="5">
        <v>44039</v>
      </c>
      <c r="C827" s="6" t="s">
        <v>838</v>
      </c>
      <c r="D827" s="6" t="s">
        <v>838</v>
      </c>
      <c r="E827" s="6" t="s">
        <v>1559</v>
      </c>
      <c r="F827" s="6" t="s">
        <v>1560</v>
      </c>
      <c r="G827" s="5">
        <v>219</v>
      </c>
      <c r="H827" s="4">
        <f>accesibilidad!CD827</f>
        <v>0.12334428209081269</v>
      </c>
      <c r="I827" s="7">
        <f t="shared" si="0"/>
        <v>100.12334428209081</v>
      </c>
      <c r="J827" s="8">
        <f>VLOOKUP(B827,'ISDT municipal'!$A$4:$N$734,14)</f>
        <v>99.62522134259271</v>
      </c>
      <c r="K827" s="9">
        <f>VLOOKUP(B827,'ISDT asentamiento mas poblado'!$B$4:$I$734,8,FALSE)</f>
        <v>100.12334428209081</v>
      </c>
      <c r="L827" s="7">
        <f t="shared" si="1"/>
        <v>1.0049999682087043</v>
      </c>
      <c r="M827" s="10">
        <f t="shared" si="2"/>
        <v>99.62522134259271</v>
      </c>
      <c r="N827" s="56">
        <f t="shared" si="3"/>
        <v>99.62522134259271</v>
      </c>
    </row>
    <row r="828" spans="1:14" ht="15.75" customHeight="1" x14ac:dyDescent="0.25">
      <c r="A828" s="5">
        <v>44040000101</v>
      </c>
      <c r="B828" s="5">
        <v>44040</v>
      </c>
      <c r="C828" s="6" t="s">
        <v>839</v>
      </c>
      <c r="D828" s="6" t="s">
        <v>839</v>
      </c>
      <c r="E828" s="6" t="s">
        <v>1559</v>
      </c>
      <c r="F828" s="6" t="s">
        <v>1560</v>
      </c>
      <c r="G828" s="5">
        <v>241</v>
      </c>
      <c r="H828" s="4">
        <f>accesibilidad!CD828</f>
        <v>-6.5172783457029065E-2</v>
      </c>
      <c r="I828" s="7">
        <f t="shared" si="0"/>
        <v>99.934827216542971</v>
      </c>
      <c r="J828" s="8">
        <f>VLOOKUP(B828,'ISDT municipal'!$A$4:$N$734,14)</f>
        <v>99.423697897546433</v>
      </c>
      <c r="K828" s="9">
        <f>VLOOKUP(B828,'ISDT asentamiento mas poblado'!$B$4:$I$734,8,FALSE)</f>
        <v>99.934827216542971</v>
      </c>
      <c r="L828" s="7">
        <f t="shared" si="1"/>
        <v>1.0051409204224453</v>
      </c>
      <c r="M828" s="10">
        <f t="shared" si="2"/>
        <v>99.423697897546433</v>
      </c>
      <c r="N828" s="56">
        <f t="shared" si="3"/>
        <v>99.423697897546433</v>
      </c>
    </row>
    <row r="829" spans="1:14" ht="15.75" customHeight="1" x14ac:dyDescent="0.25">
      <c r="A829" s="5">
        <v>44041000101</v>
      </c>
      <c r="B829" s="5">
        <v>44041</v>
      </c>
      <c r="C829" s="6" t="s">
        <v>840</v>
      </c>
      <c r="D829" s="6" t="s">
        <v>840</v>
      </c>
      <c r="E829" s="6" t="s">
        <v>1559</v>
      </c>
      <c r="F829" s="6" t="s">
        <v>1560</v>
      </c>
      <c r="G829" s="5">
        <v>67</v>
      </c>
      <c r="H829" s="4">
        <f>accesibilidad!CD829</f>
        <v>-0.29371031277068782</v>
      </c>
      <c r="I829" s="7">
        <f t="shared" si="0"/>
        <v>99.706289687229315</v>
      </c>
      <c r="J829" s="8">
        <f>VLOOKUP(B829,'ISDT municipal'!$A$4:$N$734,14)</f>
        <v>99.880442067697373</v>
      </c>
      <c r="K829" s="9">
        <f>VLOOKUP(B829,'ISDT asentamiento mas poblado'!$B$4:$I$734,8,FALSE)</f>
        <v>99.706289687229315</v>
      </c>
      <c r="L829" s="7">
        <f t="shared" si="1"/>
        <v>0.99825639157313684</v>
      </c>
      <c r="M829" s="10">
        <f t="shared" si="2"/>
        <v>99.880442067697373</v>
      </c>
      <c r="N829" s="56">
        <f t="shared" si="3"/>
        <v>99.880442067697373</v>
      </c>
    </row>
    <row r="830" spans="1:14" ht="15.75" customHeight="1" x14ac:dyDescent="0.25">
      <c r="A830" s="5">
        <v>44042000101</v>
      </c>
      <c r="B830" s="5">
        <v>44042</v>
      </c>
      <c r="C830" s="6" t="s">
        <v>841</v>
      </c>
      <c r="D830" s="6" t="s">
        <v>841</v>
      </c>
      <c r="E830" s="6" t="s">
        <v>1559</v>
      </c>
      <c r="F830" s="6" t="s">
        <v>1560</v>
      </c>
      <c r="G830" s="5">
        <v>125</v>
      </c>
      <c r="H830" s="4">
        <f>accesibilidad!CD830</f>
        <v>-1.8794298167331153E-2</v>
      </c>
      <c r="I830" s="7">
        <f t="shared" si="0"/>
        <v>99.981205701832664</v>
      </c>
      <c r="J830" s="8">
        <f>VLOOKUP(B830,'ISDT municipal'!$A$4:$N$734,14)</f>
        <v>99.532212588596849</v>
      </c>
      <c r="K830" s="9">
        <f>VLOOKUP(B830,'ISDT asentamiento mas poblado'!$B$4:$I$734,8,FALSE)</f>
        <v>99.981205701832664</v>
      </c>
      <c r="L830" s="7">
        <f t="shared" si="1"/>
        <v>1.0045110331776876</v>
      </c>
      <c r="M830" s="10">
        <f t="shared" si="2"/>
        <v>99.532212588596849</v>
      </c>
      <c r="N830" s="56">
        <f t="shared" si="3"/>
        <v>99.532212588596849</v>
      </c>
    </row>
    <row r="831" spans="1:14" ht="15.75" customHeight="1" x14ac:dyDescent="0.25">
      <c r="A831" s="5">
        <v>44043000101</v>
      </c>
      <c r="B831" s="5">
        <v>44043</v>
      </c>
      <c r="C831" s="6" t="s">
        <v>842</v>
      </c>
      <c r="D831" s="6" t="s">
        <v>842</v>
      </c>
      <c r="E831" s="6" t="s">
        <v>1559</v>
      </c>
      <c r="F831" s="6" t="s">
        <v>1560</v>
      </c>
      <c r="G831" s="5">
        <v>92</v>
      </c>
      <c r="H831" s="4">
        <f>accesibilidad!CD831</f>
        <v>-0.4922994373192906</v>
      </c>
      <c r="I831" s="7">
        <f t="shared" si="0"/>
        <v>99.507700562680711</v>
      </c>
      <c r="J831" s="8">
        <f>VLOOKUP(B831,'ISDT municipal'!$A$4:$N$734,14)</f>
        <v>98.432484547658746</v>
      </c>
      <c r="K831" s="9">
        <f>VLOOKUP(B831,'ISDT asentamiento mas poblado'!$B$4:$I$734,8,FALSE)</f>
        <v>99.507700562680711</v>
      </c>
      <c r="L831" s="7">
        <f t="shared" si="1"/>
        <v>1.0109233859123141</v>
      </c>
      <c r="M831" s="10">
        <f t="shared" si="2"/>
        <v>98.432484547658746</v>
      </c>
      <c r="N831" s="56">
        <f t="shared" si="3"/>
        <v>98.432484547658746</v>
      </c>
    </row>
    <row r="832" spans="1:14" ht="15.75" customHeight="1" x14ac:dyDescent="0.25">
      <c r="A832" s="5">
        <v>44044000101</v>
      </c>
      <c r="B832" s="5">
        <v>44044</v>
      </c>
      <c r="C832" s="6" t="s">
        <v>843</v>
      </c>
      <c r="D832" s="6" t="s">
        <v>843</v>
      </c>
      <c r="E832" s="6" t="s">
        <v>1559</v>
      </c>
      <c r="F832" s="6" t="s">
        <v>1560</v>
      </c>
      <c r="G832" s="5">
        <v>105</v>
      </c>
      <c r="H832" s="4">
        <f>accesibilidad!CD832</f>
        <v>-0.75380642203320791</v>
      </c>
      <c r="I832" s="7">
        <f t="shared" si="0"/>
        <v>99.246193577966793</v>
      </c>
      <c r="J832" s="8">
        <f>VLOOKUP(B832,'ISDT municipal'!$A$4:$N$734,14)</f>
        <v>99.583620426179607</v>
      </c>
      <c r="K832" s="9">
        <f>VLOOKUP(B832,'ISDT asentamiento mas poblado'!$B$4:$I$734,8,FALSE)</f>
        <v>99.246193577966793</v>
      </c>
      <c r="L832" s="7">
        <f t="shared" si="1"/>
        <v>0.99661162300819395</v>
      </c>
      <c r="M832" s="10">
        <f t="shared" si="2"/>
        <v>99.583620426179607</v>
      </c>
      <c r="N832" s="56">
        <f t="shared" si="3"/>
        <v>99.583620426179607</v>
      </c>
    </row>
    <row r="833" spans="1:14" ht="15.75" customHeight="1" x14ac:dyDescent="0.25">
      <c r="A833" s="5">
        <v>44045000101</v>
      </c>
      <c r="B833" s="5">
        <v>44045</v>
      </c>
      <c r="C833" s="6" t="s">
        <v>844</v>
      </c>
      <c r="D833" s="6" t="s">
        <v>844</v>
      </c>
      <c r="E833" s="6" t="s">
        <v>1559</v>
      </c>
      <c r="F833" s="6" t="s">
        <v>1560</v>
      </c>
      <c r="G833" s="5">
        <v>417</v>
      </c>
      <c r="H833" s="4">
        <f>accesibilidad!CD833</f>
        <v>-0.375112119340267</v>
      </c>
      <c r="I833" s="7">
        <f t="shared" si="0"/>
        <v>99.624887880659728</v>
      </c>
      <c r="J833" s="8">
        <f>VLOOKUP(B833,'ISDT municipal'!$A$4:$N$734,14)</f>
        <v>99.953518555968003</v>
      </c>
      <c r="K833" s="9">
        <f>VLOOKUP(B833,'ISDT asentamiento mas poblado'!$B$4:$I$734,8,FALSE)</f>
        <v>99.624887880659728</v>
      </c>
      <c r="L833" s="7">
        <f t="shared" si="1"/>
        <v>0.99671216501373827</v>
      </c>
      <c r="M833" s="10">
        <f t="shared" si="2"/>
        <v>99.953518555968003</v>
      </c>
      <c r="N833" s="56">
        <f t="shared" si="3"/>
        <v>99.953518555968003</v>
      </c>
    </row>
    <row r="834" spans="1:14" ht="15.75" customHeight="1" x14ac:dyDescent="0.25">
      <c r="A834" s="5">
        <v>44046000101</v>
      </c>
      <c r="B834" s="5">
        <v>44046</v>
      </c>
      <c r="C834" s="6" t="s">
        <v>845</v>
      </c>
      <c r="D834" s="6" t="s">
        <v>845</v>
      </c>
      <c r="E834" s="6" t="s">
        <v>1559</v>
      </c>
      <c r="F834" s="6" t="s">
        <v>1560</v>
      </c>
      <c r="G834" s="5">
        <v>49</v>
      </c>
      <c r="H834" s="4">
        <f>accesibilidad!CD834</f>
        <v>-7.3708351683539879E-3</v>
      </c>
      <c r="I834" s="7">
        <f t="shared" si="0"/>
        <v>99.992629164831641</v>
      </c>
      <c r="J834" s="8">
        <f>VLOOKUP(B834,'ISDT municipal'!$A$4:$N$734,14)</f>
        <v>99.275797314251662</v>
      </c>
      <c r="K834" s="9">
        <f>VLOOKUP(B834,'ISDT asentamiento mas poblado'!$B$4:$I$734,8,FALSE)</f>
        <v>99.992629164831641</v>
      </c>
      <c r="L834" s="7">
        <f t="shared" si="1"/>
        <v>1.0072206103599539</v>
      </c>
      <c r="M834" s="10">
        <f t="shared" si="2"/>
        <v>99.275797314251662</v>
      </c>
      <c r="N834" s="56">
        <f t="shared" si="3"/>
        <v>99.275797314251662</v>
      </c>
    </row>
    <row r="835" spans="1:14" ht="15.75" customHeight="1" x14ac:dyDescent="0.25">
      <c r="A835" s="5">
        <v>44047000101</v>
      </c>
      <c r="B835" s="5">
        <v>44047</v>
      </c>
      <c r="C835" s="6" t="s">
        <v>846</v>
      </c>
      <c r="D835" s="6" t="s">
        <v>846</v>
      </c>
      <c r="E835" s="6" t="s">
        <v>1559</v>
      </c>
      <c r="F835" s="6" t="s">
        <v>1560</v>
      </c>
      <c r="G835" s="5">
        <v>211</v>
      </c>
      <c r="H835" s="4">
        <f>accesibilidad!CD835</f>
        <v>0.81429376440254486</v>
      </c>
      <c r="I835" s="7">
        <f t="shared" si="0"/>
        <v>100.81429376440255</v>
      </c>
      <c r="J835" s="8">
        <f>VLOOKUP(B835,'ISDT municipal'!$A$4:$N$734,14)</f>
        <v>99.577123945295838</v>
      </c>
      <c r="K835" s="9">
        <f>VLOOKUP(B835,'ISDT asentamiento mas poblado'!$B$4:$I$734,8,FALSE)</f>
        <v>100.81429376440255</v>
      </c>
      <c r="L835" s="7">
        <f t="shared" si="1"/>
        <v>1.0124242373156547</v>
      </c>
      <c r="M835" s="10">
        <f t="shared" si="2"/>
        <v>99.577123945295838</v>
      </c>
      <c r="N835" s="56">
        <f t="shared" si="3"/>
        <v>99.577123945295838</v>
      </c>
    </row>
    <row r="836" spans="1:14" ht="15.75" customHeight="1" x14ac:dyDescent="0.25">
      <c r="A836" s="5">
        <v>44048000101</v>
      </c>
      <c r="B836" s="5">
        <v>44048</v>
      </c>
      <c r="C836" s="6" t="s">
        <v>847</v>
      </c>
      <c r="D836" s="6" t="s">
        <v>847</v>
      </c>
      <c r="E836" s="6" t="s">
        <v>1559</v>
      </c>
      <c r="F836" s="6" t="s">
        <v>1560</v>
      </c>
      <c r="G836" s="5">
        <v>51</v>
      </c>
      <c r="H836" s="4">
        <f>accesibilidad!CD836</f>
        <v>-0.38920263918837972</v>
      </c>
      <c r="I836" s="7">
        <f t="shared" si="0"/>
        <v>99.610797360811617</v>
      </c>
      <c r="J836" s="8">
        <f>VLOOKUP(B836,'ISDT municipal'!$A$4:$N$734,14)</f>
        <v>99.260527218015724</v>
      </c>
      <c r="K836" s="9">
        <f>VLOOKUP(B836,'ISDT asentamiento mas poblado'!$B$4:$I$734,8,FALSE)</f>
        <v>99.610797360811617</v>
      </c>
      <c r="L836" s="7">
        <f t="shared" si="1"/>
        <v>1.0035287959132693</v>
      </c>
      <c r="M836" s="10">
        <f t="shared" si="2"/>
        <v>99.260527218015724</v>
      </c>
      <c r="N836" s="56">
        <f t="shared" si="3"/>
        <v>99.260527218015724</v>
      </c>
    </row>
    <row r="837" spans="1:14" ht="15.75" customHeight="1" x14ac:dyDescent="0.25">
      <c r="A837" s="5">
        <v>44049000101</v>
      </c>
      <c r="B837" s="5">
        <v>44049</v>
      </c>
      <c r="C837" s="6" t="s">
        <v>848</v>
      </c>
      <c r="D837" s="6" t="s">
        <v>848</v>
      </c>
      <c r="E837" s="6" t="s">
        <v>1559</v>
      </c>
      <c r="F837" s="6" t="s">
        <v>1560</v>
      </c>
      <c r="G837" s="5">
        <v>978</v>
      </c>
      <c r="H837" s="4">
        <f>accesibilidad!CD837</f>
        <v>0.99908178032288497</v>
      </c>
      <c r="I837" s="7">
        <f t="shared" si="0"/>
        <v>100.99908178032288</v>
      </c>
      <c r="J837" s="8">
        <f>VLOOKUP(B837,'ISDT municipal'!$A$4:$N$734,14)</f>
        <v>100.44094750044616</v>
      </c>
      <c r="K837" s="9">
        <f>VLOOKUP(B837,'ISDT asentamiento mas poblado'!$B$4:$I$734,8,FALSE)</f>
        <v>100.99908178032288</v>
      </c>
      <c r="L837" s="7">
        <f t="shared" si="1"/>
        <v>1.0055568400514565</v>
      </c>
      <c r="M837" s="10">
        <f t="shared" si="2"/>
        <v>100.44094750044616</v>
      </c>
      <c r="N837" s="56">
        <f t="shared" si="3"/>
        <v>100.44094750044616</v>
      </c>
    </row>
    <row r="838" spans="1:14" ht="15.75" customHeight="1" x14ac:dyDescent="0.25">
      <c r="A838" s="5">
        <v>44050000101</v>
      </c>
      <c r="B838" s="5">
        <v>44050</v>
      </c>
      <c r="C838" s="6" t="s">
        <v>849</v>
      </c>
      <c r="D838" s="6" t="s">
        <v>849</v>
      </c>
      <c r="E838" s="6" t="s">
        <v>1559</v>
      </c>
      <c r="F838" s="6" t="s">
        <v>1560</v>
      </c>
      <c r="G838" s="5">
        <v>3846</v>
      </c>
      <c r="H838" s="4">
        <f>accesibilidad!CD838</f>
        <v>2.8503959820322433</v>
      </c>
      <c r="I838" s="7">
        <f t="shared" si="0"/>
        <v>102.85039598203224</v>
      </c>
      <c r="J838" s="8">
        <f>VLOOKUP(B838,'ISDT municipal'!$A$4:$N$734,14)</f>
        <v>101.32398240129136</v>
      </c>
      <c r="K838" s="9">
        <f>VLOOKUP(B838,'ISDT asentamiento mas poblado'!$B$4:$I$734,8,FALSE)</f>
        <v>102.85039598203224</v>
      </c>
      <c r="L838" s="7">
        <f t="shared" si="1"/>
        <v>1.0150646820680178</v>
      </c>
      <c r="M838" s="10">
        <f t="shared" si="2"/>
        <v>101.32398240129136</v>
      </c>
      <c r="N838" s="56">
        <f t="shared" si="3"/>
        <v>101.32398240129136</v>
      </c>
    </row>
    <row r="839" spans="1:14" ht="15.75" customHeight="1" x14ac:dyDescent="0.25">
      <c r="A839" s="5">
        <v>44050000201</v>
      </c>
      <c r="B839" s="5">
        <v>44050</v>
      </c>
      <c r="C839" s="6" t="s">
        <v>850</v>
      </c>
      <c r="D839" s="6" t="s">
        <v>849</v>
      </c>
      <c r="E839" s="6" t="s">
        <v>1561</v>
      </c>
      <c r="F839" s="6" t="s">
        <v>1562</v>
      </c>
      <c r="G839" s="5">
        <v>8</v>
      </c>
      <c r="H839" s="4">
        <f>accesibilidad!CD839</f>
        <v>-0.58760322501712059</v>
      </c>
      <c r="I839" s="7">
        <f t="shared" si="0"/>
        <v>99.412396774982881</v>
      </c>
      <c r="J839" s="8">
        <f>VLOOKUP(B839,'ISDT municipal'!$A$4:$N$734,14)</f>
        <v>101.32398240129136</v>
      </c>
      <c r="K839" s="9">
        <f>VLOOKUP(B839,'ISDT asentamiento mas poblado'!$B$4:$I$734,8,FALSE)</f>
        <v>102.85039598203224</v>
      </c>
      <c r="L839" s="7">
        <f t="shared" si="1"/>
        <v>1.0150646820680178</v>
      </c>
      <c r="M839" s="10">
        <f t="shared" si="2"/>
        <v>97.937006903291532</v>
      </c>
      <c r="N839" s="56">
        <f t="shared" si="3"/>
        <v>97.937006903291532</v>
      </c>
    </row>
    <row r="840" spans="1:14" ht="15.75" customHeight="1" x14ac:dyDescent="0.25">
      <c r="A840" s="5">
        <v>44050000301</v>
      </c>
      <c r="B840" s="5">
        <v>44050</v>
      </c>
      <c r="C840" s="6" t="s">
        <v>851</v>
      </c>
      <c r="D840" s="6" t="s">
        <v>849</v>
      </c>
      <c r="E840" s="6" t="s">
        <v>1561</v>
      </c>
      <c r="F840" s="6" t="s">
        <v>1562</v>
      </c>
      <c r="G840" s="5">
        <v>35</v>
      </c>
      <c r="H840" s="4">
        <f>accesibilidad!CD840</f>
        <v>0.34591622335022626</v>
      </c>
      <c r="I840" s="7">
        <f t="shared" si="0"/>
        <v>100.34591622335023</v>
      </c>
      <c r="J840" s="8">
        <f>VLOOKUP(B840,'ISDT municipal'!$A$4:$N$734,14)</f>
        <v>101.32398240129136</v>
      </c>
      <c r="K840" s="9">
        <f>VLOOKUP(B840,'ISDT asentamiento mas poblado'!$B$4:$I$734,8,FALSE)</f>
        <v>102.85039598203224</v>
      </c>
      <c r="L840" s="7">
        <f t="shared" si="1"/>
        <v>1.0150646820680178</v>
      </c>
      <c r="M840" s="10">
        <f t="shared" si="2"/>
        <v>98.85667189100981</v>
      </c>
      <c r="N840" s="56">
        <f t="shared" si="3"/>
        <v>98.85667189100981</v>
      </c>
    </row>
    <row r="841" spans="1:14" ht="15.75" customHeight="1" x14ac:dyDescent="0.25">
      <c r="A841" s="5">
        <v>44050000401</v>
      </c>
      <c r="B841" s="5">
        <v>44050</v>
      </c>
      <c r="C841" s="6" t="s">
        <v>852</v>
      </c>
      <c r="D841" s="6" t="s">
        <v>849</v>
      </c>
      <c r="E841" s="6" t="s">
        <v>1561</v>
      </c>
      <c r="F841" s="6" t="s">
        <v>1562</v>
      </c>
      <c r="G841" s="5">
        <v>52</v>
      </c>
      <c r="H841" s="4">
        <f>accesibilidad!CD841</f>
        <v>-0.11153060744184902</v>
      </c>
      <c r="I841" s="7">
        <f t="shared" si="0"/>
        <v>99.88846939255815</v>
      </c>
      <c r="J841" s="8">
        <f>VLOOKUP(B841,'ISDT municipal'!$A$4:$N$734,14)</f>
        <v>101.32398240129136</v>
      </c>
      <c r="K841" s="9">
        <f>VLOOKUP(B841,'ISDT asentamiento mas poblado'!$B$4:$I$734,8,FALSE)</f>
        <v>102.85039598203224</v>
      </c>
      <c r="L841" s="7">
        <f t="shared" si="1"/>
        <v>1.0150646820680178</v>
      </c>
      <c r="M841" s="10">
        <f t="shared" si="2"/>
        <v>98.406014076908633</v>
      </c>
      <c r="N841" s="56">
        <f t="shared" si="3"/>
        <v>98.406014076908633</v>
      </c>
    </row>
    <row r="842" spans="1:14" ht="15.75" customHeight="1" x14ac:dyDescent="0.25">
      <c r="A842" s="5">
        <v>44050000601</v>
      </c>
      <c r="B842" s="5">
        <v>44050</v>
      </c>
      <c r="C842" s="6" t="s">
        <v>853</v>
      </c>
      <c r="D842" s="6" t="s">
        <v>849</v>
      </c>
      <c r="E842" s="6" t="s">
        <v>1561</v>
      </c>
      <c r="F842" s="6" t="s">
        <v>1562</v>
      </c>
      <c r="G842" s="5">
        <v>43</v>
      </c>
      <c r="H842" s="4">
        <f>accesibilidad!CD842</f>
        <v>0.45081938086642626</v>
      </c>
      <c r="I842" s="7">
        <f t="shared" si="0"/>
        <v>100.45081938086642</v>
      </c>
      <c r="J842" s="8">
        <f>VLOOKUP(B842,'ISDT municipal'!$A$4:$N$734,14)</f>
        <v>101.32398240129136</v>
      </c>
      <c r="K842" s="9">
        <f>VLOOKUP(B842,'ISDT asentamiento mas poblado'!$B$4:$I$734,8,FALSE)</f>
        <v>102.85039598203224</v>
      </c>
      <c r="L842" s="7">
        <f t="shared" si="1"/>
        <v>1.0150646820680178</v>
      </c>
      <c r="M842" s="10">
        <f t="shared" si="2"/>
        <v>98.960018169694706</v>
      </c>
      <c r="N842" s="56">
        <f t="shared" si="3"/>
        <v>98.960018169694706</v>
      </c>
    </row>
    <row r="843" spans="1:14" ht="15.75" customHeight="1" x14ac:dyDescent="0.25">
      <c r="A843" s="5">
        <v>44050000701</v>
      </c>
      <c r="B843" s="5">
        <v>44050</v>
      </c>
      <c r="C843" s="6" t="s">
        <v>854</v>
      </c>
      <c r="D843" s="6" t="s">
        <v>849</v>
      </c>
      <c r="E843" s="6" t="s">
        <v>1561</v>
      </c>
      <c r="F843" s="6" t="s">
        <v>1562</v>
      </c>
      <c r="G843" s="5">
        <v>68</v>
      </c>
      <c r="H843" s="4">
        <f>accesibilidad!CD843</f>
        <v>0.33369232291730061</v>
      </c>
      <c r="I843" s="7">
        <f t="shared" si="0"/>
        <v>100.3336923229173</v>
      </c>
      <c r="J843" s="8">
        <f>VLOOKUP(B843,'ISDT municipal'!$A$4:$N$734,14)</f>
        <v>101.32398240129136</v>
      </c>
      <c r="K843" s="9">
        <f>VLOOKUP(B843,'ISDT asentamiento mas poblado'!$B$4:$I$734,8,FALSE)</f>
        <v>102.85039598203224</v>
      </c>
      <c r="L843" s="7">
        <f t="shared" si="1"/>
        <v>1.0150646820680178</v>
      </c>
      <c r="M843" s="10">
        <f t="shared" si="2"/>
        <v>98.844629406773223</v>
      </c>
      <c r="N843" s="56">
        <f t="shared" si="3"/>
        <v>98.844629406773223</v>
      </c>
    </row>
    <row r="844" spans="1:14" ht="15.75" customHeight="1" x14ac:dyDescent="0.25">
      <c r="A844" s="5">
        <v>44050000801</v>
      </c>
      <c r="B844" s="5">
        <v>44050</v>
      </c>
      <c r="C844" s="6" t="s">
        <v>855</v>
      </c>
      <c r="D844" s="6" t="s">
        <v>849</v>
      </c>
      <c r="E844" s="6" t="s">
        <v>1561</v>
      </c>
      <c r="F844" s="6" t="s">
        <v>1562</v>
      </c>
      <c r="G844" s="5">
        <v>103</v>
      </c>
      <c r="H844" s="4">
        <f>accesibilidad!CD844</f>
        <v>1.1807861865977678</v>
      </c>
      <c r="I844" s="7">
        <f t="shared" si="0"/>
        <v>101.18078618659777</v>
      </c>
      <c r="J844" s="8">
        <f>VLOOKUP(B844,'ISDT municipal'!$A$4:$N$734,14)</f>
        <v>101.32398240129136</v>
      </c>
      <c r="K844" s="9">
        <f>VLOOKUP(B844,'ISDT asentamiento mas poblado'!$B$4:$I$734,8,FALSE)</f>
        <v>102.85039598203224</v>
      </c>
      <c r="L844" s="7">
        <f t="shared" si="1"/>
        <v>1.0150646820680178</v>
      </c>
      <c r="M844" s="10">
        <f t="shared" si="2"/>
        <v>99.679151461027601</v>
      </c>
      <c r="N844" s="56">
        <f t="shared" si="3"/>
        <v>99.679151461027601</v>
      </c>
    </row>
    <row r="845" spans="1:14" ht="15.75" customHeight="1" x14ac:dyDescent="0.25">
      <c r="A845" s="5">
        <v>44050000901</v>
      </c>
      <c r="B845" s="5">
        <v>44050</v>
      </c>
      <c r="C845" s="6" t="s">
        <v>856</v>
      </c>
      <c r="D845" s="6" t="s">
        <v>849</v>
      </c>
      <c r="E845" s="6" t="s">
        <v>1561</v>
      </c>
      <c r="F845" s="6" t="s">
        <v>1562</v>
      </c>
      <c r="G845" s="5">
        <v>7</v>
      </c>
      <c r="H845" s="4">
        <f>accesibilidad!CD845</f>
        <v>-0.65476015147615829</v>
      </c>
      <c r="I845" s="7">
        <f t="shared" si="0"/>
        <v>99.345239848523846</v>
      </c>
      <c r="J845" s="8">
        <f>VLOOKUP(B845,'ISDT municipal'!$A$4:$N$734,14)</f>
        <v>101.32398240129136</v>
      </c>
      <c r="K845" s="9">
        <f>VLOOKUP(B845,'ISDT asentamiento mas poblado'!$B$4:$I$734,8,FALSE)</f>
        <v>102.85039598203224</v>
      </c>
      <c r="L845" s="7">
        <f t="shared" si="1"/>
        <v>1.0150646820680178</v>
      </c>
      <c r="M845" s="10">
        <f t="shared" si="2"/>
        <v>97.870846659865251</v>
      </c>
      <c r="N845" s="56">
        <f t="shared" si="3"/>
        <v>97.870846659865251</v>
      </c>
    </row>
    <row r="846" spans="1:14" ht="15.75" customHeight="1" x14ac:dyDescent="0.25">
      <c r="A846" s="5">
        <v>44050001001</v>
      </c>
      <c r="B846" s="5">
        <v>44050</v>
      </c>
      <c r="C846" s="6" t="s">
        <v>857</v>
      </c>
      <c r="D846" s="6" t="s">
        <v>849</v>
      </c>
      <c r="E846" s="6" t="s">
        <v>1561</v>
      </c>
      <c r="F846" s="6" t="s">
        <v>1562</v>
      </c>
      <c r="G846" s="5">
        <v>37</v>
      </c>
      <c r="H846" s="4">
        <f>accesibilidad!CD846</f>
        <v>-0.58256764924008042</v>
      </c>
      <c r="I846" s="7">
        <f t="shared" si="0"/>
        <v>99.417432350759924</v>
      </c>
      <c r="J846" s="8">
        <f>VLOOKUP(B846,'ISDT municipal'!$A$4:$N$734,14)</f>
        <v>101.32398240129136</v>
      </c>
      <c r="K846" s="9">
        <f>VLOOKUP(B846,'ISDT asentamiento mas poblado'!$B$4:$I$734,8,FALSE)</f>
        <v>102.85039598203224</v>
      </c>
      <c r="L846" s="7">
        <f t="shared" si="1"/>
        <v>1.0150646820680178</v>
      </c>
      <c r="M846" s="10">
        <f t="shared" si="2"/>
        <v>97.941967745557051</v>
      </c>
      <c r="N846" s="56">
        <f t="shared" si="3"/>
        <v>97.941967745557051</v>
      </c>
    </row>
    <row r="847" spans="1:14" ht="15.75" customHeight="1" x14ac:dyDescent="0.25">
      <c r="A847" s="5">
        <v>44050001101</v>
      </c>
      <c r="B847" s="5">
        <v>44050</v>
      </c>
      <c r="C847" s="6" t="s">
        <v>858</v>
      </c>
      <c r="D847" s="6" t="s">
        <v>849</v>
      </c>
      <c r="E847" s="6" t="s">
        <v>1561</v>
      </c>
      <c r="F847" s="6" t="s">
        <v>1562</v>
      </c>
      <c r="G847" s="5">
        <v>210</v>
      </c>
      <c r="H847" s="4">
        <f>accesibilidad!CD847</f>
        <v>0.77736936188957928</v>
      </c>
      <c r="I847" s="7">
        <f t="shared" si="0"/>
        <v>100.77736936188958</v>
      </c>
      <c r="J847" s="8">
        <f>VLOOKUP(B847,'ISDT municipal'!$A$4:$N$734,14)</f>
        <v>101.32398240129136</v>
      </c>
      <c r="K847" s="9">
        <f>VLOOKUP(B847,'ISDT asentamiento mas poblado'!$B$4:$I$734,8,FALSE)</f>
        <v>102.85039598203224</v>
      </c>
      <c r="L847" s="7">
        <f t="shared" si="1"/>
        <v>1.0150646820680178</v>
      </c>
      <c r="M847" s="10">
        <f t="shared" si="2"/>
        <v>99.281721787988147</v>
      </c>
      <c r="N847" s="56">
        <f t="shared" si="3"/>
        <v>99.281721787988147</v>
      </c>
    </row>
    <row r="848" spans="1:14" ht="15.75" customHeight="1" x14ac:dyDescent="0.25">
      <c r="A848" s="5">
        <v>44050001301</v>
      </c>
      <c r="B848" s="5">
        <v>44050</v>
      </c>
      <c r="C848" s="6" t="s">
        <v>859</v>
      </c>
      <c r="D848" s="6" t="s">
        <v>849</v>
      </c>
      <c r="E848" s="6" t="s">
        <v>1561</v>
      </c>
      <c r="F848" s="6" t="s">
        <v>1562</v>
      </c>
      <c r="G848" s="5">
        <v>11</v>
      </c>
      <c r="H848" s="4">
        <f>accesibilidad!CD848</f>
        <v>-0.99688457777093786</v>
      </c>
      <c r="I848" s="7">
        <f t="shared" si="0"/>
        <v>99.003115422229058</v>
      </c>
      <c r="J848" s="8">
        <f>VLOOKUP(B848,'ISDT municipal'!$A$4:$N$734,14)</f>
        <v>101.32398240129136</v>
      </c>
      <c r="K848" s="9">
        <f>VLOOKUP(B848,'ISDT asentamiento mas poblado'!$B$4:$I$734,8,FALSE)</f>
        <v>102.85039598203224</v>
      </c>
      <c r="L848" s="7">
        <f t="shared" si="1"/>
        <v>1.0150646820680178</v>
      </c>
      <c r="M848" s="10">
        <f t="shared" si="2"/>
        <v>97.533799738286064</v>
      </c>
      <c r="N848" s="56">
        <f t="shared" si="3"/>
        <v>97.533799738286064</v>
      </c>
    </row>
    <row r="849" spans="1:14" ht="15.75" customHeight="1" x14ac:dyDescent="0.25">
      <c r="A849" s="5">
        <v>44050001401</v>
      </c>
      <c r="B849" s="5">
        <v>44050</v>
      </c>
      <c r="C849" s="6" t="s">
        <v>1574</v>
      </c>
      <c r="D849" s="6" t="s">
        <v>849</v>
      </c>
      <c r="E849" s="6" t="s">
        <v>1561</v>
      </c>
      <c r="F849" s="6" t="s">
        <v>1562</v>
      </c>
      <c r="G849" s="5">
        <v>9</v>
      </c>
      <c r="H849" s="4">
        <f>accesibilidad!CD849</f>
        <v>-0.59492803569712049</v>
      </c>
      <c r="I849" s="7">
        <f t="shared" si="0"/>
        <v>99.405071964302877</v>
      </c>
      <c r="J849" s="8">
        <f>VLOOKUP(B849,'ISDT municipal'!$A$4:$N$734,14)</f>
        <v>101.32398240129136</v>
      </c>
      <c r="K849" s="9">
        <f>VLOOKUP(B849,'ISDT asentamiento mas poblado'!$B$4:$I$734,8,FALSE)</f>
        <v>102.85039598203224</v>
      </c>
      <c r="L849" s="7">
        <f t="shared" si="1"/>
        <v>1.0150646820680178</v>
      </c>
      <c r="M849" s="10">
        <f t="shared" si="2"/>
        <v>97.929790800899823</v>
      </c>
      <c r="N849" s="56">
        <f t="shared" si="3"/>
        <v>97.929790800899823</v>
      </c>
    </row>
    <row r="850" spans="1:14" ht="15.75" customHeight="1" x14ac:dyDescent="0.25">
      <c r="A850" s="5">
        <v>44051000101</v>
      </c>
      <c r="B850" s="5">
        <v>44051</v>
      </c>
      <c r="C850" s="6" t="s">
        <v>860</v>
      </c>
      <c r="D850" s="6" t="s">
        <v>860</v>
      </c>
      <c r="E850" s="6" t="s">
        <v>1559</v>
      </c>
      <c r="F850" s="6" t="s">
        <v>1560</v>
      </c>
      <c r="G850" s="5">
        <v>3822</v>
      </c>
      <c r="H850" s="4">
        <f>accesibilidad!CD850</f>
        <v>1.7192587231820802</v>
      </c>
      <c r="I850" s="7">
        <f t="shared" si="0"/>
        <v>101.71925872318208</v>
      </c>
      <c r="J850" s="8">
        <f>VLOOKUP(B850,'ISDT municipal'!$A$4:$N$734,14)</f>
        <v>101.1243836608032</v>
      </c>
      <c r="K850" s="9">
        <f>VLOOKUP(B850,'ISDT asentamiento mas poblado'!$B$4:$I$734,8,FALSE)</f>
        <v>101.71925872318208</v>
      </c>
      <c r="L850" s="7">
        <f t="shared" si="1"/>
        <v>1.0058826075457155</v>
      </c>
      <c r="M850" s="10">
        <f t="shared" si="2"/>
        <v>101.1243836608032</v>
      </c>
      <c r="N850" s="56">
        <f t="shared" si="3"/>
        <v>101.1243836608032</v>
      </c>
    </row>
    <row r="851" spans="1:14" ht="15.75" customHeight="1" x14ac:dyDescent="0.25">
      <c r="A851" s="5">
        <v>44052000101</v>
      </c>
      <c r="B851" s="5">
        <v>44052</v>
      </c>
      <c r="C851" s="6" t="s">
        <v>861</v>
      </c>
      <c r="D851" s="6" t="s">
        <v>861</v>
      </c>
      <c r="E851" s="6" t="s">
        <v>1559</v>
      </c>
      <c r="F851" s="6" t="s">
        <v>1560</v>
      </c>
      <c r="G851" s="5">
        <v>74</v>
      </c>
      <c r="H851" s="4">
        <f>accesibilidad!CD851</f>
        <v>-0.81881602725994296</v>
      </c>
      <c r="I851" s="7">
        <f t="shared" si="0"/>
        <v>99.181183972740058</v>
      </c>
      <c r="J851" s="8">
        <f>VLOOKUP(B851,'ISDT municipal'!$A$4:$N$734,14)</f>
        <v>98.085442038359517</v>
      </c>
      <c r="K851" s="9">
        <f>VLOOKUP(B851,'ISDT asentamiento mas poblado'!$B$4:$I$734,8,FALSE)</f>
        <v>99.181183972740058</v>
      </c>
      <c r="L851" s="7">
        <f t="shared" si="1"/>
        <v>1.0111713003643499</v>
      </c>
      <c r="M851" s="10">
        <f t="shared" si="2"/>
        <v>98.085442038359517</v>
      </c>
      <c r="N851" s="56">
        <f t="shared" si="3"/>
        <v>98.085442038359517</v>
      </c>
    </row>
    <row r="852" spans="1:14" ht="15.75" customHeight="1" x14ac:dyDescent="0.25">
      <c r="A852" s="5">
        <v>44053000101</v>
      </c>
      <c r="B852" s="5">
        <v>44053</v>
      </c>
      <c r="C852" s="6" t="s">
        <v>862</v>
      </c>
      <c r="D852" s="6" t="s">
        <v>862</v>
      </c>
      <c r="E852" s="6" t="s">
        <v>1559</v>
      </c>
      <c r="F852" s="6" t="s">
        <v>1560</v>
      </c>
      <c r="G852" s="5">
        <v>133</v>
      </c>
      <c r="H852" s="4">
        <f>accesibilidad!CD852</f>
        <v>-0.35725886928081957</v>
      </c>
      <c r="I852" s="7">
        <f t="shared" si="0"/>
        <v>99.642741130719187</v>
      </c>
      <c r="J852" s="8">
        <f>VLOOKUP(B852,'ISDT municipal'!$A$4:$N$734,14)</f>
        <v>99.168640816555452</v>
      </c>
      <c r="K852" s="9">
        <f>VLOOKUP(B852,'ISDT asentamiento mas poblado'!$B$4:$I$734,8,FALSE)</f>
        <v>99.642741130719173</v>
      </c>
      <c r="L852" s="7">
        <f t="shared" si="1"/>
        <v>1.0047807483319322</v>
      </c>
      <c r="M852" s="10">
        <f t="shared" si="2"/>
        <v>99.168640816555452</v>
      </c>
      <c r="N852" s="56">
        <f t="shared" si="3"/>
        <v>99.168640816555452</v>
      </c>
    </row>
    <row r="853" spans="1:14" ht="15.75" customHeight="1" x14ac:dyDescent="0.25">
      <c r="A853" s="5">
        <v>44054000101</v>
      </c>
      <c r="B853" s="5">
        <v>44054</v>
      </c>
      <c r="C853" s="6" t="s">
        <v>863</v>
      </c>
      <c r="D853" s="6" t="s">
        <v>863</v>
      </c>
      <c r="E853" s="6" t="s">
        <v>1559</v>
      </c>
      <c r="F853" s="6" t="s">
        <v>1560</v>
      </c>
      <c r="G853" s="5">
        <v>107</v>
      </c>
      <c r="H853" s="4">
        <f>accesibilidad!CD853</f>
        <v>-0.36819086372549487</v>
      </c>
      <c r="I853" s="7">
        <f t="shared" si="0"/>
        <v>99.631809136274512</v>
      </c>
      <c r="J853" s="8">
        <f>VLOOKUP(B853,'ISDT municipal'!$A$4:$N$734,14)</f>
        <v>100.13416834787112</v>
      </c>
      <c r="K853" s="9">
        <f>VLOOKUP(B853,'ISDT asentamiento mas poblado'!$B$4:$I$734,8,FALSE)</f>
        <v>99.631809136274512</v>
      </c>
      <c r="L853" s="7">
        <f t="shared" si="1"/>
        <v>0.99498313892365498</v>
      </c>
      <c r="M853" s="10">
        <f t="shared" si="2"/>
        <v>100.13416834787112</v>
      </c>
      <c r="N853" s="56">
        <f t="shared" si="3"/>
        <v>100.13416834787112</v>
      </c>
    </row>
    <row r="854" spans="1:14" ht="15.75" customHeight="1" x14ac:dyDescent="0.25">
      <c r="A854" s="5">
        <v>44055000101</v>
      </c>
      <c r="B854" s="5">
        <v>44055</v>
      </c>
      <c r="C854" s="6" t="s">
        <v>864</v>
      </c>
      <c r="D854" s="6" t="s">
        <v>864</v>
      </c>
      <c r="E854" s="6" t="s">
        <v>1559</v>
      </c>
      <c r="F854" s="6" t="s">
        <v>1560</v>
      </c>
      <c r="G854" s="5">
        <v>92</v>
      </c>
      <c r="H854" s="4">
        <f>accesibilidad!CD854</f>
        <v>-0.54871876203290315</v>
      </c>
      <c r="I854" s="7">
        <f t="shared" si="0"/>
        <v>99.451281237967095</v>
      </c>
      <c r="J854" s="8">
        <f>VLOOKUP(B854,'ISDT municipal'!$A$4:$N$734,14)</f>
        <v>99.426301307560664</v>
      </c>
      <c r="K854" s="9">
        <f>VLOOKUP(B854,'ISDT asentamiento mas poblado'!$B$4:$I$734,8,FALSE)</f>
        <v>99.451281237967095</v>
      </c>
      <c r="L854" s="7">
        <f t="shared" si="1"/>
        <v>1.0002512406684942</v>
      </c>
      <c r="M854" s="10">
        <f t="shared" si="2"/>
        <v>99.426301307560664</v>
      </c>
      <c r="N854" s="56">
        <f t="shared" si="3"/>
        <v>99.426301307560664</v>
      </c>
    </row>
    <row r="855" spans="1:14" ht="15.75" customHeight="1" x14ac:dyDescent="0.25">
      <c r="A855" s="5">
        <v>44056000101</v>
      </c>
      <c r="B855" s="5">
        <v>44056</v>
      </c>
      <c r="C855" s="6" t="s">
        <v>865</v>
      </c>
      <c r="D855" s="6" t="s">
        <v>865</v>
      </c>
      <c r="E855" s="6" t="s">
        <v>1559</v>
      </c>
      <c r="F855" s="6" t="s">
        <v>1560</v>
      </c>
      <c r="G855" s="5">
        <v>588</v>
      </c>
      <c r="H855" s="4">
        <f>accesibilidad!CD855</f>
        <v>1.0658344461240401</v>
      </c>
      <c r="I855" s="7">
        <f t="shared" si="0"/>
        <v>101.06583444612404</v>
      </c>
      <c r="J855" s="8">
        <f>VLOOKUP(B855,'ISDT municipal'!$A$4:$N$734,14)</f>
        <v>100.36077634587264</v>
      </c>
      <c r="K855" s="9">
        <f>VLOOKUP(B855,'ISDT asentamiento mas poblado'!$B$4:$I$734,8,FALSE)</f>
        <v>101.06583444612404</v>
      </c>
      <c r="L855" s="7">
        <f t="shared" si="1"/>
        <v>1.0070252356141762</v>
      </c>
      <c r="M855" s="10">
        <f t="shared" si="2"/>
        <v>100.36077634587264</v>
      </c>
      <c r="N855" s="56">
        <f t="shared" si="3"/>
        <v>100.36077634587264</v>
      </c>
    </row>
    <row r="856" spans="1:14" ht="15.75" customHeight="1" x14ac:dyDescent="0.25">
      <c r="A856" s="5">
        <v>44056000301</v>
      </c>
      <c r="B856" s="5">
        <v>44056</v>
      </c>
      <c r="C856" s="6" t="s">
        <v>1575</v>
      </c>
      <c r="D856" s="6" t="s">
        <v>865</v>
      </c>
      <c r="E856" s="6" t="s">
        <v>1561</v>
      </c>
      <c r="F856" s="6" t="s">
        <v>1562</v>
      </c>
      <c r="G856" s="5">
        <v>27</v>
      </c>
      <c r="H856" s="4">
        <f>accesibilidad!CD856</f>
        <v>-0.16725415538578148</v>
      </c>
      <c r="I856" s="7">
        <f t="shared" si="0"/>
        <v>99.832745844614223</v>
      </c>
      <c r="J856" s="8">
        <f>VLOOKUP(B856,'ISDT municipal'!$A$4:$N$734,14)</f>
        <v>100.36077634587264</v>
      </c>
      <c r="K856" s="9">
        <f>VLOOKUP(B856,'ISDT asentamiento mas poblado'!$B$4:$I$734,8,FALSE)</f>
        <v>101.06583444612404</v>
      </c>
      <c r="L856" s="7">
        <f t="shared" si="1"/>
        <v>1.0070252356141762</v>
      </c>
      <c r="M856" s="10">
        <f t="shared" si="2"/>
        <v>99.136290049103948</v>
      </c>
      <c r="N856" s="56">
        <f t="shared" si="3"/>
        <v>99.136290049103948</v>
      </c>
    </row>
    <row r="857" spans="1:14" ht="15.75" customHeight="1" x14ac:dyDescent="0.25">
      <c r="A857" s="5">
        <v>44059000101</v>
      </c>
      <c r="B857" s="5">
        <v>44059</v>
      </c>
      <c r="C857" s="6" t="s">
        <v>866</v>
      </c>
      <c r="D857" s="6" t="s">
        <v>866</v>
      </c>
      <c r="E857" s="6" t="s">
        <v>1559</v>
      </c>
      <c r="F857" s="6" t="s">
        <v>1560</v>
      </c>
      <c r="G857" s="5">
        <v>690</v>
      </c>
      <c r="H857" s="4">
        <f>accesibilidad!CD857</f>
        <v>1.0712300588262342</v>
      </c>
      <c r="I857" s="7">
        <f t="shared" si="0"/>
        <v>101.07123005882623</v>
      </c>
      <c r="J857" s="8">
        <f>VLOOKUP(B857,'ISDT municipal'!$A$4:$N$734,14)</f>
        <v>100.57313069478316</v>
      </c>
      <c r="K857" s="9">
        <f>VLOOKUP(B857,'ISDT asentamiento mas poblado'!$B$4:$I$734,8,FALSE)</f>
        <v>101.07123005882623</v>
      </c>
      <c r="L857" s="7">
        <f t="shared" si="1"/>
        <v>1.0049526087196659</v>
      </c>
      <c r="M857" s="10">
        <f t="shared" si="2"/>
        <v>100.57313069478316</v>
      </c>
      <c r="N857" s="56">
        <f t="shared" si="3"/>
        <v>100.57313069478316</v>
      </c>
    </row>
    <row r="858" spans="1:14" ht="15.75" customHeight="1" x14ac:dyDescent="0.25">
      <c r="A858" s="5">
        <v>44059000299</v>
      </c>
      <c r="B858" s="5">
        <v>44059</v>
      </c>
      <c r="C858" s="6" t="s">
        <v>867</v>
      </c>
      <c r="D858" s="6" t="s">
        <v>866</v>
      </c>
      <c r="E858" s="6" t="s">
        <v>1561</v>
      </c>
      <c r="F858" s="6" t="s">
        <v>1562</v>
      </c>
      <c r="G858" s="5">
        <v>3</v>
      </c>
      <c r="H858" s="4">
        <f>accesibilidad!CD858</f>
        <v>-0.88423487397927514</v>
      </c>
      <c r="I858" s="7">
        <f t="shared" si="0"/>
        <v>99.115765126020719</v>
      </c>
      <c r="J858" s="8">
        <f>VLOOKUP(B858,'ISDT municipal'!$A$4:$N$734,14)</f>
        <v>100.57313069478316</v>
      </c>
      <c r="K858" s="9">
        <f>VLOOKUP(B858,'ISDT asentamiento mas poblado'!$B$4:$I$734,8,FALSE)</f>
        <v>101.07123005882623</v>
      </c>
      <c r="L858" s="7">
        <f t="shared" si="1"/>
        <v>1.0049526087196659</v>
      </c>
      <c r="M858" s="10">
        <f t="shared" si="2"/>
        <v>98.627302686737266</v>
      </c>
      <c r="N858" s="56">
        <f t="shared" si="3"/>
        <v>98.627302686737266</v>
      </c>
    </row>
    <row r="859" spans="1:14" ht="15.75" customHeight="1" x14ac:dyDescent="0.25">
      <c r="A859" s="5">
        <v>44059000399</v>
      </c>
      <c r="B859" s="5">
        <v>44059</v>
      </c>
      <c r="C859" s="6" t="s">
        <v>868</v>
      </c>
      <c r="D859" s="6" t="s">
        <v>866</v>
      </c>
      <c r="E859" s="6" t="s">
        <v>1561</v>
      </c>
      <c r="F859" s="6" t="s">
        <v>1562</v>
      </c>
      <c r="G859" s="5">
        <v>14</v>
      </c>
      <c r="H859" s="4">
        <f>accesibilidad!CD859</f>
        <v>-1.0273094100406694</v>
      </c>
      <c r="I859" s="7">
        <f t="shared" si="0"/>
        <v>98.972690589959328</v>
      </c>
      <c r="J859" s="8">
        <f>VLOOKUP(B859,'ISDT municipal'!$A$4:$N$734,14)</f>
        <v>100.57313069478316</v>
      </c>
      <c r="K859" s="9">
        <f>VLOOKUP(B859,'ISDT asentamiento mas poblado'!$B$4:$I$734,8,FALSE)</f>
        <v>101.07123005882623</v>
      </c>
      <c r="L859" s="7">
        <f t="shared" si="1"/>
        <v>1.0049526087196659</v>
      </c>
      <c r="M859" s="10">
        <f t="shared" si="2"/>
        <v>98.484933250785772</v>
      </c>
      <c r="N859" s="56">
        <f t="shared" si="3"/>
        <v>98.484933250785772</v>
      </c>
    </row>
    <row r="860" spans="1:14" ht="15.75" customHeight="1" x14ac:dyDescent="0.25">
      <c r="A860" s="5">
        <v>44059000499</v>
      </c>
      <c r="B860" s="5">
        <v>44059</v>
      </c>
      <c r="C860" s="6" t="s">
        <v>869</v>
      </c>
      <c r="D860" s="6" t="s">
        <v>866</v>
      </c>
      <c r="E860" s="6" t="s">
        <v>1561</v>
      </c>
      <c r="F860" s="6" t="s">
        <v>1562</v>
      </c>
      <c r="G860" s="5">
        <v>12</v>
      </c>
      <c r="H860" s="4">
        <f>accesibilidad!CD860</f>
        <v>-3.1165973935559897E-2</v>
      </c>
      <c r="I860" s="7">
        <f t="shared" si="0"/>
        <v>99.968834026064442</v>
      </c>
      <c r="J860" s="8">
        <f>VLOOKUP(B860,'ISDT municipal'!$A$4:$N$734,14)</f>
        <v>100.57313069478316</v>
      </c>
      <c r="K860" s="9">
        <f>VLOOKUP(B860,'ISDT asentamiento mas poblado'!$B$4:$I$734,8,FALSE)</f>
        <v>101.07123005882623</v>
      </c>
      <c r="L860" s="7">
        <f t="shared" si="1"/>
        <v>1.0049526087196659</v>
      </c>
      <c r="M860" s="10">
        <f t="shared" si="2"/>
        <v>99.47616749154686</v>
      </c>
      <c r="N860" s="56">
        <f t="shared" si="3"/>
        <v>99.47616749154686</v>
      </c>
    </row>
    <row r="861" spans="1:14" ht="15.75" customHeight="1" x14ac:dyDescent="0.25">
      <c r="A861" s="5">
        <v>44059000599</v>
      </c>
      <c r="B861" s="5">
        <v>44059</v>
      </c>
      <c r="C861" s="6" t="s">
        <v>870</v>
      </c>
      <c r="D861" s="6" t="s">
        <v>866</v>
      </c>
      <c r="E861" s="6" t="s">
        <v>1561</v>
      </c>
      <c r="F861" s="6" t="s">
        <v>1562</v>
      </c>
      <c r="G861" s="5">
        <v>10</v>
      </c>
      <c r="H861" s="4">
        <f>accesibilidad!CD861</f>
        <v>-0.80225161203094764</v>
      </c>
      <c r="I861" s="7">
        <f t="shared" si="0"/>
        <v>99.197748387969057</v>
      </c>
      <c r="J861" s="8">
        <f>VLOOKUP(B861,'ISDT municipal'!$A$4:$N$734,14)</f>
        <v>100.57313069478316</v>
      </c>
      <c r="K861" s="9">
        <f>VLOOKUP(B861,'ISDT asentamiento mas poblado'!$B$4:$I$734,8,FALSE)</f>
        <v>101.07123005882623</v>
      </c>
      <c r="L861" s="7">
        <f t="shared" si="1"/>
        <v>1.0049526087196659</v>
      </c>
      <c r="M861" s="10">
        <f t="shared" si="2"/>
        <v>98.708881918670187</v>
      </c>
      <c r="N861" s="56">
        <f t="shared" si="3"/>
        <v>98.708881918670187</v>
      </c>
    </row>
    <row r="862" spans="1:14" ht="15.75" customHeight="1" x14ac:dyDescent="0.25">
      <c r="A862" s="5">
        <v>44060000101</v>
      </c>
      <c r="B862" s="5">
        <v>44060</v>
      </c>
      <c r="C862" s="6" t="s">
        <v>871</v>
      </c>
      <c r="D862" s="6" t="s">
        <v>871</v>
      </c>
      <c r="E862" s="6" t="s">
        <v>1559</v>
      </c>
      <c r="F862" s="6" t="s">
        <v>1560</v>
      </c>
      <c r="G862" s="5">
        <v>33</v>
      </c>
      <c r="H862" s="4">
        <f>accesibilidad!CD862</f>
        <v>-0.86899188161194119</v>
      </c>
      <c r="I862" s="7">
        <f t="shared" si="0"/>
        <v>99.131008118388053</v>
      </c>
      <c r="J862" s="8">
        <f>VLOOKUP(B862,'ISDT municipal'!$A$4:$N$734,14)</f>
        <v>98.300422967068954</v>
      </c>
      <c r="K862" s="9">
        <f>VLOOKUP(B862,'ISDT asentamiento mas poblado'!$B$4:$I$734,8,FALSE)</f>
        <v>99.131008118388067</v>
      </c>
      <c r="L862" s="7">
        <f t="shared" si="1"/>
        <v>1.0084494565358826</v>
      </c>
      <c r="M862" s="10">
        <f t="shared" si="2"/>
        <v>98.300422967068954</v>
      </c>
      <c r="N862" s="56">
        <f t="shared" si="3"/>
        <v>98.300422967068954</v>
      </c>
    </row>
    <row r="863" spans="1:14" ht="15.75" customHeight="1" x14ac:dyDescent="0.25">
      <c r="A863" s="5">
        <v>44061000101</v>
      </c>
      <c r="B863" s="5">
        <v>44061</v>
      </c>
      <c r="C863" s="6" t="s">
        <v>872</v>
      </c>
      <c r="D863" s="6" t="s">
        <v>872</v>
      </c>
      <c r="E863" s="6" t="s">
        <v>1559</v>
      </c>
      <c r="F863" s="6" t="s">
        <v>1560</v>
      </c>
      <c r="G863" s="5">
        <v>92</v>
      </c>
      <c r="H863" s="4">
        <f>accesibilidad!CD863</f>
        <v>-0.25276903831241659</v>
      </c>
      <c r="I863" s="7">
        <f t="shared" si="0"/>
        <v>99.747230961687578</v>
      </c>
      <c r="J863" s="8">
        <f>VLOOKUP(B863,'ISDT municipal'!$A$4:$N$734,14)</f>
        <v>99.39265872905851</v>
      </c>
      <c r="K863" s="9">
        <f>VLOOKUP(B863,'ISDT asentamiento mas poblado'!$B$4:$I$734,8,FALSE)</f>
        <v>99.747230961687578</v>
      </c>
      <c r="L863" s="7">
        <f t="shared" si="1"/>
        <v>1.0035673885492451</v>
      </c>
      <c r="M863" s="10">
        <f t="shared" si="2"/>
        <v>99.39265872905851</v>
      </c>
      <c r="N863" s="56">
        <f t="shared" si="3"/>
        <v>99.39265872905851</v>
      </c>
    </row>
    <row r="864" spans="1:14" ht="15.75" customHeight="1" x14ac:dyDescent="0.25">
      <c r="A864" s="5">
        <v>44062000101</v>
      </c>
      <c r="B864" s="5">
        <v>44062</v>
      </c>
      <c r="C864" s="6" t="s">
        <v>873</v>
      </c>
      <c r="D864" s="6" t="s">
        <v>873</v>
      </c>
      <c r="E864" s="6" t="s">
        <v>1559</v>
      </c>
      <c r="F864" s="6" t="s">
        <v>1560</v>
      </c>
      <c r="G864" s="5">
        <v>36</v>
      </c>
      <c r="H864" s="4">
        <f>accesibilidad!CD864</f>
        <v>-0.63783714987503581</v>
      </c>
      <c r="I864" s="7">
        <f t="shared" si="0"/>
        <v>99.36216285012496</v>
      </c>
      <c r="J864" s="8">
        <f>VLOOKUP(B864,'ISDT municipal'!$A$4:$N$734,14)</f>
        <v>99.338275630699556</v>
      </c>
      <c r="K864" s="9">
        <f>VLOOKUP(B864,'ISDT asentamiento mas poblado'!$B$4:$I$734,8,FALSE)</f>
        <v>99.36216285012496</v>
      </c>
      <c r="L864" s="7">
        <f t="shared" si="1"/>
        <v>1.0002404633991655</v>
      </c>
      <c r="M864" s="10">
        <f t="shared" si="2"/>
        <v>99.338275630699556</v>
      </c>
      <c r="N864" s="56">
        <f t="shared" si="3"/>
        <v>99.338275630699556</v>
      </c>
    </row>
    <row r="865" spans="1:14" ht="15.75" customHeight="1" x14ac:dyDescent="0.25">
      <c r="A865" s="5">
        <v>44063000101</v>
      </c>
      <c r="B865" s="5">
        <v>44063</v>
      </c>
      <c r="C865" s="6" t="s">
        <v>874</v>
      </c>
      <c r="D865" s="6" t="s">
        <v>874</v>
      </c>
      <c r="E865" s="6" t="s">
        <v>1559</v>
      </c>
      <c r="F865" s="6" t="s">
        <v>1560</v>
      </c>
      <c r="G865" s="5">
        <v>100</v>
      </c>
      <c r="H865" s="4">
        <f>accesibilidad!CD865</f>
        <v>-0.50995604941697792</v>
      </c>
      <c r="I865" s="7">
        <f t="shared" si="0"/>
        <v>99.490043950583015</v>
      </c>
      <c r="J865" s="8">
        <f>VLOOKUP(B865,'ISDT municipal'!$A$4:$N$734,14)</f>
        <v>99.681188744559094</v>
      </c>
      <c r="K865" s="9">
        <f>VLOOKUP(B865,'ISDT asentamiento mas poblado'!$B$4:$I$734,8,FALSE)</f>
        <v>99.490043950583015</v>
      </c>
      <c r="L865" s="7">
        <f t="shared" si="1"/>
        <v>0.9980824386588536</v>
      </c>
      <c r="M865" s="10">
        <f t="shared" si="2"/>
        <v>99.681188744559094</v>
      </c>
      <c r="N865" s="56">
        <f t="shared" si="3"/>
        <v>99.681188744559094</v>
      </c>
    </row>
    <row r="866" spans="1:14" ht="15.75" customHeight="1" x14ac:dyDescent="0.25">
      <c r="A866" s="5">
        <v>44064000101</v>
      </c>
      <c r="B866" s="5">
        <v>44064</v>
      </c>
      <c r="C866" s="6" t="s">
        <v>875</v>
      </c>
      <c r="D866" s="6" t="s">
        <v>875</v>
      </c>
      <c r="E866" s="6" t="s">
        <v>1559</v>
      </c>
      <c r="F866" s="6" t="s">
        <v>1560</v>
      </c>
      <c r="G866" s="5">
        <v>67</v>
      </c>
      <c r="H866" s="4">
        <f>accesibilidad!CD866</f>
        <v>5.6869621904096723E-2</v>
      </c>
      <c r="I866" s="7">
        <f t="shared" si="0"/>
        <v>100.0568696219041</v>
      </c>
      <c r="J866" s="8">
        <f>VLOOKUP(B866,'ISDT municipal'!$A$4:$N$734,14)</f>
        <v>99.379953256706727</v>
      </c>
      <c r="K866" s="9">
        <f>VLOOKUP(B866,'ISDT asentamiento mas poblado'!$B$4:$I$734,8,FALSE)</f>
        <v>100.0568696219041</v>
      </c>
      <c r="L866" s="7">
        <f t="shared" si="1"/>
        <v>1.0068113975003474</v>
      </c>
      <c r="M866" s="10">
        <f t="shared" si="2"/>
        <v>99.379953256706727</v>
      </c>
      <c r="N866" s="56">
        <f t="shared" si="3"/>
        <v>99.379953256706727</v>
      </c>
    </row>
    <row r="867" spans="1:14" ht="15.75" customHeight="1" x14ac:dyDescent="0.25">
      <c r="A867" s="5">
        <v>44065000101</v>
      </c>
      <c r="B867" s="5">
        <v>44065</v>
      </c>
      <c r="C867" s="6" t="s">
        <v>876</v>
      </c>
      <c r="D867" s="6" t="s">
        <v>876</v>
      </c>
      <c r="E867" s="6" t="s">
        <v>1559</v>
      </c>
      <c r="F867" s="6" t="s">
        <v>1560</v>
      </c>
      <c r="G867" s="5">
        <v>55</v>
      </c>
      <c r="H867" s="4">
        <f>accesibilidad!CD867</f>
        <v>-0.18107153846601715</v>
      </c>
      <c r="I867" s="7">
        <f t="shared" si="0"/>
        <v>99.818928461533986</v>
      </c>
      <c r="J867" s="8">
        <f>VLOOKUP(B867,'ISDT municipal'!$A$4:$N$734,14)</f>
        <v>98.757089510380155</v>
      </c>
      <c r="K867" s="9">
        <f>VLOOKUP(B867,'ISDT asentamiento mas poblado'!$B$4:$I$734,8,FALSE)</f>
        <v>99.818928461533986</v>
      </c>
      <c r="L867" s="7">
        <f t="shared" si="1"/>
        <v>1.010752027590305</v>
      </c>
      <c r="M867" s="10">
        <f t="shared" si="2"/>
        <v>98.757089510380155</v>
      </c>
      <c r="N867" s="56">
        <f t="shared" si="3"/>
        <v>98.757089510380155</v>
      </c>
    </row>
    <row r="868" spans="1:14" ht="15.75" customHeight="1" x14ac:dyDescent="0.25">
      <c r="A868" s="5">
        <v>44066000101</v>
      </c>
      <c r="B868" s="5">
        <v>44066</v>
      </c>
      <c r="C868" s="6" t="s">
        <v>877</v>
      </c>
      <c r="D868" s="6" t="s">
        <v>877</v>
      </c>
      <c r="E868" s="6" t="s">
        <v>1559</v>
      </c>
      <c r="F868" s="6" t="s">
        <v>1560</v>
      </c>
      <c r="G868" s="5">
        <v>93</v>
      </c>
      <c r="H868" s="4">
        <f>accesibilidad!CD868</f>
        <v>-0.21812616731184664</v>
      </c>
      <c r="I868" s="7">
        <f t="shared" si="0"/>
        <v>99.781873832688149</v>
      </c>
      <c r="J868" s="8">
        <f>VLOOKUP(B868,'ISDT municipal'!$A$4:$N$734,14)</f>
        <v>99.287354654736262</v>
      </c>
      <c r="K868" s="9">
        <f>VLOOKUP(B868,'ISDT asentamiento mas poblado'!$B$4:$I$734,8,FALSE)</f>
        <v>99.781873832688149</v>
      </c>
      <c r="L868" s="7">
        <f t="shared" si="1"/>
        <v>1.0049806864093775</v>
      </c>
      <c r="M868" s="10">
        <f t="shared" si="2"/>
        <v>99.287354654736262</v>
      </c>
      <c r="N868" s="56">
        <f t="shared" si="3"/>
        <v>99.287354654736262</v>
      </c>
    </row>
    <row r="869" spans="1:14" ht="15.75" customHeight="1" x14ac:dyDescent="0.25">
      <c r="A869" s="5">
        <v>44067000101</v>
      </c>
      <c r="B869" s="5">
        <v>44067</v>
      </c>
      <c r="C869" s="6" t="s">
        <v>878</v>
      </c>
      <c r="D869" s="6" t="s">
        <v>878</v>
      </c>
      <c r="E869" s="6" t="s">
        <v>1559</v>
      </c>
      <c r="F869" s="6" t="s">
        <v>1560</v>
      </c>
      <c r="G869" s="5">
        <v>134</v>
      </c>
      <c r="H869" s="4">
        <f>accesibilidad!CD869</f>
        <v>0.15371638709752314</v>
      </c>
      <c r="I869" s="7">
        <f t="shared" si="0"/>
        <v>100.15371638709752</v>
      </c>
      <c r="J869" s="8">
        <f>VLOOKUP(B869,'ISDT municipal'!$A$4:$N$734,14)</f>
        <v>99.732706378718547</v>
      </c>
      <c r="K869" s="9">
        <f>VLOOKUP(B869,'ISDT asentamiento mas poblado'!$B$4:$I$734,8,FALSE)</f>
        <v>100.15371638709752</v>
      </c>
      <c r="L869" s="7">
        <f t="shared" si="1"/>
        <v>1.0042213835728095</v>
      </c>
      <c r="M869" s="10">
        <f t="shared" si="2"/>
        <v>99.732706378718547</v>
      </c>
      <c r="N869" s="56">
        <f t="shared" si="3"/>
        <v>99.732706378718547</v>
      </c>
    </row>
    <row r="870" spans="1:14" ht="15.75" customHeight="1" x14ac:dyDescent="0.25">
      <c r="A870" s="5">
        <v>44068000101</v>
      </c>
      <c r="B870" s="5">
        <v>44068</v>
      </c>
      <c r="C870" s="6" t="s">
        <v>879</v>
      </c>
      <c r="D870" s="6" t="s">
        <v>879</v>
      </c>
      <c r="E870" s="6" t="s">
        <v>1559</v>
      </c>
      <c r="F870" s="6" t="s">
        <v>1560</v>
      </c>
      <c r="G870" s="5">
        <v>800</v>
      </c>
      <c r="H870" s="4">
        <f>accesibilidad!CD870</f>
        <v>0.91755155366716756</v>
      </c>
      <c r="I870" s="7">
        <f t="shared" si="0"/>
        <v>100.91755155366717</v>
      </c>
      <c r="J870" s="8">
        <f>VLOOKUP(B870,'ISDT municipal'!$A$4:$N$734,14)</f>
        <v>99.920118752080512</v>
      </c>
      <c r="K870" s="9">
        <f>VLOOKUP(B870,'ISDT asentamiento mas poblado'!$B$4:$I$734,8,FALSE)</f>
        <v>100.91755155366717</v>
      </c>
      <c r="L870" s="7">
        <f t="shared" si="1"/>
        <v>1.0099823020032779</v>
      </c>
      <c r="M870" s="10">
        <f t="shared" si="2"/>
        <v>99.920118752080512</v>
      </c>
      <c r="N870" s="56">
        <f t="shared" si="3"/>
        <v>99.920118752080512</v>
      </c>
    </row>
    <row r="871" spans="1:14" ht="15.75" customHeight="1" x14ac:dyDescent="0.25">
      <c r="A871" s="5">
        <v>44070000101</v>
      </c>
      <c r="B871" s="5">
        <v>44070</v>
      </c>
      <c r="C871" s="6" t="s">
        <v>880</v>
      </c>
      <c r="D871" s="6" t="s">
        <v>880</v>
      </c>
      <c r="E871" s="6" t="s">
        <v>1559</v>
      </c>
      <c r="F871" s="6" t="s">
        <v>1560</v>
      </c>
      <c r="G871" s="5">
        <v>55</v>
      </c>
      <c r="H871" s="4">
        <f>accesibilidad!CD871</f>
        <v>-0.42888469519810951</v>
      </c>
      <c r="I871" s="7">
        <f t="shared" si="0"/>
        <v>99.571115304801893</v>
      </c>
      <c r="J871" s="8">
        <f>VLOOKUP(B871,'ISDT municipal'!$A$4:$N$734,14)</f>
        <v>98.698027542010507</v>
      </c>
      <c r="K871" s="9">
        <f>VLOOKUP(B871,'ISDT asentamiento mas poblado'!$B$4:$I$734,8,FALSE)</f>
        <v>99.571115304801893</v>
      </c>
      <c r="L871" s="7">
        <f t="shared" si="1"/>
        <v>1.0088460507725927</v>
      </c>
      <c r="M871" s="10">
        <f t="shared" si="2"/>
        <v>98.698027542010507</v>
      </c>
      <c r="N871" s="56">
        <f t="shared" si="3"/>
        <v>98.698027542010507</v>
      </c>
    </row>
    <row r="872" spans="1:14" ht="15.75" customHeight="1" x14ac:dyDescent="0.25">
      <c r="A872" s="5">
        <v>44071000101</v>
      </c>
      <c r="B872" s="5">
        <v>44071</v>
      </c>
      <c r="C872" s="6" t="s">
        <v>881</v>
      </c>
      <c r="D872" s="6" t="s">
        <v>882</v>
      </c>
      <c r="E872" s="6" t="s">
        <v>1561</v>
      </c>
      <c r="F872" s="6" t="s">
        <v>1562</v>
      </c>
      <c r="G872" s="5">
        <v>35</v>
      </c>
      <c r="H872" s="4">
        <f>accesibilidad!CD872</f>
        <v>-0.38008422761409316</v>
      </c>
      <c r="I872" s="7">
        <f t="shared" si="0"/>
        <v>99.619915772385909</v>
      </c>
      <c r="J872" s="8">
        <f>VLOOKUP(B872,'ISDT municipal'!$A$4:$N$734,14)</f>
        <v>99.285954035505839</v>
      </c>
      <c r="K872" s="9">
        <f>VLOOKUP(B872,'ISDT asentamiento mas poblado'!$B$4:$I$734,8,FALSE)</f>
        <v>99.889847308763137</v>
      </c>
      <c r="L872" s="7">
        <f t="shared" si="1"/>
        <v>1.0060823636044363</v>
      </c>
      <c r="M872" s="10">
        <f t="shared" si="2"/>
        <v>99.017654395096528</v>
      </c>
      <c r="N872" s="56">
        <f t="shared" si="3"/>
        <v>99.017654395096528</v>
      </c>
    </row>
    <row r="873" spans="1:14" ht="15.75" customHeight="1" x14ac:dyDescent="0.25">
      <c r="A873" s="5">
        <v>44071000201</v>
      </c>
      <c r="B873" s="5">
        <v>44071</v>
      </c>
      <c r="C873" s="6" t="s">
        <v>883</v>
      </c>
      <c r="D873" s="6" t="s">
        <v>882</v>
      </c>
      <c r="E873" s="6" t="s">
        <v>1561</v>
      </c>
      <c r="F873" s="6" t="s">
        <v>1562</v>
      </c>
      <c r="G873" s="5">
        <v>7</v>
      </c>
      <c r="H873" s="4">
        <f>accesibilidad!CD873</f>
        <v>-0.98631798621468114</v>
      </c>
      <c r="I873" s="7">
        <f t="shared" si="0"/>
        <v>99.013682013785314</v>
      </c>
      <c r="J873" s="8">
        <f>VLOOKUP(B873,'ISDT municipal'!$A$4:$N$734,14)</f>
        <v>99.285954035505839</v>
      </c>
      <c r="K873" s="9">
        <f>VLOOKUP(B873,'ISDT asentamiento mas poblado'!$B$4:$I$734,8,FALSE)</f>
        <v>99.889847308763137</v>
      </c>
      <c r="L873" s="7">
        <f t="shared" si="1"/>
        <v>1.0060823636044363</v>
      </c>
      <c r="M873" s="10">
        <f t="shared" si="2"/>
        <v>98.415085678526765</v>
      </c>
      <c r="N873" s="56">
        <f t="shared" si="3"/>
        <v>98.415085678526765</v>
      </c>
    </row>
    <row r="874" spans="1:14" ht="15.75" customHeight="1" x14ac:dyDescent="0.25">
      <c r="A874" s="5">
        <v>44071000301</v>
      </c>
      <c r="B874" s="5">
        <v>44071</v>
      </c>
      <c r="C874" s="6" t="s">
        <v>884</v>
      </c>
      <c r="D874" s="6" t="s">
        <v>882</v>
      </c>
      <c r="E874" s="6" t="s">
        <v>1561</v>
      </c>
      <c r="F874" s="6" t="s">
        <v>1562</v>
      </c>
      <c r="G874" s="5">
        <v>5</v>
      </c>
      <c r="H874" s="4">
        <f>accesibilidad!CD874</f>
        <v>-1.2862616299518721</v>
      </c>
      <c r="I874" s="7">
        <f t="shared" si="0"/>
        <v>98.713738370048134</v>
      </c>
      <c r="J874" s="8">
        <f>VLOOKUP(B874,'ISDT municipal'!$A$4:$N$734,14)</f>
        <v>99.285954035505839</v>
      </c>
      <c r="K874" s="9">
        <f>VLOOKUP(B874,'ISDT asentamiento mas poblado'!$B$4:$I$734,8,FALSE)</f>
        <v>99.889847308763137</v>
      </c>
      <c r="L874" s="7">
        <f t="shared" si="1"/>
        <v>1.0060823636044363</v>
      </c>
      <c r="M874" s="10">
        <f t="shared" si="2"/>
        <v>98.116955371717111</v>
      </c>
      <c r="N874" s="56">
        <f t="shared" si="3"/>
        <v>98.116955371717111</v>
      </c>
    </row>
    <row r="875" spans="1:14" ht="15.75" customHeight="1" x14ac:dyDescent="0.25">
      <c r="A875" s="5">
        <v>44071000401</v>
      </c>
      <c r="B875" s="5">
        <v>44071</v>
      </c>
      <c r="C875" s="6" t="s">
        <v>882</v>
      </c>
      <c r="D875" s="6" t="s">
        <v>882</v>
      </c>
      <c r="E875" s="6" t="s">
        <v>1559</v>
      </c>
      <c r="F875" s="6" t="s">
        <v>1560</v>
      </c>
      <c r="G875" s="5">
        <v>465</v>
      </c>
      <c r="H875" s="4">
        <f>accesibilidad!CD875</f>
        <v>-0.1101526912368611</v>
      </c>
      <c r="I875" s="7">
        <f t="shared" si="0"/>
        <v>99.889847308763137</v>
      </c>
      <c r="J875" s="8">
        <f>VLOOKUP(B875,'ISDT municipal'!$A$4:$N$734,14)</f>
        <v>99.285954035505839</v>
      </c>
      <c r="K875" s="9">
        <f>VLOOKUP(B875,'ISDT asentamiento mas poblado'!$B$4:$I$734,8,FALSE)</f>
        <v>99.889847308763137</v>
      </c>
      <c r="L875" s="7">
        <f t="shared" si="1"/>
        <v>1.0060823636044363</v>
      </c>
      <c r="M875" s="10">
        <f t="shared" si="2"/>
        <v>99.285954035505839</v>
      </c>
      <c r="N875" s="56">
        <f t="shared" si="3"/>
        <v>99.285954035505839</v>
      </c>
    </row>
    <row r="876" spans="1:14" ht="15.75" customHeight="1" x14ac:dyDescent="0.25">
      <c r="A876" s="5">
        <v>44071000501</v>
      </c>
      <c r="B876" s="5">
        <v>44071</v>
      </c>
      <c r="C876" s="6" t="s">
        <v>885</v>
      </c>
      <c r="D876" s="6" t="s">
        <v>882</v>
      </c>
      <c r="E876" s="6" t="s">
        <v>1561</v>
      </c>
      <c r="F876" s="6" t="s">
        <v>1562</v>
      </c>
      <c r="G876" s="5">
        <v>7</v>
      </c>
      <c r="H876" s="4">
        <f>accesibilidad!CD876</f>
        <v>-1.0897877851363784</v>
      </c>
      <c r="I876" s="7">
        <f t="shared" si="0"/>
        <v>98.91021221486362</v>
      </c>
      <c r="J876" s="8">
        <f>VLOOKUP(B876,'ISDT municipal'!$A$4:$N$734,14)</f>
        <v>99.285954035505839</v>
      </c>
      <c r="K876" s="9">
        <f>VLOOKUP(B876,'ISDT asentamiento mas poblado'!$B$4:$I$734,8,FALSE)</f>
        <v>99.889847308763137</v>
      </c>
      <c r="L876" s="7">
        <f t="shared" si="1"/>
        <v>1.0060823636044363</v>
      </c>
      <c r="M876" s="10">
        <f t="shared" si="2"/>
        <v>98.312241415805573</v>
      </c>
      <c r="N876" s="56">
        <f t="shared" si="3"/>
        <v>98.312241415805573</v>
      </c>
    </row>
    <row r="877" spans="1:14" ht="15.75" customHeight="1" x14ac:dyDescent="0.25">
      <c r="A877" s="5">
        <v>44071000601</v>
      </c>
      <c r="B877" s="5">
        <v>44071</v>
      </c>
      <c r="C877" s="6" t="s">
        <v>886</v>
      </c>
      <c r="D877" s="6" t="s">
        <v>882</v>
      </c>
      <c r="E877" s="6" t="s">
        <v>1561</v>
      </c>
      <c r="F877" s="6" t="s">
        <v>1562</v>
      </c>
      <c r="G877" s="5">
        <v>71</v>
      </c>
      <c r="H877" s="4">
        <f>accesibilidad!CD877</f>
        <v>-1.1906800295865043</v>
      </c>
      <c r="I877" s="7">
        <f t="shared" si="0"/>
        <v>98.809319970413497</v>
      </c>
      <c r="J877" s="8">
        <f>VLOOKUP(B877,'ISDT municipal'!$A$4:$N$734,14)</f>
        <v>99.285954035505839</v>
      </c>
      <c r="K877" s="9">
        <f>VLOOKUP(B877,'ISDT asentamiento mas poblado'!$B$4:$I$734,8,FALSE)</f>
        <v>99.889847308763137</v>
      </c>
      <c r="L877" s="7">
        <f t="shared" si="1"/>
        <v>1.0060823636044363</v>
      </c>
      <c r="M877" s="10">
        <f t="shared" si="2"/>
        <v>98.211959124712962</v>
      </c>
      <c r="N877" s="56">
        <f t="shared" si="3"/>
        <v>98.211959124712962</v>
      </c>
    </row>
    <row r="878" spans="1:14" ht="15.75" customHeight="1" x14ac:dyDescent="0.25">
      <c r="A878" s="5">
        <v>44071000701</v>
      </c>
      <c r="B878" s="5">
        <v>44071</v>
      </c>
      <c r="C878" s="6" t="s">
        <v>887</v>
      </c>
      <c r="D878" s="6" t="s">
        <v>882</v>
      </c>
      <c r="E878" s="6" t="s">
        <v>1561</v>
      </c>
      <c r="F878" s="6" t="s">
        <v>1562</v>
      </c>
      <c r="G878" s="5">
        <v>21</v>
      </c>
      <c r="H878" s="4">
        <f>accesibilidad!CD878</f>
        <v>-1.1907687441232182</v>
      </c>
      <c r="I878" s="7">
        <f t="shared" si="0"/>
        <v>98.809231255876782</v>
      </c>
      <c r="J878" s="8">
        <f>VLOOKUP(B878,'ISDT municipal'!$A$4:$N$734,14)</f>
        <v>99.285954035505839</v>
      </c>
      <c r="K878" s="9">
        <f>VLOOKUP(B878,'ISDT asentamiento mas poblado'!$B$4:$I$734,8,FALSE)</f>
        <v>99.889847308763137</v>
      </c>
      <c r="L878" s="7">
        <f t="shared" si="1"/>
        <v>1.0060823636044363</v>
      </c>
      <c r="M878" s="10">
        <f t="shared" si="2"/>
        <v>98.211870946508157</v>
      </c>
      <c r="N878" s="56">
        <f t="shared" si="3"/>
        <v>98.211870946508157</v>
      </c>
    </row>
    <row r="879" spans="1:14" ht="15.75" customHeight="1" x14ac:dyDescent="0.25">
      <c r="A879" s="5">
        <v>44071000801</v>
      </c>
      <c r="B879" s="5">
        <v>44071</v>
      </c>
      <c r="C879" s="6" t="s">
        <v>888</v>
      </c>
      <c r="D879" s="6" t="s">
        <v>882</v>
      </c>
      <c r="E879" s="6" t="s">
        <v>1561</v>
      </c>
      <c r="F879" s="6" t="s">
        <v>1562</v>
      </c>
      <c r="G879" s="5">
        <v>31</v>
      </c>
      <c r="H879" s="4">
        <f>accesibilidad!CD879</f>
        <v>-1.0202637719450585</v>
      </c>
      <c r="I879" s="7">
        <f t="shared" si="0"/>
        <v>98.979736228054946</v>
      </c>
      <c r="J879" s="8">
        <f>VLOOKUP(B879,'ISDT municipal'!$A$4:$N$734,14)</f>
        <v>99.285954035505839</v>
      </c>
      <c r="K879" s="9">
        <f>VLOOKUP(B879,'ISDT asentamiento mas poblado'!$B$4:$I$734,8,FALSE)</f>
        <v>99.889847308763137</v>
      </c>
      <c r="L879" s="7">
        <f t="shared" si="1"/>
        <v>1.0060823636044363</v>
      </c>
      <c r="M879" s="10">
        <f t="shared" si="2"/>
        <v>98.381345115170944</v>
      </c>
      <c r="N879" s="56">
        <f t="shared" si="3"/>
        <v>98.381345115170944</v>
      </c>
    </row>
    <row r="880" spans="1:14" ht="15.75" customHeight="1" x14ac:dyDescent="0.25">
      <c r="A880" s="5">
        <v>44071000901</v>
      </c>
      <c r="B880" s="5">
        <v>44071</v>
      </c>
      <c r="C880" s="6" t="s">
        <v>889</v>
      </c>
      <c r="D880" s="6" t="s">
        <v>882</v>
      </c>
      <c r="E880" s="6" t="s">
        <v>1561</v>
      </c>
      <c r="F880" s="6" t="s">
        <v>1562</v>
      </c>
      <c r="G880" s="5">
        <v>12</v>
      </c>
      <c r="H880" s="4">
        <f>accesibilidad!CD880</f>
        <v>-1.2716917452683663</v>
      </c>
      <c r="I880" s="7">
        <f t="shared" si="0"/>
        <v>98.72830825473163</v>
      </c>
      <c r="J880" s="8">
        <f>VLOOKUP(B880,'ISDT municipal'!$A$4:$N$734,14)</f>
        <v>99.285954035505839</v>
      </c>
      <c r="K880" s="9">
        <f>VLOOKUP(B880,'ISDT asentamiento mas poblado'!$B$4:$I$734,8,FALSE)</f>
        <v>99.889847308763137</v>
      </c>
      <c r="L880" s="7">
        <f t="shared" si="1"/>
        <v>1.0060823636044363</v>
      </c>
      <c r="M880" s="10">
        <f t="shared" si="2"/>
        <v>98.13143717282064</v>
      </c>
      <c r="N880" s="56">
        <f t="shared" si="3"/>
        <v>98.13143717282064</v>
      </c>
    </row>
    <row r="881" spans="1:14" ht="15.75" customHeight="1" x14ac:dyDescent="0.25">
      <c r="A881" s="5">
        <v>44071001001</v>
      </c>
      <c r="B881" s="5">
        <v>44071</v>
      </c>
      <c r="C881" s="6" t="s">
        <v>890</v>
      </c>
      <c r="D881" s="6" t="s">
        <v>882</v>
      </c>
      <c r="E881" s="6" t="s">
        <v>1561</v>
      </c>
      <c r="F881" s="6" t="s">
        <v>1562</v>
      </c>
      <c r="G881" s="5">
        <v>22</v>
      </c>
      <c r="H881" s="4">
        <f>accesibilidad!CD881</f>
        <v>-0.71562397712052139</v>
      </c>
      <c r="I881" s="7">
        <f t="shared" si="0"/>
        <v>99.284376022879485</v>
      </c>
      <c r="J881" s="8">
        <f>VLOOKUP(B881,'ISDT municipal'!$A$4:$N$734,14)</f>
        <v>99.285954035505839</v>
      </c>
      <c r="K881" s="9">
        <f>VLOOKUP(B881,'ISDT asentamiento mas poblado'!$B$4:$I$734,8,FALSE)</f>
        <v>99.889847308763137</v>
      </c>
      <c r="L881" s="7">
        <f t="shared" si="1"/>
        <v>1.0060823636044363</v>
      </c>
      <c r="M881" s="10">
        <f t="shared" si="2"/>
        <v>98.684143182053987</v>
      </c>
      <c r="N881" s="56">
        <f t="shared" si="3"/>
        <v>98.684143182053987</v>
      </c>
    </row>
    <row r="882" spans="1:14" ht="15.75" customHeight="1" x14ac:dyDescent="0.25">
      <c r="A882" s="5">
        <v>44074000101</v>
      </c>
      <c r="B882" s="5">
        <v>44074</v>
      </c>
      <c r="C882" s="6" t="s">
        <v>891</v>
      </c>
      <c r="D882" s="6" t="s">
        <v>891</v>
      </c>
      <c r="E882" s="6" t="s">
        <v>1559</v>
      </c>
      <c r="F882" s="6" t="s">
        <v>1560</v>
      </c>
      <c r="G882" s="5">
        <v>639</v>
      </c>
      <c r="H882" s="4">
        <f>accesibilidad!CD882</f>
        <v>0.92461625944077719</v>
      </c>
      <c r="I882" s="7">
        <f t="shared" si="0"/>
        <v>100.92461625944078</v>
      </c>
      <c r="J882" s="8">
        <f>VLOOKUP(B882,'ISDT municipal'!$A$4:$N$734,14)</f>
        <v>100.26446739133843</v>
      </c>
      <c r="K882" s="9">
        <f>VLOOKUP(B882,'ISDT asentamiento mas poblado'!$B$4:$I$734,8,FALSE)</f>
        <v>100.92461625944078</v>
      </c>
      <c r="L882" s="7">
        <f t="shared" si="1"/>
        <v>1.0065840759471225</v>
      </c>
      <c r="M882" s="10">
        <f t="shared" si="2"/>
        <v>100.26446739133843</v>
      </c>
      <c r="N882" s="56">
        <f t="shared" si="3"/>
        <v>100.26446739133843</v>
      </c>
    </row>
    <row r="883" spans="1:14" ht="15.75" customHeight="1" x14ac:dyDescent="0.25">
      <c r="A883" s="5">
        <v>44075000101</v>
      </c>
      <c r="B883" s="5">
        <v>44075</v>
      </c>
      <c r="C883" s="6" t="s">
        <v>892</v>
      </c>
      <c r="D883" s="6" t="s">
        <v>892</v>
      </c>
      <c r="E883" s="6" t="s">
        <v>1559</v>
      </c>
      <c r="F883" s="6" t="s">
        <v>1560</v>
      </c>
      <c r="G883" s="5">
        <v>367</v>
      </c>
      <c r="H883" s="4">
        <f>accesibilidad!CD883</f>
        <v>0.69817894964321237</v>
      </c>
      <c r="I883" s="7">
        <f t="shared" si="0"/>
        <v>100.69817894964321</v>
      </c>
      <c r="J883" s="8">
        <f>VLOOKUP(B883,'ISDT municipal'!$A$4:$N$734,14)</f>
        <v>99.851684597036865</v>
      </c>
      <c r="K883" s="9">
        <f>VLOOKUP(B883,'ISDT asentamiento mas poblado'!$B$4:$I$734,8,FALSE)</f>
        <v>100.69817894964321</v>
      </c>
      <c r="L883" s="7">
        <f t="shared" si="1"/>
        <v>1.0084775169895477</v>
      </c>
      <c r="M883" s="10">
        <f t="shared" si="2"/>
        <v>99.851684597036865</v>
      </c>
      <c r="N883" s="56">
        <f t="shared" si="3"/>
        <v>99.851684597036865</v>
      </c>
    </row>
    <row r="884" spans="1:14" ht="15.75" customHeight="1" x14ac:dyDescent="0.25">
      <c r="A884" s="5">
        <v>44076000101</v>
      </c>
      <c r="B884" s="5">
        <v>44076</v>
      </c>
      <c r="C884" s="6" t="s">
        <v>893</v>
      </c>
      <c r="D884" s="6" t="s">
        <v>893</v>
      </c>
      <c r="E884" s="6" t="s">
        <v>1559</v>
      </c>
      <c r="F884" s="6" t="s">
        <v>1560</v>
      </c>
      <c r="G884" s="5">
        <v>2571</v>
      </c>
      <c r="H884" s="4">
        <f>accesibilidad!CD884</f>
        <v>2.0387291918219907</v>
      </c>
      <c r="I884" s="7">
        <f t="shared" si="0"/>
        <v>102.03872919182199</v>
      </c>
      <c r="J884" s="8">
        <f>VLOOKUP(B884,'ISDT municipal'!$A$4:$N$734,14)</f>
        <v>101.29421929527912</v>
      </c>
      <c r="K884" s="9">
        <f>VLOOKUP(B884,'ISDT asentamiento mas poblado'!$B$4:$I$734,8,FALSE)</f>
        <v>102.03872919182199</v>
      </c>
      <c r="L884" s="7">
        <f t="shared" si="1"/>
        <v>1.0073499741813752</v>
      </c>
      <c r="M884" s="10">
        <f t="shared" si="2"/>
        <v>101.29421929527912</v>
      </c>
      <c r="N884" s="56">
        <f t="shared" si="3"/>
        <v>101.29421929527912</v>
      </c>
    </row>
    <row r="885" spans="1:14" ht="15.75" customHeight="1" x14ac:dyDescent="0.25">
      <c r="A885" s="5">
        <v>44077000101</v>
      </c>
      <c r="B885" s="5">
        <v>44077</v>
      </c>
      <c r="C885" s="6" t="s">
        <v>894</v>
      </c>
      <c r="D885" s="6" t="s">
        <v>894</v>
      </c>
      <c r="E885" s="6" t="s">
        <v>1559</v>
      </c>
      <c r="F885" s="6" t="s">
        <v>1560</v>
      </c>
      <c r="G885" s="5">
        <v>88</v>
      </c>
      <c r="H885" s="4">
        <f>accesibilidad!CD885</f>
        <v>-0.4223635187446127</v>
      </c>
      <c r="I885" s="7">
        <f t="shared" si="0"/>
        <v>99.577636481255382</v>
      </c>
      <c r="J885" s="8">
        <f>VLOOKUP(B885,'ISDT municipal'!$A$4:$N$734,14)</f>
        <v>99.448685617732167</v>
      </c>
      <c r="K885" s="9">
        <f>VLOOKUP(B885,'ISDT asentamiento mas poblado'!$B$4:$I$734,8,FALSE)</f>
        <v>99.577636481255382</v>
      </c>
      <c r="L885" s="7">
        <f t="shared" si="1"/>
        <v>1.0012966572933792</v>
      </c>
      <c r="M885" s="10">
        <f t="shared" si="2"/>
        <v>99.448685617732167</v>
      </c>
      <c r="N885" s="56">
        <f t="shared" si="3"/>
        <v>99.448685617732167</v>
      </c>
    </row>
    <row r="886" spans="1:14" ht="15.75" customHeight="1" x14ac:dyDescent="0.25">
      <c r="A886" s="5">
        <v>44080000101</v>
      </c>
      <c r="B886" s="5">
        <v>44080</v>
      </c>
      <c r="C886" s="6" t="s">
        <v>895</v>
      </c>
      <c r="D886" s="6" t="s">
        <v>895</v>
      </c>
      <c r="E886" s="6" t="s">
        <v>1559</v>
      </c>
      <c r="F886" s="6" t="s">
        <v>1560</v>
      </c>
      <c r="G886" s="5">
        <v>319</v>
      </c>
      <c r="H886" s="4">
        <f>accesibilidad!CD886</f>
        <v>5.526407644344352E-2</v>
      </c>
      <c r="I886" s="7">
        <f t="shared" si="0"/>
        <v>100.05526407644345</v>
      </c>
      <c r="J886" s="8">
        <f>VLOOKUP(B886,'ISDT municipal'!$A$4:$N$734,14)</f>
        <v>99.630887385812642</v>
      </c>
      <c r="K886" s="9">
        <f>VLOOKUP(B886,'ISDT asentamiento mas poblado'!$B$4:$I$734,8,FALSE)</f>
        <v>100.05526407644344</v>
      </c>
      <c r="L886" s="7">
        <f t="shared" si="1"/>
        <v>1.0042594892183128</v>
      </c>
      <c r="M886" s="10">
        <f t="shared" si="2"/>
        <v>99.630887385812642</v>
      </c>
      <c r="N886" s="56">
        <f t="shared" si="3"/>
        <v>99.630887385812642</v>
      </c>
    </row>
    <row r="887" spans="1:14" ht="15.75" customHeight="1" x14ac:dyDescent="0.25">
      <c r="A887" s="5">
        <v>44082000201</v>
      </c>
      <c r="B887" s="5">
        <v>44082</v>
      </c>
      <c r="C887" s="6" t="s">
        <v>896</v>
      </c>
      <c r="D887" s="6" t="s">
        <v>896</v>
      </c>
      <c r="E887" s="6" t="s">
        <v>1559</v>
      </c>
      <c r="F887" s="6" t="s">
        <v>1560</v>
      </c>
      <c r="G887" s="5">
        <v>109</v>
      </c>
      <c r="H887" s="4">
        <f>accesibilidad!CD887</f>
        <v>0.55793003710808853</v>
      </c>
      <c r="I887" s="7">
        <f t="shared" si="0"/>
        <v>100.55793003710809</v>
      </c>
      <c r="J887" s="8">
        <f>VLOOKUP(B887,'ISDT municipal'!$A$4:$N$734,14)</f>
        <v>99.766780257665772</v>
      </c>
      <c r="K887" s="9">
        <f>VLOOKUP(B887,'ISDT asentamiento mas poblado'!$B$4:$I$734,8,FALSE)</f>
        <v>100.55793003710809</v>
      </c>
      <c r="L887" s="7">
        <f t="shared" si="1"/>
        <v>1.0079299921015696</v>
      </c>
      <c r="M887" s="10">
        <f t="shared" si="2"/>
        <v>99.766780257665772</v>
      </c>
      <c r="N887" s="56">
        <f t="shared" si="3"/>
        <v>99.766780257665772</v>
      </c>
    </row>
    <row r="888" spans="1:14" ht="15.75" customHeight="1" x14ac:dyDescent="0.25">
      <c r="A888" s="5">
        <v>44084000101</v>
      </c>
      <c r="B888" s="5">
        <v>44084</v>
      </c>
      <c r="C888" s="6" t="s">
        <v>897</v>
      </c>
      <c r="D888" s="6" t="s">
        <v>897</v>
      </c>
      <c r="E888" s="6" t="s">
        <v>1559</v>
      </c>
      <c r="F888" s="6" t="s">
        <v>1560</v>
      </c>
      <c r="G888" s="5">
        <v>60</v>
      </c>
      <c r="H888" s="4">
        <f>accesibilidad!CD888</f>
        <v>-0.2036060028615157</v>
      </c>
      <c r="I888" s="7">
        <f t="shared" si="0"/>
        <v>99.79639399713848</v>
      </c>
      <c r="J888" s="8">
        <f>VLOOKUP(B888,'ISDT municipal'!$A$4:$N$734,14)</f>
        <v>99.101509511702702</v>
      </c>
      <c r="K888" s="9">
        <f>VLOOKUP(B888,'ISDT asentamiento mas poblado'!$B$4:$I$734,8,FALSE)</f>
        <v>99.79639399713848</v>
      </c>
      <c r="L888" s="7">
        <f t="shared" si="1"/>
        <v>1.0070118456203103</v>
      </c>
      <c r="M888" s="10">
        <f t="shared" si="2"/>
        <v>99.101509511702702</v>
      </c>
      <c r="N888" s="56">
        <f t="shared" si="3"/>
        <v>99.101509511702702</v>
      </c>
    </row>
    <row r="889" spans="1:14" ht="15.75" customHeight="1" x14ac:dyDescent="0.25">
      <c r="A889" s="5">
        <v>44085000101</v>
      </c>
      <c r="B889" s="5">
        <v>44085</v>
      </c>
      <c r="C889" s="6" t="s">
        <v>898</v>
      </c>
      <c r="D889" s="6" t="s">
        <v>899</v>
      </c>
      <c r="E889" s="6" t="s">
        <v>1561</v>
      </c>
      <c r="F889" s="6" t="s">
        <v>1562</v>
      </c>
      <c r="G889" s="5">
        <v>8</v>
      </c>
      <c r="H889" s="4">
        <f>accesibilidad!CD889</f>
        <v>-0.92430809877423847</v>
      </c>
      <c r="I889" s="7">
        <f t="shared" si="0"/>
        <v>99.075691901225767</v>
      </c>
      <c r="J889" s="8">
        <f>VLOOKUP(B889,'ISDT municipal'!$A$4:$N$734,14)</f>
        <v>98.925586761259979</v>
      </c>
      <c r="K889" s="9">
        <f>VLOOKUP(B889,'ISDT asentamiento mas poblado'!$B$4:$I$734,8,FALSE)</f>
        <v>99.617041047346518</v>
      </c>
      <c r="L889" s="7">
        <f t="shared" si="1"/>
        <v>1.0069896404835612</v>
      </c>
      <c r="M889" s="10">
        <f t="shared" si="2"/>
        <v>98.387995186970485</v>
      </c>
      <c r="N889" s="56">
        <f t="shared" si="3"/>
        <v>98.387995186970485</v>
      </c>
    </row>
    <row r="890" spans="1:14" ht="15.75" customHeight="1" x14ac:dyDescent="0.25">
      <c r="A890" s="5">
        <v>44085000201</v>
      </c>
      <c r="B890" s="5">
        <v>44085</v>
      </c>
      <c r="C890" s="6" t="s">
        <v>899</v>
      </c>
      <c r="D890" s="6" t="s">
        <v>899</v>
      </c>
      <c r="E890" s="6" t="s">
        <v>1559</v>
      </c>
      <c r="F890" s="6" t="s">
        <v>1560</v>
      </c>
      <c r="G890" s="5">
        <v>43</v>
      </c>
      <c r="H890" s="4">
        <f>accesibilidad!CD890</f>
        <v>-0.38295895265348034</v>
      </c>
      <c r="I890" s="7">
        <f t="shared" si="0"/>
        <v>99.617041047346518</v>
      </c>
      <c r="J890" s="8">
        <f>VLOOKUP(B890,'ISDT municipal'!$A$4:$N$734,14)</f>
        <v>98.925586761259979</v>
      </c>
      <c r="K890" s="9">
        <f>VLOOKUP(B890,'ISDT asentamiento mas poblado'!$B$4:$I$734,8,FALSE)</f>
        <v>99.617041047346518</v>
      </c>
      <c r="L890" s="7">
        <f t="shared" si="1"/>
        <v>1.0069896404835612</v>
      </c>
      <c r="M890" s="10">
        <f t="shared" si="2"/>
        <v>98.925586761259979</v>
      </c>
      <c r="N890" s="56">
        <f t="shared" si="3"/>
        <v>98.925586761259979</v>
      </c>
    </row>
    <row r="891" spans="1:14" ht="15.75" customHeight="1" x14ac:dyDescent="0.25">
      <c r="A891" s="5">
        <v>44086000101</v>
      </c>
      <c r="B891" s="5">
        <v>44086</v>
      </c>
      <c r="C891" s="6" t="s">
        <v>900</v>
      </c>
      <c r="D891" s="6" t="s">
        <v>900</v>
      </c>
      <c r="E891" s="6" t="s">
        <v>1559</v>
      </c>
      <c r="F891" s="6" t="s">
        <v>1560</v>
      </c>
      <c r="G891" s="5">
        <v>554</v>
      </c>
      <c r="H891" s="4">
        <f>accesibilidad!CD891</f>
        <v>5.5176461793907616E-2</v>
      </c>
      <c r="I891" s="7">
        <f t="shared" si="0"/>
        <v>100.05517646179391</v>
      </c>
      <c r="J891" s="8">
        <f>VLOOKUP(B891,'ISDT municipal'!$A$4:$N$734,14)</f>
        <v>100.40858831526393</v>
      </c>
      <c r="K891" s="9">
        <f>VLOOKUP(B891,'ISDT asentamiento mas poblado'!$B$4:$I$734,8,FALSE)</f>
        <v>100.05517646179391</v>
      </c>
      <c r="L891" s="7">
        <f t="shared" si="1"/>
        <v>0.99648026270063295</v>
      </c>
      <c r="M891" s="10">
        <f t="shared" si="2"/>
        <v>100.40858831526393</v>
      </c>
      <c r="N891" s="56">
        <f t="shared" si="3"/>
        <v>100.40858831526393</v>
      </c>
    </row>
    <row r="892" spans="1:14" ht="15.75" customHeight="1" x14ac:dyDescent="0.25">
      <c r="A892" s="5">
        <v>44087000101</v>
      </c>
      <c r="B892" s="5">
        <v>44087</v>
      </c>
      <c r="C892" s="6" t="s">
        <v>901</v>
      </c>
      <c r="D892" s="6" t="s">
        <v>901</v>
      </c>
      <c r="E892" s="6" t="s">
        <v>1559</v>
      </c>
      <c r="F892" s="6" t="s">
        <v>1560</v>
      </c>
      <c r="G892" s="5">
        <v>86</v>
      </c>
      <c r="H892" s="4">
        <f>accesibilidad!CD892</f>
        <v>-0.58421313266592856</v>
      </c>
      <c r="I892" s="7">
        <f t="shared" si="0"/>
        <v>99.415786867334077</v>
      </c>
      <c r="J892" s="8">
        <f>VLOOKUP(B892,'ISDT municipal'!$A$4:$N$734,14)</f>
        <v>99.03213881653987</v>
      </c>
      <c r="K892" s="9">
        <f>VLOOKUP(B892,'ISDT asentamiento mas poblado'!$B$4:$I$734,8,FALSE)</f>
        <v>99.415786867334077</v>
      </c>
      <c r="L892" s="7">
        <f t="shared" si="1"/>
        <v>1.003873975210259</v>
      </c>
      <c r="M892" s="10">
        <f t="shared" si="2"/>
        <v>99.03213881653987</v>
      </c>
      <c r="N892" s="56">
        <f t="shared" si="3"/>
        <v>99.03213881653987</v>
      </c>
    </row>
    <row r="893" spans="1:14" ht="15.75" customHeight="1" x14ac:dyDescent="0.25">
      <c r="A893" s="5">
        <v>44088000101</v>
      </c>
      <c r="B893" s="5">
        <v>44088</v>
      </c>
      <c r="C893" s="6" t="s">
        <v>902</v>
      </c>
      <c r="D893" s="6" t="s">
        <v>902</v>
      </c>
      <c r="E893" s="6" t="s">
        <v>1559</v>
      </c>
      <c r="F893" s="6" t="s">
        <v>1560</v>
      </c>
      <c r="G893" s="5">
        <v>43</v>
      </c>
      <c r="H893" s="4">
        <f>accesibilidad!CD893</f>
        <v>-1.0356477101356765</v>
      </c>
      <c r="I893" s="7">
        <f t="shared" si="0"/>
        <v>98.964352289864323</v>
      </c>
      <c r="J893" s="8">
        <f>VLOOKUP(B893,'ISDT municipal'!$A$4:$N$734,14)</f>
        <v>99.830678274963134</v>
      </c>
      <c r="K893" s="9">
        <f>VLOOKUP(B893,'ISDT asentamiento mas poblado'!$B$4:$I$734,8,FALSE)</f>
        <v>98.964352289864323</v>
      </c>
      <c r="L893" s="7">
        <f t="shared" si="1"/>
        <v>0.99132204648842814</v>
      </c>
      <c r="M893" s="10">
        <f t="shared" si="2"/>
        <v>99.830678274963134</v>
      </c>
      <c r="N893" s="56">
        <f t="shared" si="3"/>
        <v>99.830678274963134</v>
      </c>
    </row>
    <row r="894" spans="1:14" ht="15.75" customHeight="1" x14ac:dyDescent="0.25">
      <c r="A894" s="5">
        <v>44089000101</v>
      </c>
      <c r="B894" s="5">
        <v>44089</v>
      </c>
      <c r="C894" s="6" t="s">
        <v>903</v>
      </c>
      <c r="D894" s="6" t="s">
        <v>903</v>
      </c>
      <c r="E894" s="6" t="s">
        <v>1559</v>
      </c>
      <c r="F894" s="6" t="s">
        <v>1560</v>
      </c>
      <c r="G894" s="5">
        <v>55</v>
      </c>
      <c r="H894" s="4">
        <f>accesibilidad!CD894</f>
        <v>0.14666455967779571</v>
      </c>
      <c r="I894" s="7">
        <f t="shared" si="0"/>
        <v>100.1466645596778</v>
      </c>
      <c r="J894" s="8">
        <f>VLOOKUP(B894,'ISDT municipal'!$A$4:$N$734,14)</f>
        <v>98.999043513602743</v>
      </c>
      <c r="K894" s="9">
        <f>VLOOKUP(B894,'ISDT asentamiento mas poblado'!$B$4:$I$734,8,FALSE)</f>
        <v>100.1466645596778</v>
      </c>
      <c r="L894" s="7">
        <f t="shared" si="1"/>
        <v>1.0115922437767531</v>
      </c>
      <c r="M894" s="10">
        <f t="shared" si="2"/>
        <v>98.999043513602743</v>
      </c>
      <c r="N894" s="56">
        <f t="shared" si="3"/>
        <v>98.999043513602743</v>
      </c>
    </row>
    <row r="895" spans="1:14" ht="15.75" customHeight="1" x14ac:dyDescent="0.25">
      <c r="A895" s="5">
        <v>44090000101</v>
      </c>
      <c r="B895" s="5">
        <v>44090</v>
      </c>
      <c r="C895" s="6" t="s">
        <v>904</v>
      </c>
      <c r="D895" s="6" t="s">
        <v>904</v>
      </c>
      <c r="E895" s="6" t="s">
        <v>1559</v>
      </c>
      <c r="F895" s="6" t="s">
        <v>1560</v>
      </c>
      <c r="G895" s="5">
        <v>78</v>
      </c>
      <c r="H895" s="4">
        <f>accesibilidad!CD895</f>
        <v>-0.23244704898939331</v>
      </c>
      <c r="I895" s="7">
        <f t="shared" si="0"/>
        <v>99.7675529510106</v>
      </c>
      <c r="J895" s="8">
        <f>VLOOKUP(B895,'ISDT municipal'!$A$4:$N$734,14)</f>
        <v>99.256819396264248</v>
      </c>
      <c r="K895" s="9">
        <f>VLOOKUP(B895,'ISDT asentamiento mas poblado'!$B$4:$I$734,8,FALSE)</f>
        <v>99.7675529510106</v>
      </c>
      <c r="L895" s="7">
        <f t="shared" si="1"/>
        <v>1.0051455764737669</v>
      </c>
      <c r="M895" s="10">
        <f t="shared" si="2"/>
        <v>99.256819396264248</v>
      </c>
      <c r="N895" s="56">
        <f t="shared" si="3"/>
        <v>99.256819396264248</v>
      </c>
    </row>
    <row r="896" spans="1:14" ht="15.75" customHeight="1" x14ac:dyDescent="0.25">
      <c r="A896" s="5">
        <v>44092000101</v>
      </c>
      <c r="B896" s="5">
        <v>44092</v>
      </c>
      <c r="C896" s="6" t="s">
        <v>905</v>
      </c>
      <c r="D896" s="6" t="s">
        <v>905</v>
      </c>
      <c r="E896" s="6" t="s">
        <v>1559</v>
      </c>
      <c r="F896" s="6" t="s">
        <v>1560</v>
      </c>
      <c r="G896" s="5">
        <v>80</v>
      </c>
      <c r="H896" s="4">
        <f>accesibilidad!CD896</f>
        <v>-0.56776737543845135</v>
      </c>
      <c r="I896" s="7">
        <f t="shared" si="0"/>
        <v>99.43223262456155</v>
      </c>
      <c r="J896" s="8">
        <f>VLOOKUP(B896,'ISDT municipal'!$A$4:$N$734,14)</f>
        <v>98.969106106613694</v>
      </c>
      <c r="K896" s="9">
        <f>VLOOKUP(B896,'ISDT asentamiento mas poblado'!$B$4:$I$734,8,FALSE)</f>
        <v>99.43223262456155</v>
      </c>
      <c r="L896" s="7">
        <f t="shared" si="1"/>
        <v>1.0046795059202511</v>
      </c>
      <c r="M896" s="10">
        <f t="shared" si="2"/>
        <v>98.969106106613694</v>
      </c>
      <c r="N896" s="56">
        <f t="shared" si="3"/>
        <v>98.969106106613694</v>
      </c>
    </row>
    <row r="897" spans="1:14" ht="15.75" customHeight="1" x14ac:dyDescent="0.25">
      <c r="A897" s="5">
        <v>44093000101</v>
      </c>
      <c r="B897" s="5">
        <v>44093</v>
      </c>
      <c r="C897" s="6" t="s">
        <v>906</v>
      </c>
      <c r="D897" s="6" t="s">
        <v>906</v>
      </c>
      <c r="E897" s="6" t="s">
        <v>1559</v>
      </c>
      <c r="F897" s="6" t="s">
        <v>1560</v>
      </c>
      <c r="G897" s="5">
        <v>118</v>
      </c>
      <c r="H897" s="4">
        <f>accesibilidad!CD897</f>
        <v>-0.25701920081399116</v>
      </c>
      <c r="I897" s="7">
        <f t="shared" si="0"/>
        <v>99.742980799186014</v>
      </c>
      <c r="J897" s="8">
        <f>VLOOKUP(B897,'ISDT municipal'!$A$4:$N$734,14)</f>
        <v>99.434998097924506</v>
      </c>
      <c r="K897" s="9">
        <f>VLOOKUP(B897,'ISDT asentamiento mas poblado'!$B$4:$I$734,8,FALSE)</f>
        <v>99.742980799186014</v>
      </c>
      <c r="L897" s="7">
        <f t="shared" si="1"/>
        <v>1.003097326968903</v>
      </c>
      <c r="M897" s="10">
        <f t="shared" si="2"/>
        <v>99.434998097924506</v>
      </c>
      <c r="N897" s="56">
        <f t="shared" si="3"/>
        <v>99.434998097924506</v>
      </c>
    </row>
    <row r="898" spans="1:14" ht="15.75" customHeight="1" x14ac:dyDescent="0.25">
      <c r="A898" s="5">
        <v>44094000101</v>
      </c>
      <c r="B898" s="5">
        <v>44094</v>
      </c>
      <c r="C898" s="6" t="s">
        <v>907</v>
      </c>
      <c r="D898" s="6" t="s">
        <v>907</v>
      </c>
      <c r="E898" s="6" t="s">
        <v>1559</v>
      </c>
      <c r="F898" s="6" t="s">
        <v>1560</v>
      </c>
      <c r="G898" s="5">
        <v>137</v>
      </c>
      <c r="H898" s="4">
        <f>accesibilidad!CD898</f>
        <v>0.69279457021497692</v>
      </c>
      <c r="I898" s="7">
        <f t="shared" si="0"/>
        <v>100.69279457021497</v>
      </c>
      <c r="J898" s="8">
        <f>VLOOKUP(B898,'ISDT municipal'!$A$4:$N$734,14)</f>
        <v>99.698925350086725</v>
      </c>
      <c r="K898" s="9">
        <f>VLOOKUP(B898,'ISDT asentamiento mas poblado'!$B$4:$I$734,8,FALSE)</f>
        <v>100.69279457021497</v>
      </c>
      <c r="L898" s="7">
        <f t="shared" si="1"/>
        <v>1.0099687054463058</v>
      </c>
      <c r="M898" s="10">
        <f t="shared" si="2"/>
        <v>99.698925350086725</v>
      </c>
      <c r="N898" s="56">
        <f t="shared" si="3"/>
        <v>99.698925350086725</v>
      </c>
    </row>
    <row r="899" spans="1:14" ht="15.75" customHeight="1" x14ac:dyDescent="0.25">
      <c r="A899" s="5">
        <v>44096000101</v>
      </c>
      <c r="B899" s="5">
        <v>44096</v>
      </c>
      <c r="C899" s="6" t="s">
        <v>908</v>
      </c>
      <c r="D899" s="6" t="s">
        <v>908</v>
      </c>
      <c r="E899" s="6" t="s">
        <v>1559</v>
      </c>
      <c r="F899" s="6" t="s">
        <v>1560</v>
      </c>
      <c r="G899" s="5">
        <v>177</v>
      </c>
      <c r="H899" s="4">
        <f>accesibilidad!CD899</f>
        <v>-0.51546607494284347</v>
      </c>
      <c r="I899" s="7">
        <f t="shared" si="0"/>
        <v>99.48453392505715</v>
      </c>
      <c r="J899" s="8">
        <f>VLOOKUP(B899,'ISDT municipal'!$A$4:$N$734,14)</f>
        <v>99.347689040789206</v>
      </c>
      <c r="K899" s="9">
        <f>VLOOKUP(B899,'ISDT asentamiento mas poblado'!$B$4:$I$734,8,FALSE)</f>
        <v>99.48453392505715</v>
      </c>
      <c r="L899" s="7">
        <f t="shared" si="1"/>
        <v>1.0013774339955885</v>
      </c>
      <c r="M899" s="10">
        <f t="shared" si="2"/>
        <v>99.347689040789206</v>
      </c>
      <c r="N899" s="56">
        <f t="shared" si="3"/>
        <v>99.347689040789206</v>
      </c>
    </row>
    <row r="900" spans="1:14" ht="15.75" customHeight="1" x14ac:dyDescent="0.25">
      <c r="A900" s="5">
        <v>44097000101</v>
      </c>
      <c r="B900" s="5">
        <v>44097</v>
      </c>
      <c r="C900" s="6" t="s">
        <v>909</v>
      </c>
      <c r="D900" s="6" t="s">
        <v>909</v>
      </c>
      <c r="E900" s="6" t="s">
        <v>1559</v>
      </c>
      <c r="F900" s="6" t="s">
        <v>1560</v>
      </c>
      <c r="G900" s="5">
        <v>136</v>
      </c>
      <c r="H900" s="4">
        <f>accesibilidad!CD900</f>
        <v>-1.2195439083750073E-2</v>
      </c>
      <c r="I900" s="7">
        <f t="shared" si="0"/>
        <v>99.987804560916246</v>
      </c>
      <c r="J900" s="8">
        <f>VLOOKUP(B900,'ISDT municipal'!$A$4:$N$734,14)</f>
        <v>99.061578012179396</v>
      </c>
      <c r="K900" s="9">
        <f>VLOOKUP(B900,'ISDT asentamiento mas poblado'!$B$4:$I$734,8,FALSE)</f>
        <v>99.987804560916246</v>
      </c>
      <c r="L900" s="7">
        <f t="shared" si="1"/>
        <v>1.009350008018477</v>
      </c>
      <c r="M900" s="10">
        <f t="shared" si="2"/>
        <v>99.061578012179396</v>
      </c>
      <c r="N900" s="56">
        <f t="shared" si="3"/>
        <v>99.061578012179396</v>
      </c>
    </row>
    <row r="901" spans="1:14" ht="15.75" customHeight="1" x14ac:dyDescent="0.25">
      <c r="A901" s="5">
        <v>44099000101</v>
      </c>
      <c r="B901" s="5">
        <v>44099</v>
      </c>
      <c r="C901" s="6" t="s">
        <v>910</v>
      </c>
      <c r="D901" s="6" t="s">
        <v>910</v>
      </c>
      <c r="E901" s="6" t="s">
        <v>1559</v>
      </c>
      <c r="F901" s="6" t="s">
        <v>1560</v>
      </c>
      <c r="G901" s="5">
        <v>789</v>
      </c>
      <c r="H901" s="4">
        <f>accesibilidad!CD901</f>
        <v>0.77261913649011871</v>
      </c>
      <c r="I901" s="7">
        <f t="shared" si="0"/>
        <v>100.77261913649012</v>
      </c>
      <c r="J901" s="8">
        <f>VLOOKUP(B901,'ISDT municipal'!$A$4:$N$734,14)</f>
        <v>99.784968259112887</v>
      </c>
      <c r="K901" s="9">
        <f>VLOOKUP(B901,'ISDT asentamiento mas poblado'!$B$4:$I$734,8,FALSE)</f>
        <v>100.77261913649012</v>
      </c>
      <c r="L901" s="7">
        <f t="shared" si="1"/>
        <v>1.0098977921685819</v>
      </c>
      <c r="M901" s="10">
        <f t="shared" si="2"/>
        <v>99.784968259112887</v>
      </c>
      <c r="N901" s="56">
        <f t="shared" si="3"/>
        <v>99.784968259112887</v>
      </c>
    </row>
    <row r="902" spans="1:14" ht="15.75" customHeight="1" x14ac:dyDescent="0.25">
      <c r="A902" s="5">
        <v>44099000201</v>
      </c>
      <c r="B902" s="5">
        <v>44099</v>
      </c>
      <c r="C902" s="6" t="s">
        <v>911</v>
      </c>
      <c r="D902" s="6" t="s">
        <v>910</v>
      </c>
      <c r="E902" s="6" t="s">
        <v>1561</v>
      </c>
      <c r="F902" s="6" t="s">
        <v>1562</v>
      </c>
      <c r="G902" s="5">
        <v>12</v>
      </c>
      <c r="H902" s="4">
        <f>accesibilidad!CD902</f>
        <v>-0.46973711606691332</v>
      </c>
      <c r="I902" s="7">
        <f t="shared" si="0"/>
        <v>99.530262883933091</v>
      </c>
      <c r="J902" s="8">
        <f>VLOOKUP(B902,'ISDT municipal'!$A$4:$N$734,14)</f>
        <v>99.784968259112887</v>
      </c>
      <c r="K902" s="9">
        <f>VLOOKUP(B902,'ISDT asentamiento mas poblado'!$B$4:$I$734,8,FALSE)</f>
        <v>100.77261913649012</v>
      </c>
      <c r="L902" s="7">
        <f t="shared" si="1"/>
        <v>1.0098977921685819</v>
      </c>
      <c r="M902" s="10">
        <f t="shared" si="2"/>
        <v>98.554788074354491</v>
      </c>
      <c r="N902" s="56">
        <f t="shared" si="3"/>
        <v>98.554788074354491</v>
      </c>
    </row>
    <row r="903" spans="1:14" ht="15.75" customHeight="1" x14ac:dyDescent="0.25">
      <c r="A903" s="5">
        <v>44100000101</v>
      </c>
      <c r="B903" s="5">
        <v>44100</v>
      </c>
      <c r="C903" s="6" t="s">
        <v>912</v>
      </c>
      <c r="D903" s="6" t="s">
        <v>912</v>
      </c>
      <c r="E903" s="6" t="s">
        <v>1559</v>
      </c>
      <c r="F903" s="6" t="s">
        <v>1560</v>
      </c>
      <c r="G903" s="5">
        <v>205</v>
      </c>
      <c r="H903" s="4">
        <f>accesibilidad!CD903</f>
        <v>-0.53416410538022474</v>
      </c>
      <c r="I903" s="7">
        <f t="shared" si="0"/>
        <v>99.465835894619772</v>
      </c>
      <c r="J903" s="8">
        <f>VLOOKUP(B903,'ISDT municipal'!$A$4:$N$734,14)</f>
        <v>99.301080279419111</v>
      </c>
      <c r="K903" s="9">
        <f>VLOOKUP(B903,'ISDT asentamiento mas poblado'!$B$4:$I$734,8,FALSE)</f>
        <v>99.465835894619772</v>
      </c>
      <c r="L903" s="7">
        <f t="shared" si="1"/>
        <v>1.0016591522945879</v>
      </c>
      <c r="M903" s="10">
        <f t="shared" si="2"/>
        <v>99.301080279419111</v>
      </c>
      <c r="N903" s="56">
        <f t="shared" si="3"/>
        <v>99.301080279419111</v>
      </c>
    </row>
    <row r="904" spans="1:14" ht="15.75" customHeight="1" x14ac:dyDescent="0.25">
      <c r="A904" s="5">
        <v>44101000101</v>
      </c>
      <c r="B904" s="5">
        <v>44101</v>
      </c>
      <c r="C904" s="6" t="s">
        <v>913</v>
      </c>
      <c r="D904" s="6" t="s">
        <v>913</v>
      </c>
      <c r="E904" s="6" t="s">
        <v>1559</v>
      </c>
      <c r="F904" s="6" t="s">
        <v>1560</v>
      </c>
      <c r="G904" s="5">
        <v>64</v>
      </c>
      <c r="H904" s="4">
        <f>accesibilidad!CD904</f>
        <v>0.17041643218213035</v>
      </c>
      <c r="I904" s="7">
        <f t="shared" si="0"/>
        <v>100.17041643218214</v>
      </c>
      <c r="J904" s="8">
        <f>VLOOKUP(B904,'ISDT municipal'!$A$4:$N$734,14)</f>
        <v>100.16192770454711</v>
      </c>
      <c r="K904" s="9">
        <f>VLOOKUP(B904,'ISDT asentamiento mas poblado'!$B$4:$I$734,8,FALSE)</f>
        <v>100.17041643218214</v>
      </c>
      <c r="L904" s="7">
        <f t="shared" si="1"/>
        <v>1.0000847500425518</v>
      </c>
      <c r="M904" s="10">
        <f t="shared" si="2"/>
        <v>100.16192770454711</v>
      </c>
      <c r="N904" s="56">
        <f t="shared" si="3"/>
        <v>100.16192770454711</v>
      </c>
    </row>
    <row r="905" spans="1:14" ht="15.75" customHeight="1" x14ac:dyDescent="0.25">
      <c r="A905" s="5">
        <v>44102000101</v>
      </c>
      <c r="B905" s="5">
        <v>44102</v>
      </c>
      <c r="C905" s="6" t="s">
        <v>914</v>
      </c>
      <c r="D905" s="6" t="s">
        <v>914</v>
      </c>
      <c r="E905" s="6" t="s">
        <v>1559</v>
      </c>
      <c r="F905" s="6" t="s">
        <v>1560</v>
      </c>
      <c r="G905" s="5">
        <v>26</v>
      </c>
      <c r="H905" s="4">
        <f>accesibilidad!CD905</f>
        <v>-0.84810693095945111</v>
      </c>
      <c r="I905" s="7">
        <f t="shared" si="0"/>
        <v>99.151893069040554</v>
      </c>
      <c r="J905" s="8">
        <f>VLOOKUP(B905,'ISDT municipal'!$A$4:$N$734,14)</f>
        <v>98.827518068290459</v>
      </c>
      <c r="K905" s="9">
        <f>VLOOKUP(B905,'ISDT asentamiento mas poblado'!$B$4:$I$734,8,FALSE)</f>
        <v>99.151893069040554</v>
      </c>
      <c r="L905" s="7">
        <f t="shared" si="1"/>
        <v>1.0032822336034579</v>
      </c>
      <c r="M905" s="10">
        <f t="shared" si="2"/>
        <v>98.827518068290459</v>
      </c>
      <c r="N905" s="56">
        <f t="shared" si="3"/>
        <v>98.827518068290459</v>
      </c>
    </row>
    <row r="906" spans="1:14" ht="15.75" customHeight="1" x14ac:dyDescent="0.25">
      <c r="A906" s="5">
        <v>44103000101</v>
      </c>
      <c r="B906" s="5">
        <v>44103</v>
      </c>
      <c r="C906" s="6" t="s">
        <v>915</v>
      </c>
      <c r="D906" s="6" t="s">
        <v>915</v>
      </c>
      <c r="E906" s="6" t="s">
        <v>1559</v>
      </c>
      <c r="F906" s="6" t="s">
        <v>1560</v>
      </c>
      <c r="G906" s="5">
        <v>113</v>
      </c>
      <c r="H906" s="4">
        <f>accesibilidad!CD906</f>
        <v>-0.22293029917479423</v>
      </c>
      <c r="I906" s="7">
        <f t="shared" si="0"/>
        <v>99.777069700825209</v>
      </c>
      <c r="J906" s="8">
        <f>VLOOKUP(B906,'ISDT municipal'!$A$4:$N$734,14)</f>
        <v>99.657174644904941</v>
      </c>
      <c r="K906" s="9">
        <f>VLOOKUP(B906,'ISDT asentamiento mas poblado'!$B$4:$I$734,8,FALSE)</f>
        <v>99.777069700825209</v>
      </c>
      <c r="L906" s="7">
        <f t="shared" si="1"/>
        <v>1.0012030750053618</v>
      </c>
      <c r="M906" s="10">
        <f t="shared" si="2"/>
        <v>99.657174644904941</v>
      </c>
      <c r="N906" s="56">
        <f t="shared" si="3"/>
        <v>99.657174644904941</v>
      </c>
    </row>
    <row r="907" spans="1:14" ht="15.75" customHeight="1" x14ac:dyDescent="0.25">
      <c r="A907" s="5">
        <v>44103000201</v>
      </c>
      <c r="B907" s="5">
        <v>44103</v>
      </c>
      <c r="C907" s="6" t="s">
        <v>916</v>
      </c>
      <c r="D907" s="6" t="s">
        <v>915</v>
      </c>
      <c r="E907" s="6" t="s">
        <v>1561</v>
      </c>
      <c r="F907" s="6" t="s">
        <v>1562</v>
      </c>
      <c r="G907" s="5">
        <v>35</v>
      </c>
      <c r="H907" s="4">
        <f>accesibilidad!CD907</f>
        <v>-0.61264900195166916</v>
      </c>
      <c r="I907" s="7">
        <f t="shared" si="0"/>
        <v>99.387350998048333</v>
      </c>
      <c r="J907" s="8">
        <f>VLOOKUP(B907,'ISDT municipal'!$A$4:$N$734,14)</f>
        <v>99.657174644904941</v>
      </c>
      <c r="K907" s="9">
        <f>VLOOKUP(B907,'ISDT asentamiento mas poblado'!$B$4:$I$734,8,FALSE)</f>
        <v>99.777069700825209</v>
      </c>
      <c r="L907" s="7">
        <f t="shared" si="1"/>
        <v>1.0012030750053618</v>
      </c>
      <c r="M907" s="10">
        <f t="shared" si="2"/>
        <v>99.267924239561566</v>
      </c>
      <c r="N907" s="56">
        <f t="shared" si="3"/>
        <v>99.267924239561566</v>
      </c>
    </row>
    <row r="908" spans="1:14" ht="15.75" customHeight="1" x14ac:dyDescent="0.25">
      <c r="A908" s="5">
        <v>44105000101</v>
      </c>
      <c r="B908" s="5">
        <v>44105</v>
      </c>
      <c r="C908" s="6" t="s">
        <v>917</v>
      </c>
      <c r="D908" s="6" t="s">
        <v>917</v>
      </c>
      <c r="E908" s="6" t="s">
        <v>1559</v>
      </c>
      <c r="F908" s="6" t="s">
        <v>1560</v>
      </c>
      <c r="G908" s="5">
        <v>74</v>
      </c>
      <c r="H908" s="4">
        <f>accesibilidad!CD908</f>
        <v>-0.35674492406894903</v>
      </c>
      <c r="I908" s="7">
        <f t="shared" si="0"/>
        <v>99.643255075931052</v>
      </c>
      <c r="J908" s="8">
        <f>VLOOKUP(B908,'ISDT municipal'!$A$4:$N$734,14)</f>
        <v>99.671451244406398</v>
      </c>
      <c r="K908" s="9">
        <f>VLOOKUP(B908,'ISDT asentamiento mas poblado'!$B$4:$I$734,8,FALSE)</f>
        <v>99.643255075931052</v>
      </c>
      <c r="L908" s="7">
        <f t="shared" si="1"/>
        <v>0.9997171088799921</v>
      </c>
      <c r="M908" s="10">
        <f t="shared" si="2"/>
        <v>99.671451244406398</v>
      </c>
      <c r="N908" s="56">
        <f t="shared" si="3"/>
        <v>99.671451244406398</v>
      </c>
    </row>
    <row r="909" spans="1:14" ht="15.75" customHeight="1" x14ac:dyDescent="0.25">
      <c r="A909" s="5">
        <v>44106000101</v>
      </c>
      <c r="B909" s="5">
        <v>44106</v>
      </c>
      <c r="C909" s="6" t="s">
        <v>918</v>
      </c>
      <c r="D909" s="6" t="s">
        <v>918</v>
      </c>
      <c r="E909" s="6" t="s">
        <v>1559</v>
      </c>
      <c r="F909" s="6" t="s">
        <v>1560</v>
      </c>
      <c r="G909" s="5">
        <v>202</v>
      </c>
      <c r="H909" s="4">
        <f>accesibilidad!CD909</f>
        <v>-0.46829183213616982</v>
      </c>
      <c r="I909" s="7">
        <f t="shared" si="0"/>
        <v>99.531708167863826</v>
      </c>
      <c r="J909" s="8">
        <f>VLOOKUP(B909,'ISDT municipal'!$A$4:$N$734,14)</f>
        <v>99.312623618234227</v>
      </c>
      <c r="K909" s="9">
        <f>VLOOKUP(B909,'ISDT asentamiento mas poblado'!$B$4:$I$734,8,FALSE)</f>
        <v>99.531708167863826</v>
      </c>
      <c r="L909" s="7">
        <f t="shared" si="1"/>
        <v>1.0022060090817033</v>
      </c>
      <c r="M909" s="10">
        <f t="shared" si="2"/>
        <v>99.312623618234227</v>
      </c>
      <c r="N909" s="56">
        <f t="shared" si="3"/>
        <v>99.312623618234227</v>
      </c>
    </row>
    <row r="910" spans="1:14" ht="15.75" customHeight="1" x14ac:dyDescent="0.25">
      <c r="A910" s="5">
        <v>44107000101</v>
      </c>
      <c r="B910" s="5">
        <v>44107</v>
      </c>
      <c r="C910" s="6" t="s">
        <v>919</v>
      </c>
      <c r="D910" s="6" t="s">
        <v>919</v>
      </c>
      <c r="E910" s="6" t="s">
        <v>1559</v>
      </c>
      <c r="F910" s="6" t="s">
        <v>1560</v>
      </c>
      <c r="G910" s="5">
        <v>258</v>
      </c>
      <c r="H910" s="4">
        <f>accesibilidad!CD910</f>
        <v>0.26050132911991752</v>
      </c>
      <c r="I910" s="7">
        <f t="shared" si="0"/>
        <v>100.26050132911992</v>
      </c>
      <c r="J910" s="8">
        <f>VLOOKUP(B910,'ISDT municipal'!$A$4:$N$734,14)</f>
        <v>100.12528545161642</v>
      </c>
      <c r="K910" s="9">
        <f>VLOOKUP(B910,'ISDT asentamiento mas poblado'!$B$4:$I$734,8,FALSE)</f>
        <v>100.26050132911992</v>
      </c>
      <c r="L910" s="7">
        <f t="shared" si="1"/>
        <v>1.0013504668365598</v>
      </c>
      <c r="M910" s="10">
        <f t="shared" si="2"/>
        <v>100.12528545161642</v>
      </c>
      <c r="N910" s="56">
        <f t="shared" si="3"/>
        <v>100.12528545161642</v>
      </c>
    </row>
    <row r="911" spans="1:14" ht="15.75" customHeight="1" x14ac:dyDescent="0.25">
      <c r="A911" s="5">
        <v>44108000201</v>
      </c>
      <c r="B911" s="5">
        <v>44108</v>
      </c>
      <c r="C911" s="6" t="s">
        <v>920</v>
      </c>
      <c r="D911" s="6" t="s">
        <v>920</v>
      </c>
      <c r="E911" s="6" t="s">
        <v>1559</v>
      </c>
      <c r="F911" s="6" t="s">
        <v>1560</v>
      </c>
      <c r="G911" s="5">
        <v>443</v>
      </c>
      <c r="H911" s="4">
        <f>accesibilidad!CD911</f>
        <v>0.50867070315578244</v>
      </c>
      <c r="I911" s="7">
        <f t="shared" si="0"/>
        <v>100.50867070315579</v>
      </c>
      <c r="J911" s="8">
        <f>VLOOKUP(B911,'ISDT municipal'!$A$4:$N$734,14)</f>
        <v>99.815734503006098</v>
      </c>
      <c r="K911" s="9">
        <f>VLOOKUP(B911,'ISDT asentamiento mas poblado'!$B$4:$I$734,8,FALSE)</f>
        <v>100.50867070315579</v>
      </c>
      <c r="L911" s="7">
        <f t="shared" si="1"/>
        <v>1.0069421539960599</v>
      </c>
      <c r="M911" s="10">
        <f t="shared" si="2"/>
        <v>99.815734503006098</v>
      </c>
      <c r="N911" s="56">
        <f t="shared" si="3"/>
        <v>99.815734503006098</v>
      </c>
    </row>
    <row r="912" spans="1:14" ht="15.75" customHeight="1" x14ac:dyDescent="0.25">
      <c r="A912" s="5">
        <v>44109000201</v>
      </c>
      <c r="B912" s="5">
        <v>44109</v>
      </c>
      <c r="C912" s="6" t="s">
        <v>921</v>
      </c>
      <c r="D912" s="6" t="s">
        <v>921</v>
      </c>
      <c r="E912" s="6" t="s">
        <v>1559</v>
      </c>
      <c r="F912" s="6" t="s">
        <v>1560</v>
      </c>
      <c r="G912" s="5">
        <v>104</v>
      </c>
      <c r="H912" s="4">
        <f>accesibilidad!CD912</f>
        <v>-0.85526040738376319</v>
      </c>
      <c r="I912" s="7">
        <f t="shared" si="0"/>
        <v>99.144739592616233</v>
      </c>
      <c r="J912" s="8">
        <f>VLOOKUP(B912,'ISDT municipal'!$A$4:$N$734,14)</f>
        <v>98.054177452562314</v>
      </c>
      <c r="K912" s="9">
        <f>VLOOKUP(B912,'ISDT asentamiento mas poblado'!$B$4:$I$734,8,FALSE)</f>
        <v>99.144739592616233</v>
      </c>
      <c r="L912" s="7">
        <f t="shared" si="1"/>
        <v>1.0111220364943811</v>
      </c>
      <c r="M912" s="10">
        <f t="shared" si="2"/>
        <v>98.054177452562314</v>
      </c>
      <c r="N912" s="56">
        <f t="shared" si="3"/>
        <v>98.054177452562314</v>
      </c>
    </row>
    <row r="913" spans="1:14" ht="15.75" customHeight="1" x14ac:dyDescent="0.25">
      <c r="A913" s="5">
        <v>44110000101</v>
      </c>
      <c r="B913" s="5">
        <v>44110</v>
      </c>
      <c r="C913" s="6" t="s">
        <v>922</v>
      </c>
      <c r="D913" s="6" t="s">
        <v>922</v>
      </c>
      <c r="E913" s="6" t="s">
        <v>1559</v>
      </c>
      <c r="F913" s="6" t="s">
        <v>1560</v>
      </c>
      <c r="G913" s="5">
        <v>36</v>
      </c>
      <c r="H913" s="4">
        <f>accesibilidad!CD913</f>
        <v>-0.67278378176465481</v>
      </c>
      <c r="I913" s="7">
        <f t="shared" si="0"/>
        <v>99.32721621823535</v>
      </c>
      <c r="J913" s="8">
        <f>VLOOKUP(B913,'ISDT municipal'!$A$4:$N$734,14)</f>
        <v>98.282667029291275</v>
      </c>
      <c r="K913" s="9">
        <f>VLOOKUP(B913,'ISDT asentamiento mas poblado'!$B$4:$I$734,8,FALSE)</f>
        <v>99.32721621823535</v>
      </c>
      <c r="L913" s="7">
        <f t="shared" si="1"/>
        <v>1.0106280102129581</v>
      </c>
      <c r="M913" s="10">
        <f t="shared" si="2"/>
        <v>98.282667029291275</v>
      </c>
      <c r="N913" s="56">
        <f t="shared" si="3"/>
        <v>98.282667029291275</v>
      </c>
    </row>
    <row r="914" spans="1:14" ht="15.75" customHeight="1" x14ac:dyDescent="0.25">
      <c r="A914" s="5">
        <v>44111000101</v>
      </c>
      <c r="B914" s="5">
        <v>44111</v>
      </c>
      <c r="C914" s="6" t="s">
        <v>923</v>
      </c>
      <c r="D914" s="6" t="s">
        <v>923</v>
      </c>
      <c r="E914" s="6" t="s">
        <v>1559</v>
      </c>
      <c r="F914" s="6" t="s">
        <v>1560</v>
      </c>
      <c r="G914" s="5">
        <v>91</v>
      </c>
      <c r="H914" s="4">
        <f>accesibilidad!CD914</f>
        <v>-0.45585097886520626</v>
      </c>
      <c r="I914" s="7">
        <f t="shared" si="0"/>
        <v>99.5441490211348</v>
      </c>
      <c r="J914" s="8">
        <f>VLOOKUP(B914,'ISDT municipal'!$A$4:$N$734,14)</f>
        <v>99.327098595696782</v>
      </c>
      <c r="K914" s="9">
        <f>VLOOKUP(B914,'ISDT asentamiento mas poblado'!$B$4:$I$734,8,FALSE)</f>
        <v>99.544149021134785</v>
      </c>
      <c r="L914" s="7">
        <f t="shared" si="1"/>
        <v>1.0021852085534231</v>
      </c>
      <c r="M914" s="10">
        <f t="shared" si="2"/>
        <v>99.327098595696782</v>
      </c>
      <c r="N914" s="56">
        <f t="shared" si="3"/>
        <v>99.327098595696782</v>
      </c>
    </row>
    <row r="915" spans="1:14" ht="15.75" customHeight="1" x14ac:dyDescent="0.25">
      <c r="A915" s="5">
        <v>44112000101</v>
      </c>
      <c r="B915" s="5">
        <v>44112</v>
      </c>
      <c r="C915" s="6" t="s">
        <v>924</v>
      </c>
      <c r="D915" s="6" t="s">
        <v>924</v>
      </c>
      <c r="E915" s="6" t="s">
        <v>1559</v>
      </c>
      <c r="F915" s="6" t="s">
        <v>1560</v>
      </c>
      <c r="G915" s="5">
        <v>445</v>
      </c>
      <c r="H915" s="4">
        <f>accesibilidad!CD915</f>
        <v>1.0975068286082261</v>
      </c>
      <c r="I915" s="7">
        <f t="shared" si="0"/>
        <v>101.09750682860823</v>
      </c>
      <c r="J915" s="8">
        <f>VLOOKUP(B915,'ISDT municipal'!$A$4:$N$734,14)</f>
        <v>100.280763690966</v>
      </c>
      <c r="K915" s="9">
        <f>VLOOKUP(B915,'ISDT asentamiento mas poblado'!$B$4:$I$734,8,FALSE)</f>
        <v>101.09750682860822</v>
      </c>
      <c r="L915" s="7">
        <f t="shared" si="1"/>
        <v>1.0081445643968086</v>
      </c>
      <c r="M915" s="10">
        <f t="shared" si="2"/>
        <v>100.280763690966</v>
      </c>
      <c r="N915" s="56">
        <f t="shared" si="3"/>
        <v>100.280763690966</v>
      </c>
    </row>
    <row r="916" spans="1:14" ht="15.75" customHeight="1" x14ac:dyDescent="0.25">
      <c r="A916" s="5">
        <v>44113000101</v>
      </c>
      <c r="B916" s="5">
        <v>44113</v>
      </c>
      <c r="C916" s="6" t="s">
        <v>925</v>
      </c>
      <c r="D916" s="6" t="s">
        <v>925</v>
      </c>
      <c r="E916" s="6" t="s">
        <v>1559</v>
      </c>
      <c r="F916" s="6" t="s">
        <v>1560</v>
      </c>
      <c r="G916" s="5">
        <v>124</v>
      </c>
      <c r="H916" s="4">
        <f>accesibilidad!CD916</f>
        <v>-0.18660933978032951</v>
      </c>
      <c r="I916" s="7">
        <f t="shared" si="0"/>
        <v>99.813390660219667</v>
      </c>
      <c r="J916" s="8">
        <f>VLOOKUP(B916,'ISDT municipal'!$A$4:$N$734,14)</f>
        <v>99.342211869614218</v>
      </c>
      <c r="K916" s="9">
        <f>VLOOKUP(B916,'ISDT asentamiento mas poblado'!$B$4:$I$734,8,FALSE)</f>
        <v>99.813390660219667</v>
      </c>
      <c r="L916" s="7">
        <f t="shared" si="1"/>
        <v>1.0047429867096564</v>
      </c>
      <c r="M916" s="10">
        <f t="shared" si="2"/>
        <v>99.342211869614218</v>
      </c>
      <c r="N916" s="56">
        <f t="shared" si="3"/>
        <v>99.342211869614218</v>
      </c>
    </row>
    <row r="917" spans="1:14" ht="15.75" customHeight="1" x14ac:dyDescent="0.25">
      <c r="A917" s="5">
        <v>44114000101</v>
      </c>
      <c r="B917" s="5">
        <v>44114</v>
      </c>
      <c r="C917" s="6" t="s">
        <v>926</v>
      </c>
      <c r="D917" s="6" t="s">
        <v>926</v>
      </c>
      <c r="E917" s="6" t="s">
        <v>1559</v>
      </c>
      <c r="F917" s="6" t="s">
        <v>1560</v>
      </c>
      <c r="G917" s="5">
        <v>282</v>
      </c>
      <c r="H917" s="4">
        <f>accesibilidad!CD917</f>
        <v>-7.7955545091992609E-2</v>
      </c>
      <c r="I917" s="7">
        <f t="shared" si="0"/>
        <v>99.922044454908004</v>
      </c>
      <c r="J917" s="8">
        <f>VLOOKUP(B917,'ISDT municipal'!$A$4:$N$734,14)</f>
        <v>100.25515159441875</v>
      </c>
      <c r="K917" s="9">
        <f>VLOOKUP(B917,'ISDT asentamiento mas poblado'!$B$4:$I$734,8,FALSE)</f>
        <v>99.922044454908004</v>
      </c>
      <c r="L917" s="7">
        <f t="shared" si="1"/>
        <v>0.99667740625580692</v>
      </c>
      <c r="M917" s="10">
        <f t="shared" si="2"/>
        <v>100.25515159441875</v>
      </c>
      <c r="N917" s="56">
        <f t="shared" si="3"/>
        <v>100.25515159441875</v>
      </c>
    </row>
    <row r="918" spans="1:14" ht="15.75" customHeight="1" x14ac:dyDescent="0.25">
      <c r="A918" s="5">
        <v>44115000101</v>
      </c>
      <c r="B918" s="5">
        <v>44115</v>
      </c>
      <c r="C918" s="6" t="s">
        <v>927</v>
      </c>
      <c r="D918" s="6" t="s">
        <v>927</v>
      </c>
      <c r="E918" s="6" t="s">
        <v>1559</v>
      </c>
      <c r="F918" s="6" t="s">
        <v>1560</v>
      </c>
      <c r="G918" s="5">
        <v>160</v>
      </c>
      <c r="H918" s="4">
        <f>accesibilidad!CD918</f>
        <v>-0.58410437559944717</v>
      </c>
      <c r="I918" s="7">
        <f t="shared" si="0"/>
        <v>99.415895624400548</v>
      </c>
      <c r="J918" s="8">
        <f>VLOOKUP(B918,'ISDT municipal'!$A$4:$N$734,14)</f>
        <v>99.626657372300556</v>
      </c>
      <c r="K918" s="9">
        <f>VLOOKUP(B918,'ISDT asentamiento mas poblado'!$B$4:$I$734,8,FALSE)</f>
        <v>99.415895624400548</v>
      </c>
      <c r="L918" s="7">
        <f t="shared" si="1"/>
        <v>0.99788448439946753</v>
      </c>
      <c r="M918" s="10">
        <f t="shared" si="2"/>
        <v>99.626657372300556</v>
      </c>
      <c r="N918" s="56">
        <f t="shared" si="3"/>
        <v>99.626657372300556</v>
      </c>
    </row>
    <row r="919" spans="1:14" ht="15.75" customHeight="1" x14ac:dyDescent="0.25">
      <c r="A919" s="5">
        <v>44116000101</v>
      </c>
      <c r="B919" s="5">
        <v>44116</v>
      </c>
      <c r="C919" s="6" t="s">
        <v>928</v>
      </c>
      <c r="D919" s="6" t="s">
        <v>928</v>
      </c>
      <c r="E919" s="6" t="s">
        <v>1559</v>
      </c>
      <c r="F919" s="6" t="s">
        <v>1560</v>
      </c>
      <c r="G919" s="5">
        <v>97</v>
      </c>
      <c r="H919" s="4">
        <f>accesibilidad!CD919</f>
        <v>-0.41913951580130232</v>
      </c>
      <c r="I919" s="7">
        <f t="shared" si="0"/>
        <v>99.580860484198695</v>
      </c>
      <c r="J919" s="8">
        <f>VLOOKUP(B919,'ISDT municipal'!$A$4:$N$734,14)</f>
        <v>99.669676551451644</v>
      </c>
      <c r="K919" s="9">
        <f>VLOOKUP(B919,'ISDT asentamiento mas poblado'!$B$4:$I$734,8,FALSE)</f>
        <v>99.580860484198695</v>
      </c>
      <c r="L919" s="7">
        <f t="shared" si="1"/>
        <v>0.99910889580135132</v>
      </c>
      <c r="M919" s="10">
        <f t="shared" si="2"/>
        <v>99.669676551451644</v>
      </c>
      <c r="N919" s="56">
        <f t="shared" si="3"/>
        <v>99.669676551451644</v>
      </c>
    </row>
    <row r="920" spans="1:14" ht="15.75" customHeight="1" x14ac:dyDescent="0.25">
      <c r="A920" s="5">
        <v>44117000101</v>
      </c>
      <c r="B920" s="5">
        <v>44117</v>
      </c>
      <c r="C920" s="6" t="s">
        <v>929</v>
      </c>
      <c r="D920" s="6" t="s">
        <v>929</v>
      </c>
      <c r="E920" s="6" t="s">
        <v>1559</v>
      </c>
      <c r="F920" s="6" t="s">
        <v>1560</v>
      </c>
      <c r="G920" s="5">
        <v>370</v>
      </c>
      <c r="H920" s="4">
        <f>accesibilidad!CD920</f>
        <v>0.62295317075204937</v>
      </c>
      <c r="I920" s="7">
        <f t="shared" si="0"/>
        <v>100.62295317075206</v>
      </c>
      <c r="J920" s="8">
        <f>VLOOKUP(B920,'ISDT municipal'!$A$4:$N$734,14)</f>
        <v>99.930621862445932</v>
      </c>
      <c r="K920" s="9">
        <f>VLOOKUP(B920,'ISDT asentamiento mas poblado'!$B$4:$I$734,8,FALSE)</f>
        <v>100.62295317075204</v>
      </c>
      <c r="L920" s="7">
        <f t="shared" si="1"/>
        <v>1.006928119683465</v>
      </c>
      <c r="M920" s="10">
        <f t="shared" si="2"/>
        <v>99.930621862445932</v>
      </c>
      <c r="N920" s="56">
        <f t="shared" si="3"/>
        <v>99.930621862445932</v>
      </c>
    </row>
    <row r="921" spans="1:14" ht="15.75" customHeight="1" x14ac:dyDescent="0.25">
      <c r="A921" s="5">
        <v>44118000101</v>
      </c>
      <c r="B921" s="5">
        <v>44118</v>
      </c>
      <c r="C921" s="6" t="s">
        <v>930</v>
      </c>
      <c r="D921" s="6" t="s">
        <v>930</v>
      </c>
      <c r="E921" s="6" t="s">
        <v>1559</v>
      </c>
      <c r="F921" s="6" t="s">
        <v>1560</v>
      </c>
      <c r="G921" s="5">
        <v>197</v>
      </c>
      <c r="H921" s="4">
        <f>accesibilidad!CD921</f>
        <v>-0.29484455319638364</v>
      </c>
      <c r="I921" s="7">
        <f t="shared" si="0"/>
        <v>99.705155446803616</v>
      </c>
      <c r="J921" s="8">
        <f>VLOOKUP(B921,'ISDT municipal'!$A$4:$N$734,14)</f>
        <v>99.589215469105255</v>
      </c>
      <c r="K921" s="9">
        <f>VLOOKUP(B921,'ISDT asentamiento mas poblado'!$B$4:$I$734,8,FALSE)</f>
        <v>99.705155446803616</v>
      </c>
      <c r="L921" s="7">
        <f t="shared" si="1"/>
        <v>1.0011641820567843</v>
      </c>
      <c r="M921" s="10">
        <f t="shared" si="2"/>
        <v>99.589215469105255</v>
      </c>
      <c r="N921" s="56">
        <f t="shared" si="3"/>
        <v>99.589215469105255</v>
      </c>
    </row>
    <row r="922" spans="1:14" ht="15.75" customHeight="1" x14ac:dyDescent="0.25">
      <c r="A922" s="5">
        <v>44119000101</v>
      </c>
      <c r="B922" s="5">
        <v>44119</v>
      </c>
      <c r="C922" s="6" t="s">
        <v>931</v>
      </c>
      <c r="D922" s="6" t="s">
        <v>931</v>
      </c>
      <c r="E922" s="6" t="s">
        <v>1559</v>
      </c>
      <c r="F922" s="6" t="s">
        <v>1560</v>
      </c>
      <c r="G922" s="5">
        <v>138</v>
      </c>
      <c r="H922" s="4">
        <f>accesibilidad!CD922</f>
        <v>-0.93759492356069363</v>
      </c>
      <c r="I922" s="7">
        <f t="shared" si="0"/>
        <v>99.062405076439305</v>
      </c>
      <c r="J922" s="8">
        <f>VLOOKUP(B922,'ISDT municipal'!$A$4:$N$734,14)</f>
        <v>99.410589843822194</v>
      </c>
      <c r="K922" s="9">
        <f>VLOOKUP(B922,'ISDT asentamiento mas poblado'!$B$4:$I$734,8,FALSE)</f>
        <v>99.062405076439305</v>
      </c>
      <c r="L922" s="7">
        <f t="shared" si="1"/>
        <v>0.99649750828427941</v>
      </c>
      <c r="M922" s="10">
        <f t="shared" si="2"/>
        <v>99.410589843822194</v>
      </c>
      <c r="N922" s="56">
        <f t="shared" si="3"/>
        <v>99.410589843822194</v>
      </c>
    </row>
    <row r="923" spans="1:14" ht="15.75" customHeight="1" x14ac:dyDescent="0.25">
      <c r="A923" s="5">
        <v>44120000101</v>
      </c>
      <c r="B923" s="5">
        <v>44120</v>
      </c>
      <c r="C923" s="6" t="s">
        <v>932</v>
      </c>
      <c r="D923" s="6" t="s">
        <v>932</v>
      </c>
      <c r="E923" s="6" t="s">
        <v>1559</v>
      </c>
      <c r="F923" s="6" t="s">
        <v>1560</v>
      </c>
      <c r="G923" s="5">
        <v>244</v>
      </c>
      <c r="H923" s="4">
        <f>accesibilidad!CD923</f>
        <v>-0.92333307475188409</v>
      </c>
      <c r="I923" s="7">
        <f t="shared" si="0"/>
        <v>99.076666925248119</v>
      </c>
      <c r="J923" s="8">
        <f>VLOOKUP(B923,'ISDT municipal'!$A$4:$N$734,14)</f>
        <v>99.67304607362837</v>
      </c>
      <c r="K923" s="9">
        <f>VLOOKUP(B923,'ISDT asentamiento mas poblado'!$B$4:$I$734,8,FALSE)</f>
        <v>99.076666925248119</v>
      </c>
      <c r="L923" s="7">
        <f t="shared" si="1"/>
        <v>0.99401664570439929</v>
      </c>
      <c r="M923" s="10">
        <f t="shared" si="2"/>
        <v>99.67304607362837</v>
      </c>
      <c r="N923" s="56">
        <f t="shared" si="3"/>
        <v>99.67304607362837</v>
      </c>
    </row>
    <row r="924" spans="1:14" ht="15.75" customHeight="1" x14ac:dyDescent="0.25">
      <c r="A924" s="5">
        <v>44121000101</v>
      </c>
      <c r="B924" s="5">
        <v>44121</v>
      </c>
      <c r="C924" s="6" t="s">
        <v>933</v>
      </c>
      <c r="D924" s="6" t="s">
        <v>933</v>
      </c>
      <c r="E924" s="6" t="s">
        <v>1559</v>
      </c>
      <c r="F924" s="6" t="s">
        <v>1560</v>
      </c>
      <c r="G924" s="5">
        <v>77</v>
      </c>
      <c r="H924" s="4">
        <f>accesibilidad!CD924</f>
        <v>-0.59467663398228143</v>
      </c>
      <c r="I924" s="7">
        <f t="shared" si="0"/>
        <v>99.405323366017726</v>
      </c>
      <c r="J924" s="8">
        <f>VLOOKUP(B924,'ISDT municipal'!$A$4:$N$734,14)</f>
        <v>100.21984845119621</v>
      </c>
      <c r="K924" s="9">
        <f>VLOOKUP(B924,'ISDT asentamiento mas poblado'!$B$4:$I$734,8,FALSE)</f>
        <v>99.405323366017711</v>
      </c>
      <c r="L924" s="7">
        <f t="shared" si="1"/>
        <v>0.99187261707370122</v>
      </c>
      <c r="M924" s="10">
        <f t="shared" si="2"/>
        <v>100.21984845119621</v>
      </c>
      <c r="N924" s="56">
        <f t="shared" si="3"/>
        <v>100.21984845119621</v>
      </c>
    </row>
    <row r="925" spans="1:14" ht="15.75" customHeight="1" x14ac:dyDescent="0.25">
      <c r="A925" s="5">
        <v>44122000101</v>
      </c>
      <c r="B925" s="5">
        <v>44122</v>
      </c>
      <c r="C925" s="6" t="s">
        <v>934</v>
      </c>
      <c r="D925" s="6" t="s">
        <v>934</v>
      </c>
      <c r="E925" s="6" t="s">
        <v>1559</v>
      </c>
      <c r="F925" s="6" t="s">
        <v>1560</v>
      </c>
      <c r="G925" s="5">
        <v>1754</v>
      </c>
      <c r="H925" s="4">
        <f>accesibilidad!CD925</f>
        <v>1.7812268406991938</v>
      </c>
      <c r="I925" s="7">
        <f t="shared" si="0"/>
        <v>101.78122684069919</v>
      </c>
      <c r="J925" s="8">
        <f>VLOOKUP(B925,'ISDT municipal'!$A$4:$N$734,14)</f>
        <v>101.02907546915552</v>
      </c>
      <c r="K925" s="9">
        <f>VLOOKUP(B925,'ISDT asentamiento mas poblado'!$B$4:$I$734,8,FALSE)</f>
        <v>101.78122684069919</v>
      </c>
      <c r="L925" s="7">
        <f t="shared" si="1"/>
        <v>1.0074449000750612</v>
      </c>
      <c r="M925" s="10">
        <f t="shared" si="2"/>
        <v>101.02907546915552</v>
      </c>
      <c r="N925" s="56">
        <f t="shared" si="3"/>
        <v>101.02907546915552</v>
      </c>
    </row>
    <row r="926" spans="1:14" ht="15.75" customHeight="1" x14ac:dyDescent="0.25">
      <c r="A926" s="5">
        <v>44123000101</v>
      </c>
      <c r="B926" s="5">
        <v>44123</v>
      </c>
      <c r="C926" s="6" t="s">
        <v>935</v>
      </c>
      <c r="D926" s="6" t="s">
        <v>936</v>
      </c>
      <c r="E926" s="6" t="s">
        <v>1561</v>
      </c>
      <c r="F926" s="6" t="s">
        <v>1562</v>
      </c>
      <c r="G926" s="5">
        <v>18</v>
      </c>
      <c r="H926" s="4">
        <f>accesibilidad!CD926</f>
        <v>-0.56205954132279257</v>
      </c>
      <c r="I926" s="7">
        <f t="shared" si="0"/>
        <v>99.437940458677204</v>
      </c>
      <c r="J926" s="8">
        <f>VLOOKUP(B926,'ISDT municipal'!$A$4:$N$734,14)</f>
        <v>99.193530585204869</v>
      </c>
      <c r="K926" s="9">
        <f>VLOOKUP(B926,'ISDT asentamiento mas poblado'!$B$4:$I$734,8,FALSE)</f>
        <v>99.508920900030191</v>
      </c>
      <c r="L926" s="7">
        <f t="shared" si="1"/>
        <v>1.0031795452078844</v>
      </c>
      <c r="M926" s="10">
        <f t="shared" si="2"/>
        <v>99.122775114071047</v>
      </c>
      <c r="N926" s="56">
        <f t="shared" si="3"/>
        <v>99.122775114071047</v>
      </c>
    </row>
    <row r="927" spans="1:14" ht="15.75" customHeight="1" x14ac:dyDescent="0.25">
      <c r="A927" s="5">
        <v>44123000201</v>
      </c>
      <c r="B927" s="5">
        <v>44123</v>
      </c>
      <c r="C927" s="6" t="s">
        <v>936</v>
      </c>
      <c r="D927" s="6" t="s">
        <v>936</v>
      </c>
      <c r="E927" s="6" t="s">
        <v>1559</v>
      </c>
      <c r="F927" s="6" t="s">
        <v>1560</v>
      </c>
      <c r="G927" s="5">
        <v>94</v>
      </c>
      <c r="H927" s="4">
        <f>accesibilidad!CD927</f>
        <v>-0.49107909996980686</v>
      </c>
      <c r="I927" s="7">
        <f t="shared" si="0"/>
        <v>99.508920900030191</v>
      </c>
      <c r="J927" s="8">
        <f>VLOOKUP(B927,'ISDT municipal'!$A$4:$N$734,14)</f>
        <v>99.193530585204869</v>
      </c>
      <c r="K927" s="9">
        <f>VLOOKUP(B927,'ISDT asentamiento mas poblado'!$B$4:$I$734,8,FALSE)</f>
        <v>99.508920900030191</v>
      </c>
      <c r="L927" s="7">
        <f t="shared" si="1"/>
        <v>1.0031795452078844</v>
      </c>
      <c r="M927" s="10">
        <f t="shared" si="2"/>
        <v>99.193530585204869</v>
      </c>
      <c r="N927" s="56">
        <f t="shared" si="3"/>
        <v>99.193530585204869</v>
      </c>
    </row>
    <row r="928" spans="1:14" ht="15.75" customHeight="1" x14ac:dyDescent="0.25">
      <c r="A928" s="5">
        <v>44124000101</v>
      </c>
      <c r="B928" s="5">
        <v>44124</v>
      </c>
      <c r="C928" s="6" t="s">
        <v>937</v>
      </c>
      <c r="D928" s="6" t="s">
        <v>937</v>
      </c>
      <c r="E928" s="6" t="s">
        <v>1559</v>
      </c>
      <c r="F928" s="6" t="s">
        <v>1560</v>
      </c>
      <c r="G928" s="5">
        <v>81</v>
      </c>
      <c r="H928" s="4">
        <f>accesibilidad!CD928</f>
        <v>-0.18001094745618987</v>
      </c>
      <c r="I928" s="7">
        <f t="shared" si="0"/>
        <v>99.819989052543804</v>
      </c>
      <c r="J928" s="8">
        <f>VLOOKUP(B928,'ISDT municipal'!$A$4:$N$734,14)</f>
        <v>99.171178294675073</v>
      </c>
      <c r="K928" s="9">
        <f>VLOOKUP(B928,'ISDT asentamiento mas poblado'!$B$4:$I$734,8,FALSE)</f>
        <v>99.819989052543804</v>
      </c>
      <c r="L928" s="7">
        <f t="shared" si="1"/>
        <v>1.0065423318450535</v>
      </c>
      <c r="M928" s="10">
        <f t="shared" si="2"/>
        <v>99.171178294675073</v>
      </c>
      <c r="N928" s="56">
        <f t="shared" si="3"/>
        <v>99.171178294675073</v>
      </c>
    </row>
    <row r="929" spans="1:14" ht="15.75" customHeight="1" x14ac:dyDescent="0.25">
      <c r="A929" s="5">
        <v>44125000101</v>
      </c>
      <c r="B929" s="5">
        <v>44125</v>
      </c>
      <c r="C929" s="6" t="s">
        <v>938</v>
      </c>
      <c r="D929" s="6" t="s">
        <v>938</v>
      </c>
      <c r="E929" s="6" t="s">
        <v>1559</v>
      </c>
      <c r="F929" s="6" t="s">
        <v>1560</v>
      </c>
      <c r="G929" s="5">
        <v>59</v>
      </c>
      <c r="H929" s="4">
        <f>accesibilidad!CD929</f>
        <v>-0.60985642321865574</v>
      </c>
      <c r="I929" s="7">
        <f t="shared" si="0"/>
        <v>99.390143576781341</v>
      </c>
      <c r="J929" s="8">
        <f>VLOOKUP(B929,'ISDT municipal'!$A$4:$N$734,14)</f>
        <v>98.183834774826408</v>
      </c>
      <c r="K929" s="9">
        <f>VLOOKUP(B929,'ISDT asentamiento mas poblado'!$B$4:$I$734,8,FALSE)</f>
        <v>99.390143576781341</v>
      </c>
      <c r="L929" s="7">
        <f t="shared" si="1"/>
        <v>1.0122862261870447</v>
      </c>
      <c r="M929" s="10">
        <f t="shared" si="2"/>
        <v>98.183834774826408</v>
      </c>
      <c r="N929" s="56">
        <f t="shared" si="3"/>
        <v>98.183834774826408</v>
      </c>
    </row>
    <row r="930" spans="1:14" ht="15.75" customHeight="1" x14ac:dyDescent="0.25">
      <c r="A930" s="5">
        <v>44125000201</v>
      </c>
      <c r="B930" s="5">
        <v>44125</v>
      </c>
      <c r="C930" s="6" t="s">
        <v>939</v>
      </c>
      <c r="D930" s="6" t="s">
        <v>938</v>
      </c>
      <c r="E930" s="6" t="s">
        <v>1561</v>
      </c>
      <c r="F930" s="6" t="s">
        <v>1562</v>
      </c>
      <c r="G930" s="5">
        <v>10</v>
      </c>
      <c r="H930" s="4">
        <f>accesibilidad!CD930</f>
        <v>-1.1377624183103592</v>
      </c>
      <c r="I930" s="7">
        <f t="shared" si="0"/>
        <v>98.862237581689641</v>
      </c>
      <c r="J930" s="8">
        <f>VLOOKUP(B930,'ISDT municipal'!$A$4:$N$734,14)</f>
        <v>98.183834774826408</v>
      </c>
      <c r="K930" s="9">
        <f>VLOOKUP(B930,'ISDT asentamiento mas poblado'!$B$4:$I$734,8,FALSE)</f>
        <v>99.390143576781341</v>
      </c>
      <c r="L930" s="7">
        <f t="shared" si="1"/>
        <v>1.0122862261870447</v>
      </c>
      <c r="M930" s="10">
        <f t="shared" si="2"/>
        <v>97.662336031254483</v>
      </c>
      <c r="N930" s="56">
        <f t="shared" si="3"/>
        <v>97.662336031254483</v>
      </c>
    </row>
    <row r="931" spans="1:14" ht="15.75" customHeight="1" x14ac:dyDescent="0.25">
      <c r="A931" s="5">
        <v>44126000101</v>
      </c>
      <c r="B931" s="5">
        <v>44126</v>
      </c>
      <c r="C931" s="6" t="s">
        <v>940</v>
      </c>
      <c r="D931" s="6" t="s">
        <v>940</v>
      </c>
      <c r="E931" s="6" t="s">
        <v>1559</v>
      </c>
      <c r="F931" s="6" t="s">
        <v>1560</v>
      </c>
      <c r="G931" s="5">
        <v>402</v>
      </c>
      <c r="H931" s="4">
        <f>accesibilidad!CD931</f>
        <v>-0.1593693878699361</v>
      </c>
      <c r="I931" s="7">
        <f t="shared" si="0"/>
        <v>99.84063061213007</v>
      </c>
      <c r="J931" s="8">
        <f>VLOOKUP(B931,'ISDT municipal'!$A$4:$N$734,14)</f>
        <v>99.418461303384817</v>
      </c>
      <c r="K931" s="9">
        <f>VLOOKUP(B931,'ISDT asentamiento mas poblado'!$B$4:$I$734,8,FALSE)</f>
        <v>99.840630612130056</v>
      </c>
      <c r="L931" s="7">
        <f t="shared" si="1"/>
        <v>1.0042463874738208</v>
      </c>
      <c r="M931" s="10">
        <f t="shared" si="2"/>
        <v>99.418461303384817</v>
      </c>
      <c r="N931" s="56">
        <f t="shared" si="3"/>
        <v>99.418461303384817</v>
      </c>
    </row>
    <row r="932" spans="1:14" ht="15.75" customHeight="1" x14ac:dyDescent="0.25">
      <c r="A932" s="5">
        <v>44127000101</v>
      </c>
      <c r="B932" s="5">
        <v>44127</v>
      </c>
      <c r="C932" s="6" t="s">
        <v>941</v>
      </c>
      <c r="D932" s="6" t="s">
        <v>942</v>
      </c>
      <c r="E932" s="6" t="s">
        <v>1561</v>
      </c>
      <c r="F932" s="6" t="s">
        <v>1562</v>
      </c>
      <c r="G932" s="5">
        <v>7</v>
      </c>
      <c r="H932" s="4">
        <f>accesibilidad!CD932</f>
        <v>-1.3246176706183512</v>
      </c>
      <c r="I932" s="7">
        <f t="shared" si="0"/>
        <v>98.675382329381648</v>
      </c>
      <c r="J932" s="8">
        <f>VLOOKUP(B932,'ISDT municipal'!$A$4:$N$734,14)</f>
        <v>98.716196832225592</v>
      </c>
      <c r="K932" s="9">
        <f>VLOOKUP(B932,'ISDT asentamiento mas poblado'!$B$4:$I$734,8,FALSE)</f>
        <v>98.872522069196222</v>
      </c>
      <c r="L932" s="7">
        <f t="shared" si="1"/>
        <v>1.0015835824513815</v>
      </c>
      <c r="M932" s="10">
        <f t="shared" si="2"/>
        <v>98.519368785851199</v>
      </c>
      <c r="N932" s="56">
        <f t="shared" si="3"/>
        <v>98.519368785851199</v>
      </c>
    </row>
    <row r="933" spans="1:14" ht="15.75" customHeight="1" x14ac:dyDescent="0.25">
      <c r="A933" s="5">
        <v>44127000201</v>
      </c>
      <c r="B933" s="5">
        <v>44127</v>
      </c>
      <c r="C933" s="6" t="s">
        <v>942</v>
      </c>
      <c r="D933" s="6" t="s">
        <v>942</v>
      </c>
      <c r="E933" s="6" t="s">
        <v>1559</v>
      </c>
      <c r="F933" s="6" t="s">
        <v>1560</v>
      </c>
      <c r="G933" s="5">
        <v>52</v>
      </c>
      <c r="H933" s="4">
        <f>accesibilidad!CD933</f>
        <v>-1.1274779308037719</v>
      </c>
      <c r="I933" s="7">
        <f t="shared" si="0"/>
        <v>98.872522069196222</v>
      </c>
      <c r="J933" s="8">
        <f>VLOOKUP(B933,'ISDT municipal'!$A$4:$N$734,14)</f>
        <v>98.716196832225592</v>
      </c>
      <c r="K933" s="9">
        <f>VLOOKUP(B933,'ISDT asentamiento mas poblado'!$B$4:$I$734,8,FALSE)</f>
        <v>98.872522069196222</v>
      </c>
      <c r="L933" s="7">
        <f t="shared" si="1"/>
        <v>1.0015835824513815</v>
      </c>
      <c r="M933" s="10">
        <f t="shared" si="2"/>
        <v>98.716196832225592</v>
      </c>
      <c r="N933" s="56">
        <f t="shared" si="3"/>
        <v>98.716196832225592</v>
      </c>
    </row>
    <row r="934" spans="1:14" ht="15.75" customHeight="1" x14ac:dyDescent="0.25">
      <c r="A934" s="5">
        <v>44128000101</v>
      </c>
      <c r="B934" s="5">
        <v>44128</v>
      </c>
      <c r="C934" s="6" t="s">
        <v>943</v>
      </c>
      <c r="D934" s="6" t="s">
        <v>943</v>
      </c>
      <c r="E934" s="6" t="s">
        <v>1559</v>
      </c>
      <c r="F934" s="6" t="s">
        <v>1560</v>
      </c>
      <c r="G934" s="5">
        <v>62</v>
      </c>
      <c r="H934" s="4">
        <f>accesibilidad!CD934</f>
        <v>-0.43910683994618077</v>
      </c>
      <c r="I934" s="7">
        <f t="shared" si="0"/>
        <v>99.560893160053823</v>
      </c>
      <c r="J934" s="8">
        <f>VLOOKUP(B934,'ISDT municipal'!$A$4:$N$734,14)</f>
        <v>98.944219518677812</v>
      </c>
      <c r="K934" s="9">
        <f>VLOOKUP(B934,'ISDT asentamiento mas poblado'!$B$4:$I$734,8,FALSE)</f>
        <v>99.560893160053823</v>
      </c>
      <c r="L934" s="7">
        <f t="shared" si="1"/>
        <v>1.0062325383370132</v>
      </c>
      <c r="M934" s="10">
        <f t="shared" si="2"/>
        <v>98.944219518677812</v>
      </c>
      <c r="N934" s="56">
        <f t="shared" si="3"/>
        <v>98.944219518677812</v>
      </c>
    </row>
    <row r="935" spans="1:14" ht="15.75" customHeight="1" x14ac:dyDescent="0.25">
      <c r="A935" s="5">
        <v>44129000101</v>
      </c>
      <c r="B935" s="5">
        <v>44129</v>
      </c>
      <c r="C935" s="6" t="s">
        <v>944</v>
      </c>
      <c r="D935" s="6" t="s">
        <v>944</v>
      </c>
      <c r="E935" s="6" t="s">
        <v>1559</v>
      </c>
      <c r="F935" s="6" t="s">
        <v>1560</v>
      </c>
      <c r="G935" s="5">
        <v>39</v>
      </c>
      <c r="H935" s="4">
        <f>accesibilidad!CD935</f>
        <v>-0.16642132934793863</v>
      </c>
      <c r="I935" s="7">
        <f t="shared" si="0"/>
        <v>99.833578670652059</v>
      </c>
      <c r="J935" s="8">
        <f>VLOOKUP(B935,'ISDT municipal'!$A$4:$N$734,14)</f>
        <v>99.278207950559462</v>
      </c>
      <c r="K935" s="9">
        <f>VLOOKUP(B935,'ISDT asentamiento mas poblado'!$B$4:$I$734,8,FALSE)</f>
        <v>99.833578670652059</v>
      </c>
      <c r="L935" s="7">
        <f t="shared" si="1"/>
        <v>1.0055940848606895</v>
      </c>
      <c r="M935" s="10">
        <f t="shared" si="2"/>
        <v>99.278207950559462</v>
      </c>
      <c r="N935" s="56">
        <f t="shared" si="3"/>
        <v>99.278207950559462</v>
      </c>
    </row>
    <row r="936" spans="1:14" ht="15.75" customHeight="1" x14ac:dyDescent="0.25">
      <c r="A936" s="5">
        <v>44130000101</v>
      </c>
      <c r="B936" s="5">
        <v>44130</v>
      </c>
      <c r="C936" s="6" t="s">
        <v>945</v>
      </c>
      <c r="D936" s="6" t="s">
        <v>945</v>
      </c>
      <c r="E936" s="6" t="s">
        <v>1559</v>
      </c>
      <c r="F936" s="6" t="s">
        <v>1560</v>
      </c>
      <c r="G936" s="5">
        <v>29</v>
      </c>
      <c r="H936" s="4">
        <f>accesibilidad!CD936</f>
        <v>-0.66246605350545595</v>
      </c>
      <c r="I936" s="7">
        <f t="shared" si="0"/>
        <v>99.337533946494545</v>
      </c>
      <c r="J936" s="8">
        <f>VLOOKUP(B936,'ISDT municipal'!$A$4:$N$734,14)</f>
        <v>98.353748183399858</v>
      </c>
      <c r="K936" s="9">
        <f>VLOOKUP(B936,'ISDT asentamiento mas poblado'!$B$4:$I$734,8,FALSE)</f>
        <v>99.337533946494545</v>
      </c>
      <c r="L936" s="7">
        <f t="shared" si="1"/>
        <v>1.0100025243700954</v>
      </c>
      <c r="M936" s="10">
        <f t="shared" si="2"/>
        <v>98.353748183399858</v>
      </c>
      <c r="N936" s="56">
        <f t="shared" si="3"/>
        <v>98.353748183399858</v>
      </c>
    </row>
    <row r="937" spans="1:14" ht="15.75" customHeight="1" x14ac:dyDescent="0.25">
      <c r="A937" s="5">
        <v>44131000101</v>
      </c>
      <c r="B937" s="5">
        <v>44131</v>
      </c>
      <c r="C937" s="6" t="s">
        <v>946</v>
      </c>
      <c r="D937" s="6" t="s">
        <v>946</v>
      </c>
      <c r="E937" s="6" t="s">
        <v>1559</v>
      </c>
      <c r="F937" s="6" t="s">
        <v>1560</v>
      </c>
      <c r="G937" s="5">
        <v>34</v>
      </c>
      <c r="H937" s="4">
        <f>accesibilidad!CD937</f>
        <v>-0.74623116684881952</v>
      </c>
      <c r="I937" s="7">
        <f t="shared" si="0"/>
        <v>99.253768833151184</v>
      </c>
      <c r="J937" s="8">
        <f>VLOOKUP(B937,'ISDT municipal'!$A$4:$N$734,14)</f>
        <v>98.444405600687617</v>
      </c>
      <c r="K937" s="9">
        <f>VLOOKUP(B937,'ISDT asentamiento mas poblado'!$B$4:$I$734,8,FALSE)</f>
        <v>99.253768833151184</v>
      </c>
      <c r="L937" s="7">
        <f t="shared" si="1"/>
        <v>1.0082215259214071</v>
      </c>
      <c r="M937" s="10">
        <f t="shared" si="2"/>
        <v>98.444405600687617</v>
      </c>
      <c r="N937" s="56">
        <f t="shared" si="3"/>
        <v>98.444405600687617</v>
      </c>
    </row>
    <row r="938" spans="1:14" ht="15.75" customHeight="1" x14ac:dyDescent="0.25">
      <c r="A938" s="5">
        <v>44132000101</v>
      </c>
      <c r="B938" s="5">
        <v>44132</v>
      </c>
      <c r="C938" s="6" t="s">
        <v>947</v>
      </c>
      <c r="D938" s="6" t="s">
        <v>947</v>
      </c>
      <c r="E938" s="6" t="s">
        <v>1559</v>
      </c>
      <c r="F938" s="6" t="s">
        <v>1560</v>
      </c>
      <c r="G938" s="5">
        <v>69</v>
      </c>
      <c r="H938" s="4">
        <f>accesibilidad!CD938</f>
        <v>-0.17736974610881848</v>
      </c>
      <c r="I938" s="7">
        <f t="shared" si="0"/>
        <v>99.822630253891177</v>
      </c>
      <c r="J938" s="8">
        <f>VLOOKUP(B938,'ISDT municipal'!$A$4:$N$734,14)</f>
        <v>99.945722474649386</v>
      </c>
      <c r="K938" s="9">
        <f>VLOOKUP(B938,'ISDT asentamiento mas poblado'!$B$4:$I$734,8,FALSE)</f>
        <v>99.822630253891177</v>
      </c>
      <c r="L938" s="7">
        <f t="shared" si="1"/>
        <v>0.99876840931547184</v>
      </c>
      <c r="M938" s="10">
        <f t="shared" si="2"/>
        <v>99.945722474649386</v>
      </c>
      <c r="N938" s="56">
        <f t="shared" si="3"/>
        <v>99.945722474649386</v>
      </c>
    </row>
    <row r="939" spans="1:14" ht="15.75" customHeight="1" x14ac:dyDescent="0.25">
      <c r="A939" s="5">
        <v>44133000101</v>
      </c>
      <c r="B939" s="5">
        <v>44133</v>
      </c>
      <c r="C939" s="6" t="s">
        <v>948</v>
      </c>
      <c r="D939" s="6" t="s">
        <v>948</v>
      </c>
      <c r="E939" s="6" t="s">
        <v>1559</v>
      </c>
      <c r="F939" s="6" t="s">
        <v>1560</v>
      </c>
      <c r="G939" s="5">
        <v>22</v>
      </c>
      <c r="H939" s="4">
        <f>accesibilidad!CD939</f>
        <v>-0.46797361144260274</v>
      </c>
      <c r="I939" s="7">
        <f t="shared" si="0"/>
        <v>99.532026388557398</v>
      </c>
      <c r="J939" s="8">
        <f>VLOOKUP(B939,'ISDT municipal'!$A$4:$N$734,14)</f>
        <v>99.962045980663291</v>
      </c>
      <c r="K939" s="9">
        <f>VLOOKUP(B939,'ISDT asentamiento mas poblado'!$B$4:$I$734,8,FALSE)</f>
        <v>99.532026388557398</v>
      </c>
      <c r="L939" s="7">
        <f t="shared" si="1"/>
        <v>0.99569817136206795</v>
      </c>
      <c r="M939" s="10">
        <f t="shared" si="2"/>
        <v>99.962045980663291</v>
      </c>
      <c r="N939" s="56">
        <f t="shared" si="3"/>
        <v>99.962045980663291</v>
      </c>
    </row>
    <row r="940" spans="1:14" ht="15.75" customHeight="1" x14ac:dyDescent="0.25">
      <c r="A940" s="5">
        <v>44135000101</v>
      </c>
      <c r="B940" s="5">
        <v>44135</v>
      </c>
      <c r="C940" s="6" t="s">
        <v>949</v>
      </c>
      <c r="D940" s="6" t="s">
        <v>949</v>
      </c>
      <c r="E940" s="6" t="s">
        <v>1559</v>
      </c>
      <c r="F940" s="6" t="s">
        <v>1560</v>
      </c>
      <c r="G940" s="5">
        <v>100</v>
      </c>
      <c r="H940" s="4">
        <f>accesibilidad!CD940</f>
        <v>-0.10758602198629179</v>
      </c>
      <c r="I940" s="7">
        <f t="shared" si="0"/>
        <v>99.892413978013707</v>
      </c>
      <c r="J940" s="8">
        <f>VLOOKUP(B940,'ISDT municipal'!$A$4:$N$734,14)</f>
        <v>98.551529441711025</v>
      </c>
      <c r="K940" s="9">
        <f>VLOOKUP(B940,'ISDT asentamiento mas poblado'!$B$4:$I$734,8,FALSE)</f>
        <v>99.892413978013707</v>
      </c>
      <c r="L940" s="7">
        <f t="shared" si="1"/>
        <v>1.0136059231540973</v>
      </c>
      <c r="M940" s="10">
        <f t="shared" si="2"/>
        <v>98.551529441711025</v>
      </c>
      <c r="N940" s="56">
        <f t="shared" si="3"/>
        <v>98.551529441711025</v>
      </c>
    </row>
    <row r="941" spans="1:14" ht="15.75" customHeight="1" x14ac:dyDescent="0.25">
      <c r="A941" s="5">
        <v>44136000101</v>
      </c>
      <c r="B941" s="5">
        <v>44136</v>
      </c>
      <c r="C941" s="6" t="s">
        <v>950</v>
      </c>
      <c r="D941" s="6" t="s">
        <v>950</v>
      </c>
      <c r="E941" s="6" t="s">
        <v>1559</v>
      </c>
      <c r="F941" s="6" t="s">
        <v>1560</v>
      </c>
      <c r="G941" s="5">
        <v>54</v>
      </c>
      <c r="H941" s="4">
        <f>accesibilidad!CD941</f>
        <v>-0.61754735093072066</v>
      </c>
      <c r="I941" s="7">
        <f t="shared" si="0"/>
        <v>99.382452649069279</v>
      </c>
      <c r="J941" s="8">
        <f>VLOOKUP(B941,'ISDT municipal'!$A$4:$N$734,14)</f>
        <v>98.992845200107524</v>
      </c>
      <c r="K941" s="9">
        <f>VLOOKUP(B941,'ISDT asentamiento mas poblado'!$B$4:$I$734,8,FALSE)</f>
        <v>99.382452649069279</v>
      </c>
      <c r="L941" s="7">
        <f t="shared" si="1"/>
        <v>1.003935713214164</v>
      </c>
      <c r="M941" s="10">
        <f t="shared" si="2"/>
        <v>98.992845200107524</v>
      </c>
      <c r="N941" s="56">
        <f t="shared" si="3"/>
        <v>98.992845200107524</v>
      </c>
    </row>
    <row r="942" spans="1:14" ht="15.75" customHeight="1" x14ac:dyDescent="0.25">
      <c r="A942" s="5">
        <v>44137000101</v>
      </c>
      <c r="B942" s="5">
        <v>44137</v>
      </c>
      <c r="C942" s="6" t="s">
        <v>951</v>
      </c>
      <c r="D942" s="6" t="s">
        <v>952</v>
      </c>
      <c r="E942" s="6" t="s">
        <v>1561</v>
      </c>
      <c r="F942" s="6" t="s">
        <v>1562</v>
      </c>
      <c r="G942" s="5">
        <v>4</v>
      </c>
      <c r="H942" s="4">
        <f>accesibilidad!CD942</f>
        <v>-1.3363353500338906</v>
      </c>
      <c r="I942" s="7">
        <f t="shared" si="0"/>
        <v>98.663664649966108</v>
      </c>
      <c r="J942" s="8">
        <f>VLOOKUP(B942,'ISDT municipal'!$A$4:$N$734,14)</f>
        <v>99.092222356090787</v>
      </c>
      <c r="K942" s="9">
        <f>VLOOKUP(B942,'ISDT asentamiento mas poblado'!$B$4:$I$734,8,FALSE)</f>
        <v>99.427923393732272</v>
      </c>
      <c r="L942" s="7">
        <f t="shared" si="1"/>
        <v>1.0033877637382593</v>
      </c>
      <c r="M942" s="10">
        <f t="shared" si="2"/>
        <v>98.330543998644188</v>
      </c>
      <c r="N942" s="56">
        <f t="shared" si="3"/>
        <v>98.330543998644188</v>
      </c>
    </row>
    <row r="943" spans="1:14" ht="15.75" customHeight="1" x14ac:dyDescent="0.25">
      <c r="A943" s="5">
        <v>44137000201</v>
      </c>
      <c r="B943" s="5">
        <v>44137</v>
      </c>
      <c r="C943" s="6" t="s">
        <v>952</v>
      </c>
      <c r="D943" s="6" t="s">
        <v>952</v>
      </c>
      <c r="E943" s="6" t="s">
        <v>1559</v>
      </c>
      <c r="F943" s="6" t="s">
        <v>1560</v>
      </c>
      <c r="G943" s="5">
        <v>221</v>
      </c>
      <c r="H943" s="4">
        <f>accesibilidad!CD943</f>
        <v>-0.57207660626772028</v>
      </c>
      <c r="I943" s="7">
        <f t="shared" si="0"/>
        <v>99.427923393732286</v>
      </c>
      <c r="J943" s="8">
        <f>VLOOKUP(B943,'ISDT municipal'!$A$4:$N$734,14)</f>
        <v>99.092222356090787</v>
      </c>
      <c r="K943" s="9">
        <f>VLOOKUP(B943,'ISDT asentamiento mas poblado'!$B$4:$I$734,8,FALSE)</f>
        <v>99.427923393732272</v>
      </c>
      <c r="L943" s="7">
        <f t="shared" si="1"/>
        <v>1.0033877637382593</v>
      </c>
      <c r="M943" s="10">
        <f t="shared" si="2"/>
        <v>99.092222356090787</v>
      </c>
      <c r="N943" s="56">
        <f t="shared" si="3"/>
        <v>99.092222356090787</v>
      </c>
    </row>
    <row r="944" spans="1:14" ht="15.75" customHeight="1" x14ac:dyDescent="0.25">
      <c r="A944" s="5">
        <v>44138000199</v>
      </c>
      <c r="B944" s="5">
        <v>44138</v>
      </c>
      <c r="C944" s="6" t="s">
        <v>953</v>
      </c>
      <c r="D944" s="6" t="s">
        <v>954</v>
      </c>
      <c r="E944" s="6" t="s">
        <v>1561</v>
      </c>
      <c r="F944" s="6" t="s">
        <v>1562</v>
      </c>
      <c r="G944" s="5">
        <v>4</v>
      </c>
      <c r="H944" s="4">
        <f>accesibilidad!CD944</f>
        <v>-1.5087679737538939</v>
      </c>
      <c r="I944" s="7">
        <f t="shared" si="0"/>
        <v>98.491232026246109</v>
      </c>
      <c r="J944" s="8">
        <f>VLOOKUP(B944,'ISDT municipal'!$A$4:$N$734,14)</f>
        <v>98.618722242183523</v>
      </c>
      <c r="K944" s="9">
        <f>VLOOKUP(B944,'ISDT asentamiento mas poblado'!$B$4:$I$734,8,FALSE)</f>
        <v>99.065944214210333</v>
      </c>
      <c r="L944" s="7">
        <f t="shared" si="1"/>
        <v>1.0045348587150476</v>
      </c>
      <c r="M944" s="10">
        <f t="shared" si="2"/>
        <v>98.046604527225</v>
      </c>
      <c r="N944" s="56">
        <f t="shared" si="3"/>
        <v>98.046604527225</v>
      </c>
    </row>
    <row r="945" spans="1:14" ht="15.75" customHeight="1" x14ac:dyDescent="0.25">
      <c r="A945" s="5">
        <v>44138000201</v>
      </c>
      <c r="B945" s="5">
        <v>44138</v>
      </c>
      <c r="C945" s="6" t="s">
        <v>954</v>
      </c>
      <c r="D945" s="6" t="s">
        <v>954</v>
      </c>
      <c r="E945" s="6" t="s">
        <v>1559</v>
      </c>
      <c r="F945" s="6" t="s">
        <v>1560</v>
      </c>
      <c r="G945" s="5">
        <v>94</v>
      </c>
      <c r="H945" s="4">
        <f>accesibilidad!CD945</f>
        <v>-0.93405578578966064</v>
      </c>
      <c r="I945" s="7">
        <f t="shared" si="0"/>
        <v>99.065944214210333</v>
      </c>
      <c r="J945" s="8">
        <f>VLOOKUP(B945,'ISDT municipal'!$A$4:$N$734,14)</f>
        <v>98.618722242183523</v>
      </c>
      <c r="K945" s="9">
        <f>VLOOKUP(B945,'ISDT asentamiento mas poblado'!$B$4:$I$734,8,FALSE)</f>
        <v>99.065944214210333</v>
      </c>
      <c r="L945" s="7">
        <f t="shared" si="1"/>
        <v>1.0045348587150476</v>
      </c>
      <c r="M945" s="10">
        <f t="shared" si="2"/>
        <v>98.618722242183523</v>
      </c>
      <c r="N945" s="56">
        <f t="shared" si="3"/>
        <v>98.618722242183523</v>
      </c>
    </row>
    <row r="946" spans="1:14" ht="15.75" customHeight="1" x14ac:dyDescent="0.25">
      <c r="A946" s="5">
        <v>44138000301</v>
      </c>
      <c r="B946" s="5">
        <v>44138</v>
      </c>
      <c r="C946" s="6" t="s">
        <v>955</v>
      </c>
      <c r="D946" s="6" t="s">
        <v>954</v>
      </c>
      <c r="E946" s="6" t="s">
        <v>1561</v>
      </c>
      <c r="F946" s="6" t="s">
        <v>1562</v>
      </c>
      <c r="G946" s="5">
        <v>21</v>
      </c>
      <c r="H946" s="4">
        <f>accesibilidad!CD946</f>
        <v>-1.0667874646588382</v>
      </c>
      <c r="I946" s="7">
        <f t="shared" si="0"/>
        <v>98.933212535341156</v>
      </c>
      <c r="J946" s="8">
        <f>VLOOKUP(B946,'ISDT municipal'!$A$4:$N$734,14)</f>
        <v>98.618722242183523</v>
      </c>
      <c r="K946" s="9">
        <f>VLOOKUP(B946,'ISDT asentamiento mas poblado'!$B$4:$I$734,8,FALSE)</f>
        <v>99.065944214210333</v>
      </c>
      <c r="L946" s="7">
        <f t="shared" si="1"/>
        <v>1.0045348587150476</v>
      </c>
      <c r="M946" s="10">
        <f t="shared" si="2"/>
        <v>98.486589765428093</v>
      </c>
      <c r="N946" s="56">
        <f t="shared" si="3"/>
        <v>98.486589765428093</v>
      </c>
    </row>
    <row r="947" spans="1:14" ht="15.75" customHeight="1" x14ac:dyDescent="0.25">
      <c r="A947" s="5">
        <v>44138000401</v>
      </c>
      <c r="B947" s="5">
        <v>44138</v>
      </c>
      <c r="C947" s="6" t="s">
        <v>956</v>
      </c>
      <c r="D947" s="6" t="s">
        <v>954</v>
      </c>
      <c r="E947" s="6" t="s">
        <v>1561</v>
      </c>
      <c r="F947" s="6" t="s">
        <v>1562</v>
      </c>
      <c r="G947" s="5">
        <v>6</v>
      </c>
      <c r="H947" s="4">
        <f>accesibilidad!CD947</f>
        <v>-1.3982831769635711</v>
      </c>
      <c r="I947" s="7">
        <f t="shared" si="0"/>
        <v>98.601716823036426</v>
      </c>
      <c r="J947" s="8">
        <f>VLOOKUP(B947,'ISDT municipal'!$A$4:$N$734,14)</f>
        <v>98.618722242183523</v>
      </c>
      <c r="K947" s="9">
        <f>VLOOKUP(B947,'ISDT asentamiento mas poblado'!$B$4:$I$734,8,FALSE)</f>
        <v>99.065944214210333</v>
      </c>
      <c r="L947" s="7">
        <f t="shared" si="1"/>
        <v>1.0045348587150476</v>
      </c>
      <c r="M947" s="10">
        <f t="shared" si="2"/>
        <v>98.156590552928122</v>
      </c>
      <c r="N947" s="56">
        <f t="shared" si="3"/>
        <v>98.156590552928122</v>
      </c>
    </row>
    <row r="948" spans="1:14" ht="15.75" customHeight="1" x14ac:dyDescent="0.25">
      <c r="A948" s="5">
        <v>44141000101</v>
      </c>
      <c r="B948" s="5">
        <v>44141</v>
      </c>
      <c r="C948" s="6" t="s">
        <v>957</v>
      </c>
      <c r="D948" s="6" t="s">
        <v>957</v>
      </c>
      <c r="E948" s="6" t="s">
        <v>1559</v>
      </c>
      <c r="F948" s="6" t="s">
        <v>1560</v>
      </c>
      <c r="G948" s="5">
        <v>155</v>
      </c>
      <c r="H948" s="4">
        <f>accesibilidad!CD948</f>
        <v>-0.45379481218582779</v>
      </c>
      <c r="I948" s="7">
        <f t="shared" si="0"/>
        <v>99.546205187814166</v>
      </c>
      <c r="J948" s="8">
        <f>VLOOKUP(B948,'ISDT municipal'!$A$4:$N$734,14)</f>
        <v>99.60139670022015</v>
      </c>
      <c r="K948" s="9">
        <f>VLOOKUP(B948,'ISDT asentamiento mas poblado'!$B$4:$I$734,8,FALSE)</f>
        <v>99.546205187814166</v>
      </c>
      <c r="L948" s="7">
        <f t="shared" si="1"/>
        <v>0.99944587611986913</v>
      </c>
      <c r="M948" s="10">
        <f t="shared" si="2"/>
        <v>99.60139670022015</v>
      </c>
      <c r="N948" s="56">
        <f t="shared" si="3"/>
        <v>99.60139670022015</v>
      </c>
    </row>
    <row r="949" spans="1:14" ht="15.75" customHeight="1" x14ac:dyDescent="0.25">
      <c r="A949" s="5">
        <v>44142000101</v>
      </c>
      <c r="B949" s="5">
        <v>44142</v>
      </c>
      <c r="C949" s="6" t="s">
        <v>958</v>
      </c>
      <c r="D949" s="6" t="s">
        <v>958</v>
      </c>
      <c r="E949" s="6" t="s">
        <v>1559</v>
      </c>
      <c r="F949" s="6" t="s">
        <v>1560</v>
      </c>
      <c r="G949" s="5">
        <v>31</v>
      </c>
      <c r="H949" s="4">
        <f>accesibilidad!CD949</f>
        <v>-0.71155502979802498</v>
      </c>
      <c r="I949" s="7">
        <f t="shared" si="0"/>
        <v>99.288444970201979</v>
      </c>
      <c r="J949" s="8">
        <f>VLOOKUP(B949,'ISDT municipal'!$A$4:$N$734,14)</f>
        <v>98.865496085670642</v>
      </c>
      <c r="K949" s="9">
        <f>VLOOKUP(B949,'ISDT asentamiento mas poblado'!$B$4:$I$734,8,FALSE)</f>
        <v>99.288444970201979</v>
      </c>
      <c r="L949" s="7">
        <f t="shared" si="1"/>
        <v>1.0042780231858124</v>
      </c>
      <c r="M949" s="10">
        <f t="shared" si="2"/>
        <v>98.865496085670642</v>
      </c>
      <c r="N949" s="56">
        <f t="shared" si="3"/>
        <v>98.865496085670642</v>
      </c>
    </row>
    <row r="950" spans="1:14" ht="15.75" customHeight="1" x14ac:dyDescent="0.25">
      <c r="A950" s="5">
        <v>44143000101</v>
      </c>
      <c r="B950" s="5">
        <v>44143</v>
      </c>
      <c r="C950" s="6" t="s">
        <v>959</v>
      </c>
      <c r="D950" s="6" t="s">
        <v>960</v>
      </c>
      <c r="E950" s="6" t="s">
        <v>1561</v>
      </c>
      <c r="F950" s="6" t="s">
        <v>1562</v>
      </c>
      <c r="G950" s="5">
        <v>13</v>
      </c>
      <c r="H950" s="4">
        <f>accesibilidad!CD950</f>
        <v>-0.8772336137869412</v>
      </c>
      <c r="I950" s="7">
        <f t="shared" si="0"/>
        <v>99.122766386213058</v>
      </c>
      <c r="J950" s="8">
        <f>VLOOKUP(B950,'ISDT municipal'!$A$4:$N$734,14)</f>
        <v>99.86768852625768</v>
      </c>
      <c r="K950" s="9">
        <f>VLOOKUP(B950,'ISDT asentamiento mas poblado'!$B$4:$I$734,8,FALSE)</f>
        <v>99.951431244230236</v>
      </c>
      <c r="L950" s="7">
        <f t="shared" si="1"/>
        <v>1.0008385366599382</v>
      </c>
      <c r="M950" s="10">
        <f t="shared" si="2"/>
        <v>99.039717951920437</v>
      </c>
      <c r="N950" s="56">
        <f t="shared" si="3"/>
        <v>99.039717951920437</v>
      </c>
    </row>
    <row r="951" spans="1:14" ht="15.75" customHeight="1" x14ac:dyDescent="0.25">
      <c r="A951" s="5">
        <v>44143000201</v>
      </c>
      <c r="B951" s="5">
        <v>44143</v>
      </c>
      <c r="C951" s="6" t="s">
        <v>961</v>
      </c>
      <c r="D951" s="6" t="s">
        <v>960</v>
      </c>
      <c r="E951" s="6" t="s">
        <v>1561</v>
      </c>
      <c r="F951" s="6" t="s">
        <v>1562</v>
      </c>
      <c r="G951" s="5">
        <v>6</v>
      </c>
      <c r="H951" s="4">
        <f>accesibilidad!CD951</f>
        <v>-0.80934704270192015</v>
      </c>
      <c r="I951" s="7">
        <f t="shared" si="0"/>
        <v>99.190652957298084</v>
      </c>
      <c r="J951" s="8">
        <f>VLOOKUP(B951,'ISDT municipal'!$A$4:$N$734,14)</f>
        <v>99.86768852625768</v>
      </c>
      <c r="K951" s="9">
        <f>VLOOKUP(B951,'ISDT asentamiento mas poblado'!$B$4:$I$734,8,FALSE)</f>
        <v>99.951431244230236</v>
      </c>
      <c r="L951" s="7">
        <f t="shared" si="1"/>
        <v>1.0008385366599382</v>
      </c>
      <c r="M951" s="10">
        <f t="shared" si="2"/>
        <v>99.107547645320921</v>
      </c>
      <c r="N951" s="56">
        <f t="shared" si="3"/>
        <v>99.107547645320921</v>
      </c>
    </row>
    <row r="952" spans="1:14" ht="15.75" customHeight="1" x14ac:dyDescent="0.25">
      <c r="A952" s="5">
        <v>44143000301</v>
      </c>
      <c r="B952" s="5">
        <v>44143</v>
      </c>
      <c r="C952" s="6" t="s">
        <v>962</v>
      </c>
      <c r="D952" s="6" t="s">
        <v>960</v>
      </c>
      <c r="E952" s="6" t="s">
        <v>1561</v>
      </c>
      <c r="F952" s="6" t="s">
        <v>1562</v>
      </c>
      <c r="G952" s="5">
        <v>176</v>
      </c>
      <c r="H952" s="4">
        <f>accesibilidad!CD952</f>
        <v>-0.52601303516926901</v>
      </c>
      <c r="I952" s="7">
        <f t="shared" si="0"/>
        <v>99.473986964830729</v>
      </c>
      <c r="J952" s="8">
        <f>VLOOKUP(B952,'ISDT municipal'!$A$4:$N$734,14)</f>
        <v>99.86768852625768</v>
      </c>
      <c r="K952" s="9">
        <f>VLOOKUP(B952,'ISDT asentamiento mas poblado'!$B$4:$I$734,8,FALSE)</f>
        <v>99.951431244230236</v>
      </c>
      <c r="L952" s="7">
        <f t="shared" si="1"/>
        <v>1.0008385366599382</v>
      </c>
      <c r="M952" s="10">
        <f t="shared" si="2"/>
        <v>99.390644265958855</v>
      </c>
      <c r="N952" s="56">
        <f t="shared" si="3"/>
        <v>99.390644265958855</v>
      </c>
    </row>
    <row r="953" spans="1:14" ht="15.75" customHeight="1" x14ac:dyDescent="0.25">
      <c r="A953" s="5">
        <v>44143000401</v>
      </c>
      <c r="B953" s="5">
        <v>44143</v>
      </c>
      <c r="C953" s="6" t="s">
        <v>960</v>
      </c>
      <c r="D953" s="6" t="s">
        <v>960</v>
      </c>
      <c r="E953" s="6" t="s">
        <v>1559</v>
      </c>
      <c r="F953" s="6" t="s">
        <v>1560</v>
      </c>
      <c r="G953" s="5">
        <v>313</v>
      </c>
      <c r="H953" s="4">
        <f>accesibilidad!CD953</f>
        <v>-4.8568755769760795E-2</v>
      </c>
      <c r="I953" s="7">
        <f t="shared" si="0"/>
        <v>99.951431244230236</v>
      </c>
      <c r="J953" s="8">
        <f>VLOOKUP(B953,'ISDT municipal'!$A$4:$N$734,14)</f>
        <v>99.86768852625768</v>
      </c>
      <c r="K953" s="9">
        <f>VLOOKUP(B953,'ISDT asentamiento mas poblado'!$B$4:$I$734,8,FALSE)</f>
        <v>99.951431244230236</v>
      </c>
      <c r="L953" s="7">
        <f t="shared" si="1"/>
        <v>1.0008385366599382</v>
      </c>
      <c r="M953" s="10">
        <f t="shared" si="2"/>
        <v>99.86768852625768</v>
      </c>
      <c r="N953" s="56">
        <f t="shared" si="3"/>
        <v>99.86768852625768</v>
      </c>
    </row>
    <row r="954" spans="1:14" ht="15.75" customHeight="1" x14ac:dyDescent="0.25">
      <c r="A954" s="5">
        <v>44143000501</v>
      </c>
      <c r="B954" s="5">
        <v>44143</v>
      </c>
      <c r="C954" s="6" t="s">
        <v>963</v>
      </c>
      <c r="D954" s="6" t="s">
        <v>960</v>
      </c>
      <c r="E954" s="6" t="s">
        <v>1561</v>
      </c>
      <c r="F954" s="6" t="s">
        <v>1562</v>
      </c>
      <c r="G954" s="5">
        <v>8</v>
      </c>
      <c r="H954" s="4">
        <f>accesibilidad!CD954</f>
        <v>-0.77573453554915162</v>
      </c>
      <c r="I954" s="7">
        <f t="shared" si="0"/>
        <v>99.224265464450852</v>
      </c>
      <c r="J954" s="8">
        <f>VLOOKUP(B954,'ISDT municipal'!$A$4:$N$734,14)</f>
        <v>99.86768852625768</v>
      </c>
      <c r="K954" s="9">
        <f>VLOOKUP(B954,'ISDT asentamiento mas poblado'!$B$4:$I$734,8,FALSE)</f>
        <v>99.951431244230236</v>
      </c>
      <c r="L954" s="7">
        <f t="shared" si="1"/>
        <v>1.0008385366599382</v>
      </c>
      <c r="M954" s="10">
        <f t="shared" si="2"/>
        <v>99.141131990768827</v>
      </c>
      <c r="N954" s="56">
        <f t="shared" si="3"/>
        <v>99.141131990768827</v>
      </c>
    </row>
    <row r="955" spans="1:14" ht="15.75" customHeight="1" x14ac:dyDescent="0.25">
      <c r="A955" s="5">
        <v>44144000101</v>
      </c>
      <c r="B955" s="5">
        <v>44144</v>
      </c>
      <c r="C955" s="6" t="s">
        <v>964</v>
      </c>
      <c r="D955" s="6" t="s">
        <v>964</v>
      </c>
      <c r="E955" s="6" t="s">
        <v>1559</v>
      </c>
      <c r="F955" s="6" t="s">
        <v>1560</v>
      </c>
      <c r="G955" s="5">
        <v>387</v>
      </c>
      <c r="H955" s="4">
        <f>accesibilidad!CD955</f>
        <v>0.46306330902254333</v>
      </c>
      <c r="I955" s="7">
        <f t="shared" si="0"/>
        <v>100.46306330902254</v>
      </c>
      <c r="J955" s="8">
        <f>VLOOKUP(B955,'ISDT municipal'!$A$4:$N$734,14)</f>
        <v>99.855938228935329</v>
      </c>
      <c r="K955" s="9">
        <f>VLOOKUP(B955,'ISDT asentamiento mas poblado'!$B$4:$I$734,8,FALSE)</f>
        <v>100.46306330902254</v>
      </c>
      <c r="L955" s="7">
        <f t="shared" si="1"/>
        <v>1.0060800097706286</v>
      </c>
      <c r="M955" s="10">
        <f t="shared" si="2"/>
        <v>99.855938228935329</v>
      </c>
      <c r="N955" s="56">
        <f t="shared" si="3"/>
        <v>99.855938228935329</v>
      </c>
    </row>
    <row r="956" spans="1:14" ht="15.75" customHeight="1" x14ac:dyDescent="0.25">
      <c r="A956" s="5">
        <v>44145000101</v>
      </c>
      <c r="B956" s="5">
        <v>44145</v>
      </c>
      <c r="C956" s="6" t="s">
        <v>965</v>
      </c>
      <c r="D956" s="6" t="s">
        <v>965</v>
      </c>
      <c r="E956" s="6" t="s">
        <v>1559</v>
      </c>
      <c r="F956" s="6" t="s">
        <v>1560</v>
      </c>
      <c r="G956" s="5">
        <v>1258</v>
      </c>
      <c r="H956" s="4">
        <f>accesibilidad!CD956</f>
        <v>0.90052815370814299</v>
      </c>
      <c r="I956" s="7">
        <f t="shared" si="0"/>
        <v>100.90052815370814</v>
      </c>
      <c r="J956" s="8">
        <f>VLOOKUP(B956,'ISDT municipal'!$A$4:$N$734,14)</f>
        <v>100.15050916640409</v>
      </c>
      <c r="K956" s="9">
        <f>VLOOKUP(B956,'ISDT asentamiento mas poblado'!$B$4:$I$734,8,FALSE)</f>
        <v>100.90052815370814</v>
      </c>
      <c r="L956" s="7">
        <f t="shared" si="1"/>
        <v>1.0074889183644375</v>
      </c>
      <c r="M956" s="10">
        <f t="shared" si="2"/>
        <v>100.15050916640409</v>
      </c>
      <c r="N956" s="56">
        <f t="shared" si="3"/>
        <v>100.15050916640409</v>
      </c>
    </row>
    <row r="957" spans="1:14" ht="15.75" customHeight="1" x14ac:dyDescent="0.25">
      <c r="A957" s="5">
        <v>44146000101</v>
      </c>
      <c r="B957" s="5">
        <v>44146</v>
      </c>
      <c r="C957" s="6" t="s">
        <v>1576</v>
      </c>
      <c r="D957" s="6" t="s">
        <v>966</v>
      </c>
      <c r="E957" s="6" t="s">
        <v>1559</v>
      </c>
      <c r="F957" s="6" t="s">
        <v>1560</v>
      </c>
      <c r="G957" s="5">
        <v>261</v>
      </c>
      <c r="H957" s="4">
        <f>accesibilidad!CD957</f>
        <v>-0.28993055634375647</v>
      </c>
      <c r="I957" s="7">
        <f t="shared" si="0"/>
        <v>99.710069443656238</v>
      </c>
      <c r="J957" s="8">
        <f>VLOOKUP(B957,'ISDT municipal'!$A$4:$N$734,14)</f>
        <v>99.29685732490978</v>
      </c>
      <c r="K957" s="9">
        <f>VLOOKUP(B957,'ISDT asentamiento mas poblado'!$B$4:$I$734,8,FALSE)</f>
        <v>99.710069443656238</v>
      </c>
      <c r="L957" s="7">
        <f t="shared" si="1"/>
        <v>1.0041613816376322</v>
      </c>
      <c r="M957" s="10">
        <f t="shared" si="2"/>
        <v>99.29685732490978</v>
      </c>
      <c r="N957" s="56">
        <f t="shared" si="3"/>
        <v>99.29685732490978</v>
      </c>
    </row>
    <row r="958" spans="1:14" ht="15.75" customHeight="1" x14ac:dyDescent="0.25">
      <c r="A958" s="5">
        <v>44147000101</v>
      </c>
      <c r="B958" s="5">
        <v>44147</v>
      </c>
      <c r="C958" s="6" t="s">
        <v>967</v>
      </c>
      <c r="D958" s="6" t="s">
        <v>967</v>
      </c>
      <c r="E958" s="6" t="s">
        <v>1559</v>
      </c>
      <c r="F958" s="6" t="s">
        <v>1560</v>
      </c>
      <c r="G958" s="5">
        <v>511</v>
      </c>
      <c r="H958" s="4">
        <f>accesibilidad!CD958</f>
        <v>0.15813324877886001</v>
      </c>
      <c r="I958" s="7">
        <f t="shared" si="0"/>
        <v>100.15813324877885</v>
      </c>
      <c r="J958" s="8">
        <f>VLOOKUP(B958,'ISDT municipal'!$A$4:$N$734,14)</f>
        <v>100.1100110802072</v>
      </c>
      <c r="K958" s="9">
        <f>VLOOKUP(B958,'ISDT asentamiento mas poblado'!$B$4:$I$734,8,FALSE)</f>
        <v>100.15813324877885</v>
      </c>
      <c r="L958" s="7">
        <f t="shared" si="1"/>
        <v>1.0004806928702974</v>
      </c>
      <c r="M958" s="10">
        <f t="shared" si="2"/>
        <v>100.1100110802072</v>
      </c>
      <c r="N958" s="56">
        <f t="shared" si="3"/>
        <v>100.1100110802072</v>
      </c>
    </row>
    <row r="959" spans="1:14" ht="15.75" customHeight="1" x14ac:dyDescent="0.25">
      <c r="A959" s="5">
        <v>44148000101</v>
      </c>
      <c r="B959" s="5">
        <v>44148</v>
      </c>
      <c r="C959" s="6" t="s">
        <v>968</v>
      </c>
      <c r="D959" s="6" t="s">
        <v>968</v>
      </c>
      <c r="E959" s="6" t="s">
        <v>1559</v>
      </c>
      <c r="F959" s="6" t="s">
        <v>1560</v>
      </c>
      <c r="G959" s="5">
        <v>89</v>
      </c>
      <c r="H959" s="4">
        <f>accesibilidad!CD959</f>
        <v>-0.49428630286075276</v>
      </c>
      <c r="I959" s="7">
        <f t="shared" si="0"/>
        <v>99.505713697139242</v>
      </c>
      <c r="J959" s="8">
        <f>VLOOKUP(B959,'ISDT municipal'!$A$4:$N$734,14)</f>
        <v>99.403431655378711</v>
      </c>
      <c r="K959" s="9">
        <f>VLOOKUP(B959,'ISDT asentamiento mas poblado'!$B$4:$I$734,8,FALSE)</f>
        <v>99.505713697139242</v>
      </c>
      <c r="L959" s="7">
        <f t="shared" si="1"/>
        <v>1.001028958860446</v>
      </c>
      <c r="M959" s="10">
        <f t="shared" si="2"/>
        <v>99.403431655378711</v>
      </c>
      <c r="N959" s="56">
        <f t="shared" si="3"/>
        <v>99.403431655378711</v>
      </c>
    </row>
    <row r="960" spans="1:14" ht="15.75" customHeight="1" x14ac:dyDescent="0.25">
      <c r="A960" s="5">
        <v>44149000101</v>
      </c>
      <c r="B960" s="5">
        <v>44149</v>
      </c>
      <c r="C960" s="6" t="s">
        <v>969</v>
      </c>
      <c r="D960" s="6" t="s">
        <v>969</v>
      </c>
      <c r="E960" s="6" t="s">
        <v>1559</v>
      </c>
      <c r="F960" s="6" t="s">
        <v>1560</v>
      </c>
      <c r="G960" s="5">
        <v>116</v>
      </c>
      <c r="H960" s="4">
        <f>accesibilidad!CD960</f>
        <v>-0.51226196556212578</v>
      </c>
      <c r="I960" s="7">
        <f t="shared" si="0"/>
        <v>99.487738034437868</v>
      </c>
      <c r="J960" s="8">
        <f>VLOOKUP(B960,'ISDT municipal'!$A$4:$N$734,14)</f>
        <v>99.69684373506297</v>
      </c>
      <c r="K960" s="9">
        <f>VLOOKUP(B960,'ISDT asentamiento mas poblado'!$B$4:$I$734,8,FALSE)</f>
        <v>99.487738034437868</v>
      </c>
      <c r="L960" s="7">
        <f t="shared" si="1"/>
        <v>0.99790258454740266</v>
      </c>
      <c r="M960" s="10">
        <f t="shared" si="2"/>
        <v>99.69684373506297</v>
      </c>
      <c r="N960" s="56">
        <f t="shared" si="3"/>
        <v>99.69684373506297</v>
      </c>
    </row>
    <row r="961" spans="1:14" ht="15.75" customHeight="1" x14ac:dyDescent="0.25">
      <c r="A961" s="5">
        <v>44150000101</v>
      </c>
      <c r="B961" s="5">
        <v>44150</v>
      </c>
      <c r="C961" s="6" t="s">
        <v>970</v>
      </c>
      <c r="D961" s="6" t="s">
        <v>970</v>
      </c>
      <c r="E961" s="6" t="s">
        <v>1559</v>
      </c>
      <c r="F961" s="6" t="s">
        <v>1560</v>
      </c>
      <c r="G961" s="5">
        <v>38</v>
      </c>
      <c r="H961" s="4">
        <f>accesibilidad!CD961</f>
        <v>-0.80451507262017596</v>
      </c>
      <c r="I961" s="7">
        <f t="shared" si="0"/>
        <v>99.195484927379823</v>
      </c>
      <c r="J961" s="8">
        <f>VLOOKUP(B961,'ISDT municipal'!$A$4:$N$734,14)</f>
        <v>99.451701176985949</v>
      </c>
      <c r="K961" s="9">
        <f>VLOOKUP(B961,'ISDT asentamiento mas poblado'!$B$4:$I$734,8,FALSE)</f>
        <v>99.195484927379823</v>
      </c>
      <c r="L961" s="7">
        <f t="shared" si="1"/>
        <v>0.99742371174576328</v>
      </c>
      <c r="M961" s="10">
        <f t="shared" si="2"/>
        <v>99.451701176985949</v>
      </c>
      <c r="N961" s="56">
        <f t="shared" si="3"/>
        <v>99.451701176985949</v>
      </c>
    </row>
    <row r="962" spans="1:14" ht="15.75" customHeight="1" x14ac:dyDescent="0.25">
      <c r="A962" s="5">
        <v>44151000101</v>
      </c>
      <c r="B962" s="5">
        <v>44151</v>
      </c>
      <c r="C962" s="6" t="s">
        <v>971</v>
      </c>
      <c r="D962" s="6" t="s">
        <v>971</v>
      </c>
      <c r="E962" s="6" t="s">
        <v>1559</v>
      </c>
      <c r="F962" s="6" t="s">
        <v>1560</v>
      </c>
      <c r="G962" s="5">
        <v>222</v>
      </c>
      <c r="H962" s="4">
        <f>accesibilidad!CD962</f>
        <v>-0.29228742796386264</v>
      </c>
      <c r="I962" s="7">
        <f t="shared" si="0"/>
        <v>99.707712572036144</v>
      </c>
      <c r="J962" s="8">
        <f>VLOOKUP(B962,'ISDT municipal'!$A$4:$N$734,14)</f>
        <v>99.698869437992215</v>
      </c>
      <c r="K962" s="9">
        <f>VLOOKUP(B962,'ISDT asentamiento mas poblado'!$B$4:$I$734,8,FALSE)</f>
        <v>99.707712572036129</v>
      </c>
      <c r="L962" s="7">
        <f t="shared" si="1"/>
        <v>1.0000886984385455</v>
      </c>
      <c r="M962" s="10">
        <f t="shared" si="2"/>
        <v>99.698869437992215</v>
      </c>
      <c r="N962" s="56">
        <f t="shared" si="3"/>
        <v>99.698869437992215</v>
      </c>
    </row>
    <row r="963" spans="1:14" ht="15.75" customHeight="1" x14ac:dyDescent="0.25">
      <c r="A963" s="5">
        <v>44152000101</v>
      </c>
      <c r="B963" s="5">
        <v>44152</v>
      </c>
      <c r="C963" s="6" t="s">
        <v>972</v>
      </c>
      <c r="D963" s="6" t="s">
        <v>972</v>
      </c>
      <c r="E963" s="6" t="s">
        <v>1559</v>
      </c>
      <c r="F963" s="6" t="s">
        <v>1560</v>
      </c>
      <c r="G963" s="5">
        <v>71</v>
      </c>
      <c r="H963" s="4">
        <f>accesibilidad!CD963</f>
        <v>-1.0095041840883039</v>
      </c>
      <c r="I963" s="7">
        <f t="shared" si="0"/>
        <v>98.9904958159117</v>
      </c>
      <c r="J963" s="8">
        <f>VLOOKUP(B963,'ISDT municipal'!$A$4:$N$734,14)</f>
        <v>99.001496652662851</v>
      </c>
      <c r="K963" s="9">
        <f>VLOOKUP(B963,'ISDT asentamiento mas poblado'!$B$4:$I$734,8,FALSE)</f>
        <v>98.9904958159117</v>
      </c>
      <c r="L963" s="7">
        <f t="shared" si="1"/>
        <v>0.99988888211670424</v>
      </c>
      <c r="M963" s="10">
        <f t="shared" si="2"/>
        <v>99.001496652662851</v>
      </c>
      <c r="N963" s="56">
        <f t="shared" si="3"/>
        <v>99.001496652662851</v>
      </c>
    </row>
    <row r="964" spans="1:14" ht="15.75" customHeight="1" x14ac:dyDescent="0.25">
      <c r="A964" s="5">
        <v>44153000101</v>
      </c>
      <c r="B964" s="5">
        <v>44153</v>
      </c>
      <c r="C964" s="6" t="s">
        <v>973</v>
      </c>
      <c r="D964" s="6" t="s">
        <v>973</v>
      </c>
      <c r="E964" s="6" t="s">
        <v>1559</v>
      </c>
      <c r="F964" s="6" t="s">
        <v>1560</v>
      </c>
      <c r="G964" s="5">
        <v>2487</v>
      </c>
      <c r="H964" s="4">
        <f>accesibilidad!CD964</f>
        <v>2.0886514950531332</v>
      </c>
      <c r="I964" s="7">
        <f t="shared" si="0"/>
        <v>102.08865149505313</v>
      </c>
      <c r="J964" s="8">
        <f>VLOOKUP(B964,'ISDT municipal'!$A$4:$N$734,14)</f>
        <v>101.48070189050101</v>
      </c>
      <c r="K964" s="9">
        <f>VLOOKUP(B964,'ISDT asentamiento mas poblado'!$B$4:$I$734,8,FALSE)</f>
        <v>102.08865149505313</v>
      </c>
      <c r="L964" s="7">
        <f t="shared" si="1"/>
        <v>1.0059907903002889</v>
      </c>
      <c r="M964" s="10">
        <f t="shared" si="2"/>
        <v>101.48070189050101</v>
      </c>
      <c r="N964" s="56">
        <f t="shared" si="3"/>
        <v>101.48070189050101</v>
      </c>
    </row>
    <row r="965" spans="1:14" ht="15.75" customHeight="1" x14ac:dyDescent="0.25">
      <c r="A965" s="5">
        <v>44154000101</v>
      </c>
      <c r="B965" s="5">
        <v>44154</v>
      </c>
      <c r="C965" s="6" t="s">
        <v>974</v>
      </c>
      <c r="D965" s="6" t="s">
        <v>974</v>
      </c>
      <c r="E965" s="6" t="s">
        <v>1559</v>
      </c>
      <c r="F965" s="6" t="s">
        <v>1560</v>
      </c>
      <c r="G965" s="5">
        <v>332</v>
      </c>
      <c r="H965" s="4">
        <f>accesibilidad!CD965</f>
        <v>-0.34583600680789067</v>
      </c>
      <c r="I965" s="7">
        <f t="shared" si="0"/>
        <v>99.654163993192114</v>
      </c>
      <c r="J965" s="8">
        <f>VLOOKUP(B965,'ISDT municipal'!$A$4:$N$734,14)</f>
        <v>99.897029079681047</v>
      </c>
      <c r="K965" s="9">
        <f>VLOOKUP(B965,'ISDT asentamiento mas poblado'!$B$4:$I$734,8,FALSE)</f>
        <v>99.6541639931921</v>
      </c>
      <c r="L965" s="7">
        <f t="shared" si="1"/>
        <v>0.99756884575320826</v>
      </c>
      <c r="M965" s="10">
        <f t="shared" si="2"/>
        <v>99.897029079681047</v>
      </c>
      <c r="N965" s="56">
        <f t="shared" si="3"/>
        <v>99.897029079681047</v>
      </c>
    </row>
    <row r="966" spans="1:14" ht="15.75" customHeight="1" x14ac:dyDescent="0.25">
      <c r="A966" s="5">
        <v>44155000101</v>
      </c>
      <c r="B966" s="5">
        <v>44155</v>
      </c>
      <c r="C966" s="6" t="s">
        <v>975</v>
      </c>
      <c r="D966" s="6" t="s">
        <v>975</v>
      </c>
      <c r="E966" s="6" t="s">
        <v>1559</v>
      </c>
      <c r="F966" s="6" t="s">
        <v>1560</v>
      </c>
      <c r="G966" s="5">
        <v>1237</v>
      </c>
      <c r="H966" s="4">
        <f>accesibilidad!CD966</f>
        <v>0.7428686592910364</v>
      </c>
      <c r="I966" s="7">
        <f t="shared" si="0"/>
        <v>100.74286865929103</v>
      </c>
      <c r="J966" s="8">
        <f>VLOOKUP(B966,'ISDT municipal'!$A$4:$N$734,14)</f>
        <v>100.09528048733681</v>
      </c>
      <c r="K966" s="9">
        <f>VLOOKUP(B966,'ISDT asentamiento mas poblado'!$B$4:$I$734,8,FALSE)</f>
        <v>100.74286865929103</v>
      </c>
      <c r="L966" s="7">
        <f t="shared" si="1"/>
        <v>1.0064697173413302</v>
      </c>
      <c r="M966" s="10">
        <f t="shared" si="2"/>
        <v>100.09528048733681</v>
      </c>
      <c r="N966" s="56">
        <f t="shared" si="3"/>
        <v>100.09528048733681</v>
      </c>
    </row>
    <row r="967" spans="1:14" ht="15.75" customHeight="1" x14ac:dyDescent="0.25">
      <c r="A967" s="5">
        <v>44155000201</v>
      </c>
      <c r="B967" s="5">
        <v>44155</v>
      </c>
      <c r="C967" s="6" t="s">
        <v>976</v>
      </c>
      <c r="D967" s="6" t="s">
        <v>975</v>
      </c>
      <c r="E967" s="6" t="s">
        <v>1561</v>
      </c>
      <c r="F967" s="6" t="s">
        <v>1562</v>
      </c>
      <c r="G967" s="5">
        <v>8</v>
      </c>
      <c r="H967" s="4">
        <f>accesibilidad!CD967</f>
        <v>-0.67420840033855478</v>
      </c>
      <c r="I967" s="7">
        <f t="shared" si="0"/>
        <v>99.325791599661443</v>
      </c>
      <c r="J967" s="8">
        <f>VLOOKUP(B967,'ISDT municipal'!$A$4:$N$734,14)</f>
        <v>100.09528048733681</v>
      </c>
      <c r="K967" s="9">
        <f>VLOOKUP(B967,'ISDT asentamiento mas poblado'!$B$4:$I$734,8,FALSE)</f>
        <v>100.74286865929103</v>
      </c>
      <c r="L967" s="7">
        <f t="shared" si="1"/>
        <v>1.0064697173413302</v>
      </c>
      <c r="M967" s="10">
        <f t="shared" si="2"/>
        <v>98.687312582079883</v>
      </c>
      <c r="N967" s="56">
        <f t="shared" si="3"/>
        <v>98.687312582079883</v>
      </c>
    </row>
    <row r="968" spans="1:14" ht="15.75" customHeight="1" x14ac:dyDescent="0.25">
      <c r="A968" s="5">
        <v>44156000101</v>
      </c>
      <c r="B968" s="5">
        <v>44156</v>
      </c>
      <c r="C968" s="6" t="s">
        <v>977</v>
      </c>
      <c r="D968" s="6" t="s">
        <v>977</v>
      </c>
      <c r="E968" s="6" t="s">
        <v>1559</v>
      </c>
      <c r="F968" s="6" t="s">
        <v>1560</v>
      </c>
      <c r="G968" s="5">
        <v>49</v>
      </c>
      <c r="H968" s="4">
        <f>accesibilidad!CD968</f>
        <v>0.10667427716736627</v>
      </c>
      <c r="I968" s="7">
        <f t="shared" si="0"/>
        <v>100.10667427716737</v>
      </c>
      <c r="J968" s="8">
        <f>VLOOKUP(B968,'ISDT municipal'!$A$4:$N$734,14)</f>
        <v>99.230649253136278</v>
      </c>
      <c r="K968" s="9">
        <f>VLOOKUP(B968,'ISDT asentamiento mas poblado'!$B$4:$I$734,8,FALSE)</f>
        <v>100.10667427716737</v>
      </c>
      <c r="L968" s="7">
        <f t="shared" si="1"/>
        <v>1.008828169830839</v>
      </c>
      <c r="M968" s="10">
        <f t="shared" si="2"/>
        <v>99.230649253136278</v>
      </c>
      <c r="N968" s="56">
        <f t="shared" si="3"/>
        <v>99.230649253136278</v>
      </c>
    </row>
    <row r="969" spans="1:14" ht="15.75" customHeight="1" x14ac:dyDescent="0.25">
      <c r="A969" s="5">
        <v>44157000101</v>
      </c>
      <c r="B969" s="5">
        <v>44157</v>
      </c>
      <c r="C969" s="6" t="s">
        <v>978</v>
      </c>
      <c r="D969" s="6" t="s">
        <v>978</v>
      </c>
      <c r="E969" s="6" t="s">
        <v>1559</v>
      </c>
      <c r="F969" s="6" t="s">
        <v>1560</v>
      </c>
      <c r="G969" s="5">
        <v>56</v>
      </c>
      <c r="H969" s="4">
        <f>accesibilidad!CD969</f>
        <v>-0.68994082919635424</v>
      </c>
      <c r="I969" s="7">
        <f t="shared" si="0"/>
        <v>99.31005917080364</v>
      </c>
      <c r="J969" s="8">
        <f>VLOOKUP(B969,'ISDT municipal'!$A$4:$N$734,14)</f>
        <v>97.95860190658837</v>
      </c>
      <c r="K969" s="9">
        <f>VLOOKUP(B969,'ISDT asentamiento mas poblado'!$B$4:$I$734,8,FALSE)</f>
        <v>99.31005917080364</v>
      </c>
      <c r="L969" s="7">
        <f t="shared" si="1"/>
        <v>1.0137962081727545</v>
      </c>
      <c r="M969" s="10">
        <f t="shared" si="2"/>
        <v>97.95860190658837</v>
      </c>
      <c r="N969" s="56">
        <f t="shared" si="3"/>
        <v>97.95860190658837</v>
      </c>
    </row>
    <row r="970" spans="1:14" ht="15.75" customHeight="1" x14ac:dyDescent="0.25">
      <c r="A970" s="5">
        <v>44158000101</v>
      </c>
      <c r="B970" s="5">
        <v>44158</v>
      </c>
      <c r="C970" s="6" t="s">
        <v>979</v>
      </c>
      <c r="D970" s="6" t="s">
        <v>979</v>
      </c>
      <c r="E970" s="6" t="s">
        <v>1559</v>
      </c>
      <c r="F970" s="6" t="s">
        <v>1560</v>
      </c>
      <c r="G970" s="5">
        <v>1512</v>
      </c>
      <c r="H970" s="4">
        <f>accesibilidad!CD970</f>
        <v>1.7776164028086459</v>
      </c>
      <c r="I970" s="7">
        <f t="shared" si="0"/>
        <v>101.77761640280865</v>
      </c>
      <c r="J970" s="8">
        <f>VLOOKUP(B970,'ISDT municipal'!$A$4:$N$734,14)</f>
        <v>100.96931384080736</v>
      </c>
      <c r="K970" s="9">
        <f>VLOOKUP(B970,'ISDT asentamiento mas poblado'!$B$4:$I$734,8,FALSE)</f>
        <v>101.77761640280863</v>
      </c>
      <c r="L970" s="7">
        <f t="shared" si="1"/>
        <v>1.0080054278993682</v>
      </c>
      <c r="M970" s="10">
        <f t="shared" si="2"/>
        <v>100.96931384080736</v>
      </c>
      <c r="N970" s="56">
        <f t="shared" si="3"/>
        <v>100.96931384080736</v>
      </c>
    </row>
    <row r="971" spans="1:14" ht="15.75" customHeight="1" x14ac:dyDescent="0.25">
      <c r="A971" s="5">
        <v>44159000101</v>
      </c>
      <c r="B971" s="5">
        <v>44159</v>
      </c>
      <c r="C971" s="6" t="s">
        <v>980</v>
      </c>
      <c r="D971" s="6" t="s">
        <v>980</v>
      </c>
      <c r="E971" s="6" t="s">
        <v>1559</v>
      </c>
      <c r="F971" s="6" t="s">
        <v>1560</v>
      </c>
      <c r="G971" s="5">
        <v>55</v>
      </c>
      <c r="H971" s="4">
        <f>accesibilidad!CD971</f>
        <v>-0.73101006867341956</v>
      </c>
      <c r="I971" s="7">
        <f t="shared" si="0"/>
        <v>99.268989931326587</v>
      </c>
      <c r="J971" s="8">
        <f>VLOOKUP(B971,'ISDT municipal'!$A$4:$N$734,14)</f>
        <v>99.177784708114075</v>
      </c>
      <c r="K971" s="9">
        <f>VLOOKUP(B971,'ISDT asentamiento mas poblado'!$B$4:$I$734,8,FALSE)</f>
        <v>99.268989931326587</v>
      </c>
      <c r="L971" s="7">
        <f t="shared" si="1"/>
        <v>1.0009196134344092</v>
      </c>
      <c r="M971" s="10">
        <f t="shared" si="2"/>
        <v>99.177784708114075</v>
      </c>
      <c r="N971" s="56">
        <f t="shared" si="3"/>
        <v>99.177784708114075</v>
      </c>
    </row>
    <row r="972" spans="1:14" ht="15.75" customHeight="1" x14ac:dyDescent="0.25">
      <c r="A972" s="5">
        <v>44160000101</v>
      </c>
      <c r="B972" s="5">
        <v>44160</v>
      </c>
      <c r="C972" s="6" t="s">
        <v>981</v>
      </c>
      <c r="D972" s="6" t="s">
        <v>981</v>
      </c>
      <c r="E972" s="6" t="s">
        <v>1559</v>
      </c>
      <c r="F972" s="6" t="s">
        <v>1560</v>
      </c>
      <c r="G972" s="5">
        <v>532</v>
      </c>
      <c r="H972" s="4">
        <f>accesibilidad!CD972</f>
        <v>0.17236573954925394</v>
      </c>
      <c r="I972" s="7">
        <f t="shared" si="0"/>
        <v>100.17236573954925</v>
      </c>
      <c r="J972" s="8">
        <f>VLOOKUP(B972,'ISDT municipal'!$A$4:$N$734,14)</f>
        <v>100.11637797928935</v>
      </c>
      <c r="K972" s="9">
        <f>VLOOKUP(B972,'ISDT asentamiento mas poblado'!$B$4:$I$734,8,FALSE)</f>
        <v>100.17236573954925</v>
      </c>
      <c r="L972" s="7">
        <f t="shared" si="1"/>
        <v>1.0005592267857661</v>
      </c>
      <c r="M972" s="10">
        <f t="shared" si="2"/>
        <v>100.11637797928935</v>
      </c>
      <c r="N972" s="56">
        <f t="shared" si="3"/>
        <v>100.11637797928935</v>
      </c>
    </row>
    <row r="973" spans="1:14" ht="15.75" customHeight="1" x14ac:dyDescent="0.25">
      <c r="A973" s="5">
        <v>44161000101</v>
      </c>
      <c r="B973" s="5">
        <v>44161</v>
      </c>
      <c r="C973" s="6" t="s">
        <v>982</v>
      </c>
      <c r="D973" s="6" t="s">
        <v>982</v>
      </c>
      <c r="E973" s="6" t="s">
        <v>1559</v>
      </c>
      <c r="F973" s="6" t="s">
        <v>1560</v>
      </c>
      <c r="G973" s="5">
        <v>583</v>
      </c>
      <c r="H973" s="4">
        <f>accesibilidad!CD973</f>
        <v>0.79311516644032953</v>
      </c>
      <c r="I973" s="7">
        <f t="shared" si="0"/>
        <v>100.79311516644033</v>
      </c>
      <c r="J973" s="8">
        <f>VLOOKUP(B973,'ISDT municipal'!$A$4:$N$734,14)</f>
        <v>99.955547536699413</v>
      </c>
      <c r="K973" s="9">
        <f>VLOOKUP(B973,'ISDT asentamiento mas poblado'!$B$4:$I$734,8,FALSE)</f>
        <v>100.79311516644033</v>
      </c>
      <c r="L973" s="7">
        <f t="shared" si="1"/>
        <v>1.008379401147629</v>
      </c>
      <c r="M973" s="10">
        <f t="shared" si="2"/>
        <v>99.955547536699413</v>
      </c>
      <c r="N973" s="56">
        <f t="shared" si="3"/>
        <v>99.955547536699413</v>
      </c>
    </row>
    <row r="974" spans="1:14" ht="15.75" customHeight="1" x14ac:dyDescent="0.25">
      <c r="A974" s="5">
        <v>44163000101</v>
      </c>
      <c r="B974" s="5">
        <v>44163</v>
      </c>
      <c r="C974" s="6" t="s">
        <v>983</v>
      </c>
      <c r="D974" s="6" t="s">
        <v>984</v>
      </c>
      <c r="E974" s="6" t="s">
        <v>1559</v>
      </c>
      <c r="F974" s="6" t="s">
        <v>1560</v>
      </c>
      <c r="G974" s="5">
        <v>139</v>
      </c>
      <c r="H974" s="4">
        <f>accesibilidad!CD974</f>
        <v>-0.59339646465765494</v>
      </c>
      <c r="I974" s="7">
        <f t="shared" si="0"/>
        <v>99.406603535342342</v>
      </c>
      <c r="J974" s="8">
        <f>VLOOKUP(B974,'ISDT municipal'!$A$4:$N$734,14)</f>
        <v>99.31538896860684</v>
      </c>
      <c r="K974" s="9">
        <f>VLOOKUP(B974,'ISDT asentamiento mas poblado'!$B$4:$I$734,8,FALSE)</f>
        <v>99.406603535342342</v>
      </c>
      <c r="L974" s="7">
        <f t="shared" si="1"/>
        <v>1.0009184333634773</v>
      </c>
      <c r="M974" s="10">
        <f t="shared" si="2"/>
        <v>99.31538896860684</v>
      </c>
      <c r="N974" s="56">
        <f t="shared" si="3"/>
        <v>99.31538896860684</v>
      </c>
    </row>
    <row r="975" spans="1:14" ht="15.75" customHeight="1" x14ac:dyDescent="0.25">
      <c r="A975" s="5">
        <v>44164000101</v>
      </c>
      <c r="B975" s="5">
        <v>44164</v>
      </c>
      <c r="C975" s="6" t="s">
        <v>985</v>
      </c>
      <c r="D975" s="6" t="s">
        <v>985</v>
      </c>
      <c r="E975" s="6" t="s">
        <v>1559</v>
      </c>
      <c r="F975" s="6" t="s">
        <v>1560</v>
      </c>
      <c r="G975" s="5">
        <v>21</v>
      </c>
      <c r="H975" s="4">
        <f>accesibilidad!CD975</f>
        <v>-0.63609022110937885</v>
      </c>
      <c r="I975" s="7">
        <f t="shared" si="0"/>
        <v>99.363909778890616</v>
      </c>
      <c r="J975" s="8">
        <f>VLOOKUP(B975,'ISDT municipal'!$A$4:$N$734,14)</f>
        <v>98.991486493291546</v>
      </c>
      <c r="K975" s="9">
        <f>VLOOKUP(B975,'ISDT asentamiento mas poblado'!$B$4:$I$734,8,FALSE)</f>
        <v>99.36390977889063</v>
      </c>
      <c r="L975" s="7">
        <f t="shared" si="1"/>
        <v>1.003762174897983</v>
      </c>
      <c r="M975" s="10">
        <f t="shared" si="2"/>
        <v>98.991486493291546</v>
      </c>
      <c r="N975" s="56">
        <f t="shared" si="3"/>
        <v>98.991486493291546</v>
      </c>
    </row>
    <row r="976" spans="1:14" ht="15.75" customHeight="1" x14ac:dyDescent="0.25">
      <c r="A976" s="5">
        <v>44165000101</v>
      </c>
      <c r="B976" s="5">
        <v>44165</v>
      </c>
      <c r="C976" s="6" t="s">
        <v>986</v>
      </c>
      <c r="D976" s="6" t="s">
        <v>986</v>
      </c>
      <c r="E976" s="6" t="s">
        <v>1559</v>
      </c>
      <c r="F976" s="6" t="s">
        <v>1560</v>
      </c>
      <c r="G976" s="5">
        <v>210</v>
      </c>
      <c r="H976" s="4">
        <f>accesibilidad!CD976</f>
        <v>-0.29818049255491019</v>
      </c>
      <c r="I976" s="7">
        <f t="shared" si="0"/>
        <v>99.701819507445094</v>
      </c>
      <c r="J976" s="8">
        <f>VLOOKUP(B976,'ISDT municipal'!$A$4:$N$734,14)</f>
        <v>99.549237887156792</v>
      </c>
      <c r="K976" s="9">
        <f>VLOOKUP(B976,'ISDT asentamiento mas poblado'!$B$4:$I$734,8,FALSE)</f>
        <v>99.701819507445094</v>
      </c>
      <c r="L976" s="7">
        <f t="shared" si="1"/>
        <v>1.0015327251471404</v>
      </c>
      <c r="M976" s="10">
        <f t="shared" si="2"/>
        <v>99.549237887156792</v>
      </c>
      <c r="N976" s="56">
        <f t="shared" si="3"/>
        <v>99.549237887156792</v>
      </c>
    </row>
    <row r="977" spans="1:14" ht="15.75" customHeight="1" x14ac:dyDescent="0.25">
      <c r="A977" s="5">
        <v>44167000101</v>
      </c>
      <c r="B977" s="5">
        <v>44167</v>
      </c>
      <c r="C977" s="6" t="s">
        <v>987</v>
      </c>
      <c r="D977" s="6" t="s">
        <v>987</v>
      </c>
      <c r="E977" s="6" t="s">
        <v>1559</v>
      </c>
      <c r="F977" s="6" t="s">
        <v>1560</v>
      </c>
      <c r="G977" s="5">
        <v>34</v>
      </c>
      <c r="H977" s="4">
        <f>accesibilidad!CD977</f>
        <v>-1.0809938998018549</v>
      </c>
      <c r="I977" s="7">
        <f t="shared" si="0"/>
        <v>98.919006100198146</v>
      </c>
      <c r="J977" s="8">
        <f>VLOOKUP(B977,'ISDT municipal'!$A$4:$N$734,14)</f>
        <v>98.52400223182039</v>
      </c>
      <c r="K977" s="9">
        <f>VLOOKUP(B977,'ISDT asentamiento mas poblado'!$B$4:$I$734,8,FALSE)</f>
        <v>98.919006100198146</v>
      </c>
      <c r="L977" s="7">
        <f t="shared" si="1"/>
        <v>1.004009214601822</v>
      </c>
      <c r="M977" s="10">
        <f t="shared" si="2"/>
        <v>98.52400223182039</v>
      </c>
      <c r="N977" s="56">
        <f t="shared" si="3"/>
        <v>98.52400223182039</v>
      </c>
    </row>
    <row r="978" spans="1:14" ht="15.75" customHeight="1" x14ac:dyDescent="0.25">
      <c r="A978" s="5">
        <v>44168000101</v>
      </c>
      <c r="B978" s="5">
        <v>44168</v>
      </c>
      <c r="C978" s="6" t="s">
        <v>988</v>
      </c>
      <c r="D978" s="6" t="s">
        <v>988</v>
      </c>
      <c r="E978" s="6" t="s">
        <v>1559</v>
      </c>
      <c r="F978" s="6" t="s">
        <v>1560</v>
      </c>
      <c r="G978" s="5">
        <v>203</v>
      </c>
      <c r="H978" s="4">
        <f>accesibilidad!CD978</f>
        <v>-0.47893063751195225</v>
      </c>
      <c r="I978" s="7">
        <f t="shared" si="0"/>
        <v>99.521069362488049</v>
      </c>
      <c r="J978" s="8">
        <f>VLOOKUP(B978,'ISDT municipal'!$A$4:$N$734,14)</f>
        <v>99.171534676067708</v>
      </c>
      <c r="K978" s="9">
        <f>VLOOKUP(B978,'ISDT asentamiento mas poblado'!$B$4:$I$734,8,FALSE)</f>
        <v>99.521069362488049</v>
      </c>
      <c r="L978" s="7">
        <f t="shared" si="1"/>
        <v>1.0035245465098634</v>
      </c>
      <c r="M978" s="10">
        <f t="shared" si="2"/>
        <v>99.171534676067708</v>
      </c>
      <c r="N978" s="56">
        <f t="shared" si="3"/>
        <v>99.171534676067708</v>
      </c>
    </row>
    <row r="979" spans="1:14" ht="15.75" customHeight="1" x14ac:dyDescent="0.25">
      <c r="A979" s="5">
        <v>44169000101</v>
      </c>
      <c r="B979" s="5">
        <v>44169</v>
      </c>
      <c r="C979" s="6" t="s">
        <v>989</v>
      </c>
      <c r="D979" s="6" t="s">
        <v>989</v>
      </c>
      <c r="E979" s="6" t="s">
        <v>1559</v>
      </c>
      <c r="F979" s="6" t="s">
        <v>1560</v>
      </c>
      <c r="G979" s="5">
        <v>307</v>
      </c>
      <c r="H979" s="4">
        <f>accesibilidad!CD979</f>
        <v>0.12643358726639858</v>
      </c>
      <c r="I979" s="7">
        <f t="shared" si="0"/>
        <v>100.1264335872664</v>
      </c>
      <c r="J979" s="8">
        <f>VLOOKUP(B979,'ISDT municipal'!$A$4:$N$734,14)</f>
        <v>99.428876047396656</v>
      </c>
      <c r="K979" s="9">
        <f>VLOOKUP(B979,'ISDT asentamiento mas poblado'!$B$4:$I$734,8,FALSE)</f>
        <v>100.12643358726639</v>
      </c>
      <c r="L979" s="7">
        <f t="shared" si="1"/>
        <v>1.0070156434186908</v>
      </c>
      <c r="M979" s="10">
        <f t="shared" si="2"/>
        <v>99.428876047396656</v>
      </c>
      <c r="N979" s="56">
        <f t="shared" si="3"/>
        <v>99.428876047396656</v>
      </c>
    </row>
    <row r="980" spans="1:14" ht="15.75" customHeight="1" x14ac:dyDescent="0.25">
      <c r="A980" s="5">
        <v>44169000201</v>
      </c>
      <c r="B980" s="5">
        <v>44169</v>
      </c>
      <c r="C980" s="6" t="s">
        <v>990</v>
      </c>
      <c r="D980" s="6" t="s">
        <v>989</v>
      </c>
      <c r="E980" s="6" t="s">
        <v>1561</v>
      </c>
      <c r="F980" s="6" t="s">
        <v>1562</v>
      </c>
      <c r="G980" s="5">
        <v>34</v>
      </c>
      <c r="H980" s="4">
        <f>accesibilidad!CD980</f>
        <v>-1.1449687326710787</v>
      </c>
      <c r="I980" s="7">
        <f t="shared" si="0"/>
        <v>98.855031267328926</v>
      </c>
      <c r="J980" s="8">
        <f>VLOOKUP(B980,'ISDT municipal'!$A$4:$N$734,14)</f>
        <v>99.428876047396656</v>
      </c>
      <c r="K980" s="9">
        <f>VLOOKUP(B980,'ISDT asentamiento mas poblado'!$B$4:$I$734,8,FALSE)</f>
        <v>100.12643358726639</v>
      </c>
      <c r="L980" s="7">
        <f t="shared" si="1"/>
        <v>1.0070156434186908</v>
      </c>
      <c r="M980" s="10">
        <f t="shared" si="2"/>
        <v>98.166331291268321</v>
      </c>
      <c r="N980" s="56">
        <f t="shared" si="3"/>
        <v>98.166331291268321</v>
      </c>
    </row>
    <row r="981" spans="1:14" ht="15.75" customHeight="1" x14ac:dyDescent="0.25">
      <c r="A981" s="5">
        <v>44171000199</v>
      </c>
      <c r="B981" s="5">
        <v>44171</v>
      </c>
      <c r="C981" s="6" t="s">
        <v>991</v>
      </c>
      <c r="D981" s="6" t="s">
        <v>992</v>
      </c>
      <c r="E981" s="6" t="s">
        <v>1561</v>
      </c>
      <c r="F981" s="6" t="s">
        <v>1562</v>
      </c>
      <c r="G981" s="5">
        <v>3</v>
      </c>
      <c r="H981" s="4">
        <f>accesibilidad!CD981</f>
        <v>-0.29368089009785797</v>
      </c>
      <c r="I981" s="7">
        <f t="shared" si="0"/>
        <v>99.70631910990214</v>
      </c>
      <c r="J981" s="8">
        <f>VLOOKUP(B981,'ISDT municipal'!$A$4:$N$734,14)</f>
        <v>99.27299265863104</v>
      </c>
      <c r="K981" s="9">
        <f>VLOOKUP(B981,'ISDT asentamiento mas poblado'!$B$4:$I$734,8,FALSE)</f>
        <v>99.690031233836322</v>
      </c>
      <c r="L981" s="7">
        <f t="shared" si="1"/>
        <v>1.0042009267982819</v>
      </c>
      <c r="M981" s="10">
        <f t="shared" si="2"/>
        <v>99.28921239676427</v>
      </c>
      <c r="N981" s="56">
        <f t="shared" si="3"/>
        <v>99.27299265863104</v>
      </c>
    </row>
    <row r="982" spans="1:14" ht="15.75" customHeight="1" x14ac:dyDescent="0.25">
      <c r="A982" s="5">
        <v>44171000399</v>
      </c>
      <c r="B982" s="5">
        <v>44171</v>
      </c>
      <c r="C982" s="6" t="s">
        <v>993</v>
      </c>
      <c r="D982" s="6" t="s">
        <v>992</v>
      </c>
      <c r="E982" s="6" t="s">
        <v>1561</v>
      </c>
      <c r="F982" s="6" t="s">
        <v>1562</v>
      </c>
      <c r="G982" s="5">
        <v>4</v>
      </c>
      <c r="H982" s="4">
        <f>accesibilidad!CD982</f>
        <v>-0.36856133717810308</v>
      </c>
      <c r="I982" s="7">
        <f t="shared" si="0"/>
        <v>99.631438662821893</v>
      </c>
      <c r="J982" s="8">
        <f>VLOOKUP(B982,'ISDT municipal'!$A$4:$N$734,14)</f>
        <v>99.27299265863104</v>
      </c>
      <c r="K982" s="9">
        <f>VLOOKUP(B982,'ISDT asentamiento mas poblado'!$B$4:$I$734,8,FALSE)</f>
        <v>99.690031233836322</v>
      </c>
      <c r="L982" s="7">
        <f t="shared" si="1"/>
        <v>1.0042009267982819</v>
      </c>
      <c r="M982" s="10">
        <f t="shared" si="2"/>
        <v>99.214645201014918</v>
      </c>
      <c r="N982" s="56">
        <f t="shared" si="3"/>
        <v>99.214645201014918</v>
      </c>
    </row>
    <row r="983" spans="1:14" ht="15.75" customHeight="1" x14ac:dyDescent="0.25">
      <c r="A983" s="5">
        <v>44171000499</v>
      </c>
      <c r="B983" s="5">
        <v>44171</v>
      </c>
      <c r="C983" s="6" t="s">
        <v>1577</v>
      </c>
      <c r="D983" s="6" t="s">
        <v>992</v>
      </c>
      <c r="E983" s="6" t="s">
        <v>1561</v>
      </c>
      <c r="F983" s="6" t="s">
        <v>1562</v>
      </c>
      <c r="G983" s="5">
        <v>7</v>
      </c>
      <c r="H983" s="4">
        <f>accesibilidad!CD983</f>
        <v>-0.45910296180158577</v>
      </c>
      <c r="I983" s="7">
        <f t="shared" si="0"/>
        <v>99.540897038198409</v>
      </c>
      <c r="J983" s="8">
        <f>VLOOKUP(B983,'ISDT municipal'!$A$4:$N$734,14)</f>
        <v>99.27299265863104</v>
      </c>
      <c r="K983" s="9">
        <f>VLOOKUP(B983,'ISDT asentamiento mas poblado'!$B$4:$I$734,8,FALSE)</f>
        <v>99.690031233836322</v>
      </c>
      <c r="L983" s="7">
        <f t="shared" si="1"/>
        <v>1.0042009267982819</v>
      </c>
      <c r="M983" s="10">
        <f t="shared" si="2"/>
        <v>99.124482343953872</v>
      </c>
      <c r="N983" s="56">
        <f t="shared" si="3"/>
        <v>99.124482343953872</v>
      </c>
    </row>
    <row r="984" spans="1:14" ht="15.75" customHeight="1" x14ac:dyDescent="0.25">
      <c r="A984" s="5">
        <v>44171000501</v>
      </c>
      <c r="B984" s="5">
        <v>44171</v>
      </c>
      <c r="C984" s="6" t="s">
        <v>994</v>
      </c>
      <c r="D984" s="6" t="s">
        <v>992</v>
      </c>
      <c r="E984" s="6" t="s">
        <v>1561</v>
      </c>
      <c r="F984" s="6" t="s">
        <v>1562</v>
      </c>
      <c r="G984" s="5">
        <v>17</v>
      </c>
      <c r="H984" s="4">
        <f>accesibilidad!CD984</f>
        <v>-0.4629159248121395</v>
      </c>
      <c r="I984" s="7">
        <f t="shared" si="0"/>
        <v>99.537084075187863</v>
      </c>
      <c r="J984" s="8">
        <f>VLOOKUP(B984,'ISDT municipal'!$A$4:$N$734,14)</f>
        <v>99.27299265863104</v>
      </c>
      <c r="K984" s="9">
        <f>VLOOKUP(B984,'ISDT asentamiento mas poblado'!$B$4:$I$734,8,FALSE)</f>
        <v>99.690031233836322</v>
      </c>
      <c r="L984" s="7">
        <f t="shared" si="1"/>
        <v>1.0042009267982819</v>
      </c>
      <c r="M984" s="10">
        <f t="shared" si="2"/>
        <v>99.120685331912966</v>
      </c>
      <c r="N984" s="56">
        <f t="shared" si="3"/>
        <v>99.120685331912966</v>
      </c>
    </row>
    <row r="985" spans="1:14" ht="15.75" customHeight="1" x14ac:dyDescent="0.25">
      <c r="A985" s="5">
        <v>44171000601</v>
      </c>
      <c r="B985" s="5">
        <v>44171</v>
      </c>
      <c r="C985" s="6" t="s">
        <v>995</v>
      </c>
      <c r="D985" s="6" t="s">
        <v>992</v>
      </c>
      <c r="E985" s="6" t="s">
        <v>1561</v>
      </c>
      <c r="F985" s="6" t="s">
        <v>1562</v>
      </c>
      <c r="G985" s="5">
        <v>7</v>
      </c>
      <c r="H985" s="4">
        <f>accesibilidad!CD985</f>
        <v>-0.60730309752749478</v>
      </c>
      <c r="I985" s="7">
        <f t="shared" si="0"/>
        <v>99.392696902472508</v>
      </c>
      <c r="J985" s="8">
        <f>VLOOKUP(B985,'ISDT municipal'!$A$4:$N$734,14)</f>
        <v>99.27299265863104</v>
      </c>
      <c r="K985" s="9">
        <f>VLOOKUP(B985,'ISDT asentamiento mas poblado'!$B$4:$I$734,8,FALSE)</f>
        <v>99.690031233836322</v>
      </c>
      <c r="L985" s="7">
        <f t="shared" si="1"/>
        <v>1.0042009267982819</v>
      </c>
      <c r="M985" s="10">
        <f t="shared" si="2"/>
        <v>98.97690218168654</v>
      </c>
      <c r="N985" s="56">
        <f t="shared" si="3"/>
        <v>98.97690218168654</v>
      </c>
    </row>
    <row r="986" spans="1:14" ht="15.75" customHeight="1" x14ac:dyDescent="0.25">
      <c r="A986" s="5">
        <v>44171000799</v>
      </c>
      <c r="B986" s="5">
        <v>44171</v>
      </c>
      <c r="C986" s="6" t="s">
        <v>996</v>
      </c>
      <c r="D986" s="6" t="s">
        <v>992</v>
      </c>
      <c r="E986" s="6" t="s">
        <v>1561</v>
      </c>
      <c r="F986" s="6" t="s">
        <v>1562</v>
      </c>
      <c r="G986" s="5">
        <v>7</v>
      </c>
      <c r="H986" s="4">
        <f>accesibilidad!CD986</f>
        <v>-0.39881371630218659</v>
      </c>
      <c r="I986" s="7">
        <f t="shared" si="0"/>
        <v>99.601186283697814</v>
      </c>
      <c r="J986" s="8">
        <f>VLOOKUP(B986,'ISDT municipal'!$A$4:$N$734,14)</f>
        <v>99.27299265863104</v>
      </c>
      <c r="K986" s="9">
        <f>VLOOKUP(B986,'ISDT asentamiento mas poblado'!$B$4:$I$734,8,FALSE)</f>
        <v>99.690031233836322</v>
      </c>
      <c r="L986" s="7">
        <f t="shared" si="1"/>
        <v>1.0042009267982819</v>
      </c>
      <c r="M986" s="10">
        <f t="shared" si="2"/>
        <v>99.184519378266941</v>
      </c>
      <c r="N986" s="56">
        <f t="shared" si="3"/>
        <v>99.184519378266941</v>
      </c>
    </row>
    <row r="987" spans="1:14" ht="15.75" customHeight="1" x14ac:dyDescent="0.25">
      <c r="A987" s="5">
        <v>44171000901</v>
      </c>
      <c r="B987" s="5">
        <v>44171</v>
      </c>
      <c r="C987" s="6" t="s">
        <v>992</v>
      </c>
      <c r="D987" s="6" t="s">
        <v>992</v>
      </c>
      <c r="E987" s="6" t="s">
        <v>1559</v>
      </c>
      <c r="F987" s="6" t="s">
        <v>1560</v>
      </c>
      <c r="G987" s="5">
        <v>77</v>
      </c>
      <c r="H987" s="4">
        <f>accesibilidad!CD987</f>
        <v>-0.3099687661636743</v>
      </c>
      <c r="I987" s="7">
        <f t="shared" si="0"/>
        <v>99.690031233836322</v>
      </c>
      <c r="J987" s="8">
        <f>VLOOKUP(B987,'ISDT municipal'!$A$4:$N$734,14)</f>
        <v>99.27299265863104</v>
      </c>
      <c r="K987" s="9">
        <f>VLOOKUP(B987,'ISDT asentamiento mas poblado'!$B$4:$I$734,8,FALSE)</f>
        <v>99.690031233836322</v>
      </c>
      <c r="L987" s="7">
        <f t="shared" si="1"/>
        <v>1.0042009267982819</v>
      </c>
      <c r="M987" s="10">
        <f t="shared" si="2"/>
        <v>99.27299265863104</v>
      </c>
      <c r="N987" s="56">
        <f t="shared" si="3"/>
        <v>99.27299265863104</v>
      </c>
    </row>
    <row r="988" spans="1:14" ht="15.75" customHeight="1" x14ac:dyDescent="0.25">
      <c r="A988" s="5">
        <v>44171001001</v>
      </c>
      <c r="B988" s="5">
        <v>44171</v>
      </c>
      <c r="C988" s="6" t="s">
        <v>997</v>
      </c>
      <c r="D988" s="6" t="s">
        <v>992</v>
      </c>
      <c r="E988" s="6" t="s">
        <v>1561</v>
      </c>
      <c r="F988" s="6" t="s">
        <v>1562</v>
      </c>
      <c r="G988" s="5">
        <v>45</v>
      </c>
      <c r="H988" s="4">
        <f>accesibilidad!CD988</f>
        <v>-0.52536625832624251</v>
      </c>
      <c r="I988" s="7">
        <f t="shared" si="0"/>
        <v>99.474633741673756</v>
      </c>
      <c r="J988" s="8">
        <f>VLOOKUP(B988,'ISDT municipal'!$A$4:$N$734,14)</f>
        <v>99.27299265863104</v>
      </c>
      <c r="K988" s="9">
        <f>VLOOKUP(B988,'ISDT asentamiento mas poblado'!$B$4:$I$734,8,FALSE)</f>
        <v>99.690031233836322</v>
      </c>
      <c r="L988" s="7">
        <f t="shared" si="1"/>
        <v>1.0042009267982819</v>
      </c>
      <c r="M988" s="10">
        <f t="shared" si="2"/>
        <v>99.058496250178877</v>
      </c>
      <c r="N988" s="56">
        <f t="shared" si="3"/>
        <v>99.058496250178877</v>
      </c>
    </row>
    <row r="989" spans="1:14" ht="15.75" customHeight="1" x14ac:dyDescent="0.25">
      <c r="A989" s="5">
        <v>44171001101</v>
      </c>
      <c r="B989" s="5">
        <v>44171</v>
      </c>
      <c r="C989" s="6" t="s">
        <v>998</v>
      </c>
      <c r="D989" s="6" t="s">
        <v>992</v>
      </c>
      <c r="E989" s="6" t="s">
        <v>1561</v>
      </c>
      <c r="F989" s="6" t="s">
        <v>1562</v>
      </c>
      <c r="G989" s="5">
        <v>18</v>
      </c>
      <c r="H989" s="4">
        <f>accesibilidad!CD989</f>
        <v>-0.52107103654746845</v>
      </c>
      <c r="I989" s="7">
        <f t="shared" si="0"/>
        <v>99.478928963452532</v>
      </c>
      <c r="J989" s="8">
        <f>VLOOKUP(B989,'ISDT municipal'!$A$4:$N$734,14)</f>
        <v>99.27299265863104</v>
      </c>
      <c r="K989" s="9">
        <f>VLOOKUP(B989,'ISDT asentamiento mas poblado'!$B$4:$I$734,8,FALSE)</f>
        <v>99.690031233836322</v>
      </c>
      <c r="L989" s="7">
        <f t="shared" si="1"/>
        <v>1.0042009267982819</v>
      </c>
      <c r="M989" s="10">
        <f t="shared" si="2"/>
        <v>99.062773503529428</v>
      </c>
      <c r="N989" s="56">
        <f t="shared" si="3"/>
        <v>99.062773503529428</v>
      </c>
    </row>
    <row r="990" spans="1:14" ht="15.75" customHeight="1" x14ac:dyDescent="0.25">
      <c r="A990" s="5">
        <v>44171001299</v>
      </c>
      <c r="B990" s="5">
        <v>44171</v>
      </c>
      <c r="C990" s="6" t="s">
        <v>999</v>
      </c>
      <c r="D990" s="6" t="s">
        <v>992</v>
      </c>
      <c r="E990" s="6" t="s">
        <v>1561</v>
      </c>
      <c r="F990" s="6" t="s">
        <v>1562</v>
      </c>
      <c r="G990" s="5">
        <v>13</v>
      </c>
      <c r="H990" s="4">
        <f>accesibilidad!CD990</f>
        <v>-0.60650258539893542</v>
      </c>
      <c r="I990" s="7">
        <f t="shared" si="0"/>
        <v>99.393497414601057</v>
      </c>
      <c r="J990" s="8">
        <f>VLOOKUP(B990,'ISDT municipal'!$A$4:$N$734,14)</f>
        <v>99.27299265863104</v>
      </c>
      <c r="K990" s="9">
        <f>VLOOKUP(B990,'ISDT asentamiento mas poblado'!$B$4:$I$734,8,FALSE)</f>
        <v>99.690031233836322</v>
      </c>
      <c r="L990" s="7">
        <f t="shared" si="1"/>
        <v>1.0042009267982819</v>
      </c>
      <c r="M990" s="10">
        <f t="shared" si="2"/>
        <v>98.977699344990398</v>
      </c>
      <c r="N990" s="56">
        <f t="shared" si="3"/>
        <v>98.977699344990398</v>
      </c>
    </row>
    <row r="991" spans="1:14" ht="15.75" customHeight="1" x14ac:dyDescent="0.25">
      <c r="A991" s="5">
        <v>44171001301</v>
      </c>
      <c r="B991" s="5">
        <v>44171</v>
      </c>
      <c r="C991" s="6" t="s">
        <v>1000</v>
      </c>
      <c r="D991" s="6" t="s">
        <v>992</v>
      </c>
      <c r="E991" s="6" t="s">
        <v>1561</v>
      </c>
      <c r="F991" s="6" t="s">
        <v>1562</v>
      </c>
      <c r="G991" s="5">
        <v>7</v>
      </c>
      <c r="H991" s="4">
        <f>accesibilidad!CD991</f>
        <v>-0.72048818857709496</v>
      </c>
      <c r="I991" s="7">
        <f t="shared" si="0"/>
        <v>99.279511811422907</v>
      </c>
      <c r="J991" s="8">
        <f>VLOOKUP(B991,'ISDT municipal'!$A$4:$N$734,14)</f>
        <v>99.27299265863104</v>
      </c>
      <c r="K991" s="9">
        <f>VLOOKUP(B991,'ISDT asentamiento mas poblado'!$B$4:$I$734,8,FALSE)</f>
        <v>99.690031233836322</v>
      </c>
      <c r="L991" s="7">
        <f t="shared" si="1"/>
        <v>1.0042009267982819</v>
      </c>
      <c r="M991" s="10">
        <f t="shared" si="2"/>
        <v>98.864190583808934</v>
      </c>
      <c r="N991" s="56">
        <f t="shared" si="3"/>
        <v>98.864190583808934</v>
      </c>
    </row>
    <row r="992" spans="1:14" ht="15.75" customHeight="1" x14ac:dyDescent="0.25">
      <c r="A992" s="5">
        <v>44171001499</v>
      </c>
      <c r="B992" s="5">
        <v>44171</v>
      </c>
      <c r="C992" s="6" t="s">
        <v>1001</v>
      </c>
      <c r="D992" s="6" t="s">
        <v>992</v>
      </c>
      <c r="E992" s="6" t="s">
        <v>1561</v>
      </c>
      <c r="F992" s="6" t="s">
        <v>1562</v>
      </c>
      <c r="G992" s="5">
        <v>4</v>
      </c>
      <c r="H992" s="4">
        <f>accesibilidad!CD992</f>
        <v>-0.25087764405850616</v>
      </c>
      <c r="I992" s="7">
        <f t="shared" si="0"/>
        <v>99.749122355941495</v>
      </c>
      <c r="J992" s="8">
        <f>VLOOKUP(B992,'ISDT municipal'!$A$4:$N$734,14)</f>
        <v>99.27299265863104</v>
      </c>
      <c r="K992" s="9">
        <f>VLOOKUP(B992,'ISDT asentamiento mas poblado'!$B$4:$I$734,8,FALSE)</f>
        <v>99.690031233836322</v>
      </c>
      <c r="L992" s="7">
        <f t="shared" si="1"/>
        <v>1.0042009267982819</v>
      </c>
      <c r="M992" s="10">
        <f t="shared" si="2"/>
        <v>99.331836581722783</v>
      </c>
      <c r="N992" s="56">
        <f t="shared" si="3"/>
        <v>99.27299265863104</v>
      </c>
    </row>
    <row r="993" spans="1:14" ht="15.75" customHeight="1" x14ac:dyDescent="0.25">
      <c r="A993" s="5">
        <v>44171001501</v>
      </c>
      <c r="B993" s="5">
        <v>44171</v>
      </c>
      <c r="C993" s="6" t="s">
        <v>1002</v>
      </c>
      <c r="D993" s="6" t="s">
        <v>992</v>
      </c>
      <c r="E993" s="6" t="s">
        <v>1561</v>
      </c>
      <c r="F993" s="6" t="s">
        <v>1562</v>
      </c>
      <c r="G993" s="5">
        <v>24</v>
      </c>
      <c r="H993" s="4">
        <f>accesibilidad!CD993</f>
        <v>-0.39920939820940082</v>
      </c>
      <c r="I993" s="7">
        <f t="shared" si="0"/>
        <v>99.600790601790592</v>
      </c>
      <c r="J993" s="8">
        <f>VLOOKUP(B993,'ISDT municipal'!$A$4:$N$734,14)</f>
        <v>99.27299265863104</v>
      </c>
      <c r="K993" s="9">
        <f>VLOOKUP(B993,'ISDT asentamiento mas poblado'!$B$4:$I$734,8,FALSE)</f>
        <v>99.690031233836322</v>
      </c>
      <c r="L993" s="7">
        <f t="shared" si="1"/>
        <v>1.0042009267982819</v>
      </c>
      <c r="M993" s="10">
        <f t="shared" si="2"/>
        <v>99.184125351636752</v>
      </c>
      <c r="N993" s="56">
        <f t="shared" si="3"/>
        <v>99.184125351636752</v>
      </c>
    </row>
    <row r="994" spans="1:14" ht="15.75" customHeight="1" x14ac:dyDescent="0.25">
      <c r="A994" s="5">
        <v>44172000101</v>
      </c>
      <c r="B994" s="5">
        <v>44172</v>
      </c>
      <c r="C994" s="6" t="s">
        <v>1003</v>
      </c>
      <c r="D994" s="6" t="s">
        <v>1003</v>
      </c>
      <c r="E994" s="6" t="s">
        <v>1559</v>
      </c>
      <c r="F994" s="6" t="s">
        <v>1560</v>
      </c>
      <c r="G994" s="5">
        <v>343</v>
      </c>
      <c r="H994" s="4">
        <f>accesibilidad!CD994</f>
        <v>-0.21701945198226477</v>
      </c>
      <c r="I994" s="7">
        <f t="shared" si="0"/>
        <v>99.782980548017733</v>
      </c>
      <c r="J994" s="8">
        <f>VLOOKUP(B994,'ISDT municipal'!$A$4:$N$734,14)</f>
        <v>99.248062907264071</v>
      </c>
      <c r="K994" s="9">
        <f>VLOOKUP(B994,'ISDT asentamiento mas poblado'!$B$4:$I$734,8,FALSE)</f>
        <v>99.782980548017733</v>
      </c>
      <c r="L994" s="7">
        <f t="shared" si="1"/>
        <v>1.0053897035880033</v>
      </c>
      <c r="M994" s="10">
        <f t="shared" si="2"/>
        <v>99.248062907264071</v>
      </c>
      <c r="N994" s="56">
        <f t="shared" si="3"/>
        <v>99.248062907264071</v>
      </c>
    </row>
    <row r="995" spans="1:14" ht="15.75" customHeight="1" x14ac:dyDescent="0.25">
      <c r="A995" s="5">
        <v>44173000101</v>
      </c>
      <c r="B995" s="5">
        <v>44173</v>
      </c>
      <c r="C995" s="6" t="s">
        <v>963</v>
      </c>
      <c r="D995" s="6" t="s">
        <v>963</v>
      </c>
      <c r="E995" s="6" t="s">
        <v>1559</v>
      </c>
      <c r="F995" s="6" t="s">
        <v>1560</v>
      </c>
      <c r="G995" s="5">
        <v>118</v>
      </c>
      <c r="H995" s="4">
        <f>accesibilidad!CD995</f>
        <v>-0.20875117342846847</v>
      </c>
      <c r="I995" s="7">
        <f t="shared" si="0"/>
        <v>99.791248826571533</v>
      </c>
      <c r="J995" s="8">
        <f>VLOOKUP(B995,'ISDT municipal'!$A$4:$N$734,14)</f>
        <v>99.158938007871527</v>
      </c>
      <c r="K995" s="9">
        <f>VLOOKUP(B995,'ISDT asentamiento mas poblado'!$B$4:$I$734,8,FALSE)</f>
        <v>99.791248826571533</v>
      </c>
      <c r="L995" s="7">
        <f t="shared" si="1"/>
        <v>1.0063767405279169</v>
      </c>
      <c r="M995" s="10">
        <f t="shared" si="2"/>
        <v>99.158938007871527</v>
      </c>
      <c r="N995" s="56">
        <f t="shared" si="3"/>
        <v>99.158938007871527</v>
      </c>
    </row>
    <row r="996" spans="1:14" ht="15.75" customHeight="1" x14ac:dyDescent="0.25">
      <c r="A996" s="5">
        <v>44174000101</v>
      </c>
      <c r="B996" s="5">
        <v>44174</v>
      </c>
      <c r="C996" s="6" t="s">
        <v>1004</v>
      </c>
      <c r="D996" s="6" t="s">
        <v>1004</v>
      </c>
      <c r="E996" s="6" t="s">
        <v>1559</v>
      </c>
      <c r="F996" s="6" t="s">
        <v>1560</v>
      </c>
      <c r="G996" s="5">
        <v>450</v>
      </c>
      <c r="H996" s="4">
        <f>accesibilidad!CD996</f>
        <v>1.2038195397085468E-2</v>
      </c>
      <c r="I996" s="7">
        <f t="shared" si="0"/>
        <v>100.01203819539708</v>
      </c>
      <c r="J996" s="8">
        <f>VLOOKUP(B996,'ISDT municipal'!$A$4:$N$734,14)</f>
        <v>99.699519091750773</v>
      </c>
      <c r="K996" s="9">
        <f>VLOOKUP(B996,'ISDT asentamiento mas poblado'!$B$4:$I$734,8,FALSE)</f>
        <v>100.01203819539708</v>
      </c>
      <c r="L996" s="7">
        <f t="shared" si="1"/>
        <v>1.0031346099408835</v>
      </c>
      <c r="M996" s="10">
        <f t="shared" si="2"/>
        <v>99.699519091750773</v>
      </c>
      <c r="N996" s="56">
        <f t="shared" si="3"/>
        <v>99.699519091750773</v>
      </c>
    </row>
    <row r="997" spans="1:14" ht="15.75" customHeight="1" x14ac:dyDescent="0.25">
      <c r="A997" s="5">
        <v>44175000101</v>
      </c>
      <c r="B997" s="5">
        <v>44175</v>
      </c>
      <c r="C997" s="6" t="s">
        <v>1005</v>
      </c>
      <c r="D997" s="6" t="s">
        <v>1005</v>
      </c>
      <c r="E997" s="6" t="s">
        <v>1559</v>
      </c>
      <c r="F997" s="6" t="s">
        <v>1560</v>
      </c>
      <c r="G997" s="5">
        <v>128</v>
      </c>
      <c r="H997" s="4">
        <f>accesibilidad!CD997</f>
        <v>-1.0602356634905826E-2</v>
      </c>
      <c r="I997" s="7">
        <f t="shared" si="0"/>
        <v>99.989397643365095</v>
      </c>
      <c r="J997" s="8">
        <f>VLOOKUP(B997,'ISDT municipal'!$A$4:$N$734,14)</f>
        <v>99.012822154816106</v>
      </c>
      <c r="K997" s="9">
        <f>VLOOKUP(B997,'ISDT asentamiento mas poblado'!$B$4:$I$734,8,FALSE)</f>
        <v>99.989397643365095</v>
      </c>
      <c r="L997" s="7">
        <f t="shared" si="1"/>
        <v>1.0098631214351412</v>
      </c>
      <c r="M997" s="10">
        <f t="shared" si="2"/>
        <v>99.012822154816106</v>
      </c>
      <c r="N997" s="56">
        <f t="shared" si="3"/>
        <v>99.012822154816106</v>
      </c>
    </row>
    <row r="998" spans="1:14" ht="15.75" customHeight="1" x14ac:dyDescent="0.25">
      <c r="A998" s="5">
        <v>44176000101</v>
      </c>
      <c r="B998" s="5">
        <v>44176</v>
      </c>
      <c r="C998" s="6" t="s">
        <v>1006</v>
      </c>
      <c r="D998" s="6" t="s">
        <v>1006</v>
      </c>
      <c r="E998" s="6" t="s">
        <v>1559</v>
      </c>
      <c r="F998" s="6" t="s">
        <v>1560</v>
      </c>
      <c r="G998" s="5">
        <v>170</v>
      </c>
      <c r="H998" s="4">
        <f>accesibilidad!CD998</f>
        <v>9.6157195269429868E-2</v>
      </c>
      <c r="I998" s="7">
        <f t="shared" si="0"/>
        <v>100.09615719526943</v>
      </c>
      <c r="J998" s="8">
        <f>VLOOKUP(B998,'ISDT municipal'!$A$4:$N$734,14)</f>
        <v>99.470109863526304</v>
      </c>
      <c r="K998" s="9">
        <f>VLOOKUP(B998,'ISDT asentamiento mas poblado'!$B$4:$I$734,8,FALSE)</f>
        <v>100.09615719526943</v>
      </c>
      <c r="L998" s="7">
        <f t="shared" si="1"/>
        <v>1.0062938236682564</v>
      </c>
      <c r="M998" s="10">
        <f t="shared" si="2"/>
        <v>99.470109863526304</v>
      </c>
      <c r="N998" s="56">
        <f t="shared" si="3"/>
        <v>99.470109863526304</v>
      </c>
    </row>
    <row r="999" spans="1:14" ht="15.75" customHeight="1" x14ac:dyDescent="0.25">
      <c r="A999" s="5">
        <v>44177000101</v>
      </c>
      <c r="B999" s="5">
        <v>44177</v>
      </c>
      <c r="C999" s="6" t="s">
        <v>1007</v>
      </c>
      <c r="D999" s="6" t="s">
        <v>1008</v>
      </c>
      <c r="E999" s="6" t="s">
        <v>1561</v>
      </c>
      <c r="F999" s="6" t="s">
        <v>1562</v>
      </c>
      <c r="G999" s="5">
        <v>13</v>
      </c>
      <c r="H999" s="4">
        <f>accesibilidad!CD999</f>
        <v>-0.7785631158460542</v>
      </c>
      <c r="I999" s="7">
        <f t="shared" si="0"/>
        <v>99.221436884153945</v>
      </c>
      <c r="J999" s="8">
        <f>VLOOKUP(B999,'ISDT municipal'!$A$4:$N$734,14)</f>
        <v>99.417689194647295</v>
      </c>
      <c r="K999" s="9">
        <f>VLOOKUP(B999,'ISDT asentamiento mas poblado'!$B$4:$I$734,8,FALSE)</f>
        <v>99.96369400207017</v>
      </c>
      <c r="L999" s="7">
        <f t="shared" si="1"/>
        <v>1.0054920287510793</v>
      </c>
      <c r="M999" s="10">
        <f t="shared" si="2"/>
        <v>98.67948630820753</v>
      </c>
      <c r="N999" s="56">
        <f t="shared" si="3"/>
        <v>98.67948630820753</v>
      </c>
    </row>
    <row r="1000" spans="1:14" ht="15.75" customHeight="1" x14ac:dyDescent="0.25">
      <c r="A1000" s="5">
        <v>44177000201</v>
      </c>
      <c r="B1000" s="5">
        <v>44177</v>
      </c>
      <c r="C1000" s="6" t="s">
        <v>1009</v>
      </c>
      <c r="D1000" s="6" t="s">
        <v>1008</v>
      </c>
      <c r="E1000" s="6" t="s">
        <v>1561</v>
      </c>
      <c r="F1000" s="6" t="s">
        <v>1562</v>
      </c>
      <c r="G1000" s="5">
        <v>7</v>
      </c>
      <c r="H1000" s="4">
        <f>accesibilidad!CD1000</f>
        <v>-0.9599018142578003</v>
      </c>
      <c r="I1000" s="7">
        <f t="shared" si="0"/>
        <v>99.040098185742195</v>
      </c>
      <c r="J1000" s="8">
        <f>VLOOKUP(B1000,'ISDT municipal'!$A$4:$N$734,14)</f>
        <v>99.417689194647295</v>
      </c>
      <c r="K1000" s="9">
        <f>VLOOKUP(B1000,'ISDT asentamiento mas poblado'!$B$4:$I$734,8,FALSE)</f>
        <v>99.96369400207017</v>
      </c>
      <c r="L1000" s="7">
        <f t="shared" si="1"/>
        <v>1.0054920287510793</v>
      </c>
      <c r="M1000" s="10">
        <f t="shared" si="2"/>
        <v>98.499138087409605</v>
      </c>
      <c r="N1000" s="56">
        <f t="shared" si="3"/>
        <v>98.499138087409605</v>
      </c>
    </row>
    <row r="1001" spans="1:14" ht="15.75" customHeight="1" x14ac:dyDescent="0.25">
      <c r="A1001" s="5">
        <v>44177000301</v>
      </c>
      <c r="B1001" s="5">
        <v>44177</v>
      </c>
      <c r="C1001" s="6" t="s">
        <v>1008</v>
      </c>
      <c r="D1001" s="6" t="s">
        <v>1008</v>
      </c>
      <c r="E1001" s="6" t="s">
        <v>1559</v>
      </c>
      <c r="F1001" s="6" t="s">
        <v>1560</v>
      </c>
      <c r="G1001" s="5">
        <v>81</v>
      </c>
      <c r="H1001" s="4">
        <f>accesibilidad!CD1001</f>
        <v>-3.6305997929825036E-2</v>
      </c>
      <c r="I1001" s="7">
        <f t="shared" si="0"/>
        <v>99.96369400207017</v>
      </c>
      <c r="J1001" s="8">
        <f>VLOOKUP(B1001,'ISDT municipal'!$A$4:$N$734,14)</f>
        <v>99.417689194647295</v>
      </c>
      <c r="K1001" s="9">
        <f>VLOOKUP(B1001,'ISDT asentamiento mas poblado'!$B$4:$I$734,8,FALSE)</f>
        <v>99.96369400207017</v>
      </c>
      <c r="L1001" s="7">
        <f t="shared" si="1"/>
        <v>1.0054920287510793</v>
      </c>
      <c r="M1001" s="10">
        <f t="shared" si="2"/>
        <v>99.417689194647295</v>
      </c>
      <c r="N1001" s="56">
        <f t="shared" si="3"/>
        <v>99.417689194647295</v>
      </c>
    </row>
    <row r="1002" spans="1:14" ht="15.75" customHeight="1" x14ac:dyDescent="0.25">
      <c r="A1002" s="5">
        <v>44177000401</v>
      </c>
      <c r="B1002" s="5">
        <v>44177</v>
      </c>
      <c r="C1002" s="6" t="s">
        <v>1010</v>
      </c>
      <c r="D1002" s="6" t="s">
        <v>1008</v>
      </c>
      <c r="E1002" s="6" t="s">
        <v>1561</v>
      </c>
      <c r="F1002" s="6" t="s">
        <v>1562</v>
      </c>
      <c r="G1002" s="5">
        <v>18</v>
      </c>
      <c r="H1002" s="4">
        <f>accesibilidad!CD1002</f>
        <v>-0.67293938618949478</v>
      </c>
      <c r="I1002" s="7">
        <f t="shared" si="0"/>
        <v>99.327060613810502</v>
      </c>
      <c r="J1002" s="8">
        <f>VLOOKUP(B1002,'ISDT municipal'!$A$4:$N$734,14)</f>
        <v>99.417689194647295</v>
      </c>
      <c r="K1002" s="9">
        <f>VLOOKUP(B1002,'ISDT asentamiento mas poblado'!$B$4:$I$734,8,FALSE)</f>
        <v>99.96369400207017</v>
      </c>
      <c r="L1002" s="7">
        <f t="shared" si="1"/>
        <v>1.0054920287510793</v>
      </c>
      <c r="M1002" s="10">
        <f t="shared" si="2"/>
        <v>98.78453311776579</v>
      </c>
      <c r="N1002" s="56">
        <f t="shared" si="3"/>
        <v>98.78453311776579</v>
      </c>
    </row>
    <row r="1003" spans="1:14" ht="15.75" customHeight="1" x14ac:dyDescent="0.25">
      <c r="A1003" s="5">
        <v>44178000101</v>
      </c>
      <c r="B1003" s="5">
        <v>44178</v>
      </c>
      <c r="C1003" s="6" t="s">
        <v>1011</v>
      </c>
      <c r="D1003" s="6" t="s">
        <v>1012</v>
      </c>
      <c r="E1003" s="6" t="s">
        <v>1561</v>
      </c>
      <c r="F1003" s="6" t="s">
        <v>1562</v>
      </c>
      <c r="G1003" s="5">
        <v>10</v>
      </c>
      <c r="H1003" s="4">
        <f>accesibilidad!CD1003</f>
        <v>-0.97736775756205163</v>
      </c>
      <c r="I1003" s="7">
        <f t="shared" si="0"/>
        <v>99.02263224243795</v>
      </c>
      <c r="J1003" s="8">
        <f>VLOOKUP(B1003,'ISDT municipal'!$A$4:$N$734,14)</f>
        <v>98.723264065282521</v>
      </c>
      <c r="K1003" s="9">
        <f>VLOOKUP(B1003,'ISDT asentamiento mas poblado'!$B$4:$I$734,8,FALSE)</f>
        <v>99.210117450391195</v>
      </c>
      <c r="L1003" s="7">
        <f t="shared" si="1"/>
        <v>1.00493149603306</v>
      </c>
      <c r="M1003" s="10">
        <f t="shared" si="2"/>
        <v>98.536698902688514</v>
      </c>
      <c r="N1003" s="56">
        <f t="shared" si="3"/>
        <v>98.536698902688514</v>
      </c>
    </row>
    <row r="1004" spans="1:14" ht="15.75" customHeight="1" x14ac:dyDescent="0.25">
      <c r="A1004" s="5">
        <v>44178000201</v>
      </c>
      <c r="B1004" s="5">
        <v>44178</v>
      </c>
      <c r="C1004" s="6" t="s">
        <v>1012</v>
      </c>
      <c r="D1004" s="6" t="s">
        <v>1012</v>
      </c>
      <c r="E1004" s="6" t="s">
        <v>1559</v>
      </c>
      <c r="F1004" s="6" t="s">
        <v>1560</v>
      </c>
      <c r="G1004" s="5">
        <v>45</v>
      </c>
      <c r="H1004" s="4">
        <f>accesibilidad!CD1004</f>
        <v>-0.78988254960881366</v>
      </c>
      <c r="I1004" s="7">
        <f t="shared" si="0"/>
        <v>99.210117450391181</v>
      </c>
      <c r="J1004" s="8">
        <f>VLOOKUP(B1004,'ISDT municipal'!$A$4:$N$734,14)</f>
        <v>98.723264065282521</v>
      </c>
      <c r="K1004" s="9">
        <f>VLOOKUP(B1004,'ISDT asentamiento mas poblado'!$B$4:$I$734,8,FALSE)</f>
        <v>99.210117450391195</v>
      </c>
      <c r="L1004" s="7">
        <f t="shared" si="1"/>
        <v>1.00493149603306</v>
      </c>
      <c r="M1004" s="10">
        <f t="shared" si="2"/>
        <v>98.723264065282521</v>
      </c>
      <c r="N1004" s="56">
        <f t="shared" si="3"/>
        <v>98.723264065282521</v>
      </c>
    </row>
    <row r="1005" spans="1:14" ht="15.75" customHeight="1" x14ac:dyDescent="0.25">
      <c r="A1005" s="5">
        <v>44179000101</v>
      </c>
      <c r="B1005" s="5">
        <v>44179</v>
      </c>
      <c r="C1005" s="6" t="s">
        <v>1013</v>
      </c>
      <c r="D1005" s="6" t="s">
        <v>1013</v>
      </c>
      <c r="E1005" s="6" t="s">
        <v>1559</v>
      </c>
      <c r="F1005" s="6" t="s">
        <v>1560</v>
      </c>
      <c r="G1005" s="5">
        <v>446</v>
      </c>
      <c r="H1005" s="4">
        <f>accesibilidad!CD1005</f>
        <v>-0.28349714803665116</v>
      </c>
      <c r="I1005" s="7">
        <f t="shared" si="0"/>
        <v>99.716502851963355</v>
      </c>
      <c r="J1005" s="8">
        <f>VLOOKUP(B1005,'ISDT municipal'!$A$4:$N$734,14)</f>
        <v>100.18299137707396</v>
      </c>
      <c r="K1005" s="9">
        <f>VLOOKUP(B1005,'ISDT asentamiento mas poblado'!$B$4:$I$734,8,FALSE)</f>
        <v>99.716502851963341</v>
      </c>
      <c r="L1005" s="7">
        <f t="shared" si="1"/>
        <v>0.99534363549442417</v>
      </c>
      <c r="M1005" s="10">
        <f t="shared" si="2"/>
        <v>100.18299137707396</v>
      </c>
      <c r="N1005" s="56">
        <f t="shared" si="3"/>
        <v>100.18299137707396</v>
      </c>
    </row>
    <row r="1006" spans="1:14" ht="15.75" customHeight="1" x14ac:dyDescent="0.25">
      <c r="A1006" s="5">
        <v>44180000101</v>
      </c>
      <c r="B1006" s="5">
        <v>44180</v>
      </c>
      <c r="C1006" s="6" t="s">
        <v>1014</v>
      </c>
      <c r="D1006" s="6" t="s">
        <v>1014</v>
      </c>
      <c r="E1006" s="6" t="s">
        <v>1559</v>
      </c>
      <c r="F1006" s="6" t="s">
        <v>1560</v>
      </c>
      <c r="G1006" s="5">
        <v>77</v>
      </c>
      <c r="H1006" s="4">
        <f>accesibilidad!CD1006</f>
        <v>-0.60414357470767877</v>
      </c>
      <c r="I1006" s="7">
        <f t="shared" si="0"/>
        <v>99.395856425292322</v>
      </c>
      <c r="J1006" s="8">
        <f>VLOOKUP(B1006,'ISDT municipal'!$A$4:$N$734,14)</f>
        <v>99.298184997758014</v>
      </c>
      <c r="K1006" s="9">
        <f>VLOOKUP(B1006,'ISDT asentamiento mas poblado'!$B$4:$I$734,8,FALSE)</f>
        <v>99.395856425292322</v>
      </c>
      <c r="L1006" s="7">
        <f t="shared" si="1"/>
        <v>1.0009836174501732</v>
      </c>
      <c r="M1006" s="10">
        <f t="shared" si="2"/>
        <v>99.298184997758014</v>
      </c>
      <c r="N1006" s="56">
        <f t="shared" si="3"/>
        <v>99.298184997758014</v>
      </c>
    </row>
    <row r="1007" spans="1:14" ht="15.75" customHeight="1" x14ac:dyDescent="0.25">
      <c r="A1007" s="5">
        <v>44181000101</v>
      </c>
      <c r="B1007" s="5">
        <v>44181</v>
      </c>
      <c r="C1007" s="6" t="s">
        <v>1015</v>
      </c>
      <c r="D1007" s="6" t="s">
        <v>1015</v>
      </c>
      <c r="E1007" s="6" t="s">
        <v>1559</v>
      </c>
      <c r="F1007" s="6" t="s">
        <v>1560</v>
      </c>
      <c r="G1007" s="5">
        <v>83</v>
      </c>
      <c r="H1007" s="4">
        <f>accesibilidad!CD1007</f>
        <v>0.57972304180277257</v>
      </c>
      <c r="I1007" s="7">
        <f t="shared" si="0"/>
        <v>100.57972304180278</v>
      </c>
      <c r="J1007" s="8">
        <f>VLOOKUP(B1007,'ISDT municipal'!$A$4:$N$734,14)</f>
        <v>99.669217693001031</v>
      </c>
      <c r="K1007" s="9">
        <f>VLOOKUP(B1007,'ISDT asentamiento mas poblado'!$B$4:$I$734,8,FALSE)</f>
        <v>100.57972304180278</v>
      </c>
      <c r="L1007" s="7">
        <f t="shared" si="1"/>
        <v>1.0091352713493373</v>
      </c>
      <c r="M1007" s="10">
        <f t="shared" si="2"/>
        <v>99.669217693001031</v>
      </c>
      <c r="N1007" s="56">
        <f t="shared" si="3"/>
        <v>99.669217693001031</v>
      </c>
    </row>
    <row r="1008" spans="1:14" ht="15.75" customHeight="1" x14ac:dyDescent="0.25">
      <c r="A1008" s="5">
        <v>44182000201</v>
      </c>
      <c r="B1008" s="5">
        <v>44182</v>
      </c>
      <c r="C1008" s="6" t="s">
        <v>1016</v>
      </c>
      <c r="D1008" s="6" t="s">
        <v>1016</v>
      </c>
      <c r="E1008" s="6" t="s">
        <v>1559</v>
      </c>
      <c r="F1008" s="6" t="s">
        <v>1560</v>
      </c>
      <c r="G1008" s="5">
        <v>206</v>
      </c>
      <c r="H1008" s="4">
        <f>accesibilidad!CD1008</f>
        <v>0.41095828433492637</v>
      </c>
      <c r="I1008" s="7">
        <f t="shared" si="0"/>
        <v>100.41095828433492</v>
      </c>
      <c r="J1008" s="8">
        <f>VLOOKUP(B1008,'ISDT municipal'!$A$4:$N$734,14)</f>
        <v>99.75393897340966</v>
      </c>
      <c r="K1008" s="9">
        <f>VLOOKUP(B1008,'ISDT asentamiento mas poblado'!$B$4:$I$734,8,FALSE)</f>
        <v>100.41095828433492</v>
      </c>
      <c r="L1008" s="7">
        <f t="shared" si="1"/>
        <v>1.0065863996719007</v>
      </c>
      <c r="M1008" s="10">
        <f t="shared" si="2"/>
        <v>99.75393897340966</v>
      </c>
      <c r="N1008" s="56">
        <f t="shared" si="3"/>
        <v>99.75393897340966</v>
      </c>
    </row>
    <row r="1009" spans="1:14" ht="15.75" customHeight="1" x14ac:dyDescent="0.25">
      <c r="A1009" s="5">
        <v>44182000301</v>
      </c>
      <c r="B1009" s="5">
        <v>44182</v>
      </c>
      <c r="C1009" s="6" t="s">
        <v>1017</v>
      </c>
      <c r="D1009" s="6" t="s">
        <v>1016</v>
      </c>
      <c r="E1009" s="6" t="s">
        <v>1561</v>
      </c>
      <c r="F1009" s="6" t="s">
        <v>1562</v>
      </c>
      <c r="G1009" s="5">
        <v>30</v>
      </c>
      <c r="H1009" s="4">
        <f>accesibilidad!CD1009</f>
        <v>-0.44716779385800859</v>
      </c>
      <c r="I1009" s="7">
        <f t="shared" si="0"/>
        <v>99.552832206141986</v>
      </c>
      <c r="J1009" s="8">
        <f>VLOOKUP(B1009,'ISDT municipal'!$A$4:$N$734,14)</f>
        <v>99.75393897340966</v>
      </c>
      <c r="K1009" s="9">
        <f>VLOOKUP(B1009,'ISDT asentamiento mas poblado'!$B$4:$I$734,8,FALSE)</f>
        <v>100.41095828433492</v>
      </c>
      <c r="L1009" s="7">
        <f t="shared" si="1"/>
        <v>1.0065863996719007</v>
      </c>
      <c r="M1009" s="10">
        <f t="shared" si="2"/>
        <v>98.901427874041886</v>
      </c>
      <c r="N1009" s="56">
        <f t="shared" si="3"/>
        <v>98.901427874041886</v>
      </c>
    </row>
    <row r="1010" spans="1:14" ht="15.75" customHeight="1" x14ac:dyDescent="0.25">
      <c r="A1010" s="5">
        <v>44183000101</v>
      </c>
      <c r="B1010" s="5">
        <v>44183</v>
      </c>
      <c r="C1010" s="6" t="s">
        <v>1018</v>
      </c>
      <c r="D1010" s="6" t="s">
        <v>1018</v>
      </c>
      <c r="E1010" s="6" t="s">
        <v>1559</v>
      </c>
      <c r="F1010" s="6" t="s">
        <v>1560</v>
      </c>
      <c r="G1010" s="5">
        <v>68</v>
      </c>
      <c r="H1010" s="4">
        <f>accesibilidad!CD1010</f>
        <v>-1.0976911125056881</v>
      </c>
      <c r="I1010" s="7">
        <f t="shared" si="0"/>
        <v>98.902308887494314</v>
      </c>
      <c r="J1010" s="8">
        <f>VLOOKUP(B1010,'ISDT municipal'!$A$4:$N$734,14)</f>
        <v>99.063236598727755</v>
      </c>
      <c r="K1010" s="9">
        <f>VLOOKUP(B1010,'ISDT asentamiento mas poblado'!$B$4:$I$734,8,FALSE)</f>
        <v>98.902308887494314</v>
      </c>
      <c r="L1010" s="7">
        <f t="shared" si="1"/>
        <v>0.99837550521506468</v>
      </c>
      <c r="M1010" s="10">
        <f t="shared" si="2"/>
        <v>99.063236598727755</v>
      </c>
      <c r="N1010" s="56">
        <f t="shared" si="3"/>
        <v>99.063236598727755</v>
      </c>
    </row>
    <row r="1011" spans="1:14" ht="15.75" customHeight="1" x14ac:dyDescent="0.25">
      <c r="A1011" s="5">
        <v>44184000101</v>
      </c>
      <c r="B1011" s="5">
        <v>44184</v>
      </c>
      <c r="C1011" s="6" t="s">
        <v>1019</v>
      </c>
      <c r="D1011" s="6" t="s">
        <v>1019</v>
      </c>
      <c r="E1011" s="6" t="s">
        <v>1559</v>
      </c>
      <c r="F1011" s="6" t="s">
        <v>1560</v>
      </c>
      <c r="G1011" s="5">
        <v>50</v>
      </c>
      <c r="H1011" s="4">
        <f>accesibilidad!CD1011</f>
        <v>-0.28249291277844341</v>
      </c>
      <c r="I1011" s="7">
        <f t="shared" si="0"/>
        <v>99.717507087221563</v>
      </c>
      <c r="J1011" s="8">
        <f>VLOOKUP(B1011,'ISDT municipal'!$A$4:$N$734,14)</f>
        <v>99.281600392900785</v>
      </c>
      <c r="K1011" s="9">
        <f>VLOOKUP(B1011,'ISDT asentamiento mas poblado'!$B$4:$I$734,8,FALSE)</f>
        <v>99.717507087221563</v>
      </c>
      <c r="L1011" s="7">
        <f t="shared" si="1"/>
        <v>1.0043906090614545</v>
      </c>
      <c r="M1011" s="10">
        <f t="shared" si="2"/>
        <v>99.281600392900785</v>
      </c>
      <c r="N1011" s="56">
        <f t="shared" si="3"/>
        <v>99.281600392900785</v>
      </c>
    </row>
    <row r="1012" spans="1:14" ht="15.75" customHeight="1" x14ac:dyDescent="0.25">
      <c r="A1012" s="5">
        <v>44185000101</v>
      </c>
      <c r="B1012" s="5">
        <v>44185</v>
      </c>
      <c r="C1012" s="6" t="s">
        <v>1020</v>
      </c>
      <c r="D1012" s="6" t="s">
        <v>1020</v>
      </c>
      <c r="E1012" s="6" t="s">
        <v>1559</v>
      </c>
      <c r="F1012" s="6" t="s">
        <v>1560</v>
      </c>
      <c r="G1012" s="5">
        <v>108</v>
      </c>
      <c r="H1012" s="4">
        <f>accesibilidad!CD1012</f>
        <v>-0.11241151057450018</v>
      </c>
      <c r="I1012" s="7">
        <f t="shared" si="0"/>
        <v>99.887588489425497</v>
      </c>
      <c r="J1012" s="8">
        <f>VLOOKUP(B1012,'ISDT municipal'!$A$4:$N$734,14)</f>
        <v>99.490299856696481</v>
      </c>
      <c r="K1012" s="9">
        <f>VLOOKUP(B1012,'ISDT asentamiento mas poblado'!$B$4:$I$734,8,FALSE)</f>
        <v>99.887588489425497</v>
      </c>
      <c r="L1012" s="7">
        <f t="shared" si="1"/>
        <v>1.003993239876664</v>
      </c>
      <c r="M1012" s="10">
        <f t="shared" si="2"/>
        <v>99.490299856696481</v>
      </c>
      <c r="N1012" s="56">
        <f t="shared" si="3"/>
        <v>99.490299856696481</v>
      </c>
    </row>
    <row r="1013" spans="1:14" ht="15.75" customHeight="1" x14ac:dyDescent="0.25">
      <c r="A1013" s="5">
        <v>44187000101</v>
      </c>
      <c r="B1013" s="5">
        <v>44187</v>
      </c>
      <c r="C1013" s="6" t="s">
        <v>1021</v>
      </c>
      <c r="D1013" s="6" t="s">
        <v>1021</v>
      </c>
      <c r="E1013" s="6" t="s">
        <v>1559</v>
      </c>
      <c r="F1013" s="6" t="s">
        <v>1560</v>
      </c>
      <c r="G1013" s="5">
        <v>236</v>
      </c>
      <c r="H1013" s="4">
        <f>accesibilidad!CD1013</f>
        <v>-6.889066704277888E-2</v>
      </c>
      <c r="I1013" s="7">
        <f t="shared" si="0"/>
        <v>99.93110933295722</v>
      </c>
      <c r="J1013" s="8">
        <f>VLOOKUP(B1013,'ISDT municipal'!$A$4:$N$734,14)</f>
        <v>99.807960527538441</v>
      </c>
      <c r="K1013" s="9">
        <f>VLOOKUP(B1013,'ISDT asentamiento mas poblado'!$B$4:$I$734,8,FALSE)</f>
        <v>99.93110933295722</v>
      </c>
      <c r="L1013" s="7">
        <f t="shared" si="1"/>
        <v>1.0012338575477133</v>
      </c>
      <c r="M1013" s="10">
        <f t="shared" si="2"/>
        <v>99.807960527538441</v>
      </c>
      <c r="N1013" s="56">
        <f t="shared" si="3"/>
        <v>99.807960527538441</v>
      </c>
    </row>
    <row r="1014" spans="1:14" ht="15.75" customHeight="1" x14ac:dyDescent="0.25">
      <c r="A1014" s="5">
        <v>44189000101</v>
      </c>
      <c r="B1014" s="5">
        <v>44189</v>
      </c>
      <c r="C1014" s="6" t="s">
        <v>1022</v>
      </c>
      <c r="D1014" s="6" t="s">
        <v>1022</v>
      </c>
      <c r="E1014" s="6" t="s">
        <v>1559</v>
      </c>
      <c r="F1014" s="6" t="s">
        <v>1560</v>
      </c>
      <c r="G1014" s="5">
        <v>43</v>
      </c>
      <c r="H1014" s="4">
        <f>accesibilidad!CD1014</f>
        <v>-0.44885215920073807</v>
      </c>
      <c r="I1014" s="7">
        <f t="shared" si="0"/>
        <v>99.55114784079926</v>
      </c>
      <c r="J1014" s="8">
        <f>VLOOKUP(B1014,'ISDT municipal'!$A$4:$N$734,14)</f>
        <v>99.223358572185589</v>
      </c>
      <c r="K1014" s="9">
        <f>VLOOKUP(B1014,'ISDT asentamiento mas poblado'!$B$4:$I$734,8,FALSE)</f>
        <v>99.55114784079926</v>
      </c>
      <c r="L1014" s="7">
        <f t="shared" si="1"/>
        <v>1.003303549419517</v>
      </c>
      <c r="M1014" s="10">
        <f t="shared" si="2"/>
        <v>99.223358572185589</v>
      </c>
      <c r="N1014" s="56">
        <f t="shared" si="3"/>
        <v>99.223358572185589</v>
      </c>
    </row>
    <row r="1015" spans="1:14" ht="15.75" customHeight="1" x14ac:dyDescent="0.25">
      <c r="A1015" s="5">
        <v>44190000101</v>
      </c>
      <c r="B1015" s="5">
        <v>44190</v>
      </c>
      <c r="C1015" s="6" t="s">
        <v>1023</v>
      </c>
      <c r="D1015" s="6" t="s">
        <v>1023</v>
      </c>
      <c r="E1015" s="6" t="s">
        <v>1559</v>
      </c>
      <c r="F1015" s="6" t="s">
        <v>1560</v>
      </c>
      <c r="G1015" s="5">
        <v>63</v>
      </c>
      <c r="H1015" s="4">
        <f>accesibilidad!CD1015</f>
        <v>-0.31788583374098234</v>
      </c>
      <c r="I1015" s="7">
        <f t="shared" si="0"/>
        <v>99.682114166259012</v>
      </c>
      <c r="J1015" s="8">
        <f>VLOOKUP(B1015,'ISDT municipal'!$A$4:$N$734,14)</f>
        <v>98.75404083550599</v>
      </c>
      <c r="K1015" s="9">
        <f>VLOOKUP(B1015,'ISDT asentamiento mas poblado'!$B$4:$I$734,8,FALSE)</f>
        <v>99.682114166259012</v>
      </c>
      <c r="L1015" s="7">
        <f t="shared" si="1"/>
        <v>1.0093978263866581</v>
      </c>
      <c r="M1015" s="10">
        <f t="shared" si="2"/>
        <v>98.75404083550599</v>
      </c>
      <c r="N1015" s="56">
        <f t="shared" si="3"/>
        <v>98.75404083550599</v>
      </c>
    </row>
    <row r="1016" spans="1:14" ht="15.75" customHeight="1" x14ac:dyDescent="0.25">
      <c r="A1016" s="5">
        <v>44191000101</v>
      </c>
      <c r="B1016" s="5">
        <v>44191</v>
      </c>
      <c r="C1016" s="6" t="s">
        <v>1024</v>
      </c>
      <c r="D1016" s="6" t="s">
        <v>1025</v>
      </c>
      <c r="E1016" s="6" t="s">
        <v>1561</v>
      </c>
      <c r="F1016" s="6" t="s">
        <v>1562</v>
      </c>
      <c r="G1016" s="5">
        <v>360</v>
      </c>
      <c r="H1016" s="4">
        <f>accesibilidad!CD1016</f>
        <v>0.40831955260550207</v>
      </c>
      <c r="I1016" s="7">
        <f t="shared" si="0"/>
        <v>100.40831955260551</v>
      </c>
      <c r="J1016" s="8">
        <f>VLOOKUP(B1016,'ISDT municipal'!$A$4:$N$734,14)</f>
        <v>100.27742271185647</v>
      </c>
      <c r="K1016" s="9">
        <f>VLOOKUP(B1016,'ISDT asentamiento mas poblado'!$B$4:$I$734,8,FALSE)</f>
        <v>100.56195514081274</v>
      </c>
      <c r="L1016" s="7">
        <f t="shared" si="1"/>
        <v>1.0028374525517461</v>
      </c>
      <c r="M1016" s="10">
        <f t="shared" si="2"/>
        <v>100.12422182389969</v>
      </c>
      <c r="N1016" s="56">
        <f t="shared" si="3"/>
        <v>100.12422182389969</v>
      </c>
    </row>
    <row r="1017" spans="1:14" ht="15.75" customHeight="1" x14ac:dyDescent="0.25">
      <c r="A1017" s="5">
        <v>44191000201</v>
      </c>
      <c r="B1017" s="5">
        <v>44191</v>
      </c>
      <c r="C1017" s="6" t="s">
        <v>1025</v>
      </c>
      <c r="D1017" s="6" t="s">
        <v>1025</v>
      </c>
      <c r="E1017" s="6" t="s">
        <v>1559</v>
      </c>
      <c r="F1017" s="6" t="s">
        <v>1560</v>
      </c>
      <c r="G1017" s="5">
        <v>539</v>
      </c>
      <c r="H1017" s="4">
        <f>accesibilidad!CD1017</f>
        <v>0.56195514081273978</v>
      </c>
      <c r="I1017" s="7">
        <f t="shared" si="0"/>
        <v>100.56195514081274</v>
      </c>
      <c r="J1017" s="8">
        <f>VLOOKUP(B1017,'ISDT municipal'!$A$4:$N$734,14)</f>
        <v>100.27742271185647</v>
      </c>
      <c r="K1017" s="9">
        <f>VLOOKUP(B1017,'ISDT asentamiento mas poblado'!$B$4:$I$734,8,FALSE)</f>
        <v>100.56195514081274</v>
      </c>
      <c r="L1017" s="7">
        <f t="shared" si="1"/>
        <v>1.0028374525517461</v>
      </c>
      <c r="M1017" s="10">
        <f t="shared" si="2"/>
        <v>100.27742271185647</v>
      </c>
      <c r="N1017" s="56">
        <f t="shared" si="3"/>
        <v>100.27742271185647</v>
      </c>
    </row>
    <row r="1018" spans="1:14" ht="15.75" customHeight="1" x14ac:dyDescent="0.25">
      <c r="A1018" s="5">
        <v>44192000101</v>
      </c>
      <c r="B1018" s="5">
        <v>44192</v>
      </c>
      <c r="C1018" s="6" t="s">
        <v>1026</v>
      </c>
      <c r="D1018" s="6" t="s">
        <v>1026</v>
      </c>
      <c r="E1018" s="6" t="s">
        <v>1559</v>
      </c>
      <c r="F1018" s="6" t="s">
        <v>1560</v>
      </c>
      <c r="G1018" s="5">
        <v>451</v>
      </c>
      <c r="H1018" s="4">
        <f>accesibilidad!CD1018</f>
        <v>0.86249744641711734</v>
      </c>
      <c r="I1018" s="7">
        <f t="shared" si="0"/>
        <v>100.86249744641712</v>
      </c>
      <c r="J1018" s="8">
        <f>VLOOKUP(B1018,'ISDT municipal'!$A$4:$N$734,14)</f>
        <v>100.58347304343678</v>
      </c>
      <c r="K1018" s="9">
        <f>VLOOKUP(B1018,'ISDT asentamiento mas poblado'!$B$4:$I$734,8,FALSE)</f>
        <v>100.86249744641711</v>
      </c>
      <c r="L1018" s="7">
        <f t="shared" si="1"/>
        <v>1.0027740581482987</v>
      </c>
      <c r="M1018" s="10">
        <f t="shared" si="2"/>
        <v>100.58347304343678</v>
      </c>
      <c r="N1018" s="56">
        <f t="shared" si="3"/>
        <v>100.58347304343678</v>
      </c>
    </row>
    <row r="1019" spans="1:14" ht="15.75" customHeight="1" x14ac:dyDescent="0.25">
      <c r="A1019" s="5">
        <v>44193000101</v>
      </c>
      <c r="B1019" s="5">
        <v>44193</v>
      </c>
      <c r="C1019" s="6" t="s">
        <v>1027</v>
      </c>
      <c r="D1019" s="6" t="s">
        <v>1027</v>
      </c>
      <c r="E1019" s="6" t="s">
        <v>1559</v>
      </c>
      <c r="F1019" s="6" t="s">
        <v>1560</v>
      </c>
      <c r="G1019" s="5">
        <v>117</v>
      </c>
      <c r="H1019" s="4">
        <f>accesibilidad!CD1019</f>
        <v>-0.73614201726261408</v>
      </c>
      <c r="I1019" s="7">
        <f t="shared" si="0"/>
        <v>99.263857982737392</v>
      </c>
      <c r="J1019" s="8">
        <f>VLOOKUP(B1019,'ISDT municipal'!$A$4:$N$734,14)</f>
        <v>99.876872842069929</v>
      </c>
      <c r="K1019" s="9">
        <f>VLOOKUP(B1019,'ISDT asentamiento mas poblado'!$B$4:$I$734,8,FALSE)</f>
        <v>99.263857982737377</v>
      </c>
      <c r="L1019" s="7">
        <f t="shared" si="1"/>
        <v>0.99386229422399042</v>
      </c>
      <c r="M1019" s="10">
        <f t="shared" si="2"/>
        <v>99.876872842069929</v>
      </c>
      <c r="N1019" s="56">
        <f t="shared" si="3"/>
        <v>99.876872842069929</v>
      </c>
    </row>
    <row r="1020" spans="1:14" ht="15.75" customHeight="1" x14ac:dyDescent="0.25">
      <c r="A1020" s="5">
        <v>44194000101</v>
      </c>
      <c r="B1020" s="5">
        <v>44194</v>
      </c>
      <c r="C1020" s="6" t="s">
        <v>1028</v>
      </c>
      <c r="D1020" s="6" t="s">
        <v>1028</v>
      </c>
      <c r="E1020" s="6" t="s">
        <v>1559</v>
      </c>
      <c r="F1020" s="6" t="s">
        <v>1560</v>
      </c>
      <c r="G1020" s="5">
        <v>139</v>
      </c>
      <c r="H1020" s="4">
        <f>accesibilidad!CD1020</f>
        <v>-0.36515682765271257</v>
      </c>
      <c r="I1020" s="7">
        <f t="shared" si="0"/>
        <v>99.634843172347288</v>
      </c>
      <c r="J1020" s="8">
        <f>VLOOKUP(B1020,'ISDT municipal'!$A$4:$N$734,14)</f>
        <v>99.714689713587759</v>
      </c>
      <c r="K1020" s="9">
        <f>VLOOKUP(B1020,'ISDT asentamiento mas poblado'!$B$4:$I$734,8,FALSE)</f>
        <v>99.634843172347288</v>
      </c>
      <c r="L1020" s="7">
        <f t="shared" si="1"/>
        <v>0.99919924996537801</v>
      </c>
      <c r="M1020" s="10">
        <f t="shared" si="2"/>
        <v>99.714689713587759</v>
      </c>
      <c r="N1020" s="56">
        <f t="shared" si="3"/>
        <v>99.714689713587759</v>
      </c>
    </row>
    <row r="1021" spans="1:14" ht="15.75" customHeight="1" x14ac:dyDescent="0.25">
      <c r="A1021" s="5">
        <v>44195000101</v>
      </c>
      <c r="B1021" s="5">
        <v>44195</v>
      </c>
      <c r="C1021" s="6" t="s">
        <v>1029</v>
      </c>
      <c r="D1021" s="6" t="s">
        <v>1029</v>
      </c>
      <c r="E1021" s="6" t="s">
        <v>1559</v>
      </c>
      <c r="F1021" s="6" t="s">
        <v>1560</v>
      </c>
      <c r="G1021" s="5">
        <v>75</v>
      </c>
      <c r="H1021" s="4">
        <f>accesibilidad!CD1021</f>
        <v>-0.48383398087947405</v>
      </c>
      <c r="I1021" s="7">
        <f t="shared" si="0"/>
        <v>99.516166019120533</v>
      </c>
      <c r="J1021" s="8">
        <f>VLOOKUP(B1021,'ISDT municipal'!$A$4:$N$734,14)</f>
        <v>99.096231435105977</v>
      </c>
      <c r="K1021" s="9">
        <f>VLOOKUP(B1021,'ISDT asentamiento mas poblado'!$B$4:$I$734,8,FALSE)</f>
        <v>99.516166019120519</v>
      </c>
      <c r="L1021" s="7">
        <f t="shared" si="1"/>
        <v>1.0042376443375602</v>
      </c>
      <c r="M1021" s="10">
        <f t="shared" si="2"/>
        <v>99.096231435105977</v>
      </c>
      <c r="N1021" s="56">
        <f t="shared" si="3"/>
        <v>99.096231435105977</v>
      </c>
    </row>
    <row r="1022" spans="1:14" ht="15.75" customHeight="1" x14ac:dyDescent="0.25">
      <c r="A1022" s="5">
        <v>44195000201</v>
      </c>
      <c r="B1022" s="5">
        <v>44195</v>
      </c>
      <c r="C1022" s="6" t="s">
        <v>1030</v>
      </c>
      <c r="D1022" s="6" t="s">
        <v>1029</v>
      </c>
      <c r="E1022" s="6" t="s">
        <v>1561</v>
      </c>
      <c r="F1022" s="6" t="s">
        <v>1562</v>
      </c>
      <c r="G1022" s="5">
        <v>10</v>
      </c>
      <c r="H1022" s="4">
        <f>accesibilidad!CD1022</f>
        <v>-0.98374628400393171</v>
      </c>
      <c r="I1022" s="7">
        <f t="shared" si="0"/>
        <v>99.016253715996072</v>
      </c>
      <c r="J1022" s="8">
        <f>VLOOKUP(B1022,'ISDT municipal'!$A$4:$N$734,14)</f>
        <v>99.096231435105977</v>
      </c>
      <c r="K1022" s="9">
        <f>VLOOKUP(B1022,'ISDT asentamiento mas poblado'!$B$4:$I$734,8,FALSE)</f>
        <v>99.516166019120519</v>
      </c>
      <c r="L1022" s="7">
        <f t="shared" si="1"/>
        <v>1.0042376443375602</v>
      </c>
      <c r="M1022" s="10">
        <f t="shared" si="2"/>
        <v>98.598428643164027</v>
      </c>
      <c r="N1022" s="56">
        <f t="shared" si="3"/>
        <v>98.598428643164027</v>
      </c>
    </row>
    <row r="1023" spans="1:14" ht="15.75" customHeight="1" x14ac:dyDescent="0.25">
      <c r="A1023" s="5">
        <v>44196000101</v>
      </c>
      <c r="B1023" s="5">
        <v>44196</v>
      </c>
      <c r="C1023" s="6" t="s">
        <v>1031</v>
      </c>
      <c r="D1023" s="6" t="s">
        <v>1031</v>
      </c>
      <c r="E1023" s="6" t="s">
        <v>1559</v>
      </c>
      <c r="F1023" s="6" t="s">
        <v>1560</v>
      </c>
      <c r="G1023" s="5">
        <v>134</v>
      </c>
      <c r="H1023" s="4">
        <f>accesibilidad!CD1023</f>
        <v>-0.75610925253777772</v>
      </c>
      <c r="I1023" s="7">
        <f t="shared" si="0"/>
        <v>99.243890747462217</v>
      </c>
      <c r="J1023" s="8">
        <f>VLOOKUP(B1023,'ISDT municipal'!$A$4:$N$734,14)</f>
        <v>98.549247518054941</v>
      </c>
      <c r="K1023" s="9">
        <f>VLOOKUP(B1023,'ISDT asentamiento mas poblado'!$B$4:$I$734,8,FALSE)</f>
        <v>99.243890747462217</v>
      </c>
      <c r="L1023" s="7">
        <f t="shared" si="1"/>
        <v>1.0070486913589067</v>
      </c>
      <c r="M1023" s="10">
        <f t="shared" si="2"/>
        <v>98.549247518054941</v>
      </c>
      <c r="N1023" s="56">
        <f t="shared" si="3"/>
        <v>98.549247518054941</v>
      </c>
    </row>
    <row r="1024" spans="1:14" ht="15.75" customHeight="1" x14ac:dyDescent="0.25">
      <c r="A1024" s="5">
        <v>44197000101</v>
      </c>
      <c r="B1024" s="5">
        <v>44197</v>
      </c>
      <c r="C1024" s="6" t="s">
        <v>1032</v>
      </c>
      <c r="D1024" s="6" t="s">
        <v>1032</v>
      </c>
      <c r="E1024" s="6" t="s">
        <v>1559</v>
      </c>
      <c r="F1024" s="6" t="s">
        <v>1560</v>
      </c>
      <c r="G1024" s="5">
        <v>62</v>
      </c>
      <c r="H1024" s="4">
        <f>accesibilidad!CD1024</f>
        <v>-0.81660773263751163</v>
      </c>
      <c r="I1024" s="7">
        <f t="shared" si="0"/>
        <v>99.183392267362493</v>
      </c>
      <c r="J1024" s="8">
        <f>VLOOKUP(B1024,'ISDT municipal'!$A$4:$N$734,14)</f>
        <v>99.477589389005942</v>
      </c>
      <c r="K1024" s="9">
        <f>VLOOKUP(B1024,'ISDT asentamiento mas poblado'!$B$4:$I$734,8,FALSE)</f>
        <v>99.183392267362493</v>
      </c>
      <c r="L1024" s="7">
        <f t="shared" si="1"/>
        <v>0.99704257890193748</v>
      </c>
      <c r="M1024" s="10">
        <f t="shared" si="2"/>
        <v>99.477589389005942</v>
      </c>
      <c r="N1024" s="56">
        <f t="shared" si="3"/>
        <v>99.477589389005942</v>
      </c>
    </row>
    <row r="1025" spans="1:14" ht="15.75" customHeight="1" x14ac:dyDescent="0.25">
      <c r="A1025" s="5">
        <v>44198000101</v>
      </c>
      <c r="B1025" s="5">
        <v>44198</v>
      </c>
      <c r="C1025" s="6" t="s">
        <v>1033</v>
      </c>
      <c r="D1025" s="6" t="s">
        <v>1033</v>
      </c>
      <c r="E1025" s="6" t="s">
        <v>1559</v>
      </c>
      <c r="F1025" s="6" t="s">
        <v>1560</v>
      </c>
      <c r="G1025" s="5">
        <v>210</v>
      </c>
      <c r="H1025" s="4">
        <f>accesibilidad!CD1025</f>
        <v>-0.16950512174974339</v>
      </c>
      <c r="I1025" s="7">
        <f t="shared" si="0"/>
        <v>99.830494878250263</v>
      </c>
      <c r="J1025" s="8">
        <f>VLOOKUP(B1025,'ISDT municipal'!$A$4:$N$734,14)</f>
        <v>99.868975536338695</v>
      </c>
      <c r="K1025" s="9">
        <f>VLOOKUP(B1025,'ISDT asentamiento mas poblado'!$B$4:$I$734,8,FALSE)</f>
        <v>99.830494878250263</v>
      </c>
      <c r="L1025" s="7">
        <f t="shared" si="1"/>
        <v>0.99961468856687696</v>
      </c>
      <c r="M1025" s="10">
        <f t="shared" si="2"/>
        <v>99.868975536338695</v>
      </c>
      <c r="N1025" s="56">
        <f t="shared" si="3"/>
        <v>99.868975536338695</v>
      </c>
    </row>
    <row r="1026" spans="1:14" ht="15.75" customHeight="1" x14ac:dyDescent="0.25">
      <c r="A1026" s="5">
        <v>44199000101</v>
      </c>
      <c r="B1026" s="5">
        <v>44199</v>
      </c>
      <c r="C1026" s="6" t="s">
        <v>1034</v>
      </c>
      <c r="D1026" s="6" t="s">
        <v>1034</v>
      </c>
      <c r="E1026" s="6" t="s">
        <v>1559</v>
      </c>
      <c r="F1026" s="6" t="s">
        <v>1560</v>
      </c>
      <c r="G1026" s="5">
        <v>49</v>
      </c>
      <c r="H1026" s="4">
        <f>accesibilidad!CD1026</f>
        <v>-0.29156952426099364</v>
      </c>
      <c r="I1026" s="7">
        <f t="shared" si="0"/>
        <v>99.708430475739007</v>
      </c>
      <c r="J1026" s="8">
        <f>VLOOKUP(B1026,'ISDT municipal'!$A$4:$N$734,14)</f>
        <v>99.607423419054825</v>
      </c>
      <c r="K1026" s="9">
        <f>VLOOKUP(B1026,'ISDT asentamiento mas poblado'!$B$4:$I$734,8,FALSE)</f>
        <v>99.708430475739007</v>
      </c>
      <c r="L1026" s="7">
        <f t="shared" si="1"/>
        <v>1.0010140514955319</v>
      </c>
      <c r="M1026" s="10">
        <f t="shared" si="2"/>
        <v>99.607423419054825</v>
      </c>
      <c r="N1026" s="56">
        <f t="shared" si="3"/>
        <v>99.607423419054825</v>
      </c>
    </row>
    <row r="1027" spans="1:14" ht="15.75" customHeight="1" x14ac:dyDescent="0.25">
      <c r="A1027" s="5">
        <v>44200000101</v>
      </c>
      <c r="B1027" s="5">
        <v>44200</v>
      </c>
      <c r="C1027" s="6" t="s">
        <v>1035</v>
      </c>
      <c r="D1027" s="6" t="s">
        <v>1035</v>
      </c>
      <c r="E1027" s="6" t="s">
        <v>1559</v>
      </c>
      <c r="F1027" s="6" t="s">
        <v>1560</v>
      </c>
      <c r="G1027" s="5">
        <v>39</v>
      </c>
      <c r="H1027" s="4">
        <f>accesibilidad!CD1027</f>
        <v>-0.42123157309790465</v>
      </c>
      <c r="I1027" s="7">
        <f t="shared" si="0"/>
        <v>99.578768426902101</v>
      </c>
      <c r="J1027" s="8">
        <f>VLOOKUP(B1027,'ISDT municipal'!$A$4:$N$734,14)</f>
        <v>98.118994380421483</v>
      </c>
      <c r="K1027" s="9">
        <f>VLOOKUP(B1027,'ISDT asentamiento mas poblado'!$B$4:$I$734,8,FALSE)</f>
        <v>99.578768426902101</v>
      </c>
      <c r="L1027" s="7">
        <f t="shared" si="1"/>
        <v>1.0148775887451604</v>
      </c>
      <c r="M1027" s="10">
        <f t="shared" si="2"/>
        <v>98.118994380421483</v>
      </c>
      <c r="N1027" s="56">
        <f t="shared" si="3"/>
        <v>98.118994380421483</v>
      </c>
    </row>
    <row r="1028" spans="1:14" ht="15.75" customHeight="1" x14ac:dyDescent="0.25">
      <c r="A1028" s="5">
        <v>44201000101</v>
      </c>
      <c r="B1028" s="5">
        <v>44201</v>
      </c>
      <c r="C1028" s="6" t="s">
        <v>1036</v>
      </c>
      <c r="D1028" s="6" t="s">
        <v>1036</v>
      </c>
      <c r="E1028" s="6" t="s">
        <v>1559</v>
      </c>
      <c r="F1028" s="6" t="s">
        <v>1560</v>
      </c>
      <c r="G1028" s="5">
        <v>635</v>
      </c>
      <c r="H1028" s="4">
        <f>accesibilidad!CD1028</f>
        <v>0.4288337341292176</v>
      </c>
      <c r="I1028" s="7">
        <f t="shared" si="0"/>
        <v>100.42883373412921</v>
      </c>
      <c r="J1028" s="8">
        <f>VLOOKUP(B1028,'ISDT municipal'!$A$4:$N$734,14)</f>
        <v>100.36686508057193</v>
      </c>
      <c r="K1028" s="9">
        <f>VLOOKUP(B1028,'ISDT asentamiento mas poblado'!$B$4:$I$734,8,FALSE)</f>
        <v>100.42883373412921</v>
      </c>
      <c r="L1028" s="7">
        <f t="shared" si="1"/>
        <v>1.0006174214319392</v>
      </c>
      <c r="M1028" s="10">
        <f t="shared" si="2"/>
        <v>100.36686508057193</v>
      </c>
      <c r="N1028" s="56">
        <f t="shared" si="3"/>
        <v>100.36686508057193</v>
      </c>
    </row>
    <row r="1029" spans="1:14" ht="15.75" customHeight="1" x14ac:dyDescent="0.25">
      <c r="A1029" s="5">
        <v>44203000101</v>
      </c>
      <c r="B1029" s="5">
        <v>44203</v>
      </c>
      <c r="C1029" s="6" t="s">
        <v>1037</v>
      </c>
      <c r="D1029" s="6" t="s">
        <v>1037</v>
      </c>
      <c r="E1029" s="6" t="s">
        <v>1559</v>
      </c>
      <c r="F1029" s="6" t="s">
        <v>1560</v>
      </c>
      <c r="G1029" s="5">
        <v>11</v>
      </c>
      <c r="H1029" s="4">
        <f>accesibilidad!CD1029</f>
        <v>-0.88278001682040308</v>
      </c>
      <c r="I1029" s="7">
        <f t="shared" si="0"/>
        <v>99.117219983179595</v>
      </c>
      <c r="J1029" s="8">
        <f>VLOOKUP(B1029,'ISDT municipal'!$A$4:$N$734,14)</f>
        <v>98.717378147663453</v>
      </c>
      <c r="K1029" s="9">
        <f>VLOOKUP(B1029,'ISDT asentamiento mas poblado'!$B$4:$I$734,8,FALSE)</f>
        <v>99.117219983179595</v>
      </c>
      <c r="L1029" s="7">
        <f t="shared" si="1"/>
        <v>1.0040503692766034</v>
      </c>
      <c r="M1029" s="10">
        <f t="shared" si="2"/>
        <v>98.717378147663453</v>
      </c>
      <c r="N1029" s="56">
        <f t="shared" si="3"/>
        <v>98.717378147663453</v>
      </c>
    </row>
    <row r="1030" spans="1:14" ht="15.75" customHeight="1" x14ac:dyDescent="0.25">
      <c r="A1030" s="5">
        <v>44204000101</v>
      </c>
      <c r="B1030" s="5">
        <v>44204</v>
      </c>
      <c r="C1030" s="6" t="s">
        <v>1038</v>
      </c>
      <c r="D1030" s="6" t="s">
        <v>1038</v>
      </c>
      <c r="E1030" s="6" t="s">
        <v>1559</v>
      </c>
      <c r="F1030" s="6" t="s">
        <v>1560</v>
      </c>
      <c r="G1030" s="5">
        <v>24</v>
      </c>
      <c r="H1030" s="4">
        <f>accesibilidad!CD1030</f>
        <v>-0.82875036985081607</v>
      </c>
      <c r="I1030" s="7">
        <f t="shared" si="0"/>
        <v>99.171249630149191</v>
      </c>
      <c r="J1030" s="8">
        <f>VLOOKUP(B1030,'ISDT municipal'!$A$4:$N$734,14)</f>
        <v>98.531083113601454</v>
      </c>
      <c r="K1030" s="9">
        <f>VLOOKUP(B1030,'ISDT asentamiento mas poblado'!$B$4:$I$734,8,FALSE)</f>
        <v>99.171249630149191</v>
      </c>
      <c r="L1030" s="7">
        <f t="shared" si="1"/>
        <v>1.0064971021967724</v>
      </c>
      <c r="M1030" s="10">
        <f t="shared" si="2"/>
        <v>98.531083113601454</v>
      </c>
      <c r="N1030" s="56">
        <f t="shared" si="3"/>
        <v>98.531083113601454</v>
      </c>
    </row>
    <row r="1031" spans="1:14" ht="15.75" customHeight="1" x14ac:dyDescent="0.25">
      <c r="A1031" s="5">
        <v>44205000201</v>
      </c>
      <c r="B1031" s="5">
        <v>44205</v>
      </c>
      <c r="C1031" s="6" t="s">
        <v>1039</v>
      </c>
      <c r="D1031" s="6" t="s">
        <v>1039</v>
      </c>
      <c r="E1031" s="6" t="s">
        <v>1559</v>
      </c>
      <c r="F1031" s="6" t="s">
        <v>1560</v>
      </c>
      <c r="G1031" s="5">
        <v>721</v>
      </c>
      <c r="H1031" s="4">
        <f>accesibilidad!CD1031</f>
        <v>0.49367009088855968</v>
      </c>
      <c r="I1031" s="7">
        <f t="shared" si="0"/>
        <v>100.49367009088856</v>
      </c>
      <c r="J1031" s="8">
        <f>VLOOKUP(B1031,'ISDT municipal'!$A$4:$N$734,14)</f>
        <v>99.70694901666576</v>
      </c>
      <c r="K1031" s="9">
        <f>VLOOKUP(B1031,'ISDT asentamiento mas poblado'!$B$4:$I$734,8,FALSE)</f>
        <v>100.49367009088856</v>
      </c>
      <c r="L1031" s="7">
        <f t="shared" si="1"/>
        <v>1.007890333441968</v>
      </c>
      <c r="M1031" s="10">
        <f t="shared" si="2"/>
        <v>99.70694901666576</v>
      </c>
      <c r="N1031" s="56">
        <f t="shared" si="3"/>
        <v>99.70694901666576</v>
      </c>
    </row>
    <row r="1032" spans="1:14" ht="15.75" customHeight="1" x14ac:dyDescent="0.25">
      <c r="A1032" s="5">
        <v>44206000199</v>
      </c>
      <c r="B1032" s="5">
        <v>44206</v>
      </c>
      <c r="C1032" s="6" t="s">
        <v>1040</v>
      </c>
      <c r="D1032" s="6" t="s">
        <v>1041</v>
      </c>
      <c r="E1032" s="6" t="s">
        <v>1561</v>
      </c>
      <c r="F1032" s="6" t="s">
        <v>1562</v>
      </c>
      <c r="G1032" s="5">
        <v>3</v>
      </c>
      <c r="H1032" s="4">
        <f>accesibilidad!CD1032</f>
        <v>-0.74931213815181119</v>
      </c>
      <c r="I1032" s="7">
        <f t="shared" si="0"/>
        <v>99.250687861848192</v>
      </c>
      <c r="J1032" s="8">
        <f>VLOOKUP(B1032,'ISDT municipal'!$A$4:$N$734,14)</f>
        <v>99.453177125423707</v>
      </c>
      <c r="K1032" s="9">
        <f>VLOOKUP(B1032,'ISDT asentamiento mas poblado'!$B$4:$I$734,8,FALSE)</f>
        <v>99.894573273058384</v>
      </c>
      <c r="L1032" s="7">
        <f t="shared" si="1"/>
        <v>1.0044382307372446</v>
      </c>
      <c r="M1032" s="10">
        <f t="shared" si="2"/>
        <v>98.812136799093636</v>
      </c>
      <c r="N1032" s="56">
        <f t="shared" si="3"/>
        <v>98.812136799093636</v>
      </c>
    </row>
    <row r="1033" spans="1:14" ht="15.75" customHeight="1" x14ac:dyDescent="0.25">
      <c r="A1033" s="5">
        <v>44206000299</v>
      </c>
      <c r="B1033" s="5">
        <v>44206</v>
      </c>
      <c r="C1033" s="6" t="s">
        <v>1042</v>
      </c>
      <c r="D1033" s="6" t="s">
        <v>1041</v>
      </c>
      <c r="E1033" s="6" t="s">
        <v>1561</v>
      </c>
      <c r="F1033" s="6" t="s">
        <v>1562</v>
      </c>
      <c r="G1033" s="5">
        <v>3</v>
      </c>
      <c r="H1033" s="4">
        <f>accesibilidad!CD1033</f>
        <v>-0.9719257875925128</v>
      </c>
      <c r="I1033" s="7">
        <f t="shared" si="0"/>
        <v>99.028074212407489</v>
      </c>
      <c r="J1033" s="8">
        <f>VLOOKUP(B1033,'ISDT municipal'!$A$4:$N$734,14)</f>
        <v>99.453177125423707</v>
      </c>
      <c r="K1033" s="9">
        <f>VLOOKUP(B1033,'ISDT asentamiento mas poblado'!$B$4:$I$734,8,FALSE)</f>
        <v>99.894573273058384</v>
      </c>
      <c r="L1033" s="7">
        <f t="shared" si="1"/>
        <v>1.0044382307372446</v>
      </c>
      <c r="M1033" s="10">
        <f t="shared" si="2"/>
        <v>98.59050679475051</v>
      </c>
      <c r="N1033" s="56">
        <f t="shared" si="3"/>
        <v>98.59050679475051</v>
      </c>
    </row>
    <row r="1034" spans="1:14" ht="15.75" customHeight="1" x14ac:dyDescent="0.25">
      <c r="A1034" s="5">
        <v>44206000399</v>
      </c>
      <c r="B1034" s="5">
        <v>44206</v>
      </c>
      <c r="C1034" s="6" t="s">
        <v>1043</v>
      </c>
      <c r="D1034" s="6" t="s">
        <v>1041</v>
      </c>
      <c r="E1034" s="6" t="s">
        <v>1561</v>
      </c>
      <c r="F1034" s="6" t="s">
        <v>1562</v>
      </c>
      <c r="G1034" s="5">
        <v>1</v>
      </c>
      <c r="H1034" s="4">
        <f>accesibilidad!CD1034</f>
        <v>-0.44480860246078507</v>
      </c>
      <c r="I1034" s="7">
        <f t="shared" si="0"/>
        <v>99.555191397539218</v>
      </c>
      <c r="J1034" s="8">
        <f>VLOOKUP(B1034,'ISDT municipal'!$A$4:$N$734,14)</f>
        <v>99.453177125423707</v>
      </c>
      <c r="K1034" s="9">
        <f>VLOOKUP(B1034,'ISDT asentamiento mas poblado'!$B$4:$I$734,8,FALSE)</f>
        <v>99.894573273058384</v>
      </c>
      <c r="L1034" s="7">
        <f t="shared" si="1"/>
        <v>1.0044382307372446</v>
      </c>
      <c r="M1034" s="10">
        <f t="shared" si="2"/>
        <v>99.115294849407519</v>
      </c>
      <c r="N1034" s="56">
        <f t="shared" si="3"/>
        <v>99.115294849407519</v>
      </c>
    </row>
    <row r="1035" spans="1:14" ht="15.75" customHeight="1" x14ac:dyDescent="0.25">
      <c r="A1035" s="5">
        <v>44206000699</v>
      </c>
      <c r="B1035" s="5">
        <v>44206</v>
      </c>
      <c r="C1035" s="6" t="s">
        <v>1044</v>
      </c>
      <c r="D1035" s="6" t="s">
        <v>1041</v>
      </c>
      <c r="E1035" s="6" t="s">
        <v>1561</v>
      </c>
      <c r="F1035" s="6" t="s">
        <v>1562</v>
      </c>
      <c r="G1035" s="5">
        <v>1</v>
      </c>
      <c r="H1035" s="4">
        <f>accesibilidad!CD1035</f>
        <v>-0.57844541991653342</v>
      </c>
      <c r="I1035" s="7">
        <f t="shared" si="0"/>
        <v>99.421554580083466</v>
      </c>
      <c r="J1035" s="8">
        <f>VLOOKUP(B1035,'ISDT municipal'!$A$4:$N$734,14)</f>
        <v>99.453177125423707</v>
      </c>
      <c r="K1035" s="9">
        <f>VLOOKUP(B1035,'ISDT asentamiento mas poblado'!$B$4:$I$734,8,FALSE)</f>
        <v>99.894573273058384</v>
      </c>
      <c r="L1035" s="7">
        <f t="shared" si="1"/>
        <v>1.0044382307372446</v>
      </c>
      <c r="M1035" s="10">
        <f t="shared" si="2"/>
        <v>98.98224852225043</v>
      </c>
      <c r="N1035" s="56">
        <f t="shared" si="3"/>
        <v>98.98224852225043</v>
      </c>
    </row>
    <row r="1036" spans="1:14" ht="15.75" customHeight="1" x14ac:dyDescent="0.25">
      <c r="A1036" s="5">
        <v>44206000999</v>
      </c>
      <c r="B1036" s="5">
        <v>44206</v>
      </c>
      <c r="C1036" s="6" t="s">
        <v>1045</v>
      </c>
      <c r="D1036" s="6" t="s">
        <v>1041</v>
      </c>
      <c r="E1036" s="6" t="s">
        <v>1561</v>
      </c>
      <c r="F1036" s="6" t="s">
        <v>1562</v>
      </c>
      <c r="G1036" s="5">
        <v>4</v>
      </c>
      <c r="H1036" s="4">
        <f>accesibilidad!CD1036</f>
        <v>-0.40347222297029628</v>
      </c>
      <c r="I1036" s="7">
        <f t="shared" si="0"/>
        <v>99.596527777029706</v>
      </c>
      <c r="J1036" s="8">
        <f>VLOOKUP(B1036,'ISDT municipal'!$A$4:$N$734,14)</f>
        <v>99.453177125423707</v>
      </c>
      <c r="K1036" s="9">
        <f>VLOOKUP(B1036,'ISDT asentamiento mas poblado'!$B$4:$I$734,8,FALSE)</f>
        <v>99.894573273058384</v>
      </c>
      <c r="L1036" s="7">
        <f t="shared" si="1"/>
        <v>1.0044382307372446</v>
      </c>
      <c r="M1036" s="10">
        <f t="shared" si="2"/>
        <v>99.156448579149711</v>
      </c>
      <c r="N1036" s="56">
        <f t="shared" si="3"/>
        <v>99.156448579149711</v>
      </c>
    </row>
    <row r="1037" spans="1:14" ht="15.75" customHeight="1" x14ac:dyDescent="0.25">
      <c r="A1037" s="5">
        <v>44206001099</v>
      </c>
      <c r="B1037" s="5">
        <v>44206</v>
      </c>
      <c r="C1037" s="6" t="s">
        <v>1578</v>
      </c>
      <c r="D1037" s="6" t="s">
        <v>1041</v>
      </c>
      <c r="E1037" s="6" t="s">
        <v>1561</v>
      </c>
      <c r="F1037" s="6" t="s">
        <v>1562</v>
      </c>
      <c r="G1037" s="5">
        <v>5</v>
      </c>
      <c r="H1037" s="4">
        <f>accesibilidad!CD1037</f>
        <v>-0.7429792215470139</v>
      </c>
      <c r="I1037" s="7">
        <f t="shared" si="0"/>
        <v>99.257020778452983</v>
      </c>
      <c r="J1037" s="8">
        <f>VLOOKUP(B1037,'ISDT municipal'!$A$4:$N$734,14)</f>
        <v>99.453177125423707</v>
      </c>
      <c r="K1037" s="9">
        <f>VLOOKUP(B1037,'ISDT asentamiento mas poblado'!$B$4:$I$734,8,FALSE)</f>
        <v>99.894573273058384</v>
      </c>
      <c r="L1037" s="7">
        <f t="shared" si="1"/>
        <v>1.0044382307372446</v>
      </c>
      <c r="M1037" s="10">
        <f t="shared" si="2"/>
        <v>98.818441732947207</v>
      </c>
      <c r="N1037" s="56">
        <f t="shared" si="3"/>
        <v>98.818441732947207</v>
      </c>
    </row>
    <row r="1038" spans="1:14" ht="15.75" customHeight="1" x14ac:dyDescent="0.25">
      <c r="A1038" s="5">
        <v>44206001199</v>
      </c>
      <c r="B1038" s="5">
        <v>44206</v>
      </c>
      <c r="C1038" s="6" t="s">
        <v>1046</v>
      </c>
      <c r="D1038" s="6" t="s">
        <v>1041</v>
      </c>
      <c r="E1038" s="6" t="s">
        <v>1561</v>
      </c>
      <c r="F1038" s="6" t="s">
        <v>1562</v>
      </c>
      <c r="G1038" s="5">
        <v>4</v>
      </c>
      <c r="H1038" s="4">
        <f>accesibilidad!CD1038</f>
        <v>-0.88669311200032885</v>
      </c>
      <c r="I1038" s="7">
        <f t="shared" si="0"/>
        <v>99.11330688799967</v>
      </c>
      <c r="J1038" s="8">
        <f>VLOOKUP(B1038,'ISDT municipal'!$A$4:$N$734,14)</f>
        <v>99.453177125423707</v>
      </c>
      <c r="K1038" s="9">
        <f>VLOOKUP(B1038,'ISDT asentamiento mas poblado'!$B$4:$I$734,8,FALSE)</f>
        <v>99.894573273058384</v>
      </c>
      <c r="L1038" s="7">
        <f t="shared" si="1"/>
        <v>1.0044382307372446</v>
      </c>
      <c r="M1038" s="10">
        <f t="shared" si="2"/>
        <v>98.675362859547661</v>
      </c>
      <c r="N1038" s="56">
        <f t="shared" si="3"/>
        <v>98.675362859547661</v>
      </c>
    </row>
    <row r="1039" spans="1:14" ht="15.75" customHeight="1" x14ac:dyDescent="0.25">
      <c r="A1039" s="5">
        <v>44206001299</v>
      </c>
      <c r="B1039" s="5">
        <v>44206</v>
      </c>
      <c r="C1039" s="6" t="s">
        <v>1047</v>
      </c>
      <c r="D1039" s="6" t="s">
        <v>1041</v>
      </c>
      <c r="E1039" s="6" t="s">
        <v>1561</v>
      </c>
      <c r="F1039" s="6" t="s">
        <v>1562</v>
      </c>
      <c r="G1039" s="5">
        <v>4</v>
      </c>
      <c r="H1039" s="4">
        <f>accesibilidad!CD1039</f>
        <v>-0.95582744329785707</v>
      </c>
      <c r="I1039" s="7">
        <f t="shared" si="0"/>
        <v>99.044172556702136</v>
      </c>
      <c r="J1039" s="8">
        <f>VLOOKUP(B1039,'ISDT municipal'!$A$4:$N$734,14)</f>
        <v>99.453177125423707</v>
      </c>
      <c r="K1039" s="9">
        <f>VLOOKUP(B1039,'ISDT asentamiento mas poblado'!$B$4:$I$734,8,FALSE)</f>
        <v>99.894573273058384</v>
      </c>
      <c r="L1039" s="7">
        <f t="shared" si="1"/>
        <v>1.0044382307372446</v>
      </c>
      <c r="M1039" s="10">
        <f t="shared" si="2"/>
        <v>98.606534006580972</v>
      </c>
      <c r="N1039" s="56">
        <f t="shared" si="3"/>
        <v>98.606534006580972</v>
      </c>
    </row>
    <row r="1040" spans="1:14" ht="15.75" customHeight="1" x14ac:dyDescent="0.25">
      <c r="A1040" s="5">
        <v>44206001401</v>
      </c>
      <c r="B1040" s="5">
        <v>44206</v>
      </c>
      <c r="C1040" s="6" t="s">
        <v>1041</v>
      </c>
      <c r="D1040" s="6" t="s">
        <v>1041</v>
      </c>
      <c r="E1040" s="6" t="s">
        <v>1559</v>
      </c>
      <c r="F1040" s="6" t="s">
        <v>1560</v>
      </c>
      <c r="G1040" s="5">
        <v>98</v>
      </c>
      <c r="H1040" s="4">
        <f>accesibilidad!CD1040</f>
        <v>-0.10542672694161373</v>
      </c>
      <c r="I1040" s="7">
        <f t="shared" si="0"/>
        <v>99.894573273058384</v>
      </c>
      <c r="J1040" s="8">
        <f>VLOOKUP(B1040,'ISDT municipal'!$A$4:$N$734,14)</f>
        <v>99.453177125423707</v>
      </c>
      <c r="K1040" s="9">
        <f>VLOOKUP(B1040,'ISDT asentamiento mas poblado'!$B$4:$I$734,8,FALSE)</f>
        <v>99.894573273058384</v>
      </c>
      <c r="L1040" s="7">
        <f t="shared" si="1"/>
        <v>1.0044382307372446</v>
      </c>
      <c r="M1040" s="10">
        <f t="shared" si="2"/>
        <v>99.453177125423707</v>
      </c>
      <c r="N1040" s="56">
        <f t="shared" si="3"/>
        <v>99.453177125423707</v>
      </c>
    </row>
    <row r="1041" spans="1:14" ht="15.75" customHeight="1" x14ac:dyDescent="0.25">
      <c r="A1041" s="5">
        <v>44207000101</v>
      </c>
      <c r="B1041" s="5">
        <v>44207</v>
      </c>
      <c r="C1041" s="6" t="s">
        <v>1048</v>
      </c>
      <c r="D1041" s="6" t="s">
        <v>1048</v>
      </c>
      <c r="E1041" s="6" t="s">
        <v>1559</v>
      </c>
      <c r="F1041" s="6" t="s">
        <v>1560</v>
      </c>
      <c r="G1041" s="5">
        <v>132</v>
      </c>
      <c r="H1041" s="4">
        <f>accesibilidad!CD1041</f>
        <v>0.7747846004841088</v>
      </c>
      <c r="I1041" s="7">
        <f t="shared" si="0"/>
        <v>100.77478460048411</v>
      </c>
      <c r="J1041" s="8">
        <f>VLOOKUP(B1041,'ISDT municipal'!$A$4:$N$734,14)</f>
        <v>99.352593515584118</v>
      </c>
      <c r="K1041" s="9">
        <f>VLOOKUP(B1041,'ISDT asentamiento mas poblado'!$B$4:$I$734,8,FALSE)</f>
        <v>100.77478460048411</v>
      </c>
      <c r="L1041" s="7">
        <f t="shared" si="1"/>
        <v>1.0143145843966006</v>
      </c>
      <c r="M1041" s="10">
        <f t="shared" si="2"/>
        <v>99.352593515584118</v>
      </c>
      <c r="N1041" s="56">
        <f t="shared" si="3"/>
        <v>99.352593515584118</v>
      </c>
    </row>
    <row r="1042" spans="1:14" ht="15.75" customHeight="1" x14ac:dyDescent="0.25">
      <c r="A1042" s="5">
        <v>44208000101</v>
      </c>
      <c r="B1042" s="5">
        <v>44208</v>
      </c>
      <c r="C1042" s="6" t="s">
        <v>1049</v>
      </c>
      <c r="D1042" s="6" t="s">
        <v>1049</v>
      </c>
      <c r="E1042" s="6" t="s">
        <v>1559</v>
      </c>
      <c r="F1042" s="6" t="s">
        <v>1560</v>
      </c>
      <c r="G1042" s="5">
        <v>30</v>
      </c>
      <c r="H1042" s="4">
        <f>accesibilidad!CD1042</f>
        <v>-0.61656487128812532</v>
      </c>
      <c r="I1042" s="7">
        <f t="shared" si="0"/>
        <v>99.383435128711881</v>
      </c>
      <c r="J1042" s="8">
        <f>VLOOKUP(B1042,'ISDT municipal'!$A$4:$N$734,14)</f>
        <v>99.039235353922223</v>
      </c>
      <c r="K1042" s="9">
        <f>VLOOKUP(B1042,'ISDT asentamiento mas poblado'!$B$4:$I$734,8,FALSE)</f>
        <v>99.383435128711881</v>
      </c>
      <c r="L1042" s="7">
        <f t="shared" si="1"/>
        <v>1.0034753880475717</v>
      </c>
      <c r="M1042" s="10">
        <f t="shared" si="2"/>
        <v>99.039235353922223</v>
      </c>
      <c r="N1042" s="56">
        <f t="shared" si="3"/>
        <v>99.039235353922223</v>
      </c>
    </row>
    <row r="1043" spans="1:14" ht="15.75" customHeight="1" x14ac:dyDescent="0.25">
      <c r="A1043" s="5">
        <v>44209000101</v>
      </c>
      <c r="B1043" s="5">
        <v>44209</v>
      </c>
      <c r="C1043" s="6" t="s">
        <v>1050</v>
      </c>
      <c r="D1043" s="6" t="s">
        <v>1050</v>
      </c>
      <c r="E1043" s="6" t="s">
        <v>1559</v>
      </c>
      <c r="F1043" s="6" t="s">
        <v>1560</v>
      </c>
      <c r="G1043" s="5">
        <v>1050</v>
      </c>
      <c r="H1043" s="4">
        <f>accesibilidad!CD1043</f>
        <v>1.5786110288539748</v>
      </c>
      <c r="I1043" s="7">
        <f t="shared" si="0"/>
        <v>101.57861102885397</v>
      </c>
      <c r="J1043" s="8">
        <f>VLOOKUP(B1043,'ISDT municipal'!$A$4:$N$734,14)</f>
        <v>100.46689482443139</v>
      </c>
      <c r="K1043" s="9">
        <f>VLOOKUP(B1043,'ISDT asentamiento mas poblado'!$B$4:$I$734,8,FALSE)</f>
        <v>101.57861102885397</v>
      </c>
      <c r="L1043" s="7">
        <f t="shared" si="1"/>
        <v>1.0110654978076643</v>
      </c>
      <c r="M1043" s="10">
        <f t="shared" si="2"/>
        <v>100.46689482443139</v>
      </c>
      <c r="N1043" s="56">
        <f t="shared" si="3"/>
        <v>100.46689482443139</v>
      </c>
    </row>
    <row r="1044" spans="1:14" ht="15.75" customHeight="1" x14ac:dyDescent="0.25">
      <c r="A1044" s="5">
        <v>44210000199</v>
      </c>
      <c r="B1044" s="5">
        <v>44210</v>
      </c>
      <c r="C1044" s="6" t="s">
        <v>1051</v>
      </c>
      <c r="D1044" s="6" t="s">
        <v>1052</v>
      </c>
      <c r="E1044" s="6" t="s">
        <v>1561</v>
      </c>
      <c r="F1044" s="6" t="s">
        <v>1562</v>
      </c>
      <c r="G1044" s="5">
        <v>24</v>
      </c>
      <c r="H1044" s="4">
        <f>accesibilidad!CD1044</f>
        <v>0.22274828455930445</v>
      </c>
      <c r="I1044" s="7">
        <f t="shared" si="0"/>
        <v>100.2227482845593</v>
      </c>
      <c r="J1044" s="8">
        <f>VLOOKUP(B1044,'ISDT municipal'!$A$4:$N$734,14)</f>
        <v>100.91141840946167</v>
      </c>
      <c r="K1044" s="9">
        <f>VLOOKUP(B1044,'ISDT asentamiento mas poblado'!$B$4:$I$734,8,FALSE)</f>
        <v>101.45706391565878</v>
      </c>
      <c r="L1044" s="7">
        <f t="shared" si="1"/>
        <v>1.0054071730909884</v>
      </c>
      <c r="M1044" s="10">
        <f t="shared" si="2"/>
        <v>99.683741042385861</v>
      </c>
      <c r="N1044" s="56">
        <f t="shared" si="3"/>
        <v>99.683741042385861</v>
      </c>
    </row>
    <row r="1045" spans="1:14" ht="15.75" customHeight="1" x14ac:dyDescent="0.25">
      <c r="A1045" s="5">
        <v>44210000201</v>
      </c>
      <c r="B1045" s="5">
        <v>44210</v>
      </c>
      <c r="C1045" s="6" t="s">
        <v>1052</v>
      </c>
      <c r="D1045" s="6" t="s">
        <v>1052</v>
      </c>
      <c r="E1045" s="6" t="s">
        <v>1559</v>
      </c>
      <c r="F1045" s="6" t="s">
        <v>1560</v>
      </c>
      <c r="G1045" s="5">
        <v>1124</v>
      </c>
      <c r="H1045" s="4">
        <f>accesibilidad!CD1045</f>
        <v>1.4570639156587908</v>
      </c>
      <c r="I1045" s="7">
        <f t="shared" si="0"/>
        <v>101.45706391565879</v>
      </c>
      <c r="J1045" s="8">
        <f>VLOOKUP(B1045,'ISDT municipal'!$A$4:$N$734,14)</f>
        <v>100.91141840946167</v>
      </c>
      <c r="K1045" s="9">
        <f>VLOOKUP(B1045,'ISDT asentamiento mas poblado'!$B$4:$I$734,8,FALSE)</f>
        <v>101.45706391565878</v>
      </c>
      <c r="L1045" s="7">
        <f t="shared" si="1"/>
        <v>1.0054071730909884</v>
      </c>
      <c r="M1045" s="10">
        <f t="shared" si="2"/>
        <v>100.91141840946167</v>
      </c>
      <c r="N1045" s="56">
        <f t="shared" si="3"/>
        <v>100.91141840946167</v>
      </c>
    </row>
    <row r="1046" spans="1:14" ht="15.75" customHeight="1" x14ac:dyDescent="0.25">
      <c r="A1046" s="5">
        <v>44211000101</v>
      </c>
      <c r="B1046" s="5">
        <v>44211</v>
      </c>
      <c r="C1046" s="6" t="s">
        <v>1579</v>
      </c>
      <c r="D1046" s="6" t="s">
        <v>1053</v>
      </c>
      <c r="E1046" s="6" t="s">
        <v>1559</v>
      </c>
      <c r="F1046" s="6" t="s">
        <v>1560</v>
      </c>
      <c r="G1046" s="5">
        <v>41</v>
      </c>
      <c r="H1046" s="4">
        <f>accesibilidad!CD1046</f>
        <v>-0.64266676457821026</v>
      </c>
      <c r="I1046" s="7">
        <f t="shared" si="0"/>
        <v>99.357333235421791</v>
      </c>
      <c r="J1046" s="8">
        <f>VLOOKUP(B1046,'ISDT municipal'!$A$4:$N$734,14)</f>
        <v>99.060442011098019</v>
      </c>
      <c r="K1046" s="9">
        <f>VLOOKUP(B1046,'ISDT asentamiento mas poblado'!$B$4:$I$734,8,FALSE)</f>
        <v>99.357333235421791</v>
      </c>
      <c r="L1046" s="7">
        <f t="shared" si="1"/>
        <v>1.0029970714676451</v>
      </c>
      <c r="M1046" s="10">
        <f t="shared" si="2"/>
        <v>99.060442011098019</v>
      </c>
      <c r="N1046" s="56">
        <f t="shared" si="3"/>
        <v>99.060442011098019</v>
      </c>
    </row>
    <row r="1047" spans="1:14" ht="15.75" customHeight="1" x14ac:dyDescent="0.25">
      <c r="A1047" s="5">
        <v>44212000101</v>
      </c>
      <c r="B1047" s="5">
        <v>44212</v>
      </c>
      <c r="C1047" s="6" t="s">
        <v>1054</v>
      </c>
      <c r="D1047" s="6" t="s">
        <v>1054</v>
      </c>
      <c r="E1047" s="6" t="s">
        <v>1559</v>
      </c>
      <c r="F1047" s="6" t="s">
        <v>1560</v>
      </c>
      <c r="G1047" s="5">
        <v>39</v>
      </c>
      <c r="H1047" s="4">
        <f>accesibilidad!CD1047</f>
        <v>-0.5037203405184143</v>
      </c>
      <c r="I1047" s="7">
        <f t="shared" si="0"/>
        <v>99.496279659481587</v>
      </c>
      <c r="J1047" s="8">
        <f>VLOOKUP(B1047,'ISDT municipal'!$A$4:$N$734,14)</f>
        <v>98.185599729123197</v>
      </c>
      <c r="K1047" s="9">
        <f>VLOOKUP(B1047,'ISDT asentamiento mas poblado'!$B$4:$I$734,8,FALSE)</f>
        <v>99.496279659481587</v>
      </c>
      <c r="L1047" s="7">
        <f t="shared" si="1"/>
        <v>1.0133490036621899</v>
      </c>
      <c r="M1047" s="10">
        <f t="shared" si="2"/>
        <v>98.185599729123197</v>
      </c>
      <c r="N1047" s="56">
        <f t="shared" si="3"/>
        <v>98.185599729123197</v>
      </c>
    </row>
    <row r="1048" spans="1:14" ht="15.75" customHeight="1" x14ac:dyDescent="0.25">
      <c r="A1048" s="5">
        <v>44213000101</v>
      </c>
      <c r="B1048" s="5">
        <v>44213</v>
      </c>
      <c r="C1048" s="6" t="s">
        <v>1055</v>
      </c>
      <c r="D1048" s="6" t="s">
        <v>1055</v>
      </c>
      <c r="E1048" s="6" t="s">
        <v>1559</v>
      </c>
      <c r="F1048" s="6" t="s">
        <v>1560</v>
      </c>
      <c r="G1048" s="5">
        <v>83</v>
      </c>
      <c r="H1048" s="4">
        <f>accesibilidad!CD1048</f>
        <v>0.5489210187183895</v>
      </c>
      <c r="I1048" s="7">
        <f t="shared" si="0"/>
        <v>100.54892101871839</v>
      </c>
      <c r="J1048" s="8">
        <f>VLOOKUP(B1048,'ISDT municipal'!$A$4:$N$734,14)</f>
        <v>99.722662489086574</v>
      </c>
      <c r="K1048" s="9">
        <f>VLOOKUP(B1048,'ISDT asentamiento mas poblado'!$B$4:$I$734,8,FALSE)</f>
        <v>100.54892101871839</v>
      </c>
      <c r="L1048" s="7">
        <f t="shared" si="1"/>
        <v>1.0082855642740409</v>
      </c>
      <c r="M1048" s="10">
        <f t="shared" si="2"/>
        <v>99.722662489086574</v>
      </c>
      <c r="N1048" s="56">
        <f t="shared" si="3"/>
        <v>99.722662489086574</v>
      </c>
    </row>
    <row r="1049" spans="1:14" ht="15.75" customHeight="1" x14ac:dyDescent="0.25">
      <c r="A1049" s="5">
        <v>44215000101</v>
      </c>
      <c r="B1049" s="5">
        <v>44215</v>
      </c>
      <c r="C1049" s="6" t="s">
        <v>1056</v>
      </c>
      <c r="D1049" s="6" t="s">
        <v>1056</v>
      </c>
      <c r="E1049" s="6" t="s">
        <v>1559</v>
      </c>
      <c r="F1049" s="6" t="s">
        <v>1560</v>
      </c>
      <c r="G1049" s="5">
        <v>143</v>
      </c>
      <c r="H1049" s="4">
        <f>accesibilidad!CD1049</f>
        <v>-0.79438707266984954</v>
      </c>
      <c r="I1049" s="7">
        <f t="shared" si="0"/>
        <v>99.205612927330151</v>
      </c>
      <c r="J1049" s="8">
        <f>VLOOKUP(B1049,'ISDT municipal'!$A$4:$N$734,14)</f>
        <v>99.158863643936343</v>
      </c>
      <c r="K1049" s="9">
        <f>VLOOKUP(B1049,'ISDT asentamiento mas poblado'!$B$4:$I$734,8,FALSE)</f>
        <v>99.205612927330151</v>
      </c>
      <c r="L1049" s="7">
        <f t="shared" si="1"/>
        <v>1.0004714584423</v>
      </c>
      <c r="M1049" s="10">
        <f t="shared" si="2"/>
        <v>99.158863643936343</v>
      </c>
      <c r="N1049" s="56">
        <f t="shared" si="3"/>
        <v>99.158863643936343</v>
      </c>
    </row>
    <row r="1050" spans="1:14" ht="15.75" customHeight="1" x14ac:dyDescent="0.25">
      <c r="A1050" s="5">
        <v>44215000201</v>
      </c>
      <c r="B1050" s="5">
        <v>44215</v>
      </c>
      <c r="C1050" s="6" t="s">
        <v>1057</v>
      </c>
      <c r="D1050" s="6" t="s">
        <v>1056</v>
      </c>
      <c r="E1050" s="6" t="s">
        <v>1561</v>
      </c>
      <c r="F1050" s="6" t="s">
        <v>1562</v>
      </c>
      <c r="G1050" s="5">
        <v>37</v>
      </c>
      <c r="H1050" s="4">
        <f>accesibilidad!CD1050</f>
        <v>-1.0925786171360841</v>
      </c>
      <c r="I1050" s="7">
        <f t="shared" si="0"/>
        <v>98.907421382863916</v>
      </c>
      <c r="J1050" s="8">
        <f>VLOOKUP(B1050,'ISDT municipal'!$A$4:$N$734,14)</f>
        <v>99.158863643936343</v>
      </c>
      <c r="K1050" s="9">
        <f>VLOOKUP(B1050,'ISDT asentamiento mas poblado'!$B$4:$I$734,8,FALSE)</f>
        <v>99.205612927330151</v>
      </c>
      <c r="L1050" s="7">
        <f t="shared" si="1"/>
        <v>1.0004714584423</v>
      </c>
      <c r="M1050" s="10">
        <f t="shared" si="2"/>
        <v>98.860812618142447</v>
      </c>
      <c r="N1050" s="56">
        <f t="shared" si="3"/>
        <v>98.860812618142447</v>
      </c>
    </row>
    <row r="1051" spans="1:14" ht="15.75" customHeight="1" x14ac:dyDescent="0.25">
      <c r="A1051" s="5">
        <v>44216000101</v>
      </c>
      <c r="B1051" s="5">
        <v>44216</v>
      </c>
      <c r="C1051" s="6" t="s">
        <v>811</v>
      </c>
      <c r="D1051" s="6" t="s">
        <v>1058</v>
      </c>
      <c r="E1051" s="6" t="s">
        <v>1561</v>
      </c>
      <c r="F1051" s="6" t="s">
        <v>1562</v>
      </c>
      <c r="G1051" s="5">
        <v>56</v>
      </c>
      <c r="H1051" s="4">
        <f>accesibilidad!CD1051</f>
        <v>0.40207668225977894</v>
      </c>
      <c r="I1051" s="7">
        <f t="shared" si="0"/>
        <v>100.40207668225977</v>
      </c>
      <c r="J1051" s="8">
        <f>VLOOKUP(B1051,'ISDT municipal'!$A$4:$N$734,14)</f>
        <v>103.23052000195591</v>
      </c>
      <c r="K1051" s="9">
        <f>VLOOKUP(B1051,'ISDT asentamiento mas poblado'!$B$4:$I$734,8,FALSE)</f>
        <v>104.70390213700833</v>
      </c>
      <c r="L1051" s="7">
        <f t="shared" si="1"/>
        <v>1.0142727377041645</v>
      </c>
      <c r="M1051" s="10">
        <f t="shared" si="2"/>
        <v>98.98922937584102</v>
      </c>
      <c r="N1051" s="56">
        <f t="shared" si="3"/>
        <v>98.98922937584102</v>
      </c>
    </row>
    <row r="1052" spans="1:14" ht="15.75" customHeight="1" x14ac:dyDescent="0.25">
      <c r="A1052" s="5">
        <v>44216000201</v>
      </c>
      <c r="B1052" s="5">
        <v>44216</v>
      </c>
      <c r="C1052" s="6" t="s">
        <v>1059</v>
      </c>
      <c r="D1052" s="6" t="s">
        <v>1058</v>
      </c>
      <c r="E1052" s="6" t="s">
        <v>1561</v>
      </c>
      <c r="F1052" s="6" t="s">
        <v>1562</v>
      </c>
      <c r="G1052" s="5">
        <v>54</v>
      </c>
      <c r="H1052" s="4">
        <f>accesibilidad!CD1052</f>
        <v>0.2262757153321644</v>
      </c>
      <c r="I1052" s="7">
        <f t="shared" si="0"/>
        <v>100.22627571533216</v>
      </c>
      <c r="J1052" s="8">
        <f>VLOOKUP(B1052,'ISDT municipal'!$A$4:$N$734,14)</f>
        <v>103.23052000195591</v>
      </c>
      <c r="K1052" s="9">
        <f>VLOOKUP(B1052,'ISDT asentamiento mas poblado'!$B$4:$I$734,8,FALSE)</f>
        <v>104.70390213700833</v>
      </c>
      <c r="L1052" s="7">
        <f t="shared" si="1"/>
        <v>1.0142727377041645</v>
      </c>
      <c r="M1052" s="10">
        <f t="shared" si="2"/>
        <v>98.81590226135549</v>
      </c>
      <c r="N1052" s="56">
        <f t="shared" si="3"/>
        <v>98.81590226135549</v>
      </c>
    </row>
    <row r="1053" spans="1:14" ht="15.75" customHeight="1" x14ac:dyDescent="0.25">
      <c r="A1053" s="5">
        <v>44216000301</v>
      </c>
      <c r="B1053" s="5">
        <v>44216</v>
      </c>
      <c r="C1053" s="6" t="s">
        <v>1060</v>
      </c>
      <c r="D1053" s="6" t="s">
        <v>1058</v>
      </c>
      <c r="E1053" s="6" t="s">
        <v>1561</v>
      </c>
      <c r="F1053" s="6" t="s">
        <v>1562</v>
      </c>
      <c r="G1053" s="5">
        <v>353</v>
      </c>
      <c r="H1053" s="4">
        <f>accesibilidad!CD1053</f>
        <v>1.8174785332420713</v>
      </c>
      <c r="I1053" s="7">
        <f t="shared" si="0"/>
        <v>101.81747853324207</v>
      </c>
      <c r="J1053" s="8">
        <f>VLOOKUP(B1053,'ISDT municipal'!$A$4:$N$734,14)</f>
        <v>103.23052000195591</v>
      </c>
      <c r="K1053" s="9">
        <f>VLOOKUP(B1053,'ISDT asentamiento mas poblado'!$B$4:$I$734,8,FALSE)</f>
        <v>104.70390213700833</v>
      </c>
      <c r="L1053" s="7">
        <f t="shared" si="1"/>
        <v>1.0142727377041645</v>
      </c>
      <c r="M1053" s="10">
        <f t="shared" si="2"/>
        <v>100.38471384305257</v>
      </c>
      <c r="N1053" s="56">
        <f t="shared" si="3"/>
        <v>100.38471384305257</v>
      </c>
    </row>
    <row r="1054" spans="1:14" ht="15.75" customHeight="1" x14ac:dyDescent="0.25">
      <c r="A1054" s="5">
        <v>44216000401</v>
      </c>
      <c r="B1054" s="5">
        <v>44216</v>
      </c>
      <c r="C1054" s="6" t="s">
        <v>1061</v>
      </c>
      <c r="D1054" s="6" t="s">
        <v>1058</v>
      </c>
      <c r="E1054" s="6" t="s">
        <v>1561</v>
      </c>
      <c r="F1054" s="6" t="s">
        <v>1562</v>
      </c>
      <c r="G1054" s="5">
        <v>210</v>
      </c>
      <c r="H1054" s="4">
        <f>accesibilidad!CD1054</f>
        <v>0.77714682738293195</v>
      </c>
      <c r="I1054" s="7">
        <f t="shared" si="0"/>
        <v>100.77714682738294</v>
      </c>
      <c r="J1054" s="8">
        <f>VLOOKUP(B1054,'ISDT municipal'!$A$4:$N$734,14)</f>
        <v>103.23052000195591</v>
      </c>
      <c r="K1054" s="9">
        <f>VLOOKUP(B1054,'ISDT asentamiento mas poblado'!$B$4:$I$734,8,FALSE)</f>
        <v>104.70390213700833</v>
      </c>
      <c r="L1054" s="7">
        <f t="shared" si="1"/>
        <v>1.0142727377041645</v>
      </c>
      <c r="M1054" s="10">
        <f t="shared" si="2"/>
        <v>99.35902157391601</v>
      </c>
      <c r="N1054" s="56">
        <f t="shared" si="3"/>
        <v>99.35902157391601</v>
      </c>
    </row>
    <row r="1055" spans="1:14" ht="15.75" customHeight="1" x14ac:dyDescent="0.25">
      <c r="A1055" s="5">
        <v>44216000501</v>
      </c>
      <c r="B1055" s="5">
        <v>44216</v>
      </c>
      <c r="C1055" s="6" t="s">
        <v>1062</v>
      </c>
      <c r="D1055" s="6" t="s">
        <v>1058</v>
      </c>
      <c r="E1055" s="6" t="s">
        <v>1561</v>
      </c>
      <c r="F1055" s="6" t="s">
        <v>1562</v>
      </c>
      <c r="G1055" s="5">
        <v>137</v>
      </c>
      <c r="H1055" s="4">
        <f>accesibilidad!CD1055</f>
        <v>1.5313562364991165</v>
      </c>
      <c r="I1055" s="7">
        <f t="shared" si="0"/>
        <v>101.53135623649912</v>
      </c>
      <c r="J1055" s="8">
        <f>VLOOKUP(B1055,'ISDT municipal'!$A$4:$N$734,14)</f>
        <v>103.23052000195591</v>
      </c>
      <c r="K1055" s="9">
        <f>VLOOKUP(B1055,'ISDT asentamiento mas poblado'!$B$4:$I$734,8,FALSE)</f>
        <v>104.70390213700833</v>
      </c>
      <c r="L1055" s="7">
        <f t="shared" si="1"/>
        <v>1.0142727377041645</v>
      </c>
      <c r="M1055" s="10">
        <f t="shared" si="2"/>
        <v>100.10261782872945</v>
      </c>
      <c r="N1055" s="56">
        <f t="shared" si="3"/>
        <v>100.10261782872945</v>
      </c>
    </row>
    <row r="1056" spans="1:14" ht="15.75" customHeight="1" x14ac:dyDescent="0.25">
      <c r="A1056" s="5">
        <v>44216000701</v>
      </c>
      <c r="B1056" s="5">
        <v>44216</v>
      </c>
      <c r="C1056" s="6" t="s">
        <v>1063</v>
      </c>
      <c r="D1056" s="6" t="s">
        <v>1058</v>
      </c>
      <c r="E1056" s="6" t="s">
        <v>1561</v>
      </c>
      <c r="F1056" s="6" t="s">
        <v>1562</v>
      </c>
      <c r="G1056" s="5">
        <v>733</v>
      </c>
      <c r="H1056" s="4">
        <f>accesibilidad!CD1056</f>
        <v>1.4205866395728013</v>
      </c>
      <c r="I1056" s="7">
        <f t="shared" si="0"/>
        <v>101.4205866395728</v>
      </c>
      <c r="J1056" s="8">
        <f>VLOOKUP(B1056,'ISDT municipal'!$A$4:$N$734,14)</f>
        <v>103.23052000195591</v>
      </c>
      <c r="K1056" s="9">
        <f>VLOOKUP(B1056,'ISDT asentamiento mas poblado'!$B$4:$I$734,8,FALSE)</f>
        <v>104.70390213700833</v>
      </c>
      <c r="L1056" s="7">
        <f t="shared" si="1"/>
        <v>1.0142727377041645</v>
      </c>
      <c r="M1056" s="10">
        <f t="shared" si="2"/>
        <v>99.993406969747824</v>
      </c>
      <c r="N1056" s="56">
        <f t="shared" si="3"/>
        <v>99.993406969747824</v>
      </c>
    </row>
    <row r="1057" spans="1:14" ht="15.75" customHeight="1" x14ac:dyDescent="0.25">
      <c r="A1057" s="5">
        <v>44216000801</v>
      </c>
      <c r="B1057" s="5">
        <v>44216</v>
      </c>
      <c r="C1057" s="6" t="s">
        <v>1058</v>
      </c>
      <c r="D1057" s="6" t="s">
        <v>1058</v>
      </c>
      <c r="E1057" s="6" t="s">
        <v>1559</v>
      </c>
      <c r="F1057" s="6" t="s">
        <v>1560</v>
      </c>
      <c r="G1057" s="5">
        <v>33752</v>
      </c>
      <c r="H1057" s="4">
        <f>accesibilidad!CD1057</f>
        <v>4.7039021370083303</v>
      </c>
      <c r="I1057" s="7">
        <f t="shared" si="0"/>
        <v>104.70390213700833</v>
      </c>
      <c r="J1057" s="8">
        <f>VLOOKUP(B1057,'ISDT municipal'!$A$4:$N$734,14)</f>
        <v>103.23052000195591</v>
      </c>
      <c r="K1057" s="9">
        <f>VLOOKUP(B1057,'ISDT asentamiento mas poblado'!$B$4:$I$734,8,FALSE)</f>
        <v>104.70390213700833</v>
      </c>
      <c r="L1057" s="7">
        <f t="shared" si="1"/>
        <v>1.0142727377041645</v>
      </c>
      <c r="M1057" s="10">
        <f t="shared" si="2"/>
        <v>103.23052000195591</v>
      </c>
      <c r="N1057" s="56">
        <f t="shared" si="3"/>
        <v>103.23052000195591</v>
      </c>
    </row>
    <row r="1058" spans="1:14" ht="15.75" customHeight="1" x14ac:dyDescent="0.25">
      <c r="A1058" s="5">
        <v>44216000901</v>
      </c>
      <c r="B1058" s="5">
        <v>44216</v>
      </c>
      <c r="C1058" s="6" t="s">
        <v>1064</v>
      </c>
      <c r="D1058" s="6" t="s">
        <v>1058</v>
      </c>
      <c r="E1058" s="6" t="s">
        <v>1561</v>
      </c>
      <c r="F1058" s="6" t="s">
        <v>1562</v>
      </c>
      <c r="G1058" s="5">
        <v>95</v>
      </c>
      <c r="H1058" s="4">
        <f>accesibilidad!CD1058</f>
        <v>1.1280346492101871</v>
      </c>
      <c r="I1058" s="7">
        <f t="shared" si="0"/>
        <v>101.12803464921019</v>
      </c>
      <c r="J1058" s="8">
        <f>VLOOKUP(B1058,'ISDT municipal'!$A$4:$N$734,14)</f>
        <v>103.23052000195591</v>
      </c>
      <c r="K1058" s="9">
        <f>VLOOKUP(B1058,'ISDT asentamiento mas poblado'!$B$4:$I$734,8,FALSE)</f>
        <v>104.70390213700833</v>
      </c>
      <c r="L1058" s="7">
        <f t="shared" si="1"/>
        <v>1.0142727377041645</v>
      </c>
      <c r="M1058" s="10">
        <f t="shared" si="2"/>
        <v>99.704971739767359</v>
      </c>
      <c r="N1058" s="56">
        <f t="shared" si="3"/>
        <v>99.704971739767359</v>
      </c>
    </row>
    <row r="1059" spans="1:14" ht="15.75" customHeight="1" x14ac:dyDescent="0.25">
      <c r="A1059" s="5">
        <v>44216001001</v>
      </c>
      <c r="B1059" s="5">
        <v>44216</v>
      </c>
      <c r="C1059" s="6" t="s">
        <v>1065</v>
      </c>
      <c r="D1059" s="6" t="s">
        <v>1058</v>
      </c>
      <c r="E1059" s="6" t="s">
        <v>1561</v>
      </c>
      <c r="F1059" s="6" t="s">
        <v>1562</v>
      </c>
      <c r="G1059" s="5">
        <v>42</v>
      </c>
      <c r="H1059" s="4">
        <f>accesibilidad!CD1059</f>
        <v>0.86945832641522547</v>
      </c>
      <c r="I1059" s="7">
        <f t="shared" si="0"/>
        <v>100.86945832641523</v>
      </c>
      <c r="J1059" s="8">
        <f>VLOOKUP(B1059,'ISDT municipal'!$A$4:$N$734,14)</f>
        <v>103.23052000195591</v>
      </c>
      <c r="K1059" s="9">
        <f>VLOOKUP(B1059,'ISDT asentamiento mas poblado'!$B$4:$I$734,8,FALSE)</f>
        <v>104.70390213700833</v>
      </c>
      <c r="L1059" s="7">
        <f t="shared" si="1"/>
        <v>1.0142727377041645</v>
      </c>
      <c r="M1059" s="10">
        <f t="shared" si="2"/>
        <v>99.450034075387009</v>
      </c>
      <c r="N1059" s="56">
        <f t="shared" si="3"/>
        <v>99.450034075387009</v>
      </c>
    </row>
    <row r="1060" spans="1:14" ht="15.75" customHeight="1" x14ac:dyDescent="0.25">
      <c r="A1060" s="5">
        <v>44216001101</v>
      </c>
      <c r="B1060" s="5">
        <v>44216</v>
      </c>
      <c r="C1060" s="6" t="s">
        <v>1066</v>
      </c>
      <c r="D1060" s="6" t="s">
        <v>1058</v>
      </c>
      <c r="E1060" s="6" t="s">
        <v>1561</v>
      </c>
      <c r="F1060" s="6" t="s">
        <v>1562</v>
      </c>
      <c r="G1060" s="5">
        <v>173</v>
      </c>
      <c r="H1060" s="4">
        <f>accesibilidad!CD1060</f>
        <v>0.92591419245945239</v>
      </c>
      <c r="I1060" s="7">
        <f t="shared" si="0"/>
        <v>100.92591419245946</v>
      </c>
      <c r="J1060" s="8">
        <f>VLOOKUP(B1060,'ISDT municipal'!$A$4:$N$734,14)</f>
        <v>103.23052000195591</v>
      </c>
      <c r="K1060" s="9">
        <f>VLOOKUP(B1060,'ISDT asentamiento mas poblado'!$B$4:$I$734,8,FALSE)</f>
        <v>104.70390213700833</v>
      </c>
      <c r="L1060" s="7">
        <f t="shared" si="1"/>
        <v>1.0142727377041645</v>
      </c>
      <c r="M1060" s="10">
        <f t="shared" si="2"/>
        <v>99.505695500510214</v>
      </c>
      <c r="N1060" s="56">
        <f t="shared" si="3"/>
        <v>99.505695500510214</v>
      </c>
    </row>
    <row r="1061" spans="1:14" ht="15.75" customHeight="1" x14ac:dyDescent="0.25">
      <c r="A1061" s="5">
        <v>44216001201</v>
      </c>
      <c r="B1061" s="5">
        <v>44216</v>
      </c>
      <c r="C1061" s="6" t="s">
        <v>1067</v>
      </c>
      <c r="D1061" s="6" t="s">
        <v>1058</v>
      </c>
      <c r="E1061" s="6" t="s">
        <v>1561</v>
      </c>
      <c r="F1061" s="6" t="s">
        <v>1562</v>
      </c>
      <c r="G1061" s="5">
        <v>635</v>
      </c>
      <c r="H1061" s="4">
        <f>accesibilidad!CD1061</f>
        <v>1.7481235675290949</v>
      </c>
      <c r="I1061" s="7">
        <f t="shared" si="0"/>
        <v>101.74812356752909</v>
      </c>
      <c r="J1061" s="8">
        <f>VLOOKUP(B1061,'ISDT municipal'!$A$4:$N$734,14)</f>
        <v>103.23052000195591</v>
      </c>
      <c r="K1061" s="9">
        <f>VLOOKUP(B1061,'ISDT asentamiento mas poblado'!$B$4:$I$734,8,FALSE)</f>
        <v>104.70390213700833</v>
      </c>
      <c r="L1061" s="7">
        <f t="shared" si="1"/>
        <v>1.0142727377041645</v>
      </c>
      <c r="M1061" s="10">
        <f t="shared" si="2"/>
        <v>100.31633483301434</v>
      </c>
      <c r="N1061" s="56">
        <f t="shared" si="3"/>
        <v>100.31633483301434</v>
      </c>
    </row>
    <row r="1062" spans="1:14" ht="15.75" customHeight="1" x14ac:dyDescent="0.25">
      <c r="A1062" s="5">
        <v>44217000101</v>
      </c>
      <c r="B1062" s="5">
        <v>44217</v>
      </c>
      <c r="C1062" s="6" t="s">
        <v>1068</v>
      </c>
      <c r="D1062" s="6" t="s">
        <v>1069</v>
      </c>
      <c r="E1062" s="6" t="s">
        <v>1561</v>
      </c>
      <c r="F1062" s="6" t="s">
        <v>1562</v>
      </c>
      <c r="G1062" s="5">
        <v>10</v>
      </c>
      <c r="H1062" s="4">
        <f>accesibilidad!CD1062</f>
        <v>-1.1184067040318253</v>
      </c>
      <c r="I1062" s="7">
        <f t="shared" si="0"/>
        <v>98.881593295968173</v>
      </c>
      <c r="J1062" s="8">
        <f>VLOOKUP(B1062,'ISDT municipal'!$A$4:$N$734,14)</f>
        <v>99.206478632862911</v>
      </c>
      <c r="K1062" s="9">
        <f>VLOOKUP(B1062,'ISDT asentamiento mas poblado'!$B$4:$I$734,8,FALSE)</f>
        <v>99.015480915739104</v>
      </c>
      <c r="L1062" s="7">
        <f t="shared" si="1"/>
        <v>0.99807474552311615</v>
      </c>
      <c r="M1062" s="10">
        <f t="shared" si="2"/>
        <v>99.072332748126826</v>
      </c>
      <c r="N1062" s="56">
        <f t="shared" si="3"/>
        <v>99.072332748126826</v>
      </c>
    </row>
    <row r="1063" spans="1:14" ht="15.75" customHeight="1" x14ac:dyDescent="0.25">
      <c r="A1063" s="5">
        <v>44217000201</v>
      </c>
      <c r="B1063" s="5">
        <v>44217</v>
      </c>
      <c r="C1063" s="6" t="s">
        <v>1070</v>
      </c>
      <c r="D1063" s="6" t="s">
        <v>1069</v>
      </c>
      <c r="E1063" s="6" t="s">
        <v>1559</v>
      </c>
      <c r="F1063" s="6" t="s">
        <v>1560</v>
      </c>
      <c r="G1063" s="5">
        <v>23</v>
      </c>
      <c r="H1063" s="4">
        <f>accesibilidad!CD1063</f>
        <v>-0.98451908426089108</v>
      </c>
      <c r="I1063" s="7">
        <f t="shared" si="0"/>
        <v>99.015480915739104</v>
      </c>
      <c r="J1063" s="8">
        <f>VLOOKUP(B1063,'ISDT municipal'!$A$4:$N$734,14)</f>
        <v>99.206478632862911</v>
      </c>
      <c r="K1063" s="9">
        <f>VLOOKUP(B1063,'ISDT asentamiento mas poblado'!$B$4:$I$734,8,FALSE)</f>
        <v>99.015480915739104</v>
      </c>
      <c r="L1063" s="7">
        <f t="shared" si="1"/>
        <v>0.99807474552311615</v>
      </c>
      <c r="M1063" s="10">
        <f t="shared" si="2"/>
        <v>99.206478632862911</v>
      </c>
      <c r="N1063" s="56">
        <f t="shared" si="3"/>
        <v>99.206478632862911</v>
      </c>
    </row>
    <row r="1064" spans="1:14" ht="15.75" customHeight="1" x14ac:dyDescent="0.25">
      <c r="A1064" s="5">
        <v>44218000101</v>
      </c>
      <c r="B1064" s="5">
        <v>44218</v>
      </c>
      <c r="C1064" s="6" t="s">
        <v>1071</v>
      </c>
      <c r="D1064" s="6" t="s">
        <v>1071</v>
      </c>
      <c r="E1064" s="6" t="s">
        <v>1559</v>
      </c>
      <c r="F1064" s="6" t="s">
        <v>1560</v>
      </c>
      <c r="G1064" s="5">
        <v>25</v>
      </c>
      <c r="H1064" s="4">
        <f>accesibilidad!CD1064</f>
        <v>-1.255670501848825</v>
      </c>
      <c r="I1064" s="7">
        <f t="shared" si="0"/>
        <v>98.744329498151174</v>
      </c>
      <c r="J1064" s="8">
        <f>VLOOKUP(B1064,'ISDT municipal'!$A$4:$N$734,14)</f>
        <v>98.157026505687583</v>
      </c>
      <c r="K1064" s="9">
        <f>VLOOKUP(B1064,'ISDT asentamiento mas poblado'!$B$4:$I$734,8,FALSE)</f>
        <v>98.744329498151174</v>
      </c>
      <c r="L1064" s="7">
        <f t="shared" si="1"/>
        <v>1.0059833005681929</v>
      </c>
      <c r="M1064" s="10">
        <f t="shared" si="2"/>
        <v>98.157026505687583</v>
      </c>
      <c r="N1064" s="56">
        <f t="shared" si="3"/>
        <v>98.157026505687583</v>
      </c>
    </row>
    <row r="1065" spans="1:14" ht="15.75" customHeight="1" x14ac:dyDescent="0.25">
      <c r="A1065" s="5">
        <v>44219000101</v>
      </c>
      <c r="B1065" s="5">
        <v>44219</v>
      </c>
      <c r="C1065" s="6" t="s">
        <v>1072</v>
      </c>
      <c r="D1065" s="6" t="s">
        <v>1072</v>
      </c>
      <c r="E1065" s="6" t="s">
        <v>1559</v>
      </c>
      <c r="F1065" s="6" t="s">
        <v>1560</v>
      </c>
      <c r="G1065" s="5">
        <v>202</v>
      </c>
      <c r="H1065" s="4">
        <f>accesibilidad!CD1065</f>
        <v>0.41688197216065997</v>
      </c>
      <c r="I1065" s="7">
        <f t="shared" si="0"/>
        <v>100.41688197216067</v>
      </c>
      <c r="J1065" s="8">
        <f>VLOOKUP(B1065,'ISDT municipal'!$A$4:$N$734,14)</f>
        <v>99.652295920630579</v>
      </c>
      <c r="K1065" s="9">
        <f>VLOOKUP(B1065,'ISDT asentamiento mas poblado'!$B$4:$I$734,8,FALSE)</f>
        <v>100.41688197216065</v>
      </c>
      <c r="L1065" s="7">
        <f t="shared" si="1"/>
        <v>1.0076725382437655</v>
      </c>
      <c r="M1065" s="10">
        <f t="shared" si="2"/>
        <v>99.652295920630579</v>
      </c>
      <c r="N1065" s="56">
        <f t="shared" si="3"/>
        <v>99.652295920630579</v>
      </c>
    </row>
    <row r="1066" spans="1:14" ht="15.75" customHeight="1" x14ac:dyDescent="0.25">
      <c r="A1066" s="5">
        <v>44220000101</v>
      </c>
      <c r="B1066" s="5">
        <v>44220</v>
      </c>
      <c r="C1066" s="6" t="s">
        <v>1580</v>
      </c>
      <c r="D1066" s="6" t="s">
        <v>1073</v>
      </c>
      <c r="E1066" s="6" t="s">
        <v>1559</v>
      </c>
      <c r="F1066" s="6" t="s">
        <v>1560</v>
      </c>
      <c r="G1066" s="5">
        <v>157</v>
      </c>
      <c r="H1066" s="4">
        <f>accesibilidad!CD1066</f>
        <v>-8.6857442039113289E-2</v>
      </c>
      <c r="I1066" s="7">
        <f t="shared" si="0"/>
        <v>99.913142557960882</v>
      </c>
      <c r="J1066" s="8">
        <f>VLOOKUP(B1066,'ISDT municipal'!$A$4:$N$734,14)</f>
        <v>99.750776023622123</v>
      </c>
      <c r="K1066" s="9">
        <f>VLOOKUP(B1066,'ISDT asentamiento mas poblado'!$B$4:$I$734,8,FALSE)</f>
        <v>99.913142557960882</v>
      </c>
      <c r="L1066" s="7">
        <f t="shared" si="1"/>
        <v>1.0016277220169225</v>
      </c>
      <c r="M1066" s="10">
        <f t="shared" si="2"/>
        <v>99.750776023622123</v>
      </c>
      <c r="N1066" s="56">
        <f t="shared" si="3"/>
        <v>99.750776023622123</v>
      </c>
    </row>
    <row r="1067" spans="1:14" ht="15.75" customHeight="1" x14ac:dyDescent="0.25">
      <c r="A1067" s="5">
        <v>44221000101</v>
      </c>
      <c r="B1067" s="5">
        <v>44221</v>
      </c>
      <c r="C1067" s="6" t="s">
        <v>1074</v>
      </c>
      <c r="D1067" s="6" t="s">
        <v>1074</v>
      </c>
      <c r="E1067" s="6" t="s">
        <v>1559</v>
      </c>
      <c r="F1067" s="6" t="s">
        <v>1560</v>
      </c>
      <c r="G1067" s="5">
        <v>439</v>
      </c>
      <c r="H1067" s="4">
        <f>accesibilidad!CD1067</f>
        <v>0.43991348852768397</v>
      </c>
      <c r="I1067" s="7">
        <f t="shared" si="0"/>
        <v>100.43991348852768</v>
      </c>
      <c r="J1067" s="8">
        <f>VLOOKUP(B1067,'ISDT municipal'!$A$4:$N$734,14)</f>
        <v>100.13645195442588</v>
      </c>
      <c r="K1067" s="9">
        <f>VLOOKUP(B1067,'ISDT asentamiento mas poblado'!$B$4:$I$734,8,FALSE)</f>
        <v>100.43991348852768</v>
      </c>
      <c r="L1067" s="7">
        <f t="shared" si="1"/>
        <v>1.0030304801915682</v>
      </c>
      <c r="M1067" s="10">
        <f t="shared" si="2"/>
        <v>100.13645195442588</v>
      </c>
      <c r="N1067" s="56">
        <f t="shared" si="3"/>
        <v>100.13645195442588</v>
      </c>
    </row>
    <row r="1068" spans="1:14" ht="15.75" customHeight="1" x14ac:dyDescent="0.25">
      <c r="A1068" s="5">
        <v>44222000101</v>
      </c>
      <c r="B1068" s="5">
        <v>44222</v>
      </c>
      <c r="C1068" s="6" t="s">
        <v>1075</v>
      </c>
      <c r="D1068" s="6" t="s">
        <v>1076</v>
      </c>
      <c r="E1068" s="6" t="s">
        <v>1561</v>
      </c>
      <c r="F1068" s="6" t="s">
        <v>1562</v>
      </c>
      <c r="G1068" s="5">
        <v>49</v>
      </c>
      <c r="H1068" s="4">
        <f>accesibilidad!CD1068</f>
        <v>-0.64916273558848392</v>
      </c>
      <c r="I1068" s="7">
        <f t="shared" si="0"/>
        <v>99.35083726441151</v>
      </c>
      <c r="J1068" s="8">
        <f>VLOOKUP(B1068,'ISDT municipal'!$A$4:$N$734,14)</f>
        <v>98.82116989784781</v>
      </c>
      <c r="K1068" s="9">
        <f>VLOOKUP(B1068,'ISDT asentamiento mas poblado'!$B$4:$I$734,8,FALSE)</f>
        <v>99.301558291162664</v>
      </c>
      <c r="L1068" s="7">
        <f t="shared" si="1"/>
        <v>1.0048611890935053</v>
      </c>
      <c r="M1068" s="10">
        <f t="shared" si="2"/>
        <v>98.870210475575064</v>
      </c>
      <c r="N1068" s="56">
        <f t="shared" si="3"/>
        <v>98.82116989784781</v>
      </c>
    </row>
    <row r="1069" spans="1:14" ht="15.75" customHeight="1" x14ac:dyDescent="0.25">
      <c r="A1069" s="5">
        <v>44222000201</v>
      </c>
      <c r="B1069" s="5">
        <v>44222</v>
      </c>
      <c r="C1069" s="6" t="s">
        <v>1076</v>
      </c>
      <c r="D1069" s="6" t="s">
        <v>1076</v>
      </c>
      <c r="E1069" s="6" t="s">
        <v>1559</v>
      </c>
      <c r="F1069" s="6" t="s">
        <v>1560</v>
      </c>
      <c r="G1069" s="5">
        <v>74</v>
      </c>
      <c r="H1069" s="4">
        <f>accesibilidad!CD1069</f>
        <v>-0.69844170883734047</v>
      </c>
      <c r="I1069" s="7">
        <f t="shared" si="0"/>
        <v>99.301558291162664</v>
      </c>
      <c r="J1069" s="8">
        <f>VLOOKUP(B1069,'ISDT municipal'!$A$4:$N$734,14)</f>
        <v>98.82116989784781</v>
      </c>
      <c r="K1069" s="9">
        <f>VLOOKUP(B1069,'ISDT asentamiento mas poblado'!$B$4:$I$734,8,FALSE)</f>
        <v>99.301558291162664</v>
      </c>
      <c r="L1069" s="7">
        <f t="shared" si="1"/>
        <v>1.0048611890935053</v>
      </c>
      <c r="M1069" s="10">
        <f t="shared" si="2"/>
        <v>98.82116989784781</v>
      </c>
      <c r="N1069" s="56">
        <f t="shared" si="3"/>
        <v>98.82116989784781</v>
      </c>
    </row>
    <row r="1070" spans="1:14" ht="15.75" customHeight="1" x14ac:dyDescent="0.25">
      <c r="A1070" s="5">
        <v>44223000101</v>
      </c>
      <c r="B1070" s="5">
        <v>44223</v>
      </c>
      <c r="C1070" s="6" t="s">
        <v>1077</v>
      </c>
      <c r="D1070" s="6" t="s">
        <v>1077</v>
      </c>
      <c r="E1070" s="6" t="s">
        <v>1559</v>
      </c>
      <c r="F1070" s="6" t="s">
        <v>1560</v>
      </c>
      <c r="G1070" s="5">
        <v>94</v>
      </c>
      <c r="H1070" s="4">
        <f>accesibilidad!CD1070</f>
        <v>-0.65335851236601894</v>
      </c>
      <c r="I1070" s="7">
        <f t="shared" si="0"/>
        <v>99.346641487633974</v>
      </c>
      <c r="J1070" s="8">
        <f>VLOOKUP(B1070,'ISDT municipal'!$A$4:$N$734,14)</f>
        <v>99.84919062382528</v>
      </c>
      <c r="K1070" s="9">
        <f>VLOOKUP(B1070,'ISDT asentamiento mas poblado'!$B$4:$I$734,8,FALSE)</f>
        <v>99.346641487633974</v>
      </c>
      <c r="L1070" s="7">
        <f t="shared" si="1"/>
        <v>0.99496691827894101</v>
      </c>
      <c r="M1070" s="10">
        <f t="shared" si="2"/>
        <v>99.84919062382528</v>
      </c>
      <c r="N1070" s="56">
        <f t="shared" si="3"/>
        <v>99.84919062382528</v>
      </c>
    </row>
    <row r="1071" spans="1:14" ht="15.75" customHeight="1" x14ac:dyDescent="0.25">
      <c r="A1071" s="5">
        <v>44224000101</v>
      </c>
      <c r="B1071" s="5">
        <v>44224</v>
      </c>
      <c r="C1071" s="6" t="s">
        <v>1078</v>
      </c>
      <c r="D1071" s="6" t="s">
        <v>1078</v>
      </c>
      <c r="E1071" s="6" t="s">
        <v>1559</v>
      </c>
      <c r="F1071" s="6" t="s">
        <v>1560</v>
      </c>
      <c r="G1071" s="5">
        <v>29</v>
      </c>
      <c r="H1071" s="4">
        <f>accesibilidad!CD1071</f>
        <v>-0.717797166783257</v>
      </c>
      <c r="I1071" s="7">
        <f t="shared" si="0"/>
        <v>99.282202833216743</v>
      </c>
      <c r="J1071" s="8">
        <f>VLOOKUP(B1071,'ISDT municipal'!$A$4:$N$734,14)</f>
        <v>99.128789594694922</v>
      </c>
      <c r="K1071" s="9">
        <f>VLOOKUP(B1071,'ISDT asentamiento mas poblado'!$B$4:$I$734,8,FALSE)</f>
        <v>99.282202833216743</v>
      </c>
      <c r="L1071" s="7">
        <f t="shared" si="1"/>
        <v>1.0015476153713676</v>
      </c>
      <c r="M1071" s="10">
        <f t="shared" si="2"/>
        <v>99.128789594694922</v>
      </c>
      <c r="N1071" s="56">
        <f t="shared" si="3"/>
        <v>99.128789594694922</v>
      </c>
    </row>
    <row r="1072" spans="1:14" ht="15.75" customHeight="1" x14ac:dyDescent="0.25">
      <c r="A1072" s="5">
        <v>44225000101</v>
      </c>
      <c r="B1072" s="5">
        <v>44225</v>
      </c>
      <c r="C1072" s="6" t="s">
        <v>1079</v>
      </c>
      <c r="D1072" s="6" t="s">
        <v>1079</v>
      </c>
      <c r="E1072" s="6" t="s">
        <v>1559</v>
      </c>
      <c r="F1072" s="6" t="s">
        <v>1560</v>
      </c>
      <c r="G1072" s="5">
        <v>117</v>
      </c>
      <c r="H1072" s="4">
        <f>accesibilidad!CD1072</f>
        <v>0.11548498044976722</v>
      </c>
      <c r="I1072" s="7">
        <f t="shared" si="0"/>
        <v>100.11548498044976</v>
      </c>
      <c r="J1072" s="8">
        <f>VLOOKUP(B1072,'ISDT municipal'!$A$4:$N$734,14)</f>
        <v>99.977524203570454</v>
      </c>
      <c r="K1072" s="9">
        <f>VLOOKUP(B1072,'ISDT asentamiento mas poblado'!$B$4:$I$734,8,FALSE)</f>
        <v>100.11548498044976</v>
      </c>
      <c r="L1072" s="7">
        <f t="shared" si="1"/>
        <v>1.001379917916335</v>
      </c>
      <c r="M1072" s="10">
        <f t="shared" si="2"/>
        <v>99.977524203570454</v>
      </c>
      <c r="N1072" s="56">
        <f t="shared" si="3"/>
        <v>99.977524203570454</v>
      </c>
    </row>
    <row r="1073" spans="1:14" ht="15.75" customHeight="1" x14ac:dyDescent="0.25">
      <c r="A1073" s="5">
        <v>44226000101</v>
      </c>
      <c r="B1073" s="5">
        <v>44226</v>
      </c>
      <c r="C1073" s="6" t="s">
        <v>1080</v>
      </c>
      <c r="D1073" s="6" t="s">
        <v>1080</v>
      </c>
      <c r="E1073" s="6" t="s">
        <v>1559</v>
      </c>
      <c r="F1073" s="6" t="s">
        <v>1560</v>
      </c>
      <c r="G1073" s="5">
        <v>143</v>
      </c>
      <c r="H1073" s="4">
        <f>accesibilidad!CD1073</f>
        <v>0.68394941807216603</v>
      </c>
      <c r="I1073" s="7">
        <f t="shared" si="0"/>
        <v>100.68394941807216</v>
      </c>
      <c r="J1073" s="8">
        <f>VLOOKUP(B1073,'ISDT municipal'!$A$4:$N$734,14)</f>
        <v>99.90761426641717</v>
      </c>
      <c r="K1073" s="9">
        <f>VLOOKUP(B1073,'ISDT asentamiento mas poblado'!$B$4:$I$734,8,FALSE)</f>
        <v>100.68394941807216</v>
      </c>
      <c r="L1073" s="7">
        <f t="shared" si="1"/>
        <v>1.0077705303780429</v>
      </c>
      <c r="M1073" s="10">
        <f t="shared" si="2"/>
        <v>99.90761426641717</v>
      </c>
      <c r="N1073" s="56">
        <f t="shared" si="3"/>
        <v>99.90761426641717</v>
      </c>
    </row>
    <row r="1074" spans="1:14" ht="15.75" customHeight="1" x14ac:dyDescent="0.25">
      <c r="A1074" s="5">
        <v>44227000101</v>
      </c>
      <c r="B1074" s="5">
        <v>44227</v>
      </c>
      <c r="C1074" s="6" t="s">
        <v>1581</v>
      </c>
      <c r="D1074" s="6" t="s">
        <v>1081</v>
      </c>
      <c r="E1074" s="6" t="s">
        <v>1559</v>
      </c>
      <c r="F1074" s="6" t="s">
        <v>1560</v>
      </c>
      <c r="G1074" s="5">
        <v>83</v>
      </c>
      <c r="H1074" s="4">
        <f>accesibilidad!CD1074</f>
        <v>-0.45135474290649141</v>
      </c>
      <c r="I1074" s="7">
        <f t="shared" si="0"/>
        <v>99.548645257093511</v>
      </c>
      <c r="J1074" s="8">
        <f>VLOOKUP(B1074,'ISDT municipal'!$A$4:$N$734,14)</f>
        <v>98.525371736533984</v>
      </c>
      <c r="K1074" s="9">
        <f>VLOOKUP(B1074,'ISDT asentamiento mas poblado'!$B$4:$I$734,8,FALSE)</f>
        <v>99.548645257093511</v>
      </c>
      <c r="L1074" s="7">
        <f t="shared" si="1"/>
        <v>1.0103858884521224</v>
      </c>
      <c r="M1074" s="10">
        <f t="shared" si="2"/>
        <v>98.525371736533984</v>
      </c>
      <c r="N1074" s="56">
        <f t="shared" si="3"/>
        <v>98.525371736533984</v>
      </c>
    </row>
    <row r="1075" spans="1:14" ht="15.75" customHeight="1" x14ac:dyDescent="0.25">
      <c r="A1075" s="5">
        <v>44228000101</v>
      </c>
      <c r="B1075" s="5">
        <v>44228</v>
      </c>
      <c r="C1075" s="6" t="s">
        <v>1082</v>
      </c>
      <c r="D1075" s="6" t="s">
        <v>1082</v>
      </c>
      <c r="E1075" s="6" t="s">
        <v>1559</v>
      </c>
      <c r="F1075" s="6" t="s">
        <v>1560</v>
      </c>
      <c r="G1075" s="5">
        <v>107</v>
      </c>
      <c r="H1075" s="4">
        <f>accesibilidad!CD1075</f>
        <v>0.79030837932091369</v>
      </c>
      <c r="I1075" s="7">
        <f t="shared" si="0"/>
        <v>100.79030837932092</v>
      </c>
      <c r="J1075" s="8">
        <f>VLOOKUP(B1075,'ISDT municipal'!$A$4:$N$734,14)</f>
        <v>99.884759390159957</v>
      </c>
      <c r="K1075" s="9">
        <f>VLOOKUP(B1075,'ISDT asentamiento mas poblado'!$B$4:$I$734,8,FALSE)</f>
        <v>100.79030837932092</v>
      </c>
      <c r="L1075" s="7">
        <f t="shared" si="1"/>
        <v>1.0090659375333106</v>
      </c>
      <c r="M1075" s="10">
        <f t="shared" si="2"/>
        <v>99.884759390159957</v>
      </c>
      <c r="N1075" s="56">
        <f t="shared" si="3"/>
        <v>99.884759390159957</v>
      </c>
    </row>
    <row r="1076" spans="1:14" ht="15.75" customHeight="1" x14ac:dyDescent="0.25">
      <c r="A1076" s="5">
        <v>44229000101</v>
      </c>
      <c r="B1076" s="5">
        <v>44229</v>
      </c>
      <c r="C1076" s="6" t="s">
        <v>1083</v>
      </c>
      <c r="D1076" s="6" t="s">
        <v>1083</v>
      </c>
      <c r="E1076" s="6" t="s">
        <v>1559</v>
      </c>
      <c r="F1076" s="6" t="s">
        <v>1560</v>
      </c>
      <c r="G1076" s="5">
        <v>185</v>
      </c>
      <c r="H1076" s="4">
        <f>accesibilidad!CD1076</f>
        <v>-0.20358420175984965</v>
      </c>
      <c r="I1076" s="7">
        <f t="shared" si="0"/>
        <v>99.796415798240147</v>
      </c>
      <c r="J1076" s="8">
        <f>VLOOKUP(B1076,'ISDT municipal'!$A$4:$N$734,14)</f>
        <v>99.702738513926235</v>
      </c>
      <c r="K1076" s="9">
        <f>VLOOKUP(B1076,'ISDT asentamiento mas poblado'!$B$4:$I$734,8,FALSE)</f>
        <v>99.796415798240147</v>
      </c>
      <c r="L1076" s="7">
        <f t="shared" si="1"/>
        <v>1.0009395658104299</v>
      </c>
      <c r="M1076" s="10">
        <f t="shared" si="2"/>
        <v>99.702738513926235</v>
      </c>
      <c r="N1076" s="56">
        <f t="shared" si="3"/>
        <v>99.702738513926235</v>
      </c>
    </row>
    <row r="1077" spans="1:14" ht="15.75" customHeight="1" x14ac:dyDescent="0.25">
      <c r="A1077" s="5">
        <v>44230000101</v>
      </c>
      <c r="B1077" s="5">
        <v>44230</v>
      </c>
      <c r="C1077" s="6" t="s">
        <v>1084</v>
      </c>
      <c r="D1077" s="6" t="s">
        <v>1084</v>
      </c>
      <c r="E1077" s="6" t="s">
        <v>1559</v>
      </c>
      <c r="F1077" s="6" t="s">
        <v>1560</v>
      </c>
      <c r="G1077" s="5">
        <v>170</v>
      </c>
      <c r="H1077" s="4">
        <f>accesibilidad!CD1077</f>
        <v>0.18541843140838382</v>
      </c>
      <c r="I1077" s="7">
        <f t="shared" si="0"/>
        <v>100.18541843140838</v>
      </c>
      <c r="J1077" s="8">
        <f>VLOOKUP(B1077,'ISDT municipal'!$A$4:$N$734,14)</f>
        <v>99.783610058352778</v>
      </c>
      <c r="K1077" s="9">
        <f>VLOOKUP(B1077,'ISDT asentamiento mas poblado'!$B$4:$I$734,8,FALSE)</f>
        <v>100.18541843140838</v>
      </c>
      <c r="L1077" s="7">
        <f t="shared" si="1"/>
        <v>1.004026797314916</v>
      </c>
      <c r="M1077" s="10">
        <f t="shared" si="2"/>
        <v>99.783610058352778</v>
      </c>
      <c r="N1077" s="56">
        <f t="shared" si="3"/>
        <v>99.783610058352778</v>
      </c>
    </row>
    <row r="1078" spans="1:14" ht="15.75" customHeight="1" x14ac:dyDescent="0.25">
      <c r="A1078" s="5">
        <v>44231000101</v>
      </c>
      <c r="B1078" s="5">
        <v>44231</v>
      </c>
      <c r="C1078" s="6" t="s">
        <v>1085</v>
      </c>
      <c r="D1078" s="6" t="s">
        <v>1085</v>
      </c>
      <c r="E1078" s="6" t="s">
        <v>1559</v>
      </c>
      <c r="F1078" s="6" t="s">
        <v>1560</v>
      </c>
      <c r="G1078" s="5">
        <v>43</v>
      </c>
      <c r="H1078" s="4">
        <f>accesibilidad!CD1078</f>
        <v>-0.81062780822775182</v>
      </c>
      <c r="I1078" s="7">
        <f t="shared" si="0"/>
        <v>99.18937219177225</v>
      </c>
      <c r="J1078" s="8">
        <f>VLOOKUP(B1078,'ISDT municipal'!$A$4:$N$734,14)</f>
        <v>99.686793578234614</v>
      </c>
      <c r="K1078" s="9">
        <f>VLOOKUP(B1078,'ISDT asentamiento mas poblado'!$B$4:$I$734,8,FALSE)</f>
        <v>99.18937219177225</v>
      </c>
      <c r="L1078" s="7">
        <f t="shared" si="1"/>
        <v>0.99501015762863332</v>
      </c>
      <c r="M1078" s="10">
        <f t="shared" si="2"/>
        <v>99.686793578234614</v>
      </c>
      <c r="N1078" s="56">
        <f t="shared" si="3"/>
        <v>99.686793578234614</v>
      </c>
    </row>
    <row r="1079" spans="1:14" ht="15.75" customHeight="1" x14ac:dyDescent="0.25">
      <c r="A1079" s="5">
        <v>44232000101</v>
      </c>
      <c r="B1079" s="5">
        <v>44232</v>
      </c>
      <c r="C1079" s="6" t="s">
        <v>1086</v>
      </c>
      <c r="D1079" s="6" t="s">
        <v>1086</v>
      </c>
      <c r="E1079" s="6" t="s">
        <v>1559</v>
      </c>
      <c r="F1079" s="6" t="s">
        <v>1560</v>
      </c>
      <c r="G1079" s="5">
        <v>447</v>
      </c>
      <c r="H1079" s="4">
        <f>accesibilidad!CD1079</f>
        <v>1.1468350252091508</v>
      </c>
      <c r="I1079" s="7">
        <f t="shared" si="0"/>
        <v>101.14683502520916</v>
      </c>
      <c r="J1079" s="8">
        <f>VLOOKUP(B1079,'ISDT municipal'!$A$4:$N$734,14)</f>
        <v>100.11842711928881</v>
      </c>
      <c r="K1079" s="9">
        <f>VLOOKUP(B1079,'ISDT asentamiento mas poblado'!$B$4:$I$734,8,FALSE)</f>
        <v>101.14683502520914</v>
      </c>
      <c r="L1079" s="7">
        <f t="shared" si="1"/>
        <v>1.0102719143269701</v>
      </c>
      <c r="M1079" s="10">
        <f t="shared" si="2"/>
        <v>100.11842711928881</v>
      </c>
      <c r="N1079" s="56">
        <f t="shared" si="3"/>
        <v>100.11842711928881</v>
      </c>
    </row>
    <row r="1080" spans="1:14" ht="15.75" customHeight="1" x14ac:dyDescent="0.25">
      <c r="A1080" s="5">
        <v>44234000101</v>
      </c>
      <c r="B1080" s="5">
        <v>44234</v>
      </c>
      <c r="C1080" s="6" t="s">
        <v>1087</v>
      </c>
      <c r="D1080" s="6" t="s">
        <v>1088</v>
      </c>
      <c r="E1080" s="6" t="s">
        <v>1561</v>
      </c>
      <c r="F1080" s="6" t="s">
        <v>1562</v>
      </c>
      <c r="G1080" s="5">
        <v>29</v>
      </c>
      <c r="H1080" s="4">
        <f>accesibilidad!CD1080</f>
        <v>-0.42429451510288207</v>
      </c>
      <c r="I1080" s="7">
        <f t="shared" si="0"/>
        <v>99.575705484897114</v>
      </c>
      <c r="J1080" s="8">
        <f>VLOOKUP(B1080,'ISDT municipal'!$A$4:$N$734,14)</f>
        <v>98.134629272219271</v>
      </c>
      <c r="K1080" s="9">
        <f>VLOOKUP(B1080,'ISDT asentamiento mas poblado'!$B$4:$I$734,8,FALSE)</f>
        <v>99.505888860513323</v>
      </c>
      <c r="L1080" s="7">
        <f t="shared" si="1"/>
        <v>1.0139732487753153</v>
      </c>
      <c r="M1080" s="10">
        <f t="shared" si="2"/>
        <v>98.203483775499421</v>
      </c>
      <c r="N1080" s="56">
        <f t="shared" si="3"/>
        <v>98.134629272219271</v>
      </c>
    </row>
    <row r="1081" spans="1:14" ht="15.75" customHeight="1" x14ac:dyDescent="0.25">
      <c r="A1081" s="5">
        <v>44234000201</v>
      </c>
      <c r="B1081" s="5">
        <v>44234</v>
      </c>
      <c r="C1081" s="6" t="s">
        <v>1088</v>
      </c>
      <c r="D1081" s="6" t="s">
        <v>1088</v>
      </c>
      <c r="E1081" s="6" t="s">
        <v>1559</v>
      </c>
      <c r="F1081" s="6" t="s">
        <v>1560</v>
      </c>
      <c r="G1081" s="5">
        <v>38</v>
      </c>
      <c r="H1081" s="4">
        <f>accesibilidad!CD1081</f>
        <v>-0.49411113948668223</v>
      </c>
      <c r="I1081" s="7">
        <f t="shared" si="0"/>
        <v>99.505888860513323</v>
      </c>
      <c r="J1081" s="8">
        <f>VLOOKUP(B1081,'ISDT municipal'!$A$4:$N$734,14)</f>
        <v>98.134629272219271</v>
      </c>
      <c r="K1081" s="9">
        <f>VLOOKUP(B1081,'ISDT asentamiento mas poblado'!$B$4:$I$734,8,FALSE)</f>
        <v>99.505888860513323</v>
      </c>
      <c r="L1081" s="7">
        <f t="shared" si="1"/>
        <v>1.0139732487753153</v>
      </c>
      <c r="M1081" s="10">
        <f t="shared" si="2"/>
        <v>98.134629272219271</v>
      </c>
      <c r="N1081" s="56">
        <f t="shared" si="3"/>
        <v>98.134629272219271</v>
      </c>
    </row>
    <row r="1082" spans="1:14" ht="15.75" customHeight="1" x14ac:dyDescent="0.25">
      <c r="A1082" s="5">
        <v>44235000101</v>
      </c>
      <c r="B1082" s="5">
        <v>44235</v>
      </c>
      <c r="C1082" s="6" t="s">
        <v>1089</v>
      </c>
      <c r="D1082" s="6" t="s">
        <v>1089</v>
      </c>
      <c r="E1082" s="6" t="s">
        <v>1559</v>
      </c>
      <c r="F1082" s="6" t="s">
        <v>1560</v>
      </c>
      <c r="G1082" s="5">
        <v>104</v>
      </c>
      <c r="H1082" s="4">
        <f>accesibilidad!CD1082</f>
        <v>-0.37772666220916312</v>
      </c>
      <c r="I1082" s="7">
        <f t="shared" si="0"/>
        <v>99.62227333779083</v>
      </c>
      <c r="J1082" s="8">
        <f>VLOOKUP(B1082,'ISDT municipal'!$A$4:$N$734,14)</f>
        <v>99.677263480693128</v>
      </c>
      <c r="K1082" s="9">
        <f>VLOOKUP(B1082,'ISDT asentamiento mas poblado'!$B$4:$I$734,8,FALSE)</f>
        <v>99.622273337790844</v>
      </c>
      <c r="L1082" s="7">
        <f t="shared" si="1"/>
        <v>0.99944831809198964</v>
      </c>
      <c r="M1082" s="10">
        <f t="shared" si="2"/>
        <v>99.677263480693128</v>
      </c>
      <c r="N1082" s="56">
        <f t="shared" si="3"/>
        <v>99.677263480693128</v>
      </c>
    </row>
    <row r="1083" spans="1:14" ht="15.75" customHeight="1" x14ac:dyDescent="0.25">
      <c r="A1083" s="5">
        <v>44236000101</v>
      </c>
      <c r="B1083" s="5">
        <v>44236</v>
      </c>
      <c r="C1083" s="6" t="s">
        <v>1090</v>
      </c>
      <c r="D1083" s="6" t="s">
        <v>1090</v>
      </c>
      <c r="E1083" s="6" t="s">
        <v>1559</v>
      </c>
      <c r="F1083" s="6" t="s">
        <v>1560</v>
      </c>
      <c r="G1083" s="5">
        <v>68</v>
      </c>
      <c r="H1083" s="4">
        <f>accesibilidad!CD1083</f>
        <v>-1.1353871371451623</v>
      </c>
      <c r="I1083" s="7">
        <f t="shared" si="0"/>
        <v>98.864612862854841</v>
      </c>
      <c r="J1083" s="8">
        <f>VLOOKUP(B1083,'ISDT municipal'!$A$4:$N$734,14)</f>
        <v>99.050242702298405</v>
      </c>
      <c r="K1083" s="9">
        <f>VLOOKUP(B1083,'ISDT asentamiento mas poblado'!$B$4:$I$734,8,FALSE)</f>
        <v>98.864612862854841</v>
      </c>
      <c r="L1083" s="7">
        <f t="shared" si="1"/>
        <v>0.99812590222518194</v>
      </c>
      <c r="M1083" s="10">
        <f t="shared" si="2"/>
        <v>99.050242702298405</v>
      </c>
      <c r="N1083" s="56">
        <f t="shared" si="3"/>
        <v>99.050242702298405</v>
      </c>
    </row>
    <row r="1084" spans="1:14" ht="15.75" customHeight="1" x14ac:dyDescent="0.25">
      <c r="A1084" s="5">
        <v>44237000101</v>
      </c>
      <c r="B1084" s="5">
        <v>44237</v>
      </c>
      <c r="C1084" s="6" t="s">
        <v>1091</v>
      </c>
      <c r="D1084" s="6" t="s">
        <v>1091</v>
      </c>
      <c r="E1084" s="6" t="s">
        <v>1559</v>
      </c>
      <c r="F1084" s="6" t="s">
        <v>1560</v>
      </c>
      <c r="G1084" s="5">
        <v>427</v>
      </c>
      <c r="H1084" s="4">
        <f>accesibilidad!CD1084</f>
        <v>0.7316161402584741</v>
      </c>
      <c r="I1084" s="7">
        <f t="shared" si="0"/>
        <v>100.73161614025848</v>
      </c>
      <c r="J1084" s="8">
        <f>VLOOKUP(B1084,'ISDT municipal'!$A$4:$N$734,14)</f>
        <v>100.27274991014649</v>
      </c>
      <c r="K1084" s="9">
        <f>VLOOKUP(B1084,'ISDT asentamiento mas poblado'!$B$4:$I$734,8,FALSE)</f>
        <v>100.73161614025847</v>
      </c>
      <c r="L1084" s="7">
        <f t="shared" si="1"/>
        <v>1.0045761807721756</v>
      </c>
      <c r="M1084" s="10">
        <f t="shared" si="2"/>
        <v>100.27274991014649</v>
      </c>
      <c r="N1084" s="56">
        <f t="shared" si="3"/>
        <v>100.27274991014649</v>
      </c>
    </row>
    <row r="1085" spans="1:14" ht="15.75" customHeight="1" x14ac:dyDescent="0.25">
      <c r="A1085" s="5">
        <v>44238000101</v>
      </c>
      <c r="B1085" s="5">
        <v>44238</v>
      </c>
      <c r="C1085" s="6" t="s">
        <v>1092</v>
      </c>
      <c r="D1085" s="6" t="s">
        <v>1093</v>
      </c>
      <c r="E1085" s="6" t="s">
        <v>1561</v>
      </c>
      <c r="F1085" s="6" t="s">
        <v>1562</v>
      </c>
      <c r="G1085" s="5">
        <v>206</v>
      </c>
      <c r="H1085" s="4">
        <f>accesibilidad!CD1085</f>
        <v>1.1907591181535502</v>
      </c>
      <c r="I1085" s="7">
        <f t="shared" si="0"/>
        <v>101.19075911815355</v>
      </c>
      <c r="J1085" s="8">
        <f>VLOOKUP(B1085,'ISDT municipal'!$A$4:$N$734,14)</f>
        <v>100.91127640634943</v>
      </c>
      <c r="K1085" s="9">
        <f>VLOOKUP(B1085,'ISDT asentamiento mas poblado'!$B$4:$I$734,8,FALSE)</f>
        <v>101.8401570412634</v>
      </c>
      <c r="L1085" s="7">
        <f t="shared" si="1"/>
        <v>1.0092049240480672</v>
      </c>
      <c r="M1085" s="10">
        <f t="shared" si="2"/>
        <v>100.26780161977683</v>
      </c>
      <c r="N1085" s="56">
        <f t="shared" si="3"/>
        <v>100.26780161977683</v>
      </c>
    </row>
    <row r="1086" spans="1:14" ht="15.75" customHeight="1" x14ac:dyDescent="0.25">
      <c r="A1086" s="5">
        <v>44238000201</v>
      </c>
      <c r="B1086" s="5">
        <v>44238</v>
      </c>
      <c r="C1086" s="6" t="s">
        <v>1094</v>
      </c>
      <c r="D1086" s="6" t="s">
        <v>1093</v>
      </c>
      <c r="E1086" s="6" t="s">
        <v>1561</v>
      </c>
      <c r="F1086" s="6" t="s">
        <v>1562</v>
      </c>
      <c r="G1086" s="5">
        <v>19</v>
      </c>
      <c r="H1086" s="4">
        <f>accesibilidad!CD1086</f>
        <v>-0.26696822214243943</v>
      </c>
      <c r="I1086" s="7">
        <f t="shared" si="0"/>
        <v>99.733031777857562</v>
      </c>
      <c r="J1086" s="8">
        <f>VLOOKUP(B1086,'ISDT municipal'!$A$4:$N$734,14)</f>
        <v>100.91127640634943</v>
      </c>
      <c r="K1086" s="9">
        <f>VLOOKUP(B1086,'ISDT asentamiento mas poblado'!$B$4:$I$734,8,FALSE)</f>
        <v>101.8401570412634</v>
      </c>
      <c r="L1086" s="7">
        <f t="shared" si="1"/>
        <v>1.0092049240480672</v>
      </c>
      <c r="M1086" s="10">
        <f t="shared" si="2"/>
        <v>98.823370161348322</v>
      </c>
      <c r="N1086" s="56">
        <f t="shared" si="3"/>
        <v>98.823370161348322</v>
      </c>
    </row>
    <row r="1087" spans="1:14" ht="15.75" customHeight="1" x14ac:dyDescent="0.25">
      <c r="A1087" s="5">
        <v>44238000301</v>
      </c>
      <c r="B1087" s="5">
        <v>44238</v>
      </c>
      <c r="C1087" s="6" t="s">
        <v>1093</v>
      </c>
      <c r="D1087" s="6" t="s">
        <v>1093</v>
      </c>
      <c r="E1087" s="6" t="s">
        <v>1559</v>
      </c>
      <c r="F1087" s="6" t="s">
        <v>1560</v>
      </c>
      <c r="G1087" s="5">
        <v>2781</v>
      </c>
      <c r="H1087" s="4">
        <f>accesibilidad!CD1087</f>
        <v>1.840157041263395</v>
      </c>
      <c r="I1087" s="7">
        <f t="shared" si="0"/>
        <v>101.8401570412634</v>
      </c>
      <c r="J1087" s="8">
        <f>VLOOKUP(B1087,'ISDT municipal'!$A$4:$N$734,14)</f>
        <v>100.91127640634943</v>
      </c>
      <c r="K1087" s="9">
        <f>VLOOKUP(B1087,'ISDT asentamiento mas poblado'!$B$4:$I$734,8,FALSE)</f>
        <v>101.8401570412634</v>
      </c>
      <c r="L1087" s="7">
        <f t="shared" si="1"/>
        <v>1.0092049240480672</v>
      </c>
      <c r="M1087" s="10">
        <f t="shared" si="2"/>
        <v>100.91127640634943</v>
      </c>
      <c r="N1087" s="56">
        <f t="shared" si="3"/>
        <v>100.91127640634943</v>
      </c>
    </row>
    <row r="1088" spans="1:14" ht="15.75" customHeight="1" x14ac:dyDescent="0.25">
      <c r="A1088" s="5">
        <v>44239000101</v>
      </c>
      <c r="B1088" s="5">
        <v>44239</v>
      </c>
      <c r="C1088" s="6" t="s">
        <v>1095</v>
      </c>
      <c r="D1088" s="6" t="s">
        <v>1095</v>
      </c>
      <c r="E1088" s="6" t="s">
        <v>1559</v>
      </c>
      <c r="F1088" s="6" t="s">
        <v>1560</v>
      </c>
      <c r="G1088" s="5">
        <v>20</v>
      </c>
      <c r="H1088" s="4">
        <f>accesibilidad!CD1088</f>
        <v>-0.11493009109120053</v>
      </c>
      <c r="I1088" s="7">
        <f t="shared" si="0"/>
        <v>99.885069908908804</v>
      </c>
      <c r="J1088" s="8">
        <f>VLOOKUP(B1088,'ISDT municipal'!$A$4:$N$734,14)</f>
        <v>99.177293716035081</v>
      </c>
      <c r="K1088" s="9">
        <f>VLOOKUP(B1088,'ISDT asentamiento mas poblado'!$B$4:$I$734,8,FALSE)</f>
        <v>99.885069908908804</v>
      </c>
      <c r="L1088" s="7">
        <f t="shared" si="1"/>
        <v>1.0071364741500231</v>
      </c>
      <c r="M1088" s="10">
        <f t="shared" si="2"/>
        <v>99.177293716035081</v>
      </c>
      <c r="N1088" s="56">
        <f t="shared" si="3"/>
        <v>99.177293716035081</v>
      </c>
    </row>
    <row r="1089" spans="1:14" ht="15.75" customHeight="1" x14ac:dyDescent="0.25">
      <c r="A1089" s="5">
        <v>44240000101</v>
      </c>
      <c r="B1089" s="5">
        <v>44240</v>
      </c>
      <c r="C1089" s="6" t="s">
        <v>1096</v>
      </c>
      <c r="D1089" s="6" t="s">
        <v>1096</v>
      </c>
      <c r="E1089" s="6" t="s">
        <v>1559</v>
      </c>
      <c r="F1089" s="6" t="s">
        <v>1560</v>
      </c>
      <c r="G1089" s="5">
        <v>172</v>
      </c>
      <c r="H1089" s="4">
        <f>accesibilidad!CD1089</f>
        <v>0.61836797464993742</v>
      </c>
      <c r="I1089" s="7">
        <f t="shared" si="0"/>
        <v>100.61836797464994</v>
      </c>
      <c r="J1089" s="8">
        <f>VLOOKUP(B1089,'ISDT municipal'!$A$4:$N$734,14)</f>
        <v>99.794980889577616</v>
      </c>
      <c r="K1089" s="9">
        <f>VLOOKUP(B1089,'ISDT asentamiento mas poblado'!$B$4:$I$734,8,FALSE)</f>
        <v>100.61836797464994</v>
      </c>
      <c r="L1089" s="7">
        <f t="shared" si="1"/>
        <v>1.0082507865398902</v>
      </c>
      <c r="M1089" s="10">
        <f t="shared" si="2"/>
        <v>99.794980889577616</v>
      </c>
      <c r="N1089" s="56">
        <f t="shared" si="3"/>
        <v>99.794980889577616</v>
      </c>
    </row>
    <row r="1090" spans="1:14" ht="15.75" customHeight="1" x14ac:dyDescent="0.25">
      <c r="A1090" s="5">
        <v>44241000101</v>
      </c>
      <c r="B1090" s="5">
        <v>44241</v>
      </c>
      <c r="C1090" s="6" t="s">
        <v>1097</v>
      </c>
      <c r="D1090" s="6" t="s">
        <v>1097</v>
      </c>
      <c r="E1090" s="6" t="s">
        <v>1559</v>
      </c>
      <c r="F1090" s="6" t="s">
        <v>1560</v>
      </c>
      <c r="G1090" s="5">
        <v>595</v>
      </c>
      <c r="H1090" s="4">
        <f>accesibilidad!CD1090</f>
        <v>0.34294649880042954</v>
      </c>
      <c r="I1090" s="7">
        <f t="shared" si="0"/>
        <v>100.34294649880043</v>
      </c>
      <c r="J1090" s="8">
        <f>VLOOKUP(B1090,'ISDT municipal'!$A$4:$N$734,14)</f>
        <v>99.724921548423765</v>
      </c>
      <c r="K1090" s="9">
        <f>VLOOKUP(B1090,'ISDT asentamiento mas poblado'!$B$4:$I$734,8,FALSE)</f>
        <v>100.34294649880043</v>
      </c>
      <c r="L1090" s="7">
        <f t="shared" si="1"/>
        <v>1.0061972969322073</v>
      </c>
      <c r="M1090" s="10">
        <f t="shared" si="2"/>
        <v>99.724921548423765</v>
      </c>
      <c r="N1090" s="56">
        <f t="shared" si="3"/>
        <v>99.724921548423765</v>
      </c>
    </row>
    <row r="1091" spans="1:14" ht="15.75" customHeight="1" x14ac:dyDescent="0.25">
      <c r="A1091" s="5">
        <v>44243000101</v>
      </c>
      <c r="B1091" s="5">
        <v>44243</v>
      </c>
      <c r="C1091" s="6" t="s">
        <v>1098</v>
      </c>
      <c r="D1091" s="6" t="s">
        <v>1098</v>
      </c>
      <c r="E1091" s="6" t="s">
        <v>1559</v>
      </c>
      <c r="F1091" s="6" t="s">
        <v>1560</v>
      </c>
      <c r="G1091" s="5">
        <v>32</v>
      </c>
      <c r="H1091" s="4">
        <f>accesibilidad!CD1091</f>
        <v>-0.75152071436117707</v>
      </c>
      <c r="I1091" s="7">
        <f t="shared" si="0"/>
        <v>99.248479285638822</v>
      </c>
      <c r="J1091" s="8">
        <f>VLOOKUP(B1091,'ISDT municipal'!$A$4:$N$734,14)</f>
        <v>99.514285247183409</v>
      </c>
      <c r="K1091" s="9">
        <f>VLOOKUP(B1091,'ISDT asentamiento mas poblado'!$B$4:$I$734,8,FALSE)</f>
        <v>99.248479285638822</v>
      </c>
      <c r="L1091" s="7">
        <f t="shared" si="1"/>
        <v>0.99732896678216243</v>
      </c>
      <c r="M1091" s="10">
        <f t="shared" si="2"/>
        <v>99.514285247183409</v>
      </c>
      <c r="N1091" s="56">
        <f t="shared" si="3"/>
        <v>99.514285247183409</v>
      </c>
    </row>
    <row r="1092" spans="1:14" ht="15.75" customHeight="1" x14ac:dyDescent="0.25">
      <c r="A1092" s="5">
        <v>44244000101</v>
      </c>
      <c r="B1092" s="5">
        <v>44244</v>
      </c>
      <c r="C1092" s="6" t="s">
        <v>1099</v>
      </c>
      <c r="D1092" s="6" t="s">
        <v>1099</v>
      </c>
      <c r="E1092" s="6" t="s">
        <v>1559</v>
      </c>
      <c r="F1092" s="6" t="s">
        <v>1560</v>
      </c>
      <c r="G1092" s="5">
        <v>92</v>
      </c>
      <c r="H1092" s="4">
        <f>accesibilidad!CD1092</f>
        <v>-0.92121798387008402</v>
      </c>
      <c r="I1092" s="7">
        <f t="shared" si="0"/>
        <v>99.078782016129921</v>
      </c>
      <c r="J1092" s="8">
        <f>VLOOKUP(B1092,'ISDT municipal'!$A$4:$N$734,14)</f>
        <v>99.717439389807282</v>
      </c>
      <c r="K1092" s="9">
        <f>VLOOKUP(B1092,'ISDT asentamiento mas poblado'!$B$4:$I$734,8,FALSE)</f>
        <v>99.078782016129921</v>
      </c>
      <c r="L1092" s="7">
        <f t="shared" si="1"/>
        <v>0.99359532918629434</v>
      </c>
      <c r="M1092" s="10">
        <f t="shared" si="2"/>
        <v>99.717439389807282</v>
      </c>
      <c r="N1092" s="56">
        <f t="shared" si="3"/>
        <v>99.717439389807282</v>
      </c>
    </row>
    <row r="1093" spans="1:14" ht="15.75" customHeight="1" x14ac:dyDescent="0.25">
      <c r="A1093" s="5">
        <v>44245000101</v>
      </c>
      <c r="B1093" s="5">
        <v>44245</v>
      </c>
      <c r="C1093" s="6" t="s">
        <v>1100</v>
      </c>
      <c r="D1093" s="6" t="s">
        <v>1100</v>
      </c>
      <c r="E1093" s="6" t="s">
        <v>1559</v>
      </c>
      <c r="F1093" s="6" t="s">
        <v>1560</v>
      </c>
      <c r="G1093" s="5">
        <v>281</v>
      </c>
      <c r="H1093" s="4">
        <f>accesibilidad!CD1093</f>
        <v>0.40572473711075219</v>
      </c>
      <c r="I1093" s="7">
        <f t="shared" si="0"/>
        <v>100.40572473711075</v>
      </c>
      <c r="J1093" s="8">
        <f>VLOOKUP(B1093,'ISDT municipal'!$A$4:$N$734,14)</f>
        <v>99.873467865806461</v>
      </c>
      <c r="K1093" s="9">
        <f>VLOOKUP(B1093,'ISDT asentamiento mas poblado'!$B$4:$I$734,8,FALSE)</f>
        <v>100.40572473711075</v>
      </c>
      <c r="L1093" s="7">
        <f t="shared" si="1"/>
        <v>1.0053293120052609</v>
      </c>
      <c r="M1093" s="10">
        <f t="shared" si="2"/>
        <v>99.873467865806461</v>
      </c>
      <c r="N1093" s="56">
        <f t="shared" si="3"/>
        <v>99.873467865806461</v>
      </c>
    </row>
    <row r="1094" spans="1:14" ht="15.75" customHeight="1" x14ac:dyDescent="0.25">
      <c r="A1094" s="5">
        <v>44246000101</v>
      </c>
      <c r="B1094" s="5">
        <v>44246</v>
      </c>
      <c r="C1094" s="6" t="s">
        <v>1101</v>
      </c>
      <c r="D1094" s="6" t="s">
        <v>1101</v>
      </c>
      <c r="E1094" s="6" t="s">
        <v>1559</v>
      </c>
      <c r="F1094" s="6" t="s">
        <v>1560</v>
      </c>
      <c r="G1094" s="5">
        <v>2435</v>
      </c>
      <c r="H1094" s="4">
        <f>accesibilidad!CD1094</f>
        <v>1.8270651861179077</v>
      </c>
      <c r="I1094" s="7">
        <f t="shared" si="0"/>
        <v>101.82706518611791</v>
      </c>
      <c r="J1094" s="8">
        <f>VLOOKUP(B1094,'ISDT municipal'!$A$4:$N$734,14)</f>
        <v>101.4263462414599</v>
      </c>
      <c r="K1094" s="9">
        <f>VLOOKUP(B1094,'ISDT asentamiento mas poblado'!$B$4:$I$734,8,FALSE)</f>
        <v>101.82706518611791</v>
      </c>
      <c r="L1094" s="7">
        <f t="shared" si="1"/>
        <v>1.0039508368338936</v>
      </c>
      <c r="M1094" s="10">
        <f t="shared" si="2"/>
        <v>101.4263462414599</v>
      </c>
      <c r="N1094" s="56">
        <f t="shared" si="3"/>
        <v>101.4263462414599</v>
      </c>
    </row>
    <row r="1095" spans="1:14" ht="15.75" customHeight="1" x14ac:dyDescent="0.25">
      <c r="A1095" s="5">
        <v>44247000101</v>
      </c>
      <c r="B1095" s="5">
        <v>44247</v>
      </c>
      <c r="C1095" s="6" t="s">
        <v>1102</v>
      </c>
      <c r="D1095" s="6" t="s">
        <v>1102</v>
      </c>
      <c r="E1095" s="6" t="s">
        <v>1559</v>
      </c>
      <c r="F1095" s="6" t="s">
        <v>1560</v>
      </c>
      <c r="G1095" s="5">
        <v>338</v>
      </c>
      <c r="H1095" s="4">
        <f>accesibilidad!CD1095</f>
        <v>0.21619207314173308</v>
      </c>
      <c r="I1095" s="7">
        <f t="shared" si="0"/>
        <v>100.21619207314173</v>
      </c>
      <c r="J1095" s="8">
        <f>VLOOKUP(B1095,'ISDT municipal'!$A$4:$N$734,14)</f>
        <v>99.767383617175639</v>
      </c>
      <c r="K1095" s="9">
        <f>VLOOKUP(B1095,'ISDT asentamiento mas poblado'!$B$4:$I$734,8,FALSE)</f>
        <v>100.21619207314173</v>
      </c>
      <c r="L1095" s="7">
        <f t="shared" si="1"/>
        <v>1.0044985489214415</v>
      </c>
      <c r="M1095" s="10">
        <f t="shared" si="2"/>
        <v>99.767383617175639</v>
      </c>
      <c r="N1095" s="56">
        <f t="shared" si="3"/>
        <v>99.767383617175639</v>
      </c>
    </row>
    <row r="1096" spans="1:14" ht="15.75" customHeight="1" x14ac:dyDescent="0.25">
      <c r="A1096" s="5">
        <v>44249000101</v>
      </c>
      <c r="B1096" s="5">
        <v>44249</v>
      </c>
      <c r="C1096" s="6" t="s">
        <v>1103</v>
      </c>
      <c r="D1096" s="6" t="s">
        <v>1103</v>
      </c>
      <c r="E1096" s="6" t="s">
        <v>1559</v>
      </c>
      <c r="F1096" s="6" t="s">
        <v>1560</v>
      </c>
      <c r="G1096" s="5">
        <v>44</v>
      </c>
      <c r="H1096" s="4">
        <f>accesibilidad!CD1096</f>
        <v>-1.1491121545008944</v>
      </c>
      <c r="I1096" s="7">
        <f t="shared" si="0"/>
        <v>98.850887845499102</v>
      </c>
      <c r="J1096" s="8">
        <f>VLOOKUP(B1096,'ISDT municipal'!$A$4:$N$734,14)</f>
        <v>99.093183647014314</v>
      </c>
      <c r="K1096" s="9">
        <f>VLOOKUP(B1096,'ISDT asentamiento mas poblado'!$B$4:$I$734,8,FALSE)</f>
        <v>98.850887845499102</v>
      </c>
      <c r="L1096" s="7">
        <f t="shared" si="1"/>
        <v>0.99755486913834246</v>
      </c>
      <c r="M1096" s="10">
        <f t="shared" si="2"/>
        <v>99.093183647014314</v>
      </c>
      <c r="N1096" s="56">
        <f t="shared" si="3"/>
        <v>99.093183647014314</v>
      </c>
    </row>
    <row r="1097" spans="1:14" ht="15.75" customHeight="1" x14ac:dyDescent="0.25">
      <c r="A1097" s="5">
        <v>44250000101</v>
      </c>
      <c r="B1097" s="5">
        <v>44250</v>
      </c>
      <c r="C1097" s="6" t="s">
        <v>1104</v>
      </c>
      <c r="D1097" s="6" t="s">
        <v>1104</v>
      </c>
      <c r="E1097" s="6" t="s">
        <v>1559</v>
      </c>
      <c r="F1097" s="6" t="s">
        <v>1560</v>
      </c>
      <c r="G1097" s="5">
        <v>21</v>
      </c>
      <c r="H1097" s="4">
        <f>accesibilidad!CD1097</f>
        <v>-1.215536434902371</v>
      </c>
      <c r="I1097" s="7">
        <f t="shared" si="0"/>
        <v>98.784463565097624</v>
      </c>
      <c r="J1097" s="8">
        <f>VLOOKUP(B1097,'ISDT municipal'!$A$4:$N$734,14)</f>
        <v>99.135612403562789</v>
      </c>
      <c r="K1097" s="9">
        <f>VLOOKUP(B1097,'ISDT asentamiento mas poblado'!$B$4:$I$734,8,FALSE)</f>
        <v>98.784463565097624</v>
      </c>
      <c r="L1097" s="7">
        <f t="shared" si="1"/>
        <v>0.99645789409122021</v>
      </c>
      <c r="M1097" s="10">
        <f t="shared" si="2"/>
        <v>99.135612403562789</v>
      </c>
      <c r="N1097" s="56">
        <f t="shared" si="3"/>
        <v>99.135612403562789</v>
      </c>
    </row>
    <row r="1098" spans="1:14" ht="15.75" customHeight="1" x14ac:dyDescent="0.25">
      <c r="A1098" s="5">
        <v>44251000101</v>
      </c>
      <c r="B1098" s="5">
        <v>44251</v>
      </c>
      <c r="C1098" s="6" t="s">
        <v>1105</v>
      </c>
      <c r="D1098" s="6" t="s">
        <v>1105</v>
      </c>
      <c r="E1098" s="6" t="s">
        <v>1559</v>
      </c>
      <c r="F1098" s="6" t="s">
        <v>1560</v>
      </c>
      <c r="G1098" s="5">
        <v>285</v>
      </c>
      <c r="H1098" s="4">
        <f>accesibilidad!CD1098</f>
        <v>0.81154631969660929</v>
      </c>
      <c r="I1098" s="7">
        <f t="shared" si="0"/>
        <v>100.8115463196966</v>
      </c>
      <c r="J1098" s="8">
        <f>VLOOKUP(B1098,'ISDT municipal'!$A$4:$N$734,14)</f>
        <v>100.02280617415163</v>
      </c>
      <c r="K1098" s="9">
        <f>VLOOKUP(B1098,'ISDT asentamiento mas poblado'!$B$4:$I$734,8,FALSE)</f>
        <v>100.8115463196966</v>
      </c>
      <c r="L1098" s="7">
        <f t="shared" si="1"/>
        <v>1.007885603051085</v>
      </c>
      <c r="M1098" s="10">
        <f t="shared" si="2"/>
        <v>100.02280617415163</v>
      </c>
      <c r="N1098" s="56">
        <f t="shared" si="3"/>
        <v>100.02280617415163</v>
      </c>
    </row>
    <row r="1099" spans="1:14" ht="15.75" customHeight="1" x14ac:dyDescent="0.25">
      <c r="A1099" s="5">
        <v>44252000101</v>
      </c>
      <c r="B1099" s="5">
        <v>44252</v>
      </c>
      <c r="C1099" s="6" t="s">
        <v>1106</v>
      </c>
      <c r="D1099" s="6" t="s">
        <v>1106</v>
      </c>
      <c r="E1099" s="6" t="s">
        <v>1559</v>
      </c>
      <c r="F1099" s="6" t="s">
        <v>1560</v>
      </c>
      <c r="G1099" s="5">
        <v>83</v>
      </c>
      <c r="H1099" s="4">
        <f>accesibilidad!CD1099</f>
        <v>4.0778344551778721E-2</v>
      </c>
      <c r="I1099" s="7">
        <f t="shared" si="0"/>
        <v>100.04077834455178</v>
      </c>
      <c r="J1099" s="8">
        <f>VLOOKUP(B1099,'ISDT municipal'!$A$4:$N$734,14)</f>
        <v>99.72925407561705</v>
      </c>
      <c r="K1099" s="9">
        <f>VLOOKUP(B1099,'ISDT asentamiento mas poblado'!$B$4:$I$734,8,FALSE)</f>
        <v>100.04077834455178</v>
      </c>
      <c r="L1099" s="7">
        <f t="shared" si="1"/>
        <v>1.0031236999797324</v>
      </c>
      <c r="M1099" s="10">
        <f t="shared" si="2"/>
        <v>99.72925407561705</v>
      </c>
      <c r="N1099" s="56">
        <f t="shared" si="3"/>
        <v>99.72925407561705</v>
      </c>
    </row>
    <row r="1100" spans="1:14" ht="15.75" customHeight="1" x14ac:dyDescent="0.25">
      <c r="A1100" s="5">
        <v>44256000101</v>
      </c>
      <c r="B1100" s="5">
        <v>44256</v>
      </c>
      <c r="C1100" s="6" t="s">
        <v>1107</v>
      </c>
      <c r="D1100" s="6" t="s">
        <v>1107</v>
      </c>
      <c r="E1100" s="6" t="s">
        <v>1559</v>
      </c>
      <c r="F1100" s="6" t="s">
        <v>1560</v>
      </c>
      <c r="G1100" s="5">
        <v>42</v>
      </c>
      <c r="H1100" s="4">
        <f>accesibilidad!CD1100</f>
        <v>-0.29247222812827522</v>
      </c>
      <c r="I1100" s="7">
        <f t="shared" si="0"/>
        <v>99.707527771871725</v>
      </c>
      <c r="J1100" s="8">
        <f>VLOOKUP(B1100,'ISDT municipal'!$A$4:$N$734,14)</f>
        <v>99.149211391939161</v>
      </c>
      <c r="K1100" s="9">
        <f>VLOOKUP(B1100,'ISDT asentamiento mas poblado'!$B$4:$I$734,8,FALSE)</f>
        <v>99.707527771871725</v>
      </c>
      <c r="L1100" s="7">
        <f t="shared" si="1"/>
        <v>1.0056310723211457</v>
      </c>
      <c r="M1100" s="10">
        <f t="shared" si="2"/>
        <v>99.149211391939161</v>
      </c>
      <c r="N1100" s="56">
        <f t="shared" si="3"/>
        <v>99.149211391939161</v>
      </c>
    </row>
    <row r="1101" spans="1:14" ht="15.75" customHeight="1" x14ac:dyDescent="0.25">
      <c r="A1101" s="5">
        <v>44257000101</v>
      </c>
      <c r="B1101" s="5">
        <v>44257</v>
      </c>
      <c r="C1101" s="6" t="s">
        <v>1108</v>
      </c>
      <c r="D1101" s="6" t="s">
        <v>1108</v>
      </c>
      <c r="E1101" s="6" t="s">
        <v>1559</v>
      </c>
      <c r="F1101" s="6" t="s">
        <v>1560</v>
      </c>
      <c r="G1101" s="5">
        <v>160</v>
      </c>
      <c r="H1101" s="4">
        <f>accesibilidad!CD1101</f>
        <v>-0.53656872399156463</v>
      </c>
      <c r="I1101" s="7">
        <f t="shared" si="0"/>
        <v>99.463431276008436</v>
      </c>
      <c r="J1101" s="8">
        <f>VLOOKUP(B1101,'ISDT municipal'!$A$4:$N$734,14)</f>
        <v>99.23238520604815</v>
      </c>
      <c r="K1101" s="9">
        <f>VLOOKUP(B1101,'ISDT asentamiento mas poblado'!$B$4:$I$734,8,FALSE)</f>
        <v>99.463431276008436</v>
      </c>
      <c r="L1101" s="7">
        <f t="shared" si="1"/>
        <v>1.0023283333307018</v>
      </c>
      <c r="M1101" s="10">
        <f t="shared" si="2"/>
        <v>99.23238520604815</v>
      </c>
      <c r="N1101" s="56">
        <f t="shared" si="3"/>
        <v>99.23238520604815</v>
      </c>
    </row>
    <row r="1102" spans="1:14" ht="15.75" customHeight="1" x14ac:dyDescent="0.25">
      <c r="A1102" s="5">
        <v>44258000101</v>
      </c>
      <c r="B1102" s="5">
        <v>44258</v>
      </c>
      <c r="C1102" s="6" t="s">
        <v>1109</v>
      </c>
      <c r="D1102" s="6" t="s">
        <v>1109</v>
      </c>
      <c r="E1102" s="6" t="s">
        <v>1559</v>
      </c>
      <c r="F1102" s="6" t="s">
        <v>1560</v>
      </c>
      <c r="G1102" s="5">
        <v>61</v>
      </c>
      <c r="H1102" s="4">
        <f>accesibilidad!CD1102</f>
        <v>-0.580306071087617</v>
      </c>
      <c r="I1102" s="7">
        <f t="shared" si="0"/>
        <v>99.41969392891238</v>
      </c>
      <c r="J1102" s="8">
        <f>VLOOKUP(B1102,'ISDT municipal'!$A$4:$N$734,14)</f>
        <v>99.260032494008016</v>
      </c>
      <c r="K1102" s="9">
        <f>VLOOKUP(B1102,'ISDT asentamiento mas poblado'!$B$4:$I$734,8,FALSE)</f>
        <v>99.41969392891238</v>
      </c>
      <c r="L1102" s="7">
        <f t="shared" si="1"/>
        <v>1.00160851685107</v>
      </c>
      <c r="M1102" s="10">
        <f t="shared" si="2"/>
        <v>99.260032494008016</v>
      </c>
      <c r="N1102" s="56">
        <f t="shared" si="3"/>
        <v>99.260032494008016</v>
      </c>
    </row>
    <row r="1103" spans="1:14" ht="15.75" customHeight="1" x14ac:dyDescent="0.25">
      <c r="A1103" s="5">
        <v>44260000101</v>
      </c>
      <c r="B1103" s="5">
        <v>44260</v>
      </c>
      <c r="C1103" s="6" t="s">
        <v>1110</v>
      </c>
      <c r="D1103" s="6" t="s">
        <v>1111</v>
      </c>
      <c r="E1103" s="6" t="s">
        <v>1561</v>
      </c>
      <c r="F1103" s="6" t="s">
        <v>1562</v>
      </c>
      <c r="G1103" s="5">
        <v>14</v>
      </c>
      <c r="H1103" s="4">
        <f>accesibilidad!CD1103</f>
        <v>-1.3733534188170848</v>
      </c>
      <c r="I1103" s="7">
        <f t="shared" si="0"/>
        <v>98.626646581182911</v>
      </c>
      <c r="J1103" s="8">
        <f>VLOOKUP(B1103,'ISDT municipal'!$A$4:$N$734,14)</f>
        <v>99.540655715656825</v>
      </c>
      <c r="K1103" s="9">
        <f>VLOOKUP(B1103,'ISDT asentamiento mas poblado'!$B$4:$I$734,8,FALSE)</f>
        <v>98.997306025174268</v>
      </c>
      <c r="L1103" s="7">
        <f t="shared" si="1"/>
        <v>0.99454142946340773</v>
      </c>
      <c r="M1103" s="10">
        <f t="shared" si="2"/>
        <v>99.167961896163206</v>
      </c>
      <c r="N1103" s="56">
        <f t="shared" si="3"/>
        <v>99.167961896163206</v>
      </c>
    </row>
    <row r="1104" spans="1:14" ht="15.75" customHeight="1" x14ac:dyDescent="0.25">
      <c r="A1104" s="5">
        <v>44260000201</v>
      </c>
      <c r="B1104" s="5">
        <v>44260</v>
      </c>
      <c r="C1104" s="6" t="s">
        <v>1111</v>
      </c>
      <c r="D1104" s="6" t="s">
        <v>1111</v>
      </c>
      <c r="E1104" s="6" t="s">
        <v>1559</v>
      </c>
      <c r="F1104" s="6" t="s">
        <v>1560</v>
      </c>
      <c r="G1104" s="5">
        <v>157</v>
      </c>
      <c r="H1104" s="4">
        <f>accesibilidad!CD1104</f>
        <v>-1.0026939748257335</v>
      </c>
      <c r="I1104" s="7">
        <f t="shared" si="0"/>
        <v>98.997306025174268</v>
      </c>
      <c r="J1104" s="8">
        <f>VLOOKUP(B1104,'ISDT municipal'!$A$4:$N$734,14)</f>
        <v>99.540655715656825</v>
      </c>
      <c r="K1104" s="9">
        <f>VLOOKUP(B1104,'ISDT asentamiento mas poblado'!$B$4:$I$734,8,FALSE)</f>
        <v>98.997306025174268</v>
      </c>
      <c r="L1104" s="7">
        <f t="shared" si="1"/>
        <v>0.99454142946340773</v>
      </c>
      <c r="M1104" s="10">
        <f t="shared" si="2"/>
        <v>99.540655715656825</v>
      </c>
      <c r="N1104" s="56">
        <f t="shared" si="3"/>
        <v>99.540655715656825</v>
      </c>
    </row>
    <row r="1105" spans="1:14" ht="15.75" customHeight="1" x14ac:dyDescent="0.25">
      <c r="A1105" s="5">
        <v>44261000101</v>
      </c>
      <c r="B1105" s="5">
        <v>44261</v>
      </c>
      <c r="C1105" s="6" t="s">
        <v>1112</v>
      </c>
      <c r="D1105" s="6" t="s">
        <v>1112</v>
      </c>
      <c r="E1105" s="6" t="s">
        <v>1559</v>
      </c>
      <c r="F1105" s="6" t="s">
        <v>1560</v>
      </c>
      <c r="G1105" s="5">
        <v>841</v>
      </c>
      <c r="H1105" s="4">
        <f>accesibilidad!CD1105</f>
        <v>1.1025966405607672</v>
      </c>
      <c r="I1105" s="7">
        <f t="shared" si="0"/>
        <v>101.10259664056076</v>
      </c>
      <c r="J1105" s="8">
        <f>VLOOKUP(B1105,'ISDT municipal'!$A$4:$N$734,14)</f>
        <v>100.37239303462908</v>
      </c>
      <c r="K1105" s="9">
        <f>VLOOKUP(B1105,'ISDT asentamiento mas poblado'!$B$4:$I$734,8,FALSE)</f>
        <v>101.10259664056076</v>
      </c>
      <c r="L1105" s="7">
        <f t="shared" si="1"/>
        <v>1.0072749446720848</v>
      </c>
      <c r="M1105" s="10">
        <f t="shared" si="2"/>
        <v>100.37239303462908</v>
      </c>
      <c r="N1105" s="56">
        <f t="shared" si="3"/>
        <v>100.37239303462908</v>
      </c>
    </row>
    <row r="1106" spans="1:14" ht="15.75" customHeight="1" x14ac:dyDescent="0.25">
      <c r="A1106" s="5">
        <v>44262000101</v>
      </c>
      <c r="B1106" s="5">
        <v>44262</v>
      </c>
      <c r="C1106" s="6" t="s">
        <v>1582</v>
      </c>
      <c r="D1106" s="6" t="s">
        <v>1113</v>
      </c>
      <c r="E1106" s="6" t="s">
        <v>1559</v>
      </c>
      <c r="F1106" s="6" t="s">
        <v>1560</v>
      </c>
      <c r="G1106" s="5">
        <v>161</v>
      </c>
      <c r="H1106" s="4">
        <f>accesibilidad!CD1106</f>
        <v>-0.37729388195512864</v>
      </c>
      <c r="I1106" s="7">
        <f t="shared" si="0"/>
        <v>99.622706118044874</v>
      </c>
      <c r="J1106" s="8">
        <f>VLOOKUP(B1106,'ISDT municipal'!$A$4:$N$734,14)</f>
        <v>99.240083863431011</v>
      </c>
      <c r="K1106" s="9">
        <f>VLOOKUP(B1106,'ISDT asentamiento mas poblado'!$B$4:$I$734,8,FALSE)</f>
        <v>99.622706118044874</v>
      </c>
      <c r="L1106" s="7">
        <f t="shared" si="1"/>
        <v>1.003855521274452</v>
      </c>
      <c r="M1106" s="10">
        <f t="shared" si="2"/>
        <v>99.240083863431011</v>
      </c>
      <c r="N1106" s="56">
        <f t="shared" si="3"/>
        <v>99.240083863431011</v>
      </c>
    </row>
    <row r="1107" spans="1:14" ht="15.75" customHeight="1" x14ac:dyDescent="0.25">
      <c r="A1107" s="5">
        <v>44263000101</v>
      </c>
      <c r="B1107" s="5">
        <v>44263</v>
      </c>
      <c r="C1107" s="6" t="s">
        <v>1114</v>
      </c>
      <c r="D1107" s="6" t="s">
        <v>1114</v>
      </c>
      <c r="E1107" s="6" t="s">
        <v>1559</v>
      </c>
      <c r="F1107" s="6" t="s">
        <v>1560</v>
      </c>
      <c r="G1107" s="5">
        <v>507</v>
      </c>
      <c r="H1107" s="4">
        <f>accesibilidad!CD1107</f>
        <v>1.6878036997528991</v>
      </c>
      <c r="I1107" s="7">
        <f t="shared" si="0"/>
        <v>101.68780369975291</v>
      </c>
      <c r="J1107" s="8">
        <f>VLOOKUP(B1107,'ISDT municipal'!$A$4:$N$734,14)</f>
        <v>100.29454898774833</v>
      </c>
      <c r="K1107" s="9">
        <f>VLOOKUP(B1107,'ISDT asentamiento mas poblado'!$B$4:$I$734,8,FALSE)</f>
        <v>101.68780369975289</v>
      </c>
      <c r="L1107" s="7">
        <f t="shared" si="1"/>
        <v>1.0138916294660716</v>
      </c>
      <c r="M1107" s="10">
        <f t="shared" si="2"/>
        <v>100.29454898774833</v>
      </c>
      <c r="N1107" s="56">
        <f t="shared" si="3"/>
        <v>100.29454898774833</v>
      </c>
    </row>
    <row r="1108" spans="1:14" ht="15.75" customHeight="1" x14ac:dyDescent="0.25">
      <c r="A1108" s="5">
        <v>44264000201</v>
      </c>
      <c r="B1108" s="5">
        <v>44264</v>
      </c>
      <c r="C1108" s="6" t="s">
        <v>1115</v>
      </c>
      <c r="D1108" s="6" t="s">
        <v>1115</v>
      </c>
      <c r="E1108" s="6" t="s">
        <v>1559</v>
      </c>
      <c r="F1108" s="6" t="s">
        <v>1560</v>
      </c>
      <c r="G1108" s="5">
        <v>333</v>
      </c>
      <c r="H1108" s="4">
        <f>accesibilidad!CD1108</f>
        <v>1.6468108489519104</v>
      </c>
      <c r="I1108" s="7">
        <f t="shared" si="0"/>
        <v>101.64681084895192</v>
      </c>
      <c r="J1108" s="8">
        <f>VLOOKUP(B1108,'ISDT municipal'!$A$4:$N$734,14)</f>
        <v>100.54895364855761</v>
      </c>
      <c r="K1108" s="9">
        <f>VLOOKUP(B1108,'ISDT asentamiento mas poblado'!$B$4:$I$734,8,FALSE)</f>
        <v>101.64681084895192</v>
      </c>
      <c r="L1108" s="7">
        <f t="shared" si="1"/>
        <v>1.0109186337655145</v>
      </c>
      <c r="M1108" s="10">
        <f t="shared" si="2"/>
        <v>100.54895364855761</v>
      </c>
      <c r="N1108" s="56">
        <f t="shared" si="3"/>
        <v>100.54895364855761</v>
      </c>
    </row>
    <row r="1109" spans="1:14" ht="15.75" customHeight="1" x14ac:dyDescent="0.25">
      <c r="A1109" s="5">
        <v>44265000101</v>
      </c>
      <c r="B1109" s="5">
        <v>44265</v>
      </c>
      <c r="C1109" s="6" t="s">
        <v>1116</v>
      </c>
      <c r="D1109" s="6" t="s">
        <v>1116</v>
      </c>
      <c r="E1109" s="6" t="s">
        <v>1559</v>
      </c>
      <c r="F1109" s="6" t="s">
        <v>1560</v>
      </c>
      <c r="G1109" s="5">
        <v>231</v>
      </c>
      <c r="H1109" s="4">
        <f>accesibilidad!CD1109</f>
        <v>-0.41402469086061433</v>
      </c>
      <c r="I1109" s="7">
        <f t="shared" si="0"/>
        <v>99.585975309139386</v>
      </c>
      <c r="J1109" s="8">
        <f>VLOOKUP(B1109,'ISDT municipal'!$A$4:$N$734,14)</f>
        <v>99.596334077941819</v>
      </c>
      <c r="K1109" s="9">
        <f>VLOOKUP(B1109,'ISDT asentamiento mas poblado'!$B$4:$I$734,8,FALSE)</f>
        <v>99.585975309139386</v>
      </c>
      <c r="L1109" s="7">
        <f t="shared" si="1"/>
        <v>0.99989599246901673</v>
      </c>
      <c r="M1109" s="10">
        <f t="shared" si="2"/>
        <v>99.596334077941819</v>
      </c>
      <c r="N1109" s="56">
        <f t="shared" si="3"/>
        <v>99.596334077941819</v>
      </c>
    </row>
    <row r="1110" spans="1:14" ht="15.75" customHeight="1" x14ac:dyDescent="0.25">
      <c r="A1110" s="5">
        <v>44266000101</v>
      </c>
      <c r="B1110" s="5">
        <v>44266</v>
      </c>
      <c r="C1110" s="6" t="s">
        <v>1117</v>
      </c>
      <c r="D1110" s="6" t="s">
        <v>1117</v>
      </c>
      <c r="E1110" s="6" t="s">
        <v>1559</v>
      </c>
      <c r="F1110" s="6" t="s">
        <v>1560</v>
      </c>
      <c r="G1110" s="5">
        <v>131</v>
      </c>
      <c r="H1110" s="4">
        <f>accesibilidad!CD1110</f>
        <v>-0.32110076780646074</v>
      </c>
      <c r="I1110" s="7">
        <f t="shared" si="0"/>
        <v>99.678899232193544</v>
      </c>
      <c r="J1110" s="8">
        <f>VLOOKUP(B1110,'ISDT municipal'!$A$4:$N$734,14)</f>
        <v>99.43402346021422</v>
      </c>
      <c r="K1110" s="9">
        <f>VLOOKUP(B1110,'ISDT asentamiento mas poblado'!$B$4:$I$734,8,FALSE)</f>
        <v>99.678899232193544</v>
      </c>
      <c r="L1110" s="7">
        <f t="shared" si="1"/>
        <v>1.0024626960014074</v>
      </c>
      <c r="M1110" s="10">
        <f t="shared" si="2"/>
        <v>99.43402346021422</v>
      </c>
      <c r="N1110" s="56">
        <f t="shared" si="3"/>
        <v>99.43402346021422</v>
      </c>
    </row>
    <row r="1111" spans="1:14" ht="15.75" customHeight="1" x14ac:dyDescent="0.25">
      <c r="A1111" s="5">
        <v>44267000101</v>
      </c>
      <c r="B1111" s="5">
        <v>44267</v>
      </c>
      <c r="C1111" s="6" t="s">
        <v>1118</v>
      </c>
      <c r="D1111" s="6" t="s">
        <v>1119</v>
      </c>
      <c r="E1111" s="6" t="s">
        <v>1561</v>
      </c>
      <c r="F1111" s="6" t="s">
        <v>1562</v>
      </c>
      <c r="G1111" s="5">
        <v>7</v>
      </c>
      <c r="H1111" s="4">
        <f>accesibilidad!CD1111</f>
        <v>-0.94845321729817067</v>
      </c>
      <c r="I1111" s="7">
        <f t="shared" si="0"/>
        <v>99.051546782701834</v>
      </c>
      <c r="J1111" s="8">
        <f>VLOOKUP(B1111,'ISDT municipal'!$A$4:$N$734,14)</f>
        <v>99.087443088300745</v>
      </c>
      <c r="K1111" s="9">
        <f>VLOOKUP(B1111,'ISDT asentamiento mas poblado'!$B$4:$I$734,8,FALSE)</f>
        <v>99.630120721463413</v>
      </c>
      <c r="L1111" s="7">
        <f t="shared" si="1"/>
        <v>1.0054767548364232</v>
      </c>
      <c r="M1111" s="10">
        <f t="shared" si="2"/>
        <v>98.512020597448938</v>
      </c>
      <c r="N1111" s="56">
        <f t="shared" si="3"/>
        <v>98.512020597448938</v>
      </c>
    </row>
    <row r="1112" spans="1:14" ht="15.75" customHeight="1" x14ac:dyDescent="0.25">
      <c r="A1112" s="5">
        <v>44267000201</v>
      </c>
      <c r="B1112" s="5">
        <v>44267</v>
      </c>
      <c r="C1112" s="6" t="s">
        <v>1119</v>
      </c>
      <c r="D1112" s="6" t="s">
        <v>1119</v>
      </c>
      <c r="E1112" s="6" t="s">
        <v>1559</v>
      </c>
      <c r="F1112" s="6" t="s">
        <v>1560</v>
      </c>
      <c r="G1112" s="5">
        <v>65</v>
      </c>
      <c r="H1112" s="4">
        <f>accesibilidad!CD1112</f>
        <v>-0.36987927853658537</v>
      </c>
      <c r="I1112" s="7">
        <f t="shared" si="0"/>
        <v>99.630120721463413</v>
      </c>
      <c r="J1112" s="8">
        <f>VLOOKUP(B1112,'ISDT municipal'!$A$4:$N$734,14)</f>
        <v>99.087443088300745</v>
      </c>
      <c r="K1112" s="9">
        <f>VLOOKUP(B1112,'ISDT asentamiento mas poblado'!$B$4:$I$734,8,FALSE)</f>
        <v>99.630120721463413</v>
      </c>
      <c r="L1112" s="7">
        <f t="shared" si="1"/>
        <v>1.0054767548364232</v>
      </c>
      <c r="M1112" s="10">
        <f t="shared" si="2"/>
        <v>99.087443088300745</v>
      </c>
      <c r="N1112" s="56">
        <f t="shared" si="3"/>
        <v>99.087443088300745</v>
      </c>
    </row>
    <row r="1113" spans="1:14" ht="15.75" customHeight="1" x14ac:dyDescent="0.25">
      <c r="A1113" s="5">
        <v>44268000101</v>
      </c>
      <c r="B1113" s="5">
        <v>44268</v>
      </c>
      <c r="C1113" s="6" t="s">
        <v>1120</v>
      </c>
      <c r="D1113" s="6" t="s">
        <v>1120</v>
      </c>
      <c r="E1113" s="6" t="s">
        <v>1559</v>
      </c>
      <c r="F1113" s="6" t="s">
        <v>1560</v>
      </c>
      <c r="G1113" s="5">
        <v>32</v>
      </c>
      <c r="H1113" s="4">
        <f>accesibilidad!CD1113</f>
        <v>-0.81792423612369314</v>
      </c>
      <c r="I1113" s="7">
        <f t="shared" si="0"/>
        <v>99.182075763876313</v>
      </c>
      <c r="J1113" s="8">
        <f>VLOOKUP(B1113,'ISDT municipal'!$A$4:$N$734,14)</f>
        <v>98.807959882846205</v>
      </c>
      <c r="K1113" s="9">
        <f>VLOOKUP(B1113,'ISDT asentamiento mas poblado'!$B$4:$I$734,8,FALSE)</f>
        <v>99.182075763876313</v>
      </c>
      <c r="L1113" s="7">
        <f t="shared" si="1"/>
        <v>1.0037862929411121</v>
      </c>
      <c r="M1113" s="10">
        <f t="shared" si="2"/>
        <v>98.807959882846205</v>
      </c>
      <c r="N1113" s="56">
        <f t="shared" si="3"/>
        <v>98.807959882846205</v>
      </c>
    </row>
    <row r="1114" spans="1:14" ht="15.75" customHeight="1" x14ac:dyDescent="0.25">
      <c r="A1114" s="5">
        <v>50001000101</v>
      </c>
      <c r="B1114" s="5">
        <v>50001</v>
      </c>
      <c r="C1114" s="6" t="s">
        <v>1121</v>
      </c>
      <c r="D1114" s="6" t="s">
        <v>1121</v>
      </c>
      <c r="E1114" s="6" t="s">
        <v>1559</v>
      </c>
      <c r="F1114" s="6" t="s">
        <v>1560</v>
      </c>
      <c r="G1114" s="5">
        <v>92</v>
      </c>
      <c r="H1114" s="4">
        <f>accesibilidad!CD1114</f>
        <v>-0.77988595633425983</v>
      </c>
      <c r="I1114" s="7">
        <f t="shared" si="0"/>
        <v>99.220114043665745</v>
      </c>
      <c r="J1114" s="8">
        <f>VLOOKUP(B1114,'ISDT municipal'!$A$4:$N$734,14)</f>
        <v>98.366142140329174</v>
      </c>
      <c r="K1114" s="9">
        <f>VLOOKUP(B1114,'ISDT asentamiento mas poblado'!$B$4:$I$734,8,FALSE)</f>
        <v>99.220114043665745</v>
      </c>
      <c r="L1114" s="7">
        <f t="shared" si="1"/>
        <v>1.008681563439972</v>
      </c>
      <c r="M1114" s="10">
        <f t="shared" si="2"/>
        <v>98.366142140329174</v>
      </c>
      <c r="N1114" s="56">
        <f t="shared" si="3"/>
        <v>98.366142140329174</v>
      </c>
    </row>
    <row r="1115" spans="1:14" ht="15.75" customHeight="1" x14ac:dyDescent="0.25">
      <c r="A1115" s="5">
        <v>50002000101</v>
      </c>
      <c r="B1115" s="5">
        <v>50002</v>
      </c>
      <c r="C1115" s="6" t="s">
        <v>1122</v>
      </c>
      <c r="D1115" s="6" t="s">
        <v>1122</v>
      </c>
      <c r="E1115" s="6" t="s">
        <v>1559</v>
      </c>
      <c r="F1115" s="6" t="s">
        <v>1560</v>
      </c>
      <c r="G1115" s="5">
        <v>158</v>
      </c>
      <c r="H1115" s="4">
        <f>accesibilidad!CD1115</f>
        <v>-0.28171447756387002</v>
      </c>
      <c r="I1115" s="7">
        <f t="shared" si="0"/>
        <v>99.718285522436133</v>
      </c>
      <c r="J1115" s="8">
        <f>VLOOKUP(B1115,'ISDT municipal'!$A$4:$N$734,14)</f>
        <v>99.422196591221962</v>
      </c>
      <c r="K1115" s="9">
        <f>VLOOKUP(B1115,'ISDT asentamiento mas poblado'!$B$4:$I$734,8,FALSE)</f>
        <v>99.718285522436119</v>
      </c>
      <c r="L1115" s="7">
        <f t="shared" si="1"/>
        <v>1.0029780968572997</v>
      </c>
      <c r="M1115" s="10">
        <f t="shared" si="2"/>
        <v>99.422196591221962</v>
      </c>
      <c r="N1115" s="56">
        <f t="shared" si="3"/>
        <v>99.422196591221962</v>
      </c>
    </row>
    <row r="1116" spans="1:14" ht="15.75" customHeight="1" x14ac:dyDescent="0.25">
      <c r="A1116" s="5">
        <v>50003000101</v>
      </c>
      <c r="B1116" s="5">
        <v>50003</v>
      </c>
      <c r="C1116" s="6" t="s">
        <v>1123</v>
      </c>
      <c r="D1116" s="6" t="s">
        <v>1123</v>
      </c>
      <c r="E1116" s="6" t="s">
        <v>1559</v>
      </c>
      <c r="F1116" s="6" t="s">
        <v>1560</v>
      </c>
      <c r="G1116" s="5">
        <v>138</v>
      </c>
      <c r="H1116" s="4">
        <f>accesibilidad!CD1116</f>
        <v>0.60686908084865898</v>
      </c>
      <c r="I1116" s="7">
        <f t="shared" si="0"/>
        <v>100.60686908084865</v>
      </c>
      <c r="J1116" s="8">
        <f>VLOOKUP(B1116,'ISDT municipal'!$A$4:$N$734,14)</f>
        <v>100.42926022104461</v>
      </c>
      <c r="K1116" s="9">
        <f>VLOOKUP(B1116,'ISDT asentamiento mas poblado'!$B$4:$I$734,8,FALSE)</f>
        <v>100.60686908084865</v>
      </c>
      <c r="L1116" s="7">
        <f t="shared" si="1"/>
        <v>1.0017684971432939</v>
      </c>
      <c r="M1116" s="10">
        <f t="shared" si="2"/>
        <v>100.42926022104461</v>
      </c>
      <c r="N1116" s="56">
        <f t="shared" si="3"/>
        <v>100.42926022104461</v>
      </c>
    </row>
    <row r="1117" spans="1:14" ht="15.75" customHeight="1" x14ac:dyDescent="0.25">
      <c r="A1117" s="5">
        <v>50004000101</v>
      </c>
      <c r="B1117" s="5">
        <v>50004</v>
      </c>
      <c r="C1117" s="6" t="s">
        <v>1124</v>
      </c>
      <c r="D1117" s="6" t="s">
        <v>1124</v>
      </c>
      <c r="E1117" s="6" t="s">
        <v>1559</v>
      </c>
      <c r="F1117" s="6" t="s">
        <v>1560</v>
      </c>
      <c r="G1117" s="5">
        <v>624</v>
      </c>
      <c r="H1117" s="4">
        <f>accesibilidad!CD1117</f>
        <v>1.0661491128624903</v>
      </c>
      <c r="I1117" s="7">
        <f t="shared" si="0"/>
        <v>101.06614911286249</v>
      </c>
      <c r="J1117" s="8">
        <f>VLOOKUP(B1117,'ISDT municipal'!$A$4:$N$734,14)</f>
        <v>100.52637077878302</v>
      </c>
      <c r="K1117" s="9">
        <f>VLOOKUP(B1117,'ISDT asentamiento mas poblado'!$B$4:$I$734,8,FALSE)</f>
        <v>101.06614911286249</v>
      </c>
      <c r="L1117" s="7">
        <f t="shared" si="1"/>
        <v>1.0053695197578285</v>
      </c>
      <c r="M1117" s="10">
        <f t="shared" si="2"/>
        <v>100.52637077878302</v>
      </c>
      <c r="N1117" s="56">
        <f t="shared" si="3"/>
        <v>100.52637077878302</v>
      </c>
    </row>
    <row r="1118" spans="1:14" ht="15.75" customHeight="1" x14ac:dyDescent="0.25">
      <c r="A1118" s="5">
        <v>50005000101</v>
      </c>
      <c r="B1118" s="5">
        <v>50005</v>
      </c>
      <c r="C1118" s="6" t="s">
        <v>1125</v>
      </c>
      <c r="D1118" s="6" t="s">
        <v>1125</v>
      </c>
      <c r="E1118" s="6" t="s">
        <v>1559</v>
      </c>
      <c r="F1118" s="6" t="s">
        <v>1560</v>
      </c>
      <c r="G1118" s="5">
        <v>233</v>
      </c>
      <c r="H1118" s="4">
        <f>accesibilidad!CD1118</f>
        <v>-1.6874202075473139E-2</v>
      </c>
      <c r="I1118" s="7">
        <f t="shared" si="0"/>
        <v>99.983125797924529</v>
      </c>
      <c r="J1118" s="8">
        <f>VLOOKUP(B1118,'ISDT municipal'!$A$4:$N$734,14)</f>
        <v>99.254349465017953</v>
      </c>
      <c r="K1118" s="9">
        <f>VLOOKUP(B1118,'ISDT asentamiento mas poblado'!$B$4:$I$734,8,FALSE)</f>
        <v>99.983125797924529</v>
      </c>
      <c r="L1118" s="7">
        <f t="shared" si="1"/>
        <v>1.0073425128151532</v>
      </c>
      <c r="M1118" s="10">
        <f t="shared" si="2"/>
        <v>99.254349465017953</v>
      </c>
      <c r="N1118" s="56">
        <f t="shared" si="3"/>
        <v>99.254349465017953</v>
      </c>
    </row>
    <row r="1119" spans="1:14" ht="15.75" customHeight="1" x14ac:dyDescent="0.25">
      <c r="A1119" s="5">
        <v>50006000101</v>
      </c>
      <c r="B1119" s="5">
        <v>50006</v>
      </c>
      <c r="C1119" s="6" t="s">
        <v>1126</v>
      </c>
      <c r="D1119" s="6" t="s">
        <v>1126</v>
      </c>
      <c r="E1119" s="6" t="s">
        <v>1559</v>
      </c>
      <c r="F1119" s="6" t="s">
        <v>1560</v>
      </c>
      <c r="G1119" s="5">
        <v>1064</v>
      </c>
      <c r="H1119" s="4">
        <f>accesibilidad!CD1119</f>
        <v>1.3469433155432742</v>
      </c>
      <c r="I1119" s="7">
        <f t="shared" si="0"/>
        <v>101.34694331554327</v>
      </c>
      <c r="J1119" s="8">
        <f>VLOOKUP(B1119,'ISDT municipal'!$A$4:$N$734,14)</f>
        <v>100.81301735097203</v>
      </c>
      <c r="K1119" s="9">
        <f>VLOOKUP(B1119,'ISDT asentamiento mas poblado'!$B$4:$I$734,8,FALSE)</f>
        <v>101.34694331554327</v>
      </c>
      <c r="L1119" s="7">
        <f t="shared" si="1"/>
        <v>1.005296200615764</v>
      </c>
      <c r="M1119" s="10">
        <f t="shared" si="2"/>
        <v>100.81301735097203</v>
      </c>
      <c r="N1119" s="56">
        <f t="shared" si="3"/>
        <v>100.81301735097203</v>
      </c>
    </row>
    <row r="1120" spans="1:14" ht="15.75" customHeight="1" x14ac:dyDescent="0.25">
      <c r="A1120" s="5">
        <v>50007000101</v>
      </c>
      <c r="B1120" s="5">
        <v>50007</v>
      </c>
      <c r="C1120" s="6" t="s">
        <v>1127</v>
      </c>
      <c r="D1120" s="6" t="s">
        <v>1127</v>
      </c>
      <c r="E1120" s="6" t="s">
        <v>1559</v>
      </c>
      <c r="F1120" s="6" t="s">
        <v>1560</v>
      </c>
      <c r="G1120" s="5">
        <v>52</v>
      </c>
      <c r="H1120" s="4">
        <f>accesibilidad!CD1120</f>
        <v>6.1705000558973114E-2</v>
      </c>
      <c r="I1120" s="7">
        <f t="shared" si="0"/>
        <v>100.06170500055897</v>
      </c>
      <c r="J1120" s="8">
        <f>VLOOKUP(B1120,'ISDT municipal'!$A$4:$N$734,14)</f>
        <v>99.105168874234423</v>
      </c>
      <c r="K1120" s="9">
        <f>VLOOKUP(B1120,'ISDT asentamiento mas poblado'!$B$4:$I$734,8,FALSE)</f>
        <v>100.06170500055897</v>
      </c>
      <c r="L1120" s="7">
        <f t="shared" si="1"/>
        <v>1.0096517279289277</v>
      </c>
      <c r="M1120" s="10">
        <f t="shared" si="2"/>
        <v>99.105168874234423</v>
      </c>
      <c r="N1120" s="56">
        <f t="shared" si="3"/>
        <v>99.105168874234423</v>
      </c>
    </row>
    <row r="1121" spans="1:14" ht="15.75" customHeight="1" x14ac:dyDescent="0.25">
      <c r="A1121" s="5">
        <v>50008000101</v>
      </c>
      <c r="B1121" s="5">
        <v>50008</v>
      </c>
      <c r="C1121" s="6" t="s">
        <v>1128</v>
      </c>
      <c r="D1121" s="6" t="s">
        <v>1128</v>
      </c>
      <c r="E1121" s="6" t="s">
        <v>1559</v>
      </c>
      <c r="F1121" s="6" t="s">
        <v>1560</v>
      </c>
      <c r="G1121" s="5">
        <v>7154</v>
      </c>
      <c r="H1121" s="4">
        <f>accesibilidad!CD1121</f>
        <v>2.9747155804839016</v>
      </c>
      <c r="I1121" s="7">
        <f t="shared" si="0"/>
        <v>102.9747155804839</v>
      </c>
      <c r="J1121" s="8">
        <f>VLOOKUP(B1121,'ISDT municipal'!$A$4:$N$734,14)</f>
        <v>102.3959422664755</v>
      </c>
      <c r="K1121" s="9">
        <f>VLOOKUP(B1121,'ISDT asentamiento mas poblado'!$B$4:$I$734,8,FALSE)</f>
        <v>102.97471558048389</v>
      </c>
      <c r="L1121" s="7">
        <f t="shared" si="1"/>
        <v>1.0056523071246533</v>
      </c>
      <c r="M1121" s="10">
        <f t="shared" si="2"/>
        <v>102.3959422664755</v>
      </c>
      <c r="N1121" s="56">
        <f t="shared" si="3"/>
        <v>102.3959422664755</v>
      </c>
    </row>
    <row r="1122" spans="1:14" ht="15.75" customHeight="1" x14ac:dyDescent="0.25">
      <c r="A1122" s="5">
        <v>50009000101</v>
      </c>
      <c r="B1122" s="5">
        <v>50009</v>
      </c>
      <c r="C1122" s="6" t="s">
        <v>1129</v>
      </c>
      <c r="D1122" s="6" t="s">
        <v>1129</v>
      </c>
      <c r="E1122" s="6" t="s">
        <v>1559</v>
      </c>
      <c r="F1122" s="6" t="s">
        <v>1560</v>
      </c>
      <c r="G1122" s="5">
        <v>116</v>
      </c>
      <c r="H1122" s="4">
        <f>accesibilidad!CD1122</f>
        <v>-0.28531784976555979</v>
      </c>
      <c r="I1122" s="7">
        <f t="shared" si="0"/>
        <v>99.714682150234438</v>
      </c>
      <c r="J1122" s="8">
        <f>VLOOKUP(B1122,'ISDT municipal'!$A$4:$N$734,14)</f>
        <v>99.360084224886805</v>
      </c>
      <c r="K1122" s="9">
        <f>VLOOKUP(B1122,'ISDT asentamiento mas poblado'!$B$4:$I$734,8,FALSE)</f>
        <v>99.714682150234438</v>
      </c>
      <c r="L1122" s="7">
        <f t="shared" si="1"/>
        <v>1.0035688166743604</v>
      </c>
      <c r="M1122" s="10">
        <f t="shared" si="2"/>
        <v>99.360084224886805</v>
      </c>
      <c r="N1122" s="56">
        <f t="shared" si="3"/>
        <v>99.360084224886805</v>
      </c>
    </row>
    <row r="1123" spans="1:14" ht="15.75" customHeight="1" x14ac:dyDescent="0.25">
      <c r="A1123" s="5">
        <v>50010000101</v>
      </c>
      <c r="B1123" s="5">
        <v>50010</v>
      </c>
      <c r="C1123" s="6" t="s">
        <v>1130</v>
      </c>
      <c r="D1123" s="6" t="s">
        <v>1130</v>
      </c>
      <c r="E1123" s="6" t="s">
        <v>1559</v>
      </c>
      <c r="F1123" s="6" t="s">
        <v>1560</v>
      </c>
      <c r="G1123" s="5">
        <v>74</v>
      </c>
      <c r="H1123" s="4">
        <f>accesibilidad!CD1123</f>
        <v>0.70066392086671481</v>
      </c>
      <c r="I1123" s="7">
        <f t="shared" si="0"/>
        <v>100.70066392086672</v>
      </c>
      <c r="J1123" s="8">
        <f>VLOOKUP(B1123,'ISDT municipal'!$A$4:$N$734,14)</f>
        <v>100.10037892008704</v>
      </c>
      <c r="K1123" s="9">
        <f>VLOOKUP(B1123,'ISDT asentamiento mas poblado'!$B$4:$I$734,8,FALSE)</f>
        <v>100.70066392086672</v>
      </c>
      <c r="L1123" s="7">
        <f t="shared" si="1"/>
        <v>1.0059968304541476</v>
      </c>
      <c r="M1123" s="10">
        <f t="shared" si="2"/>
        <v>100.10037892008704</v>
      </c>
      <c r="N1123" s="56">
        <f t="shared" si="3"/>
        <v>100.10037892008704</v>
      </c>
    </row>
    <row r="1124" spans="1:14" ht="15.75" customHeight="1" x14ac:dyDescent="0.25">
      <c r="A1124" s="5">
        <v>50011000101</v>
      </c>
      <c r="B1124" s="5">
        <v>50011</v>
      </c>
      <c r="C1124" s="6" t="s">
        <v>1131</v>
      </c>
      <c r="D1124" s="6" t="s">
        <v>1131</v>
      </c>
      <c r="E1124" s="6" t="s">
        <v>1559</v>
      </c>
      <c r="F1124" s="6" t="s">
        <v>1560</v>
      </c>
      <c r="G1124" s="5">
        <v>134</v>
      </c>
      <c r="H1124" s="4">
        <f>accesibilidad!CD1124</f>
        <v>0.9747008057969434</v>
      </c>
      <c r="I1124" s="7">
        <f t="shared" si="0"/>
        <v>100.97470080579694</v>
      </c>
      <c r="J1124" s="8">
        <f>VLOOKUP(B1124,'ISDT municipal'!$A$4:$N$734,14)</f>
        <v>100.40119405317908</v>
      </c>
      <c r="K1124" s="9">
        <f>VLOOKUP(B1124,'ISDT asentamiento mas poblado'!$B$4:$I$734,8,FALSE)</f>
        <v>100.97470080579694</v>
      </c>
      <c r="L1124" s="7">
        <f t="shared" si="1"/>
        <v>1.0057121507171927</v>
      </c>
      <c r="M1124" s="10">
        <f t="shared" si="2"/>
        <v>100.40119405317908</v>
      </c>
      <c r="N1124" s="56">
        <f t="shared" si="3"/>
        <v>100.40119405317908</v>
      </c>
    </row>
    <row r="1125" spans="1:14" ht="15.75" customHeight="1" x14ac:dyDescent="0.25">
      <c r="A1125" s="5">
        <v>50012000101</v>
      </c>
      <c r="B1125" s="5">
        <v>50012</v>
      </c>
      <c r="C1125" s="6" t="s">
        <v>1132</v>
      </c>
      <c r="D1125" s="6" t="s">
        <v>1132</v>
      </c>
      <c r="E1125" s="6" t="s">
        <v>1559</v>
      </c>
      <c r="F1125" s="6" t="s">
        <v>1560</v>
      </c>
      <c r="G1125" s="5">
        <v>107</v>
      </c>
      <c r="H1125" s="4">
        <f>accesibilidad!CD1125</f>
        <v>0.39679653769181089</v>
      </c>
      <c r="I1125" s="7">
        <f t="shared" si="0"/>
        <v>100.39679653769181</v>
      </c>
      <c r="J1125" s="8">
        <f>VLOOKUP(B1125,'ISDT municipal'!$A$4:$N$734,14)</f>
        <v>100.11963131973653</v>
      </c>
      <c r="K1125" s="9">
        <f>VLOOKUP(B1125,'ISDT asentamiento mas poblado'!$B$4:$I$734,8,FALSE)</f>
        <v>100.39679653769181</v>
      </c>
      <c r="L1125" s="7">
        <f t="shared" si="1"/>
        <v>1.0027683403774246</v>
      </c>
      <c r="M1125" s="10">
        <f t="shared" si="2"/>
        <v>100.11963131973653</v>
      </c>
      <c r="N1125" s="56">
        <f t="shared" si="3"/>
        <v>100.11963131973653</v>
      </c>
    </row>
    <row r="1126" spans="1:14" ht="15.75" customHeight="1" x14ac:dyDescent="0.25">
      <c r="A1126" s="5">
        <v>50013000101</v>
      </c>
      <c r="B1126" s="5">
        <v>50013</v>
      </c>
      <c r="C1126" s="6" t="s">
        <v>1133</v>
      </c>
      <c r="D1126" s="6" t="s">
        <v>1133</v>
      </c>
      <c r="E1126" s="6" t="s">
        <v>1559</v>
      </c>
      <c r="F1126" s="6" t="s">
        <v>1560</v>
      </c>
      <c r="G1126" s="5">
        <v>245</v>
      </c>
      <c r="H1126" s="4">
        <f>accesibilidad!CD1126</f>
        <v>1.0467306742025142</v>
      </c>
      <c r="I1126" s="7">
        <f t="shared" si="0"/>
        <v>101.04673067420251</v>
      </c>
      <c r="J1126" s="8">
        <f>VLOOKUP(B1126,'ISDT municipal'!$A$4:$N$734,14)</f>
        <v>100.44904655086816</v>
      </c>
      <c r="K1126" s="9">
        <f>VLOOKUP(B1126,'ISDT asentamiento mas poblado'!$B$4:$I$734,8,FALSE)</f>
        <v>101.04673067420251</v>
      </c>
      <c r="L1126" s="7">
        <f t="shared" si="1"/>
        <v>1.0059501224138716</v>
      </c>
      <c r="M1126" s="10">
        <f t="shared" si="2"/>
        <v>100.44904655086816</v>
      </c>
      <c r="N1126" s="56">
        <f t="shared" si="3"/>
        <v>100.44904655086816</v>
      </c>
    </row>
    <row r="1127" spans="1:14" ht="15.75" customHeight="1" x14ac:dyDescent="0.25">
      <c r="A1127" s="5">
        <v>50014000101</v>
      </c>
      <c r="B1127" s="5">
        <v>50014</v>
      </c>
      <c r="C1127" s="6" t="s">
        <v>1134</v>
      </c>
      <c r="D1127" s="6" t="s">
        <v>1134</v>
      </c>
      <c r="E1127" s="6" t="s">
        <v>1559</v>
      </c>
      <c r="F1127" s="6" t="s">
        <v>1560</v>
      </c>
      <c r="G1127" s="5">
        <v>143</v>
      </c>
      <c r="H1127" s="4">
        <f>accesibilidad!CD1127</f>
        <v>6.8507118421093083E-2</v>
      </c>
      <c r="I1127" s="7">
        <f t="shared" si="0"/>
        <v>100.0685071184211</v>
      </c>
      <c r="J1127" s="8">
        <f>VLOOKUP(B1127,'ISDT municipal'!$A$4:$N$734,14)</f>
        <v>99.166456087419775</v>
      </c>
      <c r="K1127" s="9">
        <f>VLOOKUP(B1127,'ISDT asentamiento mas poblado'!$B$4:$I$734,8,FALSE)</f>
        <v>100.0685071184211</v>
      </c>
      <c r="L1127" s="7">
        <f t="shared" si="1"/>
        <v>1.0090963322336146</v>
      </c>
      <c r="M1127" s="10">
        <f t="shared" si="2"/>
        <v>99.166456087419775</v>
      </c>
      <c r="N1127" s="56">
        <f t="shared" si="3"/>
        <v>99.166456087419775</v>
      </c>
    </row>
    <row r="1128" spans="1:14" ht="15.75" customHeight="1" x14ac:dyDescent="0.25">
      <c r="A1128" s="5">
        <v>50015000101</v>
      </c>
      <c r="B1128" s="5">
        <v>50015</v>
      </c>
      <c r="C1128" s="6" t="s">
        <v>1135</v>
      </c>
      <c r="D1128" s="6" t="s">
        <v>1135</v>
      </c>
      <c r="E1128" s="6" t="s">
        <v>1559</v>
      </c>
      <c r="F1128" s="6" t="s">
        <v>1560</v>
      </c>
      <c r="G1128" s="5">
        <v>76</v>
      </c>
      <c r="H1128" s="4">
        <f>accesibilidad!CD1128</f>
        <v>-0.48939355898672715</v>
      </c>
      <c r="I1128" s="7">
        <f t="shared" si="0"/>
        <v>99.510606441013266</v>
      </c>
      <c r="J1128" s="8">
        <f>VLOOKUP(B1128,'ISDT municipal'!$A$4:$N$734,14)</f>
        <v>99.255189642183225</v>
      </c>
      <c r="K1128" s="9">
        <f>VLOOKUP(B1128,'ISDT asentamiento mas poblado'!$B$4:$I$734,8,FALSE)</f>
        <v>99.510606441013266</v>
      </c>
      <c r="L1128" s="7">
        <f t="shared" si="1"/>
        <v>1.002573334449824</v>
      </c>
      <c r="M1128" s="10">
        <f t="shared" si="2"/>
        <v>99.255189642183225</v>
      </c>
      <c r="N1128" s="56">
        <f t="shared" si="3"/>
        <v>99.255189642183225</v>
      </c>
    </row>
    <row r="1129" spans="1:14" ht="15.75" customHeight="1" x14ac:dyDescent="0.25">
      <c r="A1129" s="5">
        <v>50016000101</v>
      </c>
      <c r="B1129" s="5">
        <v>50016</v>
      </c>
      <c r="C1129" s="6" t="s">
        <v>1136</v>
      </c>
      <c r="D1129" s="6" t="s">
        <v>1136</v>
      </c>
      <c r="E1129" s="6" t="s">
        <v>1559</v>
      </c>
      <c r="F1129" s="6" t="s">
        <v>1560</v>
      </c>
      <c r="G1129" s="5">
        <v>51</v>
      </c>
      <c r="H1129" s="4">
        <f>accesibilidad!CD1129</f>
        <v>-0.9490055376647285</v>
      </c>
      <c r="I1129" s="7">
        <f t="shared" si="0"/>
        <v>99.050994462335268</v>
      </c>
      <c r="J1129" s="8">
        <f>VLOOKUP(B1129,'ISDT municipal'!$A$4:$N$734,14)</f>
        <v>98.03778992397352</v>
      </c>
      <c r="K1129" s="9">
        <f>VLOOKUP(B1129,'ISDT asentamiento mas poblado'!$B$4:$I$734,8,FALSE)</f>
        <v>99.050994462335268</v>
      </c>
      <c r="L1129" s="7">
        <f t="shared" si="1"/>
        <v>1.0103348365884979</v>
      </c>
      <c r="M1129" s="10">
        <f t="shared" si="2"/>
        <v>98.03778992397352</v>
      </c>
      <c r="N1129" s="56">
        <f t="shared" si="3"/>
        <v>98.03778992397352</v>
      </c>
    </row>
    <row r="1130" spans="1:14" ht="15.75" customHeight="1" x14ac:dyDescent="0.25">
      <c r="A1130" s="5">
        <v>50017000101</v>
      </c>
      <c r="B1130" s="5">
        <v>50017</v>
      </c>
      <c r="C1130" s="6" t="s">
        <v>1137</v>
      </c>
      <c r="D1130" s="6" t="s">
        <v>1137</v>
      </c>
      <c r="E1130" s="6" t="s">
        <v>1559</v>
      </c>
      <c r="F1130" s="6" t="s">
        <v>1560</v>
      </c>
      <c r="G1130" s="5">
        <v>2082</v>
      </c>
      <c r="H1130" s="4">
        <f>accesibilidad!CD1130</f>
        <v>2.2738393400668233</v>
      </c>
      <c r="I1130" s="7">
        <f t="shared" si="0"/>
        <v>102.27383934006683</v>
      </c>
      <c r="J1130" s="8">
        <f>VLOOKUP(B1130,'ISDT municipal'!$A$4:$N$734,14)</f>
        <v>101.67634406950107</v>
      </c>
      <c r="K1130" s="9">
        <f>VLOOKUP(B1130,'ISDT asentamiento mas poblado'!$B$4:$I$734,8,FALSE)</f>
        <v>102.27383934006681</v>
      </c>
      <c r="L1130" s="7">
        <f t="shared" si="1"/>
        <v>1.0058764432969514</v>
      </c>
      <c r="M1130" s="10">
        <f t="shared" si="2"/>
        <v>101.67634406950107</v>
      </c>
      <c r="N1130" s="56">
        <f t="shared" si="3"/>
        <v>101.67634406950107</v>
      </c>
    </row>
    <row r="1131" spans="1:14" ht="15.75" customHeight="1" x14ac:dyDescent="0.25">
      <c r="A1131" s="5">
        <v>50017000201</v>
      </c>
      <c r="B1131" s="5">
        <v>50017</v>
      </c>
      <c r="C1131" s="6" t="s">
        <v>1138</v>
      </c>
      <c r="D1131" s="6" t="s">
        <v>1137</v>
      </c>
      <c r="E1131" s="6" t="s">
        <v>1561</v>
      </c>
      <c r="F1131" s="6" t="s">
        <v>1562</v>
      </c>
      <c r="G1131" s="5">
        <v>186</v>
      </c>
      <c r="H1131" s="4">
        <f>accesibilidad!CD1131</f>
        <v>1.2129121185757636</v>
      </c>
      <c r="I1131" s="7">
        <f t="shared" si="0"/>
        <v>101.21291211857576</v>
      </c>
      <c r="J1131" s="8">
        <f>VLOOKUP(B1131,'ISDT municipal'!$A$4:$N$734,14)</f>
        <v>101.67634406950107</v>
      </c>
      <c r="K1131" s="9">
        <f>VLOOKUP(B1131,'ISDT asentamiento mas poblado'!$B$4:$I$734,8,FALSE)</f>
        <v>102.27383934006681</v>
      </c>
      <c r="L1131" s="7">
        <f t="shared" si="1"/>
        <v>1.0058764432969514</v>
      </c>
      <c r="M1131" s="10">
        <f t="shared" si="2"/>
        <v>100.62161490414388</v>
      </c>
      <c r="N1131" s="56">
        <f t="shared" si="3"/>
        <v>100.62161490414388</v>
      </c>
    </row>
    <row r="1132" spans="1:14" ht="15.75" customHeight="1" x14ac:dyDescent="0.25">
      <c r="A1132" s="5">
        <v>50017000301</v>
      </c>
      <c r="B1132" s="5">
        <v>50017</v>
      </c>
      <c r="C1132" s="6" t="s">
        <v>1139</v>
      </c>
      <c r="D1132" s="6" t="s">
        <v>1137</v>
      </c>
      <c r="E1132" s="6" t="s">
        <v>1561</v>
      </c>
      <c r="F1132" s="6" t="s">
        <v>1562</v>
      </c>
      <c r="G1132" s="5">
        <v>71</v>
      </c>
      <c r="H1132" s="4">
        <f>accesibilidad!CD1132</f>
        <v>-0.40576753014681921</v>
      </c>
      <c r="I1132" s="7">
        <f t="shared" si="0"/>
        <v>99.594232469853182</v>
      </c>
      <c r="J1132" s="8">
        <f>VLOOKUP(B1132,'ISDT municipal'!$A$4:$N$734,14)</f>
        <v>101.67634406950107</v>
      </c>
      <c r="K1132" s="9">
        <f>VLOOKUP(B1132,'ISDT asentamiento mas poblado'!$B$4:$I$734,8,FALSE)</f>
        <v>102.27383934006681</v>
      </c>
      <c r="L1132" s="7">
        <f t="shared" si="1"/>
        <v>1.0058764432969514</v>
      </c>
      <c r="M1132" s="10">
        <f t="shared" si="2"/>
        <v>99.012391763956757</v>
      </c>
      <c r="N1132" s="56">
        <f t="shared" si="3"/>
        <v>99.012391763956757</v>
      </c>
    </row>
    <row r="1133" spans="1:14" ht="15.75" customHeight="1" x14ac:dyDescent="0.25">
      <c r="A1133" s="5">
        <v>50018000101</v>
      </c>
      <c r="B1133" s="5">
        <v>50018</v>
      </c>
      <c r="C1133" s="6" t="s">
        <v>1140</v>
      </c>
      <c r="D1133" s="6" t="s">
        <v>1140</v>
      </c>
      <c r="E1133" s="6" t="s">
        <v>1559</v>
      </c>
      <c r="F1133" s="6" t="s">
        <v>1560</v>
      </c>
      <c r="G1133" s="5">
        <v>1443</v>
      </c>
      <c r="H1133" s="4">
        <f>accesibilidad!CD1133</f>
        <v>1.099301612647736</v>
      </c>
      <c r="I1133" s="7">
        <f t="shared" si="0"/>
        <v>101.09930161264774</v>
      </c>
      <c r="J1133" s="8">
        <f>VLOOKUP(B1133,'ISDT municipal'!$A$4:$N$734,14)</f>
        <v>100.72379350212887</v>
      </c>
      <c r="K1133" s="9">
        <f>VLOOKUP(B1133,'ISDT asentamiento mas poblado'!$B$4:$I$734,8,FALSE)</f>
        <v>101.09930161264774</v>
      </c>
      <c r="L1133" s="7">
        <f t="shared" si="1"/>
        <v>1.0037280973786091</v>
      </c>
      <c r="M1133" s="10">
        <f t="shared" si="2"/>
        <v>100.72379350212887</v>
      </c>
      <c r="N1133" s="56">
        <f t="shared" si="3"/>
        <v>100.72379350212887</v>
      </c>
    </row>
    <row r="1134" spans="1:14" ht="15.75" customHeight="1" x14ac:dyDescent="0.25">
      <c r="A1134" s="5">
        <v>50019000101</v>
      </c>
      <c r="B1134" s="5">
        <v>50019</v>
      </c>
      <c r="C1134" s="6" t="s">
        <v>1141</v>
      </c>
      <c r="D1134" s="6" t="s">
        <v>1141</v>
      </c>
      <c r="E1134" s="6" t="s">
        <v>1559</v>
      </c>
      <c r="F1134" s="6" t="s">
        <v>1560</v>
      </c>
      <c r="G1134" s="5">
        <v>65</v>
      </c>
      <c r="H1134" s="4">
        <f>accesibilidad!CD1134</f>
        <v>-0.42752782122213007</v>
      </c>
      <c r="I1134" s="7">
        <f t="shared" si="0"/>
        <v>99.572472178777872</v>
      </c>
      <c r="J1134" s="8">
        <f>VLOOKUP(B1134,'ISDT municipal'!$A$4:$N$734,14)</f>
        <v>99.37466917930756</v>
      </c>
      <c r="K1134" s="9">
        <f>VLOOKUP(B1134,'ISDT asentamiento mas poblado'!$B$4:$I$734,8,FALSE)</f>
        <v>99.572472178777872</v>
      </c>
      <c r="L1134" s="7">
        <f t="shared" si="1"/>
        <v>1.001990477061246</v>
      </c>
      <c r="M1134" s="10">
        <f t="shared" si="2"/>
        <v>99.37466917930756</v>
      </c>
      <c r="N1134" s="56">
        <f t="shared" si="3"/>
        <v>99.37466917930756</v>
      </c>
    </row>
    <row r="1135" spans="1:14" ht="15.75" customHeight="1" x14ac:dyDescent="0.25">
      <c r="A1135" s="5">
        <v>50020000101</v>
      </c>
      <c r="B1135" s="5">
        <v>50020</v>
      </c>
      <c r="C1135" s="6" t="s">
        <v>1142</v>
      </c>
      <c r="D1135" s="6" t="s">
        <v>1142</v>
      </c>
      <c r="E1135" s="6" t="s">
        <v>1559</v>
      </c>
      <c r="F1135" s="6" t="s">
        <v>1560</v>
      </c>
      <c r="G1135" s="5">
        <v>1011</v>
      </c>
      <c r="H1135" s="4">
        <f>accesibilidad!CD1135</f>
        <v>1.5837968662698922</v>
      </c>
      <c r="I1135" s="7">
        <f t="shared" si="0"/>
        <v>101.58379686626989</v>
      </c>
      <c r="J1135" s="8">
        <f>VLOOKUP(B1135,'ISDT municipal'!$A$4:$N$734,14)</f>
        <v>101.13878687693621</v>
      </c>
      <c r="K1135" s="9">
        <f>VLOOKUP(B1135,'ISDT asentamiento mas poblado'!$B$4:$I$734,8,FALSE)</f>
        <v>101.58379686626989</v>
      </c>
      <c r="L1135" s="7">
        <f t="shared" si="1"/>
        <v>1.0043999933465206</v>
      </c>
      <c r="M1135" s="10">
        <f t="shared" si="2"/>
        <v>101.13878687693621</v>
      </c>
      <c r="N1135" s="56">
        <f t="shared" si="3"/>
        <v>101.13878687693621</v>
      </c>
    </row>
    <row r="1136" spans="1:14" ht="15.75" customHeight="1" x14ac:dyDescent="0.25">
      <c r="A1136" s="5">
        <v>50021000101</v>
      </c>
      <c r="B1136" s="5">
        <v>50021</v>
      </c>
      <c r="C1136" s="6" t="s">
        <v>1143</v>
      </c>
      <c r="D1136" s="6" t="s">
        <v>1143</v>
      </c>
      <c r="E1136" s="6" t="s">
        <v>1559</v>
      </c>
      <c r="F1136" s="6" t="s">
        <v>1560</v>
      </c>
      <c r="G1136" s="5">
        <v>24</v>
      </c>
      <c r="H1136" s="4">
        <f>accesibilidad!CD1136</f>
        <v>-0.59171991713904837</v>
      </c>
      <c r="I1136" s="7">
        <f t="shared" si="0"/>
        <v>99.408280082860955</v>
      </c>
      <c r="J1136" s="8">
        <f>VLOOKUP(B1136,'ISDT municipal'!$A$4:$N$734,14)</f>
        <v>99.676873901603599</v>
      </c>
      <c r="K1136" s="9">
        <f>VLOOKUP(B1136,'ISDT asentamiento mas poblado'!$B$4:$I$734,8,FALSE)</f>
        <v>99.408280082860955</v>
      </c>
      <c r="L1136" s="7">
        <f t="shared" si="1"/>
        <v>0.99730535471038362</v>
      </c>
      <c r="M1136" s="10">
        <f t="shared" si="2"/>
        <v>99.676873901603599</v>
      </c>
      <c r="N1136" s="56">
        <f t="shared" si="3"/>
        <v>99.676873901603599</v>
      </c>
    </row>
    <row r="1137" spans="1:14" ht="15.75" customHeight="1" x14ac:dyDescent="0.25">
      <c r="A1137" s="5">
        <v>50022000101</v>
      </c>
      <c r="B1137" s="5">
        <v>50022</v>
      </c>
      <c r="C1137" s="6" t="s">
        <v>1144</v>
      </c>
      <c r="D1137" s="6" t="s">
        <v>1144</v>
      </c>
      <c r="E1137" s="6" t="s">
        <v>1559</v>
      </c>
      <c r="F1137" s="6" t="s">
        <v>1560</v>
      </c>
      <c r="G1137" s="5">
        <v>554</v>
      </c>
      <c r="H1137" s="4">
        <f>accesibilidad!CD1137</f>
        <v>0.54447228410034809</v>
      </c>
      <c r="I1137" s="7">
        <f t="shared" si="0"/>
        <v>100.54447228410035</v>
      </c>
      <c r="J1137" s="8">
        <f>VLOOKUP(B1137,'ISDT municipal'!$A$4:$N$734,14)</f>
        <v>100.23984129046448</v>
      </c>
      <c r="K1137" s="9">
        <f>VLOOKUP(B1137,'ISDT asentamiento mas poblado'!$B$4:$I$734,8,FALSE)</f>
        <v>100.54447228410035</v>
      </c>
      <c r="L1137" s="7">
        <f t="shared" si="1"/>
        <v>1.0030390211089135</v>
      </c>
      <c r="M1137" s="10">
        <f t="shared" si="2"/>
        <v>100.23984129046448</v>
      </c>
      <c r="N1137" s="56">
        <f t="shared" si="3"/>
        <v>100.23984129046448</v>
      </c>
    </row>
    <row r="1138" spans="1:14" ht="15.75" customHeight="1" x14ac:dyDescent="0.25">
      <c r="A1138" s="5">
        <v>50023000101</v>
      </c>
      <c r="B1138" s="5">
        <v>50023</v>
      </c>
      <c r="C1138" s="6" t="s">
        <v>1145</v>
      </c>
      <c r="D1138" s="6" t="s">
        <v>1145</v>
      </c>
      <c r="E1138" s="6" t="s">
        <v>1559</v>
      </c>
      <c r="F1138" s="6" t="s">
        <v>1560</v>
      </c>
      <c r="G1138" s="5">
        <v>230</v>
      </c>
      <c r="H1138" s="4">
        <f>accesibilidad!CD1138</f>
        <v>0.34193111609352106</v>
      </c>
      <c r="I1138" s="7">
        <f t="shared" si="0"/>
        <v>100.34193111609352</v>
      </c>
      <c r="J1138" s="8">
        <f>VLOOKUP(B1138,'ISDT municipal'!$A$4:$N$734,14)</f>
        <v>99.554484498432132</v>
      </c>
      <c r="K1138" s="9">
        <f>VLOOKUP(B1138,'ISDT asentamiento mas poblado'!$B$4:$I$734,8,FALSE)</f>
        <v>100.34193111609352</v>
      </c>
      <c r="L1138" s="7">
        <f t="shared" si="1"/>
        <v>1.007909705139137</v>
      </c>
      <c r="M1138" s="10">
        <f t="shared" si="2"/>
        <v>99.554484498432132</v>
      </c>
      <c r="N1138" s="56">
        <f t="shared" si="3"/>
        <v>99.554484498432132</v>
      </c>
    </row>
    <row r="1139" spans="1:14" ht="15.75" customHeight="1" x14ac:dyDescent="0.25">
      <c r="A1139" s="5">
        <v>50024000101</v>
      </c>
      <c r="B1139" s="5">
        <v>50024</v>
      </c>
      <c r="C1139" s="6" t="s">
        <v>1146</v>
      </c>
      <c r="D1139" s="6" t="s">
        <v>1146</v>
      </c>
      <c r="E1139" s="6" t="s">
        <v>1559</v>
      </c>
      <c r="F1139" s="6" t="s">
        <v>1560</v>
      </c>
      <c r="G1139" s="5">
        <v>753</v>
      </c>
      <c r="H1139" s="4">
        <f>accesibilidad!CD1139</f>
        <v>0.92317016526585782</v>
      </c>
      <c r="I1139" s="7">
        <f t="shared" si="0"/>
        <v>100.92317016526586</v>
      </c>
      <c r="J1139" s="8">
        <f>VLOOKUP(B1139,'ISDT municipal'!$A$4:$N$734,14)</f>
        <v>100.28537032673792</v>
      </c>
      <c r="K1139" s="9">
        <f>VLOOKUP(B1139,'ISDT asentamiento mas poblado'!$B$4:$I$734,8,FALSE)</f>
        <v>100.92317016526586</v>
      </c>
      <c r="L1139" s="7">
        <f t="shared" si="1"/>
        <v>1.0063598492626584</v>
      </c>
      <c r="M1139" s="10">
        <f t="shared" si="2"/>
        <v>100.28537032673792</v>
      </c>
      <c r="N1139" s="56">
        <f t="shared" si="3"/>
        <v>100.28537032673792</v>
      </c>
    </row>
    <row r="1140" spans="1:14" ht="15.75" customHeight="1" x14ac:dyDescent="0.25">
      <c r="A1140" s="5">
        <v>50025000101</v>
      </c>
      <c r="B1140" s="5">
        <v>50025</v>
      </c>
      <c r="C1140" s="6" t="s">
        <v>1147</v>
      </c>
      <c r="D1140" s="6" t="s">
        <v>1147</v>
      </c>
      <c r="E1140" s="6" t="s">
        <v>1559</v>
      </c>
      <c r="F1140" s="6" t="s">
        <v>1560</v>
      </c>
      <c r="G1140" s="5">
        <v>8091</v>
      </c>
      <c r="H1140" s="4">
        <f>accesibilidad!CD1140</f>
        <v>2.9609208347502078</v>
      </c>
      <c r="I1140" s="7">
        <f t="shared" si="0"/>
        <v>102.96092083475021</v>
      </c>
      <c r="J1140" s="8">
        <f>VLOOKUP(B1140,'ISDT municipal'!$A$4:$N$734,14)</f>
        <v>102.32332422987908</v>
      </c>
      <c r="K1140" s="9">
        <f>VLOOKUP(B1140,'ISDT asentamiento mas poblado'!$B$4:$I$734,8,FALSE)</f>
        <v>102.9609208347502</v>
      </c>
      <c r="L1140" s="7">
        <f t="shared" si="1"/>
        <v>1.0062311951812541</v>
      </c>
      <c r="M1140" s="10">
        <f t="shared" si="2"/>
        <v>102.32332422987908</v>
      </c>
      <c r="N1140" s="56">
        <f t="shared" si="3"/>
        <v>102.32332422987908</v>
      </c>
    </row>
    <row r="1141" spans="1:14" ht="15.75" customHeight="1" x14ac:dyDescent="0.25">
      <c r="A1141" s="5">
        <v>50026000101</v>
      </c>
      <c r="B1141" s="5">
        <v>50026</v>
      </c>
      <c r="C1141" s="6" t="s">
        <v>1148</v>
      </c>
      <c r="D1141" s="6" t="s">
        <v>1148</v>
      </c>
      <c r="E1141" s="6" t="s">
        <v>1559</v>
      </c>
      <c r="F1141" s="6" t="s">
        <v>1560</v>
      </c>
      <c r="G1141" s="5">
        <v>568</v>
      </c>
      <c r="H1141" s="4">
        <f>accesibilidad!CD1141</f>
        <v>1.224149190988064</v>
      </c>
      <c r="I1141" s="7">
        <f t="shared" si="0"/>
        <v>101.22414919098806</v>
      </c>
      <c r="J1141" s="8">
        <f>VLOOKUP(B1141,'ISDT municipal'!$A$4:$N$734,14)</f>
        <v>100.38848415080211</v>
      </c>
      <c r="K1141" s="9">
        <f>VLOOKUP(B1141,'ISDT asentamiento mas poblado'!$B$4:$I$734,8,FALSE)</f>
        <v>101.22414919098806</v>
      </c>
      <c r="L1141" s="7">
        <f t="shared" si="1"/>
        <v>1.0083243117699698</v>
      </c>
      <c r="M1141" s="10">
        <f t="shared" si="2"/>
        <v>100.38848415080211</v>
      </c>
      <c r="N1141" s="56">
        <f t="shared" si="3"/>
        <v>100.38848415080211</v>
      </c>
    </row>
    <row r="1142" spans="1:14" ht="15.75" customHeight="1" x14ac:dyDescent="0.25">
      <c r="A1142" s="5">
        <v>50027000101</v>
      </c>
      <c r="B1142" s="5">
        <v>50027</v>
      </c>
      <c r="C1142" s="6" t="s">
        <v>1149</v>
      </c>
      <c r="D1142" s="6" t="s">
        <v>1149</v>
      </c>
      <c r="E1142" s="6" t="s">
        <v>1559</v>
      </c>
      <c r="F1142" s="6" t="s">
        <v>1560</v>
      </c>
      <c r="G1142" s="5">
        <v>253</v>
      </c>
      <c r="H1142" s="4">
        <f>accesibilidad!CD1142</f>
        <v>0.58317597144173672</v>
      </c>
      <c r="I1142" s="7">
        <f t="shared" si="0"/>
        <v>100.58317597144173</v>
      </c>
      <c r="J1142" s="8">
        <f>VLOOKUP(B1142,'ISDT municipal'!$A$4:$N$734,14)</f>
        <v>99.892156421804529</v>
      </c>
      <c r="K1142" s="9">
        <f>VLOOKUP(B1142,'ISDT asentamiento mas poblado'!$B$4:$I$734,8,FALSE)</f>
        <v>100.58317597144173</v>
      </c>
      <c r="L1142" s="7">
        <f t="shared" si="1"/>
        <v>1.0069176557438535</v>
      </c>
      <c r="M1142" s="10">
        <f t="shared" si="2"/>
        <v>99.892156421804529</v>
      </c>
      <c r="N1142" s="56">
        <f t="shared" si="3"/>
        <v>99.892156421804529</v>
      </c>
    </row>
    <row r="1143" spans="1:14" ht="15.75" customHeight="1" x14ac:dyDescent="0.25">
      <c r="A1143" s="5">
        <v>50028000101</v>
      </c>
      <c r="B1143" s="5">
        <v>50028</v>
      </c>
      <c r="C1143" s="6" t="s">
        <v>1150</v>
      </c>
      <c r="D1143" s="6" t="s">
        <v>1150</v>
      </c>
      <c r="E1143" s="6" t="s">
        <v>1559</v>
      </c>
      <c r="F1143" s="6" t="s">
        <v>1560</v>
      </c>
      <c r="G1143" s="5">
        <v>95</v>
      </c>
      <c r="H1143" s="4">
        <f>accesibilidad!CD1143</f>
        <v>4.4439019960863184E-2</v>
      </c>
      <c r="I1143" s="7">
        <f t="shared" si="0"/>
        <v>100.04443901996086</v>
      </c>
      <c r="J1143" s="8">
        <f>VLOOKUP(B1143,'ISDT municipal'!$A$4:$N$734,14)</f>
        <v>98.839018351251113</v>
      </c>
      <c r="K1143" s="9">
        <f>VLOOKUP(B1143,'ISDT asentamiento mas poblado'!$B$4:$I$734,8,FALSE)</f>
        <v>100.04443901996086</v>
      </c>
      <c r="L1143" s="7">
        <f t="shared" si="1"/>
        <v>1.0121957976598468</v>
      </c>
      <c r="M1143" s="10">
        <f t="shared" si="2"/>
        <v>98.839018351251113</v>
      </c>
      <c r="N1143" s="56">
        <f t="shared" si="3"/>
        <v>98.839018351251113</v>
      </c>
    </row>
    <row r="1144" spans="1:14" ht="15.75" customHeight="1" x14ac:dyDescent="0.25">
      <c r="A1144" s="5">
        <v>50029000101</v>
      </c>
      <c r="B1144" s="5">
        <v>50029</v>
      </c>
      <c r="C1144" s="6" t="s">
        <v>1151</v>
      </c>
      <c r="D1144" s="6" t="s">
        <v>1151</v>
      </c>
      <c r="E1144" s="6" t="s">
        <v>1559</v>
      </c>
      <c r="F1144" s="6" t="s">
        <v>1560</v>
      </c>
      <c r="G1144" s="5">
        <v>684</v>
      </c>
      <c r="H1144" s="4">
        <f>accesibilidad!CD1144</f>
        <v>0.93944812249582954</v>
      </c>
      <c r="I1144" s="7">
        <f t="shared" si="0"/>
        <v>100.93944812249583</v>
      </c>
      <c r="J1144" s="8">
        <f>VLOOKUP(B1144,'ISDT municipal'!$A$4:$N$734,14)</f>
        <v>100.38126101440577</v>
      </c>
      <c r="K1144" s="9">
        <f>VLOOKUP(B1144,'ISDT asentamiento mas poblado'!$B$4:$I$734,8,FALSE)</f>
        <v>100.93944812249583</v>
      </c>
      <c r="L1144" s="7">
        <f t="shared" si="1"/>
        <v>1.0055606704124782</v>
      </c>
      <c r="M1144" s="10">
        <f t="shared" si="2"/>
        <v>100.38126101440577</v>
      </c>
      <c r="N1144" s="56">
        <f t="shared" si="3"/>
        <v>100.38126101440577</v>
      </c>
    </row>
    <row r="1145" spans="1:14" ht="15.75" customHeight="1" x14ac:dyDescent="0.25">
      <c r="A1145" s="5">
        <v>50030000101</v>
      </c>
      <c r="B1145" s="5">
        <v>50030</v>
      </c>
      <c r="C1145" s="6" t="s">
        <v>1152</v>
      </c>
      <c r="D1145" s="6" t="s">
        <v>1152</v>
      </c>
      <c r="E1145" s="6" t="s">
        <v>1559</v>
      </c>
      <c r="F1145" s="6" t="s">
        <v>1560</v>
      </c>
      <c r="G1145" s="5">
        <v>222</v>
      </c>
      <c r="H1145" s="4">
        <f>accesibilidad!CD1145</f>
        <v>-4.9644369217400723E-2</v>
      </c>
      <c r="I1145" s="7">
        <f t="shared" si="0"/>
        <v>99.950355630782596</v>
      </c>
      <c r="J1145" s="8">
        <f>VLOOKUP(B1145,'ISDT municipal'!$A$4:$N$734,14)</f>
        <v>99.97677646887432</v>
      </c>
      <c r="K1145" s="9">
        <f>VLOOKUP(B1145,'ISDT asentamiento mas poblado'!$B$4:$I$734,8,FALSE)</f>
        <v>99.950355630782596</v>
      </c>
      <c r="L1145" s="7">
        <f t="shared" si="1"/>
        <v>0.99973573024631424</v>
      </c>
      <c r="M1145" s="10">
        <f t="shared" si="2"/>
        <v>99.97677646887432</v>
      </c>
      <c r="N1145" s="56">
        <f t="shared" si="3"/>
        <v>99.97677646887432</v>
      </c>
    </row>
    <row r="1146" spans="1:14" ht="15.75" customHeight="1" x14ac:dyDescent="0.25">
      <c r="A1146" s="5">
        <v>50031000101</v>
      </c>
      <c r="B1146" s="5">
        <v>50031</v>
      </c>
      <c r="C1146" s="6" t="s">
        <v>1153</v>
      </c>
      <c r="D1146" s="6" t="s">
        <v>1153</v>
      </c>
      <c r="E1146" s="6" t="s">
        <v>1559</v>
      </c>
      <c r="F1146" s="6" t="s">
        <v>1560</v>
      </c>
      <c r="G1146" s="5">
        <v>145</v>
      </c>
      <c r="H1146" s="4">
        <f>accesibilidad!CD1146</f>
        <v>-0.60615498939460399</v>
      </c>
      <c r="I1146" s="7">
        <f t="shared" si="0"/>
        <v>99.393845010605389</v>
      </c>
      <c r="J1146" s="8">
        <f>VLOOKUP(B1146,'ISDT municipal'!$A$4:$N$734,14)</f>
        <v>99.479955749819098</v>
      </c>
      <c r="K1146" s="9">
        <f>VLOOKUP(B1146,'ISDT asentamiento mas poblado'!$B$4:$I$734,8,FALSE)</f>
        <v>99.393845010605389</v>
      </c>
      <c r="L1146" s="7">
        <f t="shared" si="1"/>
        <v>0.99913439105833268</v>
      </c>
      <c r="M1146" s="10">
        <f t="shared" si="2"/>
        <v>99.479955749819098</v>
      </c>
      <c r="N1146" s="56">
        <f t="shared" si="3"/>
        <v>99.479955749819098</v>
      </c>
    </row>
    <row r="1147" spans="1:14" ht="15.75" customHeight="1" x14ac:dyDescent="0.25">
      <c r="A1147" s="5">
        <v>50032000101</v>
      </c>
      <c r="B1147" s="5">
        <v>50032</v>
      </c>
      <c r="C1147" s="6" t="s">
        <v>1154</v>
      </c>
      <c r="D1147" s="6" t="s">
        <v>1154</v>
      </c>
      <c r="E1147" s="6" t="s">
        <v>1559</v>
      </c>
      <c r="F1147" s="6" t="s">
        <v>1560</v>
      </c>
      <c r="G1147" s="5">
        <v>278</v>
      </c>
      <c r="H1147" s="4">
        <f>accesibilidad!CD1147</f>
        <v>0.64527966550145055</v>
      </c>
      <c r="I1147" s="7">
        <f t="shared" si="0"/>
        <v>100.64527966550145</v>
      </c>
      <c r="J1147" s="8">
        <f>VLOOKUP(B1147,'ISDT municipal'!$A$4:$N$734,14)</f>
        <v>99.595490224103628</v>
      </c>
      <c r="K1147" s="9">
        <f>VLOOKUP(B1147,'ISDT asentamiento mas poblado'!$B$4:$I$734,8,FALSE)</f>
        <v>100.64527966550145</v>
      </c>
      <c r="L1147" s="7">
        <f t="shared" si="1"/>
        <v>1.0105405318959286</v>
      </c>
      <c r="M1147" s="10">
        <f t="shared" si="2"/>
        <v>99.595490224103628</v>
      </c>
      <c r="N1147" s="56">
        <f t="shared" si="3"/>
        <v>99.595490224103628</v>
      </c>
    </row>
    <row r="1148" spans="1:14" ht="15.75" customHeight="1" x14ac:dyDescent="0.25">
      <c r="A1148" s="5">
        <v>50033000101</v>
      </c>
      <c r="B1148" s="5">
        <v>50033</v>
      </c>
      <c r="C1148" s="6" t="s">
        <v>1155</v>
      </c>
      <c r="D1148" s="6" t="s">
        <v>1155</v>
      </c>
      <c r="E1148" s="6" t="s">
        <v>1559</v>
      </c>
      <c r="F1148" s="6" t="s">
        <v>1560</v>
      </c>
      <c r="G1148" s="5">
        <v>64</v>
      </c>
      <c r="H1148" s="4">
        <f>accesibilidad!CD1148</f>
        <v>-0.24085154145983917</v>
      </c>
      <c r="I1148" s="7">
        <f t="shared" si="0"/>
        <v>99.759148458540167</v>
      </c>
      <c r="J1148" s="8">
        <f>VLOOKUP(B1148,'ISDT municipal'!$A$4:$N$734,14)</f>
        <v>99.464809338732664</v>
      </c>
      <c r="K1148" s="9">
        <f>VLOOKUP(B1148,'ISDT asentamiento mas poblado'!$B$4:$I$734,8,FALSE)</f>
        <v>99.759148458540167</v>
      </c>
      <c r="L1148" s="7">
        <f t="shared" si="1"/>
        <v>1.0029592287137967</v>
      </c>
      <c r="M1148" s="10">
        <f t="shared" si="2"/>
        <v>99.464809338732664</v>
      </c>
      <c r="N1148" s="56">
        <f t="shared" si="3"/>
        <v>99.464809338732664</v>
      </c>
    </row>
    <row r="1149" spans="1:14" ht="15.75" customHeight="1" x14ac:dyDescent="0.25">
      <c r="A1149" s="5">
        <v>50033000201</v>
      </c>
      <c r="B1149" s="5">
        <v>50033</v>
      </c>
      <c r="C1149" s="6" t="s">
        <v>1156</v>
      </c>
      <c r="D1149" s="6" t="s">
        <v>1155</v>
      </c>
      <c r="E1149" s="6" t="s">
        <v>1561</v>
      </c>
      <c r="F1149" s="6" t="s">
        <v>1562</v>
      </c>
      <c r="G1149" s="5">
        <v>10</v>
      </c>
      <c r="H1149" s="4">
        <f>accesibilidad!CD1149</f>
        <v>-0.66741835211793632</v>
      </c>
      <c r="I1149" s="7">
        <f t="shared" si="0"/>
        <v>99.332581647882066</v>
      </c>
      <c r="J1149" s="8">
        <f>VLOOKUP(B1149,'ISDT municipal'!$A$4:$N$734,14)</f>
        <v>99.464809338732664</v>
      </c>
      <c r="K1149" s="9">
        <f>VLOOKUP(B1149,'ISDT asentamiento mas poblado'!$B$4:$I$734,8,FALSE)</f>
        <v>99.759148458540167</v>
      </c>
      <c r="L1149" s="7">
        <f t="shared" si="1"/>
        <v>1.0029592287137967</v>
      </c>
      <c r="M1149" s="10">
        <f t="shared" si="2"/>
        <v>99.039501112390184</v>
      </c>
      <c r="N1149" s="56">
        <f t="shared" si="3"/>
        <v>99.039501112390184</v>
      </c>
    </row>
    <row r="1150" spans="1:14" ht="15.75" customHeight="1" x14ac:dyDescent="0.25">
      <c r="A1150" s="5">
        <v>50034000101</v>
      </c>
      <c r="B1150" s="5">
        <v>50034</v>
      </c>
      <c r="C1150" s="6" t="s">
        <v>1157</v>
      </c>
      <c r="D1150" s="6" t="s">
        <v>1157</v>
      </c>
      <c r="E1150" s="6" t="s">
        <v>1559</v>
      </c>
      <c r="F1150" s="6" t="s">
        <v>1560</v>
      </c>
      <c r="G1150" s="5">
        <v>1100</v>
      </c>
      <c r="H1150" s="4">
        <f>accesibilidad!CD1150</f>
        <v>1.3537496526396307</v>
      </c>
      <c r="I1150" s="7">
        <f t="shared" si="0"/>
        <v>101.35374965263964</v>
      </c>
      <c r="J1150" s="8">
        <f>VLOOKUP(B1150,'ISDT municipal'!$A$4:$N$734,14)</f>
        <v>100.7017960890192</v>
      </c>
      <c r="K1150" s="9">
        <f>VLOOKUP(B1150,'ISDT asentamiento mas poblado'!$B$4:$I$734,8,FALSE)</f>
        <v>101.35374965263964</v>
      </c>
      <c r="L1150" s="7">
        <f t="shared" si="1"/>
        <v>1.0064741006510363</v>
      </c>
      <c r="M1150" s="10">
        <f t="shared" si="2"/>
        <v>100.7017960890192</v>
      </c>
      <c r="N1150" s="56">
        <f t="shared" si="3"/>
        <v>100.7017960890192</v>
      </c>
    </row>
    <row r="1151" spans="1:14" ht="15.75" customHeight="1" x14ac:dyDescent="0.25">
      <c r="A1151" s="5">
        <v>50035000101</v>
      </c>
      <c r="B1151" s="5">
        <v>50035</v>
      </c>
      <c r="C1151" s="6" t="s">
        <v>1158</v>
      </c>
      <c r="D1151" s="6" t="s">
        <v>1158</v>
      </c>
      <c r="E1151" s="6" t="s">
        <v>1559</v>
      </c>
      <c r="F1151" s="6" t="s">
        <v>1560</v>
      </c>
      <c r="G1151" s="5">
        <v>80</v>
      </c>
      <c r="H1151" s="4">
        <f>accesibilidad!CD1151</f>
        <v>-0.50476982885818389</v>
      </c>
      <c r="I1151" s="7">
        <f t="shared" si="0"/>
        <v>99.495230171141813</v>
      </c>
      <c r="J1151" s="8">
        <f>VLOOKUP(B1151,'ISDT municipal'!$A$4:$N$734,14)</f>
        <v>99.952415735219361</v>
      </c>
      <c r="K1151" s="9">
        <f>VLOOKUP(B1151,'ISDT asentamiento mas poblado'!$B$4:$I$734,8,FALSE)</f>
        <v>99.495230171141813</v>
      </c>
      <c r="L1151" s="7">
        <f t="shared" si="1"/>
        <v>0.99542596783965021</v>
      </c>
      <c r="M1151" s="10">
        <f t="shared" si="2"/>
        <v>99.952415735219361</v>
      </c>
      <c r="N1151" s="56">
        <f t="shared" si="3"/>
        <v>99.952415735219361</v>
      </c>
    </row>
    <row r="1152" spans="1:14" ht="15.75" customHeight="1" x14ac:dyDescent="0.25">
      <c r="A1152" s="5">
        <v>50036000101</v>
      </c>
      <c r="B1152" s="5">
        <v>50036</v>
      </c>
      <c r="C1152" s="6" t="s">
        <v>1159</v>
      </c>
      <c r="D1152" s="6" t="s">
        <v>1159</v>
      </c>
      <c r="E1152" s="6" t="s">
        <v>1559</v>
      </c>
      <c r="F1152" s="6" t="s">
        <v>1560</v>
      </c>
      <c r="G1152" s="5">
        <v>98</v>
      </c>
      <c r="H1152" s="4">
        <f>accesibilidad!CD1152</f>
        <v>-0.65011099921204363</v>
      </c>
      <c r="I1152" s="7">
        <f t="shared" si="0"/>
        <v>99.349889000787954</v>
      </c>
      <c r="J1152" s="8">
        <f>VLOOKUP(B1152,'ISDT municipal'!$A$4:$N$734,14)</f>
        <v>98.420497473937928</v>
      </c>
      <c r="K1152" s="9">
        <f>VLOOKUP(B1152,'ISDT asentamiento mas poblado'!$B$4:$I$734,8,FALSE)</f>
        <v>99.349889000787954</v>
      </c>
      <c r="L1152" s="7">
        <f t="shared" si="1"/>
        <v>1.0094430687783928</v>
      </c>
      <c r="M1152" s="10">
        <f t="shared" si="2"/>
        <v>98.420497473937928</v>
      </c>
      <c r="N1152" s="56">
        <f t="shared" si="3"/>
        <v>98.420497473937928</v>
      </c>
    </row>
    <row r="1153" spans="1:14" ht="15.75" customHeight="1" x14ac:dyDescent="0.25">
      <c r="A1153" s="5">
        <v>50037000101</v>
      </c>
      <c r="B1153" s="5">
        <v>50037</v>
      </c>
      <c r="C1153" s="6" t="s">
        <v>1160</v>
      </c>
      <c r="D1153" s="6" t="s">
        <v>1160</v>
      </c>
      <c r="E1153" s="6" t="s">
        <v>1559</v>
      </c>
      <c r="F1153" s="6" t="s">
        <v>1560</v>
      </c>
      <c r="G1153" s="5">
        <v>147</v>
      </c>
      <c r="H1153" s="4">
        <f>accesibilidad!CD1153</f>
        <v>-0.20261696651883562</v>
      </c>
      <c r="I1153" s="7">
        <f t="shared" si="0"/>
        <v>99.797383033481168</v>
      </c>
      <c r="J1153" s="8">
        <f>VLOOKUP(B1153,'ISDT municipal'!$A$4:$N$734,14)</f>
        <v>99.411474000949738</v>
      </c>
      <c r="K1153" s="9">
        <f>VLOOKUP(B1153,'ISDT asentamiento mas poblado'!$B$4:$I$734,8,FALSE)</f>
        <v>99.797383033481168</v>
      </c>
      <c r="L1153" s="7">
        <f t="shared" si="1"/>
        <v>1.0038819365310663</v>
      </c>
      <c r="M1153" s="10">
        <f t="shared" si="2"/>
        <v>99.411474000949738</v>
      </c>
      <c r="N1153" s="56">
        <f t="shared" si="3"/>
        <v>99.411474000949738</v>
      </c>
    </row>
    <row r="1154" spans="1:14" ht="15.75" customHeight="1" x14ac:dyDescent="0.25">
      <c r="A1154" s="5">
        <v>50038000101</v>
      </c>
      <c r="B1154" s="5">
        <v>50038</v>
      </c>
      <c r="C1154" s="6" t="s">
        <v>1161</v>
      </c>
      <c r="D1154" s="6" t="s">
        <v>1161</v>
      </c>
      <c r="E1154" s="6" t="s">
        <v>1559</v>
      </c>
      <c r="F1154" s="6" t="s">
        <v>1560</v>
      </c>
      <c r="G1154" s="5">
        <v>1762</v>
      </c>
      <c r="H1154" s="4">
        <f>accesibilidad!CD1154</f>
        <v>2.5092043329571103</v>
      </c>
      <c r="I1154" s="7">
        <f t="shared" si="0"/>
        <v>102.50920433295711</v>
      </c>
      <c r="J1154" s="8">
        <f>VLOOKUP(B1154,'ISDT municipal'!$A$4:$N$734,14)</f>
        <v>101.35560924983962</v>
      </c>
      <c r="K1154" s="9">
        <f>VLOOKUP(B1154,'ISDT asentamiento mas poblado'!$B$4:$I$734,8,FALSE)</f>
        <v>102.50920433295711</v>
      </c>
      <c r="L1154" s="7">
        <f t="shared" si="1"/>
        <v>1.0113816599954908</v>
      </c>
      <c r="M1154" s="10">
        <f t="shared" si="2"/>
        <v>101.35560924983962</v>
      </c>
      <c r="N1154" s="56">
        <f t="shared" si="3"/>
        <v>101.35560924983962</v>
      </c>
    </row>
    <row r="1155" spans="1:14" ht="15.75" customHeight="1" x14ac:dyDescent="0.25">
      <c r="A1155" s="5">
        <v>50039000101</v>
      </c>
      <c r="B1155" s="5">
        <v>50039</v>
      </c>
      <c r="C1155" s="6" t="s">
        <v>1162</v>
      </c>
      <c r="D1155" s="6" t="s">
        <v>1162</v>
      </c>
      <c r="E1155" s="6" t="s">
        <v>1559</v>
      </c>
      <c r="F1155" s="6" t="s">
        <v>1560</v>
      </c>
      <c r="G1155" s="5">
        <v>529</v>
      </c>
      <c r="H1155" s="4">
        <f>accesibilidad!CD1155</f>
        <v>0.24780028566467149</v>
      </c>
      <c r="I1155" s="7">
        <f t="shared" si="0"/>
        <v>100.24780028566467</v>
      </c>
      <c r="J1155" s="8">
        <f>VLOOKUP(B1155,'ISDT municipal'!$A$4:$N$734,14)</f>
        <v>99.644212735465487</v>
      </c>
      <c r="K1155" s="9">
        <f>VLOOKUP(B1155,'ISDT asentamiento mas poblado'!$B$4:$I$734,8,FALSE)</f>
        <v>100.24780028566467</v>
      </c>
      <c r="L1155" s="7">
        <f t="shared" si="1"/>
        <v>1.0060574270560156</v>
      </c>
      <c r="M1155" s="10">
        <f t="shared" si="2"/>
        <v>99.644212735465487</v>
      </c>
      <c r="N1155" s="56">
        <f t="shared" si="3"/>
        <v>99.644212735465487</v>
      </c>
    </row>
    <row r="1156" spans="1:14" ht="15.75" customHeight="1" x14ac:dyDescent="0.25">
      <c r="A1156" s="5">
        <v>50040000101</v>
      </c>
      <c r="B1156" s="5">
        <v>50040</v>
      </c>
      <c r="C1156" s="6" t="s">
        <v>1163</v>
      </c>
      <c r="D1156" s="6" t="s">
        <v>1163</v>
      </c>
      <c r="E1156" s="6" t="s">
        <v>1559</v>
      </c>
      <c r="F1156" s="6" t="s">
        <v>1560</v>
      </c>
      <c r="G1156" s="5">
        <v>78</v>
      </c>
      <c r="H1156" s="4">
        <f>accesibilidad!CD1156</f>
        <v>0.22851861518525107</v>
      </c>
      <c r="I1156" s="7">
        <f t="shared" si="0"/>
        <v>100.22851861518525</v>
      </c>
      <c r="J1156" s="8">
        <f>VLOOKUP(B1156,'ISDT municipal'!$A$4:$N$734,14)</f>
        <v>99.547755289279721</v>
      </c>
      <c r="K1156" s="9">
        <f>VLOOKUP(B1156,'ISDT asentamiento mas poblado'!$B$4:$I$734,8,FALSE)</f>
        <v>100.22851861518525</v>
      </c>
      <c r="L1156" s="7">
        <f t="shared" si="1"/>
        <v>1.0068385602862393</v>
      </c>
      <c r="M1156" s="10">
        <f t="shared" si="2"/>
        <v>99.547755289279721</v>
      </c>
      <c r="N1156" s="56">
        <f t="shared" si="3"/>
        <v>99.547755289279721</v>
      </c>
    </row>
    <row r="1157" spans="1:14" ht="15.75" customHeight="1" x14ac:dyDescent="0.25">
      <c r="A1157" s="5">
        <v>50041000101</v>
      </c>
      <c r="B1157" s="5">
        <v>50041</v>
      </c>
      <c r="C1157" s="6" t="s">
        <v>1164</v>
      </c>
      <c r="D1157" s="6" t="s">
        <v>1164</v>
      </c>
      <c r="E1157" s="6" t="s">
        <v>1559</v>
      </c>
      <c r="F1157" s="6" t="s">
        <v>1560</v>
      </c>
      <c r="G1157" s="5">
        <v>16</v>
      </c>
      <c r="H1157" s="4">
        <f>accesibilidad!CD1157</f>
        <v>-1.1092135462532928</v>
      </c>
      <c r="I1157" s="7">
        <f t="shared" si="0"/>
        <v>98.890786453746713</v>
      </c>
      <c r="J1157" s="8">
        <f>VLOOKUP(B1157,'ISDT municipal'!$A$4:$N$734,14)</f>
        <v>98.746733040014774</v>
      </c>
      <c r="K1157" s="9">
        <f>VLOOKUP(B1157,'ISDT asentamiento mas poblado'!$B$4:$I$734,8,FALSE)</f>
        <v>98.890786453746713</v>
      </c>
      <c r="L1157" s="7">
        <f t="shared" si="1"/>
        <v>1.0014588170088985</v>
      </c>
      <c r="M1157" s="10">
        <f t="shared" si="2"/>
        <v>98.746733040014774</v>
      </c>
      <c r="N1157" s="56">
        <f t="shared" si="3"/>
        <v>98.746733040014774</v>
      </c>
    </row>
    <row r="1158" spans="1:14" ht="15.75" customHeight="1" x14ac:dyDescent="0.25">
      <c r="A1158" s="5">
        <v>50042000101</v>
      </c>
      <c r="B1158" s="5">
        <v>50042</v>
      </c>
      <c r="C1158" s="6" t="s">
        <v>1165</v>
      </c>
      <c r="D1158" s="6" t="s">
        <v>1165</v>
      </c>
      <c r="E1158" s="6" t="s">
        <v>1559</v>
      </c>
      <c r="F1158" s="6" t="s">
        <v>1560</v>
      </c>
      <c r="G1158" s="5">
        <v>20</v>
      </c>
      <c r="H1158" s="4">
        <f>accesibilidad!CD1158</f>
        <v>0.23598990861461397</v>
      </c>
      <c r="I1158" s="7">
        <f t="shared" si="0"/>
        <v>100.23598990861461</v>
      </c>
      <c r="J1158" s="8">
        <f>VLOOKUP(B1158,'ISDT municipal'!$A$4:$N$734,14)</f>
        <v>99.047894626176898</v>
      </c>
      <c r="K1158" s="9">
        <f>VLOOKUP(B1158,'ISDT asentamiento mas poblado'!$B$4:$I$734,8,FALSE)</f>
        <v>100.23598990861461</v>
      </c>
      <c r="L1158" s="7">
        <f t="shared" si="1"/>
        <v>1.0119951593814465</v>
      </c>
      <c r="M1158" s="10">
        <f t="shared" si="2"/>
        <v>99.047894626176898</v>
      </c>
      <c r="N1158" s="56">
        <f t="shared" si="3"/>
        <v>99.047894626176898</v>
      </c>
    </row>
    <row r="1159" spans="1:14" ht="15.75" customHeight="1" x14ac:dyDescent="0.25">
      <c r="A1159" s="5">
        <v>50043000101</v>
      </c>
      <c r="B1159" s="5">
        <v>50043</v>
      </c>
      <c r="C1159" s="6" t="s">
        <v>1166</v>
      </c>
      <c r="D1159" s="6" t="s">
        <v>1166</v>
      </c>
      <c r="E1159" s="6" t="s">
        <v>1559</v>
      </c>
      <c r="F1159" s="6" t="s">
        <v>1560</v>
      </c>
      <c r="G1159" s="5">
        <v>251</v>
      </c>
      <c r="H1159" s="4">
        <f>accesibilidad!CD1159</f>
        <v>0.55066885294944412</v>
      </c>
      <c r="I1159" s="7">
        <f t="shared" si="0"/>
        <v>100.55066885294944</v>
      </c>
      <c r="J1159" s="8">
        <f>VLOOKUP(B1159,'ISDT municipal'!$A$4:$N$734,14)</f>
        <v>100.29945817464444</v>
      </c>
      <c r="K1159" s="9">
        <f>VLOOKUP(B1159,'ISDT asentamiento mas poblado'!$B$4:$I$734,8,FALSE)</f>
        <v>100.55066885294944</v>
      </c>
      <c r="L1159" s="7">
        <f t="shared" si="1"/>
        <v>1.0025046065340411</v>
      </c>
      <c r="M1159" s="10">
        <f t="shared" si="2"/>
        <v>100.29945817464444</v>
      </c>
      <c r="N1159" s="56">
        <f t="shared" si="3"/>
        <v>100.29945817464444</v>
      </c>
    </row>
    <row r="1160" spans="1:14" ht="15.75" customHeight="1" x14ac:dyDescent="0.25">
      <c r="A1160" s="5">
        <v>50043000201</v>
      </c>
      <c r="B1160" s="5">
        <v>50043</v>
      </c>
      <c r="C1160" s="6" t="s">
        <v>1167</v>
      </c>
      <c r="D1160" s="6" t="s">
        <v>1166</v>
      </c>
      <c r="E1160" s="6" t="s">
        <v>1561</v>
      </c>
      <c r="F1160" s="6" t="s">
        <v>1562</v>
      </c>
      <c r="G1160" s="5">
        <v>25</v>
      </c>
      <c r="H1160" s="4">
        <f>accesibilidad!CD1160</f>
        <v>0.18318722743061808</v>
      </c>
      <c r="I1160" s="7">
        <f t="shared" si="0"/>
        <v>100.18318722743062</v>
      </c>
      <c r="J1160" s="8">
        <f>VLOOKUP(B1160,'ISDT municipal'!$A$4:$N$734,14)</f>
        <v>100.29945817464444</v>
      </c>
      <c r="K1160" s="9">
        <f>VLOOKUP(B1160,'ISDT asentamiento mas poblado'!$B$4:$I$734,8,FALSE)</f>
        <v>100.55066885294944</v>
      </c>
      <c r="L1160" s="7">
        <f t="shared" si="1"/>
        <v>1.0025046065340411</v>
      </c>
      <c r="M1160" s="10">
        <f t="shared" si="2"/>
        <v>99.932894646533285</v>
      </c>
      <c r="N1160" s="56">
        <f t="shared" si="3"/>
        <v>99.932894646533285</v>
      </c>
    </row>
    <row r="1161" spans="1:14" ht="15.75" customHeight="1" x14ac:dyDescent="0.25">
      <c r="A1161" s="5">
        <v>50043000399</v>
      </c>
      <c r="B1161" s="5">
        <v>50043</v>
      </c>
      <c r="C1161" s="6" t="s">
        <v>1168</v>
      </c>
      <c r="D1161" s="6" t="s">
        <v>1166</v>
      </c>
      <c r="E1161" s="6" t="s">
        <v>1561</v>
      </c>
      <c r="F1161" s="6" t="s">
        <v>1562</v>
      </c>
      <c r="G1161" s="5">
        <v>6</v>
      </c>
      <c r="H1161" s="4">
        <f>accesibilidad!CD1161</f>
        <v>0.35862838396567071</v>
      </c>
      <c r="I1161" s="7">
        <f t="shared" si="0"/>
        <v>100.35862838396567</v>
      </c>
      <c r="J1161" s="8">
        <f>VLOOKUP(B1161,'ISDT municipal'!$A$4:$N$734,14)</f>
        <v>100.29945817464444</v>
      </c>
      <c r="K1161" s="9">
        <f>VLOOKUP(B1161,'ISDT asentamiento mas poblado'!$B$4:$I$734,8,FALSE)</f>
        <v>100.55066885294944</v>
      </c>
      <c r="L1161" s="7">
        <f t="shared" si="1"/>
        <v>1.0025046065340411</v>
      </c>
      <c r="M1161" s="10">
        <f t="shared" si="2"/>
        <v>100.10789748980359</v>
      </c>
      <c r="N1161" s="56">
        <f t="shared" si="3"/>
        <v>100.10789748980359</v>
      </c>
    </row>
    <row r="1162" spans="1:14" ht="15.75" customHeight="1" x14ac:dyDescent="0.25">
      <c r="A1162" s="5">
        <v>50044000101</v>
      </c>
      <c r="B1162" s="5">
        <v>50044</v>
      </c>
      <c r="C1162" s="6" t="s">
        <v>1169</v>
      </c>
      <c r="D1162" s="6" t="s">
        <v>1169</v>
      </c>
      <c r="E1162" s="6" t="s">
        <v>1559</v>
      </c>
      <c r="F1162" s="6" t="s">
        <v>1560</v>
      </c>
      <c r="G1162" s="5">
        <v>254</v>
      </c>
      <c r="H1162" s="4">
        <f>accesibilidad!CD1162</f>
        <v>0.52896341597857377</v>
      </c>
      <c r="I1162" s="7">
        <f t="shared" si="0"/>
        <v>100.52896341597858</v>
      </c>
      <c r="J1162" s="8">
        <f>VLOOKUP(B1162,'ISDT municipal'!$A$4:$N$734,14)</f>
        <v>100.21746959733765</v>
      </c>
      <c r="K1162" s="9">
        <f>VLOOKUP(B1162,'ISDT asentamiento mas poblado'!$B$4:$I$734,8,FALSE)</f>
        <v>100.52896341597857</v>
      </c>
      <c r="L1162" s="7">
        <f t="shared" si="1"/>
        <v>1.0031081788423961</v>
      </c>
      <c r="M1162" s="10">
        <f t="shared" si="2"/>
        <v>100.21746959733765</v>
      </c>
      <c r="N1162" s="56">
        <f t="shared" si="3"/>
        <v>100.21746959733765</v>
      </c>
    </row>
    <row r="1163" spans="1:14" ht="15.75" customHeight="1" x14ac:dyDescent="0.25">
      <c r="A1163" s="5">
        <v>50045000101</v>
      </c>
      <c r="B1163" s="5">
        <v>50045</v>
      </c>
      <c r="C1163" s="6" t="s">
        <v>1170</v>
      </c>
      <c r="D1163" s="6" t="s">
        <v>1170</v>
      </c>
      <c r="E1163" s="6" t="s">
        <v>1559</v>
      </c>
      <c r="F1163" s="6" t="s">
        <v>1560</v>
      </c>
      <c r="G1163" s="5">
        <v>1526</v>
      </c>
      <c r="H1163" s="4">
        <f>accesibilidad!CD1163</f>
        <v>1.4920231274876539</v>
      </c>
      <c r="I1163" s="7">
        <f t="shared" si="0"/>
        <v>101.49202312748766</v>
      </c>
      <c r="J1163" s="8">
        <f>VLOOKUP(B1163,'ISDT municipal'!$A$4:$N$734,14)</f>
        <v>100.74303925333365</v>
      </c>
      <c r="K1163" s="9">
        <f>VLOOKUP(B1163,'ISDT asentamiento mas poblado'!$B$4:$I$734,8,FALSE)</f>
        <v>101.49202312748766</v>
      </c>
      <c r="L1163" s="7">
        <f t="shared" si="1"/>
        <v>1.0074345967692178</v>
      </c>
      <c r="M1163" s="10">
        <f t="shared" si="2"/>
        <v>100.74303925333365</v>
      </c>
      <c r="N1163" s="56">
        <f t="shared" si="3"/>
        <v>100.74303925333365</v>
      </c>
    </row>
    <row r="1164" spans="1:14" ht="15.75" customHeight="1" x14ac:dyDescent="0.25">
      <c r="A1164" s="5">
        <v>50046000101</v>
      </c>
      <c r="B1164" s="5">
        <v>50046</v>
      </c>
      <c r="C1164" s="6" t="s">
        <v>1171</v>
      </c>
      <c r="D1164" s="6" t="s">
        <v>1171</v>
      </c>
      <c r="E1164" s="6" t="s">
        <v>1559</v>
      </c>
      <c r="F1164" s="6" t="s">
        <v>1560</v>
      </c>
      <c r="G1164" s="5">
        <v>190</v>
      </c>
      <c r="H1164" s="4">
        <f>accesibilidad!CD1164</f>
        <v>0.59785261693430258</v>
      </c>
      <c r="I1164" s="7">
        <f t="shared" si="0"/>
        <v>100.5978526169343</v>
      </c>
      <c r="J1164" s="8">
        <f>VLOOKUP(B1164,'ISDT municipal'!$A$4:$N$734,14)</f>
        <v>99.939041168214658</v>
      </c>
      <c r="K1164" s="9">
        <f>VLOOKUP(B1164,'ISDT asentamiento mas poblado'!$B$4:$I$734,8,FALSE)</f>
        <v>100.5978526169343</v>
      </c>
      <c r="L1164" s="7">
        <f t="shared" si="1"/>
        <v>1.0065921329744474</v>
      </c>
      <c r="M1164" s="10">
        <f t="shared" si="2"/>
        <v>99.939041168214658</v>
      </c>
      <c r="N1164" s="56">
        <f t="shared" si="3"/>
        <v>99.939041168214658</v>
      </c>
    </row>
    <row r="1165" spans="1:14" ht="15.75" customHeight="1" x14ac:dyDescent="0.25">
      <c r="A1165" s="5">
        <v>50046000102</v>
      </c>
      <c r="B1165" s="5">
        <v>50046</v>
      </c>
      <c r="C1165" s="6" t="s">
        <v>1172</v>
      </c>
      <c r="D1165" s="6" t="s">
        <v>1171</v>
      </c>
      <c r="E1165" s="6" t="s">
        <v>1561</v>
      </c>
      <c r="F1165" s="6" t="s">
        <v>1562</v>
      </c>
      <c r="G1165" s="5">
        <v>4</v>
      </c>
      <c r="H1165" s="4">
        <f>accesibilidad!CD1165</f>
        <v>-0.96790421812173</v>
      </c>
      <c r="I1165" s="7">
        <f t="shared" si="0"/>
        <v>99.032095781878269</v>
      </c>
      <c r="J1165" s="8">
        <f>VLOOKUP(B1165,'ISDT municipal'!$A$4:$N$734,14)</f>
        <v>99.939041168214658</v>
      </c>
      <c r="K1165" s="9">
        <f>VLOOKUP(B1165,'ISDT asentamiento mas poblado'!$B$4:$I$734,8,FALSE)</f>
        <v>100.5978526169343</v>
      </c>
      <c r="L1165" s="7">
        <f t="shared" si="1"/>
        <v>1.0065921329744474</v>
      </c>
      <c r="M1165" s="10">
        <f t="shared" si="2"/>
        <v>98.38353841415551</v>
      </c>
      <c r="N1165" s="56">
        <f t="shared" si="3"/>
        <v>98.38353841415551</v>
      </c>
    </row>
    <row r="1166" spans="1:14" ht="15.75" customHeight="1" x14ac:dyDescent="0.25">
      <c r="A1166" s="5">
        <v>50047000101</v>
      </c>
      <c r="B1166" s="5">
        <v>50047</v>
      </c>
      <c r="C1166" s="6" t="s">
        <v>1173</v>
      </c>
      <c r="D1166" s="6" t="s">
        <v>1173</v>
      </c>
      <c r="E1166" s="6" t="s">
        <v>1559</v>
      </c>
      <c r="F1166" s="6" t="s">
        <v>1560</v>
      </c>
      <c r="G1166" s="5">
        <v>40</v>
      </c>
      <c r="H1166" s="4">
        <f>accesibilidad!CD1166</f>
        <v>-0.61239220015180906</v>
      </c>
      <c r="I1166" s="7">
        <f t="shared" si="0"/>
        <v>99.387607799848197</v>
      </c>
      <c r="J1166" s="8">
        <f>VLOOKUP(B1166,'ISDT municipal'!$A$4:$N$734,14)</f>
        <v>98.244685638892761</v>
      </c>
      <c r="K1166" s="9">
        <f>VLOOKUP(B1166,'ISDT asentamiento mas poblado'!$B$4:$I$734,8,FALSE)</f>
        <v>99.387607799848197</v>
      </c>
      <c r="L1166" s="7">
        <f t="shared" si="1"/>
        <v>1.011633424785503</v>
      </c>
      <c r="M1166" s="10">
        <f t="shared" si="2"/>
        <v>98.244685638892761</v>
      </c>
      <c r="N1166" s="56">
        <f t="shared" si="3"/>
        <v>98.244685638892761</v>
      </c>
    </row>
    <row r="1167" spans="1:14" ht="15.75" customHeight="1" x14ac:dyDescent="0.25">
      <c r="A1167" s="5">
        <v>50048000101</v>
      </c>
      <c r="B1167" s="5">
        <v>50048</v>
      </c>
      <c r="C1167" s="6" t="s">
        <v>1174</v>
      </c>
      <c r="D1167" s="6" t="s">
        <v>1174</v>
      </c>
      <c r="E1167" s="6" t="s">
        <v>1559</v>
      </c>
      <c r="F1167" s="6" t="s">
        <v>1560</v>
      </c>
      <c r="G1167" s="5">
        <v>32</v>
      </c>
      <c r="H1167" s="4">
        <f>accesibilidad!CD1167</f>
        <v>-0.43667491181692414</v>
      </c>
      <c r="I1167" s="7">
        <f t="shared" si="0"/>
        <v>99.563325088183078</v>
      </c>
      <c r="J1167" s="8">
        <f>VLOOKUP(B1167,'ISDT municipal'!$A$4:$N$734,14)</f>
        <v>99.098207307216001</v>
      </c>
      <c r="K1167" s="9">
        <f>VLOOKUP(B1167,'ISDT asentamiento mas poblado'!$B$4:$I$734,8,FALSE)</f>
        <v>99.563325088183078</v>
      </c>
      <c r="L1167" s="7">
        <f t="shared" si="1"/>
        <v>1.0046935034810989</v>
      </c>
      <c r="M1167" s="10">
        <f t="shared" si="2"/>
        <v>99.098207307216001</v>
      </c>
      <c r="N1167" s="56">
        <f t="shared" si="3"/>
        <v>99.098207307216001</v>
      </c>
    </row>
    <row r="1168" spans="1:14" ht="15.75" customHeight="1" x14ac:dyDescent="0.25">
      <c r="A1168" s="5">
        <v>50050000101</v>
      </c>
      <c r="B1168" s="5">
        <v>50050</v>
      </c>
      <c r="C1168" s="6" t="s">
        <v>1175</v>
      </c>
      <c r="D1168" s="6" t="s">
        <v>1175</v>
      </c>
      <c r="E1168" s="6" t="s">
        <v>1559</v>
      </c>
      <c r="F1168" s="6" t="s">
        <v>1560</v>
      </c>
      <c r="G1168" s="5">
        <v>94</v>
      </c>
      <c r="H1168" s="4">
        <f>accesibilidad!CD1168</f>
        <v>-0.80125992491999154</v>
      </c>
      <c r="I1168" s="7">
        <f t="shared" si="0"/>
        <v>99.198740075080011</v>
      </c>
      <c r="J1168" s="8">
        <f>VLOOKUP(B1168,'ISDT municipal'!$A$4:$N$734,14)</f>
        <v>99.107778126784908</v>
      </c>
      <c r="K1168" s="9">
        <f>VLOOKUP(B1168,'ISDT asentamiento mas poblado'!$B$4:$I$734,8,FALSE)</f>
        <v>99.198740075080011</v>
      </c>
      <c r="L1168" s="7">
        <f t="shared" si="1"/>
        <v>1.0009178083699821</v>
      </c>
      <c r="M1168" s="10">
        <f t="shared" si="2"/>
        <v>99.107778126784908</v>
      </c>
      <c r="N1168" s="56">
        <f t="shared" si="3"/>
        <v>99.107778126784908</v>
      </c>
    </row>
    <row r="1169" spans="1:14" ht="15.75" customHeight="1" x14ac:dyDescent="0.25">
      <c r="A1169" s="5">
        <v>50051000101</v>
      </c>
      <c r="B1169" s="5">
        <v>50051</v>
      </c>
      <c r="C1169" s="6" t="s">
        <v>1176</v>
      </c>
      <c r="D1169" s="6" t="s">
        <v>1176</v>
      </c>
      <c r="E1169" s="6" t="s">
        <v>1559</v>
      </c>
      <c r="F1169" s="6" t="s">
        <v>1560</v>
      </c>
      <c r="G1169" s="5">
        <v>915</v>
      </c>
      <c r="H1169" s="4">
        <f>accesibilidad!CD1169</f>
        <v>0.40431841647120881</v>
      </c>
      <c r="I1169" s="7">
        <f t="shared" si="0"/>
        <v>100.40431841647121</v>
      </c>
      <c r="J1169" s="8">
        <f>VLOOKUP(B1169,'ISDT municipal'!$A$4:$N$734,14)</f>
        <v>100.01872179427835</v>
      </c>
      <c r="K1169" s="9">
        <f>VLOOKUP(B1169,'ISDT asentamiento mas poblado'!$B$4:$I$734,8,FALSE)</f>
        <v>100.40431841647121</v>
      </c>
      <c r="L1169" s="7">
        <f t="shared" si="1"/>
        <v>1.0038552444509936</v>
      </c>
      <c r="M1169" s="10">
        <f t="shared" si="2"/>
        <v>100.01872179427835</v>
      </c>
      <c r="N1169" s="56">
        <f t="shared" si="3"/>
        <v>100.01872179427835</v>
      </c>
    </row>
    <row r="1170" spans="1:14" ht="15.75" customHeight="1" x14ac:dyDescent="0.25">
      <c r="A1170" s="5">
        <v>50051000201</v>
      </c>
      <c r="B1170" s="5">
        <v>50051</v>
      </c>
      <c r="C1170" s="6" t="s">
        <v>1177</v>
      </c>
      <c r="D1170" s="6" t="s">
        <v>1176</v>
      </c>
      <c r="E1170" s="6" t="s">
        <v>1561</v>
      </c>
      <c r="F1170" s="6" t="s">
        <v>1562</v>
      </c>
      <c r="G1170" s="5">
        <v>15</v>
      </c>
      <c r="H1170" s="4">
        <f>accesibilidad!CD1170</f>
        <v>-0.89773316602230502</v>
      </c>
      <c r="I1170" s="7">
        <f t="shared" si="0"/>
        <v>99.102266833977694</v>
      </c>
      <c r="J1170" s="8">
        <f>VLOOKUP(B1170,'ISDT municipal'!$A$4:$N$734,14)</f>
        <v>100.01872179427835</v>
      </c>
      <c r="K1170" s="9">
        <f>VLOOKUP(B1170,'ISDT asentamiento mas poblado'!$B$4:$I$734,8,FALSE)</f>
        <v>100.40431841647121</v>
      </c>
      <c r="L1170" s="7">
        <f t="shared" si="1"/>
        <v>1.0038552444509936</v>
      </c>
      <c r="M1170" s="10">
        <f t="shared" si="2"/>
        <v>98.721670660969167</v>
      </c>
      <c r="N1170" s="56">
        <f t="shared" si="3"/>
        <v>98.721670660969167</v>
      </c>
    </row>
    <row r="1171" spans="1:14" ht="15.75" customHeight="1" x14ac:dyDescent="0.25">
      <c r="A1171" s="5">
        <v>50052000101</v>
      </c>
      <c r="B1171" s="5">
        <v>50052</v>
      </c>
      <c r="C1171" s="6" t="s">
        <v>1178</v>
      </c>
      <c r="D1171" s="6" t="s">
        <v>1178</v>
      </c>
      <c r="E1171" s="6" t="s">
        <v>1559</v>
      </c>
      <c r="F1171" s="6" t="s">
        <v>1560</v>
      </c>
      <c r="G1171" s="5">
        <v>81</v>
      </c>
      <c r="H1171" s="4">
        <f>accesibilidad!CD1171</f>
        <v>0.37973528738113466</v>
      </c>
      <c r="I1171" s="7">
        <f t="shared" si="0"/>
        <v>100.37973528738114</v>
      </c>
      <c r="J1171" s="8">
        <f>VLOOKUP(B1171,'ISDT municipal'!$A$4:$N$734,14)</f>
        <v>100.15149618955297</v>
      </c>
      <c r="K1171" s="9">
        <f>VLOOKUP(B1171,'ISDT asentamiento mas poblado'!$B$4:$I$734,8,FALSE)</f>
        <v>100.37973528738114</v>
      </c>
      <c r="L1171" s="7">
        <f t="shared" si="1"/>
        <v>1.0022789384733324</v>
      </c>
      <c r="M1171" s="10">
        <f t="shared" si="2"/>
        <v>100.15149618955297</v>
      </c>
      <c r="N1171" s="56">
        <f t="shared" si="3"/>
        <v>100.15149618955297</v>
      </c>
    </row>
    <row r="1172" spans="1:14" ht="15.75" customHeight="1" x14ac:dyDescent="0.25">
      <c r="A1172" s="5">
        <v>50053000101</v>
      </c>
      <c r="B1172" s="5">
        <v>50053</v>
      </c>
      <c r="C1172" s="6" t="s">
        <v>1179</v>
      </c>
      <c r="D1172" s="6" t="s">
        <v>1179</v>
      </c>
      <c r="E1172" s="6" t="s">
        <v>1559</v>
      </c>
      <c r="F1172" s="6" t="s">
        <v>1560</v>
      </c>
      <c r="G1172" s="5">
        <v>772</v>
      </c>
      <c r="H1172" s="4">
        <f>accesibilidad!CD1172</f>
        <v>0.72281000631854442</v>
      </c>
      <c r="I1172" s="7">
        <f t="shared" si="0"/>
        <v>100.72281000631854</v>
      </c>
      <c r="J1172" s="8">
        <f>VLOOKUP(B1172,'ISDT municipal'!$A$4:$N$734,14)</f>
        <v>100.30104807332502</v>
      </c>
      <c r="K1172" s="9">
        <f>VLOOKUP(B1172,'ISDT asentamiento mas poblado'!$B$4:$I$734,8,FALSE)</f>
        <v>100.72281000631854</v>
      </c>
      <c r="L1172" s="7">
        <f t="shared" si="1"/>
        <v>1.0042049603777339</v>
      </c>
      <c r="M1172" s="10">
        <f t="shared" si="2"/>
        <v>100.30104807332502</v>
      </c>
      <c r="N1172" s="56">
        <f t="shared" si="3"/>
        <v>100.30104807332502</v>
      </c>
    </row>
    <row r="1173" spans="1:14" ht="15.75" customHeight="1" x14ac:dyDescent="0.25">
      <c r="A1173" s="5">
        <v>50053000301</v>
      </c>
      <c r="B1173" s="5">
        <v>50053</v>
      </c>
      <c r="C1173" s="6" t="s">
        <v>1180</v>
      </c>
      <c r="D1173" s="6" t="s">
        <v>1179</v>
      </c>
      <c r="E1173" s="6" t="s">
        <v>1561</v>
      </c>
      <c r="F1173" s="6" t="s">
        <v>1562</v>
      </c>
      <c r="G1173" s="5">
        <v>4</v>
      </c>
      <c r="H1173" s="4">
        <f>accesibilidad!CD1173</f>
        <v>0.40188519700815128</v>
      </c>
      <c r="I1173" s="7">
        <f t="shared" si="0"/>
        <v>100.40188519700816</v>
      </c>
      <c r="J1173" s="8">
        <f>VLOOKUP(B1173,'ISDT municipal'!$A$4:$N$734,14)</f>
        <v>100.30104807332502</v>
      </c>
      <c r="K1173" s="9">
        <f>VLOOKUP(B1173,'ISDT asentamiento mas poblado'!$B$4:$I$734,8,FALSE)</f>
        <v>100.72281000631854</v>
      </c>
      <c r="L1173" s="7">
        <f t="shared" si="1"/>
        <v>1.0042049603777339</v>
      </c>
      <c r="M1173" s="10">
        <f t="shared" si="2"/>
        <v>99.981467089389568</v>
      </c>
      <c r="N1173" s="56">
        <f t="shared" si="3"/>
        <v>99.981467089389568</v>
      </c>
    </row>
    <row r="1174" spans="1:14" ht="15.75" customHeight="1" x14ac:dyDescent="0.25">
      <c r="A1174" s="5">
        <v>50054000101</v>
      </c>
      <c r="B1174" s="5">
        <v>50054</v>
      </c>
      <c r="C1174" s="6" t="s">
        <v>1181</v>
      </c>
      <c r="D1174" s="6" t="s">
        <v>1181</v>
      </c>
      <c r="E1174" s="6" t="s">
        <v>1559</v>
      </c>
      <c r="F1174" s="6" t="s">
        <v>1560</v>
      </c>
      <c r="G1174" s="5">
        <v>52</v>
      </c>
      <c r="H1174" s="4">
        <f>accesibilidad!CD1174</f>
        <v>-0.60971130859408862</v>
      </c>
      <c r="I1174" s="7">
        <f t="shared" si="0"/>
        <v>99.390288691405914</v>
      </c>
      <c r="J1174" s="8">
        <f>VLOOKUP(B1174,'ISDT municipal'!$A$4:$N$734,14)</f>
        <v>98.688656795479417</v>
      </c>
      <c r="K1174" s="9">
        <f>VLOOKUP(B1174,'ISDT asentamiento mas poblado'!$B$4:$I$734,8,FALSE)</f>
        <v>99.390288691405914</v>
      </c>
      <c r="L1174" s="7">
        <f t="shared" si="1"/>
        <v>1.0071095495542162</v>
      </c>
      <c r="M1174" s="10">
        <f t="shared" si="2"/>
        <v>98.688656795479417</v>
      </c>
      <c r="N1174" s="56">
        <f t="shared" si="3"/>
        <v>98.688656795479417</v>
      </c>
    </row>
    <row r="1175" spans="1:14" ht="15.75" customHeight="1" x14ac:dyDescent="0.25">
      <c r="A1175" s="5">
        <v>50055000101</v>
      </c>
      <c r="B1175" s="5">
        <v>50055</v>
      </c>
      <c r="C1175" s="6" t="s">
        <v>1182</v>
      </c>
      <c r="D1175" s="6" t="s">
        <v>1182</v>
      </c>
      <c r="E1175" s="6" t="s">
        <v>1559</v>
      </c>
      <c r="F1175" s="6" t="s">
        <v>1560</v>
      </c>
      <c r="G1175" s="5">
        <v>4955</v>
      </c>
      <c r="H1175" s="4">
        <f>accesibilidad!CD1175</f>
        <v>2.0283325711425073</v>
      </c>
      <c r="I1175" s="7">
        <f t="shared" si="0"/>
        <v>102.02833257114251</v>
      </c>
      <c r="J1175" s="8">
        <f>VLOOKUP(B1175,'ISDT municipal'!$A$4:$N$734,14)</f>
        <v>101.59399093212706</v>
      </c>
      <c r="K1175" s="9">
        <f>VLOOKUP(B1175,'ISDT asentamiento mas poblado'!$B$4:$I$734,8,FALSE)</f>
        <v>102.0283325711425</v>
      </c>
      <c r="L1175" s="7">
        <f t="shared" si="1"/>
        <v>1.0042752689901278</v>
      </c>
      <c r="M1175" s="10">
        <f t="shared" si="2"/>
        <v>101.59399093212706</v>
      </c>
      <c r="N1175" s="56">
        <f t="shared" si="3"/>
        <v>101.59399093212706</v>
      </c>
    </row>
    <row r="1176" spans="1:14" ht="15.75" customHeight="1" x14ac:dyDescent="0.25">
      <c r="A1176" s="5">
        <v>50055000201</v>
      </c>
      <c r="B1176" s="5">
        <v>50055</v>
      </c>
      <c r="C1176" s="6" t="s">
        <v>1183</v>
      </c>
      <c r="D1176" s="6" t="s">
        <v>1182</v>
      </c>
      <c r="E1176" s="6" t="s">
        <v>1561</v>
      </c>
      <c r="F1176" s="6" t="s">
        <v>1562</v>
      </c>
      <c r="G1176" s="5">
        <v>23</v>
      </c>
      <c r="H1176" s="4">
        <f>accesibilidad!CD1176</f>
        <v>0.25969654924203317</v>
      </c>
      <c r="I1176" s="7">
        <f t="shared" si="0"/>
        <v>100.25969654924204</v>
      </c>
      <c r="J1176" s="8">
        <f>VLOOKUP(B1176,'ISDT municipal'!$A$4:$N$734,14)</f>
        <v>101.59399093212706</v>
      </c>
      <c r="K1176" s="9">
        <f>VLOOKUP(B1176,'ISDT asentamiento mas poblado'!$B$4:$I$734,8,FALSE)</f>
        <v>102.0283325711425</v>
      </c>
      <c r="L1176" s="7">
        <f t="shared" si="1"/>
        <v>1.0042752689901278</v>
      </c>
      <c r="M1176" s="10">
        <f t="shared" si="2"/>
        <v>99.832884115587646</v>
      </c>
      <c r="N1176" s="56">
        <f t="shared" si="3"/>
        <v>99.832884115587646</v>
      </c>
    </row>
    <row r="1177" spans="1:14" ht="15.75" customHeight="1" x14ac:dyDescent="0.25">
      <c r="A1177" s="5">
        <v>50056000101</v>
      </c>
      <c r="B1177" s="5">
        <v>50056</v>
      </c>
      <c r="C1177" s="6" t="s">
        <v>1184</v>
      </c>
      <c r="D1177" s="6" t="s">
        <v>1184</v>
      </c>
      <c r="E1177" s="6" t="s">
        <v>1559</v>
      </c>
      <c r="F1177" s="6" t="s">
        <v>1560</v>
      </c>
      <c r="G1177" s="5">
        <v>490</v>
      </c>
      <c r="H1177" s="4">
        <f>accesibilidad!CD1177</f>
        <v>1.5965255919009702</v>
      </c>
      <c r="I1177" s="7">
        <f t="shared" si="0"/>
        <v>101.59652559190097</v>
      </c>
      <c r="J1177" s="8">
        <f>VLOOKUP(B1177,'ISDT municipal'!$A$4:$N$734,14)</f>
        <v>100.8456810433417</v>
      </c>
      <c r="K1177" s="9">
        <f>VLOOKUP(B1177,'ISDT asentamiento mas poblado'!$B$4:$I$734,8,FALSE)</f>
        <v>101.59652559190097</v>
      </c>
      <c r="L1177" s="7">
        <f t="shared" si="1"/>
        <v>1.0074454804686834</v>
      </c>
      <c r="M1177" s="10">
        <f t="shared" si="2"/>
        <v>100.8456810433417</v>
      </c>
      <c r="N1177" s="56">
        <f t="shared" si="3"/>
        <v>100.8456810433417</v>
      </c>
    </row>
    <row r="1178" spans="1:14" ht="15.75" customHeight="1" x14ac:dyDescent="0.25">
      <c r="A1178" s="5">
        <v>50057000101</v>
      </c>
      <c r="B1178" s="5">
        <v>50057</v>
      </c>
      <c r="C1178" s="6" t="s">
        <v>1185</v>
      </c>
      <c r="D1178" s="6" t="s">
        <v>1185</v>
      </c>
      <c r="E1178" s="6" t="s">
        <v>1559</v>
      </c>
      <c r="F1178" s="6" t="s">
        <v>1560</v>
      </c>
      <c r="G1178" s="5">
        <v>1589</v>
      </c>
      <c r="H1178" s="4">
        <f>accesibilidad!CD1178</f>
        <v>1.3726571147047191</v>
      </c>
      <c r="I1178" s="7">
        <f t="shared" si="0"/>
        <v>101.37265711470472</v>
      </c>
      <c r="J1178" s="8">
        <f>VLOOKUP(B1178,'ISDT municipal'!$A$4:$N$734,14)</f>
        <v>100.74389292332195</v>
      </c>
      <c r="K1178" s="9">
        <f>VLOOKUP(B1178,'ISDT asentamiento mas poblado'!$B$4:$I$734,8,FALSE)</f>
        <v>101.37265711470472</v>
      </c>
      <c r="L1178" s="7">
        <f t="shared" si="1"/>
        <v>1.006241213964814</v>
      </c>
      <c r="M1178" s="10">
        <f t="shared" si="2"/>
        <v>100.74389292332195</v>
      </c>
      <c r="N1178" s="56">
        <f t="shared" si="3"/>
        <v>100.74389292332195</v>
      </c>
    </row>
    <row r="1179" spans="1:14" ht="15.75" customHeight="1" x14ac:dyDescent="0.25">
      <c r="A1179" s="5">
        <v>50058000101</v>
      </c>
      <c r="B1179" s="5">
        <v>50058</v>
      </c>
      <c r="C1179" s="6" t="s">
        <v>1186</v>
      </c>
      <c r="D1179" s="6" t="s">
        <v>1186</v>
      </c>
      <c r="E1179" s="6" t="s">
        <v>1559</v>
      </c>
      <c r="F1179" s="6" t="s">
        <v>1560</v>
      </c>
      <c r="G1179" s="5">
        <v>65</v>
      </c>
      <c r="H1179" s="4">
        <f>accesibilidad!CD1179</f>
        <v>1.0511333626614077</v>
      </c>
      <c r="I1179" s="7">
        <f t="shared" si="0"/>
        <v>101.0511333626614</v>
      </c>
      <c r="J1179" s="8">
        <f>VLOOKUP(B1179,'ISDT municipal'!$A$4:$N$734,14)</f>
        <v>99.587108873749671</v>
      </c>
      <c r="K1179" s="9">
        <f>VLOOKUP(B1179,'ISDT asentamiento mas poblado'!$B$4:$I$734,8,FALSE)</f>
        <v>101.0511333626614</v>
      </c>
      <c r="L1179" s="7">
        <f t="shared" si="1"/>
        <v>1.014700943781466</v>
      </c>
      <c r="M1179" s="10">
        <f t="shared" si="2"/>
        <v>99.587108873749671</v>
      </c>
      <c r="N1179" s="56">
        <f t="shared" si="3"/>
        <v>99.587108873749671</v>
      </c>
    </row>
    <row r="1180" spans="1:14" ht="15.75" customHeight="1" x14ac:dyDescent="0.25">
      <c r="A1180" s="5">
        <v>50059000101</v>
      </c>
      <c r="B1180" s="5">
        <v>50059</v>
      </c>
      <c r="C1180" s="6" t="s">
        <v>1187</v>
      </c>
      <c r="D1180" s="6" t="s">
        <v>1187</v>
      </c>
      <c r="E1180" s="6" t="s">
        <v>1559</v>
      </c>
      <c r="F1180" s="6" t="s">
        <v>1560</v>
      </c>
      <c r="G1180" s="5">
        <v>980</v>
      </c>
      <c r="H1180" s="4">
        <f>accesibilidad!CD1180</f>
        <v>1.4033189242966</v>
      </c>
      <c r="I1180" s="7">
        <f t="shared" si="0"/>
        <v>101.4033189242966</v>
      </c>
      <c r="J1180" s="8">
        <f>VLOOKUP(B1180,'ISDT municipal'!$A$4:$N$734,14)</f>
        <v>101.46867241417418</v>
      </c>
      <c r="K1180" s="9">
        <f>VLOOKUP(B1180,'ISDT asentamiento mas poblado'!$B$4:$I$734,8,FALSE)</f>
        <v>101.4033189242966</v>
      </c>
      <c r="L1180" s="7">
        <f t="shared" si="1"/>
        <v>0.99935592446099208</v>
      </c>
      <c r="M1180" s="10">
        <f t="shared" si="2"/>
        <v>101.46867241417418</v>
      </c>
      <c r="N1180" s="56">
        <f t="shared" si="3"/>
        <v>101.46867241417418</v>
      </c>
    </row>
    <row r="1181" spans="1:14" ht="15.75" customHeight="1" x14ac:dyDescent="0.25">
      <c r="A1181" s="5">
        <v>50060000101</v>
      </c>
      <c r="B1181" s="5">
        <v>50060</v>
      </c>
      <c r="C1181" s="6" t="s">
        <v>1188</v>
      </c>
      <c r="D1181" s="6" t="s">
        <v>1188</v>
      </c>
      <c r="E1181" s="6" t="s">
        <v>1559</v>
      </c>
      <c r="F1181" s="6" t="s">
        <v>1560</v>
      </c>
      <c r="G1181" s="5">
        <v>220</v>
      </c>
      <c r="H1181" s="4">
        <f>accesibilidad!CD1181</f>
        <v>1.0619265093997861</v>
      </c>
      <c r="I1181" s="7">
        <f t="shared" si="0"/>
        <v>101.06192650939978</v>
      </c>
      <c r="J1181" s="8">
        <f>VLOOKUP(B1181,'ISDT municipal'!$A$4:$N$734,14)</f>
        <v>100.20192434713516</v>
      </c>
      <c r="K1181" s="9">
        <f>VLOOKUP(B1181,'ISDT asentamiento mas poblado'!$B$4:$I$734,8,FALSE)</f>
        <v>101.06192650939978</v>
      </c>
      <c r="L1181" s="7">
        <f t="shared" si="1"/>
        <v>1.0085826910797169</v>
      </c>
      <c r="M1181" s="10">
        <f t="shared" si="2"/>
        <v>100.20192434713516</v>
      </c>
      <c r="N1181" s="56">
        <f t="shared" si="3"/>
        <v>100.20192434713516</v>
      </c>
    </row>
    <row r="1182" spans="1:14" ht="15.75" customHeight="1" x14ac:dyDescent="0.25">
      <c r="A1182" s="5">
        <v>50061000101</v>
      </c>
      <c r="B1182" s="5">
        <v>50061</v>
      </c>
      <c r="C1182" s="6" t="s">
        <v>1189</v>
      </c>
      <c r="D1182" s="6" t="s">
        <v>1189</v>
      </c>
      <c r="E1182" s="6" t="s">
        <v>1559</v>
      </c>
      <c r="F1182" s="6" t="s">
        <v>1560</v>
      </c>
      <c r="G1182" s="5">
        <v>206</v>
      </c>
      <c r="H1182" s="4">
        <f>accesibilidad!CD1182</f>
        <v>0.57544475989298394</v>
      </c>
      <c r="I1182" s="7">
        <f t="shared" si="0"/>
        <v>100.57544475989299</v>
      </c>
      <c r="J1182" s="8">
        <f>VLOOKUP(B1182,'ISDT municipal'!$A$4:$N$734,14)</f>
        <v>100.04571679512561</v>
      </c>
      <c r="K1182" s="9">
        <f>VLOOKUP(B1182,'ISDT asentamiento mas poblado'!$B$4:$I$734,8,FALSE)</f>
        <v>100.57544475989299</v>
      </c>
      <c r="L1182" s="7">
        <f t="shared" si="1"/>
        <v>1.005294859007829</v>
      </c>
      <c r="M1182" s="10">
        <f t="shared" si="2"/>
        <v>100.04571679512561</v>
      </c>
      <c r="N1182" s="56">
        <f t="shared" si="3"/>
        <v>100.04571679512561</v>
      </c>
    </row>
    <row r="1183" spans="1:14" ht="15.75" customHeight="1" x14ac:dyDescent="0.25">
      <c r="A1183" s="5">
        <v>50062000101</v>
      </c>
      <c r="B1183" s="5">
        <v>50062</v>
      </c>
      <c r="C1183" s="6" t="s">
        <v>1190</v>
      </c>
      <c r="D1183" s="6" t="s">
        <v>1190</v>
      </c>
      <c r="E1183" s="6" t="s">
        <v>1559</v>
      </c>
      <c r="F1183" s="6" t="s">
        <v>1560</v>
      </c>
      <c r="G1183" s="5">
        <v>2187</v>
      </c>
      <c r="H1183" s="4">
        <f>accesibilidad!CD1183</f>
        <v>1.3547963867181048</v>
      </c>
      <c r="I1183" s="7">
        <f t="shared" si="0"/>
        <v>101.35479638671811</v>
      </c>
      <c r="J1183" s="8">
        <f>VLOOKUP(B1183,'ISDT municipal'!$A$4:$N$734,14)</f>
        <v>101.75811983857199</v>
      </c>
      <c r="K1183" s="9">
        <f>VLOOKUP(B1183,'ISDT asentamiento mas poblado'!$B$4:$I$734,8,FALSE)</f>
        <v>101.35479638671811</v>
      </c>
      <c r="L1183" s="7">
        <f t="shared" si="1"/>
        <v>0.9960364494499927</v>
      </c>
      <c r="M1183" s="10">
        <f t="shared" si="2"/>
        <v>101.75811983857199</v>
      </c>
      <c r="N1183" s="56">
        <f t="shared" si="3"/>
        <v>101.75811983857199</v>
      </c>
    </row>
    <row r="1184" spans="1:14" ht="15.75" customHeight="1" x14ac:dyDescent="0.25">
      <c r="A1184" s="5">
        <v>50062000201</v>
      </c>
      <c r="B1184" s="5">
        <v>50062</v>
      </c>
      <c r="C1184" s="6" t="s">
        <v>1191</v>
      </c>
      <c r="D1184" s="6" t="s">
        <v>1190</v>
      </c>
      <c r="E1184" s="6" t="s">
        <v>1561</v>
      </c>
      <c r="F1184" s="6" t="s">
        <v>1562</v>
      </c>
      <c r="G1184" s="5">
        <v>280</v>
      </c>
      <c r="H1184" s="4">
        <f>accesibilidad!CD1184</f>
        <v>0.90062471859936488</v>
      </c>
      <c r="I1184" s="7">
        <f t="shared" si="0"/>
        <v>100.90062471859936</v>
      </c>
      <c r="J1184" s="8">
        <f>VLOOKUP(B1184,'ISDT municipal'!$A$4:$N$734,14)</f>
        <v>101.75811983857199</v>
      </c>
      <c r="K1184" s="9">
        <f>VLOOKUP(B1184,'ISDT asentamiento mas poblado'!$B$4:$I$734,8,FALSE)</f>
        <v>101.35479638671811</v>
      </c>
      <c r="L1184" s="7">
        <f t="shared" si="1"/>
        <v>0.9960364494499927</v>
      </c>
      <c r="M1184" s="10">
        <f t="shared" si="2"/>
        <v>101.30214087478052</v>
      </c>
      <c r="N1184" s="56">
        <f t="shared" si="3"/>
        <v>101.30214087478052</v>
      </c>
    </row>
    <row r="1185" spans="1:14" ht="15.75" customHeight="1" x14ac:dyDescent="0.25">
      <c r="A1185" s="5">
        <v>50062000301</v>
      </c>
      <c r="B1185" s="5">
        <v>50062</v>
      </c>
      <c r="C1185" s="6" t="s">
        <v>1192</v>
      </c>
      <c r="D1185" s="6" t="s">
        <v>1190</v>
      </c>
      <c r="E1185" s="6" t="s">
        <v>1561</v>
      </c>
      <c r="F1185" s="6" t="s">
        <v>1562</v>
      </c>
      <c r="G1185" s="5">
        <v>19</v>
      </c>
      <c r="H1185" s="4">
        <f>accesibilidad!CD1185</f>
        <v>0.61172551212181547</v>
      </c>
      <c r="I1185" s="7">
        <f t="shared" si="0"/>
        <v>100.61172551212182</v>
      </c>
      <c r="J1185" s="8">
        <f>VLOOKUP(B1185,'ISDT municipal'!$A$4:$N$734,14)</f>
        <v>101.75811983857199</v>
      </c>
      <c r="K1185" s="9">
        <f>VLOOKUP(B1185,'ISDT asentamiento mas poblado'!$B$4:$I$734,8,FALSE)</f>
        <v>101.35479638671811</v>
      </c>
      <c r="L1185" s="7">
        <f t="shared" si="1"/>
        <v>0.9960364494499927</v>
      </c>
      <c r="M1185" s="10">
        <f t="shared" si="2"/>
        <v>101.01209204510458</v>
      </c>
      <c r="N1185" s="56">
        <f t="shared" si="3"/>
        <v>101.01209204510458</v>
      </c>
    </row>
    <row r="1186" spans="1:14" ht="15.75" customHeight="1" x14ac:dyDescent="0.25">
      <c r="A1186" s="5">
        <v>50063000101</v>
      </c>
      <c r="B1186" s="5">
        <v>50063</v>
      </c>
      <c r="C1186" s="6" t="s">
        <v>1193</v>
      </c>
      <c r="D1186" s="6" t="s">
        <v>1193</v>
      </c>
      <c r="E1186" s="6" t="s">
        <v>1559</v>
      </c>
      <c r="F1186" s="6" t="s">
        <v>1560</v>
      </c>
      <c r="G1186" s="5">
        <v>71</v>
      </c>
      <c r="H1186" s="4">
        <f>accesibilidad!CD1186</f>
        <v>-0.16316118935321586</v>
      </c>
      <c r="I1186" s="7">
        <f t="shared" si="0"/>
        <v>99.836838810646782</v>
      </c>
      <c r="J1186" s="8">
        <f>VLOOKUP(B1186,'ISDT municipal'!$A$4:$N$734,14)</f>
        <v>99.558950777639438</v>
      </c>
      <c r="K1186" s="9">
        <f>VLOOKUP(B1186,'ISDT asentamiento mas poblado'!$B$4:$I$734,8,FALSE)</f>
        <v>99.836838810646782</v>
      </c>
      <c r="L1186" s="7">
        <f t="shared" si="1"/>
        <v>1.0027911908556368</v>
      </c>
      <c r="M1186" s="10">
        <f t="shared" si="2"/>
        <v>99.558950777639438</v>
      </c>
      <c r="N1186" s="56">
        <f t="shared" si="3"/>
        <v>99.558950777639438</v>
      </c>
    </row>
    <row r="1187" spans="1:14" ht="15.75" customHeight="1" x14ac:dyDescent="0.25">
      <c r="A1187" s="5">
        <v>50064000101</v>
      </c>
      <c r="B1187" s="5">
        <v>50064</v>
      </c>
      <c r="C1187" s="6" t="s">
        <v>1194</v>
      </c>
      <c r="D1187" s="6" t="s">
        <v>1194</v>
      </c>
      <c r="E1187" s="6" t="s">
        <v>1559</v>
      </c>
      <c r="F1187" s="6" t="s">
        <v>1560</v>
      </c>
      <c r="G1187" s="5">
        <v>496</v>
      </c>
      <c r="H1187" s="4">
        <f>accesibilidad!CD1187</f>
        <v>1.4021022668832217</v>
      </c>
      <c r="I1187" s="7">
        <f t="shared" si="0"/>
        <v>101.40210226688322</v>
      </c>
      <c r="J1187" s="8">
        <f>VLOOKUP(B1187,'ISDT municipal'!$A$4:$N$734,14)</f>
        <v>100.90524680554353</v>
      </c>
      <c r="K1187" s="9">
        <f>VLOOKUP(B1187,'ISDT asentamiento mas poblado'!$B$4:$I$734,8,FALSE)</f>
        <v>101.40210226688322</v>
      </c>
      <c r="L1187" s="7">
        <f t="shared" si="1"/>
        <v>1.0049239804377783</v>
      </c>
      <c r="M1187" s="10">
        <f t="shared" si="2"/>
        <v>100.90524680554353</v>
      </c>
      <c r="N1187" s="56">
        <f t="shared" si="3"/>
        <v>100.90524680554353</v>
      </c>
    </row>
    <row r="1188" spans="1:14" ht="15.75" customHeight="1" x14ac:dyDescent="0.25">
      <c r="A1188" s="5">
        <v>50065000101</v>
      </c>
      <c r="B1188" s="5">
        <v>50065</v>
      </c>
      <c r="C1188" s="6" t="s">
        <v>1195</v>
      </c>
      <c r="D1188" s="6" t="s">
        <v>1195</v>
      </c>
      <c r="E1188" s="6" t="s">
        <v>1559</v>
      </c>
      <c r="F1188" s="6" t="s">
        <v>1560</v>
      </c>
      <c r="G1188" s="5">
        <v>53</v>
      </c>
      <c r="H1188" s="4">
        <f>accesibilidad!CD1188</f>
        <v>-0.53739584675597007</v>
      </c>
      <c r="I1188" s="7">
        <f t="shared" si="0"/>
        <v>99.46260415324403</v>
      </c>
      <c r="J1188" s="8">
        <f>VLOOKUP(B1188,'ISDT municipal'!$A$4:$N$734,14)</f>
        <v>98.759367562872967</v>
      </c>
      <c r="K1188" s="9">
        <f>VLOOKUP(B1188,'ISDT asentamiento mas poblado'!$B$4:$I$734,8,FALSE)</f>
        <v>99.46260415324403</v>
      </c>
      <c r="L1188" s="7">
        <f t="shared" si="1"/>
        <v>1.0071207077133555</v>
      </c>
      <c r="M1188" s="10">
        <f t="shared" si="2"/>
        <v>98.759367562872967</v>
      </c>
      <c r="N1188" s="56">
        <f t="shared" si="3"/>
        <v>98.759367562872967</v>
      </c>
    </row>
    <row r="1189" spans="1:14" ht="15.75" customHeight="1" x14ac:dyDescent="0.25">
      <c r="A1189" s="5">
        <v>50066000101</v>
      </c>
      <c r="B1189" s="5">
        <v>50066</v>
      </c>
      <c r="C1189" s="6" t="s">
        <v>1196</v>
      </c>
      <c r="D1189" s="6" t="s">
        <v>1196</v>
      </c>
      <c r="E1189" s="6" t="s">
        <v>1559</v>
      </c>
      <c r="F1189" s="6" t="s">
        <v>1560</v>
      </c>
      <c r="G1189" s="5">
        <v>2735</v>
      </c>
      <c r="H1189" s="4">
        <f>accesibilidad!CD1189</f>
        <v>1.9424198554786885</v>
      </c>
      <c r="I1189" s="7">
        <f t="shared" si="0"/>
        <v>101.94241985547869</v>
      </c>
      <c r="J1189" s="8">
        <f>VLOOKUP(B1189,'ISDT municipal'!$A$4:$N$734,14)</f>
        <v>101.8303979560373</v>
      </c>
      <c r="K1189" s="9">
        <f>VLOOKUP(B1189,'ISDT asentamiento mas poblado'!$B$4:$I$734,8,FALSE)</f>
        <v>101.94241985547869</v>
      </c>
      <c r="L1189" s="7">
        <f t="shared" si="1"/>
        <v>1.0011000830959116</v>
      </c>
      <c r="M1189" s="10">
        <f t="shared" si="2"/>
        <v>101.8303979560373</v>
      </c>
      <c r="N1189" s="56">
        <f t="shared" si="3"/>
        <v>101.8303979560373</v>
      </c>
    </row>
    <row r="1190" spans="1:14" ht="15.75" customHeight="1" x14ac:dyDescent="0.25">
      <c r="A1190" s="5">
        <v>50066000201</v>
      </c>
      <c r="B1190" s="5">
        <v>50066</v>
      </c>
      <c r="C1190" s="6" t="s">
        <v>1197</v>
      </c>
      <c r="D1190" s="6" t="s">
        <v>1196</v>
      </c>
      <c r="E1190" s="6" t="s">
        <v>1561</v>
      </c>
      <c r="F1190" s="6" t="s">
        <v>1562</v>
      </c>
      <c r="G1190" s="5">
        <v>461</v>
      </c>
      <c r="H1190" s="4">
        <f>accesibilidad!CD1190</f>
        <v>1.7001887380839891</v>
      </c>
      <c r="I1190" s="7">
        <f t="shared" si="0"/>
        <v>101.70018873808399</v>
      </c>
      <c r="J1190" s="8">
        <f>VLOOKUP(B1190,'ISDT municipal'!$A$4:$N$734,14)</f>
        <v>101.8303979560373</v>
      </c>
      <c r="K1190" s="9">
        <f>VLOOKUP(B1190,'ISDT asentamiento mas poblado'!$B$4:$I$734,8,FALSE)</f>
        <v>101.94241985547869</v>
      </c>
      <c r="L1190" s="7">
        <f t="shared" si="1"/>
        <v>1.0011000830959116</v>
      </c>
      <c r="M1190" s="10">
        <f t="shared" si="2"/>
        <v>101.58843302017836</v>
      </c>
      <c r="N1190" s="56">
        <f t="shared" si="3"/>
        <v>101.58843302017836</v>
      </c>
    </row>
    <row r="1191" spans="1:14" ht="15.75" customHeight="1" x14ac:dyDescent="0.25">
      <c r="A1191" s="5">
        <v>50066000301</v>
      </c>
      <c r="B1191" s="5">
        <v>50066</v>
      </c>
      <c r="C1191" s="6" t="s">
        <v>1198</v>
      </c>
      <c r="D1191" s="6" t="s">
        <v>1196</v>
      </c>
      <c r="E1191" s="6" t="s">
        <v>1561</v>
      </c>
      <c r="F1191" s="6" t="s">
        <v>1562</v>
      </c>
      <c r="G1191" s="5">
        <v>205</v>
      </c>
      <c r="H1191" s="4">
        <f>accesibilidad!CD1191</f>
        <v>1.4728638826174267</v>
      </c>
      <c r="I1191" s="7">
        <f t="shared" si="0"/>
        <v>101.47286388261743</v>
      </c>
      <c r="J1191" s="8">
        <f>VLOOKUP(B1191,'ISDT municipal'!$A$4:$N$734,14)</f>
        <v>101.8303979560373</v>
      </c>
      <c r="K1191" s="9">
        <f>VLOOKUP(B1191,'ISDT asentamiento mas poblado'!$B$4:$I$734,8,FALSE)</f>
        <v>101.94241985547869</v>
      </c>
      <c r="L1191" s="7">
        <f t="shared" si="1"/>
        <v>1.0011000830959116</v>
      </c>
      <c r="M1191" s="10">
        <f t="shared" si="2"/>
        <v>101.36135796614023</v>
      </c>
      <c r="N1191" s="56">
        <f t="shared" si="3"/>
        <v>101.36135796614023</v>
      </c>
    </row>
    <row r="1192" spans="1:14" ht="15.75" customHeight="1" x14ac:dyDescent="0.25">
      <c r="A1192" s="5">
        <v>50066000401</v>
      </c>
      <c r="B1192" s="5">
        <v>50066</v>
      </c>
      <c r="C1192" s="6" t="s">
        <v>1199</v>
      </c>
      <c r="D1192" s="6" t="s">
        <v>1196</v>
      </c>
      <c r="E1192" s="6" t="s">
        <v>1561</v>
      </c>
      <c r="F1192" s="6" t="s">
        <v>1562</v>
      </c>
      <c r="G1192" s="5">
        <v>624</v>
      </c>
      <c r="H1192" s="4">
        <f>accesibilidad!CD1192</f>
        <v>1.6372935870953855</v>
      </c>
      <c r="I1192" s="7">
        <f t="shared" si="0"/>
        <v>101.63729358709539</v>
      </c>
      <c r="J1192" s="8">
        <f>VLOOKUP(B1192,'ISDT municipal'!$A$4:$N$734,14)</f>
        <v>101.8303979560373</v>
      </c>
      <c r="K1192" s="9">
        <f>VLOOKUP(B1192,'ISDT asentamiento mas poblado'!$B$4:$I$734,8,FALSE)</f>
        <v>101.94241985547869</v>
      </c>
      <c r="L1192" s="7">
        <f t="shared" si="1"/>
        <v>1.0011000830959116</v>
      </c>
      <c r="M1192" s="10">
        <f t="shared" si="2"/>
        <v>101.52560698305116</v>
      </c>
      <c r="N1192" s="56">
        <f t="shared" si="3"/>
        <v>101.52560698305116</v>
      </c>
    </row>
    <row r="1193" spans="1:14" ht="15.75" customHeight="1" x14ac:dyDescent="0.25">
      <c r="A1193" s="5">
        <v>50066000501</v>
      </c>
      <c r="B1193" s="5">
        <v>50066</v>
      </c>
      <c r="C1193" s="6" t="s">
        <v>1200</v>
      </c>
      <c r="D1193" s="6" t="s">
        <v>1196</v>
      </c>
      <c r="E1193" s="6" t="s">
        <v>1561</v>
      </c>
      <c r="F1193" s="6" t="s">
        <v>1562</v>
      </c>
      <c r="G1193" s="5">
        <v>210</v>
      </c>
      <c r="H1193" s="4">
        <f>accesibilidad!CD1193</f>
        <v>1.3227928518730028</v>
      </c>
      <c r="I1193" s="7">
        <f t="shared" si="0"/>
        <v>101.322792851873</v>
      </c>
      <c r="J1193" s="8">
        <f>VLOOKUP(B1193,'ISDT municipal'!$A$4:$N$734,14)</f>
        <v>101.8303979560373</v>
      </c>
      <c r="K1193" s="9">
        <f>VLOOKUP(B1193,'ISDT asentamiento mas poblado'!$B$4:$I$734,8,FALSE)</f>
        <v>101.94241985547869</v>
      </c>
      <c r="L1193" s="7">
        <f t="shared" si="1"/>
        <v>1.0011000830959116</v>
      </c>
      <c r="M1193" s="10">
        <f t="shared" si="2"/>
        <v>101.21145184458611</v>
      </c>
      <c r="N1193" s="56">
        <f t="shared" si="3"/>
        <v>101.21145184458611</v>
      </c>
    </row>
    <row r="1194" spans="1:14" ht="15.75" customHeight="1" x14ac:dyDescent="0.25">
      <c r="A1194" s="5">
        <v>50067000101</v>
      </c>
      <c r="B1194" s="5">
        <v>50067</v>
      </c>
      <c r="C1194" s="6" t="s">
        <v>1201</v>
      </c>
      <c r="D1194" s="6" t="s">
        <v>1201</v>
      </c>
      <c r="E1194" s="6" t="s">
        <v>1559</v>
      </c>
      <c r="F1194" s="6" t="s">
        <v>1560</v>
      </c>
      <c r="G1194" s="5">
        <v>19856</v>
      </c>
      <c r="H1194" s="4">
        <f>accesibilidad!CD1194</f>
        <v>3.4436917299477559</v>
      </c>
      <c r="I1194" s="7">
        <f t="shared" si="0"/>
        <v>103.44369172994776</v>
      </c>
      <c r="J1194" s="8">
        <f>VLOOKUP(B1194,'ISDT municipal'!$A$4:$N$734,14)</f>
        <v>102.22415286012512</v>
      </c>
      <c r="K1194" s="9">
        <f>VLOOKUP(B1194,'ISDT asentamiento mas poblado'!$B$4:$I$734,8,FALSE)</f>
        <v>103.44369172994774</v>
      </c>
      <c r="L1194" s="7">
        <f t="shared" si="1"/>
        <v>1.0119300462337051</v>
      </c>
      <c r="M1194" s="10">
        <f t="shared" si="2"/>
        <v>102.22415286012512</v>
      </c>
      <c r="N1194" s="56">
        <f t="shared" si="3"/>
        <v>102.22415286012512</v>
      </c>
    </row>
    <row r="1195" spans="1:14" ht="15.75" customHeight="1" x14ac:dyDescent="0.25">
      <c r="A1195" s="5">
        <v>50067000301</v>
      </c>
      <c r="B1195" s="5">
        <v>50067</v>
      </c>
      <c r="C1195" s="6" t="s">
        <v>1202</v>
      </c>
      <c r="D1195" s="6" t="s">
        <v>1201</v>
      </c>
      <c r="E1195" s="6" t="s">
        <v>1561</v>
      </c>
      <c r="F1195" s="6" t="s">
        <v>1562</v>
      </c>
      <c r="G1195" s="5">
        <v>1</v>
      </c>
      <c r="H1195" s="4">
        <f>accesibilidad!CD1195</f>
        <v>2.0558457019117871</v>
      </c>
      <c r="I1195" s="7">
        <f t="shared" si="0"/>
        <v>102.05584570191179</v>
      </c>
      <c r="J1195" s="8">
        <f>VLOOKUP(B1195,'ISDT municipal'!$A$4:$N$734,14)</f>
        <v>102.22415286012512</v>
      </c>
      <c r="K1195" s="9">
        <f>VLOOKUP(B1195,'ISDT asentamiento mas poblado'!$B$4:$I$734,8,FALSE)</f>
        <v>103.44369172994774</v>
      </c>
      <c r="L1195" s="7">
        <f t="shared" si="1"/>
        <v>1.0119300462337051</v>
      </c>
      <c r="M1195" s="10">
        <f t="shared" si="2"/>
        <v>100.85266870151024</v>
      </c>
      <c r="N1195" s="56">
        <f t="shared" si="3"/>
        <v>100.85266870151024</v>
      </c>
    </row>
    <row r="1196" spans="1:14" ht="15.75" customHeight="1" x14ac:dyDescent="0.25">
      <c r="A1196" s="5">
        <v>50067000401</v>
      </c>
      <c r="B1196" s="5">
        <v>50067</v>
      </c>
      <c r="C1196" s="6" t="s">
        <v>1203</v>
      </c>
      <c r="D1196" s="6" t="s">
        <v>1201</v>
      </c>
      <c r="E1196" s="6" t="s">
        <v>1561</v>
      </c>
      <c r="F1196" s="6" t="s">
        <v>1562</v>
      </c>
      <c r="G1196" s="5">
        <v>54</v>
      </c>
      <c r="H1196" s="4">
        <f>accesibilidad!CD1196</f>
        <v>0.206812313915477</v>
      </c>
      <c r="I1196" s="7">
        <f t="shared" si="0"/>
        <v>100.20681231391548</v>
      </c>
      <c r="J1196" s="8">
        <f>VLOOKUP(B1196,'ISDT municipal'!$A$4:$N$734,14)</f>
        <v>102.22415286012512</v>
      </c>
      <c r="K1196" s="9">
        <f>VLOOKUP(B1196,'ISDT asentamiento mas poblado'!$B$4:$I$734,8,FALSE)</f>
        <v>103.44369172994774</v>
      </c>
      <c r="L1196" s="7">
        <f t="shared" si="1"/>
        <v>1.0119300462337051</v>
      </c>
      <c r="M1196" s="10">
        <f t="shared" si="2"/>
        <v>99.025434304351833</v>
      </c>
      <c r="N1196" s="56">
        <f t="shared" si="3"/>
        <v>99.025434304351833</v>
      </c>
    </row>
    <row r="1197" spans="1:14" ht="15.75" customHeight="1" x14ac:dyDescent="0.25">
      <c r="A1197" s="5">
        <v>50067000501</v>
      </c>
      <c r="B1197" s="5">
        <v>50067</v>
      </c>
      <c r="C1197" s="6" t="s">
        <v>1204</v>
      </c>
      <c r="D1197" s="6" t="s">
        <v>1201</v>
      </c>
      <c r="E1197" s="6" t="s">
        <v>1561</v>
      </c>
      <c r="F1197" s="6" t="s">
        <v>1562</v>
      </c>
      <c r="G1197" s="5">
        <v>76</v>
      </c>
      <c r="H1197" s="4">
        <f>accesibilidad!CD1197</f>
        <v>0.84563789975396364</v>
      </c>
      <c r="I1197" s="7">
        <f t="shared" si="0"/>
        <v>100.84563789975397</v>
      </c>
      <c r="J1197" s="8">
        <f>VLOOKUP(B1197,'ISDT municipal'!$A$4:$N$734,14)</f>
        <v>102.22415286012512</v>
      </c>
      <c r="K1197" s="9">
        <f>VLOOKUP(B1197,'ISDT asentamiento mas poblado'!$B$4:$I$734,8,FALSE)</f>
        <v>103.44369172994774</v>
      </c>
      <c r="L1197" s="7">
        <f t="shared" si="1"/>
        <v>1.0119300462337051</v>
      </c>
      <c r="M1197" s="10">
        <f t="shared" si="2"/>
        <v>99.656728520998655</v>
      </c>
      <c r="N1197" s="56">
        <f t="shared" si="3"/>
        <v>99.656728520998655</v>
      </c>
    </row>
    <row r="1198" spans="1:14" ht="15.75" customHeight="1" x14ac:dyDescent="0.25">
      <c r="A1198" s="5">
        <v>50067000699</v>
      </c>
      <c r="B1198" s="5">
        <v>50067</v>
      </c>
      <c r="C1198" s="6" t="s">
        <v>1205</v>
      </c>
      <c r="D1198" s="6" t="s">
        <v>1201</v>
      </c>
      <c r="E1198" s="6" t="s">
        <v>1561</v>
      </c>
      <c r="F1198" s="6" t="s">
        <v>1562</v>
      </c>
      <c r="G1198" s="5">
        <v>43</v>
      </c>
      <c r="H1198" s="4">
        <f>accesibilidad!CD1198</f>
        <v>1.2119854687746308</v>
      </c>
      <c r="I1198" s="7">
        <f t="shared" si="0"/>
        <v>101.21198546877463</v>
      </c>
      <c r="J1198" s="8">
        <f>VLOOKUP(B1198,'ISDT municipal'!$A$4:$N$734,14)</f>
        <v>102.22415286012512</v>
      </c>
      <c r="K1198" s="9">
        <f>VLOOKUP(B1198,'ISDT asentamiento mas poblado'!$B$4:$I$734,8,FALSE)</f>
        <v>103.44369172994774</v>
      </c>
      <c r="L1198" s="7">
        <f t="shared" si="1"/>
        <v>1.0119300462337051</v>
      </c>
      <c r="M1198" s="10">
        <f t="shared" si="2"/>
        <v>100.01875707266008</v>
      </c>
      <c r="N1198" s="56">
        <f t="shared" si="3"/>
        <v>100.01875707266008</v>
      </c>
    </row>
    <row r="1199" spans="1:14" ht="15.75" customHeight="1" x14ac:dyDescent="0.25">
      <c r="A1199" s="5">
        <v>50067001001</v>
      </c>
      <c r="B1199" s="5">
        <v>50067</v>
      </c>
      <c r="C1199" s="6" t="s">
        <v>1206</v>
      </c>
      <c r="D1199" s="6" t="s">
        <v>1201</v>
      </c>
      <c r="E1199" s="6" t="s">
        <v>1561</v>
      </c>
      <c r="F1199" s="6" t="s">
        <v>1562</v>
      </c>
      <c r="G1199" s="5">
        <v>62</v>
      </c>
      <c r="H1199" s="4">
        <f>accesibilidad!CD1199</f>
        <v>0.56436572781551309</v>
      </c>
      <c r="I1199" s="7">
        <f t="shared" si="0"/>
        <v>100.56436572781551</v>
      </c>
      <c r="J1199" s="8">
        <f>VLOOKUP(B1199,'ISDT municipal'!$A$4:$N$734,14)</f>
        <v>102.22415286012512</v>
      </c>
      <c r="K1199" s="9">
        <f>VLOOKUP(B1199,'ISDT asentamiento mas poblado'!$B$4:$I$734,8,FALSE)</f>
        <v>103.44369172994774</v>
      </c>
      <c r="L1199" s="7">
        <f t="shared" si="1"/>
        <v>1.0119300462337051</v>
      </c>
      <c r="M1199" s="10">
        <f t="shared" si="2"/>
        <v>99.378772378688907</v>
      </c>
      <c r="N1199" s="56">
        <f t="shared" si="3"/>
        <v>99.378772378688907</v>
      </c>
    </row>
    <row r="1200" spans="1:14" ht="15.75" customHeight="1" x14ac:dyDescent="0.25">
      <c r="A1200" s="5">
        <v>50068000101</v>
      </c>
      <c r="B1200" s="5">
        <v>50068</v>
      </c>
      <c r="C1200" s="6" t="s">
        <v>1207</v>
      </c>
      <c r="D1200" s="6" t="s">
        <v>1207</v>
      </c>
      <c r="E1200" s="6" t="s">
        <v>1559</v>
      </c>
      <c r="F1200" s="6" t="s">
        <v>1560</v>
      </c>
      <c r="G1200" s="5">
        <v>2860</v>
      </c>
      <c r="H1200" s="4">
        <f>accesibilidad!CD1200</f>
        <v>1.5194235645106957</v>
      </c>
      <c r="I1200" s="7">
        <f t="shared" si="0"/>
        <v>101.5194235645107</v>
      </c>
      <c r="J1200" s="8">
        <f>VLOOKUP(B1200,'ISDT municipal'!$A$4:$N$734,14)</f>
        <v>101.44345600930502</v>
      </c>
      <c r="K1200" s="9">
        <f>VLOOKUP(B1200,'ISDT asentamiento mas poblado'!$B$4:$I$734,8,FALSE)</f>
        <v>101.51942356451069</v>
      </c>
      <c r="L1200" s="7">
        <f t="shared" si="1"/>
        <v>1.0007488660007668</v>
      </c>
      <c r="M1200" s="10">
        <f t="shared" si="2"/>
        <v>101.44345600930502</v>
      </c>
      <c r="N1200" s="56">
        <f t="shared" si="3"/>
        <v>101.44345600930502</v>
      </c>
    </row>
    <row r="1201" spans="1:14" ht="15.75" customHeight="1" x14ac:dyDescent="0.25">
      <c r="A1201" s="5">
        <v>50069000101</v>
      </c>
      <c r="B1201" s="5">
        <v>50069</v>
      </c>
      <c r="C1201" s="6" t="s">
        <v>1208</v>
      </c>
      <c r="D1201" s="6" t="s">
        <v>1208</v>
      </c>
      <c r="E1201" s="6" t="s">
        <v>1559</v>
      </c>
      <c r="F1201" s="6" t="s">
        <v>1560</v>
      </c>
      <c r="G1201" s="5">
        <v>73</v>
      </c>
      <c r="H1201" s="4">
        <f>accesibilidad!CD1201</f>
        <v>-0.93348472850440567</v>
      </c>
      <c r="I1201" s="7">
        <f t="shared" si="0"/>
        <v>99.066515271495589</v>
      </c>
      <c r="J1201" s="8">
        <f>VLOOKUP(B1201,'ISDT municipal'!$A$4:$N$734,14)</f>
        <v>99.2171848863767</v>
      </c>
      <c r="K1201" s="9">
        <f>VLOOKUP(B1201,'ISDT asentamiento mas poblado'!$B$4:$I$734,8,FALSE)</f>
        <v>99.066515271495589</v>
      </c>
      <c r="L1201" s="7">
        <f t="shared" si="1"/>
        <v>0.9984814161472767</v>
      </c>
      <c r="M1201" s="10">
        <f t="shared" si="2"/>
        <v>99.2171848863767</v>
      </c>
      <c r="N1201" s="56">
        <f t="shared" si="3"/>
        <v>99.2171848863767</v>
      </c>
    </row>
    <row r="1202" spans="1:14" ht="15.75" customHeight="1" x14ac:dyDescent="0.25">
      <c r="A1202" s="5">
        <v>50070000101</v>
      </c>
      <c r="B1202" s="5">
        <v>50070</v>
      </c>
      <c r="C1202" s="6" t="s">
        <v>1209</v>
      </c>
      <c r="D1202" s="6" t="s">
        <v>1209</v>
      </c>
      <c r="E1202" s="6" t="s">
        <v>1559</v>
      </c>
      <c r="F1202" s="6" t="s">
        <v>1560</v>
      </c>
      <c r="G1202" s="5">
        <v>61</v>
      </c>
      <c r="H1202" s="4">
        <f>accesibilidad!CD1202</f>
        <v>-0.73055118877698288</v>
      </c>
      <c r="I1202" s="7">
        <f t="shared" si="0"/>
        <v>99.269448811223015</v>
      </c>
      <c r="J1202" s="8">
        <f>VLOOKUP(B1202,'ISDT municipal'!$A$4:$N$734,14)</f>
        <v>98.56713270528428</v>
      </c>
      <c r="K1202" s="9">
        <f>VLOOKUP(B1202,'ISDT asentamiento mas poblado'!$B$4:$I$734,8,FALSE)</f>
        <v>99.269448811223015</v>
      </c>
      <c r="L1202" s="7">
        <f t="shared" si="1"/>
        <v>1.0071252565298685</v>
      </c>
      <c r="M1202" s="10">
        <f t="shared" si="2"/>
        <v>98.56713270528428</v>
      </c>
      <c r="N1202" s="56">
        <f t="shared" si="3"/>
        <v>98.56713270528428</v>
      </c>
    </row>
    <row r="1203" spans="1:14" ht="15.75" customHeight="1" x14ac:dyDescent="0.25">
      <c r="A1203" s="5">
        <v>50071000101</v>
      </c>
      <c r="B1203" s="5">
        <v>50071</v>
      </c>
      <c r="C1203" s="6" t="s">
        <v>1210</v>
      </c>
      <c r="D1203" s="6" t="s">
        <v>1210</v>
      </c>
      <c r="E1203" s="6" t="s">
        <v>1559</v>
      </c>
      <c r="F1203" s="6" t="s">
        <v>1560</v>
      </c>
      <c r="G1203" s="5">
        <v>146</v>
      </c>
      <c r="H1203" s="4">
        <f>accesibilidad!CD1203</f>
        <v>-0.62073451710246452</v>
      </c>
      <c r="I1203" s="7">
        <f t="shared" si="0"/>
        <v>99.379265482897537</v>
      </c>
      <c r="J1203" s="8">
        <f>VLOOKUP(B1203,'ISDT municipal'!$A$4:$N$734,14)</f>
        <v>98.909652947740966</v>
      </c>
      <c r="K1203" s="9">
        <f>VLOOKUP(B1203,'ISDT asentamiento mas poblado'!$B$4:$I$734,8,FALSE)</f>
        <v>99.379265482897537</v>
      </c>
      <c r="L1203" s="7">
        <f t="shared" si="1"/>
        <v>1.0047478938724483</v>
      </c>
      <c r="M1203" s="10">
        <f t="shared" si="2"/>
        <v>98.909652947740966</v>
      </c>
      <c r="N1203" s="56">
        <f t="shared" si="3"/>
        <v>98.909652947740966</v>
      </c>
    </row>
    <row r="1204" spans="1:14" ht="15.75" customHeight="1" x14ac:dyDescent="0.25">
      <c r="A1204" s="5">
        <v>50072000101</v>
      </c>
      <c r="B1204" s="5">
        <v>50072</v>
      </c>
      <c r="C1204" s="6" t="s">
        <v>1211</v>
      </c>
      <c r="D1204" s="6" t="s">
        <v>1211</v>
      </c>
      <c r="E1204" s="6" t="s">
        <v>1559</v>
      </c>
      <c r="F1204" s="6" t="s">
        <v>1560</v>
      </c>
      <c r="G1204" s="5">
        <v>186</v>
      </c>
      <c r="H1204" s="4">
        <f>accesibilidad!CD1204</f>
        <v>0.26874995689290199</v>
      </c>
      <c r="I1204" s="7">
        <f t="shared" si="0"/>
        <v>100.2687499568929</v>
      </c>
      <c r="J1204" s="8">
        <f>VLOOKUP(B1204,'ISDT municipal'!$A$4:$N$734,14)</f>
        <v>99.478080732166475</v>
      </c>
      <c r="K1204" s="9">
        <f>VLOOKUP(B1204,'ISDT asentamiento mas poblado'!$B$4:$I$734,8,FALSE)</f>
        <v>100.2687499568929</v>
      </c>
      <c r="L1204" s="7">
        <f t="shared" si="1"/>
        <v>1.0079481753056256</v>
      </c>
      <c r="M1204" s="10">
        <f t="shared" si="2"/>
        <v>99.478080732166475</v>
      </c>
      <c r="N1204" s="56">
        <f t="shared" si="3"/>
        <v>99.478080732166475</v>
      </c>
    </row>
    <row r="1205" spans="1:14" ht="15.75" customHeight="1" x14ac:dyDescent="0.25">
      <c r="A1205" s="5">
        <v>50072000201</v>
      </c>
      <c r="B1205" s="5">
        <v>50072</v>
      </c>
      <c r="C1205" s="6" t="s">
        <v>1212</v>
      </c>
      <c r="D1205" s="6" t="s">
        <v>1211</v>
      </c>
      <c r="E1205" s="6" t="s">
        <v>1561</v>
      </c>
      <c r="F1205" s="6" t="s">
        <v>1562</v>
      </c>
      <c r="G1205" s="5">
        <v>3</v>
      </c>
      <c r="H1205" s="4">
        <f>accesibilidad!CD1205</f>
        <v>-3.8482511084567031E-2</v>
      </c>
      <c r="I1205" s="7">
        <f t="shared" si="0"/>
        <v>99.961517488915433</v>
      </c>
      <c r="J1205" s="8">
        <f>VLOOKUP(B1205,'ISDT municipal'!$A$4:$N$734,14)</f>
        <v>99.478080732166475</v>
      </c>
      <c r="K1205" s="9">
        <f>VLOOKUP(B1205,'ISDT asentamiento mas poblado'!$B$4:$I$734,8,FALSE)</f>
        <v>100.2687499568929</v>
      </c>
      <c r="L1205" s="7">
        <f t="shared" si="1"/>
        <v>1.0079481753056256</v>
      </c>
      <c r="M1205" s="10">
        <f t="shared" si="2"/>
        <v>99.173270945805854</v>
      </c>
      <c r="N1205" s="56">
        <f t="shared" si="3"/>
        <v>99.173270945805854</v>
      </c>
    </row>
    <row r="1206" spans="1:14" ht="15.75" customHeight="1" x14ac:dyDescent="0.25">
      <c r="A1206" s="5">
        <v>50073000101</v>
      </c>
      <c r="B1206" s="5">
        <v>50073</v>
      </c>
      <c r="C1206" s="6" t="s">
        <v>1213</v>
      </c>
      <c r="D1206" s="6" t="s">
        <v>1213</v>
      </c>
      <c r="E1206" s="6" t="s">
        <v>1559</v>
      </c>
      <c r="F1206" s="6" t="s">
        <v>1560</v>
      </c>
      <c r="G1206" s="5">
        <v>3355</v>
      </c>
      <c r="H1206" s="4">
        <f>accesibilidad!CD1206</f>
        <v>2.4697179320264353</v>
      </c>
      <c r="I1206" s="7">
        <f t="shared" si="0"/>
        <v>102.46971793202644</v>
      </c>
      <c r="J1206" s="8">
        <f>VLOOKUP(B1206,'ISDT municipal'!$A$4:$N$734,14)</f>
        <v>101.99142871344384</v>
      </c>
      <c r="K1206" s="9">
        <f>VLOOKUP(B1206,'ISDT asentamiento mas poblado'!$B$4:$I$734,8,FALSE)</f>
        <v>102.46971793202643</v>
      </c>
      <c r="L1206" s="7">
        <f t="shared" si="1"/>
        <v>1.0046895040555457</v>
      </c>
      <c r="M1206" s="10">
        <f t="shared" si="2"/>
        <v>101.99142871344384</v>
      </c>
      <c r="N1206" s="56">
        <f t="shared" si="3"/>
        <v>101.99142871344384</v>
      </c>
    </row>
    <row r="1207" spans="1:14" ht="15.75" customHeight="1" x14ac:dyDescent="0.25">
      <c r="A1207" s="5">
        <v>50074000101</v>
      </c>
      <c r="B1207" s="5">
        <v>50074</v>
      </c>
      <c r="C1207" s="6" t="s">
        <v>1214</v>
      </c>
      <c r="D1207" s="6" t="s">
        <v>1214</v>
      </c>
      <c r="E1207" s="6" t="s">
        <v>1559</v>
      </c>
      <c r="F1207" s="6" t="s">
        <v>1560</v>
      </c>
      <c r="G1207" s="5">
        <v>9710</v>
      </c>
      <c r="H1207" s="4">
        <f>accesibilidad!CD1207</f>
        <v>2.5692270286956593</v>
      </c>
      <c r="I1207" s="7">
        <f t="shared" si="0"/>
        <v>102.56922702869566</v>
      </c>
      <c r="J1207" s="8">
        <f>VLOOKUP(B1207,'ISDT municipal'!$A$4:$N$734,14)</f>
        <v>101.66110974182698</v>
      </c>
      <c r="K1207" s="9">
        <f>VLOOKUP(B1207,'ISDT asentamiento mas poblado'!$B$4:$I$734,8,FALSE)</f>
        <v>102.56922702869565</v>
      </c>
      <c r="L1207" s="7">
        <f t="shared" si="1"/>
        <v>1.008932789433195</v>
      </c>
      <c r="M1207" s="10">
        <f t="shared" si="2"/>
        <v>101.66110974182698</v>
      </c>
      <c r="N1207" s="56">
        <f t="shared" si="3"/>
        <v>101.66110974182698</v>
      </c>
    </row>
    <row r="1208" spans="1:14" ht="15.75" customHeight="1" x14ac:dyDescent="0.25">
      <c r="A1208" s="5">
        <v>50074000201</v>
      </c>
      <c r="B1208" s="5">
        <v>50074</v>
      </c>
      <c r="C1208" s="6" t="s">
        <v>1215</v>
      </c>
      <c r="D1208" s="6" t="s">
        <v>1214</v>
      </c>
      <c r="E1208" s="6" t="s">
        <v>1561</v>
      </c>
      <c r="F1208" s="6" t="s">
        <v>1562</v>
      </c>
      <c r="G1208" s="5">
        <v>53</v>
      </c>
      <c r="H1208" s="4">
        <f>accesibilidad!CD1208</f>
        <v>-0.25531171102035943</v>
      </c>
      <c r="I1208" s="7">
        <f t="shared" si="0"/>
        <v>99.744688288979646</v>
      </c>
      <c r="J1208" s="8">
        <f>VLOOKUP(B1208,'ISDT municipal'!$A$4:$N$734,14)</f>
        <v>101.66110974182698</v>
      </c>
      <c r="K1208" s="9">
        <f>VLOOKUP(B1208,'ISDT asentamiento mas poblado'!$B$4:$I$734,8,FALSE)</f>
        <v>102.56922702869565</v>
      </c>
      <c r="L1208" s="7">
        <f t="shared" si="1"/>
        <v>1.008932789433195</v>
      </c>
      <c r="M1208" s="10">
        <f t="shared" si="2"/>
        <v>98.861578624097334</v>
      </c>
      <c r="N1208" s="56">
        <f t="shared" si="3"/>
        <v>98.861578624097334</v>
      </c>
    </row>
    <row r="1209" spans="1:14" ht="15.75" customHeight="1" x14ac:dyDescent="0.25">
      <c r="A1209" s="5">
        <v>50074000601</v>
      </c>
      <c r="B1209" s="5">
        <v>50074</v>
      </c>
      <c r="C1209" s="6" t="s">
        <v>1216</v>
      </c>
      <c r="D1209" s="6" t="s">
        <v>1214</v>
      </c>
      <c r="E1209" s="6" t="s">
        <v>1561</v>
      </c>
      <c r="F1209" s="6" t="s">
        <v>1562</v>
      </c>
      <c r="G1209" s="5">
        <v>225</v>
      </c>
      <c r="H1209" s="4">
        <f>accesibilidad!CD1209</f>
        <v>1.0961831069943127</v>
      </c>
      <c r="I1209" s="7">
        <f t="shared" si="0"/>
        <v>101.09618310699432</v>
      </c>
      <c r="J1209" s="8">
        <f>VLOOKUP(B1209,'ISDT municipal'!$A$4:$N$734,14)</f>
        <v>101.66110974182698</v>
      </c>
      <c r="K1209" s="9">
        <f>VLOOKUP(B1209,'ISDT asentamiento mas poblado'!$B$4:$I$734,8,FALSE)</f>
        <v>102.56922702869565</v>
      </c>
      <c r="L1209" s="7">
        <f t="shared" si="1"/>
        <v>1.008932789433195</v>
      </c>
      <c r="M1209" s="10">
        <f t="shared" si="2"/>
        <v>100.20110771084049</v>
      </c>
      <c r="N1209" s="56">
        <f t="shared" si="3"/>
        <v>100.20110771084049</v>
      </c>
    </row>
    <row r="1210" spans="1:14" ht="15.75" customHeight="1" x14ac:dyDescent="0.25">
      <c r="A1210" s="5">
        <v>50074000799</v>
      </c>
      <c r="B1210" s="5">
        <v>50074</v>
      </c>
      <c r="C1210" s="6" t="s">
        <v>1217</v>
      </c>
      <c r="D1210" s="6" t="s">
        <v>1214</v>
      </c>
      <c r="E1210" s="6" t="s">
        <v>1561</v>
      </c>
      <c r="F1210" s="6" t="s">
        <v>1562</v>
      </c>
      <c r="G1210" s="5">
        <v>34</v>
      </c>
      <c r="H1210" s="4">
        <f>accesibilidad!CD1210</f>
        <v>-0.68807257310012704</v>
      </c>
      <c r="I1210" s="7">
        <f t="shared" si="0"/>
        <v>99.311927426899871</v>
      </c>
      <c r="J1210" s="8">
        <f>VLOOKUP(B1210,'ISDT municipal'!$A$4:$N$734,14)</f>
        <v>101.66110974182698</v>
      </c>
      <c r="K1210" s="9">
        <f>VLOOKUP(B1210,'ISDT asentamiento mas poblado'!$B$4:$I$734,8,FALSE)</f>
        <v>102.56922702869565</v>
      </c>
      <c r="L1210" s="7">
        <f t="shared" si="1"/>
        <v>1.008932789433195</v>
      </c>
      <c r="M1210" s="10">
        <f t="shared" si="2"/>
        <v>98.432649297374894</v>
      </c>
      <c r="N1210" s="56">
        <f t="shared" si="3"/>
        <v>98.432649297374894</v>
      </c>
    </row>
    <row r="1211" spans="1:14" ht="15.75" customHeight="1" x14ac:dyDescent="0.25">
      <c r="A1211" s="5">
        <v>50074000899</v>
      </c>
      <c r="B1211" s="5">
        <v>50074</v>
      </c>
      <c r="C1211" s="6" t="s">
        <v>1218</v>
      </c>
      <c r="D1211" s="6" t="s">
        <v>1214</v>
      </c>
      <c r="E1211" s="6" t="s">
        <v>1561</v>
      </c>
      <c r="F1211" s="6" t="s">
        <v>1562</v>
      </c>
      <c r="G1211" s="5">
        <v>4</v>
      </c>
      <c r="H1211" s="4">
        <f>accesibilidad!CD1211</f>
        <v>-0.89649099055759396</v>
      </c>
      <c r="I1211" s="7">
        <f t="shared" si="0"/>
        <v>99.103509009442405</v>
      </c>
      <c r="J1211" s="8">
        <f>VLOOKUP(B1211,'ISDT municipal'!$A$4:$N$734,14)</f>
        <v>101.66110974182698</v>
      </c>
      <c r="K1211" s="9">
        <f>VLOOKUP(B1211,'ISDT asentamiento mas poblado'!$B$4:$I$734,8,FALSE)</f>
        <v>102.56922702869565</v>
      </c>
      <c r="L1211" s="7">
        <f t="shared" si="1"/>
        <v>1.008932789433195</v>
      </c>
      <c r="M1211" s="10">
        <f t="shared" si="2"/>
        <v>98.226076154307009</v>
      </c>
      <c r="N1211" s="56">
        <f t="shared" si="3"/>
        <v>98.226076154307009</v>
      </c>
    </row>
    <row r="1212" spans="1:14" ht="15.75" customHeight="1" x14ac:dyDescent="0.25">
      <c r="A1212" s="5">
        <v>50075000101</v>
      </c>
      <c r="B1212" s="5">
        <v>50075</v>
      </c>
      <c r="C1212" s="6" t="s">
        <v>1219</v>
      </c>
      <c r="D1212" s="6" t="s">
        <v>1219</v>
      </c>
      <c r="E1212" s="6" t="s">
        <v>1559</v>
      </c>
      <c r="F1212" s="6" t="s">
        <v>1560</v>
      </c>
      <c r="G1212" s="5">
        <v>88</v>
      </c>
      <c r="H1212" s="4">
        <f>accesibilidad!CD1212</f>
        <v>-0.58220844504689795</v>
      </c>
      <c r="I1212" s="7">
        <f t="shared" si="0"/>
        <v>99.417791554953098</v>
      </c>
      <c r="J1212" s="8">
        <f>VLOOKUP(B1212,'ISDT municipal'!$A$4:$N$734,14)</f>
        <v>98.486065123264083</v>
      </c>
      <c r="K1212" s="9">
        <f>VLOOKUP(B1212,'ISDT asentamiento mas poblado'!$B$4:$I$734,8,FALSE)</f>
        <v>99.417791554953098</v>
      </c>
      <c r="L1212" s="7">
        <f t="shared" si="1"/>
        <v>1.0094604899741184</v>
      </c>
      <c r="M1212" s="10">
        <f t="shared" si="2"/>
        <v>98.486065123264083</v>
      </c>
      <c r="N1212" s="56">
        <f t="shared" si="3"/>
        <v>98.486065123264083</v>
      </c>
    </row>
    <row r="1213" spans="1:14" ht="15.75" customHeight="1" x14ac:dyDescent="0.25">
      <c r="A1213" s="5">
        <v>50076000101</v>
      </c>
      <c r="B1213" s="5">
        <v>50076</v>
      </c>
      <c r="C1213" s="6" t="s">
        <v>1220</v>
      </c>
      <c r="D1213" s="6" t="s">
        <v>1220</v>
      </c>
      <c r="E1213" s="6" t="s">
        <v>1559</v>
      </c>
      <c r="F1213" s="6" t="s">
        <v>1560</v>
      </c>
      <c r="G1213" s="5">
        <v>78</v>
      </c>
      <c r="H1213" s="4">
        <f>accesibilidad!CD1213</f>
        <v>1.2936245606594352</v>
      </c>
      <c r="I1213" s="7">
        <f t="shared" si="0"/>
        <v>101.29362456065944</v>
      </c>
      <c r="J1213" s="8">
        <f>VLOOKUP(B1213,'ISDT municipal'!$A$4:$N$734,14)</f>
        <v>99.736886064307271</v>
      </c>
      <c r="K1213" s="9">
        <f>VLOOKUP(B1213,'ISDT asentamiento mas poblado'!$B$4:$I$734,8,FALSE)</f>
        <v>101.29362456065944</v>
      </c>
      <c r="L1213" s="7">
        <f t="shared" si="1"/>
        <v>1.0156084529784539</v>
      </c>
      <c r="M1213" s="10">
        <f t="shared" si="2"/>
        <v>99.736886064307271</v>
      </c>
      <c r="N1213" s="56">
        <f t="shared" si="3"/>
        <v>99.736886064307271</v>
      </c>
    </row>
    <row r="1214" spans="1:14" ht="15.75" customHeight="1" x14ac:dyDescent="0.25">
      <c r="A1214" s="5">
        <v>50077000101</v>
      </c>
      <c r="B1214" s="5">
        <v>50077</v>
      </c>
      <c r="C1214" s="6" t="s">
        <v>1221</v>
      </c>
      <c r="D1214" s="6" t="s">
        <v>1221</v>
      </c>
      <c r="E1214" s="6" t="s">
        <v>1559</v>
      </c>
      <c r="F1214" s="6" t="s">
        <v>1560</v>
      </c>
      <c r="G1214" s="5">
        <v>209</v>
      </c>
      <c r="H1214" s="4">
        <f>accesibilidad!CD1214</f>
        <v>-0.38143914617380398</v>
      </c>
      <c r="I1214" s="7">
        <f t="shared" si="0"/>
        <v>99.618560853826196</v>
      </c>
      <c r="J1214" s="8">
        <f>VLOOKUP(B1214,'ISDT municipal'!$A$4:$N$734,14)</f>
        <v>99.536916508325874</v>
      </c>
      <c r="K1214" s="9">
        <f>VLOOKUP(B1214,'ISDT asentamiento mas poblado'!$B$4:$I$734,8,FALSE)</f>
        <v>99.618560853826196</v>
      </c>
      <c r="L1214" s="7">
        <f t="shared" si="1"/>
        <v>1.000820241859647</v>
      </c>
      <c r="M1214" s="10">
        <f t="shared" si="2"/>
        <v>99.536916508325874</v>
      </c>
      <c r="N1214" s="56">
        <f t="shared" si="3"/>
        <v>99.536916508325874</v>
      </c>
    </row>
    <row r="1215" spans="1:14" ht="15.75" customHeight="1" x14ac:dyDescent="0.25">
      <c r="A1215" s="5">
        <v>50078000101</v>
      </c>
      <c r="B1215" s="5">
        <v>50078</v>
      </c>
      <c r="C1215" s="6" t="s">
        <v>1222</v>
      </c>
      <c r="D1215" s="6" t="s">
        <v>1222</v>
      </c>
      <c r="E1215" s="6" t="s">
        <v>1559</v>
      </c>
      <c r="F1215" s="6" t="s">
        <v>1560</v>
      </c>
      <c r="G1215" s="5">
        <v>254</v>
      </c>
      <c r="H1215" s="4">
        <f>accesibilidad!CD1215</f>
        <v>-0.16968677335204946</v>
      </c>
      <c r="I1215" s="7">
        <f t="shared" si="0"/>
        <v>99.830313226647945</v>
      </c>
      <c r="J1215" s="8">
        <f>VLOOKUP(B1215,'ISDT municipal'!$A$4:$N$734,14)</f>
        <v>99.136611294484254</v>
      </c>
      <c r="K1215" s="9">
        <f>VLOOKUP(B1215,'ISDT asentamiento mas poblado'!$B$4:$I$734,8,FALSE)</f>
        <v>99.830313226647945</v>
      </c>
      <c r="L1215" s="7">
        <f t="shared" si="1"/>
        <v>1.0069974343797474</v>
      </c>
      <c r="M1215" s="10">
        <f t="shared" si="2"/>
        <v>99.136611294484254</v>
      </c>
      <c r="N1215" s="56">
        <f t="shared" si="3"/>
        <v>99.136611294484254</v>
      </c>
    </row>
    <row r="1216" spans="1:14" ht="15.75" customHeight="1" x14ac:dyDescent="0.25">
      <c r="A1216" s="5">
        <v>50079000101</v>
      </c>
      <c r="B1216" s="5">
        <v>50079</v>
      </c>
      <c r="C1216" s="6" t="s">
        <v>1223</v>
      </c>
      <c r="D1216" s="6" t="s">
        <v>1223</v>
      </c>
      <c r="E1216" s="6" t="s">
        <v>1559</v>
      </c>
      <c r="F1216" s="6" t="s">
        <v>1560</v>
      </c>
      <c r="G1216" s="5">
        <v>260</v>
      </c>
      <c r="H1216" s="4">
        <f>accesibilidad!CD1216</f>
        <v>0.96332458322463421</v>
      </c>
      <c r="I1216" s="7">
        <f t="shared" si="0"/>
        <v>100.96332458322463</v>
      </c>
      <c r="J1216" s="8">
        <f>VLOOKUP(B1216,'ISDT municipal'!$A$4:$N$734,14)</f>
        <v>99.923994286656949</v>
      </c>
      <c r="K1216" s="9">
        <f>VLOOKUP(B1216,'ISDT asentamiento mas poblado'!$B$4:$I$734,8,FALSE)</f>
        <v>100.96332458322463</v>
      </c>
      <c r="L1216" s="7">
        <f t="shared" si="1"/>
        <v>1.0104012084783771</v>
      </c>
      <c r="M1216" s="10">
        <f t="shared" si="2"/>
        <v>99.923994286656949</v>
      </c>
      <c r="N1216" s="56">
        <f t="shared" si="3"/>
        <v>99.923994286656949</v>
      </c>
    </row>
    <row r="1217" spans="1:14" ht="15.75" customHeight="1" x14ac:dyDescent="0.25">
      <c r="A1217" s="5">
        <v>50080000101</v>
      </c>
      <c r="B1217" s="5">
        <v>50080</v>
      </c>
      <c r="C1217" s="6" t="s">
        <v>1224</v>
      </c>
      <c r="D1217" s="6" t="s">
        <v>1224</v>
      </c>
      <c r="E1217" s="6" t="s">
        <v>1559</v>
      </c>
      <c r="F1217" s="6" t="s">
        <v>1560</v>
      </c>
      <c r="G1217" s="5">
        <v>34</v>
      </c>
      <c r="H1217" s="4">
        <f>accesibilidad!CD1217</f>
        <v>0.20671048113854149</v>
      </c>
      <c r="I1217" s="7">
        <f t="shared" si="0"/>
        <v>100.20671048113854</v>
      </c>
      <c r="J1217" s="8">
        <f>VLOOKUP(B1217,'ISDT municipal'!$A$4:$N$734,14)</f>
        <v>100.1596462993918</v>
      </c>
      <c r="K1217" s="9">
        <f>VLOOKUP(B1217,'ISDT asentamiento mas poblado'!$B$4:$I$734,8,FALSE)</f>
        <v>100.20671048113854</v>
      </c>
      <c r="L1217" s="7">
        <f t="shared" si="1"/>
        <v>1.0004698916528325</v>
      </c>
      <c r="M1217" s="10">
        <f t="shared" si="2"/>
        <v>100.1596462993918</v>
      </c>
      <c r="N1217" s="56">
        <f t="shared" si="3"/>
        <v>100.1596462993918</v>
      </c>
    </row>
    <row r="1218" spans="1:14" ht="15.75" customHeight="1" x14ac:dyDescent="0.25">
      <c r="A1218" s="5">
        <v>50081000101</v>
      </c>
      <c r="B1218" s="5">
        <v>50081</v>
      </c>
      <c r="C1218" s="6" t="s">
        <v>1225</v>
      </c>
      <c r="D1218" s="6" t="s">
        <v>1225</v>
      </c>
      <c r="E1218" s="6" t="s">
        <v>1559</v>
      </c>
      <c r="F1218" s="6" t="s">
        <v>1560</v>
      </c>
      <c r="G1218" s="5">
        <v>583</v>
      </c>
      <c r="H1218" s="4">
        <f>accesibilidad!CD1218</f>
        <v>0.65553404418180361</v>
      </c>
      <c r="I1218" s="7">
        <f t="shared" si="0"/>
        <v>100.65553404418181</v>
      </c>
      <c r="J1218" s="8">
        <f>VLOOKUP(B1218,'ISDT municipal'!$A$4:$N$734,14)</f>
        <v>100.12617270563582</v>
      </c>
      <c r="K1218" s="9">
        <f>VLOOKUP(B1218,'ISDT asentamiento mas poblado'!$B$4:$I$734,8,FALSE)</f>
        <v>100.65553404418181</v>
      </c>
      <c r="L1218" s="7">
        <f t="shared" si="1"/>
        <v>1.0052869427068012</v>
      </c>
      <c r="M1218" s="10">
        <f t="shared" si="2"/>
        <v>100.12617270563582</v>
      </c>
      <c r="N1218" s="56">
        <f t="shared" si="3"/>
        <v>100.12617270563582</v>
      </c>
    </row>
    <row r="1219" spans="1:14" ht="15.75" customHeight="1" x14ac:dyDescent="0.25">
      <c r="A1219" s="5">
        <v>50082000101</v>
      </c>
      <c r="B1219" s="5">
        <v>50082</v>
      </c>
      <c r="C1219" s="6" t="s">
        <v>1226</v>
      </c>
      <c r="D1219" s="6" t="s">
        <v>1226</v>
      </c>
      <c r="E1219" s="6" t="s">
        <v>1559</v>
      </c>
      <c r="F1219" s="6" t="s">
        <v>1560</v>
      </c>
      <c r="G1219" s="5">
        <v>94</v>
      </c>
      <c r="H1219" s="4">
        <f>accesibilidad!CD1219</f>
        <v>-0.81324492468589948</v>
      </c>
      <c r="I1219" s="7">
        <f t="shared" si="0"/>
        <v>99.186755075314096</v>
      </c>
      <c r="J1219" s="8">
        <f>VLOOKUP(B1219,'ISDT municipal'!$A$4:$N$734,14)</f>
        <v>98.770716460568849</v>
      </c>
      <c r="K1219" s="9">
        <f>VLOOKUP(B1219,'ISDT asentamiento mas poblado'!$B$4:$I$734,8,FALSE)</f>
        <v>99.186755075314096</v>
      </c>
      <c r="L1219" s="7">
        <f t="shared" si="1"/>
        <v>1.0042121656058993</v>
      </c>
      <c r="M1219" s="10">
        <f t="shared" si="2"/>
        <v>98.770716460568849</v>
      </c>
      <c r="N1219" s="56">
        <f t="shared" si="3"/>
        <v>98.770716460568849</v>
      </c>
    </row>
    <row r="1220" spans="1:14" ht="15.75" customHeight="1" x14ac:dyDescent="0.25">
      <c r="A1220" s="5">
        <v>50083000101</v>
      </c>
      <c r="B1220" s="5">
        <v>50083</v>
      </c>
      <c r="C1220" s="6" t="s">
        <v>1227</v>
      </c>
      <c r="D1220" s="6" t="s">
        <v>1227</v>
      </c>
      <c r="E1220" s="6" t="s">
        <v>1559</v>
      </c>
      <c r="F1220" s="6" t="s">
        <v>1560</v>
      </c>
      <c r="G1220" s="5">
        <v>102</v>
      </c>
      <c r="H1220" s="4">
        <f>accesibilidad!CD1220</f>
        <v>0.3387406889907707</v>
      </c>
      <c r="I1220" s="7">
        <f t="shared" si="0"/>
        <v>100.33874068899077</v>
      </c>
      <c r="J1220" s="8">
        <f>VLOOKUP(B1220,'ISDT municipal'!$A$4:$N$734,14)</f>
        <v>99.605904527703217</v>
      </c>
      <c r="K1220" s="9">
        <f>VLOOKUP(B1220,'ISDT asentamiento mas poblado'!$B$4:$I$734,8,FALSE)</f>
        <v>100.33874068899077</v>
      </c>
      <c r="L1220" s="7">
        <f t="shared" si="1"/>
        <v>1.0073573566222043</v>
      </c>
      <c r="M1220" s="10">
        <f t="shared" si="2"/>
        <v>99.605904527703217</v>
      </c>
      <c r="N1220" s="56">
        <f t="shared" si="3"/>
        <v>99.605904527703217</v>
      </c>
    </row>
    <row r="1221" spans="1:14" ht="15.75" customHeight="1" x14ac:dyDescent="0.25">
      <c r="A1221" s="5">
        <v>50084000101</v>
      </c>
      <c r="B1221" s="5">
        <v>50084</v>
      </c>
      <c r="C1221" s="6" t="s">
        <v>1228</v>
      </c>
      <c r="D1221" s="6" t="s">
        <v>1228</v>
      </c>
      <c r="E1221" s="6" t="s">
        <v>1559</v>
      </c>
      <c r="F1221" s="6" t="s">
        <v>1560</v>
      </c>
      <c r="G1221" s="5">
        <v>67</v>
      </c>
      <c r="H1221" s="4">
        <f>accesibilidad!CD1221</f>
        <v>-0.30387292988296849</v>
      </c>
      <c r="I1221" s="7">
        <f t="shared" si="0"/>
        <v>99.696127070117029</v>
      </c>
      <c r="J1221" s="8">
        <f>VLOOKUP(B1221,'ISDT municipal'!$A$4:$N$734,14)</f>
        <v>99.041692346893342</v>
      </c>
      <c r="K1221" s="9">
        <f>VLOOKUP(B1221,'ISDT asentamiento mas poblado'!$B$4:$I$734,8,FALSE)</f>
        <v>99.696127070117029</v>
      </c>
      <c r="L1221" s="7">
        <f t="shared" si="1"/>
        <v>1.0066076690302457</v>
      </c>
      <c r="M1221" s="10">
        <f t="shared" si="2"/>
        <v>99.041692346893342</v>
      </c>
      <c r="N1221" s="56">
        <f t="shared" si="3"/>
        <v>99.041692346893342</v>
      </c>
    </row>
    <row r="1222" spans="1:14" ht="15.75" customHeight="1" x14ac:dyDescent="0.25">
      <c r="A1222" s="5">
        <v>50085000101</v>
      </c>
      <c r="B1222" s="5">
        <v>50085</v>
      </c>
      <c r="C1222" s="6" t="s">
        <v>1229</v>
      </c>
      <c r="D1222" s="6" t="s">
        <v>1229</v>
      </c>
      <c r="E1222" s="6" t="s">
        <v>1559</v>
      </c>
      <c r="F1222" s="6" t="s">
        <v>1560</v>
      </c>
      <c r="G1222" s="5">
        <v>199</v>
      </c>
      <c r="H1222" s="4">
        <f>accesibilidad!CD1222</f>
        <v>0.38607558973388434</v>
      </c>
      <c r="I1222" s="7">
        <f t="shared" si="0"/>
        <v>100.38607558973388</v>
      </c>
      <c r="J1222" s="8">
        <f>VLOOKUP(B1222,'ISDT municipal'!$A$4:$N$734,14)</f>
        <v>99.688963237002596</v>
      </c>
      <c r="K1222" s="9">
        <f>VLOOKUP(B1222,'ISDT asentamiento mas poblado'!$B$4:$I$734,8,FALSE)</f>
        <v>100.38607558973388</v>
      </c>
      <c r="L1222" s="7">
        <f t="shared" si="1"/>
        <v>1.0069928739360439</v>
      </c>
      <c r="M1222" s="10">
        <f t="shared" si="2"/>
        <v>99.688963237002596</v>
      </c>
      <c r="N1222" s="56">
        <f t="shared" si="3"/>
        <v>99.688963237002596</v>
      </c>
    </row>
    <row r="1223" spans="1:14" ht="15.75" customHeight="1" x14ac:dyDescent="0.25">
      <c r="A1223" s="5">
        <v>50086000101</v>
      </c>
      <c r="B1223" s="5">
        <v>50086</v>
      </c>
      <c r="C1223" s="6" t="s">
        <v>1230</v>
      </c>
      <c r="D1223" s="6" t="s">
        <v>1230</v>
      </c>
      <c r="E1223" s="6" t="s">
        <v>1559</v>
      </c>
      <c r="F1223" s="6" t="s">
        <v>1560</v>
      </c>
      <c r="G1223" s="5">
        <v>248</v>
      </c>
      <c r="H1223" s="4">
        <f>accesibilidad!CD1223</f>
        <v>-0.14201627866088276</v>
      </c>
      <c r="I1223" s="7">
        <f t="shared" si="0"/>
        <v>99.85798372133911</v>
      </c>
      <c r="J1223" s="8">
        <f>VLOOKUP(B1223,'ISDT municipal'!$A$4:$N$734,14)</f>
        <v>99.807500370409713</v>
      </c>
      <c r="K1223" s="9">
        <f>VLOOKUP(B1223,'ISDT asentamiento mas poblado'!$B$4:$I$734,8,FALSE)</f>
        <v>99.85798372133911</v>
      </c>
      <c r="L1223" s="7">
        <f t="shared" si="1"/>
        <v>1.000505807186254</v>
      </c>
      <c r="M1223" s="10">
        <f t="shared" si="2"/>
        <v>99.807500370409713</v>
      </c>
      <c r="N1223" s="56">
        <f t="shared" si="3"/>
        <v>99.807500370409713</v>
      </c>
    </row>
    <row r="1224" spans="1:14" ht="15.75" customHeight="1" x14ac:dyDescent="0.25">
      <c r="A1224" s="5">
        <v>50087000101</v>
      </c>
      <c r="B1224" s="5">
        <v>50087</v>
      </c>
      <c r="C1224" s="6" t="s">
        <v>1231</v>
      </c>
      <c r="D1224" s="6" t="s">
        <v>1231</v>
      </c>
      <c r="E1224" s="6" t="s">
        <v>1559</v>
      </c>
      <c r="F1224" s="6" t="s">
        <v>1560</v>
      </c>
      <c r="G1224" s="5">
        <v>32</v>
      </c>
      <c r="H1224" s="4">
        <f>accesibilidad!CD1224</f>
        <v>0.77345970856743718</v>
      </c>
      <c r="I1224" s="7">
        <f t="shared" si="0"/>
        <v>100.77345970856744</v>
      </c>
      <c r="J1224" s="8">
        <f>VLOOKUP(B1224,'ISDT municipal'!$A$4:$N$734,14)</f>
        <v>99.985478903756942</v>
      </c>
      <c r="K1224" s="9">
        <f>VLOOKUP(B1224,'ISDT asentamiento mas poblado'!$B$4:$I$734,8,FALSE)</f>
        <v>100.77345970856744</v>
      </c>
      <c r="L1224" s="7">
        <f t="shared" si="1"/>
        <v>1.0078809524487951</v>
      </c>
      <c r="M1224" s="10">
        <f t="shared" si="2"/>
        <v>99.985478903756942</v>
      </c>
      <c r="N1224" s="56">
        <f t="shared" si="3"/>
        <v>99.985478903756942</v>
      </c>
    </row>
    <row r="1225" spans="1:14" ht="15.75" customHeight="1" x14ac:dyDescent="0.25">
      <c r="A1225" s="5">
        <v>50088000101</v>
      </c>
      <c r="B1225" s="5">
        <v>50088</v>
      </c>
      <c r="C1225" s="6" t="s">
        <v>1232</v>
      </c>
      <c r="D1225" s="6" t="s">
        <v>1232</v>
      </c>
      <c r="E1225" s="6" t="s">
        <v>1559</v>
      </c>
      <c r="F1225" s="6" t="s">
        <v>1560</v>
      </c>
      <c r="G1225" s="5">
        <v>337</v>
      </c>
      <c r="H1225" s="4">
        <f>accesibilidad!CD1225</f>
        <v>0.64352405165180082</v>
      </c>
      <c r="I1225" s="7">
        <f t="shared" si="0"/>
        <v>100.6435240516518</v>
      </c>
      <c r="J1225" s="8">
        <f>VLOOKUP(B1225,'ISDT municipal'!$A$4:$N$734,14)</f>
        <v>99.993169259903638</v>
      </c>
      <c r="K1225" s="9">
        <f>VLOOKUP(B1225,'ISDT asentamiento mas poblado'!$B$4:$I$734,8,FALSE)</f>
        <v>100.6435240516518</v>
      </c>
      <c r="L1225" s="7">
        <f t="shared" si="1"/>
        <v>1.0065039921882839</v>
      </c>
      <c r="M1225" s="10">
        <f t="shared" si="2"/>
        <v>99.993169259903638</v>
      </c>
      <c r="N1225" s="56">
        <f t="shared" si="3"/>
        <v>99.993169259903638</v>
      </c>
    </row>
    <row r="1226" spans="1:14" ht="15.75" customHeight="1" x14ac:dyDescent="0.25">
      <c r="A1226" s="5">
        <v>50089000101</v>
      </c>
      <c r="B1226" s="5">
        <v>50089</v>
      </c>
      <c r="C1226" s="6" t="s">
        <v>1233</v>
      </c>
      <c r="D1226" s="6" t="s">
        <v>1233</v>
      </c>
      <c r="E1226" s="6" t="s">
        <v>1559</v>
      </c>
      <c r="F1226" s="6" t="s">
        <v>1560</v>
      </c>
      <c r="G1226" s="5">
        <v>13450</v>
      </c>
      <c r="H1226" s="4">
        <f>accesibilidad!CD1226</f>
        <v>2.4093606254589539</v>
      </c>
      <c r="I1226" s="7">
        <f t="shared" si="0"/>
        <v>102.40936062545896</v>
      </c>
      <c r="J1226" s="8">
        <f>VLOOKUP(B1226,'ISDT municipal'!$A$4:$N$734,14)</f>
        <v>103.11631347937742</v>
      </c>
      <c r="K1226" s="9">
        <f>VLOOKUP(B1226,'ISDT asentamiento mas poblado'!$B$4:$I$734,8,FALSE)</f>
        <v>102.40936062545894</v>
      </c>
      <c r="L1226" s="7">
        <f t="shared" si="1"/>
        <v>0.99314412210770253</v>
      </c>
      <c r="M1226" s="10">
        <f t="shared" si="2"/>
        <v>103.11631347937742</v>
      </c>
      <c r="N1226" s="56">
        <f t="shared" si="3"/>
        <v>103.11631347937742</v>
      </c>
    </row>
    <row r="1227" spans="1:14" ht="15.75" customHeight="1" x14ac:dyDescent="0.25">
      <c r="A1227" s="5">
        <v>50090000101</v>
      </c>
      <c r="B1227" s="5">
        <v>50090</v>
      </c>
      <c r="C1227" s="6" t="s">
        <v>1234</v>
      </c>
      <c r="D1227" s="6" t="s">
        <v>1234</v>
      </c>
      <c r="E1227" s="6" t="s">
        <v>1559</v>
      </c>
      <c r="F1227" s="6" t="s">
        <v>1560</v>
      </c>
      <c r="G1227" s="5">
        <v>155</v>
      </c>
      <c r="H1227" s="4">
        <f>accesibilidad!CD1227</f>
        <v>-0.57719292300439506</v>
      </c>
      <c r="I1227" s="7">
        <f t="shared" si="0"/>
        <v>99.42280707699561</v>
      </c>
      <c r="J1227" s="8">
        <f>VLOOKUP(B1227,'ISDT municipal'!$A$4:$N$734,14)</f>
        <v>99.384986004822437</v>
      </c>
      <c r="K1227" s="9">
        <f>VLOOKUP(B1227,'ISDT asentamiento mas poblado'!$B$4:$I$734,8,FALSE)</f>
        <v>99.42280707699561</v>
      </c>
      <c r="L1227" s="7">
        <f t="shared" si="1"/>
        <v>1.0003805511646531</v>
      </c>
      <c r="M1227" s="10">
        <f t="shared" si="2"/>
        <v>99.384986004822437</v>
      </c>
      <c r="N1227" s="56">
        <f t="shared" si="3"/>
        <v>99.384986004822437</v>
      </c>
    </row>
    <row r="1228" spans="1:14" ht="15.75" customHeight="1" x14ac:dyDescent="0.25">
      <c r="A1228" s="5">
        <v>50091000101</v>
      </c>
      <c r="B1228" s="5">
        <v>50091</v>
      </c>
      <c r="C1228" s="6" t="s">
        <v>1235</v>
      </c>
      <c r="D1228" s="6" t="s">
        <v>1235</v>
      </c>
      <c r="E1228" s="6" t="s">
        <v>1559</v>
      </c>
      <c r="F1228" s="6" t="s">
        <v>1560</v>
      </c>
      <c r="G1228" s="5">
        <v>41</v>
      </c>
      <c r="H1228" s="4">
        <f>accesibilidad!CD1228</f>
        <v>-0.56876591276330957</v>
      </c>
      <c r="I1228" s="7">
        <f t="shared" si="0"/>
        <v>99.431234087236689</v>
      </c>
      <c r="J1228" s="8">
        <f>VLOOKUP(B1228,'ISDT municipal'!$A$4:$N$734,14)</f>
        <v>99.115047165030447</v>
      </c>
      <c r="K1228" s="9">
        <f>VLOOKUP(B1228,'ISDT asentamiento mas poblado'!$B$4:$I$734,8,FALSE)</f>
        <v>99.431234087236689</v>
      </c>
      <c r="L1228" s="7">
        <f t="shared" si="1"/>
        <v>1.0031901001033656</v>
      </c>
      <c r="M1228" s="10">
        <f t="shared" si="2"/>
        <v>99.115047165030447</v>
      </c>
      <c r="N1228" s="56">
        <f t="shared" si="3"/>
        <v>99.115047165030447</v>
      </c>
    </row>
    <row r="1229" spans="1:14" ht="15.75" customHeight="1" x14ac:dyDescent="0.25">
      <c r="A1229" s="5">
        <v>50092000101</v>
      </c>
      <c r="B1229" s="5">
        <v>50092</v>
      </c>
      <c r="C1229" s="6" t="s">
        <v>1236</v>
      </c>
      <c r="D1229" s="6" t="s">
        <v>1236</v>
      </c>
      <c r="E1229" s="6" t="s">
        <v>1559</v>
      </c>
      <c r="F1229" s="6" t="s">
        <v>1560</v>
      </c>
      <c r="G1229" s="5">
        <v>497</v>
      </c>
      <c r="H1229" s="4">
        <f>accesibilidad!CD1229</f>
        <v>0.92919084329358004</v>
      </c>
      <c r="I1229" s="7">
        <f t="shared" si="0"/>
        <v>100.92919084329358</v>
      </c>
      <c r="J1229" s="8">
        <f>VLOOKUP(B1229,'ISDT municipal'!$A$4:$N$734,14)</f>
        <v>100.82735543839013</v>
      </c>
      <c r="K1229" s="9">
        <f>VLOOKUP(B1229,'ISDT asentamiento mas poblado'!$B$4:$I$734,8,FALSE)</f>
        <v>100.92919084329358</v>
      </c>
      <c r="L1229" s="7">
        <f t="shared" si="1"/>
        <v>1.0010099977774949</v>
      </c>
      <c r="M1229" s="10">
        <f t="shared" si="2"/>
        <v>100.82735543839013</v>
      </c>
      <c r="N1229" s="56">
        <f t="shared" si="3"/>
        <v>100.82735543839013</v>
      </c>
    </row>
    <row r="1230" spans="1:14" ht="15.75" customHeight="1" x14ac:dyDescent="0.25">
      <c r="A1230" s="5">
        <v>50093000101</v>
      </c>
      <c r="B1230" s="5">
        <v>50093</v>
      </c>
      <c r="C1230" s="6" t="s">
        <v>1237</v>
      </c>
      <c r="D1230" s="6" t="s">
        <v>1237</v>
      </c>
      <c r="E1230" s="6" t="s">
        <v>1559</v>
      </c>
      <c r="F1230" s="6" t="s">
        <v>1560</v>
      </c>
      <c r="G1230" s="5">
        <v>104</v>
      </c>
      <c r="H1230" s="4">
        <f>accesibilidad!CD1230</f>
        <v>1.2364021292854754</v>
      </c>
      <c r="I1230" s="7">
        <f t="shared" si="0"/>
        <v>101.23640212928548</v>
      </c>
      <c r="J1230" s="8">
        <f>VLOOKUP(B1230,'ISDT municipal'!$A$4:$N$734,14)</f>
        <v>100.138874067139</v>
      </c>
      <c r="K1230" s="9">
        <f>VLOOKUP(B1230,'ISDT asentamiento mas poblado'!$B$4:$I$734,8,FALSE)</f>
        <v>101.23640212928548</v>
      </c>
      <c r="L1230" s="7">
        <f t="shared" si="1"/>
        <v>1.0109600599404647</v>
      </c>
      <c r="M1230" s="10">
        <f t="shared" si="2"/>
        <v>100.138874067139</v>
      </c>
      <c r="N1230" s="56">
        <f t="shared" si="3"/>
        <v>100.138874067139</v>
      </c>
    </row>
    <row r="1231" spans="1:14" ht="15.75" customHeight="1" x14ac:dyDescent="0.25">
      <c r="A1231" s="5">
        <v>50094000101</v>
      </c>
      <c r="B1231" s="5">
        <v>50094</v>
      </c>
      <c r="C1231" s="6" t="s">
        <v>1238</v>
      </c>
      <c r="D1231" s="6" t="s">
        <v>1238</v>
      </c>
      <c r="E1231" s="6" t="s">
        <v>1559</v>
      </c>
      <c r="F1231" s="6" t="s">
        <v>1560</v>
      </c>
      <c r="G1231" s="5">
        <v>1965</v>
      </c>
      <c r="H1231" s="4">
        <f>accesibilidad!CD1231</f>
        <v>2.4235921844805208</v>
      </c>
      <c r="I1231" s="7">
        <f t="shared" si="0"/>
        <v>102.42359218448053</v>
      </c>
      <c r="J1231" s="8">
        <f>VLOOKUP(B1231,'ISDT municipal'!$A$4:$N$734,14)</f>
        <v>101.3944268646262</v>
      </c>
      <c r="K1231" s="9">
        <f>VLOOKUP(B1231,'ISDT asentamiento mas poblado'!$B$4:$I$734,8,FALSE)</f>
        <v>102.42359218448051</v>
      </c>
      <c r="L1231" s="7">
        <f t="shared" si="1"/>
        <v>1.0101501172369993</v>
      </c>
      <c r="M1231" s="10">
        <f t="shared" si="2"/>
        <v>101.3944268646262</v>
      </c>
      <c r="N1231" s="56">
        <f t="shared" si="3"/>
        <v>101.3944268646262</v>
      </c>
    </row>
    <row r="1232" spans="1:14" ht="15.75" customHeight="1" x14ac:dyDescent="0.25">
      <c r="A1232" s="5">
        <v>50095000301</v>
      </c>
      <c r="B1232" s="5">
        <v>50095</v>
      </c>
      <c r="C1232" s="6" t="s">
        <v>1583</v>
      </c>
      <c r="D1232" s="6" t="s">
        <v>1239</v>
      </c>
      <c r="E1232" s="6" t="s">
        <v>1559</v>
      </c>
      <c r="F1232" s="6" t="s">
        <v>1560</v>
      </c>
      <c r="G1232" s="5">
        <v>14241</v>
      </c>
      <c r="H1232" s="4">
        <f>accesibilidad!CD1232</f>
        <v>3.0182128676060622</v>
      </c>
      <c r="I1232" s="7">
        <f t="shared" si="0"/>
        <v>103.01821286760607</v>
      </c>
      <c r="J1232" s="8">
        <f>VLOOKUP(B1232,'ISDT municipal'!$A$4:$N$734,14)</f>
        <v>101.79480400322117</v>
      </c>
      <c r="K1232" s="9">
        <f>VLOOKUP(B1232,'ISDT asentamiento mas poblado'!$B$4:$I$734,8,FALSE)</f>
        <v>103.01821286760607</v>
      </c>
      <c r="L1232" s="7">
        <f t="shared" si="1"/>
        <v>1.0120183822383133</v>
      </c>
      <c r="M1232" s="10">
        <f t="shared" si="2"/>
        <v>101.79480400322117</v>
      </c>
      <c r="N1232" s="56">
        <f t="shared" si="3"/>
        <v>101.79480400322117</v>
      </c>
    </row>
    <row r="1233" spans="1:14" ht="15.75" customHeight="1" x14ac:dyDescent="0.25">
      <c r="A1233" s="5">
        <v>50095000302</v>
      </c>
      <c r="B1233" s="5">
        <v>50095</v>
      </c>
      <c r="C1233" s="6" t="s">
        <v>1240</v>
      </c>
      <c r="D1233" s="6" t="s">
        <v>1239</v>
      </c>
      <c r="E1233" s="6" t="s">
        <v>1561</v>
      </c>
      <c r="F1233" s="6" t="s">
        <v>1562</v>
      </c>
      <c r="G1233" s="5">
        <v>504</v>
      </c>
      <c r="H1233" s="4">
        <f>accesibilidad!CD1233</f>
        <v>0.62507993151268859</v>
      </c>
      <c r="I1233" s="7">
        <f t="shared" si="0"/>
        <v>100.62507993151269</v>
      </c>
      <c r="J1233" s="8">
        <f>VLOOKUP(B1233,'ISDT municipal'!$A$4:$N$734,14)</f>
        <v>101.79480400322117</v>
      </c>
      <c r="K1233" s="9">
        <f>VLOOKUP(B1233,'ISDT asentamiento mas poblado'!$B$4:$I$734,8,FALSE)</f>
        <v>103.01821286760607</v>
      </c>
      <c r="L1233" s="7">
        <f t="shared" si="1"/>
        <v>1.0120183822383133</v>
      </c>
      <c r="M1233" s="10">
        <f t="shared" si="2"/>
        <v>99.430091090793226</v>
      </c>
      <c r="N1233" s="56">
        <f t="shared" si="3"/>
        <v>99.430091090793226</v>
      </c>
    </row>
    <row r="1234" spans="1:14" ht="15.75" customHeight="1" x14ac:dyDescent="0.25">
      <c r="A1234" s="5">
        <v>50095000303</v>
      </c>
      <c r="B1234" s="5">
        <v>50095</v>
      </c>
      <c r="C1234" s="6" t="s">
        <v>1241</v>
      </c>
      <c r="D1234" s="6" t="s">
        <v>1239</v>
      </c>
      <c r="E1234" s="6" t="s">
        <v>1561</v>
      </c>
      <c r="F1234" s="6" t="s">
        <v>1562</v>
      </c>
      <c r="G1234" s="5">
        <v>266</v>
      </c>
      <c r="H1234" s="4">
        <f>accesibilidad!CD1234</f>
        <v>-0.37418876609707874</v>
      </c>
      <c r="I1234" s="7">
        <f t="shared" si="0"/>
        <v>99.625811233902922</v>
      </c>
      <c r="J1234" s="8">
        <f>VLOOKUP(B1234,'ISDT municipal'!$A$4:$N$734,14)</f>
        <v>101.79480400322117</v>
      </c>
      <c r="K1234" s="9">
        <f>VLOOKUP(B1234,'ISDT asentamiento mas poblado'!$B$4:$I$734,8,FALSE)</f>
        <v>103.01821286760607</v>
      </c>
      <c r="L1234" s="7">
        <f t="shared" si="1"/>
        <v>1.0120183822383133</v>
      </c>
      <c r="M1234" s="10">
        <f t="shared" si="2"/>
        <v>98.442689364552194</v>
      </c>
      <c r="N1234" s="56">
        <f t="shared" si="3"/>
        <v>98.442689364552194</v>
      </c>
    </row>
    <row r="1235" spans="1:14" ht="15.75" customHeight="1" x14ac:dyDescent="0.25">
      <c r="A1235" s="5">
        <v>50095000304</v>
      </c>
      <c r="B1235" s="5">
        <v>50095</v>
      </c>
      <c r="C1235" s="6" t="s">
        <v>1242</v>
      </c>
      <c r="D1235" s="6" t="s">
        <v>1239</v>
      </c>
      <c r="E1235" s="6" t="s">
        <v>1561</v>
      </c>
      <c r="F1235" s="6" t="s">
        <v>1562</v>
      </c>
      <c r="G1235" s="5">
        <v>66</v>
      </c>
      <c r="H1235" s="4">
        <f>accesibilidad!CD1235</f>
        <v>-0.31011464331849742</v>
      </c>
      <c r="I1235" s="7">
        <f t="shared" si="0"/>
        <v>99.689885356681501</v>
      </c>
      <c r="J1235" s="8">
        <f>VLOOKUP(B1235,'ISDT municipal'!$A$4:$N$734,14)</f>
        <v>101.79480400322117</v>
      </c>
      <c r="K1235" s="9">
        <f>VLOOKUP(B1235,'ISDT asentamiento mas poblado'!$B$4:$I$734,8,FALSE)</f>
        <v>103.01821286760607</v>
      </c>
      <c r="L1235" s="7">
        <f t="shared" si="1"/>
        <v>1.0120183822383133</v>
      </c>
      <c r="M1235" s="10">
        <f t="shared" si="2"/>
        <v>98.506002565086021</v>
      </c>
      <c r="N1235" s="56">
        <f t="shared" si="3"/>
        <v>98.506002565086021</v>
      </c>
    </row>
    <row r="1236" spans="1:14" ht="15.75" customHeight="1" x14ac:dyDescent="0.25">
      <c r="A1236" s="5">
        <v>50095000305</v>
      </c>
      <c r="B1236" s="5">
        <v>50095</v>
      </c>
      <c r="C1236" s="6" t="s">
        <v>1243</v>
      </c>
      <c r="D1236" s="6" t="s">
        <v>1239</v>
      </c>
      <c r="E1236" s="6" t="s">
        <v>1561</v>
      </c>
      <c r="F1236" s="6" t="s">
        <v>1562</v>
      </c>
      <c r="G1236" s="5">
        <v>646</v>
      </c>
      <c r="H1236" s="4">
        <f>accesibilidad!CD1236</f>
        <v>-0.43312249309644585</v>
      </c>
      <c r="I1236" s="7">
        <f t="shared" si="0"/>
        <v>99.566877506903552</v>
      </c>
      <c r="J1236" s="8">
        <f>VLOOKUP(B1236,'ISDT municipal'!$A$4:$N$734,14)</f>
        <v>101.79480400322117</v>
      </c>
      <c r="K1236" s="9">
        <f>VLOOKUP(B1236,'ISDT asentamiento mas poblado'!$B$4:$I$734,8,FALSE)</f>
        <v>103.01821286760607</v>
      </c>
      <c r="L1236" s="7">
        <f t="shared" si="1"/>
        <v>1.0120183822383133</v>
      </c>
      <c r="M1236" s="10">
        <f t="shared" si="2"/>
        <v>98.384455514225266</v>
      </c>
      <c r="N1236" s="56">
        <f t="shared" si="3"/>
        <v>98.384455514225266</v>
      </c>
    </row>
    <row r="1237" spans="1:14" ht="15.75" customHeight="1" x14ac:dyDescent="0.25">
      <c r="A1237" s="5">
        <v>50095000306</v>
      </c>
      <c r="B1237" s="5">
        <v>50095</v>
      </c>
      <c r="C1237" s="6" t="s">
        <v>1244</v>
      </c>
      <c r="D1237" s="6" t="s">
        <v>1239</v>
      </c>
      <c r="E1237" s="6" t="s">
        <v>1561</v>
      </c>
      <c r="F1237" s="6" t="s">
        <v>1562</v>
      </c>
      <c r="G1237" s="5">
        <v>414</v>
      </c>
      <c r="H1237" s="4">
        <f>accesibilidad!CD1237</f>
        <v>0.80835564769674573</v>
      </c>
      <c r="I1237" s="7">
        <f t="shared" si="0"/>
        <v>100.80835564769674</v>
      </c>
      <c r="J1237" s="8">
        <f>VLOOKUP(B1237,'ISDT municipal'!$A$4:$N$734,14)</f>
        <v>101.79480400322117</v>
      </c>
      <c r="K1237" s="9">
        <f>VLOOKUP(B1237,'ISDT asentamiento mas poblado'!$B$4:$I$734,8,FALSE)</f>
        <v>103.01821286760607</v>
      </c>
      <c r="L1237" s="7">
        <f t="shared" si="1"/>
        <v>1.0120183822383133</v>
      </c>
      <c r="M1237" s="10">
        <f t="shared" si="2"/>
        <v>99.611190287606917</v>
      </c>
      <c r="N1237" s="56">
        <f t="shared" si="3"/>
        <v>99.611190287606917</v>
      </c>
    </row>
    <row r="1238" spans="1:14" ht="15.75" customHeight="1" x14ac:dyDescent="0.25">
      <c r="A1238" s="5">
        <v>50095000307</v>
      </c>
      <c r="B1238" s="5">
        <v>50095</v>
      </c>
      <c r="C1238" s="6" t="s">
        <v>1245</v>
      </c>
      <c r="D1238" s="6" t="s">
        <v>1239</v>
      </c>
      <c r="E1238" s="6" t="s">
        <v>1561</v>
      </c>
      <c r="F1238" s="6" t="s">
        <v>1562</v>
      </c>
      <c r="G1238" s="5">
        <v>167</v>
      </c>
      <c r="H1238" s="4">
        <f>accesibilidad!CD1238</f>
        <v>-0.62653742278132285</v>
      </c>
      <c r="I1238" s="7">
        <f t="shared" si="0"/>
        <v>99.373462577218675</v>
      </c>
      <c r="J1238" s="8">
        <f>VLOOKUP(B1238,'ISDT municipal'!$A$4:$N$734,14)</f>
        <v>101.79480400322117</v>
      </c>
      <c r="K1238" s="9">
        <f>VLOOKUP(B1238,'ISDT asentamiento mas poblado'!$B$4:$I$734,8,FALSE)</f>
        <v>103.01821286760607</v>
      </c>
      <c r="L1238" s="7">
        <f t="shared" si="1"/>
        <v>1.0120183822383133</v>
      </c>
      <c r="M1238" s="10">
        <f t="shared" si="2"/>
        <v>98.193337513723037</v>
      </c>
      <c r="N1238" s="56">
        <f t="shared" si="3"/>
        <v>98.193337513723037</v>
      </c>
    </row>
    <row r="1239" spans="1:14" ht="15.75" customHeight="1" x14ac:dyDescent="0.25">
      <c r="A1239" s="5">
        <v>50095000308</v>
      </c>
      <c r="B1239" s="5">
        <v>50095</v>
      </c>
      <c r="C1239" s="6" t="s">
        <v>1246</v>
      </c>
      <c r="D1239" s="6" t="s">
        <v>1239</v>
      </c>
      <c r="E1239" s="6" t="s">
        <v>1561</v>
      </c>
      <c r="F1239" s="6" t="s">
        <v>1562</v>
      </c>
      <c r="G1239" s="5">
        <v>386</v>
      </c>
      <c r="H1239" s="4">
        <f>accesibilidad!CD1239</f>
        <v>0.37864313360426077</v>
      </c>
      <c r="I1239" s="7">
        <f t="shared" si="0"/>
        <v>100.37864313360426</v>
      </c>
      <c r="J1239" s="8">
        <f>VLOOKUP(B1239,'ISDT municipal'!$A$4:$N$734,14)</f>
        <v>101.79480400322117</v>
      </c>
      <c r="K1239" s="9">
        <f>VLOOKUP(B1239,'ISDT asentamiento mas poblado'!$B$4:$I$734,8,FALSE)</f>
        <v>103.01821286760607</v>
      </c>
      <c r="L1239" s="7">
        <f t="shared" si="1"/>
        <v>1.0120183822383133</v>
      </c>
      <c r="M1239" s="10">
        <f t="shared" si="2"/>
        <v>99.18658089153837</v>
      </c>
      <c r="N1239" s="56">
        <f t="shared" si="3"/>
        <v>99.18658089153837</v>
      </c>
    </row>
    <row r="1240" spans="1:14" ht="15.75" customHeight="1" x14ac:dyDescent="0.25">
      <c r="A1240" s="5">
        <v>50095000309</v>
      </c>
      <c r="B1240" s="5">
        <v>50095</v>
      </c>
      <c r="C1240" s="6" t="s">
        <v>1247</v>
      </c>
      <c r="D1240" s="6" t="s">
        <v>1239</v>
      </c>
      <c r="E1240" s="6" t="s">
        <v>1561</v>
      </c>
      <c r="F1240" s="6" t="s">
        <v>1562</v>
      </c>
      <c r="G1240" s="5">
        <v>294</v>
      </c>
      <c r="H1240" s="4">
        <f>accesibilidad!CD1240</f>
        <v>-9.2816495153666516E-3</v>
      </c>
      <c r="I1240" s="7">
        <f t="shared" si="0"/>
        <v>99.990718350484627</v>
      </c>
      <c r="J1240" s="8">
        <f>VLOOKUP(B1240,'ISDT municipal'!$A$4:$N$734,14)</f>
        <v>101.79480400322117</v>
      </c>
      <c r="K1240" s="9">
        <f>VLOOKUP(B1240,'ISDT asentamiento mas poblado'!$B$4:$I$734,8,FALSE)</f>
        <v>103.01821286760607</v>
      </c>
      <c r="L1240" s="7">
        <f t="shared" si="1"/>
        <v>1.0120183822383133</v>
      </c>
      <c r="M1240" s="10">
        <f t="shared" si="2"/>
        <v>98.803262969721928</v>
      </c>
      <c r="N1240" s="56">
        <f t="shared" si="3"/>
        <v>98.803262969721928</v>
      </c>
    </row>
    <row r="1241" spans="1:14" ht="15.75" customHeight="1" x14ac:dyDescent="0.25">
      <c r="A1241" s="5">
        <v>50096000201</v>
      </c>
      <c r="B1241" s="5">
        <v>50096</v>
      </c>
      <c r="C1241" s="6" t="s">
        <v>1248</v>
      </c>
      <c r="D1241" s="6" t="s">
        <v>1248</v>
      </c>
      <c r="E1241" s="6" t="s">
        <v>1559</v>
      </c>
      <c r="F1241" s="6" t="s">
        <v>1560</v>
      </c>
      <c r="G1241" s="5">
        <v>35</v>
      </c>
      <c r="H1241" s="4">
        <f>accesibilidad!CD1241</f>
        <v>-0.37391211305401983</v>
      </c>
      <c r="I1241" s="7">
        <f t="shared" si="0"/>
        <v>99.626087886945982</v>
      </c>
      <c r="J1241" s="8">
        <f>VLOOKUP(B1241,'ISDT municipal'!$A$4:$N$734,14)</f>
        <v>99.325111125219621</v>
      </c>
      <c r="K1241" s="9">
        <f>VLOOKUP(B1241,'ISDT asentamiento mas poblado'!$B$4:$I$734,8,FALSE)</f>
        <v>99.626087886945982</v>
      </c>
      <c r="L1241" s="7">
        <f t="shared" si="1"/>
        <v>1.0030302182229318</v>
      </c>
      <c r="M1241" s="10">
        <f t="shared" si="2"/>
        <v>99.325111125219621</v>
      </c>
      <c r="N1241" s="56">
        <f t="shared" si="3"/>
        <v>99.325111125219621</v>
      </c>
    </row>
    <row r="1242" spans="1:14" ht="15.75" customHeight="1" x14ac:dyDescent="0.25">
      <c r="A1242" s="5">
        <v>50098000101</v>
      </c>
      <c r="B1242" s="5">
        <v>50098</v>
      </c>
      <c r="C1242" s="6" t="s">
        <v>1249</v>
      </c>
      <c r="D1242" s="6" t="s">
        <v>1249</v>
      </c>
      <c r="E1242" s="6" t="s">
        <v>1559</v>
      </c>
      <c r="F1242" s="6" t="s">
        <v>1560</v>
      </c>
      <c r="G1242" s="5">
        <v>178</v>
      </c>
      <c r="H1242" s="4">
        <f>accesibilidad!CD1242</f>
        <v>0.63468927052051072</v>
      </c>
      <c r="I1242" s="7">
        <f t="shared" si="0"/>
        <v>100.63468927052051</v>
      </c>
      <c r="J1242" s="8">
        <f>VLOOKUP(B1242,'ISDT municipal'!$A$4:$N$734,14)</f>
        <v>99.611900607180303</v>
      </c>
      <c r="K1242" s="9">
        <f>VLOOKUP(B1242,'ISDT asentamiento mas poblado'!$B$4:$I$734,8,FALSE)</f>
        <v>100.63468927052051</v>
      </c>
      <c r="L1242" s="7">
        <f t="shared" si="1"/>
        <v>1.0102677356531282</v>
      </c>
      <c r="M1242" s="10">
        <f t="shared" si="2"/>
        <v>99.611900607180303</v>
      </c>
      <c r="N1242" s="56">
        <f t="shared" si="3"/>
        <v>99.611900607180303</v>
      </c>
    </row>
    <row r="1243" spans="1:14" ht="15.75" customHeight="1" x14ac:dyDescent="0.25">
      <c r="A1243" s="5">
        <v>50099000101</v>
      </c>
      <c r="B1243" s="5">
        <v>50099</v>
      </c>
      <c r="C1243" s="6" t="s">
        <v>1250</v>
      </c>
      <c r="D1243" s="6" t="s">
        <v>1250</v>
      </c>
      <c r="E1243" s="6" t="s">
        <v>1559</v>
      </c>
      <c r="F1243" s="6" t="s">
        <v>1560</v>
      </c>
      <c r="G1243" s="5">
        <v>4286</v>
      </c>
      <c r="H1243" s="4">
        <f>accesibilidad!CD1243</f>
        <v>2.1928228905865956</v>
      </c>
      <c r="I1243" s="7">
        <f t="shared" si="0"/>
        <v>102.1928228905866</v>
      </c>
      <c r="J1243" s="8">
        <f>VLOOKUP(B1243,'ISDT municipal'!$A$4:$N$734,14)</f>
        <v>101.73480750175807</v>
      </c>
      <c r="K1243" s="9">
        <f>VLOOKUP(B1243,'ISDT asentamiento mas poblado'!$B$4:$I$734,8,FALSE)</f>
        <v>102.1928228905866</v>
      </c>
      <c r="L1243" s="7">
        <f t="shared" si="1"/>
        <v>1.004502051953267</v>
      </c>
      <c r="M1243" s="10">
        <f t="shared" si="2"/>
        <v>101.73480750175807</v>
      </c>
      <c r="N1243" s="56">
        <f t="shared" si="3"/>
        <v>101.73480750175807</v>
      </c>
    </row>
    <row r="1244" spans="1:14" ht="15.75" customHeight="1" x14ac:dyDescent="0.25">
      <c r="A1244" s="5">
        <v>50099000201</v>
      </c>
      <c r="B1244" s="5">
        <v>50099</v>
      </c>
      <c r="C1244" s="6" t="s">
        <v>1251</v>
      </c>
      <c r="D1244" s="6" t="s">
        <v>1250</v>
      </c>
      <c r="E1244" s="6" t="s">
        <v>1561</v>
      </c>
      <c r="F1244" s="6" t="s">
        <v>1562</v>
      </c>
      <c r="G1244" s="5">
        <v>86</v>
      </c>
      <c r="H1244" s="4">
        <f>accesibilidad!CD1244</f>
        <v>1.3648444989333268</v>
      </c>
      <c r="I1244" s="7">
        <f t="shared" si="0"/>
        <v>101.36484449893332</v>
      </c>
      <c r="J1244" s="8">
        <f>VLOOKUP(B1244,'ISDT municipal'!$A$4:$N$734,14)</f>
        <v>101.73480750175807</v>
      </c>
      <c r="K1244" s="9">
        <f>VLOOKUP(B1244,'ISDT asentamiento mas poblado'!$B$4:$I$734,8,FALSE)</f>
        <v>102.1928228905866</v>
      </c>
      <c r="L1244" s="7">
        <f t="shared" si="1"/>
        <v>1.004502051953267</v>
      </c>
      <c r="M1244" s="10">
        <f t="shared" si="2"/>
        <v>100.91054000519769</v>
      </c>
      <c r="N1244" s="56">
        <f t="shared" si="3"/>
        <v>100.91054000519769</v>
      </c>
    </row>
    <row r="1245" spans="1:14" ht="15.75" customHeight="1" x14ac:dyDescent="0.25">
      <c r="A1245" s="5">
        <v>50100000101</v>
      </c>
      <c r="B1245" s="5">
        <v>50100</v>
      </c>
      <c r="C1245" s="6" t="s">
        <v>1252</v>
      </c>
      <c r="D1245" s="6" t="s">
        <v>1252</v>
      </c>
      <c r="E1245" s="6" t="s">
        <v>1559</v>
      </c>
      <c r="F1245" s="6" t="s">
        <v>1560</v>
      </c>
      <c r="G1245" s="5">
        <v>341</v>
      </c>
      <c r="H1245" s="4">
        <f>accesibilidad!CD1245</f>
        <v>0.64120942244247436</v>
      </c>
      <c r="I1245" s="7">
        <f t="shared" si="0"/>
        <v>100.64120942244247</v>
      </c>
      <c r="J1245" s="8">
        <f>VLOOKUP(B1245,'ISDT municipal'!$A$4:$N$734,14)</f>
        <v>100.14353583973777</v>
      </c>
      <c r="K1245" s="9">
        <f>VLOOKUP(B1245,'ISDT asentamiento mas poblado'!$B$4:$I$734,8,FALSE)</f>
        <v>100.64120942244247</v>
      </c>
      <c r="L1245" s="7">
        <f t="shared" si="1"/>
        <v>1.0049696026661286</v>
      </c>
      <c r="M1245" s="10">
        <f t="shared" si="2"/>
        <v>100.14353583973777</v>
      </c>
      <c r="N1245" s="56">
        <f t="shared" si="3"/>
        <v>100.14353583973777</v>
      </c>
    </row>
    <row r="1246" spans="1:14" ht="15.75" customHeight="1" x14ac:dyDescent="0.25">
      <c r="A1246" s="5">
        <v>50101000101</v>
      </c>
      <c r="B1246" s="5">
        <v>50101</v>
      </c>
      <c r="C1246" s="6" t="s">
        <v>1253</v>
      </c>
      <c r="D1246" s="6" t="s">
        <v>1253</v>
      </c>
      <c r="E1246" s="6" t="s">
        <v>1559</v>
      </c>
      <c r="F1246" s="6" t="s">
        <v>1560</v>
      </c>
      <c r="G1246" s="5">
        <v>1067</v>
      </c>
      <c r="H1246" s="4">
        <f>accesibilidad!CD1246</f>
        <v>0.61115103701530371</v>
      </c>
      <c r="I1246" s="7">
        <f t="shared" si="0"/>
        <v>100.6111510370153</v>
      </c>
      <c r="J1246" s="8">
        <f>VLOOKUP(B1246,'ISDT municipal'!$A$4:$N$734,14)</f>
        <v>100.37727785978714</v>
      </c>
      <c r="K1246" s="9">
        <f>VLOOKUP(B1246,'ISDT asentamiento mas poblado'!$B$4:$I$734,8,FALSE)</f>
        <v>100.6111510370153</v>
      </c>
      <c r="L1246" s="7">
        <f t="shared" si="1"/>
        <v>1.0023299414191611</v>
      </c>
      <c r="M1246" s="10">
        <f t="shared" si="2"/>
        <v>100.37727785978714</v>
      </c>
      <c r="N1246" s="56">
        <f t="shared" si="3"/>
        <v>100.37727785978714</v>
      </c>
    </row>
    <row r="1247" spans="1:14" ht="15.75" customHeight="1" x14ac:dyDescent="0.25">
      <c r="A1247" s="5">
        <v>50102000101</v>
      </c>
      <c r="B1247" s="5">
        <v>50102</v>
      </c>
      <c r="C1247" s="6" t="s">
        <v>1254</v>
      </c>
      <c r="D1247" s="6" t="s">
        <v>1254</v>
      </c>
      <c r="E1247" s="6" t="s">
        <v>1559</v>
      </c>
      <c r="F1247" s="6" t="s">
        <v>1560</v>
      </c>
      <c r="G1247" s="5">
        <v>1109</v>
      </c>
      <c r="H1247" s="4">
        <f>accesibilidad!CD1247</f>
        <v>3.4661606721695642E-3</v>
      </c>
      <c r="I1247" s="7">
        <f t="shared" si="0"/>
        <v>100.00346616067218</v>
      </c>
      <c r="J1247" s="8">
        <f>VLOOKUP(B1247,'ISDT municipal'!$A$4:$N$734,14)</f>
        <v>100.31638649557623</v>
      </c>
      <c r="K1247" s="9">
        <f>VLOOKUP(B1247,'ISDT asentamiento mas poblado'!$B$4:$I$734,8,FALSE)</f>
        <v>100.00346616067216</v>
      </c>
      <c r="L1247" s="7">
        <f t="shared" si="1"/>
        <v>0.99688066580311019</v>
      </c>
      <c r="M1247" s="10">
        <f t="shared" si="2"/>
        <v>100.31638649557623</v>
      </c>
      <c r="N1247" s="56">
        <f t="shared" si="3"/>
        <v>100.31638649557623</v>
      </c>
    </row>
    <row r="1248" spans="1:14" ht="15.75" customHeight="1" x14ac:dyDescent="0.25">
      <c r="A1248" s="5">
        <v>50104000101</v>
      </c>
      <c r="B1248" s="5">
        <v>50104</v>
      </c>
      <c r="C1248" s="6" t="s">
        <v>1255</v>
      </c>
      <c r="D1248" s="6" t="s">
        <v>1255</v>
      </c>
      <c r="E1248" s="6" t="s">
        <v>1559</v>
      </c>
      <c r="F1248" s="6" t="s">
        <v>1560</v>
      </c>
      <c r="G1248" s="5">
        <v>366</v>
      </c>
      <c r="H1248" s="4">
        <f>accesibilidad!CD1248</f>
        <v>0.22175521032417786</v>
      </c>
      <c r="I1248" s="7">
        <f t="shared" si="0"/>
        <v>100.22175521032418</v>
      </c>
      <c r="J1248" s="8">
        <f>VLOOKUP(B1248,'ISDT municipal'!$A$4:$N$734,14)</f>
        <v>99.356782437940765</v>
      </c>
      <c r="K1248" s="9">
        <f>VLOOKUP(B1248,'ISDT asentamiento mas poblado'!$B$4:$I$734,8,FALSE)</f>
        <v>100.22175521032418</v>
      </c>
      <c r="L1248" s="7">
        <f t="shared" si="1"/>
        <v>1.0087057244725459</v>
      </c>
      <c r="M1248" s="10">
        <f t="shared" si="2"/>
        <v>99.356782437940765</v>
      </c>
      <c r="N1248" s="56">
        <f t="shared" si="3"/>
        <v>99.356782437940765</v>
      </c>
    </row>
    <row r="1249" spans="1:14" ht="15.75" customHeight="1" x14ac:dyDescent="0.25">
      <c r="A1249" s="5">
        <v>50105000101</v>
      </c>
      <c r="B1249" s="5">
        <v>50105</v>
      </c>
      <c r="C1249" s="6" t="s">
        <v>1256</v>
      </c>
      <c r="D1249" s="6" t="s">
        <v>1256</v>
      </c>
      <c r="E1249" s="6" t="s">
        <v>1559</v>
      </c>
      <c r="F1249" s="6" t="s">
        <v>1560</v>
      </c>
      <c r="G1249" s="5">
        <v>380</v>
      </c>
      <c r="H1249" s="4">
        <f>accesibilidad!CD1249</f>
        <v>-0.33433631489019938</v>
      </c>
      <c r="I1249" s="7">
        <f t="shared" si="0"/>
        <v>99.665663685109806</v>
      </c>
      <c r="J1249" s="8">
        <f>VLOOKUP(B1249,'ISDT municipal'!$A$4:$N$734,14)</f>
        <v>100.15932242481897</v>
      </c>
      <c r="K1249" s="9">
        <f>VLOOKUP(B1249,'ISDT asentamiento mas poblado'!$B$4:$I$734,8,FALSE)</f>
        <v>99.665663685109791</v>
      </c>
      <c r="L1249" s="7">
        <f t="shared" si="1"/>
        <v>0.99507126518273203</v>
      </c>
      <c r="M1249" s="10">
        <f t="shared" si="2"/>
        <v>100.15932242481897</v>
      </c>
      <c r="N1249" s="56">
        <f t="shared" si="3"/>
        <v>100.15932242481897</v>
      </c>
    </row>
    <row r="1250" spans="1:14" ht="15.75" customHeight="1" x14ac:dyDescent="0.25">
      <c r="A1250" s="5">
        <v>50106000101</v>
      </c>
      <c r="B1250" s="5">
        <v>50106</v>
      </c>
      <c r="C1250" s="6" t="s">
        <v>1257</v>
      </c>
      <c r="D1250" s="6" t="s">
        <v>1257</v>
      </c>
      <c r="E1250" s="6" t="s">
        <v>1559</v>
      </c>
      <c r="F1250" s="6" t="s">
        <v>1560</v>
      </c>
      <c r="G1250" s="5">
        <v>131</v>
      </c>
      <c r="H1250" s="4">
        <f>accesibilidad!CD1250</f>
        <v>0.98989936733324169</v>
      </c>
      <c r="I1250" s="7">
        <f t="shared" si="0"/>
        <v>100.98989936733324</v>
      </c>
      <c r="J1250" s="8">
        <f>VLOOKUP(B1250,'ISDT municipal'!$A$4:$N$734,14)</f>
        <v>99.581980408429303</v>
      </c>
      <c r="K1250" s="9">
        <f>VLOOKUP(B1250,'ISDT asentamiento mas poblado'!$B$4:$I$734,8,FALSE)</f>
        <v>100.98989936733324</v>
      </c>
      <c r="L1250" s="7">
        <f t="shared" si="1"/>
        <v>1.0141382904128784</v>
      </c>
      <c r="M1250" s="10">
        <f t="shared" si="2"/>
        <v>99.581980408429303</v>
      </c>
      <c r="N1250" s="56">
        <f t="shared" si="3"/>
        <v>99.581980408429303</v>
      </c>
    </row>
    <row r="1251" spans="1:14" ht="15.75" customHeight="1" x14ac:dyDescent="0.25">
      <c r="A1251" s="5">
        <v>50107000101</v>
      </c>
      <c r="B1251" s="5">
        <v>50107</v>
      </c>
      <c r="C1251" s="6" t="s">
        <v>1258</v>
      </c>
      <c r="D1251" s="6" t="s">
        <v>1258</v>
      </c>
      <c r="E1251" s="6" t="s">
        <v>1559</v>
      </c>
      <c r="F1251" s="6" t="s">
        <v>1560</v>
      </c>
      <c r="G1251" s="5">
        <v>1262</v>
      </c>
      <c r="H1251" s="4">
        <f>accesibilidad!CD1251</f>
        <v>1.605208492163186</v>
      </c>
      <c r="I1251" s="7">
        <f t="shared" si="0"/>
        <v>101.60520849216319</v>
      </c>
      <c r="J1251" s="8">
        <f>VLOOKUP(B1251,'ISDT municipal'!$A$4:$N$734,14)</f>
        <v>102.64529509845661</v>
      </c>
      <c r="K1251" s="9">
        <f>VLOOKUP(B1251,'ISDT asentamiento mas poblado'!$B$4:$I$734,8,FALSE)</f>
        <v>101.60520849216319</v>
      </c>
      <c r="L1251" s="7">
        <f t="shared" si="1"/>
        <v>0.98986717700703397</v>
      </c>
      <c r="M1251" s="10">
        <f t="shared" si="2"/>
        <v>102.64529509845661</v>
      </c>
      <c r="N1251" s="56">
        <f t="shared" si="3"/>
        <v>102.64529509845661</v>
      </c>
    </row>
    <row r="1252" spans="1:14" ht="15.75" customHeight="1" x14ac:dyDescent="0.25">
      <c r="A1252" s="5">
        <v>50108000101</v>
      </c>
      <c r="B1252" s="5">
        <v>50108</v>
      </c>
      <c r="C1252" s="6" t="s">
        <v>1259</v>
      </c>
      <c r="D1252" s="6" t="s">
        <v>1259</v>
      </c>
      <c r="E1252" s="6" t="s">
        <v>1559</v>
      </c>
      <c r="F1252" s="6" t="s">
        <v>1560</v>
      </c>
      <c r="G1252" s="5">
        <v>60</v>
      </c>
      <c r="H1252" s="4">
        <f>accesibilidad!CD1252</f>
        <v>-0.35528491655677713</v>
      </c>
      <c r="I1252" s="7">
        <f t="shared" si="0"/>
        <v>99.644715083443216</v>
      </c>
      <c r="J1252" s="8">
        <f>VLOOKUP(B1252,'ISDT municipal'!$A$4:$N$734,14)</f>
        <v>99.469242529509216</v>
      </c>
      <c r="K1252" s="9">
        <f>VLOOKUP(B1252,'ISDT asentamiento mas poblado'!$B$4:$I$734,8,FALSE)</f>
        <v>99.644715083443231</v>
      </c>
      <c r="L1252" s="7">
        <f t="shared" si="1"/>
        <v>1.001764088571218</v>
      </c>
      <c r="M1252" s="10">
        <f t="shared" si="2"/>
        <v>99.469242529509216</v>
      </c>
      <c r="N1252" s="56">
        <f t="shared" si="3"/>
        <v>99.469242529509216</v>
      </c>
    </row>
    <row r="1253" spans="1:14" ht="15.75" customHeight="1" x14ac:dyDescent="0.25">
      <c r="A1253" s="5">
        <v>50109000101</v>
      </c>
      <c r="B1253" s="5">
        <v>50109</v>
      </c>
      <c r="C1253" s="6" t="s">
        <v>1260</v>
      </c>
      <c r="D1253" s="6" t="s">
        <v>1260</v>
      </c>
      <c r="E1253" s="6" t="s">
        <v>1559</v>
      </c>
      <c r="F1253" s="6" t="s">
        <v>1560</v>
      </c>
      <c r="G1253" s="5">
        <v>97</v>
      </c>
      <c r="H1253" s="4">
        <f>accesibilidad!CD1253</f>
        <v>-0.71188782159524466</v>
      </c>
      <c r="I1253" s="7">
        <f t="shared" si="0"/>
        <v>99.288112178404759</v>
      </c>
      <c r="J1253" s="8">
        <f>VLOOKUP(B1253,'ISDT municipal'!$A$4:$N$734,14)</f>
        <v>99.230119277741636</v>
      </c>
      <c r="K1253" s="9">
        <f>VLOOKUP(B1253,'ISDT asentamiento mas poblado'!$B$4:$I$734,8,FALSE)</f>
        <v>99.288112178404759</v>
      </c>
      <c r="L1253" s="7">
        <f t="shared" si="1"/>
        <v>1.0005844284082821</v>
      </c>
      <c r="M1253" s="10">
        <f t="shared" si="2"/>
        <v>99.230119277741636</v>
      </c>
      <c r="N1253" s="56">
        <f t="shared" si="3"/>
        <v>99.230119277741636</v>
      </c>
    </row>
    <row r="1254" spans="1:14" ht="15.75" customHeight="1" x14ac:dyDescent="0.25">
      <c r="A1254" s="5">
        <v>50110000101</v>
      </c>
      <c r="B1254" s="5">
        <v>50110</v>
      </c>
      <c r="C1254" s="6" t="s">
        <v>1261</v>
      </c>
      <c r="D1254" s="6" t="s">
        <v>1262</v>
      </c>
      <c r="E1254" s="6" t="s">
        <v>1561</v>
      </c>
      <c r="F1254" s="6" t="s">
        <v>1562</v>
      </c>
      <c r="G1254" s="5">
        <v>7</v>
      </c>
      <c r="H1254" s="4">
        <f>accesibilidad!CD1254</f>
        <v>0.56743746168709941</v>
      </c>
      <c r="I1254" s="7">
        <f t="shared" si="0"/>
        <v>100.56743746168711</v>
      </c>
      <c r="J1254" s="8">
        <f>VLOOKUP(B1254,'ISDT municipal'!$A$4:$N$734,14)</f>
        <v>100.23362508580998</v>
      </c>
      <c r="K1254" s="9">
        <f>VLOOKUP(B1254,'ISDT asentamiento mas poblado'!$B$4:$I$734,8,FALSE)</f>
        <v>101.45541437347227</v>
      </c>
      <c r="L1254" s="7">
        <f t="shared" si="1"/>
        <v>1.0121894153445645</v>
      </c>
      <c r="M1254" s="10">
        <f t="shared" si="2"/>
        <v>99.356341745040311</v>
      </c>
      <c r="N1254" s="56">
        <f t="shared" si="3"/>
        <v>99.356341745040311</v>
      </c>
    </row>
    <row r="1255" spans="1:14" ht="15.75" customHeight="1" x14ac:dyDescent="0.25">
      <c r="A1255" s="5">
        <v>50110000201</v>
      </c>
      <c r="B1255" s="5">
        <v>50110</v>
      </c>
      <c r="C1255" s="6" t="s">
        <v>1262</v>
      </c>
      <c r="D1255" s="6" t="s">
        <v>1262</v>
      </c>
      <c r="E1255" s="6" t="s">
        <v>1559</v>
      </c>
      <c r="F1255" s="6" t="s">
        <v>1560</v>
      </c>
      <c r="G1255" s="5">
        <v>337</v>
      </c>
      <c r="H1255" s="4">
        <f>accesibilidad!CD1255</f>
        <v>1.4554143734722678</v>
      </c>
      <c r="I1255" s="7">
        <f t="shared" si="0"/>
        <v>101.45541437347227</v>
      </c>
      <c r="J1255" s="8">
        <f>VLOOKUP(B1255,'ISDT municipal'!$A$4:$N$734,14)</f>
        <v>100.23362508580998</v>
      </c>
      <c r="K1255" s="9">
        <f>VLOOKUP(B1255,'ISDT asentamiento mas poblado'!$B$4:$I$734,8,FALSE)</f>
        <v>101.45541437347227</v>
      </c>
      <c r="L1255" s="7">
        <f t="shared" si="1"/>
        <v>1.0121894153445645</v>
      </c>
      <c r="M1255" s="10">
        <f t="shared" si="2"/>
        <v>100.23362508580998</v>
      </c>
      <c r="N1255" s="56">
        <f t="shared" si="3"/>
        <v>100.23362508580998</v>
      </c>
    </row>
    <row r="1256" spans="1:14" ht="15.75" customHeight="1" x14ac:dyDescent="0.25">
      <c r="A1256" s="5">
        <v>50110000301</v>
      </c>
      <c r="B1256" s="5">
        <v>50110</v>
      </c>
      <c r="C1256" s="6" t="s">
        <v>1263</v>
      </c>
      <c r="D1256" s="6" t="s">
        <v>1262</v>
      </c>
      <c r="E1256" s="6" t="s">
        <v>1561</v>
      </c>
      <c r="F1256" s="6" t="s">
        <v>1562</v>
      </c>
      <c r="G1256" s="5">
        <v>30</v>
      </c>
      <c r="H1256" s="4">
        <f>accesibilidad!CD1256</f>
        <v>-2.3307155542545848E-2</v>
      </c>
      <c r="I1256" s="7">
        <f t="shared" si="0"/>
        <v>99.97669284445746</v>
      </c>
      <c r="J1256" s="8">
        <f>VLOOKUP(B1256,'ISDT municipal'!$A$4:$N$734,14)</f>
        <v>100.23362508580998</v>
      </c>
      <c r="K1256" s="9">
        <f>VLOOKUP(B1256,'ISDT asentamiento mas poblado'!$B$4:$I$734,8,FALSE)</f>
        <v>101.45541437347227</v>
      </c>
      <c r="L1256" s="7">
        <f t="shared" si="1"/>
        <v>1.0121894153445645</v>
      </c>
      <c r="M1256" s="10">
        <f t="shared" si="2"/>
        <v>98.772711242414928</v>
      </c>
      <c r="N1256" s="56">
        <f t="shared" si="3"/>
        <v>98.772711242414928</v>
      </c>
    </row>
    <row r="1257" spans="1:14" ht="15.75" customHeight="1" x14ac:dyDescent="0.25">
      <c r="A1257" s="5">
        <v>50110000401</v>
      </c>
      <c r="B1257" s="5">
        <v>50110</v>
      </c>
      <c r="C1257" s="6" t="s">
        <v>1264</v>
      </c>
      <c r="D1257" s="6" t="s">
        <v>1262</v>
      </c>
      <c r="E1257" s="6" t="s">
        <v>1561</v>
      </c>
      <c r="F1257" s="6" t="s">
        <v>1562</v>
      </c>
      <c r="G1257" s="5">
        <v>5</v>
      </c>
      <c r="H1257" s="4">
        <f>accesibilidad!CD1257</f>
        <v>0.26727752290415313</v>
      </c>
      <c r="I1257" s="7">
        <f t="shared" si="0"/>
        <v>100.26727752290415</v>
      </c>
      <c r="J1257" s="8">
        <f>VLOOKUP(B1257,'ISDT municipal'!$A$4:$N$734,14)</f>
        <v>100.23362508580998</v>
      </c>
      <c r="K1257" s="9">
        <f>VLOOKUP(B1257,'ISDT asentamiento mas poblado'!$B$4:$I$734,8,FALSE)</f>
        <v>101.45541437347227</v>
      </c>
      <c r="L1257" s="7">
        <f t="shared" si="1"/>
        <v>1.0121894153445645</v>
      </c>
      <c r="M1257" s="10">
        <f t="shared" si="2"/>
        <v>99.059796519183777</v>
      </c>
      <c r="N1257" s="56">
        <f t="shared" si="3"/>
        <v>99.059796519183777</v>
      </c>
    </row>
    <row r="1258" spans="1:14" ht="15.75" customHeight="1" x14ac:dyDescent="0.25">
      <c r="A1258" s="5">
        <v>50111000101</v>
      </c>
      <c r="B1258" s="5">
        <v>50111</v>
      </c>
      <c r="C1258" s="6" t="s">
        <v>1265</v>
      </c>
      <c r="D1258" s="6" t="s">
        <v>1265</v>
      </c>
      <c r="E1258" s="6" t="s">
        <v>1559</v>
      </c>
      <c r="F1258" s="6" t="s">
        <v>1560</v>
      </c>
      <c r="G1258" s="5">
        <v>199</v>
      </c>
      <c r="H1258" s="4">
        <f>accesibilidad!CD1258</f>
        <v>0.55652980809428743</v>
      </c>
      <c r="I1258" s="7">
        <f t="shared" si="0"/>
        <v>100.55652980809428</v>
      </c>
      <c r="J1258" s="8">
        <f>VLOOKUP(B1258,'ISDT municipal'!$A$4:$N$734,14)</f>
        <v>100.01578273322198</v>
      </c>
      <c r="K1258" s="9">
        <f>VLOOKUP(B1258,'ISDT asentamiento mas poblado'!$B$4:$I$734,8,FALSE)</f>
        <v>100.55652980809428</v>
      </c>
      <c r="L1258" s="7">
        <f t="shared" si="1"/>
        <v>1.0054066174367167</v>
      </c>
      <c r="M1258" s="10">
        <f t="shared" si="2"/>
        <v>100.01578273322198</v>
      </c>
      <c r="N1258" s="56">
        <f t="shared" si="3"/>
        <v>100.01578273322198</v>
      </c>
    </row>
    <row r="1259" spans="1:14" ht="15.75" customHeight="1" x14ac:dyDescent="0.25">
      <c r="A1259" s="5">
        <v>50113000101</v>
      </c>
      <c r="B1259" s="5">
        <v>50113</v>
      </c>
      <c r="C1259" s="6" t="s">
        <v>1266</v>
      </c>
      <c r="D1259" s="6" t="s">
        <v>1266</v>
      </c>
      <c r="E1259" s="6" t="s">
        <v>1559</v>
      </c>
      <c r="F1259" s="6" t="s">
        <v>1560</v>
      </c>
      <c r="G1259" s="5">
        <v>784</v>
      </c>
      <c r="H1259" s="4">
        <f>accesibilidad!CD1259</f>
        <v>0.57723637433461616</v>
      </c>
      <c r="I1259" s="7">
        <f t="shared" si="0"/>
        <v>100.57723637433462</v>
      </c>
      <c r="J1259" s="8">
        <f>VLOOKUP(B1259,'ISDT municipal'!$A$4:$N$734,14)</f>
        <v>100.40675517297176</v>
      </c>
      <c r="K1259" s="9">
        <f>VLOOKUP(B1259,'ISDT asentamiento mas poblado'!$B$4:$I$734,8,FALSE)</f>
        <v>100.5772363743346</v>
      </c>
      <c r="L1259" s="7">
        <f t="shared" si="1"/>
        <v>1.0016979056943844</v>
      </c>
      <c r="M1259" s="10">
        <f t="shared" si="2"/>
        <v>100.40675517297176</v>
      </c>
      <c r="N1259" s="56">
        <f t="shared" si="3"/>
        <v>100.40675517297176</v>
      </c>
    </row>
    <row r="1260" spans="1:14" ht="15.75" customHeight="1" x14ac:dyDescent="0.25">
      <c r="A1260" s="5">
        <v>50114000101</v>
      </c>
      <c r="B1260" s="5">
        <v>50114</v>
      </c>
      <c r="C1260" s="6" t="s">
        <v>1267</v>
      </c>
      <c r="D1260" s="6" t="s">
        <v>1267</v>
      </c>
      <c r="E1260" s="6" t="s">
        <v>1559</v>
      </c>
      <c r="F1260" s="6" t="s">
        <v>1560</v>
      </c>
      <c r="G1260" s="5">
        <v>145</v>
      </c>
      <c r="H1260" s="4">
        <f>accesibilidad!CD1260</f>
        <v>9.1786675260836281E-2</v>
      </c>
      <c r="I1260" s="7">
        <f t="shared" si="0"/>
        <v>100.09178667526083</v>
      </c>
      <c r="J1260" s="8">
        <f>VLOOKUP(B1260,'ISDT municipal'!$A$4:$N$734,14)</f>
        <v>99.654293013457121</v>
      </c>
      <c r="K1260" s="9">
        <f>VLOOKUP(B1260,'ISDT asentamiento mas poblado'!$B$4:$I$734,8,FALSE)</f>
        <v>100.09178667526083</v>
      </c>
      <c r="L1260" s="7">
        <f t="shared" si="1"/>
        <v>1.0043901135472872</v>
      </c>
      <c r="M1260" s="10">
        <f t="shared" si="2"/>
        <v>99.654293013457121</v>
      </c>
      <c r="N1260" s="56">
        <f t="shared" si="3"/>
        <v>99.654293013457121</v>
      </c>
    </row>
    <row r="1261" spans="1:14" ht="15.75" customHeight="1" x14ac:dyDescent="0.25">
      <c r="A1261" s="5">
        <v>50115000101</v>
      </c>
      <c r="B1261" s="5">
        <v>50115</v>
      </c>
      <c r="C1261" s="6" t="s">
        <v>1268</v>
      </c>
      <c r="D1261" s="6" t="s">
        <v>1268</v>
      </c>
      <c r="E1261" s="6" t="s">
        <v>1559</v>
      </c>
      <c r="F1261" s="6" t="s">
        <v>1560</v>
      </c>
      <c r="G1261" s="5">
        <v>4522</v>
      </c>
      <c r="H1261" s="4">
        <f>accesibilidad!CD1261</f>
        <v>2.1730642047808297</v>
      </c>
      <c r="I1261" s="7">
        <f t="shared" si="0"/>
        <v>102.17306420478083</v>
      </c>
      <c r="J1261" s="8">
        <f>VLOOKUP(B1261,'ISDT municipal'!$A$4:$N$734,14)</f>
        <v>101.56488938804777</v>
      </c>
      <c r="K1261" s="9">
        <f>VLOOKUP(B1261,'ISDT asentamiento mas poblado'!$B$4:$I$734,8,FALSE)</f>
        <v>102.17306420478083</v>
      </c>
      <c r="L1261" s="7">
        <f t="shared" si="1"/>
        <v>1.0059880419345451</v>
      </c>
      <c r="M1261" s="10">
        <f t="shared" si="2"/>
        <v>101.56488938804777</v>
      </c>
      <c r="N1261" s="56">
        <f t="shared" si="3"/>
        <v>101.56488938804777</v>
      </c>
    </row>
    <row r="1262" spans="1:14" ht="15.75" customHeight="1" x14ac:dyDescent="0.25">
      <c r="A1262" s="5">
        <v>50115000201</v>
      </c>
      <c r="B1262" s="5">
        <v>50115</v>
      </c>
      <c r="C1262" s="6" t="s">
        <v>1269</v>
      </c>
      <c r="D1262" s="6" t="s">
        <v>1268</v>
      </c>
      <c r="E1262" s="6" t="s">
        <v>1561</v>
      </c>
      <c r="F1262" s="6" t="s">
        <v>1562</v>
      </c>
      <c r="G1262" s="5">
        <v>27</v>
      </c>
      <c r="H1262" s="4">
        <f>accesibilidad!CD1262</f>
        <v>0.58309055745602545</v>
      </c>
      <c r="I1262" s="7">
        <f t="shared" si="0"/>
        <v>100.58309055745603</v>
      </c>
      <c r="J1262" s="8">
        <f>VLOOKUP(B1262,'ISDT municipal'!$A$4:$N$734,14)</f>
        <v>101.56488938804777</v>
      </c>
      <c r="K1262" s="9">
        <f>VLOOKUP(B1262,'ISDT asentamiento mas poblado'!$B$4:$I$734,8,FALSE)</f>
        <v>102.17306420478083</v>
      </c>
      <c r="L1262" s="7">
        <f t="shared" si="1"/>
        <v>1.0059880419345451</v>
      </c>
      <c r="M1262" s="10">
        <f t="shared" si="2"/>
        <v>99.984379897828347</v>
      </c>
      <c r="N1262" s="56">
        <f t="shared" si="3"/>
        <v>99.984379897828347</v>
      </c>
    </row>
    <row r="1263" spans="1:14" ht="15.75" customHeight="1" x14ac:dyDescent="0.25">
      <c r="A1263" s="5">
        <v>50116000101</v>
      </c>
      <c r="B1263" s="5">
        <v>50116</v>
      </c>
      <c r="C1263" s="6" t="s">
        <v>1270</v>
      </c>
      <c r="D1263" s="6" t="s">
        <v>1270</v>
      </c>
      <c r="E1263" s="6" t="s">
        <v>1559</v>
      </c>
      <c r="F1263" s="6" t="s">
        <v>1560</v>
      </c>
      <c r="G1263" s="5">
        <v>229</v>
      </c>
      <c r="H1263" s="4">
        <f>accesibilidad!CD1263</f>
        <v>0.21495127487907714</v>
      </c>
      <c r="I1263" s="7">
        <f t="shared" si="0"/>
        <v>100.21495127487908</v>
      </c>
      <c r="J1263" s="8">
        <f>VLOOKUP(B1263,'ISDT municipal'!$A$4:$N$734,14)</f>
        <v>99.799227544778375</v>
      </c>
      <c r="K1263" s="9">
        <f>VLOOKUP(B1263,'ISDT asentamiento mas poblado'!$B$4:$I$734,8,FALSE)</f>
        <v>100.21495127487908</v>
      </c>
      <c r="L1263" s="7">
        <f t="shared" si="1"/>
        <v>1.0041656006797666</v>
      </c>
      <c r="M1263" s="10">
        <f t="shared" si="2"/>
        <v>99.799227544778375</v>
      </c>
      <c r="N1263" s="56">
        <f t="shared" si="3"/>
        <v>99.799227544778375</v>
      </c>
    </row>
    <row r="1264" spans="1:14" ht="15.75" customHeight="1" x14ac:dyDescent="0.25">
      <c r="A1264" s="5">
        <v>50117000101</v>
      </c>
      <c r="B1264" s="5">
        <v>50117</v>
      </c>
      <c r="C1264" s="6" t="s">
        <v>1271</v>
      </c>
      <c r="D1264" s="6" t="s">
        <v>1271</v>
      </c>
      <c r="E1264" s="6" t="s">
        <v>1559</v>
      </c>
      <c r="F1264" s="6" t="s">
        <v>1560</v>
      </c>
      <c r="G1264" s="5">
        <v>136</v>
      </c>
      <c r="H1264" s="4">
        <f>accesibilidad!CD1264</f>
        <v>-0.38694958718248629</v>
      </c>
      <c r="I1264" s="7">
        <f t="shared" si="0"/>
        <v>99.613050412817515</v>
      </c>
      <c r="J1264" s="8">
        <f>VLOOKUP(B1264,'ISDT municipal'!$A$4:$N$734,14)</f>
        <v>99.458528490023951</v>
      </c>
      <c r="K1264" s="9">
        <f>VLOOKUP(B1264,'ISDT asentamiento mas poblado'!$B$4:$I$734,8,FALSE)</f>
        <v>99.613050412817515</v>
      </c>
      <c r="L1264" s="7">
        <f t="shared" si="1"/>
        <v>1.0015536317009663</v>
      </c>
      <c r="M1264" s="10">
        <f t="shared" si="2"/>
        <v>99.458528490023951</v>
      </c>
      <c r="N1264" s="56">
        <f t="shared" si="3"/>
        <v>99.458528490023951</v>
      </c>
    </row>
    <row r="1265" spans="1:14" ht="15.75" customHeight="1" x14ac:dyDescent="0.25">
      <c r="A1265" s="5">
        <v>50118000101</v>
      </c>
      <c r="B1265" s="5">
        <v>50118</v>
      </c>
      <c r="C1265" s="6" t="s">
        <v>1272</v>
      </c>
      <c r="D1265" s="6" t="s">
        <v>1272</v>
      </c>
      <c r="E1265" s="6" t="s">
        <v>1559</v>
      </c>
      <c r="F1265" s="6" t="s">
        <v>1560</v>
      </c>
      <c r="G1265" s="5">
        <v>2412</v>
      </c>
      <c r="H1265" s="4">
        <f>accesibilidad!CD1265</f>
        <v>1.9602796234774105</v>
      </c>
      <c r="I1265" s="7">
        <f t="shared" si="0"/>
        <v>101.9602796234774</v>
      </c>
      <c r="J1265" s="8">
        <f>VLOOKUP(B1265,'ISDT municipal'!$A$4:$N$734,14)</f>
        <v>100.9247831283993</v>
      </c>
      <c r="K1265" s="9">
        <f>VLOOKUP(B1265,'ISDT asentamiento mas poblado'!$B$4:$I$734,8,FALSE)</f>
        <v>101.9602796234774</v>
      </c>
      <c r="L1265" s="7">
        <f t="shared" si="1"/>
        <v>1.0102600814485845</v>
      </c>
      <c r="M1265" s="10">
        <f t="shared" si="2"/>
        <v>100.9247831283993</v>
      </c>
      <c r="N1265" s="56">
        <f t="shared" si="3"/>
        <v>100.9247831283993</v>
      </c>
    </row>
    <row r="1266" spans="1:14" ht="15.75" customHeight="1" x14ac:dyDescent="0.25">
      <c r="A1266" s="5">
        <v>50118000201</v>
      </c>
      <c r="B1266" s="5">
        <v>50118</v>
      </c>
      <c r="C1266" s="6" t="s">
        <v>1273</v>
      </c>
      <c r="D1266" s="6" t="s">
        <v>1272</v>
      </c>
      <c r="E1266" s="6" t="s">
        <v>1561</v>
      </c>
      <c r="F1266" s="6" t="s">
        <v>1562</v>
      </c>
      <c r="G1266" s="5">
        <v>154</v>
      </c>
      <c r="H1266" s="4">
        <f>accesibilidad!CD1266</f>
        <v>1.7732616315631644</v>
      </c>
      <c r="I1266" s="7">
        <f t="shared" si="0"/>
        <v>101.77326163156316</v>
      </c>
      <c r="J1266" s="8">
        <f>VLOOKUP(B1266,'ISDT municipal'!$A$4:$N$734,14)</f>
        <v>100.9247831283993</v>
      </c>
      <c r="K1266" s="9">
        <f>VLOOKUP(B1266,'ISDT asentamiento mas poblado'!$B$4:$I$734,8,FALSE)</f>
        <v>101.9602796234774</v>
      </c>
      <c r="L1266" s="7">
        <f t="shared" si="1"/>
        <v>1.0102600814485845</v>
      </c>
      <c r="M1266" s="10">
        <f t="shared" si="2"/>
        <v>100.73966446900806</v>
      </c>
      <c r="N1266" s="56">
        <f t="shared" si="3"/>
        <v>100.73966446900806</v>
      </c>
    </row>
    <row r="1267" spans="1:14" ht="15.75" customHeight="1" x14ac:dyDescent="0.25">
      <c r="A1267" s="5">
        <v>50119000101</v>
      </c>
      <c r="B1267" s="5">
        <v>50119</v>
      </c>
      <c r="C1267" s="6" t="s">
        <v>1274</v>
      </c>
      <c r="D1267" s="6" t="s">
        <v>1274</v>
      </c>
      <c r="E1267" s="6" t="s">
        <v>1559</v>
      </c>
      <c r="F1267" s="6" t="s">
        <v>1560</v>
      </c>
      <c r="G1267" s="5">
        <v>996</v>
      </c>
      <c r="H1267" s="4">
        <f>accesibilidad!CD1267</f>
        <v>0.49985010827783927</v>
      </c>
      <c r="I1267" s="7">
        <f t="shared" si="0"/>
        <v>100.49985010827784</v>
      </c>
      <c r="J1267" s="8">
        <f>VLOOKUP(B1267,'ISDT municipal'!$A$4:$N$734,14)</f>
        <v>100.12044902380055</v>
      </c>
      <c r="K1267" s="9">
        <f>VLOOKUP(B1267,'ISDT asentamiento mas poblado'!$B$4:$I$734,8,FALSE)</f>
        <v>100.49985010827783</v>
      </c>
      <c r="L1267" s="7">
        <f t="shared" si="1"/>
        <v>1.003789446493464</v>
      </c>
      <c r="M1267" s="10">
        <f t="shared" si="2"/>
        <v>100.12044902380055</v>
      </c>
      <c r="N1267" s="56">
        <f t="shared" si="3"/>
        <v>100.12044902380055</v>
      </c>
    </row>
    <row r="1268" spans="1:14" ht="15.75" customHeight="1" x14ac:dyDescent="0.25">
      <c r="A1268" s="5">
        <v>50120000101</v>
      </c>
      <c r="B1268" s="5">
        <v>50120</v>
      </c>
      <c r="C1268" s="6" t="s">
        <v>1275</v>
      </c>
      <c r="D1268" s="6" t="s">
        <v>1275</v>
      </c>
      <c r="E1268" s="6" t="s">
        <v>1559</v>
      </c>
      <c r="F1268" s="6" t="s">
        <v>1560</v>
      </c>
      <c r="G1268" s="5">
        <v>53</v>
      </c>
      <c r="H1268" s="4">
        <f>accesibilidad!CD1268</f>
        <v>2.503885276292836E-2</v>
      </c>
      <c r="I1268" s="7">
        <f t="shared" si="0"/>
        <v>100.02503885276293</v>
      </c>
      <c r="J1268" s="8">
        <f>VLOOKUP(B1268,'ISDT municipal'!$A$4:$N$734,14)</f>
        <v>98.589453759712399</v>
      </c>
      <c r="K1268" s="9">
        <f>VLOOKUP(B1268,'ISDT asentamiento mas poblado'!$B$4:$I$734,8,FALSE)</f>
        <v>100.02503885276293</v>
      </c>
      <c r="L1268" s="7">
        <f t="shared" si="1"/>
        <v>1.0145612440104337</v>
      </c>
      <c r="M1268" s="10">
        <f t="shared" si="2"/>
        <v>98.589453759712399</v>
      </c>
      <c r="N1268" s="56">
        <f t="shared" si="3"/>
        <v>98.589453759712399</v>
      </c>
    </row>
    <row r="1269" spans="1:14" ht="15.75" customHeight="1" x14ac:dyDescent="0.25">
      <c r="A1269" s="5">
        <v>50121000101</v>
      </c>
      <c r="B1269" s="5">
        <v>50121</v>
      </c>
      <c r="C1269" s="6" t="s">
        <v>1276</v>
      </c>
      <c r="D1269" s="6" t="s">
        <v>1276</v>
      </c>
      <c r="E1269" s="6" t="s">
        <v>1559</v>
      </c>
      <c r="F1269" s="6" t="s">
        <v>1560</v>
      </c>
      <c r="G1269" s="5">
        <v>302</v>
      </c>
      <c r="H1269" s="4">
        <f>accesibilidad!CD1269</f>
        <v>0.83850814955769204</v>
      </c>
      <c r="I1269" s="7">
        <f t="shared" si="0"/>
        <v>100.8385081495577</v>
      </c>
      <c r="J1269" s="8">
        <f>VLOOKUP(B1269,'ISDT municipal'!$A$4:$N$734,14)</f>
        <v>100.32773293382492</v>
      </c>
      <c r="K1269" s="9">
        <f>VLOOKUP(B1269,'ISDT asentamiento mas poblado'!$B$4:$I$734,8,FALSE)</f>
        <v>100.83850814955768</v>
      </c>
      <c r="L1269" s="7">
        <f t="shared" si="1"/>
        <v>1.0050910670539088</v>
      </c>
      <c r="M1269" s="10">
        <f t="shared" si="2"/>
        <v>100.32773293382492</v>
      </c>
      <c r="N1269" s="56">
        <f t="shared" si="3"/>
        <v>100.32773293382492</v>
      </c>
    </row>
    <row r="1270" spans="1:14" ht="15.75" customHeight="1" x14ac:dyDescent="0.25">
      <c r="A1270" s="5">
        <v>50122000101</v>
      </c>
      <c r="B1270" s="5">
        <v>50122</v>
      </c>
      <c r="C1270" s="6" t="s">
        <v>1277</v>
      </c>
      <c r="D1270" s="6" t="s">
        <v>1277</v>
      </c>
      <c r="E1270" s="6" t="s">
        <v>1559</v>
      </c>
      <c r="F1270" s="6" t="s">
        <v>1560</v>
      </c>
      <c r="G1270" s="5">
        <v>74</v>
      </c>
      <c r="H1270" s="4">
        <f>accesibilidad!CD1270</f>
        <v>0.82813035170540239</v>
      </c>
      <c r="I1270" s="7">
        <f t="shared" si="0"/>
        <v>100.8281303517054</v>
      </c>
      <c r="J1270" s="8">
        <f>VLOOKUP(B1270,'ISDT municipal'!$A$4:$N$734,14)</f>
        <v>99.978830168955</v>
      </c>
      <c r="K1270" s="9">
        <f>VLOOKUP(B1270,'ISDT asentamiento mas poblado'!$B$4:$I$734,8,FALSE)</f>
        <v>100.8281303517054</v>
      </c>
      <c r="L1270" s="7">
        <f t="shared" si="1"/>
        <v>1.0084948001623459</v>
      </c>
      <c r="M1270" s="10">
        <f t="shared" si="2"/>
        <v>99.978830168955</v>
      </c>
      <c r="N1270" s="56">
        <f t="shared" si="3"/>
        <v>99.978830168955</v>
      </c>
    </row>
    <row r="1271" spans="1:14" ht="15.75" customHeight="1" x14ac:dyDescent="0.25">
      <c r="A1271" s="5">
        <v>50123000101</v>
      </c>
      <c r="B1271" s="5">
        <v>50123</v>
      </c>
      <c r="C1271" s="6" t="s">
        <v>1278</v>
      </c>
      <c r="D1271" s="6" t="s">
        <v>1278</v>
      </c>
      <c r="E1271" s="6" t="s">
        <v>1559</v>
      </c>
      <c r="F1271" s="6" t="s">
        <v>1560</v>
      </c>
      <c r="G1271" s="5">
        <v>590</v>
      </c>
      <c r="H1271" s="4">
        <f>accesibilidad!CD1271</f>
        <v>1.0129813518553499</v>
      </c>
      <c r="I1271" s="7">
        <f t="shared" si="0"/>
        <v>101.01298135185534</v>
      </c>
      <c r="J1271" s="8">
        <f>VLOOKUP(B1271,'ISDT municipal'!$A$4:$N$734,14)</f>
        <v>101.12935949375888</v>
      </c>
      <c r="K1271" s="9">
        <f>VLOOKUP(B1271,'ISDT asentamiento mas poblado'!$B$4:$I$734,8,FALSE)</f>
        <v>101.01298135185534</v>
      </c>
      <c r="L1271" s="7">
        <f t="shared" si="1"/>
        <v>0.99884921507971458</v>
      </c>
      <c r="M1271" s="10">
        <f t="shared" si="2"/>
        <v>101.12935949375888</v>
      </c>
      <c r="N1271" s="56">
        <f t="shared" si="3"/>
        <v>101.12935949375888</v>
      </c>
    </row>
    <row r="1272" spans="1:14" ht="15.75" customHeight="1" x14ac:dyDescent="0.25">
      <c r="A1272" s="5">
        <v>50124000101</v>
      </c>
      <c r="B1272" s="5">
        <v>50124</v>
      </c>
      <c r="C1272" s="6" t="s">
        <v>1584</v>
      </c>
      <c r="D1272" s="6" t="s">
        <v>1279</v>
      </c>
      <c r="E1272" s="6" t="s">
        <v>1559</v>
      </c>
      <c r="F1272" s="6" t="s">
        <v>1560</v>
      </c>
      <c r="G1272" s="5">
        <v>489</v>
      </c>
      <c r="H1272" s="4">
        <f>accesibilidad!CD1272</f>
        <v>0.73314966369996171</v>
      </c>
      <c r="I1272" s="7">
        <f t="shared" si="0"/>
        <v>100.73314966369996</v>
      </c>
      <c r="J1272" s="8">
        <f>VLOOKUP(B1272,'ISDT municipal'!$A$4:$N$734,14)</f>
        <v>99.669435966215801</v>
      </c>
      <c r="K1272" s="9">
        <f>VLOOKUP(B1272,'ISDT asentamiento mas poblado'!$B$4:$I$734,8,FALSE)</f>
        <v>100.73314966369996</v>
      </c>
      <c r="L1272" s="7">
        <f t="shared" si="1"/>
        <v>1.01067241614415</v>
      </c>
      <c r="M1272" s="10">
        <f t="shared" si="2"/>
        <v>99.669435966215801</v>
      </c>
      <c r="N1272" s="56">
        <f t="shared" si="3"/>
        <v>99.669435966215801</v>
      </c>
    </row>
    <row r="1273" spans="1:14" ht="15.75" customHeight="1" x14ac:dyDescent="0.25">
      <c r="A1273" s="5">
        <v>50125000101</v>
      </c>
      <c r="B1273" s="5">
        <v>50125</v>
      </c>
      <c r="C1273" s="6" t="s">
        <v>1280</v>
      </c>
      <c r="D1273" s="6" t="s">
        <v>1280</v>
      </c>
      <c r="E1273" s="6" t="s">
        <v>1559</v>
      </c>
      <c r="F1273" s="6" t="s">
        <v>1560</v>
      </c>
      <c r="G1273" s="5">
        <v>395</v>
      </c>
      <c r="H1273" s="4">
        <f>accesibilidad!CD1273</f>
        <v>-0.10992189648940409</v>
      </c>
      <c r="I1273" s="7">
        <f t="shared" si="0"/>
        <v>99.890078103510589</v>
      </c>
      <c r="J1273" s="8">
        <f>VLOOKUP(B1273,'ISDT municipal'!$A$4:$N$734,14)</f>
        <v>99.902175259357094</v>
      </c>
      <c r="K1273" s="9">
        <f>VLOOKUP(B1273,'ISDT asentamiento mas poblado'!$B$4:$I$734,8,FALSE)</f>
        <v>99.890078103510589</v>
      </c>
      <c r="L1273" s="7">
        <f t="shared" si="1"/>
        <v>0.99987890998554241</v>
      </c>
      <c r="M1273" s="10">
        <f t="shared" si="2"/>
        <v>99.902175259357094</v>
      </c>
      <c r="N1273" s="56">
        <f t="shared" si="3"/>
        <v>99.902175259357094</v>
      </c>
    </row>
    <row r="1274" spans="1:14" ht="15.75" customHeight="1" x14ac:dyDescent="0.25">
      <c r="A1274" s="5">
        <v>50126000101</v>
      </c>
      <c r="B1274" s="5">
        <v>50126</v>
      </c>
      <c r="C1274" s="6" t="s">
        <v>1281</v>
      </c>
      <c r="D1274" s="6" t="s">
        <v>1281</v>
      </c>
      <c r="E1274" s="6" t="s">
        <v>1559</v>
      </c>
      <c r="F1274" s="6" t="s">
        <v>1560</v>
      </c>
      <c r="G1274" s="5">
        <v>2809</v>
      </c>
      <c r="H1274" s="4">
        <f>accesibilidad!CD1274</f>
        <v>2.1425129861073953</v>
      </c>
      <c r="I1274" s="7">
        <f t="shared" si="0"/>
        <v>102.14251298610739</v>
      </c>
      <c r="J1274" s="8">
        <f>VLOOKUP(B1274,'ISDT municipal'!$A$4:$N$734,14)</f>
        <v>101.16842477989871</v>
      </c>
      <c r="K1274" s="9">
        <f>VLOOKUP(B1274,'ISDT asentamiento mas poblado'!$B$4:$I$734,8,FALSE)</f>
        <v>102.14251298610739</v>
      </c>
      <c r="L1274" s="7">
        <f t="shared" si="1"/>
        <v>1.0096283816648119</v>
      </c>
      <c r="M1274" s="10">
        <f t="shared" si="2"/>
        <v>101.16842477989871</v>
      </c>
      <c r="N1274" s="56">
        <f t="shared" si="3"/>
        <v>101.16842477989871</v>
      </c>
    </row>
    <row r="1275" spans="1:14" ht="15.75" customHeight="1" x14ac:dyDescent="0.25">
      <c r="A1275" s="5">
        <v>50128000101</v>
      </c>
      <c r="B1275" s="5">
        <v>50128</v>
      </c>
      <c r="C1275" s="6" t="s">
        <v>1282</v>
      </c>
      <c r="D1275" s="6" t="s">
        <v>1282</v>
      </c>
      <c r="E1275" s="6" t="s">
        <v>1559</v>
      </c>
      <c r="F1275" s="6" t="s">
        <v>1560</v>
      </c>
      <c r="G1275" s="5">
        <v>31</v>
      </c>
      <c r="H1275" s="4">
        <f>accesibilidad!CD1275</f>
        <v>-1.0004663478953066</v>
      </c>
      <c r="I1275" s="7">
        <f t="shared" si="0"/>
        <v>98.999533652104688</v>
      </c>
      <c r="J1275" s="8">
        <f>VLOOKUP(B1275,'ISDT municipal'!$A$4:$N$734,14)</f>
        <v>99.375081087086329</v>
      </c>
      <c r="K1275" s="9">
        <f>VLOOKUP(B1275,'ISDT asentamiento mas poblado'!$B$4:$I$734,8,FALSE)</f>
        <v>98.999533652104702</v>
      </c>
      <c r="L1275" s="7">
        <f t="shared" si="1"/>
        <v>0.99622090939827745</v>
      </c>
      <c r="M1275" s="10">
        <f t="shared" si="2"/>
        <v>99.375081087086329</v>
      </c>
      <c r="N1275" s="56">
        <f t="shared" si="3"/>
        <v>99.375081087086329</v>
      </c>
    </row>
    <row r="1276" spans="1:14" ht="15.75" customHeight="1" x14ac:dyDescent="0.25">
      <c r="A1276" s="5">
        <v>50129000101</v>
      </c>
      <c r="B1276" s="5">
        <v>50129</v>
      </c>
      <c r="C1276" s="6" t="s">
        <v>1283</v>
      </c>
      <c r="D1276" s="6" t="s">
        <v>1283</v>
      </c>
      <c r="E1276" s="6" t="s">
        <v>1559</v>
      </c>
      <c r="F1276" s="6" t="s">
        <v>1560</v>
      </c>
      <c r="G1276" s="5">
        <v>282</v>
      </c>
      <c r="H1276" s="4">
        <f>accesibilidad!CD1276</f>
        <v>-0.35619831634518656</v>
      </c>
      <c r="I1276" s="7">
        <f t="shared" si="0"/>
        <v>99.643801683654814</v>
      </c>
      <c r="J1276" s="8">
        <f>VLOOKUP(B1276,'ISDT municipal'!$A$4:$N$734,14)</f>
        <v>99.897467787235513</v>
      </c>
      <c r="K1276" s="9">
        <f>VLOOKUP(B1276,'ISDT asentamiento mas poblado'!$B$4:$I$734,8,FALSE)</f>
        <v>99.643801683654814</v>
      </c>
      <c r="L1276" s="7">
        <f t="shared" si="1"/>
        <v>0.99746073540001068</v>
      </c>
      <c r="M1276" s="10">
        <f t="shared" si="2"/>
        <v>99.897467787235513</v>
      </c>
      <c r="N1276" s="56">
        <f t="shared" si="3"/>
        <v>99.897467787235513</v>
      </c>
    </row>
    <row r="1277" spans="1:14" ht="15.75" customHeight="1" x14ac:dyDescent="0.25">
      <c r="A1277" s="5">
        <v>50130000101</v>
      </c>
      <c r="B1277" s="5">
        <v>50130</v>
      </c>
      <c r="C1277" s="6" t="s">
        <v>1284</v>
      </c>
      <c r="D1277" s="6" t="s">
        <v>1284</v>
      </c>
      <c r="E1277" s="6" t="s">
        <v>1559</v>
      </c>
      <c r="F1277" s="6" t="s">
        <v>1560</v>
      </c>
      <c r="G1277" s="5">
        <v>417</v>
      </c>
      <c r="H1277" s="4">
        <f>accesibilidad!CD1277</f>
        <v>0.51805395108105279</v>
      </c>
      <c r="I1277" s="7">
        <f t="shared" si="0"/>
        <v>100.51805395108106</v>
      </c>
      <c r="J1277" s="8">
        <f>VLOOKUP(B1277,'ISDT municipal'!$A$4:$N$734,14)</f>
        <v>100.25214487760192</v>
      </c>
      <c r="K1277" s="9">
        <f>VLOOKUP(B1277,'ISDT asentamiento mas poblado'!$B$4:$I$734,8,FALSE)</f>
        <v>100.51805395108106</v>
      </c>
      <c r="L1277" s="7">
        <f t="shared" si="1"/>
        <v>1.0026524028369048</v>
      </c>
      <c r="M1277" s="10">
        <f t="shared" si="2"/>
        <v>100.25214487760192</v>
      </c>
      <c r="N1277" s="56">
        <f t="shared" si="3"/>
        <v>100.25214487760192</v>
      </c>
    </row>
    <row r="1278" spans="1:14" ht="15.75" customHeight="1" x14ac:dyDescent="0.25">
      <c r="A1278" s="5">
        <v>50131000101</v>
      </c>
      <c r="B1278" s="5">
        <v>50131</v>
      </c>
      <c r="C1278" s="6" t="s">
        <v>1285</v>
      </c>
      <c r="D1278" s="6" t="s">
        <v>1285</v>
      </c>
      <c r="E1278" s="6" t="s">
        <v>1559</v>
      </c>
      <c r="F1278" s="6" t="s">
        <v>1560</v>
      </c>
      <c r="G1278" s="5">
        <v>251</v>
      </c>
      <c r="H1278" s="4">
        <f>accesibilidad!CD1278</f>
        <v>0.69614420770598318</v>
      </c>
      <c r="I1278" s="7">
        <f t="shared" si="0"/>
        <v>100.69614420770598</v>
      </c>
      <c r="J1278" s="8">
        <f>VLOOKUP(B1278,'ISDT municipal'!$A$4:$N$734,14)</f>
        <v>100.03137911705964</v>
      </c>
      <c r="K1278" s="9">
        <f>VLOOKUP(B1278,'ISDT asentamiento mas poblado'!$B$4:$I$734,8,FALSE)</f>
        <v>100.69614420770598</v>
      </c>
      <c r="L1278" s="7">
        <f t="shared" si="1"/>
        <v>1.0066455655866586</v>
      </c>
      <c r="M1278" s="10">
        <f t="shared" si="2"/>
        <v>100.03137911705964</v>
      </c>
      <c r="N1278" s="56">
        <f t="shared" si="3"/>
        <v>100.03137911705964</v>
      </c>
    </row>
    <row r="1279" spans="1:14" ht="15.75" customHeight="1" x14ac:dyDescent="0.25">
      <c r="A1279" s="5">
        <v>50132000101</v>
      </c>
      <c r="B1279" s="5">
        <v>50132</v>
      </c>
      <c r="C1279" s="6" t="s">
        <v>1286</v>
      </c>
      <c r="D1279" s="6" t="s">
        <v>1286</v>
      </c>
      <c r="E1279" s="6" t="s">
        <v>1561</v>
      </c>
      <c r="F1279" s="6" t="s">
        <v>1560</v>
      </c>
      <c r="G1279" s="5">
        <v>470</v>
      </c>
      <c r="H1279" s="4">
        <f>accesibilidad!CD1279</f>
        <v>1.9482637801146991</v>
      </c>
      <c r="I1279" s="7">
        <f t="shared" si="0"/>
        <v>101.9482637801147</v>
      </c>
      <c r="J1279" s="8">
        <f>VLOOKUP(B1279,'ISDT municipal'!$A$4:$N$734,14)</f>
        <v>101.54184905480372</v>
      </c>
      <c r="K1279" s="9">
        <f>VLOOKUP(B1279,'ISDT asentamiento mas poblado'!$B$4:$I$734,8,FALSE)</f>
        <v>101.91315920528974</v>
      </c>
      <c r="L1279" s="7">
        <f t="shared" si="1"/>
        <v>1.0036567203959978</v>
      </c>
      <c r="M1279" s="10">
        <f t="shared" si="2"/>
        <v>101.57682572970816</v>
      </c>
      <c r="N1279" s="56">
        <f t="shared" si="3"/>
        <v>101.54184905480372</v>
      </c>
    </row>
    <row r="1280" spans="1:14" ht="15.75" customHeight="1" x14ac:dyDescent="0.25">
      <c r="A1280" s="5">
        <v>50132000201</v>
      </c>
      <c r="B1280" s="5">
        <v>50132</v>
      </c>
      <c r="C1280" s="6" t="s">
        <v>1287</v>
      </c>
      <c r="D1280" s="6" t="s">
        <v>1286</v>
      </c>
      <c r="E1280" s="6" t="s">
        <v>1559</v>
      </c>
      <c r="F1280" s="6" t="s">
        <v>1562</v>
      </c>
      <c r="G1280" s="5">
        <v>631</v>
      </c>
      <c r="H1280" s="4">
        <f>accesibilidad!CD1280</f>
        <v>1.9131592052897461</v>
      </c>
      <c r="I1280" s="7">
        <f t="shared" si="0"/>
        <v>101.91315920528974</v>
      </c>
      <c r="J1280" s="8">
        <f>VLOOKUP(B1280,'ISDT municipal'!$A$4:$N$734,14)</f>
        <v>101.54184905480372</v>
      </c>
      <c r="K1280" s="9">
        <f>VLOOKUP(B1280,'ISDT asentamiento mas poblado'!$B$4:$I$734,8,FALSE)</f>
        <v>101.91315920528974</v>
      </c>
      <c r="L1280" s="7">
        <f t="shared" si="1"/>
        <v>1.0036567203959978</v>
      </c>
      <c r="M1280" s="10">
        <f t="shared" si="2"/>
        <v>101.54184905480372</v>
      </c>
      <c r="N1280" s="56">
        <f t="shared" si="3"/>
        <v>101.54184905480372</v>
      </c>
    </row>
    <row r="1281" spans="1:14" ht="15.75" customHeight="1" x14ac:dyDescent="0.25">
      <c r="A1281" s="5">
        <v>50133000101</v>
      </c>
      <c r="B1281" s="5">
        <v>50133</v>
      </c>
      <c r="C1281" s="6" t="s">
        <v>1288</v>
      </c>
      <c r="D1281" s="6" t="s">
        <v>1288</v>
      </c>
      <c r="E1281" s="6" t="s">
        <v>1559</v>
      </c>
      <c r="F1281" s="6" t="s">
        <v>1560</v>
      </c>
      <c r="G1281" s="5">
        <v>109</v>
      </c>
      <c r="H1281" s="4">
        <f>accesibilidad!CD1281</f>
        <v>-0.12986434023747143</v>
      </c>
      <c r="I1281" s="7">
        <f t="shared" si="0"/>
        <v>99.870135659762525</v>
      </c>
      <c r="J1281" s="8">
        <f>VLOOKUP(B1281,'ISDT municipal'!$A$4:$N$734,14)</f>
        <v>99.247653903711495</v>
      </c>
      <c r="K1281" s="9">
        <f>VLOOKUP(B1281,'ISDT asentamiento mas poblado'!$B$4:$I$734,8,FALSE)</f>
        <v>99.870135659762525</v>
      </c>
      <c r="L1281" s="7">
        <f t="shared" si="1"/>
        <v>1.006272004743356</v>
      </c>
      <c r="M1281" s="10">
        <f t="shared" si="2"/>
        <v>99.247653903711495</v>
      </c>
      <c r="N1281" s="56">
        <f t="shared" si="3"/>
        <v>99.247653903711495</v>
      </c>
    </row>
    <row r="1282" spans="1:14" ht="15.75" customHeight="1" x14ac:dyDescent="0.25">
      <c r="A1282" s="5">
        <v>50134000101</v>
      </c>
      <c r="B1282" s="5">
        <v>50134</v>
      </c>
      <c r="C1282" s="6" t="s">
        <v>1289</v>
      </c>
      <c r="D1282" s="6" t="s">
        <v>1289</v>
      </c>
      <c r="E1282" s="6" t="s">
        <v>1559</v>
      </c>
      <c r="F1282" s="6" t="s">
        <v>1560</v>
      </c>
      <c r="G1282" s="5">
        <v>122</v>
      </c>
      <c r="H1282" s="4">
        <f>accesibilidad!CD1282</f>
        <v>-5.8825648155011644E-2</v>
      </c>
      <c r="I1282" s="7">
        <f t="shared" si="0"/>
        <v>99.941174351844992</v>
      </c>
      <c r="J1282" s="8">
        <f>VLOOKUP(B1282,'ISDT municipal'!$A$4:$N$734,14)</f>
        <v>99.812292581960421</v>
      </c>
      <c r="K1282" s="9">
        <f>VLOOKUP(B1282,'ISDT asentamiento mas poblado'!$B$4:$I$734,8,FALSE)</f>
        <v>99.941174351844992</v>
      </c>
      <c r="L1282" s="7">
        <f t="shared" si="1"/>
        <v>1.0012912414548412</v>
      </c>
      <c r="M1282" s="10">
        <f t="shared" si="2"/>
        <v>99.812292581960421</v>
      </c>
      <c r="N1282" s="56">
        <f t="shared" si="3"/>
        <v>99.812292581960421</v>
      </c>
    </row>
    <row r="1283" spans="1:14" ht="15.75" customHeight="1" x14ac:dyDescent="0.25">
      <c r="A1283" s="5">
        <v>50135000101</v>
      </c>
      <c r="B1283" s="5">
        <v>50135</v>
      </c>
      <c r="C1283" s="6" t="s">
        <v>1290</v>
      </c>
      <c r="D1283" s="6" t="s">
        <v>1290</v>
      </c>
      <c r="E1283" s="6" t="s">
        <v>1559</v>
      </c>
      <c r="F1283" s="6" t="s">
        <v>1560</v>
      </c>
      <c r="G1283" s="5">
        <v>94</v>
      </c>
      <c r="H1283" s="4">
        <f>accesibilidad!CD1283</f>
        <v>0.60302170360690932</v>
      </c>
      <c r="I1283" s="7">
        <f t="shared" si="0"/>
        <v>100.60302170360691</v>
      </c>
      <c r="J1283" s="8">
        <f>VLOOKUP(B1283,'ISDT municipal'!$A$4:$N$734,14)</f>
        <v>100.13904081755896</v>
      </c>
      <c r="K1283" s="9">
        <f>VLOOKUP(B1283,'ISDT asentamiento mas poblado'!$B$4:$I$734,8,FALSE)</f>
        <v>100.60302170360691</v>
      </c>
      <c r="L1283" s="7">
        <f t="shared" si="1"/>
        <v>1.0046333665896927</v>
      </c>
      <c r="M1283" s="10">
        <f t="shared" si="2"/>
        <v>100.13904081755896</v>
      </c>
      <c r="N1283" s="56">
        <f t="shared" si="3"/>
        <v>100.13904081755896</v>
      </c>
    </row>
    <row r="1284" spans="1:14" ht="15.75" customHeight="1" x14ac:dyDescent="0.25">
      <c r="A1284" s="5">
        <v>50136000101</v>
      </c>
      <c r="B1284" s="5">
        <v>50136</v>
      </c>
      <c r="C1284" s="6" t="s">
        <v>1291</v>
      </c>
      <c r="D1284" s="6" t="s">
        <v>1291</v>
      </c>
      <c r="E1284" s="6" t="s">
        <v>1559</v>
      </c>
      <c r="F1284" s="6" t="s">
        <v>1560</v>
      </c>
      <c r="G1284" s="5">
        <v>631</v>
      </c>
      <c r="H1284" s="4">
        <f>accesibilidad!CD1284</f>
        <v>4.178094262659033E-2</v>
      </c>
      <c r="I1284" s="7">
        <f t="shared" si="0"/>
        <v>100.04178094262659</v>
      </c>
      <c r="J1284" s="8">
        <f>VLOOKUP(B1284,'ISDT municipal'!$A$4:$N$734,14)</f>
        <v>99.7187927603524</v>
      </c>
      <c r="K1284" s="9">
        <f>VLOOKUP(B1284,'ISDT asentamiento mas poblado'!$B$4:$I$734,8,FALSE)</f>
        <v>100.04178094262659</v>
      </c>
      <c r="L1284" s="7">
        <f t="shared" si="1"/>
        <v>1.0032389900973873</v>
      </c>
      <c r="M1284" s="10">
        <f t="shared" si="2"/>
        <v>99.7187927603524</v>
      </c>
      <c r="N1284" s="56">
        <f t="shared" si="3"/>
        <v>99.7187927603524</v>
      </c>
    </row>
    <row r="1285" spans="1:14" ht="15.75" customHeight="1" x14ac:dyDescent="0.25">
      <c r="A1285" s="5">
        <v>50137000101</v>
      </c>
      <c r="B1285" s="5">
        <v>50137</v>
      </c>
      <c r="C1285" s="6" t="s">
        <v>1292</v>
      </c>
      <c r="D1285" s="6" t="s">
        <v>1292</v>
      </c>
      <c r="E1285" s="6" t="s">
        <v>1559</v>
      </c>
      <c r="F1285" s="6" t="s">
        <v>1560</v>
      </c>
      <c r="G1285" s="5">
        <v>1146</v>
      </c>
      <c r="H1285" s="4">
        <f>accesibilidad!CD1285</f>
        <v>0.62087825587204715</v>
      </c>
      <c r="I1285" s="7">
        <f t="shared" si="0"/>
        <v>100.62087825587204</v>
      </c>
      <c r="J1285" s="8">
        <f>VLOOKUP(B1285,'ISDT municipal'!$A$4:$N$734,14)</f>
        <v>100.1957719753923</v>
      </c>
      <c r="K1285" s="9">
        <f>VLOOKUP(B1285,'ISDT asentamiento mas poblado'!$B$4:$I$734,8,FALSE)</f>
        <v>100.62087825587204</v>
      </c>
      <c r="L1285" s="7">
        <f t="shared" si="1"/>
        <v>1.0042427566762413</v>
      </c>
      <c r="M1285" s="10">
        <f t="shared" si="2"/>
        <v>100.1957719753923</v>
      </c>
      <c r="N1285" s="56">
        <f t="shared" si="3"/>
        <v>100.1957719753923</v>
      </c>
    </row>
    <row r="1286" spans="1:14" ht="15.75" customHeight="1" x14ac:dyDescent="0.25">
      <c r="A1286" s="5">
        <v>50138000101</v>
      </c>
      <c r="B1286" s="5">
        <v>50138</v>
      </c>
      <c r="C1286" s="6" t="s">
        <v>1293</v>
      </c>
      <c r="D1286" s="6" t="s">
        <v>1293</v>
      </c>
      <c r="E1286" s="6" t="s">
        <v>1559</v>
      </c>
      <c r="F1286" s="6" t="s">
        <v>1560</v>
      </c>
      <c r="G1286" s="5">
        <v>46</v>
      </c>
      <c r="H1286" s="4">
        <f>accesibilidad!CD1286</f>
        <v>0.34426773059399018</v>
      </c>
      <c r="I1286" s="7">
        <f t="shared" si="0"/>
        <v>100.34426773059398</v>
      </c>
      <c r="J1286" s="8">
        <f>VLOOKUP(B1286,'ISDT municipal'!$A$4:$N$734,14)</f>
        <v>100.37905374322479</v>
      </c>
      <c r="K1286" s="9">
        <f>VLOOKUP(B1286,'ISDT asentamiento mas poblado'!$B$4:$I$734,8,FALSE)</f>
        <v>100.34426773059398</v>
      </c>
      <c r="L1286" s="7">
        <f t="shared" si="1"/>
        <v>0.99965345347128109</v>
      </c>
      <c r="M1286" s="10">
        <f t="shared" si="2"/>
        <v>100.37905374322479</v>
      </c>
      <c r="N1286" s="56">
        <f t="shared" si="3"/>
        <v>100.37905374322479</v>
      </c>
    </row>
    <row r="1287" spans="1:14" ht="15.75" customHeight="1" x14ac:dyDescent="0.25">
      <c r="A1287" s="5">
        <v>50139000101</v>
      </c>
      <c r="B1287" s="5">
        <v>50139</v>
      </c>
      <c r="C1287" s="6" t="s">
        <v>1294</v>
      </c>
      <c r="D1287" s="6" t="s">
        <v>1294</v>
      </c>
      <c r="E1287" s="6" t="s">
        <v>1559</v>
      </c>
      <c r="F1287" s="6" t="s">
        <v>1560</v>
      </c>
      <c r="G1287" s="5">
        <v>342</v>
      </c>
      <c r="H1287" s="4">
        <f>accesibilidad!CD1287</f>
        <v>8.4205311902604454E-2</v>
      </c>
      <c r="I1287" s="7">
        <f t="shared" si="0"/>
        <v>100.08420531190261</v>
      </c>
      <c r="J1287" s="8">
        <f>VLOOKUP(B1287,'ISDT municipal'!$A$4:$N$734,14)</f>
        <v>99.49017997101511</v>
      </c>
      <c r="K1287" s="9">
        <f>VLOOKUP(B1287,'ISDT asentamiento mas poblado'!$B$4:$I$734,8,FALSE)</f>
        <v>100.08420531190259</v>
      </c>
      <c r="L1287" s="7">
        <f t="shared" si="1"/>
        <v>1.0059706931986709</v>
      </c>
      <c r="M1287" s="10">
        <f t="shared" si="2"/>
        <v>99.49017997101511</v>
      </c>
      <c r="N1287" s="56">
        <f t="shared" si="3"/>
        <v>99.49017997101511</v>
      </c>
    </row>
    <row r="1288" spans="1:14" ht="15.75" customHeight="1" x14ac:dyDescent="0.25">
      <c r="A1288" s="5">
        <v>50140000101</v>
      </c>
      <c r="B1288" s="5">
        <v>50140</v>
      </c>
      <c r="C1288" s="6" t="s">
        <v>1295</v>
      </c>
      <c r="D1288" s="6" t="s">
        <v>1295</v>
      </c>
      <c r="E1288" s="6" t="s">
        <v>1559</v>
      </c>
      <c r="F1288" s="6" t="s">
        <v>1560</v>
      </c>
      <c r="G1288" s="5">
        <v>164</v>
      </c>
      <c r="H1288" s="4">
        <f>accesibilidad!CD1288</f>
        <v>-8.8592525946098774E-2</v>
      </c>
      <c r="I1288" s="7">
        <f t="shared" si="0"/>
        <v>99.911407474053902</v>
      </c>
      <c r="J1288" s="8">
        <f>VLOOKUP(B1288,'ISDT municipal'!$A$4:$N$734,14)</f>
        <v>99.411000542326917</v>
      </c>
      <c r="K1288" s="9">
        <f>VLOOKUP(B1288,'ISDT asentamiento mas poblado'!$B$4:$I$734,8,FALSE)</f>
        <v>99.911407474053902</v>
      </c>
      <c r="L1288" s="7">
        <f t="shared" si="1"/>
        <v>1.0050337178883328</v>
      </c>
      <c r="M1288" s="10">
        <f t="shared" si="2"/>
        <v>99.411000542326917</v>
      </c>
      <c r="N1288" s="56">
        <f t="shared" si="3"/>
        <v>99.411000542326917</v>
      </c>
    </row>
    <row r="1289" spans="1:14" ht="15.75" customHeight="1" x14ac:dyDescent="0.25">
      <c r="A1289" s="5">
        <v>50141000101</v>
      </c>
      <c r="B1289" s="5">
        <v>50141</v>
      </c>
      <c r="C1289" s="6" t="s">
        <v>1296</v>
      </c>
      <c r="D1289" s="6" t="s">
        <v>1296</v>
      </c>
      <c r="E1289" s="6" t="s">
        <v>1559</v>
      </c>
      <c r="F1289" s="6" t="s">
        <v>1560</v>
      </c>
      <c r="G1289" s="5">
        <v>123</v>
      </c>
      <c r="H1289" s="4">
        <f>accesibilidad!CD1289</f>
        <v>4.8898011887441736E-2</v>
      </c>
      <c r="I1289" s="7">
        <f t="shared" si="0"/>
        <v>100.04889801188745</v>
      </c>
      <c r="J1289" s="8">
        <f>VLOOKUP(B1289,'ISDT municipal'!$A$4:$N$734,14)</f>
        <v>99.782929783595534</v>
      </c>
      <c r="K1289" s="9">
        <f>VLOOKUP(B1289,'ISDT asentamiento mas poblado'!$B$4:$I$734,8,FALSE)</f>
        <v>100.04889801188745</v>
      </c>
      <c r="L1289" s="7">
        <f t="shared" si="1"/>
        <v>1.0026654682205536</v>
      </c>
      <c r="M1289" s="10">
        <f t="shared" si="2"/>
        <v>99.782929783595534</v>
      </c>
      <c r="N1289" s="56">
        <f t="shared" si="3"/>
        <v>99.782929783595534</v>
      </c>
    </row>
    <row r="1290" spans="1:14" ht="15.75" customHeight="1" x14ac:dyDescent="0.25">
      <c r="A1290" s="5">
        <v>50142000101</v>
      </c>
      <c r="B1290" s="5">
        <v>50142</v>
      </c>
      <c r="C1290" s="6" t="s">
        <v>1297</v>
      </c>
      <c r="D1290" s="6" t="s">
        <v>1297</v>
      </c>
      <c r="E1290" s="6" t="s">
        <v>1559</v>
      </c>
      <c r="F1290" s="6" t="s">
        <v>1560</v>
      </c>
      <c r="G1290" s="5">
        <v>26</v>
      </c>
      <c r="H1290" s="4">
        <f>accesibilidad!CD1290</f>
        <v>-1.1626795716582521</v>
      </c>
      <c r="I1290" s="7">
        <f t="shared" si="0"/>
        <v>98.837320428341741</v>
      </c>
      <c r="J1290" s="8">
        <f>VLOOKUP(B1290,'ISDT municipal'!$A$4:$N$734,14)</f>
        <v>99.101305666105958</v>
      </c>
      <c r="K1290" s="9">
        <f>VLOOKUP(B1290,'ISDT asentamiento mas poblado'!$B$4:$I$734,8,FALSE)</f>
        <v>98.837320428341755</v>
      </c>
      <c r="L1290" s="7">
        <f t="shared" si="1"/>
        <v>0.99733620827707736</v>
      </c>
      <c r="M1290" s="10">
        <f t="shared" si="2"/>
        <v>99.101305666105958</v>
      </c>
      <c r="N1290" s="56">
        <f t="shared" si="3"/>
        <v>99.101305666105958</v>
      </c>
    </row>
    <row r="1291" spans="1:14" ht="15.75" customHeight="1" x14ac:dyDescent="0.25">
      <c r="A1291" s="5">
        <v>50143000101</v>
      </c>
      <c r="B1291" s="5">
        <v>50143</v>
      </c>
      <c r="C1291" s="6" t="s">
        <v>1298</v>
      </c>
      <c r="D1291" s="6" t="s">
        <v>1298</v>
      </c>
      <c r="E1291" s="6" t="s">
        <v>1559</v>
      </c>
      <c r="F1291" s="6" t="s">
        <v>1560</v>
      </c>
      <c r="G1291" s="5">
        <v>883</v>
      </c>
      <c r="H1291" s="4">
        <f>accesibilidad!CD1291</f>
        <v>1.4054509142456064</v>
      </c>
      <c r="I1291" s="7">
        <f t="shared" si="0"/>
        <v>101.40545091424561</v>
      </c>
      <c r="J1291" s="8">
        <f>VLOOKUP(B1291,'ISDT municipal'!$A$4:$N$734,14)</f>
        <v>101.09972315369298</v>
      </c>
      <c r="K1291" s="9">
        <f>VLOOKUP(B1291,'ISDT asentamiento mas poblado'!$B$4:$I$734,8,FALSE)</f>
        <v>101.40545091424561</v>
      </c>
      <c r="L1291" s="7">
        <f t="shared" si="1"/>
        <v>1.0030240217382975</v>
      </c>
      <c r="M1291" s="10">
        <f t="shared" si="2"/>
        <v>101.09972315369298</v>
      </c>
      <c r="N1291" s="56">
        <f t="shared" si="3"/>
        <v>101.09972315369298</v>
      </c>
    </row>
    <row r="1292" spans="1:14" ht="15.75" customHeight="1" x14ac:dyDescent="0.25">
      <c r="A1292" s="5">
        <v>50144000101</v>
      </c>
      <c r="B1292" s="5">
        <v>50144</v>
      </c>
      <c r="C1292" s="6" t="s">
        <v>1299</v>
      </c>
      <c r="D1292" s="6" t="s">
        <v>1299</v>
      </c>
      <c r="E1292" s="6" t="s">
        <v>1559</v>
      </c>
      <c r="F1292" s="6" t="s">
        <v>1560</v>
      </c>
      <c r="G1292" s="5">
        <v>32</v>
      </c>
      <c r="H1292" s="4">
        <f>accesibilidad!CD1292</f>
        <v>-1.1668962915472956</v>
      </c>
      <c r="I1292" s="7">
        <f t="shared" si="0"/>
        <v>98.833103708452711</v>
      </c>
      <c r="J1292" s="8">
        <f>VLOOKUP(B1292,'ISDT municipal'!$A$4:$N$734,14)</f>
        <v>98.860416799664918</v>
      </c>
      <c r="K1292" s="9">
        <f>VLOOKUP(B1292,'ISDT asentamiento mas poblado'!$B$4:$I$734,8,FALSE)</f>
        <v>98.833103708452711</v>
      </c>
      <c r="L1292" s="7">
        <f t="shared" si="1"/>
        <v>0.99972372065487491</v>
      </c>
      <c r="M1292" s="10">
        <f t="shared" si="2"/>
        <v>98.860416799664918</v>
      </c>
      <c r="N1292" s="56">
        <f t="shared" si="3"/>
        <v>98.860416799664918</v>
      </c>
    </row>
    <row r="1293" spans="1:14" ht="15.75" customHeight="1" x14ac:dyDescent="0.25">
      <c r="A1293" s="5">
        <v>50146000101</v>
      </c>
      <c r="B1293" s="5">
        <v>50146</v>
      </c>
      <c r="C1293" s="6" t="s">
        <v>1300</v>
      </c>
      <c r="D1293" s="6" t="s">
        <v>1301</v>
      </c>
      <c r="E1293" s="6" t="s">
        <v>1561</v>
      </c>
      <c r="F1293" s="6" t="s">
        <v>1562</v>
      </c>
      <c r="G1293" s="5">
        <v>18</v>
      </c>
      <c r="H1293" s="4">
        <f>accesibilidad!CD1293</f>
        <v>0.65091947781526682</v>
      </c>
      <c r="I1293" s="7">
        <f t="shared" si="0"/>
        <v>100.65091947781526</v>
      </c>
      <c r="J1293" s="8">
        <f>VLOOKUP(B1293,'ISDT municipal'!$A$4:$N$734,14)</f>
        <v>100.96807595465548</v>
      </c>
      <c r="K1293" s="9">
        <f>VLOOKUP(B1293,'ISDT asentamiento mas poblado'!$B$4:$I$734,8,FALSE)</f>
        <v>101.14174860523588</v>
      </c>
      <c r="L1293" s="7">
        <f t="shared" si="1"/>
        <v>1.0017200748745414</v>
      </c>
      <c r="M1293" s="10">
        <f t="shared" si="2"/>
        <v>100.47808964038292</v>
      </c>
      <c r="N1293" s="56">
        <f t="shared" si="3"/>
        <v>100.47808964038292</v>
      </c>
    </row>
    <row r="1294" spans="1:14" ht="15.75" customHeight="1" x14ac:dyDescent="0.25">
      <c r="A1294" s="5">
        <v>50146000201</v>
      </c>
      <c r="B1294" s="5">
        <v>50146</v>
      </c>
      <c r="C1294" s="6" t="s">
        <v>1301</v>
      </c>
      <c r="D1294" s="6" t="s">
        <v>1301</v>
      </c>
      <c r="E1294" s="6" t="s">
        <v>1559</v>
      </c>
      <c r="F1294" s="6" t="s">
        <v>1560</v>
      </c>
      <c r="G1294" s="5">
        <v>214</v>
      </c>
      <c r="H1294" s="4">
        <f>accesibilidad!CD1294</f>
        <v>1.1417486052358778</v>
      </c>
      <c r="I1294" s="7">
        <f t="shared" si="0"/>
        <v>101.14174860523588</v>
      </c>
      <c r="J1294" s="8">
        <f>VLOOKUP(B1294,'ISDT municipal'!$A$4:$N$734,14)</f>
        <v>100.96807595465548</v>
      </c>
      <c r="K1294" s="9">
        <f>VLOOKUP(B1294,'ISDT asentamiento mas poblado'!$B$4:$I$734,8,FALSE)</f>
        <v>101.14174860523588</v>
      </c>
      <c r="L1294" s="7">
        <f t="shared" si="1"/>
        <v>1.0017200748745414</v>
      </c>
      <c r="M1294" s="10">
        <f t="shared" si="2"/>
        <v>100.96807595465548</v>
      </c>
      <c r="N1294" s="56">
        <f t="shared" si="3"/>
        <v>100.96807595465548</v>
      </c>
    </row>
    <row r="1295" spans="1:14" ht="15.75" customHeight="1" x14ac:dyDescent="0.25">
      <c r="A1295" s="5">
        <v>50147000201</v>
      </c>
      <c r="B1295" s="5">
        <v>50147</v>
      </c>
      <c r="C1295" s="6" t="s">
        <v>1302</v>
      </c>
      <c r="D1295" s="6" t="s">
        <v>1302</v>
      </c>
      <c r="E1295" s="6" t="s">
        <v>1559</v>
      </c>
      <c r="F1295" s="6" t="s">
        <v>1560</v>
      </c>
      <c r="G1295" s="5">
        <v>955</v>
      </c>
      <c r="H1295" s="4">
        <f>accesibilidad!CD1295</f>
        <v>1.1206379248720402</v>
      </c>
      <c r="I1295" s="7">
        <f t="shared" si="0"/>
        <v>101.12063792487204</v>
      </c>
      <c r="J1295" s="8">
        <f>VLOOKUP(B1295,'ISDT municipal'!$A$4:$N$734,14)</f>
        <v>100.57422912327715</v>
      </c>
      <c r="K1295" s="9">
        <f>VLOOKUP(B1295,'ISDT asentamiento mas poblado'!$B$4:$I$734,8,FALSE)</f>
        <v>101.12063792487204</v>
      </c>
      <c r="L1295" s="7">
        <f t="shared" si="1"/>
        <v>1.0054328907748837</v>
      </c>
      <c r="M1295" s="10">
        <f t="shared" si="2"/>
        <v>100.57422912327715</v>
      </c>
      <c r="N1295" s="56">
        <f t="shared" si="3"/>
        <v>100.57422912327715</v>
      </c>
    </row>
    <row r="1296" spans="1:14" ht="15.75" customHeight="1" x14ac:dyDescent="0.25">
      <c r="A1296" s="5">
        <v>50148000101</v>
      </c>
      <c r="B1296" s="5">
        <v>50148</v>
      </c>
      <c r="C1296" s="6" t="s">
        <v>1303</v>
      </c>
      <c r="D1296" s="6" t="s">
        <v>1303</v>
      </c>
      <c r="E1296" s="6" t="s">
        <v>1559</v>
      </c>
      <c r="F1296" s="6" t="s">
        <v>1560</v>
      </c>
      <c r="G1296" s="5">
        <v>297</v>
      </c>
      <c r="H1296" s="4">
        <f>accesibilidad!CD1296</f>
        <v>-0.57191801972964118</v>
      </c>
      <c r="I1296" s="7">
        <f t="shared" si="0"/>
        <v>99.428081980270363</v>
      </c>
      <c r="J1296" s="8">
        <f>VLOOKUP(B1296,'ISDT municipal'!$A$4:$N$734,14)</f>
        <v>100.32712038832122</v>
      </c>
      <c r="K1296" s="9">
        <f>VLOOKUP(B1296,'ISDT asentamiento mas poblado'!$B$4:$I$734,8,FALSE)</f>
        <v>99.428081980270349</v>
      </c>
      <c r="L1296" s="7">
        <f t="shared" si="1"/>
        <v>0.99103892940840821</v>
      </c>
      <c r="M1296" s="10">
        <f t="shared" si="2"/>
        <v>100.32712038832122</v>
      </c>
      <c r="N1296" s="56">
        <f t="shared" si="3"/>
        <v>100.32712038832122</v>
      </c>
    </row>
    <row r="1297" spans="1:14" ht="15.75" customHeight="1" x14ac:dyDescent="0.25">
      <c r="A1297" s="5">
        <v>50149000101</v>
      </c>
      <c r="B1297" s="5">
        <v>50149</v>
      </c>
      <c r="C1297" s="6" t="s">
        <v>1304</v>
      </c>
      <c r="D1297" s="6" t="s">
        <v>1304</v>
      </c>
      <c r="E1297" s="6" t="s">
        <v>1559</v>
      </c>
      <c r="F1297" s="6" t="s">
        <v>1560</v>
      </c>
      <c r="G1297" s="5">
        <v>37</v>
      </c>
      <c r="H1297" s="4">
        <f>accesibilidad!CD1297</f>
        <v>-0.34700190363914502</v>
      </c>
      <c r="I1297" s="7">
        <f t="shared" si="0"/>
        <v>99.652998096360861</v>
      </c>
      <c r="J1297" s="8">
        <f>VLOOKUP(B1297,'ISDT municipal'!$A$4:$N$734,14)</f>
        <v>99.374187911726267</v>
      </c>
      <c r="K1297" s="9">
        <f>VLOOKUP(B1297,'ISDT asentamiento mas poblado'!$B$4:$I$734,8,FALSE)</f>
        <v>99.652998096360861</v>
      </c>
      <c r="L1297" s="7">
        <f t="shared" si="1"/>
        <v>1.0028056600058182</v>
      </c>
      <c r="M1297" s="10">
        <f t="shared" si="2"/>
        <v>99.374187911726267</v>
      </c>
      <c r="N1297" s="56">
        <f t="shared" si="3"/>
        <v>99.374187911726267</v>
      </c>
    </row>
    <row r="1298" spans="1:14" ht="15.75" customHeight="1" x14ac:dyDescent="0.25">
      <c r="A1298" s="5">
        <v>50150000101</v>
      </c>
      <c r="B1298" s="5">
        <v>50150</v>
      </c>
      <c r="C1298" s="6" t="s">
        <v>1305</v>
      </c>
      <c r="D1298" s="6" t="s">
        <v>1305</v>
      </c>
      <c r="E1298" s="6" t="s">
        <v>1559</v>
      </c>
      <c r="F1298" s="6" t="s">
        <v>1560</v>
      </c>
      <c r="G1298" s="5">
        <v>806</v>
      </c>
      <c r="H1298" s="4">
        <f>accesibilidad!CD1298</f>
        <v>1.0354599837410907</v>
      </c>
      <c r="I1298" s="7">
        <f t="shared" si="0"/>
        <v>101.03545998374109</v>
      </c>
      <c r="J1298" s="8">
        <f>VLOOKUP(B1298,'ISDT municipal'!$A$4:$N$734,14)</f>
        <v>100.30109865910887</v>
      </c>
      <c r="K1298" s="9">
        <f>VLOOKUP(B1298,'ISDT asentamiento mas poblado'!$B$4:$I$734,8,FALSE)</f>
        <v>101.03545998374109</v>
      </c>
      <c r="L1298" s="7">
        <f t="shared" si="1"/>
        <v>1.0073215681029384</v>
      </c>
      <c r="M1298" s="10">
        <f t="shared" si="2"/>
        <v>100.30109865910887</v>
      </c>
      <c r="N1298" s="56">
        <f t="shared" si="3"/>
        <v>100.30109865910887</v>
      </c>
    </row>
    <row r="1299" spans="1:14" ht="15.75" customHeight="1" x14ac:dyDescent="0.25">
      <c r="A1299" s="5">
        <v>50151000101</v>
      </c>
      <c r="B1299" s="5">
        <v>50151</v>
      </c>
      <c r="C1299" s="6" t="s">
        <v>1306</v>
      </c>
      <c r="D1299" s="6" t="s">
        <v>1307</v>
      </c>
      <c r="E1299" s="6" t="s">
        <v>1561</v>
      </c>
      <c r="F1299" s="6" t="s">
        <v>1562</v>
      </c>
      <c r="G1299" s="5">
        <v>46</v>
      </c>
      <c r="H1299" s="4">
        <f>accesibilidad!CD1299</f>
        <v>-0.74383048482291669</v>
      </c>
      <c r="I1299" s="7">
        <f t="shared" si="0"/>
        <v>99.256169515177078</v>
      </c>
      <c r="J1299" s="8">
        <f>VLOOKUP(B1299,'ISDT municipal'!$A$4:$N$734,14)</f>
        <v>100.53731419810511</v>
      </c>
      <c r="K1299" s="9">
        <f>VLOOKUP(B1299,'ISDT asentamiento mas poblado'!$B$4:$I$734,8,FALSE)</f>
        <v>100.92039187203163</v>
      </c>
      <c r="L1299" s="7">
        <f t="shared" si="1"/>
        <v>1.0038103034379025</v>
      </c>
      <c r="M1299" s="10">
        <f t="shared" si="2"/>
        <v>98.879408963266584</v>
      </c>
      <c r="N1299" s="56">
        <f t="shared" si="3"/>
        <v>98.879408963266584</v>
      </c>
    </row>
    <row r="1300" spans="1:14" ht="15.75" customHeight="1" x14ac:dyDescent="0.25">
      <c r="A1300" s="5">
        <v>50151000201</v>
      </c>
      <c r="B1300" s="5">
        <v>50151</v>
      </c>
      <c r="C1300" s="6" t="s">
        <v>1307</v>
      </c>
      <c r="D1300" s="6" t="s">
        <v>1307</v>
      </c>
      <c r="E1300" s="6" t="s">
        <v>1559</v>
      </c>
      <c r="F1300" s="6" t="s">
        <v>1560</v>
      </c>
      <c r="G1300" s="5">
        <v>638</v>
      </c>
      <c r="H1300" s="4">
        <f>accesibilidad!CD1300</f>
        <v>0.92039187203162265</v>
      </c>
      <c r="I1300" s="7">
        <f t="shared" si="0"/>
        <v>100.92039187203163</v>
      </c>
      <c r="J1300" s="8">
        <f>VLOOKUP(B1300,'ISDT municipal'!$A$4:$N$734,14)</f>
        <v>100.53731419810511</v>
      </c>
      <c r="K1300" s="9">
        <f>VLOOKUP(B1300,'ISDT asentamiento mas poblado'!$B$4:$I$734,8,FALSE)</f>
        <v>100.92039187203163</v>
      </c>
      <c r="L1300" s="7">
        <f t="shared" si="1"/>
        <v>1.0038103034379025</v>
      </c>
      <c r="M1300" s="10">
        <f t="shared" si="2"/>
        <v>100.53731419810511</v>
      </c>
      <c r="N1300" s="56">
        <f t="shared" si="3"/>
        <v>100.53731419810511</v>
      </c>
    </row>
    <row r="1301" spans="1:14" ht="15.75" customHeight="1" x14ac:dyDescent="0.25">
      <c r="A1301" s="5">
        <v>50152000101</v>
      </c>
      <c r="B1301" s="5">
        <v>50152</v>
      </c>
      <c r="C1301" s="6" t="s">
        <v>1308</v>
      </c>
      <c r="D1301" s="6" t="s">
        <v>1308</v>
      </c>
      <c r="E1301" s="6" t="s">
        <v>1559</v>
      </c>
      <c r="F1301" s="6" t="s">
        <v>1560</v>
      </c>
      <c r="G1301" s="5">
        <v>2008</v>
      </c>
      <c r="H1301" s="4">
        <f>accesibilidad!CD1301</f>
        <v>1.395518881254822</v>
      </c>
      <c r="I1301" s="7">
        <f t="shared" si="0"/>
        <v>101.39551888125482</v>
      </c>
      <c r="J1301" s="8">
        <f>VLOOKUP(B1301,'ISDT municipal'!$A$4:$N$734,14)</f>
        <v>100.56028220008903</v>
      </c>
      <c r="K1301" s="9">
        <f>VLOOKUP(B1301,'ISDT asentamiento mas poblado'!$B$4:$I$734,8,FALSE)</f>
        <v>101.39551888125482</v>
      </c>
      <c r="L1301" s="7">
        <f t="shared" si="1"/>
        <v>1.008305830720561</v>
      </c>
      <c r="M1301" s="10">
        <f t="shared" si="2"/>
        <v>100.56028220008903</v>
      </c>
      <c r="N1301" s="56">
        <f t="shared" si="3"/>
        <v>100.56028220008903</v>
      </c>
    </row>
    <row r="1302" spans="1:14" ht="15.75" customHeight="1" x14ac:dyDescent="0.25">
      <c r="A1302" s="5">
        <v>50153000101</v>
      </c>
      <c r="B1302" s="5">
        <v>50153</v>
      </c>
      <c r="C1302" s="6" t="s">
        <v>1309</v>
      </c>
      <c r="D1302" s="6" t="s">
        <v>1309</v>
      </c>
      <c r="E1302" s="6" t="s">
        <v>1559</v>
      </c>
      <c r="F1302" s="6" t="s">
        <v>1560</v>
      </c>
      <c r="G1302" s="5">
        <v>1112</v>
      </c>
      <c r="H1302" s="4">
        <f>accesibilidad!CD1302</f>
        <v>1.0714521615687385</v>
      </c>
      <c r="I1302" s="7">
        <f t="shared" si="0"/>
        <v>101.07145216156874</v>
      </c>
      <c r="J1302" s="8">
        <f>VLOOKUP(B1302,'ISDT municipal'!$A$4:$N$734,14)</f>
        <v>100.50909680642646</v>
      </c>
      <c r="K1302" s="9">
        <f>VLOOKUP(B1302,'ISDT asentamiento mas poblado'!$B$4:$I$734,8,FALSE)</f>
        <v>101.07145216156873</v>
      </c>
      <c r="L1302" s="7">
        <f t="shared" si="1"/>
        <v>1.0055950692326421</v>
      </c>
      <c r="M1302" s="10">
        <f t="shared" si="2"/>
        <v>100.50909680642646</v>
      </c>
      <c r="N1302" s="56">
        <f t="shared" si="3"/>
        <v>100.50909680642646</v>
      </c>
    </row>
    <row r="1303" spans="1:14" ht="15.75" customHeight="1" x14ac:dyDescent="0.25">
      <c r="A1303" s="5">
        <v>50154000101</v>
      </c>
      <c r="B1303" s="5">
        <v>50154</v>
      </c>
      <c r="C1303" s="6" t="s">
        <v>1310</v>
      </c>
      <c r="D1303" s="6" t="s">
        <v>1310</v>
      </c>
      <c r="E1303" s="6" t="s">
        <v>1559</v>
      </c>
      <c r="F1303" s="6" t="s">
        <v>1560</v>
      </c>
      <c r="G1303" s="5">
        <v>160</v>
      </c>
      <c r="H1303" s="4">
        <f>accesibilidad!CD1303</f>
        <v>0.8087049472383151</v>
      </c>
      <c r="I1303" s="7">
        <f t="shared" si="0"/>
        <v>100.80870494723831</v>
      </c>
      <c r="J1303" s="8">
        <f>VLOOKUP(B1303,'ISDT municipal'!$A$4:$N$734,14)</f>
        <v>100.61821662616737</v>
      </c>
      <c r="K1303" s="9">
        <f>VLOOKUP(B1303,'ISDT asentamiento mas poblado'!$B$4:$I$734,8,FALSE)</f>
        <v>100.80870494723831</v>
      </c>
      <c r="L1303" s="7">
        <f t="shared" si="1"/>
        <v>1.0018931792617503</v>
      </c>
      <c r="M1303" s="10">
        <f t="shared" si="2"/>
        <v>100.61821662616737</v>
      </c>
      <c r="N1303" s="56">
        <f t="shared" si="3"/>
        <v>100.61821662616737</v>
      </c>
    </row>
    <row r="1304" spans="1:14" ht="15.75" customHeight="1" x14ac:dyDescent="0.25">
      <c r="A1304" s="5">
        <v>50155000101</v>
      </c>
      <c r="B1304" s="5">
        <v>50155</v>
      </c>
      <c r="C1304" s="6" t="s">
        <v>1311</v>
      </c>
      <c r="D1304" s="6" t="s">
        <v>1311</v>
      </c>
      <c r="E1304" s="6" t="s">
        <v>1559</v>
      </c>
      <c r="F1304" s="6" t="s">
        <v>1560</v>
      </c>
      <c r="G1304" s="5">
        <v>89</v>
      </c>
      <c r="H1304" s="4">
        <f>accesibilidad!CD1304</f>
        <v>-0.53917358273773897</v>
      </c>
      <c r="I1304" s="7">
        <f t="shared" si="0"/>
        <v>99.460826417262254</v>
      </c>
      <c r="J1304" s="8">
        <f>VLOOKUP(B1304,'ISDT municipal'!$A$4:$N$734,14)</f>
        <v>98.7775268182518</v>
      </c>
      <c r="K1304" s="9">
        <f>VLOOKUP(B1304,'ISDT asentamiento mas poblado'!$B$4:$I$734,8,FALSE)</f>
        <v>99.460826417262268</v>
      </c>
      <c r="L1304" s="7">
        <f t="shared" si="1"/>
        <v>1.0069175613220984</v>
      </c>
      <c r="M1304" s="10">
        <f t="shared" si="2"/>
        <v>98.7775268182518</v>
      </c>
      <c r="N1304" s="56">
        <f t="shared" si="3"/>
        <v>98.7775268182518</v>
      </c>
    </row>
    <row r="1305" spans="1:14" ht="15.75" customHeight="1" x14ac:dyDescent="0.25">
      <c r="A1305" s="5">
        <v>50156000101</v>
      </c>
      <c r="B1305" s="5">
        <v>50156</v>
      </c>
      <c r="C1305" s="6" t="s">
        <v>1312</v>
      </c>
      <c r="D1305" s="6" t="s">
        <v>1312</v>
      </c>
      <c r="E1305" s="6" t="s">
        <v>1559</v>
      </c>
      <c r="F1305" s="6" t="s">
        <v>1560</v>
      </c>
      <c r="G1305" s="5">
        <v>276</v>
      </c>
      <c r="H1305" s="4">
        <f>accesibilidad!CD1305</f>
        <v>1.3280186024642064</v>
      </c>
      <c r="I1305" s="7">
        <f t="shared" si="0"/>
        <v>101.32801860246421</v>
      </c>
      <c r="J1305" s="8">
        <f>VLOOKUP(B1305,'ISDT municipal'!$A$4:$N$734,14)</f>
        <v>100.84062890737161</v>
      </c>
      <c r="K1305" s="9">
        <f>VLOOKUP(B1305,'ISDT asentamiento mas poblado'!$B$4:$I$734,8,FALSE)</f>
        <v>101.3280186024642</v>
      </c>
      <c r="L1305" s="7">
        <f t="shared" si="1"/>
        <v>1.0048332671104252</v>
      </c>
      <c r="M1305" s="10">
        <f t="shared" si="2"/>
        <v>100.84062890737161</v>
      </c>
      <c r="N1305" s="56">
        <f t="shared" si="3"/>
        <v>100.84062890737161</v>
      </c>
    </row>
    <row r="1306" spans="1:14" ht="15.75" customHeight="1" x14ac:dyDescent="0.25">
      <c r="A1306" s="5">
        <v>50157000101</v>
      </c>
      <c r="B1306" s="5">
        <v>50157</v>
      </c>
      <c r="C1306" s="6" t="s">
        <v>1313</v>
      </c>
      <c r="D1306" s="6" t="s">
        <v>1313</v>
      </c>
      <c r="E1306" s="6" t="s">
        <v>1559</v>
      </c>
      <c r="F1306" s="6" t="s">
        <v>1560</v>
      </c>
      <c r="G1306" s="5">
        <v>369</v>
      </c>
      <c r="H1306" s="4">
        <f>accesibilidad!CD1306</f>
        <v>0.93826523623767155</v>
      </c>
      <c r="I1306" s="7">
        <f t="shared" si="0"/>
        <v>100.93826523623767</v>
      </c>
      <c r="J1306" s="8">
        <f>VLOOKUP(B1306,'ISDT municipal'!$A$4:$N$734,14)</f>
        <v>100.42878878490353</v>
      </c>
      <c r="K1306" s="9">
        <f>VLOOKUP(B1306,'ISDT asentamiento mas poblado'!$B$4:$I$734,8,FALSE)</f>
        <v>100.93826523623767</v>
      </c>
      <c r="L1306" s="7">
        <f t="shared" si="1"/>
        <v>1.0050730120067994</v>
      </c>
      <c r="M1306" s="10">
        <f t="shared" si="2"/>
        <v>100.42878878490353</v>
      </c>
      <c r="N1306" s="56">
        <f t="shared" si="3"/>
        <v>100.42878878490353</v>
      </c>
    </row>
    <row r="1307" spans="1:14" ht="15.75" customHeight="1" x14ac:dyDescent="0.25">
      <c r="A1307" s="5">
        <v>50159000101</v>
      </c>
      <c r="B1307" s="5">
        <v>50159</v>
      </c>
      <c r="C1307" s="6" t="s">
        <v>1314</v>
      </c>
      <c r="D1307" s="6" t="s">
        <v>1314</v>
      </c>
      <c r="E1307" s="6" t="s">
        <v>1559</v>
      </c>
      <c r="F1307" s="6" t="s">
        <v>1560</v>
      </c>
      <c r="G1307" s="5">
        <v>937</v>
      </c>
      <c r="H1307" s="4">
        <f>accesibilidad!CD1307</f>
        <v>1.2077240272811838</v>
      </c>
      <c r="I1307" s="7">
        <f t="shared" si="0"/>
        <v>101.20772402728119</v>
      </c>
      <c r="J1307" s="8">
        <f>VLOOKUP(B1307,'ISDT municipal'!$A$4:$N$734,14)</f>
        <v>100.49258235215314</v>
      </c>
      <c r="K1307" s="9">
        <f>VLOOKUP(B1307,'ISDT asentamiento mas poblado'!$B$4:$I$734,8,FALSE)</f>
        <v>101.20772402728119</v>
      </c>
      <c r="L1307" s="7">
        <f t="shared" si="1"/>
        <v>1.007116362803993</v>
      </c>
      <c r="M1307" s="10">
        <f t="shared" si="2"/>
        <v>100.49258235215314</v>
      </c>
      <c r="N1307" s="56">
        <f t="shared" si="3"/>
        <v>100.49258235215314</v>
      </c>
    </row>
    <row r="1308" spans="1:14" ht="15.75" customHeight="1" x14ac:dyDescent="0.25">
      <c r="A1308" s="5">
        <v>50160000101</v>
      </c>
      <c r="B1308" s="5">
        <v>50160</v>
      </c>
      <c r="C1308" s="6" t="s">
        <v>1315</v>
      </c>
      <c r="D1308" s="6" t="s">
        <v>1315</v>
      </c>
      <c r="E1308" s="6" t="s">
        <v>1559</v>
      </c>
      <c r="F1308" s="6" t="s">
        <v>1560</v>
      </c>
      <c r="G1308" s="5">
        <v>3004</v>
      </c>
      <c r="H1308" s="4">
        <f>accesibilidad!CD1308</f>
        <v>0.92991923158385081</v>
      </c>
      <c r="I1308" s="7">
        <f t="shared" si="0"/>
        <v>100.92991923158385</v>
      </c>
      <c r="J1308" s="8">
        <f>VLOOKUP(B1308,'ISDT municipal'!$A$4:$N$734,14)</f>
        <v>101.22678213284622</v>
      </c>
      <c r="K1308" s="9">
        <f>VLOOKUP(B1308,'ISDT asentamiento mas poblado'!$B$4:$I$734,8,FALSE)</f>
        <v>100.92991923158385</v>
      </c>
      <c r="L1308" s="7">
        <f t="shared" si="1"/>
        <v>0.9970673482352449</v>
      </c>
      <c r="M1308" s="10">
        <f t="shared" si="2"/>
        <v>101.22678213284622</v>
      </c>
      <c r="N1308" s="56">
        <f t="shared" si="3"/>
        <v>101.22678213284622</v>
      </c>
    </row>
    <row r="1309" spans="1:14" ht="15.75" customHeight="1" x14ac:dyDescent="0.25">
      <c r="A1309" s="5">
        <v>50161000101</v>
      </c>
      <c r="B1309" s="5">
        <v>50161</v>
      </c>
      <c r="C1309" s="6" t="s">
        <v>1316</v>
      </c>
      <c r="D1309" s="6" t="s">
        <v>1316</v>
      </c>
      <c r="E1309" s="6" t="s">
        <v>1559</v>
      </c>
      <c r="F1309" s="6" t="s">
        <v>1560</v>
      </c>
      <c r="G1309" s="5">
        <v>106</v>
      </c>
      <c r="H1309" s="4">
        <f>accesibilidad!CD1309</f>
        <v>0.42851953359448597</v>
      </c>
      <c r="I1309" s="7">
        <f t="shared" si="0"/>
        <v>100.42851953359448</v>
      </c>
      <c r="J1309" s="8">
        <f>VLOOKUP(B1309,'ISDT municipal'!$A$4:$N$734,14)</f>
        <v>99.364903526091993</v>
      </c>
      <c r="K1309" s="9">
        <f>VLOOKUP(B1309,'ISDT asentamiento mas poblado'!$B$4:$I$734,8,FALSE)</f>
        <v>100.42851953359448</v>
      </c>
      <c r="L1309" s="7">
        <f t="shared" si="1"/>
        <v>1.0107041417015334</v>
      </c>
      <c r="M1309" s="10">
        <f t="shared" si="2"/>
        <v>99.364903526091993</v>
      </c>
      <c r="N1309" s="56">
        <f t="shared" si="3"/>
        <v>99.364903526091993</v>
      </c>
    </row>
    <row r="1310" spans="1:14" ht="15.75" customHeight="1" x14ac:dyDescent="0.25">
      <c r="A1310" s="5">
        <v>50162000101</v>
      </c>
      <c r="B1310" s="5">
        <v>50162</v>
      </c>
      <c r="C1310" s="6" t="s">
        <v>1317</v>
      </c>
      <c r="D1310" s="6" t="s">
        <v>1317</v>
      </c>
      <c r="E1310" s="6" t="s">
        <v>1559</v>
      </c>
      <c r="F1310" s="6" t="s">
        <v>1560</v>
      </c>
      <c r="G1310" s="5">
        <v>168</v>
      </c>
      <c r="H1310" s="4">
        <f>accesibilidad!CD1310</f>
        <v>0.36892833459519025</v>
      </c>
      <c r="I1310" s="7">
        <f t="shared" si="0"/>
        <v>100.3689283345952</v>
      </c>
      <c r="J1310" s="8">
        <f>VLOOKUP(B1310,'ISDT municipal'!$A$4:$N$734,14)</f>
        <v>100.10076481404411</v>
      </c>
      <c r="K1310" s="9">
        <f>VLOOKUP(B1310,'ISDT asentamiento mas poblado'!$B$4:$I$734,8,FALSE)</f>
        <v>100.36892833459518</v>
      </c>
      <c r="L1310" s="7">
        <f t="shared" si="1"/>
        <v>1.0026789357808528</v>
      </c>
      <c r="M1310" s="10">
        <f t="shared" si="2"/>
        <v>100.10076481404411</v>
      </c>
      <c r="N1310" s="56">
        <f t="shared" si="3"/>
        <v>100.10076481404411</v>
      </c>
    </row>
    <row r="1311" spans="1:14" ht="15.75" customHeight="1" x14ac:dyDescent="0.25">
      <c r="A1311" s="5">
        <v>50163000101</v>
      </c>
      <c r="B1311" s="5">
        <v>50163</v>
      </c>
      <c r="C1311" s="6" t="s">
        <v>1318</v>
      </c>
      <c r="D1311" s="6" t="s">
        <v>1318</v>
      </c>
      <c r="E1311" s="6" t="s">
        <v>1559</v>
      </c>
      <c r="F1311" s="6" t="s">
        <v>1560</v>
      </c>
      <c r="G1311" s="5">
        <v>5927</v>
      </c>
      <c r="H1311" s="4">
        <f>accesibilidad!CD1311</f>
        <v>2.627787612084318</v>
      </c>
      <c r="I1311" s="7">
        <f t="shared" si="0"/>
        <v>102.62778761208432</v>
      </c>
      <c r="J1311" s="8">
        <f>VLOOKUP(B1311,'ISDT municipal'!$A$4:$N$734,14)</f>
        <v>102.14287768963366</v>
      </c>
      <c r="K1311" s="9">
        <f>VLOOKUP(B1311,'ISDT asentamiento mas poblado'!$B$4:$I$734,8,FALSE)</f>
        <v>102.62778761208432</v>
      </c>
      <c r="L1311" s="7">
        <f t="shared" si="1"/>
        <v>1.0047473689151787</v>
      </c>
      <c r="M1311" s="10">
        <f t="shared" si="2"/>
        <v>102.14287768963366</v>
      </c>
      <c r="N1311" s="56">
        <f t="shared" si="3"/>
        <v>102.14287768963366</v>
      </c>
    </row>
    <row r="1312" spans="1:14" ht="15.75" customHeight="1" x14ac:dyDescent="0.25">
      <c r="A1312" s="5">
        <v>50163000401</v>
      </c>
      <c r="B1312" s="5">
        <v>50163</v>
      </c>
      <c r="C1312" s="6" t="s">
        <v>1319</v>
      </c>
      <c r="D1312" s="6" t="s">
        <v>1318</v>
      </c>
      <c r="E1312" s="6" t="s">
        <v>1561</v>
      </c>
      <c r="F1312" s="6" t="s">
        <v>1562</v>
      </c>
      <c r="G1312" s="5">
        <v>1</v>
      </c>
      <c r="H1312" s="4">
        <f>accesibilidad!CD1312</f>
        <v>1.3944423678602593</v>
      </c>
      <c r="I1312" s="7">
        <f t="shared" si="0"/>
        <v>101.39444236786026</v>
      </c>
      <c r="J1312" s="8">
        <f>VLOOKUP(B1312,'ISDT municipal'!$A$4:$N$734,14)</f>
        <v>102.14287768963366</v>
      </c>
      <c r="K1312" s="9">
        <f>VLOOKUP(B1312,'ISDT asentamiento mas poblado'!$B$4:$I$734,8,FALSE)</f>
        <v>102.62778761208432</v>
      </c>
      <c r="L1312" s="7">
        <f t="shared" si="1"/>
        <v>1.0047473689151787</v>
      </c>
      <c r="M1312" s="10">
        <f t="shared" si="2"/>
        <v>100.91535992508783</v>
      </c>
      <c r="N1312" s="56">
        <f t="shared" si="3"/>
        <v>100.91535992508783</v>
      </c>
    </row>
    <row r="1313" spans="1:14" ht="15.75" customHeight="1" x14ac:dyDescent="0.25">
      <c r="A1313" s="5">
        <v>50163000501</v>
      </c>
      <c r="B1313" s="5">
        <v>50163</v>
      </c>
      <c r="C1313" s="6" t="s">
        <v>1320</v>
      </c>
      <c r="D1313" s="6" t="s">
        <v>1318</v>
      </c>
      <c r="E1313" s="6" t="s">
        <v>1561</v>
      </c>
      <c r="F1313" s="6" t="s">
        <v>1562</v>
      </c>
      <c r="G1313" s="5">
        <v>18</v>
      </c>
      <c r="H1313" s="4">
        <f>accesibilidad!CD1313</f>
        <v>-0.29183572396424851</v>
      </c>
      <c r="I1313" s="7">
        <f t="shared" si="0"/>
        <v>99.708164276035745</v>
      </c>
      <c r="J1313" s="8">
        <f>VLOOKUP(B1313,'ISDT municipal'!$A$4:$N$734,14)</f>
        <v>102.14287768963366</v>
      </c>
      <c r="K1313" s="9">
        <f>VLOOKUP(B1313,'ISDT asentamiento mas poblado'!$B$4:$I$734,8,FALSE)</f>
        <v>102.62778761208432</v>
      </c>
      <c r="L1313" s="7">
        <f t="shared" si="1"/>
        <v>1.0047473689151787</v>
      </c>
      <c r="M1313" s="10">
        <f t="shared" si="2"/>
        <v>99.237049392515658</v>
      </c>
      <c r="N1313" s="56">
        <f t="shared" si="3"/>
        <v>99.237049392515658</v>
      </c>
    </row>
    <row r="1314" spans="1:14" ht="15.75" customHeight="1" x14ac:dyDescent="0.25">
      <c r="A1314" s="5">
        <v>50163000601</v>
      </c>
      <c r="B1314" s="5">
        <v>50163</v>
      </c>
      <c r="C1314" s="6" t="s">
        <v>1585</v>
      </c>
      <c r="D1314" s="6" t="s">
        <v>1318</v>
      </c>
      <c r="E1314" s="6" t="s">
        <v>1561</v>
      </c>
      <c r="F1314" s="6" t="s">
        <v>1562</v>
      </c>
      <c r="G1314" s="5">
        <v>23</v>
      </c>
      <c r="H1314" s="4">
        <f>accesibilidad!CD1314</f>
        <v>1.5758156780750534</v>
      </c>
      <c r="I1314" s="7">
        <f t="shared" si="0"/>
        <v>101.57581567807506</v>
      </c>
      <c r="J1314" s="8">
        <f>VLOOKUP(B1314,'ISDT municipal'!$A$4:$N$734,14)</f>
        <v>102.14287768963366</v>
      </c>
      <c r="K1314" s="9">
        <f>VLOOKUP(B1314,'ISDT asentamiento mas poblado'!$B$4:$I$734,8,FALSE)</f>
        <v>102.62778761208432</v>
      </c>
      <c r="L1314" s="7">
        <f t="shared" si="1"/>
        <v>1.0047473689151787</v>
      </c>
      <c r="M1314" s="10">
        <f t="shared" si="2"/>
        <v>101.09587625767662</v>
      </c>
      <c r="N1314" s="56">
        <f t="shared" si="3"/>
        <v>101.09587625767662</v>
      </c>
    </row>
    <row r="1315" spans="1:14" ht="15.75" customHeight="1" x14ac:dyDescent="0.25">
      <c r="A1315" s="5">
        <v>50163000701</v>
      </c>
      <c r="B1315" s="5">
        <v>50163</v>
      </c>
      <c r="C1315" s="6" t="s">
        <v>1321</v>
      </c>
      <c r="D1315" s="6" t="s">
        <v>1318</v>
      </c>
      <c r="E1315" s="6" t="s">
        <v>1561</v>
      </c>
      <c r="F1315" s="6" t="s">
        <v>1562</v>
      </c>
      <c r="G1315" s="5">
        <v>1</v>
      </c>
      <c r="H1315" s="4">
        <f>accesibilidad!CD1315</f>
        <v>-0.36172834634236584</v>
      </c>
      <c r="I1315" s="7">
        <f t="shared" si="0"/>
        <v>99.63827165365764</v>
      </c>
      <c r="J1315" s="8">
        <f>VLOOKUP(B1315,'ISDT municipal'!$A$4:$N$734,14)</f>
        <v>102.14287768963366</v>
      </c>
      <c r="K1315" s="9">
        <f>VLOOKUP(B1315,'ISDT asentamiento mas poblado'!$B$4:$I$734,8,FALSE)</f>
        <v>102.62778761208432</v>
      </c>
      <c r="L1315" s="7">
        <f t="shared" si="1"/>
        <v>1.0047473689151787</v>
      </c>
      <c r="M1315" s="10">
        <f t="shared" si="2"/>
        <v>99.167487008437405</v>
      </c>
      <c r="N1315" s="56">
        <f t="shared" si="3"/>
        <v>99.167487008437405</v>
      </c>
    </row>
    <row r="1316" spans="1:14" ht="15.75" customHeight="1" x14ac:dyDescent="0.25">
      <c r="A1316" s="5">
        <v>50164000101</v>
      </c>
      <c r="B1316" s="5">
        <v>50164</v>
      </c>
      <c r="C1316" s="6" t="s">
        <v>1322</v>
      </c>
      <c r="D1316" s="6" t="s">
        <v>1322</v>
      </c>
      <c r="E1316" s="6" t="s">
        <v>1559</v>
      </c>
      <c r="F1316" s="6" t="s">
        <v>1560</v>
      </c>
      <c r="G1316" s="5">
        <v>447</v>
      </c>
      <c r="H1316" s="4">
        <f>accesibilidad!CD1316</f>
        <v>0.70052841252875131</v>
      </c>
      <c r="I1316" s="7">
        <f t="shared" si="0"/>
        <v>100.70052841252875</v>
      </c>
      <c r="J1316" s="8">
        <f>VLOOKUP(B1316,'ISDT municipal'!$A$4:$N$734,14)</f>
        <v>100.45190782783379</v>
      </c>
      <c r="K1316" s="9">
        <f>VLOOKUP(B1316,'ISDT asentamiento mas poblado'!$B$4:$I$734,8,FALSE)</f>
        <v>100.70052841252875</v>
      </c>
      <c r="L1316" s="7">
        <f t="shared" si="1"/>
        <v>1.0024750210331603</v>
      </c>
      <c r="M1316" s="10">
        <f t="shared" si="2"/>
        <v>100.45190782783379</v>
      </c>
      <c r="N1316" s="56">
        <f t="shared" si="3"/>
        <v>100.45190782783379</v>
      </c>
    </row>
    <row r="1317" spans="1:14" ht="15.75" customHeight="1" x14ac:dyDescent="0.25">
      <c r="A1317" s="5">
        <v>50165000101</v>
      </c>
      <c r="B1317" s="5">
        <v>50165</v>
      </c>
      <c r="C1317" s="6" t="s">
        <v>1323</v>
      </c>
      <c r="D1317" s="6" t="s">
        <v>1323</v>
      </c>
      <c r="E1317" s="6" t="s">
        <v>1559</v>
      </c>
      <c r="F1317" s="6" t="s">
        <v>1560</v>
      </c>
      <c r="G1317" s="5">
        <v>2279</v>
      </c>
      <c r="H1317" s="4">
        <f>accesibilidad!CD1317</f>
        <v>1.2974079871337145</v>
      </c>
      <c r="I1317" s="7">
        <f t="shared" si="0"/>
        <v>101.29740798713371</v>
      </c>
      <c r="J1317" s="8">
        <f>VLOOKUP(B1317,'ISDT municipal'!$A$4:$N$734,14)</f>
        <v>101.39570410863092</v>
      </c>
      <c r="K1317" s="9">
        <f>VLOOKUP(B1317,'ISDT asentamiento mas poblado'!$B$4:$I$734,8,FALSE)</f>
        <v>101.29740798713371</v>
      </c>
      <c r="L1317" s="7">
        <f t="shared" si="1"/>
        <v>0.99903056917093935</v>
      </c>
      <c r="M1317" s="10">
        <f t="shared" si="2"/>
        <v>101.39570410863092</v>
      </c>
      <c r="N1317" s="56">
        <f t="shared" si="3"/>
        <v>101.39570410863092</v>
      </c>
    </row>
    <row r="1318" spans="1:14" ht="15.75" customHeight="1" x14ac:dyDescent="0.25">
      <c r="A1318" s="5">
        <v>50166000101</v>
      </c>
      <c r="B1318" s="5">
        <v>50166</v>
      </c>
      <c r="C1318" s="6" t="s">
        <v>1324</v>
      </c>
      <c r="D1318" s="6" t="s">
        <v>1324</v>
      </c>
      <c r="E1318" s="6" t="s">
        <v>1559</v>
      </c>
      <c r="F1318" s="6" t="s">
        <v>1560</v>
      </c>
      <c r="G1318" s="5">
        <v>257</v>
      </c>
      <c r="H1318" s="4">
        <f>accesibilidad!CD1318</f>
        <v>-8.7317954813135468E-3</v>
      </c>
      <c r="I1318" s="7">
        <f t="shared" si="0"/>
        <v>99.99126820451869</v>
      </c>
      <c r="J1318" s="8">
        <f>VLOOKUP(B1318,'ISDT municipal'!$A$4:$N$734,14)</f>
        <v>99.430178235252555</v>
      </c>
      <c r="K1318" s="9">
        <f>VLOOKUP(B1318,'ISDT asentamiento mas poblado'!$B$4:$I$734,8,FALSE)</f>
        <v>99.99126820451869</v>
      </c>
      <c r="L1318" s="7">
        <f t="shared" si="1"/>
        <v>1.0056430550485245</v>
      </c>
      <c r="M1318" s="10">
        <f t="shared" si="2"/>
        <v>99.430178235252555</v>
      </c>
      <c r="N1318" s="56">
        <f t="shared" si="3"/>
        <v>99.430178235252555</v>
      </c>
    </row>
    <row r="1319" spans="1:14" ht="15.75" customHeight="1" x14ac:dyDescent="0.25">
      <c r="A1319" s="5">
        <v>50167000199</v>
      </c>
      <c r="B1319" s="5">
        <v>50167</v>
      </c>
      <c r="C1319" s="6" t="s">
        <v>1325</v>
      </c>
      <c r="D1319" s="6" t="s">
        <v>1326</v>
      </c>
      <c r="E1319" s="6" t="s">
        <v>1561</v>
      </c>
      <c r="F1319" s="6" t="s">
        <v>1562</v>
      </c>
      <c r="G1319" s="5">
        <v>9</v>
      </c>
      <c r="H1319" s="4">
        <f>accesibilidad!CD1319</f>
        <v>9.383536218081974E-2</v>
      </c>
      <c r="I1319" s="7">
        <f t="shared" si="0"/>
        <v>100.09383536218083</v>
      </c>
      <c r="J1319" s="8">
        <f>VLOOKUP(B1319,'ISDT municipal'!$A$4:$N$734,14)</f>
        <v>99.600954232203676</v>
      </c>
      <c r="K1319" s="9">
        <f>VLOOKUP(B1319,'ISDT asentamiento mas poblado'!$B$4:$I$734,8,FALSE)</f>
        <v>100.66490989091393</v>
      </c>
      <c r="L1319" s="7">
        <f t="shared" si="1"/>
        <v>1.0106821833878199</v>
      </c>
      <c r="M1319" s="10">
        <f t="shared" si="2"/>
        <v>99.035915550291961</v>
      </c>
      <c r="N1319" s="56">
        <f t="shared" si="3"/>
        <v>99.035915550291961</v>
      </c>
    </row>
    <row r="1320" spans="1:14" ht="15.75" customHeight="1" x14ac:dyDescent="0.25">
      <c r="A1320" s="5">
        <v>50167000201</v>
      </c>
      <c r="B1320" s="5">
        <v>50167</v>
      </c>
      <c r="C1320" s="6" t="s">
        <v>1326</v>
      </c>
      <c r="D1320" s="6" t="s">
        <v>1326</v>
      </c>
      <c r="E1320" s="6" t="s">
        <v>1559</v>
      </c>
      <c r="F1320" s="6" t="s">
        <v>1560</v>
      </c>
      <c r="G1320" s="5">
        <v>224</v>
      </c>
      <c r="H1320" s="4">
        <f>accesibilidad!CD1320</f>
        <v>0.66490989091394093</v>
      </c>
      <c r="I1320" s="7">
        <f t="shared" si="0"/>
        <v>100.66490989091395</v>
      </c>
      <c r="J1320" s="8">
        <f>VLOOKUP(B1320,'ISDT municipal'!$A$4:$N$734,14)</f>
        <v>99.600954232203676</v>
      </c>
      <c r="K1320" s="9">
        <f>VLOOKUP(B1320,'ISDT asentamiento mas poblado'!$B$4:$I$734,8,FALSE)</f>
        <v>100.66490989091393</v>
      </c>
      <c r="L1320" s="7">
        <f t="shared" si="1"/>
        <v>1.0106821833878199</v>
      </c>
      <c r="M1320" s="10">
        <f t="shared" si="2"/>
        <v>99.600954232203676</v>
      </c>
      <c r="N1320" s="56">
        <f t="shared" si="3"/>
        <v>99.600954232203676</v>
      </c>
    </row>
    <row r="1321" spans="1:14" ht="15.75" customHeight="1" x14ac:dyDescent="0.25">
      <c r="A1321" s="5">
        <v>50168000101</v>
      </c>
      <c r="B1321" s="5">
        <v>50168</v>
      </c>
      <c r="C1321" s="6" t="s">
        <v>1327</v>
      </c>
      <c r="D1321" s="6" t="s">
        <v>1327</v>
      </c>
      <c r="E1321" s="6" t="s">
        <v>1559</v>
      </c>
      <c r="F1321" s="6" t="s">
        <v>1560</v>
      </c>
      <c r="G1321" s="5">
        <v>27</v>
      </c>
      <c r="H1321" s="4">
        <f>accesibilidad!CD1321</f>
        <v>-0.7514845388730903</v>
      </c>
      <c r="I1321" s="7">
        <f t="shared" si="0"/>
        <v>99.248515461126914</v>
      </c>
      <c r="J1321" s="8">
        <f>VLOOKUP(B1321,'ISDT municipal'!$A$4:$N$734,14)</f>
        <v>99.217987469196117</v>
      </c>
      <c r="K1321" s="9">
        <f>VLOOKUP(B1321,'ISDT asentamiento mas poblado'!$B$4:$I$734,8,FALSE)</f>
        <v>99.248515461126914</v>
      </c>
      <c r="L1321" s="7">
        <f t="shared" si="1"/>
        <v>1.0003076860628752</v>
      </c>
      <c r="M1321" s="10">
        <f t="shared" si="2"/>
        <v>99.217987469196117</v>
      </c>
      <c r="N1321" s="56">
        <f t="shared" si="3"/>
        <v>99.217987469196117</v>
      </c>
    </row>
    <row r="1322" spans="1:14" ht="15.75" customHeight="1" x14ac:dyDescent="0.25">
      <c r="A1322" s="5">
        <v>50169000101</v>
      </c>
      <c r="B1322" s="5">
        <v>50169</v>
      </c>
      <c r="C1322" s="6" t="s">
        <v>1328</v>
      </c>
      <c r="D1322" s="6" t="s">
        <v>1328</v>
      </c>
      <c r="E1322" s="6" t="s">
        <v>1559</v>
      </c>
      <c r="F1322" s="6" t="s">
        <v>1560</v>
      </c>
      <c r="G1322" s="5">
        <v>415</v>
      </c>
      <c r="H1322" s="4">
        <f>accesibilidad!CD1322</f>
        <v>0.10264441189370851</v>
      </c>
      <c r="I1322" s="7">
        <f t="shared" si="0"/>
        <v>100.10264441189371</v>
      </c>
      <c r="J1322" s="8">
        <f>VLOOKUP(B1322,'ISDT municipal'!$A$4:$N$734,14)</f>
        <v>99.639472691674143</v>
      </c>
      <c r="K1322" s="9">
        <f>VLOOKUP(B1322,'ISDT asentamiento mas poblado'!$B$4:$I$734,8,FALSE)</f>
        <v>100.10264441189371</v>
      </c>
      <c r="L1322" s="7">
        <f t="shared" si="1"/>
        <v>1.00464847622842</v>
      </c>
      <c r="M1322" s="10">
        <f t="shared" si="2"/>
        <v>99.639472691674143</v>
      </c>
      <c r="N1322" s="56">
        <f t="shared" si="3"/>
        <v>99.639472691674143</v>
      </c>
    </row>
    <row r="1323" spans="1:14" ht="15.75" customHeight="1" x14ac:dyDescent="0.25">
      <c r="A1323" s="5">
        <v>50170000101</v>
      </c>
      <c r="B1323" s="5">
        <v>50170</v>
      </c>
      <c r="C1323" s="6" t="s">
        <v>1329</v>
      </c>
      <c r="D1323" s="6" t="s">
        <v>1329</v>
      </c>
      <c r="E1323" s="6" t="s">
        <v>1559</v>
      </c>
      <c r="F1323" s="6" t="s">
        <v>1560</v>
      </c>
      <c r="G1323" s="5">
        <v>394</v>
      </c>
      <c r="H1323" s="4">
        <f>accesibilidad!CD1323</f>
        <v>0.96217710113561838</v>
      </c>
      <c r="I1323" s="7">
        <f t="shared" si="0"/>
        <v>100.96217710113562</v>
      </c>
      <c r="J1323" s="8">
        <f>VLOOKUP(B1323,'ISDT municipal'!$A$4:$N$734,14)</f>
        <v>100.26405940436571</v>
      </c>
      <c r="K1323" s="9">
        <f>VLOOKUP(B1323,'ISDT asentamiento mas poblado'!$B$4:$I$734,8,FALSE)</f>
        <v>100.96217710113561</v>
      </c>
      <c r="L1323" s="7">
        <f t="shared" si="1"/>
        <v>1.0069627910630905</v>
      </c>
      <c r="M1323" s="10">
        <f t="shared" si="2"/>
        <v>100.26405940436571</v>
      </c>
      <c r="N1323" s="56">
        <f t="shared" si="3"/>
        <v>100.26405940436571</v>
      </c>
    </row>
    <row r="1324" spans="1:14" ht="15.75" customHeight="1" x14ac:dyDescent="0.25">
      <c r="A1324" s="5">
        <v>50171000101</v>
      </c>
      <c r="B1324" s="5">
        <v>50171</v>
      </c>
      <c r="C1324" s="6" t="s">
        <v>1330</v>
      </c>
      <c r="D1324" s="6" t="s">
        <v>1330</v>
      </c>
      <c r="E1324" s="6" t="s">
        <v>1559</v>
      </c>
      <c r="F1324" s="6" t="s">
        <v>1560</v>
      </c>
      <c r="G1324" s="5">
        <v>114</v>
      </c>
      <c r="H1324" s="4">
        <f>accesibilidad!CD1324</f>
        <v>-0.80253702942734662</v>
      </c>
      <c r="I1324" s="7">
        <f t="shared" si="0"/>
        <v>99.197462970572658</v>
      </c>
      <c r="J1324" s="8">
        <f>VLOOKUP(B1324,'ISDT municipal'!$A$4:$N$734,14)</f>
        <v>99.589457434188304</v>
      </c>
      <c r="K1324" s="9">
        <f>VLOOKUP(B1324,'ISDT asentamiento mas poblado'!$B$4:$I$734,8,FALSE)</f>
        <v>99.197462970572658</v>
      </c>
      <c r="L1324" s="7">
        <f t="shared" si="1"/>
        <v>0.99606389598141265</v>
      </c>
      <c r="M1324" s="10">
        <f t="shared" si="2"/>
        <v>99.589457434188304</v>
      </c>
      <c r="N1324" s="56">
        <f t="shared" si="3"/>
        <v>99.589457434188304</v>
      </c>
    </row>
    <row r="1325" spans="1:14" ht="15.75" customHeight="1" x14ac:dyDescent="0.25">
      <c r="A1325" s="5">
        <v>50172000101</v>
      </c>
      <c r="B1325" s="5">
        <v>50172</v>
      </c>
      <c r="C1325" s="6" t="s">
        <v>1331</v>
      </c>
      <c r="D1325" s="6" t="s">
        <v>1332</v>
      </c>
      <c r="E1325" s="6" t="s">
        <v>1561</v>
      </c>
      <c r="F1325" s="6" t="s">
        <v>1562</v>
      </c>
      <c r="G1325" s="5">
        <v>3</v>
      </c>
      <c r="H1325" s="4">
        <f>accesibilidad!CD1325</f>
        <v>-0.14834397714550526</v>
      </c>
      <c r="I1325" s="7">
        <f t="shared" si="0"/>
        <v>99.851656022854499</v>
      </c>
      <c r="J1325" s="8">
        <f>VLOOKUP(B1325,'ISDT municipal'!$A$4:$N$734,14)</f>
        <v>99.875016829864094</v>
      </c>
      <c r="K1325" s="9">
        <f>VLOOKUP(B1325,'ISDT asentamiento mas poblado'!$B$4:$I$734,8,FALSE)</f>
        <v>100.56113520167285</v>
      </c>
      <c r="L1325" s="7">
        <f t="shared" si="1"/>
        <v>1.0068697697741325</v>
      </c>
      <c r="M1325" s="10">
        <f t="shared" si="2"/>
        <v>99.170378355141068</v>
      </c>
      <c r="N1325" s="56">
        <f t="shared" si="3"/>
        <v>99.170378355141068</v>
      </c>
    </row>
    <row r="1326" spans="1:14" ht="15.75" customHeight="1" x14ac:dyDescent="0.25">
      <c r="A1326" s="5">
        <v>50172000201</v>
      </c>
      <c r="B1326" s="5">
        <v>50172</v>
      </c>
      <c r="C1326" s="6" t="s">
        <v>1332</v>
      </c>
      <c r="D1326" s="6" t="s">
        <v>1332</v>
      </c>
      <c r="E1326" s="6" t="s">
        <v>1559</v>
      </c>
      <c r="F1326" s="6" t="s">
        <v>1560</v>
      </c>
      <c r="G1326" s="5">
        <v>186</v>
      </c>
      <c r="H1326" s="4">
        <f>accesibilidad!CD1326</f>
        <v>0.56113520167285735</v>
      </c>
      <c r="I1326" s="7">
        <f t="shared" si="0"/>
        <v>100.56113520167285</v>
      </c>
      <c r="J1326" s="8">
        <f>VLOOKUP(B1326,'ISDT municipal'!$A$4:$N$734,14)</f>
        <v>99.875016829864094</v>
      </c>
      <c r="K1326" s="9">
        <f>VLOOKUP(B1326,'ISDT asentamiento mas poblado'!$B$4:$I$734,8,FALSE)</f>
        <v>100.56113520167285</v>
      </c>
      <c r="L1326" s="7">
        <f t="shared" si="1"/>
        <v>1.0068697697741325</v>
      </c>
      <c r="M1326" s="10">
        <f t="shared" si="2"/>
        <v>99.875016829864094</v>
      </c>
      <c r="N1326" s="56">
        <f t="shared" si="3"/>
        <v>99.875016829864094</v>
      </c>
    </row>
    <row r="1327" spans="1:14" ht="15.75" customHeight="1" x14ac:dyDescent="0.25">
      <c r="A1327" s="5">
        <v>50173000101</v>
      </c>
      <c r="B1327" s="5">
        <v>50173</v>
      </c>
      <c r="C1327" s="6" t="s">
        <v>1333</v>
      </c>
      <c r="D1327" s="6" t="s">
        <v>1334</v>
      </c>
      <c r="E1327" s="6" t="s">
        <v>1561</v>
      </c>
      <c r="F1327" s="6" t="s">
        <v>1562</v>
      </c>
      <c r="G1327" s="5">
        <v>56</v>
      </c>
      <c r="H1327" s="4">
        <f>accesibilidad!CD1327</f>
        <v>-0.89940549062435193</v>
      </c>
      <c r="I1327" s="7">
        <f t="shared" si="0"/>
        <v>99.100594509375654</v>
      </c>
      <c r="J1327" s="8">
        <f>VLOOKUP(B1327,'ISDT municipal'!$A$4:$N$734,14)</f>
        <v>98.537282303373203</v>
      </c>
      <c r="K1327" s="9">
        <f>VLOOKUP(B1327,'ISDT asentamiento mas poblado'!$B$4:$I$734,8,FALSE)</f>
        <v>99.593672748096296</v>
      </c>
      <c r="L1327" s="7">
        <f t="shared" si="1"/>
        <v>1.0107207182908771</v>
      </c>
      <c r="M1327" s="10">
        <f t="shared" si="2"/>
        <v>98.04943414730252</v>
      </c>
      <c r="N1327" s="56">
        <f t="shared" si="3"/>
        <v>98.04943414730252</v>
      </c>
    </row>
    <row r="1328" spans="1:14" ht="15.75" customHeight="1" x14ac:dyDescent="0.25">
      <c r="A1328" s="5">
        <v>50173000201</v>
      </c>
      <c r="B1328" s="5">
        <v>50173</v>
      </c>
      <c r="C1328" s="6" t="s">
        <v>1334</v>
      </c>
      <c r="D1328" s="6" t="s">
        <v>1334</v>
      </c>
      <c r="E1328" s="6" t="s">
        <v>1559</v>
      </c>
      <c r="F1328" s="6" t="s">
        <v>1560</v>
      </c>
      <c r="G1328" s="5">
        <v>87</v>
      </c>
      <c r="H1328" s="4">
        <f>accesibilidad!CD1328</f>
        <v>-0.40632725190369806</v>
      </c>
      <c r="I1328" s="7">
        <f t="shared" si="0"/>
        <v>99.593672748096296</v>
      </c>
      <c r="J1328" s="8">
        <f>VLOOKUP(B1328,'ISDT municipal'!$A$4:$N$734,14)</f>
        <v>98.537282303373203</v>
      </c>
      <c r="K1328" s="9">
        <f>VLOOKUP(B1328,'ISDT asentamiento mas poblado'!$B$4:$I$734,8,FALSE)</f>
        <v>99.593672748096296</v>
      </c>
      <c r="L1328" s="7">
        <f t="shared" si="1"/>
        <v>1.0107207182908771</v>
      </c>
      <c r="M1328" s="10">
        <f t="shared" si="2"/>
        <v>98.537282303373203</v>
      </c>
      <c r="N1328" s="56">
        <f t="shared" si="3"/>
        <v>98.537282303373203</v>
      </c>
    </row>
    <row r="1329" spans="1:14" ht="15.75" customHeight="1" x14ac:dyDescent="0.25">
      <c r="A1329" s="5">
        <v>50174000101</v>
      </c>
      <c r="B1329" s="5">
        <v>50174</v>
      </c>
      <c r="C1329" s="6" t="s">
        <v>1335</v>
      </c>
      <c r="D1329" s="6" t="s">
        <v>1335</v>
      </c>
      <c r="E1329" s="6" t="s">
        <v>1559</v>
      </c>
      <c r="F1329" s="6" t="s">
        <v>1560</v>
      </c>
      <c r="G1329" s="5">
        <v>90</v>
      </c>
      <c r="H1329" s="4">
        <f>accesibilidad!CD1329</f>
        <v>8.4345473801794621E-2</v>
      </c>
      <c r="I1329" s="7">
        <f t="shared" si="0"/>
        <v>100.08434547380179</v>
      </c>
      <c r="J1329" s="8">
        <f>VLOOKUP(B1329,'ISDT municipal'!$A$4:$N$734,14)</f>
        <v>99.156841160815091</v>
      </c>
      <c r="K1329" s="9">
        <f>VLOOKUP(B1329,'ISDT asentamiento mas poblado'!$B$4:$I$734,8,FALSE)</f>
        <v>100.08434547380179</v>
      </c>
      <c r="L1329" s="7">
        <f t="shared" si="1"/>
        <v>1.0093539114611614</v>
      </c>
      <c r="M1329" s="10">
        <f t="shared" si="2"/>
        <v>99.156841160815091</v>
      </c>
      <c r="N1329" s="56">
        <f t="shared" si="3"/>
        <v>99.156841160815091</v>
      </c>
    </row>
    <row r="1330" spans="1:14" ht="15.75" customHeight="1" x14ac:dyDescent="0.25">
      <c r="A1330" s="5">
        <v>50175000201</v>
      </c>
      <c r="B1330" s="5">
        <v>50175</v>
      </c>
      <c r="C1330" s="6" t="s">
        <v>1336</v>
      </c>
      <c r="D1330" s="6" t="s">
        <v>1336</v>
      </c>
      <c r="E1330" s="6" t="s">
        <v>1559</v>
      </c>
      <c r="F1330" s="6" t="s">
        <v>1560</v>
      </c>
      <c r="G1330" s="5">
        <v>1066</v>
      </c>
      <c r="H1330" s="4">
        <f>accesibilidad!CD1330</f>
        <v>1.9865638351306112</v>
      </c>
      <c r="I1330" s="7">
        <f t="shared" si="0"/>
        <v>101.98656383513061</v>
      </c>
      <c r="J1330" s="8">
        <f>VLOOKUP(B1330,'ISDT municipal'!$A$4:$N$734,14)</f>
        <v>100.55852929467306</v>
      </c>
      <c r="K1330" s="9">
        <f>VLOOKUP(B1330,'ISDT asentamiento mas poblado'!$B$4:$I$734,8,FALSE)</f>
        <v>101.98656383513061</v>
      </c>
      <c r="L1330" s="7">
        <f t="shared" si="1"/>
        <v>1.0142010285002567</v>
      </c>
      <c r="M1330" s="10">
        <f t="shared" si="2"/>
        <v>100.55852929467306</v>
      </c>
      <c r="N1330" s="56">
        <f t="shared" si="3"/>
        <v>100.55852929467306</v>
      </c>
    </row>
    <row r="1331" spans="1:14" ht="15.75" customHeight="1" x14ac:dyDescent="0.25">
      <c r="A1331" s="5">
        <v>50176000101</v>
      </c>
      <c r="B1331" s="5">
        <v>50176</v>
      </c>
      <c r="C1331" s="6" t="s">
        <v>1337</v>
      </c>
      <c r="D1331" s="6" t="s">
        <v>1337</v>
      </c>
      <c r="E1331" s="6" t="s">
        <v>1559</v>
      </c>
      <c r="F1331" s="6" t="s">
        <v>1560</v>
      </c>
      <c r="G1331" s="5">
        <v>276</v>
      </c>
      <c r="H1331" s="4">
        <f>accesibilidad!CD1331</f>
        <v>0.20537640322255954</v>
      </c>
      <c r="I1331" s="7">
        <f t="shared" si="0"/>
        <v>100.20537640322256</v>
      </c>
      <c r="J1331" s="8">
        <f>VLOOKUP(B1331,'ISDT municipal'!$A$4:$N$734,14)</f>
        <v>99.805986480802588</v>
      </c>
      <c r="K1331" s="9">
        <f>VLOOKUP(B1331,'ISDT asentamiento mas poblado'!$B$4:$I$734,8,FALSE)</f>
        <v>100.20537640322256</v>
      </c>
      <c r="L1331" s="7">
        <f t="shared" si="1"/>
        <v>1.0040016629913957</v>
      </c>
      <c r="M1331" s="10">
        <f t="shared" si="2"/>
        <v>99.805986480802588</v>
      </c>
      <c r="N1331" s="56">
        <f t="shared" si="3"/>
        <v>99.805986480802588</v>
      </c>
    </row>
    <row r="1332" spans="1:14" ht="15.75" customHeight="1" x14ac:dyDescent="0.25">
      <c r="A1332" s="5">
        <v>50177000101</v>
      </c>
      <c r="B1332" s="5">
        <v>50177</v>
      </c>
      <c r="C1332" s="6" t="s">
        <v>1338</v>
      </c>
      <c r="D1332" s="6" t="s">
        <v>1338</v>
      </c>
      <c r="E1332" s="6" t="s">
        <v>1559</v>
      </c>
      <c r="F1332" s="6" t="s">
        <v>1560</v>
      </c>
      <c r="G1332" s="5">
        <v>298</v>
      </c>
      <c r="H1332" s="4">
        <f>accesibilidad!CD1332</f>
        <v>0.86875740575513916</v>
      </c>
      <c r="I1332" s="7">
        <f t="shared" si="0"/>
        <v>100.86875740575513</v>
      </c>
      <c r="J1332" s="8">
        <f>VLOOKUP(B1332,'ISDT municipal'!$A$4:$N$734,14)</f>
        <v>99.944198822911488</v>
      </c>
      <c r="K1332" s="9">
        <f>VLOOKUP(B1332,'ISDT asentamiento mas poblado'!$B$4:$I$734,8,FALSE)</f>
        <v>100.86875740575513</v>
      </c>
      <c r="L1332" s="7">
        <f t="shared" si="1"/>
        <v>1.0092507478546289</v>
      </c>
      <c r="M1332" s="10">
        <f t="shared" si="2"/>
        <v>99.944198822911488</v>
      </c>
      <c r="N1332" s="56">
        <f t="shared" si="3"/>
        <v>99.944198822911488</v>
      </c>
    </row>
    <row r="1333" spans="1:14" ht="15.75" customHeight="1" x14ac:dyDescent="0.25">
      <c r="A1333" s="5">
        <v>50177000201</v>
      </c>
      <c r="B1333" s="5">
        <v>50177</v>
      </c>
      <c r="C1333" s="6" t="s">
        <v>1339</v>
      </c>
      <c r="D1333" s="6" t="s">
        <v>1338</v>
      </c>
      <c r="E1333" s="6" t="s">
        <v>1561</v>
      </c>
      <c r="F1333" s="6" t="s">
        <v>1562</v>
      </c>
      <c r="G1333" s="5">
        <v>23</v>
      </c>
      <c r="H1333" s="4">
        <f>accesibilidad!CD1333</f>
        <v>0.22628700960826167</v>
      </c>
      <c r="I1333" s="7">
        <f t="shared" si="0"/>
        <v>100.22628700960826</v>
      </c>
      <c r="J1333" s="8">
        <f>VLOOKUP(B1333,'ISDT municipal'!$A$4:$N$734,14)</f>
        <v>99.944198822911488</v>
      </c>
      <c r="K1333" s="9">
        <f>VLOOKUP(B1333,'ISDT asentamiento mas poblado'!$B$4:$I$734,8,FALSE)</f>
        <v>100.86875740575513</v>
      </c>
      <c r="L1333" s="7">
        <f t="shared" si="1"/>
        <v>1.0092507478546289</v>
      </c>
      <c r="M1333" s="10">
        <f t="shared" si="2"/>
        <v>99.307617282087676</v>
      </c>
      <c r="N1333" s="56">
        <f t="shared" si="3"/>
        <v>99.307617282087676</v>
      </c>
    </row>
    <row r="1334" spans="1:14" ht="15.75" customHeight="1" x14ac:dyDescent="0.25">
      <c r="A1334" s="5">
        <v>50178000101</v>
      </c>
      <c r="B1334" s="5">
        <v>50178</v>
      </c>
      <c r="C1334" s="6" t="s">
        <v>1340</v>
      </c>
      <c r="D1334" s="6" t="s">
        <v>1340</v>
      </c>
      <c r="E1334" s="6" t="s">
        <v>1559</v>
      </c>
      <c r="F1334" s="6" t="s">
        <v>1560</v>
      </c>
      <c r="G1334" s="5">
        <v>319</v>
      </c>
      <c r="H1334" s="4">
        <f>accesibilidad!CD1334</f>
        <v>0.47917249426925401</v>
      </c>
      <c r="I1334" s="7">
        <f t="shared" si="0"/>
        <v>100.47917249426925</v>
      </c>
      <c r="J1334" s="8">
        <f>VLOOKUP(B1334,'ISDT municipal'!$A$4:$N$734,14)</f>
        <v>99.151388520524549</v>
      </c>
      <c r="K1334" s="9">
        <f>VLOOKUP(B1334,'ISDT asentamiento mas poblado'!$B$4:$I$734,8,FALSE)</f>
        <v>100.47917249426925</v>
      </c>
      <c r="L1334" s="7">
        <f t="shared" si="1"/>
        <v>1.0133914813857583</v>
      </c>
      <c r="M1334" s="10">
        <f t="shared" si="2"/>
        <v>99.151388520524549</v>
      </c>
      <c r="N1334" s="56">
        <f t="shared" si="3"/>
        <v>99.151388520524549</v>
      </c>
    </row>
    <row r="1335" spans="1:14" ht="15.75" customHeight="1" x14ac:dyDescent="0.25">
      <c r="A1335" s="5">
        <v>50179000101</v>
      </c>
      <c r="B1335" s="5">
        <v>50179</v>
      </c>
      <c r="C1335" s="6" t="s">
        <v>1341</v>
      </c>
      <c r="D1335" s="6" t="s">
        <v>1341</v>
      </c>
      <c r="E1335" s="6" t="s">
        <v>1559</v>
      </c>
      <c r="F1335" s="6" t="s">
        <v>1560</v>
      </c>
      <c r="G1335" s="5">
        <v>265</v>
      </c>
      <c r="H1335" s="4">
        <f>accesibilidad!CD1335</f>
        <v>-0.7657652737162598</v>
      </c>
      <c r="I1335" s="7">
        <f t="shared" si="0"/>
        <v>99.234234726283745</v>
      </c>
      <c r="J1335" s="8">
        <f>VLOOKUP(B1335,'ISDT municipal'!$A$4:$N$734,14)</f>
        <v>99.165568594441197</v>
      </c>
      <c r="K1335" s="9">
        <f>VLOOKUP(B1335,'ISDT asentamiento mas poblado'!$B$4:$I$734,8,FALSE)</f>
        <v>99.234234726283745</v>
      </c>
      <c r="L1335" s="7">
        <f t="shared" si="1"/>
        <v>1.0006924392489833</v>
      </c>
      <c r="M1335" s="10">
        <f t="shared" si="2"/>
        <v>99.165568594441197</v>
      </c>
      <c r="N1335" s="56">
        <f t="shared" si="3"/>
        <v>99.165568594441197</v>
      </c>
    </row>
    <row r="1336" spans="1:14" ht="15.75" customHeight="1" x14ac:dyDescent="0.25">
      <c r="A1336" s="5">
        <v>50180000101</v>
      </c>
      <c r="B1336" s="5">
        <v>50180</v>
      </c>
      <c r="C1336" s="6" t="s">
        <v>1342</v>
      </c>
      <c r="D1336" s="6" t="s">
        <v>1342</v>
      </c>
      <c r="E1336" s="6" t="s">
        <v>1559</v>
      </c>
      <c r="F1336" s="6" t="s">
        <v>1560</v>
      </c>
      <c r="G1336" s="5">
        <v>120</v>
      </c>
      <c r="H1336" s="4">
        <f>accesibilidad!CD1336</f>
        <v>1.1998535060553801</v>
      </c>
      <c r="I1336" s="7">
        <f t="shared" si="0"/>
        <v>101.19985350605538</v>
      </c>
      <c r="J1336" s="8">
        <f>VLOOKUP(B1336,'ISDT municipal'!$A$4:$N$734,14)</f>
        <v>100.30607109213371</v>
      </c>
      <c r="K1336" s="9">
        <f>VLOOKUP(B1336,'ISDT asentamiento mas poblado'!$B$4:$I$734,8,FALSE)</f>
        <v>101.19985350605538</v>
      </c>
      <c r="L1336" s="7">
        <f t="shared" si="1"/>
        <v>1.0089105515168739</v>
      </c>
      <c r="M1336" s="10">
        <f t="shared" si="2"/>
        <v>100.30607109213371</v>
      </c>
      <c r="N1336" s="56">
        <f t="shared" si="3"/>
        <v>100.30607109213371</v>
      </c>
    </row>
    <row r="1337" spans="1:14" ht="15.75" customHeight="1" x14ac:dyDescent="0.25">
      <c r="A1337" s="5">
        <v>50181000201</v>
      </c>
      <c r="B1337" s="5">
        <v>50181</v>
      </c>
      <c r="C1337" s="6" t="s">
        <v>1343</v>
      </c>
      <c r="D1337" s="6" t="s">
        <v>1343</v>
      </c>
      <c r="E1337" s="6" t="s">
        <v>1559</v>
      </c>
      <c r="F1337" s="6" t="s">
        <v>1560</v>
      </c>
      <c r="G1337" s="5">
        <v>1272</v>
      </c>
      <c r="H1337" s="4">
        <f>accesibilidad!CD1337</f>
        <v>1.4405816040354193</v>
      </c>
      <c r="I1337" s="7">
        <f t="shared" si="0"/>
        <v>101.44058160403542</v>
      </c>
      <c r="J1337" s="8">
        <f>VLOOKUP(B1337,'ISDT municipal'!$A$4:$N$734,14)</f>
        <v>100.93246432532779</v>
      </c>
      <c r="K1337" s="9">
        <f>VLOOKUP(B1337,'ISDT asentamiento mas poblado'!$B$4:$I$734,8,FALSE)</f>
        <v>101.44058160403542</v>
      </c>
      <c r="L1337" s="7">
        <f t="shared" si="1"/>
        <v>1.0050342303846842</v>
      </c>
      <c r="M1337" s="10">
        <f t="shared" si="2"/>
        <v>100.93246432532779</v>
      </c>
      <c r="N1337" s="56">
        <f t="shared" si="3"/>
        <v>100.93246432532779</v>
      </c>
    </row>
    <row r="1338" spans="1:14" ht="15.75" customHeight="1" x14ac:dyDescent="0.25">
      <c r="A1338" s="5">
        <v>50181000202</v>
      </c>
      <c r="B1338" s="5">
        <v>50181</v>
      </c>
      <c r="C1338" s="6" t="s">
        <v>1344</v>
      </c>
      <c r="D1338" s="6" t="s">
        <v>1343</v>
      </c>
      <c r="E1338" s="6" t="s">
        <v>1561</v>
      </c>
      <c r="F1338" s="6" t="s">
        <v>1562</v>
      </c>
      <c r="G1338" s="5">
        <v>8</v>
      </c>
      <c r="H1338" s="4">
        <f>accesibilidad!CD1338</f>
        <v>0.75818178458883567</v>
      </c>
      <c r="I1338" s="7">
        <f t="shared" si="0"/>
        <v>100.75818178458884</v>
      </c>
      <c r="J1338" s="8">
        <f>VLOOKUP(B1338,'ISDT municipal'!$A$4:$N$734,14)</f>
        <v>100.93246432532779</v>
      </c>
      <c r="K1338" s="9">
        <f>VLOOKUP(B1338,'ISDT asentamiento mas poblado'!$B$4:$I$734,8,FALSE)</f>
        <v>101.44058160403542</v>
      </c>
      <c r="L1338" s="7">
        <f t="shared" si="1"/>
        <v>1.0050342303846842</v>
      </c>
      <c r="M1338" s="10">
        <f t="shared" si="2"/>
        <v>100.25348265603144</v>
      </c>
      <c r="N1338" s="56">
        <f t="shared" si="3"/>
        <v>100.25348265603144</v>
      </c>
    </row>
    <row r="1339" spans="1:14" ht="15.75" customHeight="1" x14ac:dyDescent="0.25">
      <c r="A1339" s="5">
        <v>50181000301</v>
      </c>
      <c r="B1339" s="5">
        <v>50181</v>
      </c>
      <c r="C1339" s="6" t="s">
        <v>1345</v>
      </c>
      <c r="D1339" s="6" t="s">
        <v>1343</v>
      </c>
      <c r="E1339" s="6" t="s">
        <v>1561</v>
      </c>
      <c r="F1339" s="6" t="s">
        <v>1562</v>
      </c>
      <c r="G1339" s="5">
        <v>34</v>
      </c>
      <c r="H1339" s="4">
        <f>accesibilidad!CD1339</f>
        <v>1.0335847359682329</v>
      </c>
      <c r="I1339" s="7">
        <f t="shared" si="0"/>
        <v>101.03358473596823</v>
      </c>
      <c r="J1339" s="8">
        <f>VLOOKUP(B1339,'ISDT municipal'!$A$4:$N$734,14)</f>
        <v>100.93246432532779</v>
      </c>
      <c r="K1339" s="9">
        <f>VLOOKUP(B1339,'ISDT asentamiento mas poblado'!$B$4:$I$734,8,FALSE)</f>
        <v>101.44058160403542</v>
      </c>
      <c r="L1339" s="7">
        <f t="shared" si="1"/>
        <v>1.0050342303846842</v>
      </c>
      <c r="M1339" s="10">
        <f t="shared" si="2"/>
        <v>100.52750611021168</v>
      </c>
      <c r="N1339" s="56">
        <f t="shared" si="3"/>
        <v>100.52750611021168</v>
      </c>
    </row>
    <row r="1340" spans="1:14" ht="15.75" customHeight="1" x14ac:dyDescent="0.25">
      <c r="A1340" s="5">
        <v>50181000499</v>
      </c>
      <c r="B1340" s="5">
        <v>50181</v>
      </c>
      <c r="C1340" s="6" t="s">
        <v>1346</v>
      </c>
      <c r="D1340" s="6" t="s">
        <v>1343</v>
      </c>
      <c r="E1340" s="6" t="s">
        <v>1561</v>
      </c>
      <c r="F1340" s="6" t="s">
        <v>1562</v>
      </c>
      <c r="G1340" s="5">
        <v>41</v>
      </c>
      <c r="H1340" s="4">
        <f>accesibilidad!CD1340</f>
        <v>0.56547155811077077</v>
      </c>
      <c r="I1340" s="7">
        <f t="shared" si="0"/>
        <v>100.56547155811077</v>
      </c>
      <c r="J1340" s="8">
        <f>VLOOKUP(B1340,'ISDT municipal'!$A$4:$N$734,14)</f>
        <v>100.93246432532779</v>
      </c>
      <c r="K1340" s="9">
        <f>VLOOKUP(B1340,'ISDT asentamiento mas poblado'!$B$4:$I$734,8,FALSE)</f>
        <v>101.44058160403542</v>
      </c>
      <c r="L1340" s="7">
        <f t="shared" si="1"/>
        <v>1.0050342303846842</v>
      </c>
      <c r="M1340" s="10">
        <f t="shared" si="2"/>
        <v>100.06173771774779</v>
      </c>
      <c r="N1340" s="56">
        <f t="shared" si="3"/>
        <v>100.06173771774779</v>
      </c>
    </row>
    <row r="1341" spans="1:14" ht="15.75" customHeight="1" x14ac:dyDescent="0.25">
      <c r="A1341" s="5">
        <v>50181000599</v>
      </c>
      <c r="B1341" s="5">
        <v>50181</v>
      </c>
      <c r="C1341" s="6" t="s">
        <v>1347</v>
      </c>
      <c r="D1341" s="6" t="s">
        <v>1343</v>
      </c>
      <c r="E1341" s="6" t="s">
        <v>1561</v>
      </c>
      <c r="F1341" s="6" t="s">
        <v>1562</v>
      </c>
      <c r="G1341" s="5">
        <v>46</v>
      </c>
      <c r="H1341" s="4">
        <f>accesibilidad!CD1341</f>
        <v>0.91874985466529546</v>
      </c>
      <c r="I1341" s="7">
        <f t="shared" si="0"/>
        <v>100.91874985466529</v>
      </c>
      <c r="J1341" s="8">
        <f>VLOOKUP(B1341,'ISDT municipal'!$A$4:$N$734,14)</f>
        <v>100.93246432532779</v>
      </c>
      <c r="K1341" s="9">
        <f>VLOOKUP(B1341,'ISDT asentamiento mas poblado'!$B$4:$I$734,8,FALSE)</f>
        <v>101.44058160403542</v>
      </c>
      <c r="L1341" s="7">
        <f t="shared" si="1"/>
        <v>1.0050342303846842</v>
      </c>
      <c r="M1341" s="10">
        <f t="shared" si="2"/>
        <v>100.41324643842022</v>
      </c>
      <c r="N1341" s="56">
        <f t="shared" si="3"/>
        <v>100.41324643842022</v>
      </c>
    </row>
    <row r="1342" spans="1:14" ht="15.75" customHeight="1" x14ac:dyDescent="0.25">
      <c r="A1342" s="5">
        <v>50182000101</v>
      </c>
      <c r="B1342" s="5">
        <v>50182</v>
      </c>
      <c r="C1342" s="6" t="s">
        <v>1348</v>
      </c>
      <c r="D1342" s="6" t="s">
        <v>1349</v>
      </c>
      <c r="E1342" s="6" t="s">
        <v>1561</v>
      </c>
      <c r="F1342" s="6" t="s">
        <v>1562</v>
      </c>
      <c r="G1342" s="5">
        <v>838</v>
      </c>
      <c r="H1342" s="4">
        <f>accesibilidad!CD1342</f>
        <v>0.87188257741866904</v>
      </c>
      <c r="I1342" s="7">
        <f t="shared" si="0"/>
        <v>100.87188257741867</v>
      </c>
      <c r="J1342" s="8">
        <f>VLOOKUP(B1342,'ISDT municipal'!$A$4:$N$734,14)</f>
        <v>101.91120031473638</v>
      </c>
      <c r="K1342" s="9">
        <f>VLOOKUP(B1342,'ISDT asentamiento mas poblado'!$B$4:$I$734,8,FALSE)</f>
        <v>101.47816391523027</v>
      </c>
      <c r="L1342" s="7">
        <f t="shared" si="1"/>
        <v>0.99575084585238183</v>
      </c>
      <c r="M1342" s="10">
        <f t="shared" si="2"/>
        <v>101.30233180075324</v>
      </c>
      <c r="N1342" s="56">
        <f t="shared" si="3"/>
        <v>101.30233180075324</v>
      </c>
    </row>
    <row r="1343" spans="1:14" ht="15.75" customHeight="1" x14ac:dyDescent="0.25">
      <c r="A1343" s="5">
        <v>50182000201</v>
      </c>
      <c r="B1343" s="5">
        <v>50182</v>
      </c>
      <c r="C1343" s="6" t="s">
        <v>1349</v>
      </c>
      <c r="D1343" s="6" t="s">
        <v>1349</v>
      </c>
      <c r="E1343" s="6" t="s">
        <v>1559</v>
      </c>
      <c r="F1343" s="6" t="s">
        <v>1560</v>
      </c>
      <c r="G1343" s="5">
        <v>5056</v>
      </c>
      <c r="H1343" s="4">
        <f>accesibilidad!CD1343</f>
        <v>1.478163915230271</v>
      </c>
      <c r="I1343" s="7">
        <f t="shared" si="0"/>
        <v>101.47816391523027</v>
      </c>
      <c r="J1343" s="8">
        <f>VLOOKUP(B1343,'ISDT municipal'!$A$4:$N$734,14)</f>
        <v>101.91120031473638</v>
      </c>
      <c r="K1343" s="9">
        <f>VLOOKUP(B1343,'ISDT asentamiento mas poblado'!$B$4:$I$734,8,FALSE)</f>
        <v>101.47816391523027</v>
      </c>
      <c r="L1343" s="7">
        <f t="shared" si="1"/>
        <v>0.99575084585238183</v>
      </c>
      <c r="M1343" s="10">
        <f t="shared" si="2"/>
        <v>101.91120031473638</v>
      </c>
      <c r="N1343" s="56">
        <f t="shared" si="3"/>
        <v>101.91120031473638</v>
      </c>
    </row>
    <row r="1344" spans="1:14" ht="15.75" customHeight="1" x14ac:dyDescent="0.25">
      <c r="A1344" s="5">
        <v>50183000101</v>
      </c>
      <c r="B1344" s="5">
        <v>50183</v>
      </c>
      <c r="C1344" s="6" t="s">
        <v>1350</v>
      </c>
      <c r="D1344" s="6" t="s">
        <v>1350</v>
      </c>
      <c r="E1344" s="6" t="s">
        <v>1559</v>
      </c>
      <c r="F1344" s="6" t="s">
        <v>1560</v>
      </c>
      <c r="G1344" s="5">
        <v>363</v>
      </c>
      <c r="H1344" s="4">
        <f>accesibilidad!CD1344</f>
        <v>0.81172254375159258</v>
      </c>
      <c r="I1344" s="7">
        <f t="shared" si="0"/>
        <v>100.81172254375159</v>
      </c>
      <c r="J1344" s="8">
        <f>VLOOKUP(B1344,'ISDT municipal'!$A$4:$N$734,14)</f>
        <v>100.36595790777264</v>
      </c>
      <c r="K1344" s="9">
        <f>VLOOKUP(B1344,'ISDT asentamiento mas poblado'!$B$4:$I$734,8,FALSE)</f>
        <v>100.81172254375159</v>
      </c>
      <c r="L1344" s="7">
        <f t="shared" si="1"/>
        <v>1.0044413927318718</v>
      </c>
      <c r="M1344" s="10">
        <f t="shared" si="2"/>
        <v>100.36595790777264</v>
      </c>
      <c r="N1344" s="56">
        <f t="shared" si="3"/>
        <v>100.36595790777264</v>
      </c>
    </row>
    <row r="1345" spans="1:14" ht="15.75" customHeight="1" x14ac:dyDescent="0.25">
      <c r="A1345" s="5">
        <v>50184000101</v>
      </c>
      <c r="B1345" s="5">
        <v>50184</v>
      </c>
      <c r="C1345" s="6" t="s">
        <v>1351</v>
      </c>
      <c r="D1345" s="6" t="s">
        <v>1351</v>
      </c>
      <c r="E1345" s="6" t="s">
        <v>1559</v>
      </c>
      <c r="F1345" s="6" t="s">
        <v>1560</v>
      </c>
      <c r="G1345" s="5">
        <v>96</v>
      </c>
      <c r="H1345" s="4">
        <f>accesibilidad!CD1345</f>
        <v>0.23643738516610396</v>
      </c>
      <c r="I1345" s="7">
        <f t="shared" si="0"/>
        <v>100.2364373851661</v>
      </c>
      <c r="J1345" s="8">
        <f>VLOOKUP(B1345,'ISDT municipal'!$A$4:$N$734,14)</f>
        <v>99.901112950492347</v>
      </c>
      <c r="K1345" s="9">
        <f>VLOOKUP(B1345,'ISDT asentamiento mas poblado'!$B$4:$I$734,8,FALSE)</f>
        <v>100.2364373851661</v>
      </c>
      <c r="L1345" s="7">
        <f t="shared" si="1"/>
        <v>1.0033565635534003</v>
      </c>
      <c r="M1345" s="10">
        <f t="shared" si="2"/>
        <v>99.901112950492347</v>
      </c>
      <c r="N1345" s="56">
        <f t="shared" si="3"/>
        <v>99.901112950492347</v>
      </c>
    </row>
    <row r="1346" spans="1:14" ht="15.75" customHeight="1" x14ac:dyDescent="0.25">
      <c r="A1346" s="5">
        <v>50185000101</v>
      </c>
      <c r="B1346" s="5">
        <v>50185</v>
      </c>
      <c r="C1346" s="6" t="s">
        <v>1352</v>
      </c>
      <c r="D1346" s="6" t="s">
        <v>1353</v>
      </c>
      <c r="E1346" s="6" t="s">
        <v>1561</v>
      </c>
      <c r="F1346" s="6" t="s">
        <v>1562</v>
      </c>
      <c r="G1346" s="5">
        <v>12</v>
      </c>
      <c r="H1346" s="4">
        <f>accesibilidad!CD1346</f>
        <v>-3.6310407697135968E-4</v>
      </c>
      <c r="I1346" s="7">
        <f t="shared" si="0"/>
        <v>99.999636895923032</v>
      </c>
      <c r="J1346" s="8">
        <f>VLOOKUP(B1346,'ISDT municipal'!$A$4:$N$734,14)</f>
        <v>100.26876744997013</v>
      </c>
      <c r="K1346" s="9">
        <f>VLOOKUP(B1346,'ISDT asentamiento mas poblado'!$B$4:$I$734,8,FALSE)</f>
        <v>100.04127954820187</v>
      </c>
      <c r="L1346" s="7">
        <f t="shared" si="1"/>
        <v>0.99773121872788784</v>
      </c>
      <c r="M1346" s="10">
        <f t="shared" si="2"/>
        <v>100.22703010478419</v>
      </c>
      <c r="N1346" s="56">
        <f t="shared" si="3"/>
        <v>100.22703010478419</v>
      </c>
    </row>
    <row r="1347" spans="1:14" ht="15.75" customHeight="1" x14ac:dyDescent="0.25">
      <c r="A1347" s="5">
        <v>50185000201</v>
      </c>
      <c r="B1347" s="5">
        <v>50185</v>
      </c>
      <c r="C1347" s="6" t="s">
        <v>1354</v>
      </c>
      <c r="D1347" s="6" t="s">
        <v>1353</v>
      </c>
      <c r="E1347" s="6" t="s">
        <v>1561</v>
      </c>
      <c r="F1347" s="6" t="s">
        <v>1562</v>
      </c>
      <c r="G1347" s="5">
        <v>7</v>
      </c>
      <c r="H1347" s="4">
        <f>accesibilidad!CD1347</f>
        <v>-0.79657293394706319</v>
      </c>
      <c r="I1347" s="7">
        <f t="shared" si="0"/>
        <v>99.203427066052939</v>
      </c>
      <c r="J1347" s="8">
        <f>VLOOKUP(B1347,'ISDT municipal'!$A$4:$N$734,14)</f>
        <v>100.26876744997013</v>
      </c>
      <c r="K1347" s="9">
        <f>VLOOKUP(B1347,'ISDT asentamiento mas poblado'!$B$4:$I$734,8,FALSE)</f>
        <v>100.04127954820187</v>
      </c>
      <c r="L1347" s="7">
        <f t="shared" si="1"/>
        <v>0.99773121872788784</v>
      </c>
      <c r="M1347" s="10">
        <f t="shared" si="2"/>
        <v>99.429009741258568</v>
      </c>
      <c r="N1347" s="56">
        <f t="shared" si="3"/>
        <v>99.429009741258568</v>
      </c>
    </row>
    <row r="1348" spans="1:14" ht="15.75" customHeight="1" x14ac:dyDescent="0.25">
      <c r="A1348" s="5">
        <v>50185000301</v>
      </c>
      <c r="B1348" s="5">
        <v>50185</v>
      </c>
      <c r="C1348" s="6" t="s">
        <v>1353</v>
      </c>
      <c r="D1348" s="6" t="s">
        <v>1353</v>
      </c>
      <c r="E1348" s="6" t="s">
        <v>1559</v>
      </c>
      <c r="F1348" s="6" t="s">
        <v>1560</v>
      </c>
      <c r="G1348" s="5">
        <v>172</v>
      </c>
      <c r="H1348" s="4">
        <f>accesibilidad!CD1348</f>
        <v>4.1279548201868382E-2</v>
      </c>
      <c r="I1348" s="7">
        <f t="shared" si="0"/>
        <v>100.04127954820187</v>
      </c>
      <c r="J1348" s="8">
        <f>VLOOKUP(B1348,'ISDT municipal'!$A$4:$N$734,14)</f>
        <v>100.26876744997013</v>
      </c>
      <c r="K1348" s="9">
        <f>VLOOKUP(B1348,'ISDT asentamiento mas poblado'!$B$4:$I$734,8,FALSE)</f>
        <v>100.04127954820187</v>
      </c>
      <c r="L1348" s="7">
        <f t="shared" si="1"/>
        <v>0.99773121872788784</v>
      </c>
      <c r="M1348" s="10">
        <f t="shared" si="2"/>
        <v>100.26876744997013</v>
      </c>
      <c r="N1348" s="56">
        <f t="shared" si="3"/>
        <v>100.26876744997013</v>
      </c>
    </row>
    <row r="1349" spans="1:14" ht="15.75" customHeight="1" x14ac:dyDescent="0.25">
      <c r="A1349" s="5">
        <v>50186000201</v>
      </c>
      <c r="B1349" s="5">
        <v>50186</v>
      </c>
      <c r="C1349" s="6" t="s">
        <v>1355</v>
      </c>
      <c r="D1349" s="6" t="s">
        <v>1356</v>
      </c>
      <c r="E1349" s="6" t="s">
        <v>1561</v>
      </c>
      <c r="F1349" s="6" t="s">
        <v>1562</v>
      </c>
      <c r="G1349" s="5">
        <v>6</v>
      </c>
      <c r="H1349" s="4">
        <f>accesibilidad!CD1349</f>
        <v>-1.2973947109595949</v>
      </c>
      <c r="I1349" s="7">
        <f t="shared" si="0"/>
        <v>98.702605289040406</v>
      </c>
      <c r="J1349" s="8">
        <f>VLOOKUP(B1349,'ISDT municipal'!$A$4:$N$734,14)</f>
        <v>99.151536142127057</v>
      </c>
      <c r="K1349" s="9">
        <f>VLOOKUP(B1349,'ISDT asentamiento mas poblado'!$B$4:$I$734,8,FALSE)</f>
        <v>99.135210632274692</v>
      </c>
      <c r="L1349" s="7">
        <f t="shared" si="1"/>
        <v>0.99983534788781325</v>
      </c>
      <c r="M1349" s="10">
        <f t="shared" si="2"/>
        <v>98.718859557779268</v>
      </c>
      <c r="N1349" s="56">
        <f t="shared" si="3"/>
        <v>98.718859557779268</v>
      </c>
    </row>
    <row r="1350" spans="1:14" ht="15.75" customHeight="1" x14ac:dyDescent="0.25">
      <c r="A1350" s="5">
        <v>50186000301</v>
      </c>
      <c r="B1350" s="5">
        <v>50186</v>
      </c>
      <c r="C1350" s="6" t="s">
        <v>1356</v>
      </c>
      <c r="D1350" s="6" t="s">
        <v>1356</v>
      </c>
      <c r="E1350" s="6" t="s">
        <v>1559</v>
      </c>
      <c r="F1350" s="6" t="s">
        <v>1560</v>
      </c>
      <c r="G1350" s="5">
        <v>30</v>
      </c>
      <c r="H1350" s="4">
        <f>accesibilidad!CD1350</f>
        <v>-0.86478936772530834</v>
      </c>
      <c r="I1350" s="7">
        <f t="shared" si="0"/>
        <v>99.135210632274692</v>
      </c>
      <c r="J1350" s="8">
        <f>VLOOKUP(B1350,'ISDT municipal'!$A$4:$N$734,14)</f>
        <v>99.151536142127057</v>
      </c>
      <c r="K1350" s="9">
        <f>VLOOKUP(B1350,'ISDT asentamiento mas poblado'!$B$4:$I$734,8,FALSE)</f>
        <v>99.135210632274692</v>
      </c>
      <c r="L1350" s="7">
        <f t="shared" si="1"/>
        <v>0.99983534788781325</v>
      </c>
      <c r="M1350" s="10">
        <f t="shared" si="2"/>
        <v>99.151536142127057</v>
      </c>
      <c r="N1350" s="56">
        <f t="shared" si="3"/>
        <v>99.151536142127057</v>
      </c>
    </row>
    <row r="1351" spans="1:14" ht="15.75" customHeight="1" x14ac:dyDescent="0.25">
      <c r="A1351" s="5">
        <v>50187000101</v>
      </c>
      <c r="B1351" s="5">
        <v>50187</v>
      </c>
      <c r="C1351" s="6" t="s">
        <v>1357</v>
      </c>
      <c r="D1351" s="6" t="s">
        <v>1357</v>
      </c>
      <c r="E1351" s="6" t="s">
        <v>1559</v>
      </c>
      <c r="F1351" s="6" t="s">
        <v>1560</v>
      </c>
      <c r="G1351" s="5">
        <v>61</v>
      </c>
      <c r="H1351" s="4">
        <f>accesibilidad!CD1351</f>
        <v>-3.2891546419614323E-2</v>
      </c>
      <c r="I1351" s="7">
        <f t="shared" si="0"/>
        <v>99.96710845358038</v>
      </c>
      <c r="J1351" s="8">
        <f>VLOOKUP(B1351,'ISDT municipal'!$A$4:$N$734,14)</f>
        <v>98.802592825496703</v>
      </c>
      <c r="K1351" s="9">
        <f>VLOOKUP(B1351,'ISDT asentamiento mas poblado'!$B$4:$I$734,8,FALSE)</f>
        <v>99.96710845358038</v>
      </c>
      <c r="L1351" s="7">
        <f t="shared" si="1"/>
        <v>1.011786286116402</v>
      </c>
      <c r="M1351" s="10">
        <f t="shared" si="2"/>
        <v>98.802592825496703</v>
      </c>
      <c r="N1351" s="56">
        <f t="shared" si="3"/>
        <v>98.802592825496703</v>
      </c>
    </row>
    <row r="1352" spans="1:14" ht="15.75" customHeight="1" x14ac:dyDescent="0.25">
      <c r="A1352" s="5">
        <v>50188000101</v>
      </c>
      <c r="B1352" s="5">
        <v>50188</v>
      </c>
      <c r="C1352" s="6" t="s">
        <v>1358</v>
      </c>
      <c r="D1352" s="6" t="s">
        <v>1358</v>
      </c>
      <c r="E1352" s="6" t="s">
        <v>1559</v>
      </c>
      <c r="F1352" s="6" t="s">
        <v>1560</v>
      </c>
      <c r="G1352" s="5">
        <v>31</v>
      </c>
      <c r="H1352" s="4">
        <f>accesibilidad!CD1352</f>
        <v>0.58046807541540124</v>
      </c>
      <c r="I1352" s="7">
        <f t="shared" si="0"/>
        <v>100.5804680754154</v>
      </c>
      <c r="J1352" s="8">
        <f>VLOOKUP(B1352,'ISDT municipal'!$A$4:$N$734,14)</f>
        <v>99.067353974588428</v>
      </c>
      <c r="K1352" s="9">
        <f>VLOOKUP(B1352,'ISDT asentamiento mas poblado'!$B$4:$I$734,8,FALSE)</f>
        <v>100.5804680754154</v>
      </c>
      <c r="L1352" s="7">
        <f t="shared" si="1"/>
        <v>1.0152735895339962</v>
      </c>
      <c r="M1352" s="10">
        <f t="shared" si="2"/>
        <v>99.067353974588428</v>
      </c>
      <c r="N1352" s="56">
        <f t="shared" si="3"/>
        <v>99.067353974588428</v>
      </c>
    </row>
    <row r="1353" spans="1:14" ht="15.75" customHeight="1" x14ac:dyDescent="0.25">
      <c r="A1353" s="5">
        <v>50189000101</v>
      </c>
      <c r="B1353" s="5">
        <v>50189</v>
      </c>
      <c r="C1353" s="6" t="s">
        <v>1359</v>
      </c>
      <c r="D1353" s="6" t="s">
        <v>1359</v>
      </c>
      <c r="E1353" s="6" t="s">
        <v>1559</v>
      </c>
      <c r="F1353" s="6" t="s">
        <v>1560</v>
      </c>
      <c r="G1353" s="5">
        <v>978</v>
      </c>
      <c r="H1353" s="4">
        <f>accesibilidad!CD1353</f>
        <v>-0.43808645579908478</v>
      </c>
      <c r="I1353" s="7">
        <f t="shared" si="0"/>
        <v>99.56191354420092</v>
      </c>
      <c r="J1353" s="8">
        <f>VLOOKUP(B1353,'ISDT municipal'!$A$4:$N$734,14)</f>
        <v>99.851782791538284</v>
      </c>
      <c r="K1353" s="9">
        <f>VLOOKUP(B1353,'ISDT asentamiento mas poblado'!$B$4:$I$734,8,FALSE)</f>
        <v>99.561913544200905</v>
      </c>
      <c r="L1353" s="7">
        <f t="shared" si="1"/>
        <v>0.99709700478816143</v>
      </c>
      <c r="M1353" s="10">
        <f t="shared" si="2"/>
        <v>99.851782791538284</v>
      </c>
      <c r="N1353" s="56">
        <f t="shared" si="3"/>
        <v>99.851782791538284</v>
      </c>
    </row>
    <row r="1354" spans="1:14" ht="15.75" customHeight="1" x14ac:dyDescent="0.25">
      <c r="A1354" s="5">
        <v>50190000101</v>
      </c>
      <c r="B1354" s="5">
        <v>50190</v>
      </c>
      <c r="C1354" s="6" t="s">
        <v>1360</v>
      </c>
      <c r="D1354" s="6" t="s">
        <v>1360</v>
      </c>
      <c r="E1354" s="6" t="s">
        <v>1559</v>
      </c>
      <c r="F1354" s="6" t="s">
        <v>1560</v>
      </c>
      <c r="G1354" s="5">
        <v>825</v>
      </c>
      <c r="H1354" s="4">
        <f>accesibilidad!CD1354</f>
        <v>1.4576192457730632</v>
      </c>
      <c r="I1354" s="7">
        <f t="shared" si="0"/>
        <v>101.45761924577306</v>
      </c>
      <c r="J1354" s="8">
        <f>VLOOKUP(B1354,'ISDT municipal'!$A$4:$N$734,14)</f>
        <v>100.74720579662413</v>
      </c>
      <c r="K1354" s="9">
        <f>VLOOKUP(B1354,'ISDT asentamiento mas poblado'!$B$4:$I$734,8,FALSE)</f>
        <v>101.45761924577306</v>
      </c>
      <c r="L1354" s="7">
        <f t="shared" si="1"/>
        <v>1.0070514456806179</v>
      </c>
      <c r="M1354" s="10">
        <f t="shared" si="2"/>
        <v>100.74720579662413</v>
      </c>
      <c r="N1354" s="56">
        <f t="shared" si="3"/>
        <v>100.74720579662413</v>
      </c>
    </row>
    <row r="1355" spans="1:14" ht="15.75" customHeight="1" x14ac:dyDescent="0.25">
      <c r="A1355" s="5">
        <v>50191000101</v>
      </c>
      <c r="B1355" s="5">
        <v>50191</v>
      </c>
      <c r="C1355" s="6" t="s">
        <v>1361</v>
      </c>
      <c r="D1355" s="6" t="s">
        <v>1361</v>
      </c>
      <c r="E1355" s="6" t="s">
        <v>1559</v>
      </c>
      <c r="F1355" s="6" t="s">
        <v>1560</v>
      </c>
      <c r="G1355" s="5">
        <v>517</v>
      </c>
      <c r="H1355" s="4">
        <f>accesibilidad!CD1355</f>
        <v>0.56896627585474946</v>
      </c>
      <c r="I1355" s="7">
        <f t="shared" si="0"/>
        <v>100.56896627585475</v>
      </c>
      <c r="J1355" s="8">
        <f>VLOOKUP(B1355,'ISDT municipal'!$A$4:$N$734,14)</f>
        <v>100.43213694342923</v>
      </c>
      <c r="K1355" s="9">
        <f>VLOOKUP(B1355,'ISDT asentamiento mas poblado'!$B$4:$I$734,8,FALSE)</f>
        <v>100.56896627585475</v>
      </c>
      <c r="L1355" s="7">
        <f t="shared" si="1"/>
        <v>1.0013624058651922</v>
      </c>
      <c r="M1355" s="10">
        <f t="shared" si="2"/>
        <v>100.43213694342923</v>
      </c>
      <c r="N1355" s="56">
        <f t="shared" si="3"/>
        <v>100.43213694342923</v>
      </c>
    </row>
    <row r="1356" spans="1:14" ht="15.75" customHeight="1" x14ac:dyDescent="0.25">
      <c r="A1356" s="5">
        <v>50192000201</v>
      </c>
      <c r="B1356" s="5">
        <v>50192</v>
      </c>
      <c r="C1356" s="6" t="s">
        <v>1362</v>
      </c>
      <c r="D1356" s="6" t="s">
        <v>1363</v>
      </c>
      <c r="E1356" s="6" t="s">
        <v>1561</v>
      </c>
      <c r="F1356" s="6" t="s">
        <v>1562</v>
      </c>
      <c r="G1356" s="5">
        <v>11</v>
      </c>
      <c r="H1356" s="4">
        <f>accesibilidad!CD1356</f>
        <v>-0.26130377800741539</v>
      </c>
      <c r="I1356" s="7">
        <f t="shared" si="0"/>
        <v>99.738696221992583</v>
      </c>
      <c r="J1356" s="8">
        <f>VLOOKUP(B1356,'ISDT municipal'!$A$4:$N$734,14)</f>
        <v>100.24511529340383</v>
      </c>
      <c r="K1356" s="9">
        <f>VLOOKUP(B1356,'ISDT asentamiento mas poblado'!$B$4:$I$734,8,FALSE)</f>
        <v>100.44322305354764</v>
      </c>
      <c r="L1356" s="7">
        <f t="shared" si="1"/>
        <v>1.0019762335507718</v>
      </c>
      <c r="M1356" s="10">
        <f t="shared" si="2"/>
        <v>99.541978025308779</v>
      </c>
      <c r="N1356" s="56">
        <f t="shared" si="3"/>
        <v>99.541978025308779</v>
      </c>
    </row>
    <row r="1357" spans="1:14" ht="15.75" customHeight="1" x14ac:dyDescent="0.25">
      <c r="A1357" s="5">
        <v>50192000301</v>
      </c>
      <c r="B1357" s="5">
        <v>50192</v>
      </c>
      <c r="C1357" s="6" t="s">
        <v>1363</v>
      </c>
      <c r="D1357" s="6" t="s">
        <v>1363</v>
      </c>
      <c r="E1357" s="6" t="s">
        <v>1559</v>
      </c>
      <c r="F1357" s="6" t="s">
        <v>1560</v>
      </c>
      <c r="G1357" s="5">
        <v>259</v>
      </c>
      <c r="H1357" s="4">
        <f>accesibilidad!CD1357</f>
        <v>0.44322305354765013</v>
      </c>
      <c r="I1357" s="7">
        <f t="shared" si="0"/>
        <v>100.44322305354765</v>
      </c>
      <c r="J1357" s="8">
        <f>VLOOKUP(B1357,'ISDT municipal'!$A$4:$N$734,14)</f>
        <v>100.24511529340383</v>
      </c>
      <c r="K1357" s="9">
        <f>VLOOKUP(B1357,'ISDT asentamiento mas poblado'!$B$4:$I$734,8,FALSE)</f>
        <v>100.44322305354764</v>
      </c>
      <c r="L1357" s="7">
        <f t="shared" si="1"/>
        <v>1.0019762335507718</v>
      </c>
      <c r="M1357" s="10">
        <f t="shared" si="2"/>
        <v>100.24511529340383</v>
      </c>
      <c r="N1357" s="56">
        <f t="shared" si="3"/>
        <v>100.24511529340383</v>
      </c>
    </row>
    <row r="1358" spans="1:14" ht="15.75" customHeight="1" x14ac:dyDescent="0.25">
      <c r="A1358" s="5">
        <v>50192000499</v>
      </c>
      <c r="B1358" s="5">
        <v>50192</v>
      </c>
      <c r="C1358" s="6" t="s">
        <v>1212</v>
      </c>
      <c r="D1358" s="6" t="s">
        <v>1363</v>
      </c>
      <c r="E1358" s="6" t="s">
        <v>1561</v>
      </c>
      <c r="F1358" s="6" t="s">
        <v>1562</v>
      </c>
      <c r="G1358" s="5">
        <v>15</v>
      </c>
      <c r="H1358" s="4">
        <f>accesibilidad!CD1358</f>
        <v>-4.9726385547771153E-2</v>
      </c>
      <c r="I1358" s="7">
        <f t="shared" si="0"/>
        <v>99.950273614452229</v>
      </c>
      <c r="J1358" s="8">
        <f>VLOOKUP(B1358,'ISDT municipal'!$A$4:$N$734,14)</f>
        <v>100.24511529340383</v>
      </c>
      <c r="K1358" s="9">
        <f>VLOOKUP(B1358,'ISDT asentamiento mas poblado'!$B$4:$I$734,8,FALSE)</f>
        <v>100.44322305354764</v>
      </c>
      <c r="L1358" s="7">
        <f t="shared" si="1"/>
        <v>1.0019762335507718</v>
      </c>
      <c r="M1358" s="10">
        <f t="shared" si="2"/>
        <v>99.753138116112396</v>
      </c>
      <c r="N1358" s="56">
        <f t="shared" si="3"/>
        <v>99.753138116112396</v>
      </c>
    </row>
    <row r="1359" spans="1:14" ht="15.75" customHeight="1" x14ac:dyDescent="0.25">
      <c r="A1359" s="5">
        <v>50193000101</v>
      </c>
      <c r="B1359" s="5">
        <v>50193</v>
      </c>
      <c r="C1359" s="6" t="s">
        <v>1364</v>
      </c>
      <c r="D1359" s="6" t="s">
        <v>1364</v>
      </c>
      <c r="E1359" s="6" t="s">
        <v>1559</v>
      </c>
      <c r="F1359" s="6" t="s">
        <v>1560</v>
      </c>
      <c r="G1359" s="5">
        <v>838</v>
      </c>
      <c r="H1359" s="4">
        <f>accesibilidad!CD1359</f>
        <v>1.3498980702982188</v>
      </c>
      <c r="I1359" s="7">
        <f t="shared" si="0"/>
        <v>101.34989807029822</v>
      </c>
      <c r="J1359" s="8">
        <f>VLOOKUP(B1359,'ISDT municipal'!$A$4:$N$734,14)</f>
        <v>101.37265010851259</v>
      </c>
      <c r="K1359" s="9">
        <f>VLOOKUP(B1359,'ISDT asentamiento mas poblado'!$B$4:$I$734,8,FALSE)</f>
        <v>101.34989807029822</v>
      </c>
      <c r="L1359" s="7">
        <f t="shared" si="1"/>
        <v>0.99977556038842819</v>
      </c>
      <c r="M1359" s="10">
        <f t="shared" si="2"/>
        <v>101.37265010851259</v>
      </c>
      <c r="N1359" s="56">
        <f t="shared" si="3"/>
        <v>101.37265010851259</v>
      </c>
    </row>
    <row r="1360" spans="1:14" ht="15.75" customHeight="1" x14ac:dyDescent="0.25">
      <c r="A1360" s="5">
        <v>50194000101</v>
      </c>
      <c r="B1360" s="5">
        <v>50194</v>
      </c>
      <c r="C1360" s="6" t="s">
        <v>1365</v>
      </c>
      <c r="D1360" s="6" t="s">
        <v>1365</v>
      </c>
      <c r="E1360" s="6" t="s">
        <v>1559</v>
      </c>
      <c r="F1360" s="6" t="s">
        <v>1560</v>
      </c>
      <c r="G1360" s="5">
        <v>110</v>
      </c>
      <c r="H1360" s="4">
        <f>accesibilidad!CD1360</f>
        <v>0.27941192854077468</v>
      </c>
      <c r="I1360" s="7">
        <f t="shared" si="0"/>
        <v>100.27941192854078</v>
      </c>
      <c r="J1360" s="8">
        <f>VLOOKUP(B1360,'ISDT municipal'!$A$4:$N$734,14)</f>
        <v>99.254906996803641</v>
      </c>
      <c r="K1360" s="9">
        <f>VLOOKUP(B1360,'ISDT asentamiento mas poblado'!$B$4:$I$734,8,FALSE)</f>
        <v>100.27941192854077</v>
      </c>
      <c r="L1360" s="7">
        <f t="shared" si="1"/>
        <v>1.0103219575005005</v>
      </c>
      <c r="M1360" s="10">
        <f t="shared" si="2"/>
        <v>99.254906996803641</v>
      </c>
      <c r="N1360" s="56">
        <f t="shared" si="3"/>
        <v>99.254906996803641</v>
      </c>
    </row>
    <row r="1361" spans="1:14" ht="15.75" customHeight="1" x14ac:dyDescent="0.25">
      <c r="A1361" s="5">
        <v>50195000101</v>
      </c>
      <c r="B1361" s="5">
        <v>50195</v>
      </c>
      <c r="C1361" s="6" t="s">
        <v>1366</v>
      </c>
      <c r="D1361" s="6" t="s">
        <v>1366</v>
      </c>
      <c r="E1361" s="6" t="s">
        <v>1559</v>
      </c>
      <c r="F1361" s="6" t="s">
        <v>1560</v>
      </c>
      <c r="G1361" s="5">
        <v>55</v>
      </c>
      <c r="H1361" s="4">
        <f>accesibilidad!CD1361</f>
        <v>4.1390586941433771E-2</v>
      </c>
      <c r="I1361" s="7">
        <f t="shared" si="0"/>
        <v>100.04139058694143</v>
      </c>
      <c r="J1361" s="8">
        <f>VLOOKUP(B1361,'ISDT municipal'!$A$4:$N$734,14)</f>
        <v>98.906215608603191</v>
      </c>
      <c r="K1361" s="9">
        <f>VLOOKUP(B1361,'ISDT asentamiento mas poblado'!$B$4:$I$734,8,FALSE)</f>
        <v>100.04139058694143</v>
      </c>
      <c r="L1361" s="7">
        <f t="shared" si="1"/>
        <v>1.0114772865522468</v>
      </c>
      <c r="M1361" s="10">
        <f t="shared" si="2"/>
        <v>98.906215608603191</v>
      </c>
      <c r="N1361" s="56">
        <f t="shared" si="3"/>
        <v>98.906215608603191</v>
      </c>
    </row>
    <row r="1362" spans="1:14" ht="15.75" customHeight="1" x14ac:dyDescent="0.25">
      <c r="A1362" s="5">
        <v>50196000101</v>
      </c>
      <c r="B1362" s="5">
        <v>50196</v>
      </c>
      <c r="C1362" s="6" t="s">
        <v>1367</v>
      </c>
      <c r="D1362" s="6" t="s">
        <v>1367</v>
      </c>
      <c r="E1362" s="6" t="s">
        <v>1559</v>
      </c>
      <c r="F1362" s="6" t="s">
        <v>1560</v>
      </c>
      <c r="G1362" s="5">
        <v>111</v>
      </c>
      <c r="H1362" s="4">
        <f>accesibilidad!CD1362</f>
        <v>7.748296940514589E-3</v>
      </c>
      <c r="I1362" s="7">
        <f t="shared" si="0"/>
        <v>100.00774829694052</v>
      </c>
      <c r="J1362" s="8">
        <f>VLOOKUP(B1362,'ISDT municipal'!$A$4:$N$734,14)</f>
        <v>99.790181342668731</v>
      </c>
      <c r="K1362" s="9">
        <f>VLOOKUP(B1362,'ISDT asentamiento mas poblado'!$B$4:$I$734,8,FALSE)</f>
        <v>100.00774829694052</v>
      </c>
      <c r="L1362" s="7">
        <f t="shared" si="1"/>
        <v>1.0021802441016185</v>
      </c>
      <c r="M1362" s="10">
        <f t="shared" si="2"/>
        <v>99.790181342668731</v>
      </c>
      <c r="N1362" s="56">
        <f t="shared" si="3"/>
        <v>99.790181342668731</v>
      </c>
    </row>
    <row r="1363" spans="1:14" ht="15.75" customHeight="1" x14ac:dyDescent="0.25">
      <c r="A1363" s="5">
        <v>50197000101</v>
      </c>
      <c r="B1363" s="5">
        <v>50197</v>
      </c>
      <c r="C1363" s="6" t="s">
        <v>1368</v>
      </c>
      <c r="D1363" s="6" t="s">
        <v>1368</v>
      </c>
      <c r="E1363" s="6" t="s">
        <v>1559</v>
      </c>
      <c r="F1363" s="6" t="s">
        <v>1560</v>
      </c>
      <c r="G1363" s="5">
        <v>109</v>
      </c>
      <c r="H1363" s="4">
        <f>accesibilidad!CD1363</f>
        <v>-0.73693841362135248</v>
      </c>
      <c r="I1363" s="7">
        <f t="shared" si="0"/>
        <v>99.263061586378655</v>
      </c>
      <c r="J1363" s="8">
        <f>VLOOKUP(B1363,'ISDT municipal'!$A$4:$N$734,14)</f>
        <v>99.278808095745745</v>
      </c>
      <c r="K1363" s="9">
        <f>VLOOKUP(B1363,'ISDT asentamiento mas poblado'!$B$4:$I$734,8,FALSE)</f>
        <v>99.263061586378655</v>
      </c>
      <c r="L1363" s="7">
        <f t="shared" si="1"/>
        <v>0.99984139103128733</v>
      </c>
      <c r="M1363" s="10">
        <f t="shared" si="2"/>
        <v>99.278808095745745</v>
      </c>
      <c r="N1363" s="56">
        <f t="shared" si="3"/>
        <v>99.278808095745745</v>
      </c>
    </row>
    <row r="1364" spans="1:14" ht="15.75" customHeight="1" x14ac:dyDescent="0.25">
      <c r="A1364" s="5">
        <v>50198000101</v>
      </c>
      <c r="B1364" s="5">
        <v>50198</v>
      </c>
      <c r="C1364" s="6" t="s">
        <v>1369</v>
      </c>
      <c r="D1364" s="6" t="s">
        <v>1369</v>
      </c>
      <c r="E1364" s="6" t="s">
        <v>1559</v>
      </c>
      <c r="F1364" s="6" t="s">
        <v>1560</v>
      </c>
      <c r="G1364" s="5">
        <v>47</v>
      </c>
      <c r="H1364" s="4">
        <f>accesibilidad!CD1364</f>
        <v>-0.59153181297037838</v>
      </c>
      <c r="I1364" s="7">
        <f t="shared" si="0"/>
        <v>99.408468187029627</v>
      </c>
      <c r="J1364" s="8">
        <f>VLOOKUP(B1364,'ISDT municipal'!$A$4:$N$734,14)</f>
        <v>98.832580258424514</v>
      </c>
      <c r="K1364" s="9">
        <f>VLOOKUP(B1364,'ISDT asentamiento mas poblado'!$B$4:$I$734,8,FALSE)</f>
        <v>99.408468187029627</v>
      </c>
      <c r="L1364" s="7">
        <f t="shared" si="1"/>
        <v>1.0058269037102876</v>
      </c>
      <c r="M1364" s="10">
        <f t="shared" si="2"/>
        <v>98.832580258424514</v>
      </c>
      <c r="N1364" s="56">
        <f t="shared" si="3"/>
        <v>98.832580258424514</v>
      </c>
    </row>
    <row r="1365" spans="1:14" ht="15.75" customHeight="1" x14ac:dyDescent="0.25">
      <c r="A1365" s="5">
        <v>50199000101</v>
      </c>
      <c r="B1365" s="5">
        <v>50199</v>
      </c>
      <c r="C1365" s="6" t="s">
        <v>1370</v>
      </c>
      <c r="D1365" s="6" t="s">
        <v>1371</v>
      </c>
      <c r="E1365" s="6" t="s">
        <v>1561</v>
      </c>
      <c r="F1365" s="6" t="s">
        <v>1562</v>
      </c>
      <c r="G1365" s="5">
        <v>4</v>
      </c>
      <c r="H1365" s="4">
        <f>accesibilidad!CD1365</f>
        <v>0.30593441115156689</v>
      </c>
      <c r="I1365" s="7">
        <f t="shared" si="0"/>
        <v>100.30593441115157</v>
      </c>
      <c r="J1365" s="8">
        <f>VLOOKUP(B1365,'ISDT municipal'!$A$4:$N$734,14)</f>
        <v>100.84227678951061</v>
      </c>
      <c r="K1365" s="9">
        <f>VLOOKUP(B1365,'ISDT asentamiento mas poblado'!$B$4:$I$734,8,FALSE)</f>
        <v>101.05986468524064</v>
      </c>
      <c r="L1365" s="7">
        <f t="shared" si="1"/>
        <v>1.0021577051079897</v>
      </c>
      <c r="M1365" s="10">
        <f t="shared" si="2"/>
        <v>100.08996977211574</v>
      </c>
      <c r="N1365" s="56">
        <f t="shared" si="3"/>
        <v>100.08996977211574</v>
      </c>
    </row>
    <row r="1366" spans="1:14" ht="15.75" customHeight="1" x14ac:dyDescent="0.25">
      <c r="A1366" s="5">
        <v>50199000201</v>
      </c>
      <c r="B1366" s="5">
        <v>50199</v>
      </c>
      <c r="C1366" s="6" t="s">
        <v>1371</v>
      </c>
      <c r="D1366" s="6" t="s">
        <v>1371</v>
      </c>
      <c r="E1366" s="6" t="s">
        <v>1559</v>
      </c>
      <c r="F1366" s="6" t="s">
        <v>1560</v>
      </c>
      <c r="G1366" s="5">
        <v>321</v>
      </c>
      <c r="H1366" s="4">
        <f>accesibilidad!CD1366</f>
        <v>1.0598646852406464</v>
      </c>
      <c r="I1366" s="7">
        <f t="shared" si="0"/>
        <v>101.05986468524064</v>
      </c>
      <c r="J1366" s="8">
        <f>VLOOKUP(B1366,'ISDT municipal'!$A$4:$N$734,14)</f>
        <v>100.84227678951061</v>
      </c>
      <c r="K1366" s="9">
        <f>VLOOKUP(B1366,'ISDT asentamiento mas poblado'!$B$4:$I$734,8,FALSE)</f>
        <v>101.05986468524064</v>
      </c>
      <c r="L1366" s="7">
        <f t="shared" si="1"/>
        <v>1.0021577051079897</v>
      </c>
      <c r="M1366" s="10">
        <f t="shared" si="2"/>
        <v>100.84227678951061</v>
      </c>
      <c r="N1366" s="56">
        <f t="shared" si="3"/>
        <v>100.84227678951061</v>
      </c>
    </row>
    <row r="1367" spans="1:14" ht="15.75" customHeight="1" x14ac:dyDescent="0.25">
      <c r="A1367" s="5">
        <v>50199000303</v>
      </c>
      <c r="B1367" s="5">
        <v>50199</v>
      </c>
      <c r="C1367" s="6" t="s">
        <v>1372</v>
      </c>
      <c r="D1367" s="6" t="s">
        <v>1371</v>
      </c>
      <c r="E1367" s="6" t="s">
        <v>1561</v>
      </c>
      <c r="F1367" s="6" t="s">
        <v>1562</v>
      </c>
      <c r="G1367" s="5">
        <v>3</v>
      </c>
      <c r="H1367" s="4">
        <f>accesibilidad!CD1367</f>
        <v>0.35853295141614477</v>
      </c>
      <c r="I1367" s="7">
        <f t="shared" si="0"/>
        <v>100.35853295141615</v>
      </c>
      <c r="J1367" s="8">
        <f>VLOOKUP(B1367,'ISDT municipal'!$A$4:$N$734,14)</f>
        <v>100.84227678951061</v>
      </c>
      <c r="K1367" s="9">
        <f>VLOOKUP(B1367,'ISDT asentamiento mas poblado'!$B$4:$I$734,8,FALSE)</f>
        <v>101.05986468524064</v>
      </c>
      <c r="L1367" s="7">
        <f t="shared" si="1"/>
        <v>1.0021577051079897</v>
      </c>
      <c r="M1367" s="10">
        <f t="shared" si="2"/>
        <v>100.14245506459663</v>
      </c>
      <c r="N1367" s="56">
        <f t="shared" si="3"/>
        <v>100.14245506459663</v>
      </c>
    </row>
    <row r="1368" spans="1:14" ht="15.75" customHeight="1" x14ac:dyDescent="0.25">
      <c r="A1368" s="5">
        <v>50199000305</v>
      </c>
      <c r="B1368" s="5">
        <v>50199</v>
      </c>
      <c r="C1368" s="6" t="s">
        <v>1373</v>
      </c>
      <c r="D1368" s="6" t="s">
        <v>1371</v>
      </c>
      <c r="E1368" s="6" t="s">
        <v>1561</v>
      </c>
      <c r="F1368" s="6" t="s">
        <v>1562</v>
      </c>
      <c r="G1368" s="5">
        <v>11</v>
      </c>
      <c r="H1368" s="4">
        <f>accesibilidad!CD1368</f>
        <v>0.56750864537395862</v>
      </c>
      <c r="I1368" s="7">
        <f t="shared" si="0"/>
        <v>100.56750864537396</v>
      </c>
      <c r="J1368" s="8">
        <f>VLOOKUP(B1368,'ISDT municipal'!$A$4:$N$734,14)</f>
        <v>100.84227678951061</v>
      </c>
      <c r="K1368" s="9">
        <f>VLOOKUP(B1368,'ISDT asentamiento mas poblado'!$B$4:$I$734,8,FALSE)</f>
        <v>101.05986468524064</v>
      </c>
      <c r="L1368" s="7">
        <f t="shared" si="1"/>
        <v>1.0021577051079897</v>
      </c>
      <c r="M1368" s="10">
        <f t="shared" si="2"/>
        <v>100.35098082146371</v>
      </c>
      <c r="N1368" s="56">
        <f t="shared" si="3"/>
        <v>100.35098082146371</v>
      </c>
    </row>
    <row r="1369" spans="1:14" ht="15.75" customHeight="1" x14ac:dyDescent="0.25">
      <c r="A1369" s="5">
        <v>50199000307</v>
      </c>
      <c r="B1369" s="5">
        <v>50199</v>
      </c>
      <c r="C1369" s="6" t="s">
        <v>1374</v>
      </c>
      <c r="D1369" s="6" t="s">
        <v>1371</v>
      </c>
      <c r="E1369" s="6" t="s">
        <v>1561</v>
      </c>
      <c r="F1369" s="6" t="s">
        <v>1562</v>
      </c>
      <c r="G1369" s="5">
        <v>11</v>
      </c>
      <c r="H1369" s="4">
        <f>accesibilidad!CD1369</f>
        <v>0.35857350604682214</v>
      </c>
      <c r="I1369" s="7">
        <f t="shared" si="0"/>
        <v>100.35857350604682</v>
      </c>
      <c r="J1369" s="8">
        <f>VLOOKUP(B1369,'ISDT municipal'!$A$4:$N$734,14)</f>
        <v>100.84227678951061</v>
      </c>
      <c r="K1369" s="9">
        <f>VLOOKUP(B1369,'ISDT asentamiento mas poblado'!$B$4:$I$734,8,FALSE)</f>
        <v>101.05986468524064</v>
      </c>
      <c r="L1369" s="7">
        <f t="shared" si="1"/>
        <v>1.0021577051079897</v>
      </c>
      <c r="M1369" s="10">
        <f t="shared" si="2"/>
        <v>100.14249553191078</v>
      </c>
      <c r="N1369" s="56">
        <f t="shared" si="3"/>
        <v>100.14249553191078</v>
      </c>
    </row>
    <row r="1370" spans="1:14" ht="15.75" customHeight="1" x14ac:dyDescent="0.25">
      <c r="A1370" s="5">
        <v>50199000308</v>
      </c>
      <c r="B1370" s="5">
        <v>50199</v>
      </c>
      <c r="C1370" s="6" t="s">
        <v>1375</v>
      </c>
      <c r="D1370" s="6" t="s">
        <v>1371</v>
      </c>
      <c r="E1370" s="6" t="s">
        <v>1561</v>
      </c>
      <c r="F1370" s="6" t="s">
        <v>1562</v>
      </c>
      <c r="G1370" s="5">
        <v>19</v>
      </c>
      <c r="H1370" s="4">
        <f>accesibilidad!CD1370</f>
        <v>0.78207134480907126</v>
      </c>
      <c r="I1370" s="7">
        <f t="shared" si="0"/>
        <v>100.78207134480907</v>
      </c>
      <c r="J1370" s="8">
        <f>VLOOKUP(B1370,'ISDT municipal'!$A$4:$N$734,14)</f>
        <v>100.84227678951061</v>
      </c>
      <c r="K1370" s="9">
        <f>VLOOKUP(B1370,'ISDT asentamiento mas poblado'!$B$4:$I$734,8,FALSE)</f>
        <v>101.05986468524064</v>
      </c>
      <c r="L1370" s="7">
        <f t="shared" si="1"/>
        <v>1.0021577051079897</v>
      </c>
      <c r="M1370" s="10">
        <f t="shared" si="2"/>
        <v>100.56508155465319</v>
      </c>
      <c r="N1370" s="56">
        <f t="shared" si="3"/>
        <v>100.56508155465319</v>
      </c>
    </row>
    <row r="1371" spans="1:14" ht="15.75" customHeight="1" x14ac:dyDescent="0.25">
      <c r="A1371" s="5">
        <v>50199000309</v>
      </c>
      <c r="B1371" s="5">
        <v>50199</v>
      </c>
      <c r="C1371" s="6" t="s">
        <v>1376</v>
      </c>
      <c r="D1371" s="6" t="s">
        <v>1371</v>
      </c>
      <c r="E1371" s="6" t="s">
        <v>1561</v>
      </c>
      <c r="F1371" s="6" t="s">
        <v>1562</v>
      </c>
      <c r="G1371" s="5">
        <v>1</v>
      </c>
      <c r="H1371" s="4">
        <f>accesibilidad!CD1371</f>
        <v>0.29721292956927398</v>
      </c>
      <c r="I1371" s="7">
        <f t="shared" si="0"/>
        <v>100.29721292956927</v>
      </c>
      <c r="J1371" s="8">
        <f>VLOOKUP(B1371,'ISDT municipal'!$A$4:$N$734,14)</f>
        <v>100.84227678951061</v>
      </c>
      <c r="K1371" s="9">
        <f>VLOOKUP(B1371,'ISDT asentamiento mas poblado'!$B$4:$I$734,8,FALSE)</f>
        <v>101.05986468524064</v>
      </c>
      <c r="L1371" s="7">
        <f t="shared" si="1"/>
        <v>1.0021577051079897</v>
      </c>
      <c r="M1371" s="10">
        <f t="shared" si="2"/>
        <v>100.0812670684017</v>
      </c>
      <c r="N1371" s="56">
        <f t="shared" si="3"/>
        <v>100.0812670684017</v>
      </c>
    </row>
    <row r="1372" spans="1:14" ht="15.75" customHeight="1" x14ac:dyDescent="0.25">
      <c r="A1372" s="5">
        <v>50199000310</v>
      </c>
      <c r="B1372" s="5">
        <v>50199</v>
      </c>
      <c r="C1372" s="6" t="s">
        <v>1377</v>
      </c>
      <c r="D1372" s="6" t="s">
        <v>1371</v>
      </c>
      <c r="E1372" s="6" t="s">
        <v>1561</v>
      </c>
      <c r="F1372" s="6" t="s">
        <v>1562</v>
      </c>
      <c r="G1372" s="5">
        <v>13</v>
      </c>
      <c r="H1372" s="4">
        <f>accesibilidad!CD1372</f>
        <v>0.4625667643459429</v>
      </c>
      <c r="I1372" s="7">
        <f t="shared" si="0"/>
        <v>100.46256676434594</v>
      </c>
      <c r="J1372" s="8">
        <f>VLOOKUP(B1372,'ISDT municipal'!$A$4:$N$734,14)</f>
        <v>100.84227678951061</v>
      </c>
      <c r="K1372" s="9">
        <f>VLOOKUP(B1372,'ISDT asentamiento mas poblado'!$B$4:$I$734,8,FALSE)</f>
        <v>101.05986468524064</v>
      </c>
      <c r="L1372" s="7">
        <f t="shared" si="1"/>
        <v>1.0021577051079897</v>
      </c>
      <c r="M1372" s="10">
        <f t="shared" si="2"/>
        <v>100.24626488654334</v>
      </c>
      <c r="N1372" s="56">
        <f t="shared" si="3"/>
        <v>100.24626488654334</v>
      </c>
    </row>
    <row r="1373" spans="1:14" ht="15.75" customHeight="1" x14ac:dyDescent="0.25">
      <c r="A1373" s="5">
        <v>50200000101</v>
      </c>
      <c r="B1373" s="5">
        <v>50200</v>
      </c>
      <c r="C1373" s="6" t="s">
        <v>1378</v>
      </c>
      <c r="D1373" s="6" t="s">
        <v>1378</v>
      </c>
      <c r="E1373" s="6" t="s">
        <v>1559</v>
      </c>
      <c r="F1373" s="6" t="s">
        <v>1560</v>
      </c>
      <c r="G1373" s="5">
        <v>619</v>
      </c>
      <c r="H1373" s="4">
        <f>accesibilidad!CD1373</f>
        <v>1.2591983384877206</v>
      </c>
      <c r="I1373" s="7">
        <f t="shared" si="0"/>
        <v>101.25919833848772</v>
      </c>
      <c r="J1373" s="8">
        <f>VLOOKUP(B1373,'ISDT municipal'!$A$4:$N$734,14)</f>
        <v>100.58957848297138</v>
      </c>
      <c r="K1373" s="9">
        <f>VLOOKUP(B1373,'ISDT asentamiento mas poblado'!$B$4:$I$734,8,FALSE)</f>
        <v>101.25919833848772</v>
      </c>
      <c r="L1373" s="7">
        <f t="shared" si="1"/>
        <v>1.006656950606764</v>
      </c>
      <c r="M1373" s="10">
        <f t="shared" si="2"/>
        <v>100.58957848297138</v>
      </c>
      <c r="N1373" s="56">
        <f t="shared" si="3"/>
        <v>100.58957848297138</v>
      </c>
    </row>
    <row r="1374" spans="1:14" ht="15.75" customHeight="1" x14ac:dyDescent="0.25">
      <c r="A1374" s="5">
        <v>50201000101</v>
      </c>
      <c r="B1374" s="5">
        <v>50201</v>
      </c>
      <c r="C1374" s="6" t="s">
        <v>1379</v>
      </c>
      <c r="D1374" s="6" t="s">
        <v>1379</v>
      </c>
      <c r="E1374" s="6" t="s">
        <v>1559</v>
      </c>
      <c r="F1374" s="6" t="s">
        <v>1560</v>
      </c>
      <c r="G1374" s="5">
        <v>573</v>
      </c>
      <c r="H1374" s="4">
        <f>accesibilidad!CD1374</f>
        <v>1.8160847133079889</v>
      </c>
      <c r="I1374" s="7">
        <f t="shared" si="0"/>
        <v>101.81608471330799</v>
      </c>
      <c r="J1374" s="8">
        <f>VLOOKUP(B1374,'ISDT municipal'!$A$4:$N$734,14)</f>
        <v>100.87581509010273</v>
      </c>
      <c r="K1374" s="9">
        <f>VLOOKUP(B1374,'ISDT asentamiento mas poblado'!$B$4:$I$734,8,FALSE)</f>
        <v>101.81608471330799</v>
      </c>
      <c r="L1374" s="7">
        <f t="shared" si="1"/>
        <v>1.0093210609734891</v>
      </c>
      <c r="M1374" s="10">
        <f t="shared" si="2"/>
        <v>100.87581509010273</v>
      </c>
      <c r="N1374" s="56">
        <f t="shared" si="3"/>
        <v>100.87581509010273</v>
      </c>
    </row>
    <row r="1375" spans="1:14" ht="15.75" customHeight="1" x14ac:dyDescent="0.25">
      <c r="A1375" s="5">
        <v>50202000101</v>
      </c>
      <c r="B1375" s="5">
        <v>50202</v>
      </c>
      <c r="C1375" s="6" t="s">
        <v>1380</v>
      </c>
      <c r="D1375" s="6" t="s">
        <v>1380</v>
      </c>
      <c r="E1375" s="6" t="s">
        <v>1559</v>
      </c>
      <c r="F1375" s="6" t="s">
        <v>1560</v>
      </c>
      <c r="G1375" s="5">
        <v>136</v>
      </c>
      <c r="H1375" s="4">
        <f>accesibilidad!CD1375</f>
        <v>0.58449062396232343</v>
      </c>
      <c r="I1375" s="7">
        <f t="shared" si="0"/>
        <v>100.58449062396232</v>
      </c>
      <c r="J1375" s="8">
        <f>VLOOKUP(B1375,'ISDT municipal'!$A$4:$N$734,14)</f>
        <v>99.485990369168576</v>
      </c>
      <c r="K1375" s="9">
        <f>VLOOKUP(B1375,'ISDT asentamiento mas poblado'!$B$4:$I$734,8,FALSE)</f>
        <v>100.58449062396232</v>
      </c>
      <c r="L1375" s="7">
        <f t="shared" si="1"/>
        <v>1.0110417582487492</v>
      </c>
      <c r="M1375" s="10">
        <f t="shared" si="2"/>
        <v>99.485990369168576</v>
      </c>
      <c r="N1375" s="56">
        <f t="shared" si="3"/>
        <v>99.485990369168576</v>
      </c>
    </row>
    <row r="1376" spans="1:14" ht="15.75" customHeight="1" x14ac:dyDescent="0.25">
      <c r="A1376" s="5">
        <v>50203000201</v>
      </c>
      <c r="B1376" s="5">
        <v>50203</v>
      </c>
      <c r="C1376" s="6" t="s">
        <v>1381</v>
      </c>
      <c r="D1376" s="6" t="s">
        <v>1381</v>
      </c>
      <c r="E1376" s="6" t="s">
        <v>1559</v>
      </c>
      <c r="F1376" s="6" t="s">
        <v>1560</v>
      </c>
      <c r="G1376" s="5">
        <v>1300</v>
      </c>
      <c r="H1376" s="4">
        <f>accesibilidad!CD1376</f>
        <v>1.4490641923055732</v>
      </c>
      <c r="I1376" s="7">
        <f t="shared" si="0"/>
        <v>101.44906419230557</v>
      </c>
      <c r="J1376" s="8">
        <f>VLOOKUP(B1376,'ISDT municipal'!$A$4:$N$734,14)</f>
        <v>101.41909512559521</v>
      </c>
      <c r="K1376" s="9">
        <f>VLOOKUP(B1376,'ISDT asentamiento mas poblado'!$B$4:$I$734,8,FALSE)</f>
        <v>101.44906419230557</v>
      </c>
      <c r="L1376" s="7">
        <f t="shared" si="1"/>
        <v>1.0002954972796123</v>
      </c>
      <c r="M1376" s="10">
        <f t="shared" si="2"/>
        <v>101.41909512559521</v>
      </c>
      <c r="N1376" s="56">
        <f t="shared" si="3"/>
        <v>101.41909512559521</v>
      </c>
    </row>
    <row r="1377" spans="1:14" ht="15.75" customHeight="1" x14ac:dyDescent="0.25">
      <c r="A1377" s="5">
        <v>50204000101</v>
      </c>
      <c r="B1377" s="5">
        <v>50204</v>
      </c>
      <c r="C1377" s="6" t="s">
        <v>1382</v>
      </c>
      <c r="D1377" s="6" t="s">
        <v>1382</v>
      </c>
      <c r="E1377" s="6" t="s">
        <v>1559</v>
      </c>
      <c r="F1377" s="6" t="s">
        <v>1560</v>
      </c>
      <c r="G1377" s="5">
        <v>3587</v>
      </c>
      <c r="H1377" s="4">
        <f>accesibilidad!CD1377</f>
        <v>1.636125519080007</v>
      </c>
      <c r="I1377" s="7">
        <f t="shared" si="0"/>
        <v>101.63612551908001</v>
      </c>
      <c r="J1377" s="8">
        <f>VLOOKUP(B1377,'ISDT municipal'!$A$4:$N$734,14)</f>
        <v>101.83948854737054</v>
      </c>
      <c r="K1377" s="9">
        <f>VLOOKUP(B1377,'ISDT asentamiento mas poblado'!$B$4:$I$734,8,FALSE)</f>
        <v>101.63612551908</v>
      </c>
      <c r="L1377" s="7">
        <f t="shared" si="1"/>
        <v>0.99800310241939261</v>
      </c>
      <c r="M1377" s="10">
        <f t="shared" si="2"/>
        <v>101.83948854737054</v>
      </c>
      <c r="N1377" s="56">
        <f t="shared" si="3"/>
        <v>101.83948854737054</v>
      </c>
    </row>
    <row r="1378" spans="1:14" ht="15.75" customHeight="1" x14ac:dyDescent="0.25">
      <c r="A1378" s="5">
        <v>50205000101</v>
      </c>
      <c r="B1378" s="5">
        <v>50205</v>
      </c>
      <c r="C1378" s="6" t="s">
        <v>1383</v>
      </c>
      <c r="D1378" s="6" t="s">
        <v>1383</v>
      </c>
      <c r="E1378" s="6" t="s">
        <v>1559</v>
      </c>
      <c r="F1378" s="6" t="s">
        <v>1560</v>
      </c>
      <c r="G1378" s="5">
        <v>86</v>
      </c>
      <c r="H1378" s="4">
        <f>accesibilidad!CD1378</f>
        <v>-4.8256022387062447E-2</v>
      </c>
      <c r="I1378" s="7">
        <f t="shared" si="0"/>
        <v>99.951743977612935</v>
      </c>
      <c r="J1378" s="8">
        <f>VLOOKUP(B1378,'ISDT municipal'!$A$4:$N$734,14)</f>
        <v>100.42519359731367</v>
      </c>
      <c r="K1378" s="9">
        <f>VLOOKUP(B1378,'ISDT asentamiento mas poblado'!$B$4:$I$734,8,FALSE)</f>
        <v>99.951743977612935</v>
      </c>
      <c r="L1378" s="7">
        <f t="shared" si="1"/>
        <v>0.99528554934532487</v>
      </c>
      <c r="M1378" s="10">
        <f t="shared" si="2"/>
        <v>100.42519359731367</v>
      </c>
      <c r="N1378" s="56">
        <f t="shared" si="3"/>
        <v>100.42519359731367</v>
      </c>
    </row>
    <row r="1379" spans="1:14" ht="15.75" customHeight="1" x14ac:dyDescent="0.25">
      <c r="A1379" s="5">
        <v>50206000101</v>
      </c>
      <c r="B1379" s="5">
        <v>50206</v>
      </c>
      <c r="C1379" s="6" t="s">
        <v>1384</v>
      </c>
      <c r="D1379" s="6" t="s">
        <v>1384</v>
      </c>
      <c r="E1379" s="6" t="s">
        <v>1559</v>
      </c>
      <c r="F1379" s="6" t="s">
        <v>1560</v>
      </c>
      <c r="G1379" s="5">
        <v>572</v>
      </c>
      <c r="H1379" s="4">
        <f>accesibilidad!CD1379</f>
        <v>0.60424081715595912</v>
      </c>
      <c r="I1379" s="7">
        <f t="shared" si="0"/>
        <v>100.60424081715595</v>
      </c>
      <c r="J1379" s="8">
        <f>VLOOKUP(B1379,'ISDT municipal'!$A$4:$N$734,14)</f>
        <v>100.30632351034116</v>
      </c>
      <c r="K1379" s="9">
        <f>VLOOKUP(B1379,'ISDT asentamiento mas poblado'!$B$4:$I$734,8,FALSE)</f>
        <v>100.60424081715595</v>
      </c>
      <c r="L1379" s="7">
        <f t="shared" si="1"/>
        <v>1.0029700750300561</v>
      </c>
      <c r="M1379" s="10">
        <f t="shared" si="2"/>
        <v>100.30632351034116</v>
      </c>
      <c r="N1379" s="56">
        <f t="shared" si="3"/>
        <v>100.30632351034116</v>
      </c>
    </row>
    <row r="1380" spans="1:14" ht="15.75" customHeight="1" x14ac:dyDescent="0.25">
      <c r="A1380" s="5">
        <v>50207000201</v>
      </c>
      <c r="B1380" s="5">
        <v>50207</v>
      </c>
      <c r="C1380" s="6" t="s">
        <v>1385</v>
      </c>
      <c r="D1380" s="6" t="s">
        <v>1385</v>
      </c>
      <c r="E1380" s="6" t="s">
        <v>1559</v>
      </c>
      <c r="F1380" s="6" t="s">
        <v>1560</v>
      </c>
      <c r="G1380" s="5">
        <v>87</v>
      </c>
      <c r="H1380" s="4">
        <f>accesibilidad!CD1380</f>
        <v>-0.4094038456576895</v>
      </c>
      <c r="I1380" s="7">
        <f t="shared" si="0"/>
        <v>99.590596154342307</v>
      </c>
      <c r="J1380" s="8">
        <f>VLOOKUP(B1380,'ISDT municipal'!$A$4:$N$734,14)</f>
        <v>98.964555292176655</v>
      </c>
      <c r="K1380" s="9">
        <f>VLOOKUP(B1380,'ISDT asentamiento mas poblado'!$B$4:$I$734,8,FALSE)</f>
        <v>99.590596154342307</v>
      </c>
      <c r="L1380" s="7">
        <f t="shared" si="1"/>
        <v>1.0063259099211568</v>
      </c>
      <c r="M1380" s="10">
        <f t="shared" si="2"/>
        <v>98.964555292176655</v>
      </c>
      <c r="N1380" s="56">
        <f t="shared" si="3"/>
        <v>98.964555292176655</v>
      </c>
    </row>
    <row r="1381" spans="1:14" ht="15.75" customHeight="1" x14ac:dyDescent="0.25">
      <c r="A1381" s="5">
        <v>50208000101</v>
      </c>
      <c r="B1381" s="5">
        <v>50208</v>
      </c>
      <c r="C1381" s="6" t="s">
        <v>1386</v>
      </c>
      <c r="D1381" s="6" t="s">
        <v>1386</v>
      </c>
      <c r="E1381" s="6" t="s">
        <v>1559</v>
      </c>
      <c r="F1381" s="6" t="s">
        <v>1560</v>
      </c>
      <c r="G1381" s="5">
        <v>2391</v>
      </c>
      <c r="H1381" s="4">
        <f>accesibilidad!CD1381</f>
        <v>0.90333022220566017</v>
      </c>
      <c r="I1381" s="7">
        <f t="shared" si="0"/>
        <v>100.90333022220565</v>
      </c>
      <c r="J1381" s="8">
        <f>VLOOKUP(B1381,'ISDT municipal'!$A$4:$N$734,14)</f>
        <v>101.06557455473492</v>
      </c>
      <c r="K1381" s="9">
        <f>VLOOKUP(B1381,'ISDT asentamiento mas poblado'!$B$4:$I$734,8,FALSE)</f>
        <v>100.90333022220565</v>
      </c>
      <c r="L1381" s="7">
        <f t="shared" si="1"/>
        <v>0.99839466274006683</v>
      </c>
      <c r="M1381" s="10">
        <f t="shared" si="2"/>
        <v>101.06557455473492</v>
      </c>
      <c r="N1381" s="56">
        <f t="shared" si="3"/>
        <v>101.06557455473492</v>
      </c>
    </row>
    <row r="1382" spans="1:14" ht="15.75" customHeight="1" x14ac:dyDescent="0.25">
      <c r="A1382" s="5">
        <v>50209000101</v>
      </c>
      <c r="B1382" s="5">
        <v>50209</v>
      </c>
      <c r="C1382" s="6" t="s">
        <v>1387</v>
      </c>
      <c r="D1382" s="6" t="s">
        <v>1387</v>
      </c>
      <c r="E1382" s="6" t="s">
        <v>1559</v>
      </c>
      <c r="F1382" s="6" t="s">
        <v>1560</v>
      </c>
      <c r="G1382" s="5">
        <v>2944</v>
      </c>
      <c r="H1382" s="4">
        <f>accesibilidad!CD1382</f>
        <v>1.9546448713049289</v>
      </c>
      <c r="I1382" s="7">
        <f t="shared" si="0"/>
        <v>101.95464487130494</v>
      </c>
      <c r="J1382" s="8">
        <f>VLOOKUP(B1382,'ISDT municipal'!$A$4:$N$734,14)</f>
        <v>101.58105951113241</v>
      </c>
      <c r="K1382" s="9">
        <f>VLOOKUP(B1382,'ISDT asentamiento mas poblado'!$B$4:$I$734,8,FALSE)</f>
        <v>101.95464487130492</v>
      </c>
      <c r="L1382" s="7">
        <f t="shared" si="1"/>
        <v>1.0036777068675049</v>
      </c>
      <c r="M1382" s="10">
        <f t="shared" si="2"/>
        <v>101.58105951113241</v>
      </c>
      <c r="N1382" s="56">
        <f t="shared" si="3"/>
        <v>101.58105951113241</v>
      </c>
    </row>
    <row r="1383" spans="1:14" ht="15.75" customHeight="1" x14ac:dyDescent="0.25">
      <c r="A1383" s="5">
        <v>50209000201</v>
      </c>
      <c r="B1383" s="5">
        <v>50209</v>
      </c>
      <c r="C1383" s="6" t="s">
        <v>1388</v>
      </c>
      <c r="D1383" s="6" t="s">
        <v>1387</v>
      </c>
      <c r="E1383" s="6" t="s">
        <v>1561</v>
      </c>
      <c r="F1383" s="6" t="s">
        <v>1562</v>
      </c>
      <c r="G1383" s="5">
        <v>264</v>
      </c>
      <c r="H1383" s="4">
        <f>accesibilidad!CD1383</f>
        <v>0.50717991585687661</v>
      </c>
      <c r="I1383" s="7">
        <f t="shared" si="0"/>
        <v>100.50717991585688</v>
      </c>
      <c r="J1383" s="8">
        <f>VLOOKUP(B1383,'ISDT municipal'!$A$4:$N$734,14)</f>
        <v>101.58105951113241</v>
      </c>
      <c r="K1383" s="9">
        <f>VLOOKUP(B1383,'ISDT asentamiento mas poblado'!$B$4:$I$734,8,FALSE)</f>
        <v>101.95464487130492</v>
      </c>
      <c r="L1383" s="7">
        <f t="shared" si="1"/>
        <v>1.0036777068675049</v>
      </c>
      <c r="M1383" s="10">
        <f t="shared" si="2"/>
        <v>100.13889840150131</v>
      </c>
      <c r="N1383" s="56">
        <f t="shared" si="3"/>
        <v>100.13889840150131</v>
      </c>
    </row>
    <row r="1384" spans="1:14" ht="15.75" customHeight="1" x14ac:dyDescent="0.25">
      <c r="A1384" s="5">
        <v>50209000301</v>
      </c>
      <c r="B1384" s="5">
        <v>50209</v>
      </c>
      <c r="C1384" s="6" t="s">
        <v>1389</v>
      </c>
      <c r="D1384" s="6" t="s">
        <v>1387</v>
      </c>
      <c r="E1384" s="6" t="s">
        <v>1561</v>
      </c>
      <c r="F1384" s="6" t="s">
        <v>1562</v>
      </c>
      <c r="G1384" s="5">
        <v>862</v>
      </c>
      <c r="H1384" s="4">
        <f>accesibilidad!CD1384</f>
        <v>0.85991208062012936</v>
      </c>
      <c r="I1384" s="7">
        <f t="shared" si="0"/>
        <v>100.85991208062013</v>
      </c>
      <c r="J1384" s="8">
        <f>VLOOKUP(B1384,'ISDT municipal'!$A$4:$N$734,14)</f>
        <v>101.58105951113241</v>
      </c>
      <c r="K1384" s="9">
        <f>VLOOKUP(B1384,'ISDT asentamiento mas poblado'!$B$4:$I$734,8,FALSE)</f>
        <v>101.95464487130492</v>
      </c>
      <c r="L1384" s="7">
        <f t="shared" si="1"/>
        <v>1.0036777068675049</v>
      </c>
      <c r="M1384" s="10">
        <f t="shared" si="2"/>
        <v>100.49033807416689</v>
      </c>
      <c r="N1384" s="56">
        <f t="shared" si="3"/>
        <v>100.49033807416689</v>
      </c>
    </row>
    <row r="1385" spans="1:14" ht="15.75" customHeight="1" x14ac:dyDescent="0.25">
      <c r="A1385" s="5">
        <v>50210000101</v>
      </c>
      <c r="B1385" s="5">
        <v>50210</v>
      </c>
      <c r="C1385" s="6" t="s">
        <v>1390</v>
      </c>
      <c r="D1385" s="6" t="s">
        <v>1391</v>
      </c>
      <c r="E1385" s="6" t="s">
        <v>1561</v>
      </c>
      <c r="F1385" s="6" t="s">
        <v>1562</v>
      </c>
      <c r="G1385" s="5">
        <v>19</v>
      </c>
      <c r="H1385" s="4">
        <f>accesibilidad!CD1385</f>
        <v>-1.2529979224713446</v>
      </c>
      <c r="I1385" s="7">
        <f t="shared" si="0"/>
        <v>98.747002077528649</v>
      </c>
      <c r="J1385" s="8">
        <f>VLOOKUP(B1385,'ISDT municipal'!$A$4:$N$734,14)</f>
        <v>99.092544672916844</v>
      </c>
      <c r="K1385" s="9">
        <f>VLOOKUP(B1385,'ISDT asentamiento mas poblado'!$B$4:$I$734,8,FALSE)</f>
        <v>98.829652360632693</v>
      </c>
      <c r="L1385" s="7">
        <f t="shared" si="1"/>
        <v>0.997347002106446</v>
      </c>
      <c r="M1385" s="10">
        <f t="shared" si="2"/>
        <v>99.009674535512829</v>
      </c>
      <c r="N1385" s="56">
        <f t="shared" si="3"/>
        <v>99.009674535512829</v>
      </c>
    </row>
    <row r="1386" spans="1:14" ht="15.75" customHeight="1" x14ac:dyDescent="0.25">
      <c r="A1386" s="5">
        <v>50210000201</v>
      </c>
      <c r="B1386" s="5">
        <v>50210</v>
      </c>
      <c r="C1386" s="6" t="s">
        <v>1392</v>
      </c>
      <c r="D1386" s="6" t="s">
        <v>1391</v>
      </c>
      <c r="E1386" s="6" t="s">
        <v>1559</v>
      </c>
      <c r="F1386" s="6" t="s">
        <v>1560</v>
      </c>
      <c r="G1386" s="5">
        <v>20</v>
      </c>
      <c r="H1386" s="4">
        <f>accesibilidad!CD1386</f>
        <v>-1.1703476393673078</v>
      </c>
      <c r="I1386" s="7">
        <f t="shared" si="0"/>
        <v>98.829652360632693</v>
      </c>
      <c r="J1386" s="8">
        <f>VLOOKUP(B1386,'ISDT municipal'!$A$4:$N$734,14)</f>
        <v>99.092544672916844</v>
      </c>
      <c r="K1386" s="9">
        <f>VLOOKUP(B1386,'ISDT asentamiento mas poblado'!$B$4:$I$734,8,FALSE)</f>
        <v>98.829652360632693</v>
      </c>
      <c r="L1386" s="7">
        <f t="shared" si="1"/>
        <v>0.997347002106446</v>
      </c>
      <c r="M1386" s="10">
        <f t="shared" si="2"/>
        <v>99.092544672916844</v>
      </c>
      <c r="N1386" s="56">
        <f t="shared" si="3"/>
        <v>99.092544672916844</v>
      </c>
    </row>
    <row r="1387" spans="1:14" ht="15.75" customHeight="1" x14ac:dyDescent="0.25">
      <c r="A1387" s="5">
        <v>50211000101</v>
      </c>
      <c r="B1387" s="5">
        <v>50211</v>
      </c>
      <c r="C1387" s="6" t="s">
        <v>1393</v>
      </c>
      <c r="D1387" s="6" t="s">
        <v>1393</v>
      </c>
      <c r="E1387" s="6" t="s">
        <v>1559</v>
      </c>
      <c r="F1387" s="6" t="s">
        <v>1560</v>
      </c>
      <c r="G1387" s="5">
        <v>297</v>
      </c>
      <c r="H1387" s="4">
        <f>accesibilidad!CD1387</f>
        <v>0.43950037606470399</v>
      </c>
      <c r="I1387" s="7">
        <f t="shared" si="0"/>
        <v>100.4395003760647</v>
      </c>
      <c r="J1387" s="8">
        <f>VLOOKUP(B1387,'ISDT municipal'!$A$4:$N$734,14)</f>
        <v>99.955088858801616</v>
      </c>
      <c r="K1387" s="9">
        <f>VLOOKUP(B1387,'ISDT asentamiento mas poblado'!$B$4:$I$734,8,FALSE)</f>
        <v>100.4395003760647</v>
      </c>
      <c r="L1387" s="7">
        <f t="shared" si="1"/>
        <v>1.004846291697538</v>
      </c>
      <c r="M1387" s="10">
        <f t="shared" si="2"/>
        <v>99.955088858801616</v>
      </c>
      <c r="N1387" s="56">
        <f t="shared" si="3"/>
        <v>99.955088858801616</v>
      </c>
    </row>
    <row r="1388" spans="1:14" ht="15.75" customHeight="1" x14ac:dyDescent="0.25">
      <c r="A1388" s="5">
        <v>50211000201</v>
      </c>
      <c r="B1388" s="5">
        <v>50211</v>
      </c>
      <c r="C1388" s="6" t="s">
        <v>1394</v>
      </c>
      <c r="D1388" s="6" t="s">
        <v>1393</v>
      </c>
      <c r="E1388" s="6" t="s">
        <v>1561</v>
      </c>
      <c r="F1388" s="6" t="s">
        <v>1562</v>
      </c>
      <c r="G1388" s="5">
        <v>11</v>
      </c>
      <c r="H1388" s="4">
        <f>accesibilidad!CD1388</f>
        <v>5.5185247244323964E-2</v>
      </c>
      <c r="I1388" s="7">
        <f t="shared" si="0"/>
        <v>100.05518524724432</v>
      </c>
      <c r="J1388" s="8">
        <f>VLOOKUP(B1388,'ISDT municipal'!$A$4:$N$734,14)</f>
        <v>99.955088858801616</v>
      </c>
      <c r="K1388" s="9">
        <f>VLOOKUP(B1388,'ISDT asentamiento mas poblado'!$B$4:$I$734,8,FALSE)</f>
        <v>100.4395003760647</v>
      </c>
      <c r="L1388" s="7">
        <f t="shared" si="1"/>
        <v>1.004846291697538</v>
      </c>
      <c r="M1388" s="10">
        <f t="shared" si="2"/>
        <v>99.572627250498186</v>
      </c>
      <c r="N1388" s="56">
        <f t="shared" si="3"/>
        <v>99.572627250498186</v>
      </c>
    </row>
    <row r="1389" spans="1:14" ht="15.75" customHeight="1" x14ac:dyDescent="0.25">
      <c r="A1389" s="5">
        <v>50212000101</v>
      </c>
      <c r="B1389" s="5">
        <v>50212</v>
      </c>
      <c r="C1389" s="6" t="s">
        <v>1395</v>
      </c>
      <c r="D1389" s="6" t="s">
        <v>1395</v>
      </c>
      <c r="E1389" s="6" t="s">
        <v>1559</v>
      </c>
      <c r="F1389" s="6" t="s">
        <v>1560</v>
      </c>
      <c r="G1389" s="5">
        <v>33</v>
      </c>
      <c r="H1389" s="4">
        <f>accesibilidad!CD1389</f>
        <v>0.11812232602875648</v>
      </c>
      <c r="I1389" s="7">
        <f t="shared" si="0"/>
        <v>100.11812232602875</v>
      </c>
      <c r="J1389" s="8">
        <f>VLOOKUP(B1389,'ISDT municipal'!$A$4:$N$734,14)</f>
        <v>99.719609638289128</v>
      </c>
      <c r="K1389" s="9">
        <f>VLOOKUP(B1389,'ISDT asentamiento mas poblado'!$B$4:$I$734,8,FALSE)</f>
        <v>100.11812232602875</v>
      </c>
      <c r="L1389" s="7">
        <f t="shared" si="1"/>
        <v>1.0039963322077288</v>
      </c>
      <c r="M1389" s="10">
        <f t="shared" si="2"/>
        <v>99.719609638289128</v>
      </c>
      <c r="N1389" s="56">
        <f t="shared" si="3"/>
        <v>99.719609638289128</v>
      </c>
    </row>
    <row r="1390" spans="1:14" ht="15.75" customHeight="1" x14ac:dyDescent="0.25">
      <c r="A1390" s="5">
        <v>50213000101</v>
      </c>
      <c r="B1390" s="5">
        <v>50213</v>
      </c>
      <c r="C1390" s="6" t="s">
        <v>1396</v>
      </c>
      <c r="D1390" s="6" t="s">
        <v>1396</v>
      </c>
      <c r="E1390" s="6" t="s">
        <v>1559</v>
      </c>
      <c r="F1390" s="6" t="s">
        <v>1560</v>
      </c>
      <c r="G1390" s="5">
        <v>98</v>
      </c>
      <c r="H1390" s="4">
        <f>accesibilidad!CD1390</f>
        <v>-0.86113125850071026</v>
      </c>
      <c r="I1390" s="7">
        <f t="shared" si="0"/>
        <v>99.138868741499294</v>
      </c>
      <c r="J1390" s="8">
        <f>VLOOKUP(B1390,'ISDT municipal'!$A$4:$N$734,14)</f>
        <v>99.042686577894955</v>
      </c>
      <c r="K1390" s="9">
        <f>VLOOKUP(B1390,'ISDT asentamiento mas poblado'!$B$4:$I$734,8,FALSE)</f>
        <v>99.138868741499294</v>
      </c>
      <c r="L1390" s="7">
        <f t="shared" si="1"/>
        <v>1.0009711182816987</v>
      </c>
      <c r="M1390" s="10">
        <f t="shared" si="2"/>
        <v>99.042686577894955</v>
      </c>
      <c r="N1390" s="56">
        <f t="shared" si="3"/>
        <v>99.042686577894955</v>
      </c>
    </row>
    <row r="1391" spans="1:14" ht="15.75" customHeight="1" x14ac:dyDescent="0.25">
      <c r="A1391" s="5">
        <v>50214000101</v>
      </c>
      <c r="B1391" s="5">
        <v>50214</v>
      </c>
      <c r="C1391" s="6" t="s">
        <v>1397</v>
      </c>
      <c r="D1391" s="6" t="s">
        <v>1397</v>
      </c>
      <c r="E1391" s="6" t="s">
        <v>1559</v>
      </c>
      <c r="F1391" s="6" t="s">
        <v>1560</v>
      </c>
      <c r="G1391" s="5">
        <v>21</v>
      </c>
      <c r="H1391" s="4">
        <f>accesibilidad!CD1391</f>
        <v>-1.0034685181437866</v>
      </c>
      <c r="I1391" s="7">
        <f t="shared" si="0"/>
        <v>98.996531481856209</v>
      </c>
      <c r="J1391" s="8">
        <f>VLOOKUP(B1391,'ISDT municipal'!$A$4:$N$734,14)</f>
        <v>99.217045765290678</v>
      </c>
      <c r="K1391" s="9">
        <f>VLOOKUP(B1391,'ISDT asentamiento mas poblado'!$B$4:$I$734,8,FALSE)</f>
        <v>98.996531481856209</v>
      </c>
      <c r="L1391" s="7">
        <f t="shared" si="1"/>
        <v>0.99777745566063192</v>
      </c>
      <c r="M1391" s="10">
        <f t="shared" si="2"/>
        <v>99.217045765290678</v>
      </c>
      <c r="N1391" s="56">
        <f t="shared" si="3"/>
        <v>99.217045765290678</v>
      </c>
    </row>
    <row r="1392" spans="1:14" ht="15.75" customHeight="1" x14ac:dyDescent="0.25">
      <c r="A1392" s="5">
        <v>50215000101</v>
      </c>
      <c r="B1392" s="5">
        <v>50215</v>
      </c>
      <c r="C1392" s="6" t="s">
        <v>1398</v>
      </c>
      <c r="D1392" s="6" t="s">
        <v>1398</v>
      </c>
      <c r="E1392" s="6" t="s">
        <v>1559</v>
      </c>
      <c r="F1392" s="6" t="s">
        <v>1560</v>
      </c>
      <c r="G1392" s="5">
        <v>21</v>
      </c>
      <c r="H1392" s="4">
        <f>accesibilidad!CD1392</f>
        <v>-0.11608359319626904</v>
      </c>
      <c r="I1392" s="7">
        <f t="shared" si="0"/>
        <v>99.883916406803735</v>
      </c>
      <c r="J1392" s="8">
        <f>VLOOKUP(B1392,'ISDT municipal'!$A$4:$N$734,14)</f>
        <v>99.328901354425199</v>
      </c>
      <c r="K1392" s="9">
        <f>VLOOKUP(B1392,'ISDT asentamiento mas poblado'!$B$4:$I$734,8,FALSE)</f>
        <v>99.883916406803735</v>
      </c>
      <c r="L1392" s="7">
        <f t="shared" si="1"/>
        <v>1.0055876491616285</v>
      </c>
      <c r="M1392" s="10">
        <f t="shared" si="2"/>
        <v>99.328901354425199</v>
      </c>
      <c r="N1392" s="56">
        <f t="shared" si="3"/>
        <v>99.328901354425199</v>
      </c>
    </row>
    <row r="1393" spans="1:14" ht="15.75" customHeight="1" x14ac:dyDescent="0.25">
      <c r="A1393" s="5">
        <v>50216000101</v>
      </c>
      <c r="B1393" s="5">
        <v>50216</v>
      </c>
      <c r="C1393" s="6" t="s">
        <v>1399</v>
      </c>
      <c r="D1393" s="6" t="s">
        <v>1399</v>
      </c>
      <c r="E1393" s="6" t="s">
        <v>1559</v>
      </c>
      <c r="F1393" s="6" t="s">
        <v>1560</v>
      </c>
      <c r="G1393" s="5">
        <v>282</v>
      </c>
      <c r="H1393" s="4">
        <f>accesibilidad!CD1393</f>
        <v>0.24406592214692724</v>
      </c>
      <c r="I1393" s="7">
        <f t="shared" si="0"/>
        <v>100.24406592214693</v>
      </c>
      <c r="J1393" s="8">
        <f>VLOOKUP(B1393,'ISDT municipal'!$A$4:$N$734,14)</f>
        <v>99.868957686886048</v>
      </c>
      <c r="K1393" s="9">
        <f>VLOOKUP(B1393,'ISDT asentamiento mas poblado'!$B$4:$I$734,8,FALSE)</f>
        <v>100.24406592214693</v>
      </c>
      <c r="L1393" s="7">
        <f t="shared" si="1"/>
        <v>1.003756004307534</v>
      </c>
      <c r="M1393" s="10">
        <f t="shared" si="2"/>
        <v>99.868957686886048</v>
      </c>
      <c r="N1393" s="56">
        <f t="shared" si="3"/>
        <v>99.868957686886048</v>
      </c>
    </row>
    <row r="1394" spans="1:14" ht="15.75" customHeight="1" x14ac:dyDescent="0.25">
      <c r="A1394" s="5">
        <v>50217000101</v>
      </c>
      <c r="B1394" s="5">
        <v>50217</v>
      </c>
      <c r="C1394" s="6" t="s">
        <v>1400</v>
      </c>
      <c r="D1394" s="6" t="s">
        <v>1400</v>
      </c>
      <c r="E1394" s="6" t="s">
        <v>1559</v>
      </c>
      <c r="F1394" s="6" t="s">
        <v>1560</v>
      </c>
      <c r="G1394" s="5">
        <v>540</v>
      </c>
      <c r="H1394" s="4">
        <f>accesibilidad!CD1394</f>
        <v>0.91748597626109818</v>
      </c>
      <c r="I1394" s="7">
        <f t="shared" si="0"/>
        <v>100.9174859762611</v>
      </c>
      <c r="J1394" s="8">
        <f>VLOOKUP(B1394,'ISDT municipal'!$A$4:$N$734,14)</f>
        <v>100.09156818352523</v>
      </c>
      <c r="K1394" s="9">
        <f>VLOOKUP(B1394,'ISDT asentamiento mas poblado'!$B$4:$I$734,8,FALSE)</f>
        <v>100.91748597626109</v>
      </c>
      <c r="L1394" s="7">
        <f t="shared" si="1"/>
        <v>1.0082516220669206</v>
      </c>
      <c r="M1394" s="10">
        <f t="shared" si="2"/>
        <v>100.09156818352523</v>
      </c>
      <c r="N1394" s="56">
        <f t="shared" si="3"/>
        <v>100.09156818352523</v>
      </c>
    </row>
    <row r="1395" spans="1:14" ht="15.75" customHeight="1" x14ac:dyDescent="0.25">
      <c r="A1395" s="5">
        <v>50218000101</v>
      </c>
      <c r="B1395" s="5">
        <v>50218</v>
      </c>
      <c r="C1395" s="6" t="s">
        <v>1401</v>
      </c>
      <c r="D1395" s="6" t="s">
        <v>1401</v>
      </c>
      <c r="E1395" s="6" t="s">
        <v>1559</v>
      </c>
      <c r="F1395" s="6" t="s">
        <v>1560</v>
      </c>
      <c r="G1395" s="5">
        <v>120</v>
      </c>
      <c r="H1395" s="4">
        <f>accesibilidad!CD1395</f>
        <v>-0.25901492687200833</v>
      </c>
      <c r="I1395" s="7">
        <f t="shared" si="0"/>
        <v>99.740985073127987</v>
      </c>
      <c r="J1395" s="8">
        <f>VLOOKUP(B1395,'ISDT municipal'!$A$4:$N$734,14)</f>
        <v>99.400071519954878</v>
      </c>
      <c r="K1395" s="9">
        <f>VLOOKUP(B1395,'ISDT asentamiento mas poblado'!$B$4:$I$734,8,FALSE)</f>
        <v>99.740985073127987</v>
      </c>
      <c r="L1395" s="7">
        <f t="shared" si="1"/>
        <v>1.0034297113468844</v>
      </c>
      <c r="M1395" s="10">
        <f t="shared" si="2"/>
        <v>99.400071519954878</v>
      </c>
      <c r="N1395" s="56">
        <f t="shared" si="3"/>
        <v>99.400071519954878</v>
      </c>
    </row>
    <row r="1396" spans="1:14" ht="15.75" customHeight="1" x14ac:dyDescent="0.25">
      <c r="A1396" s="5">
        <v>50219000101</v>
      </c>
      <c r="B1396" s="5">
        <v>50219</v>
      </c>
      <c r="C1396" s="6" t="s">
        <v>1402</v>
      </c>
      <c r="D1396" s="6" t="s">
        <v>1402</v>
      </c>
      <c r="E1396" s="6" t="s">
        <v>1559</v>
      </c>
      <c r="F1396" s="6" t="s">
        <v>1560</v>
      </c>
      <c r="G1396" s="5">
        <v>6358</v>
      </c>
      <c r="H1396" s="4">
        <f>accesibilidad!CD1396</f>
        <v>2.3391071002161858</v>
      </c>
      <c r="I1396" s="7">
        <f t="shared" si="0"/>
        <v>102.33910710021618</v>
      </c>
      <c r="J1396" s="8">
        <f>VLOOKUP(B1396,'ISDT municipal'!$A$4:$N$734,14)</f>
        <v>102.48544865786108</v>
      </c>
      <c r="K1396" s="9">
        <f>VLOOKUP(B1396,'ISDT asentamiento mas poblado'!$B$4:$I$734,8,FALSE)</f>
        <v>102.33910710021618</v>
      </c>
      <c r="L1396" s="7">
        <f t="shared" si="1"/>
        <v>0.99857207477196641</v>
      </c>
      <c r="M1396" s="10">
        <f t="shared" si="2"/>
        <v>102.48544865786108</v>
      </c>
      <c r="N1396" s="56">
        <f t="shared" si="3"/>
        <v>102.48544865786108</v>
      </c>
    </row>
    <row r="1397" spans="1:14" ht="15.75" customHeight="1" x14ac:dyDescent="0.25">
      <c r="A1397" s="5">
        <v>50220000101</v>
      </c>
      <c r="B1397" s="5">
        <v>50220</v>
      </c>
      <c r="C1397" s="6" t="s">
        <v>1403</v>
      </c>
      <c r="D1397" s="6" t="s">
        <v>1403</v>
      </c>
      <c r="E1397" s="6" t="s">
        <v>1559</v>
      </c>
      <c r="F1397" s="6" t="s">
        <v>1560</v>
      </c>
      <c r="G1397" s="5">
        <v>48</v>
      </c>
      <c r="H1397" s="4">
        <f>accesibilidad!CD1397</f>
        <v>-0.57468386015596984</v>
      </c>
      <c r="I1397" s="7">
        <f t="shared" si="0"/>
        <v>99.425316139844028</v>
      </c>
      <c r="J1397" s="8">
        <f>VLOOKUP(B1397,'ISDT municipal'!$A$4:$N$734,14)</f>
        <v>99.309299069342956</v>
      </c>
      <c r="K1397" s="9">
        <f>VLOOKUP(B1397,'ISDT asentamiento mas poblado'!$B$4:$I$734,8,FALSE)</f>
        <v>99.425316139844028</v>
      </c>
      <c r="L1397" s="7">
        <f t="shared" si="1"/>
        <v>1.0011682397478212</v>
      </c>
      <c r="M1397" s="10">
        <f t="shared" si="2"/>
        <v>99.309299069342956</v>
      </c>
      <c r="N1397" s="56">
        <f t="shared" si="3"/>
        <v>99.309299069342956</v>
      </c>
    </row>
    <row r="1398" spans="1:14" ht="15.75" customHeight="1" x14ac:dyDescent="0.25">
      <c r="A1398" s="5">
        <v>50221000101</v>
      </c>
      <c r="B1398" s="5">
        <v>50221</v>
      </c>
      <c r="C1398" s="6" t="s">
        <v>1404</v>
      </c>
      <c r="D1398" s="6" t="s">
        <v>1404</v>
      </c>
      <c r="E1398" s="6" t="s">
        <v>1559</v>
      </c>
      <c r="F1398" s="6" t="s">
        <v>1560</v>
      </c>
      <c r="G1398" s="5">
        <v>32</v>
      </c>
      <c r="H1398" s="4">
        <f>accesibilidad!CD1398</f>
        <v>-1.0314534424020889</v>
      </c>
      <c r="I1398" s="7">
        <f t="shared" si="0"/>
        <v>98.968546557597918</v>
      </c>
      <c r="J1398" s="8">
        <f>VLOOKUP(B1398,'ISDT municipal'!$A$4:$N$734,14)</f>
        <v>99.05989765418785</v>
      </c>
      <c r="K1398" s="9">
        <f>VLOOKUP(B1398,'ISDT asentamiento mas poblado'!$B$4:$I$734,8,FALSE)</f>
        <v>98.968546557597918</v>
      </c>
      <c r="L1398" s="7">
        <f t="shared" si="1"/>
        <v>0.99907781959447572</v>
      </c>
      <c r="M1398" s="10">
        <f t="shared" si="2"/>
        <v>99.05989765418785</v>
      </c>
      <c r="N1398" s="56">
        <f t="shared" si="3"/>
        <v>99.05989765418785</v>
      </c>
    </row>
    <row r="1399" spans="1:14" ht="15.75" customHeight="1" x14ac:dyDescent="0.25">
      <c r="A1399" s="5">
        <v>50222000101</v>
      </c>
      <c r="B1399" s="5">
        <v>50222</v>
      </c>
      <c r="C1399" s="6" t="s">
        <v>1405</v>
      </c>
      <c r="D1399" s="6" t="s">
        <v>1405</v>
      </c>
      <c r="E1399" s="6" t="s">
        <v>1559</v>
      </c>
      <c r="F1399" s="6" t="s">
        <v>1560</v>
      </c>
      <c r="G1399" s="5">
        <v>1949</v>
      </c>
      <c r="H1399" s="4">
        <f>accesibilidad!CD1399</f>
        <v>0.91934729470911136</v>
      </c>
      <c r="I1399" s="7">
        <f t="shared" si="0"/>
        <v>100.91934729470911</v>
      </c>
      <c r="J1399" s="8">
        <f>VLOOKUP(B1399,'ISDT municipal'!$A$4:$N$734,14)</f>
        <v>100.99832320380042</v>
      </c>
      <c r="K1399" s="9">
        <f>VLOOKUP(B1399,'ISDT asentamiento mas poblado'!$B$4:$I$734,8,FALSE)</f>
        <v>100.9193472947091</v>
      </c>
      <c r="L1399" s="7">
        <f t="shared" si="1"/>
        <v>0.99921804732409303</v>
      </c>
      <c r="M1399" s="10">
        <f t="shared" si="2"/>
        <v>100.99832320380042</v>
      </c>
      <c r="N1399" s="56">
        <f t="shared" si="3"/>
        <v>100.99832320380042</v>
      </c>
    </row>
    <row r="1400" spans="1:14" ht="15.75" customHeight="1" x14ac:dyDescent="0.25">
      <c r="A1400" s="5">
        <v>50223000101</v>
      </c>
      <c r="B1400" s="5">
        <v>50223</v>
      </c>
      <c r="C1400" s="6" t="s">
        <v>1406</v>
      </c>
      <c r="D1400" s="6" t="s">
        <v>1406</v>
      </c>
      <c r="E1400" s="6" t="s">
        <v>1559</v>
      </c>
      <c r="F1400" s="6" t="s">
        <v>1560</v>
      </c>
      <c r="G1400" s="5">
        <v>1074</v>
      </c>
      <c r="H1400" s="4">
        <f>accesibilidad!CD1400</f>
        <v>1.1632023450274287</v>
      </c>
      <c r="I1400" s="7">
        <f t="shared" si="0"/>
        <v>101.16320234502743</v>
      </c>
      <c r="J1400" s="8">
        <f>VLOOKUP(B1400,'ISDT municipal'!$A$4:$N$734,14)</f>
        <v>100.37375923125241</v>
      </c>
      <c r="K1400" s="9">
        <f>VLOOKUP(B1400,'ISDT asentamiento mas poblado'!$B$4:$I$734,8,FALSE)</f>
        <v>101.16320234502743</v>
      </c>
      <c r="L1400" s="7">
        <f t="shared" si="1"/>
        <v>1.0078650348439797</v>
      </c>
      <c r="M1400" s="10">
        <f t="shared" si="2"/>
        <v>100.37375923125241</v>
      </c>
      <c r="N1400" s="56">
        <f t="shared" si="3"/>
        <v>100.37375923125241</v>
      </c>
    </row>
    <row r="1401" spans="1:14" ht="15.75" customHeight="1" x14ac:dyDescent="0.25">
      <c r="A1401" s="5">
        <v>50224000101</v>
      </c>
      <c r="B1401" s="5">
        <v>50224</v>
      </c>
      <c r="C1401" s="6" t="s">
        <v>1407</v>
      </c>
      <c r="D1401" s="6" t="s">
        <v>1407</v>
      </c>
      <c r="E1401" s="6" t="s">
        <v>1559</v>
      </c>
      <c r="F1401" s="6" t="s">
        <v>1560</v>
      </c>
      <c r="G1401" s="5">
        <v>62</v>
      </c>
      <c r="H1401" s="4">
        <f>accesibilidad!CD1401</f>
        <v>0.41048203859476284</v>
      </c>
      <c r="I1401" s="7">
        <f t="shared" si="0"/>
        <v>100.41048203859476</v>
      </c>
      <c r="J1401" s="8">
        <f>VLOOKUP(B1401,'ISDT municipal'!$A$4:$N$734,14)</f>
        <v>98.843202922629956</v>
      </c>
      <c r="K1401" s="9">
        <f>VLOOKUP(B1401,'ISDT asentamiento mas poblado'!$B$4:$I$734,8,FALSE)</f>
        <v>100.41048203859476</v>
      </c>
      <c r="L1401" s="7">
        <f t="shared" si="1"/>
        <v>1.0158562153959296</v>
      </c>
      <c r="M1401" s="10">
        <f t="shared" si="2"/>
        <v>98.843202922629956</v>
      </c>
      <c r="N1401" s="56">
        <f t="shared" si="3"/>
        <v>98.843202922629956</v>
      </c>
    </row>
    <row r="1402" spans="1:14" ht="15.75" customHeight="1" x14ac:dyDescent="0.25">
      <c r="A1402" s="5">
        <v>50225000101</v>
      </c>
      <c r="B1402" s="5">
        <v>50225</v>
      </c>
      <c r="C1402" s="6" t="s">
        <v>1408</v>
      </c>
      <c r="D1402" s="6" t="s">
        <v>1408</v>
      </c>
      <c r="E1402" s="6" t="s">
        <v>1559</v>
      </c>
      <c r="F1402" s="6" t="s">
        <v>1560</v>
      </c>
      <c r="G1402" s="5">
        <v>2824</v>
      </c>
      <c r="H1402" s="4">
        <f>accesibilidad!CD1402</f>
        <v>1.7071973708300525</v>
      </c>
      <c r="I1402" s="7">
        <f t="shared" si="0"/>
        <v>101.70719737083006</v>
      </c>
      <c r="J1402" s="8">
        <f>VLOOKUP(B1402,'ISDT municipal'!$A$4:$N$734,14)</f>
        <v>101.21985509536886</v>
      </c>
      <c r="K1402" s="9">
        <f>VLOOKUP(B1402,'ISDT asentamiento mas poblado'!$B$4:$I$734,8,FALSE)</f>
        <v>101.70719737083004</v>
      </c>
      <c r="L1402" s="7">
        <f t="shared" si="1"/>
        <v>1.0048146905071345</v>
      </c>
      <c r="M1402" s="10">
        <f t="shared" si="2"/>
        <v>101.21985509536886</v>
      </c>
      <c r="N1402" s="56">
        <f t="shared" si="3"/>
        <v>101.21985509536886</v>
      </c>
    </row>
    <row r="1403" spans="1:14" ht="15.75" customHeight="1" x14ac:dyDescent="0.25">
      <c r="A1403" s="5">
        <v>50225000102</v>
      </c>
      <c r="B1403" s="5">
        <v>50225</v>
      </c>
      <c r="C1403" s="6" t="s">
        <v>1586</v>
      </c>
      <c r="D1403" s="6" t="s">
        <v>1408</v>
      </c>
      <c r="E1403" s="6" t="s">
        <v>1561</v>
      </c>
      <c r="F1403" s="6" t="s">
        <v>1562</v>
      </c>
      <c r="G1403" s="5">
        <v>45</v>
      </c>
      <c r="H1403" s="4">
        <f>accesibilidad!CD1403</f>
        <v>2.0575938703153787</v>
      </c>
      <c r="I1403" s="7">
        <f t="shared" si="0"/>
        <v>102.05759387031537</v>
      </c>
      <c r="J1403" s="8">
        <f>VLOOKUP(B1403,'ISDT municipal'!$A$4:$N$734,14)</f>
        <v>101.21985509536886</v>
      </c>
      <c r="K1403" s="9">
        <f>VLOOKUP(B1403,'ISDT asentamiento mas poblado'!$B$4:$I$734,8,FALSE)</f>
        <v>101.70719737083004</v>
      </c>
      <c r="L1403" s="7">
        <f t="shared" si="1"/>
        <v>1.0048146905071345</v>
      </c>
      <c r="M1403" s="10">
        <f t="shared" si="2"/>
        <v>101.56857262786082</v>
      </c>
      <c r="N1403" s="56">
        <f t="shared" si="3"/>
        <v>101.21985509536886</v>
      </c>
    </row>
    <row r="1404" spans="1:14" ht="15.75" customHeight="1" x14ac:dyDescent="0.25">
      <c r="A1404" s="5">
        <v>50227000101</v>
      </c>
      <c r="B1404" s="5">
        <v>50227</v>
      </c>
      <c r="C1404" s="6" t="s">
        <v>1409</v>
      </c>
      <c r="D1404" s="6" t="s">
        <v>1409</v>
      </c>
      <c r="E1404" s="6" t="s">
        <v>1559</v>
      </c>
      <c r="F1404" s="6" t="s">
        <v>1560</v>
      </c>
      <c r="G1404" s="5">
        <v>125</v>
      </c>
      <c r="H1404" s="4">
        <f>accesibilidad!CD1404</f>
        <v>0.59898472902422739</v>
      </c>
      <c r="I1404" s="7">
        <f t="shared" si="0"/>
        <v>100.59898472902422</v>
      </c>
      <c r="J1404" s="8">
        <f>VLOOKUP(B1404,'ISDT municipal'!$A$4:$N$734,14)</f>
        <v>100.09290107995169</v>
      </c>
      <c r="K1404" s="9">
        <f>VLOOKUP(B1404,'ISDT asentamiento mas poblado'!$B$4:$I$734,8,FALSE)</f>
        <v>100.59898472902422</v>
      </c>
      <c r="L1404" s="7">
        <f t="shared" si="1"/>
        <v>1.0050561392827277</v>
      </c>
      <c r="M1404" s="10">
        <f t="shared" si="2"/>
        <v>100.09290107995169</v>
      </c>
      <c r="N1404" s="56">
        <f t="shared" si="3"/>
        <v>100.09290107995169</v>
      </c>
    </row>
    <row r="1405" spans="1:14" ht="15.75" customHeight="1" x14ac:dyDescent="0.25">
      <c r="A1405" s="5">
        <v>50228000101</v>
      </c>
      <c r="B1405" s="5">
        <v>50228</v>
      </c>
      <c r="C1405" s="6" t="s">
        <v>1410</v>
      </c>
      <c r="D1405" s="6" t="s">
        <v>1410</v>
      </c>
      <c r="E1405" s="6" t="s">
        <v>1559</v>
      </c>
      <c r="F1405" s="6" t="s">
        <v>1560</v>
      </c>
      <c r="G1405" s="5">
        <v>312</v>
      </c>
      <c r="H1405" s="4">
        <f>accesibilidad!CD1405</f>
        <v>0.87144812992988285</v>
      </c>
      <c r="I1405" s="7">
        <f t="shared" si="0"/>
        <v>100.87144812992989</v>
      </c>
      <c r="J1405" s="8">
        <f>VLOOKUP(B1405,'ISDT municipal'!$A$4:$N$734,14)</f>
        <v>100.04480055775664</v>
      </c>
      <c r="K1405" s="9">
        <f>VLOOKUP(B1405,'ISDT asentamiento mas poblado'!$B$4:$I$734,8,FALSE)</f>
        <v>100.87144812992989</v>
      </c>
      <c r="L1405" s="7">
        <f t="shared" si="1"/>
        <v>1.0082627739529153</v>
      </c>
      <c r="M1405" s="10">
        <f t="shared" si="2"/>
        <v>100.04480055775664</v>
      </c>
      <c r="N1405" s="56">
        <f t="shared" si="3"/>
        <v>100.04480055775664</v>
      </c>
    </row>
    <row r="1406" spans="1:14" ht="15.75" customHeight="1" x14ac:dyDescent="0.25">
      <c r="A1406" s="5">
        <v>50229000101</v>
      </c>
      <c r="B1406" s="5">
        <v>50229</v>
      </c>
      <c r="C1406" s="6" t="s">
        <v>1411</v>
      </c>
      <c r="D1406" s="6" t="s">
        <v>1411</v>
      </c>
      <c r="E1406" s="6" t="s">
        <v>1559</v>
      </c>
      <c r="F1406" s="6" t="s">
        <v>1560</v>
      </c>
      <c r="G1406" s="5">
        <v>76</v>
      </c>
      <c r="H1406" s="4">
        <f>accesibilidad!CD1406</f>
        <v>-9.5879452180534036E-2</v>
      </c>
      <c r="I1406" s="7">
        <f t="shared" si="0"/>
        <v>99.90412054781946</v>
      </c>
      <c r="J1406" s="8">
        <f>VLOOKUP(B1406,'ISDT municipal'!$A$4:$N$734,14)</f>
        <v>98.389929088986719</v>
      </c>
      <c r="K1406" s="9">
        <f>VLOOKUP(B1406,'ISDT asentamiento mas poblado'!$B$4:$I$734,8,FALSE)</f>
        <v>99.90412054781946</v>
      </c>
      <c r="L1406" s="7">
        <f t="shared" si="1"/>
        <v>1.0153896996659411</v>
      </c>
      <c r="M1406" s="10">
        <f t="shared" si="2"/>
        <v>98.389929088986719</v>
      </c>
      <c r="N1406" s="56">
        <f t="shared" si="3"/>
        <v>98.389929088986719</v>
      </c>
    </row>
    <row r="1407" spans="1:14" ht="15.75" customHeight="1" x14ac:dyDescent="0.25">
      <c r="A1407" s="5">
        <v>50230000101</v>
      </c>
      <c r="B1407" s="5">
        <v>50230</v>
      </c>
      <c r="C1407" s="6" t="s">
        <v>1412</v>
      </c>
      <c r="D1407" s="6" t="s">
        <v>1413</v>
      </c>
      <c r="E1407" s="6" t="s">
        <v>1561</v>
      </c>
      <c r="F1407" s="6" t="s">
        <v>1562</v>
      </c>
      <c r="G1407" s="5">
        <v>137</v>
      </c>
      <c r="H1407" s="4">
        <f>accesibilidad!CD1407</f>
        <v>-0.21647150988253747</v>
      </c>
      <c r="I1407" s="7">
        <f t="shared" si="0"/>
        <v>99.783528490117462</v>
      </c>
      <c r="J1407" s="8">
        <f>VLOOKUP(B1407,'ISDT municipal'!$A$4:$N$734,14)</f>
        <v>100.76193916865456</v>
      </c>
      <c r="K1407" s="9">
        <f>VLOOKUP(B1407,'ISDT asentamiento mas poblado'!$B$4:$I$734,8,FALSE)</f>
        <v>101.43688176915312</v>
      </c>
      <c r="L1407" s="7">
        <f t="shared" si="1"/>
        <v>1.006698388360399</v>
      </c>
      <c r="M1407" s="10">
        <f t="shared" si="2"/>
        <v>99.119587002254008</v>
      </c>
      <c r="N1407" s="56">
        <f t="shared" si="3"/>
        <v>99.119587002254008</v>
      </c>
    </row>
    <row r="1408" spans="1:14" ht="15.75" customHeight="1" x14ac:dyDescent="0.25">
      <c r="A1408" s="5">
        <v>50230000201</v>
      </c>
      <c r="B1408" s="5">
        <v>50230</v>
      </c>
      <c r="C1408" s="6" t="s">
        <v>1413</v>
      </c>
      <c r="D1408" s="6" t="s">
        <v>1413</v>
      </c>
      <c r="E1408" s="6" t="s">
        <v>1559</v>
      </c>
      <c r="F1408" s="6" t="s">
        <v>1560</v>
      </c>
      <c r="G1408" s="5">
        <v>1174</v>
      </c>
      <c r="H1408" s="4">
        <f>accesibilidad!CD1408</f>
        <v>1.4368817691531155</v>
      </c>
      <c r="I1408" s="7">
        <f t="shared" si="0"/>
        <v>101.43688176915312</v>
      </c>
      <c r="J1408" s="8">
        <f>VLOOKUP(B1408,'ISDT municipal'!$A$4:$N$734,14)</f>
        <v>100.76193916865456</v>
      </c>
      <c r="K1408" s="9">
        <f>VLOOKUP(B1408,'ISDT asentamiento mas poblado'!$B$4:$I$734,8,FALSE)</f>
        <v>101.43688176915312</v>
      </c>
      <c r="L1408" s="7">
        <f t="shared" si="1"/>
        <v>1.006698388360399</v>
      </c>
      <c r="M1408" s="10">
        <f t="shared" si="2"/>
        <v>100.76193916865456</v>
      </c>
      <c r="N1408" s="56">
        <f t="shared" si="3"/>
        <v>100.76193916865456</v>
      </c>
    </row>
    <row r="1409" spans="1:14" ht="15.75" customHeight="1" x14ac:dyDescent="0.25">
      <c r="A1409" s="5">
        <v>50231000101</v>
      </c>
      <c r="B1409" s="5">
        <v>50231</v>
      </c>
      <c r="C1409" s="6" t="s">
        <v>1414</v>
      </c>
      <c r="D1409" s="6" t="s">
        <v>1414</v>
      </c>
      <c r="E1409" s="6" t="s">
        <v>1559</v>
      </c>
      <c r="F1409" s="6" t="s">
        <v>1560</v>
      </c>
      <c r="G1409" s="5">
        <v>321</v>
      </c>
      <c r="H1409" s="4">
        <f>accesibilidad!CD1409</f>
        <v>0.9459181422001447</v>
      </c>
      <c r="I1409" s="7">
        <f t="shared" si="0"/>
        <v>100.94591814220014</v>
      </c>
      <c r="J1409" s="8">
        <f>VLOOKUP(B1409,'ISDT municipal'!$A$4:$N$734,14)</f>
        <v>100.70133902407923</v>
      </c>
      <c r="K1409" s="9">
        <f>VLOOKUP(B1409,'ISDT asentamiento mas poblado'!$B$4:$I$734,8,FALSE)</f>
        <v>100.94591814220014</v>
      </c>
      <c r="L1409" s="7">
        <f t="shared" si="1"/>
        <v>1.0024287573580568</v>
      </c>
      <c r="M1409" s="10">
        <f t="shared" si="2"/>
        <v>100.70133902407923</v>
      </c>
      <c r="N1409" s="56">
        <f t="shared" si="3"/>
        <v>100.70133902407923</v>
      </c>
    </row>
    <row r="1410" spans="1:14" ht="15.75" customHeight="1" x14ac:dyDescent="0.25">
      <c r="A1410" s="5">
        <v>50232000101</v>
      </c>
      <c r="B1410" s="5">
        <v>50232</v>
      </c>
      <c r="C1410" s="6" t="s">
        <v>1415</v>
      </c>
      <c r="D1410" s="6" t="s">
        <v>1416</v>
      </c>
      <c r="E1410" s="6" t="s">
        <v>1561</v>
      </c>
      <c r="F1410" s="6" t="s">
        <v>1562</v>
      </c>
      <c r="G1410" s="5">
        <v>1</v>
      </c>
      <c r="H1410" s="4">
        <f>accesibilidad!CD1410</f>
        <v>-1.3101231807190181</v>
      </c>
      <c r="I1410" s="7">
        <f t="shared" si="0"/>
        <v>98.689876819280983</v>
      </c>
      <c r="J1410" s="8">
        <f>VLOOKUP(B1410,'ISDT municipal'!$A$4:$N$734,14)</f>
        <v>99.947963085883913</v>
      </c>
      <c r="K1410" s="9">
        <f>VLOOKUP(B1410,'ISDT asentamiento mas poblado'!$B$4:$I$734,8,FALSE)</f>
        <v>99.551002745735076</v>
      </c>
      <c r="L1410" s="7">
        <f t="shared" si="1"/>
        <v>0.99602832986393397</v>
      </c>
      <c r="M1410" s="10">
        <f t="shared" si="2"/>
        <v>99.08340341359856</v>
      </c>
      <c r="N1410" s="56">
        <f t="shared" si="3"/>
        <v>99.08340341359856</v>
      </c>
    </row>
    <row r="1411" spans="1:14" ht="15.75" customHeight="1" x14ac:dyDescent="0.25">
      <c r="A1411" s="5">
        <v>50232000201</v>
      </c>
      <c r="B1411" s="5">
        <v>50232</v>
      </c>
      <c r="C1411" s="6" t="s">
        <v>1416</v>
      </c>
      <c r="D1411" s="6" t="s">
        <v>1416</v>
      </c>
      <c r="E1411" s="6" t="s">
        <v>1559</v>
      </c>
      <c r="F1411" s="6" t="s">
        <v>1560</v>
      </c>
      <c r="G1411" s="5">
        <v>206</v>
      </c>
      <c r="H1411" s="4">
        <f>accesibilidad!CD1411</f>
        <v>-0.44899725426492287</v>
      </c>
      <c r="I1411" s="7">
        <f t="shared" si="0"/>
        <v>99.551002745735076</v>
      </c>
      <c r="J1411" s="8">
        <f>VLOOKUP(B1411,'ISDT municipal'!$A$4:$N$734,14)</f>
        <v>99.947963085883913</v>
      </c>
      <c r="K1411" s="9">
        <f>VLOOKUP(B1411,'ISDT asentamiento mas poblado'!$B$4:$I$734,8,FALSE)</f>
        <v>99.551002745735076</v>
      </c>
      <c r="L1411" s="7">
        <f t="shared" si="1"/>
        <v>0.99602832986393397</v>
      </c>
      <c r="M1411" s="10">
        <f t="shared" si="2"/>
        <v>99.947963085883913</v>
      </c>
      <c r="N1411" s="56">
        <f t="shared" si="3"/>
        <v>99.947963085883913</v>
      </c>
    </row>
    <row r="1412" spans="1:14" ht="15.75" customHeight="1" x14ac:dyDescent="0.25">
      <c r="A1412" s="5">
        <v>50233000101</v>
      </c>
      <c r="B1412" s="5">
        <v>50233</v>
      </c>
      <c r="C1412" s="6" t="s">
        <v>1417</v>
      </c>
      <c r="D1412" s="6" t="s">
        <v>1417</v>
      </c>
      <c r="E1412" s="6" t="s">
        <v>1559</v>
      </c>
      <c r="F1412" s="6" t="s">
        <v>1560</v>
      </c>
      <c r="G1412" s="5">
        <v>100</v>
      </c>
      <c r="H1412" s="4">
        <f>accesibilidad!CD1412</f>
        <v>-0.39245337219521698</v>
      </c>
      <c r="I1412" s="7">
        <f t="shared" si="0"/>
        <v>99.60754662780478</v>
      </c>
      <c r="J1412" s="8">
        <f>VLOOKUP(B1412,'ISDT municipal'!$A$4:$N$734,14)</f>
        <v>99.297671734810677</v>
      </c>
      <c r="K1412" s="9">
        <f>VLOOKUP(B1412,'ISDT asentamiento mas poblado'!$B$4:$I$734,8,FALSE)</f>
        <v>99.60754662780478</v>
      </c>
      <c r="L1412" s="7">
        <f t="shared" si="1"/>
        <v>1.0031206662510845</v>
      </c>
      <c r="M1412" s="10">
        <f t="shared" si="2"/>
        <v>99.297671734810677</v>
      </c>
      <c r="N1412" s="56">
        <f t="shared" si="3"/>
        <v>99.297671734810677</v>
      </c>
    </row>
    <row r="1413" spans="1:14" ht="15.75" customHeight="1" x14ac:dyDescent="0.25">
      <c r="A1413" s="5">
        <v>50234000101</v>
      </c>
      <c r="B1413" s="5">
        <v>50234</v>
      </c>
      <c r="C1413" s="6" t="s">
        <v>1418</v>
      </c>
      <c r="D1413" s="6" t="s">
        <v>1418</v>
      </c>
      <c r="E1413" s="6" t="s">
        <v>1559</v>
      </c>
      <c r="F1413" s="6" t="s">
        <v>1560</v>
      </c>
      <c r="G1413" s="5">
        <v>265</v>
      </c>
      <c r="H1413" s="4">
        <f>accesibilidad!CD1413</f>
        <v>8.8977277466951402E-2</v>
      </c>
      <c r="I1413" s="7">
        <f t="shared" si="0"/>
        <v>100.08897727746695</v>
      </c>
      <c r="J1413" s="8">
        <f>VLOOKUP(B1413,'ISDT municipal'!$A$4:$N$734,14)</f>
        <v>99.62355729737935</v>
      </c>
      <c r="K1413" s="9">
        <f>VLOOKUP(B1413,'ISDT asentamiento mas poblado'!$B$4:$I$734,8,FALSE)</f>
        <v>100.08897727746695</v>
      </c>
      <c r="L1413" s="7">
        <f t="shared" si="1"/>
        <v>1.0046717863998604</v>
      </c>
      <c r="M1413" s="10">
        <f t="shared" si="2"/>
        <v>99.62355729737935</v>
      </c>
      <c r="N1413" s="56">
        <f t="shared" si="3"/>
        <v>99.62355729737935</v>
      </c>
    </row>
    <row r="1414" spans="1:14" ht="15.75" customHeight="1" x14ac:dyDescent="0.25">
      <c r="A1414" s="5">
        <v>50234000201</v>
      </c>
      <c r="B1414" s="5">
        <v>50234</v>
      </c>
      <c r="C1414" s="6" t="s">
        <v>1419</v>
      </c>
      <c r="D1414" s="6" t="s">
        <v>1418</v>
      </c>
      <c r="E1414" s="6" t="s">
        <v>1561</v>
      </c>
      <c r="F1414" s="6" t="s">
        <v>1562</v>
      </c>
      <c r="G1414" s="5">
        <v>5</v>
      </c>
      <c r="H1414" s="4">
        <f>accesibilidad!CD1414</f>
        <v>-0.27342456003021576</v>
      </c>
      <c r="I1414" s="7">
        <f t="shared" si="0"/>
        <v>99.726575439969778</v>
      </c>
      <c r="J1414" s="8">
        <f>VLOOKUP(B1414,'ISDT municipal'!$A$4:$N$734,14)</f>
        <v>99.62355729737935</v>
      </c>
      <c r="K1414" s="9">
        <f>VLOOKUP(B1414,'ISDT asentamiento mas poblado'!$B$4:$I$734,8,FALSE)</f>
        <v>100.08897727746695</v>
      </c>
      <c r="L1414" s="7">
        <f t="shared" si="1"/>
        <v>1.0046717863998604</v>
      </c>
      <c r="M1414" s="10">
        <f t="shared" si="2"/>
        <v>99.262840651004893</v>
      </c>
      <c r="N1414" s="56">
        <f t="shared" si="3"/>
        <v>99.262840651004893</v>
      </c>
    </row>
    <row r="1415" spans="1:14" ht="15.75" customHeight="1" x14ac:dyDescent="0.25">
      <c r="A1415" s="5">
        <v>50235000101</v>
      </c>
      <c r="B1415" s="5">
        <v>50235</v>
      </c>
      <c r="C1415" s="6" t="s">
        <v>1420</v>
      </c>
      <c r="D1415" s="6" t="s">
        <v>1420</v>
      </c>
      <c r="E1415" s="6" t="s">
        <v>1559</v>
      </c>
      <c r="F1415" s="6" t="s">
        <v>1560</v>
      </c>
      <c r="G1415" s="5">
        <v>2465</v>
      </c>
      <c r="H1415" s="4">
        <f>accesibilidad!CD1415</f>
        <v>1.2588269653773427</v>
      </c>
      <c r="I1415" s="7">
        <f t="shared" si="0"/>
        <v>101.25882696537734</v>
      </c>
      <c r="J1415" s="8">
        <f>VLOOKUP(B1415,'ISDT municipal'!$A$4:$N$734,14)</f>
        <v>101.33928076387244</v>
      </c>
      <c r="K1415" s="9">
        <f>VLOOKUP(B1415,'ISDT asentamiento mas poblado'!$B$4:$I$734,8,FALSE)</f>
        <v>101.25882696537734</v>
      </c>
      <c r="L1415" s="7">
        <f t="shared" si="1"/>
        <v>0.99920609463686083</v>
      </c>
      <c r="M1415" s="10">
        <f t="shared" si="2"/>
        <v>101.33928076387244</v>
      </c>
      <c r="N1415" s="56">
        <f t="shared" si="3"/>
        <v>101.33928076387244</v>
      </c>
    </row>
    <row r="1416" spans="1:14" ht="15.75" customHeight="1" x14ac:dyDescent="0.25">
      <c r="A1416" s="5">
        <v>50235000102</v>
      </c>
      <c r="B1416" s="5">
        <v>50235</v>
      </c>
      <c r="C1416" s="6" t="s">
        <v>1421</v>
      </c>
      <c r="D1416" s="6" t="s">
        <v>1420</v>
      </c>
      <c r="E1416" s="6" t="s">
        <v>1561</v>
      </c>
      <c r="F1416" s="6" t="s">
        <v>1562</v>
      </c>
      <c r="G1416" s="5">
        <v>43</v>
      </c>
      <c r="H1416" s="4">
        <f>accesibilidad!CD1416</f>
        <v>1.16963698092559</v>
      </c>
      <c r="I1416" s="7">
        <f t="shared" si="0"/>
        <v>101.16963698092559</v>
      </c>
      <c r="J1416" s="8">
        <f>VLOOKUP(B1416,'ISDT municipal'!$A$4:$N$734,14)</f>
        <v>101.33928076387244</v>
      </c>
      <c r="K1416" s="9">
        <f>VLOOKUP(B1416,'ISDT asentamiento mas poblado'!$B$4:$I$734,8,FALSE)</f>
        <v>101.25882696537734</v>
      </c>
      <c r="L1416" s="7">
        <f t="shared" si="1"/>
        <v>0.99920609463686083</v>
      </c>
      <c r="M1416" s="10">
        <f t="shared" si="2"/>
        <v>101.25001991475386</v>
      </c>
      <c r="N1416" s="56">
        <f t="shared" si="3"/>
        <v>101.25001991475386</v>
      </c>
    </row>
    <row r="1417" spans="1:14" ht="15.75" customHeight="1" x14ac:dyDescent="0.25">
      <c r="A1417" s="5">
        <v>50235000103</v>
      </c>
      <c r="B1417" s="5">
        <v>50235</v>
      </c>
      <c r="C1417" s="6" t="s">
        <v>1422</v>
      </c>
      <c r="D1417" s="6" t="s">
        <v>1420</v>
      </c>
      <c r="E1417" s="6" t="s">
        <v>1561</v>
      </c>
      <c r="F1417" s="6" t="s">
        <v>1562</v>
      </c>
      <c r="G1417" s="5">
        <v>761</v>
      </c>
      <c r="H1417" s="4">
        <f>accesibilidad!CD1417</f>
        <v>0.98358183090648366</v>
      </c>
      <c r="I1417" s="7">
        <f t="shared" si="0"/>
        <v>100.98358183090649</v>
      </c>
      <c r="J1417" s="8">
        <f>VLOOKUP(B1417,'ISDT municipal'!$A$4:$N$734,14)</f>
        <v>101.33928076387244</v>
      </c>
      <c r="K1417" s="9">
        <f>VLOOKUP(B1417,'ISDT asentamiento mas poblado'!$B$4:$I$734,8,FALSE)</f>
        <v>101.25882696537734</v>
      </c>
      <c r="L1417" s="7">
        <f t="shared" si="1"/>
        <v>0.99920609463686083</v>
      </c>
      <c r="M1417" s="10">
        <f t="shared" si="2"/>
        <v>101.06381693719224</v>
      </c>
      <c r="N1417" s="56">
        <f t="shared" si="3"/>
        <v>101.06381693719224</v>
      </c>
    </row>
    <row r="1418" spans="1:14" ht="15.75" customHeight="1" x14ac:dyDescent="0.25">
      <c r="A1418" s="5">
        <v>50236000201</v>
      </c>
      <c r="B1418" s="5">
        <v>50236</v>
      </c>
      <c r="C1418" s="6" t="s">
        <v>1423</v>
      </c>
      <c r="D1418" s="6" t="s">
        <v>1423</v>
      </c>
      <c r="E1418" s="6" t="s">
        <v>1559</v>
      </c>
      <c r="F1418" s="6" t="s">
        <v>1560</v>
      </c>
      <c r="G1418" s="5">
        <v>105</v>
      </c>
      <c r="H1418" s="4">
        <f>accesibilidad!CD1418</f>
        <v>0.18272622144805059</v>
      </c>
      <c r="I1418" s="7">
        <f t="shared" si="0"/>
        <v>100.18272622144805</v>
      </c>
      <c r="J1418" s="8">
        <f>VLOOKUP(B1418,'ISDT municipal'!$A$4:$N$734,14)</f>
        <v>99.612699482278643</v>
      </c>
      <c r="K1418" s="9">
        <f>VLOOKUP(B1418,'ISDT asentamiento mas poblado'!$B$4:$I$734,8,FALSE)</f>
        <v>100.18272622144805</v>
      </c>
      <c r="L1418" s="7">
        <f t="shared" si="1"/>
        <v>1.0057224303942371</v>
      </c>
      <c r="M1418" s="10">
        <f t="shared" si="2"/>
        <v>99.612699482278643</v>
      </c>
      <c r="N1418" s="56">
        <f t="shared" si="3"/>
        <v>99.612699482278643</v>
      </c>
    </row>
    <row r="1419" spans="1:14" ht="15.75" customHeight="1" x14ac:dyDescent="0.25">
      <c r="A1419" s="5">
        <v>50237000101</v>
      </c>
      <c r="B1419" s="5">
        <v>50237</v>
      </c>
      <c r="C1419" s="6" t="s">
        <v>1424</v>
      </c>
      <c r="D1419" s="6" t="s">
        <v>1424</v>
      </c>
      <c r="E1419" s="6" t="s">
        <v>1559</v>
      </c>
      <c r="F1419" s="6" t="s">
        <v>1560</v>
      </c>
      <c r="G1419" s="5">
        <v>123</v>
      </c>
      <c r="H1419" s="4">
        <f>accesibilidad!CD1419</f>
        <v>1.3831431759458279</v>
      </c>
      <c r="I1419" s="7">
        <f t="shared" si="0"/>
        <v>101.38314317594583</v>
      </c>
      <c r="J1419" s="8">
        <f>VLOOKUP(B1419,'ISDT municipal'!$A$4:$N$734,14)</f>
        <v>100.17325890311291</v>
      </c>
      <c r="K1419" s="9">
        <f>VLOOKUP(B1419,'ISDT asentamiento mas poblado'!$B$4:$I$734,8,FALSE)</f>
        <v>101.38314317594583</v>
      </c>
      <c r="L1419" s="7">
        <f t="shared" si="1"/>
        <v>1.012077916662401</v>
      </c>
      <c r="M1419" s="10">
        <f t="shared" si="2"/>
        <v>100.17325890311291</v>
      </c>
      <c r="N1419" s="56">
        <f t="shared" si="3"/>
        <v>100.17325890311291</v>
      </c>
    </row>
    <row r="1420" spans="1:14" ht="15.75" customHeight="1" x14ac:dyDescent="0.25">
      <c r="A1420" s="5">
        <v>50238000101</v>
      </c>
      <c r="B1420" s="5">
        <v>50238</v>
      </c>
      <c r="C1420" s="6" t="s">
        <v>1425</v>
      </c>
      <c r="D1420" s="6" t="s">
        <v>1425</v>
      </c>
      <c r="E1420" s="6" t="s">
        <v>1559</v>
      </c>
      <c r="F1420" s="6" t="s">
        <v>1560</v>
      </c>
      <c r="G1420" s="5">
        <v>90</v>
      </c>
      <c r="H1420" s="4">
        <f>accesibilidad!CD1420</f>
        <v>-0.20482749784895998</v>
      </c>
      <c r="I1420" s="7">
        <f t="shared" si="0"/>
        <v>99.795172502151047</v>
      </c>
      <c r="J1420" s="8">
        <f>VLOOKUP(B1420,'ISDT municipal'!$A$4:$N$734,14)</f>
        <v>99.672862949834879</v>
      </c>
      <c r="K1420" s="9">
        <f>VLOOKUP(B1420,'ISDT asentamiento mas poblado'!$B$4:$I$734,8,FALSE)</f>
        <v>99.795172502151047</v>
      </c>
      <c r="L1420" s="7">
        <f t="shared" si="1"/>
        <v>1.0012271098541408</v>
      </c>
      <c r="M1420" s="10">
        <f t="shared" si="2"/>
        <v>99.672862949834879</v>
      </c>
      <c r="N1420" s="56">
        <f t="shared" si="3"/>
        <v>99.672862949834879</v>
      </c>
    </row>
    <row r="1421" spans="1:14" ht="15.75" customHeight="1" x14ac:dyDescent="0.25">
      <c r="A1421" s="5">
        <v>50238000102</v>
      </c>
      <c r="B1421" s="5">
        <v>50238</v>
      </c>
      <c r="C1421" s="6" t="s">
        <v>1426</v>
      </c>
      <c r="D1421" s="6" t="s">
        <v>1425</v>
      </c>
      <c r="E1421" s="6" t="s">
        <v>1561</v>
      </c>
      <c r="F1421" s="6" t="s">
        <v>1562</v>
      </c>
      <c r="G1421" s="5">
        <v>7</v>
      </c>
      <c r="H1421" s="4">
        <f>accesibilidad!CD1421</f>
        <v>-1.1345445057574202</v>
      </c>
      <c r="I1421" s="7">
        <f t="shared" si="0"/>
        <v>98.865455494242582</v>
      </c>
      <c r="J1421" s="8">
        <f>VLOOKUP(B1421,'ISDT municipal'!$A$4:$N$734,14)</f>
        <v>99.672862949834879</v>
      </c>
      <c r="K1421" s="9">
        <f>VLOOKUP(B1421,'ISDT asentamiento mas poblado'!$B$4:$I$734,8,FALSE)</f>
        <v>99.795172502151047</v>
      </c>
      <c r="L1421" s="7">
        <f t="shared" si="1"/>
        <v>1.0012271098541408</v>
      </c>
      <c r="M1421" s="10">
        <f t="shared" si="2"/>
        <v>98.744285408577625</v>
      </c>
      <c r="N1421" s="56">
        <f t="shared" si="3"/>
        <v>98.744285408577625</v>
      </c>
    </row>
    <row r="1422" spans="1:14" ht="15.75" customHeight="1" x14ac:dyDescent="0.25">
      <c r="A1422" s="5">
        <v>50239000101</v>
      </c>
      <c r="B1422" s="5">
        <v>50239</v>
      </c>
      <c r="C1422" s="6" t="s">
        <v>1427</v>
      </c>
      <c r="D1422" s="6" t="s">
        <v>1427</v>
      </c>
      <c r="E1422" s="6" t="s">
        <v>1559</v>
      </c>
      <c r="F1422" s="6" t="s">
        <v>1560</v>
      </c>
      <c r="G1422" s="5">
        <v>64</v>
      </c>
      <c r="H1422" s="4">
        <f>accesibilidad!CD1422</f>
        <v>-0.42681978456141823</v>
      </c>
      <c r="I1422" s="7">
        <f t="shared" si="0"/>
        <v>99.573180215438583</v>
      </c>
      <c r="J1422" s="8">
        <f>VLOOKUP(B1422,'ISDT municipal'!$A$4:$N$734,14)</f>
        <v>99.372366210351288</v>
      </c>
      <c r="K1422" s="9">
        <f>VLOOKUP(B1422,'ISDT asentamiento mas poblado'!$B$4:$I$734,8,FALSE)</f>
        <v>99.573180215438583</v>
      </c>
      <c r="L1422" s="7">
        <f t="shared" si="1"/>
        <v>1.0020208234214953</v>
      </c>
      <c r="M1422" s="10">
        <f t="shared" si="2"/>
        <v>99.372366210351288</v>
      </c>
      <c r="N1422" s="56">
        <f t="shared" si="3"/>
        <v>99.372366210351288</v>
      </c>
    </row>
    <row r="1423" spans="1:14" ht="15.75" customHeight="1" x14ac:dyDescent="0.25">
      <c r="A1423" s="5">
        <v>50240000201</v>
      </c>
      <c r="B1423" s="5">
        <v>50240</v>
      </c>
      <c r="C1423" s="6" t="s">
        <v>1428</v>
      </c>
      <c r="D1423" s="6" t="s">
        <v>1428</v>
      </c>
      <c r="E1423" s="6" t="s">
        <v>1559</v>
      </c>
      <c r="F1423" s="6" t="s">
        <v>1560</v>
      </c>
      <c r="G1423" s="5">
        <v>1119</v>
      </c>
      <c r="H1423" s="4">
        <f>accesibilidad!CD1423</f>
        <v>1.2963561529346734</v>
      </c>
      <c r="I1423" s="7">
        <f t="shared" si="0"/>
        <v>101.29635615293468</v>
      </c>
      <c r="J1423" s="8">
        <f>VLOOKUP(B1423,'ISDT municipal'!$A$4:$N$734,14)</f>
        <v>100.42064257122195</v>
      </c>
      <c r="K1423" s="9">
        <f>VLOOKUP(B1423,'ISDT asentamiento mas poblado'!$B$4:$I$734,8,FALSE)</f>
        <v>101.29635615293466</v>
      </c>
      <c r="L1423" s="7">
        <f t="shared" si="1"/>
        <v>1.0087204538757222</v>
      </c>
      <c r="M1423" s="10">
        <f t="shared" si="2"/>
        <v>100.42064257122195</v>
      </c>
      <c r="N1423" s="56">
        <f t="shared" si="3"/>
        <v>100.42064257122195</v>
      </c>
    </row>
    <row r="1424" spans="1:14" ht="15.75" customHeight="1" x14ac:dyDescent="0.25">
      <c r="A1424" s="5">
        <v>50241000101</v>
      </c>
      <c r="B1424" s="5">
        <v>50241</v>
      </c>
      <c r="C1424" s="6" t="s">
        <v>1429</v>
      </c>
      <c r="D1424" s="6" t="s">
        <v>1429</v>
      </c>
      <c r="E1424" s="6" t="s">
        <v>1559</v>
      </c>
      <c r="F1424" s="6" t="s">
        <v>1560</v>
      </c>
      <c r="G1424" s="5">
        <v>722</v>
      </c>
      <c r="H1424" s="4">
        <f>accesibilidad!CD1424</f>
        <v>1.564616471175748</v>
      </c>
      <c r="I1424" s="7">
        <f t="shared" si="0"/>
        <v>101.56461647117575</v>
      </c>
      <c r="J1424" s="8">
        <f>VLOOKUP(B1424,'ISDT municipal'!$A$4:$N$734,14)</f>
        <v>100.41897187573424</v>
      </c>
      <c r="K1424" s="9">
        <f>VLOOKUP(B1424,'ISDT asentamiento mas poblado'!$B$4:$I$734,8,FALSE)</f>
        <v>101.56461647117575</v>
      </c>
      <c r="L1424" s="7">
        <f t="shared" si="1"/>
        <v>1.0114086469323667</v>
      </c>
      <c r="M1424" s="10">
        <f t="shared" si="2"/>
        <v>100.41897187573424</v>
      </c>
      <c r="N1424" s="56">
        <f t="shared" si="3"/>
        <v>100.41897187573424</v>
      </c>
    </row>
    <row r="1425" spans="1:14" ht="15.75" customHeight="1" x14ac:dyDescent="0.25">
      <c r="A1425" s="5">
        <v>50242000101</v>
      </c>
      <c r="B1425" s="5">
        <v>50242</v>
      </c>
      <c r="C1425" s="6" t="s">
        <v>1430</v>
      </c>
      <c r="D1425" s="6" t="s">
        <v>1430</v>
      </c>
      <c r="E1425" s="6" t="s">
        <v>1559</v>
      </c>
      <c r="F1425" s="6" t="s">
        <v>1560</v>
      </c>
      <c r="G1425" s="5">
        <v>108</v>
      </c>
      <c r="H1425" s="4">
        <f>accesibilidad!CD1425</f>
        <v>0.40393563083310891</v>
      </c>
      <c r="I1425" s="7">
        <f t="shared" si="0"/>
        <v>100.4039356308331</v>
      </c>
      <c r="J1425" s="8">
        <f>VLOOKUP(B1425,'ISDT municipal'!$A$4:$N$734,14)</f>
        <v>100.27276061115364</v>
      </c>
      <c r="K1425" s="9">
        <f>VLOOKUP(B1425,'ISDT asentamiento mas poblado'!$B$4:$I$734,8,FALSE)</f>
        <v>100.4039356308331</v>
      </c>
      <c r="L1425" s="7">
        <f t="shared" si="1"/>
        <v>1.0013081819915992</v>
      </c>
      <c r="M1425" s="10">
        <f t="shared" si="2"/>
        <v>100.27276061115364</v>
      </c>
      <c r="N1425" s="56">
        <f t="shared" si="3"/>
        <v>100.27276061115364</v>
      </c>
    </row>
    <row r="1426" spans="1:14" ht="15.75" customHeight="1" x14ac:dyDescent="0.25">
      <c r="A1426" s="5">
        <v>50243000101</v>
      </c>
      <c r="B1426" s="5">
        <v>50243</v>
      </c>
      <c r="C1426" s="6" t="s">
        <v>1431</v>
      </c>
      <c r="D1426" s="6" t="s">
        <v>1431</v>
      </c>
      <c r="E1426" s="6" t="s">
        <v>1559</v>
      </c>
      <c r="F1426" s="6" t="s">
        <v>1560</v>
      </c>
      <c r="G1426" s="5">
        <v>295</v>
      </c>
      <c r="H1426" s="4">
        <f>accesibilidad!CD1426</f>
        <v>0.72330269525448687</v>
      </c>
      <c r="I1426" s="7">
        <f t="shared" si="0"/>
        <v>100.72330269525449</v>
      </c>
      <c r="J1426" s="8">
        <f>VLOOKUP(B1426,'ISDT municipal'!$A$4:$N$734,14)</f>
        <v>99.651142600542826</v>
      </c>
      <c r="K1426" s="9">
        <f>VLOOKUP(B1426,'ISDT asentamiento mas poblado'!$B$4:$I$734,8,FALSE)</f>
        <v>100.72330269525449</v>
      </c>
      <c r="L1426" s="7">
        <f t="shared" si="1"/>
        <v>1.0107591349856315</v>
      </c>
      <c r="M1426" s="10">
        <f t="shared" si="2"/>
        <v>99.651142600542826</v>
      </c>
      <c r="N1426" s="56">
        <f t="shared" si="3"/>
        <v>99.651142600542826</v>
      </c>
    </row>
    <row r="1427" spans="1:14" ht="15.75" customHeight="1" x14ac:dyDescent="0.25">
      <c r="A1427" s="5">
        <v>50243000201</v>
      </c>
      <c r="B1427" s="5">
        <v>50243</v>
      </c>
      <c r="C1427" s="6" t="s">
        <v>1432</v>
      </c>
      <c r="D1427" s="6" t="s">
        <v>1431</v>
      </c>
      <c r="E1427" s="6" t="s">
        <v>1561</v>
      </c>
      <c r="F1427" s="6" t="s">
        <v>1562</v>
      </c>
      <c r="G1427" s="5">
        <v>49</v>
      </c>
      <c r="H1427" s="4">
        <f>accesibilidad!CD1427</f>
        <v>-0.25788776202225655</v>
      </c>
      <c r="I1427" s="7">
        <f t="shared" si="0"/>
        <v>99.74211223797775</v>
      </c>
      <c r="J1427" s="8">
        <f>VLOOKUP(B1427,'ISDT municipal'!$A$4:$N$734,14)</f>
        <v>99.651142600542826</v>
      </c>
      <c r="K1427" s="9">
        <f>VLOOKUP(B1427,'ISDT asentamiento mas poblado'!$B$4:$I$734,8,FALSE)</f>
        <v>100.72330269525449</v>
      </c>
      <c r="L1427" s="7">
        <f t="shared" si="1"/>
        <v>1.0107591349856315</v>
      </c>
      <c r="M1427" s="10">
        <f t="shared" si="2"/>
        <v>98.680396531262261</v>
      </c>
      <c r="N1427" s="56">
        <f t="shared" si="3"/>
        <v>98.680396531262261</v>
      </c>
    </row>
    <row r="1428" spans="1:14" ht="15.75" customHeight="1" x14ac:dyDescent="0.25">
      <c r="A1428" s="5">
        <v>50244000101</v>
      </c>
      <c r="B1428" s="5">
        <v>50244</v>
      </c>
      <c r="C1428" s="6" t="s">
        <v>1433</v>
      </c>
      <c r="D1428" s="6" t="s">
        <v>1433</v>
      </c>
      <c r="E1428" s="6" t="s">
        <v>1559</v>
      </c>
      <c r="F1428" s="6" t="s">
        <v>1560</v>
      </c>
      <c r="G1428" s="5">
        <v>270</v>
      </c>
      <c r="H1428" s="4">
        <f>accesibilidad!CD1428</f>
        <v>0.18151509196891644</v>
      </c>
      <c r="I1428" s="7">
        <f t="shared" si="0"/>
        <v>100.18151509196892</v>
      </c>
      <c r="J1428" s="8">
        <f>VLOOKUP(B1428,'ISDT municipal'!$A$4:$N$734,14)</f>
        <v>100.01076958742958</v>
      </c>
      <c r="K1428" s="9">
        <f>VLOOKUP(B1428,'ISDT asentamiento mas poblado'!$B$4:$I$734,8,FALSE)</f>
        <v>100.18151509196892</v>
      </c>
      <c r="L1428" s="7">
        <f t="shared" si="1"/>
        <v>1.0017072711793311</v>
      </c>
      <c r="M1428" s="10">
        <f t="shared" si="2"/>
        <v>100.01076958742958</v>
      </c>
      <c r="N1428" s="56">
        <f t="shared" si="3"/>
        <v>100.01076958742958</v>
      </c>
    </row>
    <row r="1429" spans="1:14" ht="15.75" customHeight="1" x14ac:dyDescent="0.25">
      <c r="A1429" s="5">
        <v>50245000101</v>
      </c>
      <c r="B1429" s="5">
        <v>50245</v>
      </c>
      <c r="C1429" s="6" t="s">
        <v>1434</v>
      </c>
      <c r="D1429" s="6" t="s">
        <v>1435</v>
      </c>
      <c r="E1429" s="6" t="s">
        <v>1561</v>
      </c>
      <c r="F1429" s="6" t="s">
        <v>1562</v>
      </c>
      <c r="G1429" s="5">
        <v>9</v>
      </c>
      <c r="H1429" s="4">
        <f>accesibilidad!CD1429</f>
        <v>-0.29356687855991798</v>
      </c>
      <c r="I1429" s="7">
        <f t="shared" si="0"/>
        <v>99.706433121440085</v>
      </c>
      <c r="J1429" s="8">
        <f>VLOOKUP(B1429,'ISDT municipal'!$A$4:$N$734,14)</f>
        <v>99.440964809199627</v>
      </c>
      <c r="K1429" s="9">
        <f>VLOOKUP(B1429,'ISDT asentamiento mas poblado'!$B$4:$I$734,8,FALSE)</f>
        <v>99.764344899158814</v>
      </c>
      <c r="L1429" s="7">
        <f t="shared" si="1"/>
        <v>1.0032519806156313</v>
      </c>
      <c r="M1429" s="10">
        <f t="shared" si="2"/>
        <v>99.383240749005708</v>
      </c>
      <c r="N1429" s="56">
        <f t="shared" si="3"/>
        <v>99.383240749005708</v>
      </c>
    </row>
    <row r="1430" spans="1:14" ht="15.75" customHeight="1" x14ac:dyDescent="0.25">
      <c r="A1430" s="5">
        <v>50245000299</v>
      </c>
      <c r="B1430" s="5">
        <v>50245</v>
      </c>
      <c r="C1430" s="6" t="s">
        <v>1436</v>
      </c>
      <c r="D1430" s="6" t="s">
        <v>1435</v>
      </c>
      <c r="E1430" s="6" t="s">
        <v>1561</v>
      </c>
      <c r="F1430" s="6" t="s">
        <v>1562</v>
      </c>
      <c r="G1430" s="5">
        <v>3</v>
      </c>
      <c r="H1430" s="4">
        <f>accesibilidad!CD1430</f>
        <v>-0.74782470694228587</v>
      </c>
      <c r="I1430" s="7">
        <f t="shared" si="0"/>
        <v>99.252175293057718</v>
      </c>
      <c r="J1430" s="8">
        <f>VLOOKUP(B1430,'ISDT municipal'!$A$4:$N$734,14)</f>
        <v>99.440964809199627</v>
      </c>
      <c r="K1430" s="9">
        <f>VLOOKUP(B1430,'ISDT asentamiento mas poblado'!$B$4:$I$734,8,FALSE)</f>
        <v>99.764344899158814</v>
      </c>
      <c r="L1430" s="7">
        <f t="shared" si="1"/>
        <v>1.0032519806156313</v>
      </c>
      <c r="M1430" s="10">
        <f t="shared" si="2"/>
        <v>98.930455369899235</v>
      </c>
      <c r="N1430" s="56">
        <f t="shared" si="3"/>
        <v>98.930455369899235</v>
      </c>
    </row>
    <row r="1431" spans="1:14" ht="15.75" customHeight="1" x14ac:dyDescent="0.25">
      <c r="A1431" s="5">
        <v>50245000301</v>
      </c>
      <c r="B1431" s="5">
        <v>50245</v>
      </c>
      <c r="C1431" s="6" t="s">
        <v>1435</v>
      </c>
      <c r="D1431" s="6" t="s">
        <v>1435</v>
      </c>
      <c r="E1431" s="6" t="s">
        <v>1559</v>
      </c>
      <c r="F1431" s="6" t="s">
        <v>1560</v>
      </c>
      <c r="G1431" s="5">
        <v>66</v>
      </c>
      <c r="H1431" s="4">
        <f>accesibilidad!CD1431</f>
        <v>-0.23565510084118702</v>
      </c>
      <c r="I1431" s="7">
        <f t="shared" si="0"/>
        <v>99.764344899158814</v>
      </c>
      <c r="J1431" s="8">
        <f>VLOOKUP(B1431,'ISDT municipal'!$A$4:$N$734,14)</f>
        <v>99.440964809199627</v>
      </c>
      <c r="K1431" s="9">
        <f>VLOOKUP(B1431,'ISDT asentamiento mas poblado'!$B$4:$I$734,8,FALSE)</f>
        <v>99.764344899158814</v>
      </c>
      <c r="L1431" s="7">
        <f t="shared" si="1"/>
        <v>1.0032519806156313</v>
      </c>
      <c r="M1431" s="10">
        <f t="shared" si="2"/>
        <v>99.440964809199627</v>
      </c>
      <c r="N1431" s="56">
        <f t="shared" si="3"/>
        <v>99.440964809199627</v>
      </c>
    </row>
    <row r="1432" spans="1:14" ht="15.75" customHeight="1" x14ac:dyDescent="0.25">
      <c r="A1432" s="5">
        <v>50245000499</v>
      </c>
      <c r="B1432" s="5">
        <v>50245</v>
      </c>
      <c r="C1432" s="6" t="s">
        <v>1437</v>
      </c>
      <c r="D1432" s="6" t="s">
        <v>1435</v>
      </c>
      <c r="E1432" s="6" t="s">
        <v>1561</v>
      </c>
      <c r="F1432" s="6" t="s">
        <v>1562</v>
      </c>
      <c r="G1432" s="5">
        <v>1</v>
      </c>
      <c r="H1432" s="4">
        <f>accesibilidad!CD1432</f>
        <v>-0.87300148553528756</v>
      </c>
      <c r="I1432" s="7">
        <f t="shared" si="0"/>
        <v>99.126998514464717</v>
      </c>
      <c r="J1432" s="8">
        <f>VLOOKUP(B1432,'ISDT municipal'!$A$4:$N$734,14)</f>
        <v>99.440964809199627</v>
      </c>
      <c r="K1432" s="9">
        <f>VLOOKUP(B1432,'ISDT asentamiento mas poblado'!$B$4:$I$734,8,FALSE)</f>
        <v>99.764344899158814</v>
      </c>
      <c r="L1432" s="7">
        <f t="shared" si="1"/>
        <v>1.0032519806156313</v>
      </c>
      <c r="M1432" s="10">
        <f t="shared" si="2"/>
        <v>98.805684344263</v>
      </c>
      <c r="N1432" s="56">
        <f t="shared" si="3"/>
        <v>98.805684344263</v>
      </c>
    </row>
    <row r="1433" spans="1:14" ht="15.75" customHeight="1" x14ac:dyDescent="0.25">
      <c r="A1433" s="5">
        <v>50246000101</v>
      </c>
      <c r="B1433" s="5">
        <v>50246</v>
      </c>
      <c r="C1433" s="6" t="s">
        <v>1438</v>
      </c>
      <c r="D1433" s="6" t="s">
        <v>1438</v>
      </c>
      <c r="E1433" s="6" t="s">
        <v>1559</v>
      </c>
      <c r="F1433" s="6" t="s">
        <v>1560</v>
      </c>
      <c r="G1433" s="5">
        <v>35</v>
      </c>
      <c r="H1433" s="4">
        <f>accesibilidad!CD1433</f>
        <v>-0.73952460858870606</v>
      </c>
      <c r="I1433" s="7">
        <f t="shared" si="0"/>
        <v>99.260475391411291</v>
      </c>
      <c r="J1433" s="8">
        <f>VLOOKUP(B1433,'ISDT municipal'!$A$4:$N$734,14)</f>
        <v>97.868536345400358</v>
      </c>
      <c r="K1433" s="9">
        <f>VLOOKUP(B1433,'ISDT asentamiento mas poblado'!$B$4:$I$734,8,FALSE)</f>
        <v>99.260475391411291</v>
      </c>
      <c r="L1433" s="7">
        <f t="shared" si="1"/>
        <v>1.0142225387033321</v>
      </c>
      <c r="M1433" s="10">
        <f t="shared" si="2"/>
        <v>97.868536345400358</v>
      </c>
      <c r="N1433" s="56">
        <f t="shared" si="3"/>
        <v>97.868536345400358</v>
      </c>
    </row>
    <row r="1434" spans="1:14" ht="15.75" customHeight="1" x14ac:dyDescent="0.25">
      <c r="A1434" s="5">
        <v>50247000101</v>
      </c>
      <c r="B1434" s="5">
        <v>50247</v>
      </c>
      <c r="C1434" s="6" t="s">
        <v>1439</v>
      </c>
      <c r="D1434" s="6" t="s">
        <v>1439</v>
      </c>
      <c r="E1434" s="6" t="s">
        <v>1559</v>
      </c>
      <c r="F1434" s="6" t="s">
        <v>1560</v>
      </c>
      <c r="G1434" s="5">
        <v>1136</v>
      </c>
      <c r="H1434" s="4">
        <f>accesibilidad!CD1434</f>
        <v>2.2663625067941622</v>
      </c>
      <c r="I1434" s="7">
        <f t="shared" si="0"/>
        <v>102.26636250679417</v>
      </c>
      <c r="J1434" s="8">
        <f>VLOOKUP(B1434,'ISDT municipal'!$A$4:$N$734,14)</f>
        <v>102.36953389146801</v>
      </c>
      <c r="K1434" s="9">
        <f>VLOOKUP(B1434,'ISDT asentamiento mas poblado'!$B$4:$I$734,8,FALSE)</f>
        <v>102.26636250679415</v>
      </c>
      <c r="L1434" s="7">
        <f t="shared" si="1"/>
        <v>0.99899216709550287</v>
      </c>
      <c r="M1434" s="10">
        <f t="shared" si="2"/>
        <v>102.36953389146801</v>
      </c>
      <c r="N1434" s="56">
        <f t="shared" si="3"/>
        <v>102.36953389146801</v>
      </c>
    </row>
    <row r="1435" spans="1:14" ht="15.75" customHeight="1" x14ac:dyDescent="0.25">
      <c r="A1435" s="5">
        <v>50248000201</v>
      </c>
      <c r="B1435" s="5">
        <v>50248</v>
      </c>
      <c r="C1435" s="6" t="s">
        <v>1440</v>
      </c>
      <c r="D1435" s="6" t="s">
        <v>1441</v>
      </c>
      <c r="E1435" s="6" t="s">
        <v>1561</v>
      </c>
      <c r="F1435" s="6" t="s">
        <v>1562</v>
      </c>
      <c r="G1435" s="5">
        <v>5</v>
      </c>
      <c r="H1435" s="4">
        <f>accesibilidad!CD1435</f>
        <v>-0.73155604590331447</v>
      </c>
      <c r="I1435" s="7">
        <f t="shared" si="0"/>
        <v>99.268443954096682</v>
      </c>
      <c r="J1435" s="8">
        <f>VLOOKUP(B1435,'ISDT municipal'!$A$4:$N$734,14)</f>
        <v>100.16506458920897</v>
      </c>
      <c r="K1435" s="9">
        <f>VLOOKUP(B1435,'ISDT asentamiento mas poblado'!$B$4:$I$734,8,FALSE)</f>
        <v>100.59287772082537</v>
      </c>
      <c r="L1435" s="7">
        <f t="shared" si="1"/>
        <v>1.0042710812734053</v>
      </c>
      <c r="M1435" s="10">
        <f t="shared" si="2"/>
        <v>98.846263528991926</v>
      </c>
      <c r="N1435" s="56">
        <f t="shared" si="3"/>
        <v>98.846263528991926</v>
      </c>
    </row>
    <row r="1436" spans="1:14" ht="15.75" customHeight="1" x14ac:dyDescent="0.25">
      <c r="A1436" s="5">
        <v>50248000401</v>
      </c>
      <c r="B1436" s="5">
        <v>50248</v>
      </c>
      <c r="C1436" s="6" t="s">
        <v>1442</v>
      </c>
      <c r="D1436" s="6" t="s">
        <v>1441</v>
      </c>
      <c r="E1436" s="6" t="s">
        <v>1561</v>
      </c>
      <c r="F1436" s="6" t="s">
        <v>1562</v>
      </c>
      <c r="G1436" s="5">
        <v>83</v>
      </c>
      <c r="H1436" s="4">
        <f>accesibilidad!CD1436</f>
        <v>-0.93948808576096177</v>
      </c>
      <c r="I1436" s="7">
        <f t="shared" si="0"/>
        <v>99.060511914239044</v>
      </c>
      <c r="J1436" s="8">
        <f>VLOOKUP(B1436,'ISDT municipal'!$A$4:$N$734,14)</f>
        <v>100.16506458920897</v>
      </c>
      <c r="K1436" s="9">
        <f>VLOOKUP(B1436,'ISDT asentamiento mas poblado'!$B$4:$I$734,8,FALSE)</f>
        <v>100.59287772082537</v>
      </c>
      <c r="L1436" s="7">
        <f t="shared" si="1"/>
        <v>1.0042710812734053</v>
      </c>
      <c r="M1436" s="10">
        <f t="shared" si="2"/>
        <v>98.639215806783312</v>
      </c>
      <c r="N1436" s="56">
        <f t="shared" si="3"/>
        <v>98.639215806783312</v>
      </c>
    </row>
    <row r="1437" spans="1:14" ht="15.75" customHeight="1" x14ac:dyDescent="0.25">
      <c r="A1437" s="5">
        <v>50248000501</v>
      </c>
      <c r="B1437" s="5">
        <v>50248</v>
      </c>
      <c r="C1437" s="6" t="s">
        <v>1441</v>
      </c>
      <c r="D1437" s="6" t="s">
        <v>1441</v>
      </c>
      <c r="E1437" s="6" t="s">
        <v>1559</v>
      </c>
      <c r="F1437" s="6" t="s">
        <v>1560</v>
      </c>
      <c r="G1437" s="5">
        <v>479</v>
      </c>
      <c r="H1437" s="4">
        <f>accesibilidad!CD1437</f>
        <v>0.59287772082536738</v>
      </c>
      <c r="I1437" s="7">
        <f t="shared" si="0"/>
        <v>100.59287772082537</v>
      </c>
      <c r="J1437" s="8">
        <f>VLOOKUP(B1437,'ISDT municipal'!$A$4:$N$734,14)</f>
        <v>100.16506458920897</v>
      </c>
      <c r="K1437" s="9">
        <f>VLOOKUP(B1437,'ISDT asentamiento mas poblado'!$B$4:$I$734,8,FALSE)</f>
        <v>100.59287772082537</v>
      </c>
      <c r="L1437" s="7">
        <f t="shared" si="1"/>
        <v>1.0042710812734053</v>
      </c>
      <c r="M1437" s="10">
        <f t="shared" si="2"/>
        <v>100.16506458920897</v>
      </c>
      <c r="N1437" s="56">
        <f t="shared" si="3"/>
        <v>100.16506458920897</v>
      </c>
    </row>
    <row r="1438" spans="1:14" ht="15.75" customHeight="1" x14ac:dyDescent="0.25">
      <c r="A1438" s="5">
        <v>50249000101</v>
      </c>
      <c r="B1438" s="5">
        <v>50249</v>
      </c>
      <c r="C1438" s="6" t="s">
        <v>1443</v>
      </c>
      <c r="D1438" s="6" t="s">
        <v>1443</v>
      </c>
      <c r="E1438" s="6" t="s">
        <v>1559</v>
      </c>
      <c r="F1438" s="6" t="s">
        <v>1560</v>
      </c>
      <c r="G1438" s="5">
        <v>321</v>
      </c>
      <c r="H1438" s="4">
        <f>accesibilidad!CD1438</f>
        <v>-0.11896104991335728</v>
      </c>
      <c r="I1438" s="7">
        <f t="shared" si="0"/>
        <v>99.881038950086648</v>
      </c>
      <c r="J1438" s="8">
        <f>VLOOKUP(B1438,'ISDT municipal'!$A$4:$N$734,14)</f>
        <v>99.647259944578863</v>
      </c>
      <c r="K1438" s="9">
        <f>VLOOKUP(B1438,'ISDT asentamiento mas poblado'!$B$4:$I$734,8,FALSE)</f>
        <v>99.881038950086634</v>
      </c>
      <c r="L1438" s="7">
        <f t="shared" si="1"/>
        <v>1.0023460655680627</v>
      </c>
      <c r="M1438" s="10">
        <f t="shared" si="2"/>
        <v>99.647259944578863</v>
      </c>
      <c r="N1438" s="56">
        <f t="shared" si="3"/>
        <v>99.647259944578863</v>
      </c>
    </row>
    <row r="1439" spans="1:14" ht="15.75" customHeight="1" x14ac:dyDescent="0.25">
      <c r="A1439" s="5">
        <v>50250000101</v>
      </c>
      <c r="B1439" s="5">
        <v>50250</v>
      </c>
      <c r="C1439" s="6" t="s">
        <v>1444</v>
      </c>
      <c r="D1439" s="6" t="s">
        <v>1444</v>
      </c>
      <c r="E1439" s="6" t="s">
        <v>1559</v>
      </c>
      <c r="F1439" s="6" t="s">
        <v>1560</v>
      </c>
      <c r="G1439" s="5">
        <v>61</v>
      </c>
      <c r="H1439" s="4">
        <f>accesibilidad!CD1439</f>
        <v>-0.57704440488575515</v>
      </c>
      <c r="I1439" s="7">
        <f t="shared" si="0"/>
        <v>99.422955595114246</v>
      </c>
      <c r="J1439" s="8">
        <f>VLOOKUP(B1439,'ISDT municipal'!$A$4:$N$734,14)</f>
        <v>99.891361420938935</v>
      </c>
      <c r="K1439" s="9">
        <f>VLOOKUP(B1439,'ISDT asentamiento mas poblado'!$B$4:$I$734,8,FALSE)</f>
        <v>99.422955595114246</v>
      </c>
      <c r="L1439" s="7">
        <f t="shared" si="1"/>
        <v>0.99531084751312138</v>
      </c>
      <c r="M1439" s="10">
        <f t="shared" si="2"/>
        <v>99.891361420938935</v>
      </c>
      <c r="N1439" s="56">
        <f t="shared" si="3"/>
        <v>99.891361420938935</v>
      </c>
    </row>
    <row r="1440" spans="1:14" ht="15.75" customHeight="1" x14ac:dyDescent="0.25">
      <c r="A1440" s="5">
        <v>50251000101</v>
      </c>
      <c r="B1440" s="5">
        <v>50251</v>
      </c>
      <c r="C1440" s="6" t="s">
        <v>1445</v>
      </c>
      <c r="D1440" s="6" t="s">
        <v>1445</v>
      </c>
      <c r="E1440" s="6" t="s">
        <v>1559</v>
      </c>
      <c r="F1440" s="6" t="s">
        <v>1560</v>
      </c>
      <c r="G1440" s="5">
        <v>10313</v>
      </c>
      <c r="H1440" s="4">
        <f>accesibilidad!CD1440</f>
        <v>2.9267746756248916</v>
      </c>
      <c r="I1440" s="7">
        <f t="shared" si="0"/>
        <v>102.9267746756249</v>
      </c>
      <c r="J1440" s="8">
        <f>VLOOKUP(B1440,'ISDT municipal'!$A$4:$N$734,14)</f>
        <v>101.79764844357902</v>
      </c>
      <c r="K1440" s="9">
        <f>VLOOKUP(B1440,'ISDT asentamiento mas poblado'!$B$4:$I$734,8,FALSE)</f>
        <v>102.92677467562488</v>
      </c>
      <c r="L1440" s="7">
        <f t="shared" si="1"/>
        <v>1.0110918695010098</v>
      </c>
      <c r="M1440" s="10">
        <f t="shared" si="2"/>
        <v>101.79764844357902</v>
      </c>
      <c r="N1440" s="56">
        <f t="shared" si="3"/>
        <v>101.79764844357902</v>
      </c>
    </row>
    <row r="1441" spans="1:14" ht="15.75" customHeight="1" x14ac:dyDescent="0.25">
      <c r="A1441" s="5">
        <v>50251000201</v>
      </c>
      <c r="B1441" s="5">
        <v>50251</v>
      </c>
      <c r="C1441" s="6" t="s">
        <v>1446</v>
      </c>
      <c r="D1441" s="6" t="s">
        <v>1445</v>
      </c>
      <c r="E1441" s="6" t="s">
        <v>1561</v>
      </c>
      <c r="F1441" s="6" t="s">
        <v>1562</v>
      </c>
      <c r="G1441" s="5">
        <v>121</v>
      </c>
      <c r="H1441" s="4">
        <f>accesibilidad!CD1441</f>
        <v>0.39229233507728672</v>
      </c>
      <c r="I1441" s="7">
        <f t="shared" si="0"/>
        <v>100.39229233507729</v>
      </c>
      <c r="J1441" s="8">
        <f>VLOOKUP(B1441,'ISDT municipal'!$A$4:$N$734,14)</f>
        <v>101.79764844357902</v>
      </c>
      <c r="K1441" s="9">
        <f>VLOOKUP(B1441,'ISDT asentamiento mas poblado'!$B$4:$I$734,8,FALSE)</f>
        <v>102.92677467562488</v>
      </c>
      <c r="L1441" s="7">
        <f t="shared" si="1"/>
        <v>1.0110918695010098</v>
      </c>
      <c r="M1441" s="10">
        <f t="shared" si="2"/>
        <v>99.29096985481894</v>
      </c>
      <c r="N1441" s="56">
        <f t="shared" si="3"/>
        <v>99.29096985481894</v>
      </c>
    </row>
    <row r="1442" spans="1:14" ht="15.75" customHeight="1" x14ac:dyDescent="0.25">
      <c r="A1442" s="5">
        <v>50251000301</v>
      </c>
      <c r="B1442" s="5">
        <v>50251</v>
      </c>
      <c r="C1442" s="6" t="s">
        <v>1447</v>
      </c>
      <c r="D1442" s="6" t="s">
        <v>1445</v>
      </c>
      <c r="E1442" s="6" t="s">
        <v>1561</v>
      </c>
      <c r="F1442" s="6" t="s">
        <v>1562</v>
      </c>
      <c r="G1442" s="5">
        <v>14</v>
      </c>
      <c r="H1442" s="4">
        <f>accesibilidad!CD1442</f>
        <v>-0.686107376616787</v>
      </c>
      <c r="I1442" s="7">
        <f t="shared" si="0"/>
        <v>99.313892623383211</v>
      </c>
      <c r="J1442" s="8">
        <f>VLOOKUP(B1442,'ISDT municipal'!$A$4:$N$734,14)</f>
        <v>101.79764844357902</v>
      </c>
      <c r="K1442" s="9">
        <f>VLOOKUP(B1442,'ISDT asentamiento mas poblado'!$B$4:$I$734,8,FALSE)</f>
        <v>102.92677467562488</v>
      </c>
      <c r="L1442" s="7">
        <f t="shared" si="1"/>
        <v>1.0110918695010098</v>
      </c>
      <c r="M1442" s="10">
        <f t="shared" si="2"/>
        <v>98.224400392415603</v>
      </c>
      <c r="N1442" s="56">
        <f t="shared" si="3"/>
        <v>98.224400392415603</v>
      </c>
    </row>
    <row r="1443" spans="1:14" ht="15.75" customHeight="1" x14ac:dyDescent="0.25">
      <c r="A1443" s="5">
        <v>50251000401</v>
      </c>
      <c r="B1443" s="5">
        <v>50251</v>
      </c>
      <c r="C1443" s="6" t="s">
        <v>1448</v>
      </c>
      <c r="D1443" s="6" t="s">
        <v>1445</v>
      </c>
      <c r="E1443" s="6" t="s">
        <v>1561</v>
      </c>
      <c r="F1443" s="6" t="s">
        <v>1562</v>
      </c>
      <c r="G1443" s="5">
        <v>110</v>
      </c>
      <c r="H1443" s="4">
        <f>accesibilidad!CD1443</f>
        <v>2.1933262181826545</v>
      </c>
      <c r="I1443" s="7">
        <f t="shared" si="0"/>
        <v>102.19332621818265</v>
      </c>
      <c r="J1443" s="8">
        <f>VLOOKUP(B1443,'ISDT municipal'!$A$4:$N$734,14)</f>
        <v>101.79764844357902</v>
      </c>
      <c r="K1443" s="9">
        <f>VLOOKUP(B1443,'ISDT asentamiento mas poblado'!$B$4:$I$734,8,FALSE)</f>
        <v>102.92677467562488</v>
      </c>
      <c r="L1443" s="7">
        <f t="shared" si="1"/>
        <v>1.0110918695010098</v>
      </c>
      <c r="M1443" s="10">
        <f t="shared" si="2"/>
        <v>101.0722460547692</v>
      </c>
      <c r="N1443" s="56">
        <f t="shared" si="3"/>
        <v>101.0722460547692</v>
      </c>
    </row>
    <row r="1444" spans="1:14" ht="15.75" customHeight="1" x14ac:dyDescent="0.25">
      <c r="A1444" s="5">
        <v>50252000101</v>
      </c>
      <c r="B1444" s="5">
        <v>50252</v>
      </c>
      <c r="C1444" s="6" t="s">
        <v>1449</v>
      </c>
      <c r="D1444" s="6" t="s">
        <v>1450</v>
      </c>
      <c r="E1444" s="6" t="s">
        <v>1561</v>
      </c>
      <c r="F1444" s="6" t="s">
        <v>1562</v>
      </c>
      <c r="G1444" s="5">
        <v>217</v>
      </c>
      <c r="H1444" s="4">
        <f>accesibilidad!CD1444</f>
        <v>8.5083859718461455E-3</v>
      </c>
      <c r="I1444" s="7">
        <f t="shared" si="0"/>
        <v>100.00850838597185</v>
      </c>
      <c r="J1444" s="8">
        <f>VLOOKUP(B1444,'ISDT municipal'!$A$4:$N$734,14)</f>
        <v>101.3578056251213</v>
      </c>
      <c r="K1444" s="9">
        <f>VLOOKUP(B1444,'ISDT asentamiento mas poblado'!$B$4:$I$734,8,FALSE)</f>
        <v>101.76246025608259</v>
      </c>
      <c r="L1444" s="7">
        <f t="shared" si="1"/>
        <v>1.0039923381180718</v>
      </c>
      <c r="M1444" s="10">
        <f t="shared" si="2"/>
        <v>99.610828279259863</v>
      </c>
      <c r="N1444" s="56">
        <f t="shared" si="3"/>
        <v>99.610828279259863</v>
      </c>
    </row>
    <row r="1445" spans="1:14" ht="15.75" customHeight="1" x14ac:dyDescent="0.25">
      <c r="A1445" s="5">
        <v>50252000201</v>
      </c>
      <c r="B1445" s="5">
        <v>50252</v>
      </c>
      <c r="C1445" s="6" t="s">
        <v>1451</v>
      </c>
      <c r="D1445" s="6" t="s">
        <v>1450</v>
      </c>
      <c r="E1445" s="6" t="s">
        <v>1561</v>
      </c>
      <c r="F1445" s="6" t="s">
        <v>1562</v>
      </c>
      <c r="G1445" s="5">
        <v>270</v>
      </c>
      <c r="H1445" s="4">
        <f>accesibilidad!CD1445</f>
        <v>8.0717746547131528E-2</v>
      </c>
      <c r="I1445" s="7">
        <f t="shared" si="0"/>
        <v>100.08071774654714</v>
      </c>
      <c r="J1445" s="8">
        <f>VLOOKUP(B1445,'ISDT municipal'!$A$4:$N$734,14)</f>
        <v>101.3578056251213</v>
      </c>
      <c r="K1445" s="9">
        <f>VLOOKUP(B1445,'ISDT asentamiento mas poblado'!$B$4:$I$734,8,FALSE)</f>
        <v>101.76246025608259</v>
      </c>
      <c r="L1445" s="7">
        <f t="shared" si="1"/>
        <v>1.0039923381180718</v>
      </c>
      <c r="M1445" s="10">
        <f t="shared" si="2"/>
        <v>99.682750502003756</v>
      </c>
      <c r="N1445" s="56">
        <f t="shared" si="3"/>
        <v>99.682750502003756</v>
      </c>
    </row>
    <row r="1446" spans="1:14" ht="15.75" customHeight="1" x14ac:dyDescent="0.25">
      <c r="A1446" s="5">
        <v>50252000301</v>
      </c>
      <c r="B1446" s="5">
        <v>50252</v>
      </c>
      <c r="C1446" s="6" t="s">
        <v>1450</v>
      </c>
      <c r="D1446" s="6" t="s">
        <v>1450</v>
      </c>
      <c r="E1446" s="6" t="s">
        <v>1559</v>
      </c>
      <c r="F1446" s="6" t="s">
        <v>1560</v>
      </c>
      <c r="G1446" s="5">
        <v>6360</v>
      </c>
      <c r="H1446" s="4">
        <f>accesibilidad!CD1446</f>
        <v>1.7624602560825955</v>
      </c>
      <c r="I1446" s="7">
        <f t="shared" si="0"/>
        <v>101.76246025608259</v>
      </c>
      <c r="J1446" s="8">
        <f>VLOOKUP(B1446,'ISDT municipal'!$A$4:$N$734,14)</f>
        <v>101.3578056251213</v>
      </c>
      <c r="K1446" s="9">
        <f>VLOOKUP(B1446,'ISDT asentamiento mas poblado'!$B$4:$I$734,8,FALSE)</f>
        <v>101.76246025608259</v>
      </c>
      <c r="L1446" s="7">
        <f t="shared" si="1"/>
        <v>1.0039923381180718</v>
      </c>
      <c r="M1446" s="10">
        <f t="shared" si="2"/>
        <v>101.3578056251213</v>
      </c>
      <c r="N1446" s="56">
        <f t="shared" si="3"/>
        <v>101.3578056251213</v>
      </c>
    </row>
    <row r="1447" spans="1:14" ht="15.75" customHeight="1" x14ac:dyDescent="0.25">
      <c r="A1447" s="5">
        <v>50253000101</v>
      </c>
      <c r="B1447" s="5">
        <v>50253</v>
      </c>
      <c r="C1447" s="6" t="s">
        <v>1452</v>
      </c>
      <c r="D1447" s="6" t="s">
        <v>1453</v>
      </c>
      <c r="E1447" s="6" t="s">
        <v>1561</v>
      </c>
      <c r="F1447" s="6" t="s">
        <v>1562</v>
      </c>
      <c r="G1447" s="5">
        <v>16</v>
      </c>
      <c r="H1447" s="4">
        <f>accesibilidad!CD1447</f>
        <v>1.1459749280370206</v>
      </c>
      <c r="I1447" s="7">
        <f t="shared" si="0"/>
        <v>101.14597492803702</v>
      </c>
      <c r="J1447" s="8">
        <f>VLOOKUP(B1447,'ISDT municipal'!$A$4:$N$734,14)</f>
        <v>100.26737279981495</v>
      </c>
      <c r="K1447" s="9">
        <f>VLOOKUP(B1447,'ISDT asentamiento mas poblado'!$B$4:$I$734,8,FALSE)</f>
        <v>101.65731168497827</v>
      </c>
      <c r="L1447" s="7">
        <f t="shared" si="1"/>
        <v>1.0138623247657874</v>
      </c>
      <c r="M1447" s="10">
        <f t="shared" si="2"/>
        <v>99.763027442017616</v>
      </c>
      <c r="N1447" s="56">
        <f t="shared" si="3"/>
        <v>99.763027442017616</v>
      </c>
    </row>
    <row r="1448" spans="1:14" ht="15.75" customHeight="1" x14ac:dyDescent="0.25">
      <c r="A1448" s="5">
        <v>50253000201</v>
      </c>
      <c r="B1448" s="5">
        <v>50253</v>
      </c>
      <c r="C1448" s="6" t="s">
        <v>1453</v>
      </c>
      <c r="D1448" s="6" t="s">
        <v>1453</v>
      </c>
      <c r="E1448" s="6" t="s">
        <v>1559</v>
      </c>
      <c r="F1448" s="6" t="s">
        <v>1560</v>
      </c>
      <c r="G1448" s="5">
        <v>448</v>
      </c>
      <c r="H1448" s="4">
        <f>accesibilidad!CD1448</f>
        <v>1.6573116849782679</v>
      </c>
      <c r="I1448" s="7">
        <f t="shared" si="0"/>
        <v>101.65731168497827</v>
      </c>
      <c r="J1448" s="8">
        <f>VLOOKUP(B1448,'ISDT municipal'!$A$4:$N$734,14)</f>
        <v>100.26737279981495</v>
      </c>
      <c r="K1448" s="9">
        <f>VLOOKUP(B1448,'ISDT asentamiento mas poblado'!$B$4:$I$734,8,FALSE)</f>
        <v>101.65731168497827</v>
      </c>
      <c r="L1448" s="7">
        <f t="shared" si="1"/>
        <v>1.0138623247657874</v>
      </c>
      <c r="M1448" s="10">
        <f t="shared" si="2"/>
        <v>100.26737279981495</v>
      </c>
      <c r="N1448" s="56">
        <f t="shared" si="3"/>
        <v>100.26737279981495</v>
      </c>
    </row>
    <row r="1449" spans="1:14" ht="15.75" customHeight="1" x14ac:dyDescent="0.25">
      <c r="A1449" s="5">
        <v>50254000101</v>
      </c>
      <c r="B1449" s="5">
        <v>50254</v>
      </c>
      <c r="C1449" s="6" t="s">
        <v>1454</v>
      </c>
      <c r="D1449" s="6" t="s">
        <v>1454</v>
      </c>
      <c r="E1449" s="6" t="s">
        <v>1559</v>
      </c>
      <c r="F1449" s="6" t="s">
        <v>1560</v>
      </c>
      <c r="G1449" s="5">
        <v>190</v>
      </c>
      <c r="H1449" s="4">
        <f>accesibilidad!CD1449</f>
        <v>-0.22882437336105943</v>
      </c>
      <c r="I1449" s="7">
        <f t="shared" si="0"/>
        <v>99.771175626638936</v>
      </c>
      <c r="J1449" s="8">
        <f>VLOOKUP(B1449,'ISDT municipal'!$A$4:$N$734,14)</f>
        <v>99.382859218171248</v>
      </c>
      <c r="K1449" s="9">
        <f>VLOOKUP(B1449,'ISDT asentamiento mas poblado'!$B$4:$I$734,8,FALSE)</f>
        <v>99.771175626638936</v>
      </c>
      <c r="L1449" s="7">
        <f t="shared" si="1"/>
        <v>1.0039072774875115</v>
      </c>
      <c r="M1449" s="10">
        <f t="shared" si="2"/>
        <v>99.382859218171248</v>
      </c>
      <c r="N1449" s="56">
        <f t="shared" si="3"/>
        <v>99.382859218171248</v>
      </c>
    </row>
    <row r="1450" spans="1:14" ht="15.75" customHeight="1" x14ac:dyDescent="0.25">
      <c r="A1450" s="5">
        <v>50255000101</v>
      </c>
      <c r="B1450" s="5">
        <v>50255</v>
      </c>
      <c r="C1450" s="6" t="s">
        <v>1455</v>
      </c>
      <c r="D1450" s="6" t="s">
        <v>1455</v>
      </c>
      <c r="E1450" s="6" t="s">
        <v>1559</v>
      </c>
      <c r="F1450" s="6" t="s">
        <v>1560</v>
      </c>
      <c r="G1450" s="5">
        <v>230</v>
      </c>
      <c r="H1450" s="4">
        <f>accesibilidad!CD1450</f>
        <v>-9.9745747934302145E-2</v>
      </c>
      <c r="I1450" s="7">
        <f t="shared" si="0"/>
        <v>99.900254252065693</v>
      </c>
      <c r="J1450" s="8">
        <f>VLOOKUP(B1450,'ISDT municipal'!$A$4:$N$734,14)</f>
        <v>99.44524422549479</v>
      </c>
      <c r="K1450" s="9">
        <f>VLOOKUP(B1450,'ISDT asentamiento mas poblado'!$B$4:$I$734,8,FALSE)</f>
        <v>99.900254252065693</v>
      </c>
      <c r="L1450" s="7">
        <f t="shared" si="1"/>
        <v>1.0045754830219851</v>
      </c>
      <c r="M1450" s="10">
        <f t="shared" si="2"/>
        <v>99.44524422549479</v>
      </c>
      <c r="N1450" s="56">
        <f t="shared" si="3"/>
        <v>99.44524422549479</v>
      </c>
    </row>
    <row r="1451" spans="1:14" ht="15.75" customHeight="1" x14ac:dyDescent="0.25">
      <c r="A1451" s="5">
        <v>50256000101</v>
      </c>
      <c r="B1451" s="5">
        <v>50256</v>
      </c>
      <c r="C1451" s="6" t="s">
        <v>1587</v>
      </c>
      <c r="D1451" s="6" t="s">
        <v>1456</v>
      </c>
      <c r="E1451" s="6" t="s">
        <v>1559</v>
      </c>
      <c r="F1451" s="6" t="s">
        <v>1560</v>
      </c>
      <c r="G1451" s="5">
        <v>76</v>
      </c>
      <c r="H1451" s="4">
        <f>accesibilidad!CD1451</f>
        <v>-0.80923607821695487</v>
      </c>
      <c r="I1451" s="7">
        <f t="shared" si="0"/>
        <v>99.190763921783045</v>
      </c>
      <c r="J1451" s="8">
        <f>VLOOKUP(B1451,'ISDT municipal'!$A$4:$N$734,14)</f>
        <v>98.435801806650545</v>
      </c>
      <c r="K1451" s="9">
        <f>VLOOKUP(B1451,'ISDT asentamiento mas poblado'!$B$4:$I$734,8,FALSE)</f>
        <v>99.190763921783045</v>
      </c>
      <c r="L1451" s="7">
        <f t="shared" si="1"/>
        <v>1.0076695887195128</v>
      </c>
      <c r="M1451" s="10">
        <f t="shared" si="2"/>
        <v>98.435801806650545</v>
      </c>
      <c r="N1451" s="56">
        <f t="shared" si="3"/>
        <v>98.435801806650545</v>
      </c>
    </row>
    <row r="1452" spans="1:14" ht="15.75" customHeight="1" x14ac:dyDescent="0.25">
      <c r="A1452" s="5">
        <v>50257000101</v>
      </c>
      <c r="B1452" s="5">
        <v>50257</v>
      </c>
      <c r="C1452" s="6" t="s">
        <v>1457</v>
      </c>
      <c r="D1452" s="6" t="s">
        <v>1457</v>
      </c>
      <c r="E1452" s="6" t="s">
        <v>1559</v>
      </c>
      <c r="F1452" s="6" t="s">
        <v>1560</v>
      </c>
      <c r="G1452" s="5">
        <v>169</v>
      </c>
      <c r="H1452" s="4">
        <f>accesibilidad!CD1452</f>
        <v>0.88682434046465031</v>
      </c>
      <c r="I1452" s="7">
        <f t="shared" si="0"/>
        <v>100.88682434046466</v>
      </c>
      <c r="J1452" s="8">
        <f>VLOOKUP(B1452,'ISDT municipal'!$A$4:$N$734,14)</f>
        <v>99.850990320998406</v>
      </c>
      <c r="K1452" s="9">
        <f>VLOOKUP(B1452,'ISDT asentamiento mas poblado'!$B$4:$I$734,8,FALSE)</f>
        <v>100.88682434046466</v>
      </c>
      <c r="L1452" s="7">
        <f t="shared" si="1"/>
        <v>1.0103737981579981</v>
      </c>
      <c r="M1452" s="10">
        <f t="shared" si="2"/>
        <v>99.850990320998406</v>
      </c>
      <c r="N1452" s="56">
        <f t="shared" si="3"/>
        <v>99.850990320998406</v>
      </c>
    </row>
    <row r="1453" spans="1:14" ht="15.75" customHeight="1" x14ac:dyDescent="0.25">
      <c r="A1453" s="5">
        <v>50258000101</v>
      </c>
      <c r="B1453" s="5">
        <v>50258</v>
      </c>
      <c r="C1453" s="6" t="s">
        <v>1458</v>
      </c>
      <c r="D1453" s="6" t="s">
        <v>1458</v>
      </c>
      <c r="E1453" s="6" t="s">
        <v>1559</v>
      </c>
      <c r="F1453" s="6" t="s">
        <v>1560</v>
      </c>
      <c r="G1453" s="5">
        <v>59</v>
      </c>
      <c r="H1453" s="4">
        <f>accesibilidad!CD1453</f>
        <v>0.21515079207799664</v>
      </c>
      <c r="I1453" s="7">
        <f t="shared" si="0"/>
        <v>100.21515079207799</v>
      </c>
      <c r="J1453" s="8">
        <f>VLOOKUP(B1453,'ISDT municipal'!$A$4:$N$734,14)</f>
        <v>99.844127853911274</v>
      </c>
      <c r="K1453" s="9">
        <f>VLOOKUP(B1453,'ISDT asentamiento mas poblado'!$B$4:$I$734,8,FALSE)</f>
        <v>100.21515079207799</v>
      </c>
      <c r="L1453" s="7">
        <f t="shared" si="1"/>
        <v>1.0037160216243222</v>
      </c>
      <c r="M1453" s="10">
        <f t="shared" si="2"/>
        <v>99.844127853911274</v>
      </c>
      <c r="N1453" s="56">
        <f t="shared" si="3"/>
        <v>99.844127853911274</v>
      </c>
    </row>
    <row r="1454" spans="1:14" ht="15.75" customHeight="1" x14ac:dyDescent="0.25">
      <c r="A1454" s="5">
        <v>50259000101</v>
      </c>
      <c r="B1454" s="5">
        <v>50259</v>
      </c>
      <c r="C1454" s="6" t="s">
        <v>1459</v>
      </c>
      <c r="D1454" s="6" t="s">
        <v>1459</v>
      </c>
      <c r="E1454" s="6" t="s">
        <v>1559</v>
      </c>
      <c r="F1454" s="6" t="s">
        <v>1560</v>
      </c>
      <c r="G1454" s="5">
        <v>69</v>
      </c>
      <c r="H1454" s="4">
        <f>accesibilidad!CD1454</f>
        <v>-0.43130068204301358</v>
      </c>
      <c r="I1454" s="7">
        <f t="shared" si="0"/>
        <v>99.568699317956984</v>
      </c>
      <c r="J1454" s="8">
        <f>VLOOKUP(B1454,'ISDT municipal'!$A$4:$N$734,14)</f>
        <v>99.116247022339493</v>
      </c>
      <c r="K1454" s="9">
        <f>VLOOKUP(B1454,'ISDT asentamiento mas poblado'!$B$4:$I$734,8,FALSE)</f>
        <v>99.568699317956984</v>
      </c>
      <c r="L1454" s="7">
        <f t="shared" si="1"/>
        <v>1.0045648650873102</v>
      </c>
      <c r="M1454" s="10">
        <f t="shared" si="2"/>
        <v>99.116247022339493</v>
      </c>
      <c r="N1454" s="56">
        <f t="shared" si="3"/>
        <v>99.116247022339493</v>
      </c>
    </row>
    <row r="1455" spans="1:14" ht="15.75" customHeight="1" x14ac:dyDescent="0.25">
      <c r="A1455" s="5">
        <v>50260000201</v>
      </c>
      <c r="B1455" s="5">
        <v>50260</v>
      </c>
      <c r="C1455" s="6" t="s">
        <v>1460</v>
      </c>
      <c r="D1455" s="6" t="s">
        <v>1460</v>
      </c>
      <c r="E1455" s="6" t="s">
        <v>1559</v>
      </c>
      <c r="F1455" s="6" t="s">
        <v>1560</v>
      </c>
      <c r="G1455" s="5">
        <v>35</v>
      </c>
      <c r="H1455" s="4">
        <f>accesibilidad!CD1455</f>
        <v>-0.6543428341190124</v>
      </c>
      <c r="I1455" s="7">
        <f t="shared" si="0"/>
        <v>99.345657165880993</v>
      </c>
      <c r="J1455" s="8">
        <f>VLOOKUP(B1455,'ISDT municipal'!$A$4:$N$734,14)</f>
        <v>98.457539867489359</v>
      </c>
      <c r="K1455" s="9">
        <f>VLOOKUP(B1455,'ISDT asentamiento mas poblado'!$B$4:$I$734,8,FALSE)</f>
        <v>99.345657165880993</v>
      </c>
      <c r="L1455" s="7">
        <f t="shared" si="1"/>
        <v>1.0090203076329849</v>
      </c>
      <c r="M1455" s="10">
        <f t="shared" si="2"/>
        <v>98.457539867489359</v>
      </c>
      <c r="N1455" s="56">
        <f t="shared" si="3"/>
        <v>98.457539867489359</v>
      </c>
    </row>
    <row r="1456" spans="1:14" ht="15.75" customHeight="1" x14ac:dyDescent="0.25">
      <c r="A1456" s="5">
        <v>50261000101</v>
      </c>
      <c r="B1456" s="5">
        <v>50261</v>
      </c>
      <c r="C1456" s="6" t="s">
        <v>1461</v>
      </c>
      <c r="D1456" s="6" t="s">
        <v>1461</v>
      </c>
      <c r="E1456" s="6" t="s">
        <v>1559</v>
      </c>
      <c r="F1456" s="6" t="s">
        <v>1560</v>
      </c>
      <c r="G1456" s="5">
        <v>246</v>
      </c>
      <c r="H1456" s="4">
        <f>accesibilidad!CD1456</f>
        <v>1.4990396955695402</v>
      </c>
      <c r="I1456" s="7">
        <f t="shared" si="0"/>
        <v>101.49903969556954</v>
      </c>
      <c r="J1456" s="8">
        <f>VLOOKUP(B1456,'ISDT municipal'!$A$4:$N$734,14)</f>
        <v>100.20801552254382</v>
      </c>
      <c r="K1456" s="9">
        <f>VLOOKUP(B1456,'ISDT asentamiento mas poblado'!$B$4:$I$734,8,FALSE)</f>
        <v>101.49903969556954</v>
      </c>
      <c r="L1456" s="7">
        <f t="shared" si="1"/>
        <v>1.0128834421707043</v>
      </c>
      <c r="M1456" s="10">
        <f t="shared" si="2"/>
        <v>100.20801552254382</v>
      </c>
      <c r="N1456" s="56">
        <f t="shared" si="3"/>
        <v>100.20801552254382</v>
      </c>
    </row>
    <row r="1457" spans="1:14" ht="15.75" customHeight="1" x14ac:dyDescent="0.25">
      <c r="A1457" s="5">
        <v>50262000101</v>
      </c>
      <c r="B1457" s="5">
        <v>50262</v>
      </c>
      <c r="C1457" s="6" t="s">
        <v>1462</v>
      </c>
      <c r="D1457" s="6" t="s">
        <v>1463</v>
      </c>
      <c r="E1457" s="6" t="s">
        <v>1561</v>
      </c>
      <c r="F1457" s="6" t="s">
        <v>1562</v>
      </c>
      <c r="G1457" s="5">
        <v>2</v>
      </c>
      <c r="H1457" s="4">
        <f>accesibilidad!CD1457</f>
        <v>-0.13087012331838022</v>
      </c>
      <c r="I1457" s="7">
        <f t="shared" si="0"/>
        <v>99.869129876681626</v>
      </c>
      <c r="J1457" s="8">
        <f>VLOOKUP(B1457,'ISDT municipal'!$A$4:$N$734,14)</f>
        <v>101.2383670874526</v>
      </c>
      <c r="K1457" s="9">
        <f>VLOOKUP(B1457,'ISDT asentamiento mas poblado'!$B$4:$I$734,8,FALSE)</f>
        <v>101.89318065638498</v>
      </c>
      <c r="L1457" s="7">
        <f t="shared" si="1"/>
        <v>1.0064680376399862</v>
      </c>
      <c r="M1457" s="10">
        <f t="shared" si="2"/>
        <v>99.227323811354694</v>
      </c>
      <c r="N1457" s="56">
        <f t="shared" si="3"/>
        <v>99.227323811354694</v>
      </c>
    </row>
    <row r="1458" spans="1:14" ht="15.75" customHeight="1" x14ac:dyDescent="0.25">
      <c r="A1458" s="5">
        <v>50262000201</v>
      </c>
      <c r="B1458" s="5">
        <v>50262</v>
      </c>
      <c r="C1458" s="6" t="s">
        <v>1463</v>
      </c>
      <c r="D1458" s="6" t="s">
        <v>1463</v>
      </c>
      <c r="E1458" s="6" t="s">
        <v>1559</v>
      </c>
      <c r="F1458" s="6" t="s">
        <v>1560</v>
      </c>
      <c r="G1458" s="5">
        <v>1441</v>
      </c>
      <c r="H1458" s="4">
        <f>accesibilidad!CD1458</f>
        <v>1.8931806563849851</v>
      </c>
      <c r="I1458" s="7">
        <f t="shared" si="0"/>
        <v>101.89318065638498</v>
      </c>
      <c r="J1458" s="8">
        <f>VLOOKUP(B1458,'ISDT municipal'!$A$4:$N$734,14)</f>
        <v>101.2383670874526</v>
      </c>
      <c r="K1458" s="9">
        <f>VLOOKUP(B1458,'ISDT asentamiento mas poblado'!$B$4:$I$734,8,FALSE)</f>
        <v>101.89318065638498</v>
      </c>
      <c r="L1458" s="7">
        <f t="shared" si="1"/>
        <v>1.0064680376399862</v>
      </c>
      <c r="M1458" s="10">
        <f t="shared" si="2"/>
        <v>101.2383670874526</v>
      </c>
      <c r="N1458" s="56">
        <f t="shared" si="3"/>
        <v>101.2383670874526</v>
      </c>
    </row>
    <row r="1459" spans="1:14" ht="15.75" customHeight="1" x14ac:dyDescent="0.25">
      <c r="A1459" s="5">
        <v>50263000101</v>
      </c>
      <c r="B1459" s="5">
        <v>50263</v>
      </c>
      <c r="C1459" s="6" t="s">
        <v>1464</v>
      </c>
      <c r="D1459" s="6" t="s">
        <v>1464</v>
      </c>
      <c r="E1459" s="6" t="s">
        <v>1559</v>
      </c>
      <c r="F1459" s="6" t="s">
        <v>1560</v>
      </c>
      <c r="G1459" s="5">
        <v>197</v>
      </c>
      <c r="H1459" s="4">
        <f>accesibilidad!CD1459</f>
        <v>-0.1746547420366453</v>
      </c>
      <c r="I1459" s="7">
        <f t="shared" si="0"/>
        <v>99.825345257963349</v>
      </c>
      <c r="J1459" s="8">
        <f>VLOOKUP(B1459,'ISDT municipal'!$A$4:$N$734,14)</f>
        <v>98.451051349198792</v>
      </c>
      <c r="K1459" s="9">
        <f>VLOOKUP(B1459,'ISDT asentamiento mas poblado'!$B$4:$I$734,8,FALSE)</f>
        <v>99.825345257963349</v>
      </c>
      <c r="L1459" s="7">
        <f t="shared" si="1"/>
        <v>1.0139591592972435</v>
      </c>
      <c r="M1459" s="10">
        <f t="shared" si="2"/>
        <v>98.451051349198792</v>
      </c>
      <c r="N1459" s="56">
        <f t="shared" si="3"/>
        <v>98.451051349198792</v>
      </c>
    </row>
    <row r="1460" spans="1:14" ht="15.75" customHeight="1" x14ac:dyDescent="0.25">
      <c r="A1460" s="5">
        <v>50264000101</v>
      </c>
      <c r="B1460" s="5">
        <v>50264</v>
      </c>
      <c r="C1460" s="6" t="s">
        <v>1465</v>
      </c>
      <c r="D1460" s="6" t="s">
        <v>1465</v>
      </c>
      <c r="E1460" s="6" t="s">
        <v>1559</v>
      </c>
      <c r="F1460" s="6" t="s">
        <v>1560</v>
      </c>
      <c r="G1460" s="5">
        <v>183</v>
      </c>
      <c r="H1460" s="4">
        <f>accesibilidad!CD1460</f>
        <v>0.33602271702444592</v>
      </c>
      <c r="I1460" s="7">
        <f t="shared" si="0"/>
        <v>100.33602271702445</v>
      </c>
      <c r="J1460" s="8">
        <f>VLOOKUP(B1460,'ISDT municipal'!$A$4:$N$734,14)</f>
        <v>99.784696913974329</v>
      </c>
      <c r="K1460" s="9">
        <f>VLOOKUP(B1460,'ISDT asentamiento mas poblado'!$B$4:$I$734,8,FALSE)</f>
        <v>100.33602271702445</v>
      </c>
      <c r="L1460" s="7">
        <f t="shared" si="1"/>
        <v>1.0055251538572636</v>
      </c>
      <c r="M1460" s="10">
        <f t="shared" si="2"/>
        <v>99.784696913974329</v>
      </c>
      <c r="N1460" s="56">
        <f t="shared" si="3"/>
        <v>99.784696913974329</v>
      </c>
    </row>
    <row r="1461" spans="1:14" ht="15.75" customHeight="1" x14ac:dyDescent="0.25">
      <c r="A1461" s="5">
        <v>50265000101</v>
      </c>
      <c r="B1461" s="5">
        <v>50265</v>
      </c>
      <c r="C1461" s="6" t="s">
        <v>1466</v>
      </c>
      <c r="D1461" s="6" t="s">
        <v>1466</v>
      </c>
      <c r="E1461" s="6" t="s">
        <v>1559</v>
      </c>
      <c r="F1461" s="6" t="s">
        <v>1560</v>
      </c>
      <c r="G1461" s="5">
        <v>88</v>
      </c>
      <c r="H1461" s="4">
        <f>accesibilidad!CD1461</f>
        <v>0.11367293077175653</v>
      </c>
      <c r="I1461" s="7">
        <f t="shared" si="0"/>
        <v>100.11367293077176</v>
      </c>
      <c r="J1461" s="8">
        <f>VLOOKUP(B1461,'ISDT municipal'!$A$4:$N$734,14)</f>
        <v>99.896151278892305</v>
      </c>
      <c r="K1461" s="9">
        <f>VLOOKUP(B1461,'ISDT asentamiento mas poblado'!$B$4:$I$734,8,FALSE)</f>
        <v>100.11367293077176</v>
      </c>
      <c r="L1461" s="7">
        <f t="shared" si="1"/>
        <v>1.0021774778016439</v>
      </c>
      <c r="M1461" s="10">
        <f t="shared" si="2"/>
        <v>99.896151278892305</v>
      </c>
      <c r="N1461" s="56">
        <f t="shared" si="3"/>
        <v>99.896151278892305</v>
      </c>
    </row>
    <row r="1462" spans="1:14" ht="15.75" customHeight="1" x14ac:dyDescent="0.25">
      <c r="A1462" s="5">
        <v>50266000101</v>
      </c>
      <c r="B1462" s="5">
        <v>50266</v>
      </c>
      <c r="C1462" s="6" t="s">
        <v>1467</v>
      </c>
      <c r="D1462" s="6" t="s">
        <v>1467</v>
      </c>
      <c r="E1462" s="6" t="s">
        <v>1559</v>
      </c>
      <c r="F1462" s="6" t="s">
        <v>1560</v>
      </c>
      <c r="G1462" s="5">
        <v>115</v>
      </c>
      <c r="H1462" s="4">
        <f>accesibilidad!CD1462</f>
        <v>-0.78582311690763107</v>
      </c>
      <c r="I1462" s="7">
        <f t="shared" si="0"/>
        <v>99.214176883092364</v>
      </c>
      <c r="J1462" s="8">
        <f>VLOOKUP(B1462,'ISDT municipal'!$A$4:$N$734,14)</f>
        <v>98.027940170173153</v>
      </c>
      <c r="K1462" s="9">
        <f>VLOOKUP(B1462,'ISDT asentamiento mas poblado'!$B$4:$I$734,8,FALSE)</f>
        <v>99.214176883092364</v>
      </c>
      <c r="L1462" s="7">
        <f t="shared" si="1"/>
        <v>1.012101006211698</v>
      </c>
      <c r="M1462" s="10">
        <f t="shared" si="2"/>
        <v>98.027940170173153</v>
      </c>
      <c r="N1462" s="56">
        <f t="shared" si="3"/>
        <v>98.027940170173153</v>
      </c>
    </row>
    <row r="1463" spans="1:14" ht="15.75" customHeight="1" x14ac:dyDescent="0.25">
      <c r="A1463" s="5">
        <v>50267000101</v>
      </c>
      <c r="B1463" s="5">
        <v>50267</v>
      </c>
      <c r="C1463" s="6" t="s">
        <v>1468</v>
      </c>
      <c r="D1463" s="6" t="s">
        <v>1468</v>
      </c>
      <c r="E1463" s="6" t="s">
        <v>1559</v>
      </c>
      <c r="F1463" s="6" t="s">
        <v>1560</v>
      </c>
      <c r="G1463" s="5">
        <v>621</v>
      </c>
      <c r="H1463" s="4">
        <f>accesibilidad!CD1463</f>
        <v>-0.26301603951820973</v>
      </c>
      <c r="I1463" s="7">
        <f t="shared" si="0"/>
        <v>99.736983960481794</v>
      </c>
      <c r="J1463" s="8">
        <f>VLOOKUP(B1463,'ISDT municipal'!$A$4:$N$734,14)</f>
        <v>99.832380578009648</v>
      </c>
      <c r="K1463" s="9">
        <f>VLOOKUP(B1463,'ISDT asentamiento mas poblado'!$B$4:$I$734,8,FALSE)</f>
        <v>99.736983960481794</v>
      </c>
      <c r="L1463" s="7">
        <f t="shared" si="1"/>
        <v>0.99904443210734306</v>
      </c>
      <c r="M1463" s="10">
        <f t="shared" si="2"/>
        <v>99.832380578009648</v>
      </c>
      <c r="N1463" s="56">
        <f t="shared" si="3"/>
        <v>99.832380578009648</v>
      </c>
    </row>
    <row r="1464" spans="1:14" ht="15.75" customHeight="1" x14ac:dyDescent="0.25">
      <c r="A1464" s="5">
        <v>50268000101</v>
      </c>
      <c r="B1464" s="5">
        <v>50268</v>
      </c>
      <c r="C1464" s="6" t="s">
        <v>1469</v>
      </c>
      <c r="D1464" s="6" t="s">
        <v>1469</v>
      </c>
      <c r="E1464" s="6" t="s">
        <v>1559</v>
      </c>
      <c r="F1464" s="6" t="s">
        <v>1560</v>
      </c>
      <c r="G1464" s="5">
        <v>57</v>
      </c>
      <c r="H1464" s="4">
        <f>accesibilidad!CD1464</f>
        <v>-0.66417726608834138</v>
      </c>
      <c r="I1464" s="7">
        <f t="shared" si="0"/>
        <v>99.335822733911655</v>
      </c>
      <c r="J1464" s="8">
        <f>VLOOKUP(B1464,'ISDT municipal'!$A$4:$N$734,14)</f>
        <v>99.844625774836345</v>
      </c>
      <c r="K1464" s="9">
        <f>VLOOKUP(B1464,'ISDT asentamiento mas poblado'!$B$4:$I$734,8,FALSE)</f>
        <v>99.335822733911655</v>
      </c>
      <c r="L1464" s="7">
        <f t="shared" si="1"/>
        <v>0.99490405180072372</v>
      </c>
      <c r="M1464" s="10">
        <f t="shared" si="2"/>
        <v>99.844625774836345</v>
      </c>
      <c r="N1464" s="56">
        <f t="shared" si="3"/>
        <v>99.844625774836345</v>
      </c>
    </row>
    <row r="1465" spans="1:14" ht="15.75" customHeight="1" x14ac:dyDescent="0.25">
      <c r="A1465" s="5">
        <v>50269000101</v>
      </c>
      <c r="B1465" s="5">
        <v>50269</v>
      </c>
      <c r="C1465" s="6" t="s">
        <v>1470</v>
      </c>
      <c r="D1465" s="6" t="s">
        <v>1470</v>
      </c>
      <c r="E1465" s="6" t="s">
        <v>1559</v>
      </c>
      <c r="F1465" s="6" t="s">
        <v>1560</v>
      </c>
      <c r="G1465" s="5">
        <v>435</v>
      </c>
      <c r="H1465" s="4">
        <f>accesibilidad!CD1465</f>
        <v>0.45638370484751284</v>
      </c>
      <c r="I1465" s="7">
        <f t="shared" si="0"/>
        <v>100.45638370484751</v>
      </c>
      <c r="J1465" s="8">
        <f>VLOOKUP(B1465,'ISDT municipal'!$A$4:$N$734,14)</f>
        <v>100.05964700550344</v>
      </c>
      <c r="K1465" s="9">
        <f>VLOOKUP(B1465,'ISDT asentamiento mas poblado'!$B$4:$I$734,8,FALSE)</f>
        <v>100.45638370484751</v>
      </c>
      <c r="L1465" s="7">
        <f t="shared" si="1"/>
        <v>1.0039650019884865</v>
      </c>
      <c r="M1465" s="10">
        <f t="shared" si="2"/>
        <v>100.05964700550344</v>
      </c>
      <c r="N1465" s="56">
        <f t="shared" si="3"/>
        <v>100.05964700550344</v>
      </c>
    </row>
    <row r="1466" spans="1:14" ht="15.75" customHeight="1" x14ac:dyDescent="0.25">
      <c r="A1466" s="5">
        <v>50270000101</v>
      </c>
      <c r="B1466" s="5">
        <v>50270</v>
      </c>
      <c r="C1466" s="6" t="s">
        <v>1471</v>
      </c>
      <c r="D1466" s="6" t="s">
        <v>1471</v>
      </c>
      <c r="E1466" s="6" t="s">
        <v>1559</v>
      </c>
      <c r="F1466" s="6" t="s">
        <v>1560</v>
      </c>
      <c r="G1466" s="5">
        <v>43</v>
      </c>
      <c r="H1466" s="4">
        <f>accesibilidad!CD1466</f>
        <v>-0.80145043810153349</v>
      </c>
      <c r="I1466" s="7">
        <f t="shared" si="0"/>
        <v>99.19854956189846</v>
      </c>
      <c r="J1466" s="8">
        <f>VLOOKUP(B1466,'ISDT municipal'!$A$4:$N$734,14)</f>
        <v>100.01856042097035</v>
      </c>
      <c r="K1466" s="9">
        <f>VLOOKUP(B1466,'ISDT asentamiento mas poblado'!$B$4:$I$734,8,FALSE)</f>
        <v>99.198549561898474</v>
      </c>
      <c r="L1466" s="7">
        <f t="shared" si="1"/>
        <v>0.99180141310152325</v>
      </c>
      <c r="M1466" s="10">
        <f t="shared" si="2"/>
        <v>100.01856042097035</v>
      </c>
      <c r="N1466" s="56">
        <f t="shared" si="3"/>
        <v>100.01856042097035</v>
      </c>
    </row>
    <row r="1467" spans="1:14" ht="15.75" customHeight="1" x14ac:dyDescent="0.25">
      <c r="A1467" s="5">
        <v>50271000101</v>
      </c>
      <c r="B1467" s="5">
        <v>50271</v>
      </c>
      <c r="C1467" s="6" t="s">
        <v>1472</v>
      </c>
      <c r="D1467" s="6" t="s">
        <v>1472</v>
      </c>
      <c r="E1467" s="6" t="s">
        <v>1559</v>
      </c>
      <c r="F1467" s="6" t="s">
        <v>1560</v>
      </c>
      <c r="G1467" s="5">
        <v>256</v>
      </c>
      <c r="H1467" s="4">
        <f>accesibilidad!CD1467</f>
        <v>6.5020060972015084E-2</v>
      </c>
      <c r="I1467" s="7">
        <f t="shared" si="0"/>
        <v>100.06502006097202</v>
      </c>
      <c r="J1467" s="8">
        <f>VLOOKUP(B1467,'ISDT municipal'!$A$4:$N$734,14)</f>
        <v>99.455336233141523</v>
      </c>
      <c r="K1467" s="9">
        <f>VLOOKUP(B1467,'ISDT asentamiento mas poblado'!$B$4:$I$734,8,FALSE)</f>
        <v>100.06502006097202</v>
      </c>
      <c r="L1467" s="7">
        <f t="shared" si="1"/>
        <v>1.0061302274058104</v>
      </c>
      <c r="M1467" s="10">
        <f t="shared" si="2"/>
        <v>99.455336233141523</v>
      </c>
      <c r="N1467" s="56">
        <f t="shared" si="3"/>
        <v>99.455336233141523</v>
      </c>
    </row>
    <row r="1468" spans="1:14" ht="15.75" customHeight="1" x14ac:dyDescent="0.25">
      <c r="A1468" s="5">
        <v>50272000101</v>
      </c>
      <c r="B1468" s="5">
        <v>50272</v>
      </c>
      <c r="C1468" s="6" t="s">
        <v>1473</v>
      </c>
      <c r="D1468" s="6" t="s">
        <v>1473</v>
      </c>
      <c r="E1468" s="6" t="s">
        <v>1559</v>
      </c>
      <c r="F1468" s="6" t="s">
        <v>1560</v>
      </c>
      <c r="G1468" s="5">
        <v>18581</v>
      </c>
      <c r="H1468" s="4">
        <f>accesibilidad!CD1468</f>
        <v>4.5461622874141723</v>
      </c>
      <c r="I1468" s="7">
        <f t="shared" si="0"/>
        <v>104.54616228741418</v>
      </c>
      <c r="J1468" s="8">
        <f>VLOOKUP(B1468,'ISDT municipal'!$A$4:$N$734,14)</f>
        <v>103.66134945050406</v>
      </c>
      <c r="K1468" s="9">
        <f>VLOOKUP(B1468,'ISDT asentamiento mas poblado'!$B$4:$I$734,8,FALSE)</f>
        <v>104.54616228741416</v>
      </c>
      <c r="L1468" s="7">
        <f t="shared" si="1"/>
        <v>1.0085356098642395</v>
      </c>
      <c r="M1468" s="10">
        <f t="shared" si="2"/>
        <v>103.66134945050406</v>
      </c>
      <c r="N1468" s="56">
        <f t="shared" si="3"/>
        <v>103.66134945050406</v>
      </c>
    </row>
    <row r="1469" spans="1:14" ht="15.75" customHeight="1" x14ac:dyDescent="0.25">
      <c r="A1469" s="5">
        <v>50272000201</v>
      </c>
      <c r="B1469" s="5">
        <v>50272</v>
      </c>
      <c r="C1469" s="6" t="s">
        <v>1474</v>
      </c>
      <c r="D1469" s="6" t="s">
        <v>1473</v>
      </c>
      <c r="E1469" s="6" t="s">
        <v>1561</v>
      </c>
      <c r="F1469" s="6" t="s">
        <v>1562</v>
      </c>
      <c r="G1469" s="5">
        <v>241</v>
      </c>
      <c r="H1469" s="4">
        <f>accesibilidad!CD1469</f>
        <v>1.8727625625059112</v>
      </c>
      <c r="I1469" s="7">
        <f t="shared" si="0"/>
        <v>101.87276256250591</v>
      </c>
      <c r="J1469" s="8">
        <f>VLOOKUP(B1469,'ISDT municipal'!$A$4:$N$734,14)</f>
        <v>103.66134945050406</v>
      </c>
      <c r="K1469" s="9">
        <f>VLOOKUP(B1469,'ISDT asentamiento mas poblado'!$B$4:$I$734,8,FALSE)</f>
        <v>104.54616228741416</v>
      </c>
      <c r="L1469" s="7">
        <f t="shared" si="1"/>
        <v>1.0085356098642395</v>
      </c>
      <c r="M1469" s="10">
        <f t="shared" si="2"/>
        <v>101.0105756962009</v>
      </c>
      <c r="N1469" s="56">
        <f t="shared" si="3"/>
        <v>101.0105756962009</v>
      </c>
    </row>
    <row r="1470" spans="1:14" ht="15.75" customHeight="1" x14ac:dyDescent="0.25">
      <c r="A1470" s="5">
        <v>50273000101</v>
      </c>
      <c r="B1470" s="5">
        <v>50273</v>
      </c>
      <c r="C1470" s="6" t="s">
        <v>1475</v>
      </c>
      <c r="D1470" s="6" t="s">
        <v>1475</v>
      </c>
      <c r="E1470" s="6" t="s">
        <v>1559</v>
      </c>
      <c r="F1470" s="6" t="s">
        <v>1560</v>
      </c>
      <c r="G1470" s="5">
        <v>33</v>
      </c>
      <c r="H1470" s="4">
        <f>accesibilidad!CD1470</f>
        <v>7.558974313742961E-2</v>
      </c>
      <c r="I1470" s="7">
        <f t="shared" si="0"/>
        <v>100.07558974313743</v>
      </c>
      <c r="J1470" s="8">
        <f>VLOOKUP(B1470,'ISDT municipal'!$A$4:$N$734,14)</f>
        <v>99.165434401501898</v>
      </c>
      <c r="K1470" s="9">
        <f>VLOOKUP(B1470,'ISDT asentamiento mas poblado'!$B$4:$I$734,8,FALSE)</f>
        <v>100.07558974313743</v>
      </c>
      <c r="L1470" s="7">
        <f t="shared" si="1"/>
        <v>1.0091781511080815</v>
      </c>
      <c r="M1470" s="10">
        <f t="shared" si="2"/>
        <v>99.165434401501898</v>
      </c>
      <c r="N1470" s="56">
        <f t="shared" si="3"/>
        <v>99.165434401501898</v>
      </c>
    </row>
    <row r="1471" spans="1:14" ht="15.75" customHeight="1" x14ac:dyDescent="0.25">
      <c r="A1471" s="5">
        <v>50274000101</v>
      </c>
      <c r="B1471" s="5">
        <v>50274</v>
      </c>
      <c r="C1471" s="6" t="s">
        <v>1476</v>
      </c>
      <c r="D1471" s="6" t="s">
        <v>1476</v>
      </c>
      <c r="E1471" s="6" t="s">
        <v>1559</v>
      </c>
      <c r="F1471" s="6" t="s">
        <v>1560</v>
      </c>
      <c r="G1471" s="5">
        <v>61</v>
      </c>
      <c r="H1471" s="4">
        <f>accesibilidad!CD1471</f>
        <v>5.4046830835726423E-2</v>
      </c>
      <c r="I1471" s="7">
        <f t="shared" si="0"/>
        <v>100.05404683083573</v>
      </c>
      <c r="J1471" s="8">
        <f>VLOOKUP(B1471,'ISDT municipal'!$A$4:$N$734,14)</f>
        <v>99.045193586827097</v>
      </c>
      <c r="K1471" s="9">
        <f>VLOOKUP(B1471,'ISDT asentamiento mas poblado'!$B$4:$I$734,8,FALSE)</f>
        <v>100.05404683083573</v>
      </c>
      <c r="L1471" s="7">
        <f t="shared" si="1"/>
        <v>1.0101857869874749</v>
      </c>
      <c r="M1471" s="10">
        <f t="shared" si="2"/>
        <v>99.045193586827097</v>
      </c>
      <c r="N1471" s="56">
        <f t="shared" si="3"/>
        <v>99.045193586827097</v>
      </c>
    </row>
    <row r="1472" spans="1:14" ht="15.75" customHeight="1" x14ac:dyDescent="0.25">
      <c r="A1472" s="5">
        <v>50275000101</v>
      </c>
      <c r="B1472" s="5">
        <v>50275</v>
      </c>
      <c r="C1472" s="6" t="s">
        <v>1477</v>
      </c>
      <c r="D1472" s="6" t="s">
        <v>1477</v>
      </c>
      <c r="E1472" s="6" t="s">
        <v>1559</v>
      </c>
      <c r="F1472" s="6" t="s">
        <v>1560</v>
      </c>
      <c r="G1472" s="5">
        <v>112</v>
      </c>
      <c r="H1472" s="4">
        <f>accesibilidad!CD1472</f>
        <v>-0.30711359571067326</v>
      </c>
      <c r="I1472" s="7">
        <f t="shared" si="0"/>
        <v>99.692886404289325</v>
      </c>
      <c r="J1472" s="8">
        <f>VLOOKUP(B1472,'ISDT municipal'!$A$4:$N$734,14)</f>
        <v>98.975094594783727</v>
      </c>
      <c r="K1472" s="9">
        <f>VLOOKUP(B1472,'ISDT asentamiento mas poblado'!$B$4:$I$734,8,FALSE)</f>
        <v>99.692886404289325</v>
      </c>
      <c r="L1472" s="7">
        <f t="shared" si="1"/>
        <v>1.0072522467641414</v>
      </c>
      <c r="M1472" s="10">
        <f t="shared" si="2"/>
        <v>98.975094594783727</v>
      </c>
      <c r="N1472" s="56">
        <f t="shared" si="3"/>
        <v>98.975094594783727</v>
      </c>
    </row>
    <row r="1473" spans="1:14" ht="15.75" customHeight="1" x14ac:dyDescent="0.25">
      <c r="A1473" s="5">
        <v>50276000101</v>
      </c>
      <c r="B1473" s="5">
        <v>50276</v>
      </c>
      <c r="C1473" s="6" t="s">
        <v>1478</v>
      </c>
      <c r="D1473" s="6" t="s">
        <v>1478</v>
      </c>
      <c r="E1473" s="6" t="s">
        <v>1559</v>
      </c>
      <c r="F1473" s="6" t="s">
        <v>1560</v>
      </c>
      <c r="G1473" s="5">
        <v>137</v>
      </c>
      <c r="H1473" s="4">
        <f>accesibilidad!CD1473</f>
        <v>-4.4827685407034676E-2</v>
      </c>
      <c r="I1473" s="7">
        <f t="shared" si="0"/>
        <v>99.955172314592971</v>
      </c>
      <c r="J1473" s="8">
        <f>VLOOKUP(B1473,'ISDT municipal'!$A$4:$N$734,14)</f>
        <v>99.443607392440953</v>
      </c>
      <c r="K1473" s="9">
        <f>VLOOKUP(B1473,'ISDT asentamiento mas poblado'!$B$4:$I$734,8,FALSE)</f>
        <v>99.955172314592971</v>
      </c>
      <c r="L1473" s="7">
        <f t="shared" si="1"/>
        <v>1.0051442715682386</v>
      </c>
      <c r="M1473" s="10">
        <f t="shared" si="2"/>
        <v>99.443607392440953</v>
      </c>
      <c r="N1473" s="56">
        <f t="shared" si="3"/>
        <v>99.443607392440953</v>
      </c>
    </row>
    <row r="1474" spans="1:14" ht="15.75" customHeight="1" x14ac:dyDescent="0.25">
      <c r="A1474" s="5">
        <v>50277000101</v>
      </c>
      <c r="B1474" s="5">
        <v>50277</v>
      </c>
      <c r="C1474" s="6" t="s">
        <v>1479</v>
      </c>
      <c r="D1474" s="6" t="s">
        <v>1479</v>
      </c>
      <c r="E1474" s="6" t="s">
        <v>1559</v>
      </c>
      <c r="F1474" s="6" t="s">
        <v>1560</v>
      </c>
      <c r="G1474" s="5">
        <v>61</v>
      </c>
      <c r="H1474" s="4">
        <f>accesibilidad!CD1474</f>
        <v>1.2131616546429744</v>
      </c>
      <c r="I1474" s="7">
        <f t="shared" si="0"/>
        <v>101.21316165464297</v>
      </c>
      <c r="J1474" s="8">
        <f>VLOOKUP(B1474,'ISDT municipal'!$A$4:$N$734,14)</f>
        <v>100.3791491930758</v>
      </c>
      <c r="K1474" s="9">
        <f>VLOOKUP(B1474,'ISDT asentamiento mas poblado'!$B$4:$I$734,8,FALSE)</f>
        <v>101.21316165464297</v>
      </c>
      <c r="L1474" s="7">
        <f t="shared" si="1"/>
        <v>1.0083086225403541</v>
      </c>
      <c r="M1474" s="10">
        <f t="shared" si="2"/>
        <v>100.3791491930758</v>
      </c>
      <c r="N1474" s="56">
        <f t="shared" si="3"/>
        <v>100.3791491930758</v>
      </c>
    </row>
    <row r="1475" spans="1:14" ht="15.75" customHeight="1" x14ac:dyDescent="0.25">
      <c r="A1475" s="5">
        <v>50278000101</v>
      </c>
      <c r="B1475" s="5">
        <v>50278</v>
      </c>
      <c r="C1475" s="6" t="s">
        <v>1480</v>
      </c>
      <c r="D1475" s="6" t="s">
        <v>1480</v>
      </c>
      <c r="E1475" s="6" t="s">
        <v>1559</v>
      </c>
      <c r="F1475" s="6" t="s">
        <v>1560</v>
      </c>
      <c r="G1475" s="5">
        <v>203</v>
      </c>
      <c r="H1475" s="4">
        <f>accesibilidad!CD1475</f>
        <v>-6.3009265652335333E-2</v>
      </c>
      <c r="I1475" s="7">
        <f t="shared" si="0"/>
        <v>99.93699073434766</v>
      </c>
      <c r="J1475" s="8">
        <f>VLOOKUP(B1475,'ISDT municipal'!$A$4:$N$734,14)</f>
        <v>99.725211749569738</v>
      </c>
      <c r="K1475" s="9">
        <f>VLOOKUP(B1475,'ISDT asentamiento mas poblado'!$B$4:$I$734,8,FALSE)</f>
        <v>99.93699073434766</v>
      </c>
      <c r="L1475" s="7">
        <f t="shared" si="1"/>
        <v>1.0021236253206436</v>
      </c>
      <c r="M1475" s="10">
        <f t="shared" si="2"/>
        <v>99.725211749569738</v>
      </c>
      <c r="N1475" s="56">
        <f t="shared" si="3"/>
        <v>99.725211749569738</v>
      </c>
    </row>
    <row r="1476" spans="1:14" ht="15.75" customHeight="1" x14ac:dyDescent="0.25">
      <c r="A1476" s="5">
        <v>50279000101</v>
      </c>
      <c r="B1476" s="5">
        <v>50279</v>
      </c>
      <c r="C1476" s="6" t="s">
        <v>1481</v>
      </c>
      <c r="D1476" s="6" t="s">
        <v>1481</v>
      </c>
      <c r="E1476" s="6" t="s">
        <v>1559</v>
      </c>
      <c r="F1476" s="6" t="s">
        <v>1560</v>
      </c>
      <c r="G1476" s="5">
        <v>81</v>
      </c>
      <c r="H1476" s="4">
        <f>accesibilidad!CD1476</f>
        <v>0.83574358128227189</v>
      </c>
      <c r="I1476" s="7">
        <f t="shared" si="0"/>
        <v>100.83574358128227</v>
      </c>
      <c r="J1476" s="8">
        <f>VLOOKUP(B1476,'ISDT municipal'!$A$4:$N$734,14)</f>
        <v>99.655975845415412</v>
      </c>
      <c r="K1476" s="9">
        <f>VLOOKUP(B1476,'ISDT asentamiento mas poblado'!$B$4:$I$734,8,FALSE)</f>
        <v>100.83574358128227</v>
      </c>
      <c r="L1476" s="7">
        <f t="shared" si="1"/>
        <v>1.011838404329078</v>
      </c>
      <c r="M1476" s="10">
        <f t="shared" si="2"/>
        <v>99.655975845415412</v>
      </c>
      <c r="N1476" s="56">
        <f t="shared" si="3"/>
        <v>99.655975845415412</v>
      </c>
    </row>
    <row r="1477" spans="1:14" ht="15.75" customHeight="1" x14ac:dyDescent="0.25">
      <c r="A1477" s="5">
        <v>50280000101</v>
      </c>
      <c r="B1477" s="5">
        <v>50280</v>
      </c>
      <c r="C1477" s="6" t="s">
        <v>1482</v>
      </c>
      <c r="D1477" s="6" t="s">
        <v>1482</v>
      </c>
      <c r="E1477" s="6" t="s">
        <v>1559</v>
      </c>
      <c r="F1477" s="6" t="s">
        <v>1560</v>
      </c>
      <c r="G1477" s="5">
        <v>322</v>
      </c>
      <c r="H1477" s="4">
        <f>accesibilidad!CD1477</f>
        <v>0.63273225189802806</v>
      </c>
      <c r="I1477" s="7">
        <f t="shared" si="0"/>
        <v>100.63273225189803</v>
      </c>
      <c r="J1477" s="8">
        <f>VLOOKUP(B1477,'ISDT municipal'!$A$4:$N$734,14)</f>
        <v>99.852172885855552</v>
      </c>
      <c r="K1477" s="9">
        <f>VLOOKUP(B1477,'ISDT asentamiento mas poblado'!$B$4:$I$734,8,FALSE)</f>
        <v>100.63273225189802</v>
      </c>
      <c r="L1477" s="7">
        <f t="shared" si="1"/>
        <v>1.0078171495269788</v>
      </c>
      <c r="M1477" s="10">
        <f t="shared" si="2"/>
        <v>99.852172885855552</v>
      </c>
      <c r="N1477" s="56">
        <f t="shared" si="3"/>
        <v>99.852172885855552</v>
      </c>
    </row>
    <row r="1478" spans="1:14" ht="15.75" customHeight="1" x14ac:dyDescent="0.25">
      <c r="A1478" s="5">
        <v>50281000101</v>
      </c>
      <c r="B1478" s="5">
        <v>50281</v>
      </c>
      <c r="C1478" s="6" t="s">
        <v>1483</v>
      </c>
      <c r="D1478" s="6" t="s">
        <v>1483</v>
      </c>
      <c r="E1478" s="6" t="s">
        <v>1559</v>
      </c>
      <c r="F1478" s="6" t="s">
        <v>1560</v>
      </c>
      <c r="G1478" s="5">
        <v>82</v>
      </c>
      <c r="H1478" s="4">
        <f>accesibilidad!CD1478</f>
        <v>0.68113297915856819</v>
      </c>
      <c r="I1478" s="7">
        <f t="shared" si="0"/>
        <v>100.68113297915856</v>
      </c>
      <c r="J1478" s="8">
        <f>VLOOKUP(B1478,'ISDT municipal'!$A$4:$N$734,14)</f>
        <v>99.942821232403233</v>
      </c>
      <c r="K1478" s="9">
        <f>VLOOKUP(B1478,'ISDT asentamiento mas poblado'!$B$4:$I$734,8,FALSE)</f>
        <v>100.68113297915856</v>
      </c>
      <c r="L1478" s="7">
        <f t="shared" si="1"/>
        <v>1.0073873414583574</v>
      </c>
      <c r="M1478" s="10">
        <f t="shared" si="2"/>
        <v>99.942821232403233</v>
      </c>
      <c r="N1478" s="56">
        <f t="shared" si="3"/>
        <v>99.942821232403233</v>
      </c>
    </row>
    <row r="1479" spans="1:14" ht="15.75" customHeight="1" x14ac:dyDescent="0.25">
      <c r="A1479" s="5">
        <v>50282000101</v>
      </c>
      <c r="B1479" s="5">
        <v>50282</v>
      </c>
      <c r="C1479" s="6" t="s">
        <v>1484</v>
      </c>
      <c r="D1479" s="6" t="s">
        <v>1484</v>
      </c>
      <c r="E1479" s="6" t="s">
        <v>1559</v>
      </c>
      <c r="F1479" s="6" t="s">
        <v>1560</v>
      </c>
      <c r="G1479" s="5">
        <v>62</v>
      </c>
      <c r="H1479" s="4">
        <f>accesibilidad!CD1479</f>
        <v>0.49832783533383834</v>
      </c>
      <c r="I1479" s="7">
        <f t="shared" si="0"/>
        <v>100.49832783533384</v>
      </c>
      <c r="J1479" s="8">
        <f>VLOOKUP(B1479,'ISDT municipal'!$A$4:$N$734,14)</f>
        <v>99.603503702781623</v>
      </c>
      <c r="K1479" s="9">
        <f>VLOOKUP(B1479,'ISDT asentamiento mas poblado'!$B$4:$I$734,8,FALSE)</f>
        <v>100.49832783533384</v>
      </c>
      <c r="L1479" s="7">
        <f t="shared" si="1"/>
        <v>1.0089838620057221</v>
      </c>
      <c r="M1479" s="10">
        <f t="shared" si="2"/>
        <v>99.603503702781623</v>
      </c>
      <c r="N1479" s="56">
        <f t="shared" si="3"/>
        <v>99.603503702781623</v>
      </c>
    </row>
    <row r="1480" spans="1:14" ht="15.75" customHeight="1" x14ac:dyDescent="0.25">
      <c r="A1480" s="5">
        <v>50283000101</v>
      </c>
      <c r="B1480" s="5">
        <v>50283</v>
      </c>
      <c r="C1480" s="6" t="s">
        <v>1485</v>
      </c>
      <c r="D1480" s="6" t="s">
        <v>1485</v>
      </c>
      <c r="E1480" s="6" t="s">
        <v>1559</v>
      </c>
      <c r="F1480" s="6" t="s">
        <v>1560</v>
      </c>
      <c r="G1480" s="5">
        <v>95</v>
      </c>
      <c r="H1480" s="4">
        <f>accesibilidad!CD1480</f>
        <v>0.76587189973825753</v>
      </c>
      <c r="I1480" s="7">
        <f t="shared" si="0"/>
        <v>100.76587189973826</v>
      </c>
      <c r="J1480" s="8">
        <f>VLOOKUP(B1480,'ISDT municipal'!$A$4:$N$734,14)</f>
        <v>100.33045697563497</v>
      </c>
      <c r="K1480" s="9">
        <f>VLOOKUP(B1480,'ISDT asentamiento mas poblado'!$B$4:$I$734,8,FALSE)</f>
        <v>100.76587189973826</v>
      </c>
      <c r="L1480" s="7">
        <f t="shared" si="1"/>
        <v>1.0043398080426269</v>
      </c>
      <c r="M1480" s="10">
        <f t="shared" si="2"/>
        <v>100.33045697563497</v>
      </c>
      <c r="N1480" s="56">
        <f t="shared" si="3"/>
        <v>100.33045697563497</v>
      </c>
    </row>
    <row r="1481" spans="1:14" ht="15.75" customHeight="1" x14ac:dyDescent="0.25">
      <c r="A1481" s="5">
        <v>50284000101</v>
      </c>
      <c r="B1481" s="5">
        <v>50284</v>
      </c>
      <c r="C1481" s="6" t="s">
        <v>1486</v>
      </c>
      <c r="D1481" s="6" t="s">
        <v>1486</v>
      </c>
      <c r="E1481" s="6" t="s">
        <v>1559</v>
      </c>
      <c r="F1481" s="6" t="s">
        <v>1560</v>
      </c>
      <c r="G1481" s="5">
        <v>154</v>
      </c>
      <c r="H1481" s="4">
        <f>accesibilidad!CD1481</f>
        <v>0.11770938303069418</v>
      </c>
      <c r="I1481" s="7">
        <f t="shared" si="0"/>
        <v>100.1177093830307</v>
      </c>
      <c r="J1481" s="8">
        <f>VLOOKUP(B1481,'ISDT municipal'!$A$4:$N$734,14)</f>
        <v>99.492473083738943</v>
      </c>
      <c r="K1481" s="9">
        <f>VLOOKUP(B1481,'ISDT asentamiento mas poblado'!$B$4:$I$734,8,FALSE)</f>
        <v>100.1177093830307</v>
      </c>
      <c r="L1481" s="7">
        <f t="shared" si="1"/>
        <v>1.0062842572901523</v>
      </c>
      <c r="M1481" s="10">
        <f t="shared" si="2"/>
        <v>99.492473083738943</v>
      </c>
      <c r="N1481" s="56">
        <f t="shared" si="3"/>
        <v>99.492473083738943</v>
      </c>
    </row>
    <row r="1482" spans="1:14" ht="15.75" customHeight="1" x14ac:dyDescent="0.25">
      <c r="A1482" s="5">
        <v>50285000101</v>
      </c>
      <c r="B1482" s="5">
        <v>50285</v>
      </c>
      <c r="C1482" s="6" t="s">
        <v>1487</v>
      </c>
      <c r="D1482" s="6" t="s">
        <v>1487</v>
      </c>
      <c r="E1482" s="6" t="s">
        <v>1559</v>
      </c>
      <c r="F1482" s="6" t="s">
        <v>1560</v>
      </c>
      <c r="G1482" s="5">
        <v>838</v>
      </c>
      <c r="H1482" s="4">
        <f>accesibilidad!CD1482</f>
        <v>1.3702316868435682</v>
      </c>
      <c r="I1482" s="7">
        <f t="shared" si="0"/>
        <v>101.37023168684357</v>
      </c>
      <c r="J1482" s="8">
        <f>VLOOKUP(B1482,'ISDT municipal'!$A$4:$N$734,14)</f>
        <v>100.84181143891085</v>
      </c>
      <c r="K1482" s="9">
        <f>VLOOKUP(B1482,'ISDT asentamiento mas poblado'!$B$4:$I$734,8,FALSE)</f>
        <v>101.37023168684357</v>
      </c>
      <c r="L1482" s="7">
        <f t="shared" si="1"/>
        <v>1.0052400907956005</v>
      </c>
      <c r="M1482" s="10">
        <f t="shared" si="2"/>
        <v>100.84181143891085</v>
      </c>
      <c r="N1482" s="56">
        <f t="shared" si="3"/>
        <v>100.84181143891085</v>
      </c>
    </row>
    <row r="1483" spans="1:14" ht="15.75" customHeight="1" x14ac:dyDescent="0.25">
      <c r="A1483" s="5">
        <v>50286000101</v>
      </c>
      <c r="B1483" s="5">
        <v>50286</v>
      </c>
      <c r="C1483" s="6" t="s">
        <v>1488</v>
      </c>
      <c r="D1483" s="6" t="s">
        <v>1488</v>
      </c>
      <c r="E1483" s="6" t="s">
        <v>1559</v>
      </c>
      <c r="F1483" s="6" t="s">
        <v>1560</v>
      </c>
      <c r="G1483" s="5">
        <v>96</v>
      </c>
      <c r="H1483" s="4">
        <f>accesibilidad!CD1483</f>
        <v>0.79314550296375941</v>
      </c>
      <c r="I1483" s="7">
        <f t="shared" si="0"/>
        <v>100.79314550296375</v>
      </c>
      <c r="J1483" s="8">
        <f>VLOOKUP(B1483,'ISDT municipal'!$A$4:$N$734,14)</f>
        <v>99.880212010811206</v>
      </c>
      <c r="K1483" s="9">
        <f>VLOOKUP(B1483,'ISDT asentamiento mas poblado'!$B$4:$I$734,8,FALSE)</f>
        <v>100.79314550296375</v>
      </c>
      <c r="L1483" s="7">
        <f t="shared" si="1"/>
        <v>1.009140283883796</v>
      </c>
      <c r="M1483" s="10">
        <f t="shared" si="2"/>
        <v>99.880212010811206</v>
      </c>
      <c r="N1483" s="56">
        <f t="shared" si="3"/>
        <v>99.880212010811206</v>
      </c>
    </row>
    <row r="1484" spans="1:14" ht="15.75" customHeight="1" x14ac:dyDescent="0.25">
      <c r="A1484" s="5">
        <v>50287000101</v>
      </c>
      <c r="B1484" s="5">
        <v>50287</v>
      </c>
      <c r="C1484" s="6" t="s">
        <v>1489</v>
      </c>
      <c r="D1484" s="6" t="s">
        <v>1489</v>
      </c>
      <c r="E1484" s="6" t="s">
        <v>1559</v>
      </c>
      <c r="F1484" s="6" t="s">
        <v>1560</v>
      </c>
      <c r="G1484" s="5">
        <v>293</v>
      </c>
      <c r="H1484" s="4">
        <f>accesibilidad!CD1484</f>
        <v>0.34089915274641713</v>
      </c>
      <c r="I1484" s="7">
        <f t="shared" si="0"/>
        <v>100.34089915274642</v>
      </c>
      <c r="J1484" s="8">
        <f>VLOOKUP(B1484,'ISDT municipal'!$A$4:$N$734,14)</f>
        <v>99.983830538882302</v>
      </c>
      <c r="K1484" s="9">
        <f>VLOOKUP(B1484,'ISDT asentamiento mas poblado'!$B$4:$I$734,8,FALSE)</f>
        <v>100.34089915274642</v>
      </c>
      <c r="L1484" s="7">
        <f t="shared" si="1"/>
        <v>1.0035712635927192</v>
      </c>
      <c r="M1484" s="10">
        <f t="shared" si="2"/>
        <v>99.983830538882302</v>
      </c>
      <c r="N1484" s="56">
        <f t="shared" si="3"/>
        <v>99.983830538882302</v>
      </c>
    </row>
    <row r="1485" spans="1:14" ht="15.75" customHeight="1" x14ac:dyDescent="0.25">
      <c r="A1485" s="5">
        <v>50288000201</v>
      </c>
      <c r="B1485" s="5">
        <v>50288</v>
      </c>
      <c r="C1485" s="6" t="s">
        <v>1490</v>
      </c>
      <c r="D1485" s="6" t="s">
        <v>1491</v>
      </c>
      <c r="E1485" s="6" t="s">
        <v>1561</v>
      </c>
      <c r="F1485" s="6" t="s">
        <v>1562</v>
      </c>
      <c r="G1485" s="5">
        <v>60</v>
      </c>
      <c r="H1485" s="4">
        <f>accesibilidad!CD1485</f>
        <v>0.74228062061240807</v>
      </c>
      <c r="I1485" s="7">
        <f t="shared" si="0"/>
        <v>100.74228062061241</v>
      </c>
      <c r="J1485" s="8">
        <f>VLOOKUP(B1485,'ISDT municipal'!$A$4:$N$734,14)</f>
        <v>102.27289659309821</v>
      </c>
      <c r="K1485" s="9">
        <f>VLOOKUP(B1485,'ISDT asentamiento mas poblado'!$B$4:$I$734,8,FALSE)</f>
        <v>101.92727476477563</v>
      </c>
      <c r="L1485" s="7">
        <f t="shared" si="1"/>
        <v>0.9966205921623823</v>
      </c>
      <c r="M1485" s="10">
        <f t="shared" si="2"/>
        <v>101.08388429144375</v>
      </c>
      <c r="N1485" s="56">
        <f t="shared" si="3"/>
        <v>101.08388429144375</v>
      </c>
    </row>
    <row r="1486" spans="1:14" ht="15.75" customHeight="1" x14ac:dyDescent="0.25">
      <c r="A1486" s="5">
        <v>50288000301</v>
      </c>
      <c r="B1486" s="5">
        <v>50288</v>
      </c>
      <c r="C1486" s="6" t="s">
        <v>1491</v>
      </c>
      <c r="D1486" s="6" t="s">
        <v>1491</v>
      </c>
      <c r="E1486" s="6" t="s">
        <v>1559</v>
      </c>
      <c r="F1486" s="6" t="s">
        <v>1560</v>
      </c>
      <c r="G1486" s="5">
        <v>4668</v>
      </c>
      <c r="H1486" s="4">
        <f>accesibilidad!CD1486</f>
        <v>1.9272747647756405</v>
      </c>
      <c r="I1486" s="7">
        <f t="shared" si="0"/>
        <v>101.92727476477565</v>
      </c>
      <c r="J1486" s="8">
        <f>VLOOKUP(B1486,'ISDT municipal'!$A$4:$N$734,14)</f>
        <v>102.27289659309821</v>
      </c>
      <c r="K1486" s="9">
        <f>VLOOKUP(B1486,'ISDT asentamiento mas poblado'!$B$4:$I$734,8,FALSE)</f>
        <v>101.92727476477563</v>
      </c>
      <c r="L1486" s="7">
        <f t="shared" si="1"/>
        <v>0.9966205921623823</v>
      </c>
      <c r="M1486" s="10">
        <f t="shared" si="2"/>
        <v>102.27289659309821</v>
      </c>
      <c r="N1486" s="56">
        <f t="shared" si="3"/>
        <v>102.27289659309821</v>
      </c>
    </row>
    <row r="1487" spans="1:14" ht="15.75" customHeight="1" x14ac:dyDescent="0.25">
      <c r="A1487" s="5">
        <v>50289000101</v>
      </c>
      <c r="B1487" s="5">
        <v>50289</v>
      </c>
      <c r="C1487" s="6" t="s">
        <v>1492</v>
      </c>
      <c r="D1487" s="6" t="s">
        <v>1492</v>
      </c>
      <c r="E1487" s="6" t="s">
        <v>1559</v>
      </c>
      <c r="F1487" s="6" t="s">
        <v>1560</v>
      </c>
      <c r="G1487" s="5">
        <v>52</v>
      </c>
      <c r="H1487" s="4">
        <f>accesibilidad!CD1487</f>
        <v>0.75174347169589351</v>
      </c>
      <c r="I1487" s="7">
        <f t="shared" si="0"/>
        <v>100.75174347169589</v>
      </c>
      <c r="J1487" s="8">
        <f>VLOOKUP(B1487,'ISDT municipal'!$A$4:$N$734,14)</f>
        <v>99.322007792598868</v>
      </c>
      <c r="K1487" s="9">
        <f>VLOOKUP(B1487,'ISDT asentamiento mas poblado'!$B$4:$I$734,8,FALSE)</f>
        <v>100.75174347169589</v>
      </c>
      <c r="L1487" s="7">
        <f t="shared" si="1"/>
        <v>1.0143949534536449</v>
      </c>
      <c r="M1487" s="10">
        <f t="shared" si="2"/>
        <v>99.322007792598868</v>
      </c>
      <c r="N1487" s="56">
        <f t="shared" si="3"/>
        <v>99.322007792598868</v>
      </c>
    </row>
    <row r="1488" spans="1:14" ht="15.75" customHeight="1" x14ac:dyDescent="0.25">
      <c r="A1488" s="5">
        <v>50290000101</v>
      </c>
      <c r="B1488" s="5">
        <v>50290</v>
      </c>
      <c r="C1488" s="6" t="s">
        <v>1493</v>
      </c>
      <c r="D1488" s="6" t="s">
        <v>1493</v>
      </c>
      <c r="E1488" s="6" t="s">
        <v>1559</v>
      </c>
      <c r="F1488" s="6" t="s">
        <v>1560</v>
      </c>
      <c r="G1488" s="5">
        <v>434</v>
      </c>
      <c r="H1488" s="4">
        <f>accesibilidad!CD1488</f>
        <v>0.59111813459238283</v>
      </c>
      <c r="I1488" s="7">
        <f t="shared" si="0"/>
        <v>100.59111813459238</v>
      </c>
      <c r="J1488" s="8">
        <f>VLOOKUP(B1488,'ISDT municipal'!$A$4:$N$734,14)</f>
        <v>100.44195807046269</v>
      </c>
      <c r="K1488" s="9">
        <f>VLOOKUP(B1488,'ISDT asentamiento mas poblado'!$B$4:$I$734,8,FALSE)</f>
        <v>100.59111813459238</v>
      </c>
      <c r="L1488" s="7">
        <f t="shared" si="1"/>
        <v>1.0014850373986641</v>
      </c>
      <c r="M1488" s="10">
        <f t="shared" si="2"/>
        <v>100.44195807046269</v>
      </c>
      <c r="N1488" s="56">
        <f t="shared" si="3"/>
        <v>100.44195807046269</v>
      </c>
    </row>
    <row r="1489" spans="1:14" ht="15.75" customHeight="1" x14ac:dyDescent="0.25">
      <c r="A1489" s="5">
        <v>50291000101</v>
      </c>
      <c r="B1489" s="5">
        <v>50291</v>
      </c>
      <c r="C1489" s="6" t="s">
        <v>1588</v>
      </c>
      <c r="D1489" s="6" t="s">
        <v>1494</v>
      </c>
      <c r="E1489" s="6" t="s">
        <v>1559</v>
      </c>
      <c r="F1489" s="6" t="s">
        <v>1560</v>
      </c>
      <c r="G1489" s="5">
        <v>113</v>
      </c>
      <c r="H1489" s="4">
        <f>accesibilidad!CD1489</f>
        <v>-0.40175694086363078</v>
      </c>
      <c r="I1489" s="7">
        <f t="shared" si="0"/>
        <v>99.598243059136365</v>
      </c>
      <c r="J1489" s="8">
        <f>VLOOKUP(B1489,'ISDT municipal'!$A$4:$N$734,14)</f>
        <v>99.361197357400144</v>
      </c>
      <c r="K1489" s="9">
        <f>VLOOKUP(B1489,'ISDT asentamiento mas poblado'!$B$4:$I$734,8,FALSE)</f>
        <v>99.598243059136365</v>
      </c>
      <c r="L1489" s="7">
        <f t="shared" si="1"/>
        <v>1.0023856969122822</v>
      </c>
      <c r="M1489" s="10">
        <f t="shared" si="2"/>
        <v>99.361197357400144</v>
      </c>
      <c r="N1489" s="56">
        <f t="shared" si="3"/>
        <v>99.361197357400144</v>
      </c>
    </row>
    <row r="1490" spans="1:14" ht="15.75" customHeight="1" x14ac:dyDescent="0.25">
      <c r="A1490" s="5">
        <v>50292000101</v>
      </c>
      <c r="B1490" s="5">
        <v>50292</v>
      </c>
      <c r="C1490" s="6" t="s">
        <v>1495</v>
      </c>
      <c r="D1490" s="6" t="s">
        <v>1495</v>
      </c>
      <c r="E1490" s="6" t="s">
        <v>1559</v>
      </c>
      <c r="F1490" s="6" t="s">
        <v>1560</v>
      </c>
      <c r="G1490" s="5">
        <v>273</v>
      </c>
      <c r="H1490" s="4">
        <f>accesibilidad!CD1490</f>
        <v>0.93874691153937373</v>
      </c>
      <c r="I1490" s="7">
        <f t="shared" si="0"/>
        <v>100.93874691153937</v>
      </c>
      <c r="J1490" s="8">
        <f>VLOOKUP(B1490,'ISDT municipal'!$A$4:$N$734,14)</f>
        <v>100.66711256727099</v>
      </c>
      <c r="K1490" s="9">
        <f>VLOOKUP(B1490,'ISDT asentamiento mas poblado'!$B$4:$I$734,8,FALSE)</f>
        <v>100.93874691153937</v>
      </c>
      <c r="L1490" s="7">
        <f t="shared" si="1"/>
        <v>1.0026983424610183</v>
      </c>
      <c r="M1490" s="10">
        <f t="shared" si="2"/>
        <v>100.66711256727099</v>
      </c>
      <c r="N1490" s="56">
        <f t="shared" si="3"/>
        <v>100.66711256727099</v>
      </c>
    </row>
    <row r="1491" spans="1:14" ht="15.75" customHeight="1" x14ac:dyDescent="0.25">
      <c r="A1491" s="5">
        <v>50293000101</v>
      </c>
      <c r="B1491" s="5">
        <v>50293</v>
      </c>
      <c r="C1491" s="6" t="s">
        <v>1496</v>
      </c>
      <c r="D1491" s="6" t="s">
        <v>1496</v>
      </c>
      <c r="E1491" s="6" t="s">
        <v>1559</v>
      </c>
      <c r="F1491" s="6" t="s">
        <v>1560</v>
      </c>
      <c r="G1491" s="5">
        <v>435</v>
      </c>
      <c r="H1491" s="4">
        <f>accesibilidad!CD1491</f>
        <v>1.2871427544323468</v>
      </c>
      <c r="I1491" s="7">
        <f t="shared" si="0"/>
        <v>101.28714275443235</v>
      </c>
      <c r="J1491" s="8">
        <f>VLOOKUP(B1491,'ISDT municipal'!$A$4:$N$734,14)</f>
        <v>100.37361468831118</v>
      </c>
      <c r="K1491" s="9">
        <f>VLOOKUP(B1491,'ISDT asentamiento mas poblado'!$B$4:$I$734,8,FALSE)</f>
        <v>101.28714275443235</v>
      </c>
      <c r="L1491" s="7">
        <f t="shared" si="1"/>
        <v>1.0091012769536889</v>
      </c>
      <c r="M1491" s="10">
        <f t="shared" si="2"/>
        <v>100.37361468831118</v>
      </c>
      <c r="N1491" s="56">
        <f t="shared" si="3"/>
        <v>100.37361468831118</v>
      </c>
    </row>
    <row r="1492" spans="1:14" ht="15.75" customHeight="1" x14ac:dyDescent="0.25">
      <c r="A1492" s="5">
        <v>50294000101</v>
      </c>
      <c r="B1492" s="5">
        <v>50294</v>
      </c>
      <c r="C1492" s="6" t="s">
        <v>1497</v>
      </c>
      <c r="D1492" s="6" t="s">
        <v>1497</v>
      </c>
      <c r="E1492" s="6" t="s">
        <v>1559</v>
      </c>
      <c r="F1492" s="6" t="s">
        <v>1560</v>
      </c>
      <c r="G1492" s="5">
        <v>89</v>
      </c>
      <c r="H1492" s="4">
        <f>accesibilidad!CD1492</f>
        <v>0.10604484369656358</v>
      </c>
      <c r="I1492" s="7">
        <f t="shared" si="0"/>
        <v>100.10604484369657</v>
      </c>
      <c r="J1492" s="8">
        <f>VLOOKUP(B1492,'ISDT municipal'!$A$4:$N$734,14)</f>
        <v>99.556869864027334</v>
      </c>
      <c r="K1492" s="9">
        <f>VLOOKUP(B1492,'ISDT asentamiento mas poblado'!$B$4:$I$734,8,FALSE)</f>
        <v>100.10604484369657</v>
      </c>
      <c r="L1492" s="7">
        <f t="shared" si="1"/>
        <v>1.005516193713395</v>
      </c>
      <c r="M1492" s="10">
        <f t="shared" si="2"/>
        <v>99.556869864027334</v>
      </c>
      <c r="N1492" s="56">
        <f t="shared" si="3"/>
        <v>99.556869864027334</v>
      </c>
    </row>
    <row r="1493" spans="1:14" ht="15.75" customHeight="1" x14ac:dyDescent="0.25">
      <c r="A1493" s="5">
        <v>50295000101</v>
      </c>
      <c r="B1493" s="5">
        <v>50295</v>
      </c>
      <c r="C1493" s="6" t="s">
        <v>1498</v>
      </c>
      <c r="D1493" s="6" t="s">
        <v>1498</v>
      </c>
      <c r="E1493" s="6" t="s">
        <v>1559</v>
      </c>
      <c r="F1493" s="6" t="s">
        <v>1560</v>
      </c>
      <c r="G1493" s="5">
        <v>48</v>
      </c>
      <c r="H1493" s="4">
        <f>accesibilidad!CD1493</f>
        <v>-0.30868252376712846</v>
      </c>
      <c r="I1493" s="7">
        <f t="shared" si="0"/>
        <v>99.691317476232868</v>
      </c>
      <c r="J1493" s="8">
        <f>VLOOKUP(B1493,'ISDT municipal'!$A$4:$N$734,14)</f>
        <v>99.23649237831448</v>
      </c>
      <c r="K1493" s="9">
        <f>VLOOKUP(B1493,'ISDT asentamiento mas poblado'!$B$4:$I$734,8,FALSE)</f>
        <v>99.691317476232868</v>
      </c>
      <c r="L1493" s="7">
        <f t="shared" si="1"/>
        <v>1.0045832443994944</v>
      </c>
      <c r="M1493" s="10">
        <f t="shared" si="2"/>
        <v>99.23649237831448</v>
      </c>
      <c r="N1493" s="56">
        <f t="shared" si="3"/>
        <v>99.23649237831448</v>
      </c>
    </row>
    <row r="1494" spans="1:14" ht="15.75" customHeight="1" x14ac:dyDescent="0.25">
      <c r="A1494" s="5">
        <v>50296000101</v>
      </c>
      <c r="B1494" s="5">
        <v>50296</v>
      </c>
      <c r="C1494" s="6" t="s">
        <v>1499</v>
      </c>
      <c r="D1494" s="6" t="s">
        <v>1499</v>
      </c>
      <c r="E1494" s="6" t="s">
        <v>1559</v>
      </c>
      <c r="F1494" s="6" t="s">
        <v>1560</v>
      </c>
      <c r="G1494" s="5">
        <v>447</v>
      </c>
      <c r="H1494" s="4">
        <f>accesibilidad!CD1494</f>
        <v>0.29362541887782079</v>
      </c>
      <c r="I1494" s="7">
        <f t="shared" si="0"/>
        <v>100.29362541887782</v>
      </c>
      <c r="J1494" s="8">
        <f>VLOOKUP(B1494,'ISDT municipal'!$A$4:$N$734,14)</f>
        <v>100.41703887012631</v>
      </c>
      <c r="K1494" s="9">
        <f>VLOOKUP(B1494,'ISDT asentamiento mas poblado'!$B$4:$I$734,8,FALSE)</f>
        <v>100.29362541887782</v>
      </c>
      <c r="L1494" s="7">
        <f t="shared" si="1"/>
        <v>0.99877099093304178</v>
      </c>
      <c r="M1494" s="10">
        <f t="shared" si="2"/>
        <v>100.41703887012631</v>
      </c>
      <c r="N1494" s="56">
        <f t="shared" si="3"/>
        <v>100.41703887012631</v>
      </c>
    </row>
    <row r="1495" spans="1:14" ht="15.75" customHeight="1" x14ac:dyDescent="0.25">
      <c r="A1495" s="5">
        <v>50297000101</v>
      </c>
      <c r="B1495" s="5">
        <v>50297</v>
      </c>
      <c r="C1495" s="6" t="s">
        <v>1500</v>
      </c>
      <c r="D1495" s="6" t="s">
        <v>1501</v>
      </c>
      <c r="E1495" s="6" t="s">
        <v>1561</v>
      </c>
      <c r="F1495" s="6" t="s">
        <v>1562</v>
      </c>
      <c r="G1495" s="5">
        <v>153</v>
      </c>
      <c r="H1495" s="4">
        <f>accesibilidad!CD1495</f>
        <v>1.063984581104646</v>
      </c>
      <c r="I1495" s="7">
        <f t="shared" si="0"/>
        <v>101.06398458110465</v>
      </c>
      <c r="J1495" s="8">
        <f>VLOOKUP(B1495,'ISDT municipal'!$A$4:$N$734,14)</f>
        <v>112.99609793678097</v>
      </c>
      <c r="K1495" s="9">
        <f>VLOOKUP(B1495,'ISDT asentamiento mas poblado'!$B$4:$I$734,8,FALSE)</f>
        <v>111.17168102934856</v>
      </c>
      <c r="L1495" s="7">
        <f t="shared" si="1"/>
        <v>0.9838541600927394</v>
      </c>
      <c r="M1495" s="10">
        <f t="shared" si="2"/>
        <v>102.72252604143914</v>
      </c>
      <c r="N1495" s="56">
        <f t="shared" si="3"/>
        <v>102.72252604143914</v>
      </c>
    </row>
    <row r="1496" spans="1:14" ht="15.75" customHeight="1" x14ac:dyDescent="0.25">
      <c r="A1496" s="5">
        <v>50297000201</v>
      </c>
      <c r="B1496" s="5">
        <v>50297</v>
      </c>
      <c r="C1496" s="6" t="s">
        <v>1502</v>
      </c>
      <c r="D1496" s="6" t="s">
        <v>1501</v>
      </c>
      <c r="E1496" s="6" t="s">
        <v>1561</v>
      </c>
      <c r="F1496" s="6" t="s">
        <v>1562</v>
      </c>
      <c r="G1496" s="5">
        <v>1981</v>
      </c>
      <c r="H1496" s="4">
        <f>accesibilidad!CD1496</f>
        <v>1.3977054656763519</v>
      </c>
      <c r="I1496" s="7">
        <f t="shared" si="0"/>
        <v>101.39770546567635</v>
      </c>
      <c r="J1496" s="8">
        <f>VLOOKUP(B1496,'ISDT municipal'!$A$4:$N$734,14)</f>
        <v>112.99609793678097</v>
      </c>
      <c r="K1496" s="9">
        <f>VLOOKUP(B1496,'ISDT asentamiento mas poblado'!$B$4:$I$734,8,FALSE)</f>
        <v>111.17168102934856</v>
      </c>
      <c r="L1496" s="7">
        <f t="shared" si="1"/>
        <v>0.9838541600927394</v>
      </c>
      <c r="M1496" s="10">
        <f t="shared" si="2"/>
        <v>103.06172355475782</v>
      </c>
      <c r="N1496" s="56">
        <f t="shared" si="3"/>
        <v>103.06172355475782</v>
      </c>
    </row>
    <row r="1497" spans="1:14" ht="15.75" customHeight="1" x14ac:dyDescent="0.25">
      <c r="A1497" s="5">
        <v>50297000301</v>
      </c>
      <c r="B1497" s="5">
        <v>50297</v>
      </c>
      <c r="C1497" s="6" t="s">
        <v>1503</v>
      </c>
      <c r="D1497" s="6" t="s">
        <v>1501</v>
      </c>
      <c r="E1497" s="6" t="s">
        <v>1561</v>
      </c>
      <c r="F1497" s="6" t="s">
        <v>1562</v>
      </c>
      <c r="G1497" s="5">
        <v>79</v>
      </c>
      <c r="H1497" s="4">
        <f>accesibilidad!CD1497</f>
        <v>1.4780737100276751</v>
      </c>
      <c r="I1497" s="7">
        <f t="shared" si="0"/>
        <v>101.47807371002767</v>
      </c>
      <c r="J1497" s="8">
        <f>VLOOKUP(B1497,'ISDT municipal'!$A$4:$N$734,14)</f>
        <v>112.99609793678097</v>
      </c>
      <c r="K1497" s="9">
        <f>VLOOKUP(B1497,'ISDT asentamiento mas poblado'!$B$4:$I$734,8,FALSE)</f>
        <v>111.17168102934856</v>
      </c>
      <c r="L1497" s="7">
        <f t="shared" si="1"/>
        <v>0.9838541600927394</v>
      </c>
      <c r="M1497" s="10">
        <f t="shared" si="2"/>
        <v>103.1434107067883</v>
      </c>
      <c r="N1497" s="56">
        <f t="shared" si="3"/>
        <v>103.1434107067883</v>
      </c>
    </row>
    <row r="1498" spans="1:14" ht="15.75" customHeight="1" x14ac:dyDescent="0.25">
      <c r="A1498" s="5">
        <v>50297000302</v>
      </c>
      <c r="B1498" s="5">
        <v>50297</v>
      </c>
      <c r="C1498" s="6" t="s">
        <v>1504</v>
      </c>
      <c r="D1498" s="6" t="s">
        <v>1501</v>
      </c>
      <c r="E1498" s="6" t="s">
        <v>1561</v>
      </c>
      <c r="F1498" s="6" t="s">
        <v>1562</v>
      </c>
      <c r="G1498" s="5">
        <v>6563</v>
      </c>
      <c r="H1498" s="4">
        <f>accesibilidad!CD1498</f>
        <v>3.2263649075484571</v>
      </c>
      <c r="I1498" s="7">
        <f t="shared" si="0"/>
        <v>103.22636490754846</v>
      </c>
      <c r="J1498" s="8">
        <f>VLOOKUP(B1498,'ISDT municipal'!$A$4:$N$734,14)</f>
        <v>112.99609793678097</v>
      </c>
      <c r="K1498" s="9">
        <f>VLOOKUP(B1498,'ISDT asentamiento mas poblado'!$B$4:$I$734,8,FALSE)</f>
        <v>111.17168102934856</v>
      </c>
      <c r="L1498" s="7">
        <f t="shared" si="1"/>
        <v>0.9838541600927394</v>
      </c>
      <c r="M1498" s="10">
        <f t="shared" si="2"/>
        <v>104.92039277225621</v>
      </c>
      <c r="N1498" s="56">
        <f t="shared" si="3"/>
        <v>104.92039277225621</v>
      </c>
    </row>
    <row r="1499" spans="1:14" ht="15.75" customHeight="1" x14ac:dyDescent="0.25">
      <c r="A1499" s="5">
        <v>50297000401</v>
      </c>
      <c r="B1499" s="5">
        <v>50297</v>
      </c>
      <c r="C1499" s="6" t="s">
        <v>1505</v>
      </c>
      <c r="D1499" s="6" t="s">
        <v>1501</v>
      </c>
      <c r="E1499" s="6" t="s">
        <v>1561</v>
      </c>
      <c r="F1499" s="6" t="s">
        <v>1562</v>
      </c>
      <c r="G1499" s="5">
        <v>74</v>
      </c>
      <c r="H1499" s="4">
        <f>accesibilidad!CD1499</f>
        <v>1.1598117137469597</v>
      </c>
      <c r="I1499" s="7">
        <f t="shared" si="0"/>
        <v>101.15981171374696</v>
      </c>
      <c r="J1499" s="8">
        <f>VLOOKUP(B1499,'ISDT municipal'!$A$4:$N$734,14)</f>
        <v>112.99609793678097</v>
      </c>
      <c r="K1499" s="9">
        <f>VLOOKUP(B1499,'ISDT asentamiento mas poblado'!$B$4:$I$734,8,FALSE)</f>
        <v>111.17168102934856</v>
      </c>
      <c r="L1499" s="7">
        <f t="shared" si="1"/>
        <v>0.9838541600927394</v>
      </c>
      <c r="M1499" s="10">
        <f t="shared" si="2"/>
        <v>102.81992577457974</v>
      </c>
      <c r="N1499" s="56">
        <f t="shared" si="3"/>
        <v>102.81992577457974</v>
      </c>
    </row>
    <row r="1500" spans="1:14" ht="15.75" customHeight="1" x14ac:dyDescent="0.25">
      <c r="A1500" s="5">
        <v>50297000402</v>
      </c>
      <c r="B1500" s="5">
        <v>50297</v>
      </c>
      <c r="C1500" s="6" t="s">
        <v>1506</v>
      </c>
      <c r="D1500" s="6" t="s">
        <v>1501</v>
      </c>
      <c r="E1500" s="6" t="s">
        <v>1561</v>
      </c>
      <c r="F1500" s="6" t="s">
        <v>1562</v>
      </c>
      <c r="G1500" s="5">
        <v>46</v>
      </c>
      <c r="H1500" s="4">
        <f>accesibilidad!CD1500</f>
        <v>0.42207753403486453</v>
      </c>
      <c r="I1500" s="7">
        <f t="shared" si="0"/>
        <v>100.42207753403487</v>
      </c>
      <c r="J1500" s="8">
        <f>VLOOKUP(B1500,'ISDT municipal'!$A$4:$N$734,14)</f>
        <v>112.99609793678097</v>
      </c>
      <c r="K1500" s="9">
        <f>VLOOKUP(B1500,'ISDT asentamiento mas poblado'!$B$4:$I$734,8,FALSE)</f>
        <v>111.17168102934856</v>
      </c>
      <c r="L1500" s="7">
        <f t="shared" si="1"/>
        <v>0.9838541600927394</v>
      </c>
      <c r="M1500" s="10">
        <f t="shared" si="2"/>
        <v>102.07008478224958</v>
      </c>
      <c r="N1500" s="56">
        <f t="shared" si="3"/>
        <v>102.07008478224958</v>
      </c>
    </row>
    <row r="1501" spans="1:14" ht="15.75" customHeight="1" x14ac:dyDescent="0.25">
      <c r="A1501" s="5">
        <v>50297000403</v>
      </c>
      <c r="B1501" s="5">
        <v>50297</v>
      </c>
      <c r="C1501" s="6" t="s">
        <v>1507</v>
      </c>
      <c r="D1501" s="6" t="s">
        <v>1501</v>
      </c>
      <c r="E1501" s="6" t="s">
        <v>1561</v>
      </c>
      <c r="F1501" s="6" t="s">
        <v>1562</v>
      </c>
      <c r="G1501" s="5">
        <v>102</v>
      </c>
      <c r="H1501" s="4">
        <f>accesibilidad!CD1501</f>
        <v>0.80761151826404165</v>
      </c>
      <c r="I1501" s="7">
        <f t="shared" si="0"/>
        <v>100.80761151826404</v>
      </c>
      <c r="J1501" s="8">
        <f>VLOOKUP(B1501,'ISDT municipal'!$A$4:$N$734,14)</f>
        <v>112.99609793678097</v>
      </c>
      <c r="K1501" s="9">
        <f>VLOOKUP(B1501,'ISDT asentamiento mas poblado'!$B$4:$I$734,8,FALSE)</f>
        <v>111.17168102934856</v>
      </c>
      <c r="L1501" s="7">
        <f t="shared" si="1"/>
        <v>0.9838541600927394</v>
      </c>
      <c r="M1501" s="10">
        <f t="shared" si="2"/>
        <v>102.46194568996057</v>
      </c>
      <c r="N1501" s="56">
        <f t="shared" si="3"/>
        <v>102.46194568996057</v>
      </c>
    </row>
    <row r="1502" spans="1:14" ht="15.75" customHeight="1" x14ac:dyDescent="0.25">
      <c r="A1502" s="5">
        <v>50297000404</v>
      </c>
      <c r="B1502" s="5">
        <v>50297</v>
      </c>
      <c r="C1502" s="6" t="s">
        <v>1508</v>
      </c>
      <c r="D1502" s="6" t="s">
        <v>1501</v>
      </c>
      <c r="E1502" s="6" t="s">
        <v>1561</v>
      </c>
      <c r="F1502" s="6" t="s">
        <v>1562</v>
      </c>
      <c r="G1502" s="5">
        <v>137</v>
      </c>
      <c r="H1502" s="4">
        <f>accesibilidad!CD1502</f>
        <v>1.0477331578555229</v>
      </c>
      <c r="I1502" s="7">
        <f t="shared" si="0"/>
        <v>101.04773315785552</v>
      </c>
      <c r="J1502" s="8">
        <f>VLOOKUP(B1502,'ISDT municipal'!$A$4:$N$734,14)</f>
        <v>112.99609793678097</v>
      </c>
      <c r="K1502" s="9">
        <f>VLOOKUP(B1502,'ISDT asentamiento mas poblado'!$B$4:$I$734,8,FALSE)</f>
        <v>111.17168102934856</v>
      </c>
      <c r="L1502" s="7">
        <f t="shared" si="1"/>
        <v>0.9838541600927394</v>
      </c>
      <c r="M1502" s="10">
        <f t="shared" si="2"/>
        <v>102.7060079192333</v>
      </c>
      <c r="N1502" s="56">
        <f t="shared" si="3"/>
        <v>102.7060079192333</v>
      </c>
    </row>
    <row r="1503" spans="1:14" ht="15.75" customHeight="1" x14ac:dyDescent="0.25">
      <c r="A1503" s="5">
        <v>50297000405</v>
      </c>
      <c r="B1503" s="5">
        <v>50297</v>
      </c>
      <c r="C1503" s="6" t="s">
        <v>1509</v>
      </c>
      <c r="D1503" s="6" t="s">
        <v>1501</v>
      </c>
      <c r="E1503" s="6" t="s">
        <v>1561</v>
      </c>
      <c r="F1503" s="6" t="s">
        <v>1562</v>
      </c>
      <c r="G1503" s="5">
        <v>81</v>
      </c>
      <c r="H1503" s="4">
        <f>accesibilidad!CD1503</f>
        <v>2.1352420649025952</v>
      </c>
      <c r="I1503" s="7">
        <f t="shared" si="0"/>
        <v>102.1352420649026</v>
      </c>
      <c r="J1503" s="8">
        <f>VLOOKUP(B1503,'ISDT municipal'!$A$4:$N$734,14)</f>
        <v>112.99609793678097</v>
      </c>
      <c r="K1503" s="9">
        <f>VLOOKUP(B1503,'ISDT asentamiento mas poblado'!$B$4:$I$734,8,FALSE)</f>
        <v>111.17168102934856</v>
      </c>
      <c r="L1503" s="7">
        <f t="shared" si="1"/>
        <v>0.9838541600927394</v>
      </c>
      <c r="M1503" s="10">
        <f t="shared" si="2"/>
        <v>103.81136372414707</v>
      </c>
      <c r="N1503" s="56">
        <f t="shared" si="3"/>
        <v>103.81136372414707</v>
      </c>
    </row>
    <row r="1504" spans="1:14" ht="15.75" customHeight="1" x14ac:dyDescent="0.25">
      <c r="A1504" s="5">
        <v>50297000406</v>
      </c>
      <c r="B1504" s="5">
        <v>50297</v>
      </c>
      <c r="C1504" s="6" t="s">
        <v>1510</v>
      </c>
      <c r="D1504" s="6" t="s">
        <v>1501</v>
      </c>
      <c r="E1504" s="6" t="s">
        <v>1561</v>
      </c>
      <c r="F1504" s="6" t="s">
        <v>1562</v>
      </c>
      <c r="G1504" s="5">
        <v>4443</v>
      </c>
      <c r="H1504" s="4">
        <f>accesibilidad!CD1504</f>
        <v>1.6554376766885532</v>
      </c>
      <c r="I1504" s="7">
        <f t="shared" si="0"/>
        <v>101.65543767668855</v>
      </c>
      <c r="J1504" s="8">
        <f>VLOOKUP(B1504,'ISDT municipal'!$A$4:$N$734,14)</f>
        <v>112.99609793678097</v>
      </c>
      <c r="K1504" s="9">
        <f>VLOOKUP(B1504,'ISDT asentamiento mas poblado'!$B$4:$I$734,8,FALSE)</f>
        <v>111.17168102934856</v>
      </c>
      <c r="L1504" s="7">
        <f t="shared" si="1"/>
        <v>0.9838541600927394</v>
      </c>
      <c r="M1504" s="10">
        <f t="shared" si="2"/>
        <v>103.32368535912515</v>
      </c>
      <c r="N1504" s="56">
        <f t="shared" si="3"/>
        <v>103.32368535912515</v>
      </c>
    </row>
    <row r="1505" spans="1:14" ht="15.75" customHeight="1" x14ac:dyDescent="0.25">
      <c r="A1505" s="5">
        <v>50297000407</v>
      </c>
      <c r="B1505" s="5">
        <v>50297</v>
      </c>
      <c r="C1505" s="6" t="s">
        <v>1511</v>
      </c>
      <c r="D1505" s="6" t="s">
        <v>1501</v>
      </c>
      <c r="E1505" s="6" t="s">
        <v>1561</v>
      </c>
      <c r="F1505" s="6" t="s">
        <v>1562</v>
      </c>
      <c r="G1505" s="5">
        <v>31</v>
      </c>
      <c r="H1505" s="4">
        <f>accesibilidad!CD1505</f>
        <v>1.9614488066927716</v>
      </c>
      <c r="I1505" s="7">
        <f t="shared" si="0"/>
        <v>101.96144880669277</v>
      </c>
      <c r="J1505" s="8">
        <f>VLOOKUP(B1505,'ISDT municipal'!$A$4:$N$734,14)</f>
        <v>112.99609793678097</v>
      </c>
      <c r="K1505" s="9">
        <f>VLOOKUP(B1505,'ISDT asentamiento mas poblado'!$B$4:$I$734,8,FALSE)</f>
        <v>111.17168102934856</v>
      </c>
      <c r="L1505" s="7">
        <f t="shared" si="1"/>
        <v>0.9838541600927394</v>
      </c>
      <c r="M1505" s="10">
        <f t="shared" si="2"/>
        <v>103.63471837846551</v>
      </c>
      <c r="N1505" s="56">
        <f t="shared" si="3"/>
        <v>103.63471837846551</v>
      </c>
    </row>
    <row r="1506" spans="1:14" ht="15.75" customHeight="1" x14ac:dyDescent="0.25">
      <c r="A1506" s="5">
        <v>50297000408</v>
      </c>
      <c r="B1506" s="5">
        <v>50297</v>
      </c>
      <c r="C1506" s="6" t="s">
        <v>1512</v>
      </c>
      <c r="D1506" s="6" t="s">
        <v>1501</v>
      </c>
      <c r="E1506" s="6" t="s">
        <v>1561</v>
      </c>
      <c r="F1506" s="6" t="s">
        <v>1562</v>
      </c>
      <c r="G1506" s="5">
        <v>60</v>
      </c>
      <c r="H1506" s="4">
        <f>accesibilidad!CD1506</f>
        <v>0.97763301259612923</v>
      </c>
      <c r="I1506" s="7">
        <f t="shared" si="0"/>
        <v>100.97763301259613</v>
      </c>
      <c r="J1506" s="8">
        <f>VLOOKUP(B1506,'ISDT municipal'!$A$4:$N$734,14)</f>
        <v>112.99609793678097</v>
      </c>
      <c r="K1506" s="9">
        <f>VLOOKUP(B1506,'ISDT asentamiento mas poblado'!$B$4:$I$734,8,FALSE)</f>
        <v>111.17168102934856</v>
      </c>
      <c r="L1506" s="7">
        <f t="shared" si="1"/>
        <v>0.9838541600927394</v>
      </c>
      <c r="M1506" s="10">
        <f t="shared" si="2"/>
        <v>102.63475737407853</v>
      </c>
      <c r="N1506" s="56">
        <f t="shared" si="3"/>
        <v>102.63475737407853</v>
      </c>
    </row>
    <row r="1507" spans="1:14" ht="15.75" customHeight="1" x14ac:dyDescent="0.25">
      <c r="A1507" s="5">
        <v>50297000409</v>
      </c>
      <c r="B1507" s="5">
        <v>50297</v>
      </c>
      <c r="C1507" s="6" t="s">
        <v>1513</v>
      </c>
      <c r="D1507" s="6" t="s">
        <v>1501</v>
      </c>
      <c r="E1507" s="6" t="s">
        <v>1561</v>
      </c>
      <c r="F1507" s="6" t="s">
        <v>1562</v>
      </c>
      <c r="G1507" s="5">
        <v>144</v>
      </c>
      <c r="H1507" s="4">
        <f>accesibilidad!CD1507</f>
        <v>1.561028402486474</v>
      </c>
      <c r="I1507" s="7">
        <f t="shared" si="0"/>
        <v>101.56102840248647</v>
      </c>
      <c r="J1507" s="8">
        <f>VLOOKUP(B1507,'ISDT municipal'!$A$4:$N$734,14)</f>
        <v>112.99609793678097</v>
      </c>
      <c r="K1507" s="9">
        <f>VLOOKUP(B1507,'ISDT asentamiento mas poblado'!$B$4:$I$734,8,FALSE)</f>
        <v>111.17168102934856</v>
      </c>
      <c r="L1507" s="7">
        <f t="shared" si="1"/>
        <v>0.9838541600927394</v>
      </c>
      <c r="M1507" s="10">
        <f t="shared" si="2"/>
        <v>103.22772675262479</v>
      </c>
      <c r="N1507" s="56">
        <f t="shared" si="3"/>
        <v>103.22772675262479</v>
      </c>
    </row>
    <row r="1508" spans="1:14" ht="15.75" customHeight="1" x14ac:dyDescent="0.25">
      <c r="A1508" s="5">
        <v>50297000410</v>
      </c>
      <c r="B1508" s="5">
        <v>50297</v>
      </c>
      <c r="C1508" s="6" t="s">
        <v>1514</v>
      </c>
      <c r="D1508" s="6" t="s">
        <v>1501</v>
      </c>
      <c r="E1508" s="6" t="s">
        <v>1561</v>
      </c>
      <c r="F1508" s="6" t="s">
        <v>1562</v>
      </c>
      <c r="G1508" s="5">
        <v>94</v>
      </c>
      <c r="H1508" s="4">
        <f>accesibilidad!CD1508</f>
        <v>0.77975619203381574</v>
      </c>
      <c r="I1508" s="7">
        <f t="shared" si="0"/>
        <v>100.77975619203382</v>
      </c>
      <c r="J1508" s="8">
        <f>VLOOKUP(B1508,'ISDT municipal'!$A$4:$N$734,14)</f>
        <v>112.99609793678097</v>
      </c>
      <c r="K1508" s="9">
        <f>VLOOKUP(B1508,'ISDT asentamiento mas poblado'!$B$4:$I$734,8,FALSE)</f>
        <v>111.17168102934856</v>
      </c>
      <c r="L1508" s="7">
        <f t="shared" si="1"/>
        <v>0.9838541600927394</v>
      </c>
      <c r="M1508" s="10">
        <f t="shared" si="2"/>
        <v>102.43363323537116</v>
      </c>
      <c r="N1508" s="56">
        <f t="shared" si="3"/>
        <v>102.43363323537116</v>
      </c>
    </row>
    <row r="1509" spans="1:14" ht="15.75" customHeight="1" x14ac:dyDescent="0.25">
      <c r="A1509" s="5">
        <v>50297000411</v>
      </c>
      <c r="B1509" s="5">
        <v>50297</v>
      </c>
      <c r="C1509" s="6" t="s">
        <v>1515</v>
      </c>
      <c r="D1509" s="6" t="s">
        <v>1501</v>
      </c>
      <c r="E1509" s="6" t="s">
        <v>1561</v>
      </c>
      <c r="F1509" s="6" t="s">
        <v>1562</v>
      </c>
      <c r="G1509" s="5">
        <v>4</v>
      </c>
      <c r="H1509" s="4">
        <f>accesibilidad!CD1509</f>
        <v>0.90311112728905407</v>
      </c>
      <c r="I1509" s="7">
        <f t="shared" si="0"/>
        <v>100.90311112728905</v>
      </c>
      <c r="J1509" s="8">
        <f>VLOOKUP(B1509,'ISDT municipal'!$A$4:$N$734,14)</f>
        <v>112.99609793678097</v>
      </c>
      <c r="K1509" s="9">
        <f>VLOOKUP(B1509,'ISDT asentamiento mas poblado'!$B$4:$I$734,8,FALSE)</f>
        <v>111.17168102934856</v>
      </c>
      <c r="L1509" s="7">
        <f t="shared" si="1"/>
        <v>0.9838541600927394</v>
      </c>
      <c r="M1509" s="10">
        <f t="shared" si="2"/>
        <v>102.55901252455729</v>
      </c>
      <c r="N1509" s="56">
        <f t="shared" si="3"/>
        <v>102.55901252455729</v>
      </c>
    </row>
    <row r="1510" spans="1:14" ht="15.75" customHeight="1" x14ac:dyDescent="0.25">
      <c r="A1510" s="5">
        <v>50297000412</v>
      </c>
      <c r="B1510" s="5">
        <v>50297</v>
      </c>
      <c r="C1510" s="6" t="s">
        <v>1516</v>
      </c>
      <c r="D1510" s="6" t="s">
        <v>1501</v>
      </c>
      <c r="E1510" s="6" t="s">
        <v>1561</v>
      </c>
      <c r="F1510" s="6" t="s">
        <v>1562</v>
      </c>
      <c r="G1510" s="5">
        <v>146</v>
      </c>
      <c r="H1510" s="4">
        <f>accesibilidad!CD1510</f>
        <v>2.1099000367482064</v>
      </c>
      <c r="I1510" s="7">
        <f t="shared" si="0"/>
        <v>102.1099000367482</v>
      </c>
      <c r="J1510" s="8">
        <f>VLOOKUP(B1510,'ISDT municipal'!$A$4:$N$734,14)</f>
        <v>112.99609793678097</v>
      </c>
      <c r="K1510" s="9">
        <f>VLOOKUP(B1510,'ISDT asentamiento mas poblado'!$B$4:$I$734,8,FALSE)</f>
        <v>111.17168102934856</v>
      </c>
      <c r="L1510" s="7">
        <f t="shared" si="1"/>
        <v>0.9838541600927394</v>
      </c>
      <c r="M1510" s="10">
        <f t="shared" si="2"/>
        <v>103.78560581288103</v>
      </c>
      <c r="N1510" s="56">
        <f t="shared" si="3"/>
        <v>103.78560581288103</v>
      </c>
    </row>
    <row r="1511" spans="1:14" ht="15.75" customHeight="1" x14ac:dyDescent="0.25">
      <c r="A1511" s="5">
        <v>50297000501</v>
      </c>
      <c r="B1511" s="5">
        <v>50297</v>
      </c>
      <c r="C1511" s="6" t="s">
        <v>1517</v>
      </c>
      <c r="D1511" s="6" t="s">
        <v>1501</v>
      </c>
      <c r="E1511" s="6" t="s">
        <v>1561</v>
      </c>
      <c r="F1511" s="6" t="s">
        <v>1562</v>
      </c>
      <c r="G1511" s="5">
        <v>825</v>
      </c>
      <c r="H1511" s="4">
        <f>accesibilidad!CD1511</f>
        <v>1.6725981609647547</v>
      </c>
      <c r="I1511" s="7">
        <f t="shared" si="0"/>
        <v>101.67259816096475</v>
      </c>
      <c r="J1511" s="8">
        <f>VLOOKUP(B1511,'ISDT municipal'!$A$4:$N$734,14)</f>
        <v>112.99609793678097</v>
      </c>
      <c r="K1511" s="9">
        <f>VLOOKUP(B1511,'ISDT asentamiento mas poblado'!$B$4:$I$734,8,FALSE)</f>
        <v>111.17168102934856</v>
      </c>
      <c r="L1511" s="7">
        <f t="shared" si="1"/>
        <v>0.9838541600927394</v>
      </c>
      <c r="M1511" s="10">
        <f t="shared" si="2"/>
        <v>103.34112746078236</v>
      </c>
      <c r="N1511" s="56">
        <f t="shared" si="3"/>
        <v>103.34112746078236</v>
      </c>
    </row>
    <row r="1512" spans="1:14" ht="15.75" customHeight="1" x14ac:dyDescent="0.25">
      <c r="A1512" s="5">
        <v>50297000502</v>
      </c>
      <c r="B1512" s="5">
        <v>50297</v>
      </c>
      <c r="C1512" s="6" t="s">
        <v>1518</v>
      </c>
      <c r="D1512" s="6" t="s">
        <v>1501</v>
      </c>
      <c r="E1512" s="6" t="s">
        <v>1561</v>
      </c>
      <c r="F1512" s="6" t="s">
        <v>1562</v>
      </c>
      <c r="G1512" s="5">
        <v>727</v>
      </c>
      <c r="H1512" s="4">
        <f>accesibilidad!CD1512</f>
        <v>1.8863367261433412</v>
      </c>
      <c r="I1512" s="7">
        <f t="shared" si="0"/>
        <v>101.88633672614334</v>
      </c>
      <c r="J1512" s="8">
        <f>VLOOKUP(B1512,'ISDT municipal'!$A$4:$N$734,14)</f>
        <v>112.99609793678097</v>
      </c>
      <c r="K1512" s="9">
        <f>VLOOKUP(B1512,'ISDT asentamiento mas poblado'!$B$4:$I$734,8,FALSE)</f>
        <v>111.17168102934856</v>
      </c>
      <c r="L1512" s="7">
        <f t="shared" si="1"/>
        <v>0.9838541600927394</v>
      </c>
      <c r="M1512" s="10">
        <f t="shared" si="2"/>
        <v>103.5583736481222</v>
      </c>
      <c r="N1512" s="56">
        <f t="shared" si="3"/>
        <v>103.5583736481222</v>
      </c>
    </row>
    <row r="1513" spans="1:14" ht="15.75" customHeight="1" x14ac:dyDescent="0.25">
      <c r="A1513" s="5">
        <v>50297000701</v>
      </c>
      <c r="B1513" s="5">
        <v>50297</v>
      </c>
      <c r="C1513" s="6" t="s">
        <v>1589</v>
      </c>
      <c r="D1513" s="6" t="s">
        <v>1501</v>
      </c>
      <c r="E1513" s="6" t="s">
        <v>1561</v>
      </c>
      <c r="F1513" s="6" t="s">
        <v>1562</v>
      </c>
      <c r="G1513" s="5">
        <v>31</v>
      </c>
      <c r="H1513" s="4">
        <f>accesibilidad!CD1513</f>
        <v>0.98036415061594417</v>
      </c>
      <c r="I1513" s="7">
        <f t="shared" si="0"/>
        <v>100.98036415061594</v>
      </c>
      <c r="J1513" s="8">
        <f>VLOOKUP(B1513,'ISDT municipal'!$A$4:$N$734,14)</f>
        <v>112.99609793678097</v>
      </c>
      <c r="K1513" s="9">
        <f>VLOOKUP(B1513,'ISDT asentamiento mas poblado'!$B$4:$I$734,8,FALSE)</f>
        <v>111.17168102934856</v>
      </c>
      <c r="L1513" s="7">
        <f t="shared" si="1"/>
        <v>0.9838541600927394</v>
      </c>
      <c r="M1513" s="10">
        <f t="shared" si="2"/>
        <v>102.63753333227497</v>
      </c>
      <c r="N1513" s="56">
        <f t="shared" si="3"/>
        <v>102.63753333227497</v>
      </c>
    </row>
    <row r="1514" spans="1:14" ht="15.75" customHeight="1" x14ac:dyDescent="0.25">
      <c r="A1514" s="5">
        <v>50297000702</v>
      </c>
      <c r="B1514" s="5">
        <v>50297</v>
      </c>
      <c r="C1514" s="6" t="s">
        <v>1519</v>
      </c>
      <c r="D1514" s="6" t="s">
        <v>1501</v>
      </c>
      <c r="E1514" s="6" t="s">
        <v>1561</v>
      </c>
      <c r="F1514" s="6" t="s">
        <v>1562</v>
      </c>
      <c r="G1514" s="5">
        <v>26</v>
      </c>
      <c r="H1514" s="4">
        <f>accesibilidad!CD1514</f>
        <v>0.87988488479400162</v>
      </c>
      <c r="I1514" s="7">
        <f t="shared" si="0"/>
        <v>100.879884884794</v>
      </c>
      <c r="J1514" s="8">
        <f>VLOOKUP(B1514,'ISDT municipal'!$A$4:$N$734,14)</f>
        <v>112.99609793678097</v>
      </c>
      <c r="K1514" s="9">
        <f>VLOOKUP(B1514,'ISDT asentamiento mas poblado'!$B$4:$I$734,8,FALSE)</f>
        <v>111.17168102934856</v>
      </c>
      <c r="L1514" s="7">
        <f t="shared" si="1"/>
        <v>0.9838541600927394</v>
      </c>
      <c r="M1514" s="10">
        <f t="shared" si="2"/>
        <v>102.53540512069891</v>
      </c>
      <c r="N1514" s="56">
        <f t="shared" si="3"/>
        <v>102.53540512069891</v>
      </c>
    </row>
    <row r="1515" spans="1:14" ht="15.75" customHeight="1" x14ac:dyDescent="0.25">
      <c r="A1515" s="5">
        <v>50297000703</v>
      </c>
      <c r="B1515" s="5">
        <v>50297</v>
      </c>
      <c r="C1515" s="6" t="s">
        <v>538</v>
      </c>
      <c r="D1515" s="6" t="s">
        <v>1501</v>
      </c>
      <c r="E1515" s="6" t="s">
        <v>1561</v>
      </c>
      <c r="F1515" s="6" t="s">
        <v>1562</v>
      </c>
      <c r="G1515" s="5">
        <v>3162</v>
      </c>
      <c r="H1515" s="4">
        <f>accesibilidad!CD1515</f>
        <v>1.8574647407153533</v>
      </c>
      <c r="I1515" s="7">
        <f t="shared" si="0"/>
        <v>101.85746474071536</v>
      </c>
      <c r="J1515" s="8">
        <f>VLOOKUP(B1515,'ISDT municipal'!$A$4:$N$734,14)</f>
        <v>112.99609793678097</v>
      </c>
      <c r="K1515" s="9">
        <f>VLOOKUP(B1515,'ISDT asentamiento mas poblado'!$B$4:$I$734,8,FALSE)</f>
        <v>111.17168102934856</v>
      </c>
      <c r="L1515" s="7">
        <f t="shared" si="1"/>
        <v>0.9838541600927394</v>
      </c>
      <c r="M1515" s="10">
        <f t="shared" si="2"/>
        <v>103.52902785013801</v>
      </c>
      <c r="N1515" s="56">
        <f t="shared" si="3"/>
        <v>103.52902785013801</v>
      </c>
    </row>
    <row r="1516" spans="1:14" ht="15.75" customHeight="1" x14ac:dyDescent="0.25">
      <c r="A1516" s="5">
        <v>50297000801</v>
      </c>
      <c r="B1516" s="5">
        <v>50297</v>
      </c>
      <c r="C1516" s="6" t="s">
        <v>1520</v>
      </c>
      <c r="D1516" s="6" t="s">
        <v>1501</v>
      </c>
      <c r="E1516" s="6" t="s">
        <v>1561</v>
      </c>
      <c r="F1516" s="6" t="s">
        <v>1562</v>
      </c>
      <c r="G1516" s="5">
        <v>1899</v>
      </c>
      <c r="H1516" s="4">
        <f>accesibilidad!CD1516</f>
        <v>2.3574716563717746</v>
      </c>
      <c r="I1516" s="7">
        <f t="shared" si="0"/>
        <v>102.35747165637177</v>
      </c>
      <c r="J1516" s="8">
        <f>VLOOKUP(B1516,'ISDT municipal'!$A$4:$N$734,14)</f>
        <v>112.99609793678097</v>
      </c>
      <c r="K1516" s="9">
        <f>VLOOKUP(B1516,'ISDT asentamiento mas poblado'!$B$4:$I$734,8,FALSE)</f>
        <v>111.17168102934856</v>
      </c>
      <c r="L1516" s="7">
        <f t="shared" si="1"/>
        <v>0.9838541600927394</v>
      </c>
      <c r="M1516" s="10">
        <f t="shared" si="2"/>
        <v>104.03724028236402</v>
      </c>
      <c r="N1516" s="56">
        <f t="shared" si="3"/>
        <v>104.03724028236402</v>
      </c>
    </row>
    <row r="1517" spans="1:14" ht="15.75" customHeight="1" x14ac:dyDescent="0.25">
      <c r="A1517" s="5">
        <v>50297000901</v>
      </c>
      <c r="B1517" s="5">
        <v>50297</v>
      </c>
      <c r="C1517" s="6" t="s">
        <v>1521</v>
      </c>
      <c r="D1517" s="6" t="s">
        <v>1501</v>
      </c>
      <c r="E1517" s="6" t="s">
        <v>1561</v>
      </c>
      <c r="F1517" s="6" t="s">
        <v>1562</v>
      </c>
      <c r="G1517" s="5">
        <v>14</v>
      </c>
      <c r="H1517" s="4">
        <f>accesibilidad!CD1517</f>
        <v>1.3736831636790621</v>
      </c>
      <c r="I1517" s="7">
        <f t="shared" si="0"/>
        <v>101.37368316367906</v>
      </c>
      <c r="J1517" s="8">
        <f>VLOOKUP(B1517,'ISDT municipal'!$A$4:$N$734,14)</f>
        <v>112.99609793678097</v>
      </c>
      <c r="K1517" s="9">
        <f>VLOOKUP(B1517,'ISDT asentamiento mas poblado'!$B$4:$I$734,8,FALSE)</f>
        <v>111.17168102934856</v>
      </c>
      <c r="L1517" s="7">
        <f t="shared" si="1"/>
        <v>0.9838541600927394</v>
      </c>
      <c r="M1517" s="10">
        <f t="shared" si="2"/>
        <v>103.03730702741903</v>
      </c>
      <c r="N1517" s="56">
        <f t="shared" si="3"/>
        <v>103.03730702741903</v>
      </c>
    </row>
    <row r="1518" spans="1:14" ht="15.75" customHeight="1" x14ac:dyDescent="0.25">
      <c r="A1518" s="5">
        <v>50297000902</v>
      </c>
      <c r="B1518" s="5">
        <v>50297</v>
      </c>
      <c r="C1518" s="6" t="s">
        <v>1522</v>
      </c>
      <c r="D1518" s="6" t="s">
        <v>1501</v>
      </c>
      <c r="E1518" s="6" t="s">
        <v>1561</v>
      </c>
      <c r="F1518" s="6" t="s">
        <v>1562</v>
      </c>
      <c r="G1518" s="5">
        <v>88</v>
      </c>
      <c r="H1518" s="4">
        <f>accesibilidad!CD1518</f>
        <v>1.4592405670576669</v>
      </c>
      <c r="I1518" s="7">
        <f t="shared" si="0"/>
        <v>101.45924056705766</v>
      </c>
      <c r="J1518" s="8">
        <f>VLOOKUP(B1518,'ISDT municipal'!$A$4:$N$734,14)</f>
        <v>112.99609793678097</v>
      </c>
      <c r="K1518" s="9">
        <f>VLOOKUP(B1518,'ISDT asentamiento mas poblado'!$B$4:$I$734,8,FALSE)</f>
        <v>111.17168102934856</v>
      </c>
      <c r="L1518" s="7">
        <f t="shared" si="1"/>
        <v>0.9838541600927394</v>
      </c>
      <c r="M1518" s="10">
        <f t="shared" si="2"/>
        <v>103.1242684967597</v>
      </c>
      <c r="N1518" s="56">
        <f t="shared" si="3"/>
        <v>103.1242684967597</v>
      </c>
    </row>
    <row r="1519" spans="1:14" ht="15.75" customHeight="1" x14ac:dyDescent="0.25">
      <c r="A1519" s="5">
        <v>50297000903</v>
      </c>
      <c r="B1519" s="5">
        <v>50297</v>
      </c>
      <c r="C1519" s="6" t="s">
        <v>1523</v>
      </c>
      <c r="D1519" s="6" t="s">
        <v>1501</v>
      </c>
      <c r="E1519" s="6" t="s">
        <v>1561</v>
      </c>
      <c r="F1519" s="6" t="s">
        <v>1562</v>
      </c>
      <c r="G1519" s="5">
        <v>2535</v>
      </c>
      <c r="H1519" s="4">
        <f>accesibilidad!CD1519</f>
        <v>1.7242237905349629</v>
      </c>
      <c r="I1519" s="7">
        <f t="shared" si="0"/>
        <v>101.72422379053496</v>
      </c>
      <c r="J1519" s="8">
        <f>VLOOKUP(B1519,'ISDT municipal'!$A$4:$N$734,14)</f>
        <v>112.99609793678097</v>
      </c>
      <c r="K1519" s="9">
        <f>VLOOKUP(B1519,'ISDT asentamiento mas poblado'!$B$4:$I$734,8,FALSE)</f>
        <v>111.17168102934856</v>
      </c>
      <c r="L1519" s="7">
        <f t="shared" si="1"/>
        <v>0.9838541600927394</v>
      </c>
      <c r="M1519" s="10">
        <f t="shared" si="2"/>
        <v>103.39360030855214</v>
      </c>
      <c r="N1519" s="56">
        <f t="shared" si="3"/>
        <v>103.39360030855214</v>
      </c>
    </row>
    <row r="1520" spans="1:14" ht="15.75" customHeight="1" x14ac:dyDescent="0.25">
      <c r="A1520" s="5">
        <v>50297001001</v>
      </c>
      <c r="B1520" s="5">
        <v>50297</v>
      </c>
      <c r="C1520" s="6" t="s">
        <v>1524</v>
      </c>
      <c r="D1520" s="6" t="s">
        <v>1501</v>
      </c>
      <c r="E1520" s="6" t="s">
        <v>1561</v>
      </c>
      <c r="F1520" s="6" t="s">
        <v>1562</v>
      </c>
      <c r="G1520" s="5">
        <v>71</v>
      </c>
      <c r="H1520" s="4">
        <f>accesibilidad!CD1520</f>
        <v>0.4750606957796295</v>
      </c>
      <c r="I1520" s="7">
        <f t="shared" si="0"/>
        <v>100.47506069577963</v>
      </c>
      <c r="J1520" s="8">
        <f>VLOOKUP(B1520,'ISDT municipal'!$A$4:$N$734,14)</f>
        <v>112.99609793678097</v>
      </c>
      <c r="K1520" s="9">
        <f>VLOOKUP(B1520,'ISDT asentamiento mas poblado'!$B$4:$I$734,8,FALSE)</f>
        <v>111.17168102934856</v>
      </c>
      <c r="L1520" s="7">
        <f t="shared" si="1"/>
        <v>0.9838541600927394</v>
      </c>
      <c r="M1520" s="10">
        <f t="shared" si="2"/>
        <v>102.12393744039129</v>
      </c>
      <c r="N1520" s="56">
        <f t="shared" si="3"/>
        <v>102.12393744039129</v>
      </c>
    </row>
    <row r="1521" spans="1:14" ht="15.75" customHeight="1" x14ac:dyDescent="0.25">
      <c r="A1521" s="5">
        <v>50297001002</v>
      </c>
      <c r="B1521" s="5">
        <v>50297</v>
      </c>
      <c r="C1521" s="6" t="s">
        <v>1525</v>
      </c>
      <c r="D1521" s="6" t="s">
        <v>1501</v>
      </c>
      <c r="E1521" s="6" t="s">
        <v>1561</v>
      </c>
      <c r="F1521" s="6" t="s">
        <v>1562</v>
      </c>
      <c r="G1521" s="5">
        <v>928</v>
      </c>
      <c r="H1521" s="4">
        <f>accesibilidad!CD1521</f>
        <v>0.78610417062838023</v>
      </c>
      <c r="I1521" s="7">
        <f t="shared" si="0"/>
        <v>100.78610417062838</v>
      </c>
      <c r="J1521" s="8">
        <f>VLOOKUP(B1521,'ISDT municipal'!$A$4:$N$734,14)</f>
        <v>112.99609793678097</v>
      </c>
      <c r="K1521" s="9">
        <f>VLOOKUP(B1521,'ISDT asentamiento mas poblado'!$B$4:$I$734,8,FALSE)</f>
        <v>111.17168102934856</v>
      </c>
      <c r="L1521" s="7">
        <f t="shared" si="1"/>
        <v>0.9838541600927394</v>
      </c>
      <c r="M1521" s="10">
        <f t="shared" si="2"/>
        <v>102.44008538941193</v>
      </c>
      <c r="N1521" s="56">
        <f t="shared" si="3"/>
        <v>102.44008538941193</v>
      </c>
    </row>
    <row r="1522" spans="1:14" ht="15.75" customHeight="1" x14ac:dyDescent="0.25">
      <c r="A1522" s="5">
        <v>50297001003</v>
      </c>
      <c r="B1522" s="5">
        <v>50297</v>
      </c>
      <c r="C1522" s="6" t="s">
        <v>1526</v>
      </c>
      <c r="D1522" s="6" t="s">
        <v>1501</v>
      </c>
      <c r="E1522" s="6" t="s">
        <v>1561</v>
      </c>
      <c r="F1522" s="6" t="s">
        <v>1562</v>
      </c>
      <c r="G1522" s="5">
        <v>34</v>
      </c>
      <c r="H1522" s="4">
        <f>accesibilidad!CD1522</f>
        <v>0.63859581335387217</v>
      </c>
      <c r="I1522" s="7">
        <f t="shared" si="0"/>
        <v>100.63859581335387</v>
      </c>
      <c r="J1522" s="8">
        <f>VLOOKUP(B1522,'ISDT municipal'!$A$4:$N$734,14)</f>
        <v>112.99609793678097</v>
      </c>
      <c r="K1522" s="9">
        <f>VLOOKUP(B1522,'ISDT asentamiento mas poblado'!$B$4:$I$734,8,FALSE)</f>
        <v>111.17168102934856</v>
      </c>
      <c r="L1522" s="7">
        <f t="shared" si="1"/>
        <v>0.9838541600927394</v>
      </c>
      <c r="M1522" s="10">
        <f t="shared" si="2"/>
        <v>102.29015630107978</v>
      </c>
      <c r="N1522" s="56">
        <f t="shared" si="3"/>
        <v>102.29015630107978</v>
      </c>
    </row>
    <row r="1523" spans="1:14" ht="15.75" customHeight="1" x14ac:dyDescent="0.25">
      <c r="A1523" s="5">
        <v>50297001004</v>
      </c>
      <c r="B1523" s="5">
        <v>50297</v>
      </c>
      <c r="C1523" s="6" t="s">
        <v>1590</v>
      </c>
      <c r="D1523" s="6" t="s">
        <v>1501</v>
      </c>
      <c r="E1523" s="6" t="s">
        <v>1561</v>
      </c>
      <c r="F1523" s="6" t="s">
        <v>1562</v>
      </c>
      <c r="G1523" s="5">
        <v>91</v>
      </c>
      <c r="H1523" s="4">
        <f>accesibilidad!CD1523</f>
        <v>0.33166907567347709</v>
      </c>
      <c r="I1523" s="7">
        <f t="shared" si="0"/>
        <v>100.33166907567347</v>
      </c>
      <c r="J1523" s="8">
        <f>VLOOKUP(B1523,'ISDT municipal'!$A$4:$N$734,14)</f>
        <v>112.99609793678097</v>
      </c>
      <c r="K1523" s="9">
        <f>VLOOKUP(B1523,'ISDT asentamiento mas poblado'!$B$4:$I$734,8,FALSE)</f>
        <v>111.17168102934856</v>
      </c>
      <c r="L1523" s="7">
        <f t="shared" si="1"/>
        <v>0.9838541600927394</v>
      </c>
      <c r="M1523" s="10">
        <f t="shared" si="2"/>
        <v>101.97819264820315</v>
      </c>
      <c r="N1523" s="56">
        <f t="shared" si="3"/>
        <v>101.97819264820315</v>
      </c>
    </row>
    <row r="1524" spans="1:14" ht="15.75" customHeight="1" x14ac:dyDescent="0.25">
      <c r="A1524" s="5">
        <v>50297001005</v>
      </c>
      <c r="B1524" s="5">
        <v>50297</v>
      </c>
      <c r="C1524" s="6" t="s">
        <v>1527</v>
      </c>
      <c r="D1524" s="6" t="s">
        <v>1501</v>
      </c>
      <c r="E1524" s="6" t="s">
        <v>1561</v>
      </c>
      <c r="F1524" s="6" t="s">
        <v>1562</v>
      </c>
      <c r="G1524" s="5">
        <v>123</v>
      </c>
      <c r="H1524" s="4">
        <f>accesibilidad!CD1524</f>
        <v>0.85740660265713331</v>
      </c>
      <c r="I1524" s="7">
        <f t="shared" si="0"/>
        <v>100.85740660265714</v>
      </c>
      <c r="J1524" s="8">
        <f>VLOOKUP(B1524,'ISDT municipal'!$A$4:$N$734,14)</f>
        <v>112.99609793678097</v>
      </c>
      <c r="K1524" s="9">
        <f>VLOOKUP(B1524,'ISDT asentamiento mas poblado'!$B$4:$I$734,8,FALSE)</f>
        <v>111.17168102934856</v>
      </c>
      <c r="L1524" s="7">
        <f t="shared" si="1"/>
        <v>0.9838541600927394</v>
      </c>
      <c r="M1524" s="10">
        <f t="shared" si="2"/>
        <v>102.51255795183117</v>
      </c>
      <c r="N1524" s="56">
        <f t="shared" si="3"/>
        <v>102.51255795183117</v>
      </c>
    </row>
    <row r="1525" spans="1:14" ht="15.75" customHeight="1" x14ac:dyDescent="0.25">
      <c r="A1525" s="5">
        <v>50297001101</v>
      </c>
      <c r="B1525" s="5">
        <v>50297</v>
      </c>
      <c r="C1525" s="6" t="s">
        <v>1528</v>
      </c>
      <c r="D1525" s="6" t="s">
        <v>1501</v>
      </c>
      <c r="E1525" s="6" t="s">
        <v>1561</v>
      </c>
      <c r="F1525" s="6" t="s">
        <v>1562</v>
      </c>
      <c r="G1525" s="5">
        <v>290</v>
      </c>
      <c r="H1525" s="4">
        <f>accesibilidad!CD1525</f>
        <v>1.6669682236067653</v>
      </c>
      <c r="I1525" s="7">
        <f t="shared" si="0"/>
        <v>101.66696822360676</v>
      </c>
      <c r="J1525" s="8">
        <f>VLOOKUP(B1525,'ISDT municipal'!$A$4:$N$734,14)</f>
        <v>112.99609793678097</v>
      </c>
      <c r="K1525" s="9">
        <f>VLOOKUP(B1525,'ISDT asentamiento mas poblado'!$B$4:$I$734,8,FALSE)</f>
        <v>111.17168102934856</v>
      </c>
      <c r="L1525" s="7">
        <f t="shared" si="1"/>
        <v>0.9838541600927394</v>
      </c>
      <c r="M1525" s="10">
        <f t="shared" si="2"/>
        <v>103.33540513161371</v>
      </c>
      <c r="N1525" s="56">
        <f t="shared" si="3"/>
        <v>103.33540513161371</v>
      </c>
    </row>
    <row r="1526" spans="1:14" ht="15.75" customHeight="1" x14ac:dyDescent="0.25">
      <c r="A1526" s="5">
        <v>50297001102</v>
      </c>
      <c r="B1526" s="5">
        <v>50297</v>
      </c>
      <c r="C1526" s="6" t="s">
        <v>1529</v>
      </c>
      <c r="D1526" s="6" t="s">
        <v>1501</v>
      </c>
      <c r="E1526" s="6" t="s">
        <v>1561</v>
      </c>
      <c r="F1526" s="6" t="s">
        <v>1562</v>
      </c>
      <c r="G1526" s="5">
        <v>2276</v>
      </c>
      <c r="H1526" s="4">
        <f>accesibilidad!CD1526</f>
        <v>1.6608379061934893</v>
      </c>
      <c r="I1526" s="7">
        <f t="shared" si="0"/>
        <v>101.66083790619349</v>
      </c>
      <c r="J1526" s="8">
        <f>VLOOKUP(B1526,'ISDT municipal'!$A$4:$N$734,14)</f>
        <v>112.99609793678097</v>
      </c>
      <c r="K1526" s="9">
        <f>VLOOKUP(B1526,'ISDT asentamiento mas poblado'!$B$4:$I$734,8,FALSE)</f>
        <v>111.17168102934856</v>
      </c>
      <c r="L1526" s="7">
        <f t="shared" si="1"/>
        <v>0.9838541600927394</v>
      </c>
      <c r="M1526" s="10">
        <f t="shared" si="2"/>
        <v>103.3291742107497</v>
      </c>
      <c r="N1526" s="56">
        <f t="shared" si="3"/>
        <v>103.3291742107497</v>
      </c>
    </row>
    <row r="1527" spans="1:14" ht="15.75" customHeight="1" x14ac:dyDescent="0.25">
      <c r="A1527" s="5">
        <v>50297001301</v>
      </c>
      <c r="B1527" s="5">
        <v>50297</v>
      </c>
      <c r="C1527" s="6" t="s">
        <v>1530</v>
      </c>
      <c r="D1527" s="6" t="s">
        <v>1501</v>
      </c>
      <c r="E1527" s="6" t="s">
        <v>1561</v>
      </c>
      <c r="F1527" s="6" t="s">
        <v>1562</v>
      </c>
      <c r="G1527" s="5">
        <v>25</v>
      </c>
      <c r="H1527" s="4">
        <f>accesibilidad!CD1527</f>
        <v>-0.24957751313481361</v>
      </c>
      <c r="I1527" s="7">
        <f t="shared" si="0"/>
        <v>99.75042248686519</v>
      </c>
      <c r="J1527" s="8">
        <f>VLOOKUP(B1527,'ISDT municipal'!$A$4:$N$734,14)</f>
        <v>112.99609793678097</v>
      </c>
      <c r="K1527" s="9">
        <f>VLOOKUP(B1527,'ISDT asentamiento mas poblado'!$B$4:$I$734,8,FALSE)</f>
        <v>111.17168102934856</v>
      </c>
      <c r="L1527" s="7">
        <f t="shared" si="1"/>
        <v>0.9838541600927394</v>
      </c>
      <c r="M1527" s="10">
        <f t="shared" si="2"/>
        <v>101.38740733429697</v>
      </c>
      <c r="N1527" s="56">
        <f t="shared" si="3"/>
        <v>101.38740733429697</v>
      </c>
    </row>
    <row r="1528" spans="1:14" ht="15.75" customHeight="1" x14ac:dyDescent="0.25">
      <c r="A1528" s="5">
        <v>50297001401</v>
      </c>
      <c r="B1528" s="5">
        <v>50297</v>
      </c>
      <c r="C1528" s="6" t="s">
        <v>1531</v>
      </c>
      <c r="D1528" s="6" t="s">
        <v>1501</v>
      </c>
      <c r="E1528" s="6" t="s">
        <v>1561</v>
      </c>
      <c r="F1528" s="6" t="s">
        <v>1562</v>
      </c>
      <c r="G1528" s="5">
        <v>108</v>
      </c>
      <c r="H1528" s="4">
        <f>accesibilidad!CD1528</f>
        <v>2.219263711029809</v>
      </c>
      <c r="I1528" s="7">
        <f t="shared" si="0"/>
        <v>102.21926371102981</v>
      </c>
      <c r="J1528" s="8">
        <f>VLOOKUP(B1528,'ISDT municipal'!$A$4:$N$734,14)</f>
        <v>112.99609793678097</v>
      </c>
      <c r="K1528" s="9">
        <f>VLOOKUP(B1528,'ISDT asentamiento mas poblado'!$B$4:$I$734,8,FALSE)</f>
        <v>111.17168102934856</v>
      </c>
      <c r="L1528" s="7">
        <f t="shared" si="1"/>
        <v>0.9838541600927394</v>
      </c>
      <c r="M1528" s="10">
        <f t="shared" si="2"/>
        <v>103.8967642332218</v>
      </c>
      <c r="N1528" s="56">
        <f t="shared" si="3"/>
        <v>103.8967642332218</v>
      </c>
    </row>
    <row r="1529" spans="1:14" ht="15.75" customHeight="1" x14ac:dyDescent="0.25">
      <c r="A1529" s="5">
        <v>50297001402</v>
      </c>
      <c r="B1529" s="5">
        <v>50297</v>
      </c>
      <c r="C1529" s="6" t="s">
        <v>1532</v>
      </c>
      <c r="D1529" s="6" t="s">
        <v>1501</v>
      </c>
      <c r="E1529" s="6" t="s">
        <v>1561</v>
      </c>
      <c r="F1529" s="6" t="s">
        <v>1562</v>
      </c>
      <c r="G1529" s="5">
        <v>35</v>
      </c>
      <c r="H1529" s="4">
        <f>accesibilidad!CD1529</f>
        <v>1.5054868194275621</v>
      </c>
      <c r="I1529" s="7">
        <f t="shared" si="0"/>
        <v>101.50548681942756</v>
      </c>
      <c r="J1529" s="8">
        <f>VLOOKUP(B1529,'ISDT municipal'!$A$4:$N$734,14)</f>
        <v>112.99609793678097</v>
      </c>
      <c r="K1529" s="9">
        <f>VLOOKUP(B1529,'ISDT asentamiento mas poblado'!$B$4:$I$734,8,FALSE)</f>
        <v>111.17168102934856</v>
      </c>
      <c r="L1529" s="7">
        <f t="shared" si="1"/>
        <v>0.9838541600927394</v>
      </c>
      <c r="M1529" s="10">
        <f t="shared" si="2"/>
        <v>103.17127368741269</v>
      </c>
      <c r="N1529" s="56">
        <f t="shared" si="3"/>
        <v>103.17127368741269</v>
      </c>
    </row>
    <row r="1530" spans="1:14" ht="15.75" customHeight="1" x14ac:dyDescent="0.25">
      <c r="A1530" s="5">
        <v>50297001403</v>
      </c>
      <c r="B1530" s="5">
        <v>50297</v>
      </c>
      <c r="C1530" s="6" t="s">
        <v>1533</v>
      </c>
      <c r="D1530" s="6" t="s">
        <v>1501</v>
      </c>
      <c r="E1530" s="6" t="s">
        <v>1561</v>
      </c>
      <c r="F1530" s="6" t="s">
        <v>1562</v>
      </c>
      <c r="G1530" s="5">
        <v>9</v>
      </c>
      <c r="H1530" s="4">
        <f>accesibilidad!CD1530</f>
        <v>1.9130478622930847</v>
      </c>
      <c r="I1530" s="7">
        <f t="shared" si="0"/>
        <v>101.91304786229308</v>
      </c>
      <c r="J1530" s="8">
        <f>VLOOKUP(B1530,'ISDT municipal'!$A$4:$N$734,14)</f>
        <v>112.99609793678097</v>
      </c>
      <c r="K1530" s="9">
        <f>VLOOKUP(B1530,'ISDT asentamiento mas poblado'!$B$4:$I$734,8,FALSE)</f>
        <v>111.17168102934856</v>
      </c>
      <c r="L1530" s="7">
        <f t="shared" si="1"/>
        <v>0.9838541600927394</v>
      </c>
      <c r="M1530" s="10">
        <f t="shared" si="2"/>
        <v>103.58552313554951</v>
      </c>
      <c r="N1530" s="56">
        <f t="shared" si="3"/>
        <v>103.58552313554951</v>
      </c>
    </row>
    <row r="1531" spans="1:14" ht="15.75" customHeight="1" x14ac:dyDescent="0.25">
      <c r="A1531" s="5">
        <v>50297001404</v>
      </c>
      <c r="B1531" s="5">
        <v>50297</v>
      </c>
      <c r="C1531" s="6" t="s">
        <v>1534</v>
      </c>
      <c r="D1531" s="6" t="s">
        <v>1501</v>
      </c>
      <c r="E1531" s="6" t="s">
        <v>1561</v>
      </c>
      <c r="F1531" s="6" t="s">
        <v>1562</v>
      </c>
      <c r="G1531" s="5">
        <v>104</v>
      </c>
      <c r="H1531" s="4">
        <f>accesibilidad!CD1531</f>
        <v>1.8813389587458846</v>
      </c>
      <c r="I1531" s="7">
        <f t="shared" si="0"/>
        <v>101.88133895874589</v>
      </c>
      <c r="J1531" s="8">
        <f>VLOOKUP(B1531,'ISDT municipal'!$A$4:$N$734,14)</f>
        <v>112.99609793678097</v>
      </c>
      <c r="K1531" s="9">
        <f>VLOOKUP(B1531,'ISDT asentamiento mas poblado'!$B$4:$I$734,8,FALSE)</f>
        <v>111.17168102934856</v>
      </c>
      <c r="L1531" s="7">
        <f t="shared" si="1"/>
        <v>0.9838541600927394</v>
      </c>
      <c r="M1531" s="10">
        <f t="shared" si="2"/>
        <v>103.55329386333277</v>
      </c>
      <c r="N1531" s="56">
        <f t="shared" si="3"/>
        <v>103.55329386333277</v>
      </c>
    </row>
    <row r="1532" spans="1:14" ht="15.75" customHeight="1" x14ac:dyDescent="0.25">
      <c r="A1532" s="5">
        <v>50297001405</v>
      </c>
      <c r="B1532" s="5">
        <v>50297</v>
      </c>
      <c r="C1532" s="6" t="s">
        <v>1535</v>
      </c>
      <c r="D1532" s="6" t="s">
        <v>1501</v>
      </c>
      <c r="E1532" s="6" t="s">
        <v>1561</v>
      </c>
      <c r="F1532" s="6" t="s">
        <v>1562</v>
      </c>
      <c r="G1532" s="5">
        <v>139</v>
      </c>
      <c r="H1532" s="4">
        <f>accesibilidad!CD1532</f>
        <v>2.05425982197232</v>
      </c>
      <c r="I1532" s="7">
        <f t="shared" si="0"/>
        <v>102.05425982197232</v>
      </c>
      <c r="J1532" s="8">
        <f>VLOOKUP(B1532,'ISDT municipal'!$A$4:$N$734,14)</f>
        <v>112.99609793678097</v>
      </c>
      <c r="K1532" s="9">
        <f>VLOOKUP(B1532,'ISDT asentamiento mas poblado'!$B$4:$I$734,8,FALSE)</f>
        <v>111.17168102934856</v>
      </c>
      <c r="L1532" s="7">
        <f t="shared" si="1"/>
        <v>0.9838541600927394</v>
      </c>
      <c r="M1532" s="10">
        <f t="shared" si="2"/>
        <v>103.72905249732598</v>
      </c>
      <c r="N1532" s="56">
        <f t="shared" si="3"/>
        <v>103.72905249732598</v>
      </c>
    </row>
    <row r="1533" spans="1:14" ht="15.75" customHeight="1" x14ac:dyDescent="0.25">
      <c r="A1533" s="5">
        <v>50297001406</v>
      </c>
      <c r="B1533" s="5">
        <v>50297</v>
      </c>
      <c r="C1533" s="6" t="s">
        <v>1536</v>
      </c>
      <c r="D1533" s="6" t="s">
        <v>1501</v>
      </c>
      <c r="E1533" s="6" t="s">
        <v>1561</v>
      </c>
      <c r="F1533" s="6" t="s">
        <v>1562</v>
      </c>
      <c r="G1533" s="5">
        <v>69</v>
      </c>
      <c r="H1533" s="4">
        <f>accesibilidad!CD1533</f>
        <v>2.1578507870032113</v>
      </c>
      <c r="I1533" s="7">
        <f t="shared" si="0"/>
        <v>102.15785078700321</v>
      </c>
      <c r="J1533" s="8">
        <f>VLOOKUP(B1533,'ISDT municipal'!$A$4:$N$734,14)</f>
        <v>112.99609793678097</v>
      </c>
      <c r="K1533" s="9">
        <f>VLOOKUP(B1533,'ISDT asentamiento mas poblado'!$B$4:$I$734,8,FALSE)</f>
        <v>111.17168102934856</v>
      </c>
      <c r="L1533" s="7">
        <f t="shared" si="1"/>
        <v>0.9838541600927394</v>
      </c>
      <c r="M1533" s="10">
        <f t="shared" si="2"/>
        <v>103.83434347360352</v>
      </c>
      <c r="N1533" s="56">
        <f t="shared" si="3"/>
        <v>103.83434347360352</v>
      </c>
    </row>
    <row r="1534" spans="1:14" ht="15.75" customHeight="1" x14ac:dyDescent="0.25">
      <c r="A1534" s="5">
        <v>50297001407</v>
      </c>
      <c r="B1534" s="5">
        <v>50297</v>
      </c>
      <c r="C1534" s="6" t="s">
        <v>1537</v>
      </c>
      <c r="D1534" s="6" t="s">
        <v>1501</v>
      </c>
      <c r="E1534" s="6" t="s">
        <v>1561</v>
      </c>
      <c r="F1534" s="6" t="s">
        <v>1562</v>
      </c>
      <c r="G1534" s="5">
        <v>487</v>
      </c>
      <c r="H1534" s="4">
        <f>accesibilidad!CD1534</f>
        <v>2.0790333508690333</v>
      </c>
      <c r="I1534" s="7">
        <f t="shared" si="0"/>
        <v>102.07903335086904</v>
      </c>
      <c r="J1534" s="8">
        <f>VLOOKUP(B1534,'ISDT municipal'!$A$4:$N$734,14)</f>
        <v>112.99609793678097</v>
      </c>
      <c r="K1534" s="9">
        <f>VLOOKUP(B1534,'ISDT asentamiento mas poblado'!$B$4:$I$734,8,FALSE)</f>
        <v>111.17168102934856</v>
      </c>
      <c r="L1534" s="7">
        <f t="shared" si="1"/>
        <v>0.9838541600927394</v>
      </c>
      <c r="M1534" s="10">
        <f t="shared" si="2"/>
        <v>103.75423257980323</v>
      </c>
      <c r="N1534" s="56">
        <f t="shared" si="3"/>
        <v>103.75423257980323</v>
      </c>
    </row>
    <row r="1535" spans="1:14" ht="15.75" customHeight="1" x14ac:dyDescent="0.25">
      <c r="A1535" s="5">
        <v>50297001601</v>
      </c>
      <c r="B1535" s="5">
        <v>50297</v>
      </c>
      <c r="C1535" s="6" t="s">
        <v>1538</v>
      </c>
      <c r="D1535" s="6" t="s">
        <v>1501</v>
      </c>
      <c r="E1535" s="6" t="s">
        <v>1561</v>
      </c>
      <c r="F1535" s="6" t="s">
        <v>1562</v>
      </c>
      <c r="G1535" s="5">
        <v>180</v>
      </c>
      <c r="H1535" s="4">
        <f>accesibilidad!CD1535</f>
        <v>1.6109253709430713</v>
      </c>
      <c r="I1535" s="7">
        <f t="shared" si="0"/>
        <v>101.61092537094306</v>
      </c>
      <c r="J1535" s="8">
        <f>VLOOKUP(B1535,'ISDT municipal'!$A$4:$N$734,14)</f>
        <v>112.99609793678097</v>
      </c>
      <c r="K1535" s="9">
        <f>VLOOKUP(B1535,'ISDT asentamiento mas poblado'!$B$4:$I$734,8,FALSE)</f>
        <v>111.17168102934856</v>
      </c>
      <c r="L1535" s="7">
        <f t="shared" si="1"/>
        <v>0.9838541600927394</v>
      </c>
      <c r="M1535" s="10">
        <f t="shared" si="2"/>
        <v>103.27844257055851</v>
      </c>
      <c r="N1535" s="56">
        <f t="shared" si="3"/>
        <v>103.27844257055851</v>
      </c>
    </row>
    <row r="1536" spans="1:14" ht="15.75" customHeight="1" x14ac:dyDescent="0.25">
      <c r="A1536" s="5">
        <v>50297001701</v>
      </c>
      <c r="B1536" s="5">
        <v>50297</v>
      </c>
      <c r="C1536" s="6" t="s">
        <v>1501</v>
      </c>
      <c r="D1536" s="6" t="s">
        <v>1501</v>
      </c>
      <c r="E1536" s="6" t="s">
        <v>1559</v>
      </c>
      <c r="F1536" s="6" t="s">
        <v>1560</v>
      </c>
      <c r="G1536" s="5">
        <v>651891</v>
      </c>
      <c r="H1536" s="4">
        <f>accesibilidad!CD1536</f>
        <v>11.171681029348573</v>
      </c>
      <c r="I1536" s="7">
        <f t="shared" si="0"/>
        <v>111.17168102934858</v>
      </c>
      <c r="J1536" s="8">
        <f>VLOOKUP(B1536,'ISDT municipal'!$A$4:$N$734,14)</f>
        <v>112.99609793678097</v>
      </c>
      <c r="K1536" s="9">
        <f>VLOOKUP(B1536,'ISDT asentamiento mas poblado'!$B$4:$I$734,8,FALSE)</f>
        <v>111.17168102934856</v>
      </c>
      <c r="L1536" s="7">
        <f t="shared" si="1"/>
        <v>0.9838541600927394</v>
      </c>
      <c r="M1536" s="10">
        <f t="shared" si="2"/>
        <v>112.99609793678097</v>
      </c>
      <c r="N1536" s="56">
        <f t="shared" si="3"/>
        <v>112.99609793678097</v>
      </c>
    </row>
    <row r="1537" spans="1:14" ht="15.75" customHeight="1" x14ac:dyDescent="0.25">
      <c r="A1537" s="5">
        <v>50297001702</v>
      </c>
      <c r="B1537" s="5">
        <v>50297</v>
      </c>
      <c r="C1537" s="6" t="s">
        <v>1539</v>
      </c>
      <c r="D1537" s="6" t="s">
        <v>1501</v>
      </c>
      <c r="E1537" s="6" t="s">
        <v>1561</v>
      </c>
      <c r="F1537" s="6" t="s">
        <v>1562</v>
      </c>
      <c r="G1537" s="5">
        <v>998</v>
      </c>
      <c r="H1537" s="4">
        <f>accesibilidad!CD1537</f>
        <v>0.13212152018439041</v>
      </c>
      <c r="I1537" s="7">
        <f t="shared" si="0"/>
        <v>100.13212152018438</v>
      </c>
      <c r="J1537" s="8">
        <f>VLOOKUP(B1537,'ISDT municipal'!$A$4:$N$734,14)</f>
        <v>112.99609793678097</v>
      </c>
      <c r="K1537" s="9">
        <f>VLOOKUP(B1537,'ISDT asentamiento mas poblado'!$B$4:$I$734,8,FALSE)</f>
        <v>111.17168102934856</v>
      </c>
      <c r="L1537" s="7">
        <f t="shared" si="1"/>
        <v>0.9838541600927394</v>
      </c>
      <c r="M1537" s="10">
        <f t="shared" si="2"/>
        <v>101.77537035646198</v>
      </c>
      <c r="N1537" s="56">
        <f t="shared" si="3"/>
        <v>101.77537035646198</v>
      </c>
    </row>
    <row r="1538" spans="1:14" ht="15.75" customHeight="1" x14ac:dyDescent="0.25">
      <c r="A1538" s="5">
        <v>50297001801</v>
      </c>
      <c r="B1538" s="5">
        <v>50297</v>
      </c>
      <c r="C1538" s="6" t="s">
        <v>1540</v>
      </c>
      <c r="D1538" s="6" t="s">
        <v>1501</v>
      </c>
      <c r="E1538" s="6" t="s">
        <v>1561</v>
      </c>
      <c r="F1538" s="6" t="s">
        <v>1562</v>
      </c>
      <c r="G1538" s="5">
        <v>574</v>
      </c>
      <c r="H1538" s="4">
        <f>accesibilidad!CD1538</f>
        <v>1.9361194594766729</v>
      </c>
      <c r="I1538" s="7">
        <f t="shared" si="0"/>
        <v>101.93611945947667</v>
      </c>
      <c r="J1538" s="8">
        <f>VLOOKUP(B1538,'ISDT municipal'!$A$4:$N$734,14)</f>
        <v>112.99609793678097</v>
      </c>
      <c r="K1538" s="9">
        <f>VLOOKUP(B1538,'ISDT asentamiento mas poblado'!$B$4:$I$734,8,FALSE)</f>
        <v>111.17168102934856</v>
      </c>
      <c r="L1538" s="7">
        <f t="shared" si="1"/>
        <v>0.9838541600927394</v>
      </c>
      <c r="M1538" s="10">
        <f t="shared" si="2"/>
        <v>103.60897335624219</v>
      </c>
      <c r="N1538" s="56">
        <f t="shared" si="3"/>
        <v>103.60897335624219</v>
      </c>
    </row>
    <row r="1539" spans="1:14" ht="15.75" customHeight="1" x14ac:dyDescent="0.25">
      <c r="A1539" s="5">
        <v>50298000401</v>
      </c>
      <c r="B1539" s="5">
        <v>50298</v>
      </c>
      <c r="C1539" s="6" t="s">
        <v>1541</v>
      </c>
      <c r="D1539" s="6" t="s">
        <v>1542</v>
      </c>
      <c r="E1539" s="6" t="s">
        <v>1561</v>
      </c>
      <c r="F1539" s="6" t="s">
        <v>1562</v>
      </c>
      <c r="G1539" s="5">
        <v>383</v>
      </c>
      <c r="H1539" s="4">
        <f>accesibilidad!CD1539</f>
        <v>1.3303204061144993</v>
      </c>
      <c r="I1539" s="7">
        <f t="shared" si="0"/>
        <v>101.3303204061145</v>
      </c>
      <c r="J1539" s="8">
        <f>VLOOKUP(B1539,'ISDT municipal'!$A$4:$N$734,14)</f>
        <v>101.93449016502771</v>
      </c>
      <c r="K1539" s="9">
        <f>VLOOKUP(B1539,'ISDT asentamiento mas poblado'!$B$4:$I$734,8,FALSE)</f>
        <v>102.30103617093918</v>
      </c>
      <c r="L1539" s="7">
        <f t="shared" si="1"/>
        <v>1.0035958977704018</v>
      </c>
      <c r="M1539" s="10">
        <f t="shared" si="2"/>
        <v>100.96725248800927</v>
      </c>
      <c r="N1539" s="56">
        <f t="shared" si="3"/>
        <v>100.96725248800927</v>
      </c>
    </row>
    <row r="1540" spans="1:14" ht="15.75" customHeight="1" x14ac:dyDescent="0.25">
      <c r="A1540" s="5">
        <v>50298000601</v>
      </c>
      <c r="B1540" s="5">
        <v>50298</v>
      </c>
      <c r="C1540" s="6" t="s">
        <v>1543</v>
      </c>
      <c r="D1540" s="6" t="s">
        <v>1542</v>
      </c>
      <c r="E1540" s="6" t="s">
        <v>1561</v>
      </c>
      <c r="F1540" s="6" t="s">
        <v>1562</v>
      </c>
      <c r="G1540" s="5">
        <v>427</v>
      </c>
      <c r="H1540" s="4">
        <f>accesibilidad!CD1540</f>
        <v>0.99707055730656846</v>
      </c>
      <c r="I1540" s="7">
        <f t="shared" si="0"/>
        <v>100.99707055730657</v>
      </c>
      <c r="J1540" s="8">
        <f>VLOOKUP(B1540,'ISDT municipal'!$A$4:$N$734,14)</f>
        <v>101.93449016502771</v>
      </c>
      <c r="K1540" s="9">
        <f>VLOOKUP(B1540,'ISDT asentamiento mas poblado'!$B$4:$I$734,8,FALSE)</f>
        <v>102.30103617093918</v>
      </c>
      <c r="L1540" s="7">
        <f t="shared" si="1"/>
        <v>1.0035958977704018</v>
      </c>
      <c r="M1540" s="10">
        <f t="shared" si="2"/>
        <v>100.63519667794839</v>
      </c>
      <c r="N1540" s="56">
        <f t="shared" si="3"/>
        <v>100.63519667794839</v>
      </c>
    </row>
    <row r="1541" spans="1:14" ht="15.75" customHeight="1" x14ac:dyDescent="0.25">
      <c r="A1541" s="5">
        <v>50298000701</v>
      </c>
      <c r="B1541" s="5">
        <v>50298</v>
      </c>
      <c r="C1541" s="6" t="s">
        <v>1544</v>
      </c>
      <c r="D1541" s="6" t="s">
        <v>1542</v>
      </c>
      <c r="E1541" s="6" t="s">
        <v>1561</v>
      </c>
      <c r="F1541" s="6" t="s">
        <v>1562</v>
      </c>
      <c r="G1541" s="5">
        <v>758</v>
      </c>
      <c r="H1541" s="4">
        <f>accesibilidad!CD1541</f>
        <v>0.62512960822828922</v>
      </c>
      <c r="I1541" s="7">
        <f t="shared" si="0"/>
        <v>100.62512960822829</v>
      </c>
      <c r="J1541" s="8">
        <f>VLOOKUP(B1541,'ISDT municipal'!$A$4:$N$734,14)</f>
        <v>101.93449016502771</v>
      </c>
      <c r="K1541" s="9">
        <f>VLOOKUP(B1541,'ISDT asentamiento mas poblado'!$B$4:$I$734,8,FALSE)</f>
        <v>102.30103617093918</v>
      </c>
      <c r="L1541" s="7">
        <f t="shared" si="1"/>
        <v>1.0035958977704018</v>
      </c>
      <c r="M1541" s="10">
        <f t="shared" si="2"/>
        <v>100.26458839835638</v>
      </c>
      <c r="N1541" s="56">
        <f t="shared" si="3"/>
        <v>100.26458839835638</v>
      </c>
    </row>
    <row r="1542" spans="1:14" ht="15.75" customHeight="1" x14ac:dyDescent="0.25">
      <c r="A1542" s="5">
        <v>50298001001</v>
      </c>
      <c r="B1542" s="5">
        <v>50298</v>
      </c>
      <c r="C1542" s="6" t="s">
        <v>1542</v>
      </c>
      <c r="D1542" s="6" t="s">
        <v>1542</v>
      </c>
      <c r="E1542" s="6" t="s">
        <v>1559</v>
      </c>
      <c r="F1542" s="6" t="s">
        <v>1560</v>
      </c>
      <c r="G1542" s="5">
        <v>7008</v>
      </c>
      <c r="H1542" s="4">
        <f>accesibilidad!CD1542</f>
        <v>2.3010361709391893</v>
      </c>
      <c r="I1542" s="7">
        <f t="shared" si="0"/>
        <v>102.30103617093918</v>
      </c>
      <c r="J1542" s="8">
        <f>VLOOKUP(B1542,'ISDT municipal'!$A$4:$N$734,14)</f>
        <v>101.93449016502771</v>
      </c>
      <c r="K1542" s="9">
        <f>VLOOKUP(B1542,'ISDT asentamiento mas poblado'!$B$4:$I$734,8,FALSE)</f>
        <v>102.30103617093918</v>
      </c>
      <c r="L1542" s="7">
        <f t="shared" si="1"/>
        <v>1.0035958977704018</v>
      </c>
      <c r="M1542" s="10">
        <f t="shared" si="2"/>
        <v>101.93449016502771</v>
      </c>
      <c r="N1542" s="56">
        <f t="shared" si="3"/>
        <v>101.93449016502771</v>
      </c>
    </row>
    <row r="1543" spans="1:14" ht="15.75" customHeight="1" x14ac:dyDescent="0.25">
      <c r="A1543" s="5">
        <v>50901000101</v>
      </c>
      <c r="B1543" s="5">
        <v>50901</v>
      </c>
      <c r="C1543" s="6" t="s">
        <v>1545</v>
      </c>
      <c r="D1543" s="6" t="s">
        <v>1545</v>
      </c>
      <c r="E1543" s="6" t="s">
        <v>1559</v>
      </c>
      <c r="F1543" s="6" t="s">
        <v>1560</v>
      </c>
      <c r="G1543" s="5">
        <v>134</v>
      </c>
      <c r="H1543" s="4">
        <f>accesibilidad!CD1543</f>
        <v>-0.93172224928448533</v>
      </c>
      <c r="I1543" s="7">
        <f t="shared" si="0"/>
        <v>99.068277750715509</v>
      </c>
      <c r="J1543" s="8">
        <f>VLOOKUP(B1543,'ISDT municipal'!$A$4:$N$734,14)</f>
        <v>99.948377491936256</v>
      </c>
      <c r="K1543" s="9">
        <f>VLOOKUP(B1543,'ISDT asentamiento mas poblado'!$B$4:$I$734,8,FALSE)</f>
        <v>99.068277750715509</v>
      </c>
      <c r="L1543" s="7">
        <f t="shared" si="1"/>
        <v>0.99119445694561925</v>
      </c>
      <c r="M1543" s="10">
        <f t="shared" si="2"/>
        <v>99.948377491936256</v>
      </c>
      <c r="N1543" s="56">
        <f t="shared" si="3"/>
        <v>99.948377491936256</v>
      </c>
    </row>
    <row r="1544" spans="1:14" ht="15.75" customHeight="1" x14ac:dyDescent="0.25">
      <c r="A1544" s="5">
        <v>50901000201</v>
      </c>
      <c r="B1544" s="5">
        <v>50901</v>
      </c>
      <c r="C1544" s="6" t="s">
        <v>1546</v>
      </c>
      <c r="D1544" s="6" t="s">
        <v>1545</v>
      </c>
      <c r="E1544" s="6" t="s">
        <v>1561</v>
      </c>
      <c r="F1544" s="6" t="s">
        <v>1562</v>
      </c>
      <c r="G1544" s="5">
        <v>21</v>
      </c>
      <c r="H1544" s="4">
        <f>accesibilidad!CD1544</f>
        <v>-1.1645935137480616</v>
      </c>
      <c r="I1544" s="7">
        <f t="shared" si="0"/>
        <v>98.835406486251941</v>
      </c>
      <c r="J1544" s="8">
        <f>VLOOKUP(B1544,'ISDT municipal'!$A$4:$N$734,14)</f>
        <v>99.948377491936256</v>
      </c>
      <c r="K1544" s="9">
        <f>VLOOKUP(B1544,'ISDT asentamiento mas poblado'!$B$4:$I$734,8,FALSE)</f>
        <v>99.068277750715509</v>
      </c>
      <c r="L1544" s="7">
        <f t="shared" si="1"/>
        <v>0.99119445694561925</v>
      </c>
      <c r="M1544" s="10">
        <f t="shared" si="2"/>
        <v>99.713437452843252</v>
      </c>
      <c r="N1544" s="56">
        <f t="shared" si="3"/>
        <v>99.713437452843252</v>
      </c>
    </row>
    <row r="1545" spans="1:14" ht="15.75" customHeight="1" x14ac:dyDescent="0.25">
      <c r="A1545" s="5">
        <v>50902000101</v>
      </c>
      <c r="B1545" s="5">
        <v>50902</v>
      </c>
      <c r="C1545" s="6" t="s">
        <v>1547</v>
      </c>
      <c r="D1545" s="6" t="s">
        <v>1547</v>
      </c>
      <c r="E1545" s="6" t="s">
        <v>1559</v>
      </c>
      <c r="F1545" s="6" t="s">
        <v>1560</v>
      </c>
      <c r="G1545" s="5">
        <v>83</v>
      </c>
      <c r="H1545" s="4">
        <f>accesibilidad!CD1545</f>
        <v>-0.38241827840282749</v>
      </c>
      <c r="I1545" s="7">
        <f t="shared" si="0"/>
        <v>99.617581721597176</v>
      </c>
      <c r="J1545" s="8">
        <f>VLOOKUP(B1545,'ISDT municipal'!$A$4:$N$734,14)</f>
        <v>99.683671188881235</v>
      </c>
      <c r="K1545" s="9">
        <f>VLOOKUP(B1545,'ISDT asentamiento mas poblado'!$B$4:$I$734,8,FALSE)</f>
        <v>99.617581721597176</v>
      </c>
      <c r="L1545" s="7">
        <f t="shared" si="1"/>
        <v>0.9993370080927414</v>
      </c>
      <c r="M1545" s="10">
        <f t="shared" si="2"/>
        <v>99.683671188881235</v>
      </c>
      <c r="N1545" s="56">
        <f t="shared" si="3"/>
        <v>99.683671188881235</v>
      </c>
    </row>
    <row r="1546" spans="1:14" ht="15.75" customHeight="1" x14ac:dyDescent="0.25">
      <c r="A1546" s="5">
        <v>50902000299</v>
      </c>
      <c r="B1546" s="5">
        <v>50902</v>
      </c>
      <c r="C1546" s="6" t="s">
        <v>1548</v>
      </c>
      <c r="D1546" s="6" t="s">
        <v>1547</v>
      </c>
      <c r="E1546" s="6" t="s">
        <v>1561</v>
      </c>
      <c r="F1546" s="6" t="s">
        <v>1562</v>
      </c>
      <c r="G1546" s="5">
        <v>1</v>
      </c>
      <c r="H1546" s="4">
        <f>accesibilidad!CD1546</f>
        <v>-0.50905740640266939</v>
      </c>
      <c r="I1546" s="7">
        <f t="shared" si="0"/>
        <v>99.490942593597325</v>
      </c>
      <c r="J1546" s="8">
        <f>VLOOKUP(B1546,'ISDT municipal'!$A$4:$N$734,14)</f>
        <v>99.683671188881235</v>
      </c>
      <c r="K1546" s="9">
        <f>VLOOKUP(B1546,'ISDT asentamiento mas poblado'!$B$4:$I$734,8,FALSE)</f>
        <v>99.617581721597176</v>
      </c>
      <c r="L1546" s="7">
        <f t="shared" si="1"/>
        <v>0.9993370080927414</v>
      </c>
      <c r="M1546" s="10">
        <f t="shared" si="2"/>
        <v>99.556948044462175</v>
      </c>
      <c r="N1546" s="56">
        <f t="shared" si="3"/>
        <v>99.556948044462175</v>
      </c>
    </row>
    <row r="1547" spans="1:14" ht="15.75" customHeight="1" x14ac:dyDescent="0.25">
      <c r="A1547" s="5">
        <v>50903000101</v>
      </c>
      <c r="B1547" s="5">
        <v>50903</v>
      </c>
      <c r="C1547" s="6" t="s">
        <v>1549</v>
      </c>
      <c r="D1547" s="6" t="s">
        <v>1549</v>
      </c>
      <c r="E1547" s="6" t="s">
        <v>1559</v>
      </c>
      <c r="F1547" s="6" t="s">
        <v>1560</v>
      </c>
      <c r="G1547" s="5">
        <v>2745</v>
      </c>
      <c r="H1547" s="4">
        <f>accesibilidad!CD1547</f>
        <v>2.4975215964150101</v>
      </c>
      <c r="I1547" s="7">
        <f t="shared" si="0"/>
        <v>102.49752159641501</v>
      </c>
      <c r="J1547" s="8">
        <f>VLOOKUP(B1547,'ISDT municipal'!$A$4:$N$734,14)</f>
        <v>101.65065511073202</v>
      </c>
      <c r="K1547" s="9">
        <f>VLOOKUP(B1547,'ISDT asentamiento mas poblado'!$B$4:$I$734,8,FALSE)</f>
        <v>102.49752159641501</v>
      </c>
      <c r="L1547" s="7">
        <f t="shared" si="1"/>
        <v>1.0083311463635967</v>
      </c>
      <c r="M1547" s="10">
        <f t="shared" si="2"/>
        <v>101.65065511073202</v>
      </c>
      <c r="N1547" s="56">
        <f t="shared" si="3"/>
        <v>101.65065511073202</v>
      </c>
    </row>
    <row r="1548" spans="1:14" ht="15.75" customHeight="1" x14ac:dyDescent="0.25">
      <c r="H1548" s="11"/>
      <c r="I1548" s="11"/>
      <c r="J1548" s="12"/>
      <c r="K1548" s="11"/>
      <c r="L1548" s="12"/>
      <c r="M1548" s="13"/>
      <c r="N1548" s="14"/>
    </row>
    <row r="1549" spans="1:14" ht="15.75" customHeight="1" x14ac:dyDescent="0.25">
      <c r="H1549" s="11"/>
      <c r="I1549" s="11"/>
      <c r="J1549" s="12"/>
      <c r="K1549" s="11"/>
      <c r="L1549" s="12"/>
      <c r="M1549" s="13"/>
      <c r="N1549" s="14"/>
    </row>
    <row r="1550" spans="1:14" ht="15.75" customHeight="1" x14ac:dyDescent="0.25">
      <c r="H1550" s="11"/>
      <c r="I1550" s="11"/>
      <c r="J1550" s="12"/>
      <c r="K1550" s="11"/>
      <c r="L1550" s="12"/>
      <c r="M1550" s="13"/>
      <c r="N1550" s="14"/>
    </row>
    <row r="1551" spans="1:14" ht="15.75" customHeight="1" x14ac:dyDescent="0.25">
      <c r="H1551" s="11"/>
      <c r="I1551" s="11"/>
      <c r="J1551" s="12"/>
      <c r="K1551" s="11"/>
      <c r="L1551" s="12"/>
      <c r="M1551" s="13"/>
      <c r="N1551" s="14"/>
    </row>
    <row r="1552" spans="1:14" ht="15.75" customHeight="1" x14ac:dyDescent="0.25">
      <c r="H1552" s="11"/>
      <c r="I1552" s="11"/>
      <c r="J1552" s="12"/>
      <c r="K1552" s="11"/>
      <c r="L1552" s="12"/>
      <c r="M1552" s="13"/>
      <c r="N1552" s="14"/>
    </row>
    <row r="1553" spans="8:14" ht="15.75" customHeight="1" x14ac:dyDescent="0.25">
      <c r="H1553" s="11"/>
      <c r="I1553" s="11"/>
      <c r="J1553" s="12"/>
      <c r="K1553" s="11"/>
      <c r="L1553" s="12"/>
      <c r="M1553" s="13"/>
      <c r="N1553" s="14"/>
    </row>
    <row r="1554" spans="8:14" ht="15.75" customHeight="1" x14ac:dyDescent="0.25">
      <c r="H1554" s="11"/>
      <c r="I1554" s="11"/>
      <c r="J1554" s="12"/>
      <c r="K1554" s="11"/>
      <c r="L1554" s="12"/>
      <c r="M1554" s="13"/>
      <c r="N1554" s="14"/>
    </row>
    <row r="1555" spans="8:14" ht="15.75" customHeight="1" x14ac:dyDescent="0.25">
      <c r="H1555" s="11"/>
      <c r="I1555" s="11"/>
      <c r="J1555" s="12"/>
      <c r="K1555" s="11"/>
      <c r="L1555" s="12"/>
      <c r="M1555" s="13"/>
      <c r="N1555" s="14"/>
    </row>
    <row r="1556" spans="8:14" ht="15.75" customHeight="1" x14ac:dyDescent="0.25">
      <c r="H1556" s="11"/>
      <c r="I1556" s="11"/>
      <c r="J1556" s="12"/>
      <c r="K1556" s="11"/>
      <c r="L1556" s="12"/>
      <c r="M1556" s="13"/>
      <c r="N1556" s="14"/>
    </row>
    <row r="1557" spans="8:14" ht="15.75" customHeight="1" x14ac:dyDescent="0.25">
      <c r="H1557" s="11"/>
      <c r="I1557" s="11"/>
      <c r="J1557" s="12"/>
      <c r="K1557" s="11"/>
      <c r="L1557" s="12"/>
      <c r="M1557" s="13"/>
      <c r="N1557" s="14"/>
    </row>
    <row r="1558" spans="8:14" ht="15.75" customHeight="1" x14ac:dyDescent="0.25">
      <c r="H1558" s="11"/>
      <c r="I1558" s="11"/>
      <c r="J1558" s="12"/>
      <c r="K1558" s="11"/>
      <c r="L1558" s="12"/>
      <c r="M1558" s="13"/>
      <c r="N1558" s="14"/>
    </row>
    <row r="1559" spans="8:14" ht="15.75" customHeight="1" x14ac:dyDescent="0.25">
      <c r="H1559" s="11"/>
      <c r="I1559" s="11"/>
      <c r="J1559" s="12"/>
      <c r="K1559" s="11"/>
      <c r="L1559" s="12"/>
      <c r="M1559" s="13"/>
      <c r="N1559" s="14"/>
    </row>
    <row r="1560" spans="8:14" ht="15.75" customHeight="1" x14ac:dyDescent="0.25">
      <c r="H1560" s="11"/>
      <c r="I1560" s="11"/>
      <c r="J1560" s="12"/>
      <c r="K1560" s="11"/>
      <c r="L1560" s="12"/>
      <c r="M1560" s="13"/>
      <c r="N1560" s="14"/>
    </row>
    <row r="1561" spans="8:14" ht="15.75" customHeight="1" x14ac:dyDescent="0.25">
      <c r="H1561" s="11"/>
      <c r="I1561" s="11"/>
      <c r="J1561" s="12"/>
      <c r="K1561" s="11"/>
      <c r="L1561" s="12"/>
      <c r="M1561" s="13"/>
      <c r="N1561" s="14"/>
    </row>
    <row r="1562" spans="8:14" ht="15.75" customHeight="1" x14ac:dyDescent="0.25">
      <c r="H1562" s="11"/>
      <c r="I1562" s="11"/>
      <c r="J1562" s="12"/>
      <c r="K1562" s="11"/>
      <c r="L1562" s="12"/>
      <c r="M1562" s="13"/>
      <c r="N1562" s="14"/>
    </row>
  </sheetData>
  <pageMargins left="0.7" right="0.7" top="0.75" bottom="0.75" header="0" footer="0"/>
  <pageSetup orientation="landscape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1628"/>
  <sheetViews>
    <sheetView workbookViewId="0">
      <pane xSplit="3" ySplit="3" topLeftCell="D4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ColWidth="12.625" defaultRowHeight="15" customHeight="1" x14ac:dyDescent="0.2"/>
  <cols>
    <col min="1" max="82" width="20.625" customWidth="1"/>
  </cols>
  <sheetData>
    <row r="1" spans="1:82" ht="22.5" x14ac:dyDescent="0.3">
      <c r="A1" s="55" t="s">
        <v>2429</v>
      </c>
    </row>
    <row r="2" spans="1:82" ht="18" thickBot="1" x14ac:dyDescent="0.35">
      <c r="A2" s="49" t="s">
        <v>2431</v>
      </c>
    </row>
    <row r="3" spans="1:82" s="62" customFormat="1" ht="105.75" thickTop="1" x14ac:dyDescent="0.2">
      <c r="A3" s="72" t="s">
        <v>0</v>
      </c>
      <c r="B3" s="73" t="s">
        <v>1</v>
      </c>
      <c r="C3" s="73" t="s">
        <v>2</v>
      </c>
      <c r="D3" s="73" t="s">
        <v>3</v>
      </c>
      <c r="E3" s="73" t="s">
        <v>1552</v>
      </c>
      <c r="F3" s="74" t="s">
        <v>2500</v>
      </c>
      <c r="G3" s="74" t="s">
        <v>1591</v>
      </c>
      <c r="H3" s="75" t="s">
        <v>1592</v>
      </c>
      <c r="I3" s="74" t="s">
        <v>1593</v>
      </c>
      <c r="J3" s="74" t="s">
        <v>2449</v>
      </c>
      <c r="K3" s="74" t="s">
        <v>2450</v>
      </c>
      <c r="L3" s="74" t="s">
        <v>2451</v>
      </c>
      <c r="M3" s="74" t="s">
        <v>2452</v>
      </c>
      <c r="N3" s="74" t="s">
        <v>2453</v>
      </c>
      <c r="O3" s="74" t="s">
        <v>2454</v>
      </c>
      <c r="P3" s="74" t="s">
        <v>2432</v>
      </c>
      <c r="Q3" s="75" t="s">
        <v>1594</v>
      </c>
      <c r="R3" s="74" t="s">
        <v>1595</v>
      </c>
      <c r="S3" s="74" t="s">
        <v>2455</v>
      </c>
      <c r="T3" s="74" t="s">
        <v>2456</v>
      </c>
      <c r="U3" s="74" t="s">
        <v>2457</v>
      </c>
      <c r="V3" s="74" t="s">
        <v>2458</v>
      </c>
      <c r="W3" s="74" t="s">
        <v>2459</v>
      </c>
      <c r="X3" s="74" t="s">
        <v>2460</v>
      </c>
      <c r="Y3" s="74" t="s">
        <v>2433</v>
      </c>
      <c r="Z3" s="75" t="s">
        <v>2434</v>
      </c>
      <c r="AA3" s="74" t="s">
        <v>2435</v>
      </c>
      <c r="AB3" s="74" t="s">
        <v>2461</v>
      </c>
      <c r="AC3" s="74" t="s">
        <v>2462</v>
      </c>
      <c r="AD3" s="74" t="s">
        <v>2463</v>
      </c>
      <c r="AE3" s="74" t="s">
        <v>2436</v>
      </c>
      <c r="AF3" s="75" t="s">
        <v>2437</v>
      </c>
      <c r="AG3" s="74" t="s">
        <v>2438</v>
      </c>
      <c r="AH3" s="74" t="s">
        <v>2464</v>
      </c>
      <c r="AI3" s="74" t="s">
        <v>2465</v>
      </c>
      <c r="AJ3" s="73" t="s">
        <v>2466</v>
      </c>
      <c r="AK3" s="74" t="s">
        <v>1596</v>
      </c>
      <c r="AL3" s="74" t="s">
        <v>2439</v>
      </c>
      <c r="AM3" s="75" t="s">
        <v>2440</v>
      </c>
      <c r="AN3" s="74" t="s">
        <v>2441</v>
      </c>
      <c r="AO3" s="74" t="s">
        <v>2467</v>
      </c>
      <c r="AP3" s="74" t="s">
        <v>1597</v>
      </c>
      <c r="AQ3" s="73" t="s">
        <v>1598</v>
      </c>
      <c r="AR3" s="74" t="s">
        <v>2468</v>
      </c>
      <c r="AS3" s="73" t="s">
        <v>2469</v>
      </c>
      <c r="AT3" s="74" t="s">
        <v>2470</v>
      </c>
      <c r="AU3" s="73" t="s">
        <v>2471</v>
      </c>
      <c r="AV3" s="74" t="s">
        <v>2472</v>
      </c>
      <c r="AW3" s="74" t="s">
        <v>2473</v>
      </c>
      <c r="AX3" s="74" t="s">
        <v>2474</v>
      </c>
      <c r="AY3" s="74" t="s">
        <v>2475</v>
      </c>
      <c r="AZ3" s="74" t="s">
        <v>2476</v>
      </c>
      <c r="BA3" s="74" t="s">
        <v>2477</v>
      </c>
      <c r="BB3" s="74" t="s">
        <v>2478</v>
      </c>
      <c r="BC3" s="74" t="s">
        <v>2479</v>
      </c>
      <c r="BD3" s="74" t="s">
        <v>2480</v>
      </c>
      <c r="BE3" s="74" t="s">
        <v>2481</v>
      </c>
      <c r="BF3" s="73" t="s">
        <v>2482</v>
      </c>
      <c r="BG3" s="74" t="s">
        <v>2483</v>
      </c>
      <c r="BH3" s="74" t="s">
        <v>2484</v>
      </c>
      <c r="BI3" s="74" t="s">
        <v>2485</v>
      </c>
      <c r="BJ3" s="73" t="s">
        <v>2486</v>
      </c>
      <c r="BK3" s="74" t="s">
        <v>2487</v>
      </c>
      <c r="BL3" s="74" t="s">
        <v>2488</v>
      </c>
      <c r="BM3" s="74" t="s">
        <v>2489</v>
      </c>
      <c r="BN3" s="74" t="s">
        <v>2490</v>
      </c>
      <c r="BO3" s="74" t="s">
        <v>2491</v>
      </c>
      <c r="BP3" s="74" t="s">
        <v>2492</v>
      </c>
      <c r="BQ3" s="74" t="s">
        <v>2493</v>
      </c>
      <c r="BR3" s="74" t="s">
        <v>2494</v>
      </c>
      <c r="BS3" s="74" t="s">
        <v>2495</v>
      </c>
      <c r="BT3" s="74" t="s">
        <v>2496</v>
      </c>
      <c r="BU3" s="74" t="s">
        <v>2497</v>
      </c>
      <c r="BV3" s="74" t="s">
        <v>2498</v>
      </c>
      <c r="BW3" s="74" t="s">
        <v>2499</v>
      </c>
      <c r="BX3" s="74" t="s">
        <v>1599</v>
      </c>
      <c r="BY3" s="74" t="s">
        <v>1600</v>
      </c>
      <c r="BZ3" s="74" t="s">
        <v>1601</v>
      </c>
      <c r="CA3" s="74" t="s">
        <v>1602</v>
      </c>
      <c r="CB3" s="74" t="s">
        <v>1603</v>
      </c>
      <c r="CC3" s="74" t="s">
        <v>1604</v>
      </c>
      <c r="CD3" s="76" t="s">
        <v>1553</v>
      </c>
    </row>
    <row r="4" spans="1:82" x14ac:dyDescent="0.25">
      <c r="A4" s="5">
        <v>22001000101</v>
      </c>
      <c r="B4" s="5">
        <v>22001</v>
      </c>
      <c r="C4" s="6" t="s">
        <v>5</v>
      </c>
      <c r="D4" s="6" t="s">
        <v>5</v>
      </c>
      <c r="E4" s="5">
        <v>190</v>
      </c>
      <c r="F4" s="15">
        <v>10.150963150000001</v>
      </c>
      <c r="G4" s="16">
        <f t="shared" ref="G4:G1547" si="0">F$1551*100/F4</f>
        <v>98.512819446103492</v>
      </c>
      <c r="H4" s="17">
        <v>3</v>
      </c>
      <c r="I4" s="7">
        <f t="shared" ref="I4:I1547" si="1">G4*H4</f>
        <v>295.53845833831048</v>
      </c>
      <c r="J4" s="18">
        <f t="shared" ref="J4:J1547" si="2">I4*100/I$1550</f>
        <v>98.512819446103492</v>
      </c>
      <c r="K4" s="19">
        <f t="shared" ref="K4:K1547" si="3">(J4-J$1552)/J$1553</f>
        <v>3.5206501141499014</v>
      </c>
      <c r="L4" s="15">
        <v>10.1509632</v>
      </c>
      <c r="M4" s="16">
        <f t="shared" ref="M4:M1547" si="4">L$1551*100/L4</f>
        <v>98.51281896086472</v>
      </c>
      <c r="N4" s="19">
        <f t="shared" ref="N4:N1547" si="5">(M4-M$1552)/M$1553</f>
        <v>2.9951963318258934</v>
      </c>
      <c r="O4" s="15">
        <v>10.1509632</v>
      </c>
      <c r="P4" s="16">
        <f t="shared" ref="P4:P1547" si="6">O$1551*100/O4</f>
        <v>98.51281896086472</v>
      </c>
      <c r="Q4" s="17">
        <v>2</v>
      </c>
      <c r="R4" s="7">
        <f t="shared" ref="R4:R1547" si="7">P4*Q4</f>
        <v>197.02563792172944</v>
      </c>
      <c r="S4" s="18">
        <f t="shared" ref="S4:S1547" si="8">R4*100/R$1550</f>
        <v>98.51281896086472</v>
      </c>
      <c r="T4" s="19">
        <f t="shared" ref="T4:T1547" si="9">(S4-S$1552)/S$1553</f>
        <v>2.8661061824540224</v>
      </c>
      <c r="U4" s="15">
        <v>10</v>
      </c>
      <c r="V4" s="16">
        <f t="shared" ref="V4:V1547" si="10">U$1551*100/U4</f>
        <v>100</v>
      </c>
      <c r="W4" s="19">
        <f t="shared" ref="W4:W1547" si="11">(V4-V$1552)/V$1553</f>
        <v>1.6738574211914985</v>
      </c>
      <c r="X4" s="15">
        <v>27.1370179</v>
      </c>
      <c r="Y4" s="16">
        <f t="shared" ref="Y4:Y1547" si="12">X$1551*100/X4</f>
        <v>39.361771213630661</v>
      </c>
      <c r="Z4" s="17">
        <v>3</v>
      </c>
      <c r="AA4" s="20">
        <f t="shared" ref="AA4:AA1547" si="13">Y4*Z4</f>
        <v>118.08531364089198</v>
      </c>
      <c r="AB4" s="18">
        <f t="shared" ref="AB4:AB1547" si="14">AA4*100/AA$1550</f>
        <v>39.361771213630661</v>
      </c>
      <c r="AC4" s="19">
        <f t="shared" ref="AC4:AC1547" si="15">(AB4-AB$1552)/AB$1553</f>
        <v>1.0150110713120508</v>
      </c>
      <c r="AD4" s="15">
        <v>26.298774000000002</v>
      </c>
      <c r="AE4" s="16">
        <f t="shared" ref="AE4:AE1547" si="16">AD$1551*100/AD4</f>
        <v>40.69932385441237</v>
      </c>
      <c r="AF4" s="17">
        <v>2</v>
      </c>
      <c r="AG4" s="7">
        <f t="shared" ref="AG4:AG1547" si="17">AE4*AF4</f>
        <v>81.39864770882474</v>
      </c>
      <c r="AH4" s="18">
        <f t="shared" ref="AH4:AH1547" si="18">AG4*100/AG$1550</f>
        <v>26.796596677852737</v>
      </c>
      <c r="AI4" s="19">
        <f t="shared" ref="AI4:AI1547" si="19">(AH4-AH$1552)/AH$1553</f>
        <v>0.32203167212017197</v>
      </c>
      <c r="AJ4" s="5">
        <v>13</v>
      </c>
      <c r="AK4" s="15">
        <v>10</v>
      </c>
      <c r="AL4" s="16">
        <f t="shared" ref="AL4:AL1547" si="20">AK$1551*100/AK4</f>
        <v>100</v>
      </c>
      <c r="AM4" s="17">
        <v>1</v>
      </c>
      <c r="AN4" s="7">
        <f t="shared" ref="AN4:AN1547" si="21">AL4*AM4</f>
        <v>100</v>
      </c>
      <c r="AO4" s="18">
        <f t="shared" ref="AO4:AO1547" si="22">IF(AJ4&gt;0,AN4*100/AN$1550,0)</f>
        <v>33.333333333333336</v>
      </c>
      <c r="AP4" s="19">
        <f t="shared" ref="AP4:AP1547" si="23">(AO4-AO$1552)/AO$1553</f>
        <v>2.8886242853155969E-2</v>
      </c>
      <c r="AQ4" s="5">
        <v>5</v>
      </c>
      <c r="AR4" s="15">
        <v>28.371671660000001</v>
      </c>
      <c r="AS4" s="21">
        <f t="shared" ref="AS4:AS1547" si="24">IF(AQ4&gt;0,AR$1551*100/AR4,0)</f>
        <v>35.246425095559559</v>
      </c>
      <c r="AT4" s="19">
        <f t="shared" ref="AT4:AT1547" si="25">(AS4-AS$1552)/AS$1553</f>
        <v>0.20921190866866465</v>
      </c>
      <c r="AU4" s="5">
        <v>1</v>
      </c>
      <c r="AV4" s="15">
        <v>28.3716717</v>
      </c>
      <c r="AW4" s="16">
        <f t="shared" ref="AW4:AW1547" si="26">IF(AU4&gt;0,AV$1551*100/AV4,0)</f>
        <v>35.246425045867142</v>
      </c>
      <c r="AX4" s="19">
        <f t="shared" ref="AX4:AX1547" si="27">(AW4-AW$1552)/AW$1553</f>
        <v>0.52227592338744677</v>
      </c>
      <c r="AY4" s="15">
        <v>28.3716717</v>
      </c>
      <c r="AZ4" s="16">
        <f t="shared" ref="AZ4:AZ1547" si="28">AY$1551*100/AY4</f>
        <v>35.246425045867142</v>
      </c>
      <c r="BA4" s="19">
        <f t="shared" ref="BA4:BA1547" si="29">(AZ4-AZ$1552)/AZ$1553</f>
        <v>0.26510919459705845</v>
      </c>
      <c r="BB4" s="15">
        <v>10</v>
      </c>
      <c r="BC4" s="16">
        <f t="shared" ref="BC4:BC1547" si="30">BB$1551*100/BB4</f>
        <v>100</v>
      </c>
      <c r="BD4" s="19">
        <f t="shared" ref="BD4:BD1547" si="31">(BC4-BC$1552)/BC$1553</f>
        <v>0.93333821106502679</v>
      </c>
      <c r="BE4" s="15">
        <v>28.3716717</v>
      </c>
      <c r="BF4" s="21">
        <f t="shared" ref="BF4:BF1547" si="32">BE$1551*100/BE4</f>
        <v>35.246425045867142</v>
      </c>
      <c r="BG4" s="19">
        <f t="shared" ref="BG4:BG1547" si="33">(BF4-BF$1552)/BF$1553</f>
        <v>-0.13515935013539496</v>
      </c>
      <c r="BH4" s="15">
        <v>28.3716717</v>
      </c>
      <c r="BI4" s="16">
        <f t="shared" ref="BI4:BI1547" si="34">BH$1551*100/BH4</f>
        <v>35.246425045867142</v>
      </c>
      <c r="BJ4" s="22">
        <f t="shared" ref="BJ4:BJ1547" si="35">(BI4-BI$1552)/BI$1553</f>
        <v>0.48424219284487185</v>
      </c>
      <c r="BK4" s="15">
        <v>33.397045200000001</v>
      </c>
      <c r="BL4" s="16">
        <f t="shared" ref="BL4:BL1547" si="36">BK$1551*100/BK4</f>
        <v>29.942768709370732</v>
      </c>
      <c r="BM4" s="19">
        <f t="shared" ref="BM4:BM1547" si="37">(BL4-BL$1552)/BL$1553</f>
        <v>0.97090456209784037</v>
      </c>
      <c r="BN4" s="15">
        <v>81.881863499999994</v>
      </c>
      <c r="BO4" s="16">
        <f t="shared" ref="BO4:BO1547" si="38">BN$1551*100/BN4</f>
        <v>12.212716678095633</v>
      </c>
      <c r="BP4" s="19">
        <f t="shared" ref="BP4:BP1547" si="39">(BO4-BO$1552)/BO$1553</f>
        <v>-8.1467272420758019E-2</v>
      </c>
      <c r="BQ4" s="15">
        <v>17.894629800000001</v>
      </c>
      <c r="BR4" s="16">
        <f t="shared" ref="BR4:BR1547" si="40">BQ$1551*100/BQ4</f>
        <v>55.882687218262539</v>
      </c>
      <c r="BS4" s="19">
        <f t="shared" ref="BS4:BS1547" si="41">(BR4-BR$1552)/BR$1553</f>
        <v>0.10350453867952741</v>
      </c>
      <c r="BT4" s="15">
        <v>14.3395352</v>
      </c>
      <c r="BU4" s="16">
        <f t="shared" ref="BU4:BU1547" si="42">BT$1551*100/BT4</f>
        <v>70.992135086777424</v>
      </c>
      <c r="BV4" s="19">
        <f t="shared" ref="BV4:BV1547" si="43">(BU4-BU$1552)/BU$1553</f>
        <v>1.4084660893331065</v>
      </c>
      <c r="BW4" s="15">
        <v>260.38238999999999</v>
      </c>
      <c r="BX4" s="18">
        <f t="shared" ref="BX4:BX1547" si="44">BW4*100/BW$1550</f>
        <v>3.8419248608756944E-2</v>
      </c>
      <c r="BY4" s="19">
        <f t="shared" ref="BY4:BY1547" si="45">(BX4-BX$1552)/BX$1553</f>
        <v>-5.4013097224808924E-2</v>
      </c>
      <c r="BZ4" s="15">
        <v>468.273685</v>
      </c>
      <c r="CA4" s="18">
        <f t="shared" ref="CA4:CA1547" si="46">BZ4*100/BZ$1550</f>
        <v>7.1832914565427536E-2</v>
      </c>
      <c r="CB4" s="19">
        <f t="shared" ref="CB4:CB1547" si="47">(CA4-CA$1552)/CA$1553</f>
        <v>-2.3789657999455059E-2</v>
      </c>
      <c r="CC4" s="7">
        <f t="shared" ref="CC4:CC1547" si="48">(K4+N4+T4+W4+AC4+AI4+AP4+AT4+AX4+BA4+BD4+BG4+BJ4+BM4+BP4+BS4+BV4+BY4+CB4)/19</f>
        <v>0.89601906730525394</v>
      </c>
      <c r="CD4" s="61">
        <f t="shared" ref="CD4:CD1547" si="49">(CC4-CC$1552)/CC$1553</f>
        <v>1.4430666554714831</v>
      </c>
    </row>
    <row r="5" spans="1:82" x14ac:dyDescent="0.25">
      <c r="A5" s="5">
        <v>22001000201</v>
      </c>
      <c r="B5" s="5">
        <v>22001</v>
      </c>
      <c r="C5" s="6" t="s">
        <v>6</v>
      </c>
      <c r="D5" s="6" t="s">
        <v>5</v>
      </c>
      <c r="E5" s="5">
        <v>68</v>
      </c>
      <c r="F5" s="15">
        <v>10.07148411</v>
      </c>
      <c r="G5" s="16">
        <f t="shared" si="0"/>
        <v>99.290232609025082</v>
      </c>
      <c r="H5" s="17">
        <v>1</v>
      </c>
      <c r="I5" s="7">
        <f t="shared" si="1"/>
        <v>99.290232609025082</v>
      </c>
      <c r="J5" s="18">
        <f t="shared" si="2"/>
        <v>33.096744203008363</v>
      </c>
      <c r="K5" s="19">
        <f t="shared" si="3"/>
        <v>-7.7626256724412604E-2</v>
      </c>
      <c r="L5" s="15">
        <v>18.4665684</v>
      </c>
      <c r="M5" s="16">
        <f t="shared" si="4"/>
        <v>54.151912707290002</v>
      </c>
      <c r="N5" s="19">
        <f t="shared" si="5"/>
        <v>0.40292270137723102</v>
      </c>
      <c r="O5" s="15">
        <v>18.4665684</v>
      </c>
      <c r="P5" s="16">
        <f t="shared" si="6"/>
        <v>54.151912707290002</v>
      </c>
      <c r="Q5" s="17">
        <v>2</v>
      </c>
      <c r="R5" s="7">
        <f t="shared" si="7"/>
        <v>108.30382541458</v>
      </c>
      <c r="S5" s="18">
        <f t="shared" si="8"/>
        <v>54.151912707290002</v>
      </c>
      <c r="T5" s="19">
        <f t="shared" si="9"/>
        <v>0.3907187986658166</v>
      </c>
      <c r="U5" s="15">
        <v>18.6175316</v>
      </c>
      <c r="V5" s="16">
        <f t="shared" si="10"/>
        <v>53.71281335706179</v>
      </c>
      <c r="W5" s="19">
        <f t="shared" si="11"/>
        <v>-0.30313854834321813</v>
      </c>
      <c r="X5" s="15">
        <v>31.883429700000001</v>
      </c>
      <c r="Y5" s="16">
        <f t="shared" si="12"/>
        <v>33.502076158387695</v>
      </c>
      <c r="Z5" s="17">
        <v>3</v>
      </c>
      <c r="AA5" s="20">
        <f t="shared" si="13"/>
        <v>100.50622847516308</v>
      </c>
      <c r="AB5" s="18">
        <f t="shared" si="14"/>
        <v>33.502076158387695</v>
      </c>
      <c r="AC5" s="19">
        <f t="shared" si="15"/>
        <v>0.55884578159114096</v>
      </c>
      <c r="AD5" s="15">
        <v>31.045185799999999</v>
      </c>
      <c r="AE5" s="16">
        <f t="shared" si="16"/>
        <v>34.476917835035152</v>
      </c>
      <c r="AF5" s="17">
        <v>2</v>
      </c>
      <c r="AG5" s="7">
        <f t="shared" si="17"/>
        <v>68.953835670070305</v>
      </c>
      <c r="AH5" s="18">
        <f t="shared" si="18"/>
        <v>22.699739809577821</v>
      </c>
      <c r="AI5" s="19">
        <f t="shared" si="19"/>
        <v>3.1683312138346111E-2</v>
      </c>
      <c r="AJ5" s="5">
        <v>1</v>
      </c>
      <c r="AK5" s="15">
        <v>12.770588200000001</v>
      </c>
      <c r="AL5" s="16">
        <f t="shared" si="20"/>
        <v>78.304928820741395</v>
      </c>
      <c r="AM5" s="17">
        <v>2</v>
      </c>
      <c r="AN5" s="7">
        <f t="shared" si="21"/>
        <v>156.60985764148279</v>
      </c>
      <c r="AO5" s="18">
        <f t="shared" si="22"/>
        <v>52.203285880494263</v>
      </c>
      <c r="AP5" s="19">
        <f t="shared" si="23"/>
        <v>0.63767258801066362</v>
      </c>
      <c r="AQ5" s="5">
        <v>0</v>
      </c>
      <c r="AR5" s="15">
        <v>31.852048530000001</v>
      </c>
      <c r="AS5" s="21">
        <f t="shared" si="24"/>
        <v>0</v>
      </c>
      <c r="AT5" s="19">
        <f t="shared" si="25"/>
        <v>-1.0252866396461213</v>
      </c>
      <c r="AU5" s="5">
        <v>1</v>
      </c>
      <c r="AV5" s="15">
        <v>31.852048499999999</v>
      </c>
      <c r="AW5" s="16">
        <f t="shared" si="26"/>
        <v>31.395155008633118</v>
      </c>
      <c r="AX5" s="19">
        <f t="shared" si="27"/>
        <v>0.37486547529730907</v>
      </c>
      <c r="AY5" s="15">
        <v>31.852048499999999</v>
      </c>
      <c r="AZ5" s="16">
        <f t="shared" si="28"/>
        <v>31.395155008633118</v>
      </c>
      <c r="BA5" s="19">
        <f t="shared" si="29"/>
        <v>-6.5473767089753139E-3</v>
      </c>
      <c r="BB5" s="15">
        <v>18.617531580000001</v>
      </c>
      <c r="BC5" s="16">
        <f t="shared" si="30"/>
        <v>53.712813414763112</v>
      </c>
      <c r="BD5" s="19">
        <f t="shared" si="31"/>
        <v>-0.89793806072486826</v>
      </c>
      <c r="BE5" s="15">
        <v>31.852048499999999</v>
      </c>
      <c r="BF5" s="21">
        <f t="shared" si="32"/>
        <v>31.395155008633118</v>
      </c>
      <c r="BG5" s="19">
        <f t="shared" si="33"/>
        <v>-0.37031594217417724</v>
      </c>
      <c r="BH5" s="15">
        <v>31.852048499999999</v>
      </c>
      <c r="BI5" s="16">
        <f t="shared" si="34"/>
        <v>31.395155008633118</v>
      </c>
      <c r="BJ5" s="22">
        <f t="shared" si="35"/>
        <v>0.20125378051090259</v>
      </c>
      <c r="BK5" s="15">
        <v>42.0145768</v>
      </c>
      <c r="BL5" s="16">
        <f t="shared" si="36"/>
        <v>23.801263184447926</v>
      </c>
      <c r="BM5" s="19">
        <f t="shared" si="37"/>
        <v>0.41059879067485361</v>
      </c>
      <c r="BN5" s="15">
        <v>90.499395100000001</v>
      </c>
      <c r="BO5" s="16">
        <f t="shared" si="38"/>
        <v>11.049797613509131</v>
      </c>
      <c r="BP5" s="19">
        <f t="shared" si="39"/>
        <v>-0.22335842716696419</v>
      </c>
      <c r="BQ5" s="15">
        <v>26.512161299999999</v>
      </c>
      <c r="BR5" s="16">
        <f t="shared" si="40"/>
        <v>37.718539378379539</v>
      </c>
      <c r="BS5" s="19">
        <f t="shared" si="41"/>
        <v>-0.73388547852253205</v>
      </c>
      <c r="BT5" s="15">
        <v>22.9570668</v>
      </c>
      <c r="BU5" s="16">
        <f t="shared" si="42"/>
        <v>44.343392336167263</v>
      </c>
      <c r="BV5" s="19">
        <f t="shared" si="43"/>
        <v>0.22697927652408562</v>
      </c>
      <c r="BW5" s="15">
        <v>200.91879499999999</v>
      </c>
      <c r="BX5" s="18">
        <f t="shared" si="44"/>
        <v>2.9645434682725173E-2</v>
      </c>
      <c r="BY5" s="19">
        <f t="shared" si="45"/>
        <v>-5.7146738703659349E-2</v>
      </c>
      <c r="BZ5" s="15">
        <v>281.03916199999998</v>
      </c>
      <c r="CA5" s="18">
        <f t="shared" si="46"/>
        <v>4.3111246179646727E-2</v>
      </c>
      <c r="CB5" s="19">
        <f t="shared" si="47"/>
        <v>-3.4987152366327996E-2</v>
      </c>
      <c r="CC5" s="7">
        <f t="shared" si="48"/>
        <v>-2.6036321910047736E-2</v>
      </c>
      <c r="CD5" s="61">
        <f t="shared" si="49"/>
        <v>-4.1932308530563046E-2</v>
      </c>
    </row>
    <row r="6" spans="1:82" x14ac:dyDescent="0.25">
      <c r="A6" s="5">
        <v>22002000101</v>
      </c>
      <c r="B6" s="5">
        <v>22002</v>
      </c>
      <c r="C6" s="6" t="s">
        <v>7</v>
      </c>
      <c r="D6" s="6" t="s">
        <v>7</v>
      </c>
      <c r="E6" s="5">
        <v>77</v>
      </c>
      <c r="F6" s="15">
        <v>11.967755889999999</v>
      </c>
      <c r="G6" s="16">
        <f t="shared" si="0"/>
        <v>83.557854053121076</v>
      </c>
      <c r="H6" s="17">
        <v>1</v>
      </c>
      <c r="I6" s="7">
        <f t="shared" si="1"/>
        <v>83.557854053121076</v>
      </c>
      <c r="J6" s="18">
        <f t="shared" si="2"/>
        <v>27.852618017707027</v>
      </c>
      <c r="K6" s="19">
        <f t="shared" si="3"/>
        <v>-0.36608464051356876</v>
      </c>
      <c r="L6" s="15">
        <v>27.813253499999998</v>
      </c>
      <c r="M6" s="16">
        <f t="shared" si="4"/>
        <v>35.954082106935104</v>
      </c>
      <c r="N6" s="19">
        <f t="shared" si="5"/>
        <v>-0.66048560969329317</v>
      </c>
      <c r="O6" s="15">
        <v>27.813253499999998</v>
      </c>
      <c r="P6" s="16">
        <f t="shared" si="6"/>
        <v>35.954082106935104</v>
      </c>
      <c r="Q6" s="17">
        <v>2</v>
      </c>
      <c r="R6" s="7">
        <f t="shared" si="7"/>
        <v>71.908164213870208</v>
      </c>
      <c r="S6" s="18">
        <f t="shared" si="8"/>
        <v>35.954082106935104</v>
      </c>
      <c r="T6" s="19">
        <f t="shared" si="9"/>
        <v>-0.62474017376677393</v>
      </c>
      <c r="U6" s="15">
        <v>21.0327804</v>
      </c>
      <c r="V6" s="16">
        <f t="shared" si="10"/>
        <v>47.544831495506891</v>
      </c>
      <c r="W6" s="19">
        <f t="shared" si="11"/>
        <v>-0.56658241185825553</v>
      </c>
      <c r="X6" s="15">
        <v>33.118341399999998</v>
      </c>
      <c r="Y6" s="16">
        <f t="shared" si="12"/>
        <v>32.252855814814453</v>
      </c>
      <c r="Z6" s="17">
        <v>3</v>
      </c>
      <c r="AA6" s="20">
        <f t="shared" si="13"/>
        <v>96.758567444443358</v>
      </c>
      <c r="AB6" s="18">
        <f t="shared" si="14"/>
        <v>32.252855814814453</v>
      </c>
      <c r="AC6" s="19">
        <f t="shared" si="15"/>
        <v>0.46159652978212956</v>
      </c>
      <c r="AD6" s="15">
        <v>33.9565853</v>
      </c>
      <c r="AE6" s="16">
        <f t="shared" si="16"/>
        <v>31.52090560766721</v>
      </c>
      <c r="AF6" s="17">
        <v>2</v>
      </c>
      <c r="AG6" s="7">
        <f t="shared" si="17"/>
        <v>63.04181121533442</v>
      </c>
      <c r="AH6" s="18">
        <f t="shared" si="18"/>
        <v>20.75348960367932</v>
      </c>
      <c r="AI6" s="19">
        <f t="shared" si="19"/>
        <v>-0.10624939421828729</v>
      </c>
      <c r="AJ6" s="5">
        <v>7</v>
      </c>
      <c r="AK6" s="15">
        <v>21.0327804</v>
      </c>
      <c r="AL6" s="16">
        <f t="shared" si="20"/>
        <v>47.544831495506891</v>
      </c>
      <c r="AM6" s="17">
        <v>1</v>
      </c>
      <c r="AN6" s="7">
        <f t="shared" si="21"/>
        <v>47.544831495506891</v>
      </c>
      <c r="AO6" s="18">
        <f t="shared" si="22"/>
        <v>15.848277165168962</v>
      </c>
      <c r="AP6" s="19">
        <f t="shared" si="23"/>
        <v>-0.53522028644980524</v>
      </c>
      <c r="AQ6" s="5">
        <v>4</v>
      </c>
      <c r="AR6" s="15">
        <v>27.19249997</v>
      </c>
      <c r="AS6" s="21">
        <f t="shared" si="24"/>
        <v>36.774846045904034</v>
      </c>
      <c r="AT6" s="19">
        <f t="shared" si="25"/>
        <v>0.26274452763069006</v>
      </c>
      <c r="AU6" s="5">
        <v>0</v>
      </c>
      <c r="AV6" s="15">
        <v>27.192499999999999</v>
      </c>
      <c r="AW6" s="16">
        <f t="shared" si="26"/>
        <v>0</v>
      </c>
      <c r="AX6" s="19">
        <f t="shared" si="27"/>
        <v>-0.82680925094591806</v>
      </c>
      <c r="AY6" s="15">
        <v>33.111645799999998</v>
      </c>
      <c r="AZ6" s="16">
        <f t="shared" si="28"/>
        <v>30.200854588750165</v>
      </c>
      <c r="BA6" s="19">
        <f t="shared" si="29"/>
        <v>-9.0789601751125729E-2</v>
      </c>
      <c r="BB6" s="15">
        <v>10</v>
      </c>
      <c r="BC6" s="16">
        <f t="shared" si="30"/>
        <v>100</v>
      </c>
      <c r="BD6" s="19">
        <f t="shared" si="31"/>
        <v>0.93333821106502679</v>
      </c>
      <c r="BE6" s="15">
        <v>33.111645799999998</v>
      </c>
      <c r="BF6" s="21">
        <f t="shared" si="32"/>
        <v>30.200854588750165</v>
      </c>
      <c r="BG6" s="19">
        <f t="shared" si="33"/>
        <v>-0.44323931911085823</v>
      </c>
      <c r="BH6" s="15">
        <v>36.588047000000003</v>
      </c>
      <c r="BI6" s="16">
        <f t="shared" si="34"/>
        <v>27.331330365897909</v>
      </c>
      <c r="BJ6" s="22">
        <f t="shared" si="35"/>
        <v>-9.7352983630008202E-2</v>
      </c>
      <c r="BK6" s="15">
        <v>64.996527099999994</v>
      </c>
      <c r="BL6" s="16">
        <f t="shared" si="36"/>
        <v>15.385437416701608</v>
      </c>
      <c r="BM6" s="19">
        <f t="shared" si="37"/>
        <v>-0.35719922396876586</v>
      </c>
      <c r="BN6" s="15">
        <v>113.481345</v>
      </c>
      <c r="BO6" s="16">
        <f t="shared" si="38"/>
        <v>8.8120210418725655</v>
      </c>
      <c r="BP6" s="19">
        <f t="shared" si="39"/>
        <v>-0.49639608858531853</v>
      </c>
      <c r="BQ6" s="15">
        <v>27.192499999999999</v>
      </c>
      <c r="BR6" s="16">
        <f t="shared" si="40"/>
        <v>36.774846005332357</v>
      </c>
      <c r="BS6" s="19">
        <f t="shared" si="41"/>
        <v>-0.77739092765537388</v>
      </c>
      <c r="BT6" s="15">
        <v>35.667646400000002</v>
      </c>
      <c r="BU6" s="16">
        <f t="shared" si="42"/>
        <v>28.54111001840592</v>
      </c>
      <c r="BV6" s="19">
        <f t="shared" si="43"/>
        <v>-0.47362368795508158</v>
      </c>
      <c r="BW6" s="15">
        <v>129.55609200000001</v>
      </c>
      <c r="BX6" s="18">
        <f t="shared" si="44"/>
        <v>1.9115915278782824E-2</v>
      </c>
      <c r="BY6" s="19">
        <f t="shared" si="45"/>
        <v>-6.0907445168912319E-2</v>
      </c>
      <c r="BZ6" s="15">
        <v>229.58361500000001</v>
      </c>
      <c r="CA6" s="18">
        <f t="shared" si="46"/>
        <v>3.5217994797032012E-2</v>
      </c>
      <c r="CB6" s="19">
        <f t="shared" si="47"/>
        <v>-3.8064433139366124E-2</v>
      </c>
      <c r="CC6" s="7">
        <f t="shared" si="48"/>
        <v>-0.25597137947015086</v>
      </c>
      <c r="CD6" s="61">
        <f t="shared" si="49"/>
        <v>-0.41224989059587869</v>
      </c>
    </row>
    <row r="7" spans="1:82" x14ac:dyDescent="0.25">
      <c r="A7" s="5">
        <v>22002000201</v>
      </c>
      <c r="B7" s="5">
        <v>22002</v>
      </c>
      <c r="C7" s="6" t="s">
        <v>8</v>
      </c>
      <c r="D7" s="6" t="s">
        <v>7</v>
      </c>
      <c r="E7" s="5">
        <v>20</v>
      </c>
      <c r="F7" s="15">
        <v>10</v>
      </c>
      <c r="G7" s="16">
        <f t="shared" si="0"/>
        <v>100</v>
      </c>
      <c r="H7" s="17">
        <v>1</v>
      </c>
      <c r="I7" s="7">
        <f t="shared" si="1"/>
        <v>100</v>
      </c>
      <c r="J7" s="18">
        <f t="shared" si="2"/>
        <v>33.333333333333336</v>
      </c>
      <c r="K7" s="19">
        <f t="shared" si="3"/>
        <v>-6.4612435976370855E-2</v>
      </c>
      <c r="L7" s="15">
        <v>26.133761199999999</v>
      </c>
      <c r="M7" s="16">
        <f t="shared" si="4"/>
        <v>38.264679635933923</v>
      </c>
      <c r="N7" s="19">
        <f t="shared" si="5"/>
        <v>-0.52546354745756485</v>
      </c>
      <c r="O7" s="15">
        <v>26.133761199999999</v>
      </c>
      <c r="P7" s="16">
        <f t="shared" si="6"/>
        <v>38.264679635933923</v>
      </c>
      <c r="Q7" s="17">
        <v>2</v>
      </c>
      <c r="R7" s="7">
        <f t="shared" si="7"/>
        <v>76.529359271867847</v>
      </c>
      <c r="S7" s="18">
        <f t="shared" si="8"/>
        <v>38.264679635933923</v>
      </c>
      <c r="T7" s="19">
        <f t="shared" si="9"/>
        <v>-0.49580628906204077</v>
      </c>
      <c r="U7" s="15">
        <v>23.410846599999999</v>
      </c>
      <c r="V7" s="16">
        <f t="shared" si="10"/>
        <v>42.715242942132647</v>
      </c>
      <c r="W7" s="19">
        <f t="shared" si="11"/>
        <v>-0.77286146653890075</v>
      </c>
      <c r="X7" s="15">
        <v>36.293684599999999</v>
      </c>
      <c r="Y7" s="16">
        <f t="shared" si="12"/>
        <v>29.431045697685931</v>
      </c>
      <c r="Z7" s="17">
        <v>3</v>
      </c>
      <c r="AA7" s="20">
        <f t="shared" si="13"/>
        <v>88.293137093057794</v>
      </c>
      <c r="AB7" s="18">
        <f t="shared" si="14"/>
        <v>29.431045697685931</v>
      </c>
      <c r="AC7" s="19">
        <f t="shared" si="15"/>
        <v>0.2419243766270617</v>
      </c>
      <c r="AD7" s="15">
        <v>37.131928500000001</v>
      </c>
      <c r="AE7" s="16">
        <f t="shared" si="16"/>
        <v>28.825389987487451</v>
      </c>
      <c r="AF7" s="17">
        <v>2</v>
      </c>
      <c r="AG7" s="7">
        <f t="shared" si="17"/>
        <v>57.650779974974903</v>
      </c>
      <c r="AH7" s="18">
        <f t="shared" si="18"/>
        <v>18.978751399890257</v>
      </c>
      <c r="AI7" s="19">
        <f t="shared" si="19"/>
        <v>-0.232026872767159</v>
      </c>
      <c r="AJ7" s="5">
        <v>0</v>
      </c>
      <c r="AK7" s="15">
        <v>23.410846599999999</v>
      </c>
      <c r="AL7" s="16">
        <f t="shared" si="20"/>
        <v>42.715242942132647</v>
      </c>
      <c r="AM7" s="17">
        <v>1</v>
      </c>
      <c r="AN7" s="7">
        <f t="shared" si="21"/>
        <v>42.715242942132647</v>
      </c>
      <c r="AO7" s="18">
        <f t="shared" si="22"/>
        <v>0</v>
      </c>
      <c r="AP7" s="19">
        <f t="shared" si="23"/>
        <v>-1.0465207101426044</v>
      </c>
      <c r="AQ7" s="5">
        <v>0</v>
      </c>
      <c r="AR7" s="15">
        <v>25.513007609999999</v>
      </c>
      <c r="AS7" s="21">
        <f t="shared" si="24"/>
        <v>0</v>
      </c>
      <c r="AT7" s="19">
        <f t="shared" si="25"/>
        <v>-1.0252866396461213</v>
      </c>
      <c r="AU7" s="5">
        <v>0</v>
      </c>
      <c r="AV7" s="15">
        <v>25.513007600000002</v>
      </c>
      <c r="AW7" s="16">
        <f t="shared" si="26"/>
        <v>0</v>
      </c>
      <c r="AX7" s="19">
        <f t="shared" si="27"/>
        <v>-0.82680925094591806</v>
      </c>
      <c r="AY7" s="15">
        <v>31.432153400000001</v>
      </c>
      <c r="AZ7" s="16">
        <f t="shared" si="28"/>
        <v>31.814555855406329</v>
      </c>
      <c r="BA7" s="19">
        <f t="shared" si="29"/>
        <v>2.3035850365666348E-2</v>
      </c>
      <c r="BB7" s="15">
        <v>13.17534317</v>
      </c>
      <c r="BC7" s="16">
        <f t="shared" si="30"/>
        <v>75.899351318376333</v>
      </c>
      <c r="BD7" s="19">
        <f t="shared" si="31"/>
        <v>-2.0164244395908505E-2</v>
      </c>
      <c r="BE7" s="15">
        <v>31.432153400000001</v>
      </c>
      <c r="BF7" s="21">
        <f t="shared" si="32"/>
        <v>31.814555855406329</v>
      </c>
      <c r="BG7" s="19">
        <f t="shared" si="33"/>
        <v>-0.34470753952469696</v>
      </c>
      <c r="BH7" s="15">
        <v>39.763390200000003</v>
      </c>
      <c r="BI7" s="16">
        <f t="shared" si="34"/>
        <v>25.148761083253909</v>
      </c>
      <c r="BJ7" s="22">
        <f t="shared" si="35"/>
        <v>-0.25772652537934376</v>
      </c>
      <c r="BK7" s="15">
        <v>68.171870299999995</v>
      </c>
      <c r="BL7" s="16">
        <f t="shared" si="36"/>
        <v>14.668806878839586</v>
      </c>
      <c r="BM7" s="19">
        <f t="shared" si="37"/>
        <v>-0.42257932087051003</v>
      </c>
      <c r="BN7" s="15">
        <v>116.656689</v>
      </c>
      <c r="BO7" s="16">
        <f t="shared" si="38"/>
        <v>8.5721616871879505</v>
      </c>
      <c r="BP7" s="19">
        <f t="shared" si="39"/>
        <v>-0.52566202965489872</v>
      </c>
      <c r="BQ7" s="15">
        <v>25.513007600000002</v>
      </c>
      <c r="BR7" s="16">
        <f t="shared" si="40"/>
        <v>39.195692474924044</v>
      </c>
      <c r="BS7" s="19">
        <f t="shared" si="41"/>
        <v>-0.66578686647481999</v>
      </c>
      <c r="BT7" s="15">
        <v>38.842989600000003</v>
      </c>
      <c r="BU7" s="16">
        <f t="shared" si="42"/>
        <v>26.207926590696815</v>
      </c>
      <c r="BV7" s="19">
        <f t="shared" si="43"/>
        <v>-0.57706667126954736</v>
      </c>
      <c r="BW7" s="15">
        <v>121.41085200000001</v>
      </c>
      <c r="BX7" s="18">
        <f t="shared" si="44"/>
        <v>1.7914090529659078E-2</v>
      </c>
      <c r="BY7" s="19">
        <f t="shared" si="45"/>
        <v>-6.1336686991899834E-2</v>
      </c>
      <c r="BZ7" s="15">
        <v>162.08277100000001</v>
      </c>
      <c r="CA7" s="18">
        <f t="shared" si="46"/>
        <v>2.4863404062030001E-2</v>
      </c>
      <c r="CB7" s="19">
        <f t="shared" si="47"/>
        <v>-4.2101297219443751E-2</v>
      </c>
      <c r="CC7" s="7">
        <f t="shared" si="48"/>
        <v>-0.40218727196447474</v>
      </c>
      <c r="CD7" s="61">
        <f t="shared" si="49"/>
        <v>-0.64773514605270155</v>
      </c>
    </row>
    <row r="8" spans="1:82" x14ac:dyDescent="0.25">
      <c r="A8" s="5">
        <v>22002000301</v>
      </c>
      <c r="B8" s="5">
        <v>22002</v>
      </c>
      <c r="C8" s="6" t="s">
        <v>9</v>
      </c>
      <c r="D8" s="6" t="s">
        <v>7</v>
      </c>
      <c r="E8" s="5">
        <v>38</v>
      </c>
      <c r="F8" s="15">
        <v>14.476958509999999</v>
      </c>
      <c r="G8" s="16">
        <f t="shared" si="0"/>
        <v>69.075282581575905</v>
      </c>
      <c r="H8" s="17">
        <v>1</v>
      </c>
      <c r="I8" s="7">
        <f t="shared" si="1"/>
        <v>69.075282581575905</v>
      </c>
      <c r="J8" s="18">
        <f t="shared" si="2"/>
        <v>23.025094193858635</v>
      </c>
      <c r="K8" s="19">
        <f t="shared" si="3"/>
        <v>-0.63162739648959343</v>
      </c>
      <c r="L8" s="15">
        <v>27.781364400000001</v>
      </c>
      <c r="M8" s="16">
        <f t="shared" si="4"/>
        <v>35.995352337698719</v>
      </c>
      <c r="N8" s="19">
        <f t="shared" si="5"/>
        <v>-0.65807394275575337</v>
      </c>
      <c r="O8" s="15">
        <v>27.781364400000001</v>
      </c>
      <c r="P8" s="16">
        <f t="shared" si="6"/>
        <v>35.995352337698719</v>
      </c>
      <c r="Q8" s="17">
        <v>2</v>
      </c>
      <c r="R8" s="7">
        <f t="shared" si="7"/>
        <v>71.990704675397438</v>
      </c>
      <c r="S8" s="18">
        <f t="shared" si="8"/>
        <v>35.995352337698719</v>
      </c>
      <c r="T8" s="19">
        <f t="shared" si="9"/>
        <v>-0.62243724947631163</v>
      </c>
      <c r="U8" s="15">
        <v>26.391954299999998</v>
      </c>
      <c r="V8" s="16">
        <f t="shared" si="10"/>
        <v>37.890335389069691</v>
      </c>
      <c r="W8" s="19">
        <f t="shared" si="11"/>
        <v>-0.97894058859412647</v>
      </c>
      <c r="X8" s="15">
        <v>39.274792300000001</v>
      </c>
      <c r="Y8" s="16">
        <f t="shared" si="12"/>
        <v>27.197116202190585</v>
      </c>
      <c r="Z8" s="17">
        <v>3</v>
      </c>
      <c r="AA8" s="20">
        <f t="shared" si="13"/>
        <v>81.591348606571756</v>
      </c>
      <c r="AB8" s="18">
        <f t="shared" si="14"/>
        <v>27.197116202190585</v>
      </c>
      <c r="AC8" s="19">
        <f t="shared" si="15"/>
        <v>6.8017528929085899E-2</v>
      </c>
      <c r="AD8" s="15">
        <v>40.113036200000003</v>
      </c>
      <c r="AE8" s="16">
        <f t="shared" si="16"/>
        <v>26.683153941859924</v>
      </c>
      <c r="AF8" s="17">
        <v>2</v>
      </c>
      <c r="AG8" s="7">
        <f t="shared" si="17"/>
        <v>53.366307883719848</v>
      </c>
      <c r="AH8" s="18">
        <f t="shared" si="18"/>
        <v>17.568294668255501</v>
      </c>
      <c r="AI8" s="19">
        <f t="shared" si="19"/>
        <v>-0.33198735760291997</v>
      </c>
      <c r="AJ8" s="5">
        <v>0</v>
      </c>
      <c r="AK8" s="15">
        <v>23.719080600000002</v>
      </c>
      <c r="AL8" s="16">
        <f t="shared" si="20"/>
        <v>42.160150170407533</v>
      </c>
      <c r="AM8" s="17">
        <v>1</v>
      </c>
      <c r="AN8" s="7">
        <f t="shared" si="21"/>
        <v>42.160150170407533</v>
      </c>
      <c r="AO8" s="18">
        <f t="shared" si="22"/>
        <v>0</v>
      </c>
      <c r="AP8" s="19">
        <f t="shared" si="23"/>
        <v>-1.0465207101426044</v>
      </c>
      <c r="AQ8" s="5">
        <v>0</v>
      </c>
      <c r="AR8" s="15">
        <v>27.160610800000001</v>
      </c>
      <c r="AS8" s="21">
        <f t="shared" si="24"/>
        <v>0</v>
      </c>
      <c r="AT8" s="19">
        <f t="shared" si="25"/>
        <v>-1.0252866396461213</v>
      </c>
      <c r="AU8" s="5">
        <v>0</v>
      </c>
      <c r="AV8" s="15">
        <v>27.160610800000001</v>
      </c>
      <c r="AW8" s="16">
        <f t="shared" si="26"/>
        <v>0</v>
      </c>
      <c r="AX8" s="19">
        <f t="shared" si="27"/>
        <v>-0.82680925094591806</v>
      </c>
      <c r="AY8" s="15">
        <v>33.079756600000003</v>
      </c>
      <c r="AZ8" s="16">
        <f t="shared" si="28"/>
        <v>30.229968499828679</v>
      </c>
      <c r="BA8" s="19">
        <f t="shared" si="29"/>
        <v>-8.8735997307803377E-2</v>
      </c>
      <c r="BB8" s="15">
        <v>16.15645087</v>
      </c>
      <c r="BC8" s="16">
        <f t="shared" si="30"/>
        <v>61.894781721946337</v>
      </c>
      <c r="BD8" s="19">
        <f t="shared" si="31"/>
        <v>-0.57423196573700641</v>
      </c>
      <c r="BE8" s="15">
        <v>33.079756600000003</v>
      </c>
      <c r="BF8" s="21">
        <f t="shared" si="32"/>
        <v>30.229968499828679</v>
      </c>
      <c r="BG8" s="19">
        <f t="shared" si="33"/>
        <v>-0.44146163849019193</v>
      </c>
      <c r="BH8" s="15">
        <v>42.744497899999999</v>
      </c>
      <c r="BI8" s="16">
        <f t="shared" si="34"/>
        <v>23.394823875098087</v>
      </c>
      <c r="BJ8" s="22">
        <f t="shared" si="35"/>
        <v>-0.38660450616771874</v>
      </c>
      <c r="BK8" s="15">
        <v>71.152978000000004</v>
      </c>
      <c r="BL8" s="16">
        <f t="shared" si="36"/>
        <v>14.054225530799286</v>
      </c>
      <c r="BM8" s="19">
        <f t="shared" si="37"/>
        <v>-0.47864920062857269</v>
      </c>
      <c r="BN8" s="15">
        <v>119.63779599999999</v>
      </c>
      <c r="BO8" s="16">
        <f t="shared" si="38"/>
        <v>8.3585625398849714</v>
      </c>
      <c r="BP8" s="19">
        <f t="shared" si="39"/>
        <v>-0.55172388605279099</v>
      </c>
      <c r="BQ8" s="15">
        <v>27.160610800000001</v>
      </c>
      <c r="BR8" s="16">
        <f t="shared" si="40"/>
        <v>36.818023252996944</v>
      </c>
      <c r="BS8" s="19">
        <f t="shared" si="41"/>
        <v>-0.77540040233685614</v>
      </c>
      <c r="BT8" s="15">
        <v>41.824097299999998</v>
      </c>
      <c r="BU8" s="16">
        <f t="shared" si="42"/>
        <v>24.339896990436657</v>
      </c>
      <c r="BV8" s="19">
        <f t="shared" si="43"/>
        <v>-0.65988680125837207</v>
      </c>
      <c r="BW8" s="15">
        <v>114.264782</v>
      </c>
      <c r="BX8" s="18">
        <f t="shared" si="44"/>
        <v>1.6859692650042179E-2</v>
      </c>
      <c r="BY8" s="19">
        <f t="shared" si="45"/>
        <v>-6.1713274067786671E-2</v>
      </c>
      <c r="BZ8" s="15">
        <v>169.32011600000001</v>
      </c>
      <c r="CA8" s="18">
        <f t="shared" si="46"/>
        <v>2.5973608631961204E-2</v>
      </c>
      <c r="CB8" s="19">
        <f t="shared" si="47"/>
        <v>-4.1668470363743555E-2</v>
      </c>
      <c r="CC8" s="7">
        <f t="shared" si="48"/>
        <v>-0.53230219732290029</v>
      </c>
      <c r="CD8" s="61">
        <f t="shared" si="49"/>
        <v>-0.85728929173466795</v>
      </c>
    </row>
    <row r="9" spans="1:82" x14ac:dyDescent="0.25">
      <c r="A9" s="5">
        <v>22002000401</v>
      </c>
      <c r="B9" s="5">
        <v>22002</v>
      </c>
      <c r="C9" s="6" t="s">
        <v>10</v>
      </c>
      <c r="D9" s="6" t="s">
        <v>7</v>
      </c>
      <c r="E9" s="5">
        <v>2</v>
      </c>
      <c r="F9" s="15">
        <v>13.91880065</v>
      </c>
      <c r="G9" s="16">
        <f t="shared" si="0"/>
        <v>71.845270662742053</v>
      </c>
      <c r="H9" s="17">
        <v>1</v>
      </c>
      <c r="I9" s="7">
        <f t="shared" si="1"/>
        <v>71.845270662742053</v>
      </c>
      <c r="J9" s="18">
        <f t="shared" si="2"/>
        <v>23.948423554247348</v>
      </c>
      <c r="K9" s="19">
        <f t="shared" si="3"/>
        <v>-0.58083874541759428</v>
      </c>
      <c r="L9" s="15">
        <v>26.608530699999999</v>
      </c>
      <c r="M9" s="16">
        <f t="shared" si="4"/>
        <v>37.581932323681443</v>
      </c>
      <c r="N9" s="19">
        <f t="shared" si="5"/>
        <v>-0.56536056497327858</v>
      </c>
      <c r="O9" s="15">
        <v>26.608530699999999</v>
      </c>
      <c r="P9" s="16">
        <f t="shared" si="6"/>
        <v>37.581932323681443</v>
      </c>
      <c r="Q9" s="17">
        <v>2</v>
      </c>
      <c r="R9" s="7">
        <f t="shared" si="7"/>
        <v>75.163864647362885</v>
      </c>
      <c r="S9" s="18">
        <f t="shared" si="8"/>
        <v>37.581932323681443</v>
      </c>
      <c r="T9" s="19">
        <f t="shared" si="9"/>
        <v>-0.53390434038237211</v>
      </c>
      <c r="U9" s="15">
        <v>25.833796499999998</v>
      </c>
      <c r="V9" s="16">
        <f t="shared" si="10"/>
        <v>38.708983404742703</v>
      </c>
      <c r="W9" s="19">
        <f t="shared" si="11"/>
        <v>-0.94397488977259181</v>
      </c>
      <c r="X9" s="15">
        <v>38.716634499999998</v>
      </c>
      <c r="Y9" s="16">
        <f t="shared" si="12"/>
        <v>27.58920303364695</v>
      </c>
      <c r="Z9" s="17">
        <v>3</v>
      </c>
      <c r="AA9" s="20">
        <f t="shared" si="13"/>
        <v>82.767609100940845</v>
      </c>
      <c r="AB9" s="18">
        <f t="shared" si="14"/>
        <v>27.58920303364695</v>
      </c>
      <c r="AC9" s="19">
        <f t="shared" si="15"/>
        <v>9.8540687793302564E-2</v>
      </c>
      <c r="AD9" s="15">
        <v>39.5548784</v>
      </c>
      <c r="AE9" s="16">
        <f t="shared" si="16"/>
        <v>27.059679192440647</v>
      </c>
      <c r="AF9" s="17">
        <v>2</v>
      </c>
      <c r="AG9" s="7">
        <f t="shared" si="17"/>
        <v>54.119358384881295</v>
      </c>
      <c r="AH9" s="18">
        <f t="shared" si="18"/>
        <v>17.816200390594553</v>
      </c>
      <c r="AI9" s="19">
        <f t="shared" si="19"/>
        <v>-0.31441803013418607</v>
      </c>
      <c r="AJ9" s="5">
        <v>0</v>
      </c>
      <c r="AK9" s="15">
        <v>26.391954299999998</v>
      </c>
      <c r="AL9" s="16">
        <f t="shared" si="20"/>
        <v>37.890335389069691</v>
      </c>
      <c r="AM9" s="17">
        <v>1</v>
      </c>
      <c r="AN9" s="7">
        <f t="shared" si="21"/>
        <v>37.890335389069691</v>
      </c>
      <c r="AO9" s="18">
        <f t="shared" si="22"/>
        <v>0</v>
      </c>
      <c r="AP9" s="19">
        <f t="shared" si="23"/>
        <v>-1.0465207101426044</v>
      </c>
      <c r="AQ9" s="5">
        <v>0</v>
      </c>
      <c r="AR9" s="15">
        <v>25.987777139999999</v>
      </c>
      <c r="AS9" s="21">
        <f t="shared" si="24"/>
        <v>0</v>
      </c>
      <c r="AT9" s="19">
        <f t="shared" si="25"/>
        <v>-1.0252866396461213</v>
      </c>
      <c r="AU9" s="5">
        <v>0</v>
      </c>
      <c r="AV9" s="15">
        <v>25.987777099999999</v>
      </c>
      <c r="AW9" s="16">
        <f t="shared" si="26"/>
        <v>0</v>
      </c>
      <c r="AX9" s="19">
        <f t="shared" si="27"/>
        <v>-0.82680925094591806</v>
      </c>
      <c r="AY9" s="15">
        <v>31.906922900000001</v>
      </c>
      <c r="AZ9" s="16">
        <f t="shared" si="28"/>
        <v>31.34116076107107</v>
      </c>
      <c r="BA9" s="19">
        <f t="shared" si="29"/>
        <v>-1.0355962453715698E-2</v>
      </c>
      <c r="BB9" s="15">
        <v>15.59829302</v>
      </c>
      <c r="BC9" s="16">
        <f t="shared" si="30"/>
        <v>64.109579087776368</v>
      </c>
      <c r="BD9" s="19">
        <f t="shared" si="31"/>
        <v>-0.48660715718662212</v>
      </c>
      <c r="BE9" s="15">
        <v>31.906922900000001</v>
      </c>
      <c r="BF9" s="21">
        <f t="shared" si="32"/>
        <v>31.34116076107107</v>
      </c>
      <c r="BG9" s="19">
        <f t="shared" si="33"/>
        <v>-0.3736128035013847</v>
      </c>
      <c r="BH9" s="15">
        <v>42.186340100000002</v>
      </c>
      <c r="BI9" s="16">
        <f t="shared" si="34"/>
        <v>23.704355429496001</v>
      </c>
      <c r="BJ9" s="22">
        <f t="shared" si="35"/>
        <v>-0.36386036143118367</v>
      </c>
      <c r="BK9" s="15">
        <v>70.594820100000007</v>
      </c>
      <c r="BL9" s="16">
        <f t="shared" si="36"/>
        <v>14.165345255975797</v>
      </c>
      <c r="BM9" s="19">
        <f t="shared" si="37"/>
        <v>-0.46851145458524923</v>
      </c>
      <c r="BN9" s="15">
        <v>119.079638</v>
      </c>
      <c r="BO9" s="16">
        <f t="shared" si="38"/>
        <v>8.3977413502046421</v>
      </c>
      <c r="BP9" s="19">
        <f t="shared" si="39"/>
        <v>-0.54694356487040741</v>
      </c>
      <c r="BQ9" s="15">
        <v>25.987777099999999</v>
      </c>
      <c r="BR9" s="16">
        <f t="shared" si="40"/>
        <v>38.479628178741002</v>
      </c>
      <c r="BS9" s="19">
        <f t="shared" si="41"/>
        <v>-0.698798329417326</v>
      </c>
      <c r="BT9" s="15">
        <v>41.265939400000001</v>
      </c>
      <c r="BU9" s="16">
        <f t="shared" si="42"/>
        <v>24.669115372180279</v>
      </c>
      <c r="BV9" s="19">
        <f t="shared" si="43"/>
        <v>-0.64529072142809518</v>
      </c>
      <c r="BW9" s="15">
        <v>115.63643399999999</v>
      </c>
      <c r="BX9" s="18">
        <f t="shared" si="44"/>
        <v>1.7062078991118081E-2</v>
      </c>
      <c r="BY9" s="19">
        <f t="shared" si="45"/>
        <v>-6.1640990082909061E-2</v>
      </c>
      <c r="BZ9" s="15">
        <v>136.03868600000001</v>
      </c>
      <c r="CA9" s="18">
        <f t="shared" si="46"/>
        <v>2.0868256368134427E-2</v>
      </c>
      <c r="CB9" s="19">
        <f t="shared" si="47"/>
        <v>-4.3658854503245838E-2</v>
      </c>
      <c r="CC9" s="7">
        <f t="shared" si="48"/>
        <v>-0.49672908858323694</v>
      </c>
      <c r="CD9" s="61">
        <f t="shared" si="49"/>
        <v>-0.79999769055473358</v>
      </c>
    </row>
    <row r="10" spans="1:82" x14ac:dyDescent="0.25">
      <c r="A10" s="5">
        <v>22002000501</v>
      </c>
      <c r="B10" s="5">
        <v>22002</v>
      </c>
      <c r="C10" s="6" t="s">
        <v>11</v>
      </c>
      <c r="D10" s="6" t="s">
        <v>7</v>
      </c>
      <c r="E10" s="5">
        <v>2</v>
      </c>
      <c r="F10" s="15">
        <v>11.80408473</v>
      </c>
      <c r="G10" s="16">
        <f t="shared" si="0"/>
        <v>84.716436968510308</v>
      </c>
      <c r="H10" s="17">
        <v>1</v>
      </c>
      <c r="I10" s="7">
        <f t="shared" si="1"/>
        <v>84.716436968510308</v>
      </c>
      <c r="J10" s="18">
        <f t="shared" si="2"/>
        <v>28.238812322836772</v>
      </c>
      <c r="K10" s="19">
        <f t="shared" si="3"/>
        <v>-0.34484163812385776</v>
      </c>
      <c r="L10" s="15">
        <v>24.493814799999999</v>
      </c>
      <c r="M10" s="16">
        <f t="shared" si="4"/>
        <v>40.826633505859611</v>
      </c>
      <c r="N10" s="19">
        <f t="shared" si="5"/>
        <v>-0.37575322771180697</v>
      </c>
      <c r="O10" s="15">
        <v>24.493814799999999</v>
      </c>
      <c r="P10" s="16">
        <f t="shared" si="6"/>
        <v>40.826633505859611</v>
      </c>
      <c r="Q10" s="17">
        <v>2</v>
      </c>
      <c r="R10" s="7">
        <f t="shared" si="7"/>
        <v>81.653267011719223</v>
      </c>
      <c r="S10" s="18">
        <f t="shared" si="8"/>
        <v>40.826633505859611</v>
      </c>
      <c r="T10" s="19">
        <f t="shared" si="9"/>
        <v>-0.35284644394051834</v>
      </c>
      <c r="U10" s="15">
        <v>23.719080600000002</v>
      </c>
      <c r="V10" s="16">
        <f t="shared" si="10"/>
        <v>42.160150170407533</v>
      </c>
      <c r="W10" s="19">
        <f t="shared" si="11"/>
        <v>-0.79657032101916825</v>
      </c>
      <c r="X10" s="15">
        <v>36.601918499999996</v>
      </c>
      <c r="Y10" s="16">
        <f t="shared" si="12"/>
        <v>29.183199509063989</v>
      </c>
      <c r="Z10" s="17">
        <v>3</v>
      </c>
      <c r="AA10" s="20">
        <f t="shared" si="13"/>
        <v>87.549598527191961</v>
      </c>
      <c r="AB10" s="18">
        <f t="shared" si="14"/>
        <v>29.183199509063986</v>
      </c>
      <c r="AC10" s="19">
        <f t="shared" si="15"/>
        <v>0.22263005714915754</v>
      </c>
      <c r="AD10" s="15">
        <v>37.440162399999998</v>
      </c>
      <c r="AE10" s="16">
        <f t="shared" si="16"/>
        <v>28.588078987606103</v>
      </c>
      <c r="AF10" s="17">
        <v>2</v>
      </c>
      <c r="AG10" s="7">
        <f t="shared" si="17"/>
        <v>57.176157975212206</v>
      </c>
      <c r="AH10" s="18">
        <f t="shared" si="18"/>
        <v>18.822504893835614</v>
      </c>
      <c r="AI10" s="19">
        <f t="shared" si="19"/>
        <v>-0.24310021954116004</v>
      </c>
      <c r="AJ10" s="5">
        <v>0</v>
      </c>
      <c r="AK10" s="15">
        <v>25.833796499999998</v>
      </c>
      <c r="AL10" s="16">
        <f t="shared" si="20"/>
        <v>38.708983404742703</v>
      </c>
      <c r="AM10" s="17">
        <v>1</v>
      </c>
      <c r="AN10" s="7">
        <f t="shared" si="21"/>
        <v>38.708983404742703</v>
      </c>
      <c r="AO10" s="18">
        <f t="shared" si="22"/>
        <v>0</v>
      </c>
      <c r="AP10" s="19">
        <f t="shared" si="23"/>
        <v>-1.0465207101426044</v>
      </c>
      <c r="AQ10" s="5">
        <v>0</v>
      </c>
      <c r="AR10" s="15">
        <v>23.87306122</v>
      </c>
      <c r="AS10" s="21">
        <f t="shared" si="24"/>
        <v>0</v>
      </c>
      <c r="AT10" s="19">
        <f t="shared" si="25"/>
        <v>-1.0252866396461213</v>
      </c>
      <c r="AU10" s="5">
        <v>0</v>
      </c>
      <c r="AV10" s="15">
        <v>23.873061199999999</v>
      </c>
      <c r="AW10" s="16">
        <f t="shared" si="26"/>
        <v>0</v>
      </c>
      <c r="AX10" s="19">
        <f t="shared" si="27"/>
        <v>-0.82680925094591806</v>
      </c>
      <c r="AY10" s="15">
        <v>29.792207000000001</v>
      </c>
      <c r="AZ10" s="16">
        <f t="shared" si="28"/>
        <v>33.56582478095698</v>
      </c>
      <c r="BA10" s="19">
        <f t="shared" si="29"/>
        <v>0.14656489588841812</v>
      </c>
      <c r="BB10" s="15">
        <v>13.4835771</v>
      </c>
      <c r="BC10" s="16">
        <f t="shared" si="30"/>
        <v>74.164295763918616</v>
      </c>
      <c r="BD10" s="19">
        <f t="shared" si="31"/>
        <v>-8.8808858629798537E-2</v>
      </c>
      <c r="BE10" s="15">
        <v>29.792207000000001</v>
      </c>
      <c r="BF10" s="21">
        <f t="shared" si="32"/>
        <v>33.56582478095698</v>
      </c>
      <c r="BG10" s="19">
        <f t="shared" si="33"/>
        <v>-0.23777594857043571</v>
      </c>
      <c r="BH10" s="15">
        <v>40.071624100000001</v>
      </c>
      <c r="BI10" s="16">
        <f t="shared" si="34"/>
        <v>24.955314950661059</v>
      </c>
      <c r="BJ10" s="22">
        <f t="shared" si="35"/>
        <v>-0.27194080103525531</v>
      </c>
      <c r="BK10" s="15">
        <v>68.4801042</v>
      </c>
      <c r="BL10" s="16">
        <f t="shared" si="36"/>
        <v>14.602781518547982</v>
      </c>
      <c r="BM10" s="19">
        <f t="shared" si="37"/>
        <v>-0.42860298889157444</v>
      </c>
      <c r="BN10" s="15">
        <v>116.964923</v>
      </c>
      <c r="BO10" s="16">
        <f t="shared" si="38"/>
        <v>8.5495717378448575</v>
      </c>
      <c r="BP10" s="19">
        <f t="shared" si="39"/>
        <v>-0.52841829541367658</v>
      </c>
      <c r="BQ10" s="15">
        <v>23.873061199999999</v>
      </c>
      <c r="BR10" s="16">
        <f t="shared" si="40"/>
        <v>41.888218340427997</v>
      </c>
      <c r="BS10" s="19">
        <f t="shared" si="41"/>
        <v>-0.54165804409864915</v>
      </c>
      <c r="BT10" s="15">
        <v>39.1512235</v>
      </c>
      <c r="BU10" s="16">
        <f t="shared" si="42"/>
        <v>26.001594049800254</v>
      </c>
      <c r="BV10" s="19">
        <f t="shared" si="43"/>
        <v>-0.58621453908470278</v>
      </c>
      <c r="BW10" s="15">
        <v>120.83769100000001</v>
      </c>
      <c r="BX10" s="18">
        <f t="shared" si="44"/>
        <v>1.7829521005000196E-2</v>
      </c>
      <c r="BY10" s="19">
        <f t="shared" si="45"/>
        <v>-6.1366891709318271E-2</v>
      </c>
      <c r="BZ10" s="15">
        <v>53.481102999999997</v>
      </c>
      <c r="CA10" s="18">
        <f t="shared" si="46"/>
        <v>8.2039705106722576E-3</v>
      </c>
      <c r="CB10" s="19">
        <f t="shared" si="47"/>
        <v>-4.8596181529123143E-2</v>
      </c>
      <c r="CC10" s="7">
        <f t="shared" si="48"/>
        <v>-0.39136400247347963</v>
      </c>
      <c r="CD10" s="61">
        <f t="shared" si="49"/>
        <v>-0.63030393295071974</v>
      </c>
    </row>
    <row r="11" spans="1:82" x14ac:dyDescent="0.25">
      <c r="A11" s="5">
        <v>22003000101</v>
      </c>
      <c r="B11" s="5">
        <v>22003</v>
      </c>
      <c r="C11" s="6" t="s">
        <v>12</v>
      </c>
      <c r="D11" s="6" t="s">
        <v>12</v>
      </c>
      <c r="E11" s="5">
        <v>180</v>
      </c>
      <c r="F11" s="15">
        <v>10.239572450000001</v>
      </c>
      <c r="G11" s="16">
        <f t="shared" si="0"/>
        <v>97.660327604791732</v>
      </c>
      <c r="H11" s="17">
        <v>1</v>
      </c>
      <c r="I11" s="7">
        <f t="shared" si="1"/>
        <v>97.660327604791732</v>
      </c>
      <c r="J11" s="18">
        <f t="shared" si="2"/>
        <v>32.553442534930575</v>
      </c>
      <c r="K11" s="19">
        <f t="shared" si="3"/>
        <v>-0.10751110608653107</v>
      </c>
      <c r="L11" s="15">
        <v>15.695980199999999</v>
      </c>
      <c r="M11" s="16">
        <f t="shared" si="4"/>
        <v>63.710579859166749</v>
      </c>
      <c r="N11" s="19">
        <f t="shared" si="5"/>
        <v>0.96149291313996255</v>
      </c>
      <c r="O11" s="15">
        <v>15.695980199999999</v>
      </c>
      <c r="P11" s="16">
        <f t="shared" si="6"/>
        <v>63.710579859166749</v>
      </c>
      <c r="Q11" s="17">
        <v>2</v>
      </c>
      <c r="R11" s="7">
        <f t="shared" si="7"/>
        <v>127.4211597183335</v>
      </c>
      <c r="S11" s="18">
        <f t="shared" si="8"/>
        <v>63.710579859166749</v>
      </c>
      <c r="T11" s="19">
        <f t="shared" si="9"/>
        <v>0.92410294411888083</v>
      </c>
      <c r="U11" s="15">
        <v>15.8469433</v>
      </c>
      <c r="V11" s="16">
        <f t="shared" si="10"/>
        <v>63.103652298673907</v>
      </c>
      <c r="W11" s="19">
        <f t="shared" si="11"/>
        <v>9.7958430856084383E-2</v>
      </c>
      <c r="X11" s="15">
        <v>29.112841499999998</v>
      </c>
      <c r="Y11" s="16">
        <f t="shared" si="12"/>
        <v>36.690375619981999</v>
      </c>
      <c r="Z11" s="17">
        <v>3</v>
      </c>
      <c r="AA11" s="20">
        <f t="shared" si="13"/>
        <v>110.07112685994599</v>
      </c>
      <c r="AB11" s="18">
        <f t="shared" si="14"/>
        <v>36.690375619981999</v>
      </c>
      <c r="AC11" s="19">
        <f t="shared" si="15"/>
        <v>0.80704838153938729</v>
      </c>
      <c r="AD11" s="15">
        <v>28.2745976</v>
      </c>
      <c r="AE11" s="16">
        <f t="shared" si="16"/>
        <v>37.855262704074697</v>
      </c>
      <c r="AF11" s="17">
        <v>2</v>
      </c>
      <c r="AG11" s="7">
        <f t="shared" si="17"/>
        <v>75.710525408149394</v>
      </c>
      <c r="AH11" s="18">
        <f t="shared" si="18"/>
        <v>24.924055506275359</v>
      </c>
      <c r="AI11" s="19">
        <f t="shared" si="19"/>
        <v>0.18932279903843494</v>
      </c>
      <c r="AJ11" s="5">
        <v>19</v>
      </c>
      <c r="AK11" s="15">
        <v>10</v>
      </c>
      <c r="AL11" s="16">
        <f t="shared" si="20"/>
        <v>100</v>
      </c>
      <c r="AM11" s="17">
        <v>2</v>
      </c>
      <c r="AN11" s="7">
        <f t="shared" si="21"/>
        <v>200</v>
      </c>
      <c r="AO11" s="18">
        <f t="shared" si="22"/>
        <v>66.666666666666671</v>
      </c>
      <c r="AP11" s="19">
        <f t="shared" si="23"/>
        <v>1.1042931958489164</v>
      </c>
      <c r="AQ11" s="5">
        <v>2</v>
      </c>
      <c r="AR11" s="15">
        <v>29.081460289999999</v>
      </c>
      <c r="AS11" s="21">
        <f t="shared" si="24"/>
        <v>34.386168714638508</v>
      </c>
      <c r="AT11" s="19">
        <f t="shared" si="25"/>
        <v>0.17908161175071252</v>
      </c>
      <c r="AU11" s="5">
        <v>3</v>
      </c>
      <c r="AV11" s="15">
        <v>29.0814603</v>
      </c>
      <c r="AW11" s="16">
        <f t="shared" si="26"/>
        <v>34.386168702814416</v>
      </c>
      <c r="AX11" s="19">
        <f t="shared" si="27"/>
        <v>0.48934892222269311</v>
      </c>
      <c r="AY11" s="15">
        <v>29.0814603</v>
      </c>
      <c r="AZ11" s="16">
        <f t="shared" si="28"/>
        <v>34.386168702814416</v>
      </c>
      <c r="BA11" s="19">
        <f t="shared" si="29"/>
        <v>0.20442939641655761</v>
      </c>
      <c r="BB11" s="15">
        <v>10</v>
      </c>
      <c r="BC11" s="16">
        <f t="shared" si="30"/>
        <v>100</v>
      </c>
      <c r="BD11" s="19">
        <f t="shared" si="31"/>
        <v>0.93333821106502679</v>
      </c>
      <c r="BE11" s="15">
        <v>29.0814603</v>
      </c>
      <c r="BF11" s="21">
        <f t="shared" si="32"/>
        <v>34.386168702814416</v>
      </c>
      <c r="BG11" s="19">
        <f t="shared" si="33"/>
        <v>-0.18768616543430669</v>
      </c>
      <c r="BH11" s="15">
        <v>29.0814603</v>
      </c>
      <c r="BI11" s="16">
        <f t="shared" si="34"/>
        <v>34.386168702814416</v>
      </c>
      <c r="BJ11" s="22">
        <f t="shared" si="35"/>
        <v>0.42103120676310718</v>
      </c>
      <c r="BK11" s="15">
        <v>39.2439885</v>
      </c>
      <c r="BL11" s="16">
        <f t="shared" si="36"/>
        <v>25.481609750242384</v>
      </c>
      <c r="BM11" s="19">
        <f t="shared" si="37"/>
        <v>0.56390124639759187</v>
      </c>
      <c r="BN11" s="15">
        <v>87.728806800000001</v>
      </c>
      <c r="BO11" s="16">
        <f t="shared" si="38"/>
        <v>11.398764402207735</v>
      </c>
      <c r="BP11" s="19">
        <f t="shared" si="39"/>
        <v>-0.18077996910881344</v>
      </c>
      <c r="BQ11" s="15">
        <v>23.7415731</v>
      </c>
      <c r="BR11" s="16">
        <f t="shared" si="40"/>
        <v>42.120208117127675</v>
      </c>
      <c r="BS11" s="19">
        <f t="shared" si="41"/>
        <v>-0.53096302417182961</v>
      </c>
      <c r="BT11" s="15">
        <v>20.186478600000001</v>
      </c>
      <c r="BU11" s="16">
        <f t="shared" si="42"/>
        <v>50.429509780868855</v>
      </c>
      <c r="BV11" s="19">
        <f t="shared" si="43"/>
        <v>0.49681067417819169</v>
      </c>
      <c r="BW11" s="15">
        <v>217.21711300000001</v>
      </c>
      <c r="BX11" s="18">
        <f t="shared" si="44"/>
        <v>3.2050240672663974E-2</v>
      </c>
      <c r="BY11" s="19">
        <f t="shared" si="45"/>
        <v>-5.6287842006944422E-2</v>
      </c>
      <c r="BZ11" s="15">
        <v>181.22003100000001</v>
      </c>
      <c r="CA11" s="18">
        <f t="shared" si="46"/>
        <v>2.77990487643292E-2</v>
      </c>
      <c r="CB11" s="19">
        <f t="shared" si="47"/>
        <v>-4.0956800159746148E-2</v>
      </c>
      <c r="CC11" s="7">
        <f t="shared" si="48"/>
        <v>0.32989342244038822</v>
      </c>
      <c r="CD11" s="61">
        <f t="shared" si="49"/>
        <v>0.53130364648915429</v>
      </c>
    </row>
    <row r="12" spans="1:82" x14ac:dyDescent="0.25">
      <c r="A12" s="5">
        <v>22004000101</v>
      </c>
      <c r="B12" s="5">
        <v>22004</v>
      </c>
      <c r="C12" s="6" t="s">
        <v>13</v>
      </c>
      <c r="D12" s="6" t="s">
        <v>13</v>
      </c>
      <c r="E12" s="5">
        <v>123</v>
      </c>
      <c r="F12" s="15">
        <v>10.02556659</v>
      </c>
      <c r="G12" s="16">
        <f t="shared" si="0"/>
        <v>99.744986083624426</v>
      </c>
      <c r="H12" s="17">
        <v>1</v>
      </c>
      <c r="I12" s="7">
        <f t="shared" si="1"/>
        <v>99.744986083624426</v>
      </c>
      <c r="J12" s="18">
        <f t="shared" si="2"/>
        <v>33.248328694541478</v>
      </c>
      <c r="K12" s="19">
        <f t="shared" si="3"/>
        <v>-6.9288200794770508E-2</v>
      </c>
      <c r="L12" s="15">
        <v>21.526910399999998</v>
      </c>
      <c r="M12" s="16">
        <f t="shared" si="4"/>
        <v>46.453484565067917</v>
      </c>
      <c r="N12" s="19">
        <f t="shared" si="5"/>
        <v>-4.6942595668589618E-2</v>
      </c>
      <c r="O12" s="15">
        <v>21.526910399999998</v>
      </c>
      <c r="P12" s="16">
        <f t="shared" si="6"/>
        <v>46.453484565067917</v>
      </c>
      <c r="Q12" s="17">
        <v>2</v>
      </c>
      <c r="R12" s="7">
        <f t="shared" si="7"/>
        <v>92.906969130135835</v>
      </c>
      <c r="S12" s="18">
        <f t="shared" si="8"/>
        <v>46.453484565067917</v>
      </c>
      <c r="T12" s="19">
        <f t="shared" si="9"/>
        <v>-3.8861963037422773E-2</v>
      </c>
      <c r="U12" s="15">
        <v>21.3974118</v>
      </c>
      <c r="V12" s="16">
        <f t="shared" si="10"/>
        <v>46.734624231515703</v>
      </c>
      <c r="W12" s="19">
        <f t="shared" si="11"/>
        <v>-0.60118759336895122</v>
      </c>
      <c r="X12" s="15">
        <v>44.804530499999998</v>
      </c>
      <c r="Y12" s="16">
        <f t="shared" si="12"/>
        <v>23.840470552414338</v>
      </c>
      <c r="Z12" s="17">
        <v>3</v>
      </c>
      <c r="AA12" s="20">
        <f t="shared" si="13"/>
        <v>71.521411657243021</v>
      </c>
      <c r="AB12" s="18">
        <f t="shared" si="14"/>
        <v>23.840470552414342</v>
      </c>
      <c r="AC12" s="19">
        <f t="shared" si="15"/>
        <v>-0.19329047786737408</v>
      </c>
      <c r="AD12" s="15">
        <v>44.838517799999998</v>
      </c>
      <c r="AE12" s="16">
        <f t="shared" si="16"/>
        <v>23.871045978241501</v>
      </c>
      <c r="AF12" s="17">
        <v>3</v>
      </c>
      <c r="AG12" s="7">
        <f t="shared" si="17"/>
        <v>71.613137934724506</v>
      </c>
      <c r="AH12" s="18">
        <f t="shared" si="18"/>
        <v>23.57518740282713</v>
      </c>
      <c r="AI12" s="19">
        <f t="shared" si="19"/>
        <v>9.3727162124495181E-2</v>
      </c>
      <c r="AJ12" s="5">
        <v>3</v>
      </c>
      <c r="AK12" s="15">
        <v>21.3974118</v>
      </c>
      <c r="AL12" s="16">
        <f t="shared" si="20"/>
        <v>46.734624231515703</v>
      </c>
      <c r="AM12" s="17">
        <v>3</v>
      </c>
      <c r="AN12" s="7">
        <f t="shared" si="21"/>
        <v>140.2038726945471</v>
      </c>
      <c r="AO12" s="18">
        <f t="shared" si="22"/>
        <v>46.734624231515703</v>
      </c>
      <c r="AP12" s="19">
        <f t="shared" si="23"/>
        <v>0.46124148518387947</v>
      </c>
      <c r="AQ12" s="5">
        <v>0</v>
      </c>
      <c r="AR12" s="15">
        <v>21.397411770000001</v>
      </c>
      <c r="AS12" s="21">
        <f t="shared" si="24"/>
        <v>0</v>
      </c>
      <c r="AT12" s="19">
        <f t="shared" si="25"/>
        <v>-1.0252866396461213</v>
      </c>
      <c r="AU12" s="5">
        <v>0</v>
      </c>
      <c r="AV12" s="15">
        <v>44.623365200000002</v>
      </c>
      <c r="AW12" s="16">
        <f t="shared" si="26"/>
        <v>0</v>
      </c>
      <c r="AX12" s="19">
        <f t="shared" si="27"/>
        <v>-0.82680925094591806</v>
      </c>
      <c r="AY12" s="15">
        <v>44.623365200000002</v>
      </c>
      <c r="AZ12" s="16">
        <f t="shared" si="28"/>
        <v>22.409784549373249</v>
      </c>
      <c r="BA12" s="19">
        <f t="shared" si="29"/>
        <v>-0.64034737184775659</v>
      </c>
      <c r="BB12" s="15">
        <v>10</v>
      </c>
      <c r="BC12" s="16">
        <f t="shared" si="30"/>
        <v>100</v>
      </c>
      <c r="BD12" s="19">
        <f t="shared" si="31"/>
        <v>0.93333821106502679</v>
      </c>
      <c r="BE12" s="15">
        <v>44.623365200000002</v>
      </c>
      <c r="BF12" s="21">
        <f t="shared" si="32"/>
        <v>22.409784549373249</v>
      </c>
      <c r="BG12" s="19">
        <f t="shared" si="33"/>
        <v>-0.91895809787277638</v>
      </c>
      <c r="BH12" s="15">
        <v>44.623365200000002</v>
      </c>
      <c r="BI12" s="16">
        <f t="shared" si="34"/>
        <v>22.409784549373249</v>
      </c>
      <c r="BJ12" s="22">
        <f t="shared" si="35"/>
        <v>-0.45898445153078049</v>
      </c>
      <c r="BK12" s="15">
        <v>44.623365200000002</v>
      </c>
      <c r="BL12" s="16">
        <f t="shared" si="36"/>
        <v>22.409784549373249</v>
      </c>
      <c r="BM12" s="19">
        <f t="shared" si="37"/>
        <v>0.28365051929738533</v>
      </c>
      <c r="BN12" s="15">
        <v>90.341254899999996</v>
      </c>
      <c r="BO12" s="16">
        <f t="shared" si="38"/>
        <v>11.069140019218397</v>
      </c>
      <c r="BP12" s="19">
        <f t="shared" si="39"/>
        <v>-0.22099840370081428</v>
      </c>
      <c r="BQ12" s="15">
        <v>21.3974118</v>
      </c>
      <c r="BR12" s="16">
        <f t="shared" si="40"/>
        <v>46.734624231515703</v>
      </c>
      <c r="BS12" s="19">
        <f t="shared" si="41"/>
        <v>-0.31823264873849794</v>
      </c>
      <c r="BT12" s="15">
        <v>41.620432600000001</v>
      </c>
      <c r="BU12" s="16">
        <f t="shared" si="42"/>
        <v>24.459001418452338</v>
      </c>
      <c r="BV12" s="19">
        <f t="shared" si="43"/>
        <v>-0.65460624028164571</v>
      </c>
      <c r="BW12" s="15">
        <v>193.22444400000001</v>
      </c>
      <c r="BX12" s="18">
        <f t="shared" si="44"/>
        <v>2.8510138305915523E-2</v>
      </c>
      <c r="BY12" s="19">
        <f t="shared" si="45"/>
        <v>-5.7552219358611913E-2</v>
      </c>
      <c r="BZ12" s="15">
        <v>123.07204</v>
      </c>
      <c r="CA12" s="18">
        <f t="shared" si="46"/>
        <v>1.8879180312497978E-2</v>
      </c>
      <c r="CB12" s="19">
        <f t="shared" si="47"/>
        <v>-4.4434320177074785E-2</v>
      </c>
      <c r="CC12" s="7">
        <f t="shared" si="48"/>
        <v>-0.22862226827191154</v>
      </c>
      <c r="CD12" s="61">
        <f t="shared" si="49"/>
        <v>-0.36820329396969825</v>
      </c>
    </row>
    <row r="13" spans="1:82" x14ac:dyDescent="0.25">
      <c r="A13" s="5">
        <v>22004000201</v>
      </c>
      <c r="B13" s="5">
        <v>22004</v>
      </c>
      <c r="C13" s="6" t="s">
        <v>14</v>
      </c>
      <c r="D13" s="6" t="s">
        <v>13</v>
      </c>
      <c r="E13" s="5">
        <v>2</v>
      </c>
      <c r="F13" s="15">
        <v>16.60105411</v>
      </c>
      <c r="G13" s="16">
        <f t="shared" si="0"/>
        <v>60.237138760822944</v>
      </c>
      <c r="H13" s="17">
        <v>1</v>
      </c>
      <c r="I13" s="7">
        <f t="shared" si="1"/>
        <v>60.237138760822944</v>
      </c>
      <c r="J13" s="18">
        <f t="shared" si="2"/>
        <v>20.079046253607647</v>
      </c>
      <c r="K13" s="19">
        <f t="shared" si="3"/>
        <v>-0.79367769760402807</v>
      </c>
      <c r="L13" s="15">
        <v>28.1023979</v>
      </c>
      <c r="M13" s="16">
        <f t="shared" si="4"/>
        <v>35.584152055579573</v>
      </c>
      <c r="N13" s="19">
        <f t="shared" si="5"/>
        <v>-0.68210283977777075</v>
      </c>
      <c r="O13" s="15">
        <v>28.1023979</v>
      </c>
      <c r="P13" s="16">
        <f t="shared" si="6"/>
        <v>35.584152055579573</v>
      </c>
      <c r="Q13" s="17">
        <v>2</v>
      </c>
      <c r="R13" s="7">
        <f t="shared" si="7"/>
        <v>71.168304111159145</v>
      </c>
      <c r="S13" s="18">
        <f t="shared" si="8"/>
        <v>35.584152055579573</v>
      </c>
      <c r="T13" s="19">
        <f t="shared" si="9"/>
        <v>-0.64538267770425417</v>
      </c>
      <c r="U13" s="15">
        <v>27.972899300000002</v>
      </c>
      <c r="V13" s="16">
        <f t="shared" si="10"/>
        <v>35.748886423081643</v>
      </c>
      <c r="W13" s="19">
        <f t="shared" si="11"/>
        <v>-1.0704051229885183</v>
      </c>
      <c r="X13" s="15">
        <v>51.380018</v>
      </c>
      <c r="Y13" s="16">
        <f t="shared" si="12"/>
        <v>20.789426153957361</v>
      </c>
      <c r="Z13" s="17">
        <v>3</v>
      </c>
      <c r="AA13" s="20">
        <f t="shared" si="13"/>
        <v>62.36827846187208</v>
      </c>
      <c r="AB13" s="18">
        <f t="shared" si="14"/>
        <v>20.789426153957358</v>
      </c>
      <c r="AC13" s="19">
        <f t="shared" si="15"/>
        <v>-0.43080805153841223</v>
      </c>
      <c r="AD13" s="15">
        <v>51.414005299999999</v>
      </c>
      <c r="AE13" s="16">
        <f t="shared" si="16"/>
        <v>20.818108096316706</v>
      </c>
      <c r="AF13" s="17">
        <v>3</v>
      </c>
      <c r="AG13" s="7">
        <f t="shared" si="17"/>
        <v>62.454324288950119</v>
      </c>
      <c r="AH13" s="18">
        <f t="shared" si="18"/>
        <v>20.560087739361556</v>
      </c>
      <c r="AI13" s="19">
        <f t="shared" si="19"/>
        <v>-0.11995597854075481</v>
      </c>
      <c r="AJ13" s="5">
        <v>0</v>
      </c>
      <c r="AK13" s="15">
        <v>27.972899300000002</v>
      </c>
      <c r="AL13" s="16">
        <f t="shared" si="20"/>
        <v>35.748886423081643</v>
      </c>
      <c r="AM13" s="17">
        <v>3</v>
      </c>
      <c r="AN13" s="7">
        <f t="shared" si="21"/>
        <v>107.24665926924493</v>
      </c>
      <c r="AO13" s="18">
        <f t="shared" si="22"/>
        <v>0</v>
      </c>
      <c r="AP13" s="19">
        <f t="shared" si="23"/>
        <v>-1.0465207101426044</v>
      </c>
      <c r="AQ13" s="5">
        <v>0</v>
      </c>
      <c r="AR13" s="15">
        <v>27.972899290000001</v>
      </c>
      <c r="AS13" s="21">
        <f t="shared" si="24"/>
        <v>0</v>
      </c>
      <c r="AT13" s="19">
        <f t="shared" si="25"/>
        <v>-1.0252866396461213</v>
      </c>
      <c r="AU13" s="5">
        <v>0</v>
      </c>
      <c r="AV13" s="15">
        <v>51.198852700000003</v>
      </c>
      <c r="AW13" s="16">
        <f t="shared" si="26"/>
        <v>0</v>
      </c>
      <c r="AX13" s="19">
        <f t="shared" si="27"/>
        <v>-0.82680925094591806</v>
      </c>
      <c r="AY13" s="15">
        <v>51.198852700000003</v>
      </c>
      <c r="AZ13" s="16">
        <f t="shared" si="28"/>
        <v>19.531687670024684</v>
      </c>
      <c r="BA13" s="19">
        <f t="shared" si="29"/>
        <v>-0.84335934518940081</v>
      </c>
      <c r="BB13" s="15">
        <v>16.575487519999999</v>
      </c>
      <c r="BC13" s="16">
        <f t="shared" si="30"/>
        <v>60.330050551659433</v>
      </c>
      <c r="BD13" s="19">
        <f t="shared" si="31"/>
        <v>-0.63613797634751879</v>
      </c>
      <c r="BE13" s="15">
        <v>51.198852700000003</v>
      </c>
      <c r="BF13" s="21">
        <f t="shared" si="32"/>
        <v>19.531687670024684</v>
      </c>
      <c r="BG13" s="19">
        <f t="shared" si="33"/>
        <v>-1.0946932312603959</v>
      </c>
      <c r="BH13" s="15">
        <v>51.198852700000003</v>
      </c>
      <c r="BI13" s="16">
        <f t="shared" si="34"/>
        <v>19.531687670024684</v>
      </c>
      <c r="BJ13" s="22">
        <f t="shared" si="35"/>
        <v>-0.67046483554850356</v>
      </c>
      <c r="BK13" s="15">
        <v>51.198852700000003</v>
      </c>
      <c r="BL13" s="16">
        <f t="shared" si="36"/>
        <v>19.531687670024684</v>
      </c>
      <c r="BM13" s="19">
        <f t="shared" si="37"/>
        <v>2.1074138690163138E-2</v>
      </c>
      <c r="BN13" s="15">
        <v>96.916742400000004</v>
      </c>
      <c r="BO13" s="16">
        <f t="shared" si="38"/>
        <v>10.318134671435262</v>
      </c>
      <c r="BP13" s="19">
        <f t="shared" si="39"/>
        <v>-0.31263076167184378</v>
      </c>
      <c r="BQ13" s="15">
        <v>27.972899300000002</v>
      </c>
      <c r="BR13" s="16">
        <f t="shared" si="40"/>
        <v>35.748886423081643</v>
      </c>
      <c r="BS13" s="19">
        <f t="shared" si="41"/>
        <v>-0.82468895230275951</v>
      </c>
      <c r="BT13" s="15">
        <v>48.195920100000002</v>
      </c>
      <c r="BU13" s="16">
        <f t="shared" si="42"/>
        <v>21.121999909697749</v>
      </c>
      <c r="BV13" s="19">
        <f t="shared" si="43"/>
        <v>-0.80255405582454153</v>
      </c>
      <c r="BW13" s="15">
        <v>164.10139599999999</v>
      </c>
      <c r="BX13" s="18">
        <f t="shared" si="44"/>
        <v>2.4213051927083368E-2</v>
      </c>
      <c r="BY13" s="19">
        <f t="shared" si="45"/>
        <v>-5.908695992051962E-2</v>
      </c>
      <c r="BZ13" s="15">
        <v>2.06037055</v>
      </c>
      <c r="CA13" s="18">
        <f t="shared" si="46"/>
        <v>3.160596600495989E-4</v>
      </c>
      <c r="CB13" s="19">
        <f t="shared" si="47"/>
        <v>-5.1671380230322889E-2</v>
      </c>
      <c r="CC13" s="7">
        <f t="shared" si="48"/>
        <v>-0.62711380676284334</v>
      </c>
      <c r="CD13" s="61">
        <f t="shared" si="49"/>
        <v>-1.0099863459902731</v>
      </c>
    </row>
    <row r="14" spans="1:82" x14ac:dyDescent="0.25">
      <c r="A14" s="5">
        <v>22006000101</v>
      </c>
      <c r="B14" s="5">
        <v>22006</v>
      </c>
      <c r="C14" s="6" t="s">
        <v>16</v>
      </c>
      <c r="D14" s="6" t="s">
        <v>16</v>
      </c>
      <c r="E14" s="5">
        <v>128</v>
      </c>
      <c r="F14" s="15">
        <v>10.05852649</v>
      </c>
      <c r="G14" s="16">
        <f t="shared" si="0"/>
        <v>99.418140519307812</v>
      </c>
      <c r="H14" s="17">
        <v>1</v>
      </c>
      <c r="I14" s="7">
        <f t="shared" si="1"/>
        <v>99.418140519307812</v>
      </c>
      <c r="J14" s="18">
        <f t="shared" si="2"/>
        <v>33.139380173102609</v>
      </c>
      <c r="K14" s="19">
        <f t="shared" si="3"/>
        <v>-7.5281022725440447E-2</v>
      </c>
      <c r="L14" s="15">
        <v>29.1400611</v>
      </c>
      <c r="M14" s="16">
        <f t="shared" si="4"/>
        <v>34.317017955737917</v>
      </c>
      <c r="N14" s="19">
        <f t="shared" si="5"/>
        <v>-0.7561490798271866</v>
      </c>
      <c r="O14" s="15">
        <v>27.1891082</v>
      </c>
      <c r="P14" s="16">
        <f t="shared" si="6"/>
        <v>36.779433611581275</v>
      </c>
      <c r="Q14" s="17">
        <v>1</v>
      </c>
      <c r="R14" s="7">
        <f t="shared" si="7"/>
        <v>36.779433611581275</v>
      </c>
      <c r="S14" s="18">
        <f t="shared" si="8"/>
        <v>18.389716805790638</v>
      </c>
      <c r="T14" s="19">
        <f t="shared" si="9"/>
        <v>-1.604851085436815</v>
      </c>
      <c r="U14" s="15">
        <v>23.647164</v>
      </c>
      <c r="V14" s="16">
        <f t="shared" si="10"/>
        <v>42.288369125363197</v>
      </c>
      <c r="W14" s="19">
        <f t="shared" si="11"/>
        <v>-0.79109389491617954</v>
      </c>
      <c r="X14" s="15">
        <v>26.885910899999999</v>
      </c>
      <c r="Y14" s="16">
        <f t="shared" si="12"/>
        <v>39.729399311518215</v>
      </c>
      <c r="Z14" s="17">
        <v>2</v>
      </c>
      <c r="AA14" s="20">
        <f t="shared" si="13"/>
        <v>79.458798623036429</v>
      </c>
      <c r="AB14" s="18">
        <f t="shared" si="14"/>
        <v>26.48626620767881</v>
      </c>
      <c r="AC14" s="19">
        <f t="shared" si="15"/>
        <v>1.2679308998266307E-2</v>
      </c>
      <c r="AD14" s="15">
        <v>26.888858599999999</v>
      </c>
      <c r="AE14" s="16">
        <f t="shared" si="16"/>
        <v>39.806164178348574</v>
      </c>
      <c r="AF14" s="17">
        <v>1</v>
      </c>
      <c r="AG14" s="7">
        <f t="shared" si="17"/>
        <v>39.806164178348574</v>
      </c>
      <c r="AH14" s="18">
        <f t="shared" si="18"/>
        <v>13.104268397618037</v>
      </c>
      <c r="AI14" s="19">
        <f t="shared" si="19"/>
        <v>-0.6483573818115369</v>
      </c>
      <c r="AJ14" s="5">
        <v>3</v>
      </c>
      <c r="AK14" s="15">
        <v>15.9864145</v>
      </c>
      <c r="AL14" s="16">
        <f t="shared" si="20"/>
        <v>62.553113457679956</v>
      </c>
      <c r="AM14" s="17">
        <v>3</v>
      </c>
      <c r="AN14" s="7">
        <f t="shared" si="21"/>
        <v>187.65934037303987</v>
      </c>
      <c r="AO14" s="18">
        <f t="shared" si="22"/>
        <v>62.553113457679963</v>
      </c>
      <c r="AP14" s="19">
        <f t="shared" si="23"/>
        <v>0.97158088417504662</v>
      </c>
      <c r="AQ14" s="5">
        <v>5</v>
      </c>
      <c r="AR14" s="15">
        <v>28.65327121</v>
      </c>
      <c r="AS14" s="21">
        <f t="shared" si="24"/>
        <v>34.900029133532222</v>
      </c>
      <c r="AT14" s="19">
        <f t="shared" si="25"/>
        <v>0.19707946371558133</v>
      </c>
      <c r="AU14" s="5">
        <v>3</v>
      </c>
      <c r="AV14" s="15">
        <v>28.653271199999999</v>
      </c>
      <c r="AW14" s="16">
        <f t="shared" si="26"/>
        <v>34.900029145712338</v>
      </c>
      <c r="AX14" s="19">
        <f t="shared" si="27"/>
        <v>0.50901734261675657</v>
      </c>
      <c r="AY14" s="15">
        <v>28.653271199999999</v>
      </c>
      <c r="AZ14" s="16">
        <f t="shared" si="28"/>
        <v>34.900029145712338</v>
      </c>
      <c r="BA14" s="19">
        <f t="shared" si="29"/>
        <v>0.24067550865949588</v>
      </c>
      <c r="BB14" s="15">
        <v>10</v>
      </c>
      <c r="BC14" s="16">
        <f t="shared" si="30"/>
        <v>100</v>
      </c>
      <c r="BD14" s="19">
        <f t="shared" si="31"/>
        <v>0.93333821106502679</v>
      </c>
      <c r="BE14" s="15">
        <v>28.653271199999999</v>
      </c>
      <c r="BF14" s="21">
        <f t="shared" si="32"/>
        <v>34.900029145712338</v>
      </c>
      <c r="BG14" s="19">
        <f t="shared" si="33"/>
        <v>-0.15631010783067004</v>
      </c>
      <c r="BH14" s="15">
        <v>28.653271199999999</v>
      </c>
      <c r="BI14" s="16">
        <f t="shared" si="34"/>
        <v>34.900029145712338</v>
      </c>
      <c r="BJ14" s="22">
        <f t="shared" si="35"/>
        <v>0.45878928383665124</v>
      </c>
      <c r="BK14" s="15">
        <v>68.615666399999995</v>
      </c>
      <c r="BL14" s="16">
        <f t="shared" si="36"/>
        <v>14.57393118024137</v>
      </c>
      <c r="BM14" s="19">
        <f t="shared" si="37"/>
        <v>-0.43123508146156414</v>
      </c>
      <c r="BN14" s="15">
        <v>114.34472700000001</v>
      </c>
      <c r="BO14" s="16">
        <f t="shared" si="38"/>
        <v>8.745484170861678</v>
      </c>
      <c r="BP14" s="19">
        <f t="shared" si="39"/>
        <v>-0.50451444673115486</v>
      </c>
      <c r="BQ14" s="15">
        <v>22.6184154</v>
      </c>
      <c r="BR14" s="16">
        <f t="shared" si="40"/>
        <v>44.211762067116339</v>
      </c>
      <c r="BS14" s="19">
        <f t="shared" si="41"/>
        <v>-0.43453976151183327</v>
      </c>
      <c r="BT14" s="15">
        <v>28.881354399999999</v>
      </c>
      <c r="BU14" s="16">
        <f t="shared" si="42"/>
        <v>35.247454322987011</v>
      </c>
      <c r="BV14" s="19">
        <f t="shared" si="43"/>
        <v>-0.17629418794187651</v>
      </c>
      <c r="BW14" s="15">
        <v>133.97876400000001</v>
      </c>
      <c r="BX14" s="18">
        <f t="shared" si="44"/>
        <v>1.9768477593319487E-2</v>
      </c>
      <c r="BY14" s="19">
        <f t="shared" si="45"/>
        <v>-6.0674377046701568E-2</v>
      </c>
      <c r="BZ14" s="15">
        <v>128.04719600000001</v>
      </c>
      <c r="CA14" s="18">
        <f t="shared" si="46"/>
        <v>1.9642366387960828E-2</v>
      </c>
      <c r="CB14" s="19">
        <f t="shared" si="47"/>
        <v>-4.4136782733703223E-2</v>
      </c>
      <c r="CC14" s="7">
        <f t="shared" si="48"/>
        <v>-0.12422511615304406</v>
      </c>
      <c r="CD14" s="61">
        <f t="shared" si="49"/>
        <v>-0.20006842424867491</v>
      </c>
    </row>
    <row r="15" spans="1:82" x14ac:dyDescent="0.25">
      <c r="A15" s="5">
        <v>22006000201</v>
      </c>
      <c r="B15" s="5">
        <v>22006</v>
      </c>
      <c r="C15" s="6" t="s">
        <v>17</v>
      </c>
      <c r="D15" s="6" t="s">
        <v>16</v>
      </c>
      <c r="E15" s="5">
        <v>85</v>
      </c>
      <c r="F15" s="15">
        <v>10.07109704</v>
      </c>
      <c r="G15" s="16">
        <f t="shared" si="0"/>
        <v>99.294048704747667</v>
      </c>
      <c r="H15" s="17">
        <v>1</v>
      </c>
      <c r="I15" s="7">
        <f t="shared" si="1"/>
        <v>99.294048704747667</v>
      </c>
      <c r="J15" s="18">
        <f t="shared" si="2"/>
        <v>33.098016234915889</v>
      </c>
      <c r="K15" s="19">
        <f t="shared" si="3"/>
        <v>-7.7556287342439773E-2</v>
      </c>
      <c r="L15" s="15">
        <v>35.306533399999999</v>
      </c>
      <c r="M15" s="16">
        <f t="shared" si="4"/>
        <v>28.323369747764588</v>
      </c>
      <c r="N15" s="19">
        <f t="shared" si="5"/>
        <v>-1.1063938676793985</v>
      </c>
      <c r="O15" s="15">
        <v>19.879780499999999</v>
      </c>
      <c r="P15" s="16">
        <f t="shared" si="6"/>
        <v>50.302366266066173</v>
      </c>
      <c r="Q15" s="17">
        <v>1</v>
      </c>
      <c r="R15" s="7">
        <f t="shared" si="7"/>
        <v>50.302366266066173</v>
      </c>
      <c r="S15" s="18">
        <f t="shared" si="8"/>
        <v>25.151183133033086</v>
      </c>
      <c r="T15" s="19">
        <f t="shared" si="9"/>
        <v>-1.2275538240442798</v>
      </c>
      <c r="U15" s="15">
        <v>15.9864145</v>
      </c>
      <c r="V15" s="16">
        <f t="shared" si="10"/>
        <v>62.553113457679956</v>
      </c>
      <c r="W15" s="19">
        <f t="shared" si="11"/>
        <v>7.4444081666676279E-2</v>
      </c>
      <c r="X15" s="15">
        <v>33.052383200000001</v>
      </c>
      <c r="Y15" s="16">
        <f t="shared" si="12"/>
        <v>32.317218505441993</v>
      </c>
      <c r="Z15" s="17">
        <v>2</v>
      </c>
      <c r="AA15" s="20">
        <f t="shared" si="13"/>
        <v>64.634437010883985</v>
      </c>
      <c r="AB15" s="18">
        <f t="shared" si="14"/>
        <v>21.544812336961328</v>
      </c>
      <c r="AC15" s="19">
        <f t="shared" si="15"/>
        <v>-0.37200278031310086</v>
      </c>
      <c r="AD15" s="15">
        <v>33.0553308</v>
      </c>
      <c r="AE15" s="16">
        <f t="shared" si="16"/>
        <v>32.380323962753991</v>
      </c>
      <c r="AF15" s="17">
        <v>1</v>
      </c>
      <c r="AG15" s="7">
        <f t="shared" si="17"/>
        <v>32.380323962753991</v>
      </c>
      <c r="AH15" s="18">
        <f t="shared" si="18"/>
        <v>10.659667033191512</v>
      </c>
      <c r="AI15" s="19">
        <f t="shared" si="19"/>
        <v>-0.82160873517635402</v>
      </c>
      <c r="AJ15" s="5">
        <v>4</v>
      </c>
      <c r="AK15" s="15">
        <v>23.647164</v>
      </c>
      <c r="AL15" s="16">
        <f t="shared" si="20"/>
        <v>42.288369125363197</v>
      </c>
      <c r="AM15" s="17">
        <v>3</v>
      </c>
      <c r="AN15" s="7">
        <f t="shared" si="21"/>
        <v>126.86510737608958</v>
      </c>
      <c r="AO15" s="18">
        <f t="shared" si="22"/>
        <v>42.288369125363197</v>
      </c>
      <c r="AP15" s="19">
        <f t="shared" si="23"/>
        <v>0.31779547550540022</v>
      </c>
      <c r="AQ15" s="5">
        <v>2</v>
      </c>
      <c r="AR15" s="15">
        <v>34.81974348</v>
      </c>
      <c r="AS15" s="21">
        <f t="shared" si="24"/>
        <v>28.719338514782191</v>
      </c>
      <c r="AT15" s="19">
        <f t="shared" si="25"/>
        <v>-1.9397911670525146E-2</v>
      </c>
      <c r="AU15" s="5">
        <v>0</v>
      </c>
      <c r="AV15" s="15">
        <v>34.819743500000001</v>
      </c>
      <c r="AW15" s="16">
        <f t="shared" si="26"/>
        <v>0</v>
      </c>
      <c r="AX15" s="19">
        <f t="shared" si="27"/>
        <v>-0.82680925094591806</v>
      </c>
      <c r="AY15" s="15">
        <v>34.819743500000001</v>
      </c>
      <c r="AZ15" s="16">
        <f t="shared" si="28"/>
        <v>28.719338498286181</v>
      </c>
      <c r="BA15" s="19">
        <f t="shared" si="29"/>
        <v>-0.19529112399681442</v>
      </c>
      <c r="BB15" s="15">
        <v>37.068888680000001</v>
      </c>
      <c r="BC15" s="16">
        <f t="shared" si="30"/>
        <v>26.976800104059659</v>
      </c>
      <c r="BD15" s="19">
        <f t="shared" si="31"/>
        <v>-1.9557043755556327</v>
      </c>
      <c r="BE15" s="15">
        <v>34.819743500000001</v>
      </c>
      <c r="BF15" s="21">
        <f t="shared" si="32"/>
        <v>28.719338498286181</v>
      </c>
      <c r="BG15" s="19">
        <f t="shared" si="33"/>
        <v>-0.53369993898843571</v>
      </c>
      <c r="BH15" s="15">
        <v>34.819743500000001</v>
      </c>
      <c r="BI15" s="16">
        <f t="shared" si="34"/>
        <v>28.719338498286181</v>
      </c>
      <c r="BJ15" s="22">
        <f t="shared" si="35"/>
        <v>4.6368051652995084E-3</v>
      </c>
      <c r="BK15" s="15">
        <v>74.782138599999996</v>
      </c>
      <c r="BL15" s="16">
        <f t="shared" si="36"/>
        <v>13.372177082937824</v>
      </c>
      <c r="BM15" s="19">
        <f t="shared" si="37"/>
        <v>-0.54087428211324184</v>
      </c>
      <c r="BN15" s="15">
        <v>120.511199</v>
      </c>
      <c r="BO15" s="16">
        <f t="shared" si="38"/>
        <v>8.2979839906828907</v>
      </c>
      <c r="BP15" s="19">
        <f t="shared" si="39"/>
        <v>-0.55911525193618494</v>
      </c>
      <c r="BQ15" s="15">
        <v>15.9864145</v>
      </c>
      <c r="BR15" s="16">
        <f t="shared" si="40"/>
        <v>62.553113457679956</v>
      </c>
      <c r="BS15" s="19">
        <f t="shared" si="41"/>
        <v>0.41101956182342614</v>
      </c>
      <c r="BT15" s="15">
        <v>35.047826700000002</v>
      </c>
      <c r="BU15" s="16">
        <f t="shared" si="42"/>
        <v>29.045858640929648</v>
      </c>
      <c r="BV15" s="19">
        <f t="shared" si="43"/>
        <v>-0.45124537739550935</v>
      </c>
      <c r="BW15" s="15">
        <v>116.691574</v>
      </c>
      <c r="BX15" s="18">
        <f t="shared" si="44"/>
        <v>1.7217764196930364E-2</v>
      </c>
      <c r="BY15" s="19">
        <f t="shared" si="45"/>
        <v>-6.1585385801499672E-2</v>
      </c>
      <c r="BZ15" s="15">
        <v>85.041408700000005</v>
      </c>
      <c r="CA15" s="18">
        <f t="shared" si="46"/>
        <v>1.3045303294526803E-2</v>
      </c>
      <c r="CB15" s="19">
        <f t="shared" si="47"/>
        <v>-4.6708728619103239E-2</v>
      </c>
      <c r="CC15" s="7">
        <f t="shared" si="48"/>
        <v>-0.42040269460092822</v>
      </c>
      <c r="CD15" s="61">
        <f t="shared" si="49"/>
        <v>-0.6770716523628193</v>
      </c>
    </row>
    <row r="16" spans="1:82" x14ac:dyDescent="0.25">
      <c r="A16" s="5">
        <v>22006000301</v>
      </c>
      <c r="B16" s="5">
        <v>22006</v>
      </c>
      <c r="C16" s="6" t="s">
        <v>18</v>
      </c>
      <c r="D16" s="6" t="s">
        <v>16</v>
      </c>
      <c r="E16" s="5">
        <v>45</v>
      </c>
      <c r="F16" s="15">
        <v>10</v>
      </c>
      <c r="G16" s="16">
        <f t="shared" si="0"/>
        <v>100</v>
      </c>
      <c r="H16" s="17">
        <v>1</v>
      </c>
      <c r="I16" s="7">
        <f t="shared" si="1"/>
        <v>100</v>
      </c>
      <c r="J16" s="18">
        <f t="shared" si="2"/>
        <v>33.333333333333336</v>
      </c>
      <c r="K16" s="19">
        <f t="shared" si="3"/>
        <v>-6.4612435976370855E-2</v>
      </c>
      <c r="L16" s="15">
        <v>29.254579</v>
      </c>
      <c r="M16" s="16">
        <f t="shared" si="4"/>
        <v>34.182682991267797</v>
      </c>
      <c r="N16" s="19">
        <f t="shared" si="5"/>
        <v>-0.76399907694069435</v>
      </c>
      <c r="O16" s="15">
        <v>29.254579</v>
      </c>
      <c r="P16" s="16">
        <f t="shared" si="6"/>
        <v>34.182682991267797</v>
      </c>
      <c r="Q16" s="17">
        <v>2</v>
      </c>
      <c r="R16" s="7">
        <f t="shared" si="7"/>
        <v>68.365365982535593</v>
      </c>
      <c r="S16" s="18">
        <f t="shared" si="8"/>
        <v>34.182682991267797</v>
      </c>
      <c r="T16" s="19">
        <f t="shared" si="9"/>
        <v>-0.72358619367248977</v>
      </c>
      <c r="U16" s="15">
        <v>26.212935300000002</v>
      </c>
      <c r="V16" s="16">
        <f t="shared" si="10"/>
        <v>38.149104194370786</v>
      </c>
      <c r="W16" s="19">
        <f t="shared" si="11"/>
        <v>-0.96788818030956225</v>
      </c>
      <c r="X16" s="15">
        <v>29.4516822</v>
      </c>
      <c r="Y16" s="16">
        <f t="shared" si="12"/>
        <v>36.268253974301004</v>
      </c>
      <c r="Z16" s="17">
        <v>2</v>
      </c>
      <c r="AA16" s="20">
        <f t="shared" si="13"/>
        <v>72.536507948602008</v>
      </c>
      <c r="AB16" s="18">
        <f t="shared" si="14"/>
        <v>24.178835982867337</v>
      </c>
      <c r="AC16" s="19">
        <f t="shared" si="15"/>
        <v>-0.16694942032786514</v>
      </c>
      <c r="AD16" s="15">
        <v>29.454629799999999</v>
      </c>
      <c r="AE16" s="16">
        <f t="shared" si="16"/>
        <v>36.338678410414104</v>
      </c>
      <c r="AF16" s="17">
        <v>1</v>
      </c>
      <c r="AG16" s="7">
        <f t="shared" si="17"/>
        <v>36.338678410414104</v>
      </c>
      <c r="AH16" s="18">
        <f t="shared" si="18"/>
        <v>11.962765188106353</v>
      </c>
      <c r="AI16" s="19">
        <f t="shared" si="19"/>
        <v>-0.72925686047339866</v>
      </c>
      <c r="AJ16" s="5">
        <v>2</v>
      </c>
      <c r="AK16" s="15">
        <v>26.212935300000002</v>
      </c>
      <c r="AL16" s="16">
        <f t="shared" si="20"/>
        <v>38.149104194370786</v>
      </c>
      <c r="AM16" s="17">
        <v>3</v>
      </c>
      <c r="AN16" s="7">
        <f t="shared" si="21"/>
        <v>114.44731258311236</v>
      </c>
      <c r="AO16" s="18">
        <f t="shared" si="22"/>
        <v>38.149104194370786</v>
      </c>
      <c r="AP16" s="19">
        <f t="shared" si="23"/>
        <v>0.18425364689297757</v>
      </c>
      <c r="AQ16" s="5">
        <v>2</v>
      </c>
      <c r="AR16" s="15">
        <v>29.74136888</v>
      </c>
      <c r="AS16" s="21">
        <f t="shared" si="24"/>
        <v>33.623200197502143</v>
      </c>
      <c r="AT16" s="19">
        <f t="shared" si="25"/>
        <v>0.15235880158596227</v>
      </c>
      <c r="AU16" s="5">
        <v>1</v>
      </c>
      <c r="AV16" s="15">
        <v>29.741368900000001</v>
      </c>
      <c r="AW16" s="16">
        <f t="shared" si="26"/>
        <v>33.62320017489175</v>
      </c>
      <c r="AX16" s="19">
        <f t="shared" si="27"/>
        <v>0.46014569017394058</v>
      </c>
      <c r="AY16" s="15">
        <v>29.741368900000001</v>
      </c>
      <c r="AZ16" s="16">
        <f t="shared" si="28"/>
        <v>33.62320017489175</v>
      </c>
      <c r="BA16" s="19">
        <f t="shared" si="29"/>
        <v>0.15061197714809696</v>
      </c>
      <c r="BB16" s="15">
        <v>13.13200902</v>
      </c>
      <c r="BC16" s="16">
        <f t="shared" si="30"/>
        <v>76.149810625092002</v>
      </c>
      <c r="BD16" s="19">
        <f t="shared" si="31"/>
        <v>-1.0255234596992792E-2</v>
      </c>
      <c r="BE16" s="15">
        <v>29.741368900000001</v>
      </c>
      <c r="BF16" s="21">
        <f t="shared" si="32"/>
        <v>33.62320017489175</v>
      </c>
      <c r="BG16" s="19">
        <f t="shared" si="33"/>
        <v>-0.23427263616332311</v>
      </c>
      <c r="BH16" s="15">
        <v>29.741368900000001</v>
      </c>
      <c r="BI16" s="16">
        <f t="shared" si="34"/>
        <v>33.62320017489175</v>
      </c>
      <c r="BJ16" s="22">
        <f t="shared" si="35"/>
        <v>0.36496885582687205</v>
      </c>
      <c r="BK16" s="15">
        <v>71.181437700000004</v>
      </c>
      <c r="BL16" s="16">
        <f t="shared" si="36"/>
        <v>14.048606382672149</v>
      </c>
      <c r="BM16" s="19">
        <f t="shared" si="37"/>
        <v>-0.47916185035482284</v>
      </c>
      <c r="BN16" s="15">
        <v>116.910498</v>
      </c>
      <c r="BO16" s="16">
        <f t="shared" si="38"/>
        <v>8.553551794809735</v>
      </c>
      <c r="BP16" s="19">
        <f t="shared" si="39"/>
        <v>-0.52793267702809876</v>
      </c>
      <c r="BQ16" s="15">
        <v>25.1841866</v>
      </c>
      <c r="BR16" s="16">
        <f t="shared" si="40"/>
        <v>39.707456741922329</v>
      </c>
      <c r="BS16" s="19">
        <f t="shared" si="41"/>
        <v>-0.64219389133925464</v>
      </c>
      <c r="BT16" s="15">
        <v>31.447125700000001</v>
      </c>
      <c r="BU16" s="16">
        <f t="shared" si="42"/>
        <v>32.371614172674605</v>
      </c>
      <c r="BV16" s="19">
        <f t="shared" si="43"/>
        <v>-0.30379615849030039</v>
      </c>
      <c r="BW16" s="15">
        <v>125.239921</v>
      </c>
      <c r="BX16" s="18">
        <f t="shared" si="44"/>
        <v>1.8479067116021479E-2</v>
      </c>
      <c r="BY16" s="19">
        <f t="shared" si="45"/>
        <v>-6.1134900849575603E-2</v>
      </c>
      <c r="BZ16" s="15">
        <v>45.044648799999997</v>
      </c>
      <c r="CA16" s="18">
        <f t="shared" si="46"/>
        <v>6.9098232775563458E-3</v>
      </c>
      <c r="CB16" s="19">
        <f t="shared" si="47"/>
        <v>-4.9100720686043903E-2</v>
      </c>
      <c r="CC16" s="7">
        <f t="shared" si="48"/>
        <v>-0.23220006660952333</v>
      </c>
      <c r="CD16" s="61">
        <f t="shared" si="49"/>
        <v>-0.37396544978691365</v>
      </c>
    </row>
    <row r="17" spans="1:82" x14ac:dyDescent="0.25">
      <c r="A17" s="5">
        <v>22006000401</v>
      </c>
      <c r="B17" s="5">
        <v>22006</v>
      </c>
      <c r="C17" s="6" t="s">
        <v>19</v>
      </c>
      <c r="D17" s="6" t="s">
        <v>16</v>
      </c>
      <c r="E17" s="5">
        <v>55</v>
      </c>
      <c r="F17" s="15">
        <v>10</v>
      </c>
      <c r="G17" s="16">
        <f t="shared" si="0"/>
        <v>100</v>
      </c>
      <c r="H17" s="17">
        <v>1</v>
      </c>
      <c r="I17" s="7">
        <f t="shared" si="1"/>
        <v>100</v>
      </c>
      <c r="J17" s="18">
        <f t="shared" si="2"/>
        <v>33.333333333333336</v>
      </c>
      <c r="K17" s="19">
        <f t="shared" si="3"/>
        <v>-6.4612435976370855E-2</v>
      </c>
      <c r="L17" s="15">
        <v>28.860324299999998</v>
      </c>
      <c r="M17" s="16">
        <f t="shared" si="4"/>
        <v>34.649645291754396</v>
      </c>
      <c r="N17" s="19">
        <f t="shared" si="5"/>
        <v>-0.73671167097460211</v>
      </c>
      <c r="O17" s="15">
        <v>28.860324299999998</v>
      </c>
      <c r="P17" s="16">
        <f t="shared" si="6"/>
        <v>34.649645291754396</v>
      </c>
      <c r="Q17" s="17">
        <v>2</v>
      </c>
      <c r="R17" s="7">
        <f t="shared" si="7"/>
        <v>69.299290583508792</v>
      </c>
      <c r="S17" s="18">
        <f t="shared" si="8"/>
        <v>34.649645291754396</v>
      </c>
      <c r="T17" s="19">
        <f t="shared" si="9"/>
        <v>-0.69752918345899573</v>
      </c>
      <c r="U17" s="15">
        <v>29.347114300000001</v>
      </c>
      <c r="V17" s="16">
        <f t="shared" si="10"/>
        <v>34.07490050904255</v>
      </c>
      <c r="W17" s="19">
        <f t="shared" si="11"/>
        <v>-1.1419036011881667</v>
      </c>
      <c r="X17" s="15">
        <v>31.908864600000001</v>
      </c>
      <c r="Y17" s="16">
        <f t="shared" si="12"/>
        <v>33.475371292277195</v>
      </c>
      <c r="Z17" s="17">
        <v>2</v>
      </c>
      <c r="AA17" s="20">
        <f t="shared" si="13"/>
        <v>66.950742584554391</v>
      </c>
      <c r="AB17" s="18">
        <f t="shared" si="14"/>
        <v>22.316914194851464</v>
      </c>
      <c r="AC17" s="19">
        <f t="shared" si="15"/>
        <v>-0.31189622794509503</v>
      </c>
      <c r="AD17" s="15">
        <v>31.911812300000001</v>
      </c>
      <c r="AE17" s="16">
        <f t="shared" si="16"/>
        <v>33.540630971936366</v>
      </c>
      <c r="AF17" s="17">
        <v>1</v>
      </c>
      <c r="AG17" s="7">
        <f t="shared" si="17"/>
        <v>33.540630971936366</v>
      </c>
      <c r="AH17" s="18">
        <f t="shared" si="18"/>
        <v>11.041642407755074</v>
      </c>
      <c r="AI17" s="19">
        <f t="shared" si="19"/>
        <v>-0.79453775683273586</v>
      </c>
      <c r="AJ17" s="5">
        <v>4</v>
      </c>
      <c r="AK17" s="15">
        <v>29.347114300000001</v>
      </c>
      <c r="AL17" s="16">
        <f t="shared" si="20"/>
        <v>34.07490050904255</v>
      </c>
      <c r="AM17" s="17">
        <v>3</v>
      </c>
      <c r="AN17" s="7">
        <f t="shared" si="21"/>
        <v>102.22470152712765</v>
      </c>
      <c r="AO17" s="18">
        <f t="shared" si="22"/>
        <v>34.07490050904255</v>
      </c>
      <c r="AP17" s="19">
        <f t="shared" si="23"/>
        <v>5.2810837759289499E-2</v>
      </c>
      <c r="AQ17" s="5">
        <v>1</v>
      </c>
      <c r="AR17" s="15">
        <v>29.347114269999999</v>
      </c>
      <c r="AS17" s="21">
        <f t="shared" si="24"/>
        <v>34.074900543875522</v>
      </c>
      <c r="AT17" s="19">
        <f t="shared" si="25"/>
        <v>0.16817951022121824</v>
      </c>
      <c r="AU17" s="5">
        <v>1</v>
      </c>
      <c r="AV17" s="15">
        <v>29.347114300000001</v>
      </c>
      <c r="AW17" s="16">
        <f t="shared" si="26"/>
        <v>34.07490050904255</v>
      </c>
      <c r="AX17" s="19">
        <f t="shared" si="27"/>
        <v>0.47743488257434052</v>
      </c>
      <c r="AY17" s="15">
        <v>29.347114300000001</v>
      </c>
      <c r="AZ17" s="16">
        <f t="shared" si="28"/>
        <v>34.07490050904255</v>
      </c>
      <c r="BA17" s="19">
        <f t="shared" si="29"/>
        <v>0.18247350927824185</v>
      </c>
      <c r="BB17" s="15">
        <v>16.378787110000001</v>
      </c>
      <c r="BC17" s="16">
        <f t="shared" si="30"/>
        <v>61.054581959213216</v>
      </c>
      <c r="BD17" s="19">
        <f t="shared" si="31"/>
        <v>-0.60747308498765029</v>
      </c>
      <c r="BE17" s="15">
        <v>29.347114300000001</v>
      </c>
      <c r="BF17" s="21">
        <f t="shared" si="32"/>
        <v>34.07490050904255</v>
      </c>
      <c r="BG17" s="19">
        <f t="shared" si="33"/>
        <v>-0.20669204322261914</v>
      </c>
      <c r="BH17" s="15">
        <v>29.347114300000001</v>
      </c>
      <c r="BI17" s="16">
        <f t="shared" si="34"/>
        <v>34.07490050904255</v>
      </c>
      <c r="BJ17" s="22">
        <f t="shared" si="35"/>
        <v>0.39815945507757089</v>
      </c>
      <c r="BK17" s="15">
        <v>72.949662500000002</v>
      </c>
      <c r="BL17" s="16">
        <f t="shared" si="36"/>
        <v>13.708082611074451</v>
      </c>
      <c r="BM17" s="19">
        <f t="shared" si="37"/>
        <v>-0.51022873350890285</v>
      </c>
      <c r="BN17" s="15">
        <v>118.67872300000001</v>
      </c>
      <c r="BO17" s="16">
        <f t="shared" si="38"/>
        <v>8.4261102135384451</v>
      </c>
      <c r="BP17" s="19">
        <f t="shared" si="39"/>
        <v>-0.54348219692155364</v>
      </c>
      <c r="BQ17" s="15">
        <v>28.430964700000001</v>
      </c>
      <c r="BR17" s="16">
        <f t="shared" si="40"/>
        <v>35.172918349830034</v>
      </c>
      <c r="BS17" s="19">
        <f t="shared" si="41"/>
        <v>-0.85124180350280287</v>
      </c>
      <c r="BT17" s="15">
        <v>33.222053799999998</v>
      </c>
      <c r="BU17" s="16">
        <f t="shared" si="42"/>
        <v>30.642121830529334</v>
      </c>
      <c r="BV17" s="19">
        <f t="shared" si="43"/>
        <v>-0.38047416218531666</v>
      </c>
      <c r="BW17" s="15">
        <v>120.10484700000001</v>
      </c>
      <c r="BX17" s="18">
        <f t="shared" si="44"/>
        <v>1.7721390359807809E-2</v>
      </c>
      <c r="BY17" s="19">
        <f t="shared" si="45"/>
        <v>-6.1405511479211548E-2</v>
      </c>
      <c r="BZ17" s="15">
        <v>55.043011800000002</v>
      </c>
      <c r="CA17" s="18">
        <f t="shared" si="46"/>
        <v>8.4435664243085115E-3</v>
      </c>
      <c r="CB17" s="19">
        <f t="shared" si="47"/>
        <v>-4.8502772126255859E-2</v>
      </c>
      <c r="CC17" s="7">
        <f t="shared" si="48"/>
        <v>-0.29882278891576936</v>
      </c>
      <c r="CD17" s="61">
        <f t="shared" si="49"/>
        <v>-0.48126342207897727</v>
      </c>
    </row>
    <row r="18" spans="1:82" x14ac:dyDescent="0.25">
      <c r="A18" s="5">
        <v>22007000101</v>
      </c>
      <c r="B18" s="5">
        <v>22007</v>
      </c>
      <c r="C18" s="6" t="s">
        <v>20</v>
      </c>
      <c r="D18" s="6" t="s">
        <v>20</v>
      </c>
      <c r="E18" s="5">
        <v>1099</v>
      </c>
      <c r="F18" s="15">
        <v>10.911024380000001</v>
      </c>
      <c r="G18" s="16">
        <f t="shared" si="0"/>
        <v>91.650423019217925</v>
      </c>
      <c r="H18" s="17">
        <v>3</v>
      </c>
      <c r="I18" s="7">
        <f t="shared" si="1"/>
        <v>274.9512690576538</v>
      </c>
      <c r="J18" s="18">
        <f t="shared" si="2"/>
        <v>91.650423019217939</v>
      </c>
      <c r="K18" s="19">
        <f t="shared" si="3"/>
        <v>3.1431771639817234</v>
      </c>
      <c r="L18" s="15">
        <v>10.911024400000001</v>
      </c>
      <c r="M18" s="16">
        <f t="shared" si="4"/>
        <v>91.650422851221919</v>
      </c>
      <c r="N18" s="19">
        <f t="shared" si="5"/>
        <v>2.5941853972197721</v>
      </c>
      <c r="O18" s="15">
        <v>10.911024400000001</v>
      </c>
      <c r="P18" s="16">
        <f t="shared" si="6"/>
        <v>91.650422851221919</v>
      </c>
      <c r="Q18" s="17">
        <v>2</v>
      </c>
      <c r="R18" s="7">
        <f t="shared" si="7"/>
        <v>183.30084570244384</v>
      </c>
      <c r="S18" s="18">
        <f t="shared" si="8"/>
        <v>91.650422851221919</v>
      </c>
      <c r="T18" s="19">
        <f t="shared" si="9"/>
        <v>2.483176928140193</v>
      </c>
      <c r="U18" s="15">
        <v>10</v>
      </c>
      <c r="V18" s="16">
        <f t="shared" si="10"/>
        <v>100</v>
      </c>
      <c r="W18" s="19">
        <f t="shared" si="11"/>
        <v>1.6738574211914985</v>
      </c>
      <c r="X18" s="15">
        <v>31.819786700000002</v>
      </c>
      <c r="Y18" s="16">
        <f t="shared" si="12"/>
        <v>33.569083918466369</v>
      </c>
      <c r="Z18" s="17">
        <v>1</v>
      </c>
      <c r="AA18" s="20">
        <f t="shared" si="13"/>
        <v>33.569083918466369</v>
      </c>
      <c r="AB18" s="18">
        <f t="shared" si="14"/>
        <v>11.189694639488788</v>
      </c>
      <c r="AC18" s="19">
        <f t="shared" si="15"/>
        <v>-1.1781275393712018</v>
      </c>
      <c r="AD18" s="15">
        <v>44.139124000000002</v>
      </c>
      <c r="AE18" s="16">
        <f t="shared" si="16"/>
        <v>24.249287774718862</v>
      </c>
      <c r="AF18" s="17">
        <v>2</v>
      </c>
      <c r="AG18" s="7">
        <f t="shared" si="17"/>
        <v>48.498575549437724</v>
      </c>
      <c r="AH18" s="18">
        <f t="shared" si="18"/>
        <v>15.965827504868471</v>
      </c>
      <c r="AI18" s="19">
        <f t="shared" si="19"/>
        <v>-0.44555581453806975</v>
      </c>
      <c r="AJ18" s="5">
        <v>82</v>
      </c>
      <c r="AK18" s="15">
        <v>10</v>
      </c>
      <c r="AL18" s="16">
        <f t="shared" si="20"/>
        <v>100</v>
      </c>
      <c r="AM18" s="17">
        <v>1</v>
      </c>
      <c r="AN18" s="7">
        <f t="shared" si="21"/>
        <v>100</v>
      </c>
      <c r="AO18" s="18">
        <f t="shared" si="22"/>
        <v>33.333333333333336</v>
      </c>
      <c r="AP18" s="19">
        <f t="shared" si="23"/>
        <v>2.8886242853155969E-2</v>
      </c>
      <c r="AQ18" s="5">
        <v>35</v>
      </c>
      <c r="AR18" s="15">
        <v>13.774886090000001</v>
      </c>
      <c r="AS18" s="21">
        <f t="shared" si="24"/>
        <v>72.595881625907509</v>
      </c>
      <c r="AT18" s="19">
        <f t="shared" si="25"/>
        <v>1.5173686860454869</v>
      </c>
      <c r="AU18" s="5">
        <v>14</v>
      </c>
      <c r="AV18" s="15">
        <v>31.1577099</v>
      </c>
      <c r="AW18" s="16">
        <f t="shared" si="26"/>
        <v>32.094784989316558</v>
      </c>
      <c r="AX18" s="19">
        <f t="shared" si="27"/>
        <v>0.40164437367440392</v>
      </c>
      <c r="AY18" s="15">
        <v>31.2320612</v>
      </c>
      <c r="AZ18" s="16">
        <f t="shared" si="28"/>
        <v>32.01837988201688</v>
      </c>
      <c r="BA18" s="19">
        <f t="shared" si="29"/>
        <v>3.7412961210529061E-2</v>
      </c>
      <c r="BB18" s="15">
        <v>10</v>
      </c>
      <c r="BC18" s="16">
        <f t="shared" si="30"/>
        <v>100</v>
      </c>
      <c r="BD18" s="19">
        <f t="shared" si="31"/>
        <v>0.93333821106502679</v>
      </c>
      <c r="BE18" s="15">
        <v>31.2320612</v>
      </c>
      <c r="BF18" s="21">
        <f t="shared" si="32"/>
        <v>32.01837988201688</v>
      </c>
      <c r="BG18" s="19">
        <f t="shared" si="33"/>
        <v>-0.33226214800190906</v>
      </c>
      <c r="BH18" s="15">
        <v>31.2320612</v>
      </c>
      <c r="BI18" s="16">
        <f t="shared" si="34"/>
        <v>32.01837988201688</v>
      </c>
      <c r="BJ18" s="22">
        <f t="shared" si="35"/>
        <v>0.24704787330128383</v>
      </c>
      <c r="BK18" s="15">
        <v>69.331749299999998</v>
      </c>
      <c r="BL18" s="16">
        <f t="shared" si="36"/>
        <v>14.423406449373982</v>
      </c>
      <c r="BM18" s="19">
        <f t="shared" si="37"/>
        <v>-0.44496785025980595</v>
      </c>
      <c r="BN18" s="15">
        <v>86.826129199999997</v>
      </c>
      <c r="BO18" s="16">
        <f t="shared" si="38"/>
        <v>11.517270310375647</v>
      </c>
      <c r="BP18" s="19">
        <f t="shared" si="39"/>
        <v>-0.16632071681323629</v>
      </c>
      <c r="BQ18" s="15">
        <v>10</v>
      </c>
      <c r="BR18" s="16">
        <f t="shared" si="40"/>
        <v>100</v>
      </c>
      <c r="BS18" s="19">
        <f t="shared" si="41"/>
        <v>2.1373680391786363</v>
      </c>
      <c r="BT18" s="15">
        <v>29.738016399999999</v>
      </c>
      <c r="BU18" s="16">
        <f t="shared" si="42"/>
        <v>34.232082137126</v>
      </c>
      <c r="BV18" s="19">
        <f t="shared" si="43"/>
        <v>-0.22131127782542787</v>
      </c>
      <c r="BW18" s="15">
        <v>206.826052</v>
      </c>
      <c r="BX18" s="18">
        <f t="shared" si="44"/>
        <v>3.0517046527438717E-2</v>
      </c>
      <c r="BY18" s="19">
        <f t="shared" si="45"/>
        <v>-5.6835435198356155E-2</v>
      </c>
      <c r="BZ18" s="15">
        <v>1099.1138100000001</v>
      </c>
      <c r="CA18" s="18">
        <f t="shared" si="46"/>
        <v>0.16860342773993708</v>
      </c>
      <c r="CB18" s="19">
        <f t="shared" si="47"/>
        <v>1.3937512358358273E-2</v>
      </c>
      <c r="CC18" s="7">
        <f t="shared" si="48"/>
        <v>0.65084315937958204</v>
      </c>
      <c r="CD18" s="61">
        <f t="shared" si="49"/>
        <v>1.0482032085176809</v>
      </c>
    </row>
    <row r="19" spans="1:82" x14ac:dyDescent="0.25">
      <c r="A19" s="5">
        <v>22008000101</v>
      </c>
      <c r="B19" s="5">
        <v>22008</v>
      </c>
      <c r="C19" s="6" t="s">
        <v>21</v>
      </c>
      <c r="D19" s="6" t="s">
        <v>21</v>
      </c>
      <c r="E19" s="5">
        <v>163</v>
      </c>
      <c r="F19" s="15">
        <v>10.08395969</v>
      </c>
      <c r="G19" s="16">
        <f t="shared" si="0"/>
        <v>99.167393637211177</v>
      </c>
      <c r="H19" s="17">
        <v>1</v>
      </c>
      <c r="I19" s="7">
        <f t="shared" si="1"/>
        <v>99.167393637211177</v>
      </c>
      <c r="J19" s="18">
        <f t="shared" si="2"/>
        <v>33.05579787907039</v>
      </c>
      <c r="K19" s="19">
        <f t="shared" si="3"/>
        <v>-7.9878550053730416E-2</v>
      </c>
      <c r="L19" s="15">
        <v>16.805545599999999</v>
      </c>
      <c r="M19" s="16">
        <f t="shared" si="4"/>
        <v>59.504167481477069</v>
      </c>
      <c r="N19" s="19">
        <f t="shared" si="5"/>
        <v>0.71568702668787654</v>
      </c>
      <c r="O19" s="15">
        <v>16.805545599999999</v>
      </c>
      <c r="P19" s="16">
        <f t="shared" si="6"/>
        <v>59.504167481477069</v>
      </c>
      <c r="Q19" s="17">
        <v>2</v>
      </c>
      <c r="R19" s="7">
        <f t="shared" si="7"/>
        <v>119.00833496295414</v>
      </c>
      <c r="S19" s="18">
        <f t="shared" si="8"/>
        <v>59.504167481477069</v>
      </c>
      <c r="T19" s="19">
        <f t="shared" si="9"/>
        <v>0.68938050469837153</v>
      </c>
      <c r="U19" s="15">
        <v>17.919001699999999</v>
      </c>
      <c r="V19" s="16">
        <f t="shared" si="10"/>
        <v>55.806680346483816</v>
      </c>
      <c r="W19" s="19">
        <f t="shared" si="11"/>
        <v>-0.21370631236046181</v>
      </c>
      <c r="X19" s="15">
        <v>48.547177699999999</v>
      </c>
      <c r="Y19" s="16">
        <f t="shared" si="12"/>
        <v>22.002537338025316</v>
      </c>
      <c r="Z19" s="17">
        <v>1</v>
      </c>
      <c r="AA19" s="20">
        <f t="shared" si="13"/>
        <v>22.002537338025316</v>
      </c>
      <c r="AB19" s="18">
        <f t="shared" si="14"/>
        <v>7.3341791126751055</v>
      </c>
      <c r="AC19" s="19">
        <f t="shared" si="15"/>
        <v>-1.478271546991323</v>
      </c>
      <c r="AD19" s="15">
        <v>54.854158400000003</v>
      </c>
      <c r="AE19" s="16">
        <f t="shared" si="16"/>
        <v>19.512510103518423</v>
      </c>
      <c r="AF19" s="17">
        <v>3</v>
      </c>
      <c r="AG19" s="7">
        <f t="shared" si="17"/>
        <v>58.537530310555269</v>
      </c>
      <c r="AH19" s="18">
        <f t="shared" si="18"/>
        <v>19.270671373567186</v>
      </c>
      <c r="AI19" s="19">
        <f t="shared" si="19"/>
        <v>-0.21133821111061352</v>
      </c>
      <c r="AJ19" s="5">
        <v>8</v>
      </c>
      <c r="AK19" s="15">
        <v>10</v>
      </c>
      <c r="AL19" s="16">
        <f t="shared" si="20"/>
        <v>100</v>
      </c>
      <c r="AM19" s="17">
        <v>1</v>
      </c>
      <c r="AN19" s="7">
        <f t="shared" si="21"/>
        <v>100</v>
      </c>
      <c r="AO19" s="18">
        <f t="shared" si="22"/>
        <v>33.333333333333336</v>
      </c>
      <c r="AP19" s="19">
        <f t="shared" si="23"/>
        <v>2.8886242853155969E-2</v>
      </c>
      <c r="AQ19" s="5">
        <v>3</v>
      </c>
      <c r="AR19" s="15">
        <v>17.919001659999999</v>
      </c>
      <c r="AS19" s="21">
        <f t="shared" si="24"/>
        <v>55.806680471059238</v>
      </c>
      <c r="AT19" s="19">
        <f t="shared" si="25"/>
        <v>0.929330483679362</v>
      </c>
      <c r="AU19" s="5">
        <v>0</v>
      </c>
      <c r="AV19" s="15">
        <v>17.919001699999999</v>
      </c>
      <c r="AW19" s="16">
        <f t="shared" si="26"/>
        <v>0</v>
      </c>
      <c r="AX19" s="19">
        <f t="shared" si="27"/>
        <v>-0.82680925094591806</v>
      </c>
      <c r="AY19" s="15">
        <v>48.6059293</v>
      </c>
      <c r="AZ19" s="16">
        <f t="shared" si="28"/>
        <v>20.57362166306735</v>
      </c>
      <c r="BA19" s="19">
        <f t="shared" si="29"/>
        <v>-0.76986457246750151</v>
      </c>
      <c r="BB19" s="15">
        <v>10</v>
      </c>
      <c r="BC19" s="16">
        <f t="shared" si="30"/>
        <v>100</v>
      </c>
      <c r="BD19" s="19">
        <f t="shared" si="31"/>
        <v>0.93333821106502679</v>
      </c>
      <c r="BE19" s="15">
        <v>17.919001699999999</v>
      </c>
      <c r="BF19" s="21">
        <f t="shared" si="32"/>
        <v>55.806680346483816</v>
      </c>
      <c r="BG19" s="19">
        <f t="shared" si="33"/>
        <v>1.1202393939663637</v>
      </c>
      <c r="BH19" s="15">
        <v>48.6059293</v>
      </c>
      <c r="BI19" s="16">
        <f t="shared" si="34"/>
        <v>20.57362166306735</v>
      </c>
      <c r="BJ19" s="22">
        <f t="shared" si="35"/>
        <v>-0.59390431302027769</v>
      </c>
      <c r="BK19" s="15">
        <v>54.568649299999997</v>
      </c>
      <c r="BL19" s="16">
        <f t="shared" si="36"/>
        <v>18.325540632357196</v>
      </c>
      <c r="BM19" s="19">
        <f t="shared" si="37"/>
        <v>-8.8965841514581007E-2</v>
      </c>
      <c r="BN19" s="15">
        <v>69.228934899999999</v>
      </c>
      <c r="BO19" s="16">
        <f t="shared" si="38"/>
        <v>14.44482717298024</v>
      </c>
      <c r="BP19" s="19">
        <f t="shared" si="39"/>
        <v>0.19087905440888872</v>
      </c>
      <c r="BQ19" s="15">
        <v>17.919001699999999</v>
      </c>
      <c r="BR19" s="16">
        <f t="shared" si="40"/>
        <v>55.806680346483816</v>
      </c>
      <c r="BS19" s="19">
        <f t="shared" si="41"/>
        <v>0.10000052647772681</v>
      </c>
      <c r="BT19" s="15">
        <v>35.988705199999998</v>
      </c>
      <c r="BU19" s="16">
        <f t="shared" si="42"/>
        <v>28.286491951924962</v>
      </c>
      <c r="BV19" s="19">
        <f t="shared" si="43"/>
        <v>-0.48491232136887724</v>
      </c>
      <c r="BW19" s="15">
        <v>294.16173500000002</v>
      </c>
      <c r="BX19" s="18">
        <f t="shared" si="44"/>
        <v>4.3403368515621508E-2</v>
      </c>
      <c r="BY19" s="19">
        <f t="shared" si="45"/>
        <v>-5.2232976856701356E-2</v>
      </c>
      <c r="BZ19" s="15">
        <v>163.08175499999999</v>
      </c>
      <c r="CA19" s="18">
        <f t="shared" si="46"/>
        <v>2.5016647634374296E-2</v>
      </c>
      <c r="CB19" s="19">
        <f t="shared" si="47"/>
        <v>-4.2041553334964739E-2</v>
      </c>
      <c r="CC19" s="7">
        <f t="shared" si="48"/>
        <v>-7.0623161151672749E-3</v>
      </c>
      <c r="CD19" s="61">
        <f t="shared" si="49"/>
        <v>-1.1374080382961959E-2</v>
      </c>
    </row>
    <row r="20" spans="1:82" x14ac:dyDescent="0.25">
      <c r="A20" s="5">
        <v>22009000101</v>
      </c>
      <c r="B20" s="5">
        <v>22009</v>
      </c>
      <c r="C20" s="6" t="s">
        <v>22</v>
      </c>
      <c r="D20" s="6" t="s">
        <v>22</v>
      </c>
      <c r="E20" s="5">
        <v>708</v>
      </c>
      <c r="F20" s="15">
        <v>10.144537140000001</v>
      </c>
      <c r="G20" s="16">
        <f t="shared" si="0"/>
        <v>98.575221934669756</v>
      </c>
      <c r="H20" s="17">
        <v>1</v>
      </c>
      <c r="I20" s="7">
        <f t="shared" si="1"/>
        <v>98.575221934669756</v>
      </c>
      <c r="J20" s="18">
        <f t="shared" si="2"/>
        <v>32.858407311556583</v>
      </c>
      <c r="K20" s="19">
        <f t="shared" si="3"/>
        <v>-9.0736214813943505E-2</v>
      </c>
      <c r="L20" s="15">
        <v>14.297894400000001</v>
      </c>
      <c r="M20" s="16">
        <f t="shared" si="4"/>
        <v>69.940368282479412</v>
      </c>
      <c r="N20" s="19">
        <f t="shared" si="5"/>
        <v>1.3255367890859462</v>
      </c>
      <c r="O20" s="15">
        <v>14.297894400000001</v>
      </c>
      <c r="P20" s="16">
        <f t="shared" si="6"/>
        <v>69.940368282479412</v>
      </c>
      <c r="Q20" s="17">
        <v>2</v>
      </c>
      <c r="R20" s="7">
        <f t="shared" si="7"/>
        <v>139.88073656495882</v>
      </c>
      <c r="S20" s="18">
        <f t="shared" si="8"/>
        <v>69.940368282479412</v>
      </c>
      <c r="T20" s="19">
        <f t="shared" si="9"/>
        <v>1.2717319934126001</v>
      </c>
      <c r="U20" s="15">
        <v>10</v>
      </c>
      <c r="V20" s="16">
        <f t="shared" si="10"/>
        <v>100</v>
      </c>
      <c r="W20" s="19">
        <f t="shared" si="11"/>
        <v>1.6738574211914985</v>
      </c>
      <c r="X20" s="15">
        <v>32.321224399999998</v>
      </c>
      <c r="Y20" s="16">
        <f t="shared" si="12"/>
        <v>33.048286685574951</v>
      </c>
      <c r="Z20" s="17">
        <v>1</v>
      </c>
      <c r="AA20" s="20">
        <f t="shared" si="13"/>
        <v>33.048286685574951</v>
      </c>
      <c r="AB20" s="18">
        <f t="shared" si="14"/>
        <v>11.016095561858316</v>
      </c>
      <c r="AC20" s="19">
        <f t="shared" si="15"/>
        <v>-1.1916418729322515</v>
      </c>
      <c r="AD20" s="15">
        <v>40.084863200000001</v>
      </c>
      <c r="AE20" s="16">
        <f t="shared" si="16"/>
        <v>26.701907766520705</v>
      </c>
      <c r="AF20" s="17">
        <v>2</v>
      </c>
      <c r="AG20" s="7">
        <f t="shared" si="17"/>
        <v>53.40381553304141</v>
      </c>
      <c r="AH20" s="18">
        <f t="shared" si="18"/>
        <v>17.580642260991926</v>
      </c>
      <c r="AI20" s="19">
        <f t="shared" si="19"/>
        <v>-0.33111227130725102</v>
      </c>
      <c r="AJ20" s="5">
        <v>39</v>
      </c>
      <c r="AK20" s="15">
        <v>10</v>
      </c>
      <c r="AL20" s="16">
        <f t="shared" si="20"/>
        <v>100</v>
      </c>
      <c r="AM20" s="17">
        <v>2</v>
      </c>
      <c r="AN20" s="7">
        <f t="shared" si="21"/>
        <v>200</v>
      </c>
      <c r="AO20" s="18">
        <f t="shared" si="22"/>
        <v>66.666666666666671</v>
      </c>
      <c r="AP20" s="19">
        <f t="shared" si="23"/>
        <v>1.1042931958489164</v>
      </c>
      <c r="AQ20" s="5">
        <v>34</v>
      </c>
      <c r="AR20" s="15">
        <v>13.743862869999999</v>
      </c>
      <c r="AS20" s="21">
        <f t="shared" si="24"/>
        <v>72.759748075105762</v>
      </c>
      <c r="AT20" s="19">
        <f t="shared" si="25"/>
        <v>1.5231080736033538</v>
      </c>
      <c r="AU20" s="5">
        <v>14</v>
      </c>
      <c r="AV20" s="15">
        <v>13.7438629</v>
      </c>
      <c r="AW20" s="16">
        <f t="shared" si="26"/>
        <v>72.759747916286329</v>
      </c>
      <c r="AX20" s="19">
        <f t="shared" si="27"/>
        <v>1.9581284292403049</v>
      </c>
      <c r="AY20" s="15">
        <v>32.379975999999999</v>
      </c>
      <c r="AZ20" s="16">
        <f t="shared" si="28"/>
        <v>30.883284163027174</v>
      </c>
      <c r="BA20" s="19">
        <f t="shared" si="29"/>
        <v>-4.2653148967079231E-2</v>
      </c>
      <c r="BB20" s="15">
        <v>10</v>
      </c>
      <c r="BC20" s="16">
        <f t="shared" si="30"/>
        <v>100</v>
      </c>
      <c r="BD20" s="19">
        <f t="shared" si="31"/>
        <v>0.93333821106502679</v>
      </c>
      <c r="BE20" s="15">
        <v>23.0160239</v>
      </c>
      <c r="BF20" s="21">
        <f t="shared" si="32"/>
        <v>43.447991032021825</v>
      </c>
      <c r="BG20" s="19">
        <f t="shared" si="33"/>
        <v>0.3656241026059468</v>
      </c>
      <c r="BH20" s="15">
        <v>32.379975999999999</v>
      </c>
      <c r="BI20" s="16">
        <f t="shared" si="34"/>
        <v>30.883284163027174</v>
      </c>
      <c r="BJ20" s="22">
        <f t="shared" si="35"/>
        <v>0.16364189754304242</v>
      </c>
      <c r="BK20" s="15">
        <v>65.277488500000004</v>
      </c>
      <c r="BL20" s="16">
        <f t="shared" si="36"/>
        <v>15.319216823116593</v>
      </c>
      <c r="BM20" s="19">
        <f t="shared" si="37"/>
        <v>-0.36324070363888411</v>
      </c>
      <c r="BN20" s="15">
        <v>108.878671</v>
      </c>
      <c r="BO20" s="16">
        <f t="shared" si="38"/>
        <v>9.1845353255643616</v>
      </c>
      <c r="BP20" s="19">
        <f t="shared" si="39"/>
        <v>-0.45094453182433369</v>
      </c>
      <c r="BQ20" s="15">
        <v>13.7438629</v>
      </c>
      <c r="BR20" s="16">
        <f t="shared" si="40"/>
        <v>72.759747916286329</v>
      </c>
      <c r="BS20" s="19">
        <f t="shared" si="41"/>
        <v>0.88155822293809905</v>
      </c>
      <c r="BT20" s="15">
        <v>24.435717400000001</v>
      </c>
      <c r="BU20" s="16">
        <f t="shared" si="42"/>
        <v>41.660091387372155</v>
      </c>
      <c r="BV20" s="19">
        <f t="shared" si="43"/>
        <v>0.1080136384274529</v>
      </c>
      <c r="BW20" s="15">
        <v>158.22748000000001</v>
      </c>
      <c r="BX20" s="18">
        <f t="shared" si="44"/>
        <v>2.3346359524763247E-2</v>
      </c>
      <c r="BY20" s="19">
        <f t="shared" si="45"/>
        <v>-5.9396506405572924E-2</v>
      </c>
      <c r="BZ20" s="15">
        <v>708.13143100000002</v>
      </c>
      <c r="CA20" s="18">
        <f t="shared" si="46"/>
        <v>0.10862695516216536</v>
      </c>
      <c r="CB20" s="19">
        <f t="shared" si="47"/>
        <v>-9.4450504097220514E-3</v>
      </c>
      <c r="CC20" s="7">
        <f t="shared" si="48"/>
        <v>0.4615611407717447</v>
      </c>
      <c r="CD20" s="61">
        <f t="shared" si="49"/>
        <v>0.74335861368692402</v>
      </c>
    </row>
    <row r="21" spans="1:82" x14ac:dyDescent="0.25">
      <c r="A21" s="5">
        <v>22011000101</v>
      </c>
      <c r="B21" s="5">
        <v>22011</v>
      </c>
      <c r="C21" s="6" t="s">
        <v>23</v>
      </c>
      <c r="D21" s="6" t="s">
        <v>23</v>
      </c>
      <c r="E21" s="5">
        <v>120</v>
      </c>
      <c r="F21" s="15">
        <v>10.088661610000001</v>
      </c>
      <c r="G21" s="16">
        <f t="shared" si="0"/>
        <v>99.12117569775441</v>
      </c>
      <c r="H21" s="17">
        <v>1</v>
      </c>
      <c r="I21" s="7">
        <f t="shared" si="1"/>
        <v>99.12117569775441</v>
      </c>
      <c r="J21" s="18">
        <f t="shared" si="2"/>
        <v>33.040391899251468</v>
      </c>
      <c r="K21" s="19">
        <f t="shared" si="3"/>
        <v>-8.0725971317488446E-2</v>
      </c>
      <c r="L21" s="15">
        <v>29.5767305</v>
      </c>
      <c r="M21" s="16">
        <f t="shared" si="4"/>
        <v>33.810363183990198</v>
      </c>
      <c r="N21" s="19">
        <f t="shared" si="5"/>
        <v>-0.7857559547867522</v>
      </c>
      <c r="O21" s="15">
        <v>29.5767305</v>
      </c>
      <c r="P21" s="16">
        <f t="shared" si="6"/>
        <v>33.810363183990198</v>
      </c>
      <c r="Q21" s="17">
        <v>2</v>
      </c>
      <c r="R21" s="7">
        <f t="shared" si="7"/>
        <v>67.620726367980396</v>
      </c>
      <c r="S21" s="18">
        <f t="shared" si="8"/>
        <v>33.810363183990198</v>
      </c>
      <c r="T21" s="19">
        <f t="shared" si="9"/>
        <v>-0.7443620486201139</v>
      </c>
      <c r="U21" s="15">
        <v>19.7586844</v>
      </c>
      <c r="V21" s="16">
        <f t="shared" si="10"/>
        <v>50.610657053664973</v>
      </c>
      <c r="W21" s="19">
        <f t="shared" si="11"/>
        <v>-0.43563635072624318</v>
      </c>
      <c r="X21" s="15">
        <v>20.224473</v>
      </c>
      <c r="Y21" s="16">
        <f t="shared" si="12"/>
        <v>52.815274346085559</v>
      </c>
      <c r="Z21" s="17">
        <v>3</v>
      </c>
      <c r="AA21" s="20">
        <f t="shared" si="13"/>
        <v>158.44582303825666</v>
      </c>
      <c r="AB21" s="18">
        <f t="shared" si="14"/>
        <v>52.815274346085552</v>
      </c>
      <c r="AC21" s="19">
        <f t="shared" si="15"/>
        <v>2.0623388070252515</v>
      </c>
      <c r="AD21" s="15">
        <v>20.257255099999998</v>
      </c>
      <c r="AE21" s="16">
        <f t="shared" si="16"/>
        <v>52.837480434355591</v>
      </c>
      <c r="AF21" s="17">
        <v>3</v>
      </c>
      <c r="AG21" s="7">
        <f t="shared" si="17"/>
        <v>158.51244130306677</v>
      </c>
      <c r="AH21" s="18">
        <f t="shared" si="18"/>
        <v>52.182610861231638</v>
      </c>
      <c r="AI21" s="19">
        <f t="shared" si="19"/>
        <v>2.1211639878466646</v>
      </c>
      <c r="AJ21" s="5">
        <v>7</v>
      </c>
      <c r="AK21" s="15">
        <v>17.5891506</v>
      </c>
      <c r="AL21" s="16">
        <f t="shared" si="20"/>
        <v>56.853228603318684</v>
      </c>
      <c r="AM21" s="17">
        <v>1</v>
      </c>
      <c r="AN21" s="7">
        <f t="shared" si="21"/>
        <v>56.853228603318684</v>
      </c>
      <c r="AO21" s="18">
        <f t="shared" si="22"/>
        <v>18.951076201106229</v>
      </c>
      <c r="AP21" s="19">
        <f t="shared" si="23"/>
        <v>-0.4351171367399409</v>
      </c>
      <c r="AQ21" s="5">
        <v>2</v>
      </c>
      <c r="AR21" s="15">
        <v>19.97174596</v>
      </c>
      <c r="AS21" s="21">
        <f t="shared" si="24"/>
        <v>50.070735027514843</v>
      </c>
      <c r="AT21" s="19">
        <f t="shared" si="25"/>
        <v>0.7284302135364914</v>
      </c>
      <c r="AU21" s="5">
        <v>5</v>
      </c>
      <c r="AV21" s="15">
        <v>19.971746</v>
      </c>
      <c r="AW21" s="16">
        <f t="shared" si="26"/>
        <v>50.070734927231705</v>
      </c>
      <c r="AX21" s="19">
        <f t="shared" si="27"/>
        <v>1.0896882681755196</v>
      </c>
      <c r="AY21" s="15">
        <v>19.971746</v>
      </c>
      <c r="AZ21" s="16">
        <f t="shared" si="28"/>
        <v>50.070734927231705</v>
      </c>
      <c r="BA21" s="19">
        <f t="shared" si="29"/>
        <v>1.3107697573245494</v>
      </c>
      <c r="BB21" s="15">
        <v>10</v>
      </c>
      <c r="BC21" s="16">
        <f t="shared" si="30"/>
        <v>100</v>
      </c>
      <c r="BD21" s="19">
        <f t="shared" si="31"/>
        <v>0.93333821106502679</v>
      </c>
      <c r="BE21" s="15">
        <v>19.971746</v>
      </c>
      <c r="BF21" s="21">
        <f t="shared" si="32"/>
        <v>50.070734927231705</v>
      </c>
      <c r="BG21" s="19">
        <f t="shared" si="33"/>
        <v>0.77000548051153639</v>
      </c>
      <c r="BH21" s="15">
        <v>19.971746</v>
      </c>
      <c r="BI21" s="16">
        <f t="shared" si="34"/>
        <v>50.070734927231705</v>
      </c>
      <c r="BJ21" s="22">
        <f t="shared" si="35"/>
        <v>1.5735212817469448</v>
      </c>
      <c r="BK21" s="15">
        <v>19.971746</v>
      </c>
      <c r="BL21" s="16">
        <f t="shared" si="36"/>
        <v>50.070734927231705</v>
      </c>
      <c r="BM21" s="19">
        <f t="shared" si="37"/>
        <v>2.8072320868567084</v>
      </c>
      <c r="BN21" s="15">
        <v>68.732048899999995</v>
      </c>
      <c r="BO21" s="16">
        <f t="shared" si="38"/>
        <v>14.549253456054037</v>
      </c>
      <c r="BP21" s="19">
        <f t="shared" si="39"/>
        <v>0.20362041048637625</v>
      </c>
      <c r="BQ21" s="15">
        <v>13.473303</v>
      </c>
      <c r="BR21" s="16">
        <f t="shared" si="40"/>
        <v>74.220849928187619</v>
      </c>
      <c r="BS21" s="19">
        <f t="shared" si="41"/>
        <v>0.94891685983454177</v>
      </c>
      <c r="BT21" s="15">
        <v>21.7032433</v>
      </c>
      <c r="BU21" s="16">
        <f t="shared" si="42"/>
        <v>46.905165551915452</v>
      </c>
      <c r="BV21" s="19">
        <f t="shared" si="43"/>
        <v>0.34055691506932406</v>
      </c>
      <c r="BW21" s="15">
        <v>429.184954</v>
      </c>
      <c r="BX21" s="18">
        <f t="shared" si="44"/>
        <v>6.3325954750103941E-2</v>
      </c>
      <c r="BY21" s="19">
        <f t="shared" si="45"/>
        <v>-4.5117457526490913E-2</v>
      </c>
      <c r="BZ21" s="15">
        <v>120.209294</v>
      </c>
      <c r="CA21" s="18">
        <f t="shared" si="46"/>
        <v>1.8440036718852484E-2</v>
      </c>
      <c r="CB21" s="19">
        <f t="shared" si="47"/>
        <v>-4.4605525688190852E-2</v>
      </c>
      <c r="CC21" s="7">
        <f t="shared" si="48"/>
        <v>0.64832957021440607</v>
      </c>
      <c r="CD21" s="61">
        <f t="shared" si="49"/>
        <v>1.0441549947662383</v>
      </c>
    </row>
    <row r="22" spans="1:82" x14ac:dyDescent="0.25">
      <c r="A22" s="5">
        <v>22012000101</v>
      </c>
      <c r="B22" s="5">
        <v>22012</v>
      </c>
      <c r="C22" s="6" t="s">
        <v>24</v>
      </c>
      <c r="D22" s="6" t="s">
        <v>24</v>
      </c>
      <c r="E22" s="5">
        <v>132</v>
      </c>
      <c r="F22" s="15">
        <v>10</v>
      </c>
      <c r="G22" s="16">
        <f t="shared" si="0"/>
        <v>100</v>
      </c>
      <c r="H22" s="17">
        <v>1</v>
      </c>
      <c r="I22" s="7">
        <f t="shared" si="1"/>
        <v>100</v>
      </c>
      <c r="J22" s="18">
        <f t="shared" si="2"/>
        <v>33.333333333333336</v>
      </c>
      <c r="K22" s="19">
        <f t="shared" si="3"/>
        <v>-6.4612435976370855E-2</v>
      </c>
      <c r="L22" s="15">
        <v>19.922975600000001</v>
      </c>
      <c r="M22" s="16">
        <f t="shared" si="4"/>
        <v>50.193305461860824</v>
      </c>
      <c r="N22" s="19">
        <f t="shared" si="5"/>
        <v>0.17159755402855278</v>
      </c>
      <c r="O22" s="15">
        <v>19.922975600000001</v>
      </c>
      <c r="P22" s="16">
        <f t="shared" si="6"/>
        <v>50.193305461860824</v>
      </c>
      <c r="Q22" s="17">
        <v>2</v>
      </c>
      <c r="R22" s="7">
        <f t="shared" si="7"/>
        <v>100.38661092372165</v>
      </c>
      <c r="S22" s="18">
        <f t="shared" si="8"/>
        <v>50.193305461860831</v>
      </c>
      <c r="T22" s="19">
        <f t="shared" si="9"/>
        <v>0.1698241583107559</v>
      </c>
      <c r="U22" s="15">
        <v>19.513363600000002</v>
      </c>
      <c r="V22" s="16">
        <f t="shared" si="10"/>
        <v>51.246931103154346</v>
      </c>
      <c r="W22" s="19">
        <f t="shared" si="11"/>
        <v>-0.40846012070250859</v>
      </c>
      <c r="X22" s="15">
        <v>23.554268</v>
      </c>
      <c r="Y22" s="16">
        <f t="shared" si="12"/>
        <v>45.34894015810638</v>
      </c>
      <c r="Z22" s="17">
        <v>3</v>
      </c>
      <c r="AA22" s="20">
        <f t="shared" si="13"/>
        <v>136.04682047431913</v>
      </c>
      <c r="AB22" s="18">
        <f t="shared" si="14"/>
        <v>45.34894015810638</v>
      </c>
      <c r="AC22" s="19">
        <f t="shared" si="15"/>
        <v>1.4810999429029219</v>
      </c>
      <c r="AD22" s="15">
        <v>23.587050099999999</v>
      </c>
      <c r="AE22" s="16">
        <f t="shared" si="16"/>
        <v>45.378388372524803</v>
      </c>
      <c r="AF22" s="17">
        <v>3</v>
      </c>
      <c r="AG22" s="7">
        <f t="shared" si="17"/>
        <v>136.13516511757442</v>
      </c>
      <c r="AH22" s="18">
        <f t="shared" si="18"/>
        <v>44.815967046256461</v>
      </c>
      <c r="AI22" s="19">
        <f t="shared" si="19"/>
        <v>1.5990825437006944</v>
      </c>
      <c r="AJ22" s="5">
        <v>8</v>
      </c>
      <c r="AK22" s="15">
        <v>19.513363600000002</v>
      </c>
      <c r="AL22" s="16">
        <f t="shared" si="20"/>
        <v>51.246931103154346</v>
      </c>
      <c r="AM22" s="17">
        <v>3</v>
      </c>
      <c r="AN22" s="7">
        <f t="shared" si="21"/>
        <v>153.74079330946304</v>
      </c>
      <c r="AO22" s="18">
        <f t="shared" si="22"/>
        <v>51.246931103154346</v>
      </c>
      <c r="AP22" s="19">
        <f t="shared" si="23"/>
        <v>0.60681847069820183</v>
      </c>
      <c r="AQ22" s="5">
        <v>6</v>
      </c>
      <c r="AR22" s="15">
        <v>19.513363569999999</v>
      </c>
      <c r="AS22" s="21">
        <f t="shared" si="24"/>
        <v>51.246931181941797</v>
      </c>
      <c r="AT22" s="19">
        <f t="shared" si="25"/>
        <v>0.76962623387718798</v>
      </c>
      <c r="AU22" s="5">
        <v>5</v>
      </c>
      <c r="AV22" s="15">
        <v>23.301541</v>
      </c>
      <c r="AW22" s="16">
        <f t="shared" si="26"/>
        <v>42.915616610935729</v>
      </c>
      <c r="AX22" s="19">
        <f t="shared" si="27"/>
        <v>0.81582037863624091</v>
      </c>
      <c r="AY22" s="15">
        <v>23.301541</v>
      </c>
      <c r="AZ22" s="16">
        <f t="shared" si="28"/>
        <v>42.915616610935729</v>
      </c>
      <c r="BA22" s="19">
        <f t="shared" si="29"/>
        <v>0.80607003741346417</v>
      </c>
      <c r="BB22" s="15">
        <v>10</v>
      </c>
      <c r="BC22" s="16">
        <f t="shared" si="30"/>
        <v>100</v>
      </c>
      <c r="BD22" s="19">
        <f t="shared" si="31"/>
        <v>0.93333821106502679</v>
      </c>
      <c r="BE22" s="15">
        <v>42.419701500000002</v>
      </c>
      <c r="BF22" s="21">
        <f t="shared" si="32"/>
        <v>23.573951834620996</v>
      </c>
      <c r="BG22" s="19">
        <f t="shared" si="33"/>
        <v>-0.84787463482937053</v>
      </c>
      <c r="BH22" s="15">
        <v>23.301541</v>
      </c>
      <c r="BI22" s="16">
        <f t="shared" si="34"/>
        <v>42.915616610935729</v>
      </c>
      <c r="BJ22" s="22">
        <f t="shared" si="35"/>
        <v>1.0477685942401189</v>
      </c>
      <c r="BK22" s="15">
        <v>23.301541</v>
      </c>
      <c r="BL22" s="16">
        <f t="shared" si="36"/>
        <v>42.915616610935729</v>
      </c>
      <c r="BM22" s="19">
        <f t="shared" si="37"/>
        <v>2.1544517430849996</v>
      </c>
      <c r="BN22" s="15">
        <v>72.0618439</v>
      </c>
      <c r="BO22" s="16">
        <f t="shared" si="38"/>
        <v>13.876969362422878</v>
      </c>
      <c r="BP22" s="19">
        <f t="shared" si="39"/>
        <v>0.12159306286803627</v>
      </c>
      <c r="BQ22" s="15">
        <v>19.513363600000002</v>
      </c>
      <c r="BR22" s="16">
        <f t="shared" si="40"/>
        <v>51.246931103154346</v>
      </c>
      <c r="BS22" s="19">
        <f t="shared" si="41"/>
        <v>-0.11020963757549294</v>
      </c>
      <c r="BT22" s="15">
        <v>25.033038399999999</v>
      </c>
      <c r="BU22" s="16">
        <f t="shared" si="42"/>
        <v>40.666027181103196</v>
      </c>
      <c r="BV22" s="19">
        <f t="shared" si="43"/>
        <v>6.3941249655365323E-2</v>
      </c>
      <c r="BW22" s="15">
        <v>365.21241500000002</v>
      </c>
      <c r="BX22" s="18">
        <f t="shared" si="44"/>
        <v>5.3886849133267106E-2</v>
      </c>
      <c r="BY22" s="19">
        <f t="shared" si="45"/>
        <v>-4.8488713531409162E-2</v>
      </c>
      <c r="BZ22" s="15">
        <v>132.16052500000001</v>
      </c>
      <c r="CA22" s="18">
        <f t="shared" si="46"/>
        <v>2.0273348696173372E-2</v>
      </c>
      <c r="CB22" s="19">
        <f t="shared" si="47"/>
        <v>-4.3890786548979342E-2</v>
      </c>
      <c r="CC22" s="7">
        <f t="shared" si="48"/>
        <v>0.48513136059565448</v>
      </c>
      <c r="CD22" s="61">
        <f t="shared" si="49"/>
        <v>0.78131918788799681</v>
      </c>
    </row>
    <row r="23" spans="1:82" ht="15.75" customHeight="1" x14ac:dyDescent="0.25">
      <c r="A23" s="5">
        <v>22013000101</v>
      </c>
      <c r="B23" s="5">
        <v>22013</v>
      </c>
      <c r="C23" s="6" t="s">
        <v>25</v>
      </c>
      <c r="D23" s="6" t="s">
        <v>25</v>
      </c>
      <c r="E23" s="5">
        <v>97</v>
      </c>
      <c r="F23" s="15">
        <v>10.056251469999999</v>
      </c>
      <c r="G23" s="16">
        <f t="shared" si="0"/>
        <v>99.440631828193546</v>
      </c>
      <c r="H23" s="17">
        <v>1</v>
      </c>
      <c r="I23" s="7">
        <f t="shared" si="1"/>
        <v>99.440631828193546</v>
      </c>
      <c r="J23" s="18">
        <f t="shared" si="2"/>
        <v>33.146877276064515</v>
      </c>
      <c r="K23" s="19">
        <f t="shared" si="3"/>
        <v>-7.486863711016789E-2</v>
      </c>
      <c r="L23" s="15">
        <v>24.8206034</v>
      </c>
      <c r="M23" s="16">
        <f t="shared" si="4"/>
        <v>40.289109168071235</v>
      </c>
      <c r="N23" s="19">
        <f t="shared" si="5"/>
        <v>-0.4071639964325407</v>
      </c>
      <c r="O23" s="15">
        <v>24.8206034</v>
      </c>
      <c r="P23" s="16">
        <f t="shared" si="6"/>
        <v>40.289109168071235</v>
      </c>
      <c r="Q23" s="17">
        <v>2</v>
      </c>
      <c r="R23" s="7">
        <f t="shared" si="7"/>
        <v>80.57821833614247</v>
      </c>
      <c r="S23" s="18">
        <f t="shared" si="8"/>
        <v>40.289109168071235</v>
      </c>
      <c r="T23" s="19">
        <f t="shared" si="9"/>
        <v>-0.3828408934820724</v>
      </c>
      <c r="U23" s="15">
        <v>20.551805300000002</v>
      </c>
      <c r="V23" s="16">
        <f t="shared" si="10"/>
        <v>48.657525964397877</v>
      </c>
      <c r="W23" s="19">
        <f t="shared" si="11"/>
        <v>-0.51905754288554462</v>
      </c>
      <c r="X23" s="15">
        <v>40.429183399999999</v>
      </c>
      <c r="Y23" s="16">
        <f t="shared" si="12"/>
        <v>26.420545758537386</v>
      </c>
      <c r="Z23" s="17">
        <v>3</v>
      </c>
      <c r="AA23" s="20">
        <f t="shared" si="13"/>
        <v>79.261637275612159</v>
      </c>
      <c r="AB23" s="18">
        <f t="shared" si="14"/>
        <v>26.420545758537386</v>
      </c>
      <c r="AC23" s="19">
        <f t="shared" si="15"/>
        <v>7.5631062879628671E-3</v>
      </c>
      <c r="AD23" s="15">
        <v>40.461965499999998</v>
      </c>
      <c r="AE23" s="16">
        <f t="shared" si="16"/>
        <v>26.453048110082541</v>
      </c>
      <c r="AF23" s="17">
        <v>3</v>
      </c>
      <c r="AG23" s="7">
        <f t="shared" si="17"/>
        <v>79.359144330247631</v>
      </c>
      <c r="AH23" s="18">
        <f t="shared" si="18"/>
        <v>26.125188110300773</v>
      </c>
      <c r="AI23" s="19">
        <f t="shared" si="19"/>
        <v>0.27444827276442513</v>
      </c>
      <c r="AJ23" s="5">
        <v>1</v>
      </c>
      <c r="AK23" s="15">
        <v>16.7853426</v>
      </c>
      <c r="AL23" s="16">
        <f t="shared" si="20"/>
        <v>59.575787270496342</v>
      </c>
      <c r="AM23" s="17">
        <v>1</v>
      </c>
      <c r="AN23" s="7">
        <f t="shared" si="21"/>
        <v>59.575787270496342</v>
      </c>
      <c r="AO23" s="18">
        <f t="shared" si="22"/>
        <v>19.858595756832113</v>
      </c>
      <c r="AP23" s="19">
        <f t="shared" si="23"/>
        <v>-0.40583855153372372</v>
      </c>
      <c r="AQ23" s="5">
        <v>2</v>
      </c>
      <c r="AR23" s="15">
        <v>24.352645930000001</v>
      </c>
      <c r="AS23" s="21">
        <f t="shared" si="24"/>
        <v>41.063299769332289</v>
      </c>
      <c r="AT23" s="19">
        <f t="shared" si="25"/>
        <v>0.41294670790100302</v>
      </c>
      <c r="AU23" s="5">
        <v>0</v>
      </c>
      <c r="AV23" s="15">
        <v>24.352645899999999</v>
      </c>
      <c r="AW23" s="16">
        <f t="shared" si="26"/>
        <v>0</v>
      </c>
      <c r="AX23" s="19">
        <f t="shared" si="27"/>
        <v>-0.82680925094591806</v>
      </c>
      <c r="AY23" s="15">
        <v>40.176456399999999</v>
      </c>
      <c r="AZ23" s="16">
        <f t="shared" si="28"/>
        <v>24.890199126670616</v>
      </c>
      <c r="BA23" s="19">
        <f t="shared" si="29"/>
        <v>-0.46538666720445276</v>
      </c>
      <c r="BB23" s="15">
        <v>15.76926405</v>
      </c>
      <c r="BC23" s="16">
        <f t="shared" si="30"/>
        <v>63.414500310811903</v>
      </c>
      <c r="BD23" s="19">
        <f t="shared" si="31"/>
        <v>-0.51410680374508777</v>
      </c>
      <c r="BE23" s="15">
        <v>24.352645899999999</v>
      </c>
      <c r="BF23" s="21">
        <f t="shared" si="32"/>
        <v>41.063299819918136</v>
      </c>
      <c r="BG23" s="19">
        <f t="shared" si="33"/>
        <v>0.22001606861155962</v>
      </c>
      <c r="BH23" s="15">
        <v>40.176456399999999</v>
      </c>
      <c r="BI23" s="16">
        <f t="shared" si="34"/>
        <v>24.890199126670616</v>
      </c>
      <c r="BJ23" s="22">
        <f t="shared" si="35"/>
        <v>-0.2767254625808549</v>
      </c>
      <c r="BK23" s="15">
        <v>40.176456399999999</v>
      </c>
      <c r="BL23" s="16">
        <f t="shared" si="36"/>
        <v>24.890199126670616</v>
      </c>
      <c r="BM23" s="19">
        <f t="shared" si="37"/>
        <v>0.50994529303674319</v>
      </c>
      <c r="BN23" s="15">
        <v>77.213938900000002</v>
      </c>
      <c r="BO23" s="16">
        <f t="shared" si="38"/>
        <v>12.951029493458467</v>
      </c>
      <c r="BP23" s="19">
        <f t="shared" si="39"/>
        <v>8.6164325643386143E-3</v>
      </c>
      <c r="BQ23" s="15">
        <v>16.7853426</v>
      </c>
      <c r="BR23" s="16">
        <f t="shared" si="40"/>
        <v>59.575787270496342</v>
      </c>
      <c r="BS23" s="19">
        <f t="shared" si="41"/>
        <v>0.27376108710282576</v>
      </c>
      <c r="BT23" s="15">
        <v>38.531394599999999</v>
      </c>
      <c r="BU23" s="16">
        <f t="shared" si="42"/>
        <v>26.419864387675187</v>
      </c>
      <c r="BV23" s="19">
        <f t="shared" si="43"/>
        <v>-0.56767029131237245</v>
      </c>
      <c r="BW23" s="15">
        <v>266.511144</v>
      </c>
      <c r="BX23" s="18">
        <f t="shared" si="44"/>
        <v>3.9323542188625826E-2</v>
      </c>
      <c r="BY23" s="19">
        <f t="shared" si="45"/>
        <v>-5.3690121162765066E-2</v>
      </c>
      <c r="BZ23" s="15">
        <v>97.128504300000003</v>
      </c>
      <c r="CA23" s="18">
        <f t="shared" si="46"/>
        <v>1.4899456823523323E-2</v>
      </c>
      <c r="CB23" s="19">
        <f t="shared" si="47"/>
        <v>-4.5985864145584893E-2</v>
      </c>
      <c r="CC23" s="7">
        <f t="shared" si="48"/>
        <v>-0.14909721654064353</v>
      </c>
      <c r="CD23" s="61">
        <f t="shared" si="49"/>
        <v>-0.24012571770430235</v>
      </c>
    </row>
    <row r="24" spans="1:82" ht="15.75" customHeight="1" x14ac:dyDescent="0.25">
      <c r="A24" s="5">
        <v>22013000201</v>
      </c>
      <c r="B24" s="5">
        <v>22013</v>
      </c>
      <c r="C24" s="6" t="s">
        <v>26</v>
      </c>
      <c r="D24" s="6" t="s">
        <v>25</v>
      </c>
      <c r="E24" s="5">
        <v>193</v>
      </c>
      <c r="F24" s="15">
        <v>13.29158449</v>
      </c>
      <c r="G24" s="16">
        <f t="shared" si="0"/>
        <v>75.23557486711654</v>
      </c>
      <c r="H24" s="17">
        <v>1</v>
      </c>
      <c r="I24" s="7">
        <f t="shared" si="1"/>
        <v>75.23557486711654</v>
      </c>
      <c r="J24" s="18">
        <f t="shared" si="2"/>
        <v>25.078524955705515</v>
      </c>
      <c r="K24" s="19">
        <f t="shared" si="3"/>
        <v>-0.51867639228883355</v>
      </c>
      <c r="L24" s="15">
        <v>24.710251499999998</v>
      </c>
      <c r="M24" s="16">
        <f t="shared" si="4"/>
        <v>40.469033672117831</v>
      </c>
      <c r="N24" s="19">
        <f t="shared" si="5"/>
        <v>-0.39664992927968673</v>
      </c>
      <c r="O24" s="15">
        <v>24.710251499999998</v>
      </c>
      <c r="P24" s="16">
        <f t="shared" si="6"/>
        <v>40.469033672117831</v>
      </c>
      <c r="Q24" s="17">
        <v>2</v>
      </c>
      <c r="R24" s="7">
        <f t="shared" si="7"/>
        <v>80.938067344235662</v>
      </c>
      <c r="S24" s="18">
        <f t="shared" si="8"/>
        <v>40.469033672117831</v>
      </c>
      <c r="T24" s="19">
        <f t="shared" si="9"/>
        <v>-0.3728009081669526</v>
      </c>
      <c r="U24" s="15">
        <v>20.4414534</v>
      </c>
      <c r="V24" s="16">
        <f t="shared" si="10"/>
        <v>48.920200556776457</v>
      </c>
      <c r="W24" s="19">
        <f t="shared" si="11"/>
        <v>-0.50783831250894851</v>
      </c>
      <c r="X24" s="15">
        <v>45.354598000000003</v>
      </c>
      <c r="Y24" s="16">
        <f t="shared" si="12"/>
        <v>23.551329679958798</v>
      </c>
      <c r="Z24" s="17">
        <v>3</v>
      </c>
      <c r="AA24" s="20">
        <f t="shared" si="13"/>
        <v>70.653989039876393</v>
      </c>
      <c r="AB24" s="18">
        <f t="shared" si="14"/>
        <v>23.551329679958798</v>
      </c>
      <c r="AC24" s="19">
        <f t="shared" si="15"/>
        <v>-0.21579950412392404</v>
      </c>
      <c r="AD24" s="15">
        <v>45.387380100000001</v>
      </c>
      <c r="AE24" s="16">
        <f t="shared" si="16"/>
        <v>23.582377252041475</v>
      </c>
      <c r="AF24" s="17">
        <v>3</v>
      </c>
      <c r="AG24" s="7">
        <f t="shared" si="17"/>
        <v>70.747131756124418</v>
      </c>
      <c r="AH24" s="18">
        <f t="shared" si="18"/>
        <v>23.290096446875545</v>
      </c>
      <c r="AI24" s="19">
        <f t="shared" si="19"/>
        <v>7.3522479811283584E-2</v>
      </c>
      <c r="AJ24" s="5">
        <v>5</v>
      </c>
      <c r="AK24" s="15">
        <v>19.538849200000001</v>
      </c>
      <c r="AL24" s="16">
        <f t="shared" si="20"/>
        <v>51.180086900921467</v>
      </c>
      <c r="AM24" s="17">
        <v>1</v>
      </c>
      <c r="AN24" s="7">
        <f t="shared" si="21"/>
        <v>51.180086900921467</v>
      </c>
      <c r="AO24" s="18">
        <f t="shared" si="22"/>
        <v>17.060028966973825</v>
      </c>
      <c r="AP24" s="19">
        <f t="shared" si="23"/>
        <v>-0.49612649706082257</v>
      </c>
      <c r="AQ24" s="5">
        <v>1</v>
      </c>
      <c r="AR24" s="15">
        <v>24.993799880000001</v>
      </c>
      <c r="AS24" s="21">
        <f t="shared" si="24"/>
        <v>40.009922652865541</v>
      </c>
      <c r="AT24" s="19">
        <f t="shared" si="25"/>
        <v>0.37605239826305786</v>
      </c>
      <c r="AU24" s="5">
        <v>0</v>
      </c>
      <c r="AV24" s="15">
        <v>30.12191</v>
      </c>
      <c r="AW24" s="16">
        <f t="shared" si="26"/>
        <v>0</v>
      </c>
      <c r="AX24" s="19">
        <f t="shared" si="27"/>
        <v>-0.82680925094591806</v>
      </c>
      <c r="AY24" s="15">
        <v>45.101871000000003</v>
      </c>
      <c r="AZ24" s="16">
        <f t="shared" si="28"/>
        <v>22.172029182558745</v>
      </c>
      <c r="BA24" s="19">
        <f t="shared" si="29"/>
        <v>-0.6571178935546228</v>
      </c>
      <c r="BB24" s="15">
        <v>10</v>
      </c>
      <c r="BC24" s="16">
        <f t="shared" si="30"/>
        <v>100</v>
      </c>
      <c r="BD24" s="19">
        <f t="shared" si="31"/>
        <v>0.93333821106502679</v>
      </c>
      <c r="BE24" s="15">
        <v>30.12191</v>
      </c>
      <c r="BF24" s="21">
        <f t="shared" si="32"/>
        <v>33.198425996226668</v>
      </c>
      <c r="BG24" s="19">
        <f t="shared" si="33"/>
        <v>-0.26020913172848303</v>
      </c>
      <c r="BH24" s="15">
        <v>45.101871000000003</v>
      </c>
      <c r="BI24" s="16">
        <f t="shared" si="34"/>
        <v>22.172029182558745</v>
      </c>
      <c r="BJ24" s="22">
        <f t="shared" si="35"/>
        <v>-0.47645453623744488</v>
      </c>
      <c r="BK24" s="15">
        <v>45.101871000000003</v>
      </c>
      <c r="BL24" s="16">
        <f t="shared" si="36"/>
        <v>22.172029182558745</v>
      </c>
      <c r="BM24" s="19">
        <f t="shared" si="37"/>
        <v>0.26195946916768109</v>
      </c>
      <c r="BN24" s="15">
        <v>77.103587000000005</v>
      </c>
      <c r="BO24" s="16">
        <f t="shared" si="38"/>
        <v>12.969565216207126</v>
      </c>
      <c r="BP24" s="19">
        <f t="shared" si="39"/>
        <v>1.0878030284209111E-2</v>
      </c>
      <c r="BQ24" s="15">
        <v>20.4414534</v>
      </c>
      <c r="BR24" s="16">
        <f t="shared" si="40"/>
        <v>48.920200556776457</v>
      </c>
      <c r="BS24" s="19">
        <f t="shared" si="41"/>
        <v>-0.21747483655046929</v>
      </c>
      <c r="BT24" s="15">
        <v>44.3006587</v>
      </c>
      <c r="BU24" s="16">
        <f t="shared" si="42"/>
        <v>22.979211819259021</v>
      </c>
      <c r="BV24" s="19">
        <f t="shared" si="43"/>
        <v>-0.72021353416191036</v>
      </c>
      <c r="BW24" s="15">
        <v>253.765467</v>
      </c>
      <c r="BX24" s="18">
        <f t="shared" si="44"/>
        <v>3.7442926017348208E-2</v>
      </c>
      <c r="BY24" s="19">
        <f t="shared" si="45"/>
        <v>-5.4361799054477307E-2</v>
      </c>
      <c r="BZ24" s="15">
        <v>193.10522800000001</v>
      </c>
      <c r="CA24" s="18">
        <f t="shared" si="46"/>
        <v>2.9622231163942955E-2</v>
      </c>
      <c r="CB24" s="19">
        <f t="shared" si="47"/>
        <v>-4.0246010160528561E-2</v>
      </c>
      <c r="CC24" s="7">
        <f t="shared" si="48"/>
        <v>-0.21605410248588228</v>
      </c>
      <c r="CD24" s="61">
        <f t="shared" si="49"/>
        <v>-0.34796187095980424</v>
      </c>
    </row>
    <row r="25" spans="1:82" ht="15.75" customHeight="1" x14ac:dyDescent="0.25">
      <c r="A25" s="5">
        <v>22014000101</v>
      </c>
      <c r="B25" s="5">
        <v>22014</v>
      </c>
      <c r="C25" s="6" t="s">
        <v>27</v>
      </c>
      <c r="D25" s="6" t="s">
        <v>27</v>
      </c>
      <c r="E25" s="5">
        <v>221</v>
      </c>
      <c r="F25" s="15">
        <v>10.088399600000001</v>
      </c>
      <c r="G25" s="16">
        <f t="shared" si="0"/>
        <v>99.123750014818995</v>
      </c>
      <c r="H25" s="17">
        <v>1</v>
      </c>
      <c r="I25" s="7">
        <f t="shared" si="1"/>
        <v>99.123750014818995</v>
      </c>
      <c r="J25" s="18">
        <f t="shared" si="2"/>
        <v>33.041250004939663</v>
      </c>
      <c r="K25" s="19">
        <f t="shared" si="3"/>
        <v>-8.0678770359465968E-2</v>
      </c>
      <c r="L25" s="15">
        <v>25.359612899999998</v>
      </c>
      <c r="M25" s="16">
        <f t="shared" si="4"/>
        <v>39.432778565795857</v>
      </c>
      <c r="N25" s="19">
        <f t="shared" si="5"/>
        <v>-0.45720452595950012</v>
      </c>
      <c r="O25" s="15">
        <v>25.359612899999998</v>
      </c>
      <c r="P25" s="16">
        <f t="shared" si="6"/>
        <v>39.432778565795857</v>
      </c>
      <c r="Q25" s="17">
        <v>2</v>
      </c>
      <c r="R25" s="7">
        <f t="shared" si="7"/>
        <v>78.865557131591714</v>
      </c>
      <c r="S25" s="18">
        <f t="shared" si="8"/>
        <v>39.432778565795857</v>
      </c>
      <c r="T25" s="19">
        <f t="shared" si="9"/>
        <v>-0.43062508339711525</v>
      </c>
      <c r="U25" s="15">
        <v>20.6560433</v>
      </c>
      <c r="V25" s="16">
        <f t="shared" si="10"/>
        <v>48.411982172791049</v>
      </c>
      <c r="W25" s="19">
        <f t="shared" si="11"/>
        <v>-0.52954509076992295</v>
      </c>
      <c r="X25" s="15">
        <v>35.882610499999998</v>
      </c>
      <c r="Y25" s="16">
        <f t="shared" si="12"/>
        <v>29.768210147363725</v>
      </c>
      <c r="Z25" s="17">
        <v>3</v>
      </c>
      <c r="AA25" s="20">
        <f t="shared" si="13"/>
        <v>89.304630442091167</v>
      </c>
      <c r="AB25" s="18">
        <f t="shared" si="14"/>
        <v>29.768210147363721</v>
      </c>
      <c r="AC25" s="19">
        <f t="shared" si="15"/>
        <v>0.26817194026661406</v>
      </c>
      <c r="AD25" s="15">
        <v>35.916597899999999</v>
      </c>
      <c r="AE25" s="16">
        <f t="shared" si="16"/>
        <v>29.800771303008073</v>
      </c>
      <c r="AF25" s="17">
        <v>3</v>
      </c>
      <c r="AG25" s="7">
        <f t="shared" si="17"/>
        <v>89.402313909024215</v>
      </c>
      <c r="AH25" s="18">
        <f t="shared" si="18"/>
        <v>29.431419505353542</v>
      </c>
      <c r="AI25" s="19">
        <f t="shared" si="19"/>
        <v>0.50876421157783325</v>
      </c>
      <c r="AJ25" s="5">
        <v>4</v>
      </c>
      <c r="AK25" s="15">
        <v>20.6560433</v>
      </c>
      <c r="AL25" s="16">
        <f t="shared" si="20"/>
        <v>48.411982172791049</v>
      </c>
      <c r="AM25" s="17">
        <v>1</v>
      </c>
      <c r="AN25" s="7">
        <f t="shared" si="21"/>
        <v>48.411982172791049</v>
      </c>
      <c r="AO25" s="18">
        <f t="shared" si="22"/>
        <v>16.137327390930349</v>
      </c>
      <c r="AP25" s="19">
        <f t="shared" si="23"/>
        <v>-0.52589488777334159</v>
      </c>
      <c r="AQ25" s="5">
        <v>3</v>
      </c>
      <c r="AR25" s="15">
        <v>25.39601536</v>
      </c>
      <c r="AS25" s="21">
        <f t="shared" si="24"/>
        <v>39.376255913557614</v>
      </c>
      <c r="AT25" s="19">
        <f t="shared" si="25"/>
        <v>0.35385835538721594</v>
      </c>
      <c r="AU25" s="5">
        <v>1</v>
      </c>
      <c r="AV25" s="15">
        <v>34.085545199999999</v>
      </c>
      <c r="AW25" s="16">
        <f t="shared" si="26"/>
        <v>29.337949389760681</v>
      </c>
      <c r="AX25" s="19">
        <f t="shared" si="27"/>
        <v>0.29612428105237598</v>
      </c>
      <c r="AY25" s="15">
        <v>37.830638999999998</v>
      </c>
      <c r="AZ25" s="16">
        <f t="shared" si="28"/>
        <v>26.433600553244688</v>
      </c>
      <c r="BA25" s="19">
        <f t="shared" si="29"/>
        <v>-0.35651994645041385</v>
      </c>
      <c r="BB25" s="15">
        <v>10</v>
      </c>
      <c r="BC25" s="16">
        <f t="shared" si="30"/>
        <v>100</v>
      </c>
      <c r="BD25" s="19">
        <f t="shared" si="31"/>
        <v>0.93333821106502679</v>
      </c>
      <c r="BE25" s="15">
        <v>37.830638999999998</v>
      </c>
      <c r="BF25" s="21">
        <f t="shared" si="32"/>
        <v>26.433600553244688</v>
      </c>
      <c r="BG25" s="19">
        <f t="shared" si="33"/>
        <v>-0.67326593676399638</v>
      </c>
      <c r="BH25" s="15">
        <v>37.830638999999998</v>
      </c>
      <c r="BI25" s="16">
        <f t="shared" si="34"/>
        <v>26.433600553244688</v>
      </c>
      <c r="BJ25" s="22">
        <f t="shared" si="35"/>
        <v>-0.16331749194323544</v>
      </c>
      <c r="BK25" s="15">
        <v>37.830638999999998</v>
      </c>
      <c r="BL25" s="16">
        <f t="shared" si="36"/>
        <v>26.433600553244688</v>
      </c>
      <c r="BM25" s="19">
        <f t="shared" si="37"/>
        <v>0.65075388197679684</v>
      </c>
      <c r="BN25" s="15">
        <v>58.610936100000004</v>
      </c>
      <c r="BO25" s="16">
        <f t="shared" si="38"/>
        <v>17.061662320046104</v>
      </c>
      <c r="BP25" s="19">
        <f t="shared" si="39"/>
        <v>0.51016676075469403</v>
      </c>
      <c r="BQ25" s="15">
        <v>10</v>
      </c>
      <c r="BR25" s="16">
        <f t="shared" si="40"/>
        <v>100</v>
      </c>
      <c r="BS25" s="19">
        <f t="shared" si="41"/>
        <v>2.1373680391786363</v>
      </c>
      <c r="BT25" s="15">
        <v>24.008724300000001</v>
      </c>
      <c r="BU25" s="16">
        <f t="shared" si="42"/>
        <v>42.401012535264101</v>
      </c>
      <c r="BV25" s="19">
        <f t="shared" si="43"/>
        <v>0.14086278908937722</v>
      </c>
      <c r="BW25" s="15">
        <v>405.58356199999997</v>
      </c>
      <c r="BX25" s="18">
        <f t="shared" si="44"/>
        <v>5.9843585044684421E-2</v>
      </c>
      <c r="BY25" s="19">
        <f t="shared" si="45"/>
        <v>-4.6361215172321252E-2</v>
      </c>
      <c r="BZ25" s="15">
        <v>221.084712</v>
      </c>
      <c r="CA25" s="18">
        <f t="shared" si="46"/>
        <v>3.3914267953831637E-2</v>
      </c>
      <c r="CB25" s="19">
        <f t="shared" si="47"/>
        <v>-3.857270702466397E-2</v>
      </c>
      <c r="CC25" s="7">
        <f t="shared" si="48"/>
        <v>0.1314433060386628</v>
      </c>
      <c r="CD25" s="61">
        <f t="shared" si="49"/>
        <v>0.21169354420078168</v>
      </c>
    </row>
    <row r="26" spans="1:82" ht="15.75" customHeight="1" x14ac:dyDescent="0.25">
      <c r="A26" s="5">
        <v>22014000201</v>
      </c>
      <c r="B26" s="5">
        <v>22014</v>
      </c>
      <c r="C26" s="6" t="s">
        <v>28</v>
      </c>
      <c r="D26" s="6" t="s">
        <v>27</v>
      </c>
      <c r="E26" s="5">
        <v>18</v>
      </c>
      <c r="F26" s="15">
        <v>10</v>
      </c>
      <c r="G26" s="16">
        <f t="shared" si="0"/>
        <v>100</v>
      </c>
      <c r="H26" s="17">
        <v>1</v>
      </c>
      <c r="I26" s="7">
        <f t="shared" si="1"/>
        <v>100</v>
      </c>
      <c r="J26" s="18">
        <f t="shared" si="2"/>
        <v>33.333333333333336</v>
      </c>
      <c r="K26" s="19">
        <f t="shared" si="3"/>
        <v>-6.4612435976370855E-2</v>
      </c>
      <c r="L26" s="15">
        <v>27.293193299999999</v>
      </c>
      <c r="M26" s="16">
        <f t="shared" si="4"/>
        <v>36.639171862678303</v>
      </c>
      <c r="N26" s="19">
        <f t="shared" si="5"/>
        <v>-0.62045170916493109</v>
      </c>
      <c r="O26" s="15">
        <v>27.293193299999999</v>
      </c>
      <c r="P26" s="16">
        <f t="shared" si="6"/>
        <v>36.639171862678303</v>
      </c>
      <c r="Q26" s="17">
        <v>2</v>
      </c>
      <c r="R26" s="7">
        <f t="shared" si="7"/>
        <v>73.278343725356606</v>
      </c>
      <c r="S26" s="18">
        <f t="shared" si="8"/>
        <v>36.639171862678303</v>
      </c>
      <c r="T26" s="19">
        <f t="shared" si="9"/>
        <v>-0.58651141152203057</v>
      </c>
      <c r="U26" s="15">
        <v>25.060098</v>
      </c>
      <c r="V26" s="16">
        <f t="shared" si="10"/>
        <v>39.904073798913316</v>
      </c>
      <c r="W26" s="19">
        <f t="shared" si="11"/>
        <v>-0.89293076581814057</v>
      </c>
      <c r="X26" s="15">
        <v>37.816190900000002</v>
      </c>
      <c r="Y26" s="16">
        <f t="shared" si="12"/>
        <v>28.246131209370429</v>
      </c>
      <c r="Z26" s="17">
        <v>3</v>
      </c>
      <c r="AA26" s="20">
        <f t="shared" si="13"/>
        <v>84.738393628111282</v>
      </c>
      <c r="AB26" s="18">
        <f t="shared" si="14"/>
        <v>28.246131209370425</v>
      </c>
      <c r="AC26" s="19">
        <f t="shared" si="15"/>
        <v>0.14968120428427592</v>
      </c>
      <c r="AD26" s="15">
        <v>37.850178200000002</v>
      </c>
      <c r="AE26" s="16">
        <f t="shared" si="16"/>
        <v>28.278395793655733</v>
      </c>
      <c r="AF26" s="17">
        <v>3</v>
      </c>
      <c r="AG26" s="7">
        <f t="shared" si="17"/>
        <v>84.835187380967199</v>
      </c>
      <c r="AH26" s="18">
        <f t="shared" si="18"/>
        <v>27.927912371096841</v>
      </c>
      <c r="AI26" s="19">
        <f t="shared" si="19"/>
        <v>0.40220915127468321</v>
      </c>
      <c r="AJ26" s="5">
        <v>0</v>
      </c>
      <c r="AK26" s="15">
        <v>23.338284000000002</v>
      </c>
      <c r="AL26" s="16">
        <f t="shared" si="20"/>
        <v>42.848051724796903</v>
      </c>
      <c r="AM26" s="17">
        <v>3</v>
      </c>
      <c r="AN26" s="7">
        <f t="shared" si="21"/>
        <v>128.54415517439071</v>
      </c>
      <c r="AO26" s="18">
        <f t="shared" si="22"/>
        <v>0</v>
      </c>
      <c r="AP26" s="19">
        <f t="shared" si="23"/>
        <v>-1.0465207101426044</v>
      </c>
      <c r="AQ26" s="5">
        <v>0</v>
      </c>
      <c r="AR26" s="15">
        <v>27.32959572</v>
      </c>
      <c r="AS26" s="21">
        <f t="shared" si="24"/>
        <v>0</v>
      </c>
      <c r="AT26" s="19">
        <f t="shared" si="25"/>
        <v>-1.0252866396461213</v>
      </c>
      <c r="AU26" s="5">
        <v>0</v>
      </c>
      <c r="AV26" s="15">
        <v>38.489599900000002</v>
      </c>
      <c r="AW26" s="16">
        <f t="shared" si="26"/>
        <v>0</v>
      </c>
      <c r="AX26" s="19">
        <f t="shared" si="27"/>
        <v>-0.82680925094591806</v>
      </c>
      <c r="AY26" s="15">
        <v>39.764219300000001</v>
      </c>
      <c r="AZ26" s="16">
        <f t="shared" si="28"/>
        <v>25.148236721448722</v>
      </c>
      <c r="BA26" s="19">
        <f t="shared" si="29"/>
        <v>-0.44718550042368349</v>
      </c>
      <c r="BB26" s="15">
        <v>15.09068156</v>
      </c>
      <c r="BC26" s="16">
        <f t="shared" si="30"/>
        <v>66.266059357493987</v>
      </c>
      <c r="BD26" s="19">
        <f t="shared" si="31"/>
        <v>-0.40128956845729324</v>
      </c>
      <c r="BE26" s="15">
        <v>39.764219300000001</v>
      </c>
      <c r="BF26" s="21">
        <f t="shared" si="32"/>
        <v>25.148236721448722</v>
      </c>
      <c r="BG26" s="19">
        <f t="shared" si="33"/>
        <v>-0.75174959937211971</v>
      </c>
      <c r="BH26" s="15">
        <v>39.764219300000001</v>
      </c>
      <c r="BI26" s="16">
        <f t="shared" si="34"/>
        <v>25.148236721448722</v>
      </c>
      <c r="BJ26" s="22">
        <f t="shared" si="35"/>
        <v>-0.25776505508858349</v>
      </c>
      <c r="BK26" s="15">
        <v>39.764219300000001</v>
      </c>
      <c r="BL26" s="16">
        <f t="shared" si="36"/>
        <v>25.148236721448722</v>
      </c>
      <c r="BM26" s="19">
        <f t="shared" si="37"/>
        <v>0.53348674439774246</v>
      </c>
      <c r="BN26" s="15">
        <v>63.0149908</v>
      </c>
      <c r="BO26" s="16">
        <f t="shared" si="38"/>
        <v>15.869239800000098</v>
      </c>
      <c r="BP26" s="19">
        <f t="shared" si="39"/>
        <v>0.36467580315751241</v>
      </c>
      <c r="BQ26" s="15">
        <v>15.0906816</v>
      </c>
      <c r="BR26" s="16">
        <f t="shared" si="40"/>
        <v>66.266059181846359</v>
      </c>
      <c r="BS26" s="19">
        <f t="shared" si="41"/>
        <v>0.58219102063544848</v>
      </c>
      <c r="BT26" s="15">
        <v>28.412779</v>
      </c>
      <c r="BU26" s="16">
        <f t="shared" si="42"/>
        <v>35.828745227631551</v>
      </c>
      <c r="BV26" s="19">
        <f t="shared" si="43"/>
        <v>-0.1505223327864349</v>
      </c>
      <c r="BW26" s="15">
        <v>354.18521700000002</v>
      </c>
      <c r="BX26" s="18">
        <f t="shared" si="44"/>
        <v>5.2259793396433336E-2</v>
      </c>
      <c r="BY26" s="19">
        <f t="shared" si="45"/>
        <v>-4.9069830180146871E-2</v>
      </c>
      <c r="BZ26" s="15">
        <v>18.082283199999999</v>
      </c>
      <c r="CA26" s="18">
        <f t="shared" si="46"/>
        <v>2.773811866565736E-3</v>
      </c>
      <c r="CB26" s="19">
        <f t="shared" si="47"/>
        <v>-5.0713195416057073E-2</v>
      </c>
      <c r="CC26" s="7">
        <f t="shared" si="48"/>
        <v>-0.27048284637846171</v>
      </c>
      <c r="CD26" s="61">
        <f t="shared" si="49"/>
        <v>-0.43562106067637774</v>
      </c>
    </row>
    <row r="27" spans="1:82" ht="15.75" customHeight="1" x14ac:dyDescent="0.25">
      <c r="A27" s="5">
        <v>22015000101</v>
      </c>
      <c r="B27" s="5">
        <v>22015</v>
      </c>
      <c r="C27" s="6" t="s">
        <v>29</v>
      </c>
      <c r="D27" s="6" t="s">
        <v>29</v>
      </c>
      <c r="E27" s="5">
        <v>84</v>
      </c>
      <c r="F27" s="15">
        <v>10.85179939</v>
      </c>
      <c r="G27" s="16">
        <f t="shared" si="0"/>
        <v>92.150616138509363</v>
      </c>
      <c r="H27" s="17">
        <v>1</v>
      </c>
      <c r="I27" s="7">
        <f t="shared" si="1"/>
        <v>92.150616138509363</v>
      </c>
      <c r="J27" s="18">
        <f t="shared" si="2"/>
        <v>30.716872046169787</v>
      </c>
      <c r="K27" s="19">
        <f t="shared" si="3"/>
        <v>-0.20853349498092719</v>
      </c>
      <c r="L27" s="15">
        <v>27.031581500000001</v>
      </c>
      <c r="M27" s="16">
        <f t="shared" si="4"/>
        <v>36.993765977029497</v>
      </c>
      <c r="N27" s="19">
        <f t="shared" si="5"/>
        <v>-0.59973064979588753</v>
      </c>
      <c r="O27" s="15">
        <v>27.031581500000001</v>
      </c>
      <c r="P27" s="16">
        <f t="shared" si="6"/>
        <v>36.993765977029497</v>
      </c>
      <c r="Q27" s="17">
        <v>2</v>
      </c>
      <c r="R27" s="7">
        <f t="shared" si="7"/>
        <v>73.987531954058994</v>
      </c>
      <c r="S27" s="18">
        <f t="shared" si="8"/>
        <v>36.993765977029497</v>
      </c>
      <c r="T27" s="19">
        <f t="shared" si="9"/>
        <v>-0.56672466974509117</v>
      </c>
      <c r="U27" s="15">
        <v>19.870281599999998</v>
      </c>
      <c r="V27" s="16">
        <f t="shared" si="10"/>
        <v>50.326413089183397</v>
      </c>
      <c r="W27" s="19">
        <f t="shared" si="11"/>
        <v>-0.44777684171091997</v>
      </c>
      <c r="X27" s="15">
        <v>22.246679400000001</v>
      </c>
      <c r="Y27" s="16">
        <f t="shared" si="12"/>
        <v>48.014405691484903</v>
      </c>
      <c r="Z27" s="17">
        <v>3</v>
      </c>
      <c r="AA27" s="20">
        <f t="shared" si="13"/>
        <v>144.0432170744547</v>
      </c>
      <c r="AB27" s="18">
        <f t="shared" si="14"/>
        <v>48.014405691484896</v>
      </c>
      <c r="AC27" s="19">
        <f t="shared" si="15"/>
        <v>1.6886009895976282</v>
      </c>
      <c r="AD27" s="15">
        <v>22.2794615</v>
      </c>
      <c r="AE27" s="16">
        <f t="shared" si="16"/>
        <v>48.0416602528746</v>
      </c>
      <c r="AF27" s="17">
        <v>3</v>
      </c>
      <c r="AG27" s="7">
        <f t="shared" si="17"/>
        <v>144.12498075862379</v>
      </c>
      <c r="AH27" s="18">
        <f t="shared" si="18"/>
        <v>47.446230242144757</v>
      </c>
      <c r="AI27" s="19">
        <f t="shared" si="19"/>
        <v>1.7854919374875697</v>
      </c>
      <c r="AJ27" s="5">
        <v>1</v>
      </c>
      <c r="AK27" s="15">
        <v>16.4764798</v>
      </c>
      <c r="AL27" s="16">
        <f t="shared" si="20"/>
        <v>60.692575849848701</v>
      </c>
      <c r="AM27" s="17">
        <v>1</v>
      </c>
      <c r="AN27" s="7">
        <f t="shared" si="21"/>
        <v>60.692575849848701</v>
      </c>
      <c r="AO27" s="18">
        <f t="shared" si="22"/>
        <v>20.230858616616231</v>
      </c>
      <c r="AP27" s="19">
        <f t="shared" si="23"/>
        <v>-0.39382852950110592</v>
      </c>
      <c r="AQ27" s="5">
        <v>2</v>
      </c>
      <c r="AR27" s="15">
        <v>21.993952409999999</v>
      </c>
      <c r="AS27" s="21">
        <f t="shared" si="24"/>
        <v>45.467043910912963</v>
      </c>
      <c r="AT27" s="19">
        <f t="shared" si="25"/>
        <v>0.56718691056530046</v>
      </c>
      <c r="AU27" s="5">
        <v>2</v>
      </c>
      <c r="AV27" s="15">
        <v>21.993952400000001</v>
      </c>
      <c r="AW27" s="16">
        <f t="shared" si="26"/>
        <v>45.467043931585479</v>
      </c>
      <c r="AX27" s="19">
        <f t="shared" si="27"/>
        <v>0.91347830471522307</v>
      </c>
      <c r="AY27" s="15">
        <v>21.993952400000001</v>
      </c>
      <c r="AZ27" s="16">
        <f t="shared" si="28"/>
        <v>45.467043931585479</v>
      </c>
      <c r="BA27" s="19">
        <f t="shared" si="29"/>
        <v>0.98603975939173494</v>
      </c>
      <c r="BB27" s="15">
        <v>11.42666633</v>
      </c>
      <c r="BC27" s="16">
        <f t="shared" si="30"/>
        <v>87.514588342757705</v>
      </c>
      <c r="BD27" s="19">
        <f t="shared" si="31"/>
        <v>0.43937347053510178</v>
      </c>
      <c r="BE27" s="15">
        <v>21.993952400000001</v>
      </c>
      <c r="BF27" s="21">
        <f t="shared" si="32"/>
        <v>45.467043931585479</v>
      </c>
      <c r="BG27" s="19">
        <f t="shared" si="33"/>
        <v>0.48890644697990993</v>
      </c>
      <c r="BH27" s="15">
        <v>21.993952400000001</v>
      </c>
      <c r="BI27" s="16">
        <f t="shared" si="34"/>
        <v>45.467043931585479</v>
      </c>
      <c r="BJ27" s="22">
        <f t="shared" si="35"/>
        <v>1.2352455459146743</v>
      </c>
      <c r="BK27" s="15">
        <v>21.993952400000001</v>
      </c>
      <c r="BL27" s="16">
        <f t="shared" si="36"/>
        <v>45.467043931585479</v>
      </c>
      <c r="BM27" s="19">
        <f t="shared" si="37"/>
        <v>2.3872251969759022</v>
      </c>
      <c r="BN27" s="15">
        <v>70.754255299999997</v>
      </c>
      <c r="BO27" s="16">
        <f t="shared" si="38"/>
        <v>14.133425555254203</v>
      </c>
      <c r="BP27" s="19">
        <f t="shared" si="39"/>
        <v>0.15288403267907041</v>
      </c>
      <c r="BQ27" s="15">
        <v>16.4764798</v>
      </c>
      <c r="BR27" s="16">
        <f t="shared" si="40"/>
        <v>60.692575849848701</v>
      </c>
      <c r="BS27" s="19">
        <f t="shared" si="41"/>
        <v>0.32524644253588086</v>
      </c>
      <c r="BT27" s="15">
        <v>14.3892589</v>
      </c>
      <c r="BU27" s="16">
        <f t="shared" si="42"/>
        <v>70.74681379177909</v>
      </c>
      <c r="BV27" s="19">
        <f t="shared" si="43"/>
        <v>1.3975896334472044</v>
      </c>
      <c r="BW27" s="15">
        <v>390.467195</v>
      </c>
      <c r="BX27" s="18">
        <f t="shared" si="44"/>
        <v>5.7613175139336337E-2</v>
      </c>
      <c r="BY27" s="19">
        <f t="shared" si="45"/>
        <v>-4.715782483981152E-2</v>
      </c>
      <c r="BZ27" s="15">
        <v>84.354794200000001</v>
      </c>
      <c r="CA27" s="18">
        <f t="shared" si="46"/>
        <v>1.2939977024232788E-2</v>
      </c>
      <c r="CB27" s="19">
        <f t="shared" si="47"/>
        <v>-4.6749791356213766E-2</v>
      </c>
      <c r="CC27" s="7">
        <f t="shared" si="48"/>
        <v>0.5293035194155391</v>
      </c>
      <c r="CD27" s="61">
        <f t="shared" si="49"/>
        <v>0.85245982743361715</v>
      </c>
    </row>
    <row r="28" spans="1:82" ht="15.75" customHeight="1" x14ac:dyDescent="0.25">
      <c r="A28" s="5">
        <v>22015000201</v>
      </c>
      <c r="B28" s="5">
        <v>22015</v>
      </c>
      <c r="C28" s="6" t="s">
        <v>30</v>
      </c>
      <c r="D28" s="6" t="s">
        <v>29</v>
      </c>
      <c r="E28" s="5">
        <v>115</v>
      </c>
      <c r="F28" s="15">
        <v>10.35732039</v>
      </c>
      <c r="G28" s="16">
        <f t="shared" si="0"/>
        <v>96.550069163207567</v>
      </c>
      <c r="H28" s="17">
        <v>1</v>
      </c>
      <c r="I28" s="7">
        <f t="shared" si="1"/>
        <v>96.550069163207567</v>
      </c>
      <c r="J28" s="18">
        <f t="shared" si="2"/>
        <v>32.183356387735856</v>
      </c>
      <c r="K28" s="19">
        <f t="shared" si="3"/>
        <v>-0.12786806320586289</v>
      </c>
      <c r="L28" s="15">
        <v>28.275677600000002</v>
      </c>
      <c r="M28" s="16">
        <f t="shared" si="4"/>
        <v>35.366084383420748</v>
      </c>
      <c r="N28" s="19">
        <f t="shared" si="5"/>
        <v>-0.6948458408553263</v>
      </c>
      <c r="O28" s="15">
        <v>28.275677600000002</v>
      </c>
      <c r="P28" s="16">
        <f t="shared" si="6"/>
        <v>35.366084383420748</v>
      </c>
      <c r="Q28" s="17">
        <v>2</v>
      </c>
      <c r="R28" s="7">
        <f t="shared" si="7"/>
        <v>70.732168766841497</v>
      </c>
      <c r="S28" s="18">
        <f t="shared" si="8"/>
        <v>35.366084383420748</v>
      </c>
      <c r="T28" s="19">
        <f t="shared" si="9"/>
        <v>-0.65755109377286225</v>
      </c>
      <c r="U28" s="15">
        <v>21.296948</v>
      </c>
      <c r="V28" s="16">
        <f t="shared" si="10"/>
        <v>46.955084831873563</v>
      </c>
      <c r="W28" s="19">
        <f t="shared" si="11"/>
        <v>-0.59177138663962758</v>
      </c>
      <c r="X28" s="15">
        <v>23.673345699999999</v>
      </c>
      <c r="Y28" s="16">
        <f t="shared" si="12"/>
        <v>45.120833511927302</v>
      </c>
      <c r="Z28" s="17">
        <v>3</v>
      </c>
      <c r="AA28" s="20">
        <f t="shared" si="13"/>
        <v>135.36250053578192</v>
      </c>
      <c r="AB28" s="18">
        <f t="shared" si="14"/>
        <v>45.120833511927302</v>
      </c>
      <c r="AC28" s="19">
        <f t="shared" si="15"/>
        <v>1.4633423064797701</v>
      </c>
      <c r="AD28" s="15">
        <v>23.706127800000001</v>
      </c>
      <c r="AE28" s="16">
        <f t="shared" si="16"/>
        <v>45.150449243760505</v>
      </c>
      <c r="AF28" s="17">
        <v>3</v>
      </c>
      <c r="AG28" s="7">
        <f t="shared" si="17"/>
        <v>135.45134773128152</v>
      </c>
      <c r="AH28" s="18">
        <f t="shared" si="18"/>
        <v>44.590853002994436</v>
      </c>
      <c r="AI28" s="19">
        <f t="shared" si="19"/>
        <v>1.5831284854136816</v>
      </c>
      <c r="AJ28" s="5">
        <v>2</v>
      </c>
      <c r="AK28" s="15">
        <v>17.903146100000001</v>
      </c>
      <c r="AL28" s="16">
        <f t="shared" si="20"/>
        <v>55.856104531258893</v>
      </c>
      <c r="AM28" s="17">
        <v>1</v>
      </c>
      <c r="AN28" s="7">
        <f t="shared" si="21"/>
        <v>55.856104531258893</v>
      </c>
      <c r="AO28" s="18">
        <f t="shared" si="22"/>
        <v>18.618701510419633</v>
      </c>
      <c r="AP28" s="19">
        <f t="shared" si="23"/>
        <v>-0.44584027834086631</v>
      </c>
      <c r="AQ28" s="5">
        <v>1</v>
      </c>
      <c r="AR28" s="15">
        <v>23.420618739999998</v>
      </c>
      <c r="AS28" s="21">
        <f t="shared" si="24"/>
        <v>42.697420213416621</v>
      </c>
      <c r="AT28" s="19">
        <f t="shared" si="25"/>
        <v>0.47018142916774985</v>
      </c>
      <c r="AU28" s="5">
        <v>1</v>
      </c>
      <c r="AV28" s="15">
        <v>23.420618699999999</v>
      </c>
      <c r="AW28" s="16">
        <f t="shared" si="26"/>
        <v>42.697420286339408</v>
      </c>
      <c r="AX28" s="19">
        <f t="shared" si="27"/>
        <v>0.80746873939271879</v>
      </c>
      <c r="AY28" s="15">
        <v>23.420618699999999</v>
      </c>
      <c r="AZ28" s="16">
        <f t="shared" si="28"/>
        <v>42.697420286339408</v>
      </c>
      <c r="BA28" s="19">
        <f t="shared" si="29"/>
        <v>0.79067914951457618</v>
      </c>
      <c r="BB28" s="15">
        <v>10</v>
      </c>
      <c r="BC28" s="16">
        <f t="shared" si="30"/>
        <v>100</v>
      </c>
      <c r="BD28" s="19">
        <f t="shared" si="31"/>
        <v>0.93333821106502679</v>
      </c>
      <c r="BE28" s="15">
        <v>23.420618699999999</v>
      </c>
      <c r="BF28" s="21">
        <f t="shared" si="32"/>
        <v>42.697420286339408</v>
      </c>
      <c r="BG28" s="19">
        <f t="shared" si="33"/>
        <v>0.31979463416248033</v>
      </c>
      <c r="BH28" s="15">
        <v>23.420618699999999</v>
      </c>
      <c r="BI28" s="16">
        <f t="shared" si="34"/>
        <v>42.697420286339408</v>
      </c>
      <c r="BJ28" s="22">
        <f t="shared" si="35"/>
        <v>1.0317356931769239</v>
      </c>
      <c r="BK28" s="15">
        <v>23.420618699999999</v>
      </c>
      <c r="BL28" s="16">
        <f t="shared" si="36"/>
        <v>42.697420286339408</v>
      </c>
      <c r="BM28" s="19">
        <f t="shared" si="37"/>
        <v>2.1345451160407882</v>
      </c>
      <c r="BN28" s="15">
        <v>72.180921600000005</v>
      </c>
      <c r="BO28" s="16">
        <f t="shared" si="38"/>
        <v>13.854076365796914</v>
      </c>
      <c r="BP28" s="19">
        <f t="shared" si="39"/>
        <v>0.11879982142434722</v>
      </c>
      <c r="BQ28" s="15">
        <v>17.903146100000001</v>
      </c>
      <c r="BR28" s="16">
        <f t="shared" si="40"/>
        <v>55.856104531258893</v>
      </c>
      <c r="BS28" s="19">
        <f t="shared" si="41"/>
        <v>0.10227904343893132</v>
      </c>
      <c r="BT28" s="15">
        <v>15.8159253</v>
      </c>
      <c r="BU28" s="16">
        <f t="shared" si="42"/>
        <v>64.36513834571538</v>
      </c>
      <c r="BV28" s="19">
        <f t="shared" si="43"/>
        <v>1.1146545076248515</v>
      </c>
      <c r="BW28" s="15">
        <v>365.01079099999998</v>
      </c>
      <c r="BX28" s="18">
        <f t="shared" si="44"/>
        <v>5.3857099646055256E-2</v>
      </c>
      <c r="BY28" s="19">
        <f t="shared" si="45"/>
        <v>-4.8499338811120757E-2</v>
      </c>
      <c r="BZ28" s="15">
        <v>115.32693999999999</v>
      </c>
      <c r="CA28" s="18">
        <f t="shared" si="46"/>
        <v>1.7691086416936255E-2</v>
      </c>
      <c r="CB28" s="19">
        <f t="shared" si="47"/>
        <v>-4.4897513140804382E-2</v>
      </c>
      <c r="CC28" s="7">
        <f t="shared" si="48"/>
        <v>0.43466703274396706</v>
      </c>
      <c r="CD28" s="61">
        <f t="shared" si="49"/>
        <v>0.70004481385869766</v>
      </c>
    </row>
    <row r="29" spans="1:82" ht="15.75" customHeight="1" x14ac:dyDescent="0.25">
      <c r="A29" s="5">
        <v>22015000301</v>
      </c>
      <c r="B29" s="5">
        <v>22015</v>
      </c>
      <c r="C29" s="6" t="s">
        <v>31</v>
      </c>
      <c r="D29" s="6" t="s">
        <v>29</v>
      </c>
      <c r="E29" s="5">
        <v>26</v>
      </c>
      <c r="F29" s="15">
        <v>13.451111879999999</v>
      </c>
      <c r="G29" s="16">
        <f t="shared" si="0"/>
        <v>74.343296592965373</v>
      </c>
      <c r="H29" s="17">
        <v>1</v>
      </c>
      <c r="I29" s="7">
        <f t="shared" si="1"/>
        <v>74.343296592965373</v>
      </c>
      <c r="J29" s="18">
        <f t="shared" si="2"/>
        <v>24.781098864321791</v>
      </c>
      <c r="K29" s="19">
        <f t="shared" si="3"/>
        <v>-0.53503661067140185</v>
      </c>
      <c r="L29" s="15">
        <v>24.5210212</v>
      </c>
      <c r="M29" s="16">
        <f t="shared" si="4"/>
        <v>40.781335811577051</v>
      </c>
      <c r="N29" s="19">
        <f t="shared" si="5"/>
        <v>-0.37840024348144857</v>
      </c>
      <c r="O29" s="15">
        <v>24.5210212</v>
      </c>
      <c r="P29" s="16">
        <f t="shared" si="6"/>
        <v>40.781335811577051</v>
      </c>
      <c r="Q29" s="17">
        <v>2</v>
      </c>
      <c r="R29" s="7">
        <f t="shared" si="7"/>
        <v>81.562671623154102</v>
      </c>
      <c r="S29" s="18">
        <f t="shared" si="8"/>
        <v>40.781335811577051</v>
      </c>
      <c r="T29" s="19">
        <f t="shared" si="9"/>
        <v>-0.35537410512716749</v>
      </c>
      <c r="U29" s="15">
        <v>17.3597213</v>
      </c>
      <c r="V29" s="16">
        <f t="shared" si="10"/>
        <v>57.604611428871266</v>
      </c>
      <c r="W29" s="19">
        <f t="shared" si="11"/>
        <v>-0.13691394796811282</v>
      </c>
      <c r="X29" s="15">
        <v>24.3626954</v>
      </c>
      <c r="Y29" s="16">
        <f t="shared" si="12"/>
        <v>43.844126130641527</v>
      </c>
      <c r="Z29" s="17">
        <v>3</v>
      </c>
      <c r="AA29" s="20">
        <f t="shared" si="13"/>
        <v>131.53237839192457</v>
      </c>
      <c r="AB29" s="18">
        <f t="shared" si="14"/>
        <v>43.844126130641527</v>
      </c>
      <c r="AC29" s="19">
        <f t="shared" si="15"/>
        <v>1.3639532449360374</v>
      </c>
      <c r="AD29" s="15">
        <v>24.3287081</v>
      </c>
      <c r="AE29" s="16">
        <f t="shared" si="16"/>
        <v>43.99503317646365</v>
      </c>
      <c r="AF29" s="17">
        <v>3</v>
      </c>
      <c r="AG29" s="7">
        <f t="shared" si="17"/>
        <v>131.98509952939094</v>
      </c>
      <c r="AH29" s="18">
        <f t="shared" si="18"/>
        <v>43.449757202685163</v>
      </c>
      <c r="AI29" s="19">
        <f t="shared" si="19"/>
        <v>1.5022578802510818</v>
      </c>
      <c r="AJ29" s="5">
        <v>1</v>
      </c>
      <c r="AK29" s="15">
        <v>13.9659195</v>
      </c>
      <c r="AL29" s="16">
        <f t="shared" si="20"/>
        <v>71.602875843584812</v>
      </c>
      <c r="AM29" s="17">
        <v>1</v>
      </c>
      <c r="AN29" s="7">
        <f t="shared" si="21"/>
        <v>71.602875843584812</v>
      </c>
      <c r="AO29" s="18">
        <f t="shared" si="22"/>
        <v>23.86762528119494</v>
      </c>
      <c r="AP29" s="19">
        <f t="shared" si="23"/>
        <v>-0.27649840477577164</v>
      </c>
      <c r="AQ29" s="5">
        <v>1</v>
      </c>
      <c r="AR29" s="15">
        <v>22.414666990000001</v>
      </c>
      <c r="AS29" s="21">
        <f t="shared" si="24"/>
        <v>44.613645183581646</v>
      </c>
      <c r="AT29" s="19">
        <f t="shared" si="25"/>
        <v>0.53729680150692327</v>
      </c>
      <c r="AU29" s="5">
        <v>0</v>
      </c>
      <c r="AV29" s="15">
        <v>22.414667000000001</v>
      </c>
      <c r="AW29" s="16">
        <f t="shared" si="26"/>
        <v>0</v>
      </c>
      <c r="AX29" s="19">
        <f t="shared" si="27"/>
        <v>-0.82680925094591806</v>
      </c>
      <c r="AY29" s="15">
        <v>22.414667000000001</v>
      </c>
      <c r="AZ29" s="16">
        <f t="shared" si="28"/>
        <v>44.613645163677866</v>
      </c>
      <c r="BA29" s="19">
        <f t="shared" si="29"/>
        <v>0.92584367316427396</v>
      </c>
      <c r="BB29" s="15">
        <v>15.29365849</v>
      </c>
      <c r="BC29" s="16">
        <f t="shared" si="30"/>
        <v>65.386578407898</v>
      </c>
      <c r="BD29" s="19">
        <f t="shared" si="31"/>
        <v>-0.43608478314420318</v>
      </c>
      <c r="BE29" s="15">
        <v>22.414667000000001</v>
      </c>
      <c r="BF29" s="21">
        <f t="shared" si="32"/>
        <v>44.613645163677866</v>
      </c>
      <c r="BG29" s="19">
        <f t="shared" si="33"/>
        <v>0.43679835173572917</v>
      </c>
      <c r="BH29" s="15">
        <v>22.414667000000001</v>
      </c>
      <c r="BI29" s="16">
        <f t="shared" si="34"/>
        <v>44.613645163677866</v>
      </c>
      <c r="BJ29" s="22">
        <f t="shared" si="35"/>
        <v>1.17253844927302</v>
      </c>
      <c r="BK29" s="15">
        <v>22.414667000000001</v>
      </c>
      <c r="BL29" s="16">
        <f t="shared" si="36"/>
        <v>44.613645163677866</v>
      </c>
      <c r="BM29" s="19">
        <f t="shared" si="37"/>
        <v>2.3093673731827842</v>
      </c>
      <c r="BN29" s="15">
        <v>70.899485299999995</v>
      </c>
      <c r="BO29" s="16">
        <f t="shared" si="38"/>
        <v>14.104474747153066</v>
      </c>
      <c r="BP29" s="19">
        <f t="shared" si="39"/>
        <v>0.14935165994789787</v>
      </c>
      <c r="BQ29" s="15">
        <v>13.9659195</v>
      </c>
      <c r="BR29" s="16">
        <f t="shared" si="40"/>
        <v>71.602875843584812</v>
      </c>
      <c r="BS29" s="19">
        <f t="shared" si="41"/>
        <v>0.82822496814411328</v>
      </c>
      <c r="BT29" s="15">
        <v>11.8786986</v>
      </c>
      <c r="BU29" s="16">
        <f t="shared" si="42"/>
        <v>85.699137109177926</v>
      </c>
      <c r="BV29" s="19">
        <f t="shared" si="43"/>
        <v>2.0605091935063395</v>
      </c>
      <c r="BW29" s="15">
        <v>372.872997</v>
      </c>
      <c r="BX29" s="18">
        <f t="shared" si="44"/>
        <v>5.5017162916567768E-2</v>
      </c>
      <c r="BY29" s="19">
        <f t="shared" si="45"/>
        <v>-4.8085012451658853E-2</v>
      </c>
      <c r="BZ29" s="15">
        <v>26.423079699999999</v>
      </c>
      <c r="CA29" s="18">
        <f t="shared" si="46"/>
        <v>4.0532852633937402E-3</v>
      </c>
      <c r="CB29" s="19">
        <f t="shared" si="47"/>
        <v>-5.0214377034021915E-2</v>
      </c>
      <c r="CC29" s="7">
        <f t="shared" si="48"/>
        <v>0.43382762421307863</v>
      </c>
      <c r="CD29" s="61">
        <f t="shared" si="49"/>
        <v>0.6986929202378549</v>
      </c>
    </row>
    <row r="30" spans="1:82" ht="15.75" customHeight="1" x14ac:dyDescent="0.25">
      <c r="A30" s="5">
        <v>22015000401</v>
      </c>
      <c r="B30" s="5">
        <v>22015</v>
      </c>
      <c r="C30" s="6" t="s">
        <v>32</v>
      </c>
      <c r="D30" s="6" t="s">
        <v>29</v>
      </c>
      <c r="E30" s="5">
        <v>73</v>
      </c>
      <c r="F30" s="15">
        <v>10.29005033</v>
      </c>
      <c r="G30" s="16">
        <f t="shared" si="0"/>
        <v>97.181254506070047</v>
      </c>
      <c r="H30" s="17">
        <v>1</v>
      </c>
      <c r="I30" s="7">
        <f t="shared" si="1"/>
        <v>97.181254506070047</v>
      </c>
      <c r="J30" s="18">
        <f t="shared" si="2"/>
        <v>32.393751502023349</v>
      </c>
      <c r="K30" s="19">
        <f t="shared" si="3"/>
        <v>-0.11629507039828846</v>
      </c>
      <c r="L30" s="15">
        <v>26.719101599999998</v>
      </c>
      <c r="M30" s="16">
        <f t="shared" si="4"/>
        <v>37.426408079529146</v>
      </c>
      <c r="N30" s="19">
        <f t="shared" si="5"/>
        <v>-0.57444877869702249</v>
      </c>
      <c r="O30" s="15">
        <v>26.719101599999998</v>
      </c>
      <c r="P30" s="16">
        <f t="shared" si="6"/>
        <v>37.426408079529146</v>
      </c>
      <c r="Q30" s="17">
        <v>2</v>
      </c>
      <c r="R30" s="7">
        <f t="shared" si="7"/>
        <v>74.852816159058293</v>
      </c>
      <c r="S30" s="18">
        <f t="shared" si="8"/>
        <v>37.426408079529146</v>
      </c>
      <c r="T30" s="19">
        <f t="shared" si="9"/>
        <v>-0.54258276434529029</v>
      </c>
      <c r="U30" s="15">
        <v>20.7143564</v>
      </c>
      <c r="V30" s="16">
        <f t="shared" si="10"/>
        <v>48.275697332310067</v>
      </c>
      <c r="W30" s="19">
        <f t="shared" si="11"/>
        <v>-0.53536602308145043</v>
      </c>
      <c r="X30" s="15">
        <v>25.752132799999998</v>
      </c>
      <c r="Y30" s="16">
        <f t="shared" si="12"/>
        <v>41.478548526279738</v>
      </c>
      <c r="Z30" s="17">
        <v>3</v>
      </c>
      <c r="AA30" s="20">
        <f t="shared" si="13"/>
        <v>124.43564557883921</v>
      </c>
      <c r="AB30" s="18">
        <f t="shared" si="14"/>
        <v>41.478548526279738</v>
      </c>
      <c r="AC30" s="19">
        <f t="shared" si="15"/>
        <v>1.1797978608968167</v>
      </c>
      <c r="AD30" s="15">
        <v>25.7849149</v>
      </c>
      <c r="AE30" s="16">
        <f t="shared" si="16"/>
        <v>41.510407311834875</v>
      </c>
      <c r="AF30" s="17">
        <v>3</v>
      </c>
      <c r="AG30" s="7">
        <f t="shared" si="17"/>
        <v>124.53122193550462</v>
      </c>
      <c r="AH30" s="18">
        <f t="shared" si="18"/>
        <v>40.995925877575807</v>
      </c>
      <c r="AI30" s="19">
        <f t="shared" si="19"/>
        <v>1.3283523903047039</v>
      </c>
      <c r="AJ30" s="5">
        <v>0</v>
      </c>
      <c r="AK30" s="15">
        <v>19.9819332</v>
      </c>
      <c r="AL30" s="16">
        <f t="shared" si="20"/>
        <v>50.04520783804842</v>
      </c>
      <c r="AM30" s="17">
        <v>1</v>
      </c>
      <c r="AN30" s="7">
        <f t="shared" si="21"/>
        <v>50.04520783804842</v>
      </c>
      <c r="AO30" s="18">
        <f t="shared" si="22"/>
        <v>0</v>
      </c>
      <c r="AP30" s="19">
        <f t="shared" si="23"/>
        <v>-1.0465207101426044</v>
      </c>
      <c r="AQ30" s="5">
        <v>0</v>
      </c>
      <c r="AR30" s="15">
        <v>25.499405840000001</v>
      </c>
      <c r="AS30" s="21">
        <f t="shared" si="24"/>
        <v>0</v>
      </c>
      <c r="AT30" s="19">
        <f t="shared" si="25"/>
        <v>-1.0252866396461213</v>
      </c>
      <c r="AU30" s="5">
        <v>1</v>
      </c>
      <c r="AV30" s="15">
        <v>25.499405800000002</v>
      </c>
      <c r="AW30" s="16">
        <f t="shared" si="26"/>
        <v>39.216600098187385</v>
      </c>
      <c r="AX30" s="19">
        <f t="shared" si="27"/>
        <v>0.6742375562515851</v>
      </c>
      <c r="AY30" s="15">
        <v>25.499405800000002</v>
      </c>
      <c r="AZ30" s="16">
        <f t="shared" si="28"/>
        <v>39.216600098187385</v>
      </c>
      <c r="BA30" s="19">
        <f t="shared" si="29"/>
        <v>0.54515295464787672</v>
      </c>
      <c r="BB30" s="15">
        <v>12.0787871</v>
      </c>
      <c r="BC30" s="16">
        <f t="shared" si="30"/>
        <v>82.789769512536566</v>
      </c>
      <c r="BD30" s="19">
        <f t="shared" si="31"/>
        <v>0.25244379840312298</v>
      </c>
      <c r="BE30" s="15">
        <v>25.499405800000002</v>
      </c>
      <c r="BF30" s="21">
        <f t="shared" si="32"/>
        <v>39.216600098187385</v>
      </c>
      <c r="BG30" s="19">
        <f t="shared" si="33"/>
        <v>0.10725752172112696</v>
      </c>
      <c r="BH30" s="15">
        <v>25.499405800000002</v>
      </c>
      <c r="BI30" s="16">
        <f t="shared" si="34"/>
        <v>39.216600098187385</v>
      </c>
      <c r="BJ30" s="22">
        <f t="shared" si="35"/>
        <v>0.77596765584329219</v>
      </c>
      <c r="BK30" s="15">
        <v>25.499405800000002</v>
      </c>
      <c r="BL30" s="16">
        <f t="shared" si="36"/>
        <v>39.216600098187385</v>
      </c>
      <c r="BM30" s="19">
        <f t="shared" si="37"/>
        <v>1.8169806959173138</v>
      </c>
      <c r="BN30" s="15">
        <v>74.259708700000004</v>
      </c>
      <c r="BO30" s="16">
        <f t="shared" si="38"/>
        <v>13.466252662528959</v>
      </c>
      <c r="BP30" s="19">
        <f t="shared" si="39"/>
        <v>7.1480317625338935E-2</v>
      </c>
      <c r="BQ30" s="15">
        <v>19.9819332</v>
      </c>
      <c r="BR30" s="16">
        <f t="shared" si="40"/>
        <v>50.04520783804842</v>
      </c>
      <c r="BS30" s="19">
        <f t="shared" si="41"/>
        <v>-0.16561058864183531</v>
      </c>
      <c r="BT30" s="15">
        <v>17.8947124</v>
      </c>
      <c r="BU30" s="16">
        <f t="shared" si="42"/>
        <v>56.887989996419272</v>
      </c>
      <c r="BV30" s="19">
        <f t="shared" si="43"/>
        <v>0.78315098211958845</v>
      </c>
      <c r="BW30" s="15">
        <v>335.50777499999998</v>
      </c>
      <c r="BX30" s="18">
        <f t="shared" si="44"/>
        <v>4.9503949241328837E-2</v>
      </c>
      <c r="BY30" s="19">
        <f t="shared" si="45"/>
        <v>-5.0054103111677892E-2</v>
      </c>
      <c r="BZ30" s="15">
        <v>73.362373599999998</v>
      </c>
      <c r="CA30" s="18">
        <f t="shared" si="46"/>
        <v>1.1253746012069367E-2</v>
      </c>
      <c r="CB30" s="19">
        <f t="shared" si="47"/>
        <v>-4.7407189178872773E-2</v>
      </c>
      <c r="CC30" s="7">
        <f t="shared" si="48"/>
        <v>0.1805920982361896</v>
      </c>
      <c r="CD30" s="61">
        <f t="shared" si="49"/>
        <v>0.29084920702640921</v>
      </c>
    </row>
    <row r="31" spans="1:82" ht="15.75" customHeight="1" x14ac:dyDescent="0.25">
      <c r="A31" s="5">
        <v>22016000101</v>
      </c>
      <c r="B31" s="5">
        <v>22016</v>
      </c>
      <c r="C31" s="6" t="s">
        <v>33</v>
      </c>
      <c r="D31" s="6" t="s">
        <v>33</v>
      </c>
      <c r="E31" s="5">
        <v>623</v>
      </c>
      <c r="F31" s="15">
        <v>10</v>
      </c>
      <c r="G31" s="16">
        <f t="shared" si="0"/>
        <v>100</v>
      </c>
      <c r="H31" s="17">
        <v>1</v>
      </c>
      <c r="I31" s="7">
        <f t="shared" si="1"/>
        <v>100</v>
      </c>
      <c r="J31" s="18">
        <f t="shared" si="2"/>
        <v>33.333333333333336</v>
      </c>
      <c r="K31" s="19">
        <f t="shared" si="3"/>
        <v>-6.4612435976370855E-2</v>
      </c>
      <c r="L31" s="15">
        <v>16.350015800000001</v>
      </c>
      <c r="M31" s="16">
        <f t="shared" si="4"/>
        <v>61.162020406120945</v>
      </c>
      <c r="N31" s="19">
        <f t="shared" si="5"/>
        <v>0.81256530945222383</v>
      </c>
      <c r="O31" s="15">
        <v>16.350015800000001</v>
      </c>
      <c r="P31" s="16">
        <f t="shared" si="6"/>
        <v>61.162020406120945</v>
      </c>
      <c r="Q31" s="17">
        <v>2</v>
      </c>
      <c r="R31" s="7">
        <f t="shared" si="7"/>
        <v>122.32404081224189</v>
      </c>
      <c r="S31" s="18">
        <f t="shared" si="8"/>
        <v>61.162020406120945</v>
      </c>
      <c r="T31" s="19">
        <f t="shared" si="9"/>
        <v>0.78189052219850164</v>
      </c>
      <c r="U31" s="15">
        <v>10</v>
      </c>
      <c r="V31" s="16">
        <f t="shared" si="10"/>
        <v>100</v>
      </c>
      <c r="W31" s="19">
        <f t="shared" si="11"/>
        <v>1.6738574211914985</v>
      </c>
      <c r="X31" s="15">
        <v>34.373345800000003</v>
      </c>
      <c r="Y31" s="16">
        <f t="shared" si="12"/>
        <v>31.075272573553196</v>
      </c>
      <c r="Z31" s="17">
        <v>1</v>
      </c>
      <c r="AA31" s="20">
        <f t="shared" si="13"/>
        <v>31.075272573553196</v>
      </c>
      <c r="AB31" s="18">
        <f t="shared" si="14"/>
        <v>10.358424191184399</v>
      </c>
      <c r="AC31" s="19">
        <f t="shared" si="15"/>
        <v>-1.2428402456318999</v>
      </c>
      <c r="AD31" s="15">
        <v>42.136984499999997</v>
      </c>
      <c r="AE31" s="16">
        <f t="shared" si="16"/>
        <v>25.401493075518967</v>
      </c>
      <c r="AF31" s="17">
        <v>2</v>
      </c>
      <c r="AG31" s="7">
        <f t="shared" si="17"/>
        <v>50.802986151037935</v>
      </c>
      <c r="AH31" s="18">
        <f t="shared" si="18"/>
        <v>16.724444056978022</v>
      </c>
      <c r="AI31" s="19">
        <f t="shared" si="19"/>
        <v>-0.39179189774963125</v>
      </c>
      <c r="AJ31" s="5">
        <v>28</v>
      </c>
      <c r="AK31" s="15">
        <v>10</v>
      </c>
      <c r="AL31" s="16">
        <f t="shared" si="20"/>
        <v>100</v>
      </c>
      <c r="AM31" s="17">
        <v>1</v>
      </c>
      <c r="AN31" s="7">
        <f t="shared" si="21"/>
        <v>100</v>
      </c>
      <c r="AO31" s="18">
        <f t="shared" si="22"/>
        <v>33.333333333333336</v>
      </c>
      <c r="AP31" s="19">
        <f t="shared" si="23"/>
        <v>2.8886242853155969E-2</v>
      </c>
      <c r="AQ31" s="5">
        <v>15</v>
      </c>
      <c r="AR31" s="15">
        <v>15.336747519999999</v>
      </c>
      <c r="AS31" s="21">
        <f t="shared" si="24"/>
        <v>65.20287294916622</v>
      </c>
      <c r="AT31" s="19">
        <f t="shared" si="25"/>
        <v>1.2584301283230603</v>
      </c>
      <c r="AU31" s="5">
        <v>6</v>
      </c>
      <c r="AV31" s="15">
        <v>15.3367475</v>
      </c>
      <c r="AW31" s="16">
        <f t="shared" si="26"/>
        <v>65.202873034194511</v>
      </c>
      <c r="AX31" s="19">
        <f t="shared" si="27"/>
        <v>1.6688829850724096</v>
      </c>
      <c r="AY31" s="15">
        <v>34.432097400000004</v>
      </c>
      <c r="AZ31" s="16">
        <f t="shared" si="28"/>
        <v>29.04266877451386</v>
      </c>
      <c r="BA31" s="19">
        <f t="shared" si="29"/>
        <v>-0.17248441519938953</v>
      </c>
      <c r="BB31" s="15">
        <v>10</v>
      </c>
      <c r="BC31" s="16">
        <f t="shared" si="30"/>
        <v>100</v>
      </c>
      <c r="BD31" s="19">
        <f t="shared" si="31"/>
        <v>0.93333821106502679</v>
      </c>
      <c r="BE31" s="15">
        <v>25.068145300000001</v>
      </c>
      <c r="BF31" s="21">
        <f t="shared" si="32"/>
        <v>39.891263914127698</v>
      </c>
      <c r="BG31" s="19">
        <f t="shared" si="33"/>
        <v>0.14845215159505493</v>
      </c>
      <c r="BH31" s="15">
        <v>34.432097400000004</v>
      </c>
      <c r="BI31" s="16">
        <f t="shared" si="34"/>
        <v>29.04266877451386</v>
      </c>
      <c r="BJ31" s="22">
        <f t="shared" si="35"/>
        <v>2.8394869555634739E-2</v>
      </c>
      <c r="BK31" s="15">
        <v>67.3296098</v>
      </c>
      <c r="BL31" s="16">
        <f t="shared" si="36"/>
        <v>14.852306481063254</v>
      </c>
      <c r="BM31" s="19">
        <f t="shared" si="37"/>
        <v>-0.40583816745747364</v>
      </c>
      <c r="BN31" s="15">
        <v>114.91636699999999</v>
      </c>
      <c r="BO31" s="16">
        <f t="shared" si="38"/>
        <v>8.7019806325760367</v>
      </c>
      <c r="BP31" s="19">
        <f t="shared" si="39"/>
        <v>-0.50982244061557047</v>
      </c>
      <c r="BQ31" s="15">
        <v>15.3367475</v>
      </c>
      <c r="BR31" s="16">
        <f t="shared" si="40"/>
        <v>65.202873034194511</v>
      </c>
      <c r="BS31" s="19">
        <f t="shared" si="41"/>
        <v>0.53317680459188943</v>
      </c>
      <c r="BT31" s="15">
        <v>26.487838799999999</v>
      </c>
      <c r="BU31" s="16">
        <f t="shared" si="42"/>
        <v>38.432513414420207</v>
      </c>
      <c r="BV31" s="19">
        <f t="shared" si="43"/>
        <v>-3.5082823872566324E-2</v>
      </c>
      <c r="BW31" s="15">
        <v>141.668837</v>
      </c>
      <c r="BX31" s="18">
        <f t="shared" si="44"/>
        <v>2.0903142754072061E-2</v>
      </c>
      <c r="BY31" s="19">
        <f t="shared" si="45"/>
        <v>-6.0269121835875718E-2</v>
      </c>
      <c r="BZ31" s="15">
        <v>623.12203499999998</v>
      </c>
      <c r="CA31" s="18">
        <f t="shared" si="46"/>
        <v>9.5586562597448424E-2</v>
      </c>
      <c r="CB31" s="19">
        <f t="shared" si="47"/>
        <v>-1.4529007244120968E-2</v>
      </c>
      <c r="CC31" s="7">
        <f t="shared" si="48"/>
        <v>0.26161074159555558</v>
      </c>
      <c r="CD31" s="61">
        <f t="shared" si="49"/>
        <v>0.42133225919521611</v>
      </c>
    </row>
    <row r="32" spans="1:82" ht="15.75" customHeight="1" x14ac:dyDescent="0.25">
      <c r="A32" s="5">
        <v>22017000101</v>
      </c>
      <c r="B32" s="5">
        <v>22017</v>
      </c>
      <c r="C32" s="6" t="s">
        <v>34</v>
      </c>
      <c r="D32" s="6" t="s">
        <v>34</v>
      </c>
      <c r="E32" s="5">
        <v>1177</v>
      </c>
      <c r="F32" s="15">
        <v>10.4778494</v>
      </c>
      <c r="G32" s="16">
        <f t="shared" si="0"/>
        <v>95.439432446891246</v>
      </c>
      <c r="H32" s="17">
        <v>1</v>
      </c>
      <c r="I32" s="7">
        <f t="shared" si="1"/>
        <v>95.439432446891246</v>
      </c>
      <c r="J32" s="18">
        <f t="shared" si="2"/>
        <v>31.813144148963747</v>
      </c>
      <c r="K32" s="19">
        <f t="shared" si="3"/>
        <v>-0.14823195611799181</v>
      </c>
      <c r="L32" s="15">
        <v>13.7302851</v>
      </c>
      <c r="M32" s="16">
        <f t="shared" si="4"/>
        <v>72.831699612705052</v>
      </c>
      <c r="N32" s="19">
        <f t="shared" si="5"/>
        <v>1.4944946079679713</v>
      </c>
      <c r="O32" s="15">
        <v>13.7302851</v>
      </c>
      <c r="P32" s="16">
        <f t="shared" si="6"/>
        <v>72.831699612705052</v>
      </c>
      <c r="Q32" s="17">
        <v>2</v>
      </c>
      <c r="R32" s="7">
        <f t="shared" si="7"/>
        <v>145.6633992254101</v>
      </c>
      <c r="S32" s="18">
        <f t="shared" si="8"/>
        <v>72.831699612705052</v>
      </c>
      <c r="T32" s="19">
        <f t="shared" si="9"/>
        <v>1.4330714632665409</v>
      </c>
      <c r="U32" s="15">
        <v>10</v>
      </c>
      <c r="V32" s="16">
        <f t="shared" si="10"/>
        <v>100</v>
      </c>
      <c r="W32" s="19">
        <f t="shared" si="11"/>
        <v>1.6738574211914985</v>
      </c>
      <c r="X32" s="15">
        <v>31.153392499999999</v>
      </c>
      <c r="Y32" s="16">
        <f t="shared" si="12"/>
        <v>34.287151551793279</v>
      </c>
      <c r="Z32" s="17">
        <v>1</v>
      </c>
      <c r="AA32" s="20">
        <f t="shared" si="13"/>
        <v>34.287151551793279</v>
      </c>
      <c r="AB32" s="18">
        <f t="shared" si="14"/>
        <v>11.429050517264427</v>
      </c>
      <c r="AC32" s="19">
        <f t="shared" si="15"/>
        <v>-1.159494173248466</v>
      </c>
      <c r="AD32" s="15">
        <v>41.585659499999998</v>
      </c>
      <c r="AE32" s="16">
        <f t="shared" si="16"/>
        <v>25.738255275234966</v>
      </c>
      <c r="AF32" s="17">
        <v>2</v>
      </c>
      <c r="AG32" s="7">
        <f t="shared" si="17"/>
        <v>51.476510550469932</v>
      </c>
      <c r="AH32" s="18">
        <f t="shared" si="18"/>
        <v>16.946169628498978</v>
      </c>
      <c r="AI32" s="19">
        <f t="shared" si="19"/>
        <v>-0.37607798385733299</v>
      </c>
      <c r="AJ32" s="5">
        <v>81</v>
      </c>
      <c r="AK32" s="15">
        <v>10</v>
      </c>
      <c r="AL32" s="16">
        <f t="shared" si="20"/>
        <v>100</v>
      </c>
      <c r="AM32" s="17">
        <v>3</v>
      </c>
      <c r="AN32" s="7">
        <f t="shared" si="21"/>
        <v>300</v>
      </c>
      <c r="AO32" s="18">
        <f t="shared" si="22"/>
        <v>100</v>
      </c>
      <c r="AP32" s="19">
        <f t="shared" si="23"/>
        <v>2.179700148844677</v>
      </c>
      <c r="AQ32" s="5">
        <v>31</v>
      </c>
      <c r="AR32" s="15">
        <v>10</v>
      </c>
      <c r="AS32" s="21">
        <f t="shared" si="24"/>
        <v>100</v>
      </c>
      <c r="AT32" s="19">
        <f t="shared" si="25"/>
        <v>2.4771921081072543</v>
      </c>
      <c r="AU32" s="5">
        <v>17</v>
      </c>
      <c r="AV32" s="15">
        <v>31.2121441</v>
      </c>
      <c r="AW32" s="16">
        <f t="shared" si="26"/>
        <v>32.038811457364766</v>
      </c>
      <c r="AX32" s="19">
        <f t="shared" si="27"/>
        <v>0.39950194186712218</v>
      </c>
      <c r="AY32" s="15">
        <v>31.2121441</v>
      </c>
      <c r="AZ32" s="16">
        <f t="shared" si="28"/>
        <v>32.038811457364766</v>
      </c>
      <c r="BA32" s="19">
        <f t="shared" si="29"/>
        <v>3.8854140782910759E-2</v>
      </c>
      <c r="BB32" s="15">
        <v>10</v>
      </c>
      <c r="BC32" s="16">
        <f t="shared" si="30"/>
        <v>100</v>
      </c>
      <c r="BD32" s="19">
        <f t="shared" si="31"/>
        <v>0.93333821106502679</v>
      </c>
      <c r="BE32" s="15">
        <v>31.2121441</v>
      </c>
      <c r="BF32" s="21">
        <f t="shared" si="32"/>
        <v>32.038811457364766</v>
      </c>
      <c r="BG32" s="19">
        <f t="shared" si="33"/>
        <v>-0.33101460639035202</v>
      </c>
      <c r="BH32" s="15">
        <v>31.2121441</v>
      </c>
      <c r="BI32" s="16">
        <f t="shared" si="34"/>
        <v>32.038811457364766</v>
      </c>
      <c r="BJ32" s="22">
        <f t="shared" si="35"/>
        <v>0.24854917001984175</v>
      </c>
      <c r="BK32" s="15">
        <v>66.778284799999994</v>
      </c>
      <c r="BL32" s="16">
        <f t="shared" si="36"/>
        <v>14.974927897519166</v>
      </c>
      <c r="BM32" s="19">
        <f t="shared" si="37"/>
        <v>-0.3946510917377668</v>
      </c>
      <c r="BN32" s="15">
        <v>83.971732900000006</v>
      </c>
      <c r="BO32" s="16">
        <f t="shared" si="38"/>
        <v>11.908769361600253</v>
      </c>
      <c r="BP32" s="19">
        <f t="shared" si="39"/>
        <v>-0.11855277306552978</v>
      </c>
      <c r="BQ32" s="15">
        <v>10</v>
      </c>
      <c r="BR32" s="16">
        <f t="shared" si="40"/>
        <v>100</v>
      </c>
      <c r="BS32" s="19">
        <f t="shared" si="41"/>
        <v>2.1373680391786363</v>
      </c>
      <c r="BT32" s="15">
        <v>33.499648399999998</v>
      </c>
      <c r="BU32" s="16">
        <f t="shared" si="42"/>
        <v>30.388206104276605</v>
      </c>
      <c r="BV32" s="19">
        <f t="shared" si="43"/>
        <v>-0.39173165695495471</v>
      </c>
      <c r="BW32" s="15">
        <v>217.83695399999999</v>
      </c>
      <c r="BX32" s="18">
        <f t="shared" si="44"/>
        <v>3.2141697800301905E-2</v>
      </c>
      <c r="BY32" s="19">
        <f t="shared" si="45"/>
        <v>-5.6255177324160063E-2</v>
      </c>
      <c r="BZ32" s="15">
        <v>1177.12446</v>
      </c>
      <c r="CA32" s="18">
        <f t="shared" si="46"/>
        <v>0.18057021668440545</v>
      </c>
      <c r="CB32" s="19">
        <f t="shared" si="47"/>
        <v>1.8602911665787786E-2</v>
      </c>
      <c r="CC32" s="7">
        <f t="shared" si="48"/>
        <v>0.52939582869793222</v>
      </c>
      <c r="CD32" s="61">
        <f t="shared" si="49"/>
        <v>0.85260849441211417</v>
      </c>
    </row>
    <row r="33" spans="1:82" ht="15.75" customHeight="1" x14ac:dyDescent="0.25">
      <c r="A33" s="5">
        <v>22018000101</v>
      </c>
      <c r="B33" s="5">
        <v>22018</v>
      </c>
      <c r="C33" s="6" t="s">
        <v>35</v>
      </c>
      <c r="D33" s="6" t="s">
        <v>35</v>
      </c>
      <c r="E33" s="5">
        <v>362</v>
      </c>
      <c r="F33" s="15">
        <v>10.15813181</v>
      </c>
      <c r="G33" s="16">
        <f t="shared" si="0"/>
        <v>98.443298305655674</v>
      </c>
      <c r="H33" s="17">
        <v>1</v>
      </c>
      <c r="I33" s="7">
        <f t="shared" si="1"/>
        <v>98.443298305655674</v>
      </c>
      <c r="J33" s="18">
        <f t="shared" si="2"/>
        <v>32.814432768551896</v>
      </c>
      <c r="K33" s="19">
        <f t="shared" si="3"/>
        <v>-9.3155078349026407E-2</v>
      </c>
      <c r="L33" s="15">
        <v>28.299824600000001</v>
      </c>
      <c r="M33" s="16">
        <f t="shared" si="4"/>
        <v>35.335908053649206</v>
      </c>
      <c r="N33" s="19">
        <f t="shared" si="5"/>
        <v>-0.69660922466636355</v>
      </c>
      <c r="O33" s="15">
        <v>28.299824600000001</v>
      </c>
      <c r="P33" s="16">
        <f t="shared" si="6"/>
        <v>35.335908053649206</v>
      </c>
      <c r="Q33" s="17">
        <v>2</v>
      </c>
      <c r="R33" s="7">
        <f t="shared" si="7"/>
        <v>70.671816107298412</v>
      </c>
      <c r="S33" s="18">
        <f t="shared" si="8"/>
        <v>35.335908053649206</v>
      </c>
      <c r="T33" s="19">
        <f t="shared" si="9"/>
        <v>-0.65923496618021393</v>
      </c>
      <c r="U33" s="15">
        <v>10</v>
      </c>
      <c r="V33" s="16">
        <f t="shared" si="10"/>
        <v>100</v>
      </c>
      <c r="W33" s="19">
        <f t="shared" si="11"/>
        <v>1.6738574211914985</v>
      </c>
      <c r="X33" s="15">
        <v>45.447960299999998</v>
      </c>
      <c r="Y33" s="16">
        <f t="shared" si="12"/>
        <v>23.502948932121825</v>
      </c>
      <c r="Z33" s="17">
        <v>3</v>
      </c>
      <c r="AA33" s="20">
        <f t="shared" si="13"/>
        <v>70.508846796365475</v>
      </c>
      <c r="AB33" s="18">
        <f t="shared" si="14"/>
        <v>23.502948932121825</v>
      </c>
      <c r="AC33" s="19">
        <f t="shared" si="15"/>
        <v>-0.219565846509646</v>
      </c>
      <c r="AD33" s="15">
        <v>45.481947599999998</v>
      </c>
      <c r="AE33" s="16">
        <f t="shared" si="16"/>
        <v>23.533344029445214</v>
      </c>
      <c r="AF33" s="17">
        <v>3</v>
      </c>
      <c r="AG33" s="7">
        <f t="shared" si="17"/>
        <v>70.600032088335638</v>
      </c>
      <c r="AH33" s="18">
        <f t="shared" si="18"/>
        <v>23.24167094374824</v>
      </c>
      <c r="AI33" s="19">
        <f t="shared" si="19"/>
        <v>7.009051577973853E-2</v>
      </c>
      <c r="AJ33" s="5">
        <v>13</v>
      </c>
      <c r="AK33" s="15">
        <v>10</v>
      </c>
      <c r="AL33" s="16">
        <f t="shared" si="20"/>
        <v>100</v>
      </c>
      <c r="AM33" s="17">
        <v>1</v>
      </c>
      <c r="AN33" s="7">
        <f t="shared" si="21"/>
        <v>100</v>
      </c>
      <c r="AO33" s="18">
        <f t="shared" si="22"/>
        <v>33.333333333333336</v>
      </c>
      <c r="AP33" s="19">
        <f t="shared" si="23"/>
        <v>2.8886242853155969E-2</v>
      </c>
      <c r="AQ33" s="5">
        <v>10</v>
      </c>
      <c r="AR33" s="15">
        <v>28.58337298</v>
      </c>
      <c r="AS33" s="21">
        <f t="shared" si="24"/>
        <v>34.985374213872781</v>
      </c>
      <c r="AT33" s="19">
        <f t="shared" si="25"/>
        <v>0.20006865701676244</v>
      </c>
      <c r="AU33" s="5">
        <v>4</v>
      </c>
      <c r="AV33" s="15">
        <v>31.195899600000001</v>
      </c>
      <c r="AW33" s="16">
        <f t="shared" si="26"/>
        <v>32.055494883051871</v>
      </c>
      <c r="AX33" s="19">
        <f t="shared" si="27"/>
        <v>0.40014051335975659</v>
      </c>
      <c r="AY33" s="15">
        <v>47.395988699999997</v>
      </c>
      <c r="AZ33" s="16">
        <f t="shared" si="28"/>
        <v>21.098831935538882</v>
      </c>
      <c r="BA33" s="19">
        <f t="shared" si="29"/>
        <v>-0.73281787866132153</v>
      </c>
      <c r="BB33" s="15">
        <v>10</v>
      </c>
      <c r="BC33" s="16">
        <f t="shared" si="30"/>
        <v>100</v>
      </c>
      <c r="BD33" s="19">
        <f t="shared" si="31"/>
        <v>0.93333821106502679</v>
      </c>
      <c r="BE33" s="15">
        <v>31.195899600000001</v>
      </c>
      <c r="BF33" s="21">
        <f t="shared" si="32"/>
        <v>32.055494883051871</v>
      </c>
      <c r="BG33" s="19">
        <f t="shared" si="33"/>
        <v>-0.32999592489303231</v>
      </c>
      <c r="BH33" s="15">
        <v>47.395988699999997</v>
      </c>
      <c r="BI33" s="16">
        <f t="shared" si="34"/>
        <v>21.098831935538882</v>
      </c>
      <c r="BJ33" s="22">
        <f t="shared" si="35"/>
        <v>-0.55531225904554382</v>
      </c>
      <c r="BK33" s="15">
        <v>47.395988699999997</v>
      </c>
      <c r="BL33" s="16">
        <f t="shared" si="36"/>
        <v>21.098831935538882</v>
      </c>
      <c r="BM33" s="19">
        <f t="shared" si="37"/>
        <v>0.16404884954187723</v>
      </c>
      <c r="BN33" s="15">
        <v>48.396023900000003</v>
      </c>
      <c r="BO33" s="16">
        <f t="shared" si="38"/>
        <v>20.662854495366922</v>
      </c>
      <c r="BP33" s="19">
        <f t="shared" si="39"/>
        <v>0.94955874578587995</v>
      </c>
      <c r="BQ33" s="15">
        <v>17.8487103</v>
      </c>
      <c r="BR33" s="16">
        <f t="shared" si="40"/>
        <v>56.026456992805805</v>
      </c>
      <c r="BS33" s="19">
        <f t="shared" si="41"/>
        <v>0.11013250576277138</v>
      </c>
      <c r="BT33" s="15">
        <v>36.072274800000002</v>
      </c>
      <c r="BU33" s="16">
        <f t="shared" si="42"/>
        <v>28.220959882463521</v>
      </c>
      <c r="BV33" s="19">
        <f t="shared" si="43"/>
        <v>-0.48781772207049207</v>
      </c>
      <c r="BW33" s="15">
        <v>543.44027800000003</v>
      </c>
      <c r="BX33" s="18">
        <f t="shared" si="44"/>
        <v>8.0184251878531385E-2</v>
      </c>
      <c r="BY33" s="19">
        <f t="shared" si="45"/>
        <v>-3.9096374837731596E-2</v>
      </c>
      <c r="BZ33" s="15">
        <v>362.06998299999998</v>
      </c>
      <c r="CA33" s="18">
        <f t="shared" si="46"/>
        <v>5.5541327622424051E-2</v>
      </c>
      <c r="CB33" s="19">
        <f t="shared" si="47"/>
        <v>-3.0141132801385959E-2</v>
      </c>
      <c r="CC33" s="7">
        <f t="shared" si="48"/>
        <v>3.6125013386405815E-2</v>
      </c>
      <c r="CD33" s="61">
        <f t="shared" si="49"/>
        <v>5.8180460827876125E-2</v>
      </c>
    </row>
    <row r="34" spans="1:82" ht="15.75" customHeight="1" x14ac:dyDescent="0.25">
      <c r="A34" s="5">
        <v>22019000101</v>
      </c>
      <c r="B34" s="5">
        <v>22019</v>
      </c>
      <c r="C34" s="6" t="s">
        <v>36</v>
      </c>
      <c r="D34" s="6" t="s">
        <v>36</v>
      </c>
      <c r="E34" s="5">
        <v>200</v>
      </c>
      <c r="F34" s="15">
        <v>10</v>
      </c>
      <c r="G34" s="16">
        <f t="shared" si="0"/>
        <v>100</v>
      </c>
      <c r="H34" s="17">
        <v>1</v>
      </c>
      <c r="I34" s="7">
        <f t="shared" si="1"/>
        <v>100</v>
      </c>
      <c r="J34" s="18">
        <f t="shared" si="2"/>
        <v>33.333333333333336</v>
      </c>
      <c r="K34" s="19">
        <f t="shared" si="3"/>
        <v>-6.4612435976370855E-2</v>
      </c>
      <c r="L34" s="15">
        <v>24.020997600000001</v>
      </c>
      <c r="M34" s="16">
        <f t="shared" si="4"/>
        <v>41.630244365870965</v>
      </c>
      <c r="N34" s="19">
        <f t="shared" si="5"/>
        <v>-0.32879342870225142</v>
      </c>
      <c r="O34" s="15">
        <v>24.020997600000001</v>
      </c>
      <c r="P34" s="16">
        <f t="shared" si="6"/>
        <v>41.630244365870965</v>
      </c>
      <c r="Q34" s="17">
        <v>2</v>
      </c>
      <c r="R34" s="7">
        <f t="shared" si="7"/>
        <v>83.26048873174193</v>
      </c>
      <c r="S34" s="18">
        <f t="shared" si="8"/>
        <v>41.630244365870965</v>
      </c>
      <c r="T34" s="19">
        <f t="shared" si="9"/>
        <v>-0.30800407365672827</v>
      </c>
      <c r="U34" s="15">
        <v>15.81508</v>
      </c>
      <c r="V34" s="16">
        <f t="shared" si="10"/>
        <v>63.230789853734535</v>
      </c>
      <c r="W34" s="19">
        <f t="shared" si="11"/>
        <v>0.10338866872883068</v>
      </c>
      <c r="X34" s="15">
        <v>15.996245200000001</v>
      </c>
      <c r="Y34" s="16">
        <f t="shared" si="12"/>
        <v>66.775738721484458</v>
      </c>
      <c r="Z34" s="17">
        <v>3</v>
      </c>
      <c r="AA34" s="20">
        <f t="shared" si="13"/>
        <v>200.32721616445338</v>
      </c>
      <c r="AB34" s="18">
        <f t="shared" si="14"/>
        <v>66.775738721484458</v>
      </c>
      <c r="AC34" s="19">
        <f t="shared" si="15"/>
        <v>3.1491324398686982</v>
      </c>
      <c r="AD34" s="15">
        <v>16.0302325</v>
      </c>
      <c r="AE34" s="16">
        <f t="shared" si="16"/>
        <v>66.770230562781919</v>
      </c>
      <c r="AF34" s="17">
        <v>3</v>
      </c>
      <c r="AG34" s="7">
        <f t="shared" si="17"/>
        <v>200.31069168834574</v>
      </c>
      <c r="AH34" s="18">
        <f t="shared" si="18"/>
        <v>65.94267799921181</v>
      </c>
      <c r="AI34" s="19">
        <f t="shared" si="19"/>
        <v>3.0963537626445921</v>
      </c>
      <c r="AJ34" s="5">
        <v>6</v>
      </c>
      <c r="AK34" s="15">
        <v>12.0002289</v>
      </c>
      <c r="AL34" s="16">
        <f t="shared" si="20"/>
        <v>83.331743780320721</v>
      </c>
      <c r="AM34" s="17">
        <v>2</v>
      </c>
      <c r="AN34" s="7">
        <f t="shared" si="21"/>
        <v>166.66348756064144</v>
      </c>
      <c r="AO34" s="18">
        <f t="shared" si="22"/>
        <v>55.554495853547145</v>
      </c>
      <c r="AP34" s="19">
        <f t="shared" si="23"/>
        <v>0.74579002318975773</v>
      </c>
      <c r="AQ34" s="5">
        <v>5</v>
      </c>
      <c r="AR34" s="15">
        <v>15.81507996</v>
      </c>
      <c r="AS34" s="21">
        <f t="shared" si="24"/>
        <v>63.230790013659849</v>
      </c>
      <c r="AT34" s="19">
        <f t="shared" si="25"/>
        <v>1.1893583426188787</v>
      </c>
      <c r="AU34" s="5">
        <v>4</v>
      </c>
      <c r="AV34" s="15">
        <v>15.81508</v>
      </c>
      <c r="AW34" s="16">
        <f t="shared" si="26"/>
        <v>63.230789853734535</v>
      </c>
      <c r="AX34" s="19">
        <f t="shared" si="27"/>
        <v>1.5933999203970972</v>
      </c>
      <c r="AY34" s="15">
        <v>15.81508</v>
      </c>
      <c r="AZ34" s="16">
        <f t="shared" si="28"/>
        <v>63.230789853734535</v>
      </c>
      <c r="BA34" s="19">
        <f t="shared" si="29"/>
        <v>2.2390389685119341</v>
      </c>
      <c r="BB34" s="15">
        <v>10</v>
      </c>
      <c r="BC34" s="16">
        <f t="shared" si="30"/>
        <v>100</v>
      </c>
      <c r="BD34" s="19">
        <f t="shared" si="31"/>
        <v>0.93333821106502679</v>
      </c>
      <c r="BE34" s="15">
        <v>15.81508</v>
      </c>
      <c r="BF34" s="21">
        <f t="shared" si="32"/>
        <v>63.230789853734535</v>
      </c>
      <c r="BG34" s="19">
        <f t="shared" si="33"/>
        <v>1.5735517490516109</v>
      </c>
      <c r="BH34" s="15">
        <v>15.81508</v>
      </c>
      <c r="BI34" s="16">
        <f t="shared" si="34"/>
        <v>63.230789853734535</v>
      </c>
      <c r="BJ34" s="22">
        <f t="shared" si="35"/>
        <v>2.5405121740691929</v>
      </c>
      <c r="BK34" s="15">
        <v>15.81508</v>
      </c>
      <c r="BL34" s="16">
        <f t="shared" si="36"/>
        <v>63.230789853734535</v>
      </c>
      <c r="BM34" s="19">
        <f t="shared" si="37"/>
        <v>4.0078586592240324</v>
      </c>
      <c r="BN34" s="15">
        <v>61.532969700000002</v>
      </c>
      <c r="BO34" s="16">
        <f t="shared" si="38"/>
        <v>16.251450318023576</v>
      </c>
      <c r="BP34" s="19">
        <f t="shared" si="39"/>
        <v>0.41131042581526389</v>
      </c>
      <c r="BQ34" s="15">
        <v>15.81508</v>
      </c>
      <c r="BR34" s="16">
        <f t="shared" si="40"/>
        <v>63.230789853734535</v>
      </c>
      <c r="BS34" s="19">
        <f t="shared" si="41"/>
        <v>0.44226129438098438</v>
      </c>
      <c r="BT34" s="15">
        <v>12.812147299999999</v>
      </c>
      <c r="BU34" s="16">
        <f t="shared" si="42"/>
        <v>79.455394647234499</v>
      </c>
      <c r="BV34" s="19">
        <f t="shared" si="43"/>
        <v>1.7836894031545796</v>
      </c>
      <c r="BW34" s="15">
        <v>549.02713700000004</v>
      </c>
      <c r="BX34" s="18">
        <f t="shared" si="44"/>
        <v>8.1008589211263735E-2</v>
      </c>
      <c r="BY34" s="19">
        <f t="shared" si="45"/>
        <v>-3.8801955822216488E-2</v>
      </c>
      <c r="BZ34" s="15">
        <v>200.20940100000001</v>
      </c>
      <c r="CA34" s="18">
        <f t="shared" si="46"/>
        <v>3.0712007225493405E-2</v>
      </c>
      <c r="CB34" s="19">
        <f t="shared" si="47"/>
        <v>-3.9821147609145395E-2</v>
      </c>
      <c r="CC34" s="7">
        <f t="shared" si="48"/>
        <v>1.2120500526817768</v>
      </c>
      <c r="CD34" s="61">
        <f t="shared" si="49"/>
        <v>1.9520444146883957</v>
      </c>
    </row>
    <row r="35" spans="1:82" ht="15.75" customHeight="1" x14ac:dyDescent="0.25">
      <c r="A35" s="5">
        <v>22020000101</v>
      </c>
      <c r="B35" s="5">
        <v>22020</v>
      </c>
      <c r="C35" s="6" t="s">
        <v>37</v>
      </c>
      <c r="D35" s="6" t="s">
        <v>37</v>
      </c>
      <c r="E35" s="5">
        <v>130</v>
      </c>
      <c r="F35" s="15">
        <v>10.012917079999999</v>
      </c>
      <c r="G35" s="16">
        <f t="shared" si="0"/>
        <v>99.870995835711057</v>
      </c>
      <c r="H35" s="17">
        <v>1</v>
      </c>
      <c r="I35" s="7">
        <f t="shared" si="1"/>
        <v>99.870995835711057</v>
      </c>
      <c r="J35" s="18">
        <f t="shared" si="2"/>
        <v>33.290331945237021</v>
      </c>
      <c r="K35" s="19">
        <f t="shared" si="3"/>
        <v>-6.6977770156490382E-2</v>
      </c>
      <c r="L35" s="15">
        <v>21.811652500000001</v>
      </c>
      <c r="M35" s="16">
        <f t="shared" si="4"/>
        <v>45.847053541679152</v>
      </c>
      <c r="N35" s="19">
        <f t="shared" si="5"/>
        <v>-8.2379995022666463E-2</v>
      </c>
      <c r="O35" s="15">
        <v>20.6539532</v>
      </c>
      <c r="P35" s="16">
        <f t="shared" si="6"/>
        <v>48.416881277720719</v>
      </c>
      <c r="Q35" s="17">
        <v>2</v>
      </c>
      <c r="R35" s="7">
        <f t="shared" si="7"/>
        <v>96.833762555441439</v>
      </c>
      <c r="S35" s="18">
        <f t="shared" si="8"/>
        <v>48.416881277720719</v>
      </c>
      <c r="T35" s="19">
        <f t="shared" si="9"/>
        <v>7.0697734054661274E-2</v>
      </c>
      <c r="U35" s="15">
        <v>17.082941099999999</v>
      </c>
      <c r="V35" s="16">
        <f t="shared" si="10"/>
        <v>58.537929396712606</v>
      </c>
      <c r="W35" s="19">
        <f t="shared" si="11"/>
        <v>-9.7050521509504134E-2</v>
      </c>
      <c r="X35" s="15">
        <v>20.919158700000001</v>
      </c>
      <c r="Y35" s="16">
        <f t="shared" si="12"/>
        <v>51.061378964537425</v>
      </c>
      <c r="Z35" s="17">
        <v>1</v>
      </c>
      <c r="AA35" s="20">
        <f t="shared" si="13"/>
        <v>51.061378964537425</v>
      </c>
      <c r="AB35" s="18">
        <f t="shared" si="14"/>
        <v>17.020459654845808</v>
      </c>
      <c r="AC35" s="19">
        <f t="shared" si="15"/>
        <v>-0.72421439415641309</v>
      </c>
      <c r="AD35" s="15">
        <v>33.238495999999998</v>
      </c>
      <c r="AE35" s="16">
        <f t="shared" si="16"/>
        <v>32.201887835117454</v>
      </c>
      <c r="AF35" s="17">
        <v>2</v>
      </c>
      <c r="AG35" s="7">
        <f t="shared" si="17"/>
        <v>64.403775670234907</v>
      </c>
      <c r="AH35" s="18">
        <f t="shared" si="18"/>
        <v>21.201851010346562</v>
      </c>
      <c r="AI35" s="19">
        <f t="shared" si="19"/>
        <v>-7.447357112008024E-2</v>
      </c>
      <c r="AJ35" s="5">
        <v>5</v>
      </c>
      <c r="AK35" s="15">
        <v>13.1940516</v>
      </c>
      <c r="AL35" s="16">
        <f t="shared" si="20"/>
        <v>75.791730267297126</v>
      </c>
      <c r="AM35" s="17">
        <v>1</v>
      </c>
      <c r="AN35" s="7">
        <f t="shared" si="21"/>
        <v>75.791730267297126</v>
      </c>
      <c r="AO35" s="18">
        <f t="shared" si="22"/>
        <v>25.263910089099042</v>
      </c>
      <c r="AP35" s="19">
        <f t="shared" si="23"/>
        <v>-0.23145117305229898</v>
      </c>
      <c r="AQ35" s="5">
        <v>3</v>
      </c>
      <c r="AR35" s="15">
        <v>20.33143312</v>
      </c>
      <c r="AS35" s="21">
        <f t="shared" si="24"/>
        <v>49.184924353232212</v>
      </c>
      <c r="AT35" s="19">
        <f t="shared" si="25"/>
        <v>0.69740488292441138</v>
      </c>
      <c r="AU35" s="5">
        <v>0</v>
      </c>
      <c r="AV35" s="15">
        <v>20.331433100000002</v>
      </c>
      <c r="AW35" s="16">
        <f t="shared" si="26"/>
        <v>0</v>
      </c>
      <c r="AX35" s="19">
        <f t="shared" si="27"/>
        <v>-0.82680925094591806</v>
      </c>
      <c r="AY35" s="15">
        <v>20.331433100000002</v>
      </c>
      <c r="AZ35" s="16">
        <f t="shared" si="28"/>
        <v>49.184924401615348</v>
      </c>
      <c r="BA35" s="19">
        <f t="shared" si="29"/>
        <v>1.2482874468427427</v>
      </c>
      <c r="BB35" s="15">
        <v>10</v>
      </c>
      <c r="BC35" s="16">
        <f t="shared" si="30"/>
        <v>100</v>
      </c>
      <c r="BD35" s="19">
        <f t="shared" si="31"/>
        <v>0.93333821106502679</v>
      </c>
      <c r="BE35" s="15">
        <v>20.331433100000002</v>
      </c>
      <c r="BF35" s="21">
        <f t="shared" si="32"/>
        <v>49.184924401615348</v>
      </c>
      <c r="BG35" s="19">
        <f t="shared" si="33"/>
        <v>0.71591833980674469</v>
      </c>
      <c r="BH35" s="15">
        <v>20.331433100000002</v>
      </c>
      <c r="BI35" s="16">
        <f t="shared" si="34"/>
        <v>49.184924401615348</v>
      </c>
      <c r="BJ35" s="22">
        <f t="shared" si="35"/>
        <v>1.5084325936390277</v>
      </c>
      <c r="BK35" s="15">
        <v>58.431121300000001</v>
      </c>
      <c r="BL35" s="16">
        <f t="shared" si="36"/>
        <v>17.1141675489291</v>
      </c>
      <c r="BM35" s="19">
        <f t="shared" si="37"/>
        <v>-0.19948260767832274</v>
      </c>
      <c r="BN35" s="15">
        <v>97.726757199999994</v>
      </c>
      <c r="BO35" s="16">
        <f t="shared" si="38"/>
        <v>10.232612118229582</v>
      </c>
      <c r="BP35" s="19">
        <f t="shared" si="39"/>
        <v>-0.32306561840498416</v>
      </c>
      <c r="BQ35" s="15">
        <v>17.082941099999999</v>
      </c>
      <c r="BR35" s="16">
        <f t="shared" si="40"/>
        <v>58.537929396712606</v>
      </c>
      <c r="BS35" s="19">
        <f t="shared" si="41"/>
        <v>0.22591453627962715</v>
      </c>
      <c r="BT35" s="15">
        <v>23.2654146</v>
      </c>
      <c r="BU35" s="16">
        <f t="shared" si="42"/>
        <v>43.755687895628562</v>
      </c>
      <c r="BV35" s="19">
        <f t="shared" si="43"/>
        <v>0.20092307369215726</v>
      </c>
      <c r="BW35" s="15">
        <v>201.31044499999999</v>
      </c>
      <c r="BX35" s="18">
        <f t="shared" si="44"/>
        <v>2.9703222379956234E-2</v>
      </c>
      <c r="BY35" s="19">
        <f t="shared" si="45"/>
        <v>-5.7126099341286596E-2</v>
      </c>
      <c r="BZ35" s="15">
        <v>130.171526</v>
      </c>
      <c r="CA35" s="18">
        <f t="shared" si="46"/>
        <v>1.9968237390938011E-2</v>
      </c>
      <c r="CB35" s="19">
        <f t="shared" si="47"/>
        <v>-4.4009737930067419E-2</v>
      </c>
      <c r="CC35" s="7">
        <f t="shared" si="48"/>
        <v>0.15125663573612458</v>
      </c>
      <c r="CD35" s="61">
        <f t="shared" si="49"/>
        <v>0.24360352967269724</v>
      </c>
    </row>
    <row r="36" spans="1:82" ht="15.75" customHeight="1" x14ac:dyDescent="0.25">
      <c r="A36" s="5">
        <v>22021000101</v>
      </c>
      <c r="B36" s="5">
        <v>22021</v>
      </c>
      <c r="C36" s="6" t="s">
        <v>38</v>
      </c>
      <c r="D36" s="6" t="s">
        <v>38</v>
      </c>
      <c r="E36" s="5">
        <v>2099</v>
      </c>
      <c r="F36" s="15">
        <v>10.03640242</v>
      </c>
      <c r="G36" s="16">
        <f t="shared" si="0"/>
        <v>99.637296129861639</v>
      </c>
      <c r="H36" s="17">
        <v>3</v>
      </c>
      <c r="I36" s="7">
        <f t="shared" si="1"/>
        <v>298.91188838958493</v>
      </c>
      <c r="J36" s="18">
        <f t="shared" si="2"/>
        <v>99.637296129861639</v>
      </c>
      <c r="K36" s="19">
        <f t="shared" si="3"/>
        <v>3.5825030740795496</v>
      </c>
      <c r="L36" s="15">
        <v>10.0364024</v>
      </c>
      <c r="M36" s="16">
        <f t="shared" si="4"/>
        <v>99.637296328413456</v>
      </c>
      <c r="N36" s="19">
        <f t="shared" si="5"/>
        <v>3.0609062839912196</v>
      </c>
      <c r="O36" s="15">
        <v>10.0364024</v>
      </c>
      <c r="P36" s="16">
        <f t="shared" si="6"/>
        <v>99.637296328413456</v>
      </c>
      <c r="Q36" s="17">
        <v>2</v>
      </c>
      <c r="R36" s="7">
        <f t="shared" si="7"/>
        <v>199.27459265682691</v>
      </c>
      <c r="S36" s="18">
        <f t="shared" si="8"/>
        <v>99.637296328413456</v>
      </c>
      <c r="T36" s="19">
        <f t="shared" si="9"/>
        <v>2.9288532569406085</v>
      </c>
      <c r="U36" s="15">
        <v>10</v>
      </c>
      <c r="V36" s="16">
        <f t="shared" si="10"/>
        <v>100</v>
      </c>
      <c r="W36" s="19">
        <f t="shared" si="11"/>
        <v>1.6738574211914985</v>
      </c>
      <c r="X36" s="15">
        <v>20.959201400000001</v>
      </c>
      <c r="Y36" s="16">
        <f t="shared" si="12"/>
        <v>50.963825845005715</v>
      </c>
      <c r="Z36" s="17">
        <v>3</v>
      </c>
      <c r="AA36" s="20">
        <f t="shared" si="13"/>
        <v>152.89147753501715</v>
      </c>
      <c r="AB36" s="18">
        <f t="shared" si="14"/>
        <v>50.963825845005715</v>
      </c>
      <c r="AC36" s="19">
        <f t="shared" si="15"/>
        <v>1.9182073234009029</v>
      </c>
      <c r="AD36" s="15">
        <v>20.993188799999999</v>
      </c>
      <c r="AE36" s="16">
        <f t="shared" si="16"/>
        <v>50.985218596233459</v>
      </c>
      <c r="AF36" s="17">
        <v>3</v>
      </c>
      <c r="AG36" s="7">
        <f t="shared" si="17"/>
        <v>152.95565578870037</v>
      </c>
      <c r="AH36" s="18">
        <f t="shared" si="18"/>
        <v>50.353306020855676</v>
      </c>
      <c r="AI36" s="19">
        <f t="shared" si="19"/>
        <v>1.9915193169715444</v>
      </c>
      <c r="AJ36" s="5">
        <v>188</v>
      </c>
      <c r="AK36" s="15">
        <v>10</v>
      </c>
      <c r="AL36" s="16">
        <f t="shared" si="20"/>
        <v>100</v>
      </c>
      <c r="AM36" s="17">
        <v>3</v>
      </c>
      <c r="AN36" s="7">
        <f t="shared" si="21"/>
        <v>300</v>
      </c>
      <c r="AO36" s="18">
        <f t="shared" si="22"/>
        <v>100</v>
      </c>
      <c r="AP36" s="19">
        <f t="shared" si="23"/>
        <v>2.179700148844677</v>
      </c>
      <c r="AQ36" s="5">
        <v>81</v>
      </c>
      <c r="AR36" s="15">
        <v>10</v>
      </c>
      <c r="AS36" s="21">
        <f t="shared" si="24"/>
        <v>100</v>
      </c>
      <c r="AT36" s="19">
        <f t="shared" si="25"/>
        <v>2.4771921081072543</v>
      </c>
      <c r="AU36" s="5">
        <v>38</v>
      </c>
      <c r="AV36" s="15">
        <v>22.907229900000001</v>
      </c>
      <c r="AW36" s="16">
        <f t="shared" si="26"/>
        <v>43.654339890306858</v>
      </c>
      <c r="AX36" s="19">
        <f t="shared" si="27"/>
        <v>0.84409560436020048</v>
      </c>
      <c r="AY36" s="15">
        <v>22.907229900000001</v>
      </c>
      <c r="AZ36" s="16">
        <f t="shared" si="28"/>
        <v>43.654339890306858</v>
      </c>
      <c r="BA36" s="19">
        <f t="shared" si="29"/>
        <v>0.8581772725015645</v>
      </c>
      <c r="BB36" s="15">
        <v>10</v>
      </c>
      <c r="BC36" s="16">
        <f t="shared" si="30"/>
        <v>100</v>
      </c>
      <c r="BD36" s="19">
        <f t="shared" si="31"/>
        <v>0.93333821106502679</v>
      </c>
      <c r="BE36" s="15">
        <v>22.907229900000001</v>
      </c>
      <c r="BF36" s="21">
        <f t="shared" si="32"/>
        <v>43.654339890306858</v>
      </c>
      <c r="BG36" s="19">
        <f t="shared" si="33"/>
        <v>0.3782236590681709</v>
      </c>
      <c r="BH36" s="15">
        <v>22.907229900000001</v>
      </c>
      <c r="BI36" s="16">
        <f t="shared" si="34"/>
        <v>43.654339890306858</v>
      </c>
      <c r="BJ36" s="22">
        <f t="shared" si="35"/>
        <v>1.1020494226323858</v>
      </c>
      <c r="BK36" s="15">
        <v>22.907229900000001</v>
      </c>
      <c r="BL36" s="16">
        <f t="shared" si="36"/>
        <v>43.654339890306858</v>
      </c>
      <c r="BM36" s="19">
        <f t="shared" si="37"/>
        <v>2.2218474191511484</v>
      </c>
      <c r="BN36" s="15">
        <v>50.665624800000003</v>
      </c>
      <c r="BO36" s="16">
        <f t="shared" si="38"/>
        <v>19.737247965409477</v>
      </c>
      <c r="BP36" s="19">
        <f t="shared" si="39"/>
        <v>0.83662278714890503</v>
      </c>
      <c r="BQ36" s="15">
        <v>10</v>
      </c>
      <c r="BR36" s="16">
        <f t="shared" si="40"/>
        <v>100</v>
      </c>
      <c r="BS36" s="19">
        <f t="shared" si="41"/>
        <v>2.1373680391786363</v>
      </c>
      <c r="BT36" s="15">
        <v>11.6155872</v>
      </c>
      <c r="BU36" s="16">
        <f t="shared" si="42"/>
        <v>87.640357949359625</v>
      </c>
      <c r="BV36" s="19">
        <f t="shared" si="43"/>
        <v>2.1465742977736775</v>
      </c>
      <c r="BW36" s="15">
        <v>600.64950699999997</v>
      </c>
      <c r="BX36" s="18">
        <f t="shared" si="44"/>
        <v>8.8625435599390179E-2</v>
      </c>
      <c r="BY36" s="19">
        <f t="shared" si="45"/>
        <v>-3.6081535035875474E-2</v>
      </c>
      <c r="BZ36" s="15">
        <v>2099.1434100000001</v>
      </c>
      <c r="CA36" s="18">
        <f t="shared" si="46"/>
        <v>0.32200739452423049</v>
      </c>
      <c r="CB36" s="19">
        <f t="shared" si="47"/>
        <v>7.3743928575234013E-2</v>
      </c>
      <c r="CC36" s="7">
        <f t="shared" si="48"/>
        <v>1.6478262126287546</v>
      </c>
      <c r="CD36" s="61">
        <f t="shared" si="49"/>
        <v>2.6538755125021374</v>
      </c>
    </row>
    <row r="37" spans="1:82" ht="15.75" customHeight="1" x14ac:dyDescent="0.25">
      <c r="A37" s="5">
        <v>22021000201</v>
      </c>
      <c r="B37" s="5">
        <v>22021</v>
      </c>
      <c r="C37" s="6" t="s">
        <v>39</v>
      </c>
      <c r="D37" s="6" t="s">
        <v>38</v>
      </c>
      <c r="E37" s="5">
        <v>71</v>
      </c>
      <c r="F37" s="15">
        <v>10.545518850000001</v>
      </c>
      <c r="G37" s="16">
        <f t="shared" si="0"/>
        <v>94.827007966516504</v>
      </c>
      <c r="H37" s="17">
        <v>1</v>
      </c>
      <c r="I37" s="7">
        <f t="shared" si="1"/>
        <v>94.827007966516504</v>
      </c>
      <c r="J37" s="18">
        <f t="shared" si="2"/>
        <v>31.609002655505503</v>
      </c>
      <c r="K37" s="19">
        <f t="shared" si="3"/>
        <v>-0.15946096228346535</v>
      </c>
      <c r="L37" s="15">
        <v>17.188990499999999</v>
      </c>
      <c r="M37" s="16">
        <f t="shared" si="4"/>
        <v>58.17677309205564</v>
      </c>
      <c r="N37" s="19">
        <f t="shared" si="5"/>
        <v>0.63811941674696404</v>
      </c>
      <c r="O37" s="15">
        <v>17.188990499999999</v>
      </c>
      <c r="P37" s="16">
        <f t="shared" si="6"/>
        <v>58.17677309205564</v>
      </c>
      <c r="Q37" s="17">
        <v>2</v>
      </c>
      <c r="R37" s="7">
        <f t="shared" si="7"/>
        <v>116.35354618411128</v>
      </c>
      <c r="S37" s="18">
        <f t="shared" si="8"/>
        <v>58.17677309205564</v>
      </c>
      <c r="T37" s="19">
        <f t="shared" si="9"/>
        <v>0.61531043710095235</v>
      </c>
      <c r="U37" s="15">
        <v>15.710049100000001</v>
      </c>
      <c r="V37" s="16">
        <f t="shared" si="10"/>
        <v>63.653524800250302</v>
      </c>
      <c r="W37" s="19">
        <f t="shared" si="11"/>
        <v>0.12144431967798275</v>
      </c>
      <c r="X37" s="15">
        <v>24.912686300000001</v>
      </c>
      <c r="Y37" s="16">
        <f t="shared" si="12"/>
        <v>42.876190754266432</v>
      </c>
      <c r="Z37" s="17">
        <v>3</v>
      </c>
      <c r="AA37" s="20">
        <f t="shared" si="13"/>
        <v>128.62857226279931</v>
      </c>
      <c r="AB37" s="18">
        <f t="shared" si="14"/>
        <v>42.876190754266439</v>
      </c>
      <c r="AC37" s="19">
        <f t="shared" si="15"/>
        <v>1.2886014532075254</v>
      </c>
      <c r="AD37" s="15">
        <v>24.9466736</v>
      </c>
      <c r="AE37" s="16">
        <f t="shared" si="16"/>
        <v>42.905212019930381</v>
      </c>
      <c r="AF37" s="17">
        <v>3</v>
      </c>
      <c r="AG37" s="7">
        <f t="shared" si="17"/>
        <v>128.71563605979114</v>
      </c>
      <c r="AH37" s="18">
        <f t="shared" si="18"/>
        <v>42.373443327530445</v>
      </c>
      <c r="AI37" s="19">
        <f t="shared" si="19"/>
        <v>1.4259784351728737</v>
      </c>
      <c r="AJ37" s="5">
        <v>3</v>
      </c>
      <c r="AK37" s="15">
        <v>15.7500027</v>
      </c>
      <c r="AL37" s="16">
        <f t="shared" si="20"/>
        <v>63.492052607711621</v>
      </c>
      <c r="AM37" s="17">
        <v>3</v>
      </c>
      <c r="AN37" s="7">
        <f t="shared" si="21"/>
        <v>190.47615782313486</v>
      </c>
      <c r="AO37" s="18">
        <f t="shared" si="22"/>
        <v>63.492052607711621</v>
      </c>
      <c r="AP37" s="19">
        <f t="shared" si="23"/>
        <v>1.0018731348865657</v>
      </c>
      <c r="AQ37" s="5">
        <v>5</v>
      </c>
      <c r="AR37" s="15">
        <v>17.152588040000001</v>
      </c>
      <c r="AS37" s="21">
        <f t="shared" si="24"/>
        <v>58.300240037712697</v>
      </c>
      <c r="AT37" s="19">
        <f t="shared" si="25"/>
        <v>1.0166668775639705</v>
      </c>
      <c r="AU37" s="5">
        <v>2</v>
      </c>
      <c r="AV37" s="15">
        <v>26.860714699999999</v>
      </c>
      <c r="AW37" s="16">
        <f t="shared" si="26"/>
        <v>37.229091301878128</v>
      </c>
      <c r="AX37" s="19">
        <f t="shared" si="27"/>
        <v>0.59816406376351861</v>
      </c>
      <c r="AY37" s="15">
        <v>26.860714699999999</v>
      </c>
      <c r="AZ37" s="16">
        <f t="shared" si="28"/>
        <v>37.229091301878128</v>
      </c>
      <c r="BA37" s="19">
        <f t="shared" si="29"/>
        <v>0.40496028578123844</v>
      </c>
      <c r="BB37" s="15">
        <v>17.152588040000001</v>
      </c>
      <c r="BC37" s="16">
        <f t="shared" si="30"/>
        <v>58.300240037712697</v>
      </c>
      <c r="BD37" s="19">
        <f t="shared" si="31"/>
        <v>-0.71644408489821387</v>
      </c>
      <c r="BE37" s="15">
        <v>26.860714699999999</v>
      </c>
      <c r="BF37" s="21">
        <f t="shared" si="32"/>
        <v>37.229091301878128</v>
      </c>
      <c r="BG37" s="19">
        <f t="shared" si="33"/>
        <v>-1.4098755732441523E-2</v>
      </c>
      <c r="BH37" s="15">
        <v>26.860714699999999</v>
      </c>
      <c r="BI37" s="16">
        <f t="shared" si="34"/>
        <v>37.229091301878128</v>
      </c>
      <c r="BJ37" s="22">
        <f t="shared" si="35"/>
        <v>0.62992701124302419</v>
      </c>
      <c r="BK37" s="15">
        <v>26.860714699999999</v>
      </c>
      <c r="BL37" s="16">
        <f t="shared" si="36"/>
        <v>37.229091301878128</v>
      </c>
      <c r="BM37" s="19">
        <f t="shared" si="37"/>
        <v>1.6356550185558127</v>
      </c>
      <c r="BN37" s="15">
        <v>52.750479400000003</v>
      </c>
      <c r="BO37" s="16">
        <f t="shared" si="38"/>
        <v>18.957173685894499</v>
      </c>
      <c r="BP37" s="19">
        <f t="shared" si="39"/>
        <v>0.74144364383719807</v>
      </c>
      <c r="BQ37" s="15">
        <v>15.710049100000001</v>
      </c>
      <c r="BR37" s="16">
        <f t="shared" si="40"/>
        <v>63.653524800250302</v>
      </c>
      <c r="BS37" s="19">
        <f t="shared" si="41"/>
        <v>0.46174990608218874</v>
      </c>
      <c r="BT37" s="15">
        <v>15.569072</v>
      </c>
      <c r="BU37" s="16">
        <f t="shared" si="42"/>
        <v>65.385671027791503</v>
      </c>
      <c r="BV37" s="19">
        <f t="shared" si="43"/>
        <v>1.159900390974675</v>
      </c>
      <c r="BW37" s="15">
        <v>538.434303</v>
      </c>
      <c r="BX37" s="18">
        <f t="shared" si="44"/>
        <v>7.9445623593975639E-2</v>
      </c>
      <c r="BY37" s="19">
        <f t="shared" si="45"/>
        <v>-3.9360182145414369E-2</v>
      </c>
      <c r="BZ37" s="15">
        <v>71.122858600000001</v>
      </c>
      <c r="CA37" s="18">
        <f t="shared" si="46"/>
        <v>1.0910205696189789E-2</v>
      </c>
      <c r="CB37" s="19">
        <f t="shared" si="47"/>
        <v>-4.7541122580658013E-2</v>
      </c>
      <c r="CC37" s="7">
        <f t="shared" si="48"/>
        <v>0.56646785720812087</v>
      </c>
      <c r="CD37" s="61">
        <f t="shared" si="49"/>
        <v>0.91231415263502791</v>
      </c>
    </row>
    <row r="38" spans="1:82" ht="15.75" customHeight="1" x14ac:dyDescent="0.25">
      <c r="A38" s="5">
        <v>22021000301</v>
      </c>
      <c r="B38" s="5">
        <v>22021</v>
      </c>
      <c r="C38" s="6" t="s">
        <v>40</v>
      </c>
      <c r="D38" s="6" t="s">
        <v>38</v>
      </c>
      <c r="E38" s="5">
        <v>108</v>
      </c>
      <c r="F38" s="15">
        <v>10.02621602</v>
      </c>
      <c r="G38" s="16">
        <f t="shared" si="0"/>
        <v>99.738525282641973</v>
      </c>
      <c r="H38" s="17">
        <v>1</v>
      </c>
      <c r="I38" s="7">
        <f t="shared" si="1"/>
        <v>99.738525282641973</v>
      </c>
      <c r="J38" s="18">
        <f t="shared" si="2"/>
        <v>33.246175094213989</v>
      </c>
      <c r="K38" s="19">
        <f t="shared" si="3"/>
        <v>-6.9406661725694804E-2</v>
      </c>
      <c r="L38" s="15">
        <v>15.7864051</v>
      </c>
      <c r="M38" s="16">
        <f t="shared" si="4"/>
        <v>63.34564415808638</v>
      </c>
      <c r="N38" s="19">
        <f t="shared" si="5"/>
        <v>0.94016753287580923</v>
      </c>
      <c r="O38" s="15">
        <v>15.7864051</v>
      </c>
      <c r="P38" s="16">
        <f t="shared" si="6"/>
        <v>63.34564415808638</v>
      </c>
      <c r="Q38" s="17">
        <v>2</v>
      </c>
      <c r="R38" s="7">
        <f t="shared" si="7"/>
        <v>126.69128831617276</v>
      </c>
      <c r="S38" s="18">
        <f t="shared" si="8"/>
        <v>63.34564415808638</v>
      </c>
      <c r="T38" s="19">
        <f t="shared" si="9"/>
        <v>0.90373913042254861</v>
      </c>
      <c r="U38" s="15">
        <v>15.7500027</v>
      </c>
      <c r="V38" s="16">
        <f t="shared" si="10"/>
        <v>63.492052607711621</v>
      </c>
      <c r="W38" s="19">
        <f t="shared" si="11"/>
        <v>0.11454759734522436</v>
      </c>
      <c r="X38" s="15">
        <v>23.591953799999999</v>
      </c>
      <c r="Y38" s="16">
        <f t="shared" si="12"/>
        <v>45.276499736109187</v>
      </c>
      <c r="Z38" s="17">
        <v>3</v>
      </c>
      <c r="AA38" s="20">
        <f t="shared" si="13"/>
        <v>135.82949920832755</v>
      </c>
      <c r="AB38" s="18">
        <f t="shared" si="14"/>
        <v>45.27649973610918</v>
      </c>
      <c r="AC38" s="19">
        <f t="shared" si="15"/>
        <v>1.4754606040335227</v>
      </c>
      <c r="AD38" s="15">
        <v>23.6259412</v>
      </c>
      <c r="AE38" s="16">
        <f t="shared" si="16"/>
        <v>45.303690165791153</v>
      </c>
      <c r="AF38" s="17">
        <v>3</v>
      </c>
      <c r="AG38" s="7">
        <f t="shared" si="17"/>
        <v>135.91107049737346</v>
      </c>
      <c r="AH38" s="18">
        <f t="shared" si="18"/>
        <v>44.742194651699215</v>
      </c>
      <c r="AI38" s="19">
        <f t="shared" si="19"/>
        <v>1.593854220022243</v>
      </c>
      <c r="AJ38" s="5">
        <v>11</v>
      </c>
      <c r="AK38" s="15">
        <v>19.378479200000001</v>
      </c>
      <c r="AL38" s="16">
        <f t="shared" si="20"/>
        <v>51.603636677536592</v>
      </c>
      <c r="AM38" s="17">
        <v>3</v>
      </c>
      <c r="AN38" s="7">
        <f t="shared" si="21"/>
        <v>154.81091003260977</v>
      </c>
      <c r="AO38" s="18">
        <f t="shared" si="22"/>
        <v>51.603636677536592</v>
      </c>
      <c r="AP38" s="19">
        <f t="shared" si="23"/>
        <v>0.61832658034409216</v>
      </c>
      <c r="AQ38" s="5">
        <v>3</v>
      </c>
      <c r="AR38" s="15">
        <v>15.7500027</v>
      </c>
      <c r="AS38" s="21">
        <f t="shared" si="24"/>
        <v>63.492052607711621</v>
      </c>
      <c r="AT38" s="19">
        <f t="shared" si="25"/>
        <v>1.1985090094513713</v>
      </c>
      <c r="AU38" s="5">
        <v>0</v>
      </c>
      <c r="AV38" s="15">
        <v>21.4283261</v>
      </c>
      <c r="AW38" s="16">
        <f t="shared" si="26"/>
        <v>0</v>
      </c>
      <c r="AX38" s="19">
        <f t="shared" si="27"/>
        <v>-0.82680925094591806</v>
      </c>
      <c r="AY38" s="15">
        <v>25.539982299999998</v>
      </c>
      <c r="AZ38" s="16">
        <f t="shared" si="28"/>
        <v>39.154294950314046</v>
      </c>
      <c r="BA38" s="19">
        <f t="shared" si="29"/>
        <v>0.54075814392768562</v>
      </c>
      <c r="BB38" s="15">
        <v>15.7500027</v>
      </c>
      <c r="BC38" s="16">
        <f t="shared" si="30"/>
        <v>63.492052607711621</v>
      </c>
      <c r="BD38" s="19">
        <f t="shared" si="31"/>
        <v>-0.51103857489791571</v>
      </c>
      <c r="BE38" s="15">
        <v>25.539982299999998</v>
      </c>
      <c r="BF38" s="21">
        <f t="shared" si="32"/>
        <v>39.154294950314046</v>
      </c>
      <c r="BG38" s="19">
        <f t="shared" si="33"/>
        <v>0.10345320104282693</v>
      </c>
      <c r="BH38" s="15">
        <v>25.539982299999998</v>
      </c>
      <c r="BI38" s="16">
        <f t="shared" si="34"/>
        <v>39.154294950314046</v>
      </c>
      <c r="BJ38" s="22">
        <f t="shared" si="35"/>
        <v>0.7713895206550434</v>
      </c>
      <c r="BK38" s="15">
        <v>25.539982299999998</v>
      </c>
      <c r="BL38" s="16">
        <f t="shared" si="36"/>
        <v>39.154294950314046</v>
      </c>
      <c r="BM38" s="19">
        <f t="shared" si="37"/>
        <v>1.811296432701865</v>
      </c>
      <c r="BN38" s="15">
        <v>45.953716999999997</v>
      </c>
      <c r="BO38" s="16">
        <f t="shared" si="38"/>
        <v>21.761025337732747</v>
      </c>
      <c r="BP38" s="19">
        <f t="shared" si="39"/>
        <v>1.0835497806540768</v>
      </c>
      <c r="BQ38" s="15">
        <v>15.7500027</v>
      </c>
      <c r="BR38" s="16">
        <f t="shared" si="40"/>
        <v>63.492052607711621</v>
      </c>
      <c r="BS38" s="19">
        <f t="shared" si="41"/>
        <v>0.45430583530719049</v>
      </c>
      <c r="BT38" s="15">
        <v>11.3515052</v>
      </c>
      <c r="BU38" s="16">
        <f t="shared" si="42"/>
        <v>89.679227738009573</v>
      </c>
      <c r="BV38" s="19">
        <f t="shared" si="43"/>
        <v>2.2369687224138217</v>
      </c>
      <c r="BW38" s="15">
        <v>680.15610200000003</v>
      </c>
      <c r="BX38" s="18">
        <f t="shared" si="44"/>
        <v>0.1003565808559521</v>
      </c>
      <c r="BY38" s="19">
        <f t="shared" si="45"/>
        <v>-3.1891657785195246E-2</v>
      </c>
      <c r="BZ38" s="15">
        <v>108.129189</v>
      </c>
      <c r="CA38" s="18">
        <f t="shared" si="46"/>
        <v>1.6586955543884487E-2</v>
      </c>
      <c r="CB38" s="19">
        <f t="shared" si="47"/>
        <v>-4.5327972091350879E-2</v>
      </c>
      <c r="CC38" s="7">
        <f t="shared" si="48"/>
        <v>0.65062379967111816</v>
      </c>
      <c r="CD38" s="61">
        <f t="shared" si="49"/>
        <v>1.047849922865189</v>
      </c>
    </row>
    <row r="39" spans="1:82" ht="15.75" customHeight="1" x14ac:dyDescent="0.25">
      <c r="A39" s="5">
        <v>22021000401</v>
      </c>
      <c r="B39" s="5">
        <v>22021</v>
      </c>
      <c r="C39" s="6" t="s">
        <v>41</v>
      </c>
      <c r="D39" s="6" t="s">
        <v>38</v>
      </c>
      <c r="E39" s="5">
        <v>99</v>
      </c>
      <c r="F39" s="15">
        <v>10.21303419</v>
      </c>
      <c r="G39" s="16">
        <f t="shared" si="0"/>
        <v>97.914095008037961</v>
      </c>
      <c r="H39" s="17">
        <v>1</v>
      </c>
      <c r="I39" s="7">
        <f t="shared" si="1"/>
        <v>97.914095008037961</v>
      </c>
      <c r="J39" s="18">
        <f t="shared" si="2"/>
        <v>32.638031669345992</v>
      </c>
      <c r="K39" s="19">
        <f t="shared" si="3"/>
        <v>-0.10285819650018542</v>
      </c>
      <c r="L39" s="15">
        <v>19.342076800000001</v>
      </c>
      <c r="M39" s="16">
        <f t="shared" si="4"/>
        <v>51.700756353113022</v>
      </c>
      <c r="N39" s="19">
        <f t="shared" si="5"/>
        <v>0.25968694454398011</v>
      </c>
      <c r="O39" s="15">
        <v>19.342076800000001</v>
      </c>
      <c r="P39" s="16">
        <f t="shared" si="6"/>
        <v>51.700756353113022</v>
      </c>
      <c r="Q39" s="17">
        <v>2</v>
      </c>
      <c r="R39" s="7">
        <f t="shared" si="7"/>
        <v>103.40151270622604</v>
      </c>
      <c r="S39" s="18">
        <f t="shared" si="8"/>
        <v>51.700756353113022</v>
      </c>
      <c r="T39" s="19">
        <f t="shared" si="9"/>
        <v>0.25394157684490193</v>
      </c>
      <c r="U39" s="15">
        <v>19.378479200000001</v>
      </c>
      <c r="V39" s="16">
        <f t="shared" si="10"/>
        <v>51.603636677536592</v>
      </c>
      <c r="W39" s="19">
        <f t="shared" si="11"/>
        <v>-0.393224684418505</v>
      </c>
      <c r="X39" s="15">
        <v>29.865074400000001</v>
      </c>
      <c r="Y39" s="16">
        <f t="shared" si="12"/>
        <v>35.766228996904829</v>
      </c>
      <c r="Z39" s="17">
        <v>3</v>
      </c>
      <c r="AA39" s="20">
        <f t="shared" si="13"/>
        <v>107.29868699071449</v>
      </c>
      <c r="AB39" s="18">
        <f t="shared" si="14"/>
        <v>35.766228996904829</v>
      </c>
      <c r="AC39" s="19">
        <f t="shared" si="15"/>
        <v>0.73510545480237155</v>
      </c>
      <c r="AD39" s="15">
        <v>29.899061700000001</v>
      </c>
      <c r="AE39" s="16">
        <f t="shared" si="16"/>
        <v>35.798525409912777</v>
      </c>
      <c r="AF39" s="17">
        <v>3</v>
      </c>
      <c r="AG39" s="7">
        <f t="shared" si="17"/>
        <v>107.39557622973834</v>
      </c>
      <c r="AH39" s="18">
        <f t="shared" si="18"/>
        <v>35.354837238922457</v>
      </c>
      <c r="AI39" s="19">
        <f t="shared" si="19"/>
        <v>0.92856277416544597</v>
      </c>
      <c r="AJ39" s="5">
        <v>5</v>
      </c>
      <c r="AK39" s="15">
        <v>15.710049100000001</v>
      </c>
      <c r="AL39" s="16">
        <f t="shared" si="20"/>
        <v>63.653524800250302</v>
      </c>
      <c r="AM39" s="17">
        <v>2</v>
      </c>
      <c r="AN39" s="7">
        <f t="shared" si="21"/>
        <v>127.3070496005006</v>
      </c>
      <c r="AO39" s="18">
        <f t="shared" si="22"/>
        <v>42.435683200166871</v>
      </c>
      <c r="AP39" s="19">
        <f t="shared" si="23"/>
        <v>0.32254815291494049</v>
      </c>
      <c r="AQ39" s="5">
        <v>2</v>
      </c>
      <c r="AR39" s="15">
        <v>19.37847919</v>
      </c>
      <c r="AS39" s="21">
        <f t="shared" si="24"/>
        <v>51.60363670416595</v>
      </c>
      <c r="AT39" s="19">
        <f t="shared" si="25"/>
        <v>0.78211976898515156</v>
      </c>
      <c r="AU39" s="5">
        <v>1</v>
      </c>
      <c r="AV39" s="15">
        <v>31.049824600000001</v>
      </c>
      <c r="AW39" s="16">
        <f t="shared" si="26"/>
        <v>32.206301094531788</v>
      </c>
      <c r="AX39" s="19">
        <f t="shared" si="27"/>
        <v>0.40591274199968769</v>
      </c>
      <c r="AY39" s="15">
        <v>31.813102799999999</v>
      </c>
      <c r="AZ39" s="16">
        <f t="shared" si="28"/>
        <v>31.43358905563905</v>
      </c>
      <c r="BA39" s="19">
        <f t="shared" si="29"/>
        <v>-3.8363589589592534E-3</v>
      </c>
      <c r="BB39" s="15">
        <v>19.37847919</v>
      </c>
      <c r="BC39" s="16">
        <f t="shared" si="30"/>
        <v>51.60363670416595</v>
      </c>
      <c r="BD39" s="19">
        <f t="shared" si="31"/>
        <v>-0.98138416207768553</v>
      </c>
      <c r="BE39" s="15">
        <v>31.813102799999999</v>
      </c>
      <c r="BF39" s="21">
        <f t="shared" si="32"/>
        <v>31.43358905563905</v>
      </c>
      <c r="BG39" s="19">
        <f t="shared" si="33"/>
        <v>-0.36796917878838659</v>
      </c>
      <c r="BH39" s="15">
        <v>31.813102799999999</v>
      </c>
      <c r="BI39" s="16">
        <f t="shared" si="34"/>
        <v>31.43358905563905</v>
      </c>
      <c r="BJ39" s="22">
        <f t="shared" si="35"/>
        <v>0.20407788524430873</v>
      </c>
      <c r="BK39" s="15">
        <v>31.813102799999999</v>
      </c>
      <c r="BL39" s="16">
        <f t="shared" si="36"/>
        <v>31.43358905563905</v>
      </c>
      <c r="BM39" s="19">
        <f t="shared" si="37"/>
        <v>1.1069160401921232</v>
      </c>
      <c r="BN39" s="15">
        <v>55.575215399999998</v>
      </c>
      <c r="BO39" s="16">
        <f t="shared" si="38"/>
        <v>17.993632463725909</v>
      </c>
      <c r="BP39" s="19">
        <f t="shared" si="39"/>
        <v>0.62387916250531383</v>
      </c>
      <c r="BQ39" s="15">
        <v>18.1317506</v>
      </c>
      <c r="BR39" s="16">
        <f t="shared" si="40"/>
        <v>55.151872649296202</v>
      </c>
      <c r="BS39" s="19">
        <f t="shared" si="41"/>
        <v>6.9813069645427148E-2</v>
      </c>
      <c r="BT39" s="15">
        <v>20.521460099999999</v>
      </c>
      <c r="BU39" s="16">
        <f t="shared" si="42"/>
        <v>49.606325039220771</v>
      </c>
      <c r="BV39" s="19">
        <f t="shared" si="43"/>
        <v>0.46031432139094641</v>
      </c>
      <c r="BW39" s="15">
        <v>463.349355</v>
      </c>
      <c r="BX39" s="18">
        <f t="shared" si="44"/>
        <v>6.8366889413881568E-2</v>
      </c>
      <c r="BY39" s="19">
        <f t="shared" si="45"/>
        <v>-4.3317045289832851E-2</v>
      </c>
      <c r="BZ39" s="15">
        <v>99.102918299999999</v>
      </c>
      <c r="CA39" s="18">
        <f t="shared" si="46"/>
        <v>1.5202330798128119E-2</v>
      </c>
      <c r="CB39" s="19">
        <f t="shared" si="47"/>
        <v>-4.5867785015258719E-2</v>
      </c>
      <c r="CC39" s="7">
        <f t="shared" si="48"/>
        <v>0.22181160432556765</v>
      </c>
      <c r="CD39" s="61">
        <f t="shared" si="49"/>
        <v>0.35723450725386613</v>
      </c>
    </row>
    <row r="40" spans="1:82" ht="15.75" customHeight="1" x14ac:dyDescent="0.25">
      <c r="A40" s="5">
        <v>22022000101</v>
      </c>
      <c r="B40" s="5">
        <v>22022</v>
      </c>
      <c r="C40" s="6" t="s">
        <v>42</v>
      </c>
      <c r="D40" s="6" t="s">
        <v>42</v>
      </c>
      <c r="E40" s="5">
        <v>661</v>
      </c>
      <c r="F40" s="15">
        <v>12.092684630000001</v>
      </c>
      <c r="G40" s="16">
        <f t="shared" si="0"/>
        <v>82.694623286475306</v>
      </c>
      <c r="H40" s="17">
        <v>1</v>
      </c>
      <c r="I40" s="7">
        <f t="shared" si="1"/>
        <v>82.694623286475306</v>
      </c>
      <c r="J40" s="18">
        <f t="shared" si="2"/>
        <v>27.564874428825103</v>
      </c>
      <c r="K40" s="19">
        <f t="shared" si="3"/>
        <v>-0.38191226320259103</v>
      </c>
      <c r="L40" s="15">
        <v>19.576696699999999</v>
      </c>
      <c r="M40" s="16">
        <f t="shared" si="4"/>
        <v>51.081140772845501</v>
      </c>
      <c r="N40" s="19">
        <f t="shared" si="5"/>
        <v>0.22347909250955042</v>
      </c>
      <c r="O40" s="15">
        <v>15.573521700000001</v>
      </c>
      <c r="P40" s="16">
        <f t="shared" si="6"/>
        <v>64.21155209871381</v>
      </c>
      <c r="Q40" s="17">
        <v>2</v>
      </c>
      <c r="R40" s="7">
        <f t="shared" si="7"/>
        <v>128.42310419742762</v>
      </c>
      <c r="S40" s="18">
        <f t="shared" si="8"/>
        <v>64.21155209871381</v>
      </c>
      <c r="T40" s="19">
        <f t="shared" si="9"/>
        <v>0.95205774635656015</v>
      </c>
      <c r="U40" s="15">
        <v>10</v>
      </c>
      <c r="V40" s="16">
        <f t="shared" si="10"/>
        <v>100</v>
      </c>
      <c r="W40" s="19">
        <f t="shared" si="11"/>
        <v>1.6738574211914985</v>
      </c>
      <c r="X40" s="15">
        <v>15.8387271</v>
      </c>
      <c r="Y40" s="16">
        <f t="shared" si="12"/>
        <v>67.439831702132182</v>
      </c>
      <c r="Z40" s="17">
        <v>1</v>
      </c>
      <c r="AA40" s="20">
        <f t="shared" si="13"/>
        <v>67.439831702132182</v>
      </c>
      <c r="AB40" s="18">
        <f t="shared" si="14"/>
        <v>22.479943900710726</v>
      </c>
      <c r="AC40" s="19">
        <f t="shared" si="15"/>
        <v>-0.29920469838506036</v>
      </c>
      <c r="AD40" s="15">
        <v>23.602365899999999</v>
      </c>
      <c r="AE40" s="16">
        <f t="shared" si="16"/>
        <v>45.348941904167326</v>
      </c>
      <c r="AF40" s="17">
        <v>2</v>
      </c>
      <c r="AG40" s="7">
        <f t="shared" si="17"/>
        <v>90.697883808334652</v>
      </c>
      <c r="AH40" s="18">
        <f t="shared" si="18"/>
        <v>29.857923692302386</v>
      </c>
      <c r="AI40" s="19">
        <f t="shared" si="19"/>
        <v>0.53899099156737251</v>
      </c>
      <c r="AJ40" s="5">
        <v>50</v>
      </c>
      <c r="AK40" s="15">
        <v>10</v>
      </c>
      <c r="AL40" s="16">
        <f t="shared" si="20"/>
        <v>100</v>
      </c>
      <c r="AM40" s="17">
        <v>1</v>
      </c>
      <c r="AN40" s="7">
        <f t="shared" si="21"/>
        <v>100</v>
      </c>
      <c r="AO40" s="18">
        <f t="shared" si="22"/>
        <v>33.333333333333336</v>
      </c>
      <c r="AP40" s="19">
        <f t="shared" si="23"/>
        <v>2.8886242853155969E-2</v>
      </c>
      <c r="AQ40" s="5">
        <v>20</v>
      </c>
      <c r="AR40" s="15">
        <v>15.89747873</v>
      </c>
      <c r="AS40" s="21">
        <f t="shared" si="24"/>
        <v>62.90305632634113</v>
      </c>
      <c r="AT40" s="19">
        <f t="shared" si="25"/>
        <v>1.177879539871312</v>
      </c>
      <c r="AU40" s="5">
        <v>16</v>
      </c>
      <c r="AV40" s="15">
        <v>15.897478700000001</v>
      </c>
      <c r="AW40" s="16">
        <f t="shared" si="26"/>
        <v>62.90305644504496</v>
      </c>
      <c r="AX40" s="19">
        <f t="shared" si="27"/>
        <v>1.5808556614482399</v>
      </c>
      <c r="AY40" s="15">
        <v>15.897478700000001</v>
      </c>
      <c r="AZ40" s="16">
        <f t="shared" si="28"/>
        <v>62.90305644504496</v>
      </c>
      <c r="BA40" s="19">
        <f t="shared" si="29"/>
        <v>2.2159216764897445</v>
      </c>
      <c r="BB40" s="15">
        <v>10</v>
      </c>
      <c r="BC40" s="16">
        <f t="shared" si="30"/>
        <v>100</v>
      </c>
      <c r="BD40" s="19">
        <f t="shared" si="31"/>
        <v>0.93333821106502679</v>
      </c>
      <c r="BE40" s="15">
        <v>15.897478700000001</v>
      </c>
      <c r="BF40" s="21">
        <f t="shared" si="32"/>
        <v>62.90305644504496</v>
      </c>
      <c r="BG40" s="19">
        <f t="shared" si="33"/>
        <v>1.5535405136047076</v>
      </c>
      <c r="BH40" s="15">
        <v>15.897478700000001</v>
      </c>
      <c r="BI40" s="16">
        <f t="shared" si="34"/>
        <v>62.90305644504496</v>
      </c>
      <c r="BJ40" s="22">
        <f t="shared" si="35"/>
        <v>2.5164305708325445</v>
      </c>
      <c r="BK40" s="15">
        <v>48.794991199999998</v>
      </c>
      <c r="BL40" s="16">
        <f t="shared" si="36"/>
        <v>20.493906759839728</v>
      </c>
      <c r="BM40" s="19">
        <f t="shared" si="37"/>
        <v>0.10885992789264354</v>
      </c>
      <c r="BN40" s="15">
        <v>97.279809499999999</v>
      </c>
      <c r="BO40" s="16">
        <f t="shared" si="38"/>
        <v>10.279625393386487</v>
      </c>
      <c r="BP40" s="19">
        <f t="shared" si="39"/>
        <v>-0.31732939126454573</v>
      </c>
      <c r="BQ40" s="15">
        <v>15.897478700000001</v>
      </c>
      <c r="BR40" s="16">
        <f t="shared" si="40"/>
        <v>62.90305644504496</v>
      </c>
      <c r="BS40" s="19">
        <f t="shared" si="41"/>
        <v>0.42715237283071689</v>
      </c>
      <c r="BT40" s="15">
        <v>12.7925114</v>
      </c>
      <c r="BU40" s="16">
        <f t="shared" si="42"/>
        <v>79.577354920316893</v>
      </c>
      <c r="BV40" s="19">
        <f t="shared" si="43"/>
        <v>1.7890965796087159</v>
      </c>
      <c r="BW40" s="15">
        <v>257.67164700000001</v>
      </c>
      <c r="BX40" s="18">
        <f t="shared" si="44"/>
        <v>3.8019280280516904E-2</v>
      </c>
      <c r="BY40" s="19">
        <f t="shared" si="45"/>
        <v>-5.4155949279133982E-2</v>
      </c>
      <c r="BZ40" s="15">
        <v>661.27215699999999</v>
      </c>
      <c r="CA40" s="18">
        <f t="shared" si="46"/>
        <v>0.10143876942023121</v>
      </c>
      <c r="CB40" s="19">
        <f t="shared" si="47"/>
        <v>-1.2247452703078796E-2</v>
      </c>
      <c r="CC40" s="7">
        <f t="shared" si="48"/>
        <v>0.77134193648880933</v>
      </c>
      <c r="CD40" s="61">
        <f t="shared" si="49"/>
        <v>1.24227024750869</v>
      </c>
    </row>
    <row r="41" spans="1:82" ht="15.75" customHeight="1" x14ac:dyDescent="0.25">
      <c r="A41" s="5">
        <v>22022000201</v>
      </c>
      <c r="B41" s="5">
        <v>22022</v>
      </c>
      <c r="C41" s="6" t="s">
        <v>43</v>
      </c>
      <c r="D41" s="6" t="s">
        <v>42</v>
      </c>
      <c r="E41" s="5">
        <v>5</v>
      </c>
      <c r="F41" s="15">
        <v>14.58235599</v>
      </c>
      <c r="G41" s="16">
        <f t="shared" si="0"/>
        <v>68.576024387675091</v>
      </c>
      <c r="H41" s="17">
        <v>1</v>
      </c>
      <c r="I41" s="7">
        <f t="shared" si="1"/>
        <v>68.576024387675091</v>
      </c>
      <c r="J41" s="18">
        <f t="shared" si="2"/>
        <v>22.858674795891694</v>
      </c>
      <c r="K41" s="19">
        <f t="shared" si="3"/>
        <v>-0.64078146122267721</v>
      </c>
      <c r="L41" s="15">
        <v>21.369343799999999</v>
      </c>
      <c r="M41" s="16">
        <f t="shared" si="4"/>
        <v>46.796008775898869</v>
      </c>
      <c r="N41" s="19">
        <f t="shared" si="5"/>
        <v>-2.6926853103461927E-2</v>
      </c>
      <c r="O41" s="15">
        <v>17.366168800000001</v>
      </c>
      <c r="P41" s="16">
        <f t="shared" si="6"/>
        <v>57.583224689143869</v>
      </c>
      <c r="Q41" s="17">
        <v>2</v>
      </c>
      <c r="R41" s="7">
        <f t="shared" si="7"/>
        <v>115.16644937828774</v>
      </c>
      <c r="S41" s="18">
        <f t="shared" si="8"/>
        <v>57.583224689143869</v>
      </c>
      <c r="T41" s="19">
        <f t="shared" si="9"/>
        <v>0.58218978307650848</v>
      </c>
      <c r="U41" s="15">
        <v>17.399926000000001</v>
      </c>
      <c r="V41" s="16">
        <f t="shared" si="10"/>
        <v>57.471508786876448</v>
      </c>
      <c r="W41" s="19">
        <f t="shared" si="11"/>
        <v>-0.1425989637541894</v>
      </c>
      <c r="X41" s="15">
        <v>17.6313742</v>
      </c>
      <c r="Y41" s="16">
        <f t="shared" si="12"/>
        <v>60.582974298169006</v>
      </c>
      <c r="Z41" s="17">
        <v>1</v>
      </c>
      <c r="AA41" s="20">
        <f t="shared" si="13"/>
        <v>60.582974298169006</v>
      </c>
      <c r="AB41" s="18">
        <f t="shared" si="14"/>
        <v>20.194324766056337</v>
      </c>
      <c r="AC41" s="19">
        <f t="shared" si="15"/>
        <v>-0.47713547889869645</v>
      </c>
      <c r="AD41" s="15">
        <v>21.253023800000001</v>
      </c>
      <c r="AE41" s="16">
        <f t="shared" si="16"/>
        <v>50.361884034590879</v>
      </c>
      <c r="AF41" s="17">
        <v>2</v>
      </c>
      <c r="AG41" s="7">
        <f t="shared" si="17"/>
        <v>100.72376806918176</v>
      </c>
      <c r="AH41" s="18">
        <f t="shared" si="18"/>
        <v>33.158464726322848</v>
      </c>
      <c r="AI41" s="19">
        <f t="shared" si="19"/>
        <v>0.77290364878062778</v>
      </c>
      <c r="AJ41" s="5">
        <v>0</v>
      </c>
      <c r="AK41" s="15">
        <v>15.7774895</v>
      </c>
      <c r="AL41" s="16">
        <f t="shared" si="20"/>
        <v>63.381439740460614</v>
      </c>
      <c r="AM41" s="17">
        <v>1</v>
      </c>
      <c r="AN41" s="7">
        <f t="shared" si="21"/>
        <v>63.381439740460614</v>
      </c>
      <c r="AO41" s="18">
        <f t="shared" si="22"/>
        <v>0</v>
      </c>
      <c r="AP41" s="19">
        <f t="shared" si="23"/>
        <v>-1.0465207101426044</v>
      </c>
      <c r="AQ41" s="5">
        <v>1</v>
      </c>
      <c r="AR41" s="15">
        <v>17.690125770000002</v>
      </c>
      <c r="AS41" s="21">
        <f t="shared" si="24"/>
        <v>56.528710592655095</v>
      </c>
      <c r="AT41" s="19">
        <f t="shared" si="25"/>
        <v>0.95461943524063475</v>
      </c>
      <c r="AU41" s="5">
        <v>1</v>
      </c>
      <c r="AV41" s="15">
        <v>17.690125800000001</v>
      </c>
      <c r="AW41" s="16">
        <f t="shared" si="26"/>
        <v>56.528710496790247</v>
      </c>
      <c r="AX41" s="19">
        <f t="shared" si="27"/>
        <v>1.3368724602109066</v>
      </c>
      <c r="AY41" s="15">
        <v>17.690125800000001</v>
      </c>
      <c r="AZ41" s="16">
        <f t="shared" si="28"/>
        <v>56.528710496790247</v>
      </c>
      <c r="BA41" s="19">
        <f t="shared" si="29"/>
        <v>1.7662952031757515</v>
      </c>
      <c r="BB41" s="15">
        <v>17.399925960000001</v>
      </c>
      <c r="BC41" s="16">
        <f t="shared" si="30"/>
        <v>57.471508918995418</v>
      </c>
      <c r="BD41" s="19">
        <f t="shared" si="31"/>
        <v>-0.74923146614477443</v>
      </c>
      <c r="BE41" s="15">
        <v>17.690125800000001</v>
      </c>
      <c r="BF41" s="21">
        <f t="shared" si="32"/>
        <v>56.528710496790247</v>
      </c>
      <c r="BG41" s="19">
        <f t="shared" si="33"/>
        <v>1.1643261881547176</v>
      </c>
      <c r="BH41" s="15">
        <v>17.690125800000001</v>
      </c>
      <c r="BI41" s="16">
        <f t="shared" si="34"/>
        <v>56.528710496790247</v>
      </c>
      <c r="BJ41" s="22">
        <f t="shared" si="35"/>
        <v>2.048048446981368</v>
      </c>
      <c r="BK41" s="15">
        <v>46.445649099999997</v>
      </c>
      <c r="BL41" s="16">
        <f t="shared" si="36"/>
        <v>21.53054202874732</v>
      </c>
      <c r="BM41" s="19">
        <f t="shared" si="37"/>
        <v>0.20343490167919634</v>
      </c>
      <c r="BN41" s="15">
        <v>94.930467399999998</v>
      </c>
      <c r="BO41" s="16">
        <f t="shared" si="38"/>
        <v>10.534025875869647</v>
      </c>
      <c r="BP41" s="19">
        <f t="shared" si="39"/>
        <v>-0.28628924468275196</v>
      </c>
      <c r="BQ41" s="15">
        <v>17.690125800000001</v>
      </c>
      <c r="BR41" s="16">
        <f t="shared" si="40"/>
        <v>56.528710496790247</v>
      </c>
      <c r="BS41" s="19">
        <f t="shared" si="41"/>
        <v>0.13328702278436566</v>
      </c>
      <c r="BT41" s="15">
        <v>12.5313809</v>
      </c>
      <c r="BU41" s="16">
        <f t="shared" si="42"/>
        <v>81.235597906053584</v>
      </c>
      <c r="BV41" s="19">
        <f t="shared" si="43"/>
        <v>1.8626157035094522</v>
      </c>
      <c r="BW41" s="15">
        <v>248.52961300000001</v>
      </c>
      <c r="BX41" s="18">
        <f t="shared" si="44"/>
        <v>3.6670379239107355E-2</v>
      </c>
      <c r="BY41" s="19">
        <f t="shared" si="45"/>
        <v>-5.4637720637617453E-2</v>
      </c>
      <c r="BZ41" s="15">
        <v>5.3100443200000003</v>
      </c>
      <c r="CA41" s="18">
        <f t="shared" si="46"/>
        <v>8.1455775157895927E-4</v>
      </c>
      <c r="CB41" s="19">
        <f t="shared" si="47"/>
        <v>-5.1477034640894655E-2</v>
      </c>
      <c r="CC41" s="7">
        <f t="shared" si="48"/>
        <v>0.38678915054557167</v>
      </c>
      <c r="CD41" s="61">
        <f t="shared" si="49"/>
        <v>0.62293599122740617</v>
      </c>
    </row>
    <row r="42" spans="1:82" ht="15.75" customHeight="1" x14ac:dyDescent="0.25">
      <c r="A42" s="5">
        <v>22023000101</v>
      </c>
      <c r="B42" s="5">
        <v>22023</v>
      </c>
      <c r="C42" s="6" t="s">
        <v>44</v>
      </c>
      <c r="D42" s="6" t="s">
        <v>44</v>
      </c>
      <c r="E42" s="5">
        <v>150</v>
      </c>
      <c r="F42" s="15">
        <v>10.044478099999999</v>
      </c>
      <c r="G42" s="16">
        <f t="shared" si="0"/>
        <v>99.557188541234424</v>
      </c>
      <c r="H42" s="17">
        <v>1</v>
      </c>
      <c r="I42" s="7">
        <f t="shared" si="1"/>
        <v>99.557188541234424</v>
      </c>
      <c r="J42" s="18">
        <f t="shared" si="2"/>
        <v>33.185729513744811</v>
      </c>
      <c r="K42" s="19">
        <f t="shared" si="3"/>
        <v>-7.2731531081090497E-2</v>
      </c>
      <c r="L42" s="15">
        <v>13.5310275</v>
      </c>
      <c r="M42" s="16">
        <f t="shared" si="4"/>
        <v>73.904217547410937</v>
      </c>
      <c r="N42" s="19">
        <f t="shared" si="5"/>
        <v>1.5571682590523039</v>
      </c>
      <c r="O42" s="15">
        <v>13.5310275</v>
      </c>
      <c r="P42" s="16">
        <f t="shared" si="6"/>
        <v>73.904217547410937</v>
      </c>
      <c r="Q42" s="17">
        <v>2</v>
      </c>
      <c r="R42" s="7">
        <f t="shared" si="7"/>
        <v>147.80843509482187</v>
      </c>
      <c r="S42" s="18">
        <f t="shared" si="8"/>
        <v>73.904217547410937</v>
      </c>
      <c r="T42" s="19">
        <f t="shared" si="9"/>
        <v>1.492919144224222</v>
      </c>
      <c r="U42" s="15">
        <v>15.4185549</v>
      </c>
      <c r="V42" s="16">
        <f t="shared" si="10"/>
        <v>64.856921189157617</v>
      </c>
      <c r="W42" s="19">
        <f t="shared" si="11"/>
        <v>0.17284320526969027</v>
      </c>
      <c r="X42" s="15">
        <v>33.772703700000001</v>
      </c>
      <c r="Y42" s="16">
        <f t="shared" si="12"/>
        <v>31.627941295087961</v>
      </c>
      <c r="Z42" s="17">
        <v>3</v>
      </c>
      <c r="AA42" s="20">
        <f t="shared" si="13"/>
        <v>94.88382388526388</v>
      </c>
      <c r="AB42" s="18">
        <f t="shared" si="14"/>
        <v>31.627941295087961</v>
      </c>
      <c r="AC42" s="19">
        <f t="shared" si="15"/>
        <v>0.41294821101223439</v>
      </c>
      <c r="AD42" s="15">
        <v>33.8054858</v>
      </c>
      <c r="AE42" s="16">
        <f t="shared" si="16"/>
        <v>31.66179377904399</v>
      </c>
      <c r="AF42" s="17">
        <v>3</v>
      </c>
      <c r="AG42" s="7">
        <f t="shared" si="17"/>
        <v>94.985381337131969</v>
      </c>
      <c r="AH42" s="18">
        <f t="shared" si="18"/>
        <v>31.269376403991803</v>
      </c>
      <c r="AI42" s="19">
        <f t="shared" si="19"/>
        <v>0.63902206250968863</v>
      </c>
      <c r="AJ42" s="5">
        <v>25</v>
      </c>
      <c r="AK42" s="15">
        <v>10</v>
      </c>
      <c r="AL42" s="16">
        <f t="shared" si="20"/>
        <v>100</v>
      </c>
      <c r="AM42" s="17">
        <v>1</v>
      </c>
      <c r="AN42" s="7">
        <f t="shared" si="21"/>
        <v>100</v>
      </c>
      <c r="AO42" s="18">
        <f t="shared" si="22"/>
        <v>33.333333333333336</v>
      </c>
      <c r="AP42" s="19">
        <f t="shared" si="23"/>
        <v>2.8886242853155969E-2</v>
      </c>
      <c r="AQ42" s="5">
        <v>4</v>
      </c>
      <c r="AR42" s="15">
        <v>15.418554930000001</v>
      </c>
      <c r="AS42" s="21">
        <f t="shared" si="24"/>
        <v>64.856921062965</v>
      </c>
      <c r="AT42" s="19">
        <f t="shared" si="25"/>
        <v>1.2463132370314105</v>
      </c>
      <c r="AU42" s="5">
        <v>0</v>
      </c>
      <c r="AV42" s="15">
        <v>34.383331900000002</v>
      </c>
      <c r="AW42" s="16">
        <f t="shared" si="26"/>
        <v>0</v>
      </c>
      <c r="AX42" s="19">
        <f t="shared" si="27"/>
        <v>-0.82680925094591806</v>
      </c>
      <c r="AY42" s="15">
        <v>34.383331900000002</v>
      </c>
      <c r="AZ42" s="16">
        <f t="shared" si="28"/>
        <v>29.083859670970398</v>
      </c>
      <c r="BA42" s="19">
        <f t="shared" si="29"/>
        <v>-0.16957893789132691</v>
      </c>
      <c r="BB42" s="15">
        <v>20.38769211</v>
      </c>
      <c r="BC42" s="16">
        <f t="shared" si="30"/>
        <v>49.049200596349401</v>
      </c>
      <c r="BD42" s="19">
        <f t="shared" si="31"/>
        <v>-1.0824462178462635</v>
      </c>
      <c r="BE42" s="15">
        <v>37.631732399999997</v>
      </c>
      <c r="BF42" s="21">
        <f t="shared" si="32"/>
        <v>26.57331821375303</v>
      </c>
      <c r="BG42" s="19">
        <f t="shared" si="33"/>
        <v>-0.66473484738954935</v>
      </c>
      <c r="BH42" s="15">
        <v>34.383331900000002</v>
      </c>
      <c r="BI42" s="16">
        <f t="shared" si="34"/>
        <v>29.083859670970398</v>
      </c>
      <c r="BJ42" s="22">
        <f t="shared" si="35"/>
        <v>3.1421545503608581E-2</v>
      </c>
      <c r="BK42" s="15">
        <v>34.383331900000002</v>
      </c>
      <c r="BL42" s="16">
        <f t="shared" si="36"/>
        <v>29.083859670970398</v>
      </c>
      <c r="BM42" s="19">
        <f t="shared" si="37"/>
        <v>0.89254402177265302</v>
      </c>
      <c r="BN42" s="15">
        <v>65.858528199999995</v>
      </c>
      <c r="BO42" s="16">
        <f t="shared" si="38"/>
        <v>15.184062373261479</v>
      </c>
      <c r="BP42" s="19">
        <f t="shared" si="39"/>
        <v>0.28107530227437888</v>
      </c>
      <c r="BQ42" s="15">
        <v>15.4185549</v>
      </c>
      <c r="BR42" s="16">
        <f t="shared" si="40"/>
        <v>64.856921189157617</v>
      </c>
      <c r="BS42" s="19">
        <f t="shared" si="41"/>
        <v>0.51722799025607769</v>
      </c>
      <c r="BT42" s="15">
        <v>27.3792568</v>
      </c>
      <c r="BU42" s="16">
        <f t="shared" si="42"/>
        <v>37.181221807306322</v>
      </c>
      <c r="BV42" s="19">
        <f t="shared" si="43"/>
        <v>-9.0559532346920574E-2</v>
      </c>
      <c r="BW42" s="15">
        <v>359.49825299999998</v>
      </c>
      <c r="BX42" s="18">
        <f t="shared" si="44"/>
        <v>5.3043728327483296E-2</v>
      </c>
      <c r="BY42" s="19">
        <f t="shared" si="45"/>
        <v>-4.8789841222395061E-2</v>
      </c>
      <c r="BZ42" s="15">
        <v>150.10332</v>
      </c>
      <c r="CA42" s="18">
        <f t="shared" si="46"/>
        <v>2.3025763152902837E-2</v>
      </c>
      <c r="CB42" s="19">
        <f t="shared" si="47"/>
        <v>-4.2817724045765365E-2</v>
      </c>
      <c r="CC42" s="7">
        <f t="shared" si="48"/>
        <v>0.22494217573632602</v>
      </c>
      <c r="CD42" s="61">
        <f t="shared" si="49"/>
        <v>0.36227639015600605</v>
      </c>
    </row>
    <row r="43" spans="1:82" ht="15.75" customHeight="1" x14ac:dyDescent="0.25">
      <c r="A43" s="5">
        <v>22023000201</v>
      </c>
      <c r="B43" s="5">
        <v>22023</v>
      </c>
      <c r="C43" s="6" t="s">
        <v>45</v>
      </c>
      <c r="D43" s="6" t="s">
        <v>44</v>
      </c>
      <c r="E43" s="5">
        <v>307</v>
      </c>
      <c r="F43" s="15">
        <v>10.13346348</v>
      </c>
      <c r="G43" s="16">
        <f t="shared" si="0"/>
        <v>98.682943099726856</v>
      </c>
      <c r="H43" s="17">
        <v>1</v>
      </c>
      <c r="I43" s="7">
        <f t="shared" si="1"/>
        <v>98.682943099726856</v>
      </c>
      <c r="J43" s="18">
        <f t="shared" si="2"/>
        <v>32.894314366575621</v>
      </c>
      <c r="K43" s="19">
        <f t="shared" si="3"/>
        <v>-8.87611114904477E-2</v>
      </c>
      <c r="L43" s="15">
        <v>21.6700914</v>
      </c>
      <c r="M43" s="16">
        <f t="shared" si="4"/>
        <v>46.146552016850286</v>
      </c>
      <c r="N43" s="19">
        <f t="shared" si="5"/>
        <v>-6.4878504067820336E-2</v>
      </c>
      <c r="O43" s="15">
        <v>21.6700914</v>
      </c>
      <c r="P43" s="16">
        <f t="shared" si="6"/>
        <v>46.146552016850286</v>
      </c>
      <c r="Q43" s="17">
        <v>2</v>
      </c>
      <c r="R43" s="7">
        <f t="shared" si="7"/>
        <v>92.293104033700573</v>
      </c>
      <c r="S43" s="18">
        <f t="shared" si="8"/>
        <v>46.146552016850279</v>
      </c>
      <c r="T43" s="19">
        <f t="shared" si="9"/>
        <v>-5.5989136977217607E-2</v>
      </c>
      <c r="U43" s="15">
        <v>10</v>
      </c>
      <c r="V43" s="16">
        <f t="shared" si="10"/>
        <v>100</v>
      </c>
      <c r="W43" s="19">
        <f t="shared" si="11"/>
        <v>1.6738574211914985</v>
      </c>
      <c r="X43" s="15">
        <v>41.258982799999998</v>
      </c>
      <c r="Y43" s="16">
        <f t="shared" si="12"/>
        <v>25.889176550421407</v>
      </c>
      <c r="Z43" s="17">
        <v>3</v>
      </c>
      <c r="AA43" s="20">
        <f t="shared" si="13"/>
        <v>77.667529651264218</v>
      </c>
      <c r="AB43" s="18">
        <f t="shared" si="14"/>
        <v>25.889176550421407</v>
      </c>
      <c r="AC43" s="19">
        <f t="shared" si="15"/>
        <v>-3.3802901069726436E-2</v>
      </c>
      <c r="AD43" s="15">
        <v>41.292970099999998</v>
      </c>
      <c r="AE43" s="16">
        <f t="shared" si="16"/>
        <v>25.920691037915919</v>
      </c>
      <c r="AF43" s="17">
        <v>3</v>
      </c>
      <c r="AG43" s="7">
        <f t="shared" si="17"/>
        <v>77.762073113747761</v>
      </c>
      <c r="AH43" s="18">
        <f t="shared" si="18"/>
        <v>25.599429090231514</v>
      </c>
      <c r="AI43" s="19">
        <f t="shared" si="19"/>
        <v>0.23718720308809063</v>
      </c>
      <c r="AJ43" s="5">
        <v>5</v>
      </c>
      <c r="AK43" s="15">
        <v>15.4185549</v>
      </c>
      <c r="AL43" s="16">
        <f t="shared" si="20"/>
        <v>64.856921189157617</v>
      </c>
      <c r="AM43" s="17">
        <v>3</v>
      </c>
      <c r="AN43" s="7">
        <f t="shared" si="21"/>
        <v>194.57076356747285</v>
      </c>
      <c r="AO43" s="18">
        <f t="shared" si="22"/>
        <v>64.856921189157617</v>
      </c>
      <c r="AP43" s="19">
        <f t="shared" si="23"/>
        <v>1.0459068097589403</v>
      </c>
      <c r="AQ43" s="5">
        <v>10</v>
      </c>
      <c r="AR43" s="15">
        <v>21.95363979</v>
      </c>
      <c r="AS43" s="21">
        <f t="shared" si="24"/>
        <v>45.550533285852005</v>
      </c>
      <c r="AT43" s="19">
        <f t="shared" si="25"/>
        <v>0.57011110817917254</v>
      </c>
      <c r="AU43" s="5">
        <v>5</v>
      </c>
      <c r="AV43" s="15">
        <v>42.061710900000001</v>
      </c>
      <c r="AW43" s="16">
        <f t="shared" si="26"/>
        <v>23.774591632220076</v>
      </c>
      <c r="AX43" s="19">
        <f t="shared" si="27"/>
        <v>8.3182302952653692E-2</v>
      </c>
      <c r="AY43" s="15">
        <v>42.061710900000001</v>
      </c>
      <c r="AZ43" s="16">
        <f t="shared" si="28"/>
        <v>23.774591632220076</v>
      </c>
      <c r="BA43" s="19">
        <f t="shared" si="29"/>
        <v>-0.54407813883218814</v>
      </c>
      <c r="BB43" s="15">
        <v>10</v>
      </c>
      <c r="BC43" s="16">
        <f t="shared" si="30"/>
        <v>100</v>
      </c>
      <c r="BD43" s="19">
        <f t="shared" si="31"/>
        <v>0.93333821106502679</v>
      </c>
      <c r="BE43" s="15">
        <v>43.349850699999998</v>
      </c>
      <c r="BF43" s="21">
        <f t="shared" si="32"/>
        <v>23.068130197735606</v>
      </c>
      <c r="BG43" s="19">
        <f t="shared" si="33"/>
        <v>-0.87875984702157361</v>
      </c>
      <c r="BH43" s="15">
        <v>42.061710900000001</v>
      </c>
      <c r="BI43" s="16">
        <f t="shared" si="34"/>
        <v>23.774591632220076</v>
      </c>
      <c r="BJ43" s="22">
        <f t="shared" si="35"/>
        <v>-0.35869945832517147</v>
      </c>
      <c r="BK43" s="15">
        <v>42.061710900000001</v>
      </c>
      <c r="BL43" s="16">
        <f t="shared" si="36"/>
        <v>23.774591632220076</v>
      </c>
      <c r="BM43" s="19">
        <f t="shared" si="37"/>
        <v>0.40816547451394997</v>
      </c>
      <c r="BN43" s="15">
        <v>63.415689700000001</v>
      </c>
      <c r="BO43" s="16">
        <f t="shared" si="38"/>
        <v>15.768968290508083</v>
      </c>
      <c r="BP43" s="19">
        <f t="shared" si="39"/>
        <v>0.35244138315079748</v>
      </c>
      <c r="BQ43" s="15">
        <v>18.907127299999999</v>
      </c>
      <c r="BR43" s="16">
        <f t="shared" si="40"/>
        <v>52.890107742597152</v>
      </c>
      <c r="BS43" s="19">
        <f t="shared" si="41"/>
        <v>-3.4457131787811734E-2</v>
      </c>
      <c r="BT43" s="15">
        <v>31.8832974</v>
      </c>
      <c r="BU43" s="16">
        <f t="shared" si="42"/>
        <v>31.928762173764373</v>
      </c>
      <c r="BV43" s="19">
        <f t="shared" si="43"/>
        <v>-0.32343024785935975</v>
      </c>
      <c r="BW43" s="15">
        <v>347.53019</v>
      </c>
      <c r="BX43" s="18">
        <f t="shared" si="44"/>
        <v>5.1277848585146404E-2</v>
      </c>
      <c r="BY43" s="19">
        <f t="shared" si="45"/>
        <v>-4.9420540032957976E-2</v>
      </c>
      <c r="BZ43" s="15">
        <v>307.083868</v>
      </c>
      <c r="CA43" s="18">
        <f t="shared" si="46"/>
        <v>4.7106489134585955E-2</v>
      </c>
      <c r="CB43" s="19">
        <f t="shared" si="47"/>
        <v>-3.342955794384074E-2</v>
      </c>
      <c r="CC43" s="7">
        <f t="shared" si="48"/>
        <v>0.14939385992063231</v>
      </c>
      <c r="CD43" s="61">
        <f t="shared" si="49"/>
        <v>0.24060347112032737</v>
      </c>
    </row>
    <row r="44" spans="1:82" ht="15.75" customHeight="1" x14ac:dyDescent="0.25">
      <c r="A44" s="5">
        <v>22024000101</v>
      </c>
      <c r="B44" s="5">
        <v>22024</v>
      </c>
      <c r="C44" s="6" t="s">
        <v>46</v>
      </c>
      <c r="D44" s="6" t="s">
        <v>46</v>
      </c>
      <c r="E44" s="5">
        <v>235</v>
      </c>
      <c r="F44" s="15">
        <v>10.083119419999999</v>
      </c>
      <c r="G44" s="16">
        <f t="shared" si="0"/>
        <v>99.175657685506224</v>
      </c>
      <c r="H44" s="17">
        <v>1</v>
      </c>
      <c r="I44" s="7">
        <f t="shared" si="1"/>
        <v>99.175657685506224</v>
      </c>
      <c r="J44" s="18">
        <f t="shared" si="2"/>
        <v>33.058552561835413</v>
      </c>
      <c r="K44" s="19">
        <f t="shared" si="3"/>
        <v>-7.9727025984672448E-2</v>
      </c>
      <c r="L44" s="15">
        <v>21.971212600000001</v>
      </c>
      <c r="M44" s="16">
        <f t="shared" si="4"/>
        <v>45.514101483866206</v>
      </c>
      <c r="N44" s="19">
        <f t="shared" si="5"/>
        <v>-0.10183637931604567</v>
      </c>
      <c r="O44" s="15">
        <v>21.971212600000001</v>
      </c>
      <c r="P44" s="16">
        <f t="shared" si="6"/>
        <v>45.514101483866206</v>
      </c>
      <c r="Q44" s="17">
        <v>2</v>
      </c>
      <c r="R44" s="7">
        <f t="shared" si="7"/>
        <v>91.028202967732412</v>
      </c>
      <c r="S44" s="18">
        <f t="shared" si="8"/>
        <v>45.514101483866206</v>
      </c>
      <c r="T44" s="19">
        <f t="shared" si="9"/>
        <v>-9.128057266768537E-2</v>
      </c>
      <c r="U44" s="15">
        <v>21.748708199999999</v>
      </c>
      <c r="V44" s="16">
        <f t="shared" si="10"/>
        <v>45.979742373848211</v>
      </c>
      <c r="W44" s="19">
        <f t="shared" si="11"/>
        <v>-0.63342974283454634</v>
      </c>
      <c r="X44" s="15">
        <v>31.964646699999999</v>
      </c>
      <c r="Y44" s="16">
        <f t="shared" si="12"/>
        <v>33.416952798668035</v>
      </c>
      <c r="Z44" s="17">
        <v>3</v>
      </c>
      <c r="AA44" s="20">
        <f t="shared" si="13"/>
        <v>100.25085839600411</v>
      </c>
      <c r="AB44" s="18">
        <f t="shared" si="14"/>
        <v>33.416952798668035</v>
      </c>
      <c r="AC44" s="19">
        <f t="shared" si="15"/>
        <v>0.55221910192906676</v>
      </c>
      <c r="AD44" s="15">
        <v>31.126402800000001</v>
      </c>
      <c r="AE44" s="16">
        <f t="shared" si="16"/>
        <v>34.38695845701772</v>
      </c>
      <c r="AF44" s="17">
        <v>2</v>
      </c>
      <c r="AG44" s="7">
        <f t="shared" si="17"/>
        <v>68.773916914035439</v>
      </c>
      <c r="AH44" s="18">
        <f t="shared" si="18"/>
        <v>22.640510197342817</v>
      </c>
      <c r="AI44" s="19">
        <f t="shared" si="19"/>
        <v>2.7485650045739423E-2</v>
      </c>
      <c r="AJ44" s="5">
        <v>15</v>
      </c>
      <c r="AK44" s="15">
        <v>10</v>
      </c>
      <c r="AL44" s="16">
        <f t="shared" si="20"/>
        <v>100</v>
      </c>
      <c r="AM44" s="17">
        <v>1</v>
      </c>
      <c r="AN44" s="7">
        <f t="shared" si="21"/>
        <v>100</v>
      </c>
      <c r="AO44" s="18">
        <f t="shared" si="22"/>
        <v>33.333333333333336</v>
      </c>
      <c r="AP44" s="19">
        <f t="shared" si="23"/>
        <v>2.8886242853155969E-2</v>
      </c>
      <c r="AQ44" s="5">
        <v>6</v>
      </c>
      <c r="AR44" s="15">
        <v>31.933265519999999</v>
      </c>
      <c r="AS44" s="21">
        <f t="shared" si="24"/>
        <v>31.315306584404713</v>
      </c>
      <c r="AT44" s="19">
        <f t="shared" si="25"/>
        <v>7.1525318266467242E-2</v>
      </c>
      <c r="AU44" s="5">
        <v>2</v>
      </c>
      <c r="AV44" s="15">
        <v>31.933265500000001</v>
      </c>
      <c r="AW44" s="16">
        <f t="shared" si="26"/>
        <v>31.315306604017682</v>
      </c>
      <c r="AX44" s="19">
        <f t="shared" si="27"/>
        <v>0.37180921359925956</v>
      </c>
      <c r="AY44" s="15">
        <v>31.933265500000001</v>
      </c>
      <c r="AZ44" s="16">
        <f t="shared" si="28"/>
        <v>31.315306604017682</v>
      </c>
      <c r="BA44" s="19">
        <f t="shared" si="29"/>
        <v>-1.217963401951826E-2</v>
      </c>
      <c r="BB44" s="15">
        <v>10</v>
      </c>
      <c r="BC44" s="16">
        <f t="shared" si="30"/>
        <v>100</v>
      </c>
      <c r="BD44" s="19">
        <f t="shared" si="31"/>
        <v>0.93333821106502679</v>
      </c>
      <c r="BE44" s="15">
        <v>31.933265500000001</v>
      </c>
      <c r="BF44" s="21">
        <f t="shared" si="32"/>
        <v>31.315306604017682</v>
      </c>
      <c r="BG44" s="19">
        <f t="shared" si="33"/>
        <v>-0.37519144519722292</v>
      </c>
      <c r="BH44" s="15">
        <v>31.933265500000001</v>
      </c>
      <c r="BI44" s="16">
        <f t="shared" si="34"/>
        <v>31.315306604017682</v>
      </c>
      <c r="BJ44" s="22">
        <f t="shared" si="35"/>
        <v>0.19538658007284884</v>
      </c>
      <c r="BK44" s="15">
        <v>45.519220900000001</v>
      </c>
      <c r="BL44" s="16">
        <f t="shared" si="36"/>
        <v>21.968741560776582</v>
      </c>
      <c r="BM44" s="19">
        <f t="shared" si="37"/>
        <v>0.24341300246156658</v>
      </c>
      <c r="BN44" s="15">
        <v>94.004039199999994</v>
      </c>
      <c r="BO44" s="16">
        <f t="shared" si="38"/>
        <v>10.637840762059509</v>
      </c>
      <c r="BP44" s="19">
        <f t="shared" si="39"/>
        <v>-0.27362248692643015</v>
      </c>
      <c r="BQ44" s="15">
        <v>30.0168055</v>
      </c>
      <c r="BR44" s="16">
        <f t="shared" si="40"/>
        <v>33.314671009878118</v>
      </c>
      <c r="BS44" s="19">
        <f t="shared" si="41"/>
        <v>-0.93690933856609593</v>
      </c>
      <c r="BT44" s="15">
        <v>26.461711000000001</v>
      </c>
      <c r="BU44" s="16">
        <f t="shared" si="42"/>
        <v>38.47046096150018</v>
      </c>
      <c r="BV44" s="19">
        <f t="shared" si="43"/>
        <v>-3.3400398293505516E-2</v>
      </c>
      <c r="BW44" s="15">
        <v>183.91698099999999</v>
      </c>
      <c r="BX44" s="18">
        <f t="shared" si="44"/>
        <v>2.7136828325490935E-2</v>
      </c>
      <c r="BY44" s="19">
        <f t="shared" si="45"/>
        <v>-5.8042708575075631E-2</v>
      </c>
      <c r="BZ44" s="15">
        <v>235.61130199999999</v>
      </c>
      <c r="CA44" s="18">
        <f t="shared" si="46"/>
        <v>3.6142638523911814E-2</v>
      </c>
      <c r="CB44" s="19">
        <f t="shared" si="47"/>
        <v>-3.7703949452136218E-2</v>
      </c>
      <c r="CC44" s="7">
        <f t="shared" si="48"/>
        <v>-1.1013703238937019E-2</v>
      </c>
      <c r="CD44" s="61">
        <f t="shared" si="49"/>
        <v>-1.7737912592828208E-2</v>
      </c>
    </row>
    <row r="45" spans="1:82" ht="15.75" customHeight="1" x14ac:dyDescent="0.25">
      <c r="A45" s="5">
        <v>22024000201</v>
      </c>
      <c r="B45" s="5">
        <v>22024</v>
      </c>
      <c r="C45" s="6" t="s">
        <v>47</v>
      </c>
      <c r="D45" s="6" t="s">
        <v>46</v>
      </c>
      <c r="E45" s="5">
        <v>72</v>
      </c>
      <c r="F45" s="15">
        <v>10.403503600000001</v>
      </c>
      <c r="G45" s="16">
        <f t="shared" si="0"/>
        <v>96.121464311311428</v>
      </c>
      <c r="H45" s="17">
        <v>1</v>
      </c>
      <c r="I45" s="7">
        <f t="shared" si="1"/>
        <v>96.121464311311428</v>
      </c>
      <c r="J45" s="18">
        <f t="shared" si="2"/>
        <v>32.040488103770478</v>
      </c>
      <c r="K45" s="19">
        <f t="shared" si="3"/>
        <v>-0.13572667545720307</v>
      </c>
      <c r="L45" s="15">
        <v>19.863118799999999</v>
      </c>
      <c r="M45" s="16">
        <f t="shared" si="4"/>
        <v>50.344561197509428</v>
      </c>
      <c r="N45" s="19">
        <f t="shared" si="5"/>
        <v>0.18043633321702787</v>
      </c>
      <c r="O45" s="15">
        <v>19.863118799999999</v>
      </c>
      <c r="P45" s="16">
        <f t="shared" si="6"/>
        <v>50.344561197509428</v>
      </c>
      <c r="Q45" s="17">
        <v>2</v>
      </c>
      <c r="R45" s="7">
        <f t="shared" si="7"/>
        <v>100.68912239501886</v>
      </c>
      <c r="S45" s="18">
        <f t="shared" si="8"/>
        <v>50.344561197509428</v>
      </c>
      <c r="T45" s="19">
        <f t="shared" si="9"/>
        <v>0.17826439480209155</v>
      </c>
      <c r="U45" s="15">
        <v>20.014081999999998</v>
      </c>
      <c r="V45" s="16">
        <f t="shared" si="10"/>
        <v>49.964819770399664</v>
      </c>
      <c r="W45" s="19">
        <f t="shared" si="11"/>
        <v>-0.46322104097411254</v>
      </c>
      <c r="X45" s="15">
        <v>32.495242599999997</v>
      </c>
      <c r="Y45" s="16">
        <f t="shared" si="12"/>
        <v>32.871306829388011</v>
      </c>
      <c r="Z45" s="17">
        <v>3</v>
      </c>
      <c r="AA45" s="20">
        <f t="shared" si="13"/>
        <v>98.613920488164041</v>
      </c>
      <c r="AB45" s="18">
        <f t="shared" si="14"/>
        <v>32.871306829388011</v>
      </c>
      <c r="AC45" s="19">
        <f t="shared" si="15"/>
        <v>0.50974167787967684</v>
      </c>
      <c r="AD45" s="15">
        <v>31.656998699999999</v>
      </c>
      <c r="AE45" s="16">
        <f t="shared" si="16"/>
        <v>33.81060630994056</v>
      </c>
      <c r="AF45" s="17">
        <v>2</v>
      </c>
      <c r="AG45" s="7">
        <f t="shared" si="17"/>
        <v>67.621212619881121</v>
      </c>
      <c r="AH45" s="18">
        <f t="shared" si="18"/>
        <v>22.26103765168364</v>
      </c>
      <c r="AI45" s="19">
        <f t="shared" si="19"/>
        <v>5.9204969971022171E-4</v>
      </c>
      <c r="AJ45" s="5">
        <v>3</v>
      </c>
      <c r="AK45" s="15">
        <v>13.146076300000001</v>
      </c>
      <c r="AL45" s="16">
        <f t="shared" si="20"/>
        <v>76.068324660492038</v>
      </c>
      <c r="AM45" s="17">
        <v>1</v>
      </c>
      <c r="AN45" s="7">
        <f t="shared" si="21"/>
        <v>76.068324660492038</v>
      </c>
      <c r="AO45" s="18">
        <f t="shared" si="22"/>
        <v>25.35610822016401</v>
      </c>
      <c r="AP45" s="19">
        <f t="shared" si="23"/>
        <v>-0.22847665771628453</v>
      </c>
      <c r="AQ45" s="5">
        <v>0</v>
      </c>
      <c r="AR45" s="15">
        <v>32.463861379999997</v>
      </c>
      <c r="AS45" s="21">
        <f t="shared" si="24"/>
        <v>0</v>
      </c>
      <c r="AT45" s="19">
        <f t="shared" si="25"/>
        <v>-1.0252866396461213</v>
      </c>
      <c r="AU45" s="5">
        <v>0</v>
      </c>
      <c r="AV45" s="15">
        <v>32.463861399999999</v>
      </c>
      <c r="AW45" s="16">
        <f t="shared" si="26"/>
        <v>0</v>
      </c>
      <c r="AX45" s="19">
        <f t="shared" si="27"/>
        <v>-0.82680925094591806</v>
      </c>
      <c r="AY45" s="15">
        <v>32.463861399999999</v>
      </c>
      <c r="AZ45" s="16">
        <f t="shared" si="28"/>
        <v>30.803482915313335</v>
      </c>
      <c r="BA45" s="19">
        <f t="shared" si="29"/>
        <v>-4.8282079976927177E-2</v>
      </c>
      <c r="BB45" s="15">
        <v>13.14607633</v>
      </c>
      <c r="BC45" s="16">
        <f t="shared" si="30"/>
        <v>76.068324486900352</v>
      </c>
      <c r="BD45" s="19">
        <f t="shared" si="31"/>
        <v>-1.3479099393254906E-2</v>
      </c>
      <c r="BE45" s="15">
        <v>32.463861399999999</v>
      </c>
      <c r="BF45" s="21">
        <f t="shared" si="32"/>
        <v>30.803482915313335</v>
      </c>
      <c r="BG45" s="19">
        <f t="shared" si="33"/>
        <v>-0.40644313962446549</v>
      </c>
      <c r="BH45" s="15">
        <v>32.463861399999999</v>
      </c>
      <c r="BI45" s="16">
        <f t="shared" si="34"/>
        <v>30.803482915313335</v>
      </c>
      <c r="BJ45" s="22">
        <f t="shared" si="35"/>
        <v>0.15777816215848656</v>
      </c>
      <c r="BK45" s="15">
        <v>43.411127100000002</v>
      </c>
      <c r="BL45" s="16">
        <f t="shared" si="36"/>
        <v>23.035568684877568</v>
      </c>
      <c r="BM45" s="19">
        <f t="shared" si="37"/>
        <v>0.34074245894721916</v>
      </c>
      <c r="BN45" s="15">
        <v>91.895945400000002</v>
      </c>
      <c r="BO45" s="16">
        <f t="shared" si="38"/>
        <v>10.881872923198634</v>
      </c>
      <c r="BP45" s="19">
        <f t="shared" si="39"/>
        <v>-0.24384740954255862</v>
      </c>
      <c r="BQ45" s="15">
        <v>27.908711700000001</v>
      </c>
      <c r="BR45" s="16">
        <f t="shared" si="40"/>
        <v>35.83110574036278</v>
      </c>
      <c r="BS45" s="19">
        <f t="shared" si="41"/>
        <v>-0.82089853856470241</v>
      </c>
      <c r="BT45" s="15">
        <v>24.353617199999999</v>
      </c>
      <c r="BU45" s="16">
        <f t="shared" si="42"/>
        <v>41.800534665544468</v>
      </c>
      <c r="BV45" s="19">
        <f t="shared" si="43"/>
        <v>0.11424026917927167</v>
      </c>
      <c r="BW45" s="15">
        <v>193.48024899999999</v>
      </c>
      <c r="BX45" s="18">
        <f t="shared" si="44"/>
        <v>2.8547882163671663E-2</v>
      </c>
      <c r="BY45" s="19">
        <f t="shared" si="45"/>
        <v>-5.753873882218459E-2</v>
      </c>
      <c r="BZ45" s="15">
        <v>72.743546499999994</v>
      </c>
      <c r="CA45" s="18">
        <f t="shared" si="46"/>
        <v>1.1158818290036317E-2</v>
      </c>
      <c r="CB45" s="19">
        <f t="shared" si="47"/>
        <v>-4.7444197914523083E-2</v>
      </c>
      <c r="CC45" s="7">
        <f t="shared" si="48"/>
        <v>-0.14924516435235638</v>
      </c>
      <c r="CD45" s="61">
        <f t="shared" si="49"/>
        <v>-0.24036399226968061</v>
      </c>
    </row>
    <row r="46" spans="1:82" ht="15.75" customHeight="1" x14ac:dyDescent="0.25">
      <c r="A46" s="5">
        <v>22024000399</v>
      </c>
      <c r="B46" s="5">
        <v>22024</v>
      </c>
      <c r="C46" s="6" t="s">
        <v>48</v>
      </c>
      <c r="D46" s="6" t="s">
        <v>46</v>
      </c>
      <c r="E46" s="5">
        <v>5</v>
      </c>
      <c r="F46" s="15">
        <v>15.50254438</v>
      </c>
      <c r="G46" s="16">
        <f t="shared" si="0"/>
        <v>64.505540218940496</v>
      </c>
      <c r="H46" s="17">
        <v>1</v>
      </c>
      <c r="I46" s="7">
        <f t="shared" si="1"/>
        <v>64.505540218940496</v>
      </c>
      <c r="J46" s="18">
        <f t="shared" si="2"/>
        <v>21.501846739646833</v>
      </c>
      <c r="K46" s="19">
        <f t="shared" si="3"/>
        <v>-0.71541513980981541</v>
      </c>
      <c r="L46" s="15">
        <v>25.960111099999999</v>
      </c>
      <c r="M46" s="16">
        <f t="shared" si="4"/>
        <v>38.520636377399789</v>
      </c>
      <c r="N46" s="19">
        <f t="shared" si="5"/>
        <v>-0.51050646097144148</v>
      </c>
      <c r="O46" s="15">
        <v>25.960111099999999</v>
      </c>
      <c r="P46" s="16">
        <f t="shared" si="6"/>
        <v>38.520636377399789</v>
      </c>
      <c r="Q46" s="17">
        <v>2</v>
      </c>
      <c r="R46" s="7">
        <f t="shared" si="7"/>
        <v>77.041272754799579</v>
      </c>
      <c r="S46" s="18">
        <f t="shared" si="8"/>
        <v>38.520636377399789</v>
      </c>
      <c r="T46" s="19">
        <f t="shared" si="9"/>
        <v>-0.48152362123288461</v>
      </c>
      <c r="U46" s="15">
        <v>25.737606700000001</v>
      </c>
      <c r="V46" s="16">
        <f t="shared" si="10"/>
        <v>38.853651454701883</v>
      </c>
      <c r="W46" s="19">
        <f t="shared" si="11"/>
        <v>-0.93779589786504669</v>
      </c>
      <c r="X46" s="15">
        <v>35.953545200000001</v>
      </c>
      <c r="Y46" s="16">
        <f t="shared" si="12"/>
        <v>29.709478830477057</v>
      </c>
      <c r="Z46" s="17">
        <v>3</v>
      </c>
      <c r="AA46" s="20">
        <f t="shared" si="13"/>
        <v>89.128436491431174</v>
      </c>
      <c r="AB46" s="18">
        <f t="shared" si="14"/>
        <v>29.709478830477057</v>
      </c>
      <c r="AC46" s="19">
        <f t="shared" si="15"/>
        <v>0.26359982722477165</v>
      </c>
      <c r="AD46" s="15">
        <v>35.115301299999999</v>
      </c>
      <c r="AE46" s="16">
        <f t="shared" si="16"/>
        <v>30.480795561335537</v>
      </c>
      <c r="AF46" s="17">
        <v>2</v>
      </c>
      <c r="AG46" s="7">
        <f t="shared" si="17"/>
        <v>60.961591122671074</v>
      </c>
      <c r="AH46" s="18">
        <f t="shared" si="18"/>
        <v>20.068677012889534</v>
      </c>
      <c r="AI46" s="19">
        <f t="shared" si="19"/>
        <v>-0.15478275016011783</v>
      </c>
      <c r="AJ46" s="5">
        <v>0</v>
      </c>
      <c r="AK46" s="15">
        <v>15.585663800000001</v>
      </c>
      <c r="AL46" s="16">
        <f t="shared" si="20"/>
        <v>64.161527723958727</v>
      </c>
      <c r="AM46" s="17">
        <v>1</v>
      </c>
      <c r="AN46" s="7">
        <f t="shared" si="21"/>
        <v>64.161527723958727</v>
      </c>
      <c r="AO46" s="18">
        <f t="shared" si="22"/>
        <v>0</v>
      </c>
      <c r="AP46" s="19">
        <f t="shared" si="23"/>
        <v>-1.0465207101426044</v>
      </c>
      <c r="AQ46" s="5">
        <v>0</v>
      </c>
      <c r="AR46" s="15">
        <v>35.922164019999997</v>
      </c>
      <c r="AS46" s="21">
        <f t="shared" si="24"/>
        <v>0</v>
      </c>
      <c r="AT46" s="19">
        <f t="shared" si="25"/>
        <v>-1.0252866396461213</v>
      </c>
      <c r="AU46" s="5">
        <v>1</v>
      </c>
      <c r="AV46" s="15">
        <v>35.922164000000002</v>
      </c>
      <c r="AW46" s="16">
        <f t="shared" si="26"/>
        <v>27.837966554576166</v>
      </c>
      <c r="AX46" s="19">
        <f t="shared" si="27"/>
        <v>0.23871123555716381</v>
      </c>
      <c r="AY46" s="15">
        <v>35.922164000000002</v>
      </c>
      <c r="AZ46" s="16">
        <f t="shared" si="28"/>
        <v>27.837966554576166</v>
      </c>
      <c r="BA46" s="19">
        <f t="shared" si="29"/>
        <v>-0.25746035076065771</v>
      </c>
      <c r="BB46" s="15">
        <v>15.585663800000001</v>
      </c>
      <c r="BC46" s="16">
        <f t="shared" si="30"/>
        <v>64.161527723958727</v>
      </c>
      <c r="BD46" s="19">
        <f t="shared" si="31"/>
        <v>-0.48455189498965501</v>
      </c>
      <c r="BE46" s="15">
        <v>35.922164000000002</v>
      </c>
      <c r="BF46" s="21">
        <f t="shared" si="32"/>
        <v>27.837966554576166</v>
      </c>
      <c r="BG46" s="19">
        <f t="shared" si="33"/>
        <v>-0.58751606213681373</v>
      </c>
      <c r="BH46" s="15">
        <v>35.922164000000002</v>
      </c>
      <c r="BI46" s="16">
        <f t="shared" si="34"/>
        <v>27.837966554576166</v>
      </c>
      <c r="BJ46" s="22">
        <f t="shared" si="35"/>
        <v>-6.0125739297911714E-2</v>
      </c>
      <c r="BK46" s="15">
        <v>49.508119399999998</v>
      </c>
      <c r="BL46" s="16">
        <f t="shared" si="36"/>
        <v>20.198707042788623</v>
      </c>
      <c r="BM46" s="19">
        <f t="shared" si="37"/>
        <v>8.1928077955368467E-2</v>
      </c>
      <c r="BN46" s="15">
        <v>97.992937699999999</v>
      </c>
      <c r="BO46" s="16">
        <f t="shared" si="38"/>
        <v>10.20481703550357</v>
      </c>
      <c r="BP46" s="19">
        <f t="shared" si="39"/>
        <v>-0.32645697770449184</v>
      </c>
      <c r="BQ46" s="15">
        <v>34.005704000000001</v>
      </c>
      <c r="BR46" s="16">
        <f t="shared" si="40"/>
        <v>29.406831277482151</v>
      </c>
      <c r="BS46" s="19">
        <f t="shared" si="41"/>
        <v>-1.1170656558114762</v>
      </c>
      <c r="BT46" s="15">
        <v>30.450609499999999</v>
      </c>
      <c r="BU46" s="16">
        <f t="shared" si="42"/>
        <v>33.430996512565699</v>
      </c>
      <c r="BV46" s="19">
        <f t="shared" si="43"/>
        <v>-0.25682785398087155</v>
      </c>
      <c r="BW46" s="15">
        <v>166.48660000000001</v>
      </c>
      <c r="BX46" s="18">
        <f t="shared" si="44"/>
        <v>2.4564987192208638E-2</v>
      </c>
      <c r="BY46" s="19">
        <f t="shared" si="45"/>
        <v>-5.8961263278903518E-2</v>
      </c>
      <c r="BZ46" s="15">
        <v>5.4403837099999999</v>
      </c>
      <c r="CA46" s="18">
        <f t="shared" si="46"/>
        <v>8.3455173921117025E-4</v>
      </c>
      <c r="CB46" s="19">
        <f t="shared" si="47"/>
        <v>-5.1469239739815931E-2</v>
      </c>
      <c r="CC46" s="7">
        <f t="shared" si="48"/>
        <v>-0.39410669035743817</v>
      </c>
      <c r="CD46" s="61">
        <f t="shared" si="49"/>
        <v>-0.63472111733454029</v>
      </c>
    </row>
    <row r="47" spans="1:82" ht="15.75" customHeight="1" x14ac:dyDescent="0.25">
      <c r="A47" s="5">
        <v>22025000101</v>
      </c>
      <c r="B47" s="5">
        <v>22025</v>
      </c>
      <c r="C47" s="6" t="s">
        <v>49</v>
      </c>
      <c r="D47" s="6" t="s">
        <v>49</v>
      </c>
      <c r="E47" s="5">
        <v>1420</v>
      </c>
      <c r="F47" s="15">
        <v>10.589091760000001</v>
      </c>
      <c r="G47" s="16">
        <f t="shared" si="0"/>
        <v>94.436805598141305</v>
      </c>
      <c r="H47" s="17">
        <v>1</v>
      </c>
      <c r="I47" s="7">
        <f t="shared" si="1"/>
        <v>94.436805598141305</v>
      </c>
      <c r="J47" s="18">
        <f t="shared" si="2"/>
        <v>31.478935199380437</v>
      </c>
      <c r="K47" s="19">
        <f t="shared" si="3"/>
        <v>-0.16661545225027138</v>
      </c>
      <c r="L47" s="15">
        <v>16.994539899999999</v>
      </c>
      <c r="M47" s="16">
        <f t="shared" si="4"/>
        <v>58.842428561422835</v>
      </c>
      <c r="N47" s="19">
        <f t="shared" si="5"/>
        <v>0.67701765544255998</v>
      </c>
      <c r="O47" s="15">
        <v>16.994539899999999</v>
      </c>
      <c r="P47" s="16">
        <f t="shared" si="6"/>
        <v>58.842428561422835</v>
      </c>
      <c r="Q47" s="17">
        <v>2</v>
      </c>
      <c r="R47" s="7">
        <f t="shared" si="7"/>
        <v>117.68485712284567</v>
      </c>
      <c r="S47" s="18">
        <f t="shared" si="8"/>
        <v>58.842428561422842</v>
      </c>
      <c r="T47" s="19">
        <f t="shared" si="9"/>
        <v>0.65245474478038368</v>
      </c>
      <c r="U47" s="15">
        <v>10</v>
      </c>
      <c r="V47" s="16">
        <f t="shared" si="10"/>
        <v>100</v>
      </c>
      <c r="W47" s="19">
        <f t="shared" si="11"/>
        <v>1.6738574211914985</v>
      </c>
      <c r="X47" s="15">
        <v>28.735289999999999</v>
      </c>
      <c r="Y47" s="16">
        <f t="shared" si="12"/>
        <v>37.172448581517713</v>
      </c>
      <c r="Z47" s="17">
        <v>1</v>
      </c>
      <c r="AA47" s="20">
        <f t="shared" si="13"/>
        <v>37.172448581517713</v>
      </c>
      <c r="AB47" s="18">
        <f t="shared" si="14"/>
        <v>12.390816193839239</v>
      </c>
      <c r="AC47" s="19">
        <f t="shared" si="15"/>
        <v>-1.0846226800457905</v>
      </c>
      <c r="AD47" s="15">
        <v>36.498928800000002</v>
      </c>
      <c r="AE47" s="16">
        <f t="shared" si="16"/>
        <v>29.325307760812969</v>
      </c>
      <c r="AF47" s="17">
        <v>2</v>
      </c>
      <c r="AG47" s="7">
        <f t="shared" si="17"/>
        <v>58.650615521625937</v>
      </c>
      <c r="AH47" s="18">
        <f t="shared" si="18"/>
        <v>19.307899249908946</v>
      </c>
      <c r="AI47" s="19">
        <f t="shared" si="19"/>
        <v>-0.2086998341330972</v>
      </c>
      <c r="AJ47" s="5">
        <v>117</v>
      </c>
      <c r="AK47" s="15">
        <v>10</v>
      </c>
      <c r="AL47" s="16">
        <f t="shared" si="20"/>
        <v>100</v>
      </c>
      <c r="AM47" s="17">
        <v>2</v>
      </c>
      <c r="AN47" s="7">
        <f t="shared" si="21"/>
        <v>200</v>
      </c>
      <c r="AO47" s="18">
        <f t="shared" si="22"/>
        <v>66.666666666666671</v>
      </c>
      <c r="AP47" s="19">
        <f t="shared" si="23"/>
        <v>1.1042931958489164</v>
      </c>
      <c r="AQ47" s="5">
        <v>52</v>
      </c>
      <c r="AR47" s="15">
        <v>17.375856460000001</v>
      </c>
      <c r="AS47" s="21">
        <f t="shared" si="24"/>
        <v>57.551119986634596</v>
      </c>
      <c r="AT47" s="19">
        <f t="shared" si="25"/>
        <v>0.9904291069798008</v>
      </c>
      <c r="AU47" s="5">
        <v>21</v>
      </c>
      <c r="AV47" s="15">
        <v>17.375856500000001</v>
      </c>
      <c r="AW47" s="16">
        <f t="shared" si="26"/>
        <v>57.551119854149341</v>
      </c>
      <c r="AX47" s="19">
        <f t="shared" si="27"/>
        <v>1.376005997990069</v>
      </c>
      <c r="AY47" s="15">
        <v>28.7940416</v>
      </c>
      <c r="AZ47" s="16">
        <f t="shared" si="28"/>
        <v>34.729407350720784</v>
      </c>
      <c r="BA47" s="19">
        <f t="shared" si="29"/>
        <v>0.22864037963209186</v>
      </c>
      <c r="BB47" s="15">
        <v>10</v>
      </c>
      <c r="BC47" s="16">
        <f t="shared" si="30"/>
        <v>100</v>
      </c>
      <c r="BD47" s="19">
        <f t="shared" si="31"/>
        <v>0.93333821106502679</v>
      </c>
      <c r="BE47" s="15">
        <v>21.628375699999999</v>
      </c>
      <c r="BF47" s="21">
        <f t="shared" si="32"/>
        <v>46.235557115830943</v>
      </c>
      <c r="BG47" s="19">
        <f t="shared" si="33"/>
        <v>0.53583147160732603</v>
      </c>
      <c r="BH47" s="15">
        <v>28.7940416</v>
      </c>
      <c r="BI47" s="16">
        <f t="shared" si="34"/>
        <v>34.729407350720784</v>
      </c>
      <c r="BJ47" s="22">
        <f t="shared" si="35"/>
        <v>0.44625212326171804</v>
      </c>
      <c r="BK47" s="15">
        <v>61.691554099999998</v>
      </c>
      <c r="BL47" s="16">
        <f t="shared" si="36"/>
        <v>16.209674315855825</v>
      </c>
      <c r="BM47" s="19">
        <f t="shared" si="37"/>
        <v>-0.28200191449118484</v>
      </c>
      <c r="BN47" s="15">
        <v>102.203763</v>
      </c>
      <c r="BO47" s="16">
        <f t="shared" si="38"/>
        <v>9.7843755518082052</v>
      </c>
      <c r="BP47" s="19">
        <f t="shared" si="39"/>
        <v>-0.37775627224822317</v>
      </c>
      <c r="BQ47" s="15">
        <v>17.375856500000001</v>
      </c>
      <c r="BR47" s="16">
        <f t="shared" si="40"/>
        <v>57.551119854149341</v>
      </c>
      <c r="BS47" s="19">
        <f t="shared" si="41"/>
        <v>0.18042137760758614</v>
      </c>
      <c r="BT47" s="15">
        <v>14.5381578</v>
      </c>
      <c r="BU47" s="16">
        <f t="shared" si="42"/>
        <v>70.022229363888172</v>
      </c>
      <c r="BV47" s="19">
        <f t="shared" si="43"/>
        <v>1.3654647803413187</v>
      </c>
      <c r="BW47" s="15">
        <v>180.48084900000001</v>
      </c>
      <c r="BX47" s="18">
        <f t="shared" si="44"/>
        <v>2.6629829332354325E-2</v>
      </c>
      <c r="BY47" s="19">
        <f t="shared" si="45"/>
        <v>-5.8223787532074536E-2</v>
      </c>
      <c r="BZ47" s="15">
        <v>1420.15011</v>
      </c>
      <c r="CA47" s="18">
        <f t="shared" si="46"/>
        <v>0.21785021193687729</v>
      </c>
      <c r="CB47" s="19">
        <f t="shared" si="47"/>
        <v>3.3136974632800728E-2</v>
      </c>
      <c r="CC47" s="7">
        <f t="shared" si="48"/>
        <v>0.42206439472002399</v>
      </c>
      <c r="CD47" s="61">
        <f t="shared" si="49"/>
        <v>0.67974787223442579</v>
      </c>
    </row>
    <row r="48" spans="1:82" ht="15.75" customHeight="1" x14ac:dyDescent="0.25">
      <c r="A48" s="5">
        <v>22027000101</v>
      </c>
      <c r="B48" s="5">
        <v>22027</v>
      </c>
      <c r="C48" s="6" t="s">
        <v>50</v>
      </c>
      <c r="D48" s="6" t="s">
        <v>50</v>
      </c>
      <c r="E48" s="5">
        <v>236</v>
      </c>
      <c r="F48" s="15">
        <v>10.42216545</v>
      </c>
      <c r="G48" s="16">
        <f t="shared" si="0"/>
        <v>95.949349950110417</v>
      </c>
      <c r="H48" s="17">
        <v>1</v>
      </c>
      <c r="I48" s="7">
        <f t="shared" si="1"/>
        <v>95.949349950110417</v>
      </c>
      <c r="J48" s="18">
        <f t="shared" si="2"/>
        <v>31.983116650036802</v>
      </c>
      <c r="K48" s="19">
        <f t="shared" si="3"/>
        <v>-0.13888244940978955</v>
      </c>
      <c r="L48" s="15">
        <v>18.045592899999999</v>
      </c>
      <c r="M48" s="16">
        <f t="shared" si="4"/>
        <v>55.415192260044833</v>
      </c>
      <c r="N48" s="19">
        <f t="shared" si="5"/>
        <v>0.47674369713805226</v>
      </c>
      <c r="O48" s="15">
        <v>18.045592899999999</v>
      </c>
      <c r="P48" s="16">
        <f t="shared" si="6"/>
        <v>55.415192260044833</v>
      </c>
      <c r="Q48" s="17">
        <v>2</v>
      </c>
      <c r="R48" s="7">
        <f t="shared" si="7"/>
        <v>110.83038452008967</v>
      </c>
      <c r="S48" s="18">
        <f t="shared" si="8"/>
        <v>55.415192260044833</v>
      </c>
      <c r="T48" s="19">
        <f t="shared" si="9"/>
        <v>0.46121118782513243</v>
      </c>
      <c r="U48" s="15">
        <v>10</v>
      </c>
      <c r="V48" s="16">
        <f t="shared" si="10"/>
        <v>100</v>
      </c>
      <c r="W48" s="19">
        <f t="shared" si="11"/>
        <v>1.6738574211914985</v>
      </c>
      <c r="X48" s="15">
        <v>26.375770299999999</v>
      </c>
      <c r="Y48" s="16">
        <f t="shared" si="12"/>
        <v>40.497815906441986</v>
      </c>
      <c r="Z48" s="17">
        <v>3</v>
      </c>
      <c r="AA48" s="20">
        <f t="shared" si="13"/>
        <v>121.49344771932596</v>
      </c>
      <c r="AB48" s="18">
        <f t="shared" si="14"/>
        <v>40.497815906441986</v>
      </c>
      <c r="AC48" s="19">
        <f t="shared" si="15"/>
        <v>1.103449829907261</v>
      </c>
      <c r="AD48" s="15">
        <v>25.537526400000001</v>
      </c>
      <c r="AE48" s="16">
        <f t="shared" si="16"/>
        <v>41.912529163357021</v>
      </c>
      <c r="AF48" s="17">
        <v>2</v>
      </c>
      <c r="AG48" s="7">
        <f t="shared" si="17"/>
        <v>83.825058326714043</v>
      </c>
      <c r="AH48" s="18">
        <f t="shared" si="18"/>
        <v>27.595375877908047</v>
      </c>
      <c r="AI48" s="19">
        <f t="shared" si="19"/>
        <v>0.37864195609655893</v>
      </c>
      <c r="AJ48" s="5">
        <v>9</v>
      </c>
      <c r="AK48" s="15">
        <v>10</v>
      </c>
      <c r="AL48" s="16">
        <f t="shared" si="20"/>
        <v>100</v>
      </c>
      <c r="AM48" s="17">
        <v>1</v>
      </c>
      <c r="AN48" s="7">
        <f t="shared" si="21"/>
        <v>100</v>
      </c>
      <c r="AO48" s="18">
        <f t="shared" si="22"/>
        <v>33.333333333333336</v>
      </c>
      <c r="AP48" s="19">
        <f t="shared" si="23"/>
        <v>2.8886242853155969E-2</v>
      </c>
      <c r="AQ48" s="5">
        <v>5</v>
      </c>
      <c r="AR48" s="15">
        <v>27.54326309</v>
      </c>
      <c r="AS48" s="21">
        <f t="shared" si="24"/>
        <v>36.30651882939263</v>
      </c>
      <c r="AT48" s="19">
        <f t="shared" si="25"/>
        <v>0.24634146640243321</v>
      </c>
      <c r="AU48" s="5">
        <v>6</v>
      </c>
      <c r="AV48" s="15">
        <v>27.543263100000001</v>
      </c>
      <c r="AW48" s="16">
        <f t="shared" si="26"/>
        <v>36.306518816210996</v>
      </c>
      <c r="AX48" s="19">
        <f t="shared" si="27"/>
        <v>0.56285186228374473</v>
      </c>
      <c r="AY48" s="15">
        <v>27.543263100000001</v>
      </c>
      <c r="AZ48" s="16">
        <f t="shared" si="28"/>
        <v>36.306518816210996</v>
      </c>
      <c r="BA48" s="19">
        <f t="shared" si="29"/>
        <v>0.3398849013458185</v>
      </c>
      <c r="BB48" s="15">
        <v>10</v>
      </c>
      <c r="BC48" s="16">
        <f t="shared" si="30"/>
        <v>100</v>
      </c>
      <c r="BD48" s="19">
        <f t="shared" si="31"/>
        <v>0.93333821106502679</v>
      </c>
      <c r="BE48" s="15">
        <v>27.543263100000001</v>
      </c>
      <c r="BF48" s="21">
        <f t="shared" si="32"/>
        <v>36.306518816210996</v>
      </c>
      <c r="BG48" s="19">
        <f t="shared" si="33"/>
        <v>-7.0430563042957597E-2</v>
      </c>
      <c r="BH48" s="15">
        <v>27.543263100000001</v>
      </c>
      <c r="BI48" s="16">
        <f t="shared" si="34"/>
        <v>36.306518816210996</v>
      </c>
      <c r="BJ48" s="22">
        <f t="shared" si="35"/>
        <v>0.5621370820877446</v>
      </c>
      <c r="BK48" s="15">
        <v>27.543263100000001</v>
      </c>
      <c r="BL48" s="16">
        <f t="shared" si="36"/>
        <v>36.306518816210996</v>
      </c>
      <c r="BM48" s="19">
        <f t="shared" si="37"/>
        <v>1.5514862937736522</v>
      </c>
      <c r="BN48" s="15">
        <v>76.028081400000005</v>
      </c>
      <c r="BO48" s="16">
        <f t="shared" si="38"/>
        <v>13.15303479432535</v>
      </c>
      <c r="BP48" s="19">
        <f t="shared" si="39"/>
        <v>3.3263689865128024E-2</v>
      </c>
      <c r="BQ48" s="15">
        <v>10</v>
      </c>
      <c r="BR48" s="16">
        <f t="shared" si="40"/>
        <v>100</v>
      </c>
      <c r="BS48" s="19">
        <f t="shared" si="41"/>
        <v>2.1373680391786363</v>
      </c>
      <c r="BT48" s="15">
        <v>12.0717946</v>
      </c>
      <c r="BU48" s="16">
        <f t="shared" si="42"/>
        <v>84.328325135684452</v>
      </c>
      <c r="BV48" s="19">
        <f t="shared" si="43"/>
        <v>1.9997334831968478</v>
      </c>
      <c r="BW48" s="15">
        <v>312.87920600000001</v>
      </c>
      <c r="BX48" s="18">
        <f t="shared" si="44"/>
        <v>4.6165118923074941E-2</v>
      </c>
      <c r="BY48" s="19">
        <f t="shared" si="45"/>
        <v>-5.1246594457440439E-2</v>
      </c>
      <c r="BZ48" s="15">
        <v>236.74166</v>
      </c>
      <c r="CA48" s="18">
        <f t="shared" si="46"/>
        <v>3.6316034792468629E-2</v>
      </c>
      <c r="CB48" s="19">
        <f t="shared" si="47"/>
        <v>-3.7636348792093675E-2</v>
      </c>
      <c r="CC48" s="7">
        <f t="shared" si="48"/>
        <v>0.64163154781623211</v>
      </c>
      <c r="CD48" s="61">
        <f t="shared" si="49"/>
        <v>1.0333676207771163</v>
      </c>
    </row>
    <row r="49" spans="1:82" ht="15.75" customHeight="1" x14ac:dyDescent="0.25">
      <c r="A49" s="5">
        <v>22027000201</v>
      </c>
      <c r="B49" s="5">
        <v>22027</v>
      </c>
      <c r="C49" s="6" t="s">
        <v>51</v>
      </c>
      <c r="D49" s="6" t="s">
        <v>50</v>
      </c>
      <c r="E49" s="5">
        <v>62</v>
      </c>
      <c r="F49" s="15">
        <v>10</v>
      </c>
      <c r="G49" s="16">
        <f t="shared" si="0"/>
        <v>100</v>
      </c>
      <c r="H49" s="17">
        <v>1</v>
      </c>
      <c r="I49" s="7">
        <f t="shared" si="1"/>
        <v>100</v>
      </c>
      <c r="J49" s="18">
        <f t="shared" si="2"/>
        <v>33.333333333333336</v>
      </c>
      <c r="K49" s="19">
        <f t="shared" si="3"/>
        <v>-6.4612435976370855E-2</v>
      </c>
      <c r="L49" s="15">
        <v>28.9885707</v>
      </c>
      <c r="M49" s="16">
        <f t="shared" si="4"/>
        <v>34.496354109656053</v>
      </c>
      <c r="N49" s="19">
        <f t="shared" si="5"/>
        <v>-0.74566939349862782</v>
      </c>
      <c r="O49" s="15">
        <v>28.9885707</v>
      </c>
      <c r="P49" s="16">
        <f t="shared" si="6"/>
        <v>34.496354109656053</v>
      </c>
      <c r="Q49" s="17">
        <v>2</v>
      </c>
      <c r="R49" s="7">
        <f t="shared" si="7"/>
        <v>68.992708219312107</v>
      </c>
      <c r="S49" s="18">
        <f t="shared" si="8"/>
        <v>34.496354109656053</v>
      </c>
      <c r="T49" s="19">
        <f t="shared" si="9"/>
        <v>-0.70608300010203695</v>
      </c>
      <c r="U49" s="15">
        <v>22.983825400000001</v>
      </c>
      <c r="V49" s="16">
        <f t="shared" si="10"/>
        <v>43.508858190334145</v>
      </c>
      <c r="W49" s="19">
        <f t="shared" si="11"/>
        <v>-0.73896495519638161</v>
      </c>
      <c r="X49" s="15">
        <v>36.358629700000002</v>
      </c>
      <c r="Y49" s="16">
        <f t="shared" si="12"/>
        <v>29.378474898904123</v>
      </c>
      <c r="Z49" s="17">
        <v>3</v>
      </c>
      <c r="AA49" s="20">
        <f t="shared" si="13"/>
        <v>88.135424696712363</v>
      </c>
      <c r="AB49" s="18">
        <f t="shared" si="14"/>
        <v>29.37847489890412</v>
      </c>
      <c r="AC49" s="19">
        <f t="shared" si="15"/>
        <v>0.2378318473348236</v>
      </c>
      <c r="AD49" s="15">
        <v>36.324642300000001</v>
      </c>
      <c r="AE49" s="16">
        <f t="shared" si="16"/>
        <v>29.466011286778727</v>
      </c>
      <c r="AF49" s="17">
        <v>3</v>
      </c>
      <c r="AG49" s="7">
        <f t="shared" si="17"/>
        <v>88.398033860336184</v>
      </c>
      <c r="AH49" s="18">
        <f t="shared" si="18"/>
        <v>29.100808516426877</v>
      </c>
      <c r="AI49" s="19">
        <f t="shared" si="19"/>
        <v>0.48533347882019928</v>
      </c>
      <c r="AJ49" s="5">
        <v>0</v>
      </c>
      <c r="AK49" s="15">
        <v>22.983825400000001</v>
      </c>
      <c r="AL49" s="16">
        <f t="shared" si="20"/>
        <v>43.508858190334145</v>
      </c>
      <c r="AM49" s="17">
        <v>1</v>
      </c>
      <c r="AN49" s="7">
        <f t="shared" si="21"/>
        <v>43.508858190334145</v>
      </c>
      <c r="AO49" s="18">
        <f t="shared" si="22"/>
        <v>0</v>
      </c>
      <c r="AP49" s="19">
        <f t="shared" si="23"/>
        <v>-1.0465207101426044</v>
      </c>
      <c r="AQ49" s="5">
        <v>0</v>
      </c>
      <c r="AR49" s="15">
        <v>34.41060126</v>
      </c>
      <c r="AS49" s="21">
        <f t="shared" si="24"/>
        <v>0</v>
      </c>
      <c r="AT49" s="19">
        <f t="shared" si="25"/>
        <v>-1.0252866396461213</v>
      </c>
      <c r="AU49" s="5">
        <v>0</v>
      </c>
      <c r="AV49" s="15">
        <v>34.410601300000003</v>
      </c>
      <c r="AW49" s="16">
        <f t="shared" si="26"/>
        <v>0</v>
      </c>
      <c r="AX49" s="19">
        <f t="shared" si="27"/>
        <v>-0.82680925094591806</v>
      </c>
      <c r="AY49" s="15">
        <v>34.410601300000003</v>
      </c>
      <c r="AZ49" s="16">
        <f t="shared" si="28"/>
        <v>29.060811558675084</v>
      </c>
      <c r="BA49" s="19">
        <f t="shared" si="29"/>
        <v>-0.17120467981559825</v>
      </c>
      <c r="BB49" s="15">
        <v>22.983825400000001</v>
      </c>
      <c r="BC49" s="16">
        <f t="shared" si="30"/>
        <v>43.508858190334145</v>
      </c>
      <c r="BD49" s="19">
        <f t="shared" si="31"/>
        <v>-1.3016407365505622</v>
      </c>
      <c r="BE49" s="15">
        <v>34.410601300000003</v>
      </c>
      <c r="BF49" s="21">
        <f t="shared" si="32"/>
        <v>29.060811558675084</v>
      </c>
      <c r="BG49" s="19">
        <f t="shared" si="33"/>
        <v>-0.51284976738847721</v>
      </c>
      <c r="BH49" s="15">
        <v>34.410601300000003</v>
      </c>
      <c r="BI49" s="16">
        <f t="shared" si="34"/>
        <v>29.060811558675084</v>
      </c>
      <c r="BJ49" s="22">
        <f t="shared" si="35"/>
        <v>2.9727987627196931E-2</v>
      </c>
      <c r="BK49" s="15">
        <v>34.410601300000003</v>
      </c>
      <c r="BL49" s="16">
        <f t="shared" si="36"/>
        <v>29.060811558675084</v>
      </c>
      <c r="BM49" s="19">
        <f t="shared" si="37"/>
        <v>0.89044128160787361</v>
      </c>
      <c r="BN49" s="15">
        <v>82.895419599999997</v>
      </c>
      <c r="BO49" s="16">
        <f t="shared" si="38"/>
        <v>12.063392704028246</v>
      </c>
      <c r="BP49" s="19">
        <f t="shared" si="39"/>
        <v>-9.9686727030222064E-2</v>
      </c>
      <c r="BQ49" s="15">
        <v>22.983825400000001</v>
      </c>
      <c r="BR49" s="16">
        <f t="shared" si="40"/>
        <v>43.508858190334145</v>
      </c>
      <c r="BS49" s="19">
        <f t="shared" si="41"/>
        <v>-0.46694451259944758</v>
      </c>
      <c r="BT49" s="15">
        <v>21.405339999999999</v>
      </c>
      <c r="BU49" s="16">
        <f t="shared" si="42"/>
        <v>47.557956098805249</v>
      </c>
      <c r="BV49" s="19">
        <f t="shared" si="43"/>
        <v>0.36949874658064463</v>
      </c>
      <c r="BW49" s="15">
        <v>245.19787199999999</v>
      </c>
      <c r="BX49" s="18">
        <f t="shared" si="44"/>
        <v>3.6178783068648246E-2</v>
      </c>
      <c r="BY49" s="19">
        <f t="shared" si="45"/>
        <v>-5.4813298346876142E-2</v>
      </c>
      <c r="BZ49" s="15">
        <v>62.312484599999998</v>
      </c>
      <c r="CA49" s="18">
        <f t="shared" si="46"/>
        <v>9.5586993803235369E-3</v>
      </c>
      <c r="CB49" s="19">
        <f t="shared" si="47"/>
        <v>-4.8068023878849932E-2</v>
      </c>
      <c r="CC49" s="7">
        <f t="shared" si="48"/>
        <v>-0.30506951521828191</v>
      </c>
      <c r="CD49" s="61">
        <f t="shared" si="49"/>
        <v>-0.49132396962973773</v>
      </c>
    </row>
    <row r="50" spans="1:82" ht="15.75" customHeight="1" x14ac:dyDescent="0.25">
      <c r="A50" s="5">
        <v>22027000301</v>
      </c>
      <c r="B50" s="5">
        <v>22027</v>
      </c>
      <c r="C50" s="6" t="s">
        <v>52</v>
      </c>
      <c r="D50" s="6" t="s">
        <v>50</v>
      </c>
      <c r="E50" s="5">
        <v>55</v>
      </c>
      <c r="F50" s="15">
        <v>10</v>
      </c>
      <c r="G50" s="16">
        <f t="shared" si="0"/>
        <v>100</v>
      </c>
      <c r="H50" s="17">
        <v>1</v>
      </c>
      <c r="I50" s="7">
        <f t="shared" si="1"/>
        <v>100</v>
      </c>
      <c r="J50" s="18">
        <f t="shared" si="2"/>
        <v>33.333333333333336</v>
      </c>
      <c r="K50" s="19">
        <f t="shared" si="3"/>
        <v>-6.4612435976370855E-2</v>
      </c>
      <c r="L50" s="15">
        <v>21.917532699999999</v>
      </c>
      <c r="M50" s="16">
        <f t="shared" si="4"/>
        <v>45.625573539123778</v>
      </c>
      <c r="N50" s="19">
        <f t="shared" si="5"/>
        <v>-9.5322399017168574E-2</v>
      </c>
      <c r="O50" s="15">
        <v>21.917532699999999</v>
      </c>
      <c r="P50" s="16">
        <f t="shared" si="6"/>
        <v>45.625573539123778</v>
      </c>
      <c r="Q50" s="17">
        <v>2</v>
      </c>
      <c r="R50" s="7">
        <f t="shared" si="7"/>
        <v>91.251147078247556</v>
      </c>
      <c r="S50" s="18">
        <f t="shared" si="8"/>
        <v>45.625573539123778</v>
      </c>
      <c r="T50" s="19">
        <f t="shared" si="9"/>
        <v>-8.5060309320218269E-2</v>
      </c>
      <c r="U50" s="15">
        <v>14.2430567</v>
      </c>
      <c r="V50" s="16">
        <f t="shared" si="10"/>
        <v>70.209648185982431</v>
      </c>
      <c r="W50" s="19">
        <f t="shared" si="11"/>
        <v>0.40146629658813432</v>
      </c>
      <c r="X50" s="15">
        <v>27.980159100000002</v>
      </c>
      <c r="Y50" s="16">
        <f t="shared" si="12"/>
        <v>38.175661767412898</v>
      </c>
      <c r="Z50" s="17">
        <v>3</v>
      </c>
      <c r="AA50" s="20">
        <f t="shared" si="13"/>
        <v>114.5269853022387</v>
      </c>
      <c r="AB50" s="18">
        <f t="shared" si="14"/>
        <v>38.175661767412898</v>
      </c>
      <c r="AC50" s="19">
        <f t="shared" si="15"/>
        <v>0.9226748739376639</v>
      </c>
      <c r="AD50" s="15">
        <v>27.946171700000001</v>
      </c>
      <c r="AE50" s="16">
        <f t="shared" si="16"/>
        <v>38.300141124517602</v>
      </c>
      <c r="AF50" s="17">
        <v>3</v>
      </c>
      <c r="AG50" s="7">
        <f t="shared" si="17"/>
        <v>114.9004233735528</v>
      </c>
      <c r="AH50" s="18">
        <f t="shared" si="18"/>
        <v>37.8254478412154</v>
      </c>
      <c r="AI50" s="19">
        <f t="shared" si="19"/>
        <v>1.1036574283341967</v>
      </c>
      <c r="AJ50" s="5">
        <v>2</v>
      </c>
      <c r="AK50" s="15">
        <v>14.2430567</v>
      </c>
      <c r="AL50" s="16">
        <f t="shared" si="20"/>
        <v>70.209648185982431</v>
      </c>
      <c r="AM50" s="17">
        <v>1</v>
      </c>
      <c r="AN50" s="7">
        <f t="shared" si="21"/>
        <v>70.209648185982431</v>
      </c>
      <c r="AO50" s="18">
        <f t="shared" si="22"/>
        <v>23.403216061994144</v>
      </c>
      <c r="AP50" s="19">
        <f t="shared" si="23"/>
        <v>-0.29148127187668765</v>
      </c>
      <c r="AQ50" s="5">
        <v>1</v>
      </c>
      <c r="AR50" s="15">
        <v>26.032130639999998</v>
      </c>
      <c r="AS50" s="21">
        <f t="shared" si="24"/>
        <v>38.414066594435319</v>
      </c>
      <c r="AT50" s="19">
        <f t="shared" si="25"/>
        <v>0.32015787897180464</v>
      </c>
      <c r="AU50" s="5">
        <v>0</v>
      </c>
      <c r="AV50" s="15">
        <v>26.032130599999999</v>
      </c>
      <c r="AW50" s="16">
        <f t="shared" si="26"/>
        <v>0</v>
      </c>
      <c r="AX50" s="19">
        <f t="shared" si="27"/>
        <v>-0.82680925094591806</v>
      </c>
      <c r="AY50" s="15">
        <v>26.032130599999999</v>
      </c>
      <c r="AZ50" s="16">
        <f t="shared" si="28"/>
        <v>38.414066653460935</v>
      </c>
      <c r="BA50" s="19">
        <f t="shared" si="29"/>
        <v>0.48854474960251332</v>
      </c>
      <c r="BB50" s="15">
        <v>14.243056660000001</v>
      </c>
      <c r="BC50" s="16">
        <f t="shared" si="30"/>
        <v>70.209648383158225</v>
      </c>
      <c r="BD50" s="19">
        <f t="shared" si="31"/>
        <v>-0.24526796634304174</v>
      </c>
      <c r="BE50" s="15">
        <v>26.032130599999999</v>
      </c>
      <c r="BF50" s="21">
        <f t="shared" si="32"/>
        <v>38.414066653460935</v>
      </c>
      <c r="BG50" s="19">
        <f t="shared" si="33"/>
        <v>5.8255237270941902E-2</v>
      </c>
      <c r="BH50" s="15">
        <v>26.032130599999999</v>
      </c>
      <c r="BI50" s="16">
        <f t="shared" si="34"/>
        <v>38.414066653460935</v>
      </c>
      <c r="BJ50" s="22">
        <f t="shared" si="35"/>
        <v>0.71699810471538483</v>
      </c>
      <c r="BK50" s="15">
        <v>26.032130599999999</v>
      </c>
      <c r="BL50" s="16">
        <f t="shared" si="36"/>
        <v>38.414066653460935</v>
      </c>
      <c r="BM50" s="19">
        <f t="shared" si="37"/>
        <v>1.7437634499154302</v>
      </c>
      <c r="BN50" s="15">
        <v>74.516948900000003</v>
      </c>
      <c r="BO50" s="16">
        <f t="shared" si="38"/>
        <v>13.419765768214377</v>
      </c>
      <c r="BP50" s="19">
        <f t="shared" si="39"/>
        <v>6.5808315750293445E-2</v>
      </c>
      <c r="BQ50" s="15">
        <v>14.2430567</v>
      </c>
      <c r="BR50" s="16">
        <f t="shared" si="40"/>
        <v>70.209648185982431</v>
      </c>
      <c r="BS50" s="19">
        <f t="shared" si="41"/>
        <v>0.76399542418475519</v>
      </c>
      <c r="BT50" s="15">
        <v>13.8175767</v>
      </c>
      <c r="BU50" s="16">
        <f t="shared" si="42"/>
        <v>73.673860627095337</v>
      </c>
      <c r="BV50" s="19">
        <f t="shared" si="43"/>
        <v>1.527361880819788</v>
      </c>
      <c r="BW50" s="15">
        <v>325.21095400000002</v>
      </c>
      <c r="BX50" s="18">
        <f t="shared" si="44"/>
        <v>4.7984660145476893E-2</v>
      </c>
      <c r="BY50" s="19">
        <f t="shared" si="45"/>
        <v>-5.0596729997689376E-2</v>
      </c>
      <c r="BZ50" s="15">
        <v>55.519278300000003</v>
      </c>
      <c r="CA50" s="18">
        <f t="shared" si="46"/>
        <v>8.5166254321083525E-3</v>
      </c>
      <c r="CB50" s="19">
        <f t="shared" si="47"/>
        <v>-4.8474289176822012E-2</v>
      </c>
      <c r="CC50" s="7">
        <f t="shared" si="48"/>
        <v>0.33710836775984154</v>
      </c>
      <c r="CD50" s="61">
        <f t="shared" si="49"/>
        <v>0.5429235409662504</v>
      </c>
    </row>
    <row r="51" spans="1:82" ht="15.75" customHeight="1" x14ac:dyDescent="0.25">
      <c r="A51" s="5">
        <v>22028000101</v>
      </c>
      <c r="B51" s="5">
        <v>22028</v>
      </c>
      <c r="C51" s="6" t="s">
        <v>53</v>
      </c>
      <c r="D51" s="6" t="s">
        <v>53</v>
      </c>
      <c r="E51" s="5">
        <v>386</v>
      </c>
      <c r="F51" s="15">
        <v>11.035296880000001</v>
      </c>
      <c r="G51" s="16">
        <f t="shared" si="0"/>
        <v>90.618314203432647</v>
      </c>
      <c r="H51" s="17">
        <v>1</v>
      </c>
      <c r="I51" s="7">
        <f t="shared" si="1"/>
        <v>90.618314203432647</v>
      </c>
      <c r="J51" s="18">
        <f t="shared" si="2"/>
        <v>30.206104734477545</v>
      </c>
      <c r="K51" s="19">
        <f t="shared" si="3"/>
        <v>-0.23662875966697516</v>
      </c>
      <c r="L51" s="15">
        <v>19.332262499999999</v>
      </c>
      <c r="M51" s="16">
        <f t="shared" si="4"/>
        <v>51.727002982708314</v>
      </c>
      <c r="N51" s="19">
        <f t="shared" si="5"/>
        <v>0.2612206924209759</v>
      </c>
      <c r="O51" s="15">
        <v>19.332262499999999</v>
      </c>
      <c r="P51" s="16">
        <f t="shared" si="6"/>
        <v>51.727002982708314</v>
      </c>
      <c r="Q51" s="17">
        <v>2</v>
      </c>
      <c r="R51" s="7">
        <f t="shared" si="7"/>
        <v>103.45400596541663</v>
      </c>
      <c r="S51" s="18">
        <f t="shared" si="8"/>
        <v>51.727002982708306</v>
      </c>
      <c r="T51" s="19">
        <f t="shared" si="9"/>
        <v>0.2554061676581677</v>
      </c>
      <c r="U51" s="15">
        <v>10</v>
      </c>
      <c r="V51" s="16">
        <f t="shared" si="10"/>
        <v>100</v>
      </c>
      <c r="W51" s="19">
        <f t="shared" si="11"/>
        <v>1.6738574211914985</v>
      </c>
      <c r="X51" s="15">
        <v>50.31888</v>
      </c>
      <c r="Y51" s="16">
        <f t="shared" si="12"/>
        <v>21.22783913314446</v>
      </c>
      <c r="Z51" s="17">
        <v>2</v>
      </c>
      <c r="AA51" s="20">
        <f t="shared" si="13"/>
        <v>42.45567826628892</v>
      </c>
      <c r="AB51" s="18">
        <f t="shared" si="14"/>
        <v>14.151892755429641</v>
      </c>
      <c r="AC51" s="19">
        <f t="shared" si="15"/>
        <v>-0.94752646729666479</v>
      </c>
      <c r="AD51" s="15">
        <v>50.321827599999999</v>
      </c>
      <c r="AE51" s="16">
        <f t="shared" si="16"/>
        <v>21.269941316678253</v>
      </c>
      <c r="AF51" s="17">
        <v>1</v>
      </c>
      <c r="AG51" s="7">
        <f t="shared" si="17"/>
        <v>21.269941316678253</v>
      </c>
      <c r="AH51" s="18">
        <f t="shared" si="18"/>
        <v>7.002106974350033</v>
      </c>
      <c r="AI51" s="19">
        <f t="shared" si="19"/>
        <v>-1.0808236891678566</v>
      </c>
      <c r="AJ51" s="5">
        <v>24</v>
      </c>
      <c r="AK51" s="15">
        <v>10</v>
      </c>
      <c r="AL51" s="16">
        <f t="shared" si="20"/>
        <v>100</v>
      </c>
      <c r="AM51" s="17">
        <v>1</v>
      </c>
      <c r="AN51" s="7">
        <f t="shared" si="21"/>
        <v>100</v>
      </c>
      <c r="AO51" s="18">
        <f t="shared" si="22"/>
        <v>33.333333333333336</v>
      </c>
      <c r="AP51" s="19">
        <f t="shared" si="23"/>
        <v>2.8886242853155969E-2</v>
      </c>
      <c r="AQ51" s="5">
        <v>8</v>
      </c>
      <c r="AR51" s="15">
        <v>47.757129640000002</v>
      </c>
      <c r="AS51" s="21">
        <f t="shared" si="24"/>
        <v>20.939281894413284</v>
      </c>
      <c r="AT51" s="19">
        <f t="shared" si="25"/>
        <v>-0.29189274136212562</v>
      </c>
      <c r="AU51" s="5">
        <v>4</v>
      </c>
      <c r="AV51" s="15">
        <v>47.757129599999999</v>
      </c>
      <c r="AW51" s="16">
        <f t="shared" si="26"/>
        <v>20.939281911951426</v>
      </c>
      <c r="AX51" s="19">
        <f t="shared" si="27"/>
        <v>-2.5341449549338826E-2</v>
      </c>
      <c r="AY51" s="15">
        <v>47.757129599999999</v>
      </c>
      <c r="AZ51" s="16">
        <f t="shared" si="28"/>
        <v>20.939281911951426</v>
      </c>
      <c r="BA51" s="19">
        <f t="shared" si="29"/>
        <v>-0.74407203948113609</v>
      </c>
      <c r="BB51" s="15">
        <v>10</v>
      </c>
      <c r="BC51" s="16">
        <f t="shared" si="30"/>
        <v>100</v>
      </c>
      <c r="BD51" s="19">
        <f t="shared" si="31"/>
        <v>0.93333821106502679</v>
      </c>
      <c r="BE51" s="15">
        <v>47.757129599999999</v>
      </c>
      <c r="BF51" s="21">
        <f t="shared" si="32"/>
        <v>20.939281911951426</v>
      </c>
      <c r="BG51" s="19">
        <f t="shared" si="33"/>
        <v>-1.0087462419024038</v>
      </c>
      <c r="BH51" s="15">
        <v>47.757129599999999</v>
      </c>
      <c r="BI51" s="16">
        <f t="shared" si="34"/>
        <v>20.939281911951426</v>
      </c>
      <c r="BJ51" s="22">
        <f t="shared" si="35"/>
        <v>-0.56703587422348367</v>
      </c>
      <c r="BK51" s="15">
        <v>88.692295099999996</v>
      </c>
      <c r="BL51" s="16">
        <f t="shared" si="36"/>
        <v>11.274936553085094</v>
      </c>
      <c r="BM51" s="19">
        <f t="shared" si="37"/>
        <v>-0.73221107537509555</v>
      </c>
      <c r="BN51" s="15">
        <v>134.41018500000001</v>
      </c>
      <c r="BO51" s="16">
        <f t="shared" si="38"/>
        <v>7.4399123846157931</v>
      </c>
      <c r="BP51" s="19">
        <f t="shared" si="39"/>
        <v>-0.6638110770777943</v>
      </c>
      <c r="BQ51" s="15">
        <v>19.394573099999999</v>
      </c>
      <c r="BR51" s="16">
        <f t="shared" si="40"/>
        <v>51.560815226193355</v>
      </c>
      <c r="BS51" s="19">
        <f t="shared" si="41"/>
        <v>-9.5739185478975378E-2</v>
      </c>
      <c r="BT51" s="15">
        <v>34.182563600000002</v>
      </c>
      <c r="BU51" s="16">
        <f t="shared" si="42"/>
        <v>29.781096348197824</v>
      </c>
      <c r="BV51" s="19">
        <f t="shared" si="43"/>
        <v>-0.41864820523070245</v>
      </c>
      <c r="BW51" s="15">
        <v>86.6254074</v>
      </c>
      <c r="BX51" s="18">
        <f t="shared" si="44"/>
        <v>1.2781521295412697E-2</v>
      </c>
      <c r="BY51" s="19">
        <f t="shared" si="45"/>
        <v>-6.3169827286542538E-2</v>
      </c>
      <c r="BZ51" s="15">
        <v>386.03098499999999</v>
      </c>
      <c r="CA51" s="18">
        <f t="shared" si="46"/>
        <v>5.921693157947331E-2</v>
      </c>
      <c r="CB51" s="19">
        <f t="shared" si="47"/>
        <v>-2.8708153558986146E-2</v>
      </c>
      <c r="CC51" s="7">
        <f t="shared" si="48"/>
        <v>-0.19745505534048713</v>
      </c>
      <c r="CD51" s="61">
        <f t="shared" si="49"/>
        <v>-0.3180075254124699</v>
      </c>
    </row>
    <row r="52" spans="1:82" ht="15.75" customHeight="1" x14ac:dyDescent="0.25">
      <c r="A52" s="5">
        <v>22029000101</v>
      </c>
      <c r="B52" s="5">
        <v>22029</v>
      </c>
      <c r="C52" s="6" t="s">
        <v>54</v>
      </c>
      <c r="D52" s="6" t="s">
        <v>54</v>
      </c>
      <c r="E52" s="5">
        <v>135</v>
      </c>
      <c r="F52" s="15">
        <v>10.0154753</v>
      </c>
      <c r="G52" s="16">
        <f t="shared" si="0"/>
        <v>99.845486114872642</v>
      </c>
      <c r="H52" s="17">
        <v>1</v>
      </c>
      <c r="I52" s="7">
        <f t="shared" si="1"/>
        <v>99.845486114872642</v>
      </c>
      <c r="J52" s="18">
        <f t="shared" si="2"/>
        <v>33.281828704957547</v>
      </c>
      <c r="K52" s="19">
        <f t="shared" si="3"/>
        <v>-6.7445499356993399E-2</v>
      </c>
      <c r="L52" s="15">
        <v>26.137905100000001</v>
      </c>
      <c r="M52" s="16">
        <f t="shared" si="4"/>
        <v>38.258613158711022</v>
      </c>
      <c r="N52" s="19">
        <f t="shared" si="5"/>
        <v>-0.52581804808126165</v>
      </c>
      <c r="O52" s="15">
        <v>26.137905100000001</v>
      </c>
      <c r="P52" s="16">
        <f t="shared" si="6"/>
        <v>38.258613158711022</v>
      </c>
      <c r="Q52" s="17">
        <v>2</v>
      </c>
      <c r="R52" s="7">
        <f t="shared" si="7"/>
        <v>76.517226317422043</v>
      </c>
      <c r="S52" s="18">
        <f t="shared" si="8"/>
        <v>38.258613158711022</v>
      </c>
      <c r="T52" s="19">
        <f t="shared" si="9"/>
        <v>-0.49614480516664355</v>
      </c>
      <c r="U52" s="15">
        <v>21.764680899999998</v>
      </c>
      <c r="V52" s="16">
        <f t="shared" si="10"/>
        <v>45.945998684501738</v>
      </c>
      <c r="W52" s="19">
        <f t="shared" si="11"/>
        <v>-0.63487098700325817</v>
      </c>
      <c r="X52" s="15">
        <v>34.5404579</v>
      </c>
      <c r="Y52" s="16">
        <f t="shared" si="12"/>
        <v>30.924925578360675</v>
      </c>
      <c r="Z52" s="17">
        <v>3</v>
      </c>
      <c r="AA52" s="20">
        <f t="shared" si="13"/>
        <v>92.774776735082028</v>
      </c>
      <c r="AB52" s="18">
        <f t="shared" si="14"/>
        <v>30.924925578360678</v>
      </c>
      <c r="AC52" s="19">
        <f t="shared" si="15"/>
        <v>0.35821987360288143</v>
      </c>
      <c r="AD52" s="15">
        <v>33.702213999999998</v>
      </c>
      <c r="AE52" s="16">
        <f t="shared" si="16"/>
        <v>31.758813234050439</v>
      </c>
      <c r="AF52" s="17">
        <v>2</v>
      </c>
      <c r="AG52" s="7">
        <f t="shared" si="17"/>
        <v>63.517626468100879</v>
      </c>
      <c r="AH52" s="18">
        <f t="shared" si="18"/>
        <v>20.910128930995455</v>
      </c>
      <c r="AI52" s="19">
        <f t="shared" si="19"/>
        <v>-9.5148207807045457E-2</v>
      </c>
      <c r="AJ52" s="5">
        <v>10</v>
      </c>
      <c r="AK52" s="15">
        <v>21.764680899999998</v>
      </c>
      <c r="AL52" s="16">
        <f t="shared" si="20"/>
        <v>45.945998684501738</v>
      </c>
      <c r="AM52" s="17">
        <v>1</v>
      </c>
      <c r="AN52" s="7">
        <f t="shared" si="21"/>
        <v>45.945998684501738</v>
      </c>
      <c r="AO52" s="18">
        <f t="shared" si="22"/>
        <v>15.315332894833913</v>
      </c>
      <c r="AP52" s="19">
        <f t="shared" si="23"/>
        <v>-0.55241424566613206</v>
      </c>
      <c r="AQ52" s="5">
        <v>5</v>
      </c>
      <c r="AR52" s="15">
        <v>33.19145674</v>
      </c>
      <c r="AS52" s="21">
        <f t="shared" si="24"/>
        <v>30.128234739238504</v>
      </c>
      <c r="AT52" s="19">
        <f t="shared" si="25"/>
        <v>2.9948379168956932E-2</v>
      </c>
      <c r="AU52" s="5">
        <v>0</v>
      </c>
      <c r="AV52" s="15">
        <v>33.191456700000003</v>
      </c>
      <c r="AW52" s="16">
        <f t="shared" si="26"/>
        <v>0</v>
      </c>
      <c r="AX52" s="19">
        <f t="shared" si="27"/>
        <v>-0.82680925094591806</v>
      </c>
      <c r="AY52" s="15">
        <v>33.191456700000003</v>
      </c>
      <c r="AZ52" s="16">
        <f t="shared" si="28"/>
        <v>30.128234775546922</v>
      </c>
      <c r="BA52" s="19">
        <f t="shared" si="29"/>
        <v>-9.5911976778831134E-2</v>
      </c>
      <c r="BB52" s="15">
        <v>10</v>
      </c>
      <c r="BC52" s="16">
        <f t="shared" si="30"/>
        <v>100</v>
      </c>
      <c r="BD52" s="19">
        <f t="shared" si="31"/>
        <v>0.93333821106502679</v>
      </c>
      <c r="BE52" s="15">
        <v>33.191456700000003</v>
      </c>
      <c r="BF52" s="21">
        <f t="shared" si="32"/>
        <v>30.128234775546922</v>
      </c>
      <c r="BG52" s="19">
        <f t="shared" si="33"/>
        <v>-0.44767344801438019</v>
      </c>
      <c r="BH52" s="15">
        <v>33.191456700000003</v>
      </c>
      <c r="BI52" s="16">
        <f t="shared" si="34"/>
        <v>30.128234775546922</v>
      </c>
      <c r="BJ52" s="22">
        <f t="shared" si="35"/>
        <v>0.10816143906284972</v>
      </c>
      <c r="BK52" s="15">
        <v>33.191456700000003</v>
      </c>
      <c r="BL52" s="16">
        <f t="shared" si="36"/>
        <v>30.128234775546922</v>
      </c>
      <c r="BM52" s="19">
        <f t="shared" si="37"/>
        <v>0.98782512121155108</v>
      </c>
      <c r="BN52" s="15">
        <v>81.676275000000004</v>
      </c>
      <c r="BO52" s="16">
        <f t="shared" si="38"/>
        <v>12.243457478931305</v>
      </c>
      <c r="BP52" s="19">
        <f t="shared" si="39"/>
        <v>-7.7716497443182542E-2</v>
      </c>
      <c r="BQ52" s="15">
        <v>21.764680899999998</v>
      </c>
      <c r="BR52" s="16">
        <f t="shared" si="40"/>
        <v>45.945998684501738</v>
      </c>
      <c r="BS52" s="19">
        <f t="shared" si="41"/>
        <v>-0.35458927643176058</v>
      </c>
      <c r="BT52" s="15">
        <v>20.1861955</v>
      </c>
      <c r="BU52" s="16">
        <f t="shared" si="42"/>
        <v>50.430217026284119</v>
      </c>
      <c r="BV52" s="19">
        <f t="shared" si="43"/>
        <v>0.49684203029654117</v>
      </c>
      <c r="BW52" s="15">
        <v>256.57351299999999</v>
      </c>
      <c r="BX52" s="18">
        <f t="shared" si="44"/>
        <v>3.7857251338576058E-2</v>
      </c>
      <c r="BY52" s="19">
        <f t="shared" si="45"/>
        <v>-5.4213819279286778E-2</v>
      </c>
      <c r="BZ52" s="15">
        <v>135.339808</v>
      </c>
      <c r="CA52" s="18">
        <f t="shared" si="46"/>
        <v>2.0761048883977683E-2</v>
      </c>
      <c r="CB52" s="19">
        <f t="shared" si="47"/>
        <v>-4.3700650654632578E-2</v>
      </c>
      <c r="CC52" s="7">
        <f t="shared" si="48"/>
        <v>-7.1480087274816806E-2</v>
      </c>
      <c r="CD52" s="61">
        <f t="shared" si="49"/>
        <v>-0.11512091007918054</v>
      </c>
    </row>
    <row r="53" spans="1:82" ht="15.75" customHeight="1" x14ac:dyDescent="0.25">
      <c r="A53" s="5">
        <v>22032000101</v>
      </c>
      <c r="B53" s="5">
        <v>22032</v>
      </c>
      <c r="C53" s="6" t="s">
        <v>55</v>
      </c>
      <c r="D53" s="6" t="s">
        <v>55</v>
      </c>
      <c r="E53" s="5">
        <v>111</v>
      </c>
      <c r="F53" s="15">
        <v>10.06507508</v>
      </c>
      <c r="G53" s="16">
        <f t="shared" si="0"/>
        <v>99.35345658643611</v>
      </c>
      <c r="H53" s="17">
        <v>1</v>
      </c>
      <c r="I53" s="7">
        <f t="shared" si="1"/>
        <v>99.35345658643611</v>
      </c>
      <c r="J53" s="18">
        <f t="shared" si="2"/>
        <v>33.11781886214537</v>
      </c>
      <c r="K53" s="19">
        <f t="shared" si="3"/>
        <v>-7.6467024108956574E-2</v>
      </c>
      <c r="L53" s="15">
        <v>24.0364681</v>
      </c>
      <c r="M53" s="16">
        <f t="shared" si="4"/>
        <v>41.603450050966515</v>
      </c>
      <c r="N53" s="19">
        <f t="shared" si="5"/>
        <v>-0.33035918111442508</v>
      </c>
      <c r="O53" s="15">
        <v>24.0364681</v>
      </c>
      <c r="P53" s="16">
        <f t="shared" si="6"/>
        <v>41.603450050966515</v>
      </c>
      <c r="Q53" s="17">
        <v>2</v>
      </c>
      <c r="R53" s="7">
        <f t="shared" si="7"/>
        <v>83.20690010193303</v>
      </c>
      <c r="S53" s="18">
        <f t="shared" si="8"/>
        <v>41.603450050966515</v>
      </c>
      <c r="T53" s="19">
        <f t="shared" si="9"/>
        <v>-0.30949922591291962</v>
      </c>
      <c r="U53" s="15">
        <v>24.098778599999999</v>
      </c>
      <c r="V53" s="16">
        <f t="shared" si="10"/>
        <v>41.495878965417774</v>
      </c>
      <c r="W53" s="19">
        <f t="shared" si="11"/>
        <v>-0.82494235203227118</v>
      </c>
      <c r="X53" s="15">
        <v>38.388420000000004</v>
      </c>
      <c r="Y53" s="16">
        <f t="shared" si="12"/>
        <v>27.825086054596671</v>
      </c>
      <c r="Z53" s="17">
        <v>2</v>
      </c>
      <c r="AA53" s="20">
        <f t="shared" si="13"/>
        <v>55.650172109193342</v>
      </c>
      <c r="AB53" s="18">
        <f t="shared" si="14"/>
        <v>18.550057369731114</v>
      </c>
      <c r="AC53" s="19">
        <f t="shared" si="15"/>
        <v>-0.60513833675257511</v>
      </c>
      <c r="AD53" s="15">
        <v>38.391367600000002</v>
      </c>
      <c r="AE53" s="16">
        <f t="shared" si="16"/>
        <v>27.879765345999289</v>
      </c>
      <c r="AF53" s="17">
        <v>1</v>
      </c>
      <c r="AG53" s="7">
        <f t="shared" si="17"/>
        <v>27.879765345999289</v>
      </c>
      <c r="AH53" s="18">
        <f t="shared" si="18"/>
        <v>9.1780741876983818</v>
      </c>
      <c r="AI53" s="19">
        <f t="shared" si="19"/>
        <v>-0.92661070783030097</v>
      </c>
      <c r="AJ53" s="5">
        <v>6</v>
      </c>
      <c r="AK53" s="15">
        <v>24.098778599999999</v>
      </c>
      <c r="AL53" s="16">
        <f t="shared" si="20"/>
        <v>41.495878965417774</v>
      </c>
      <c r="AM53" s="17">
        <v>1</v>
      </c>
      <c r="AN53" s="7">
        <f t="shared" si="21"/>
        <v>41.495878965417774</v>
      </c>
      <c r="AO53" s="18">
        <f t="shared" si="22"/>
        <v>13.83195965513926</v>
      </c>
      <c r="AP53" s="19">
        <f t="shared" si="23"/>
        <v>-0.60027114254179659</v>
      </c>
      <c r="AQ53" s="5">
        <v>3</v>
      </c>
      <c r="AR53" s="15">
        <v>40.155780249999999</v>
      </c>
      <c r="AS53" s="21">
        <f t="shared" si="24"/>
        <v>24.903015052235226</v>
      </c>
      <c r="AT53" s="19">
        <f t="shared" si="25"/>
        <v>-0.15306382989175835</v>
      </c>
      <c r="AU53" s="5">
        <v>2</v>
      </c>
      <c r="AV53" s="15">
        <v>40.155780200000002</v>
      </c>
      <c r="AW53" s="16">
        <f t="shared" si="26"/>
        <v>24.903015083243233</v>
      </c>
      <c r="AX53" s="19">
        <f t="shared" si="27"/>
        <v>0.1263736151542279</v>
      </c>
      <c r="AY53" s="15">
        <v>40.155780200000002</v>
      </c>
      <c r="AZ53" s="16">
        <f t="shared" si="28"/>
        <v>24.903015083243233</v>
      </c>
      <c r="BA53" s="19">
        <f t="shared" si="29"/>
        <v>-0.46448266961745821</v>
      </c>
      <c r="BB53" s="15">
        <v>10</v>
      </c>
      <c r="BC53" s="16">
        <f t="shared" si="30"/>
        <v>100</v>
      </c>
      <c r="BD53" s="19">
        <f t="shared" si="31"/>
        <v>0.93333821106502679</v>
      </c>
      <c r="BE53" s="15">
        <v>40.155780200000002</v>
      </c>
      <c r="BF53" s="21">
        <f t="shared" si="32"/>
        <v>24.903015083243233</v>
      </c>
      <c r="BG53" s="19">
        <f t="shared" si="33"/>
        <v>-0.76672270802902021</v>
      </c>
      <c r="BH53" s="15">
        <v>40.155780200000002</v>
      </c>
      <c r="BI53" s="16">
        <f t="shared" si="34"/>
        <v>24.903015083243233</v>
      </c>
      <c r="BJ53" s="22">
        <f t="shared" si="35"/>
        <v>-0.27578375577557707</v>
      </c>
      <c r="BK53" s="15">
        <v>80.118175399999998</v>
      </c>
      <c r="BL53" s="16">
        <f t="shared" si="36"/>
        <v>12.481562329738228</v>
      </c>
      <c r="BM53" s="19">
        <f t="shared" si="37"/>
        <v>-0.62212741854813336</v>
      </c>
      <c r="BN53" s="15">
        <v>125.847236</v>
      </c>
      <c r="BO53" s="16">
        <f t="shared" si="38"/>
        <v>7.9461419398992605</v>
      </c>
      <c r="BP53" s="19">
        <f t="shared" si="39"/>
        <v>-0.60204452912686701</v>
      </c>
      <c r="BQ53" s="15">
        <v>24.098778599999999</v>
      </c>
      <c r="BR53" s="16">
        <f t="shared" si="40"/>
        <v>41.495878965417774</v>
      </c>
      <c r="BS53" s="19">
        <f t="shared" si="41"/>
        <v>-0.55974538179733702</v>
      </c>
      <c r="BT53" s="15">
        <v>38.080850099999999</v>
      </c>
      <c r="BU53" s="16">
        <f t="shared" si="42"/>
        <v>26.732444715040643</v>
      </c>
      <c r="BV53" s="19">
        <f t="shared" si="43"/>
        <v>-0.55381186886513123</v>
      </c>
      <c r="BW53" s="15">
        <v>102.843115</v>
      </c>
      <c r="BX53" s="18">
        <f t="shared" si="44"/>
        <v>1.5174433274400703E-2</v>
      </c>
      <c r="BY53" s="19">
        <f t="shared" si="45"/>
        <v>-6.2315178635931549E-2</v>
      </c>
      <c r="BZ53" s="15">
        <v>111.03722</v>
      </c>
      <c r="CA53" s="18">
        <f t="shared" si="46"/>
        <v>1.7033045830543696E-2</v>
      </c>
      <c r="CB53" s="19">
        <f t="shared" si="47"/>
        <v>-4.5154058326840732E-2</v>
      </c>
      <c r="CC53" s="7">
        <f t="shared" si="48"/>
        <v>-0.35362250224673919</v>
      </c>
      <c r="CD53" s="61">
        <f t="shared" si="49"/>
        <v>-0.56952006964692237</v>
      </c>
    </row>
    <row r="54" spans="1:82" ht="15.75" customHeight="1" x14ac:dyDescent="0.25">
      <c r="A54" s="5">
        <v>22035000101</v>
      </c>
      <c r="B54" s="5">
        <v>22035</v>
      </c>
      <c r="C54" s="6" t="s">
        <v>56</v>
      </c>
      <c r="D54" s="6" t="s">
        <v>56</v>
      </c>
      <c r="E54" s="5">
        <v>195</v>
      </c>
      <c r="F54" s="15">
        <v>10.24902771</v>
      </c>
      <c r="G54" s="16">
        <f t="shared" si="0"/>
        <v>97.570230883881564</v>
      </c>
      <c r="H54" s="17">
        <v>2</v>
      </c>
      <c r="I54" s="7">
        <f t="shared" si="1"/>
        <v>195.14046176776313</v>
      </c>
      <c r="J54" s="18">
        <f t="shared" si="2"/>
        <v>65.046820589254366</v>
      </c>
      <c r="K54" s="19">
        <f t="shared" si="3"/>
        <v>1.679819516062045</v>
      </c>
      <c r="L54" s="15">
        <v>34.498658900000002</v>
      </c>
      <c r="M54" s="16">
        <f t="shared" si="4"/>
        <v>28.986634028257832</v>
      </c>
      <c r="N54" s="19">
        <f t="shared" si="5"/>
        <v>-1.0676353604813498</v>
      </c>
      <c r="O54" s="15">
        <v>10.249027699999999</v>
      </c>
      <c r="P54" s="16">
        <f t="shared" si="6"/>
        <v>97.570230979081074</v>
      </c>
      <c r="Q54" s="17">
        <v>1</v>
      </c>
      <c r="R54" s="7">
        <f t="shared" si="7"/>
        <v>97.570230979081074</v>
      </c>
      <c r="S54" s="18">
        <f t="shared" si="8"/>
        <v>48.785115489540537</v>
      </c>
      <c r="T54" s="19">
        <f t="shared" si="9"/>
        <v>9.1245608279943102E-2</v>
      </c>
      <c r="U54" s="15">
        <v>10</v>
      </c>
      <c r="V54" s="16">
        <f t="shared" si="10"/>
        <v>100</v>
      </c>
      <c r="W54" s="19">
        <f t="shared" si="11"/>
        <v>1.6738574211914985</v>
      </c>
      <c r="X54" s="15">
        <v>63.122123500000001</v>
      </c>
      <c r="Y54" s="16">
        <f t="shared" si="12"/>
        <v>16.922134915185481</v>
      </c>
      <c r="Z54" s="17">
        <v>3</v>
      </c>
      <c r="AA54" s="20">
        <f t="shared" si="13"/>
        <v>50.766404745556443</v>
      </c>
      <c r="AB54" s="18">
        <f t="shared" si="14"/>
        <v>16.922134915185481</v>
      </c>
      <c r="AC54" s="19">
        <f t="shared" si="15"/>
        <v>-0.73186877427876351</v>
      </c>
      <c r="AD54" s="15">
        <v>63.960367400000003</v>
      </c>
      <c r="AE54" s="16">
        <f t="shared" si="16"/>
        <v>16.734461722307117</v>
      </c>
      <c r="AF54" s="17">
        <v>2</v>
      </c>
      <c r="AG54" s="7">
        <f t="shared" si="17"/>
        <v>33.468923444614234</v>
      </c>
      <c r="AH54" s="18">
        <f t="shared" si="18"/>
        <v>11.018036147178229</v>
      </c>
      <c r="AI54" s="19">
        <f t="shared" si="19"/>
        <v>-0.79621075622328485</v>
      </c>
      <c r="AJ54" s="5">
        <v>3</v>
      </c>
      <c r="AK54" s="15">
        <v>32.5200532</v>
      </c>
      <c r="AL54" s="16">
        <f t="shared" si="20"/>
        <v>30.750257198226233</v>
      </c>
      <c r="AM54" s="17">
        <v>1</v>
      </c>
      <c r="AN54" s="7">
        <f t="shared" si="21"/>
        <v>30.750257198226233</v>
      </c>
      <c r="AO54" s="18">
        <f t="shared" si="22"/>
        <v>10.250085732742077</v>
      </c>
      <c r="AP54" s="19">
        <f t="shared" si="23"/>
        <v>-0.71583030616880028</v>
      </c>
      <c r="AQ54" s="5">
        <v>6</v>
      </c>
      <c r="AR54" s="15">
        <v>36.725129000000003</v>
      </c>
      <c r="AS54" s="21">
        <f t="shared" si="24"/>
        <v>27.229312114873714</v>
      </c>
      <c r="AT54" s="19">
        <f t="shared" si="25"/>
        <v>-7.1585769663234253E-2</v>
      </c>
      <c r="AU54" s="5">
        <v>0</v>
      </c>
      <c r="AV54" s="15">
        <v>50.965680599999999</v>
      </c>
      <c r="AW54" s="16">
        <f t="shared" si="26"/>
        <v>0</v>
      </c>
      <c r="AX54" s="19">
        <f t="shared" si="27"/>
        <v>-0.82680925094591806</v>
      </c>
      <c r="AY54" s="15">
        <v>66.591829099999998</v>
      </c>
      <c r="AZ54" s="16">
        <f t="shared" si="28"/>
        <v>15.016857375974975</v>
      </c>
      <c r="BA54" s="19">
        <f t="shared" si="29"/>
        <v>-1.161821386503703</v>
      </c>
      <c r="BB54" s="15">
        <v>10</v>
      </c>
      <c r="BC54" s="16">
        <f t="shared" si="30"/>
        <v>100</v>
      </c>
      <c r="BD54" s="19">
        <f t="shared" si="31"/>
        <v>0.93333821106502679</v>
      </c>
      <c r="BE54" s="15">
        <v>50.965680599999999</v>
      </c>
      <c r="BF54" s="21">
        <f t="shared" si="32"/>
        <v>19.621046716680166</v>
      </c>
      <c r="BG54" s="19">
        <f t="shared" si="33"/>
        <v>-1.0892370132657652</v>
      </c>
      <c r="BH54" s="15">
        <v>66.591829099999998</v>
      </c>
      <c r="BI54" s="16">
        <f t="shared" si="34"/>
        <v>15.016857375974975</v>
      </c>
      <c r="BJ54" s="22">
        <f t="shared" si="35"/>
        <v>-1.002211154170201</v>
      </c>
      <c r="BK54" s="15">
        <v>95.000309200000004</v>
      </c>
      <c r="BL54" s="16">
        <f t="shared" si="36"/>
        <v>10.52628152919738</v>
      </c>
      <c r="BM54" s="19">
        <f t="shared" si="37"/>
        <v>-0.8005128507275443</v>
      </c>
      <c r="BN54" s="15">
        <v>143.485128</v>
      </c>
      <c r="BO54" s="16">
        <f t="shared" si="38"/>
        <v>6.9693634032929177</v>
      </c>
      <c r="BP54" s="19">
        <f t="shared" si="39"/>
        <v>-0.7212241338912484</v>
      </c>
      <c r="BQ54" s="15">
        <v>10</v>
      </c>
      <c r="BR54" s="16">
        <f t="shared" si="40"/>
        <v>100</v>
      </c>
      <c r="BS54" s="19">
        <f t="shared" si="41"/>
        <v>2.1373680391786363</v>
      </c>
      <c r="BT54" s="15">
        <v>65.671428500000005</v>
      </c>
      <c r="BU54" s="16">
        <f t="shared" si="42"/>
        <v>15.501325968567896</v>
      </c>
      <c r="BV54" s="19">
        <f t="shared" si="43"/>
        <v>-1.051749757201192</v>
      </c>
      <c r="BW54" s="15">
        <v>74.895216199999993</v>
      </c>
      <c r="BX54" s="18">
        <f t="shared" si="44"/>
        <v>1.1050739379089349E-2</v>
      </c>
      <c r="BY54" s="19">
        <f t="shared" si="45"/>
        <v>-6.378799061318241E-2</v>
      </c>
      <c r="BZ54" s="15">
        <v>195.06540100000001</v>
      </c>
      <c r="CA54" s="18">
        <f t="shared" si="46"/>
        <v>2.9922920577319788E-2</v>
      </c>
      <c r="CB54" s="19">
        <f t="shared" si="47"/>
        <v>-4.0128782708166069E-2</v>
      </c>
      <c r="CC54" s="7">
        <f t="shared" si="48"/>
        <v>-0.19078865742448436</v>
      </c>
      <c r="CD54" s="61">
        <f t="shared" si="49"/>
        <v>-0.30727108363827843</v>
      </c>
    </row>
    <row r="55" spans="1:82" ht="15.75" customHeight="1" x14ac:dyDescent="0.25">
      <c r="A55" s="5">
        <v>22035000301</v>
      </c>
      <c r="B55" s="5">
        <v>22035</v>
      </c>
      <c r="C55" s="6" t="s">
        <v>57</v>
      </c>
      <c r="D55" s="6" t="s">
        <v>56</v>
      </c>
      <c r="E55" s="5">
        <v>2</v>
      </c>
      <c r="F55" s="15">
        <v>19.09165922</v>
      </c>
      <c r="G55" s="16">
        <f t="shared" si="0"/>
        <v>52.378894284495821</v>
      </c>
      <c r="H55" s="17">
        <v>1</v>
      </c>
      <c r="I55" s="7">
        <f t="shared" si="1"/>
        <v>52.378894284495821</v>
      </c>
      <c r="J55" s="18">
        <f t="shared" si="2"/>
        <v>17.459631428165274</v>
      </c>
      <c r="K55" s="19">
        <f t="shared" si="3"/>
        <v>-0.93776121892323205</v>
      </c>
      <c r="L55" s="15">
        <v>49.5542716</v>
      </c>
      <c r="M55" s="16">
        <f t="shared" si="4"/>
        <v>20.179895046626012</v>
      </c>
      <c r="N55" s="19">
        <f t="shared" si="5"/>
        <v>-1.5822659025588983</v>
      </c>
      <c r="O55" s="15">
        <v>28.0097278</v>
      </c>
      <c r="P55" s="16">
        <f t="shared" si="6"/>
        <v>35.70188211539849</v>
      </c>
      <c r="Q55" s="17">
        <v>1</v>
      </c>
      <c r="R55" s="7">
        <f t="shared" si="7"/>
        <v>35.70188211539849</v>
      </c>
      <c r="S55" s="18">
        <f t="shared" si="8"/>
        <v>17.850941057699245</v>
      </c>
      <c r="T55" s="19">
        <f t="shared" si="9"/>
        <v>-1.6349153650503321</v>
      </c>
      <c r="U55" s="15">
        <v>27.7607</v>
      </c>
      <c r="V55" s="16">
        <f t="shared" si="10"/>
        <v>36.022146415616319</v>
      </c>
      <c r="W55" s="19">
        <f t="shared" si="11"/>
        <v>-1.0587337741108358</v>
      </c>
      <c r="X55" s="15">
        <v>78.177736199999998</v>
      </c>
      <c r="Y55" s="16">
        <f t="shared" si="12"/>
        <v>13.663238946537826</v>
      </c>
      <c r="Z55" s="17">
        <v>3</v>
      </c>
      <c r="AA55" s="20">
        <f t="shared" si="13"/>
        <v>40.989716839613479</v>
      </c>
      <c r="AB55" s="18">
        <f t="shared" si="14"/>
        <v>13.663238946537826</v>
      </c>
      <c r="AC55" s="19">
        <f t="shared" si="15"/>
        <v>-0.98556716808482525</v>
      </c>
      <c r="AD55" s="15">
        <v>79.015980099999993</v>
      </c>
      <c r="AE55" s="16">
        <f t="shared" si="16"/>
        <v>13.545896901429437</v>
      </c>
      <c r="AF55" s="17">
        <v>2</v>
      </c>
      <c r="AG55" s="7">
        <f t="shared" si="17"/>
        <v>27.091793802858874</v>
      </c>
      <c r="AH55" s="18">
        <f t="shared" si="18"/>
        <v>8.9186723889032677</v>
      </c>
      <c r="AI55" s="19">
        <f t="shared" si="19"/>
        <v>-0.94499477378089169</v>
      </c>
      <c r="AJ55" s="5">
        <v>3</v>
      </c>
      <c r="AK55" s="15">
        <v>10</v>
      </c>
      <c r="AL55" s="16">
        <f t="shared" si="20"/>
        <v>100</v>
      </c>
      <c r="AM55" s="17">
        <v>3</v>
      </c>
      <c r="AN55" s="7">
        <f t="shared" si="21"/>
        <v>300</v>
      </c>
      <c r="AO55" s="18">
        <f t="shared" si="22"/>
        <v>100</v>
      </c>
      <c r="AP55" s="19">
        <f t="shared" si="23"/>
        <v>2.179700148844677</v>
      </c>
      <c r="AQ55" s="5">
        <v>0</v>
      </c>
      <c r="AR55" s="15">
        <v>49.995651479999999</v>
      </c>
      <c r="AS55" s="21">
        <f t="shared" si="24"/>
        <v>0</v>
      </c>
      <c r="AT55" s="19">
        <f t="shared" si="25"/>
        <v>-1.0252866396461213</v>
      </c>
      <c r="AU55" s="5">
        <v>0</v>
      </c>
      <c r="AV55" s="15">
        <v>49.995651500000001</v>
      </c>
      <c r="AW55" s="16">
        <f t="shared" si="26"/>
        <v>0</v>
      </c>
      <c r="AX55" s="19">
        <f t="shared" si="27"/>
        <v>-0.82680925094591806</v>
      </c>
      <c r="AY55" s="15">
        <v>81.647441799999996</v>
      </c>
      <c r="AZ55" s="16">
        <f t="shared" si="28"/>
        <v>12.247781166855862</v>
      </c>
      <c r="BA55" s="19">
        <f t="shared" si="29"/>
        <v>-1.3571433819446315</v>
      </c>
      <c r="BB55" s="15">
        <v>27.760700050000001</v>
      </c>
      <c r="BC55" s="16">
        <f t="shared" si="30"/>
        <v>36.02214635073657</v>
      </c>
      <c r="BD55" s="19">
        <f t="shared" si="31"/>
        <v>-1.5978401549433046</v>
      </c>
      <c r="BE55" s="15">
        <v>66.021293299999996</v>
      </c>
      <c r="BF55" s="21">
        <f t="shared" si="32"/>
        <v>15.146628459033838</v>
      </c>
      <c r="BG55" s="19">
        <f t="shared" si="33"/>
        <v>-1.3624427190853179</v>
      </c>
      <c r="BH55" s="15">
        <v>81.647441799999996</v>
      </c>
      <c r="BI55" s="16">
        <f t="shared" si="34"/>
        <v>12.247781166855862</v>
      </c>
      <c r="BJ55" s="22">
        <f t="shared" si="35"/>
        <v>-1.2056807817149826</v>
      </c>
      <c r="BK55" s="15">
        <v>110.055922</v>
      </c>
      <c r="BL55" s="16">
        <f t="shared" si="36"/>
        <v>9.0862897863869616</v>
      </c>
      <c r="BM55" s="19">
        <f t="shared" si="37"/>
        <v>-0.93188710106793848</v>
      </c>
      <c r="BN55" s="15">
        <v>158.54074</v>
      </c>
      <c r="BO55" s="16">
        <f t="shared" si="38"/>
        <v>6.3075270116690509</v>
      </c>
      <c r="BP55" s="19">
        <f t="shared" si="39"/>
        <v>-0.80197672684488086</v>
      </c>
      <c r="BQ55" s="15">
        <v>27.7607</v>
      </c>
      <c r="BR55" s="16">
        <f t="shared" si="40"/>
        <v>36.022146415616319</v>
      </c>
      <c r="BS55" s="19">
        <f t="shared" si="41"/>
        <v>-0.81209132361869785</v>
      </c>
      <c r="BT55" s="15">
        <v>80.727041200000002</v>
      </c>
      <c r="BU55" s="16">
        <f t="shared" si="42"/>
        <v>12.610324927900367</v>
      </c>
      <c r="BV55" s="19">
        <f t="shared" si="43"/>
        <v>-1.1799238942451482</v>
      </c>
      <c r="BW55" s="15">
        <v>60.3284412</v>
      </c>
      <c r="BX55" s="18">
        <f t="shared" si="44"/>
        <v>8.9014214081127967E-3</v>
      </c>
      <c r="BY55" s="19">
        <f t="shared" si="45"/>
        <v>-6.4555637613890687E-2</v>
      </c>
      <c r="BZ55" s="15">
        <v>2.0458100799999999</v>
      </c>
      <c r="CA55" s="18">
        <f t="shared" si="46"/>
        <v>3.1382609230696032E-4</v>
      </c>
      <c r="CB55" s="19">
        <f t="shared" si="47"/>
        <v>-5.1672251014076832E-2</v>
      </c>
      <c r="CC55" s="7">
        <f t="shared" si="48"/>
        <v>-0.85167620612364425</v>
      </c>
      <c r="CD55" s="61">
        <f t="shared" si="49"/>
        <v>-1.3716510944479563</v>
      </c>
    </row>
    <row r="56" spans="1:82" ht="15.75" customHeight="1" x14ac:dyDescent="0.25">
      <c r="A56" s="5">
        <v>22035000499</v>
      </c>
      <c r="B56" s="5">
        <v>22035</v>
      </c>
      <c r="C56" s="6" t="s">
        <v>58</v>
      </c>
      <c r="D56" s="6" t="s">
        <v>56</v>
      </c>
      <c r="E56" s="5">
        <v>32</v>
      </c>
      <c r="F56" s="15">
        <v>12.044538640000001</v>
      </c>
      <c r="G56" s="16">
        <f t="shared" si="0"/>
        <v>83.025180946241704</v>
      </c>
      <c r="H56" s="17">
        <v>2</v>
      </c>
      <c r="I56" s="7">
        <f t="shared" si="1"/>
        <v>166.05036189248341</v>
      </c>
      <c r="J56" s="18">
        <f t="shared" si="2"/>
        <v>55.350120630827803</v>
      </c>
      <c r="K56" s="19">
        <f t="shared" si="3"/>
        <v>1.1464428772740562</v>
      </c>
      <c r="L56" s="15">
        <v>33.589082500000004</v>
      </c>
      <c r="M56" s="16">
        <f t="shared" si="4"/>
        <v>29.771578309708218</v>
      </c>
      <c r="N56" s="19">
        <f t="shared" si="5"/>
        <v>-1.0217663615356545</v>
      </c>
      <c r="O56" s="15">
        <v>12.044538599999999</v>
      </c>
      <c r="P56" s="16">
        <f t="shared" si="6"/>
        <v>83.025181221968936</v>
      </c>
      <c r="Q56" s="17">
        <v>1</v>
      </c>
      <c r="R56" s="7">
        <f t="shared" si="7"/>
        <v>83.025181221968936</v>
      </c>
      <c r="S56" s="18">
        <f t="shared" si="8"/>
        <v>41.512590610984468</v>
      </c>
      <c r="T56" s="19">
        <f t="shared" si="9"/>
        <v>-0.31456928264584527</v>
      </c>
      <c r="U56" s="15">
        <v>11.7955109</v>
      </c>
      <c r="V56" s="16">
        <f t="shared" si="10"/>
        <v>84.778014998909455</v>
      </c>
      <c r="W56" s="19">
        <f t="shared" si="11"/>
        <v>1.0237033466390939</v>
      </c>
      <c r="X56" s="15">
        <v>62.212547100000002</v>
      </c>
      <c r="Y56" s="16">
        <f t="shared" si="12"/>
        <v>17.169544405295696</v>
      </c>
      <c r="Z56" s="17">
        <v>3</v>
      </c>
      <c r="AA56" s="20">
        <f t="shared" si="13"/>
        <v>51.508633215887087</v>
      </c>
      <c r="AB56" s="18">
        <f t="shared" si="14"/>
        <v>17.169544405295696</v>
      </c>
      <c r="AC56" s="19">
        <f t="shared" si="15"/>
        <v>-0.71260845088789904</v>
      </c>
      <c r="AD56" s="15">
        <v>63.050790999999997</v>
      </c>
      <c r="AE56" s="16">
        <f t="shared" si="16"/>
        <v>16.975874577053283</v>
      </c>
      <c r="AF56" s="17">
        <v>2</v>
      </c>
      <c r="AG56" s="7">
        <f t="shared" si="17"/>
        <v>33.951749154106565</v>
      </c>
      <c r="AH56" s="18">
        <f t="shared" si="18"/>
        <v>11.17698333078803</v>
      </c>
      <c r="AI56" s="19">
        <f t="shared" si="19"/>
        <v>-0.78494600971915118</v>
      </c>
      <c r="AJ56" s="5">
        <v>0</v>
      </c>
      <c r="AK56" s="15">
        <v>27.7607</v>
      </c>
      <c r="AL56" s="16">
        <f t="shared" si="20"/>
        <v>36.022146415616319</v>
      </c>
      <c r="AM56" s="17">
        <v>3</v>
      </c>
      <c r="AN56" s="7">
        <f t="shared" si="21"/>
        <v>108.06643924684896</v>
      </c>
      <c r="AO56" s="18">
        <f t="shared" si="22"/>
        <v>0</v>
      </c>
      <c r="AP56" s="19">
        <f t="shared" si="23"/>
        <v>-1.0465207101426044</v>
      </c>
      <c r="AQ56" s="5">
        <v>1</v>
      </c>
      <c r="AR56" s="15">
        <v>35.815552599999997</v>
      </c>
      <c r="AS56" s="21">
        <f t="shared" si="24"/>
        <v>27.920831242458622</v>
      </c>
      <c r="AT56" s="19">
        <f t="shared" si="25"/>
        <v>-4.7365459182923321E-2</v>
      </c>
      <c r="AU56" s="5">
        <v>2</v>
      </c>
      <c r="AV56" s="15">
        <v>50.0561042</v>
      </c>
      <c r="AW56" s="16">
        <f t="shared" si="26"/>
        <v>19.97758347322603</v>
      </c>
      <c r="AX56" s="19">
        <f t="shared" si="27"/>
        <v>-6.2151228248188875E-2</v>
      </c>
      <c r="AY56" s="15">
        <v>65.682252700000006</v>
      </c>
      <c r="AZ56" s="16">
        <f t="shared" si="28"/>
        <v>15.224812775034433</v>
      </c>
      <c r="BA56" s="19">
        <f t="shared" si="29"/>
        <v>-1.1471528615374187</v>
      </c>
      <c r="BB56" s="15">
        <v>11.795510930000001</v>
      </c>
      <c r="BC56" s="16">
        <f t="shared" si="30"/>
        <v>84.778014783290104</v>
      </c>
      <c r="BD56" s="19">
        <f t="shared" si="31"/>
        <v>0.33110544659218616</v>
      </c>
      <c r="BE56" s="15">
        <v>50.0561042</v>
      </c>
      <c r="BF56" s="21">
        <f t="shared" si="32"/>
        <v>19.97758347322603</v>
      </c>
      <c r="BG56" s="19">
        <f t="shared" si="33"/>
        <v>-1.0674670600307796</v>
      </c>
      <c r="BH56" s="15">
        <v>65.682252700000006</v>
      </c>
      <c r="BI56" s="16">
        <f t="shared" si="34"/>
        <v>15.224812775034433</v>
      </c>
      <c r="BJ56" s="22">
        <f t="shared" si="35"/>
        <v>-0.98693074857745833</v>
      </c>
      <c r="BK56" s="15">
        <v>94.090732799999998</v>
      </c>
      <c r="BL56" s="16">
        <f t="shared" si="36"/>
        <v>10.628039236612258</v>
      </c>
      <c r="BM56" s="19">
        <f t="shared" si="37"/>
        <v>-0.7912292262937709</v>
      </c>
      <c r="BN56" s="15">
        <v>142.57555099999999</v>
      </c>
      <c r="BO56" s="16">
        <f t="shared" si="38"/>
        <v>7.0138252525497871</v>
      </c>
      <c r="BP56" s="19">
        <f t="shared" si="39"/>
        <v>-0.71579921368370825</v>
      </c>
      <c r="BQ56" s="15">
        <v>11.7955109</v>
      </c>
      <c r="BR56" s="16">
        <f t="shared" si="40"/>
        <v>84.778014998909455</v>
      </c>
      <c r="BS56" s="19">
        <f t="shared" si="41"/>
        <v>1.4356154221951576</v>
      </c>
      <c r="BT56" s="15">
        <v>64.761852099999999</v>
      </c>
      <c r="BU56" s="16">
        <f t="shared" si="42"/>
        <v>15.719041179182087</v>
      </c>
      <c r="BV56" s="19">
        <f t="shared" si="43"/>
        <v>-1.0420972324012101</v>
      </c>
      <c r="BW56" s="15">
        <v>75.963392299999995</v>
      </c>
      <c r="BX56" s="18">
        <f t="shared" si="44"/>
        <v>1.1208348052793559E-2</v>
      </c>
      <c r="BY56" s="19">
        <f t="shared" si="45"/>
        <v>-6.3731699349028656E-2</v>
      </c>
      <c r="BZ56" s="15">
        <v>32.0669708</v>
      </c>
      <c r="CA56" s="18">
        <f t="shared" si="46"/>
        <v>4.9190549194504905E-3</v>
      </c>
      <c r="CB56" s="19">
        <f t="shared" si="47"/>
        <v>-4.9876846124727509E-2</v>
      </c>
      <c r="CC56" s="7">
        <f t="shared" si="48"/>
        <v>-0.31143922619262504</v>
      </c>
      <c r="CD56" s="61">
        <f t="shared" si="49"/>
        <v>-0.50158258783047505</v>
      </c>
    </row>
    <row r="57" spans="1:82" ht="15.75" customHeight="1" x14ac:dyDescent="0.25">
      <c r="A57" s="5">
        <v>22035000599</v>
      </c>
      <c r="B57" s="5">
        <v>22035</v>
      </c>
      <c r="C57" s="6" t="s">
        <v>59</v>
      </c>
      <c r="D57" s="6" t="s">
        <v>56</v>
      </c>
      <c r="E57" s="5">
        <v>11</v>
      </c>
      <c r="F57" s="15">
        <v>30.618334489999999</v>
      </c>
      <c r="G57" s="16">
        <f t="shared" si="0"/>
        <v>32.660169687760181</v>
      </c>
      <c r="H57" s="17">
        <v>1</v>
      </c>
      <c r="I57" s="7">
        <f t="shared" si="1"/>
        <v>32.660169687760181</v>
      </c>
      <c r="J57" s="18">
        <f t="shared" si="2"/>
        <v>10.886723229253393</v>
      </c>
      <c r="K57" s="19">
        <f t="shared" si="3"/>
        <v>-1.2993105807915464</v>
      </c>
      <c r="L57" s="15">
        <v>52.9514785</v>
      </c>
      <c r="M57" s="16">
        <f t="shared" si="4"/>
        <v>18.88521394166548</v>
      </c>
      <c r="N57" s="19">
        <f t="shared" si="5"/>
        <v>-1.657921879220982</v>
      </c>
      <c r="O57" s="15">
        <v>31.4069346</v>
      </c>
      <c r="P57" s="16">
        <f t="shared" si="6"/>
        <v>31.840101962704761</v>
      </c>
      <c r="Q57" s="17">
        <v>1</v>
      </c>
      <c r="R57" s="7">
        <f t="shared" si="7"/>
        <v>31.840101962704761</v>
      </c>
      <c r="S57" s="18">
        <f t="shared" si="8"/>
        <v>15.920050981352381</v>
      </c>
      <c r="T57" s="19">
        <f t="shared" si="9"/>
        <v>-1.7426611560661707</v>
      </c>
      <c r="U57" s="15">
        <v>31.1579069</v>
      </c>
      <c r="V57" s="16">
        <f t="shared" si="10"/>
        <v>32.09458206578055</v>
      </c>
      <c r="W57" s="19">
        <f t="shared" si="11"/>
        <v>-1.2264860064858873</v>
      </c>
      <c r="X57" s="15">
        <v>81.574943099999999</v>
      </c>
      <c r="Y57" s="16">
        <f t="shared" si="12"/>
        <v>13.094230279640858</v>
      </c>
      <c r="Z57" s="17">
        <v>3</v>
      </c>
      <c r="AA57" s="20">
        <f t="shared" si="13"/>
        <v>39.282690838922576</v>
      </c>
      <c r="AB57" s="18">
        <f t="shared" si="14"/>
        <v>13.094230279640859</v>
      </c>
      <c r="AC57" s="19">
        <f t="shared" si="15"/>
        <v>-1.0298633304177984</v>
      </c>
      <c r="AD57" s="15">
        <v>82.413186999999994</v>
      </c>
      <c r="AE57" s="16">
        <f t="shared" si="16"/>
        <v>12.987512787243626</v>
      </c>
      <c r="AF57" s="17">
        <v>2</v>
      </c>
      <c r="AG57" s="7">
        <f t="shared" si="17"/>
        <v>25.975025574487251</v>
      </c>
      <c r="AH57" s="18">
        <f t="shared" si="18"/>
        <v>8.5510300675546027</v>
      </c>
      <c r="AI57" s="19">
        <f t="shared" si="19"/>
        <v>-0.97104995425109542</v>
      </c>
      <c r="AJ57" s="5">
        <v>1</v>
      </c>
      <c r="AK57" s="15">
        <v>11.7955109</v>
      </c>
      <c r="AL57" s="16">
        <f t="shared" si="20"/>
        <v>84.778014998909455</v>
      </c>
      <c r="AM57" s="17">
        <v>3</v>
      </c>
      <c r="AN57" s="7">
        <f t="shared" si="21"/>
        <v>254.33404499672838</v>
      </c>
      <c r="AO57" s="18">
        <f t="shared" si="22"/>
        <v>84.778014998909455</v>
      </c>
      <c r="AP57" s="19">
        <f t="shared" si="23"/>
        <v>1.6886052935875782</v>
      </c>
      <c r="AQ57" s="5">
        <v>0</v>
      </c>
      <c r="AR57" s="15">
        <v>55.177948559999997</v>
      </c>
      <c r="AS57" s="21">
        <f t="shared" si="24"/>
        <v>0</v>
      </c>
      <c r="AT57" s="19">
        <f t="shared" si="25"/>
        <v>-1.0252866396461213</v>
      </c>
      <c r="AU57" s="5">
        <v>0</v>
      </c>
      <c r="AV57" s="15">
        <v>65.585146899999998</v>
      </c>
      <c r="AW57" s="16">
        <f t="shared" si="26"/>
        <v>0</v>
      </c>
      <c r="AX57" s="19">
        <f t="shared" si="27"/>
        <v>-0.82680925094591806</v>
      </c>
      <c r="AY57" s="15">
        <v>85.044648699999996</v>
      </c>
      <c r="AZ57" s="16">
        <f t="shared" si="28"/>
        <v>11.758529375875945</v>
      </c>
      <c r="BA57" s="19">
        <f t="shared" si="29"/>
        <v>-1.3916536766676666</v>
      </c>
      <c r="BB57" s="15">
        <v>31.15790689</v>
      </c>
      <c r="BC57" s="16">
        <f t="shared" si="30"/>
        <v>32.094582076081174</v>
      </c>
      <c r="BD57" s="19">
        <f t="shared" si="31"/>
        <v>-1.7532277641872012</v>
      </c>
      <c r="BE57" s="15">
        <v>69.418500100000003</v>
      </c>
      <c r="BF57" s="21">
        <f t="shared" si="32"/>
        <v>14.405381829907903</v>
      </c>
      <c r="BG57" s="19">
        <f t="shared" si="33"/>
        <v>-1.4077028617084717</v>
      </c>
      <c r="BH57" s="15">
        <v>85.044648699999996</v>
      </c>
      <c r="BI57" s="16">
        <f t="shared" si="34"/>
        <v>11.758529375875945</v>
      </c>
      <c r="BJ57" s="22">
        <f t="shared" si="35"/>
        <v>-1.2416306336397762</v>
      </c>
      <c r="BK57" s="15">
        <v>113.453129</v>
      </c>
      <c r="BL57" s="16">
        <f t="shared" si="36"/>
        <v>8.8142126075694218</v>
      </c>
      <c r="BM57" s="19">
        <f t="shared" si="37"/>
        <v>-0.95670942076549625</v>
      </c>
      <c r="BN57" s="15">
        <v>161.93794700000001</v>
      </c>
      <c r="BO57" s="16">
        <f t="shared" si="38"/>
        <v>6.1752048764703673</v>
      </c>
      <c r="BP57" s="19">
        <f t="shared" si="39"/>
        <v>-0.81812173739082172</v>
      </c>
      <c r="BQ57" s="15">
        <v>31.1579069</v>
      </c>
      <c r="BR57" s="16">
        <f t="shared" si="40"/>
        <v>32.09458206578055</v>
      </c>
      <c r="BS57" s="19">
        <f t="shared" si="41"/>
        <v>-0.9931569704887222</v>
      </c>
      <c r="BT57" s="15">
        <v>84.124248100000003</v>
      </c>
      <c r="BU57" s="16">
        <f t="shared" si="42"/>
        <v>12.10107956970851</v>
      </c>
      <c r="BV57" s="19">
        <f t="shared" si="43"/>
        <v>-1.2025015700784334</v>
      </c>
      <c r="BW57" s="15">
        <v>57.506105300000002</v>
      </c>
      <c r="BX57" s="18">
        <f t="shared" si="44"/>
        <v>8.4849876216362245E-3</v>
      </c>
      <c r="BY57" s="19">
        <f t="shared" si="45"/>
        <v>-6.4704370445188369E-2</v>
      </c>
      <c r="BZ57" s="15">
        <v>11.0426196</v>
      </c>
      <c r="CA57" s="18">
        <f t="shared" si="46"/>
        <v>1.6939315099572926E-3</v>
      </c>
      <c r="CB57" s="19">
        <f t="shared" si="47"/>
        <v>-5.1134200005609615E-2</v>
      </c>
      <c r="CC57" s="7">
        <f t="shared" si="48"/>
        <v>-0.94585930050606981</v>
      </c>
      <c r="CD57" s="61">
        <f t="shared" si="49"/>
        <v>-1.5233359055995246</v>
      </c>
    </row>
    <row r="58" spans="1:82" ht="15.75" customHeight="1" x14ac:dyDescent="0.25">
      <c r="A58" s="5">
        <v>22035000699</v>
      </c>
      <c r="B58" s="5">
        <v>22035</v>
      </c>
      <c r="C58" s="6" t="s">
        <v>60</v>
      </c>
      <c r="D58" s="6" t="s">
        <v>56</v>
      </c>
      <c r="E58" s="5">
        <v>3</v>
      </c>
      <c r="F58" s="15">
        <v>15.125262279999999</v>
      </c>
      <c r="G58" s="16">
        <f t="shared" si="0"/>
        <v>66.114555998297703</v>
      </c>
      <c r="H58" s="17">
        <v>1</v>
      </c>
      <c r="I58" s="7">
        <f t="shared" si="1"/>
        <v>66.114555998297703</v>
      </c>
      <c r="J58" s="18">
        <f t="shared" si="2"/>
        <v>22.038185332765899</v>
      </c>
      <c r="K58" s="19">
        <f t="shared" si="3"/>
        <v>-0.6859133013207811</v>
      </c>
      <c r="L58" s="15">
        <v>45.5878747</v>
      </c>
      <c r="M58" s="16">
        <f t="shared" si="4"/>
        <v>21.935657377771989</v>
      </c>
      <c r="N58" s="19">
        <f t="shared" si="5"/>
        <v>-1.4796661863504852</v>
      </c>
      <c r="O58" s="15">
        <v>24.0433308</v>
      </c>
      <c r="P58" s="16">
        <f t="shared" si="6"/>
        <v>41.591575157298919</v>
      </c>
      <c r="Q58" s="17">
        <v>1</v>
      </c>
      <c r="R58" s="7">
        <f t="shared" si="7"/>
        <v>41.591575157298919</v>
      </c>
      <c r="S58" s="18">
        <f t="shared" si="8"/>
        <v>20.79578757864946</v>
      </c>
      <c r="T58" s="19">
        <f t="shared" si="9"/>
        <v>-1.4705896886657264</v>
      </c>
      <c r="U58" s="15">
        <v>23.7943031</v>
      </c>
      <c r="V58" s="16">
        <f t="shared" si="10"/>
        <v>42.026866506546263</v>
      </c>
      <c r="W58" s="19">
        <f t="shared" si="11"/>
        <v>-0.80226306852381168</v>
      </c>
      <c r="X58" s="15">
        <v>74.211339300000006</v>
      </c>
      <c r="Y58" s="16">
        <f t="shared" si="12"/>
        <v>14.393502395664216</v>
      </c>
      <c r="Z58" s="17">
        <v>3</v>
      </c>
      <c r="AA58" s="20">
        <f t="shared" si="13"/>
        <v>43.180507186992649</v>
      </c>
      <c r="AB58" s="18">
        <f t="shared" si="14"/>
        <v>14.393502395664216</v>
      </c>
      <c r="AC58" s="19">
        <f t="shared" si="15"/>
        <v>-0.92871765037054232</v>
      </c>
      <c r="AD58" s="15">
        <v>75.049583200000001</v>
      </c>
      <c r="AE58" s="16">
        <f t="shared" si="16"/>
        <v>14.261802322707636</v>
      </c>
      <c r="AF58" s="17">
        <v>2</v>
      </c>
      <c r="AG58" s="7">
        <f t="shared" si="17"/>
        <v>28.523604645415272</v>
      </c>
      <c r="AH58" s="18">
        <f t="shared" si="18"/>
        <v>9.3900273652685655</v>
      </c>
      <c r="AI58" s="19">
        <f t="shared" si="19"/>
        <v>-0.91158937330992929</v>
      </c>
      <c r="AJ58" s="5">
        <v>0</v>
      </c>
      <c r="AK58" s="15">
        <v>31.1579069</v>
      </c>
      <c r="AL58" s="16">
        <f t="shared" si="20"/>
        <v>32.09458206578055</v>
      </c>
      <c r="AM58" s="17">
        <v>3</v>
      </c>
      <c r="AN58" s="7">
        <f t="shared" si="21"/>
        <v>96.283746197341657</v>
      </c>
      <c r="AO58" s="18">
        <f t="shared" si="22"/>
        <v>0</v>
      </c>
      <c r="AP58" s="19">
        <f t="shared" si="23"/>
        <v>-1.0465207101426044</v>
      </c>
      <c r="AQ58" s="5">
        <v>0</v>
      </c>
      <c r="AR58" s="15">
        <v>46.029254539999997</v>
      </c>
      <c r="AS58" s="21">
        <f t="shared" si="24"/>
        <v>0</v>
      </c>
      <c r="AT58" s="19">
        <f t="shared" si="25"/>
        <v>-1.0252866396461213</v>
      </c>
      <c r="AU58" s="5">
        <v>0</v>
      </c>
      <c r="AV58" s="15">
        <v>46.0292545</v>
      </c>
      <c r="AW58" s="16">
        <f t="shared" si="26"/>
        <v>0</v>
      </c>
      <c r="AX58" s="19">
        <f t="shared" si="27"/>
        <v>-0.82680925094591806</v>
      </c>
      <c r="AY58" s="15">
        <v>77.681044900000003</v>
      </c>
      <c r="AZ58" s="16">
        <f t="shared" si="28"/>
        <v>12.873153306412334</v>
      </c>
      <c r="BA58" s="19">
        <f t="shared" si="29"/>
        <v>-1.3130315825694203</v>
      </c>
      <c r="BB58" s="15">
        <v>23.794303110000001</v>
      </c>
      <c r="BC58" s="16">
        <f t="shared" si="30"/>
        <v>42.026866488883691</v>
      </c>
      <c r="BD58" s="19">
        <f t="shared" si="31"/>
        <v>-1.3602732964029114</v>
      </c>
      <c r="BE58" s="15">
        <v>62.054896399999997</v>
      </c>
      <c r="BF58" s="21">
        <f t="shared" si="32"/>
        <v>16.114763830304291</v>
      </c>
      <c r="BG58" s="19">
        <f t="shared" si="33"/>
        <v>-1.3033288651256854</v>
      </c>
      <c r="BH58" s="15">
        <v>77.681044900000003</v>
      </c>
      <c r="BI58" s="16">
        <f t="shared" si="34"/>
        <v>12.873153306412334</v>
      </c>
      <c r="BJ58" s="22">
        <f t="shared" si="35"/>
        <v>-1.1597289094286951</v>
      </c>
      <c r="BK58" s="15">
        <v>106.08952499999999</v>
      </c>
      <c r="BL58" s="16">
        <f t="shared" si="36"/>
        <v>9.4260012946612779</v>
      </c>
      <c r="BM58" s="19">
        <f t="shared" si="37"/>
        <v>-0.90089432284239102</v>
      </c>
      <c r="BN58" s="15">
        <v>154.574343</v>
      </c>
      <c r="BO58" s="16">
        <f t="shared" si="38"/>
        <v>6.4693789447321155</v>
      </c>
      <c r="BP58" s="19">
        <f t="shared" si="39"/>
        <v>-0.78222869933413597</v>
      </c>
      <c r="BQ58" s="15">
        <v>23.7943031</v>
      </c>
      <c r="BR58" s="16">
        <f t="shared" si="40"/>
        <v>42.026866506546263</v>
      </c>
      <c r="BS58" s="19">
        <f t="shared" si="41"/>
        <v>-0.53526618959304539</v>
      </c>
      <c r="BT58" s="15">
        <v>76.760644299999996</v>
      </c>
      <c r="BU58" s="16">
        <f t="shared" si="42"/>
        <v>13.261929069034665</v>
      </c>
      <c r="BV58" s="19">
        <f t="shared" si="43"/>
        <v>-1.1510346626920276</v>
      </c>
      <c r="BW58" s="15">
        <v>63.737788100000003</v>
      </c>
      <c r="BX58" s="18">
        <f t="shared" si="44"/>
        <v>9.4044682775443096E-3</v>
      </c>
      <c r="BY58" s="19">
        <f t="shared" si="45"/>
        <v>-6.4375970191131754E-2</v>
      </c>
      <c r="BZ58" s="15">
        <v>3.0500118999999999</v>
      </c>
      <c r="CA58" s="18">
        <f t="shared" si="46"/>
        <v>4.6787007524507238E-4</v>
      </c>
      <c r="CB58" s="19">
        <f t="shared" si="47"/>
        <v>-5.1612195079719821E-2</v>
      </c>
      <c r="CC58" s="7">
        <f t="shared" si="48"/>
        <v>-0.93679634539658319</v>
      </c>
      <c r="CD58" s="61">
        <f t="shared" si="49"/>
        <v>-1.5087397337146249</v>
      </c>
    </row>
    <row r="59" spans="1:82" ht="15.75" customHeight="1" x14ac:dyDescent="0.25">
      <c r="A59" s="5">
        <v>22035000799</v>
      </c>
      <c r="B59" s="5">
        <v>22035</v>
      </c>
      <c r="C59" s="6" t="s">
        <v>61</v>
      </c>
      <c r="D59" s="6" t="s">
        <v>56</v>
      </c>
      <c r="E59" s="5">
        <v>2</v>
      </c>
      <c r="F59" s="15">
        <v>31.926777059999999</v>
      </c>
      <c r="G59" s="16">
        <f t="shared" si="0"/>
        <v>31.321670775621975</v>
      </c>
      <c r="H59" s="17">
        <v>1</v>
      </c>
      <c r="I59" s="7">
        <f t="shared" si="1"/>
        <v>31.321670775621975</v>
      </c>
      <c r="J59" s="18">
        <f t="shared" si="2"/>
        <v>10.440556925207325</v>
      </c>
      <c r="K59" s="19">
        <f t="shared" si="3"/>
        <v>-1.3238524027116674</v>
      </c>
      <c r="L59" s="15">
        <v>54.259920999999999</v>
      </c>
      <c r="M59" s="16">
        <f t="shared" si="4"/>
        <v>18.429809361499071</v>
      </c>
      <c r="N59" s="19">
        <f t="shared" si="5"/>
        <v>-1.6845338983173184</v>
      </c>
      <c r="O59" s="15">
        <v>32.715377199999999</v>
      </c>
      <c r="P59" s="16">
        <f t="shared" si="6"/>
        <v>30.566665757410249</v>
      </c>
      <c r="Q59" s="17">
        <v>1</v>
      </c>
      <c r="R59" s="7">
        <f t="shared" si="7"/>
        <v>30.566665757410249</v>
      </c>
      <c r="S59" s="18">
        <f t="shared" si="8"/>
        <v>15.283332878705123</v>
      </c>
      <c r="T59" s="19">
        <f t="shared" si="9"/>
        <v>-1.7781907268398871</v>
      </c>
      <c r="U59" s="15">
        <v>32.4663495</v>
      </c>
      <c r="V59" s="16">
        <f t="shared" si="10"/>
        <v>30.801122251209673</v>
      </c>
      <c r="W59" s="19">
        <f t="shared" si="11"/>
        <v>-1.2817316376340462</v>
      </c>
      <c r="X59" s="15">
        <v>82.883385700000005</v>
      </c>
      <c r="Y59" s="16">
        <f t="shared" si="12"/>
        <v>12.887517576396496</v>
      </c>
      <c r="Z59" s="17">
        <v>3</v>
      </c>
      <c r="AA59" s="20">
        <f t="shared" si="13"/>
        <v>38.662552729189485</v>
      </c>
      <c r="AB59" s="18">
        <f t="shared" si="14"/>
        <v>12.887517576396494</v>
      </c>
      <c r="AC59" s="19">
        <f t="shared" si="15"/>
        <v>-1.0459554920875578</v>
      </c>
      <c r="AD59" s="15">
        <v>83.721629500000006</v>
      </c>
      <c r="AE59" s="16">
        <f t="shared" si="16"/>
        <v>12.78453759670313</v>
      </c>
      <c r="AF59" s="17">
        <v>2</v>
      </c>
      <c r="AG59" s="7">
        <f t="shared" si="17"/>
        <v>25.56907519340626</v>
      </c>
      <c r="AH59" s="18">
        <f t="shared" si="18"/>
        <v>8.4173903949158078</v>
      </c>
      <c r="AI59" s="19">
        <f t="shared" si="19"/>
        <v>-0.9805211320409899</v>
      </c>
      <c r="AJ59" s="5">
        <v>0</v>
      </c>
      <c r="AK59" s="15">
        <v>23.7943031</v>
      </c>
      <c r="AL59" s="16">
        <f t="shared" si="20"/>
        <v>42.026866506546263</v>
      </c>
      <c r="AM59" s="17">
        <v>3</v>
      </c>
      <c r="AN59" s="7">
        <f t="shared" si="21"/>
        <v>126.08059951963878</v>
      </c>
      <c r="AO59" s="18">
        <f t="shared" si="22"/>
        <v>0</v>
      </c>
      <c r="AP59" s="19">
        <f t="shared" si="23"/>
        <v>-1.0465207101426044</v>
      </c>
      <c r="AQ59" s="5">
        <v>0</v>
      </c>
      <c r="AR59" s="15">
        <v>56.486391130000001</v>
      </c>
      <c r="AS59" s="21">
        <f t="shared" si="24"/>
        <v>0</v>
      </c>
      <c r="AT59" s="19">
        <f t="shared" si="25"/>
        <v>-1.0252866396461213</v>
      </c>
      <c r="AU59" s="5">
        <v>0</v>
      </c>
      <c r="AV59" s="15">
        <v>66.893589399999996</v>
      </c>
      <c r="AW59" s="16">
        <f t="shared" si="26"/>
        <v>0</v>
      </c>
      <c r="AX59" s="19">
        <f t="shared" si="27"/>
        <v>-0.82680925094591806</v>
      </c>
      <c r="AY59" s="15">
        <v>86.353091300000003</v>
      </c>
      <c r="AZ59" s="16">
        <f t="shared" si="28"/>
        <v>11.58036133907345</v>
      </c>
      <c r="BA59" s="19">
        <f t="shared" si="29"/>
        <v>-1.404221094045871</v>
      </c>
      <c r="BB59" s="15">
        <v>32.466349460000004</v>
      </c>
      <c r="BC59" s="16">
        <f t="shared" si="30"/>
        <v>30.801122289158034</v>
      </c>
      <c r="BD59" s="19">
        <f t="shared" si="31"/>
        <v>-1.8044013694774015</v>
      </c>
      <c r="BE59" s="15">
        <v>70.726942699999995</v>
      </c>
      <c r="BF59" s="21">
        <f t="shared" si="32"/>
        <v>14.138883455512351</v>
      </c>
      <c r="BG59" s="19">
        <f t="shared" si="33"/>
        <v>-1.4239751170686132</v>
      </c>
      <c r="BH59" s="15">
        <v>86.353091300000003</v>
      </c>
      <c r="BI59" s="16">
        <f t="shared" si="34"/>
        <v>11.58036133907345</v>
      </c>
      <c r="BJ59" s="22">
        <f t="shared" si="35"/>
        <v>-1.2547222863610719</v>
      </c>
      <c r="BK59" s="15">
        <v>114.761571</v>
      </c>
      <c r="BL59" s="16">
        <f t="shared" si="36"/>
        <v>8.7137182881541406</v>
      </c>
      <c r="BM59" s="19">
        <f t="shared" si="37"/>
        <v>-0.96587778297490989</v>
      </c>
      <c r="BN59" s="15">
        <v>163.24638999999999</v>
      </c>
      <c r="BO59" s="16">
        <f t="shared" si="38"/>
        <v>6.1257097323867322</v>
      </c>
      <c r="BP59" s="19">
        <f t="shared" si="39"/>
        <v>-0.82416078461450282</v>
      </c>
      <c r="BQ59" s="15">
        <v>32.4663495</v>
      </c>
      <c r="BR59" s="16">
        <f t="shared" si="40"/>
        <v>30.801122251209673</v>
      </c>
      <c r="BS59" s="19">
        <f t="shared" si="41"/>
        <v>-1.0527870916439492</v>
      </c>
      <c r="BT59" s="15">
        <v>85.432690600000001</v>
      </c>
      <c r="BU59" s="16">
        <f t="shared" si="42"/>
        <v>11.915745750842593</v>
      </c>
      <c r="BV59" s="19">
        <f t="shared" si="43"/>
        <v>-1.2107184478878978</v>
      </c>
      <c r="BW59" s="15">
        <v>56.520686400000002</v>
      </c>
      <c r="BX59" s="18">
        <f t="shared" si="44"/>
        <v>8.3395897177961538E-3</v>
      </c>
      <c r="BY59" s="19">
        <f t="shared" si="45"/>
        <v>-6.4756300530126598E-2</v>
      </c>
      <c r="BZ59" s="15">
        <v>2.0414793800000002</v>
      </c>
      <c r="CA59" s="18">
        <f t="shared" si="46"/>
        <v>3.1316176541208371E-4</v>
      </c>
      <c r="CB59" s="19">
        <f t="shared" si="47"/>
        <v>-5.1672510010057258E-2</v>
      </c>
      <c r="CC59" s="7">
        <f t="shared" si="48"/>
        <v>-1.1079312986831849</v>
      </c>
      <c r="CD59" s="61">
        <f t="shared" si="49"/>
        <v>-1.7843579138235433</v>
      </c>
    </row>
    <row r="60" spans="1:82" ht="15.75" customHeight="1" x14ac:dyDescent="0.25">
      <c r="A60" s="5">
        <v>22035000899</v>
      </c>
      <c r="B60" s="5">
        <v>22035</v>
      </c>
      <c r="C60" s="6" t="s">
        <v>62</v>
      </c>
      <c r="D60" s="6" t="s">
        <v>56</v>
      </c>
      <c r="E60" s="5">
        <v>5</v>
      </c>
      <c r="F60" s="15">
        <v>26.238747799999999</v>
      </c>
      <c r="G60" s="16">
        <f t="shared" si="0"/>
        <v>38.111574821417356</v>
      </c>
      <c r="H60" s="17">
        <v>1</v>
      </c>
      <c r="I60" s="7">
        <f t="shared" si="1"/>
        <v>38.111574821417356</v>
      </c>
      <c r="J60" s="18">
        <f t="shared" si="2"/>
        <v>12.703858273805785</v>
      </c>
      <c r="K60" s="19">
        <f t="shared" si="3"/>
        <v>-1.1993572578628571</v>
      </c>
      <c r="L60" s="15">
        <v>48.571891800000003</v>
      </c>
      <c r="M60" s="16">
        <f t="shared" si="4"/>
        <v>20.588038944779168</v>
      </c>
      <c r="N60" s="19">
        <f t="shared" si="5"/>
        <v>-1.5584156083705174</v>
      </c>
      <c r="O60" s="15">
        <v>27.027347899999999</v>
      </c>
      <c r="P60" s="16">
        <f t="shared" si="6"/>
        <v>36.999560730115142</v>
      </c>
      <c r="Q60" s="17">
        <v>1</v>
      </c>
      <c r="R60" s="7">
        <f t="shared" si="7"/>
        <v>36.999560730115142</v>
      </c>
      <c r="S60" s="18">
        <f t="shared" si="8"/>
        <v>18.499780365057571</v>
      </c>
      <c r="T60" s="19">
        <f t="shared" si="9"/>
        <v>-1.5987094177155377</v>
      </c>
      <c r="U60" s="15">
        <v>26.7783202</v>
      </c>
      <c r="V60" s="16">
        <f t="shared" si="10"/>
        <v>37.343641891323713</v>
      </c>
      <c r="W60" s="19">
        <f t="shared" si="11"/>
        <v>-1.0022906973391679</v>
      </c>
      <c r="X60" s="15">
        <v>77.195356399999994</v>
      </c>
      <c r="Y60" s="16">
        <f t="shared" si="12"/>
        <v>13.837115855326243</v>
      </c>
      <c r="Z60" s="17">
        <v>3</v>
      </c>
      <c r="AA60" s="20">
        <f t="shared" si="13"/>
        <v>41.511347565978724</v>
      </c>
      <c r="AB60" s="18">
        <f t="shared" si="14"/>
        <v>13.837115855326241</v>
      </c>
      <c r="AC60" s="19">
        <f t="shared" si="15"/>
        <v>-0.97203120593569003</v>
      </c>
      <c r="AD60" s="15">
        <v>78.033600300000003</v>
      </c>
      <c r="AE60" s="16">
        <f t="shared" si="16"/>
        <v>13.716428767672788</v>
      </c>
      <c r="AF60" s="17">
        <v>2</v>
      </c>
      <c r="AG60" s="7">
        <f t="shared" si="17"/>
        <v>27.432857535345576</v>
      </c>
      <c r="AH60" s="18">
        <f t="shared" si="18"/>
        <v>9.0309512478049783</v>
      </c>
      <c r="AI60" s="19">
        <f t="shared" si="19"/>
        <v>-0.93703745830931906</v>
      </c>
      <c r="AJ60" s="5">
        <v>0</v>
      </c>
      <c r="AK60" s="15">
        <v>32.4663495</v>
      </c>
      <c r="AL60" s="16">
        <f t="shared" si="20"/>
        <v>30.801122251209673</v>
      </c>
      <c r="AM60" s="17">
        <v>3</v>
      </c>
      <c r="AN60" s="7">
        <f t="shared" si="21"/>
        <v>92.403366753629015</v>
      </c>
      <c r="AO60" s="18">
        <f t="shared" si="22"/>
        <v>0</v>
      </c>
      <c r="AP60" s="19">
        <f t="shared" si="23"/>
        <v>-1.0465207101426044</v>
      </c>
      <c r="AQ60" s="5">
        <v>0</v>
      </c>
      <c r="AR60" s="15">
        <v>50.798361870000001</v>
      </c>
      <c r="AS60" s="21">
        <f t="shared" si="24"/>
        <v>0</v>
      </c>
      <c r="AT60" s="19">
        <f t="shared" si="25"/>
        <v>-1.0252866396461213</v>
      </c>
      <c r="AU60" s="5">
        <v>0</v>
      </c>
      <c r="AV60" s="15">
        <v>61.205560200000001</v>
      </c>
      <c r="AW60" s="16">
        <f t="shared" si="26"/>
        <v>0</v>
      </c>
      <c r="AX60" s="19">
        <f t="shared" si="27"/>
        <v>-0.82680925094591806</v>
      </c>
      <c r="AY60" s="15">
        <v>80.665062000000006</v>
      </c>
      <c r="AZ60" s="16">
        <f t="shared" si="28"/>
        <v>12.396940821789736</v>
      </c>
      <c r="BA60" s="19">
        <f t="shared" si="29"/>
        <v>-1.3466221253085664</v>
      </c>
      <c r="BB60" s="15">
        <v>26.7783202</v>
      </c>
      <c r="BC60" s="16">
        <f t="shared" si="30"/>
        <v>37.343641891323713</v>
      </c>
      <c r="BD60" s="19">
        <f t="shared" si="31"/>
        <v>-1.5455573612527231</v>
      </c>
      <c r="BE60" s="15">
        <v>65.038913500000007</v>
      </c>
      <c r="BF60" s="21">
        <f t="shared" si="32"/>
        <v>15.375410599379091</v>
      </c>
      <c r="BG60" s="19">
        <f t="shared" si="33"/>
        <v>-1.3484733978165433</v>
      </c>
      <c r="BH60" s="15">
        <v>80.665062000000006</v>
      </c>
      <c r="BI60" s="16">
        <f t="shared" si="34"/>
        <v>12.396940821789736</v>
      </c>
      <c r="BJ60" s="22">
        <f t="shared" si="35"/>
        <v>-1.1947206429747932</v>
      </c>
      <c r="BK60" s="15">
        <v>109.073542</v>
      </c>
      <c r="BL60" s="16">
        <f t="shared" si="36"/>
        <v>9.168126217080216</v>
      </c>
      <c r="BM60" s="19">
        <f t="shared" si="37"/>
        <v>-0.9244209473302254</v>
      </c>
      <c r="BN60" s="15">
        <v>157.55835999999999</v>
      </c>
      <c r="BO60" s="16">
        <f t="shared" si="38"/>
        <v>6.3468545877222891</v>
      </c>
      <c r="BP60" s="19">
        <f t="shared" si="39"/>
        <v>-0.79717825432044309</v>
      </c>
      <c r="BQ60" s="15">
        <v>26.7783202</v>
      </c>
      <c r="BR60" s="16">
        <f t="shared" si="40"/>
        <v>37.343641891323713</v>
      </c>
      <c r="BS60" s="19">
        <f t="shared" si="41"/>
        <v>-0.75116872329140461</v>
      </c>
      <c r="BT60" s="15">
        <v>79.744661399999998</v>
      </c>
      <c r="BU60" s="16">
        <f t="shared" si="42"/>
        <v>12.765672361360105</v>
      </c>
      <c r="BV60" s="19">
        <f t="shared" si="43"/>
        <v>-1.1730364794896357</v>
      </c>
      <c r="BW60" s="15">
        <v>61.008599799999999</v>
      </c>
      <c r="BX60" s="18">
        <f t="shared" si="44"/>
        <v>9.0017783575469888E-3</v>
      </c>
      <c r="BY60" s="19">
        <f t="shared" si="45"/>
        <v>-6.4519794284856227E-2</v>
      </c>
      <c r="BZ60" s="15">
        <v>5.0467998400000003</v>
      </c>
      <c r="CA60" s="18">
        <f t="shared" si="46"/>
        <v>7.7417619940683491E-4</v>
      </c>
      <c r="CB60" s="19">
        <f t="shared" si="47"/>
        <v>-5.1492777883832337E-2</v>
      </c>
      <c r="CC60" s="7">
        <f t="shared" si="48"/>
        <v>-1.0191394079063556</v>
      </c>
      <c r="CD60" s="61">
        <f t="shared" si="49"/>
        <v>-1.6413558042348906</v>
      </c>
    </row>
    <row r="61" spans="1:82" ht="15.75" customHeight="1" x14ac:dyDescent="0.25">
      <c r="A61" s="5">
        <v>22035000999</v>
      </c>
      <c r="B61" s="5">
        <v>22035</v>
      </c>
      <c r="C61" s="6" t="s">
        <v>63</v>
      </c>
      <c r="D61" s="6" t="s">
        <v>56</v>
      </c>
      <c r="E61" s="5">
        <v>4</v>
      </c>
      <c r="F61" s="15">
        <v>30.713028820000002</v>
      </c>
      <c r="G61" s="16">
        <f t="shared" si="0"/>
        <v>32.559471938137555</v>
      </c>
      <c r="H61" s="17">
        <v>1</v>
      </c>
      <c r="I61" s="7">
        <f t="shared" si="1"/>
        <v>32.559471938137555</v>
      </c>
      <c r="J61" s="18">
        <f t="shared" si="2"/>
        <v>10.853157312712518</v>
      </c>
      <c r="K61" s="19">
        <f t="shared" si="3"/>
        <v>-1.3011569074613585</v>
      </c>
      <c r="L61" s="15">
        <v>53.046172800000001</v>
      </c>
      <c r="M61" s="16">
        <f t="shared" si="4"/>
        <v>18.851501384846372</v>
      </c>
      <c r="N61" s="19">
        <f t="shared" si="5"/>
        <v>-1.6598919059728616</v>
      </c>
      <c r="O61" s="15">
        <v>31.5016289</v>
      </c>
      <c r="P61" s="16">
        <f t="shared" si="6"/>
        <v>31.744390208342526</v>
      </c>
      <c r="Q61" s="17">
        <v>1</v>
      </c>
      <c r="R61" s="7">
        <f t="shared" si="7"/>
        <v>31.744390208342526</v>
      </c>
      <c r="S61" s="18">
        <f t="shared" si="8"/>
        <v>15.872195104171261</v>
      </c>
      <c r="T61" s="19">
        <f t="shared" si="9"/>
        <v>-1.7453315666735896</v>
      </c>
      <c r="U61" s="15">
        <v>31.252601200000001</v>
      </c>
      <c r="V61" s="16">
        <f t="shared" si="10"/>
        <v>31.997336592897746</v>
      </c>
      <c r="W61" s="19">
        <f t="shared" si="11"/>
        <v>-1.2306395081758443</v>
      </c>
      <c r="X61" s="15">
        <v>81.669637399999999</v>
      </c>
      <c r="Y61" s="16">
        <f t="shared" si="12"/>
        <v>13.079047783307534</v>
      </c>
      <c r="Z61" s="17">
        <v>3</v>
      </c>
      <c r="AA61" s="20">
        <f t="shared" si="13"/>
        <v>39.237143349922604</v>
      </c>
      <c r="AB61" s="18">
        <f t="shared" si="14"/>
        <v>13.079047783307534</v>
      </c>
      <c r="AC61" s="19">
        <f t="shared" si="15"/>
        <v>-1.0310452567421695</v>
      </c>
      <c r="AD61" s="15">
        <v>82.507881299999994</v>
      </c>
      <c r="AE61" s="16">
        <f t="shared" si="16"/>
        <v>12.972607018088587</v>
      </c>
      <c r="AF61" s="17">
        <v>2</v>
      </c>
      <c r="AG61" s="7">
        <f t="shared" si="17"/>
        <v>25.945214036177173</v>
      </c>
      <c r="AH61" s="18">
        <f t="shared" si="18"/>
        <v>8.5412160498660139</v>
      </c>
      <c r="AI61" s="19">
        <f t="shared" si="19"/>
        <v>-0.97174548353911616</v>
      </c>
      <c r="AJ61" s="5">
        <v>0</v>
      </c>
      <c r="AK61" s="15">
        <v>26.7783202</v>
      </c>
      <c r="AL61" s="16">
        <f t="shared" si="20"/>
        <v>37.343641891323713</v>
      </c>
      <c r="AM61" s="17">
        <v>3</v>
      </c>
      <c r="AN61" s="7">
        <f t="shared" si="21"/>
        <v>112.03092567397114</v>
      </c>
      <c r="AO61" s="18">
        <f t="shared" si="22"/>
        <v>0</v>
      </c>
      <c r="AP61" s="19">
        <f t="shared" si="23"/>
        <v>-1.0465207101426044</v>
      </c>
      <c r="AQ61" s="5">
        <v>0</v>
      </c>
      <c r="AR61" s="15">
        <v>55.27264289</v>
      </c>
      <c r="AS61" s="21">
        <f t="shared" si="24"/>
        <v>0</v>
      </c>
      <c r="AT61" s="19">
        <f t="shared" si="25"/>
        <v>-1.0252866396461213</v>
      </c>
      <c r="AU61" s="5">
        <v>1</v>
      </c>
      <c r="AV61" s="15">
        <v>65.679841199999998</v>
      </c>
      <c r="AW61" s="16">
        <f t="shared" si="26"/>
        <v>15.225371769017006</v>
      </c>
      <c r="AX61" s="19">
        <f t="shared" si="27"/>
        <v>-0.24404594089206405</v>
      </c>
      <c r="AY61" s="15">
        <v>85.139342999999997</v>
      </c>
      <c r="AZ61" s="16">
        <f t="shared" si="28"/>
        <v>11.745451218715653</v>
      </c>
      <c r="BA61" s="19">
        <f t="shared" si="29"/>
        <v>-1.392576169065971</v>
      </c>
      <c r="BB61" s="15">
        <v>31.252601219999999</v>
      </c>
      <c r="BC61" s="16">
        <f t="shared" si="30"/>
        <v>31.997336572421155</v>
      </c>
      <c r="BD61" s="19">
        <f t="shared" si="31"/>
        <v>-1.7570751223121741</v>
      </c>
      <c r="BE61" s="15">
        <v>69.513194499999997</v>
      </c>
      <c r="BF61" s="21">
        <f t="shared" si="32"/>
        <v>14.385758087984289</v>
      </c>
      <c r="BG61" s="19">
        <f t="shared" si="33"/>
        <v>-1.4089010774215198</v>
      </c>
      <c r="BH61" s="15">
        <v>85.139342999999997</v>
      </c>
      <c r="BI61" s="16">
        <f t="shared" si="34"/>
        <v>11.745451218715653</v>
      </c>
      <c r="BJ61" s="22">
        <f t="shared" si="35"/>
        <v>-1.2425916067461191</v>
      </c>
      <c r="BK61" s="15">
        <v>113.54782299999999</v>
      </c>
      <c r="BL61" s="16">
        <f t="shared" si="36"/>
        <v>8.806861933407566</v>
      </c>
      <c r="BM61" s="19">
        <f t="shared" si="37"/>
        <v>-0.95738004218560635</v>
      </c>
      <c r="BN61" s="15">
        <v>162.03264100000001</v>
      </c>
      <c r="BO61" s="16">
        <f t="shared" si="38"/>
        <v>6.1715960057702199</v>
      </c>
      <c r="BP61" s="19">
        <f t="shared" si="39"/>
        <v>-0.81856206625511441</v>
      </c>
      <c r="BQ61" s="15">
        <v>31.252601200000001</v>
      </c>
      <c r="BR61" s="16">
        <f t="shared" si="40"/>
        <v>31.997336592897746</v>
      </c>
      <c r="BS61" s="19">
        <f t="shared" si="41"/>
        <v>-0.99764010886262122</v>
      </c>
      <c r="BT61" s="15">
        <v>84.218942400000003</v>
      </c>
      <c r="BU61" s="16">
        <f t="shared" si="42"/>
        <v>12.087473328328093</v>
      </c>
      <c r="BV61" s="19">
        <f t="shared" si="43"/>
        <v>-1.2031048103480888</v>
      </c>
      <c r="BW61" s="15">
        <v>57.433888199999998</v>
      </c>
      <c r="BX61" s="18">
        <f t="shared" si="44"/>
        <v>8.4743320365227165E-3</v>
      </c>
      <c r="BY61" s="19">
        <f t="shared" si="45"/>
        <v>-6.4708176177082674E-2</v>
      </c>
      <c r="BZ61" s="15">
        <v>4.0425354999999996</v>
      </c>
      <c r="CA61" s="18">
        <f t="shared" si="46"/>
        <v>6.2012262593659918E-4</v>
      </c>
      <c r="CB61" s="19">
        <f t="shared" si="47"/>
        <v>-5.155283755717581E-2</v>
      </c>
      <c r="CC61" s="7">
        <f t="shared" si="48"/>
        <v>-1.060513470325116</v>
      </c>
      <c r="CD61" s="61">
        <f t="shared" si="49"/>
        <v>-1.7079900222515576</v>
      </c>
    </row>
    <row r="62" spans="1:82" ht="15.75" customHeight="1" x14ac:dyDescent="0.25">
      <c r="A62" s="5">
        <v>22035001099</v>
      </c>
      <c r="B62" s="5">
        <v>22035</v>
      </c>
      <c r="C62" s="6" t="s">
        <v>64</v>
      </c>
      <c r="D62" s="6" t="s">
        <v>56</v>
      </c>
      <c r="E62" s="5">
        <v>17</v>
      </c>
      <c r="F62" s="15">
        <v>30.971101359999999</v>
      </c>
      <c r="G62" s="16">
        <f t="shared" si="0"/>
        <v>32.288164000894284</v>
      </c>
      <c r="H62" s="17">
        <v>1</v>
      </c>
      <c r="I62" s="7">
        <f t="shared" si="1"/>
        <v>32.288164000894284</v>
      </c>
      <c r="J62" s="18">
        <f t="shared" si="2"/>
        <v>10.762721333631429</v>
      </c>
      <c r="K62" s="19">
        <f t="shared" si="3"/>
        <v>-1.3061314285617927</v>
      </c>
      <c r="L62" s="15">
        <v>53.304245299999998</v>
      </c>
      <c r="M62" s="16">
        <f t="shared" si="4"/>
        <v>18.760231842171866</v>
      </c>
      <c r="N62" s="19">
        <f t="shared" si="5"/>
        <v>-1.6652253323773136</v>
      </c>
      <c r="O62" s="15">
        <v>31.759701499999998</v>
      </c>
      <c r="P62" s="16">
        <f t="shared" si="6"/>
        <v>31.4864420246519</v>
      </c>
      <c r="Q62" s="17">
        <v>1</v>
      </c>
      <c r="R62" s="7">
        <f t="shared" si="7"/>
        <v>31.4864420246519</v>
      </c>
      <c r="S62" s="18">
        <f t="shared" si="8"/>
        <v>15.74322101232595</v>
      </c>
      <c r="T62" s="19">
        <f t="shared" si="9"/>
        <v>-1.752528462921932</v>
      </c>
      <c r="U62" s="15">
        <v>31.510673799999999</v>
      </c>
      <c r="V62" s="16">
        <f t="shared" si="10"/>
        <v>31.735278221819556</v>
      </c>
      <c r="W62" s="19">
        <f t="shared" si="11"/>
        <v>-1.2418324188057552</v>
      </c>
      <c r="X62" s="15">
        <v>81.927710000000005</v>
      </c>
      <c r="Y62" s="16">
        <f t="shared" si="12"/>
        <v>13.03784873274256</v>
      </c>
      <c r="Z62" s="17">
        <v>3</v>
      </c>
      <c r="AA62" s="20">
        <f t="shared" si="13"/>
        <v>39.113546198227681</v>
      </c>
      <c r="AB62" s="18">
        <f t="shared" si="14"/>
        <v>13.03784873274256</v>
      </c>
      <c r="AC62" s="19">
        <f t="shared" si="15"/>
        <v>-1.0342525186662148</v>
      </c>
      <c r="AD62" s="15">
        <v>82.765953800000005</v>
      </c>
      <c r="AE62" s="16">
        <f t="shared" si="16"/>
        <v>12.932157135365483</v>
      </c>
      <c r="AF62" s="17">
        <v>2</v>
      </c>
      <c r="AG62" s="7">
        <f t="shared" si="17"/>
        <v>25.864314270730965</v>
      </c>
      <c r="AH62" s="18">
        <f t="shared" si="18"/>
        <v>8.5145836862209876</v>
      </c>
      <c r="AI62" s="19">
        <f t="shared" si="19"/>
        <v>-0.97363294589267135</v>
      </c>
      <c r="AJ62" s="5">
        <v>0</v>
      </c>
      <c r="AK62" s="15">
        <v>31.252601200000001</v>
      </c>
      <c r="AL62" s="16">
        <f t="shared" si="20"/>
        <v>31.997336592897746</v>
      </c>
      <c r="AM62" s="17">
        <v>3</v>
      </c>
      <c r="AN62" s="7">
        <f t="shared" si="21"/>
        <v>95.992009778693244</v>
      </c>
      <c r="AO62" s="18">
        <f t="shared" si="22"/>
        <v>0</v>
      </c>
      <c r="AP62" s="19">
        <f t="shared" si="23"/>
        <v>-1.0465207101426044</v>
      </c>
      <c r="AQ62" s="5">
        <v>0</v>
      </c>
      <c r="AR62" s="15">
        <v>55.530715430000001</v>
      </c>
      <c r="AS62" s="21">
        <f t="shared" si="24"/>
        <v>0</v>
      </c>
      <c r="AT62" s="19">
        <f t="shared" si="25"/>
        <v>-1.0252866396461213</v>
      </c>
      <c r="AU62" s="5">
        <v>0</v>
      </c>
      <c r="AV62" s="15">
        <v>65.937913699999996</v>
      </c>
      <c r="AW62" s="16">
        <f t="shared" si="26"/>
        <v>0</v>
      </c>
      <c r="AX62" s="19">
        <f t="shared" si="27"/>
        <v>-0.82680925094591806</v>
      </c>
      <c r="AY62" s="15">
        <v>85.397415499999994</v>
      </c>
      <c r="AZ62" s="16">
        <f t="shared" si="28"/>
        <v>11.709956257399851</v>
      </c>
      <c r="BA62" s="19">
        <f t="shared" si="29"/>
        <v>-1.3950798728822367</v>
      </c>
      <c r="BB62" s="15">
        <v>31.51067376</v>
      </c>
      <c r="BC62" s="16">
        <f t="shared" si="30"/>
        <v>31.735278262104668</v>
      </c>
      <c r="BD62" s="19">
        <f t="shared" si="31"/>
        <v>-1.7674430275773645</v>
      </c>
      <c r="BE62" s="15">
        <v>69.771266999999995</v>
      </c>
      <c r="BF62" s="21">
        <f t="shared" si="32"/>
        <v>14.332547522750305</v>
      </c>
      <c r="BG62" s="19">
        <f t="shared" si="33"/>
        <v>-1.4121500875038844</v>
      </c>
      <c r="BH62" s="15">
        <v>85.397415499999994</v>
      </c>
      <c r="BI62" s="16">
        <f t="shared" si="34"/>
        <v>11.709956257399851</v>
      </c>
      <c r="BJ62" s="22">
        <f t="shared" si="35"/>
        <v>-1.2451997496837739</v>
      </c>
      <c r="BK62" s="15">
        <v>113.805896</v>
      </c>
      <c r="BL62" s="16">
        <f t="shared" si="36"/>
        <v>8.7868909709212257</v>
      </c>
      <c r="BM62" s="19">
        <f t="shared" si="37"/>
        <v>-0.95920204584522351</v>
      </c>
      <c r="BN62" s="15">
        <v>162.29071400000001</v>
      </c>
      <c r="BO62" s="16">
        <f t="shared" si="38"/>
        <v>6.1617819981986148</v>
      </c>
      <c r="BP62" s="19">
        <f t="shared" si="39"/>
        <v>-0.81975950200918235</v>
      </c>
      <c r="BQ62" s="15">
        <v>31.510673799999999</v>
      </c>
      <c r="BR62" s="16">
        <f t="shared" si="40"/>
        <v>31.735278221819556</v>
      </c>
      <c r="BS62" s="19">
        <f t="shared" si="41"/>
        <v>-1.0097213287359408</v>
      </c>
      <c r="BT62" s="15">
        <v>84.4770149</v>
      </c>
      <c r="BU62" s="16">
        <f t="shared" si="42"/>
        <v>12.050546781335191</v>
      </c>
      <c r="BV62" s="19">
        <f t="shared" si="43"/>
        <v>-1.2047419693211396</v>
      </c>
      <c r="BW62" s="15">
        <v>57.237793400000001</v>
      </c>
      <c r="BX62" s="18">
        <f t="shared" si="44"/>
        <v>8.4453983790964814E-3</v>
      </c>
      <c r="BY62" s="19">
        <f t="shared" si="45"/>
        <v>-6.4718510076320804E-2</v>
      </c>
      <c r="BZ62" s="15">
        <v>17.042307600000001</v>
      </c>
      <c r="CA62" s="18">
        <f t="shared" si="46"/>
        <v>2.6142802063040048E-3</v>
      </c>
      <c r="CB62" s="19">
        <f t="shared" si="47"/>
        <v>-5.0775390788663041E-2</v>
      </c>
      <c r="CC62" s="7">
        <f t="shared" si="48"/>
        <v>-1.0947900627570555</v>
      </c>
      <c r="CD62" s="61">
        <f t="shared" si="49"/>
        <v>-1.763193543478486</v>
      </c>
    </row>
    <row r="63" spans="1:82" ht="15.75" customHeight="1" x14ac:dyDescent="0.25">
      <c r="A63" s="5">
        <v>22035001199</v>
      </c>
      <c r="B63" s="5">
        <v>22035</v>
      </c>
      <c r="C63" s="6" t="s">
        <v>65</v>
      </c>
      <c r="D63" s="6" t="s">
        <v>56</v>
      </c>
      <c r="E63" s="5">
        <v>27</v>
      </c>
      <c r="F63" s="15">
        <v>18.278869270000001</v>
      </c>
      <c r="G63" s="16">
        <f t="shared" si="0"/>
        <v>54.707979209700859</v>
      </c>
      <c r="H63" s="17">
        <v>1</v>
      </c>
      <c r="I63" s="7">
        <f t="shared" si="1"/>
        <v>54.707979209700859</v>
      </c>
      <c r="J63" s="18">
        <f t="shared" si="2"/>
        <v>18.235993069900289</v>
      </c>
      <c r="K63" s="19">
        <f t="shared" si="3"/>
        <v>-0.89505667359049812</v>
      </c>
      <c r="L63" s="15">
        <v>40.6120132</v>
      </c>
      <c r="M63" s="16">
        <f t="shared" si="4"/>
        <v>24.623256056658626</v>
      </c>
      <c r="N63" s="19">
        <f t="shared" si="5"/>
        <v>-1.3226136873622556</v>
      </c>
      <c r="O63" s="15">
        <v>19.0674694</v>
      </c>
      <c r="P63" s="16">
        <f t="shared" si="6"/>
        <v>52.445344425202016</v>
      </c>
      <c r="Q63" s="17">
        <v>1</v>
      </c>
      <c r="R63" s="7">
        <f t="shared" si="7"/>
        <v>52.445344425202016</v>
      </c>
      <c r="S63" s="18">
        <f t="shared" si="8"/>
        <v>26.222672212601012</v>
      </c>
      <c r="T63" s="19">
        <f t="shared" si="9"/>
        <v>-1.1677635543354514</v>
      </c>
      <c r="U63" s="15">
        <v>18.818441700000001</v>
      </c>
      <c r="V63" s="16">
        <f t="shared" si="10"/>
        <v>53.139362756056464</v>
      </c>
      <c r="W63" s="19">
        <f t="shared" si="11"/>
        <v>-0.32763149356497651</v>
      </c>
      <c r="X63" s="15">
        <v>69.235477900000006</v>
      </c>
      <c r="Y63" s="16">
        <f t="shared" si="12"/>
        <v>15.427944204310894</v>
      </c>
      <c r="Z63" s="17">
        <v>3</v>
      </c>
      <c r="AA63" s="20">
        <f t="shared" si="13"/>
        <v>46.283832612932684</v>
      </c>
      <c r="AB63" s="18">
        <f t="shared" si="14"/>
        <v>15.427944204310894</v>
      </c>
      <c r="AC63" s="19">
        <f t="shared" si="15"/>
        <v>-0.84818846875066911</v>
      </c>
      <c r="AD63" s="15">
        <v>70.073721800000001</v>
      </c>
      <c r="AE63" s="16">
        <f t="shared" si="16"/>
        <v>15.274517929201814</v>
      </c>
      <c r="AF63" s="17">
        <v>2</v>
      </c>
      <c r="AG63" s="7">
        <f t="shared" si="17"/>
        <v>30.549035858403627</v>
      </c>
      <c r="AH63" s="18">
        <f t="shared" si="18"/>
        <v>10.056803347927781</v>
      </c>
      <c r="AI63" s="19">
        <f t="shared" si="19"/>
        <v>-0.86433428989719274</v>
      </c>
      <c r="AJ63" s="5">
        <v>1</v>
      </c>
      <c r="AK63" s="15">
        <v>31.510673799999999</v>
      </c>
      <c r="AL63" s="16">
        <f t="shared" si="20"/>
        <v>31.735278221819556</v>
      </c>
      <c r="AM63" s="17">
        <v>3</v>
      </c>
      <c r="AN63" s="7">
        <f t="shared" si="21"/>
        <v>95.205834665458667</v>
      </c>
      <c r="AO63" s="18">
        <f t="shared" si="22"/>
        <v>31.735278221819552</v>
      </c>
      <c r="AP63" s="19">
        <f t="shared" si="23"/>
        <v>-2.2670544492614169E-2</v>
      </c>
      <c r="AQ63" s="5">
        <v>0</v>
      </c>
      <c r="AR63" s="15">
        <v>42.838483349999997</v>
      </c>
      <c r="AS63" s="21">
        <f t="shared" si="24"/>
        <v>0</v>
      </c>
      <c r="AT63" s="19">
        <f t="shared" si="25"/>
        <v>-1.0252866396461213</v>
      </c>
      <c r="AU63" s="5">
        <v>0</v>
      </c>
      <c r="AV63" s="15">
        <v>53.245681599999998</v>
      </c>
      <c r="AW63" s="16">
        <f t="shared" si="26"/>
        <v>0</v>
      </c>
      <c r="AX63" s="19">
        <f t="shared" si="27"/>
        <v>-0.82680925094591806</v>
      </c>
      <c r="AY63" s="15">
        <v>72.705183500000004</v>
      </c>
      <c r="AZ63" s="16">
        <f t="shared" si="28"/>
        <v>13.754177513354326</v>
      </c>
      <c r="BA63" s="19">
        <f t="shared" si="29"/>
        <v>-1.2508868840721501</v>
      </c>
      <c r="BB63" s="15">
        <v>18.818441669999999</v>
      </c>
      <c r="BC63" s="16">
        <f t="shared" si="30"/>
        <v>53.139362840770232</v>
      </c>
      <c r="BD63" s="19">
        <f t="shared" si="31"/>
        <v>-0.92062568783444931</v>
      </c>
      <c r="BE63" s="15">
        <v>57.079034900000003</v>
      </c>
      <c r="BF63" s="21">
        <f t="shared" si="32"/>
        <v>17.519567416512153</v>
      </c>
      <c r="BG63" s="19">
        <f t="shared" si="33"/>
        <v>-1.2175522717882428</v>
      </c>
      <c r="BH63" s="15">
        <v>72.705183500000004</v>
      </c>
      <c r="BI63" s="16">
        <f t="shared" si="34"/>
        <v>13.754177513354326</v>
      </c>
      <c r="BJ63" s="22">
        <f t="shared" si="35"/>
        <v>-1.0949919164004498</v>
      </c>
      <c r="BK63" s="15">
        <v>101.113664</v>
      </c>
      <c r="BL63" s="16">
        <f t="shared" si="36"/>
        <v>9.8898601874421246</v>
      </c>
      <c r="BM63" s="19">
        <f t="shared" si="37"/>
        <v>-0.85857525080113417</v>
      </c>
      <c r="BN63" s="15">
        <v>149.59848199999999</v>
      </c>
      <c r="BO63" s="16">
        <f t="shared" si="38"/>
        <v>6.6845598072311994</v>
      </c>
      <c r="BP63" s="19">
        <f t="shared" si="39"/>
        <v>-0.75597385324118282</v>
      </c>
      <c r="BQ63" s="15">
        <v>18.818441700000001</v>
      </c>
      <c r="BR63" s="16">
        <f t="shared" si="40"/>
        <v>53.139362756056464</v>
      </c>
      <c r="BS63" s="19">
        <f t="shared" si="41"/>
        <v>-2.2966162773008943E-2</v>
      </c>
      <c r="BT63" s="15">
        <v>71.784782899999996</v>
      </c>
      <c r="BU63" s="16">
        <f t="shared" si="42"/>
        <v>14.181198004291797</v>
      </c>
      <c r="BV63" s="19">
        <f t="shared" si="43"/>
        <v>-1.1102783638078551</v>
      </c>
      <c r="BW63" s="15">
        <v>68.301676599999993</v>
      </c>
      <c r="BX63" s="18">
        <f t="shared" si="44"/>
        <v>1.0077866992811291E-2</v>
      </c>
      <c r="BY63" s="19">
        <f t="shared" si="45"/>
        <v>-6.4135460173053493E-2</v>
      </c>
      <c r="BZ63" s="15">
        <v>27.056157500000001</v>
      </c>
      <c r="CA63" s="18">
        <f t="shared" si="46"/>
        <v>4.1503990346291857E-3</v>
      </c>
      <c r="CB63" s="19">
        <f t="shared" si="47"/>
        <v>-5.017651604030287E-2</v>
      </c>
      <c r="CC63" s="7">
        <f t="shared" si="48"/>
        <v>-0.77086931418513316</v>
      </c>
      <c r="CD63" s="61">
        <f t="shared" si="49"/>
        <v>-1.2415090745471382</v>
      </c>
    </row>
    <row r="64" spans="1:82" ht="15.75" customHeight="1" x14ac:dyDescent="0.25">
      <c r="A64" s="5">
        <v>22035001299</v>
      </c>
      <c r="B64" s="5">
        <v>22035</v>
      </c>
      <c r="C64" s="6" t="s">
        <v>1563</v>
      </c>
      <c r="D64" s="6" t="s">
        <v>56</v>
      </c>
      <c r="E64" s="5">
        <v>10</v>
      </c>
      <c r="F64" s="15">
        <v>19.26817183</v>
      </c>
      <c r="G64" s="16">
        <f t="shared" si="0"/>
        <v>51.899059694030143</v>
      </c>
      <c r="H64" s="17">
        <v>1</v>
      </c>
      <c r="I64" s="7">
        <f t="shared" si="1"/>
        <v>51.899059694030143</v>
      </c>
      <c r="J64" s="18">
        <f t="shared" si="2"/>
        <v>17.299686564676716</v>
      </c>
      <c r="K64" s="19">
        <f t="shared" si="3"/>
        <v>-0.94655914543892206</v>
      </c>
      <c r="L64" s="15">
        <v>41.557531400000002</v>
      </c>
      <c r="M64" s="16">
        <f t="shared" si="4"/>
        <v>24.063026996834562</v>
      </c>
      <c r="N64" s="19">
        <f t="shared" si="5"/>
        <v>-1.3553512290727778</v>
      </c>
      <c r="O64" s="15">
        <v>32.610296099999999</v>
      </c>
      <c r="P64" s="16">
        <f t="shared" si="6"/>
        <v>30.665161608268868</v>
      </c>
      <c r="Q64" s="17">
        <v>1</v>
      </c>
      <c r="R64" s="7">
        <f t="shared" si="7"/>
        <v>30.665161608268868</v>
      </c>
      <c r="S64" s="18">
        <f t="shared" si="8"/>
        <v>15.332580804134434</v>
      </c>
      <c r="T64" s="19">
        <f t="shared" si="9"/>
        <v>-1.7754426384084063</v>
      </c>
      <c r="U64" s="15">
        <v>43.439147300000002</v>
      </c>
      <c r="V64" s="16">
        <f t="shared" si="10"/>
        <v>23.020709709004809</v>
      </c>
      <c r="W64" s="19">
        <f t="shared" si="11"/>
        <v>-1.6140448619376258</v>
      </c>
      <c r="X64" s="15">
        <v>70.180995999999993</v>
      </c>
      <c r="Y64" s="16">
        <f t="shared" si="12"/>
        <v>15.220090207896169</v>
      </c>
      <c r="Z64" s="17">
        <v>3</v>
      </c>
      <c r="AA64" s="20">
        <f t="shared" si="13"/>
        <v>45.660270623688504</v>
      </c>
      <c r="AB64" s="18">
        <f t="shared" si="14"/>
        <v>15.220090207896167</v>
      </c>
      <c r="AC64" s="19">
        <f t="shared" si="15"/>
        <v>-0.86436947776227913</v>
      </c>
      <c r="AD64" s="15">
        <v>71.019239900000002</v>
      </c>
      <c r="AE64" s="16">
        <f t="shared" si="16"/>
        <v>15.071159892827858</v>
      </c>
      <c r="AF64" s="17">
        <v>2</v>
      </c>
      <c r="AG64" s="7">
        <f t="shared" si="17"/>
        <v>30.142319785655715</v>
      </c>
      <c r="AH64" s="18">
        <f t="shared" si="18"/>
        <v>9.9229116080697448</v>
      </c>
      <c r="AI64" s="19">
        <f t="shared" si="19"/>
        <v>-0.87382333194402018</v>
      </c>
      <c r="AJ64" s="5">
        <v>0</v>
      </c>
      <c r="AK64" s="15">
        <v>18.818441700000001</v>
      </c>
      <c r="AL64" s="16">
        <f t="shared" si="20"/>
        <v>53.139362756056464</v>
      </c>
      <c r="AM64" s="17">
        <v>3</v>
      </c>
      <c r="AN64" s="7">
        <f t="shared" si="21"/>
        <v>159.41808826816938</v>
      </c>
      <c r="AO64" s="18">
        <f t="shared" si="22"/>
        <v>0</v>
      </c>
      <c r="AP64" s="19">
        <f t="shared" si="23"/>
        <v>-1.0465207101426044</v>
      </c>
      <c r="AQ64" s="5">
        <v>0</v>
      </c>
      <c r="AR64" s="15">
        <v>43.78400147</v>
      </c>
      <c r="AS64" s="21">
        <f t="shared" si="24"/>
        <v>0</v>
      </c>
      <c r="AT64" s="19">
        <f t="shared" si="25"/>
        <v>-1.0252866396461213</v>
      </c>
      <c r="AU64" s="5">
        <v>0</v>
      </c>
      <c r="AV64" s="15">
        <v>50.151485899999997</v>
      </c>
      <c r="AW64" s="16">
        <f t="shared" si="26"/>
        <v>0</v>
      </c>
      <c r="AX64" s="19">
        <f t="shared" si="27"/>
        <v>-0.82680925094591806</v>
      </c>
      <c r="AY64" s="15">
        <v>73.650701600000005</v>
      </c>
      <c r="AZ64" s="16">
        <f t="shared" si="28"/>
        <v>13.577603176559556</v>
      </c>
      <c r="BA64" s="19">
        <f t="shared" si="29"/>
        <v>-1.2633418868246329</v>
      </c>
      <c r="BB64" s="15">
        <v>43.439147319999996</v>
      </c>
      <c r="BC64" s="16">
        <f t="shared" si="30"/>
        <v>23.020709698405749</v>
      </c>
      <c r="BD64" s="19">
        <f t="shared" si="31"/>
        <v>-2.1122205741711766</v>
      </c>
      <c r="BE64" s="15">
        <v>50.151485899999997</v>
      </c>
      <c r="BF64" s="21">
        <f t="shared" si="32"/>
        <v>19.93958866929604</v>
      </c>
      <c r="BG64" s="19">
        <f t="shared" si="33"/>
        <v>-1.0697870034574875</v>
      </c>
      <c r="BH64" s="15">
        <v>73.650701600000005</v>
      </c>
      <c r="BI64" s="16">
        <f t="shared" si="34"/>
        <v>13.577603176559556</v>
      </c>
      <c r="BJ64" s="22">
        <f t="shared" si="35"/>
        <v>-1.1079664652493701</v>
      </c>
      <c r="BK64" s="15">
        <v>102.05918200000001</v>
      </c>
      <c r="BL64" s="16">
        <f t="shared" si="36"/>
        <v>9.7982364781250144</v>
      </c>
      <c r="BM64" s="19">
        <f t="shared" si="37"/>
        <v>-0.86693432382015656</v>
      </c>
      <c r="BN64" s="15">
        <v>150.54400000000001</v>
      </c>
      <c r="BO64" s="16">
        <f t="shared" si="38"/>
        <v>6.6425762567754276</v>
      </c>
      <c r="BP64" s="19">
        <f t="shared" si="39"/>
        <v>-0.76109638896694576</v>
      </c>
      <c r="BQ64" s="15">
        <v>43.439147300000002</v>
      </c>
      <c r="BR64" s="16">
        <f t="shared" si="40"/>
        <v>23.020709709004809</v>
      </c>
      <c r="BS64" s="19">
        <f t="shared" si="41"/>
        <v>-1.4114738767322397</v>
      </c>
      <c r="BT64" s="15">
        <v>72.730300999999997</v>
      </c>
      <c r="BU64" s="16">
        <f t="shared" si="42"/>
        <v>13.996837714173628</v>
      </c>
      <c r="BV64" s="19">
        <f t="shared" si="43"/>
        <v>-1.1184520796795081</v>
      </c>
      <c r="BW64" s="15">
        <v>67.6508501</v>
      </c>
      <c r="BX64" s="18">
        <f t="shared" si="44"/>
        <v>9.9818379752396082E-3</v>
      </c>
      <c r="BY64" s="19">
        <f t="shared" si="45"/>
        <v>-6.4169757744801978E-2</v>
      </c>
      <c r="BZ64" s="15">
        <v>10.056139</v>
      </c>
      <c r="CA64" s="18">
        <f t="shared" si="46"/>
        <v>1.5426059519980584E-3</v>
      </c>
      <c r="CB64" s="19">
        <f t="shared" si="47"/>
        <v>-5.1193196128677836E-2</v>
      </c>
      <c r="CC64" s="7">
        <f t="shared" si="48"/>
        <v>-1.0607812020038776</v>
      </c>
      <c r="CD64" s="61">
        <f t="shared" si="49"/>
        <v>-1.7084212124709759</v>
      </c>
    </row>
    <row r="65" spans="1:82" ht="15.75" customHeight="1" x14ac:dyDescent="0.25">
      <c r="A65" s="5">
        <v>22036000101</v>
      </c>
      <c r="B65" s="5">
        <v>22036</v>
      </c>
      <c r="C65" s="6" t="s">
        <v>66</v>
      </c>
      <c r="D65" s="6" t="s">
        <v>66</v>
      </c>
      <c r="E65" s="5">
        <v>95</v>
      </c>
      <c r="F65" s="15">
        <v>10.024487150000001</v>
      </c>
      <c r="G65" s="16">
        <f t="shared" si="0"/>
        <v>99.755726655802036</v>
      </c>
      <c r="H65" s="17">
        <v>1</v>
      </c>
      <c r="I65" s="7">
        <f t="shared" si="1"/>
        <v>99.755726655802036</v>
      </c>
      <c r="J65" s="18">
        <f t="shared" si="2"/>
        <v>33.251908885267341</v>
      </c>
      <c r="K65" s="19">
        <f t="shared" si="3"/>
        <v>-6.9091268838149408E-2</v>
      </c>
      <c r="L65" s="15">
        <v>29.821076099999999</v>
      </c>
      <c r="M65" s="16">
        <f t="shared" si="4"/>
        <v>33.533330475622911</v>
      </c>
      <c r="N65" s="19">
        <f t="shared" si="5"/>
        <v>-0.80194463633818969</v>
      </c>
      <c r="O65" s="15">
        <v>29.821076099999999</v>
      </c>
      <c r="P65" s="16">
        <f t="shared" si="6"/>
        <v>33.533330475622911</v>
      </c>
      <c r="Q65" s="17">
        <v>2</v>
      </c>
      <c r="R65" s="7">
        <f t="shared" si="7"/>
        <v>67.066660951245822</v>
      </c>
      <c r="S65" s="18">
        <f t="shared" si="8"/>
        <v>33.533330475622911</v>
      </c>
      <c r="T65" s="19">
        <f t="shared" si="9"/>
        <v>-0.75982077859440966</v>
      </c>
      <c r="U65" s="15">
        <v>22.6597762</v>
      </c>
      <c r="V65" s="16">
        <f t="shared" si="10"/>
        <v>44.131062512435584</v>
      </c>
      <c r="W65" s="19">
        <f t="shared" si="11"/>
        <v>-0.71238966457630903</v>
      </c>
      <c r="X65" s="15">
        <v>25.036173999999999</v>
      </c>
      <c r="Y65" s="16">
        <f t="shared" si="12"/>
        <v>42.664709471982427</v>
      </c>
      <c r="Z65" s="17">
        <v>3</v>
      </c>
      <c r="AA65" s="20">
        <f t="shared" si="13"/>
        <v>127.99412841594727</v>
      </c>
      <c r="AB65" s="18">
        <f t="shared" si="14"/>
        <v>42.664709471982427</v>
      </c>
      <c r="AC65" s="19">
        <f t="shared" si="15"/>
        <v>1.2721380674009006</v>
      </c>
      <c r="AD65" s="15">
        <v>25.068956100000001</v>
      </c>
      <c r="AE65" s="16">
        <f t="shared" si="16"/>
        <v>42.695927015485097</v>
      </c>
      <c r="AF65" s="17">
        <v>3</v>
      </c>
      <c r="AG65" s="7">
        <f t="shared" si="17"/>
        <v>128.08778104645529</v>
      </c>
      <c r="AH65" s="18">
        <f t="shared" si="18"/>
        <v>42.166752208720808</v>
      </c>
      <c r="AI65" s="19">
        <f t="shared" si="19"/>
        <v>1.4113300280405892</v>
      </c>
      <c r="AJ65" s="5">
        <v>5</v>
      </c>
      <c r="AK65" s="15">
        <v>19.265974400000001</v>
      </c>
      <c r="AL65" s="16">
        <f t="shared" si="20"/>
        <v>51.904979174061395</v>
      </c>
      <c r="AM65" s="17">
        <v>1</v>
      </c>
      <c r="AN65" s="7">
        <f t="shared" si="21"/>
        <v>51.904979174061395</v>
      </c>
      <c r="AO65" s="18">
        <f t="shared" si="22"/>
        <v>17.301659724687131</v>
      </c>
      <c r="AP65" s="19">
        <f t="shared" si="23"/>
        <v>-0.48833095515374686</v>
      </c>
      <c r="AQ65" s="5">
        <v>2</v>
      </c>
      <c r="AR65" s="15">
        <v>24.783447020000001</v>
      </c>
      <c r="AS65" s="21">
        <f t="shared" si="24"/>
        <v>40.349512285075186</v>
      </c>
      <c r="AT65" s="19">
        <f t="shared" si="25"/>
        <v>0.38794645296077451</v>
      </c>
      <c r="AU65" s="5">
        <v>0</v>
      </c>
      <c r="AV65" s="15">
        <v>24.783446999999999</v>
      </c>
      <c r="AW65" s="16">
        <f t="shared" si="26"/>
        <v>0</v>
      </c>
      <c r="AX65" s="19">
        <f t="shared" si="27"/>
        <v>-0.82680925094591806</v>
      </c>
      <c r="AY65" s="15">
        <v>24.783446999999999</v>
      </c>
      <c r="AZ65" s="16">
        <f t="shared" si="28"/>
        <v>40.349512317636851</v>
      </c>
      <c r="BA65" s="19">
        <f t="shared" si="29"/>
        <v>0.62506504758109149</v>
      </c>
      <c r="BB65" s="15">
        <v>10</v>
      </c>
      <c r="BC65" s="16">
        <f t="shared" si="30"/>
        <v>100</v>
      </c>
      <c r="BD65" s="19">
        <f t="shared" si="31"/>
        <v>0.93333821106502679</v>
      </c>
      <c r="BE65" s="15">
        <v>24.783446999999999</v>
      </c>
      <c r="BF65" s="21">
        <f t="shared" si="32"/>
        <v>40.349512317636851</v>
      </c>
      <c r="BG65" s="19">
        <f t="shared" si="33"/>
        <v>0.1764325663243784</v>
      </c>
      <c r="BH65" s="15">
        <v>24.783446999999999</v>
      </c>
      <c r="BI65" s="16">
        <f t="shared" si="34"/>
        <v>40.349512317636851</v>
      </c>
      <c r="BJ65" s="22">
        <f t="shared" si="35"/>
        <v>0.85921318970515892</v>
      </c>
      <c r="BK65" s="15">
        <v>24.783446999999999</v>
      </c>
      <c r="BL65" s="16">
        <f t="shared" si="36"/>
        <v>40.349512317636851</v>
      </c>
      <c r="BM65" s="19">
        <f t="shared" si="37"/>
        <v>1.920339270211056</v>
      </c>
      <c r="BN65" s="15">
        <v>73.543749899999995</v>
      </c>
      <c r="BO65" s="16">
        <f t="shared" si="38"/>
        <v>13.597348535527967</v>
      </c>
      <c r="BP65" s="19">
        <f t="shared" si="39"/>
        <v>8.7475708335444241E-2</v>
      </c>
      <c r="BQ65" s="15">
        <v>19.265974400000001</v>
      </c>
      <c r="BR65" s="16">
        <f t="shared" si="40"/>
        <v>51.904979174061395</v>
      </c>
      <c r="BS65" s="19">
        <f t="shared" si="41"/>
        <v>-7.9872795447027536E-2</v>
      </c>
      <c r="BT65" s="15">
        <v>17.178753499999999</v>
      </c>
      <c r="BU65" s="16">
        <f t="shared" si="42"/>
        <v>59.25891072364476</v>
      </c>
      <c r="BV65" s="19">
        <f t="shared" si="43"/>
        <v>0.88826706957059409</v>
      </c>
      <c r="BW65" s="15">
        <v>343.45342799999997</v>
      </c>
      <c r="BX65" s="18">
        <f t="shared" si="44"/>
        <v>5.0676325061237072E-2</v>
      </c>
      <c r="BY65" s="19">
        <f t="shared" si="45"/>
        <v>-4.9635379221584258E-2</v>
      </c>
      <c r="BZ65" s="15">
        <v>95.296828199999993</v>
      </c>
      <c r="CA65" s="18">
        <f t="shared" si="46"/>
        <v>1.4618478760869993E-2</v>
      </c>
      <c r="CB65" s="19">
        <f t="shared" si="47"/>
        <v>-4.6095406886330868E-2</v>
      </c>
      <c r="CC65" s="7">
        <f t="shared" si="48"/>
        <v>0.24881870922070254</v>
      </c>
      <c r="CD65" s="61">
        <f t="shared" si="49"/>
        <v>0.40073029206143712</v>
      </c>
    </row>
    <row r="66" spans="1:82" ht="15.75" customHeight="1" x14ac:dyDescent="0.25">
      <c r="A66" s="5">
        <v>22037000101</v>
      </c>
      <c r="B66" s="5">
        <v>22037</v>
      </c>
      <c r="C66" s="6" t="s">
        <v>67</v>
      </c>
      <c r="D66" s="6" t="s">
        <v>67</v>
      </c>
      <c r="E66" s="5">
        <v>120</v>
      </c>
      <c r="F66" s="15">
        <v>10.163732189999999</v>
      </c>
      <c r="G66" s="16">
        <f t="shared" si="0"/>
        <v>98.389054464057068</v>
      </c>
      <c r="H66" s="17">
        <v>1</v>
      </c>
      <c r="I66" s="7">
        <f t="shared" si="1"/>
        <v>98.389054464057068</v>
      </c>
      <c r="J66" s="18">
        <f t="shared" si="2"/>
        <v>32.79635148801902</v>
      </c>
      <c r="K66" s="19">
        <f t="shared" si="3"/>
        <v>-9.4149657193061578E-2</v>
      </c>
      <c r="L66" s="15">
        <v>30.4830699</v>
      </c>
      <c r="M66" s="16">
        <f t="shared" si="4"/>
        <v>32.805094870054411</v>
      </c>
      <c r="N66" s="19">
        <f t="shared" si="5"/>
        <v>-0.84449980746742948</v>
      </c>
      <c r="O66" s="15">
        <v>30.4830699</v>
      </c>
      <c r="P66" s="16">
        <f t="shared" si="6"/>
        <v>32.805094870054411</v>
      </c>
      <c r="Q66" s="17">
        <v>2</v>
      </c>
      <c r="R66" s="7">
        <f t="shared" si="7"/>
        <v>65.610189740108822</v>
      </c>
      <c r="S66" s="18">
        <f t="shared" si="8"/>
        <v>32.805094870054411</v>
      </c>
      <c r="T66" s="19">
        <f t="shared" si="9"/>
        <v>-0.80045712673719283</v>
      </c>
      <c r="U66" s="15">
        <v>25.407570499999999</v>
      </c>
      <c r="V66" s="16">
        <f t="shared" si="10"/>
        <v>39.358347938068306</v>
      </c>
      <c r="W66" s="19">
        <f t="shared" si="11"/>
        <v>-0.91623954532301999</v>
      </c>
      <c r="X66" s="15">
        <v>25.599906600000001</v>
      </c>
      <c r="Y66" s="16">
        <f t="shared" si="12"/>
        <v>41.725194809890439</v>
      </c>
      <c r="Z66" s="17">
        <v>3</v>
      </c>
      <c r="AA66" s="20">
        <f t="shared" si="13"/>
        <v>125.17558442967132</v>
      </c>
      <c r="AB66" s="18">
        <f t="shared" si="14"/>
        <v>41.725194809890439</v>
      </c>
      <c r="AC66" s="19">
        <f t="shared" si="15"/>
        <v>1.1989987702207912</v>
      </c>
      <c r="AD66" s="15">
        <v>25.6338939</v>
      </c>
      <c r="AE66" s="16">
        <f t="shared" si="16"/>
        <v>41.754964118034366</v>
      </c>
      <c r="AF66" s="17">
        <v>3</v>
      </c>
      <c r="AG66" s="7">
        <f t="shared" si="17"/>
        <v>125.2648923541031</v>
      </c>
      <c r="AH66" s="18">
        <f t="shared" si="18"/>
        <v>41.237451638200007</v>
      </c>
      <c r="AI66" s="19">
        <f t="shared" si="19"/>
        <v>1.3454695634804728</v>
      </c>
      <c r="AJ66" s="5">
        <v>6</v>
      </c>
      <c r="AK66" s="15">
        <v>16.347466600000001</v>
      </c>
      <c r="AL66" s="16">
        <f t="shared" si="20"/>
        <v>61.171557922008539</v>
      </c>
      <c r="AM66" s="17">
        <v>1</v>
      </c>
      <c r="AN66" s="7">
        <f t="shared" si="21"/>
        <v>61.171557922008539</v>
      </c>
      <c r="AO66" s="18">
        <f t="shared" si="22"/>
        <v>20.390519307336181</v>
      </c>
      <c r="AP66" s="19">
        <f t="shared" si="23"/>
        <v>-0.38867752299349573</v>
      </c>
      <c r="AQ66" s="5">
        <v>1</v>
      </c>
      <c r="AR66" s="15">
        <v>25.40757048</v>
      </c>
      <c r="AS66" s="21">
        <f t="shared" si="24"/>
        <v>39.358347969049895</v>
      </c>
      <c r="AT66" s="19">
        <f t="shared" si="25"/>
        <v>0.35323113343667362</v>
      </c>
      <c r="AU66" s="5">
        <v>1</v>
      </c>
      <c r="AV66" s="15">
        <v>25.407570499999999</v>
      </c>
      <c r="AW66" s="16">
        <f t="shared" si="26"/>
        <v>39.358347938068306</v>
      </c>
      <c r="AX66" s="19">
        <f t="shared" si="27"/>
        <v>0.67966306845681657</v>
      </c>
      <c r="AY66" s="15">
        <v>25.407570499999999</v>
      </c>
      <c r="AZ66" s="16">
        <f t="shared" si="28"/>
        <v>39.358347938068306</v>
      </c>
      <c r="BA66" s="19">
        <f t="shared" si="29"/>
        <v>0.55515140497719795</v>
      </c>
      <c r="BB66" s="15">
        <v>10</v>
      </c>
      <c r="BC66" s="16">
        <f t="shared" si="30"/>
        <v>100</v>
      </c>
      <c r="BD66" s="19">
        <f t="shared" si="31"/>
        <v>0.93333821106502679</v>
      </c>
      <c r="BE66" s="15">
        <v>25.407570499999999</v>
      </c>
      <c r="BF66" s="21">
        <f t="shared" si="32"/>
        <v>39.358347938068306</v>
      </c>
      <c r="BG66" s="19">
        <f t="shared" si="33"/>
        <v>0.115912572816738</v>
      </c>
      <c r="BH66" s="15">
        <v>25.407570499999999</v>
      </c>
      <c r="BI66" s="16">
        <f t="shared" si="34"/>
        <v>39.358347938068306</v>
      </c>
      <c r="BJ66" s="22">
        <f t="shared" si="35"/>
        <v>0.7863831800137242</v>
      </c>
      <c r="BK66" s="15">
        <v>25.407570499999999</v>
      </c>
      <c r="BL66" s="16">
        <f t="shared" si="36"/>
        <v>39.358347938068306</v>
      </c>
      <c r="BM66" s="19">
        <f t="shared" si="37"/>
        <v>1.829912725767278</v>
      </c>
      <c r="BN66" s="15">
        <v>71.136630999999994</v>
      </c>
      <c r="BO66" s="16">
        <f t="shared" si="38"/>
        <v>14.057455152746833</v>
      </c>
      <c r="BP66" s="19">
        <f t="shared" si="39"/>
        <v>0.1436146617773752</v>
      </c>
      <c r="BQ66" s="15">
        <v>18.165287899999999</v>
      </c>
      <c r="BR66" s="16">
        <f t="shared" si="40"/>
        <v>55.050049605874953</v>
      </c>
      <c r="BS66" s="19">
        <f t="shared" si="41"/>
        <v>6.5118899523398763E-2</v>
      </c>
      <c r="BT66" s="15">
        <v>12.796667100000001</v>
      </c>
      <c r="BU66" s="16">
        <f t="shared" si="42"/>
        <v>79.551512284007131</v>
      </c>
      <c r="BV66" s="19">
        <f t="shared" si="43"/>
        <v>1.7879508319727415</v>
      </c>
      <c r="BW66" s="15">
        <v>348.74826899999999</v>
      </c>
      <c r="BX66" s="18">
        <f t="shared" si="44"/>
        <v>5.1457575332128434E-2</v>
      </c>
      <c r="BY66" s="19">
        <f t="shared" si="45"/>
        <v>-4.9356349112800589E-2</v>
      </c>
      <c r="BZ66" s="15">
        <v>120.143563</v>
      </c>
      <c r="CA66" s="18">
        <f t="shared" si="46"/>
        <v>1.8429953621171474E-2</v>
      </c>
      <c r="CB66" s="19">
        <f t="shared" si="47"/>
        <v>-4.4609456707377038E-2</v>
      </c>
      <c r="CC66" s="7">
        <f t="shared" si="48"/>
        <v>0.35035555568283461</v>
      </c>
      <c r="CD66" s="61">
        <f t="shared" si="49"/>
        <v>0.56425855030698713</v>
      </c>
    </row>
    <row r="67" spans="1:82" ht="15.75" customHeight="1" x14ac:dyDescent="0.25">
      <c r="A67" s="5">
        <v>22037000201</v>
      </c>
      <c r="B67" s="5">
        <v>22037</v>
      </c>
      <c r="C67" s="6" t="s">
        <v>68</v>
      </c>
      <c r="D67" s="6" t="s">
        <v>67</v>
      </c>
      <c r="E67" s="5">
        <v>5</v>
      </c>
      <c r="F67" s="15">
        <v>23.093370929999999</v>
      </c>
      <c r="G67" s="16">
        <f t="shared" si="0"/>
        <v>43.302469917933287</v>
      </c>
      <c r="H67" s="17">
        <v>1</v>
      </c>
      <c r="I67" s="7">
        <f t="shared" si="1"/>
        <v>43.302469917933287</v>
      </c>
      <c r="J67" s="18">
        <f t="shared" si="2"/>
        <v>14.434156639311094</v>
      </c>
      <c r="K67" s="19">
        <f t="shared" si="3"/>
        <v>-1.1041804729514544</v>
      </c>
      <c r="L67" s="15">
        <v>42.455106600000001</v>
      </c>
      <c r="M67" s="16">
        <f t="shared" si="4"/>
        <v>23.554292524141253</v>
      </c>
      <c r="N67" s="19">
        <f t="shared" si="5"/>
        <v>-1.3850796334233269</v>
      </c>
      <c r="O67" s="15">
        <v>42.455106600000001</v>
      </c>
      <c r="P67" s="16">
        <f t="shared" si="6"/>
        <v>23.554292524141253</v>
      </c>
      <c r="Q67" s="17">
        <v>2</v>
      </c>
      <c r="R67" s="7">
        <f t="shared" si="7"/>
        <v>47.108585048282507</v>
      </c>
      <c r="S67" s="18">
        <f t="shared" si="8"/>
        <v>23.55429252414125</v>
      </c>
      <c r="T67" s="19">
        <f t="shared" si="9"/>
        <v>-1.3166620772423798</v>
      </c>
      <c r="U67" s="15">
        <v>38.6646736</v>
      </c>
      <c r="V67" s="16">
        <f t="shared" si="10"/>
        <v>25.863402090118768</v>
      </c>
      <c r="W67" s="19">
        <f t="shared" si="11"/>
        <v>-1.4926291573401038</v>
      </c>
      <c r="X67" s="15">
        <v>38.857009699999999</v>
      </c>
      <c r="Y67" s="16">
        <f t="shared" si="12"/>
        <v>27.489534018362718</v>
      </c>
      <c r="Z67" s="17">
        <v>3</v>
      </c>
      <c r="AA67" s="20">
        <f t="shared" si="13"/>
        <v>82.468602055088155</v>
      </c>
      <c r="AB67" s="18">
        <f t="shared" si="14"/>
        <v>27.489534018362718</v>
      </c>
      <c r="AC67" s="19">
        <f t="shared" si="15"/>
        <v>9.0781658559750761E-2</v>
      </c>
      <c r="AD67" s="15">
        <v>38.890996999999999</v>
      </c>
      <c r="AE67" s="16">
        <f t="shared" si="16"/>
        <v>27.521596322151371</v>
      </c>
      <c r="AF67" s="17">
        <v>3</v>
      </c>
      <c r="AG67" s="7">
        <f t="shared" si="17"/>
        <v>82.564788966454117</v>
      </c>
      <c r="AH67" s="18">
        <f t="shared" si="18"/>
        <v>27.180492698605804</v>
      </c>
      <c r="AI67" s="19">
        <f t="shared" si="19"/>
        <v>0.34923876858779557</v>
      </c>
      <c r="AJ67" s="5">
        <v>0</v>
      </c>
      <c r="AK67" s="15">
        <v>29.6045698</v>
      </c>
      <c r="AL67" s="16">
        <f t="shared" si="20"/>
        <v>33.778568874863367</v>
      </c>
      <c r="AM67" s="17">
        <v>1</v>
      </c>
      <c r="AN67" s="7">
        <f t="shared" si="21"/>
        <v>33.778568874863367</v>
      </c>
      <c r="AO67" s="18">
        <f t="shared" si="22"/>
        <v>0</v>
      </c>
      <c r="AP67" s="19">
        <f t="shared" si="23"/>
        <v>-1.0465207101426044</v>
      </c>
      <c r="AQ67" s="5">
        <v>0</v>
      </c>
      <c r="AR67" s="15">
        <v>38.6646736</v>
      </c>
      <c r="AS67" s="21">
        <f t="shared" si="24"/>
        <v>0</v>
      </c>
      <c r="AT67" s="19">
        <f t="shared" si="25"/>
        <v>-1.0252866396461213</v>
      </c>
      <c r="AU67" s="5">
        <v>0</v>
      </c>
      <c r="AV67" s="15">
        <v>38.6646736</v>
      </c>
      <c r="AW67" s="16">
        <f t="shared" si="26"/>
        <v>0</v>
      </c>
      <c r="AX67" s="19">
        <f t="shared" si="27"/>
        <v>-0.82680925094591806</v>
      </c>
      <c r="AY67" s="15">
        <v>38.6646736</v>
      </c>
      <c r="AZ67" s="16">
        <f t="shared" si="28"/>
        <v>25.863402090118768</v>
      </c>
      <c r="BA67" s="19">
        <f t="shared" si="29"/>
        <v>-0.39673996684867313</v>
      </c>
      <c r="BB67" s="15">
        <v>23.25710312</v>
      </c>
      <c r="BC67" s="16">
        <f t="shared" si="30"/>
        <v>42.997616463249358</v>
      </c>
      <c r="BD67" s="19">
        <f t="shared" si="31"/>
        <v>-1.3218671731311311</v>
      </c>
      <c r="BE67" s="15">
        <v>38.6646736</v>
      </c>
      <c r="BF67" s="21">
        <f t="shared" si="32"/>
        <v>25.863402090118768</v>
      </c>
      <c r="BG67" s="19">
        <f t="shared" si="33"/>
        <v>-0.70808196526319311</v>
      </c>
      <c r="BH67" s="15">
        <v>38.6646736</v>
      </c>
      <c r="BI67" s="16">
        <f t="shared" si="34"/>
        <v>25.863402090118768</v>
      </c>
      <c r="BJ67" s="22">
        <f t="shared" si="35"/>
        <v>-0.20521524417438292</v>
      </c>
      <c r="BK67" s="15">
        <v>38.6646736</v>
      </c>
      <c r="BL67" s="16">
        <f t="shared" si="36"/>
        <v>25.863402090118768</v>
      </c>
      <c r="BM67" s="19">
        <f t="shared" si="37"/>
        <v>0.59873317004395432</v>
      </c>
      <c r="BN67" s="15">
        <v>84.393734100000003</v>
      </c>
      <c r="BO67" s="16">
        <f t="shared" si="38"/>
        <v>11.849220924566247</v>
      </c>
      <c r="BP67" s="19">
        <f t="shared" si="39"/>
        <v>-0.12581845195186853</v>
      </c>
      <c r="BQ67" s="15">
        <v>31.422391000000001</v>
      </c>
      <c r="BR67" s="16">
        <f t="shared" si="40"/>
        <v>31.824440094326366</v>
      </c>
      <c r="BS67" s="19">
        <f t="shared" si="41"/>
        <v>-1.0056108544868649</v>
      </c>
      <c r="BT67" s="15">
        <v>26.053770199999999</v>
      </c>
      <c r="BU67" s="16">
        <f t="shared" si="42"/>
        <v>39.072817952466622</v>
      </c>
      <c r="BV67" s="19">
        <f t="shared" si="43"/>
        <v>-6.6945664991001873E-3</v>
      </c>
      <c r="BW67" s="15">
        <v>224.02732800000001</v>
      </c>
      <c r="BX67" s="18">
        <f t="shared" si="44"/>
        <v>3.3055083370221533E-2</v>
      </c>
      <c r="BY67" s="19">
        <f t="shared" si="45"/>
        <v>-5.592895398135684E-2</v>
      </c>
      <c r="BZ67" s="15">
        <v>5.0892990200000003</v>
      </c>
      <c r="CA67" s="18">
        <f t="shared" si="46"/>
        <v>7.8069554923115977E-4</v>
      </c>
      <c r="CB67" s="19">
        <f t="shared" si="47"/>
        <v>-5.1490236235417181E-2</v>
      </c>
      <c r="CC67" s="7">
        <f t="shared" si="48"/>
        <v>-0.58083482931959973</v>
      </c>
      <c r="CD67" s="61">
        <f t="shared" si="49"/>
        <v>-0.93545260933831631</v>
      </c>
    </row>
    <row r="68" spans="1:82" ht="15.75" customHeight="1" x14ac:dyDescent="0.25">
      <c r="A68" s="5">
        <v>22039000101</v>
      </c>
      <c r="B68" s="5">
        <v>22039</v>
      </c>
      <c r="C68" s="6" t="s">
        <v>69</v>
      </c>
      <c r="D68" s="6" t="s">
        <v>69</v>
      </c>
      <c r="E68" s="5">
        <v>953</v>
      </c>
      <c r="F68" s="15">
        <v>10.12949858</v>
      </c>
      <c r="G68" s="16">
        <f t="shared" si="0"/>
        <v>98.721569690964898</v>
      </c>
      <c r="H68" s="17">
        <v>3</v>
      </c>
      <c r="I68" s="7">
        <f t="shared" si="1"/>
        <v>296.16470907289471</v>
      </c>
      <c r="J68" s="18">
        <f t="shared" si="2"/>
        <v>98.721569690964898</v>
      </c>
      <c r="K68" s="19">
        <f t="shared" si="3"/>
        <v>3.5321326292764605</v>
      </c>
      <c r="L68" s="15">
        <v>10.1294986</v>
      </c>
      <c r="M68" s="16">
        <f t="shared" si="4"/>
        <v>98.72156949604593</v>
      </c>
      <c r="N68" s="19">
        <f t="shared" si="5"/>
        <v>3.0073948767473846</v>
      </c>
      <c r="O68" s="15">
        <v>10.1294986</v>
      </c>
      <c r="P68" s="16">
        <f t="shared" si="6"/>
        <v>98.72156949604593</v>
      </c>
      <c r="Q68" s="17">
        <v>2</v>
      </c>
      <c r="R68" s="7">
        <f t="shared" si="7"/>
        <v>197.44313899209186</v>
      </c>
      <c r="S68" s="18">
        <f t="shared" si="8"/>
        <v>98.721569496045916</v>
      </c>
      <c r="T68" s="19">
        <f t="shared" si="9"/>
        <v>2.8777546920266808</v>
      </c>
      <c r="U68" s="15">
        <v>10</v>
      </c>
      <c r="V68" s="16">
        <f t="shared" si="10"/>
        <v>100</v>
      </c>
      <c r="W68" s="19">
        <f t="shared" si="11"/>
        <v>1.6738574211914985</v>
      </c>
      <c r="X68" s="15">
        <v>33.407118699999998</v>
      </c>
      <c r="Y68" s="16">
        <f t="shared" si="12"/>
        <v>31.974056176236477</v>
      </c>
      <c r="Z68" s="17">
        <v>3</v>
      </c>
      <c r="AA68" s="20">
        <f t="shared" si="13"/>
        <v>95.922168528709435</v>
      </c>
      <c r="AB68" s="18">
        <f t="shared" si="14"/>
        <v>31.974056176236477</v>
      </c>
      <c r="AC68" s="19">
        <f t="shared" si="15"/>
        <v>0.43989254745762035</v>
      </c>
      <c r="AD68" s="15">
        <v>33.441105999999998</v>
      </c>
      <c r="AE68" s="16">
        <f t="shared" si="16"/>
        <v>32.006785899963958</v>
      </c>
      <c r="AF68" s="17">
        <v>3</v>
      </c>
      <c r="AG68" s="7">
        <f t="shared" si="17"/>
        <v>96.020357699891875</v>
      </c>
      <c r="AH68" s="18">
        <f t="shared" si="18"/>
        <v>31.610092680547115</v>
      </c>
      <c r="AI68" s="19">
        <f t="shared" si="19"/>
        <v>0.66316896714846474</v>
      </c>
      <c r="AJ68" s="5">
        <v>65</v>
      </c>
      <c r="AK68" s="15">
        <v>10</v>
      </c>
      <c r="AL68" s="16">
        <f t="shared" si="20"/>
        <v>100</v>
      </c>
      <c r="AM68" s="17">
        <v>3</v>
      </c>
      <c r="AN68" s="7">
        <f t="shared" si="21"/>
        <v>300</v>
      </c>
      <c r="AO68" s="18">
        <f t="shared" si="22"/>
        <v>100</v>
      </c>
      <c r="AP68" s="19">
        <f t="shared" si="23"/>
        <v>2.179700148844677</v>
      </c>
      <c r="AQ68" s="5">
        <v>47</v>
      </c>
      <c r="AR68" s="15">
        <v>10</v>
      </c>
      <c r="AS68" s="21">
        <f t="shared" si="24"/>
        <v>100</v>
      </c>
      <c r="AT68" s="19">
        <f t="shared" si="25"/>
        <v>2.4771921081072543</v>
      </c>
      <c r="AU68" s="5">
        <v>15</v>
      </c>
      <c r="AV68" s="15">
        <v>33.225953400000002</v>
      </c>
      <c r="AW68" s="16">
        <f t="shared" si="26"/>
        <v>30.096954268285945</v>
      </c>
      <c r="AX68" s="19">
        <f t="shared" si="27"/>
        <v>0.32517580124293771</v>
      </c>
      <c r="AY68" s="15">
        <v>33.225953400000002</v>
      </c>
      <c r="AZ68" s="16">
        <f t="shared" si="28"/>
        <v>30.096954268285945</v>
      </c>
      <c r="BA68" s="19">
        <f t="shared" si="29"/>
        <v>-9.8118406156432872E-2</v>
      </c>
      <c r="BB68" s="15">
        <v>10</v>
      </c>
      <c r="BC68" s="16">
        <f t="shared" si="30"/>
        <v>100</v>
      </c>
      <c r="BD68" s="19">
        <f t="shared" si="31"/>
        <v>0.93333821106502679</v>
      </c>
      <c r="BE68" s="15">
        <v>33.225953400000002</v>
      </c>
      <c r="BF68" s="21">
        <f t="shared" si="32"/>
        <v>30.096954268285945</v>
      </c>
      <c r="BG68" s="19">
        <f t="shared" si="33"/>
        <v>-0.44958341989732264</v>
      </c>
      <c r="BH68" s="15">
        <v>33.225953400000002</v>
      </c>
      <c r="BI68" s="16">
        <f t="shared" si="34"/>
        <v>30.096954268285945</v>
      </c>
      <c r="BJ68" s="22">
        <f t="shared" si="35"/>
        <v>0.10586297102472103</v>
      </c>
      <c r="BK68" s="15">
        <v>33.225953400000002</v>
      </c>
      <c r="BL68" s="16">
        <f t="shared" si="36"/>
        <v>30.096954268285945</v>
      </c>
      <c r="BM68" s="19">
        <f t="shared" si="37"/>
        <v>0.98497131790872261</v>
      </c>
      <c r="BN68" s="15">
        <v>78.943843099999995</v>
      </c>
      <c r="BO68" s="16">
        <f t="shared" si="38"/>
        <v>12.667232310102724</v>
      </c>
      <c r="BP68" s="19">
        <f t="shared" si="39"/>
        <v>-2.6010491429194267E-2</v>
      </c>
      <c r="BQ68" s="15">
        <v>10</v>
      </c>
      <c r="BR68" s="16">
        <f t="shared" si="40"/>
        <v>100</v>
      </c>
      <c r="BS68" s="19">
        <f t="shared" si="41"/>
        <v>2.1373680391786363</v>
      </c>
      <c r="BT68" s="15">
        <v>30.2230208</v>
      </c>
      <c r="BU68" s="16">
        <f t="shared" si="42"/>
        <v>33.682742262480922</v>
      </c>
      <c r="BV68" s="19">
        <f t="shared" si="43"/>
        <v>-0.2456665663175448</v>
      </c>
      <c r="BW68" s="15">
        <v>1271.70136</v>
      </c>
      <c r="BX68" s="18">
        <f t="shared" si="44"/>
        <v>0.18763869056557289</v>
      </c>
      <c r="BY68" s="19">
        <f t="shared" si="45"/>
        <v>-7.1811778839420875E-4</v>
      </c>
      <c r="BZ68" s="15">
        <v>953.10246400000005</v>
      </c>
      <c r="CA68" s="18">
        <f t="shared" si="46"/>
        <v>0.1462053710505011</v>
      </c>
      <c r="CB68" s="19">
        <f t="shared" si="47"/>
        <v>5.2053554989390516E-3</v>
      </c>
      <c r="CC68" s="7">
        <f t="shared" si="48"/>
        <v>1.0801535834279019</v>
      </c>
      <c r="CD68" s="61">
        <f t="shared" si="49"/>
        <v>1.7396210369949796</v>
      </c>
    </row>
    <row r="69" spans="1:82" ht="15.75" customHeight="1" x14ac:dyDescent="0.25">
      <c r="A69" s="5">
        <v>22039000201</v>
      </c>
      <c r="B69" s="5">
        <v>22039</v>
      </c>
      <c r="C69" s="6" t="s">
        <v>70</v>
      </c>
      <c r="D69" s="6" t="s">
        <v>69</v>
      </c>
      <c r="E69" s="5">
        <v>18</v>
      </c>
      <c r="F69" s="15">
        <v>15.577447490000001</v>
      </c>
      <c r="G69" s="16">
        <f t="shared" si="0"/>
        <v>64.195369661297434</v>
      </c>
      <c r="H69" s="17">
        <v>1</v>
      </c>
      <c r="I69" s="7">
        <f t="shared" si="1"/>
        <v>64.195369661297434</v>
      </c>
      <c r="J69" s="18">
        <f t="shared" si="2"/>
        <v>21.398456553765811</v>
      </c>
      <c r="K69" s="19">
        <f t="shared" si="3"/>
        <v>-0.72110221995721779</v>
      </c>
      <c r="L69" s="15">
        <v>16.085795300000001</v>
      </c>
      <c r="M69" s="16">
        <f t="shared" si="4"/>
        <v>62.166649602957456</v>
      </c>
      <c r="N69" s="19">
        <f t="shared" si="5"/>
        <v>0.87127181469022819</v>
      </c>
      <c r="O69" s="15">
        <v>16.085795300000001</v>
      </c>
      <c r="P69" s="16">
        <f t="shared" si="6"/>
        <v>62.166649602957456</v>
      </c>
      <c r="Q69" s="17">
        <v>2</v>
      </c>
      <c r="R69" s="7">
        <f t="shared" si="7"/>
        <v>124.33329920591491</v>
      </c>
      <c r="S69" s="18">
        <f t="shared" si="8"/>
        <v>62.166649602957456</v>
      </c>
      <c r="T69" s="19">
        <f t="shared" si="9"/>
        <v>0.83794993687815511</v>
      </c>
      <c r="U69" s="15">
        <v>16.215293899999999</v>
      </c>
      <c r="V69" s="16">
        <f t="shared" si="10"/>
        <v>61.670174229774524</v>
      </c>
      <c r="W69" s="19">
        <f t="shared" si="11"/>
        <v>3.6732407626546532E-2</v>
      </c>
      <c r="X69" s="15">
        <v>32.794733299999997</v>
      </c>
      <c r="Y69" s="16">
        <f t="shared" si="12"/>
        <v>32.571116838446741</v>
      </c>
      <c r="Z69" s="17">
        <v>3</v>
      </c>
      <c r="AA69" s="20">
        <f t="shared" si="13"/>
        <v>97.713350515340224</v>
      </c>
      <c r="AB69" s="18">
        <f t="shared" si="14"/>
        <v>32.571116838446741</v>
      </c>
      <c r="AC69" s="19">
        <f t="shared" si="15"/>
        <v>0.48637250032042517</v>
      </c>
      <c r="AD69" s="15">
        <v>32.828720599999997</v>
      </c>
      <c r="AE69" s="16">
        <f t="shared" si="16"/>
        <v>32.603838968978891</v>
      </c>
      <c r="AF69" s="17">
        <v>3</v>
      </c>
      <c r="AG69" s="7">
        <f t="shared" si="17"/>
        <v>97.811516906936674</v>
      </c>
      <c r="AH69" s="18">
        <f t="shared" si="18"/>
        <v>32.199745853026023</v>
      </c>
      <c r="AI69" s="19">
        <f t="shared" si="19"/>
        <v>0.70495827956333112</v>
      </c>
      <c r="AJ69" s="5">
        <v>3</v>
      </c>
      <c r="AK69" s="15">
        <v>16.215293899999999</v>
      </c>
      <c r="AL69" s="16">
        <f t="shared" si="20"/>
        <v>61.670174229774524</v>
      </c>
      <c r="AM69" s="17">
        <v>3</v>
      </c>
      <c r="AN69" s="7">
        <f t="shared" si="21"/>
        <v>185.01052268932358</v>
      </c>
      <c r="AO69" s="18">
        <f t="shared" si="22"/>
        <v>61.670174229774531</v>
      </c>
      <c r="AP69" s="19">
        <f t="shared" si="23"/>
        <v>0.94309531463218033</v>
      </c>
      <c r="AQ69" s="5">
        <v>2</v>
      </c>
      <c r="AR69" s="15">
        <v>16.215293899999999</v>
      </c>
      <c r="AS69" s="21">
        <f t="shared" si="24"/>
        <v>61.670174229774524</v>
      </c>
      <c r="AT69" s="19">
        <f t="shared" si="25"/>
        <v>1.1346981064542105</v>
      </c>
      <c r="AU69" s="5">
        <v>0</v>
      </c>
      <c r="AV69" s="15">
        <v>32.613568000000001</v>
      </c>
      <c r="AW69" s="16">
        <f t="shared" si="26"/>
        <v>0</v>
      </c>
      <c r="AX69" s="19">
        <f t="shared" si="27"/>
        <v>-0.82680925094591806</v>
      </c>
      <c r="AY69" s="15">
        <v>32.613568000000001</v>
      </c>
      <c r="AZ69" s="16">
        <f t="shared" si="28"/>
        <v>30.662085178782032</v>
      </c>
      <c r="BA69" s="19">
        <f t="shared" si="29"/>
        <v>-5.8255835108394119E-2</v>
      </c>
      <c r="BB69" s="15">
        <v>16.215293899999999</v>
      </c>
      <c r="BC69" s="16">
        <f t="shared" si="30"/>
        <v>61.670174229774524</v>
      </c>
      <c r="BD69" s="19">
        <f t="shared" si="31"/>
        <v>-0.58311819108844443</v>
      </c>
      <c r="BE69" s="15">
        <v>32.613568000000001</v>
      </c>
      <c r="BF69" s="21">
        <f t="shared" si="32"/>
        <v>30.662085178782032</v>
      </c>
      <c r="BG69" s="19">
        <f t="shared" si="33"/>
        <v>-0.41507681358740045</v>
      </c>
      <c r="BH69" s="15">
        <v>32.613568000000001</v>
      </c>
      <c r="BI69" s="16">
        <f t="shared" si="34"/>
        <v>30.662085178782032</v>
      </c>
      <c r="BJ69" s="22">
        <f t="shared" si="35"/>
        <v>0.14738836331764799</v>
      </c>
      <c r="BK69" s="15">
        <v>32.613568000000001</v>
      </c>
      <c r="BL69" s="16">
        <f t="shared" si="36"/>
        <v>30.662085178782032</v>
      </c>
      <c r="BM69" s="19">
        <f t="shared" si="37"/>
        <v>1.0365297036295373</v>
      </c>
      <c r="BN69" s="15">
        <v>78.331457700000001</v>
      </c>
      <c r="BO69" s="16">
        <f t="shared" si="38"/>
        <v>12.766263125472259</v>
      </c>
      <c r="BP69" s="19">
        <f t="shared" si="39"/>
        <v>-1.3927452139406798E-2</v>
      </c>
      <c r="BQ69" s="15">
        <v>16.215293899999999</v>
      </c>
      <c r="BR69" s="16">
        <f t="shared" si="40"/>
        <v>61.670174229774524</v>
      </c>
      <c r="BS69" s="19">
        <f t="shared" si="41"/>
        <v>0.3703149550473967</v>
      </c>
      <c r="BT69" s="15">
        <v>29.6106354</v>
      </c>
      <c r="BU69" s="16">
        <f t="shared" si="42"/>
        <v>34.379343983952467</v>
      </c>
      <c r="BV69" s="19">
        <f t="shared" si="43"/>
        <v>-0.21478234204471869</v>
      </c>
      <c r="BW69" s="15">
        <v>267.685992</v>
      </c>
      <c r="BX69" s="18">
        <f t="shared" si="44"/>
        <v>3.9496890230286789E-2</v>
      </c>
      <c r="BY69" s="19">
        <f t="shared" si="45"/>
        <v>-5.3628208450892459E-2</v>
      </c>
      <c r="BZ69" s="15">
        <v>18.104633199999999</v>
      </c>
      <c r="CA69" s="18">
        <f t="shared" si="46"/>
        <v>2.7772403437404405E-3</v>
      </c>
      <c r="CB69" s="19">
        <f t="shared" si="47"/>
        <v>-5.0711858782218983E-2</v>
      </c>
      <c r="CC69" s="7">
        <f t="shared" si="48"/>
        <v>0.19115259000289719</v>
      </c>
      <c r="CD69" s="61">
        <f t="shared" si="49"/>
        <v>0.30785720840717123</v>
      </c>
    </row>
    <row r="70" spans="1:82" ht="15.75" customHeight="1" x14ac:dyDescent="0.25">
      <c r="A70" s="5">
        <v>22039000301</v>
      </c>
      <c r="B70" s="5">
        <v>22039</v>
      </c>
      <c r="C70" s="6" t="s">
        <v>71</v>
      </c>
      <c r="D70" s="6" t="s">
        <v>69</v>
      </c>
      <c r="E70" s="5">
        <v>46</v>
      </c>
      <c r="F70" s="15">
        <v>10.492146229999999</v>
      </c>
      <c r="G70" s="16">
        <f t="shared" si="0"/>
        <v>95.30938457002425</v>
      </c>
      <c r="H70" s="17">
        <v>1</v>
      </c>
      <c r="I70" s="7">
        <f t="shared" si="1"/>
        <v>95.30938457002425</v>
      </c>
      <c r="J70" s="18">
        <f t="shared" si="2"/>
        <v>31.76979485667475</v>
      </c>
      <c r="K70" s="19">
        <f t="shared" si="3"/>
        <v>-0.15061642711473031</v>
      </c>
      <c r="L70" s="15">
        <v>13.515650900000001</v>
      </c>
      <c r="M70" s="16">
        <f t="shared" si="4"/>
        <v>73.98829752254106</v>
      </c>
      <c r="N70" s="19">
        <f t="shared" si="5"/>
        <v>1.5620815559343086</v>
      </c>
      <c r="O70" s="15">
        <v>13.515650900000001</v>
      </c>
      <c r="P70" s="16">
        <f t="shared" si="6"/>
        <v>73.98829752254106</v>
      </c>
      <c r="Q70" s="17">
        <v>2</v>
      </c>
      <c r="R70" s="7">
        <f t="shared" si="7"/>
        <v>147.97659504508212</v>
      </c>
      <c r="S70" s="18">
        <f t="shared" si="8"/>
        <v>73.98829752254106</v>
      </c>
      <c r="T70" s="19">
        <f t="shared" si="9"/>
        <v>1.4976108993582722</v>
      </c>
      <c r="U70" s="15">
        <v>13.6451495</v>
      </c>
      <c r="V70" s="16">
        <f t="shared" si="10"/>
        <v>73.286115333511006</v>
      </c>
      <c r="W70" s="19">
        <f t="shared" si="11"/>
        <v>0.53286687614783157</v>
      </c>
      <c r="X70" s="15">
        <v>36.347768799999997</v>
      </c>
      <c r="Y70" s="16">
        <f t="shared" si="12"/>
        <v>29.387253338092108</v>
      </c>
      <c r="Z70" s="17">
        <v>3</v>
      </c>
      <c r="AA70" s="20">
        <f t="shared" si="13"/>
        <v>88.161760014276325</v>
      </c>
      <c r="AB70" s="18">
        <f t="shared" si="14"/>
        <v>29.387253338092112</v>
      </c>
      <c r="AC70" s="19">
        <f t="shared" si="15"/>
        <v>0.23851523089279644</v>
      </c>
      <c r="AD70" s="15">
        <v>36.381756199999998</v>
      </c>
      <c r="AE70" s="16">
        <f t="shared" si="16"/>
        <v>29.419754068936342</v>
      </c>
      <c r="AF70" s="17">
        <v>3</v>
      </c>
      <c r="AG70" s="7">
        <f t="shared" si="17"/>
        <v>88.259262206809026</v>
      </c>
      <c r="AH70" s="18">
        <f t="shared" si="18"/>
        <v>29.055124612153829</v>
      </c>
      <c r="AI70" s="19">
        <f t="shared" si="19"/>
        <v>0.4820958146523438</v>
      </c>
      <c r="AJ70" s="5">
        <v>5</v>
      </c>
      <c r="AK70" s="15">
        <v>13.6451495</v>
      </c>
      <c r="AL70" s="16">
        <f t="shared" si="20"/>
        <v>73.286115333511006</v>
      </c>
      <c r="AM70" s="17">
        <v>3</v>
      </c>
      <c r="AN70" s="7">
        <f t="shared" si="21"/>
        <v>219.858346000533</v>
      </c>
      <c r="AO70" s="18">
        <f t="shared" si="22"/>
        <v>73.286115333511006</v>
      </c>
      <c r="AP70" s="19">
        <f t="shared" si="23"/>
        <v>1.3178512294886038</v>
      </c>
      <c r="AQ70" s="5">
        <v>1</v>
      </c>
      <c r="AR70" s="15">
        <v>13.645149460000001</v>
      </c>
      <c r="AS70" s="21">
        <f t="shared" si="24"/>
        <v>73.286115548345194</v>
      </c>
      <c r="AT70" s="19">
        <f t="shared" si="25"/>
        <v>1.5415439824886514</v>
      </c>
      <c r="AU70" s="5">
        <v>0</v>
      </c>
      <c r="AV70" s="15">
        <v>36.166603600000002</v>
      </c>
      <c r="AW70" s="16">
        <f t="shared" si="26"/>
        <v>0</v>
      </c>
      <c r="AX70" s="19">
        <f t="shared" si="27"/>
        <v>-0.82680925094591806</v>
      </c>
      <c r="AY70" s="15">
        <v>36.166603600000002</v>
      </c>
      <c r="AZ70" s="16">
        <f t="shared" si="28"/>
        <v>27.649817800419608</v>
      </c>
      <c r="BA70" s="19">
        <f t="shared" si="29"/>
        <v>-0.27073177679817878</v>
      </c>
      <c r="BB70" s="15">
        <v>13.645149460000001</v>
      </c>
      <c r="BC70" s="16">
        <f t="shared" si="30"/>
        <v>73.286115548345194</v>
      </c>
      <c r="BD70" s="19">
        <f t="shared" si="31"/>
        <v>-0.12355261191827059</v>
      </c>
      <c r="BE70" s="15">
        <v>36.166603600000002</v>
      </c>
      <c r="BF70" s="21">
        <f t="shared" si="32"/>
        <v>27.649817800419608</v>
      </c>
      <c r="BG70" s="19">
        <f t="shared" si="33"/>
        <v>-0.59900432948655657</v>
      </c>
      <c r="BH70" s="15">
        <v>36.166603600000002</v>
      </c>
      <c r="BI70" s="16">
        <f t="shared" si="34"/>
        <v>27.649817800419608</v>
      </c>
      <c r="BJ70" s="22">
        <f t="shared" si="35"/>
        <v>-7.3950767588999364E-2</v>
      </c>
      <c r="BK70" s="15">
        <v>36.166603600000002</v>
      </c>
      <c r="BL70" s="16">
        <f t="shared" si="36"/>
        <v>27.649817800419608</v>
      </c>
      <c r="BM70" s="19">
        <f t="shared" si="37"/>
        <v>0.76171259399470237</v>
      </c>
      <c r="BN70" s="15">
        <v>78.232492199999996</v>
      </c>
      <c r="BO70" s="16">
        <f t="shared" si="38"/>
        <v>12.78241267635342</v>
      </c>
      <c r="BP70" s="19">
        <f t="shared" si="39"/>
        <v>-1.1956998224821262E-2</v>
      </c>
      <c r="BQ70" s="15">
        <v>13.6451495</v>
      </c>
      <c r="BR70" s="16">
        <f t="shared" si="40"/>
        <v>73.286115333511006</v>
      </c>
      <c r="BS70" s="19">
        <f t="shared" si="41"/>
        <v>0.90582442163069976</v>
      </c>
      <c r="BT70" s="15">
        <v>33.1636709</v>
      </c>
      <c r="BU70" s="16">
        <f t="shared" si="42"/>
        <v>30.696065675889937</v>
      </c>
      <c r="BV70" s="19">
        <f t="shared" si="43"/>
        <v>-0.37808253183629009</v>
      </c>
      <c r="BW70" s="15">
        <v>261.20964800000002</v>
      </c>
      <c r="BX70" s="18">
        <f t="shared" si="44"/>
        <v>3.8541309976907016E-2</v>
      </c>
      <c r="BY70" s="19">
        <f t="shared" si="45"/>
        <v>-5.3969501979978685E-2</v>
      </c>
      <c r="BZ70" s="15">
        <v>46.0929498</v>
      </c>
      <c r="CA70" s="18">
        <f t="shared" si="46"/>
        <v>7.0706320494006401E-3</v>
      </c>
      <c r="CB70" s="19">
        <f t="shared" si="47"/>
        <v>-4.9038027415838133E-2</v>
      </c>
      <c r="CC70" s="7">
        <f t="shared" si="48"/>
        <v>0.33170475690940143</v>
      </c>
      <c r="CD70" s="61">
        <f t="shared" si="49"/>
        <v>0.53422085714852141</v>
      </c>
    </row>
    <row r="71" spans="1:82" ht="15.75" customHeight="1" x14ac:dyDescent="0.25">
      <c r="A71" s="5">
        <v>22040000101</v>
      </c>
      <c r="B71" s="5">
        <v>22040</v>
      </c>
      <c r="C71" s="6" t="s">
        <v>72</v>
      </c>
      <c r="D71" s="6" t="s">
        <v>73</v>
      </c>
      <c r="E71" s="5">
        <v>5</v>
      </c>
      <c r="F71" s="15">
        <v>16.610206250000001</v>
      </c>
      <c r="G71" s="16">
        <f t="shared" si="0"/>
        <v>60.203948400700924</v>
      </c>
      <c r="H71" s="17">
        <v>1</v>
      </c>
      <c r="I71" s="7">
        <f t="shared" si="1"/>
        <v>60.203948400700924</v>
      </c>
      <c r="J71" s="18">
        <f t="shared" si="2"/>
        <v>20.06798280023364</v>
      </c>
      <c r="K71" s="19">
        <f t="shared" si="3"/>
        <v>-0.79428625387567875</v>
      </c>
      <c r="L71" s="15">
        <v>28.321640899999998</v>
      </c>
      <c r="M71" s="16">
        <f t="shared" si="4"/>
        <v>35.308688628984065</v>
      </c>
      <c r="N71" s="19">
        <f t="shared" si="5"/>
        <v>-0.6981998187897589</v>
      </c>
      <c r="O71" s="15">
        <v>28.1419456</v>
      </c>
      <c r="P71" s="16">
        <f t="shared" si="6"/>
        <v>35.534145869431285</v>
      </c>
      <c r="Q71" s="17">
        <v>2</v>
      </c>
      <c r="R71" s="7">
        <f t="shared" si="7"/>
        <v>71.06829173886257</v>
      </c>
      <c r="S71" s="18">
        <f t="shared" si="8"/>
        <v>35.534145869431285</v>
      </c>
      <c r="T71" s="19">
        <f t="shared" si="9"/>
        <v>-0.64817307791824574</v>
      </c>
      <c r="U71" s="15">
        <v>21.640245400000001</v>
      </c>
      <c r="V71" s="16">
        <f t="shared" si="10"/>
        <v>46.210196858488487</v>
      </c>
      <c r="W71" s="19">
        <f t="shared" si="11"/>
        <v>-0.62358668214456303</v>
      </c>
      <c r="X71" s="15">
        <v>28.4071511</v>
      </c>
      <c r="Y71" s="16">
        <f t="shared" si="12"/>
        <v>37.601837869620091</v>
      </c>
      <c r="Z71" s="17">
        <v>1</v>
      </c>
      <c r="AA71" s="20">
        <f t="shared" si="13"/>
        <v>37.601837869620091</v>
      </c>
      <c r="AB71" s="18">
        <f t="shared" si="14"/>
        <v>12.53394595654003</v>
      </c>
      <c r="AC71" s="19">
        <f t="shared" si="15"/>
        <v>-1.0734803204085475</v>
      </c>
      <c r="AD71" s="15">
        <v>36.170789800000001</v>
      </c>
      <c r="AE71" s="16">
        <f t="shared" si="16"/>
        <v>29.591345002922772</v>
      </c>
      <c r="AF71" s="17">
        <v>2</v>
      </c>
      <c r="AG71" s="7">
        <f t="shared" si="17"/>
        <v>59.182690005845544</v>
      </c>
      <c r="AH71" s="18">
        <f t="shared" si="18"/>
        <v>19.483059228084645</v>
      </c>
      <c r="AI71" s="19">
        <f t="shared" si="19"/>
        <v>-0.1962860705985216</v>
      </c>
      <c r="AJ71" s="5">
        <v>0</v>
      </c>
      <c r="AK71" s="15">
        <v>16.3256668</v>
      </c>
      <c r="AL71" s="16">
        <f t="shared" si="20"/>
        <v>61.253240817091772</v>
      </c>
      <c r="AM71" s="17">
        <v>1</v>
      </c>
      <c r="AN71" s="7">
        <f t="shared" si="21"/>
        <v>61.253240817091772</v>
      </c>
      <c r="AO71" s="18">
        <f t="shared" si="22"/>
        <v>0</v>
      </c>
      <c r="AP71" s="19">
        <f t="shared" si="23"/>
        <v>-1.0465207101426044</v>
      </c>
      <c r="AQ71" s="5">
        <v>0</v>
      </c>
      <c r="AR71" s="15">
        <v>28.00218095</v>
      </c>
      <c r="AS71" s="21">
        <f t="shared" si="24"/>
        <v>0</v>
      </c>
      <c r="AT71" s="19">
        <f t="shared" si="25"/>
        <v>-1.0252866396461213</v>
      </c>
      <c r="AU71" s="5">
        <v>0</v>
      </c>
      <c r="AV71" s="15">
        <v>28.002180899999999</v>
      </c>
      <c r="AW71" s="16">
        <f t="shared" si="26"/>
        <v>0</v>
      </c>
      <c r="AX71" s="19">
        <f t="shared" si="27"/>
        <v>-0.82680925094591806</v>
      </c>
      <c r="AY71" s="15">
        <v>28.465902700000001</v>
      </c>
      <c r="AZ71" s="16">
        <f t="shared" si="28"/>
        <v>35.129748405976251</v>
      </c>
      <c r="BA71" s="19">
        <f t="shared" si="29"/>
        <v>0.25687918848535196</v>
      </c>
      <c r="BB71" s="15">
        <v>16.325666819999999</v>
      </c>
      <c r="BC71" s="16">
        <f t="shared" si="30"/>
        <v>61.253240742052583</v>
      </c>
      <c r="BD71" s="19">
        <f t="shared" si="31"/>
        <v>-0.59961347756635097</v>
      </c>
      <c r="BE71" s="15">
        <v>28.002180899999999</v>
      </c>
      <c r="BF71" s="21">
        <f t="shared" si="32"/>
        <v>35.711504170734074</v>
      </c>
      <c r="BG71" s="19">
        <f t="shared" si="33"/>
        <v>-0.10676185502995336</v>
      </c>
      <c r="BH71" s="15">
        <v>28.465902700000001</v>
      </c>
      <c r="BI71" s="16">
        <f t="shared" si="34"/>
        <v>35.129748405976251</v>
      </c>
      <c r="BJ71" s="22">
        <f t="shared" si="35"/>
        <v>0.47566888150602349</v>
      </c>
      <c r="BK71" s="15">
        <v>61.363415099999997</v>
      </c>
      <c r="BL71" s="16">
        <f t="shared" si="36"/>
        <v>16.296355057331223</v>
      </c>
      <c r="BM71" s="19">
        <f t="shared" si="37"/>
        <v>-0.27409380148488743</v>
      </c>
      <c r="BN71" s="15">
        <v>109.84823299999999</v>
      </c>
      <c r="BO71" s="16">
        <f t="shared" si="38"/>
        <v>9.1034691472916105</v>
      </c>
      <c r="BP71" s="19">
        <f t="shared" si="39"/>
        <v>-0.46083565322414705</v>
      </c>
      <c r="BQ71" s="15">
        <v>21.640245400000001</v>
      </c>
      <c r="BR71" s="16">
        <f t="shared" si="40"/>
        <v>46.210196858488487</v>
      </c>
      <c r="BS71" s="19">
        <f t="shared" si="41"/>
        <v>-0.34240940895822314</v>
      </c>
      <c r="BT71" s="15">
        <v>25.360935300000001</v>
      </c>
      <c r="BU71" s="16">
        <f t="shared" si="42"/>
        <v>40.140247508931573</v>
      </c>
      <c r="BV71" s="19">
        <f t="shared" si="43"/>
        <v>4.0630515827233801E-2</v>
      </c>
      <c r="BW71" s="15">
        <v>157.10679099999999</v>
      </c>
      <c r="BX71" s="18">
        <f t="shared" si="44"/>
        <v>2.3181002607561205E-2</v>
      </c>
      <c r="BY71" s="19">
        <f t="shared" si="45"/>
        <v>-5.945556502009651E-2</v>
      </c>
      <c r="BZ71" s="15">
        <v>5.1718856899999999</v>
      </c>
      <c r="CA71" s="18">
        <f t="shared" si="46"/>
        <v>7.9336429701773068E-4</v>
      </c>
      <c r="CB71" s="19">
        <f t="shared" si="47"/>
        <v>-5.1485297168853562E-2</v>
      </c>
      <c r="CC71" s="7">
        <f t="shared" si="48"/>
        <v>-0.42390027879494008</v>
      </c>
      <c r="CD71" s="61">
        <f t="shared" si="49"/>
        <v>-0.68270462079982153</v>
      </c>
    </row>
    <row r="72" spans="1:82" ht="15.75" customHeight="1" x14ac:dyDescent="0.25">
      <c r="A72" s="5">
        <v>22040000201</v>
      </c>
      <c r="B72" s="5">
        <v>22040</v>
      </c>
      <c r="C72" s="6" t="s">
        <v>74</v>
      </c>
      <c r="D72" s="6" t="s">
        <v>73</v>
      </c>
      <c r="E72" s="5">
        <v>165</v>
      </c>
      <c r="F72" s="15">
        <v>10.284539430000001</v>
      </c>
      <c r="G72" s="16">
        <f t="shared" si="0"/>
        <v>97.233328415563278</v>
      </c>
      <c r="H72" s="17">
        <v>1</v>
      </c>
      <c r="I72" s="7">
        <f t="shared" si="1"/>
        <v>97.233328415563278</v>
      </c>
      <c r="J72" s="18">
        <f t="shared" si="2"/>
        <v>32.411109471854431</v>
      </c>
      <c r="K72" s="19">
        <f t="shared" si="3"/>
        <v>-0.11534027797979766</v>
      </c>
      <c r="L72" s="15">
        <v>22.738081900000001</v>
      </c>
      <c r="M72" s="16">
        <f t="shared" si="4"/>
        <v>43.979083389615198</v>
      </c>
      <c r="N72" s="19">
        <f t="shared" si="5"/>
        <v>-0.19153668672732163</v>
      </c>
      <c r="O72" s="15">
        <v>22.5583867</v>
      </c>
      <c r="P72" s="16">
        <f t="shared" si="6"/>
        <v>44.329411198541074</v>
      </c>
      <c r="Q72" s="17">
        <v>2</v>
      </c>
      <c r="R72" s="7">
        <f t="shared" si="7"/>
        <v>88.658822397082147</v>
      </c>
      <c r="S72" s="18">
        <f t="shared" si="8"/>
        <v>44.329411198541074</v>
      </c>
      <c r="T72" s="19">
        <f t="shared" si="9"/>
        <v>-0.1573875942246214</v>
      </c>
      <c r="U72" s="15">
        <v>16.0566864</v>
      </c>
      <c r="V72" s="16">
        <f t="shared" si="10"/>
        <v>62.27935048915198</v>
      </c>
      <c r="W72" s="19">
        <f t="shared" si="11"/>
        <v>6.2751249921192784E-2</v>
      </c>
      <c r="X72" s="15">
        <v>22.823592099999999</v>
      </c>
      <c r="Y72" s="16">
        <f t="shared" si="12"/>
        <v>46.800743954760748</v>
      </c>
      <c r="Z72" s="17">
        <v>1</v>
      </c>
      <c r="AA72" s="20">
        <f t="shared" si="13"/>
        <v>46.800743954760748</v>
      </c>
      <c r="AB72" s="18">
        <f t="shared" si="14"/>
        <v>15.600247984920248</v>
      </c>
      <c r="AC72" s="19">
        <f t="shared" si="15"/>
        <v>-0.83477497141664869</v>
      </c>
      <c r="AD72" s="15">
        <v>30.587230900000002</v>
      </c>
      <c r="AE72" s="16">
        <f t="shared" si="16"/>
        <v>34.993109493935911</v>
      </c>
      <c r="AF72" s="17">
        <v>2</v>
      </c>
      <c r="AG72" s="7">
        <f t="shared" si="17"/>
        <v>69.986218987871823</v>
      </c>
      <c r="AH72" s="18">
        <f t="shared" si="18"/>
        <v>23.039602450576851</v>
      </c>
      <c r="AI72" s="19">
        <f t="shared" si="19"/>
        <v>5.5769718768097734E-2</v>
      </c>
      <c r="AJ72" s="5">
        <v>7</v>
      </c>
      <c r="AK72" s="15">
        <v>10</v>
      </c>
      <c r="AL72" s="16">
        <f t="shared" si="20"/>
        <v>100</v>
      </c>
      <c r="AM72" s="17">
        <v>1</v>
      </c>
      <c r="AN72" s="7">
        <f t="shared" si="21"/>
        <v>100</v>
      </c>
      <c r="AO72" s="18">
        <f t="shared" si="22"/>
        <v>33.333333333333336</v>
      </c>
      <c r="AP72" s="19">
        <f t="shared" si="23"/>
        <v>2.8886242853155969E-2</v>
      </c>
      <c r="AQ72" s="5">
        <v>5</v>
      </c>
      <c r="AR72" s="15">
        <v>22.418621980000001</v>
      </c>
      <c r="AS72" s="21">
        <f t="shared" si="24"/>
        <v>44.605774649847589</v>
      </c>
      <c r="AT72" s="19">
        <f t="shared" si="25"/>
        <v>0.53702113773555327</v>
      </c>
      <c r="AU72" s="5">
        <v>1</v>
      </c>
      <c r="AV72" s="15">
        <v>22.418621999999999</v>
      </c>
      <c r="AW72" s="16">
        <f t="shared" si="26"/>
        <v>44.605774610054091</v>
      </c>
      <c r="AX72" s="19">
        <f t="shared" si="27"/>
        <v>0.88051253098713278</v>
      </c>
      <c r="AY72" s="15">
        <v>22.8823437</v>
      </c>
      <c r="AZ72" s="16">
        <f t="shared" si="28"/>
        <v>43.701817135104044</v>
      </c>
      <c r="BA72" s="19">
        <f t="shared" si="29"/>
        <v>0.86152616920627956</v>
      </c>
      <c r="BB72" s="15">
        <v>10</v>
      </c>
      <c r="BC72" s="16">
        <f t="shared" si="30"/>
        <v>100</v>
      </c>
      <c r="BD72" s="19">
        <f t="shared" si="31"/>
        <v>0.93333821106502679</v>
      </c>
      <c r="BE72" s="15">
        <v>22.418621999999999</v>
      </c>
      <c r="BF72" s="21">
        <f t="shared" si="32"/>
        <v>44.605774610054091</v>
      </c>
      <c r="BG72" s="19">
        <f t="shared" si="33"/>
        <v>0.43631777972968133</v>
      </c>
      <c r="BH72" s="15">
        <v>22.8823437</v>
      </c>
      <c r="BI72" s="16">
        <f t="shared" si="34"/>
        <v>43.701817135104044</v>
      </c>
      <c r="BJ72" s="22">
        <f t="shared" si="35"/>
        <v>1.1055380147064944</v>
      </c>
      <c r="BK72" s="15">
        <v>55.779856199999998</v>
      </c>
      <c r="BL72" s="16">
        <f t="shared" si="36"/>
        <v>17.927618823800412</v>
      </c>
      <c r="BM72" s="19">
        <f t="shared" si="37"/>
        <v>-0.12526929919359067</v>
      </c>
      <c r="BN72" s="15">
        <v>104.264674</v>
      </c>
      <c r="BO72" s="16">
        <f t="shared" si="38"/>
        <v>9.5909761344479918</v>
      </c>
      <c r="BP72" s="19">
        <f t="shared" si="39"/>
        <v>-0.4013535005439357</v>
      </c>
      <c r="BQ72" s="15">
        <v>16.0566864</v>
      </c>
      <c r="BR72" s="16">
        <f t="shared" si="40"/>
        <v>62.27935048915198</v>
      </c>
      <c r="BS72" s="19">
        <f t="shared" si="41"/>
        <v>0.3983987453146785</v>
      </c>
      <c r="BT72" s="15">
        <v>19.777376400000001</v>
      </c>
      <c r="BU72" s="16">
        <f t="shared" si="42"/>
        <v>51.47266247104443</v>
      </c>
      <c r="BV72" s="19">
        <f t="shared" si="43"/>
        <v>0.54305942815216579</v>
      </c>
      <c r="BW72" s="15">
        <v>191.27715599999999</v>
      </c>
      <c r="BX72" s="18">
        <f t="shared" si="44"/>
        <v>2.8222817255575485E-2</v>
      </c>
      <c r="BY72" s="19">
        <f t="shared" si="45"/>
        <v>-5.76548384896629E-2</v>
      </c>
      <c r="BZ72" s="15">
        <v>165.22171399999999</v>
      </c>
      <c r="CA72" s="18">
        <f t="shared" si="46"/>
        <v>2.534491611698296E-2</v>
      </c>
      <c r="CB72" s="19">
        <f t="shared" si="47"/>
        <v>-4.1913573844516605E-2</v>
      </c>
      <c r="CC72" s="7">
        <f t="shared" si="48"/>
        <v>0.20620465715891392</v>
      </c>
      <c r="CD72" s="61">
        <f t="shared" si="49"/>
        <v>0.33209903204836982</v>
      </c>
    </row>
    <row r="73" spans="1:82" ht="15.75" customHeight="1" x14ac:dyDescent="0.25">
      <c r="A73" s="5">
        <v>22041000101</v>
      </c>
      <c r="B73" s="5">
        <v>22041</v>
      </c>
      <c r="C73" s="6" t="s">
        <v>75</v>
      </c>
      <c r="D73" s="6" t="s">
        <v>75</v>
      </c>
      <c r="E73" s="5">
        <v>157</v>
      </c>
      <c r="F73" s="15">
        <v>10.489661010000001</v>
      </c>
      <c r="G73" s="16">
        <f t="shared" si="0"/>
        <v>95.33196535585661</v>
      </c>
      <c r="H73" s="17">
        <v>1</v>
      </c>
      <c r="I73" s="7">
        <f t="shared" si="1"/>
        <v>95.33196535585661</v>
      </c>
      <c r="J73" s="18">
        <f t="shared" si="2"/>
        <v>31.777321785285537</v>
      </c>
      <c r="K73" s="19">
        <f t="shared" si="3"/>
        <v>-0.15020240090993578</v>
      </c>
      <c r="L73" s="15">
        <v>17.874593000000001</v>
      </c>
      <c r="M73" s="16">
        <f t="shared" si="4"/>
        <v>55.945329776180074</v>
      </c>
      <c r="N73" s="19">
        <f t="shared" si="5"/>
        <v>0.50772280959651783</v>
      </c>
      <c r="O73" s="15">
        <v>17.874593000000001</v>
      </c>
      <c r="P73" s="16">
        <f t="shared" si="6"/>
        <v>55.945329776180074</v>
      </c>
      <c r="Q73" s="17">
        <v>2</v>
      </c>
      <c r="R73" s="7">
        <f t="shared" si="7"/>
        <v>111.89065955236015</v>
      </c>
      <c r="S73" s="18">
        <f t="shared" si="8"/>
        <v>55.945329776180081</v>
      </c>
      <c r="T73" s="19">
        <f t="shared" si="9"/>
        <v>0.49079344458996715</v>
      </c>
      <c r="U73" s="15">
        <v>17.723629800000001</v>
      </c>
      <c r="V73" s="16">
        <f t="shared" si="10"/>
        <v>56.4218510138369</v>
      </c>
      <c r="W73" s="19">
        <f t="shared" si="11"/>
        <v>-0.18743143980631885</v>
      </c>
      <c r="X73" s="15">
        <v>21.704745599999999</v>
      </c>
      <c r="Y73" s="16">
        <f t="shared" si="12"/>
        <v>49.21325085699231</v>
      </c>
      <c r="Z73" s="17">
        <v>3</v>
      </c>
      <c r="AA73" s="20">
        <f t="shared" si="13"/>
        <v>147.63975257097692</v>
      </c>
      <c r="AB73" s="18">
        <f t="shared" si="14"/>
        <v>49.21325085699231</v>
      </c>
      <c r="AC73" s="19">
        <f t="shared" si="15"/>
        <v>1.7819286367018725</v>
      </c>
      <c r="AD73" s="15">
        <v>20.866501700000001</v>
      </c>
      <c r="AE73" s="16">
        <f t="shared" si="16"/>
        <v>51.29476590702312</v>
      </c>
      <c r="AF73" s="17">
        <v>2</v>
      </c>
      <c r="AG73" s="7">
        <f t="shared" si="17"/>
        <v>102.58953181404624</v>
      </c>
      <c r="AH73" s="18">
        <f t="shared" si="18"/>
        <v>33.772677860994783</v>
      </c>
      <c r="AI73" s="19">
        <f t="shared" si="19"/>
        <v>0.81643355037721088</v>
      </c>
      <c r="AJ73" s="5">
        <v>6</v>
      </c>
      <c r="AK73" s="15">
        <v>10</v>
      </c>
      <c r="AL73" s="16">
        <f t="shared" si="20"/>
        <v>100</v>
      </c>
      <c r="AM73" s="17">
        <v>1</v>
      </c>
      <c r="AN73" s="7">
        <f t="shared" si="21"/>
        <v>100</v>
      </c>
      <c r="AO73" s="18">
        <f t="shared" si="22"/>
        <v>33.333333333333336</v>
      </c>
      <c r="AP73" s="19">
        <f t="shared" si="23"/>
        <v>2.8886242853155969E-2</v>
      </c>
      <c r="AQ73" s="5">
        <v>5</v>
      </c>
      <c r="AR73" s="15">
        <v>22.939399349999999</v>
      </c>
      <c r="AS73" s="21">
        <f t="shared" si="24"/>
        <v>43.593120497289746</v>
      </c>
      <c r="AT73" s="19">
        <f t="shared" si="25"/>
        <v>0.50155314125397277</v>
      </c>
      <c r="AU73" s="5">
        <v>0</v>
      </c>
      <c r="AV73" s="15">
        <v>22.939399300000002</v>
      </c>
      <c r="AW73" s="16">
        <f t="shared" si="26"/>
        <v>0</v>
      </c>
      <c r="AX73" s="19">
        <f t="shared" si="27"/>
        <v>-0.82680925094591806</v>
      </c>
      <c r="AY73" s="15">
        <v>22.939399300000002</v>
      </c>
      <c r="AZ73" s="16">
        <f t="shared" si="28"/>
        <v>43.593120592307748</v>
      </c>
      <c r="BA73" s="19">
        <f t="shared" si="29"/>
        <v>0.85385905424332353</v>
      </c>
      <c r="BB73" s="15">
        <v>10</v>
      </c>
      <c r="BC73" s="16">
        <f t="shared" si="30"/>
        <v>100</v>
      </c>
      <c r="BD73" s="19">
        <f t="shared" si="31"/>
        <v>0.93333821106502679</v>
      </c>
      <c r="BE73" s="15">
        <v>22.939399300000002</v>
      </c>
      <c r="BF73" s="21">
        <f t="shared" si="32"/>
        <v>43.593120592307748</v>
      </c>
      <c r="BG73" s="19">
        <f t="shared" si="33"/>
        <v>0.37448563983158251</v>
      </c>
      <c r="BH73" s="15">
        <v>22.939399300000002</v>
      </c>
      <c r="BI73" s="16">
        <f t="shared" si="34"/>
        <v>43.593120592307748</v>
      </c>
      <c r="BJ73" s="22">
        <f t="shared" si="35"/>
        <v>1.0975510748724322</v>
      </c>
      <c r="BK73" s="15">
        <v>35.799409400000002</v>
      </c>
      <c r="BL73" s="16">
        <f t="shared" si="36"/>
        <v>27.933421717286766</v>
      </c>
      <c r="BM73" s="19">
        <f t="shared" si="37"/>
        <v>0.78758652845164978</v>
      </c>
      <c r="BN73" s="15">
        <v>84.284227700000002</v>
      </c>
      <c r="BO73" s="16">
        <f t="shared" si="38"/>
        <v>11.864616041323707</v>
      </c>
      <c r="BP73" s="19">
        <f t="shared" si="39"/>
        <v>-0.12394004875022745</v>
      </c>
      <c r="BQ73" s="15">
        <v>20.296994000000002</v>
      </c>
      <c r="BR73" s="16">
        <f t="shared" si="40"/>
        <v>49.268379347207762</v>
      </c>
      <c r="BS73" s="19">
        <f t="shared" si="41"/>
        <v>-0.20142335723645041</v>
      </c>
      <c r="BT73" s="15">
        <v>14.481765899999999</v>
      </c>
      <c r="BU73" s="16">
        <f t="shared" si="42"/>
        <v>70.294895458847321</v>
      </c>
      <c r="BV73" s="19">
        <f t="shared" si="43"/>
        <v>1.3775535831230932</v>
      </c>
      <c r="BW73" s="15">
        <v>253.267124</v>
      </c>
      <c r="BX73" s="18">
        <f t="shared" si="44"/>
        <v>3.7369395838869418E-2</v>
      </c>
      <c r="BY73" s="19">
        <f t="shared" si="45"/>
        <v>-5.4388060976506981E-2</v>
      </c>
      <c r="BZ73" s="15">
        <v>157.76526799999999</v>
      </c>
      <c r="CA73" s="18">
        <f t="shared" si="46"/>
        <v>2.4201101579380397E-2</v>
      </c>
      <c r="CB73" s="19">
        <f t="shared" si="47"/>
        <v>-4.2359503957959906E-2</v>
      </c>
      <c r="CC73" s="7">
        <f t="shared" si="48"/>
        <v>0.41921778180928881</v>
      </c>
      <c r="CD73" s="61">
        <f t="shared" si="49"/>
        <v>0.6751633133534739</v>
      </c>
    </row>
    <row r="74" spans="1:82" ht="15.75" customHeight="1" x14ac:dyDescent="0.25">
      <c r="A74" s="5">
        <v>22042000101</v>
      </c>
      <c r="B74" s="5">
        <v>22042</v>
      </c>
      <c r="C74" s="6" t="s">
        <v>76</v>
      </c>
      <c r="D74" s="6" t="s">
        <v>76</v>
      </c>
      <c r="E74" s="5">
        <v>138</v>
      </c>
      <c r="F74" s="15">
        <v>11.07709477</v>
      </c>
      <c r="G74" s="16">
        <f t="shared" si="0"/>
        <v>90.27637848764202</v>
      </c>
      <c r="H74" s="17">
        <v>1</v>
      </c>
      <c r="I74" s="7">
        <f t="shared" si="1"/>
        <v>90.27637848764202</v>
      </c>
      <c r="J74" s="18">
        <f t="shared" si="2"/>
        <v>30.092126162547338</v>
      </c>
      <c r="K74" s="19">
        <f t="shared" si="3"/>
        <v>-0.24289826453467592</v>
      </c>
      <c r="L74" s="15">
        <v>13.9925739</v>
      </c>
      <c r="M74" s="16">
        <f t="shared" si="4"/>
        <v>71.466479801832605</v>
      </c>
      <c r="N74" s="19">
        <f t="shared" si="5"/>
        <v>1.4147166319441933</v>
      </c>
      <c r="O74" s="15">
        <v>13.9925739</v>
      </c>
      <c r="P74" s="16">
        <f t="shared" si="6"/>
        <v>71.466479801832605</v>
      </c>
      <c r="Q74" s="17">
        <v>2</v>
      </c>
      <c r="R74" s="7">
        <f t="shared" si="7"/>
        <v>142.93295960366521</v>
      </c>
      <c r="S74" s="18">
        <f t="shared" si="8"/>
        <v>71.466479801832605</v>
      </c>
      <c r="T74" s="19">
        <f t="shared" si="9"/>
        <v>1.3568906955289781</v>
      </c>
      <c r="U74" s="15">
        <v>13.8416108</v>
      </c>
      <c r="V74" s="16">
        <f t="shared" si="10"/>
        <v>72.24592675297589</v>
      </c>
      <c r="W74" s="19">
        <f t="shared" si="11"/>
        <v>0.4884388436744494</v>
      </c>
      <c r="X74" s="15">
        <v>25.1499281</v>
      </c>
      <c r="Y74" s="16">
        <f t="shared" si="12"/>
        <v>42.471735336690685</v>
      </c>
      <c r="Z74" s="17">
        <v>3</v>
      </c>
      <c r="AA74" s="20">
        <f t="shared" si="13"/>
        <v>127.41520601007205</v>
      </c>
      <c r="AB74" s="18">
        <f t="shared" si="14"/>
        <v>42.471735336690685</v>
      </c>
      <c r="AC74" s="19">
        <f t="shared" si="15"/>
        <v>1.2571154251807672</v>
      </c>
      <c r="AD74" s="15">
        <v>24.311684199999998</v>
      </c>
      <c r="AE74" s="16">
        <f t="shared" si="16"/>
        <v>44.025840052660769</v>
      </c>
      <c r="AF74" s="17">
        <v>2</v>
      </c>
      <c r="AG74" s="7">
        <f t="shared" si="17"/>
        <v>88.051680105321537</v>
      </c>
      <c r="AH74" s="18">
        <f t="shared" si="18"/>
        <v>28.986788171590351</v>
      </c>
      <c r="AI74" s="19">
        <f t="shared" si="19"/>
        <v>0.47725274249176919</v>
      </c>
      <c r="AJ74" s="5">
        <v>9</v>
      </c>
      <c r="AK74" s="15">
        <v>13.8416108</v>
      </c>
      <c r="AL74" s="16">
        <f t="shared" si="20"/>
        <v>72.24592675297589</v>
      </c>
      <c r="AM74" s="17">
        <v>1</v>
      </c>
      <c r="AN74" s="7">
        <f t="shared" si="21"/>
        <v>72.24592675297589</v>
      </c>
      <c r="AO74" s="18">
        <f t="shared" si="22"/>
        <v>24.081975584325299</v>
      </c>
      <c r="AP74" s="19">
        <f t="shared" si="23"/>
        <v>-0.2695829905848775</v>
      </c>
      <c r="AQ74" s="5">
        <v>5</v>
      </c>
      <c r="AR74" s="15">
        <v>26.38458185</v>
      </c>
      <c r="AS74" s="21">
        <f t="shared" si="24"/>
        <v>37.900922807309904</v>
      </c>
      <c r="AT74" s="19">
        <f t="shared" si="25"/>
        <v>0.30218512688232013</v>
      </c>
      <c r="AU74" s="5">
        <v>0</v>
      </c>
      <c r="AV74" s="15">
        <v>26.384581799999999</v>
      </c>
      <c r="AW74" s="16">
        <f t="shared" si="26"/>
        <v>0</v>
      </c>
      <c r="AX74" s="19">
        <f t="shared" si="27"/>
        <v>-0.82680925094591806</v>
      </c>
      <c r="AY74" s="15">
        <v>26.384581799999999</v>
      </c>
      <c r="AZ74" s="16">
        <f t="shared" si="28"/>
        <v>37.900922879133901</v>
      </c>
      <c r="BA74" s="19">
        <f t="shared" si="29"/>
        <v>0.45234918892434411</v>
      </c>
      <c r="BB74" s="15">
        <v>10</v>
      </c>
      <c r="BC74" s="16">
        <f t="shared" si="30"/>
        <v>100</v>
      </c>
      <c r="BD74" s="19">
        <f t="shared" si="31"/>
        <v>0.93333821106502679</v>
      </c>
      <c r="BE74" s="15">
        <v>26.384581799999999</v>
      </c>
      <c r="BF74" s="21">
        <f t="shared" si="32"/>
        <v>37.900922879133901</v>
      </c>
      <c r="BG74" s="19">
        <f t="shared" si="33"/>
        <v>2.6922939086177974E-2</v>
      </c>
      <c r="BH74" s="15">
        <v>26.384581799999999</v>
      </c>
      <c r="BI74" s="16">
        <f t="shared" si="34"/>
        <v>37.900922879133901</v>
      </c>
      <c r="BJ74" s="22">
        <f t="shared" si="35"/>
        <v>0.6792926879069181</v>
      </c>
      <c r="BK74" s="15">
        <v>35.893137699999997</v>
      </c>
      <c r="BL74" s="16">
        <f t="shared" si="36"/>
        <v>27.860478745495691</v>
      </c>
      <c r="BM74" s="19">
        <f t="shared" si="37"/>
        <v>0.78093174846107127</v>
      </c>
      <c r="BN74" s="15">
        <v>84.377955999999998</v>
      </c>
      <c r="BO74" s="16">
        <f t="shared" si="38"/>
        <v>11.851436647742451</v>
      </c>
      <c r="BP74" s="19">
        <f t="shared" si="39"/>
        <v>-0.12554810508969766</v>
      </c>
      <c r="BQ74" s="15">
        <v>20.3907223</v>
      </c>
      <c r="BR74" s="16">
        <f t="shared" si="40"/>
        <v>49.041911575638494</v>
      </c>
      <c r="BS74" s="19">
        <f t="shared" si="41"/>
        <v>-0.21186380579488515</v>
      </c>
      <c r="BT74" s="15">
        <v>16.8356277</v>
      </c>
      <c r="BU74" s="16">
        <f t="shared" si="42"/>
        <v>60.466662612169785</v>
      </c>
      <c r="BV74" s="19">
        <f t="shared" si="43"/>
        <v>0.94181342043567695</v>
      </c>
      <c r="BW74" s="15">
        <v>246.15150700000001</v>
      </c>
      <c r="BX74" s="18">
        <f t="shared" si="44"/>
        <v>3.6319491279165145E-2</v>
      </c>
      <c r="BY74" s="19">
        <f t="shared" si="45"/>
        <v>-5.4763043225373925E-2</v>
      </c>
      <c r="BZ74" s="15">
        <v>139.180635</v>
      </c>
      <c r="CA74" s="18">
        <f t="shared" si="46"/>
        <v>2.1350229541762428E-2</v>
      </c>
      <c r="CB74" s="19">
        <f t="shared" si="47"/>
        <v>-4.3470951355552817E-2</v>
      </c>
      <c r="CC74" s="7">
        <f t="shared" si="48"/>
        <v>0.38612164473951116</v>
      </c>
      <c r="CD74" s="61">
        <f t="shared" si="49"/>
        <v>0.62186095230668703</v>
      </c>
    </row>
    <row r="75" spans="1:82" ht="15.75" customHeight="1" x14ac:dyDescent="0.25">
      <c r="A75" s="5">
        <v>22043000101</v>
      </c>
      <c r="B75" s="5">
        <v>22043</v>
      </c>
      <c r="C75" s="6" t="s">
        <v>77</v>
      </c>
      <c r="D75" s="6" t="s">
        <v>77</v>
      </c>
      <c r="E75" s="5">
        <v>61</v>
      </c>
      <c r="F75" s="15">
        <v>10.081280550000001</v>
      </c>
      <c r="G75" s="16">
        <f t="shared" si="0"/>
        <v>99.193747762530023</v>
      </c>
      <c r="H75" s="17">
        <v>1</v>
      </c>
      <c r="I75" s="7">
        <f t="shared" si="1"/>
        <v>99.193747762530023</v>
      </c>
      <c r="J75" s="18">
        <f t="shared" si="2"/>
        <v>33.06458258751001</v>
      </c>
      <c r="K75" s="19">
        <f t="shared" si="3"/>
        <v>-7.9395338416746092E-2</v>
      </c>
      <c r="L75" s="15">
        <v>22.599984200000002</v>
      </c>
      <c r="M75" s="16">
        <f t="shared" si="4"/>
        <v>44.247818544935086</v>
      </c>
      <c r="N75" s="19">
        <f t="shared" si="5"/>
        <v>-0.17583288093200755</v>
      </c>
      <c r="O75" s="15">
        <v>22.599984200000002</v>
      </c>
      <c r="P75" s="16">
        <f t="shared" si="6"/>
        <v>44.247818544935086</v>
      </c>
      <c r="Q75" s="17">
        <v>2</v>
      </c>
      <c r="R75" s="7">
        <f t="shared" si="7"/>
        <v>88.495637089870172</v>
      </c>
      <c r="S75" s="18">
        <f t="shared" si="8"/>
        <v>44.247818544935086</v>
      </c>
      <c r="T75" s="19">
        <f t="shared" si="9"/>
        <v>-0.16194055408057087</v>
      </c>
      <c r="U75" s="15">
        <v>16.2499684</v>
      </c>
      <c r="V75" s="16">
        <f t="shared" si="10"/>
        <v>61.538581207333301</v>
      </c>
      <c r="W75" s="19">
        <f t="shared" si="11"/>
        <v>3.1111869982034496E-2</v>
      </c>
      <c r="X75" s="15">
        <v>40.623314200000003</v>
      </c>
      <c r="Y75" s="16">
        <f t="shared" si="12"/>
        <v>26.294287185460608</v>
      </c>
      <c r="Z75" s="17">
        <v>1</v>
      </c>
      <c r="AA75" s="20">
        <f t="shared" si="13"/>
        <v>26.294287185460608</v>
      </c>
      <c r="AB75" s="18">
        <f t="shared" si="14"/>
        <v>8.7647623951535358</v>
      </c>
      <c r="AC75" s="19">
        <f t="shared" si="15"/>
        <v>-1.3669035608812325</v>
      </c>
      <c r="AD75" s="15">
        <v>48.386952899999997</v>
      </c>
      <c r="AE75" s="16">
        <f t="shared" si="16"/>
        <v>22.120473719683226</v>
      </c>
      <c r="AF75" s="17">
        <v>2</v>
      </c>
      <c r="AG75" s="7">
        <f t="shared" si="17"/>
        <v>44.240947439366451</v>
      </c>
      <c r="AH75" s="18">
        <f t="shared" si="18"/>
        <v>14.564207865215669</v>
      </c>
      <c r="AI75" s="19">
        <f t="shared" si="19"/>
        <v>-0.54489000579158764</v>
      </c>
      <c r="AJ75" s="5">
        <v>2</v>
      </c>
      <c r="AK75" s="15">
        <v>24.1736623</v>
      </c>
      <c r="AL75" s="16">
        <f t="shared" si="20"/>
        <v>41.367335556764189</v>
      </c>
      <c r="AM75" s="17">
        <v>1</v>
      </c>
      <c r="AN75" s="7">
        <f t="shared" si="21"/>
        <v>41.367335556764189</v>
      </c>
      <c r="AO75" s="18">
        <f t="shared" si="22"/>
        <v>13.789111852254731</v>
      </c>
      <c r="AP75" s="19">
        <f t="shared" si="23"/>
        <v>-0.60165350729607492</v>
      </c>
      <c r="AQ75" s="5">
        <v>1</v>
      </c>
      <c r="AR75" s="15">
        <v>21.58671593</v>
      </c>
      <c r="AS75" s="21">
        <f t="shared" si="24"/>
        <v>46.324786189929725</v>
      </c>
      <c r="AT75" s="19">
        <f t="shared" si="25"/>
        <v>0.59722915159835799</v>
      </c>
      <c r="AU75" s="5">
        <v>0</v>
      </c>
      <c r="AV75" s="15">
        <v>21.586715900000002</v>
      </c>
      <c r="AW75" s="16">
        <f t="shared" si="26"/>
        <v>0</v>
      </c>
      <c r="AX75" s="19">
        <f t="shared" si="27"/>
        <v>-0.82680925094591806</v>
      </c>
      <c r="AY75" s="15">
        <v>40.682065799999997</v>
      </c>
      <c r="AZ75" s="16">
        <f t="shared" si="28"/>
        <v>24.58085597020002</v>
      </c>
      <c r="BA75" s="19">
        <f t="shared" si="29"/>
        <v>-0.48720676821823211</v>
      </c>
      <c r="BB75" s="15">
        <v>10</v>
      </c>
      <c r="BC75" s="16">
        <f t="shared" si="30"/>
        <v>100</v>
      </c>
      <c r="BD75" s="19">
        <f t="shared" si="31"/>
        <v>0.93333821106502679</v>
      </c>
      <c r="BE75" s="15">
        <v>31.318113700000001</v>
      </c>
      <c r="BF75" s="21">
        <f t="shared" si="32"/>
        <v>31.930403266911952</v>
      </c>
      <c r="BG75" s="19">
        <f t="shared" si="33"/>
        <v>-0.33763395542833424</v>
      </c>
      <c r="BH75" s="15">
        <v>40.682065799999997</v>
      </c>
      <c r="BI75" s="16">
        <f t="shared" si="34"/>
        <v>24.58085597020002</v>
      </c>
      <c r="BJ75" s="22">
        <f t="shared" si="35"/>
        <v>-0.29945576398004325</v>
      </c>
      <c r="BK75" s="15">
        <v>73.5795782</v>
      </c>
      <c r="BL75" s="16">
        <f t="shared" si="36"/>
        <v>13.590727542387569</v>
      </c>
      <c r="BM75" s="19">
        <f t="shared" si="37"/>
        <v>-0.52093534641092853</v>
      </c>
      <c r="BN75" s="15">
        <v>114.733423</v>
      </c>
      <c r="BO75" s="16">
        <f t="shared" si="38"/>
        <v>8.7158560587876828</v>
      </c>
      <c r="BP75" s="19">
        <f t="shared" si="39"/>
        <v>-0.50812945930008546</v>
      </c>
      <c r="BQ75" s="15">
        <v>21.586715900000002</v>
      </c>
      <c r="BR75" s="16">
        <f t="shared" si="40"/>
        <v>46.324786254309295</v>
      </c>
      <c r="BS75" s="19">
        <f t="shared" si="41"/>
        <v>-0.33712669396474187</v>
      </c>
      <c r="BT75" s="15">
        <v>32.737807199999999</v>
      </c>
      <c r="BU75" s="16">
        <f t="shared" si="42"/>
        <v>31.095369759523784</v>
      </c>
      <c r="BV75" s="19">
        <f t="shared" si="43"/>
        <v>-0.36037916348119653</v>
      </c>
      <c r="BW75" s="15">
        <v>129.14242899999999</v>
      </c>
      <c r="BX75" s="18">
        <f t="shared" si="44"/>
        <v>1.9054879578030384E-2</v>
      </c>
      <c r="BY75" s="19">
        <f t="shared" si="45"/>
        <v>-6.0929244583075984E-2</v>
      </c>
      <c r="BZ75" s="15">
        <v>61.107683600000001</v>
      </c>
      <c r="CA75" s="18">
        <f t="shared" si="46"/>
        <v>9.3738835982850009E-3</v>
      </c>
      <c r="CB75" s="19">
        <f t="shared" si="47"/>
        <v>-4.81400765761546E-2</v>
      </c>
      <c r="CC75" s="7">
        <f t="shared" si="48"/>
        <v>-0.27135170198113218</v>
      </c>
      <c r="CD75" s="61">
        <f t="shared" si="49"/>
        <v>-0.43702037972480395</v>
      </c>
    </row>
    <row r="76" spans="1:82" ht="15.75" customHeight="1" x14ac:dyDescent="0.25">
      <c r="A76" s="5">
        <v>22043000201</v>
      </c>
      <c r="B76" s="5">
        <v>22043</v>
      </c>
      <c r="C76" s="6" t="s">
        <v>78</v>
      </c>
      <c r="D76" s="6" t="s">
        <v>77</v>
      </c>
      <c r="E76" s="5">
        <v>31</v>
      </c>
      <c r="F76" s="15">
        <v>10.09796777</v>
      </c>
      <c r="G76" s="16">
        <f t="shared" si="0"/>
        <v>99.029826869807877</v>
      </c>
      <c r="H76" s="17">
        <v>1</v>
      </c>
      <c r="I76" s="7">
        <f t="shared" si="1"/>
        <v>99.029826869807877</v>
      </c>
      <c r="J76" s="18">
        <f t="shared" si="2"/>
        <v>33.009942289935957</v>
      </c>
      <c r="K76" s="19">
        <f t="shared" si="3"/>
        <v>-8.2400882404636291E-2</v>
      </c>
      <c r="L76" s="15">
        <v>23.864635</v>
      </c>
      <c r="M76" s="16">
        <f t="shared" si="4"/>
        <v>41.903008363630953</v>
      </c>
      <c r="N76" s="19">
        <f t="shared" si="5"/>
        <v>-0.31285419349620791</v>
      </c>
      <c r="O76" s="15">
        <v>23.864635</v>
      </c>
      <c r="P76" s="16">
        <f t="shared" si="6"/>
        <v>41.903008363630953</v>
      </c>
      <c r="Q76" s="17">
        <v>2</v>
      </c>
      <c r="R76" s="7">
        <f t="shared" si="7"/>
        <v>83.806016727261905</v>
      </c>
      <c r="S76" s="18">
        <f t="shared" si="8"/>
        <v>41.903008363630953</v>
      </c>
      <c r="T76" s="19">
        <f t="shared" si="9"/>
        <v>-0.29278354243161836</v>
      </c>
      <c r="U76" s="15">
        <v>18.188389099999998</v>
      </c>
      <c r="V76" s="16">
        <f t="shared" si="10"/>
        <v>54.980130153472473</v>
      </c>
      <c r="W76" s="19">
        <f t="shared" si="11"/>
        <v>-0.24900952516548699</v>
      </c>
      <c r="X76" s="15">
        <v>42.561734899999998</v>
      </c>
      <c r="Y76" s="16">
        <f t="shared" si="12"/>
        <v>25.096746937352879</v>
      </c>
      <c r="Z76" s="17">
        <v>1</v>
      </c>
      <c r="AA76" s="20">
        <f t="shared" si="13"/>
        <v>25.096746937352879</v>
      </c>
      <c r="AB76" s="18">
        <f t="shared" si="14"/>
        <v>8.3655823124509592</v>
      </c>
      <c r="AC76" s="19">
        <f t="shared" si="15"/>
        <v>-1.3979789148646984</v>
      </c>
      <c r="AD76" s="15">
        <v>50.3253737</v>
      </c>
      <c r="AE76" s="16">
        <f t="shared" si="16"/>
        <v>21.268442563000779</v>
      </c>
      <c r="AF76" s="17">
        <v>2</v>
      </c>
      <c r="AG76" s="7">
        <f t="shared" si="17"/>
        <v>42.536885126001557</v>
      </c>
      <c r="AH76" s="18">
        <f t="shared" si="18"/>
        <v>14.003227163318613</v>
      </c>
      <c r="AI76" s="19">
        <f t="shared" si="19"/>
        <v>-0.58464727142577821</v>
      </c>
      <c r="AJ76" s="5">
        <v>0</v>
      </c>
      <c r="AK76" s="15">
        <v>18.188389099999998</v>
      </c>
      <c r="AL76" s="16">
        <f t="shared" si="20"/>
        <v>54.980130153472473</v>
      </c>
      <c r="AM76" s="17">
        <v>1</v>
      </c>
      <c r="AN76" s="7">
        <f t="shared" si="21"/>
        <v>54.980130153472473</v>
      </c>
      <c r="AO76" s="18">
        <f t="shared" si="22"/>
        <v>0</v>
      </c>
      <c r="AP76" s="19">
        <f t="shared" si="23"/>
        <v>-1.0465207101426044</v>
      </c>
      <c r="AQ76" s="5">
        <v>1</v>
      </c>
      <c r="AR76" s="15">
        <v>23.525136669999998</v>
      </c>
      <c r="AS76" s="21">
        <f t="shared" si="24"/>
        <v>42.507723293069397</v>
      </c>
      <c r="AT76" s="19">
        <f t="shared" si="25"/>
        <v>0.46353733484744569</v>
      </c>
      <c r="AU76" s="5">
        <v>0</v>
      </c>
      <c r="AV76" s="15">
        <v>23.525136700000001</v>
      </c>
      <c r="AW76" s="16">
        <f t="shared" si="26"/>
        <v>0</v>
      </c>
      <c r="AX76" s="19">
        <f t="shared" si="27"/>
        <v>-0.82680925094591806</v>
      </c>
      <c r="AY76" s="15">
        <v>42.620486499999998</v>
      </c>
      <c r="AZ76" s="16">
        <f t="shared" si="28"/>
        <v>23.46289500942229</v>
      </c>
      <c r="BA76" s="19">
        <f t="shared" si="29"/>
        <v>-0.56606424601716498</v>
      </c>
      <c r="BB76" s="15">
        <v>13.39994199</v>
      </c>
      <c r="BC76" s="16">
        <f t="shared" si="30"/>
        <v>74.627188740538713</v>
      </c>
      <c r="BD76" s="19">
        <f t="shared" si="31"/>
        <v>-7.049526069915775E-2</v>
      </c>
      <c r="BE76" s="15">
        <v>33.2565344</v>
      </c>
      <c r="BF76" s="21">
        <f t="shared" si="32"/>
        <v>30.069278655806059</v>
      </c>
      <c r="BG76" s="19">
        <f t="shared" si="33"/>
        <v>-0.45127327873620848</v>
      </c>
      <c r="BH76" s="15">
        <v>42.620486499999998</v>
      </c>
      <c r="BI76" s="16">
        <f t="shared" si="34"/>
        <v>23.46289500942229</v>
      </c>
      <c r="BJ76" s="22">
        <f t="shared" si="35"/>
        <v>-0.38160269065181335</v>
      </c>
      <c r="BK76" s="15">
        <v>75.517999000000003</v>
      </c>
      <c r="BL76" s="16">
        <f t="shared" si="36"/>
        <v>13.241876284354408</v>
      </c>
      <c r="BM76" s="19">
        <f t="shared" si="37"/>
        <v>-0.55276196814902534</v>
      </c>
      <c r="BN76" s="15">
        <v>116.67184399999999</v>
      </c>
      <c r="BO76" s="16">
        <f t="shared" si="38"/>
        <v>8.5710482127975975</v>
      </c>
      <c r="BP76" s="19">
        <f t="shared" si="39"/>
        <v>-0.52579788792039517</v>
      </c>
      <c r="BQ76" s="15">
        <v>23.525136700000001</v>
      </c>
      <c r="BR76" s="16">
        <f t="shared" si="40"/>
        <v>42.507723238862198</v>
      </c>
      <c r="BS76" s="19">
        <f t="shared" si="41"/>
        <v>-0.5130980906051239</v>
      </c>
      <c r="BT76" s="15">
        <v>34.676227900000001</v>
      </c>
      <c r="BU76" s="16">
        <f t="shared" si="42"/>
        <v>29.357121049489926</v>
      </c>
      <c r="BV76" s="19">
        <f t="shared" si="43"/>
        <v>-0.437445385610579</v>
      </c>
      <c r="BW76" s="15">
        <v>123.26647199999999</v>
      </c>
      <c r="BX76" s="18">
        <f t="shared" si="44"/>
        <v>1.8187886027516597E-2</v>
      </c>
      <c r="BY76" s="19">
        <f t="shared" si="45"/>
        <v>-6.1238898625740945E-2</v>
      </c>
      <c r="BZ76" s="15">
        <v>31.1044792</v>
      </c>
      <c r="CA76" s="18">
        <f t="shared" si="46"/>
        <v>4.7714092603254399E-3</v>
      </c>
      <c r="CB76" s="19">
        <f t="shared" si="47"/>
        <v>-4.9934407594142867E-2</v>
      </c>
      <c r="CC76" s="7">
        <f t="shared" si="48"/>
        <v>-0.41785153003362391</v>
      </c>
      <c r="CD76" s="61">
        <f t="shared" si="49"/>
        <v>-0.67296292225424126</v>
      </c>
    </row>
    <row r="77" spans="1:82" ht="15.75" customHeight="1" x14ac:dyDescent="0.25">
      <c r="A77" s="5">
        <v>22043000399</v>
      </c>
      <c r="B77" s="5">
        <v>22043</v>
      </c>
      <c r="C77" s="6" t="s">
        <v>79</v>
      </c>
      <c r="D77" s="6" t="s">
        <v>77</v>
      </c>
      <c r="E77" s="5">
        <v>5</v>
      </c>
      <c r="F77" s="15">
        <v>18.004974449999999</v>
      </c>
      <c r="G77" s="16">
        <f t="shared" si="0"/>
        <v>55.54020655663858</v>
      </c>
      <c r="H77" s="17">
        <v>1</v>
      </c>
      <c r="I77" s="7">
        <f t="shared" si="1"/>
        <v>55.54020655663858</v>
      </c>
      <c r="J77" s="18">
        <f t="shared" si="2"/>
        <v>18.513402185546191</v>
      </c>
      <c r="K77" s="19">
        <f t="shared" si="3"/>
        <v>-0.87979750889459785</v>
      </c>
      <c r="L77" s="15">
        <v>30.523678100000001</v>
      </c>
      <c r="M77" s="16">
        <f t="shared" si="4"/>
        <v>32.761451510655263</v>
      </c>
      <c r="N77" s="19">
        <f t="shared" si="5"/>
        <v>-0.84705015053454136</v>
      </c>
      <c r="O77" s="15">
        <v>30.523678100000001</v>
      </c>
      <c r="P77" s="16">
        <f t="shared" si="6"/>
        <v>32.761451510655263</v>
      </c>
      <c r="Q77" s="17">
        <v>2</v>
      </c>
      <c r="R77" s="7">
        <f t="shared" si="7"/>
        <v>65.522903021310526</v>
      </c>
      <c r="S77" s="18">
        <f t="shared" si="8"/>
        <v>32.761451510655263</v>
      </c>
      <c r="T77" s="19">
        <f t="shared" si="9"/>
        <v>-0.8028924742169139</v>
      </c>
      <c r="U77" s="15">
        <v>24.1736623</v>
      </c>
      <c r="V77" s="16">
        <f t="shared" si="10"/>
        <v>41.367335556764189</v>
      </c>
      <c r="W77" s="19">
        <f t="shared" si="11"/>
        <v>-0.83043263604496698</v>
      </c>
      <c r="X77" s="15">
        <v>48.547008099999999</v>
      </c>
      <c r="Y77" s="16">
        <f t="shared" si="12"/>
        <v>22.002614204355059</v>
      </c>
      <c r="Z77" s="17">
        <v>1</v>
      </c>
      <c r="AA77" s="20">
        <f t="shared" si="13"/>
        <v>22.002614204355059</v>
      </c>
      <c r="AB77" s="18">
        <f t="shared" si="14"/>
        <v>7.3342047347850192</v>
      </c>
      <c r="AC77" s="19">
        <f t="shared" si="15"/>
        <v>-1.4782695523624076</v>
      </c>
      <c r="AD77" s="15">
        <v>56.310646800000001</v>
      </c>
      <c r="AE77" s="16">
        <f t="shared" si="16"/>
        <v>19.007814344622304</v>
      </c>
      <c r="AF77" s="17">
        <v>2</v>
      </c>
      <c r="AG77" s="7">
        <f t="shared" si="17"/>
        <v>38.015628689244608</v>
      </c>
      <c r="AH77" s="18">
        <f t="shared" si="18"/>
        <v>12.514820554325439</v>
      </c>
      <c r="AI77" s="19">
        <f t="shared" si="19"/>
        <v>-0.6901321423407949</v>
      </c>
      <c r="AJ77" s="5">
        <v>0</v>
      </c>
      <c r="AK77" s="15">
        <v>16.2499684</v>
      </c>
      <c r="AL77" s="16">
        <f t="shared" si="20"/>
        <v>61.538581207333301</v>
      </c>
      <c r="AM77" s="17">
        <v>1</v>
      </c>
      <c r="AN77" s="7">
        <f t="shared" si="21"/>
        <v>61.538581207333301</v>
      </c>
      <c r="AO77" s="18">
        <f t="shared" si="22"/>
        <v>0</v>
      </c>
      <c r="AP77" s="19">
        <f t="shared" si="23"/>
        <v>-1.0465207101426044</v>
      </c>
      <c r="AQ77" s="5">
        <v>0</v>
      </c>
      <c r="AR77" s="15">
        <v>29.51040983</v>
      </c>
      <c r="AS77" s="21">
        <f t="shared" si="24"/>
        <v>0</v>
      </c>
      <c r="AT77" s="19">
        <f t="shared" si="25"/>
        <v>-1.0252866396461213</v>
      </c>
      <c r="AU77" s="5">
        <v>0</v>
      </c>
      <c r="AV77" s="15">
        <v>29.510409800000001</v>
      </c>
      <c r="AW77" s="16">
        <f t="shared" si="26"/>
        <v>0</v>
      </c>
      <c r="AX77" s="19">
        <f t="shared" si="27"/>
        <v>-0.82680925094591806</v>
      </c>
      <c r="AY77" s="15">
        <v>48.6057597</v>
      </c>
      <c r="AZ77" s="16">
        <f t="shared" si="28"/>
        <v>20.573693450572691</v>
      </c>
      <c r="BA77" s="19">
        <f t="shared" si="29"/>
        <v>-0.76985950880087339</v>
      </c>
      <c r="BB77" s="15">
        <v>17.9236939</v>
      </c>
      <c r="BC77" s="16">
        <f t="shared" si="30"/>
        <v>55.792070852091484</v>
      </c>
      <c r="BD77" s="19">
        <f t="shared" si="31"/>
        <v>-0.81567566612219944</v>
      </c>
      <c r="BE77" s="15">
        <v>39.241807600000001</v>
      </c>
      <c r="BF77" s="21">
        <f t="shared" si="32"/>
        <v>25.483025914433156</v>
      </c>
      <c r="BG77" s="19">
        <f t="shared" si="33"/>
        <v>-0.73130754132049158</v>
      </c>
      <c r="BH77" s="15">
        <v>48.6057597</v>
      </c>
      <c r="BI77" s="16">
        <f t="shared" si="34"/>
        <v>20.573693450572691</v>
      </c>
      <c r="BJ77" s="22">
        <f t="shared" si="35"/>
        <v>-0.59389903812862754</v>
      </c>
      <c r="BK77" s="15">
        <v>81.503272100000004</v>
      </c>
      <c r="BL77" s="16">
        <f t="shared" si="36"/>
        <v>12.269446050865975</v>
      </c>
      <c r="BM77" s="19">
        <f t="shared" si="37"/>
        <v>-0.64147934696089581</v>
      </c>
      <c r="BN77" s="15">
        <v>122.657117</v>
      </c>
      <c r="BO77" s="16">
        <f t="shared" si="38"/>
        <v>8.1528086136249236</v>
      </c>
      <c r="BP77" s="19">
        <f t="shared" si="39"/>
        <v>-0.57682852409652685</v>
      </c>
      <c r="BQ77" s="15">
        <v>29.510409800000001</v>
      </c>
      <c r="BR77" s="16">
        <f t="shared" si="40"/>
        <v>33.886347454246469</v>
      </c>
      <c r="BS77" s="19">
        <f t="shared" si="41"/>
        <v>-0.91055433684493026</v>
      </c>
      <c r="BT77" s="15">
        <v>40.661501100000002</v>
      </c>
      <c r="BU77" s="16">
        <f t="shared" si="42"/>
        <v>25.035824857926848</v>
      </c>
      <c r="BV77" s="19">
        <f t="shared" si="43"/>
        <v>-0.62903245267612462</v>
      </c>
      <c r="BW77" s="15">
        <v>108.047106</v>
      </c>
      <c r="BX77" s="18">
        <f t="shared" si="44"/>
        <v>1.5942278688165952E-2</v>
      </c>
      <c r="BY77" s="19">
        <f t="shared" si="45"/>
        <v>-6.2040936184677729E-2</v>
      </c>
      <c r="BZ77" s="15">
        <v>5.0837767899999999</v>
      </c>
      <c r="CA77" s="18">
        <f t="shared" si="46"/>
        <v>7.7984844231802908E-4</v>
      </c>
      <c r="CB77" s="19">
        <f t="shared" si="47"/>
        <v>-5.1490566490427464E-2</v>
      </c>
      <c r="CC77" s="7">
        <f t="shared" si="48"/>
        <v>-0.74786099909234949</v>
      </c>
      <c r="CD77" s="61">
        <f t="shared" si="49"/>
        <v>-1.2044534654418177</v>
      </c>
    </row>
    <row r="78" spans="1:82" ht="15.75" customHeight="1" x14ac:dyDescent="0.25">
      <c r="A78" s="5">
        <v>22044000101</v>
      </c>
      <c r="B78" s="5">
        <v>22044</v>
      </c>
      <c r="C78" s="6" t="s">
        <v>80</v>
      </c>
      <c r="D78" s="6" t="s">
        <v>81</v>
      </c>
      <c r="E78" s="5">
        <v>14</v>
      </c>
      <c r="F78" s="15">
        <v>18.46516184</v>
      </c>
      <c r="G78" s="16">
        <f t="shared" si="0"/>
        <v>54.156037659727332</v>
      </c>
      <c r="H78" s="17">
        <v>1</v>
      </c>
      <c r="I78" s="7">
        <f t="shared" si="1"/>
        <v>54.156037659727332</v>
      </c>
      <c r="J78" s="18">
        <f t="shared" si="2"/>
        <v>18.052012553242445</v>
      </c>
      <c r="K78" s="19">
        <f t="shared" si="3"/>
        <v>-0.90517670514743631</v>
      </c>
      <c r="L78" s="15">
        <v>25.866788100000001</v>
      </c>
      <c r="M78" s="16">
        <f t="shared" si="4"/>
        <v>38.659612323495239</v>
      </c>
      <c r="N78" s="19">
        <f t="shared" si="5"/>
        <v>-0.50238526348574186</v>
      </c>
      <c r="O78" s="15">
        <v>25.866788100000001</v>
      </c>
      <c r="P78" s="16">
        <f t="shared" si="6"/>
        <v>38.659612323495239</v>
      </c>
      <c r="Q78" s="17">
        <v>2</v>
      </c>
      <c r="R78" s="7">
        <f t="shared" si="7"/>
        <v>77.319224646990477</v>
      </c>
      <c r="S78" s="18">
        <f t="shared" si="8"/>
        <v>38.659612323495239</v>
      </c>
      <c r="T78" s="19">
        <f t="shared" si="9"/>
        <v>-0.47376861051132202</v>
      </c>
      <c r="U78" s="15">
        <v>23.591563699999998</v>
      </c>
      <c r="V78" s="16">
        <f t="shared" si="10"/>
        <v>42.388033820750934</v>
      </c>
      <c r="W78" s="19">
        <f t="shared" si="11"/>
        <v>-0.7868370645625351</v>
      </c>
      <c r="X78" s="15">
        <v>33.628626799999999</v>
      </c>
      <c r="Y78" s="16">
        <f t="shared" si="12"/>
        <v>31.763446552625815</v>
      </c>
      <c r="Z78" s="17">
        <v>2</v>
      </c>
      <c r="AA78" s="20">
        <f t="shared" si="13"/>
        <v>63.526893105251631</v>
      </c>
      <c r="AB78" s="18">
        <f t="shared" si="14"/>
        <v>21.175631035083878</v>
      </c>
      <c r="AC78" s="19">
        <f t="shared" si="15"/>
        <v>-0.40074279049158057</v>
      </c>
      <c r="AD78" s="15">
        <v>33.631574399999998</v>
      </c>
      <c r="AE78" s="16">
        <f t="shared" si="16"/>
        <v>31.82551929534408</v>
      </c>
      <c r="AF78" s="17">
        <v>1</v>
      </c>
      <c r="AG78" s="7">
        <f t="shared" si="17"/>
        <v>31.82551929534408</v>
      </c>
      <c r="AH78" s="18">
        <f t="shared" si="18"/>
        <v>10.477024233513136</v>
      </c>
      <c r="AI78" s="19">
        <f t="shared" si="19"/>
        <v>-0.83455281378445911</v>
      </c>
      <c r="AJ78" s="5">
        <v>0</v>
      </c>
      <c r="AK78" s="15">
        <v>19.260458700000001</v>
      </c>
      <c r="AL78" s="16">
        <f t="shared" si="20"/>
        <v>51.919843425120504</v>
      </c>
      <c r="AM78" s="17">
        <v>2</v>
      </c>
      <c r="AN78" s="7">
        <f t="shared" si="21"/>
        <v>103.83968685024101</v>
      </c>
      <c r="AO78" s="18">
        <f t="shared" si="22"/>
        <v>0</v>
      </c>
      <c r="AP78" s="19">
        <f t="shared" si="23"/>
        <v>-1.0465207101426044</v>
      </c>
      <c r="AQ78" s="5">
        <v>0</v>
      </c>
      <c r="AR78" s="15">
        <v>31.066876400000002</v>
      </c>
      <c r="AS78" s="21">
        <f t="shared" si="24"/>
        <v>0</v>
      </c>
      <c r="AT78" s="19">
        <f t="shared" si="25"/>
        <v>-1.0252866396461213</v>
      </c>
      <c r="AU78" s="5">
        <v>1</v>
      </c>
      <c r="AV78" s="15">
        <v>31.066876400000002</v>
      </c>
      <c r="AW78" s="16">
        <f t="shared" si="26"/>
        <v>32.188623893968305</v>
      </c>
      <c r="AX78" s="19">
        <f t="shared" si="27"/>
        <v>0.40523613297698885</v>
      </c>
      <c r="AY78" s="15">
        <v>31.066876400000002</v>
      </c>
      <c r="AZ78" s="16">
        <f t="shared" si="28"/>
        <v>32.188623893968305</v>
      </c>
      <c r="BA78" s="19">
        <f t="shared" si="29"/>
        <v>4.9421442601079058E-2</v>
      </c>
      <c r="BB78" s="15">
        <v>18.431533269999999</v>
      </c>
      <c r="BC78" s="16">
        <f t="shared" si="30"/>
        <v>54.254846048410165</v>
      </c>
      <c r="BD78" s="19">
        <f t="shared" si="31"/>
        <v>-0.87649343265904789</v>
      </c>
      <c r="BE78" s="15">
        <v>31.066876400000002</v>
      </c>
      <c r="BF78" s="21">
        <f t="shared" si="32"/>
        <v>32.188623893968305</v>
      </c>
      <c r="BG78" s="19">
        <f t="shared" si="33"/>
        <v>-0.32186713511565113</v>
      </c>
      <c r="BH78" s="15">
        <v>31.066876400000002</v>
      </c>
      <c r="BI78" s="16">
        <f t="shared" si="34"/>
        <v>32.188623893968305</v>
      </c>
      <c r="BJ78" s="22">
        <f t="shared" si="35"/>
        <v>0.25955727466387946</v>
      </c>
      <c r="BK78" s="15">
        <v>68.188262899999998</v>
      </c>
      <c r="BL78" s="16">
        <f t="shared" si="36"/>
        <v>14.665280467204862</v>
      </c>
      <c r="BM78" s="19">
        <f t="shared" si="37"/>
        <v>-0.42290104471873102</v>
      </c>
      <c r="BN78" s="15">
        <v>113.906153</v>
      </c>
      <c r="BO78" s="16">
        <f t="shared" si="38"/>
        <v>8.7791569960228575</v>
      </c>
      <c r="BP78" s="19">
        <f t="shared" si="39"/>
        <v>-0.5004059268941482</v>
      </c>
      <c r="BQ78" s="15">
        <v>19.350164500000002</v>
      </c>
      <c r="BR78" s="16">
        <f t="shared" si="40"/>
        <v>51.679147223787162</v>
      </c>
      <c r="BS78" s="19">
        <f t="shared" si="41"/>
        <v>-9.0283931845603183E-2</v>
      </c>
      <c r="BT78" s="15">
        <v>28.744266</v>
      </c>
      <c r="BU78" s="16">
        <f t="shared" si="42"/>
        <v>35.415558010769871</v>
      </c>
      <c r="BV78" s="19">
        <f t="shared" si="43"/>
        <v>-0.16884121756504827</v>
      </c>
      <c r="BW78" s="15">
        <v>128.18009900000001</v>
      </c>
      <c r="BX78" s="18">
        <f t="shared" si="44"/>
        <v>1.8912888426041708E-2</v>
      </c>
      <c r="BY78" s="19">
        <f t="shared" si="45"/>
        <v>-6.097995791792131E-2</v>
      </c>
      <c r="BZ78" s="15">
        <v>14.045214100000001</v>
      </c>
      <c r="CA78" s="18">
        <f t="shared" si="46"/>
        <v>2.1545277832523053E-3</v>
      </c>
      <c r="CB78" s="19">
        <f t="shared" si="47"/>
        <v>-5.0954630904457496E-2</v>
      </c>
      <c r="CC78" s="7">
        <f t="shared" si="48"/>
        <v>-0.40809384342897165</v>
      </c>
      <c r="CD78" s="61">
        <f t="shared" si="49"/>
        <v>-0.65724786362712684</v>
      </c>
    </row>
    <row r="79" spans="1:82" ht="15.75" customHeight="1" x14ac:dyDescent="0.25">
      <c r="A79" s="5">
        <v>22044000201</v>
      </c>
      <c r="B79" s="5">
        <v>22044</v>
      </c>
      <c r="C79" s="6" t="s">
        <v>82</v>
      </c>
      <c r="D79" s="6" t="s">
        <v>81</v>
      </c>
      <c r="E79" s="5">
        <v>11</v>
      </c>
      <c r="F79" s="15">
        <v>14.380120140000001</v>
      </c>
      <c r="G79" s="16">
        <f t="shared" si="0"/>
        <v>69.540448220483356</v>
      </c>
      <c r="H79" s="17">
        <v>1</v>
      </c>
      <c r="I79" s="7">
        <f t="shared" si="1"/>
        <v>69.540448220483356</v>
      </c>
      <c r="J79" s="18">
        <f t="shared" si="2"/>
        <v>23.180149406827788</v>
      </c>
      <c r="K79" s="19">
        <f t="shared" si="3"/>
        <v>-0.62309843007064469</v>
      </c>
      <c r="L79" s="15">
        <v>25.9073414</v>
      </c>
      <c r="M79" s="16">
        <f t="shared" si="4"/>
        <v>38.599097628751672</v>
      </c>
      <c r="N79" s="19">
        <f t="shared" si="5"/>
        <v>-0.50592149979574186</v>
      </c>
      <c r="O79" s="15">
        <v>25.9073414</v>
      </c>
      <c r="P79" s="16">
        <f t="shared" si="6"/>
        <v>38.599097628751672</v>
      </c>
      <c r="Q79" s="17">
        <v>2</v>
      </c>
      <c r="R79" s="7">
        <f t="shared" si="7"/>
        <v>77.198195257503343</v>
      </c>
      <c r="S79" s="18">
        <f t="shared" si="8"/>
        <v>38.599097628751672</v>
      </c>
      <c r="T79" s="19">
        <f t="shared" si="9"/>
        <v>-0.47714539706851616</v>
      </c>
      <c r="U79" s="15">
        <v>23.6321169</v>
      </c>
      <c r="V79" s="16">
        <f t="shared" si="10"/>
        <v>42.315295080484304</v>
      </c>
      <c r="W79" s="19">
        <f t="shared" si="11"/>
        <v>-0.78994384652026073</v>
      </c>
      <c r="X79" s="15">
        <v>36.1787025</v>
      </c>
      <c r="Y79" s="16">
        <f t="shared" si="12"/>
        <v>29.524582591097623</v>
      </c>
      <c r="Z79" s="17">
        <v>2</v>
      </c>
      <c r="AA79" s="20">
        <f t="shared" si="13"/>
        <v>59.049165182195246</v>
      </c>
      <c r="AB79" s="18">
        <f t="shared" si="14"/>
        <v>19.68305506073175</v>
      </c>
      <c r="AC79" s="19">
        <f t="shared" si="15"/>
        <v>-0.51693678102383644</v>
      </c>
      <c r="AD79" s="15">
        <v>36.181650099999999</v>
      </c>
      <c r="AE79" s="16">
        <f t="shared" si="16"/>
        <v>29.582462851797906</v>
      </c>
      <c r="AF79" s="17">
        <v>1</v>
      </c>
      <c r="AG79" s="7">
        <f t="shared" si="17"/>
        <v>29.582462851797906</v>
      </c>
      <c r="AH79" s="18">
        <f t="shared" si="18"/>
        <v>9.7386055922308525</v>
      </c>
      <c r="AI79" s="19">
        <f t="shared" si="19"/>
        <v>-0.88688528435148606</v>
      </c>
      <c r="AJ79" s="5">
        <v>0</v>
      </c>
      <c r="AK79" s="15">
        <v>23.048700400000001</v>
      </c>
      <c r="AL79" s="16">
        <f t="shared" si="20"/>
        <v>43.386394141337355</v>
      </c>
      <c r="AM79" s="17">
        <v>2</v>
      </c>
      <c r="AN79" s="7">
        <f t="shared" si="21"/>
        <v>86.772788282674711</v>
      </c>
      <c r="AO79" s="18">
        <f t="shared" si="22"/>
        <v>0</v>
      </c>
      <c r="AP79" s="19">
        <f t="shared" si="23"/>
        <v>-1.0465207101426044</v>
      </c>
      <c r="AQ79" s="5">
        <v>0</v>
      </c>
      <c r="AR79" s="15">
        <v>33.61695211</v>
      </c>
      <c r="AS79" s="21">
        <f t="shared" si="24"/>
        <v>0</v>
      </c>
      <c r="AT79" s="19">
        <f t="shared" si="25"/>
        <v>-1.0252866396461213</v>
      </c>
      <c r="AU79" s="5">
        <v>0</v>
      </c>
      <c r="AV79" s="15">
        <v>33.616952099999999</v>
      </c>
      <c r="AW79" s="16">
        <f t="shared" si="26"/>
        <v>0</v>
      </c>
      <c r="AX79" s="19">
        <f t="shared" si="27"/>
        <v>-0.82680925094591806</v>
      </c>
      <c r="AY79" s="15">
        <v>33.616952099999999</v>
      </c>
      <c r="AZ79" s="16">
        <f t="shared" si="28"/>
        <v>29.746896655750064</v>
      </c>
      <c r="BA79" s="19">
        <f t="shared" si="29"/>
        <v>-0.12281037785971312</v>
      </c>
      <c r="BB79" s="15">
        <v>14.34649157</v>
      </c>
      <c r="BC79" s="16">
        <f t="shared" si="30"/>
        <v>69.703452939748956</v>
      </c>
      <c r="BD79" s="19">
        <f t="shared" si="31"/>
        <v>-0.26529475502453864</v>
      </c>
      <c r="BE79" s="15">
        <v>33.616952099999999</v>
      </c>
      <c r="BF79" s="21">
        <f t="shared" si="32"/>
        <v>29.746896655750064</v>
      </c>
      <c r="BG79" s="19">
        <f t="shared" si="33"/>
        <v>-0.47095775989044641</v>
      </c>
      <c r="BH79" s="15">
        <v>33.616952099999999</v>
      </c>
      <c r="BI79" s="16">
        <f t="shared" si="34"/>
        <v>29.746896655750064</v>
      </c>
      <c r="BJ79" s="22">
        <f t="shared" si="35"/>
        <v>8.0141002157511937E-2</v>
      </c>
      <c r="BK79" s="15">
        <v>64.103221199999993</v>
      </c>
      <c r="BL79" s="16">
        <f t="shared" si="36"/>
        <v>15.59984009040719</v>
      </c>
      <c r="BM79" s="19">
        <f t="shared" si="37"/>
        <v>-0.33763870171599675</v>
      </c>
      <c r="BN79" s="15">
        <v>109.821111</v>
      </c>
      <c r="BO79" s="16">
        <f t="shared" si="38"/>
        <v>9.1057173879801674</v>
      </c>
      <c r="BP79" s="19">
        <f t="shared" si="39"/>
        <v>-0.46056133880523242</v>
      </c>
      <c r="BQ79" s="15">
        <v>19.390717800000001</v>
      </c>
      <c r="BR79" s="16">
        <f t="shared" si="40"/>
        <v>51.5710666471563</v>
      </c>
      <c r="BS79" s="19">
        <f t="shared" si="41"/>
        <v>-9.5266582103789396E-2</v>
      </c>
      <c r="BT79" s="15">
        <v>28.784819299999999</v>
      </c>
      <c r="BU79" s="16">
        <f t="shared" si="42"/>
        <v>35.365663038919962</v>
      </c>
      <c r="BV79" s="19">
        <f t="shared" si="43"/>
        <v>-0.1710533388578922</v>
      </c>
      <c r="BW79" s="15">
        <v>135.17866699999999</v>
      </c>
      <c r="BX79" s="18">
        <f t="shared" si="44"/>
        <v>1.9945522483580277E-2</v>
      </c>
      <c r="BY79" s="19">
        <f t="shared" si="45"/>
        <v>-6.0611143974241062E-2</v>
      </c>
      <c r="BZ79" s="15">
        <v>11.0476157</v>
      </c>
      <c r="CA79" s="18">
        <f t="shared" si="46"/>
        <v>1.6946979088303367E-3</v>
      </c>
      <c r="CB79" s="19">
        <f t="shared" si="47"/>
        <v>-5.1133901215617727E-2</v>
      </c>
      <c r="CC79" s="7">
        <f t="shared" si="48"/>
        <v>-0.45545972299237292</v>
      </c>
      <c r="CD79" s="61">
        <f t="shared" si="49"/>
        <v>-0.73353209004497433</v>
      </c>
    </row>
    <row r="80" spans="1:82" ht="15.75" customHeight="1" x14ac:dyDescent="0.25">
      <c r="A80" s="5">
        <v>22044000301</v>
      </c>
      <c r="B80" s="5">
        <v>22044</v>
      </c>
      <c r="C80" s="6" t="s">
        <v>83</v>
      </c>
      <c r="D80" s="6" t="s">
        <v>81</v>
      </c>
      <c r="E80" s="5">
        <v>41</v>
      </c>
      <c r="F80" s="15">
        <v>17.823369289999999</v>
      </c>
      <c r="G80" s="16">
        <f t="shared" si="0"/>
        <v>56.106114603205874</v>
      </c>
      <c r="H80" s="17">
        <v>1</v>
      </c>
      <c r="I80" s="7">
        <f t="shared" si="1"/>
        <v>56.106114603205874</v>
      </c>
      <c r="J80" s="18">
        <f t="shared" si="2"/>
        <v>18.702038201068625</v>
      </c>
      <c r="K80" s="19">
        <f t="shared" si="3"/>
        <v>-0.86942139698589849</v>
      </c>
      <c r="L80" s="15">
        <v>23.599794800000002</v>
      </c>
      <c r="M80" s="16">
        <f t="shared" si="4"/>
        <v>42.373249787748151</v>
      </c>
      <c r="N80" s="19">
        <f t="shared" si="5"/>
        <v>-0.28537516868288126</v>
      </c>
      <c r="O80" s="15">
        <v>23.599794800000002</v>
      </c>
      <c r="P80" s="16">
        <f t="shared" si="6"/>
        <v>42.373249787748151</v>
      </c>
      <c r="Q80" s="17">
        <v>2</v>
      </c>
      <c r="R80" s="7">
        <f t="shared" si="7"/>
        <v>84.746499575496301</v>
      </c>
      <c r="S80" s="18">
        <f t="shared" si="8"/>
        <v>42.373249787748158</v>
      </c>
      <c r="T80" s="19">
        <f t="shared" si="9"/>
        <v>-0.26654355351118175</v>
      </c>
      <c r="U80" s="15">
        <v>21.324570399999999</v>
      </c>
      <c r="V80" s="16">
        <f t="shared" si="10"/>
        <v>46.894262404460918</v>
      </c>
      <c r="W80" s="19">
        <f t="shared" si="11"/>
        <v>-0.59436920479564781</v>
      </c>
      <c r="X80" s="15">
        <v>33.871155899999998</v>
      </c>
      <c r="Y80" s="16">
        <f t="shared" si="12"/>
        <v>31.536009374867543</v>
      </c>
      <c r="Z80" s="17">
        <v>2</v>
      </c>
      <c r="AA80" s="20">
        <f t="shared" si="13"/>
        <v>63.072018749735086</v>
      </c>
      <c r="AB80" s="18">
        <f t="shared" si="14"/>
        <v>21.024006249911697</v>
      </c>
      <c r="AC80" s="19">
        <f t="shared" si="15"/>
        <v>-0.41254647027437957</v>
      </c>
      <c r="AD80" s="15">
        <v>33.874103599999998</v>
      </c>
      <c r="AE80" s="16">
        <f t="shared" si="16"/>
        <v>31.597657391589252</v>
      </c>
      <c r="AF80" s="17">
        <v>1</v>
      </c>
      <c r="AG80" s="7">
        <f t="shared" si="17"/>
        <v>31.597657391589252</v>
      </c>
      <c r="AH80" s="18">
        <f t="shared" si="18"/>
        <v>10.402011641719135</v>
      </c>
      <c r="AI80" s="19">
        <f t="shared" si="19"/>
        <v>-0.8398690314863837</v>
      </c>
      <c r="AJ80" s="5">
        <v>4</v>
      </c>
      <c r="AK80" s="15">
        <v>20.741153799999999</v>
      </c>
      <c r="AL80" s="16">
        <f t="shared" si="20"/>
        <v>48.21332552868877</v>
      </c>
      <c r="AM80" s="17">
        <v>2</v>
      </c>
      <c r="AN80" s="7">
        <f t="shared" si="21"/>
        <v>96.426651057377541</v>
      </c>
      <c r="AO80" s="18">
        <f t="shared" si="22"/>
        <v>32.142217019125852</v>
      </c>
      <c r="AP80" s="19">
        <f t="shared" si="23"/>
        <v>-9.5418001306063656E-3</v>
      </c>
      <c r="AQ80" s="5">
        <v>1</v>
      </c>
      <c r="AR80" s="15">
        <v>31.30940558</v>
      </c>
      <c r="AS80" s="21">
        <f t="shared" si="24"/>
        <v>31.939284105693329</v>
      </c>
      <c r="AT80" s="19">
        <f t="shared" si="25"/>
        <v>9.3379998340359316E-2</v>
      </c>
      <c r="AU80" s="5">
        <v>0</v>
      </c>
      <c r="AV80" s="15">
        <v>31.309405600000002</v>
      </c>
      <c r="AW80" s="16">
        <f t="shared" si="26"/>
        <v>0</v>
      </c>
      <c r="AX80" s="19">
        <f t="shared" si="27"/>
        <v>-0.82680925094591806</v>
      </c>
      <c r="AY80" s="15">
        <v>31.309405600000002</v>
      </c>
      <c r="AZ80" s="16">
        <f t="shared" si="28"/>
        <v>31.939284085290968</v>
      </c>
      <c r="BA80" s="19">
        <f t="shared" si="29"/>
        <v>3.1833790512150233E-2</v>
      </c>
      <c r="BB80" s="15">
        <v>20.570923570000001</v>
      </c>
      <c r="BC80" s="16">
        <f t="shared" si="30"/>
        <v>48.61230447904483</v>
      </c>
      <c r="BD80" s="19">
        <f t="shared" si="31"/>
        <v>-1.0997312928720198</v>
      </c>
      <c r="BE80" s="15">
        <v>31.309405600000002</v>
      </c>
      <c r="BF80" s="21">
        <f t="shared" si="32"/>
        <v>31.939284085290968</v>
      </c>
      <c r="BG80" s="19">
        <f t="shared" si="33"/>
        <v>-0.33709169716954318</v>
      </c>
      <c r="BH80" s="15">
        <v>31.309405600000002</v>
      </c>
      <c r="BI80" s="16">
        <f t="shared" si="34"/>
        <v>31.939284085290968</v>
      </c>
      <c r="BJ80" s="22">
        <f t="shared" si="35"/>
        <v>0.24123597392228521</v>
      </c>
      <c r="BK80" s="15">
        <v>69.485035199999999</v>
      </c>
      <c r="BL80" s="16">
        <f t="shared" si="36"/>
        <v>14.391588017789477</v>
      </c>
      <c r="BM80" s="19">
        <f t="shared" si="37"/>
        <v>-0.44787072981956172</v>
      </c>
      <c r="BN80" s="15">
        <v>115.20292499999999</v>
      </c>
      <c r="BO80" s="16">
        <f t="shared" si="38"/>
        <v>8.6803351564207247</v>
      </c>
      <c r="BP80" s="19">
        <f t="shared" si="39"/>
        <v>-0.51246346843963553</v>
      </c>
      <c r="BQ80" s="15">
        <v>17.0831713</v>
      </c>
      <c r="BR80" s="16">
        <f t="shared" si="40"/>
        <v>58.537140583493418</v>
      </c>
      <c r="BS80" s="19">
        <f t="shared" si="41"/>
        <v>0.22587817100001109</v>
      </c>
      <c r="BT80" s="15">
        <v>26.477272800000001</v>
      </c>
      <c r="BU80" s="16">
        <f t="shared" si="42"/>
        <v>38.447850263490878</v>
      </c>
      <c r="BV80" s="19">
        <f t="shared" si="43"/>
        <v>-3.4402856149637812E-2</v>
      </c>
      <c r="BW80" s="15">
        <v>125.291709</v>
      </c>
      <c r="BX80" s="18">
        <f t="shared" si="44"/>
        <v>1.8486708401006038E-2</v>
      </c>
      <c r="BY80" s="19">
        <f t="shared" si="45"/>
        <v>-6.1132171700338883E-2</v>
      </c>
      <c r="BZ80" s="15">
        <v>41.044259099999998</v>
      </c>
      <c r="CA80" s="18">
        <f t="shared" si="46"/>
        <v>6.2961657931548546E-3</v>
      </c>
      <c r="CB80" s="19">
        <f t="shared" si="47"/>
        <v>-4.9339962575911861E-2</v>
      </c>
      <c r="CC80" s="7">
        <f t="shared" si="48"/>
        <v>-0.31864105904024947</v>
      </c>
      <c r="CD80" s="61">
        <f t="shared" si="49"/>
        <v>-0.51318136426270189</v>
      </c>
    </row>
    <row r="81" spans="1:82" ht="15.75" customHeight="1" x14ac:dyDescent="0.25">
      <c r="A81" s="5">
        <v>22044000401</v>
      </c>
      <c r="B81" s="5">
        <v>22044</v>
      </c>
      <c r="C81" s="6" t="s">
        <v>81</v>
      </c>
      <c r="D81" s="6" t="s">
        <v>81</v>
      </c>
      <c r="E81" s="5">
        <v>135</v>
      </c>
      <c r="F81" s="15">
        <v>10.033628569999999</v>
      </c>
      <c r="G81" s="16">
        <f t="shared" si="0"/>
        <v>99.664841390476155</v>
      </c>
      <c r="H81" s="17">
        <v>1</v>
      </c>
      <c r="I81" s="7">
        <f t="shared" si="1"/>
        <v>99.664841390476155</v>
      </c>
      <c r="J81" s="18">
        <f t="shared" si="2"/>
        <v>33.221613796825388</v>
      </c>
      <c r="K81" s="19">
        <f t="shared" si="3"/>
        <v>-7.0757680350749794E-2</v>
      </c>
      <c r="L81" s="15">
        <v>21.5608498</v>
      </c>
      <c r="M81" s="16">
        <f t="shared" si="4"/>
        <v>46.380361130292741</v>
      </c>
      <c r="N81" s="19">
        <f t="shared" si="5"/>
        <v>-5.1215636229393034E-2</v>
      </c>
      <c r="O81" s="15">
        <v>21.5608498</v>
      </c>
      <c r="P81" s="16">
        <f t="shared" si="6"/>
        <v>46.380361130292741</v>
      </c>
      <c r="Q81" s="17">
        <v>2</v>
      </c>
      <c r="R81" s="7">
        <f t="shared" si="7"/>
        <v>92.760722260585482</v>
      </c>
      <c r="S81" s="18">
        <f t="shared" si="8"/>
        <v>46.380361130292741</v>
      </c>
      <c r="T81" s="19">
        <f t="shared" si="9"/>
        <v>-4.2942331163065957E-2</v>
      </c>
      <c r="U81" s="15">
        <v>19.285625400000001</v>
      </c>
      <c r="V81" s="16">
        <f t="shared" si="10"/>
        <v>51.852090832377151</v>
      </c>
      <c r="W81" s="19">
        <f t="shared" si="11"/>
        <v>-0.3826128305047421</v>
      </c>
      <c r="X81" s="15">
        <v>31.8322109</v>
      </c>
      <c r="Y81" s="16">
        <f t="shared" si="12"/>
        <v>33.555981812121004</v>
      </c>
      <c r="Z81" s="17">
        <v>2</v>
      </c>
      <c r="AA81" s="20">
        <f t="shared" si="13"/>
        <v>67.111963624242009</v>
      </c>
      <c r="AB81" s="18">
        <f t="shared" si="14"/>
        <v>22.370654541414002</v>
      </c>
      <c r="AC81" s="19">
        <f t="shared" si="15"/>
        <v>-0.30771265174730844</v>
      </c>
      <c r="AD81" s="15">
        <v>31.835158499999999</v>
      </c>
      <c r="AE81" s="16">
        <f t="shared" si="16"/>
        <v>33.621391267770818</v>
      </c>
      <c r="AF81" s="17">
        <v>1</v>
      </c>
      <c r="AG81" s="7">
        <f t="shared" si="17"/>
        <v>33.621391267770818</v>
      </c>
      <c r="AH81" s="18">
        <f t="shared" si="18"/>
        <v>11.068228857726591</v>
      </c>
      <c r="AI81" s="19">
        <f t="shared" si="19"/>
        <v>-0.79265354842732494</v>
      </c>
      <c r="AJ81" s="5">
        <v>9</v>
      </c>
      <c r="AK81" s="15">
        <v>18.702208800000001</v>
      </c>
      <c r="AL81" s="16">
        <f t="shared" si="20"/>
        <v>53.469620123158926</v>
      </c>
      <c r="AM81" s="17">
        <v>2</v>
      </c>
      <c r="AN81" s="7">
        <f t="shared" si="21"/>
        <v>106.93924024631785</v>
      </c>
      <c r="AO81" s="18">
        <f t="shared" si="22"/>
        <v>35.646413415439284</v>
      </c>
      <c r="AP81" s="19">
        <f t="shared" si="23"/>
        <v>0.10351131494713819</v>
      </c>
      <c r="AQ81" s="5">
        <v>2</v>
      </c>
      <c r="AR81" s="15">
        <v>29.270460539999998</v>
      </c>
      <c r="AS81" s="21">
        <f t="shared" si="24"/>
        <v>34.164136182054072</v>
      </c>
      <c r="AT81" s="19">
        <f t="shared" si="25"/>
        <v>0.17130496948384408</v>
      </c>
      <c r="AU81" s="5">
        <v>1</v>
      </c>
      <c r="AV81" s="15">
        <v>29.270460499999999</v>
      </c>
      <c r="AW81" s="16">
        <f t="shared" si="26"/>
        <v>34.164136228741604</v>
      </c>
      <c r="AX81" s="19">
        <f t="shared" si="27"/>
        <v>0.48085045128266485</v>
      </c>
      <c r="AY81" s="15">
        <v>29.270460499999999</v>
      </c>
      <c r="AZ81" s="16">
        <f t="shared" si="28"/>
        <v>34.164136228741604</v>
      </c>
      <c r="BA81" s="19">
        <f t="shared" si="29"/>
        <v>0.18876791850353775</v>
      </c>
      <c r="BB81" s="15">
        <v>10</v>
      </c>
      <c r="BC81" s="16">
        <f t="shared" si="30"/>
        <v>100</v>
      </c>
      <c r="BD81" s="19">
        <f t="shared" si="31"/>
        <v>0.93333821106502679</v>
      </c>
      <c r="BE81" s="15">
        <v>29.270460499999999</v>
      </c>
      <c r="BF81" s="21">
        <f t="shared" si="32"/>
        <v>34.164136228741604</v>
      </c>
      <c r="BG81" s="19">
        <f t="shared" si="33"/>
        <v>-0.20124335550929831</v>
      </c>
      <c r="BH81" s="15">
        <v>29.270460499999999</v>
      </c>
      <c r="BI81" s="16">
        <f t="shared" si="34"/>
        <v>34.164136228741604</v>
      </c>
      <c r="BJ81" s="22">
        <f t="shared" si="35"/>
        <v>0.40471642833495663</v>
      </c>
      <c r="BK81" s="15">
        <v>59.7567296</v>
      </c>
      <c r="BL81" s="16">
        <f t="shared" si="36"/>
        <v>16.734516876907534</v>
      </c>
      <c r="BM81" s="19">
        <f t="shared" si="37"/>
        <v>-0.23411914130921485</v>
      </c>
      <c r="BN81" s="15">
        <v>105.474619</v>
      </c>
      <c r="BO81" s="16">
        <f t="shared" si="38"/>
        <v>9.4809538965957287</v>
      </c>
      <c r="BP81" s="19">
        <f t="shared" si="39"/>
        <v>-0.41477763542315038</v>
      </c>
      <c r="BQ81" s="15">
        <v>15.044226200000001</v>
      </c>
      <c r="BR81" s="16">
        <f t="shared" si="40"/>
        <v>66.470683616815066</v>
      </c>
      <c r="BS81" s="19">
        <f t="shared" si="41"/>
        <v>0.59162446395626167</v>
      </c>
      <c r="BT81" s="15">
        <v>24.438327699999999</v>
      </c>
      <c r="BU81" s="16">
        <f t="shared" si="42"/>
        <v>41.655641601041303</v>
      </c>
      <c r="BV81" s="19">
        <f t="shared" si="43"/>
        <v>0.10781635467868771</v>
      </c>
      <c r="BW81" s="15">
        <v>150.15350699999999</v>
      </c>
      <c r="BX81" s="18">
        <f t="shared" si="44"/>
        <v>2.2155050174129391E-2</v>
      </c>
      <c r="BY81" s="19">
        <f t="shared" si="45"/>
        <v>-5.9821992565498479E-2</v>
      </c>
      <c r="BZ81" s="15">
        <v>135.05257</v>
      </c>
      <c r="CA81" s="18">
        <f t="shared" si="46"/>
        <v>2.0716986739605966E-2</v>
      </c>
      <c r="CB81" s="19">
        <f t="shared" si="47"/>
        <v>-4.3717828821540142E-2</v>
      </c>
      <c r="CC81" s="7">
        <f t="shared" si="48"/>
        <v>2.0018709484254275E-2</v>
      </c>
      <c r="CD81" s="61">
        <f t="shared" si="49"/>
        <v>3.2240756024510681E-2</v>
      </c>
    </row>
    <row r="82" spans="1:82" ht="15.75" customHeight="1" x14ac:dyDescent="0.25">
      <c r="A82" s="5">
        <v>22044000501</v>
      </c>
      <c r="B82" s="5">
        <v>22044</v>
      </c>
      <c r="C82" s="6" t="s">
        <v>84</v>
      </c>
      <c r="D82" s="6" t="s">
        <v>81</v>
      </c>
      <c r="E82" s="5">
        <v>60</v>
      </c>
      <c r="F82" s="15">
        <v>10.23695508</v>
      </c>
      <c r="G82" s="16">
        <f t="shared" si="0"/>
        <v>97.685297257355955</v>
      </c>
      <c r="H82" s="17">
        <v>1</v>
      </c>
      <c r="I82" s="7">
        <f t="shared" si="1"/>
        <v>97.685297257355955</v>
      </c>
      <c r="J82" s="18">
        <f t="shared" si="2"/>
        <v>32.56176575245199</v>
      </c>
      <c r="K82" s="19">
        <f t="shared" si="3"/>
        <v>-0.10705327921713148</v>
      </c>
      <c r="L82" s="15">
        <v>23.939188600000001</v>
      </c>
      <c r="M82" s="16">
        <f t="shared" si="4"/>
        <v>41.772510201118507</v>
      </c>
      <c r="N82" s="19">
        <f t="shared" si="5"/>
        <v>-0.32047998327537314</v>
      </c>
      <c r="O82" s="15">
        <v>23.939188600000001</v>
      </c>
      <c r="P82" s="16">
        <f t="shared" si="6"/>
        <v>41.772510201118507</v>
      </c>
      <c r="Q82" s="17">
        <v>2</v>
      </c>
      <c r="R82" s="7">
        <f t="shared" si="7"/>
        <v>83.545020402237014</v>
      </c>
      <c r="S82" s="18">
        <f t="shared" si="8"/>
        <v>41.772510201118514</v>
      </c>
      <c r="T82" s="19">
        <f t="shared" si="9"/>
        <v>-0.30006548350027723</v>
      </c>
      <c r="U82" s="15">
        <v>21.663964199999999</v>
      </c>
      <c r="V82" s="16">
        <f t="shared" si="10"/>
        <v>46.15960360569651</v>
      </c>
      <c r="W82" s="19">
        <f t="shared" si="11"/>
        <v>-0.62574759673258862</v>
      </c>
      <c r="X82" s="15">
        <v>34.210549700000001</v>
      </c>
      <c r="Y82" s="16">
        <f t="shared" si="12"/>
        <v>31.223148980853704</v>
      </c>
      <c r="Z82" s="17">
        <v>2</v>
      </c>
      <c r="AA82" s="20">
        <f t="shared" si="13"/>
        <v>62.446297961707408</v>
      </c>
      <c r="AB82" s="18">
        <f t="shared" si="14"/>
        <v>20.815432653902469</v>
      </c>
      <c r="AC82" s="19">
        <f t="shared" si="15"/>
        <v>-0.42878349864440557</v>
      </c>
      <c r="AD82" s="15">
        <v>34.2134973</v>
      </c>
      <c r="AE82" s="16">
        <f t="shared" si="16"/>
        <v>31.284212502882596</v>
      </c>
      <c r="AF82" s="17">
        <v>1</v>
      </c>
      <c r="AG82" s="7">
        <f t="shared" si="17"/>
        <v>31.284212502882596</v>
      </c>
      <c r="AH82" s="18">
        <f t="shared" si="18"/>
        <v>10.298824961106797</v>
      </c>
      <c r="AI82" s="19">
        <f t="shared" si="19"/>
        <v>-0.84718197515296978</v>
      </c>
      <c r="AJ82" s="5">
        <v>1</v>
      </c>
      <c r="AK82" s="15">
        <v>21.080547599999999</v>
      </c>
      <c r="AL82" s="16">
        <f t="shared" si="20"/>
        <v>47.437097886394568</v>
      </c>
      <c r="AM82" s="17">
        <v>2</v>
      </c>
      <c r="AN82" s="7">
        <f t="shared" si="21"/>
        <v>94.874195772789136</v>
      </c>
      <c r="AO82" s="18">
        <f t="shared" si="22"/>
        <v>31.624731924263045</v>
      </c>
      <c r="AP82" s="19">
        <f t="shared" si="23"/>
        <v>-2.623701220322034E-2</v>
      </c>
      <c r="AQ82" s="5">
        <v>1</v>
      </c>
      <c r="AR82" s="15">
        <v>31.648799350000001</v>
      </c>
      <c r="AS82" s="21">
        <f t="shared" si="24"/>
        <v>31.596775250180226</v>
      </c>
      <c r="AT82" s="19">
        <f t="shared" si="25"/>
        <v>8.1383698466839571E-2</v>
      </c>
      <c r="AU82" s="5">
        <v>0</v>
      </c>
      <c r="AV82" s="15">
        <v>31.648799400000001</v>
      </c>
      <c r="AW82" s="16">
        <f t="shared" si="26"/>
        <v>0</v>
      </c>
      <c r="AX82" s="19">
        <f t="shared" si="27"/>
        <v>-0.82680925094591806</v>
      </c>
      <c r="AY82" s="15">
        <v>31.648799400000001</v>
      </c>
      <c r="AZ82" s="16">
        <f t="shared" si="28"/>
        <v>31.596775200262414</v>
      </c>
      <c r="BA82" s="19">
        <f t="shared" si="29"/>
        <v>7.6742824929373968E-3</v>
      </c>
      <c r="BB82" s="15">
        <v>13.22095682</v>
      </c>
      <c r="BC82" s="16">
        <f t="shared" si="30"/>
        <v>75.637490812105995</v>
      </c>
      <c r="BD82" s="19">
        <f t="shared" si="31"/>
        <v>-3.0524323869926616E-2</v>
      </c>
      <c r="BE82" s="15">
        <v>31.648799400000001</v>
      </c>
      <c r="BF82" s="21">
        <f t="shared" si="32"/>
        <v>31.596775200262414</v>
      </c>
      <c r="BG82" s="19">
        <f t="shared" si="33"/>
        <v>-0.35800511569580262</v>
      </c>
      <c r="BH82" s="15">
        <v>31.648799400000001</v>
      </c>
      <c r="BI82" s="16">
        <f t="shared" si="34"/>
        <v>31.596775200262414</v>
      </c>
      <c r="BJ82" s="22">
        <f t="shared" si="35"/>
        <v>0.21606867984853062</v>
      </c>
      <c r="BK82" s="15">
        <v>62.135068400000002</v>
      </c>
      <c r="BL82" s="16">
        <f t="shared" si="36"/>
        <v>16.093971178440032</v>
      </c>
      <c r="BM82" s="19">
        <f t="shared" si="37"/>
        <v>-0.2925578173398809</v>
      </c>
      <c r="BN82" s="15">
        <v>107.852958</v>
      </c>
      <c r="BO82" s="16">
        <f t="shared" si="38"/>
        <v>9.2718829278655477</v>
      </c>
      <c r="BP82" s="19">
        <f t="shared" si="39"/>
        <v>-0.44028699551570455</v>
      </c>
      <c r="BQ82" s="15">
        <v>17.422564999999999</v>
      </c>
      <c r="BR82" s="16">
        <f t="shared" si="40"/>
        <v>57.396829915686929</v>
      </c>
      <c r="BS82" s="19">
        <f t="shared" si="41"/>
        <v>0.1733084177615174</v>
      </c>
      <c r="BT82" s="15">
        <v>26.8166665</v>
      </c>
      <c r="BU82" s="16">
        <f t="shared" si="42"/>
        <v>37.961251447863589</v>
      </c>
      <c r="BV82" s="19">
        <f t="shared" si="43"/>
        <v>-5.597648493852192E-2</v>
      </c>
      <c r="BW82" s="15">
        <v>141.59298000000001</v>
      </c>
      <c r="BX82" s="18">
        <f t="shared" si="44"/>
        <v>2.0891950104132431E-2</v>
      </c>
      <c r="BY82" s="19">
        <f t="shared" si="45"/>
        <v>-6.0273119384992302E-2</v>
      </c>
      <c r="BZ82" s="15">
        <v>60.049767699999997</v>
      </c>
      <c r="CA82" s="18">
        <f t="shared" si="46"/>
        <v>9.2115999062981069E-3</v>
      </c>
      <c r="CB82" s="19">
        <f t="shared" si="47"/>
        <v>-4.820334486205119E-2</v>
      </c>
      <c r="CC82" s="7">
        <f t="shared" si="48"/>
        <v>-0.22577632645836521</v>
      </c>
      <c r="CD82" s="61">
        <f t="shared" si="49"/>
        <v>-0.36361981591170106</v>
      </c>
    </row>
    <row r="83" spans="1:82" ht="15.75" customHeight="1" x14ac:dyDescent="0.25">
      <c r="A83" s="5">
        <v>22045000101</v>
      </c>
      <c r="B83" s="5">
        <v>22045</v>
      </c>
      <c r="C83" s="6" t="s">
        <v>85</v>
      </c>
      <c r="D83" s="6" t="s">
        <v>85</v>
      </c>
      <c r="E83" s="5">
        <v>64</v>
      </c>
      <c r="F83" s="15">
        <v>10.019504299999999</v>
      </c>
      <c r="G83" s="16">
        <f t="shared" si="0"/>
        <v>99.805336677184727</v>
      </c>
      <c r="H83" s="17">
        <v>1</v>
      </c>
      <c r="I83" s="7">
        <f t="shared" si="1"/>
        <v>99.805336677184727</v>
      </c>
      <c r="J83" s="18">
        <f t="shared" si="2"/>
        <v>33.268445559061576</v>
      </c>
      <c r="K83" s="19">
        <f t="shared" si="3"/>
        <v>-6.818165262614756E-2</v>
      </c>
      <c r="L83" s="15">
        <v>30.5824988</v>
      </c>
      <c r="M83" s="16">
        <f t="shared" si="4"/>
        <v>32.698439932580001</v>
      </c>
      <c r="N83" s="19">
        <f t="shared" si="5"/>
        <v>-0.8507322947027367</v>
      </c>
      <c r="O83" s="15">
        <v>30.5824988</v>
      </c>
      <c r="P83" s="16">
        <f t="shared" si="6"/>
        <v>32.698439932580001</v>
      </c>
      <c r="Q83" s="17">
        <v>2</v>
      </c>
      <c r="R83" s="7">
        <f t="shared" si="7"/>
        <v>65.396879865160003</v>
      </c>
      <c r="S83" s="18">
        <f t="shared" si="8"/>
        <v>32.698439932580001</v>
      </c>
      <c r="T83" s="19">
        <f t="shared" si="9"/>
        <v>-0.80640858961159245</v>
      </c>
      <c r="U83" s="15">
        <v>18.298521300000001</v>
      </c>
      <c r="V83" s="16">
        <f t="shared" si="10"/>
        <v>54.649224579693218</v>
      </c>
      <c r="W83" s="19">
        <f t="shared" si="11"/>
        <v>-0.26314300427936543</v>
      </c>
      <c r="X83" s="15">
        <v>51.495420299999999</v>
      </c>
      <c r="Y83" s="16">
        <f t="shared" si="12"/>
        <v>20.742836620754797</v>
      </c>
      <c r="Z83" s="17">
        <v>1</v>
      </c>
      <c r="AA83" s="20">
        <f t="shared" si="13"/>
        <v>20.742836620754797</v>
      </c>
      <c r="AB83" s="18">
        <f t="shared" si="14"/>
        <v>6.9142788735849328</v>
      </c>
      <c r="AC83" s="19">
        <f t="shared" si="15"/>
        <v>-1.5109599228219155</v>
      </c>
      <c r="AD83" s="15">
        <v>58.539926299999998</v>
      </c>
      <c r="AE83" s="16">
        <f t="shared" si="16"/>
        <v>18.283971088634598</v>
      </c>
      <c r="AF83" s="17">
        <v>2</v>
      </c>
      <c r="AG83" s="7">
        <f t="shared" si="17"/>
        <v>36.567942177269195</v>
      </c>
      <c r="AH83" s="18">
        <f t="shared" si="18"/>
        <v>12.038239276020409</v>
      </c>
      <c r="AI83" s="19">
        <f t="shared" si="19"/>
        <v>-0.72390793607804926</v>
      </c>
      <c r="AJ83" s="5">
        <v>2</v>
      </c>
      <c r="AK83" s="15">
        <v>18.298521300000001</v>
      </c>
      <c r="AL83" s="16">
        <f t="shared" si="20"/>
        <v>54.649224579693218</v>
      </c>
      <c r="AM83" s="17">
        <v>1</v>
      </c>
      <c r="AN83" s="7">
        <f t="shared" si="21"/>
        <v>54.649224579693218</v>
      </c>
      <c r="AO83" s="18">
        <f t="shared" si="22"/>
        <v>18.216408193231072</v>
      </c>
      <c r="AP83" s="19">
        <f t="shared" si="23"/>
        <v>-0.45881914925431555</v>
      </c>
      <c r="AQ83" s="5">
        <v>0</v>
      </c>
      <c r="AR83" s="15">
        <v>31.304687879999999</v>
      </c>
      <c r="AS83" s="21">
        <f t="shared" si="24"/>
        <v>0</v>
      </c>
      <c r="AT83" s="19">
        <f t="shared" si="25"/>
        <v>-1.0252866396461213</v>
      </c>
      <c r="AU83" s="5">
        <v>0</v>
      </c>
      <c r="AV83" s="15">
        <v>32.458822099999999</v>
      </c>
      <c r="AW83" s="16">
        <f t="shared" si="26"/>
        <v>0</v>
      </c>
      <c r="AX83" s="19">
        <f t="shared" si="27"/>
        <v>-0.82680925094591806</v>
      </c>
      <c r="AY83" s="15">
        <v>51.5541719</v>
      </c>
      <c r="AZ83" s="16">
        <f t="shared" si="28"/>
        <v>19.397072305607143</v>
      </c>
      <c r="BA83" s="19">
        <f t="shared" si="29"/>
        <v>-0.85285469295500327</v>
      </c>
      <c r="BB83" s="15">
        <v>10</v>
      </c>
      <c r="BC83" s="16">
        <f t="shared" si="30"/>
        <v>100</v>
      </c>
      <c r="BD83" s="19">
        <f t="shared" si="31"/>
        <v>0.93333821106502679</v>
      </c>
      <c r="BE83" s="15">
        <v>42.190219900000002</v>
      </c>
      <c r="BF83" s="21">
        <f t="shared" si="32"/>
        <v>23.702175584062314</v>
      </c>
      <c r="BG83" s="19">
        <f t="shared" si="33"/>
        <v>-0.84004535782580037</v>
      </c>
      <c r="BH83" s="15">
        <v>51.5541719</v>
      </c>
      <c r="BI83" s="16">
        <f t="shared" si="34"/>
        <v>19.397072305607143</v>
      </c>
      <c r="BJ83" s="22">
        <f t="shared" si="35"/>
        <v>-0.68035627081115213</v>
      </c>
      <c r="BK83" s="15">
        <v>84.451684400000005</v>
      </c>
      <c r="BL83" s="16">
        <f t="shared" si="36"/>
        <v>11.841090051721928</v>
      </c>
      <c r="BM83" s="19">
        <f t="shared" si="37"/>
        <v>-0.68055939623710093</v>
      </c>
      <c r="BN83" s="15">
        <v>116.990399</v>
      </c>
      <c r="BO83" s="16">
        <f t="shared" si="38"/>
        <v>8.5477099706275901</v>
      </c>
      <c r="BP83" s="19">
        <f t="shared" si="39"/>
        <v>-0.52864545507454308</v>
      </c>
      <c r="BQ83" s="15">
        <v>18.298521300000001</v>
      </c>
      <c r="BR83" s="16">
        <f t="shared" si="40"/>
        <v>54.649224579693218</v>
      </c>
      <c r="BS83" s="19">
        <f t="shared" si="41"/>
        <v>4.6640362653512714E-2</v>
      </c>
      <c r="BT83" s="15">
        <v>43.448875299999997</v>
      </c>
      <c r="BU83" s="16">
        <f t="shared" si="42"/>
        <v>23.429702448477418</v>
      </c>
      <c r="BV83" s="19">
        <f t="shared" si="43"/>
        <v>-0.7002407818749985</v>
      </c>
      <c r="BW83" s="15">
        <v>113.567246</v>
      </c>
      <c r="BX83" s="18">
        <f t="shared" si="44"/>
        <v>1.6756771676786048E-2</v>
      </c>
      <c r="BY83" s="19">
        <f t="shared" si="45"/>
        <v>-6.1750033159506425E-2</v>
      </c>
      <c r="BZ83" s="15">
        <v>64.081617699999995</v>
      </c>
      <c r="CA83" s="18">
        <f t="shared" si="46"/>
        <v>9.8300833826664609E-3</v>
      </c>
      <c r="CB83" s="19">
        <f t="shared" si="47"/>
        <v>-4.7962221500078693E-2</v>
      </c>
      <c r="CC83" s="7">
        <f t="shared" si="48"/>
        <v>-0.52350968819398991</v>
      </c>
      <c r="CD83" s="61">
        <f t="shared" si="49"/>
        <v>-0.84312868153692022</v>
      </c>
    </row>
    <row r="84" spans="1:82" ht="15.75" customHeight="1" x14ac:dyDescent="0.25">
      <c r="A84" s="5">
        <v>22046000101</v>
      </c>
      <c r="B84" s="5">
        <v>22046</v>
      </c>
      <c r="C84" s="6" t="s">
        <v>86</v>
      </c>
      <c r="D84" s="6" t="s">
        <v>86</v>
      </c>
      <c r="E84" s="5">
        <v>833</v>
      </c>
      <c r="F84" s="15">
        <v>10.04360466</v>
      </c>
      <c r="G84" s="16">
        <f t="shared" si="0"/>
        <v>99.56584651152528</v>
      </c>
      <c r="H84" s="17">
        <v>1</v>
      </c>
      <c r="I84" s="7">
        <f t="shared" si="1"/>
        <v>99.56584651152528</v>
      </c>
      <c r="J84" s="18">
        <f t="shared" si="2"/>
        <v>33.18861550384176</v>
      </c>
      <c r="K84" s="19">
        <f t="shared" si="3"/>
        <v>-7.2572784321462386E-2</v>
      </c>
      <c r="L84" s="15">
        <v>24.531136700000001</v>
      </c>
      <c r="M84" s="16">
        <f t="shared" si="4"/>
        <v>40.764519485148845</v>
      </c>
      <c r="N84" s="19">
        <f t="shared" si="5"/>
        <v>-0.37938292222366526</v>
      </c>
      <c r="O84" s="15">
        <v>24.531136700000001</v>
      </c>
      <c r="P84" s="16">
        <f t="shared" si="6"/>
        <v>40.764519485148845</v>
      </c>
      <c r="Q84" s="17">
        <v>2</v>
      </c>
      <c r="R84" s="7">
        <f t="shared" si="7"/>
        <v>81.529038970297691</v>
      </c>
      <c r="S84" s="18">
        <f t="shared" si="8"/>
        <v>40.764519485148845</v>
      </c>
      <c r="T84" s="19">
        <f t="shared" si="9"/>
        <v>-0.35631247464658394</v>
      </c>
      <c r="U84" s="15">
        <v>10</v>
      </c>
      <c r="V84" s="16">
        <f t="shared" si="10"/>
        <v>100</v>
      </c>
      <c r="W84" s="19">
        <f t="shared" si="11"/>
        <v>1.6738574211914985</v>
      </c>
      <c r="X84" s="15">
        <v>23.560599400000001</v>
      </c>
      <c r="Y84" s="16">
        <f t="shared" si="12"/>
        <v>45.336753614171634</v>
      </c>
      <c r="Z84" s="17">
        <v>2</v>
      </c>
      <c r="AA84" s="20">
        <f t="shared" si="13"/>
        <v>90.673507228343269</v>
      </c>
      <c r="AB84" s="18">
        <f t="shared" si="14"/>
        <v>30.224502409447755</v>
      </c>
      <c r="AC84" s="19">
        <f t="shared" si="15"/>
        <v>0.30369336074475572</v>
      </c>
      <c r="AD84" s="15">
        <v>54.013642900000001</v>
      </c>
      <c r="AE84" s="16">
        <f t="shared" si="16"/>
        <v>19.816147597776634</v>
      </c>
      <c r="AF84" s="17">
        <v>2</v>
      </c>
      <c r="AG84" s="7">
        <f t="shared" si="17"/>
        <v>39.632295195553269</v>
      </c>
      <c r="AH84" s="18">
        <f t="shared" si="18"/>
        <v>13.047030382762797</v>
      </c>
      <c r="AI84" s="19">
        <f t="shared" si="19"/>
        <v>-0.65241389739804123</v>
      </c>
      <c r="AJ84" s="5">
        <v>58</v>
      </c>
      <c r="AK84" s="15">
        <v>10</v>
      </c>
      <c r="AL84" s="16">
        <f t="shared" si="20"/>
        <v>100</v>
      </c>
      <c r="AM84" s="17">
        <v>3</v>
      </c>
      <c r="AN84" s="7">
        <f t="shared" si="21"/>
        <v>300</v>
      </c>
      <c r="AO84" s="18">
        <f t="shared" si="22"/>
        <v>100</v>
      </c>
      <c r="AP84" s="19">
        <f t="shared" si="23"/>
        <v>2.179700148844677</v>
      </c>
      <c r="AQ84" s="5">
        <v>27</v>
      </c>
      <c r="AR84" s="15">
        <v>22.427983350000002</v>
      </c>
      <c r="AS84" s="21">
        <f t="shared" si="24"/>
        <v>44.587156339225658</v>
      </c>
      <c r="AT84" s="19">
        <f t="shared" si="25"/>
        <v>0.53636903536282932</v>
      </c>
      <c r="AU84" s="5">
        <v>17</v>
      </c>
      <c r="AV84" s="15">
        <v>24.3610139</v>
      </c>
      <c r="AW84" s="16">
        <f t="shared" si="26"/>
        <v>41.049194590377866</v>
      </c>
      <c r="AX84" s="19">
        <f t="shared" si="27"/>
        <v>0.74438157956066819</v>
      </c>
      <c r="AY84" s="15">
        <v>24.3610139</v>
      </c>
      <c r="AZ84" s="16">
        <f t="shared" si="28"/>
        <v>41.049194590377866</v>
      </c>
      <c r="BA84" s="19">
        <f t="shared" si="29"/>
        <v>0.67441845188118243</v>
      </c>
      <c r="BB84" s="15">
        <v>10</v>
      </c>
      <c r="BC84" s="16">
        <f t="shared" si="30"/>
        <v>100</v>
      </c>
      <c r="BD84" s="19">
        <f t="shared" si="31"/>
        <v>0.93333821106502679</v>
      </c>
      <c r="BE84" s="15">
        <v>24.3610139</v>
      </c>
      <c r="BF84" s="21">
        <f t="shared" si="32"/>
        <v>41.049194590377866</v>
      </c>
      <c r="BG84" s="19">
        <f t="shared" si="33"/>
        <v>0.21915481046124904</v>
      </c>
      <c r="BH84" s="15">
        <v>24.3610139</v>
      </c>
      <c r="BI84" s="16">
        <f t="shared" si="34"/>
        <v>41.049194590377866</v>
      </c>
      <c r="BJ84" s="22">
        <f t="shared" si="35"/>
        <v>0.91062531442945061</v>
      </c>
      <c r="BK84" s="15">
        <v>75.599382599999998</v>
      </c>
      <c r="BL84" s="16">
        <f t="shared" si="36"/>
        <v>13.227621253086795</v>
      </c>
      <c r="BM84" s="19">
        <f t="shared" si="37"/>
        <v>-0.55406249230530036</v>
      </c>
      <c r="BN84" s="15">
        <v>75.749497599999998</v>
      </c>
      <c r="BO84" s="16">
        <f t="shared" si="38"/>
        <v>13.201407688280167</v>
      </c>
      <c r="BP84" s="19">
        <f t="shared" si="39"/>
        <v>3.9165808069807385E-2</v>
      </c>
      <c r="BQ84" s="15">
        <v>10</v>
      </c>
      <c r="BR84" s="16">
        <f t="shared" si="40"/>
        <v>100</v>
      </c>
      <c r="BS84" s="19">
        <f t="shared" si="41"/>
        <v>2.1373680391786363</v>
      </c>
      <c r="BT84" s="15">
        <v>24.0766189</v>
      </c>
      <c r="BU84" s="16">
        <f t="shared" si="42"/>
        <v>42.281444260431435</v>
      </c>
      <c r="BV84" s="19">
        <f t="shared" si="43"/>
        <v>0.13556166320636026</v>
      </c>
      <c r="BW84" s="15">
        <v>240.74646000000001</v>
      </c>
      <c r="BX84" s="18">
        <f t="shared" si="44"/>
        <v>3.5521980186210597E-2</v>
      </c>
      <c r="BY84" s="19">
        <f t="shared" si="45"/>
        <v>-5.5047881023598817E-2</v>
      </c>
      <c r="BZ84" s="15">
        <v>833.08297600000003</v>
      </c>
      <c r="CA84" s="18">
        <f t="shared" si="46"/>
        <v>0.12779445046313059</v>
      </c>
      <c r="CB84" s="19">
        <f t="shared" si="47"/>
        <v>-1.9723674939246811E-3</v>
      </c>
      <c r="CC84" s="7">
        <f t="shared" si="48"/>
        <v>0.44294047497808225</v>
      </c>
      <c r="CD84" s="61">
        <f t="shared" si="49"/>
        <v>0.71336945063225166</v>
      </c>
    </row>
    <row r="85" spans="1:82" ht="15.75" customHeight="1" x14ac:dyDescent="0.25">
      <c r="A85" s="5">
        <v>22047000101</v>
      </c>
      <c r="B85" s="5">
        <v>22047</v>
      </c>
      <c r="C85" s="6" t="s">
        <v>87</v>
      </c>
      <c r="D85" s="6" t="s">
        <v>87</v>
      </c>
      <c r="E85" s="5">
        <v>310</v>
      </c>
      <c r="F85" s="15">
        <v>10.22660316</v>
      </c>
      <c r="G85" s="16">
        <f t="shared" si="0"/>
        <v>97.784179590674569</v>
      </c>
      <c r="H85" s="17">
        <v>1</v>
      </c>
      <c r="I85" s="7">
        <f t="shared" si="1"/>
        <v>97.784179590674569</v>
      </c>
      <c r="J85" s="18">
        <f t="shared" si="2"/>
        <v>32.594726530224861</v>
      </c>
      <c r="K85" s="19">
        <f t="shared" si="3"/>
        <v>-0.1052402388079504</v>
      </c>
      <c r="L85" s="15">
        <v>25.739731899999999</v>
      </c>
      <c r="M85" s="16">
        <f t="shared" si="4"/>
        <v>38.850443504425158</v>
      </c>
      <c r="N85" s="19">
        <f t="shared" si="5"/>
        <v>-0.49123385383319118</v>
      </c>
      <c r="O85" s="15">
        <v>25.739731899999999</v>
      </c>
      <c r="P85" s="16">
        <f t="shared" si="6"/>
        <v>38.850443504425158</v>
      </c>
      <c r="Q85" s="17">
        <v>2</v>
      </c>
      <c r="R85" s="7">
        <f t="shared" si="7"/>
        <v>77.700887008850316</v>
      </c>
      <c r="S85" s="18">
        <f t="shared" si="8"/>
        <v>38.850443504425158</v>
      </c>
      <c r="T85" s="19">
        <f t="shared" si="9"/>
        <v>-0.46312002062438162</v>
      </c>
      <c r="U85" s="15">
        <v>17.5338143</v>
      </c>
      <c r="V85" s="16">
        <f t="shared" si="10"/>
        <v>57.032656037654057</v>
      </c>
      <c r="W85" s="19">
        <f t="shared" si="11"/>
        <v>-0.16134303051125304</v>
      </c>
      <c r="X85" s="15">
        <v>17.714979499999998</v>
      </c>
      <c r="Y85" s="16">
        <f t="shared" si="12"/>
        <v>60.297054817365165</v>
      </c>
      <c r="Z85" s="17">
        <v>3</v>
      </c>
      <c r="AA85" s="20">
        <f t="shared" si="13"/>
        <v>180.8911644520955</v>
      </c>
      <c r="AB85" s="18">
        <f t="shared" si="14"/>
        <v>60.297054817365172</v>
      </c>
      <c r="AC85" s="19">
        <f t="shared" si="15"/>
        <v>2.6447801327484717</v>
      </c>
      <c r="AD85" s="15">
        <v>17.748966800000002</v>
      </c>
      <c r="AE85" s="16">
        <f t="shared" si="16"/>
        <v>60.304486005348764</v>
      </c>
      <c r="AF85" s="17">
        <v>3</v>
      </c>
      <c r="AG85" s="7">
        <f t="shared" si="17"/>
        <v>180.91345801604629</v>
      </c>
      <c r="AH85" s="18">
        <f t="shared" si="18"/>
        <v>59.55707010506098</v>
      </c>
      <c r="AI85" s="19">
        <f t="shared" si="19"/>
        <v>2.6437993192831408</v>
      </c>
      <c r="AJ85" s="5">
        <v>32</v>
      </c>
      <c r="AK85" s="15">
        <v>11.6954449</v>
      </c>
      <c r="AL85" s="16">
        <f t="shared" si="20"/>
        <v>85.503374052918673</v>
      </c>
      <c r="AM85" s="17">
        <v>2</v>
      </c>
      <c r="AN85" s="7">
        <f t="shared" si="21"/>
        <v>171.00674810583735</v>
      </c>
      <c r="AO85" s="18">
        <f t="shared" si="22"/>
        <v>57.002249368612453</v>
      </c>
      <c r="AP85" s="19">
        <f t="shared" si="23"/>
        <v>0.7924977490795162</v>
      </c>
      <c r="AQ85" s="5">
        <v>13</v>
      </c>
      <c r="AR85" s="15">
        <v>17.533814270000001</v>
      </c>
      <c r="AS85" s="21">
        <f t="shared" si="24"/>
        <v>57.032656135235769</v>
      </c>
      <c r="AT85" s="19">
        <f t="shared" si="25"/>
        <v>0.9722700207697732</v>
      </c>
      <c r="AU85" s="5">
        <v>3</v>
      </c>
      <c r="AV85" s="15">
        <v>17.5338143</v>
      </c>
      <c r="AW85" s="16">
        <f t="shared" si="26"/>
        <v>57.032656037654057</v>
      </c>
      <c r="AX85" s="19">
        <f t="shared" si="27"/>
        <v>1.3561613797812189</v>
      </c>
      <c r="AY85" s="15">
        <v>17.5338143</v>
      </c>
      <c r="AZ85" s="16">
        <f t="shared" si="28"/>
        <v>57.032656037654057</v>
      </c>
      <c r="BA85" s="19">
        <f t="shared" si="29"/>
        <v>1.8018419491666788</v>
      </c>
      <c r="BB85" s="15">
        <v>10</v>
      </c>
      <c r="BC85" s="16">
        <f t="shared" si="30"/>
        <v>100</v>
      </c>
      <c r="BD85" s="19">
        <f t="shared" si="31"/>
        <v>0.93333821106502679</v>
      </c>
      <c r="BE85" s="15">
        <v>17.5338143</v>
      </c>
      <c r="BF85" s="21">
        <f t="shared" si="32"/>
        <v>57.032656037654057</v>
      </c>
      <c r="BG85" s="19">
        <f t="shared" si="33"/>
        <v>1.1950968468768945</v>
      </c>
      <c r="BH85" s="15">
        <v>17.5338143</v>
      </c>
      <c r="BI85" s="16">
        <f t="shared" si="34"/>
        <v>57.032656037654057</v>
      </c>
      <c r="BJ85" s="22">
        <f t="shared" si="35"/>
        <v>2.0850779845451002</v>
      </c>
      <c r="BK85" s="15">
        <v>17.5338143</v>
      </c>
      <c r="BL85" s="16">
        <f t="shared" si="36"/>
        <v>57.032656037654057</v>
      </c>
      <c r="BM85" s="19">
        <f t="shared" si="37"/>
        <v>3.4423865392188109</v>
      </c>
      <c r="BN85" s="15">
        <v>63.251703999999997</v>
      </c>
      <c r="BO85" s="16">
        <f t="shared" si="38"/>
        <v>15.809850751214546</v>
      </c>
      <c r="BP85" s="19">
        <f t="shared" si="39"/>
        <v>0.35742957169732292</v>
      </c>
      <c r="BQ85" s="15">
        <v>17.475104699999999</v>
      </c>
      <c r="BR85" s="16">
        <f t="shared" si="40"/>
        <v>57.2242637264428</v>
      </c>
      <c r="BS85" s="19">
        <f t="shared" si="41"/>
        <v>0.16535289981190318</v>
      </c>
      <c r="BT85" s="15">
        <v>13.227809300000001</v>
      </c>
      <c r="BU85" s="16">
        <f t="shared" si="42"/>
        <v>76.95864046059387</v>
      </c>
      <c r="BV85" s="19">
        <f t="shared" si="43"/>
        <v>1.6729944193818809</v>
      </c>
      <c r="BW85" s="15">
        <v>495.70979</v>
      </c>
      <c r="BX85" s="18">
        <f t="shared" si="44"/>
        <v>7.3141650093175276E-2</v>
      </c>
      <c r="BY85" s="19">
        <f t="shared" si="45"/>
        <v>-4.1611699331694209E-2</v>
      </c>
      <c r="BZ85" s="15">
        <v>310.20127400000001</v>
      </c>
      <c r="CA85" s="18">
        <f t="shared" si="46"/>
        <v>4.7584697426097687E-2</v>
      </c>
      <c r="CB85" s="19">
        <f t="shared" si="47"/>
        <v>-3.3243122581574469E-2</v>
      </c>
      <c r="CC85" s="7">
        <f t="shared" si="48"/>
        <v>0.98774921356503664</v>
      </c>
      <c r="CD85" s="61">
        <f t="shared" si="49"/>
        <v>1.590800917162053</v>
      </c>
    </row>
    <row r="86" spans="1:82" ht="15.75" customHeight="1" x14ac:dyDescent="0.25">
      <c r="A86" s="5">
        <v>22048000101</v>
      </c>
      <c r="B86" s="5">
        <v>22048</v>
      </c>
      <c r="C86" s="6" t="s">
        <v>88</v>
      </c>
      <c r="D86" s="6" t="s">
        <v>88</v>
      </c>
      <c r="E86" s="5">
        <v>17102</v>
      </c>
      <c r="F86" s="15">
        <v>10.12703011</v>
      </c>
      <c r="G86" s="16">
        <f t="shared" si="0"/>
        <v>98.745633136070538</v>
      </c>
      <c r="H86" s="17">
        <v>3</v>
      </c>
      <c r="I86" s="7">
        <f t="shared" si="1"/>
        <v>296.23689940821163</v>
      </c>
      <c r="J86" s="18">
        <f t="shared" si="2"/>
        <v>98.745633136070538</v>
      </c>
      <c r="K86" s="19">
        <f t="shared" si="3"/>
        <v>3.5334562630408479</v>
      </c>
      <c r="L86" s="15">
        <v>10.127030100000001</v>
      </c>
      <c r="M86" s="16">
        <f t="shared" si="4"/>
        <v>98.745633233577522</v>
      </c>
      <c r="N86" s="19">
        <f t="shared" si="5"/>
        <v>3.0088010651578876</v>
      </c>
      <c r="O86" s="15">
        <v>10.127030100000001</v>
      </c>
      <c r="P86" s="16">
        <f t="shared" si="6"/>
        <v>98.745633233577522</v>
      </c>
      <c r="Q86" s="17">
        <v>2</v>
      </c>
      <c r="R86" s="7">
        <f t="shared" si="7"/>
        <v>197.49126646715504</v>
      </c>
      <c r="S86" s="18">
        <f t="shared" si="8"/>
        <v>98.745633233577522</v>
      </c>
      <c r="T86" s="19">
        <f t="shared" si="9"/>
        <v>2.8790974750607341</v>
      </c>
      <c r="U86" s="15">
        <v>10</v>
      </c>
      <c r="V86" s="16">
        <f t="shared" si="10"/>
        <v>100</v>
      </c>
      <c r="W86" s="19">
        <f t="shared" si="11"/>
        <v>1.6738574211914985</v>
      </c>
      <c r="X86" s="15">
        <v>13.469705599999999</v>
      </c>
      <c r="Y86" s="16">
        <f t="shared" si="12"/>
        <v>79.30099749173435</v>
      </c>
      <c r="Z86" s="17">
        <v>3</v>
      </c>
      <c r="AA86" s="20">
        <f t="shared" si="13"/>
        <v>237.90299247520306</v>
      </c>
      <c r="AB86" s="18">
        <f t="shared" si="14"/>
        <v>79.30099749173435</v>
      </c>
      <c r="AC86" s="19">
        <f t="shared" si="15"/>
        <v>4.1241982482247446</v>
      </c>
      <c r="AD86" s="15">
        <v>12.631461699999999</v>
      </c>
      <c r="AE86" s="16">
        <f t="shared" si="16"/>
        <v>84.736220195323881</v>
      </c>
      <c r="AF86" s="17">
        <v>2</v>
      </c>
      <c r="AG86" s="7">
        <f t="shared" si="17"/>
        <v>169.47244039064776</v>
      </c>
      <c r="AH86" s="18">
        <f t="shared" si="18"/>
        <v>55.790664353595758</v>
      </c>
      <c r="AI86" s="19">
        <f t="shared" si="19"/>
        <v>2.3768703617614886</v>
      </c>
      <c r="AJ86" s="5">
        <v>1540</v>
      </c>
      <c r="AK86" s="15">
        <v>10</v>
      </c>
      <c r="AL86" s="16">
        <f t="shared" si="20"/>
        <v>100</v>
      </c>
      <c r="AM86" s="17">
        <v>3</v>
      </c>
      <c r="AN86" s="7">
        <f t="shared" si="21"/>
        <v>300</v>
      </c>
      <c r="AO86" s="18">
        <f t="shared" si="22"/>
        <v>100</v>
      </c>
      <c r="AP86" s="19">
        <f t="shared" si="23"/>
        <v>2.179700148844677</v>
      </c>
      <c r="AQ86" s="5">
        <v>730</v>
      </c>
      <c r="AR86" s="15">
        <v>10</v>
      </c>
      <c r="AS86" s="21">
        <f t="shared" si="24"/>
        <v>100</v>
      </c>
      <c r="AT86" s="19">
        <f t="shared" si="25"/>
        <v>2.4771921081072543</v>
      </c>
      <c r="AU86" s="5">
        <v>340</v>
      </c>
      <c r="AV86" s="15">
        <v>10</v>
      </c>
      <c r="AW86" s="16">
        <f t="shared" si="26"/>
        <v>100</v>
      </c>
      <c r="AX86" s="19">
        <f t="shared" si="27"/>
        <v>3.0007709152064312</v>
      </c>
      <c r="AY86" s="15">
        <v>10</v>
      </c>
      <c r="AZ86" s="16">
        <f t="shared" si="28"/>
        <v>100</v>
      </c>
      <c r="BA86" s="19">
        <f t="shared" si="29"/>
        <v>4.8326243212386677</v>
      </c>
      <c r="BB86" s="15">
        <v>10</v>
      </c>
      <c r="BC86" s="16">
        <f t="shared" si="30"/>
        <v>100</v>
      </c>
      <c r="BD86" s="19">
        <f t="shared" si="31"/>
        <v>0.93333821106502679</v>
      </c>
      <c r="BE86" s="15">
        <v>10</v>
      </c>
      <c r="BF86" s="21">
        <f t="shared" si="32"/>
        <v>100</v>
      </c>
      <c r="BG86" s="19">
        <f t="shared" si="33"/>
        <v>3.8186610419236118</v>
      </c>
      <c r="BH86" s="15">
        <v>10</v>
      </c>
      <c r="BI86" s="16">
        <f t="shared" si="34"/>
        <v>100</v>
      </c>
      <c r="BJ86" s="22">
        <f t="shared" si="35"/>
        <v>5.2422859529701356</v>
      </c>
      <c r="BK86" s="15">
        <v>43.112839399999999</v>
      </c>
      <c r="BL86" s="16">
        <f t="shared" si="36"/>
        <v>23.194946422387574</v>
      </c>
      <c r="BM86" s="19">
        <f t="shared" si="37"/>
        <v>0.3552829109261037</v>
      </c>
      <c r="BN86" s="15">
        <v>91.597657699999999</v>
      </c>
      <c r="BO86" s="16">
        <f t="shared" si="38"/>
        <v>10.917309733783728</v>
      </c>
      <c r="BP86" s="19">
        <f t="shared" si="39"/>
        <v>-0.23952366068714748</v>
      </c>
      <c r="BQ86" s="15">
        <v>10</v>
      </c>
      <c r="BR86" s="16">
        <f t="shared" si="40"/>
        <v>100</v>
      </c>
      <c r="BS86" s="19">
        <f t="shared" si="41"/>
        <v>2.1373680391786363</v>
      </c>
      <c r="BT86" s="15">
        <v>16.454167699999999</v>
      </c>
      <c r="BU86" s="16">
        <f t="shared" si="42"/>
        <v>61.868472387090108</v>
      </c>
      <c r="BV86" s="19">
        <f t="shared" si="43"/>
        <v>1.0039634354902229</v>
      </c>
      <c r="BW86" s="15">
        <v>219.31033600000001</v>
      </c>
      <c r="BX86" s="18">
        <f t="shared" si="44"/>
        <v>3.2359094335273675E-2</v>
      </c>
      <c r="BY86" s="19">
        <f t="shared" si="45"/>
        <v>-5.6177532322215736E-2</v>
      </c>
      <c r="BZ86" s="15">
        <v>17102.396400000001</v>
      </c>
      <c r="CA86" s="18">
        <f t="shared" si="46"/>
        <v>2.6234977937427244</v>
      </c>
      <c r="CB86" s="19">
        <f t="shared" si="47"/>
        <v>0.97100816248093591</v>
      </c>
      <c r="CC86" s="7">
        <f t="shared" si="48"/>
        <v>2.329093415203134</v>
      </c>
      <c r="CD86" s="61">
        <f t="shared" si="49"/>
        <v>3.751077591536129</v>
      </c>
    </row>
    <row r="87" spans="1:82" ht="15.75" customHeight="1" x14ac:dyDescent="0.25">
      <c r="A87" s="5">
        <v>22048000201</v>
      </c>
      <c r="B87" s="5">
        <v>22048</v>
      </c>
      <c r="C87" s="6" t="s">
        <v>89</v>
      </c>
      <c r="D87" s="6" t="s">
        <v>88</v>
      </c>
      <c r="E87" s="5">
        <v>19</v>
      </c>
      <c r="F87" s="15">
        <v>18.341529470000001</v>
      </c>
      <c r="G87" s="16">
        <f t="shared" si="0"/>
        <v>54.521080242279268</v>
      </c>
      <c r="H87" s="17">
        <v>3</v>
      </c>
      <c r="I87" s="7">
        <f t="shared" si="1"/>
        <v>163.56324072683782</v>
      </c>
      <c r="J87" s="18">
        <f t="shared" si="2"/>
        <v>54.521080242279268</v>
      </c>
      <c r="K87" s="19">
        <f t="shared" si="3"/>
        <v>1.1008406850066512</v>
      </c>
      <c r="L87" s="15">
        <v>18.3415295</v>
      </c>
      <c r="M87" s="16">
        <f t="shared" si="4"/>
        <v>54.521080153102822</v>
      </c>
      <c r="N87" s="19">
        <f t="shared" si="5"/>
        <v>0.42449536784915515</v>
      </c>
      <c r="O87" s="15">
        <v>18.3415295</v>
      </c>
      <c r="P87" s="16">
        <f t="shared" si="6"/>
        <v>54.521080153102822</v>
      </c>
      <c r="Q87" s="17">
        <v>2</v>
      </c>
      <c r="R87" s="7">
        <f t="shared" si="7"/>
        <v>109.04216030620564</v>
      </c>
      <c r="S87" s="18">
        <f t="shared" si="8"/>
        <v>54.521080153102822</v>
      </c>
      <c r="T87" s="19">
        <f t="shared" si="9"/>
        <v>0.41131874837484073</v>
      </c>
      <c r="U87" s="15">
        <v>18.214499400000001</v>
      </c>
      <c r="V87" s="16">
        <f t="shared" si="10"/>
        <v>54.90131669498421</v>
      </c>
      <c r="W87" s="19">
        <f t="shared" si="11"/>
        <v>-0.25237576755516483</v>
      </c>
      <c r="X87" s="15">
        <v>21.126082700000001</v>
      </c>
      <c r="Y87" s="16">
        <f t="shared" si="12"/>
        <v>50.561247211249437</v>
      </c>
      <c r="Z87" s="17">
        <v>3</v>
      </c>
      <c r="AA87" s="20">
        <f t="shared" si="13"/>
        <v>151.6837416337483</v>
      </c>
      <c r="AB87" s="18">
        <f t="shared" si="14"/>
        <v>50.561247211249437</v>
      </c>
      <c r="AC87" s="19">
        <f t="shared" si="15"/>
        <v>1.8868673991605507</v>
      </c>
      <c r="AD87" s="15">
        <v>20.287838799999999</v>
      </c>
      <c r="AE87" s="16">
        <f t="shared" si="16"/>
        <v>52.757828497730372</v>
      </c>
      <c r="AF87" s="17">
        <v>2</v>
      </c>
      <c r="AG87" s="7">
        <f t="shared" si="17"/>
        <v>105.51565699546074</v>
      </c>
      <c r="AH87" s="18">
        <f t="shared" si="18"/>
        <v>34.735964088989114</v>
      </c>
      <c r="AI87" s="19">
        <f t="shared" si="19"/>
        <v>0.88470261260808236</v>
      </c>
      <c r="AJ87" s="5">
        <v>1</v>
      </c>
      <c r="AK87" s="15">
        <v>18.214499400000001</v>
      </c>
      <c r="AL87" s="16">
        <f t="shared" si="20"/>
        <v>54.90131669498421</v>
      </c>
      <c r="AM87" s="17">
        <v>3</v>
      </c>
      <c r="AN87" s="7">
        <f t="shared" si="21"/>
        <v>164.70395008495262</v>
      </c>
      <c r="AO87" s="18">
        <f t="shared" si="22"/>
        <v>54.90131669498421</v>
      </c>
      <c r="AP87" s="19">
        <f t="shared" si="23"/>
        <v>0.72471702092964263</v>
      </c>
      <c r="AQ87" s="5">
        <v>1</v>
      </c>
      <c r="AR87" s="15">
        <v>18.214499350000001</v>
      </c>
      <c r="AS87" s="21">
        <f t="shared" si="24"/>
        <v>54.901316845691944</v>
      </c>
      <c r="AT87" s="19">
        <f t="shared" si="25"/>
        <v>0.89762031511098295</v>
      </c>
      <c r="AU87" s="5">
        <v>1</v>
      </c>
      <c r="AV87" s="15">
        <v>18.214499400000001</v>
      </c>
      <c r="AW87" s="16">
        <f t="shared" si="26"/>
        <v>54.90131669498421</v>
      </c>
      <c r="AX87" s="19">
        <f t="shared" si="27"/>
        <v>1.2745826578277859</v>
      </c>
      <c r="AY87" s="15">
        <v>18.214499400000001</v>
      </c>
      <c r="AZ87" s="16">
        <f t="shared" si="28"/>
        <v>54.90131669498421</v>
      </c>
      <c r="BA87" s="19">
        <f t="shared" si="29"/>
        <v>1.651503922354314</v>
      </c>
      <c r="BB87" s="15">
        <v>18.214499350000001</v>
      </c>
      <c r="BC87" s="16">
        <f t="shared" si="30"/>
        <v>54.901316845691944</v>
      </c>
      <c r="BD87" s="19">
        <f t="shared" si="31"/>
        <v>-0.85091688072739935</v>
      </c>
      <c r="BE87" s="15">
        <v>18.214499400000001</v>
      </c>
      <c r="BF87" s="21">
        <f t="shared" si="32"/>
        <v>54.90131669498421</v>
      </c>
      <c r="BG87" s="19">
        <f t="shared" si="33"/>
        <v>1.0649583493280756</v>
      </c>
      <c r="BH87" s="15">
        <v>18.214499400000001</v>
      </c>
      <c r="BI87" s="16">
        <f t="shared" si="34"/>
        <v>54.90131669498421</v>
      </c>
      <c r="BJ87" s="22">
        <f t="shared" si="35"/>
        <v>1.9284687800759577</v>
      </c>
      <c r="BK87" s="15">
        <v>50.769216499999999</v>
      </c>
      <c r="BL87" s="16">
        <f t="shared" si="36"/>
        <v>19.696975233013493</v>
      </c>
      <c r="BM87" s="19">
        <f t="shared" si="37"/>
        <v>3.6153759657895475E-2</v>
      </c>
      <c r="BN87" s="15">
        <v>99.254034799999999</v>
      </c>
      <c r="BO87" s="16">
        <f t="shared" si="38"/>
        <v>10.075157166305949</v>
      </c>
      <c r="BP87" s="19">
        <f t="shared" si="39"/>
        <v>-0.34227715739277825</v>
      </c>
      <c r="BQ87" s="15">
        <v>18.214499400000001</v>
      </c>
      <c r="BR87" s="16">
        <f t="shared" si="40"/>
        <v>54.90131669498421</v>
      </c>
      <c r="BS87" s="19">
        <f t="shared" si="41"/>
        <v>5.8262125624221235E-2</v>
      </c>
      <c r="BT87" s="15">
        <v>24.1105448</v>
      </c>
      <c r="BU87" s="16">
        <f t="shared" si="42"/>
        <v>42.221950123665394</v>
      </c>
      <c r="BV87" s="19">
        <f t="shared" si="43"/>
        <v>0.13292395760477332</v>
      </c>
      <c r="BW87" s="15">
        <v>174.33562499999999</v>
      </c>
      <c r="BX87" s="18">
        <f t="shared" si="44"/>
        <v>2.5723105614930502E-2</v>
      </c>
      <c r="BY87" s="19">
        <f t="shared" si="45"/>
        <v>-5.8547631538196726E-2</v>
      </c>
      <c r="BZ87" s="15">
        <v>19.2548119</v>
      </c>
      <c r="CA87" s="18">
        <f t="shared" si="46"/>
        <v>2.9536770963033668E-3</v>
      </c>
      <c r="CB87" s="19">
        <f t="shared" si="47"/>
        <v>-5.0643072752229484E-2</v>
      </c>
      <c r="CC87" s="7">
        <f t="shared" si="48"/>
        <v>0.5748765890287979</v>
      </c>
      <c r="CD87" s="61">
        <f t="shared" si="49"/>
        <v>0.92585667750753387</v>
      </c>
    </row>
    <row r="88" spans="1:82" ht="15.75" customHeight="1" x14ac:dyDescent="0.25">
      <c r="A88" s="5">
        <v>22048000301</v>
      </c>
      <c r="B88" s="5">
        <v>22048</v>
      </c>
      <c r="C88" s="6" t="s">
        <v>90</v>
      </c>
      <c r="D88" s="6" t="s">
        <v>88</v>
      </c>
      <c r="E88" s="5">
        <v>53</v>
      </c>
      <c r="F88" s="15">
        <v>10</v>
      </c>
      <c r="G88" s="16">
        <f t="shared" si="0"/>
        <v>100</v>
      </c>
      <c r="H88" s="17">
        <v>1</v>
      </c>
      <c r="I88" s="7">
        <f t="shared" si="1"/>
        <v>100</v>
      </c>
      <c r="J88" s="18">
        <f t="shared" si="2"/>
        <v>33.333333333333336</v>
      </c>
      <c r="K88" s="19">
        <f t="shared" si="3"/>
        <v>-6.4612435976370855E-2</v>
      </c>
      <c r="L88" s="15">
        <v>15.8133906</v>
      </c>
      <c r="M88" s="16">
        <f t="shared" si="4"/>
        <v>63.237545020863521</v>
      </c>
      <c r="N88" s="19">
        <f t="shared" si="5"/>
        <v>0.93385065239335774</v>
      </c>
      <c r="O88" s="15">
        <v>15.8133906</v>
      </c>
      <c r="P88" s="16">
        <f t="shared" si="6"/>
        <v>63.237545020863521</v>
      </c>
      <c r="Q88" s="17">
        <v>2</v>
      </c>
      <c r="R88" s="7">
        <f t="shared" si="7"/>
        <v>126.47509004172704</v>
      </c>
      <c r="S88" s="18">
        <f t="shared" si="8"/>
        <v>63.237545020863514</v>
      </c>
      <c r="T88" s="19">
        <f t="shared" si="9"/>
        <v>0.89770707961298457</v>
      </c>
      <c r="U88" s="15">
        <v>15.6863604</v>
      </c>
      <c r="V88" s="16">
        <f t="shared" si="10"/>
        <v>63.749650938786289</v>
      </c>
      <c r="W88" s="19">
        <f t="shared" si="11"/>
        <v>0.12555001289970666</v>
      </c>
      <c r="X88" s="15">
        <v>18.597943799999999</v>
      </c>
      <c r="Y88" s="16">
        <f t="shared" si="12"/>
        <v>57.434364867797917</v>
      </c>
      <c r="Z88" s="17">
        <v>3</v>
      </c>
      <c r="AA88" s="20">
        <f t="shared" si="13"/>
        <v>172.30309460339376</v>
      </c>
      <c r="AB88" s="18">
        <f t="shared" si="14"/>
        <v>57.434364867797925</v>
      </c>
      <c r="AC88" s="19">
        <f t="shared" si="15"/>
        <v>2.4219255681483807</v>
      </c>
      <c r="AD88" s="15">
        <v>17.759699900000001</v>
      </c>
      <c r="AE88" s="16">
        <f t="shared" si="16"/>
        <v>60.268040903101067</v>
      </c>
      <c r="AF88" s="17">
        <v>2</v>
      </c>
      <c r="AG88" s="7">
        <f t="shared" si="17"/>
        <v>120.53608180620213</v>
      </c>
      <c r="AH88" s="18">
        <f t="shared" si="18"/>
        <v>39.680717803120082</v>
      </c>
      <c r="AI88" s="19">
        <f t="shared" si="19"/>
        <v>1.2351422734440995</v>
      </c>
      <c r="AJ88" s="5">
        <v>2</v>
      </c>
      <c r="AK88" s="15">
        <v>15.6863604</v>
      </c>
      <c r="AL88" s="16">
        <f t="shared" si="20"/>
        <v>63.749650938786289</v>
      </c>
      <c r="AM88" s="17">
        <v>3</v>
      </c>
      <c r="AN88" s="7">
        <f t="shared" si="21"/>
        <v>191.24895281635887</v>
      </c>
      <c r="AO88" s="18">
        <f t="shared" si="22"/>
        <v>63.749650938786289</v>
      </c>
      <c r="AP88" s="19">
        <f t="shared" si="23"/>
        <v>1.0101838259760998</v>
      </c>
      <c r="AQ88" s="5">
        <v>2</v>
      </c>
      <c r="AR88" s="15">
        <v>15.68636045</v>
      </c>
      <c r="AS88" s="21">
        <f t="shared" si="24"/>
        <v>63.749650735585384</v>
      </c>
      <c r="AT88" s="19">
        <f t="shared" si="25"/>
        <v>1.2075313291347602</v>
      </c>
      <c r="AU88" s="5">
        <v>2</v>
      </c>
      <c r="AV88" s="15">
        <v>15.6863604</v>
      </c>
      <c r="AW88" s="16">
        <f t="shared" si="26"/>
        <v>63.749650938786289</v>
      </c>
      <c r="AX88" s="19">
        <f t="shared" si="27"/>
        <v>1.6132597443784209</v>
      </c>
      <c r="AY88" s="15">
        <v>15.6863604</v>
      </c>
      <c r="AZ88" s="16">
        <f t="shared" si="28"/>
        <v>63.749650938786289</v>
      </c>
      <c r="BA88" s="19">
        <f t="shared" si="29"/>
        <v>2.2756378104488966</v>
      </c>
      <c r="BB88" s="15">
        <v>15.68636045</v>
      </c>
      <c r="BC88" s="16">
        <f t="shared" si="30"/>
        <v>63.749650735585384</v>
      </c>
      <c r="BD88" s="19">
        <f t="shared" si="31"/>
        <v>-0.5008471294022161</v>
      </c>
      <c r="BE88" s="15">
        <v>15.6863604</v>
      </c>
      <c r="BF88" s="21">
        <f t="shared" si="32"/>
        <v>63.749650938786289</v>
      </c>
      <c r="BG88" s="19">
        <f t="shared" si="33"/>
        <v>1.6052331433248477</v>
      </c>
      <c r="BH88" s="15">
        <v>15.6863604</v>
      </c>
      <c r="BI88" s="16">
        <f t="shared" si="34"/>
        <v>63.749650938786289</v>
      </c>
      <c r="BJ88" s="22">
        <f t="shared" si="35"/>
        <v>2.5786376945497382</v>
      </c>
      <c r="BK88" s="15">
        <v>48.241077599999997</v>
      </c>
      <c r="BL88" s="16">
        <f t="shared" si="36"/>
        <v>20.729221853037547</v>
      </c>
      <c r="BM88" s="19">
        <f t="shared" si="37"/>
        <v>0.13032834541447477</v>
      </c>
      <c r="BN88" s="15">
        <v>96.725895899999998</v>
      </c>
      <c r="BO88" s="16">
        <f t="shared" si="38"/>
        <v>10.33849302397622</v>
      </c>
      <c r="BP88" s="19">
        <f t="shared" si="39"/>
        <v>-0.31014677956274145</v>
      </c>
      <c r="BQ88" s="15">
        <v>15.6863604</v>
      </c>
      <c r="BR88" s="16">
        <f t="shared" si="40"/>
        <v>63.749650938786289</v>
      </c>
      <c r="BS88" s="19">
        <f t="shared" si="41"/>
        <v>0.46618144173757875</v>
      </c>
      <c r="BT88" s="15">
        <v>21.5824058</v>
      </c>
      <c r="BU88" s="16">
        <f t="shared" si="42"/>
        <v>47.167782379478744</v>
      </c>
      <c r="BV88" s="19">
        <f t="shared" si="43"/>
        <v>0.35220017799889197</v>
      </c>
      <c r="BW88" s="15">
        <v>187.08846199999999</v>
      </c>
      <c r="BX88" s="18">
        <f t="shared" si="44"/>
        <v>2.7604778239449977E-2</v>
      </c>
      <c r="BY88" s="19">
        <f t="shared" si="45"/>
        <v>-5.787557632531868E-2</v>
      </c>
      <c r="BZ88" s="15">
        <v>53.297218399999998</v>
      </c>
      <c r="CA88" s="18">
        <f t="shared" si="46"/>
        <v>8.1757627185523631E-3</v>
      </c>
      <c r="CB88" s="19">
        <f t="shared" si="47"/>
        <v>-4.8607178682530873E-2</v>
      </c>
      <c r="CC88" s="7">
        <f t="shared" si="48"/>
        <v>0.83533052629016102</v>
      </c>
      <c r="CD88" s="61">
        <f t="shared" si="49"/>
        <v>1.3453258672408479</v>
      </c>
    </row>
    <row r="89" spans="1:82" ht="15.75" customHeight="1" x14ac:dyDescent="0.25">
      <c r="A89" s="5">
        <v>22049000101</v>
      </c>
      <c r="B89" s="5">
        <v>22049</v>
      </c>
      <c r="C89" s="6" t="s">
        <v>91</v>
      </c>
      <c r="D89" s="6" t="s">
        <v>91</v>
      </c>
      <c r="E89" s="5">
        <v>86</v>
      </c>
      <c r="F89" s="15">
        <v>10.02575105</v>
      </c>
      <c r="G89" s="16">
        <f t="shared" si="0"/>
        <v>99.743150913367231</v>
      </c>
      <c r="H89" s="17">
        <v>1</v>
      </c>
      <c r="I89" s="7">
        <f t="shared" si="1"/>
        <v>99.743150913367231</v>
      </c>
      <c r="J89" s="18">
        <f t="shared" si="2"/>
        <v>33.247716971122408</v>
      </c>
      <c r="K89" s="19">
        <f t="shared" si="3"/>
        <v>-6.9321849250691611E-2</v>
      </c>
      <c r="L89" s="15">
        <v>19.767888299999999</v>
      </c>
      <c r="M89" s="16">
        <f t="shared" si="4"/>
        <v>50.587092805456621</v>
      </c>
      <c r="N89" s="19">
        <f t="shared" si="5"/>
        <v>0.19460890868782671</v>
      </c>
      <c r="O89" s="15">
        <v>19.767888299999999</v>
      </c>
      <c r="P89" s="16">
        <f t="shared" si="6"/>
        <v>50.587092805456621</v>
      </c>
      <c r="Q89" s="17">
        <v>2</v>
      </c>
      <c r="R89" s="7">
        <f t="shared" si="7"/>
        <v>101.17418561091324</v>
      </c>
      <c r="S89" s="18">
        <f t="shared" si="8"/>
        <v>50.587092805456621</v>
      </c>
      <c r="T89" s="19">
        <f t="shared" si="9"/>
        <v>0.19179792540785931</v>
      </c>
      <c r="U89" s="15">
        <v>21.6554158</v>
      </c>
      <c r="V89" s="16">
        <f t="shared" si="10"/>
        <v>46.177824948528581</v>
      </c>
      <c r="W89" s="19">
        <f t="shared" si="11"/>
        <v>-0.62496933553437839</v>
      </c>
      <c r="X89" s="15">
        <v>28.156699400000001</v>
      </c>
      <c r="Y89" s="16">
        <f t="shared" si="12"/>
        <v>37.936303358056236</v>
      </c>
      <c r="Z89" s="17">
        <v>3</v>
      </c>
      <c r="AA89" s="20">
        <f t="shared" si="13"/>
        <v>113.80891007416871</v>
      </c>
      <c r="AB89" s="18">
        <f t="shared" si="14"/>
        <v>37.936303358056236</v>
      </c>
      <c r="AC89" s="19">
        <f t="shared" si="15"/>
        <v>0.90404131073651695</v>
      </c>
      <c r="AD89" s="15">
        <v>28.189481499999999</v>
      </c>
      <c r="AE89" s="16">
        <f t="shared" si="16"/>
        <v>37.96956393114219</v>
      </c>
      <c r="AF89" s="17">
        <v>3</v>
      </c>
      <c r="AG89" s="7">
        <f t="shared" si="17"/>
        <v>113.90869179342657</v>
      </c>
      <c r="AH89" s="18">
        <f t="shared" si="18"/>
        <v>37.498967833090511</v>
      </c>
      <c r="AI89" s="19">
        <f t="shared" si="19"/>
        <v>1.0805194623339762</v>
      </c>
      <c r="AJ89" s="5">
        <v>2</v>
      </c>
      <c r="AK89" s="15">
        <v>21.6554158</v>
      </c>
      <c r="AL89" s="16">
        <f t="shared" si="20"/>
        <v>46.177824948528581</v>
      </c>
      <c r="AM89" s="17">
        <v>3</v>
      </c>
      <c r="AN89" s="7">
        <f t="shared" si="21"/>
        <v>138.53347484558574</v>
      </c>
      <c r="AO89" s="18">
        <f t="shared" si="22"/>
        <v>46.177824948528581</v>
      </c>
      <c r="AP89" s="19">
        <f t="shared" si="23"/>
        <v>0.44327791057345733</v>
      </c>
      <c r="AQ89" s="5">
        <v>1</v>
      </c>
      <c r="AR89" s="15">
        <v>21.655415779999998</v>
      </c>
      <c r="AS89" s="21">
        <f t="shared" si="24"/>
        <v>46.177824991176415</v>
      </c>
      <c r="AT89" s="19">
        <f t="shared" si="25"/>
        <v>0.59208186684457975</v>
      </c>
      <c r="AU89" s="5">
        <v>0</v>
      </c>
      <c r="AV89" s="15">
        <v>28.767327600000002</v>
      </c>
      <c r="AW89" s="16">
        <f t="shared" si="26"/>
        <v>0</v>
      </c>
      <c r="AX89" s="19">
        <f t="shared" si="27"/>
        <v>-0.82680925094591806</v>
      </c>
      <c r="AY89" s="15">
        <v>28.767327600000002</v>
      </c>
      <c r="AZ89" s="16">
        <f t="shared" si="28"/>
        <v>34.761657874678633</v>
      </c>
      <c r="BA89" s="19">
        <f t="shared" si="29"/>
        <v>0.2309152309607472</v>
      </c>
      <c r="BB89" s="15">
        <v>10</v>
      </c>
      <c r="BC89" s="16">
        <f t="shared" si="30"/>
        <v>100</v>
      </c>
      <c r="BD89" s="19">
        <f t="shared" si="31"/>
        <v>0.93333821106502679</v>
      </c>
      <c r="BE89" s="15">
        <v>43.868593199999999</v>
      </c>
      <c r="BF89" s="21">
        <f t="shared" si="32"/>
        <v>22.795351458865564</v>
      </c>
      <c r="BG89" s="19">
        <f t="shared" si="33"/>
        <v>-0.89541557824611928</v>
      </c>
      <c r="BH89" s="15">
        <v>28.767327600000002</v>
      </c>
      <c r="BI89" s="16">
        <f t="shared" si="34"/>
        <v>34.761657874678633</v>
      </c>
      <c r="BJ89" s="22">
        <f t="shared" si="35"/>
        <v>0.44862186739379273</v>
      </c>
      <c r="BK89" s="15">
        <v>28.767327600000002</v>
      </c>
      <c r="BL89" s="16">
        <f t="shared" si="36"/>
        <v>34.761657874678633</v>
      </c>
      <c r="BM89" s="19">
        <f t="shared" si="37"/>
        <v>1.4105445494287407</v>
      </c>
      <c r="BN89" s="15">
        <v>69.228600599999993</v>
      </c>
      <c r="BO89" s="16">
        <f t="shared" si="38"/>
        <v>14.444896926025688</v>
      </c>
      <c r="BP89" s="19">
        <f t="shared" si="39"/>
        <v>0.1908875651818798</v>
      </c>
      <c r="BQ89" s="15">
        <v>21.6554158</v>
      </c>
      <c r="BR89" s="16">
        <f t="shared" si="40"/>
        <v>46.177824948528581</v>
      </c>
      <c r="BS89" s="19">
        <f t="shared" si="41"/>
        <v>-0.34390179464441911</v>
      </c>
      <c r="BT89" s="15">
        <v>29.635469799999999</v>
      </c>
      <c r="BU89" s="16">
        <f t="shared" si="42"/>
        <v>34.350534237186274</v>
      </c>
      <c r="BV89" s="19">
        <f t="shared" si="43"/>
        <v>-0.21605963817096258</v>
      </c>
      <c r="BW89" s="15">
        <v>346.63857000000002</v>
      </c>
      <c r="BX89" s="18">
        <f t="shared" si="44"/>
        <v>5.1146290646667772E-2</v>
      </c>
      <c r="BY89" s="19">
        <f t="shared" si="45"/>
        <v>-4.9467527057798513E-2</v>
      </c>
      <c r="BZ89" s="15">
        <v>86.114500199999995</v>
      </c>
      <c r="CA89" s="18">
        <f t="shared" si="46"/>
        <v>1.3209914914845348E-2</v>
      </c>
      <c r="CB89" s="19">
        <f t="shared" si="47"/>
        <v>-4.6644552761820821E-2</v>
      </c>
      <c r="CC89" s="7">
        <f t="shared" si="48"/>
        <v>0.18673922536854187</v>
      </c>
      <c r="CD89" s="61">
        <f t="shared" si="49"/>
        <v>0.30074934700704592</v>
      </c>
    </row>
    <row r="90" spans="1:82" ht="15.75" customHeight="1" x14ac:dyDescent="0.25">
      <c r="A90" s="5">
        <v>22050000101</v>
      </c>
      <c r="B90" s="5">
        <v>22050</v>
      </c>
      <c r="C90" s="6" t="s">
        <v>92</v>
      </c>
      <c r="D90" s="6" t="s">
        <v>92</v>
      </c>
      <c r="E90" s="5">
        <v>96</v>
      </c>
      <c r="F90" s="15">
        <v>10.017602650000001</v>
      </c>
      <c r="G90" s="16">
        <f t="shared" si="0"/>
        <v>99.824282808821522</v>
      </c>
      <c r="H90" s="17">
        <v>1</v>
      </c>
      <c r="I90" s="7">
        <f t="shared" si="1"/>
        <v>99.824282808821522</v>
      </c>
      <c r="J90" s="18">
        <f t="shared" si="2"/>
        <v>33.274760936273836</v>
      </c>
      <c r="K90" s="19">
        <f t="shared" si="3"/>
        <v>-6.7834269012691878E-2</v>
      </c>
      <c r="L90" s="15">
        <v>22.738555399999999</v>
      </c>
      <c r="M90" s="16">
        <f t="shared" si="4"/>
        <v>43.978167584032185</v>
      </c>
      <c r="N90" s="19">
        <f t="shared" si="5"/>
        <v>-0.19159020273643768</v>
      </c>
      <c r="O90" s="15">
        <v>22.738555399999999</v>
      </c>
      <c r="P90" s="16">
        <f t="shared" si="6"/>
        <v>43.978167584032185</v>
      </c>
      <c r="Q90" s="17">
        <v>2</v>
      </c>
      <c r="R90" s="7">
        <f t="shared" si="7"/>
        <v>87.956335168064371</v>
      </c>
      <c r="S90" s="18">
        <f t="shared" si="8"/>
        <v>43.978167584032192</v>
      </c>
      <c r="T90" s="19">
        <f t="shared" si="9"/>
        <v>-0.17698737442346232</v>
      </c>
      <c r="U90" s="15">
        <v>21.826344599999999</v>
      </c>
      <c r="V90" s="16">
        <f t="shared" si="10"/>
        <v>45.816192235872613</v>
      </c>
      <c r="W90" s="19">
        <f t="shared" si="11"/>
        <v>-0.64041521736962337</v>
      </c>
      <c r="X90" s="15">
        <v>24.681540300000002</v>
      </c>
      <c r="Y90" s="16">
        <f t="shared" si="12"/>
        <v>43.277732143807896</v>
      </c>
      <c r="Z90" s="17">
        <v>3</v>
      </c>
      <c r="AA90" s="20">
        <f t="shared" si="13"/>
        <v>129.83319643142369</v>
      </c>
      <c r="AB90" s="18">
        <f t="shared" si="14"/>
        <v>43.277732143807896</v>
      </c>
      <c r="AC90" s="19">
        <f t="shared" si="15"/>
        <v>1.3198606301046618</v>
      </c>
      <c r="AD90" s="15">
        <v>23.8432964</v>
      </c>
      <c r="AE90" s="16">
        <f t="shared" si="16"/>
        <v>44.890702277223717</v>
      </c>
      <c r="AF90" s="17">
        <v>2</v>
      </c>
      <c r="AG90" s="7">
        <f t="shared" si="17"/>
        <v>89.781404554447434</v>
      </c>
      <c r="AH90" s="18">
        <f t="shared" si="18"/>
        <v>29.556216899606216</v>
      </c>
      <c r="AI90" s="19">
        <f t="shared" si="19"/>
        <v>0.51760872821981363</v>
      </c>
      <c r="AJ90" s="5">
        <v>1</v>
      </c>
      <c r="AK90" s="15">
        <v>17.1562181</v>
      </c>
      <c r="AL90" s="16">
        <f t="shared" si="20"/>
        <v>58.287904372118</v>
      </c>
      <c r="AM90" s="17">
        <v>1</v>
      </c>
      <c r="AN90" s="7">
        <f t="shared" si="21"/>
        <v>58.287904372118</v>
      </c>
      <c r="AO90" s="18">
        <f t="shared" si="22"/>
        <v>19.429301457372667</v>
      </c>
      <c r="AP90" s="19">
        <f t="shared" si="23"/>
        <v>-0.41968853376932769</v>
      </c>
      <c r="AQ90" s="5">
        <v>1</v>
      </c>
      <c r="AR90" s="15">
        <v>25.91619407</v>
      </c>
      <c r="AS90" s="21">
        <f t="shared" si="24"/>
        <v>38.585912626637466</v>
      </c>
      <c r="AT90" s="19">
        <f t="shared" si="25"/>
        <v>0.32617674972854227</v>
      </c>
      <c r="AU90" s="5">
        <v>0</v>
      </c>
      <c r="AV90" s="15">
        <v>25.916194099999998</v>
      </c>
      <c r="AW90" s="16">
        <f t="shared" si="26"/>
        <v>0</v>
      </c>
      <c r="AX90" s="19">
        <f t="shared" si="27"/>
        <v>-0.82680925094591806</v>
      </c>
      <c r="AY90" s="15">
        <v>25.916194099999998</v>
      </c>
      <c r="AZ90" s="16">
        <f t="shared" si="28"/>
        <v>38.585912581971286</v>
      </c>
      <c r="BA90" s="19">
        <f t="shared" si="29"/>
        <v>0.50066622518866866</v>
      </c>
      <c r="BB90" s="15">
        <v>10</v>
      </c>
      <c r="BC90" s="16">
        <f t="shared" si="30"/>
        <v>100</v>
      </c>
      <c r="BD90" s="19">
        <f t="shared" si="31"/>
        <v>0.93333821106502679</v>
      </c>
      <c r="BE90" s="15">
        <v>25.916194099999998</v>
      </c>
      <c r="BF90" s="21">
        <f t="shared" si="32"/>
        <v>38.585912581971286</v>
      </c>
      <c r="BG90" s="19">
        <f t="shared" si="33"/>
        <v>6.8748062368518589E-2</v>
      </c>
      <c r="BH90" s="15">
        <v>25.916194099999998</v>
      </c>
      <c r="BI90" s="16">
        <f t="shared" si="34"/>
        <v>38.585912581971286</v>
      </c>
      <c r="BJ90" s="22">
        <f t="shared" si="35"/>
        <v>0.7296252136963296</v>
      </c>
      <c r="BK90" s="15">
        <v>37.328760000000003</v>
      </c>
      <c r="BL90" s="16">
        <f t="shared" si="36"/>
        <v>26.788995937716653</v>
      </c>
      <c r="BM90" s="19">
        <f t="shared" si="37"/>
        <v>0.6831775416557867</v>
      </c>
      <c r="BN90" s="15">
        <v>85.813578300000003</v>
      </c>
      <c r="BO90" s="16">
        <f t="shared" si="38"/>
        <v>11.653167480139912</v>
      </c>
      <c r="BP90" s="19">
        <f t="shared" si="39"/>
        <v>-0.14973950584869763</v>
      </c>
      <c r="BQ90" s="15">
        <v>21.826344599999999</v>
      </c>
      <c r="BR90" s="16">
        <f t="shared" si="40"/>
        <v>45.816192235872613</v>
      </c>
      <c r="BS90" s="19">
        <f t="shared" si="41"/>
        <v>-0.36057351666194698</v>
      </c>
      <c r="BT90" s="15">
        <v>16.0111165</v>
      </c>
      <c r="BU90" s="16">
        <f t="shared" si="42"/>
        <v>63.580464235582816</v>
      </c>
      <c r="BV90" s="19">
        <f t="shared" si="43"/>
        <v>1.0798655450779018</v>
      </c>
      <c r="BW90" s="15">
        <v>239.84984700000001</v>
      </c>
      <c r="BX90" s="18">
        <f t="shared" si="44"/>
        <v>3.5389685533900039E-2</v>
      </c>
      <c r="BY90" s="19">
        <f t="shared" si="45"/>
        <v>-5.5095131171984162E-2</v>
      </c>
      <c r="BZ90" s="15">
        <v>96.4973873</v>
      </c>
      <c r="CA90" s="18">
        <f t="shared" si="46"/>
        <v>1.4802643837882693E-2</v>
      </c>
      <c r="CB90" s="19">
        <f t="shared" si="47"/>
        <v>-4.6023607874354062E-2</v>
      </c>
      <c r="CC90" s="7">
        <f t="shared" si="48"/>
        <v>0.16970054196267401</v>
      </c>
      <c r="CD90" s="61">
        <f t="shared" si="49"/>
        <v>0.27330801593125686</v>
      </c>
    </row>
    <row r="91" spans="1:82" ht="15.75" customHeight="1" x14ac:dyDescent="0.25">
      <c r="A91" s="5">
        <v>22051000101</v>
      </c>
      <c r="B91" s="5">
        <v>22051</v>
      </c>
      <c r="C91" s="6" t="s">
        <v>93</v>
      </c>
      <c r="D91" s="6" t="s">
        <v>94</v>
      </c>
      <c r="E91" s="5">
        <v>21</v>
      </c>
      <c r="F91" s="15">
        <v>13.612579179999999</v>
      </c>
      <c r="G91" s="16">
        <f t="shared" si="0"/>
        <v>73.461464339486042</v>
      </c>
      <c r="H91" s="17">
        <v>1</v>
      </c>
      <c r="I91" s="7">
        <f t="shared" si="1"/>
        <v>73.461464339486042</v>
      </c>
      <c r="J91" s="18">
        <f t="shared" si="2"/>
        <v>24.487154779828682</v>
      </c>
      <c r="K91" s="19">
        <f t="shared" si="3"/>
        <v>-0.55120529779699456</v>
      </c>
      <c r="L91" s="15">
        <v>36.050063100000003</v>
      </c>
      <c r="M91" s="16">
        <f t="shared" si="4"/>
        <v>27.73920248699925</v>
      </c>
      <c r="N91" s="19">
        <f t="shared" si="5"/>
        <v>-1.140530261945045</v>
      </c>
      <c r="O91" s="15">
        <v>36.050063100000003</v>
      </c>
      <c r="P91" s="16">
        <f t="shared" si="6"/>
        <v>27.73920248699925</v>
      </c>
      <c r="Q91" s="17">
        <v>2</v>
      </c>
      <c r="R91" s="7">
        <f t="shared" si="7"/>
        <v>55.478404973998501</v>
      </c>
      <c r="S91" s="18">
        <f t="shared" si="8"/>
        <v>27.73920248699925</v>
      </c>
      <c r="T91" s="19">
        <f t="shared" si="9"/>
        <v>-1.0831394962307828</v>
      </c>
      <c r="U91" s="15">
        <v>35.429309500000002</v>
      </c>
      <c r="V91" s="16">
        <f t="shared" si="10"/>
        <v>28.225218445197186</v>
      </c>
      <c r="W91" s="19">
        <f t="shared" si="11"/>
        <v>-1.3917523974110451</v>
      </c>
      <c r="X91" s="15">
        <v>52.229433899999997</v>
      </c>
      <c r="Y91" s="16">
        <f t="shared" si="12"/>
        <v>20.45132428670647</v>
      </c>
      <c r="Z91" s="17">
        <v>3</v>
      </c>
      <c r="AA91" s="20">
        <f t="shared" si="13"/>
        <v>61.353972860119413</v>
      </c>
      <c r="AB91" s="18">
        <f t="shared" si="14"/>
        <v>20.45132428670647</v>
      </c>
      <c r="AC91" s="19">
        <f t="shared" si="15"/>
        <v>-0.45712859122105054</v>
      </c>
      <c r="AD91" s="15">
        <v>51.391190000000002</v>
      </c>
      <c r="AE91" s="16">
        <f t="shared" si="16"/>
        <v>20.82735036880835</v>
      </c>
      <c r="AF91" s="17">
        <v>2</v>
      </c>
      <c r="AG91" s="7">
        <f t="shared" si="17"/>
        <v>41.6547007376167</v>
      </c>
      <c r="AH91" s="18">
        <f t="shared" si="18"/>
        <v>13.712810308537321</v>
      </c>
      <c r="AI91" s="19">
        <f t="shared" si="19"/>
        <v>-0.60522940553688132</v>
      </c>
      <c r="AJ91" s="5">
        <v>0</v>
      </c>
      <c r="AK91" s="15">
        <v>19.584942699999999</v>
      </c>
      <c r="AL91" s="16">
        <f t="shared" si="20"/>
        <v>51.059633684810322</v>
      </c>
      <c r="AM91" s="17">
        <v>3</v>
      </c>
      <c r="AN91" s="7">
        <f t="shared" si="21"/>
        <v>153.17890105443098</v>
      </c>
      <c r="AO91" s="18">
        <f t="shared" si="22"/>
        <v>0</v>
      </c>
      <c r="AP91" s="19">
        <f t="shared" si="23"/>
        <v>-1.0465207101426044</v>
      </c>
      <c r="AQ91" s="5">
        <v>0</v>
      </c>
      <c r="AR91" s="15">
        <v>35.429309519999997</v>
      </c>
      <c r="AS91" s="21">
        <f t="shared" si="24"/>
        <v>0</v>
      </c>
      <c r="AT91" s="19">
        <f t="shared" si="25"/>
        <v>-1.0252866396461213</v>
      </c>
      <c r="AU91" s="5">
        <v>0</v>
      </c>
      <c r="AV91" s="15">
        <v>35.429309500000002</v>
      </c>
      <c r="AW91" s="16">
        <f t="shared" si="26"/>
        <v>0</v>
      </c>
      <c r="AX91" s="19">
        <f t="shared" si="27"/>
        <v>-0.82680925094591806</v>
      </c>
      <c r="AY91" s="15">
        <v>35.782269499999998</v>
      </c>
      <c r="AZ91" s="16">
        <f t="shared" si="28"/>
        <v>27.94680197688411</v>
      </c>
      <c r="BA91" s="19">
        <f t="shared" si="29"/>
        <v>-0.24978343967029581</v>
      </c>
      <c r="BB91" s="15">
        <v>13.617509180000001</v>
      </c>
      <c r="BC91" s="16">
        <f t="shared" si="30"/>
        <v>73.434868798818016</v>
      </c>
      <c r="BD91" s="19">
        <f t="shared" si="31"/>
        <v>-0.11766743465780211</v>
      </c>
      <c r="BE91" s="15">
        <v>35.782269499999998</v>
      </c>
      <c r="BF91" s="21">
        <f t="shared" si="32"/>
        <v>27.94680197688411</v>
      </c>
      <c r="BG91" s="19">
        <f t="shared" si="33"/>
        <v>-0.58087062653878985</v>
      </c>
      <c r="BH91" s="15">
        <v>52.198052699999998</v>
      </c>
      <c r="BI91" s="16">
        <f t="shared" si="34"/>
        <v>19.157802796731534</v>
      </c>
      <c r="BJ91" s="22">
        <f t="shared" si="35"/>
        <v>-0.6979376135323877</v>
      </c>
      <c r="BK91" s="15">
        <v>66.698537099999996</v>
      </c>
      <c r="BL91" s="16">
        <f t="shared" si="36"/>
        <v>14.99283257893223</v>
      </c>
      <c r="BM91" s="19">
        <f t="shared" si="37"/>
        <v>-0.3930176003584106</v>
      </c>
      <c r="BN91" s="15">
        <v>115.18335500000001</v>
      </c>
      <c r="BO91" s="16">
        <f t="shared" si="38"/>
        <v>8.6818099715883417</v>
      </c>
      <c r="BP91" s="19">
        <f t="shared" si="39"/>
        <v>-0.51228352192956195</v>
      </c>
      <c r="BQ91" s="15">
        <v>35.429309500000002</v>
      </c>
      <c r="BR91" s="16">
        <f t="shared" si="40"/>
        <v>28.225218445197186</v>
      </c>
      <c r="BS91" s="19">
        <f t="shared" si="41"/>
        <v>-1.171539490679782</v>
      </c>
      <c r="BT91" s="15">
        <v>47.641027100000002</v>
      </c>
      <c r="BU91" s="16">
        <f t="shared" si="42"/>
        <v>21.368015804176476</v>
      </c>
      <c r="BV91" s="19">
        <f t="shared" si="43"/>
        <v>-0.79164680448483715</v>
      </c>
      <c r="BW91" s="15">
        <v>116.759659</v>
      </c>
      <c r="BX91" s="18">
        <f t="shared" si="44"/>
        <v>1.7227810093434836E-2</v>
      </c>
      <c r="BY91" s="19">
        <f t="shared" si="45"/>
        <v>-6.1581797825022842E-2</v>
      </c>
      <c r="BZ91" s="15">
        <v>21.1956618</v>
      </c>
      <c r="CA91" s="18">
        <f t="shared" si="46"/>
        <v>3.2514023572285423E-3</v>
      </c>
      <c r="CB91" s="19">
        <f t="shared" si="47"/>
        <v>-5.0527000911022107E-2</v>
      </c>
      <c r="CC91" s="7">
        <f t="shared" si="48"/>
        <v>-0.67128723060338702</v>
      </c>
      <c r="CD91" s="61">
        <f t="shared" si="49"/>
        <v>-1.0811290228911221</v>
      </c>
    </row>
    <row r="92" spans="1:82" ht="15.75" customHeight="1" x14ac:dyDescent="0.25">
      <c r="A92" s="5">
        <v>22051000201</v>
      </c>
      <c r="B92" s="5">
        <v>22051</v>
      </c>
      <c r="C92" s="6" t="s">
        <v>94</v>
      </c>
      <c r="D92" s="6" t="s">
        <v>94</v>
      </c>
      <c r="E92" s="5">
        <v>26</v>
      </c>
      <c r="F92" s="15">
        <v>10.00493</v>
      </c>
      <c r="G92" s="16">
        <f t="shared" si="0"/>
        <v>99.950724292923596</v>
      </c>
      <c r="H92" s="17">
        <v>1</v>
      </c>
      <c r="I92" s="7">
        <f t="shared" si="1"/>
        <v>99.950724292923596</v>
      </c>
      <c r="J92" s="18">
        <f t="shared" si="2"/>
        <v>33.316908097641196</v>
      </c>
      <c r="K92" s="19">
        <f t="shared" si="3"/>
        <v>-6.5515922424578474E-2</v>
      </c>
      <c r="L92" s="15">
        <v>39.533019600000003</v>
      </c>
      <c r="M92" s="16">
        <f t="shared" si="4"/>
        <v>25.295310353677106</v>
      </c>
      <c r="N92" s="19">
        <f t="shared" si="5"/>
        <v>-1.2833415268154829</v>
      </c>
      <c r="O92" s="15">
        <v>39.533019600000003</v>
      </c>
      <c r="P92" s="16">
        <f t="shared" si="6"/>
        <v>25.295310353677106</v>
      </c>
      <c r="Q92" s="17">
        <v>2</v>
      </c>
      <c r="R92" s="7">
        <f t="shared" si="7"/>
        <v>50.590620707354212</v>
      </c>
      <c r="S92" s="18">
        <f t="shared" si="8"/>
        <v>25.295310353677106</v>
      </c>
      <c r="T92" s="19">
        <f t="shared" si="9"/>
        <v>-1.219511366534433</v>
      </c>
      <c r="U92" s="15">
        <v>38.395986299999997</v>
      </c>
      <c r="V92" s="16">
        <f t="shared" si="10"/>
        <v>26.044388915723726</v>
      </c>
      <c r="W92" s="19">
        <f t="shared" si="11"/>
        <v>-1.4848989354210216</v>
      </c>
      <c r="X92" s="15">
        <v>48.611924700000003</v>
      </c>
      <c r="Y92" s="16">
        <f t="shared" si="12"/>
        <v>21.973231806639411</v>
      </c>
      <c r="Z92" s="17">
        <v>3</v>
      </c>
      <c r="AA92" s="20">
        <f t="shared" si="13"/>
        <v>65.919695419918241</v>
      </c>
      <c r="AB92" s="18">
        <f t="shared" si="14"/>
        <v>21.973231806639415</v>
      </c>
      <c r="AC92" s="19">
        <f t="shared" si="15"/>
        <v>-0.33865119978453367</v>
      </c>
      <c r="AD92" s="15">
        <v>47.773680800000001</v>
      </c>
      <c r="AE92" s="16">
        <f t="shared" si="16"/>
        <v>22.404434870339735</v>
      </c>
      <c r="AF92" s="17">
        <v>2</v>
      </c>
      <c r="AG92" s="7">
        <f t="shared" si="17"/>
        <v>44.808869740679469</v>
      </c>
      <c r="AH92" s="18">
        <f t="shared" si="18"/>
        <v>14.751169016057894</v>
      </c>
      <c r="AI92" s="19">
        <f t="shared" si="19"/>
        <v>-0.5316398813003671</v>
      </c>
      <c r="AJ92" s="5">
        <v>0</v>
      </c>
      <c r="AK92" s="15">
        <v>23.2024519</v>
      </c>
      <c r="AL92" s="16">
        <f t="shared" si="20"/>
        <v>43.098893354456216</v>
      </c>
      <c r="AM92" s="17">
        <v>3</v>
      </c>
      <c r="AN92" s="7">
        <f t="shared" si="21"/>
        <v>129.29668006336865</v>
      </c>
      <c r="AO92" s="18">
        <f t="shared" si="22"/>
        <v>0</v>
      </c>
      <c r="AP92" s="19">
        <f t="shared" si="23"/>
        <v>-1.0465207101426044</v>
      </c>
      <c r="AQ92" s="5">
        <v>0</v>
      </c>
      <c r="AR92" s="15">
        <v>39.046818700000003</v>
      </c>
      <c r="AS92" s="21">
        <f t="shared" si="24"/>
        <v>0</v>
      </c>
      <c r="AT92" s="19">
        <f t="shared" si="25"/>
        <v>-1.0252866396461213</v>
      </c>
      <c r="AU92" s="5">
        <v>0</v>
      </c>
      <c r="AV92" s="15">
        <v>39.046818700000003</v>
      </c>
      <c r="AW92" s="16">
        <f t="shared" si="26"/>
        <v>0</v>
      </c>
      <c r="AX92" s="19">
        <f t="shared" si="27"/>
        <v>-0.82680925094591806</v>
      </c>
      <c r="AY92" s="15">
        <v>39.399778699999999</v>
      </c>
      <c r="AZ92" s="16">
        <f t="shared" si="28"/>
        <v>25.380853217837998</v>
      </c>
      <c r="BA92" s="19">
        <f t="shared" si="29"/>
        <v>-0.43077745860179206</v>
      </c>
      <c r="BB92" s="15">
        <v>10</v>
      </c>
      <c r="BC92" s="16">
        <f t="shared" si="30"/>
        <v>100</v>
      </c>
      <c r="BD92" s="19">
        <f t="shared" si="31"/>
        <v>0.93333821106502679</v>
      </c>
      <c r="BE92" s="15">
        <v>39.399778699999999</v>
      </c>
      <c r="BF92" s="21">
        <f t="shared" si="32"/>
        <v>25.380853217837998</v>
      </c>
      <c r="BG92" s="19">
        <f t="shared" si="33"/>
        <v>-0.73754615427113934</v>
      </c>
      <c r="BH92" s="15">
        <v>48.580543499999997</v>
      </c>
      <c r="BI92" s="16">
        <f t="shared" si="34"/>
        <v>20.584372424734195</v>
      </c>
      <c r="BJ92" s="22">
        <f t="shared" si="35"/>
        <v>-0.59311435517622413</v>
      </c>
      <c r="BK92" s="15">
        <v>63.081027900000002</v>
      </c>
      <c r="BL92" s="16">
        <f t="shared" si="36"/>
        <v>15.852626903690641</v>
      </c>
      <c r="BM92" s="19">
        <f t="shared" si="37"/>
        <v>-0.3145762930203499</v>
      </c>
      <c r="BN92" s="15">
        <v>111.56584599999999</v>
      </c>
      <c r="BO92" s="16">
        <f t="shared" si="38"/>
        <v>8.9633166049760433</v>
      </c>
      <c r="BP92" s="19">
        <f t="shared" si="39"/>
        <v>-0.47793607463382043</v>
      </c>
      <c r="BQ92" s="15">
        <v>39.046818700000003</v>
      </c>
      <c r="BR92" s="16">
        <f t="shared" si="40"/>
        <v>25.61028102399543</v>
      </c>
      <c r="BS92" s="19">
        <f t="shared" si="41"/>
        <v>-1.2920913883754437</v>
      </c>
      <c r="BT92" s="15">
        <v>44.023517900000002</v>
      </c>
      <c r="BU92" s="16">
        <f t="shared" si="42"/>
        <v>23.123872615368612</v>
      </c>
      <c r="BV92" s="19">
        <f t="shared" si="43"/>
        <v>-0.71379991740957693</v>
      </c>
      <c r="BW92" s="15">
        <v>124.78391999999999</v>
      </c>
      <c r="BX92" s="18">
        <f t="shared" si="44"/>
        <v>1.8411784471504537E-2</v>
      </c>
      <c r="BY92" s="19">
        <f t="shared" si="45"/>
        <v>-6.1158931412275311E-2</v>
      </c>
      <c r="BZ92" s="15">
        <v>26.215966600000002</v>
      </c>
      <c r="CA92" s="18">
        <f t="shared" si="46"/>
        <v>4.0215142327032572E-3</v>
      </c>
      <c r="CB92" s="19">
        <f t="shared" si="47"/>
        <v>-5.0226763359649249E-2</v>
      </c>
      <c r="CC92" s="7">
        <f t="shared" si="48"/>
        <v>-0.60842445043212146</v>
      </c>
      <c r="CD92" s="61">
        <f t="shared" si="49"/>
        <v>-0.97988655468315189</v>
      </c>
    </row>
    <row r="93" spans="1:82" ht="15.75" customHeight="1" x14ac:dyDescent="0.25">
      <c r="A93" s="5">
        <v>22051000301</v>
      </c>
      <c r="B93" s="5">
        <v>22051</v>
      </c>
      <c r="C93" s="6" t="s">
        <v>95</v>
      </c>
      <c r="D93" s="6" t="s">
        <v>94</v>
      </c>
      <c r="E93" s="5">
        <v>14</v>
      </c>
      <c r="F93" s="15">
        <v>19.121848849999999</v>
      </c>
      <c r="G93" s="16">
        <f t="shared" si="0"/>
        <v>52.296198335444956</v>
      </c>
      <c r="H93" s="17">
        <v>1</v>
      </c>
      <c r="I93" s="7">
        <f t="shared" si="1"/>
        <v>52.296198335444956</v>
      </c>
      <c r="J93" s="18">
        <f t="shared" si="2"/>
        <v>17.432066111814983</v>
      </c>
      <c r="K93" s="19">
        <f t="shared" si="3"/>
        <v>-0.93927747660317285</v>
      </c>
      <c r="L93" s="15">
        <v>44.151733399999998</v>
      </c>
      <c r="M93" s="16">
        <f t="shared" si="4"/>
        <v>22.64916738240678</v>
      </c>
      <c r="N93" s="19">
        <f t="shared" si="5"/>
        <v>-1.43797152034201</v>
      </c>
      <c r="O93" s="15">
        <v>44.151733399999998</v>
      </c>
      <c r="P93" s="16">
        <f t="shared" si="6"/>
        <v>22.64916738240678</v>
      </c>
      <c r="Q93" s="17">
        <v>2</v>
      </c>
      <c r="R93" s="7">
        <f t="shared" si="7"/>
        <v>45.298334764813561</v>
      </c>
      <c r="S93" s="18">
        <f t="shared" si="8"/>
        <v>22.64916738240678</v>
      </c>
      <c r="T93" s="19">
        <f t="shared" si="9"/>
        <v>-1.3671690561528584</v>
      </c>
      <c r="U93" s="15">
        <v>43.014700099999999</v>
      </c>
      <c r="V93" s="16">
        <f t="shared" si="10"/>
        <v>23.247866373012329</v>
      </c>
      <c r="W93" s="19">
        <f t="shared" si="11"/>
        <v>-1.6043426561703988</v>
      </c>
      <c r="X93" s="15">
        <v>53.230638599999999</v>
      </c>
      <c r="Y93" s="16">
        <f t="shared" si="12"/>
        <v>20.066659316764238</v>
      </c>
      <c r="Z93" s="17">
        <v>3</v>
      </c>
      <c r="AA93" s="20">
        <f t="shared" si="13"/>
        <v>60.199977950292713</v>
      </c>
      <c r="AB93" s="18">
        <f t="shared" si="14"/>
        <v>20.066659316764238</v>
      </c>
      <c r="AC93" s="19">
        <f t="shared" si="15"/>
        <v>-0.48707397332795405</v>
      </c>
      <c r="AD93" s="15">
        <v>52.392394699999997</v>
      </c>
      <c r="AE93" s="16">
        <f t="shared" si="16"/>
        <v>20.429345253806467</v>
      </c>
      <c r="AF93" s="17">
        <v>2</v>
      </c>
      <c r="AG93" s="7">
        <f t="shared" si="17"/>
        <v>40.858690507612934</v>
      </c>
      <c r="AH93" s="18">
        <f t="shared" si="18"/>
        <v>13.45076215804276</v>
      </c>
      <c r="AI93" s="19">
        <f t="shared" si="19"/>
        <v>-0.62380102108966096</v>
      </c>
      <c r="AJ93" s="5">
        <v>0</v>
      </c>
      <c r="AK93" s="15">
        <v>32.3193707</v>
      </c>
      <c r="AL93" s="16">
        <f t="shared" si="20"/>
        <v>30.94119651283928</v>
      </c>
      <c r="AM93" s="17">
        <v>3</v>
      </c>
      <c r="AN93" s="7">
        <f t="shared" si="21"/>
        <v>92.823589538517837</v>
      </c>
      <c r="AO93" s="18">
        <f t="shared" si="22"/>
        <v>0</v>
      </c>
      <c r="AP93" s="19">
        <f t="shared" si="23"/>
        <v>-1.0465207101426044</v>
      </c>
      <c r="AQ93" s="5">
        <v>0</v>
      </c>
      <c r="AR93" s="15">
        <v>48.16373755</v>
      </c>
      <c r="AS93" s="21">
        <f t="shared" si="24"/>
        <v>0</v>
      </c>
      <c r="AT93" s="19">
        <f t="shared" si="25"/>
        <v>-1.0252866396461213</v>
      </c>
      <c r="AU93" s="5">
        <v>0</v>
      </c>
      <c r="AV93" s="15">
        <v>48.163737500000003</v>
      </c>
      <c r="AW93" s="16">
        <f t="shared" si="26"/>
        <v>0</v>
      </c>
      <c r="AX93" s="19">
        <f t="shared" si="27"/>
        <v>-0.82680925094591806</v>
      </c>
      <c r="AY93" s="15">
        <v>48.516697499999999</v>
      </c>
      <c r="AZ93" s="16">
        <f t="shared" si="28"/>
        <v>20.61146062136649</v>
      </c>
      <c r="BA93" s="19">
        <f t="shared" si="29"/>
        <v>-0.76719553041800681</v>
      </c>
      <c r="BB93" s="15">
        <v>19.116918850000001</v>
      </c>
      <c r="BC93" s="16">
        <f t="shared" si="30"/>
        <v>52.309684831873412</v>
      </c>
      <c r="BD93" s="19">
        <f t="shared" si="31"/>
        <v>-0.95345053123081225</v>
      </c>
      <c r="BE93" s="15">
        <v>48.516697499999999</v>
      </c>
      <c r="BF93" s="21">
        <f t="shared" si="32"/>
        <v>20.61146062136649</v>
      </c>
      <c r="BG93" s="19">
        <f t="shared" si="33"/>
        <v>-1.0287628433731941</v>
      </c>
      <c r="BH93" s="15">
        <v>53.1992574</v>
      </c>
      <c r="BI93" s="16">
        <f t="shared" si="34"/>
        <v>18.797254865441037</v>
      </c>
      <c r="BJ93" s="22">
        <f t="shared" si="35"/>
        <v>-0.72443040309524931</v>
      </c>
      <c r="BK93" s="15">
        <v>67.699741700000004</v>
      </c>
      <c r="BL93" s="16">
        <f t="shared" si="36"/>
        <v>14.771105101572344</v>
      </c>
      <c r="BM93" s="19">
        <f t="shared" si="37"/>
        <v>-0.41324638379655065</v>
      </c>
      <c r="BN93" s="15">
        <v>116.18456</v>
      </c>
      <c r="BO93" s="16">
        <f t="shared" si="38"/>
        <v>8.6069956283347793</v>
      </c>
      <c r="BP93" s="19">
        <f t="shared" si="39"/>
        <v>-0.52141183866207808</v>
      </c>
      <c r="BQ93" s="15">
        <v>48.163737500000003</v>
      </c>
      <c r="BR93" s="16">
        <f t="shared" si="40"/>
        <v>20.762508308247465</v>
      </c>
      <c r="BS93" s="19">
        <f t="shared" si="41"/>
        <v>-1.5155797960682325</v>
      </c>
      <c r="BT93" s="15">
        <v>48.642231799999998</v>
      </c>
      <c r="BU93" s="16">
        <f t="shared" si="42"/>
        <v>20.928197213187904</v>
      </c>
      <c r="BV93" s="19">
        <f t="shared" si="43"/>
        <v>-0.81114640602867893</v>
      </c>
      <c r="BW93" s="15">
        <v>113.693217</v>
      </c>
      <c r="BX93" s="18">
        <f t="shared" si="44"/>
        <v>1.6775358614122684E-2</v>
      </c>
      <c r="BY93" s="19">
        <f t="shared" si="45"/>
        <v>-6.1743394678420098E-2</v>
      </c>
      <c r="BZ93" s="15">
        <v>14.169623400000001</v>
      </c>
      <c r="CA93" s="18">
        <f t="shared" si="46"/>
        <v>2.1736120984814315E-3</v>
      </c>
      <c r="CB93" s="19">
        <f t="shared" si="47"/>
        <v>-5.0947190650311974E-2</v>
      </c>
      <c r="CC93" s="7">
        <f t="shared" si="48"/>
        <v>-0.85295613802222281</v>
      </c>
      <c r="CD93" s="61">
        <f t="shared" si="49"/>
        <v>-1.3737124646927523</v>
      </c>
    </row>
    <row r="94" spans="1:82" ht="15.75" customHeight="1" x14ac:dyDescent="0.25">
      <c r="A94" s="5">
        <v>22051000401</v>
      </c>
      <c r="B94" s="5">
        <v>22051</v>
      </c>
      <c r="C94" s="6" t="s">
        <v>96</v>
      </c>
      <c r="D94" s="6" t="s">
        <v>94</v>
      </c>
      <c r="E94" s="5">
        <v>10</v>
      </c>
      <c r="F94" s="15">
        <v>15.692562499999999</v>
      </c>
      <c r="G94" s="16">
        <f t="shared" si="0"/>
        <v>63.724455454614251</v>
      </c>
      <c r="H94" s="17">
        <v>1</v>
      </c>
      <c r="I94" s="7">
        <f t="shared" si="1"/>
        <v>63.724455454614251</v>
      </c>
      <c r="J94" s="18">
        <f t="shared" si="2"/>
        <v>21.241485151538086</v>
      </c>
      <c r="K94" s="19">
        <f t="shared" si="3"/>
        <v>-0.72973658827479193</v>
      </c>
      <c r="L94" s="15">
        <v>34.678902700000002</v>
      </c>
      <c r="M94" s="16">
        <f t="shared" si="4"/>
        <v>28.835975828035643</v>
      </c>
      <c r="N94" s="19">
        <f t="shared" si="5"/>
        <v>-1.0764392220935179</v>
      </c>
      <c r="O94" s="15">
        <v>34.678902700000002</v>
      </c>
      <c r="P94" s="16">
        <f t="shared" si="6"/>
        <v>28.835975828035643</v>
      </c>
      <c r="Q94" s="17">
        <v>2</v>
      </c>
      <c r="R94" s="7">
        <f t="shared" si="7"/>
        <v>57.671951656071286</v>
      </c>
      <c r="S94" s="18">
        <f t="shared" si="8"/>
        <v>28.835975828035643</v>
      </c>
      <c r="T94" s="19">
        <f t="shared" si="9"/>
        <v>-1.021938336909157</v>
      </c>
      <c r="U94" s="15">
        <v>34.058149200000003</v>
      </c>
      <c r="V94" s="16">
        <f t="shared" si="10"/>
        <v>29.361548513035462</v>
      </c>
      <c r="W94" s="19">
        <f t="shared" si="11"/>
        <v>-1.3432180161468055</v>
      </c>
      <c r="X94" s="15">
        <v>55.8885796</v>
      </c>
      <c r="Y94" s="16">
        <f t="shared" si="12"/>
        <v>19.11233202999491</v>
      </c>
      <c r="Z94" s="17">
        <v>3</v>
      </c>
      <c r="AA94" s="20">
        <f t="shared" si="13"/>
        <v>57.33699608998473</v>
      </c>
      <c r="AB94" s="18">
        <f t="shared" si="14"/>
        <v>19.11233202999491</v>
      </c>
      <c r="AC94" s="19">
        <f t="shared" si="15"/>
        <v>-0.56136640307959906</v>
      </c>
      <c r="AD94" s="15">
        <v>55.050335699999998</v>
      </c>
      <c r="AE94" s="16">
        <f t="shared" si="16"/>
        <v>19.442975349558132</v>
      </c>
      <c r="AF94" s="17">
        <v>2</v>
      </c>
      <c r="AG94" s="7">
        <f t="shared" si="17"/>
        <v>38.885950699116265</v>
      </c>
      <c r="AH94" s="18">
        <f t="shared" si="18"/>
        <v>12.801332290513173</v>
      </c>
      <c r="AI94" s="19">
        <f t="shared" si="19"/>
        <v>-0.66982676790561657</v>
      </c>
      <c r="AJ94" s="5">
        <v>0</v>
      </c>
      <c r="AK94" s="15">
        <v>18.213782299999998</v>
      </c>
      <c r="AL94" s="16">
        <f t="shared" si="20"/>
        <v>54.903478230328915</v>
      </c>
      <c r="AM94" s="17">
        <v>3</v>
      </c>
      <c r="AN94" s="7">
        <f t="shared" si="21"/>
        <v>164.71043469098674</v>
      </c>
      <c r="AO94" s="18">
        <f t="shared" si="22"/>
        <v>0</v>
      </c>
      <c r="AP94" s="19">
        <f t="shared" si="23"/>
        <v>-1.0465207101426044</v>
      </c>
      <c r="AQ94" s="5">
        <v>0</v>
      </c>
      <c r="AR94" s="15">
        <v>34.05814917</v>
      </c>
      <c r="AS94" s="21">
        <f t="shared" si="24"/>
        <v>0</v>
      </c>
      <c r="AT94" s="19">
        <f t="shared" si="25"/>
        <v>-1.0252866396461213</v>
      </c>
      <c r="AU94" s="5">
        <v>0</v>
      </c>
      <c r="AV94" s="15">
        <v>34.058149200000003</v>
      </c>
      <c r="AW94" s="16">
        <f t="shared" si="26"/>
        <v>0</v>
      </c>
      <c r="AX94" s="19">
        <f t="shared" si="27"/>
        <v>-0.82680925094591806</v>
      </c>
      <c r="AY94" s="15">
        <v>34.411109099999997</v>
      </c>
      <c r="AZ94" s="16">
        <f t="shared" si="28"/>
        <v>29.060382712279392</v>
      </c>
      <c r="BA94" s="19">
        <f t="shared" si="29"/>
        <v>-0.1712349293022207</v>
      </c>
      <c r="BB94" s="15">
        <v>17.27665485</v>
      </c>
      <c r="BC94" s="16">
        <f t="shared" si="30"/>
        <v>57.881575379159699</v>
      </c>
      <c r="BD94" s="19">
        <f t="shared" si="31"/>
        <v>-0.73300786229767356</v>
      </c>
      <c r="BE94" s="15">
        <v>34.411109099999997</v>
      </c>
      <c r="BF94" s="21">
        <f t="shared" si="32"/>
        <v>29.060382712279392</v>
      </c>
      <c r="BG94" s="19">
        <f t="shared" si="33"/>
        <v>-0.51287595253154539</v>
      </c>
      <c r="BH94" s="15">
        <v>55.857198400000001</v>
      </c>
      <c r="BI94" s="16">
        <f t="shared" si="34"/>
        <v>17.90279549716908</v>
      </c>
      <c r="BJ94" s="22">
        <f t="shared" si="35"/>
        <v>-0.790154601626474</v>
      </c>
      <c r="BK94" s="15">
        <v>70.357682699999998</v>
      </c>
      <c r="BL94" s="16">
        <f t="shared" si="36"/>
        <v>14.213088914027011</v>
      </c>
      <c r="BM94" s="19">
        <f t="shared" si="37"/>
        <v>-0.46415567454949375</v>
      </c>
      <c r="BN94" s="15">
        <v>118.842501</v>
      </c>
      <c r="BO94" s="16">
        <f t="shared" si="38"/>
        <v>8.4144981095609896</v>
      </c>
      <c r="BP94" s="19">
        <f t="shared" si="39"/>
        <v>-0.54489902367465193</v>
      </c>
      <c r="BQ94" s="15">
        <v>34.058149200000003</v>
      </c>
      <c r="BR94" s="16">
        <f t="shared" si="40"/>
        <v>29.361548513035462</v>
      </c>
      <c r="BS94" s="19">
        <f t="shared" si="41"/>
        <v>-1.1191532480967421</v>
      </c>
      <c r="BT94" s="15">
        <v>51.300172799999999</v>
      </c>
      <c r="BU94" s="16">
        <f t="shared" si="42"/>
        <v>19.843875067804838</v>
      </c>
      <c r="BV94" s="19">
        <f t="shared" si="43"/>
        <v>-0.85922043066826714</v>
      </c>
      <c r="BW94" s="15">
        <v>109.351097</v>
      </c>
      <c r="BX94" s="18">
        <f t="shared" si="44"/>
        <v>1.613468169365561E-2</v>
      </c>
      <c r="BY94" s="19">
        <f t="shared" si="45"/>
        <v>-6.1972217832118523E-2</v>
      </c>
      <c r="BZ94" s="15">
        <v>10.176881699999999</v>
      </c>
      <c r="CA94" s="18">
        <f t="shared" si="46"/>
        <v>1.5611278128912216E-3</v>
      </c>
      <c r="CB94" s="19">
        <f t="shared" si="47"/>
        <v>-5.1185975154247332E-2</v>
      </c>
      <c r="CC94" s="7">
        <f t="shared" si="48"/>
        <v>-0.71626325530934576</v>
      </c>
      <c r="CD94" s="61">
        <f t="shared" si="49"/>
        <v>-1.1535643135195073</v>
      </c>
    </row>
    <row r="95" spans="1:82" ht="15.75" customHeight="1" x14ac:dyDescent="0.25">
      <c r="A95" s="5">
        <v>22051000501</v>
      </c>
      <c r="B95" s="5">
        <v>22051</v>
      </c>
      <c r="C95" s="6" t="s">
        <v>97</v>
      </c>
      <c r="D95" s="6" t="s">
        <v>94</v>
      </c>
      <c r="E95" s="5">
        <v>8</v>
      </c>
      <c r="F95" s="15">
        <v>13.82030069</v>
      </c>
      <c r="G95" s="16">
        <f t="shared" si="0"/>
        <v>72.35732582313301</v>
      </c>
      <c r="H95" s="17">
        <v>1</v>
      </c>
      <c r="I95" s="7">
        <f t="shared" si="1"/>
        <v>72.35732582313301</v>
      </c>
      <c r="J95" s="18">
        <f t="shared" si="2"/>
        <v>24.119108607711006</v>
      </c>
      <c r="K95" s="19">
        <f t="shared" si="3"/>
        <v>-0.57145004405546962</v>
      </c>
      <c r="L95" s="15">
        <v>39.185111399999997</v>
      </c>
      <c r="M95" s="16">
        <f t="shared" si="4"/>
        <v>25.519896824894573</v>
      </c>
      <c r="N95" s="19">
        <f t="shared" si="5"/>
        <v>-1.2702175932383675</v>
      </c>
      <c r="O95" s="15">
        <v>39.185111399999997</v>
      </c>
      <c r="P95" s="16">
        <f t="shared" si="6"/>
        <v>25.519896824894573</v>
      </c>
      <c r="Q95" s="17">
        <v>2</v>
      </c>
      <c r="R95" s="7">
        <f t="shared" si="7"/>
        <v>51.039793649789146</v>
      </c>
      <c r="S95" s="18">
        <f t="shared" si="8"/>
        <v>25.519896824894573</v>
      </c>
      <c r="T95" s="19">
        <f t="shared" si="9"/>
        <v>-1.2069791943050519</v>
      </c>
      <c r="U95" s="15">
        <v>38.564357800000003</v>
      </c>
      <c r="V95" s="16">
        <f t="shared" si="10"/>
        <v>25.930679442041686</v>
      </c>
      <c r="W95" s="19">
        <f t="shared" si="11"/>
        <v>-1.4897556395646856</v>
      </c>
      <c r="X95" s="15">
        <v>52.437155400000002</v>
      </c>
      <c r="Y95" s="16">
        <f t="shared" si="12"/>
        <v>20.370309599212167</v>
      </c>
      <c r="Z95" s="17">
        <v>3</v>
      </c>
      <c r="AA95" s="20">
        <f t="shared" si="13"/>
        <v>61.110928797636504</v>
      </c>
      <c r="AB95" s="18">
        <f t="shared" si="14"/>
        <v>20.37030959921217</v>
      </c>
      <c r="AC95" s="19">
        <f t="shared" si="15"/>
        <v>-0.46343541914367764</v>
      </c>
      <c r="AD95" s="15">
        <v>51.5989115</v>
      </c>
      <c r="AE95" s="16">
        <f t="shared" si="16"/>
        <v>20.743505800505112</v>
      </c>
      <c r="AF95" s="17">
        <v>2</v>
      </c>
      <c r="AG95" s="7">
        <f t="shared" si="17"/>
        <v>41.487011601010224</v>
      </c>
      <c r="AH95" s="18">
        <f t="shared" si="18"/>
        <v>13.657606711335374</v>
      </c>
      <c r="AI95" s="19">
        <f t="shared" si="19"/>
        <v>-0.60914173990150167</v>
      </c>
      <c r="AJ95" s="5">
        <v>1</v>
      </c>
      <c r="AK95" s="15">
        <v>22.719991</v>
      </c>
      <c r="AL95" s="16">
        <f t="shared" si="20"/>
        <v>44.014101942205876</v>
      </c>
      <c r="AM95" s="17">
        <v>3</v>
      </c>
      <c r="AN95" s="7">
        <f t="shared" si="21"/>
        <v>132.04230582661762</v>
      </c>
      <c r="AO95" s="18">
        <f t="shared" si="22"/>
        <v>44.014101942205876</v>
      </c>
      <c r="AP95" s="19">
        <f t="shared" si="23"/>
        <v>0.37347142761276753</v>
      </c>
      <c r="AQ95" s="5">
        <v>1</v>
      </c>
      <c r="AR95" s="15">
        <v>38.56435784</v>
      </c>
      <c r="AS95" s="21">
        <f t="shared" si="24"/>
        <v>25.930679415145683</v>
      </c>
      <c r="AT95" s="19">
        <f t="shared" si="25"/>
        <v>-0.11707010398258448</v>
      </c>
      <c r="AU95" s="5">
        <v>0</v>
      </c>
      <c r="AV95" s="15">
        <v>38.564357800000003</v>
      </c>
      <c r="AW95" s="16">
        <f t="shared" si="26"/>
        <v>0</v>
      </c>
      <c r="AX95" s="19">
        <f t="shared" si="27"/>
        <v>-0.82680925094591806</v>
      </c>
      <c r="AY95" s="15">
        <v>38.917317799999999</v>
      </c>
      <c r="AZ95" s="16">
        <f t="shared" si="28"/>
        <v>25.695501553809549</v>
      </c>
      <c r="BA95" s="19">
        <f t="shared" si="29"/>
        <v>-0.40858314677977048</v>
      </c>
      <c r="BB95" s="15">
        <v>13.82523069</v>
      </c>
      <c r="BC95" s="16">
        <f t="shared" si="30"/>
        <v>72.33152360512257</v>
      </c>
      <c r="BD95" s="19">
        <f t="shared" si="31"/>
        <v>-0.16131946931078611</v>
      </c>
      <c r="BE95" s="15">
        <v>38.917317799999999</v>
      </c>
      <c r="BF95" s="21">
        <f t="shared" si="32"/>
        <v>25.695501553809549</v>
      </c>
      <c r="BG95" s="19">
        <f t="shared" si="33"/>
        <v>-0.71833388671721721</v>
      </c>
      <c r="BH95" s="15">
        <v>52.405774200000003</v>
      </c>
      <c r="BI95" s="16">
        <f t="shared" si="34"/>
        <v>19.081866745897628</v>
      </c>
      <c r="BJ95" s="22">
        <f t="shared" si="35"/>
        <v>-0.70351733717073128</v>
      </c>
      <c r="BK95" s="15">
        <v>66.906258600000001</v>
      </c>
      <c r="BL95" s="16">
        <f t="shared" si="36"/>
        <v>14.946284860711073</v>
      </c>
      <c r="BM95" s="19">
        <f t="shared" si="37"/>
        <v>-0.39726427164447337</v>
      </c>
      <c r="BN95" s="15">
        <v>115.391077</v>
      </c>
      <c r="BO95" s="16">
        <f t="shared" si="38"/>
        <v>8.6661813547333484</v>
      </c>
      <c r="BP95" s="19">
        <f t="shared" si="39"/>
        <v>-0.51419041516071684</v>
      </c>
      <c r="BQ95" s="15">
        <v>38.564357800000003</v>
      </c>
      <c r="BR95" s="16">
        <f t="shared" si="40"/>
        <v>25.930679442041686</v>
      </c>
      <c r="BS95" s="19">
        <f t="shared" si="41"/>
        <v>-1.2773206191015796</v>
      </c>
      <c r="BT95" s="15">
        <v>47.8487486</v>
      </c>
      <c r="BU95" s="16">
        <f t="shared" si="42"/>
        <v>21.27525274506343</v>
      </c>
      <c r="BV95" s="19">
        <f t="shared" si="43"/>
        <v>-0.79575950623904568</v>
      </c>
      <c r="BW95" s="15">
        <v>116.04121499999999</v>
      </c>
      <c r="BX95" s="18">
        <f t="shared" si="44"/>
        <v>1.7121804158673003E-2</v>
      </c>
      <c r="BY95" s="19">
        <f t="shared" si="45"/>
        <v>-6.1619658736705545E-2</v>
      </c>
      <c r="BZ95" s="15">
        <v>8.1875805499999998</v>
      </c>
      <c r="CA95" s="18">
        <f t="shared" si="46"/>
        <v>1.2559701580192493E-3</v>
      </c>
      <c r="CB95" s="19">
        <f t="shared" si="47"/>
        <v>-5.130494460530919E-2</v>
      </c>
      <c r="CC95" s="7">
        <f t="shared" si="48"/>
        <v>-0.59318951647320151</v>
      </c>
      <c r="CD95" s="61">
        <f t="shared" si="49"/>
        <v>-0.95535021835211065</v>
      </c>
    </row>
    <row r="96" spans="1:82" ht="15.75" customHeight="1" x14ac:dyDescent="0.25">
      <c r="A96" s="5">
        <v>22051000601</v>
      </c>
      <c r="B96" s="5">
        <v>22051</v>
      </c>
      <c r="C96" s="6" t="s">
        <v>98</v>
      </c>
      <c r="D96" s="6" t="s">
        <v>94</v>
      </c>
      <c r="E96" s="5">
        <v>14</v>
      </c>
      <c r="F96" s="15">
        <v>14.7124881</v>
      </c>
      <c r="G96" s="16">
        <f t="shared" si="0"/>
        <v>67.969468739961115</v>
      </c>
      <c r="H96" s="17">
        <v>1</v>
      </c>
      <c r="I96" s="7">
        <f t="shared" si="1"/>
        <v>67.969468739961115</v>
      </c>
      <c r="J96" s="18">
        <f t="shared" si="2"/>
        <v>22.656489579987038</v>
      </c>
      <c r="K96" s="19">
        <f t="shared" si="3"/>
        <v>-0.65190286039293144</v>
      </c>
      <c r="L96" s="15">
        <v>39.742372600000003</v>
      </c>
      <c r="M96" s="16">
        <f t="shared" si="4"/>
        <v>25.162060908260919</v>
      </c>
      <c r="N96" s="19">
        <f t="shared" si="5"/>
        <v>-1.2911280905445874</v>
      </c>
      <c r="O96" s="15">
        <v>39.742372600000003</v>
      </c>
      <c r="P96" s="16">
        <f t="shared" si="6"/>
        <v>25.162060908260919</v>
      </c>
      <c r="Q96" s="17">
        <v>2</v>
      </c>
      <c r="R96" s="7">
        <f t="shared" si="7"/>
        <v>50.324121816521838</v>
      </c>
      <c r="S96" s="18">
        <f t="shared" si="8"/>
        <v>25.162060908260919</v>
      </c>
      <c r="T96" s="19">
        <f t="shared" si="9"/>
        <v>-1.2269468322166388</v>
      </c>
      <c r="U96" s="15">
        <v>38.605339399999998</v>
      </c>
      <c r="V96" s="16">
        <f t="shared" si="10"/>
        <v>25.903152660794895</v>
      </c>
      <c r="W96" s="19">
        <f t="shared" si="11"/>
        <v>-1.49093135015602</v>
      </c>
      <c r="X96" s="15">
        <v>48.821277799999997</v>
      </c>
      <c r="Y96" s="16">
        <f t="shared" si="12"/>
        <v>21.879007230736597</v>
      </c>
      <c r="Z96" s="17">
        <v>3</v>
      </c>
      <c r="AA96" s="20">
        <f t="shared" si="13"/>
        <v>65.6370216922098</v>
      </c>
      <c r="AB96" s="18">
        <f t="shared" si="14"/>
        <v>21.879007230736601</v>
      </c>
      <c r="AC96" s="19">
        <f t="shared" si="15"/>
        <v>-0.34598639053427732</v>
      </c>
      <c r="AD96" s="15">
        <v>47.983033900000002</v>
      </c>
      <c r="AE96" s="16">
        <f t="shared" si="16"/>
        <v>22.306682862752453</v>
      </c>
      <c r="AF96" s="17">
        <v>2</v>
      </c>
      <c r="AG96" s="7">
        <f t="shared" si="17"/>
        <v>44.613365725504906</v>
      </c>
      <c r="AH96" s="18">
        <f t="shared" si="18"/>
        <v>14.686808705524561</v>
      </c>
      <c r="AI96" s="19">
        <f t="shared" si="19"/>
        <v>-0.53620116113320215</v>
      </c>
      <c r="AJ96" s="5">
        <v>0</v>
      </c>
      <c r="AK96" s="15">
        <v>27.91001</v>
      </c>
      <c r="AL96" s="16">
        <f t="shared" si="20"/>
        <v>35.829438971895748</v>
      </c>
      <c r="AM96" s="17">
        <v>3</v>
      </c>
      <c r="AN96" s="7">
        <f t="shared" si="21"/>
        <v>107.48831691568725</v>
      </c>
      <c r="AO96" s="18">
        <f t="shared" si="22"/>
        <v>0</v>
      </c>
      <c r="AP96" s="19">
        <f t="shared" si="23"/>
        <v>-1.0465207101426044</v>
      </c>
      <c r="AQ96" s="5">
        <v>0</v>
      </c>
      <c r="AR96" s="15">
        <v>43.754376800000003</v>
      </c>
      <c r="AS96" s="21">
        <f t="shared" si="24"/>
        <v>0</v>
      </c>
      <c r="AT96" s="19">
        <f t="shared" si="25"/>
        <v>-1.0252866396461213</v>
      </c>
      <c r="AU96" s="5">
        <v>0</v>
      </c>
      <c r="AV96" s="15">
        <v>43.754376800000003</v>
      </c>
      <c r="AW96" s="16">
        <f t="shared" si="26"/>
        <v>0</v>
      </c>
      <c r="AX96" s="19">
        <f t="shared" si="27"/>
        <v>-0.82680925094591806</v>
      </c>
      <c r="AY96" s="15">
        <v>44.107336799999999</v>
      </c>
      <c r="AZ96" s="16">
        <f t="shared" si="28"/>
        <v>22.671965086769873</v>
      </c>
      <c r="BA96" s="19">
        <f t="shared" si="29"/>
        <v>-0.62185397482190363</v>
      </c>
      <c r="BB96" s="15">
        <v>14.7075581</v>
      </c>
      <c r="BC96" s="16">
        <f t="shared" si="30"/>
        <v>67.992252228464764</v>
      </c>
      <c r="BD96" s="19">
        <f t="shared" si="31"/>
        <v>-0.33299559169289228</v>
      </c>
      <c r="BE96" s="15">
        <v>44.107336799999999</v>
      </c>
      <c r="BF96" s="21">
        <f t="shared" si="32"/>
        <v>22.671965086769873</v>
      </c>
      <c r="BG96" s="19">
        <f t="shared" si="33"/>
        <v>-0.90294948744634007</v>
      </c>
      <c r="BH96" s="15">
        <v>48.789896599999999</v>
      </c>
      <c r="BI96" s="16">
        <f t="shared" si="34"/>
        <v>20.496046716360535</v>
      </c>
      <c r="BJ96" s="22">
        <f t="shared" si="35"/>
        <v>-0.59960446148902025</v>
      </c>
      <c r="BK96" s="15">
        <v>63.290381000000004</v>
      </c>
      <c r="BL96" s="16">
        <f t="shared" si="36"/>
        <v>15.800189289427724</v>
      </c>
      <c r="BM96" s="19">
        <f t="shared" si="37"/>
        <v>-0.31936031508007673</v>
      </c>
      <c r="BN96" s="15">
        <v>111.775199</v>
      </c>
      <c r="BO96" s="16">
        <f t="shared" si="38"/>
        <v>8.9465284691642548</v>
      </c>
      <c r="BP96" s="19">
        <f t="shared" si="39"/>
        <v>-0.47998444416263003</v>
      </c>
      <c r="BQ96" s="15">
        <v>43.754376800000003</v>
      </c>
      <c r="BR96" s="16">
        <f t="shared" si="40"/>
        <v>22.854856431185645</v>
      </c>
      <c r="BS96" s="19">
        <f t="shared" si="41"/>
        <v>-1.4191199210383239</v>
      </c>
      <c r="BT96" s="15">
        <v>44.232871000000003</v>
      </c>
      <c r="BU96" s="16">
        <f t="shared" si="42"/>
        <v>23.014427890063928</v>
      </c>
      <c r="BV96" s="19">
        <f t="shared" si="43"/>
        <v>-0.71865221010079705</v>
      </c>
      <c r="BW96" s="15">
        <v>123.933916</v>
      </c>
      <c r="BX96" s="18">
        <f t="shared" si="44"/>
        <v>1.828636694617021E-2</v>
      </c>
      <c r="BY96" s="19">
        <f t="shared" si="45"/>
        <v>-6.120372533688731E-2</v>
      </c>
      <c r="BZ96" s="15">
        <v>14.2072406</v>
      </c>
      <c r="CA96" s="18">
        <f t="shared" si="46"/>
        <v>2.1793825553752255E-3</v>
      </c>
      <c r="CB96" s="19">
        <f t="shared" si="47"/>
        <v>-5.0944940966982488E-2</v>
      </c>
      <c r="CC96" s="7">
        <f t="shared" si="48"/>
        <v>-0.73412538725516596</v>
      </c>
      <c r="CD96" s="61">
        <f t="shared" si="49"/>
        <v>-1.182331834152931</v>
      </c>
    </row>
    <row r="97" spans="1:82" ht="15.75" customHeight="1" x14ac:dyDescent="0.25">
      <c r="A97" s="5">
        <v>22051000701</v>
      </c>
      <c r="B97" s="5">
        <v>22051</v>
      </c>
      <c r="C97" s="6" t="s">
        <v>99</v>
      </c>
      <c r="D97" s="6" t="s">
        <v>94</v>
      </c>
      <c r="E97" s="5">
        <v>6</v>
      </c>
      <c r="F97" s="15">
        <v>18.35787886</v>
      </c>
      <c r="G97" s="16">
        <f t="shared" si="0"/>
        <v>54.472524174832692</v>
      </c>
      <c r="H97" s="17">
        <v>1</v>
      </c>
      <c r="I97" s="7">
        <f t="shared" si="1"/>
        <v>54.472524174832692</v>
      </c>
      <c r="J97" s="18">
        <f t="shared" si="2"/>
        <v>18.157508058277564</v>
      </c>
      <c r="K97" s="19">
        <f t="shared" si="3"/>
        <v>-0.89937381982313847</v>
      </c>
      <c r="L97" s="15">
        <v>37.344219099999997</v>
      </c>
      <c r="M97" s="16">
        <f t="shared" si="4"/>
        <v>26.77790630250453</v>
      </c>
      <c r="N97" s="19">
        <f t="shared" si="5"/>
        <v>-1.1967045595545709</v>
      </c>
      <c r="O97" s="15">
        <v>37.344219099999997</v>
      </c>
      <c r="P97" s="16">
        <f t="shared" si="6"/>
        <v>26.77790630250453</v>
      </c>
      <c r="Q97" s="17">
        <v>2</v>
      </c>
      <c r="R97" s="7">
        <f t="shared" si="7"/>
        <v>53.555812605009059</v>
      </c>
      <c r="S97" s="18">
        <f t="shared" si="8"/>
        <v>26.77790630250453</v>
      </c>
      <c r="T97" s="19">
        <f t="shared" si="9"/>
        <v>-1.1367808811380222</v>
      </c>
      <c r="U97" s="15">
        <v>36.723465500000003</v>
      </c>
      <c r="V97" s="16">
        <f t="shared" si="10"/>
        <v>27.230545548594804</v>
      </c>
      <c r="W97" s="19">
        <f t="shared" si="11"/>
        <v>-1.4342363859661875</v>
      </c>
      <c r="X97" s="15">
        <v>63.546525299999999</v>
      </c>
      <c r="Y97" s="16">
        <f t="shared" si="12"/>
        <v>16.809118751297014</v>
      </c>
      <c r="Z97" s="17">
        <v>3</v>
      </c>
      <c r="AA97" s="20">
        <f t="shared" si="13"/>
        <v>50.427356253891041</v>
      </c>
      <c r="AB97" s="18">
        <f t="shared" si="14"/>
        <v>16.809118751297014</v>
      </c>
      <c r="AC97" s="19">
        <f t="shared" si="15"/>
        <v>-0.74066685176527025</v>
      </c>
      <c r="AD97" s="15">
        <v>62.708281399999997</v>
      </c>
      <c r="AE97" s="16">
        <f t="shared" si="16"/>
        <v>17.068595982922282</v>
      </c>
      <c r="AF97" s="17">
        <v>2</v>
      </c>
      <c r="AG97" s="7">
        <f t="shared" si="17"/>
        <v>34.137191965844565</v>
      </c>
      <c r="AH97" s="18">
        <f t="shared" si="18"/>
        <v>11.238031473144471</v>
      </c>
      <c r="AI97" s="19">
        <f t="shared" si="19"/>
        <v>-0.78061946657081971</v>
      </c>
      <c r="AJ97" s="5">
        <v>0</v>
      </c>
      <c r="AK97" s="15">
        <v>11.7321487</v>
      </c>
      <c r="AL97" s="16">
        <f t="shared" si="20"/>
        <v>85.235878403075475</v>
      </c>
      <c r="AM97" s="17">
        <v>3</v>
      </c>
      <c r="AN97" s="7">
        <f t="shared" si="21"/>
        <v>255.70763520922642</v>
      </c>
      <c r="AO97" s="18">
        <f t="shared" si="22"/>
        <v>0</v>
      </c>
      <c r="AP97" s="19">
        <f t="shared" si="23"/>
        <v>-1.0465207101426044</v>
      </c>
      <c r="AQ97" s="5">
        <v>0</v>
      </c>
      <c r="AR97" s="15">
        <v>36.723465529999999</v>
      </c>
      <c r="AS97" s="21">
        <f t="shared" si="24"/>
        <v>0</v>
      </c>
      <c r="AT97" s="19">
        <f t="shared" si="25"/>
        <v>-1.0252866396461213</v>
      </c>
      <c r="AU97" s="5">
        <v>0</v>
      </c>
      <c r="AV97" s="15">
        <v>36.723465500000003</v>
      </c>
      <c r="AW97" s="16">
        <f t="shared" si="26"/>
        <v>0</v>
      </c>
      <c r="AX97" s="19">
        <f t="shared" si="27"/>
        <v>-0.82680925094591806</v>
      </c>
      <c r="AY97" s="15">
        <v>37.076425499999999</v>
      </c>
      <c r="AZ97" s="16">
        <f t="shared" si="28"/>
        <v>26.971316315268851</v>
      </c>
      <c r="BA97" s="19">
        <f t="shared" si="29"/>
        <v>-0.31859115443207864</v>
      </c>
      <c r="BB97" s="15">
        <v>24.934600589999999</v>
      </c>
      <c r="BC97" s="16">
        <f t="shared" si="30"/>
        <v>40.104913507259035</v>
      </c>
      <c r="BD97" s="19">
        <f t="shared" si="31"/>
        <v>-1.4363121993996133</v>
      </c>
      <c r="BE97" s="15">
        <v>37.076425499999999</v>
      </c>
      <c r="BF97" s="21">
        <f t="shared" si="32"/>
        <v>26.971316315268851</v>
      </c>
      <c r="BG97" s="19">
        <f t="shared" si="33"/>
        <v>-0.64043328549294876</v>
      </c>
      <c r="BH97" s="15">
        <v>63.515144100000001</v>
      </c>
      <c r="BI97" s="16">
        <f t="shared" si="34"/>
        <v>15.744276647244511</v>
      </c>
      <c r="BJ97" s="22">
        <f t="shared" si="35"/>
        <v>-0.9487609357519825</v>
      </c>
      <c r="BK97" s="15">
        <v>78.015628500000005</v>
      </c>
      <c r="BL97" s="16">
        <f t="shared" si="36"/>
        <v>12.817944548123457</v>
      </c>
      <c r="BM97" s="19">
        <f t="shared" si="37"/>
        <v>-0.59143838023326833</v>
      </c>
      <c r="BN97" s="15">
        <v>126.50044699999999</v>
      </c>
      <c r="BO97" s="16">
        <f t="shared" si="38"/>
        <v>7.9051104064478128</v>
      </c>
      <c r="BP97" s="19">
        <f t="shared" si="39"/>
        <v>-0.60705090647480708</v>
      </c>
      <c r="BQ97" s="15">
        <v>36.723465500000003</v>
      </c>
      <c r="BR97" s="16">
        <f t="shared" si="40"/>
        <v>27.230545548594804</v>
      </c>
      <c r="BS97" s="19">
        <f t="shared" si="41"/>
        <v>-1.2173951598440369</v>
      </c>
      <c r="BT97" s="15">
        <v>58.958118499999998</v>
      </c>
      <c r="BU97" s="16">
        <f t="shared" si="42"/>
        <v>17.266395975644983</v>
      </c>
      <c r="BV97" s="19">
        <f t="shared" si="43"/>
        <v>-0.97349439796858594</v>
      </c>
      <c r="BW97" s="15">
        <v>95.693630799999994</v>
      </c>
      <c r="BX97" s="18">
        <f t="shared" si="44"/>
        <v>1.4119531631842694E-2</v>
      </c>
      <c r="BY97" s="19">
        <f t="shared" si="45"/>
        <v>-6.2691945634992169E-2</v>
      </c>
      <c r="BZ97" s="15">
        <v>6.1385521900000004</v>
      </c>
      <c r="CA97" s="18">
        <f t="shared" si="46"/>
        <v>9.4165038340706276E-4</v>
      </c>
      <c r="CB97" s="19">
        <f t="shared" si="47"/>
        <v>-5.1427486021021623E-2</v>
      </c>
      <c r="CC97" s="7">
        <f t="shared" si="48"/>
        <v>-0.83866286404242041</v>
      </c>
      <c r="CD97" s="61">
        <f t="shared" si="49"/>
        <v>-1.3506927011292342</v>
      </c>
    </row>
    <row r="98" spans="1:82" ht="15.75" customHeight="1" x14ac:dyDescent="0.25">
      <c r="A98" s="5">
        <v>22051000801</v>
      </c>
      <c r="B98" s="5">
        <v>22051</v>
      </c>
      <c r="C98" s="6" t="s">
        <v>100</v>
      </c>
      <c r="D98" s="6" t="s">
        <v>94</v>
      </c>
      <c r="E98" s="5">
        <v>3</v>
      </c>
      <c r="F98" s="15">
        <v>19.65823477</v>
      </c>
      <c r="G98" s="16">
        <f t="shared" si="0"/>
        <v>50.86926734266487</v>
      </c>
      <c r="H98" s="17">
        <v>1</v>
      </c>
      <c r="I98" s="7">
        <f t="shared" si="1"/>
        <v>50.86926734266487</v>
      </c>
      <c r="J98" s="18">
        <f t="shared" si="2"/>
        <v>16.956422447554957</v>
      </c>
      <c r="K98" s="19">
        <f t="shared" si="3"/>
        <v>-0.96544073008028486</v>
      </c>
      <c r="L98" s="15">
        <v>46.576320799999998</v>
      </c>
      <c r="M98" s="16">
        <f t="shared" si="4"/>
        <v>21.470137246220617</v>
      </c>
      <c r="N98" s="19">
        <f t="shared" si="5"/>
        <v>-1.5068693177420214</v>
      </c>
      <c r="O98" s="15">
        <v>46.576320799999998</v>
      </c>
      <c r="P98" s="16">
        <f t="shared" si="6"/>
        <v>21.470137246220617</v>
      </c>
      <c r="Q98" s="17">
        <v>2</v>
      </c>
      <c r="R98" s="7">
        <f t="shared" si="7"/>
        <v>42.940274492441233</v>
      </c>
      <c r="S98" s="18">
        <f t="shared" si="8"/>
        <v>21.470137246220617</v>
      </c>
      <c r="T98" s="19">
        <f t="shared" si="9"/>
        <v>-1.4329602351593995</v>
      </c>
      <c r="U98" s="15">
        <v>45.439287499999999</v>
      </c>
      <c r="V98" s="16">
        <f t="shared" si="10"/>
        <v>22.007387329741913</v>
      </c>
      <c r="W98" s="19">
        <f t="shared" si="11"/>
        <v>-1.6573253981926348</v>
      </c>
      <c r="X98" s="15">
        <v>55.655225899999998</v>
      </c>
      <c r="Y98" s="16">
        <f t="shared" si="12"/>
        <v>19.19246706354668</v>
      </c>
      <c r="Z98" s="17">
        <v>3</v>
      </c>
      <c r="AA98" s="20">
        <f t="shared" si="13"/>
        <v>57.577401190640039</v>
      </c>
      <c r="AB98" s="18">
        <f t="shared" si="14"/>
        <v>19.19246706354668</v>
      </c>
      <c r="AC98" s="19">
        <f t="shared" si="15"/>
        <v>-0.55512805441941915</v>
      </c>
      <c r="AD98" s="15">
        <v>54.816982099999997</v>
      </c>
      <c r="AE98" s="16">
        <f t="shared" si="16"/>
        <v>19.525743282390586</v>
      </c>
      <c r="AF98" s="17">
        <v>2</v>
      </c>
      <c r="AG98" s="7">
        <f t="shared" si="17"/>
        <v>39.051486564781172</v>
      </c>
      <c r="AH98" s="18">
        <f t="shared" si="18"/>
        <v>12.855827026639615</v>
      </c>
      <c r="AI98" s="19">
        <f t="shared" si="19"/>
        <v>-0.66596467123719738</v>
      </c>
      <c r="AJ98" s="5">
        <v>0</v>
      </c>
      <c r="AK98" s="15">
        <v>32.773711900000002</v>
      </c>
      <c r="AL98" s="16">
        <f t="shared" si="20"/>
        <v>30.512259430705495</v>
      </c>
      <c r="AM98" s="17">
        <v>3</v>
      </c>
      <c r="AN98" s="7">
        <f t="shared" si="21"/>
        <v>91.53677829211648</v>
      </c>
      <c r="AO98" s="18">
        <f t="shared" si="22"/>
        <v>0</v>
      </c>
      <c r="AP98" s="19">
        <f t="shared" si="23"/>
        <v>-1.0465207101426044</v>
      </c>
      <c r="AQ98" s="5">
        <v>0</v>
      </c>
      <c r="AR98" s="15">
        <v>48.618078740000001</v>
      </c>
      <c r="AS98" s="21">
        <f t="shared" si="24"/>
        <v>0</v>
      </c>
      <c r="AT98" s="19">
        <f t="shared" si="25"/>
        <v>-1.0252866396461213</v>
      </c>
      <c r="AU98" s="5">
        <v>0</v>
      </c>
      <c r="AV98" s="15">
        <v>48.618078699999998</v>
      </c>
      <c r="AW98" s="16">
        <f t="shared" si="26"/>
        <v>0</v>
      </c>
      <c r="AX98" s="19">
        <f t="shared" si="27"/>
        <v>-0.82680925094591806</v>
      </c>
      <c r="AY98" s="15">
        <v>48.971038700000001</v>
      </c>
      <c r="AZ98" s="16">
        <f t="shared" si="28"/>
        <v>20.420232581262361</v>
      </c>
      <c r="BA98" s="19">
        <f t="shared" si="29"/>
        <v>-0.78068415967797156</v>
      </c>
      <c r="BB98" s="15">
        <v>19.663164779999999</v>
      </c>
      <c r="BC98" s="16">
        <f t="shared" si="30"/>
        <v>50.856513241303368</v>
      </c>
      <c r="BD98" s="19">
        <f t="shared" si="31"/>
        <v>-1.0109428708818653</v>
      </c>
      <c r="BE98" s="15">
        <v>48.971038700000001</v>
      </c>
      <c r="BF98" s="21">
        <f t="shared" si="32"/>
        <v>20.420232581262361</v>
      </c>
      <c r="BG98" s="19">
        <f t="shared" si="33"/>
        <v>-1.0404391303586267</v>
      </c>
      <c r="BH98" s="15">
        <v>55.623844800000001</v>
      </c>
      <c r="BI98" s="16">
        <f t="shared" si="34"/>
        <v>17.977901448480957</v>
      </c>
      <c r="BJ98" s="22">
        <f t="shared" si="35"/>
        <v>-0.7846358730737899</v>
      </c>
      <c r="BK98" s="15">
        <v>70.124329099999997</v>
      </c>
      <c r="BL98" s="16">
        <f t="shared" si="36"/>
        <v>14.260385986352347</v>
      </c>
      <c r="BM98" s="19">
        <f t="shared" si="37"/>
        <v>-0.45984063770913708</v>
      </c>
      <c r="BN98" s="15">
        <v>118.60914699999999</v>
      </c>
      <c r="BO98" s="16">
        <f t="shared" si="38"/>
        <v>8.4310529608648146</v>
      </c>
      <c r="BP98" s="19">
        <f t="shared" si="39"/>
        <v>-0.54287911787064258</v>
      </c>
      <c r="BQ98" s="15">
        <v>48.618078699999998</v>
      </c>
      <c r="BR98" s="16">
        <f t="shared" si="40"/>
        <v>20.568480424134901</v>
      </c>
      <c r="BS98" s="19">
        <f t="shared" si="41"/>
        <v>-1.5245247250925358</v>
      </c>
      <c r="BT98" s="15">
        <v>51.066819199999998</v>
      </c>
      <c r="BU98" s="16">
        <f t="shared" si="42"/>
        <v>19.934553119768225</v>
      </c>
      <c r="BV98" s="19">
        <f t="shared" si="43"/>
        <v>-0.85520016886422756</v>
      </c>
      <c r="BW98" s="15">
        <v>108.731798</v>
      </c>
      <c r="BX98" s="18">
        <f t="shared" si="44"/>
        <v>1.6043304537757496E-2</v>
      </c>
      <c r="BY98" s="19">
        <f t="shared" si="45"/>
        <v>-6.2004853952323011E-2</v>
      </c>
      <c r="BZ98" s="15">
        <v>3.1556767799999998</v>
      </c>
      <c r="CA98" s="18">
        <f t="shared" si="46"/>
        <v>4.8407900720247277E-4</v>
      </c>
      <c r="CB98" s="19">
        <f t="shared" si="47"/>
        <v>-5.1605875828976862E-2</v>
      </c>
      <c r="CC98" s="7">
        <f t="shared" si="48"/>
        <v>-0.88395065373029991</v>
      </c>
      <c r="CD98" s="61">
        <f t="shared" si="49"/>
        <v>-1.4236300989852106</v>
      </c>
    </row>
    <row r="99" spans="1:82" ht="15.75" customHeight="1" x14ac:dyDescent="0.25">
      <c r="A99" s="5">
        <v>22052000101</v>
      </c>
      <c r="B99" s="5">
        <v>22052</v>
      </c>
      <c r="C99" s="6" t="s">
        <v>101</v>
      </c>
      <c r="D99" s="6" t="s">
        <v>101</v>
      </c>
      <c r="E99" s="5">
        <v>1274</v>
      </c>
      <c r="F99" s="15">
        <v>10</v>
      </c>
      <c r="G99" s="16">
        <f t="shared" si="0"/>
        <v>100</v>
      </c>
      <c r="H99" s="17">
        <v>1</v>
      </c>
      <c r="I99" s="7">
        <f t="shared" si="1"/>
        <v>100</v>
      </c>
      <c r="J99" s="18">
        <f t="shared" si="2"/>
        <v>33.333333333333336</v>
      </c>
      <c r="K99" s="19">
        <f t="shared" si="3"/>
        <v>-6.4612435976370855E-2</v>
      </c>
      <c r="L99" s="15">
        <v>14.1567641</v>
      </c>
      <c r="M99" s="16">
        <f t="shared" si="4"/>
        <v>70.637611316840406</v>
      </c>
      <c r="N99" s="19">
        <f t="shared" si="5"/>
        <v>1.3662808785248846</v>
      </c>
      <c r="O99" s="15">
        <v>14.1567641</v>
      </c>
      <c r="P99" s="16">
        <f t="shared" si="6"/>
        <v>70.637611316840406</v>
      </c>
      <c r="Q99" s="17">
        <v>2</v>
      </c>
      <c r="R99" s="7">
        <f t="shared" si="7"/>
        <v>141.27522263368081</v>
      </c>
      <c r="S99" s="18">
        <f t="shared" si="8"/>
        <v>70.637611316840406</v>
      </c>
      <c r="T99" s="19">
        <f t="shared" si="9"/>
        <v>1.3106389219777108</v>
      </c>
      <c r="U99" s="15">
        <v>10</v>
      </c>
      <c r="V99" s="16">
        <f t="shared" si="10"/>
        <v>100</v>
      </c>
      <c r="W99" s="19">
        <f t="shared" si="11"/>
        <v>1.6738574211914985</v>
      </c>
      <c r="X99" s="15">
        <v>33.350490299999997</v>
      </c>
      <c r="Y99" s="16">
        <f t="shared" si="12"/>
        <v>32.028347421327119</v>
      </c>
      <c r="Z99" s="17">
        <v>2</v>
      </c>
      <c r="AA99" s="20">
        <f t="shared" si="13"/>
        <v>64.056694842654238</v>
      </c>
      <c r="AB99" s="18">
        <f t="shared" si="14"/>
        <v>21.352231614218081</v>
      </c>
      <c r="AC99" s="19">
        <f t="shared" si="15"/>
        <v>-0.38699479617000682</v>
      </c>
      <c r="AD99" s="15">
        <v>48.5522189</v>
      </c>
      <c r="AE99" s="16">
        <f t="shared" si="16"/>
        <v>22.045178248279811</v>
      </c>
      <c r="AF99" s="17">
        <v>2</v>
      </c>
      <c r="AG99" s="7">
        <f t="shared" si="17"/>
        <v>44.090356496559622</v>
      </c>
      <c r="AH99" s="18">
        <f t="shared" si="18"/>
        <v>14.514633027410412</v>
      </c>
      <c r="AI99" s="19">
        <f t="shared" si="19"/>
        <v>-0.54840342432582667</v>
      </c>
      <c r="AJ99" s="5">
        <v>4</v>
      </c>
      <c r="AK99" s="15">
        <v>15.5905115</v>
      </c>
      <c r="AL99" s="16">
        <f t="shared" si="20"/>
        <v>64.141577394686507</v>
      </c>
      <c r="AM99" s="17">
        <v>1</v>
      </c>
      <c r="AN99" s="7">
        <f t="shared" si="21"/>
        <v>64.141577394686507</v>
      </c>
      <c r="AO99" s="18">
        <f t="shared" si="22"/>
        <v>21.380525798228838</v>
      </c>
      <c r="AP99" s="19">
        <f t="shared" si="23"/>
        <v>-0.35673772707898882</v>
      </c>
      <c r="AQ99" s="5">
        <v>42</v>
      </c>
      <c r="AR99" s="15">
        <v>17.887049210000001</v>
      </c>
      <c r="AS99" s="21">
        <f t="shared" si="24"/>
        <v>55.906370484011205</v>
      </c>
      <c r="AT99" s="19">
        <f t="shared" si="25"/>
        <v>0.93282210519663722</v>
      </c>
      <c r="AU99" s="5">
        <v>27</v>
      </c>
      <c r="AV99" s="15">
        <v>32.768400200000002</v>
      </c>
      <c r="AW99" s="16">
        <f t="shared" si="26"/>
        <v>30.517205414257603</v>
      </c>
      <c r="AX99" s="19">
        <f t="shared" si="27"/>
        <v>0.34126125075417685</v>
      </c>
      <c r="AY99" s="15">
        <v>32.768400200000002</v>
      </c>
      <c r="AZ99" s="16">
        <f t="shared" si="28"/>
        <v>30.517205414257603</v>
      </c>
      <c r="BA99" s="19">
        <f t="shared" si="29"/>
        <v>-6.8475201629521906E-2</v>
      </c>
      <c r="BB99" s="15">
        <v>10</v>
      </c>
      <c r="BC99" s="16">
        <f t="shared" si="30"/>
        <v>100</v>
      </c>
      <c r="BD99" s="19">
        <f t="shared" si="31"/>
        <v>0.93333821106502679</v>
      </c>
      <c r="BE99" s="15">
        <v>32.768400200000002</v>
      </c>
      <c r="BF99" s="21">
        <f t="shared" si="32"/>
        <v>30.517205414257603</v>
      </c>
      <c r="BG99" s="19">
        <f t="shared" si="33"/>
        <v>-0.42392309841073489</v>
      </c>
      <c r="BH99" s="15">
        <v>32.768400200000002</v>
      </c>
      <c r="BI99" s="16">
        <f t="shared" si="34"/>
        <v>30.517205414257603</v>
      </c>
      <c r="BJ99" s="22">
        <f t="shared" si="35"/>
        <v>0.13674270769087893</v>
      </c>
      <c r="BK99" s="15">
        <v>73.744844200000003</v>
      </c>
      <c r="BL99" s="16">
        <f t="shared" si="36"/>
        <v>13.56027002088371</v>
      </c>
      <c r="BM99" s="19">
        <f t="shared" si="37"/>
        <v>-0.52371406654927222</v>
      </c>
      <c r="BN99" s="15">
        <v>90.938292300000001</v>
      </c>
      <c r="BO99" s="16">
        <f t="shared" si="38"/>
        <v>10.996467766307505</v>
      </c>
      <c r="BP99" s="19">
        <f t="shared" si="39"/>
        <v>-0.22986535772843714</v>
      </c>
      <c r="BQ99" s="15">
        <v>12.428223300000001</v>
      </c>
      <c r="BR99" s="16">
        <f t="shared" si="40"/>
        <v>80.462023883977039</v>
      </c>
      <c r="BS99" s="19">
        <f t="shared" si="41"/>
        <v>1.2366428138550312</v>
      </c>
      <c r="BT99" s="15">
        <v>34.805804899999998</v>
      </c>
      <c r="BU99" s="16">
        <f t="shared" si="42"/>
        <v>29.247828714916459</v>
      </c>
      <c r="BV99" s="19">
        <f t="shared" si="43"/>
        <v>-0.44229092197407993</v>
      </c>
      <c r="BW99" s="15">
        <v>183.73889399999999</v>
      </c>
      <c r="BX99" s="18">
        <f t="shared" si="44"/>
        <v>2.7110551706987715E-2</v>
      </c>
      <c r="BY99" s="19">
        <f t="shared" si="45"/>
        <v>-5.805209349050236E-2</v>
      </c>
      <c r="BZ99" s="15">
        <v>1274.098</v>
      </c>
      <c r="CA99" s="18">
        <f t="shared" si="46"/>
        <v>0.19544590207323329</v>
      </c>
      <c r="CB99" s="19">
        <f t="shared" si="47"/>
        <v>2.4402379896791993E-2</v>
      </c>
      <c r="CC99" s="7">
        <f t="shared" si="48"/>
        <v>0.25541671404309974</v>
      </c>
      <c r="CD99" s="61">
        <f t="shared" si="49"/>
        <v>0.41135658462513958</v>
      </c>
    </row>
    <row r="100" spans="1:82" ht="15.75" customHeight="1" x14ac:dyDescent="0.25">
      <c r="A100" s="5">
        <v>22052000201</v>
      </c>
      <c r="B100" s="5">
        <v>22052</v>
      </c>
      <c r="C100" s="6" t="s">
        <v>102</v>
      </c>
      <c r="D100" s="6" t="s">
        <v>101</v>
      </c>
      <c r="E100" s="5">
        <v>19</v>
      </c>
      <c r="F100" s="15">
        <v>15.53505899</v>
      </c>
      <c r="G100" s="16">
        <f t="shared" si="0"/>
        <v>64.370531238002073</v>
      </c>
      <c r="H100" s="17">
        <v>1</v>
      </c>
      <c r="I100" s="7">
        <f t="shared" si="1"/>
        <v>64.370531238002073</v>
      </c>
      <c r="J100" s="18">
        <f t="shared" si="2"/>
        <v>21.456843746000693</v>
      </c>
      <c r="K100" s="19">
        <f t="shared" si="3"/>
        <v>-0.71789057429673231</v>
      </c>
      <c r="L100" s="15">
        <v>18.586298899999999</v>
      </c>
      <c r="M100" s="16">
        <f t="shared" si="4"/>
        <v>53.803073187421951</v>
      </c>
      <c r="N100" s="19">
        <f t="shared" si="5"/>
        <v>0.38253791745412419</v>
      </c>
      <c r="O100" s="15">
        <v>18.586298899999999</v>
      </c>
      <c r="P100" s="16">
        <f t="shared" si="6"/>
        <v>53.803073187421951</v>
      </c>
      <c r="Q100" s="17">
        <v>2</v>
      </c>
      <c r="R100" s="7">
        <f t="shared" si="7"/>
        <v>107.6061463748439</v>
      </c>
      <c r="S100" s="18">
        <f t="shared" si="8"/>
        <v>53.803073187421951</v>
      </c>
      <c r="T100" s="19">
        <f t="shared" si="9"/>
        <v>0.37125316959340504</v>
      </c>
      <c r="U100" s="15">
        <v>15.5905115</v>
      </c>
      <c r="V100" s="16">
        <f t="shared" si="10"/>
        <v>64.141577394686507</v>
      </c>
      <c r="W100" s="19">
        <f t="shared" si="11"/>
        <v>0.14228978647129767</v>
      </c>
      <c r="X100" s="15">
        <v>30.5893497</v>
      </c>
      <c r="Y100" s="16">
        <f t="shared" si="12"/>
        <v>34.919378818961953</v>
      </c>
      <c r="Z100" s="17">
        <v>1</v>
      </c>
      <c r="AA100" s="20">
        <f t="shared" si="13"/>
        <v>34.919378818961953</v>
      </c>
      <c r="AB100" s="18">
        <f t="shared" si="14"/>
        <v>11.639792939653985</v>
      </c>
      <c r="AC100" s="19">
        <f t="shared" si="15"/>
        <v>-1.1430883061752635</v>
      </c>
      <c r="AD100" s="15">
        <v>38.352988500000002</v>
      </c>
      <c r="AE100" s="16">
        <f t="shared" si="16"/>
        <v>27.907664092460486</v>
      </c>
      <c r="AF100" s="17">
        <v>2</v>
      </c>
      <c r="AG100" s="7">
        <f t="shared" si="17"/>
        <v>55.815328184920972</v>
      </c>
      <c r="AH100" s="18">
        <f t="shared" si="18"/>
        <v>18.37451702101389</v>
      </c>
      <c r="AI100" s="19">
        <f t="shared" si="19"/>
        <v>-0.27484956992066317</v>
      </c>
      <c r="AJ100" s="5">
        <v>0</v>
      </c>
      <c r="AK100" s="15">
        <v>14.8777522</v>
      </c>
      <c r="AL100" s="16">
        <f t="shared" si="20"/>
        <v>67.214454613647888</v>
      </c>
      <c r="AM100" s="17">
        <v>1</v>
      </c>
      <c r="AN100" s="7">
        <f t="shared" si="21"/>
        <v>67.214454613647888</v>
      </c>
      <c r="AO100" s="18">
        <f t="shared" si="22"/>
        <v>0</v>
      </c>
      <c r="AP100" s="19">
        <f t="shared" si="23"/>
        <v>-1.0465207101426044</v>
      </c>
      <c r="AQ100" s="5">
        <v>0</v>
      </c>
      <c r="AR100" s="15">
        <v>21.450160589999999</v>
      </c>
      <c r="AS100" s="21">
        <f t="shared" si="24"/>
        <v>0</v>
      </c>
      <c r="AT100" s="19">
        <f t="shared" si="25"/>
        <v>-1.0252866396461213</v>
      </c>
      <c r="AU100" s="5">
        <v>0</v>
      </c>
      <c r="AV100" s="15">
        <v>23.4824354</v>
      </c>
      <c r="AW100" s="16">
        <f t="shared" si="26"/>
        <v>0</v>
      </c>
      <c r="AX100" s="19">
        <f t="shared" si="27"/>
        <v>-0.82680925094591806</v>
      </c>
      <c r="AY100" s="15">
        <v>30.6481013</v>
      </c>
      <c r="AZ100" s="16">
        <f t="shared" si="28"/>
        <v>32.628448666736823</v>
      </c>
      <c r="BA100" s="19">
        <f t="shared" si="29"/>
        <v>8.0445309686639779E-2</v>
      </c>
      <c r="BB100" s="15">
        <v>22.743063020000001</v>
      </c>
      <c r="BC100" s="16">
        <f t="shared" si="30"/>
        <v>43.969451217745423</v>
      </c>
      <c r="BD100" s="19">
        <f t="shared" si="31"/>
        <v>-1.2834181323208387</v>
      </c>
      <c r="BE100" s="15">
        <v>45.511463200000001</v>
      </c>
      <c r="BF100" s="21">
        <f t="shared" si="32"/>
        <v>21.97248626363654</v>
      </c>
      <c r="BG100" s="19">
        <f t="shared" si="33"/>
        <v>-0.94565930905351747</v>
      </c>
      <c r="BH100" s="15">
        <v>30.6481013</v>
      </c>
      <c r="BI100" s="16">
        <f t="shared" si="34"/>
        <v>32.628448666736823</v>
      </c>
      <c r="BJ100" s="22">
        <f t="shared" si="35"/>
        <v>0.29187526663732788</v>
      </c>
      <c r="BK100" s="15">
        <v>63.545613799999998</v>
      </c>
      <c r="BL100" s="16">
        <f t="shared" si="36"/>
        <v>15.736727371102992</v>
      </c>
      <c r="BM100" s="19">
        <f t="shared" si="37"/>
        <v>-0.32515011351933948</v>
      </c>
      <c r="BN100" s="15">
        <v>94.501403699999997</v>
      </c>
      <c r="BO100" s="16">
        <f t="shared" si="38"/>
        <v>10.581853399496119</v>
      </c>
      <c r="BP100" s="19">
        <f t="shared" si="39"/>
        <v>-0.28045366870616878</v>
      </c>
      <c r="BQ100" s="15">
        <v>15.5905115</v>
      </c>
      <c r="BR100" s="16">
        <f t="shared" si="40"/>
        <v>64.141577394686507</v>
      </c>
      <c r="BS100" s="19">
        <f t="shared" si="41"/>
        <v>0.48424974334695065</v>
      </c>
      <c r="BT100" s="15">
        <v>22.062741899999999</v>
      </c>
      <c r="BU100" s="16">
        <f t="shared" si="42"/>
        <v>46.14087517381509</v>
      </c>
      <c r="BV100" s="19">
        <f t="shared" si="43"/>
        <v>0.30667167660486694</v>
      </c>
      <c r="BW100" s="15">
        <v>193.36185399999999</v>
      </c>
      <c r="BX100" s="18">
        <f t="shared" si="44"/>
        <v>2.8530413060100433E-2</v>
      </c>
      <c r="BY100" s="19">
        <f t="shared" si="45"/>
        <v>-5.7544978059534582E-2</v>
      </c>
      <c r="BZ100" s="15">
        <v>19.139690900000002</v>
      </c>
      <c r="CA100" s="18">
        <f t="shared" si="46"/>
        <v>2.9360176009642545E-3</v>
      </c>
      <c r="CB100" s="19">
        <f t="shared" si="47"/>
        <v>-5.0649957522881574E-2</v>
      </c>
      <c r="CC100" s="7">
        <f t="shared" si="48"/>
        <v>-0.31147359686920906</v>
      </c>
      <c r="CD100" s="61">
        <f t="shared" si="49"/>
        <v>-0.50163794287716346</v>
      </c>
    </row>
    <row r="101" spans="1:82" ht="15.75" customHeight="1" x14ac:dyDescent="0.25">
      <c r="A101" s="5">
        <v>22052000301</v>
      </c>
      <c r="B101" s="5">
        <v>22052</v>
      </c>
      <c r="C101" s="6" t="s">
        <v>103</v>
      </c>
      <c r="D101" s="6" t="s">
        <v>101</v>
      </c>
      <c r="E101" s="5">
        <v>6</v>
      </c>
      <c r="F101" s="15">
        <v>14.88798515</v>
      </c>
      <c r="G101" s="16">
        <f t="shared" si="0"/>
        <v>67.168256142437116</v>
      </c>
      <c r="H101" s="17">
        <v>1</v>
      </c>
      <c r="I101" s="7">
        <f t="shared" si="1"/>
        <v>67.168256142437116</v>
      </c>
      <c r="J101" s="18">
        <f t="shared" si="2"/>
        <v>22.389418714145705</v>
      </c>
      <c r="K101" s="19">
        <f t="shared" si="3"/>
        <v>-0.66659335936179531</v>
      </c>
      <c r="L101" s="15">
        <v>27.877930599999999</v>
      </c>
      <c r="M101" s="16">
        <f t="shared" si="4"/>
        <v>35.870668248237912</v>
      </c>
      <c r="N101" s="19">
        <f t="shared" si="5"/>
        <v>-0.66535998139973862</v>
      </c>
      <c r="O101" s="15">
        <v>27.877930599999999</v>
      </c>
      <c r="P101" s="16">
        <f t="shared" si="6"/>
        <v>35.870668248237912</v>
      </c>
      <c r="Q101" s="17">
        <v>2</v>
      </c>
      <c r="R101" s="7">
        <f t="shared" si="7"/>
        <v>71.741336496475824</v>
      </c>
      <c r="S101" s="18">
        <f t="shared" si="8"/>
        <v>35.870668248237912</v>
      </c>
      <c r="T101" s="19">
        <f t="shared" si="9"/>
        <v>-0.62939475887087071</v>
      </c>
      <c r="U101" s="15">
        <v>14.8777522</v>
      </c>
      <c r="V101" s="16">
        <f t="shared" si="10"/>
        <v>67.214454613647888</v>
      </c>
      <c r="W101" s="19">
        <f t="shared" si="11"/>
        <v>0.2735370347351655</v>
      </c>
      <c r="X101" s="15">
        <v>32.604282400000002</v>
      </c>
      <c r="Y101" s="16">
        <f t="shared" si="12"/>
        <v>32.761374008955336</v>
      </c>
      <c r="Z101" s="17">
        <v>2</v>
      </c>
      <c r="AA101" s="20">
        <f t="shared" si="13"/>
        <v>65.522748017910672</v>
      </c>
      <c r="AB101" s="18">
        <f t="shared" si="14"/>
        <v>21.840916005970225</v>
      </c>
      <c r="AC101" s="19">
        <f t="shared" si="15"/>
        <v>-0.34895171456864515</v>
      </c>
      <c r="AD101" s="15">
        <v>42.835844399999999</v>
      </c>
      <c r="AE101" s="16">
        <f t="shared" si="16"/>
        <v>24.987071808487567</v>
      </c>
      <c r="AF101" s="17">
        <v>2</v>
      </c>
      <c r="AG101" s="7">
        <f t="shared" si="17"/>
        <v>49.974143616975134</v>
      </c>
      <c r="AH101" s="18">
        <f t="shared" si="18"/>
        <v>16.451587446703865</v>
      </c>
      <c r="AI101" s="19">
        <f t="shared" si="19"/>
        <v>-0.41112951969995842</v>
      </c>
      <c r="AJ101" s="5">
        <v>0</v>
      </c>
      <c r="AK101" s="15">
        <v>19.342200900000002</v>
      </c>
      <c r="AL101" s="16">
        <f t="shared" si="20"/>
        <v>51.700424639886762</v>
      </c>
      <c r="AM101" s="17">
        <v>1</v>
      </c>
      <c r="AN101" s="7">
        <f t="shared" si="21"/>
        <v>51.700424639886762</v>
      </c>
      <c r="AO101" s="18">
        <f t="shared" si="22"/>
        <v>0</v>
      </c>
      <c r="AP101" s="19">
        <f t="shared" si="23"/>
        <v>-1.0465207101426044</v>
      </c>
      <c r="AQ101" s="5">
        <v>0</v>
      </c>
      <c r="AR101" s="15">
        <v>27.965291300000001</v>
      </c>
      <c r="AS101" s="21">
        <f t="shared" si="24"/>
        <v>0</v>
      </c>
      <c r="AT101" s="19">
        <f t="shared" si="25"/>
        <v>-1.0252866396461213</v>
      </c>
      <c r="AU101" s="5">
        <v>0</v>
      </c>
      <c r="AV101" s="15">
        <v>27.965291300000001</v>
      </c>
      <c r="AW101" s="16">
        <f t="shared" si="26"/>
        <v>0</v>
      </c>
      <c r="AX101" s="19">
        <f t="shared" si="27"/>
        <v>-0.82680925094591806</v>
      </c>
      <c r="AY101" s="15">
        <v>32.0221923</v>
      </c>
      <c r="AZ101" s="16">
        <f t="shared" si="28"/>
        <v>31.228342851466792</v>
      </c>
      <c r="BA101" s="19">
        <f t="shared" si="29"/>
        <v>-1.8313785771403215E-2</v>
      </c>
      <c r="BB101" s="15">
        <v>31.070345629999998</v>
      </c>
      <c r="BC101" s="16">
        <f t="shared" si="30"/>
        <v>32.185029800069209</v>
      </c>
      <c r="BD101" s="19">
        <f t="shared" si="31"/>
        <v>-1.7496493490145339</v>
      </c>
      <c r="BE101" s="15">
        <v>32.0221923</v>
      </c>
      <c r="BF101" s="21">
        <f t="shared" si="32"/>
        <v>31.228342851466792</v>
      </c>
      <c r="BG101" s="19">
        <f t="shared" si="33"/>
        <v>-0.38050140775063002</v>
      </c>
      <c r="BH101" s="15">
        <v>32.0221923</v>
      </c>
      <c r="BI101" s="16">
        <f t="shared" si="34"/>
        <v>31.228342851466792</v>
      </c>
      <c r="BJ101" s="22">
        <f t="shared" si="35"/>
        <v>0.18899654924482226</v>
      </c>
      <c r="BK101" s="15">
        <v>68.028469700000002</v>
      </c>
      <c r="BL101" s="16">
        <f t="shared" si="36"/>
        <v>14.699727987560479</v>
      </c>
      <c r="BM101" s="19">
        <f t="shared" si="37"/>
        <v>-0.41975830644582107</v>
      </c>
      <c r="BN101" s="15">
        <v>99.2295953</v>
      </c>
      <c r="BO101" s="16">
        <f t="shared" si="38"/>
        <v>10.077638601434465</v>
      </c>
      <c r="BP101" s="19">
        <f t="shared" si="39"/>
        <v>-0.341974390238524</v>
      </c>
      <c r="BQ101" s="15">
        <v>19.475873700000001</v>
      </c>
      <c r="BR101" s="16">
        <f t="shared" si="40"/>
        <v>51.345578401445472</v>
      </c>
      <c r="BS101" s="19">
        <f t="shared" si="41"/>
        <v>-0.10566187329053349</v>
      </c>
      <c r="BT101" s="15">
        <v>20.816684200000001</v>
      </c>
      <c r="BU101" s="16">
        <f t="shared" si="42"/>
        <v>48.902803646317501</v>
      </c>
      <c r="BV101" s="19">
        <f t="shared" si="43"/>
        <v>0.42912330964142537</v>
      </c>
      <c r="BW101" s="15">
        <v>168.54353399999999</v>
      </c>
      <c r="BX101" s="18">
        <f t="shared" si="44"/>
        <v>2.4868486436984007E-2</v>
      </c>
      <c r="BY101" s="19">
        <f t="shared" si="45"/>
        <v>-5.8852865969563954E-2</v>
      </c>
      <c r="BZ101" s="15">
        <v>6.1190657899999996</v>
      </c>
      <c r="CA101" s="18">
        <f t="shared" si="46"/>
        <v>9.3866118082911343E-4</v>
      </c>
      <c r="CB101" s="19">
        <f t="shared" si="47"/>
        <v>-5.1428651398275432E-2</v>
      </c>
      <c r="CC101" s="7">
        <f t="shared" si="48"/>
        <v>-0.41339629846808018</v>
      </c>
      <c r="CD101" s="61">
        <f t="shared" si="49"/>
        <v>-0.66578763285557274</v>
      </c>
    </row>
    <row r="102" spans="1:82" ht="15.75" customHeight="1" x14ac:dyDescent="0.25">
      <c r="A102" s="5">
        <v>22052000401</v>
      </c>
      <c r="B102" s="5">
        <v>22052</v>
      </c>
      <c r="C102" s="6" t="s">
        <v>104</v>
      </c>
      <c r="D102" s="6" t="s">
        <v>101</v>
      </c>
      <c r="E102" s="5">
        <v>2</v>
      </c>
      <c r="F102" s="15">
        <v>19.286748339999999</v>
      </c>
      <c r="G102" s="16">
        <f t="shared" si="0"/>
        <v>51.849071827521968</v>
      </c>
      <c r="H102" s="17">
        <v>1</v>
      </c>
      <c r="I102" s="7">
        <f t="shared" si="1"/>
        <v>51.849071827521968</v>
      </c>
      <c r="J102" s="18">
        <f t="shared" si="2"/>
        <v>17.283023942507324</v>
      </c>
      <c r="K102" s="19">
        <f t="shared" si="3"/>
        <v>-0.94747568956673967</v>
      </c>
      <c r="L102" s="15">
        <v>24.505410000000001</v>
      </c>
      <c r="M102" s="16">
        <f t="shared" si="4"/>
        <v>40.807315609083872</v>
      </c>
      <c r="N102" s="19">
        <f t="shared" si="5"/>
        <v>-0.37688208820264607</v>
      </c>
      <c r="O102" s="15">
        <v>24.505410000000001</v>
      </c>
      <c r="P102" s="16">
        <f t="shared" si="6"/>
        <v>40.807315609083872</v>
      </c>
      <c r="Q102" s="17">
        <v>2</v>
      </c>
      <c r="R102" s="7">
        <f t="shared" si="7"/>
        <v>81.614631218167744</v>
      </c>
      <c r="S102" s="18">
        <f t="shared" si="8"/>
        <v>40.807315609083872</v>
      </c>
      <c r="T102" s="19">
        <f t="shared" si="9"/>
        <v>-0.35392440383806062</v>
      </c>
      <c r="U102" s="15">
        <v>19.342200900000002</v>
      </c>
      <c r="V102" s="16">
        <f t="shared" si="10"/>
        <v>51.700424639886762</v>
      </c>
      <c r="W102" s="19">
        <f t="shared" si="11"/>
        <v>-0.38909072369754255</v>
      </c>
      <c r="X102" s="15">
        <v>34.341039100000003</v>
      </c>
      <c r="Y102" s="16">
        <f t="shared" si="12"/>
        <v>31.104506968748069</v>
      </c>
      <c r="Z102" s="17">
        <v>1</v>
      </c>
      <c r="AA102" s="20">
        <f t="shared" si="13"/>
        <v>31.104506968748069</v>
      </c>
      <c r="AB102" s="18">
        <f t="shared" si="14"/>
        <v>10.36816898958269</v>
      </c>
      <c r="AC102" s="19">
        <f t="shared" si="15"/>
        <v>-1.2420816329835078</v>
      </c>
      <c r="AD102" s="15">
        <v>42.104677899999999</v>
      </c>
      <c r="AE102" s="16">
        <f t="shared" si="16"/>
        <v>25.420983448492311</v>
      </c>
      <c r="AF102" s="17">
        <v>2</v>
      </c>
      <c r="AG102" s="7">
        <f t="shared" si="17"/>
        <v>50.841966896984623</v>
      </c>
      <c r="AH102" s="18">
        <f t="shared" si="18"/>
        <v>16.737276596052528</v>
      </c>
      <c r="AI102" s="19">
        <f t="shared" si="19"/>
        <v>-0.39088244282003926</v>
      </c>
      <c r="AJ102" s="5">
        <v>97</v>
      </c>
      <c r="AK102" s="15">
        <v>10</v>
      </c>
      <c r="AL102" s="16">
        <f t="shared" si="20"/>
        <v>100</v>
      </c>
      <c r="AM102" s="17">
        <v>2</v>
      </c>
      <c r="AN102" s="7">
        <f t="shared" si="21"/>
        <v>200</v>
      </c>
      <c r="AO102" s="18">
        <f t="shared" si="22"/>
        <v>66.666666666666671</v>
      </c>
      <c r="AP102" s="19">
        <f t="shared" si="23"/>
        <v>1.1042931958489164</v>
      </c>
      <c r="AQ102" s="5">
        <v>0</v>
      </c>
      <c r="AR102" s="15">
        <v>27.234124730000001</v>
      </c>
      <c r="AS102" s="21">
        <f t="shared" si="24"/>
        <v>0</v>
      </c>
      <c r="AT102" s="19">
        <f t="shared" si="25"/>
        <v>-1.0252866396461213</v>
      </c>
      <c r="AU102" s="5">
        <v>0</v>
      </c>
      <c r="AV102" s="15">
        <v>27.234124699999999</v>
      </c>
      <c r="AW102" s="16">
        <f t="shared" si="26"/>
        <v>0</v>
      </c>
      <c r="AX102" s="19">
        <f t="shared" si="27"/>
        <v>-0.82680925094591806</v>
      </c>
      <c r="AY102" s="15">
        <v>34.399790699999997</v>
      </c>
      <c r="AZ102" s="16">
        <f t="shared" si="28"/>
        <v>29.069944312190252</v>
      </c>
      <c r="BA102" s="19">
        <f t="shared" si="29"/>
        <v>-0.17056048387957518</v>
      </c>
      <c r="BB102" s="15">
        <v>28.66217417</v>
      </c>
      <c r="BC102" s="16">
        <f t="shared" si="30"/>
        <v>34.889188589422346</v>
      </c>
      <c r="BD102" s="19">
        <f t="shared" si="31"/>
        <v>-1.6426637620427404</v>
      </c>
      <c r="BE102" s="15">
        <v>45.655273700000002</v>
      </c>
      <c r="BF102" s="21">
        <f t="shared" si="32"/>
        <v>21.903274670325761</v>
      </c>
      <c r="BG102" s="19">
        <f t="shared" si="33"/>
        <v>-0.94988533378177209</v>
      </c>
      <c r="BH102" s="15">
        <v>34.399790699999997</v>
      </c>
      <c r="BI102" s="16">
        <f t="shared" si="34"/>
        <v>29.069944312190252</v>
      </c>
      <c r="BJ102" s="22">
        <f t="shared" si="35"/>
        <v>3.0399055454824762E-2</v>
      </c>
      <c r="BK102" s="15">
        <v>67.297303200000002</v>
      </c>
      <c r="BL102" s="16">
        <f t="shared" si="36"/>
        <v>14.859436447670312</v>
      </c>
      <c r="BM102" s="19">
        <f t="shared" si="37"/>
        <v>-0.40518768177057224</v>
      </c>
      <c r="BN102" s="15">
        <v>100.42051499999999</v>
      </c>
      <c r="BO102" s="16">
        <f t="shared" si="38"/>
        <v>9.9581245923703943</v>
      </c>
      <c r="BP102" s="19">
        <f t="shared" si="39"/>
        <v>-0.35655664387152231</v>
      </c>
      <c r="BQ102" s="15">
        <v>19.342200900000002</v>
      </c>
      <c r="BR102" s="16">
        <f t="shared" si="40"/>
        <v>51.700424639886762</v>
      </c>
      <c r="BS102" s="19">
        <f t="shared" si="41"/>
        <v>-8.9303016253486175E-2</v>
      </c>
      <c r="BT102" s="15">
        <v>25.814431299999999</v>
      </c>
      <c r="BU102" s="16">
        <f t="shared" si="42"/>
        <v>39.435082189860211</v>
      </c>
      <c r="BV102" s="19">
        <f t="shared" si="43"/>
        <v>9.3666196978749762E-3</v>
      </c>
      <c r="BW102" s="15">
        <v>167.245036</v>
      </c>
      <c r="BX102" s="18">
        <f t="shared" si="44"/>
        <v>2.4676893919993999E-2</v>
      </c>
      <c r="BY102" s="19">
        <f t="shared" si="45"/>
        <v>-5.8921294849334914E-2</v>
      </c>
      <c r="BZ102" s="15">
        <v>2.1221748900000001</v>
      </c>
      <c r="CA102" s="18">
        <f t="shared" si="46"/>
        <v>3.2554041033987544E-4</v>
      </c>
      <c r="CB102" s="19">
        <f t="shared" si="47"/>
        <v>-5.1667684043647966E-2</v>
      </c>
      <c r="CC102" s="7">
        <f t="shared" si="48"/>
        <v>-0.42805894216797952</v>
      </c>
      <c r="CD102" s="61">
        <f t="shared" si="49"/>
        <v>-0.68940227787425434</v>
      </c>
    </row>
    <row r="103" spans="1:82" ht="15.75" customHeight="1" x14ac:dyDescent="0.25">
      <c r="A103" s="5">
        <v>22053000101</v>
      </c>
      <c r="B103" s="5">
        <v>22053</v>
      </c>
      <c r="C103" s="6" t="s">
        <v>105</v>
      </c>
      <c r="D103" s="6" t="s">
        <v>106</v>
      </c>
      <c r="E103" s="5">
        <v>39</v>
      </c>
      <c r="F103" s="15">
        <v>14.80843175</v>
      </c>
      <c r="G103" s="16">
        <f t="shared" si="0"/>
        <v>67.529095375004843</v>
      </c>
      <c r="H103" s="17">
        <v>1</v>
      </c>
      <c r="I103" s="7">
        <f t="shared" si="1"/>
        <v>67.529095375004843</v>
      </c>
      <c r="J103" s="18">
        <f t="shared" si="2"/>
        <v>22.509698458334949</v>
      </c>
      <c r="K103" s="19">
        <f t="shared" si="3"/>
        <v>-0.65997725223823867</v>
      </c>
      <c r="L103" s="15">
        <v>15.952806900000001</v>
      </c>
      <c r="M103" s="16">
        <f t="shared" si="4"/>
        <v>62.684893402677616</v>
      </c>
      <c r="N103" s="19">
        <f t="shared" si="5"/>
        <v>0.9015559060133137</v>
      </c>
      <c r="O103" s="15">
        <v>15.952806900000001</v>
      </c>
      <c r="P103" s="16">
        <f t="shared" si="6"/>
        <v>62.684893402677616</v>
      </c>
      <c r="Q103" s="17">
        <v>2</v>
      </c>
      <c r="R103" s="7">
        <f t="shared" si="7"/>
        <v>125.36978680535523</v>
      </c>
      <c r="S103" s="18">
        <f t="shared" si="8"/>
        <v>62.684893402677616</v>
      </c>
      <c r="T103" s="19">
        <f t="shared" si="9"/>
        <v>0.8668685111791562</v>
      </c>
      <c r="U103" s="15">
        <v>13.7263368</v>
      </c>
      <c r="V103" s="16">
        <f t="shared" si="10"/>
        <v>72.852649222478647</v>
      </c>
      <c r="W103" s="19">
        <f t="shared" si="11"/>
        <v>0.51435288088059916</v>
      </c>
      <c r="X103" s="15">
        <v>33.538159800000003</v>
      </c>
      <c r="Y103" s="16">
        <f t="shared" si="12"/>
        <v>31.849126379319117</v>
      </c>
      <c r="Z103" s="17">
        <v>3</v>
      </c>
      <c r="AA103" s="20">
        <f t="shared" si="13"/>
        <v>95.54737913795735</v>
      </c>
      <c r="AB103" s="18">
        <f t="shared" si="14"/>
        <v>31.849126379319113</v>
      </c>
      <c r="AC103" s="19">
        <f t="shared" si="15"/>
        <v>0.43016701797727769</v>
      </c>
      <c r="AD103" s="15">
        <v>34.376403699999997</v>
      </c>
      <c r="AE103" s="16">
        <f t="shared" si="16"/>
        <v>31.1359596931892</v>
      </c>
      <c r="AF103" s="17">
        <v>2</v>
      </c>
      <c r="AG103" s="7">
        <f t="shared" si="17"/>
        <v>62.2719193863784</v>
      </c>
      <c r="AH103" s="18">
        <f t="shared" si="18"/>
        <v>20.5000396827432</v>
      </c>
      <c r="AI103" s="19">
        <f t="shared" si="19"/>
        <v>-0.12421164460862429</v>
      </c>
      <c r="AJ103" s="5">
        <v>0</v>
      </c>
      <c r="AK103" s="15">
        <v>19.719639099999998</v>
      </c>
      <c r="AL103" s="16">
        <f t="shared" si="20"/>
        <v>50.710867218660205</v>
      </c>
      <c r="AM103" s="17">
        <v>1</v>
      </c>
      <c r="AN103" s="7">
        <f t="shared" si="21"/>
        <v>50.710867218660205</v>
      </c>
      <c r="AO103" s="18">
        <f t="shared" si="22"/>
        <v>0</v>
      </c>
      <c r="AP103" s="19">
        <f t="shared" si="23"/>
        <v>-1.0465207101426044</v>
      </c>
      <c r="AQ103" s="5">
        <v>1</v>
      </c>
      <c r="AR103" s="15">
        <v>13.72633677</v>
      </c>
      <c r="AS103" s="21">
        <f t="shared" si="24"/>
        <v>72.852649381703898</v>
      </c>
      <c r="AT103" s="19">
        <f t="shared" si="25"/>
        <v>1.5263619221233389</v>
      </c>
      <c r="AU103" s="5">
        <v>2</v>
      </c>
      <c r="AV103" s="15">
        <v>21.381716900000001</v>
      </c>
      <c r="AW103" s="16">
        <f t="shared" si="26"/>
        <v>46.768929018978824</v>
      </c>
      <c r="AX103" s="19">
        <f t="shared" si="27"/>
        <v>0.96330900010638587</v>
      </c>
      <c r="AY103" s="15">
        <v>37.0078654</v>
      </c>
      <c r="AZ103" s="16">
        <f t="shared" si="28"/>
        <v>27.021282886529306</v>
      </c>
      <c r="BA103" s="19">
        <f t="shared" si="29"/>
        <v>-0.3150666684060916</v>
      </c>
      <c r="BB103" s="15">
        <v>13.72633677</v>
      </c>
      <c r="BC103" s="16">
        <f t="shared" si="30"/>
        <v>72.852649381703898</v>
      </c>
      <c r="BD103" s="19">
        <f t="shared" si="31"/>
        <v>-0.14070198659742009</v>
      </c>
      <c r="BE103" s="15">
        <v>21.381716900000001</v>
      </c>
      <c r="BF103" s="21">
        <f t="shared" si="32"/>
        <v>46.768929018978824</v>
      </c>
      <c r="BG103" s="19">
        <f t="shared" si="33"/>
        <v>0.56839888906205627</v>
      </c>
      <c r="BH103" s="15">
        <v>37.0078654</v>
      </c>
      <c r="BI103" s="16">
        <f t="shared" si="34"/>
        <v>27.021282886529306</v>
      </c>
      <c r="BJ103" s="22">
        <f t="shared" si="35"/>
        <v>-0.1201350381435589</v>
      </c>
      <c r="BK103" s="15">
        <v>65.416345500000006</v>
      </c>
      <c r="BL103" s="16">
        <f t="shared" si="36"/>
        <v>15.28669925469927</v>
      </c>
      <c r="BM103" s="19">
        <f t="shared" si="37"/>
        <v>-0.36620736729862197</v>
      </c>
      <c r="BN103" s="15">
        <v>113.90116399999999</v>
      </c>
      <c r="BO103" s="16">
        <f t="shared" si="38"/>
        <v>8.779541533043508</v>
      </c>
      <c r="BP103" s="19">
        <f t="shared" si="39"/>
        <v>-0.50035900840810366</v>
      </c>
      <c r="BQ103" s="15">
        <v>13.7263368</v>
      </c>
      <c r="BR103" s="16">
        <f t="shared" si="40"/>
        <v>72.852649222478647</v>
      </c>
      <c r="BS103" s="19">
        <f t="shared" si="41"/>
        <v>0.88584108977425546</v>
      </c>
      <c r="BT103" s="15">
        <v>36.087464799999999</v>
      </c>
      <c r="BU103" s="16">
        <f t="shared" si="42"/>
        <v>28.209081065733383</v>
      </c>
      <c r="BV103" s="19">
        <f t="shared" si="43"/>
        <v>-0.4883443760087201</v>
      </c>
      <c r="BW103" s="15">
        <v>126.96438999999999</v>
      </c>
      <c r="BX103" s="18">
        <f t="shared" si="44"/>
        <v>1.873351137098471E-2</v>
      </c>
      <c r="BY103" s="19">
        <f t="shared" si="45"/>
        <v>-6.1044023942664893E-2</v>
      </c>
      <c r="BZ103" s="15">
        <v>39.174011800000002</v>
      </c>
      <c r="CA103" s="18">
        <f t="shared" si="46"/>
        <v>6.0092709305551743E-3</v>
      </c>
      <c r="CB103" s="19">
        <f t="shared" si="47"/>
        <v>-4.9451812053619613E-2</v>
      </c>
      <c r="CC103" s="7">
        <f t="shared" si="48"/>
        <v>0.14657028048779552</v>
      </c>
      <c r="CD103" s="61">
        <f t="shared" si="49"/>
        <v>0.23605600837396407</v>
      </c>
    </row>
    <row r="104" spans="1:82" ht="15.75" customHeight="1" x14ac:dyDescent="0.25">
      <c r="A104" s="5">
        <v>22053000201</v>
      </c>
      <c r="B104" s="5">
        <v>22053</v>
      </c>
      <c r="C104" s="6" t="s">
        <v>107</v>
      </c>
      <c r="D104" s="6" t="s">
        <v>106</v>
      </c>
      <c r="E104" s="5">
        <v>11</v>
      </c>
      <c r="F104" s="15">
        <v>13.177066229999999</v>
      </c>
      <c r="G104" s="16">
        <f t="shared" si="0"/>
        <v>75.889426564717212</v>
      </c>
      <c r="H104" s="17">
        <v>1</v>
      </c>
      <c r="I104" s="7">
        <f t="shared" si="1"/>
        <v>75.889426564717212</v>
      </c>
      <c r="J104" s="18">
        <f t="shared" si="2"/>
        <v>25.296475521572404</v>
      </c>
      <c r="K104" s="19">
        <f t="shared" si="3"/>
        <v>-0.50668780434216831</v>
      </c>
      <c r="L104" s="15">
        <v>18.496262900000001</v>
      </c>
      <c r="M104" s="16">
        <f t="shared" si="4"/>
        <v>54.064975471342372</v>
      </c>
      <c r="N104" s="19">
        <f t="shared" si="5"/>
        <v>0.39784243762060467</v>
      </c>
      <c r="O104" s="15">
        <v>18.496262900000001</v>
      </c>
      <c r="P104" s="16">
        <f t="shared" si="6"/>
        <v>54.064975471342372</v>
      </c>
      <c r="Q104" s="17">
        <v>2</v>
      </c>
      <c r="R104" s="7">
        <f t="shared" si="7"/>
        <v>108.12995094268474</v>
      </c>
      <c r="S104" s="18">
        <f t="shared" si="8"/>
        <v>54.064975471342365</v>
      </c>
      <c r="T104" s="19">
        <f t="shared" si="9"/>
        <v>0.38586760523401298</v>
      </c>
      <c r="U104" s="15">
        <v>19.218451999999999</v>
      </c>
      <c r="V104" s="16">
        <f t="shared" si="10"/>
        <v>52.033327137898517</v>
      </c>
      <c r="W104" s="19">
        <f t="shared" si="11"/>
        <v>-0.37487195291991338</v>
      </c>
      <c r="X104" s="15">
        <v>45.615446599999999</v>
      </c>
      <c r="Y104" s="16">
        <f t="shared" si="12"/>
        <v>23.416653121181984</v>
      </c>
      <c r="Z104" s="17">
        <v>3</v>
      </c>
      <c r="AA104" s="20">
        <f t="shared" si="13"/>
        <v>70.249959363545955</v>
      </c>
      <c r="AB104" s="18">
        <f t="shared" si="14"/>
        <v>23.416653121181987</v>
      </c>
      <c r="AC104" s="19">
        <f t="shared" si="15"/>
        <v>-0.22628379910409885</v>
      </c>
      <c r="AD104" s="15">
        <v>46.4536905</v>
      </c>
      <c r="AE104" s="16">
        <f t="shared" si="16"/>
        <v>23.041061075653396</v>
      </c>
      <c r="AF104" s="17">
        <v>2</v>
      </c>
      <c r="AG104" s="7">
        <f t="shared" si="17"/>
        <v>46.082122151306791</v>
      </c>
      <c r="AH104" s="18">
        <f t="shared" si="18"/>
        <v>15.170326241356433</v>
      </c>
      <c r="AI104" s="19">
        <f t="shared" si="19"/>
        <v>-0.50193378786020038</v>
      </c>
      <c r="AJ104" s="5">
        <v>2</v>
      </c>
      <c r="AK104" s="15">
        <v>13.7263368</v>
      </c>
      <c r="AL104" s="16">
        <f t="shared" si="20"/>
        <v>72.852649222478647</v>
      </c>
      <c r="AM104" s="17">
        <v>3</v>
      </c>
      <c r="AN104" s="7">
        <f t="shared" si="21"/>
        <v>218.55794766743594</v>
      </c>
      <c r="AO104" s="18">
        <f t="shared" si="22"/>
        <v>72.852649222478647</v>
      </c>
      <c r="AP104" s="19">
        <f t="shared" si="23"/>
        <v>1.3038666553978369</v>
      </c>
      <c r="AQ104" s="5">
        <v>0</v>
      </c>
      <c r="AR104" s="15">
        <v>19.218452039999999</v>
      </c>
      <c r="AS104" s="21">
        <f t="shared" si="24"/>
        <v>0</v>
      </c>
      <c r="AT104" s="19">
        <f t="shared" si="25"/>
        <v>-1.0252866396461213</v>
      </c>
      <c r="AU104" s="5">
        <v>0</v>
      </c>
      <c r="AV104" s="15">
        <v>33.459003600000003</v>
      </c>
      <c r="AW104" s="16">
        <f t="shared" si="26"/>
        <v>0</v>
      </c>
      <c r="AX104" s="19">
        <f t="shared" si="27"/>
        <v>-0.82680925094591806</v>
      </c>
      <c r="AY104" s="15">
        <v>49.085152200000003</v>
      </c>
      <c r="AZ104" s="16">
        <f t="shared" si="28"/>
        <v>20.372759483875043</v>
      </c>
      <c r="BA104" s="19">
        <f t="shared" si="29"/>
        <v>-0.78403276383733567</v>
      </c>
      <c r="BB104" s="15">
        <v>19.218452039999999</v>
      </c>
      <c r="BC104" s="16">
        <f t="shared" si="30"/>
        <v>52.033327029599832</v>
      </c>
      <c r="BD104" s="19">
        <f t="shared" si="31"/>
        <v>-0.96438417233461227</v>
      </c>
      <c r="BE104" s="15">
        <v>33.459003600000003</v>
      </c>
      <c r="BF104" s="21">
        <f t="shared" si="32"/>
        <v>29.887321569850929</v>
      </c>
      <c r="BG104" s="19">
        <f t="shared" si="33"/>
        <v>-0.46238348597092283</v>
      </c>
      <c r="BH104" s="15">
        <v>49.085152200000003</v>
      </c>
      <c r="BI104" s="16">
        <f t="shared" si="34"/>
        <v>20.372759483875043</v>
      </c>
      <c r="BJ104" s="22">
        <f t="shared" si="35"/>
        <v>-0.60866351417678644</v>
      </c>
      <c r="BK104" s="15">
        <v>77.493632199999993</v>
      </c>
      <c r="BL104" s="16">
        <f t="shared" si="36"/>
        <v>12.90428608919947</v>
      </c>
      <c r="BM104" s="19">
        <f t="shared" si="37"/>
        <v>-0.58356121337538236</v>
      </c>
      <c r="BN104" s="15">
        <v>125.97845100000001</v>
      </c>
      <c r="BO104" s="16">
        <f t="shared" si="38"/>
        <v>7.9378655005053202</v>
      </c>
      <c r="BP104" s="19">
        <f t="shared" si="39"/>
        <v>-0.60305436169265336</v>
      </c>
      <c r="BQ104" s="15">
        <v>19.218451999999999</v>
      </c>
      <c r="BR104" s="16">
        <f t="shared" si="40"/>
        <v>52.033327137898517</v>
      </c>
      <c r="BS104" s="19">
        <f t="shared" si="41"/>
        <v>-7.3955793196614827E-2</v>
      </c>
      <c r="BT104" s="15">
        <v>48.164751600000002</v>
      </c>
      <c r="BU104" s="16">
        <f t="shared" si="42"/>
        <v>21.135668433510613</v>
      </c>
      <c r="BV104" s="19">
        <f t="shared" si="43"/>
        <v>-0.80194805422864657</v>
      </c>
      <c r="BW104" s="15">
        <v>102.308328</v>
      </c>
      <c r="BX104" s="18">
        <f t="shared" si="44"/>
        <v>1.5095525807940583E-2</v>
      </c>
      <c r="BY104" s="19">
        <f t="shared" si="45"/>
        <v>-6.2343361101615806E-2</v>
      </c>
      <c r="BZ104" s="15">
        <v>11.1095439</v>
      </c>
      <c r="CA104" s="18">
        <f t="shared" si="46"/>
        <v>1.704197659173538E-3</v>
      </c>
      <c r="CB104" s="19">
        <f t="shared" si="47"/>
        <v>-5.113019762153935E-2</v>
      </c>
      <c r="CC104" s="7">
        <f t="shared" si="48"/>
        <v>-0.33525018179484606</v>
      </c>
      <c r="CD104" s="61">
        <f t="shared" si="49"/>
        <v>-0.53993087451126631</v>
      </c>
    </row>
    <row r="105" spans="1:82" ht="15.75" customHeight="1" x14ac:dyDescent="0.25">
      <c r="A105" s="5">
        <v>22053000301</v>
      </c>
      <c r="B105" s="5">
        <v>22053</v>
      </c>
      <c r="C105" s="6" t="s">
        <v>106</v>
      </c>
      <c r="D105" s="6" t="s">
        <v>106</v>
      </c>
      <c r="E105" s="5">
        <v>954</v>
      </c>
      <c r="F105" s="15">
        <v>12.2264701</v>
      </c>
      <c r="G105" s="16">
        <f t="shared" si="0"/>
        <v>81.78975549124354</v>
      </c>
      <c r="H105" s="17">
        <v>3</v>
      </c>
      <c r="I105" s="7">
        <f t="shared" si="1"/>
        <v>245.36926647373062</v>
      </c>
      <c r="J105" s="18">
        <f t="shared" si="2"/>
        <v>81.78975549124354</v>
      </c>
      <c r="K105" s="19">
        <f t="shared" si="3"/>
        <v>2.6007813257247792</v>
      </c>
      <c r="L105" s="15">
        <v>12.2264701</v>
      </c>
      <c r="M105" s="16">
        <f t="shared" si="4"/>
        <v>81.78975549124354</v>
      </c>
      <c r="N105" s="19">
        <f t="shared" si="5"/>
        <v>2.017967503252875</v>
      </c>
      <c r="O105" s="15">
        <v>12.2264701</v>
      </c>
      <c r="P105" s="16">
        <f t="shared" si="6"/>
        <v>81.78975549124354</v>
      </c>
      <c r="Q105" s="17">
        <v>2</v>
      </c>
      <c r="R105" s="7">
        <f t="shared" si="7"/>
        <v>163.57951098248708</v>
      </c>
      <c r="S105" s="18">
        <f t="shared" si="8"/>
        <v>81.78975549124354</v>
      </c>
      <c r="T105" s="19">
        <f t="shared" si="9"/>
        <v>1.9329408387533651</v>
      </c>
      <c r="U105" s="15">
        <v>10</v>
      </c>
      <c r="V105" s="16">
        <f t="shared" si="10"/>
        <v>100</v>
      </c>
      <c r="W105" s="19">
        <f t="shared" si="11"/>
        <v>1.6738574211914985</v>
      </c>
      <c r="X105" s="15">
        <v>36.396994499999998</v>
      </c>
      <c r="Y105" s="16">
        <f t="shared" si="12"/>
        <v>29.347508075151648</v>
      </c>
      <c r="Z105" s="17">
        <v>3</v>
      </c>
      <c r="AA105" s="20">
        <f t="shared" si="13"/>
        <v>88.04252422545494</v>
      </c>
      <c r="AB105" s="18">
        <f t="shared" si="14"/>
        <v>29.347508075151648</v>
      </c>
      <c r="AC105" s="19">
        <f t="shared" si="15"/>
        <v>0.23542114336548589</v>
      </c>
      <c r="AD105" s="15">
        <v>37.2352384</v>
      </c>
      <c r="AE105" s="16">
        <f t="shared" si="16"/>
        <v>28.745413377022984</v>
      </c>
      <c r="AF105" s="17">
        <v>2</v>
      </c>
      <c r="AG105" s="7">
        <f t="shared" si="17"/>
        <v>57.490826754045969</v>
      </c>
      <c r="AH105" s="18">
        <f t="shared" si="18"/>
        <v>18.92609448151136</v>
      </c>
      <c r="AI105" s="19">
        <f t="shared" si="19"/>
        <v>-0.23575872144642404</v>
      </c>
      <c r="AJ105" s="5">
        <v>2</v>
      </c>
      <c r="AK105" s="15">
        <v>19.218451999999999</v>
      </c>
      <c r="AL105" s="16">
        <f t="shared" si="20"/>
        <v>52.033327137898517</v>
      </c>
      <c r="AM105" s="17">
        <v>3</v>
      </c>
      <c r="AN105" s="7">
        <f t="shared" si="21"/>
        <v>156.09998141369556</v>
      </c>
      <c r="AO105" s="18">
        <f t="shared" si="22"/>
        <v>52.033327137898524</v>
      </c>
      <c r="AP105" s="19">
        <f t="shared" si="23"/>
        <v>0.63218934360536738</v>
      </c>
      <c r="AQ105" s="5">
        <v>38</v>
      </c>
      <c r="AR105" s="15">
        <v>10</v>
      </c>
      <c r="AS105" s="21">
        <f t="shared" si="24"/>
        <v>100</v>
      </c>
      <c r="AT105" s="19">
        <f t="shared" si="25"/>
        <v>2.4771921081072543</v>
      </c>
      <c r="AU105" s="5">
        <v>20</v>
      </c>
      <c r="AV105" s="15">
        <v>24.2405516</v>
      </c>
      <c r="AW105" s="16">
        <f t="shared" si="26"/>
        <v>41.25318666428366</v>
      </c>
      <c r="AX105" s="19">
        <f t="shared" si="27"/>
        <v>0.7521895397220093</v>
      </c>
      <c r="AY105" s="15">
        <v>39.866700100000003</v>
      </c>
      <c r="AZ105" s="16">
        <f t="shared" si="28"/>
        <v>25.083591004312893</v>
      </c>
      <c r="BA105" s="19">
        <f t="shared" si="29"/>
        <v>-0.45174540759637072</v>
      </c>
      <c r="BB105" s="15">
        <v>10</v>
      </c>
      <c r="BC105" s="16">
        <f t="shared" si="30"/>
        <v>100</v>
      </c>
      <c r="BD105" s="19">
        <f t="shared" si="31"/>
        <v>0.93333821106502679</v>
      </c>
      <c r="BE105" s="15">
        <v>24.2405516</v>
      </c>
      <c r="BF105" s="21">
        <f t="shared" si="32"/>
        <v>41.25318666428366</v>
      </c>
      <c r="BG105" s="19">
        <f t="shared" si="33"/>
        <v>0.23161046286651693</v>
      </c>
      <c r="BH105" s="15">
        <v>39.866700100000003</v>
      </c>
      <c r="BI105" s="16">
        <f t="shared" si="34"/>
        <v>25.083591004312893</v>
      </c>
      <c r="BJ105" s="22">
        <f t="shared" si="35"/>
        <v>-0.26251517353771664</v>
      </c>
      <c r="BK105" s="15">
        <v>68.275180199999994</v>
      </c>
      <c r="BL105" s="16">
        <f t="shared" si="36"/>
        <v>14.646610921724086</v>
      </c>
      <c r="BM105" s="19">
        <f t="shared" si="37"/>
        <v>-0.42460431666732285</v>
      </c>
      <c r="BN105" s="15">
        <v>116.75999899999999</v>
      </c>
      <c r="BO105" s="16">
        <f t="shared" si="38"/>
        <v>8.5645769832526302</v>
      </c>
      <c r="BP105" s="19">
        <f t="shared" si="39"/>
        <v>-0.52658746155516023</v>
      </c>
      <c r="BQ105" s="15">
        <v>10</v>
      </c>
      <c r="BR105" s="16">
        <f t="shared" si="40"/>
        <v>100</v>
      </c>
      <c r="BS105" s="19">
        <f t="shared" si="41"/>
        <v>2.1373680391786363</v>
      </c>
      <c r="BT105" s="15">
        <v>38.946299500000002</v>
      </c>
      <c r="BU105" s="16">
        <f t="shared" si="42"/>
        <v>26.138406808071711</v>
      </c>
      <c r="BV105" s="19">
        <f t="shared" si="43"/>
        <v>-0.5801488694493856</v>
      </c>
      <c r="BW105" s="15">
        <v>120.40006200000001</v>
      </c>
      <c r="BX105" s="18">
        <f t="shared" si="44"/>
        <v>1.7764949136874236E-2</v>
      </c>
      <c r="BY105" s="19">
        <f t="shared" si="45"/>
        <v>-6.1389954095417663E-2</v>
      </c>
      <c r="BZ105" s="15">
        <v>954.15459699999997</v>
      </c>
      <c r="CA105" s="18">
        <f t="shared" si="46"/>
        <v>0.14636676764894643</v>
      </c>
      <c r="CB105" s="19">
        <f t="shared" si="47"/>
        <v>5.2682779405482843E-3</v>
      </c>
      <c r="CC105" s="7">
        <f t="shared" si="48"/>
        <v>0.68880917423292454</v>
      </c>
      <c r="CD105" s="61">
        <f t="shared" si="49"/>
        <v>1.1093486596304178</v>
      </c>
    </row>
    <row r="106" spans="1:82" ht="15.75" customHeight="1" x14ac:dyDescent="0.25">
      <c r="A106" s="5">
        <v>22053000401</v>
      </c>
      <c r="B106" s="5">
        <v>22053</v>
      </c>
      <c r="C106" s="6" t="s">
        <v>108</v>
      </c>
      <c r="D106" s="6" t="s">
        <v>106</v>
      </c>
      <c r="E106" s="5">
        <v>43</v>
      </c>
      <c r="F106" s="15">
        <v>10.04147933</v>
      </c>
      <c r="G106" s="16">
        <f t="shared" si="0"/>
        <v>99.58692012763423</v>
      </c>
      <c r="H106" s="17">
        <v>1</v>
      </c>
      <c r="I106" s="7">
        <f t="shared" si="1"/>
        <v>99.58692012763423</v>
      </c>
      <c r="J106" s="18">
        <f t="shared" si="2"/>
        <v>33.195640042544738</v>
      </c>
      <c r="K106" s="19">
        <f t="shared" si="3"/>
        <v>-7.2186392573909658E-2</v>
      </c>
      <c r="L106" s="15">
        <v>15.2777174</v>
      </c>
      <c r="M106" s="16">
        <f t="shared" si="4"/>
        <v>65.454804131931382</v>
      </c>
      <c r="N106" s="19">
        <f t="shared" si="5"/>
        <v>1.0634183914435509</v>
      </c>
      <c r="O106" s="15">
        <v>15.2777174</v>
      </c>
      <c r="P106" s="16">
        <f t="shared" si="6"/>
        <v>65.454804131931382</v>
      </c>
      <c r="Q106" s="17">
        <v>2</v>
      </c>
      <c r="R106" s="7">
        <f t="shared" si="7"/>
        <v>130.90960826386276</v>
      </c>
      <c r="S106" s="18">
        <f t="shared" si="8"/>
        <v>65.454804131931382</v>
      </c>
      <c r="T106" s="19">
        <f t="shared" si="9"/>
        <v>1.0214325778873705</v>
      </c>
      <c r="U106" s="15">
        <v>15.9999065</v>
      </c>
      <c r="V106" s="16">
        <f t="shared" si="10"/>
        <v>62.500365236509353</v>
      </c>
      <c r="W106" s="19">
        <f t="shared" si="11"/>
        <v>7.2191125109630536E-2</v>
      </c>
      <c r="X106" s="15">
        <v>42.396901</v>
      </c>
      <c r="Y106" s="16">
        <f t="shared" si="12"/>
        <v>25.194319981075978</v>
      </c>
      <c r="Z106" s="17">
        <v>3</v>
      </c>
      <c r="AA106" s="20">
        <f t="shared" si="13"/>
        <v>75.582959943227934</v>
      </c>
      <c r="AB106" s="18">
        <f t="shared" si="14"/>
        <v>25.194319981075978</v>
      </c>
      <c r="AC106" s="19">
        <f t="shared" si="15"/>
        <v>-8.7896065523109815E-2</v>
      </c>
      <c r="AD106" s="15">
        <v>43.235144900000002</v>
      </c>
      <c r="AE106" s="16">
        <f t="shared" si="16"/>
        <v>24.756302366411173</v>
      </c>
      <c r="AF106" s="17">
        <v>2</v>
      </c>
      <c r="AG106" s="7">
        <f t="shared" si="17"/>
        <v>49.512604732822346</v>
      </c>
      <c r="AH106" s="18">
        <f t="shared" si="18"/>
        <v>16.299647928322312</v>
      </c>
      <c r="AI106" s="19">
        <f t="shared" si="19"/>
        <v>-0.42189762593284436</v>
      </c>
      <c r="AJ106" s="5">
        <v>91</v>
      </c>
      <c r="AK106" s="15">
        <v>10</v>
      </c>
      <c r="AL106" s="16">
        <f t="shared" si="20"/>
        <v>100</v>
      </c>
      <c r="AM106" s="17">
        <v>3</v>
      </c>
      <c r="AN106" s="7">
        <f t="shared" si="21"/>
        <v>300</v>
      </c>
      <c r="AO106" s="18">
        <f t="shared" si="22"/>
        <v>100</v>
      </c>
      <c r="AP106" s="19">
        <f t="shared" si="23"/>
        <v>2.179700148844677</v>
      </c>
      <c r="AQ106" s="5">
        <v>2</v>
      </c>
      <c r="AR106" s="15">
        <v>15.99990648</v>
      </c>
      <c r="AS106" s="21">
        <f t="shared" si="24"/>
        <v>62.500365314635268</v>
      </c>
      <c r="AT106" s="19">
        <f t="shared" si="25"/>
        <v>1.1637753727672011</v>
      </c>
      <c r="AU106" s="5">
        <v>0</v>
      </c>
      <c r="AV106" s="15">
        <v>30.240458100000001</v>
      </c>
      <c r="AW106" s="16">
        <f t="shared" si="26"/>
        <v>0</v>
      </c>
      <c r="AX106" s="19">
        <f t="shared" si="27"/>
        <v>-0.82680925094591806</v>
      </c>
      <c r="AY106" s="15">
        <v>45.866606599999997</v>
      </c>
      <c r="AZ106" s="16">
        <f t="shared" si="28"/>
        <v>21.802354133606215</v>
      </c>
      <c r="BA106" s="19">
        <f t="shared" si="29"/>
        <v>-0.68319361801043355</v>
      </c>
      <c r="BB106" s="15">
        <v>15.99990648</v>
      </c>
      <c r="BC106" s="16">
        <f t="shared" si="30"/>
        <v>62.500365314635268</v>
      </c>
      <c r="BD106" s="19">
        <f t="shared" si="31"/>
        <v>-0.5502730486869426</v>
      </c>
      <c r="BE106" s="15">
        <v>30.240458100000001</v>
      </c>
      <c r="BF106" s="21">
        <f t="shared" si="32"/>
        <v>33.068282123675893</v>
      </c>
      <c r="BG106" s="19">
        <f t="shared" si="33"/>
        <v>-0.26815565047369927</v>
      </c>
      <c r="BH106" s="15">
        <v>45.866606599999997</v>
      </c>
      <c r="BI106" s="16">
        <f t="shared" si="34"/>
        <v>21.802354133606215</v>
      </c>
      <c r="BJ106" s="22">
        <f t="shared" si="35"/>
        <v>-0.50361797950970433</v>
      </c>
      <c r="BK106" s="15">
        <v>74.275086700000003</v>
      </c>
      <c r="BL106" s="16">
        <f t="shared" si="36"/>
        <v>13.463464593976704</v>
      </c>
      <c r="BM106" s="19">
        <f t="shared" si="37"/>
        <v>-0.53254588135118808</v>
      </c>
      <c r="BN106" s="15">
        <v>122.759905</v>
      </c>
      <c r="BO106" s="16">
        <f t="shared" si="38"/>
        <v>8.1459821918239506</v>
      </c>
      <c r="BP106" s="19">
        <f t="shared" si="39"/>
        <v>-0.57766143577681572</v>
      </c>
      <c r="BQ106" s="15">
        <v>15.9999065</v>
      </c>
      <c r="BR106" s="16">
        <f t="shared" si="40"/>
        <v>62.500365236509353</v>
      </c>
      <c r="BS106" s="19">
        <f t="shared" si="41"/>
        <v>0.40858780261166489</v>
      </c>
      <c r="BT106" s="15">
        <v>44.946205999999997</v>
      </c>
      <c r="BU106" s="16">
        <f t="shared" si="42"/>
        <v>22.649169097832196</v>
      </c>
      <c r="BV106" s="19">
        <f t="shared" si="43"/>
        <v>-0.73484616154994975</v>
      </c>
      <c r="BW106" s="15">
        <v>109.04065199999999</v>
      </c>
      <c r="BX106" s="18">
        <f t="shared" si="44"/>
        <v>1.6088875740210198E-2</v>
      </c>
      <c r="BY106" s="19">
        <f t="shared" si="45"/>
        <v>-6.1988577813867053E-2</v>
      </c>
      <c r="BZ106" s="15">
        <v>43.122478600000001</v>
      </c>
      <c r="CA106" s="18">
        <f t="shared" si="46"/>
        <v>6.6149634718920356E-3</v>
      </c>
      <c r="CB106" s="19">
        <f t="shared" si="47"/>
        <v>-4.9215675394405418E-2</v>
      </c>
      <c r="CC106" s="7">
        <f t="shared" si="48"/>
        <v>2.8358845006384595E-2</v>
      </c>
      <c r="CD106" s="61">
        <f t="shared" si="49"/>
        <v>4.5672804418631884E-2</v>
      </c>
    </row>
    <row r="107" spans="1:82" ht="15.75" customHeight="1" x14ac:dyDescent="0.25">
      <c r="A107" s="5">
        <v>22053000501</v>
      </c>
      <c r="B107" s="5">
        <v>22053</v>
      </c>
      <c r="C107" s="6" t="s">
        <v>109</v>
      </c>
      <c r="D107" s="6" t="s">
        <v>106</v>
      </c>
      <c r="E107" s="5">
        <v>18</v>
      </c>
      <c r="F107" s="15">
        <v>16.020047819999998</v>
      </c>
      <c r="G107" s="16">
        <f t="shared" si="0"/>
        <v>62.421786204131323</v>
      </c>
      <c r="H107" s="17">
        <v>1</v>
      </c>
      <c r="I107" s="7">
        <f t="shared" si="1"/>
        <v>62.421786204131323</v>
      </c>
      <c r="J107" s="18">
        <f t="shared" si="2"/>
        <v>20.807262068043773</v>
      </c>
      <c r="K107" s="19">
        <f t="shared" si="3"/>
        <v>-0.75362146145343301</v>
      </c>
      <c r="L107" s="15">
        <v>18.908210499999999</v>
      </c>
      <c r="M107" s="16">
        <f t="shared" si="4"/>
        <v>52.887077812043614</v>
      </c>
      <c r="N107" s="19">
        <f t="shared" si="5"/>
        <v>0.32901081763264922</v>
      </c>
      <c r="O107" s="15">
        <v>18.908210499999999</v>
      </c>
      <c r="P107" s="16">
        <f t="shared" si="6"/>
        <v>52.887077812043614</v>
      </c>
      <c r="Q107" s="17">
        <v>2</v>
      </c>
      <c r="R107" s="7">
        <f t="shared" si="7"/>
        <v>105.77415562408723</v>
      </c>
      <c r="S107" s="18">
        <f t="shared" si="8"/>
        <v>52.887077812043614</v>
      </c>
      <c r="T107" s="19">
        <f t="shared" si="9"/>
        <v>0.32013961968396965</v>
      </c>
      <c r="U107" s="15">
        <v>19.630399700000002</v>
      </c>
      <c r="V107" s="16">
        <f t="shared" si="10"/>
        <v>50.941397795379579</v>
      </c>
      <c r="W107" s="19">
        <f t="shared" si="11"/>
        <v>-0.42150991183993297</v>
      </c>
      <c r="X107" s="15">
        <v>44.683657699999998</v>
      </c>
      <c r="Y107" s="16">
        <f t="shared" si="12"/>
        <v>23.904960895804198</v>
      </c>
      <c r="Z107" s="17">
        <v>1</v>
      </c>
      <c r="AA107" s="20">
        <f t="shared" si="13"/>
        <v>23.904960895804198</v>
      </c>
      <c r="AB107" s="18">
        <f t="shared" si="14"/>
        <v>7.968320298601399</v>
      </c>
      <c r="AC107" s="19">
        <f t="shared" si="15"/>
        <v>-1.4289049511062348</v>
      </c>
      <c r="AD107" s="15">
        <v>46.865638099999998</v>
      </c>
      <c r="AE107" s="16">
        <f t="shared" si="16"/>
        <v>22.838530816888632</v>
      </c>
      <c r="AF107" s="17">
        <v>2</v>
      </c>
      <c r="AG107" s="7">
        <f t="shared" si="17"/>
        <v>45.677061633777264</v>
      </c>
      <c r="AH107" s="18">
        <f t="shared" si="18"/>
        <v>15.036979513568173</v>
      </c>
      <c r="AI107" s="19">
        <f t="shared" si="19"/>
        <v>-0.51138420435438625</v>
      </c>
      <c r="AJ107" s="5">
        <v>1</v>
      </c>
      <c r="AK107" s="15">
        <v>15.9999065</v>
      </c>
      <c r="AL107" s="16">
        <f t="shared" si="20"/>
        <v>62.500365236509353</v>
      </c>
      <c r="AM107" s="17">
        <v>3</v>
      </c>
      <c r="AN107" s="7">
        <f t="shared" si="21"/>
        <v>187.50109570952804</v>
      </c>
      <c r="AO107" s="18">
        <f t="shared" si="22"/>
        <v>62.500365236509353</v>
      </c>
      <c r="AP107" s="19">
        <f t="shared" si="23"/>
        <v>0.96987911006089556</v>
      </c>
      <c r="AQ107" s="5">
        <v>0</v>
      </c>
      <c r="AR107" s="15">
        <v>19.630399659999998</v>
      </c>
      <c r="AS107" s="21">
        <f t="shared" si="24"/>
        <v>0</v>
      </c>
      <c r="AT107" s="19">
        <f t="shared" si="25"/>
        <v>-1.0252866396461213</v>
      </c>
      <c r="AU107" s="5">
        <v>0</v>
      </c>
      <c r="AV107" s="15">
        <v>29.4548071</v>
      </c>
      <c r="AW107" s="16">
        <f t="shared" si="26"/>
        <v>0</v>
      </c>
      <c r="AX107" s="19">
        <f t="shared" si="27"/>
        <v>-0.82680925094591806</v>
      </c>
      <c r="AY107" s="15">
        <v>44.742409299999998</v>
      </c>
      <c r="AZ107" s="16">
        <f t="shared" si="28"/>
        <v>22.350159851584031</v>
      </c>
      <c r="BA107" s="19">
        <f t="shared" si="29"/>
        <v>-0.64455311198282395</v>
      </c>
      <c r="BB107" s="15">
        <v>19.630399659999998</v>
      </c>
      <c r="BC107" s="16">
        <f t="shared" si="30"/>
        <v>50.941397899180629</v>
      </c>
      <c r="BD107" s="19">
        <f t="shared" si="31"/>
        <v>-1.0075845492538402</v>
      </c>
      <c r="BE107" s="15">
        <v>33.8709512</v>
      </c>
      <c r="BF107" s="21">
        <f t="shared" si="32"/>
        <v>29.523823942682778</v>
      </c>
      <c r="BG107" s="19">
        <f t="shared" si="33"/>
        <v>-0.48457846643000196</v>
      </c>
      <c r="BH107" s="15">
        <v>44.742409299999998</v>
      </c>
      <c r="BI107" s="16">
        <f t="shared" si="34"/>
        <v>22.350159851584031</v>
      </c>
      <c r="BJ107" s="22">
        <f t="shared" si="35"/>
        <v>-0.46336562927218389</v>
      </c>
      <c r="BK107" s="15">
        <v>77.639921799999996</v>
      </c>
      <c r="BL107" s="16">
        <f t="shared" si="36"/>
        <v>12.879971757004011</v>
      </c>
      <c r="BM107" s="19">
        <f t="shared" si="37"/>
        <v>-0.58577947412628883</v>
      </c>
      <c r="BN107" s="15">
        <v>122.60151399999999</v>
      </c>
      <c r="BO107" s="16">
        <f t="shared" si="38"/>
        <v>8.1565061260173355</v>
      </c>
      <c r="BP107" s="19">
        <f t="shared" si="39"/>
        <v>-0.57637737980022596</v>
      </c>
      <c r="BQ107" s="15">
        <v>19.630399700000002</v>
      </c>
      <c r="BR107" s="16">
        <f t="shared" si="40"/>
        <v>50.941397795379579</v>
      </c>
      <c r="BS107" s="19">
        <f t="shared" si="41"/>
        <v>-0.12429510660539936</v>
      </c>
      <c r="BT107" s="15">
        <v>40.605898400000001</v>
      </c>
      <c r="BU107" s="16">
        <f t="shared" si="42"/>
        <v>25.070107056170929</v>
      </c>
      <c r="BV107" s="19">
        <f t="shared" si="43"/>
        <v>-0.62751253237374716</v>
      </c>
      <c r="BW107" s="15">
        <v>110.455701</v>
      </c>
      <c r="BX107" s="18">
        <f t="shared" si="44"/>
        <v>1.6297665279796855E-2</v>
      </c>
      <c r="BY107" s="19">
        <f t="shared" si="45"/>
        <v>-6.1914006872755847E-2</v>
      </c>
      <c r="BZ107" s="15">
        <v>18.108441899999999</v>
      </c>
      <c r="CA107" s="18">
        <f t="shared" si="46"/>
        <v>2.777824596134861E-3</v>
      </c>
      <c r="CB107" s="19">
        <f t="shared" si="47"/>
        <v>-5.071163100426377E-2</v>
      </c>
      <c r="CC107" s="7">
        <f t="shared" si="48"/>
        <v>-0.41974519787842329</v>
      </c>
      <c r="CD107" s="61">
        <f t="shared" si="49"/>
        <v>-0.67601273338335821</v>
      </c>
    </row>
    <row r="108" spans="1:82" ht="15.75" customHeight="1" x14ac:dyDescent="0.25">
      <c r="A108" s="5">
        <v>22053000601</v>
      </c>
      <c r="B108" s="5">
        <v>22053</v>
      </c>
      <c r="C108" s="6" t="s">
        <v>110</v>
      </c>
      <c r="D108" s="6" t="s">
        <v>106</v>
      </c>
      <c r="E108" s="5">
        <v>14</v>
      </c>
      <c r="F108" s="15">
        <v>12.259298469999999</v>
      </c>
      <c r="G108" s="16">
        <f t="shared" si="0"/>
        <v>81.570736078179522</v>
      </c>
      <c r="H108" s="17">
        <v>1</v>
      </c>
      <c r="I108" s="7">
        <f t="shared" si="1"/>
        <v>81.570736078179522</v>
      </c>
      <c r="J108" s="18">
        <f t="shared" si="2"/>
        <v>27.190245359393174</v>
      </c>
      <c r="K108" s="19">
        <f t="shared" si="3"/>
        <v>-0.40251910828417259</v>
      </c>
      <c r="L108" s="15">
        <v>17.578495199999999</v>
      </c>
      <c r="M108" s="16">
        <f t="shared" si="4"/>
        <v>56.887690818950198</v>
      </c>
      <c r="N108" s="19">
        <f t="shared" si="5"/>
        <v>0.56279061338689329</v>
      </c>
      <c r="O108" s="15">
        <v>17.578495199999999</v>
      </c>
      <c r="P108" s="16">
        <f t="shared" si="6"/>
        <v>56.887690818950198</v>
      </c>
      <c r="Q108" s="17">
        <v>2</v>
      </c>
      <c r="R108" s="7">
        <f t="shared" si="7"/>
        <v>113.7753816379004</v>
      </c>
      <c r="S108" s="18">
        <f t="shared" si="8"/>
        <v>56.887690818950198</v>
      </c>
      <c r="T108" s="19">
        <f t="shared" si="9"/>
        <v>0.54337822775270217</v>
      </c>
      <c r="U108" s="15">
        <v>18.3006843</v>
      </c>
      <c r="V108" s="16">
        <f t="shared" si="10"/>
        <v>54.642765462054335</v>
      </c>
      <c r="W108" s="19">
        <f t="shared" si="11"/>
        <v>-0.26341888299364824</v>
      </c>
      <c r="X108" s="15">
        <v>44.697678799999998</v>
      </c>
      <c r="Y108" s="16">
        <f t="shared" si="12"/>
        <v>23.897462210051053</v>
      </c>
      <c r="Z108" s="17">
        <v>3</v>
      </c>
      <c r="AA108" s="20">
        <f t="shared" si="13"/>
        <v>71.692386630153152</v>
      </c>
      <c r="AB108" s="18">
        <f t="shared" si="14"/>
        <v>23.897462210051049</v>
      </c>
      <c r="AC108" s="19">
        <f t="shared" si="15"/>
        <v>-0.18885379374432193</v>
      </c>
      <c r="AD108" s="15">
        <v>45.5359227</v>
      </c>
      <c r="AE108" s="16">
        <f t="shared" si="16"/>
        <v>23.505449248314012</v>
      </c>
      <c r="AF108" s="17">
        <v>2</v>
      </c>
      <c r="AG108" s="7">
        <f t="shared" si="17"/>
        <v>47.010898496628023</v>
      </c>
      <c r="AH108" s="18">
        <f t="shared" si="18"/>
        <v>15.476081261004072</v>
      </c>
      <c r="AI108" s="19">
        <f t="shared" si="19"/>
        <v>-0.48026462260369379</v>
      </c>
      <c r="AJ108" s="5">
        <v>0</v>
      </c>
      <c r="AK108" s="15">
        <v>19.630399700000002</v>
      </c>
      <c r="AL108" s="16">
        <f t="shared" si="20"/>
        <v>50.941397795379579</v>
      </c>
      <c r="AM108" s="17">
        <v>3</v>
      </c>
      <c r="AN108" s="7">
        <f t="shared" si="21"/>
        <v>152.82419338613875</v>
      </c>
      <c r="AO108" s="18">
        <f t="shared" si="22"/>
        <v>0</v>
      </c>
      <c r="AP108" s="19">
        <f t="shared" si="23"/>
        <v>-1.0465207101426044</v>
      </c>
      <c r="AQ108" s="5">
        <v>1</v>
      </c>
      <c r="AR108" s="15">
        <v>18.300684279999999</v>
      </c>
      <c r="AS108" s="21">
        <f t="shared" si="24"/>
        <v>54.642765521770976</v>
      </c>
      <c r="AT108" s="19">
        <f t="shared" si="25"/>
        <v>0.88856460993861608</v>
      </c>
      <c r="AU108" s="5">
        <v>0</v>
      </c>
      <c r="AV108" s="15">
        <v>32.541235899999997</v>
      </c>
      <c r="AW108" s="16">
        <f t="shared" si="26"/>
        <v>0</v>
      </c>
      <c r="AX108" s="19">
        <f t="shared" si="27"/>
        <v>-0.82680925094591806</v>
      </c>
      <c r="AY108" s="15">
        <v>48.167384400000003</v>
      </c>
      <c r="AZ108" s="16">
        <f t="shared" si="28"/>
        <v>20.76093631523824</v>
      </c>
      <c r="BA108" s="19">
        <f t="shared" si="29"/>
        <v>-0.75665198138140044</v>
      </c>
      <c r="BB108" s="15">
        <v>18.300684279999999</v>
      </c>
      <c r="BC108" s="16">
        <f t="shared" si="30"/>
        <v>54.642765521770976</v>
      </c>
      <c r="BD108" s="19">
        <f t="shared" si="31"/>
        <v>-0.86114603785416555</v>
      </c>
      <c r="BE108" s="15">
        <v>32.541235899999997</v>
      </c>
      <c r="BF108" s="21">
        <f t="shared" si="32"/>
        <v>30.730240334848503</v>
      </c>
      <c r="BG108" s="19">
        <f t="shared" si="33"/>
        <v>-0.41091529438061603</v>
      </c>
      <c r="BH108" s="15">
        <v>48.167384400000003</v>
      </c>
      <c r="BI108" s="16">
        <f t="shared" si="34"/>
        <v>20.76093631523824</v>
      </c>
      <c r="BJ108" s="22">
        <f t="shared" si="35"/>
        <v>-0.58014057391285323</v>
      </c>
      <c r="BK108" s="15">
        <v>76.575864499999994</v>
      </c>
      <c r="BL108" s="16">
        <f t="shared" si="36"/>
        <v>13.058944963004631</v>
      </c>
      <c r="BM108" s="19">
        <f t="shared" si="37"/>
        <v>-0.56945127579686006</v>
      </c>
      <c r="BN108" s="15">
        <v>125.060683</v>
      </c>
      <c r="BO108" s="16">
        <f t="shared" si="38"/>
        <v>7.9961181724875114</v>
      </c>
      <c r="BP108" s="19">
        <f t="shared" si="39"/>
        <v>-0.59594678288832437</v>
      </c>
      <c r="BQ108" s="15">
        <v>18.3006843</v>
      </c>
      <c r="BR108" s="16">
        <f t="shared" si="40"/>
        <v>54.642765462054335</v>
      </c>
      <c r="BS108" s="19">
        <f t="shared" si="41"/>
        <v>4.6342589222112957E-2</v>
      </c>
      <c r="BT108" s="15">
        <v>47.246983800000002</v>
      </c>
      <c r="BU108" s="16">
        <f t="shared" si="42"/>
        <v>21.546226618597395</v>
      </c>
      <c r="BV108" s="19">
        <f t="shared" si="43"/>
        <v>-0.7837457290341594</v>
      </c>
      <c r="BW108" s="15">
        <v>104.15194700000001</v>
      </c>
      <c r="BX108" s="18">
        <f t="shared" si="44"/>
        <v>1.5367550566223305E-2</v>
      </c>
      <c r="BY108" s="19">
        <f t="shared" si="45"/>
        <v>-6.2246205169997536E-2</v>
      </c>
      <c r="BZ108" s="15">
        <v>14.113013199999999</v>
      </c>
      <c r="CA108" s="18">
        <f t="shared" si="46"/>
        <v>2.1649281262865563E-3</v>
      </c>
      <c r="CB108" s="19">
        <f t="shared" si="47"/>
        <v>-5.095057620328293E-2</v>
      </c>
      <c r="CC108" s="7">
        <f t="shared" si="48"/>
        <v>-0.30728972552819445</v>
      </c>
      <c r="CD108" s="61">
        <f t="shared" si="49"/>
        <v>-0.49489968758404917</v>
      </c>
    </row>
    <row r="109" spans="1:82" ht="15.75" customHeight="1" x14ac:dyDescent="0.25">
      <c r="A109" s="5">
        <v>22053000701</v>
      </c>
      <c r="B109" s="5">
        <v>22053</v>
      </c>
      <c r="C109" s="6" t="s">
        <v>111</v>
      </c>
      <c r="D109" s="6" t="s">
        <v>106</v>
      </c>
      <c r="E109" s="5">
        <v>7</v>
      </c>
      <c r="F109" s="15">
        <v>19.719639109999999</v>
      </c>
      <c r="G109" s="16">
        <f t="shared" si="0"/>
        <v>50.710867192944285</v>
      </c>
      <c r="H109" s="17">
        <v>1</v>
      </c>
      <c r="I109" s="7">
        <f t="shared" si="1"/>
        <v>50.710867192944285</v>
      </c>
      <c r="J109" s="18">
        <f t="shared" si="2"/>
        <v>16.903622397648096</v>
      </c>
      <c r="K109" s="19">
        <f t="shared" si="3"/>
        <v>-0.96834504941241872</v>
      </c>
      <c r="L109" s="15">
        <v>23.846607200000001</v>
      </c>
      <c r="M109" s="16">
        <f t="shared" si="4"/>
        <v>41.934686624938408</v>
      </c>
      <c r="N109" s="19">
        <f t="shared" si="5"/>
        <v>-0.31100304282366814</v>
      </c>
      <c r="O109" s="15">
        <v>23.846607200000001</v>
      </c>
      <c r="P109" s="16">
        <f t="shared" si="6"/>
        <v>41.934686624938408</v>
      </c>
      <c r="Q109" s="17">
        <v>2</v>
      </c>
      <c r="R109" s="7">
        <f t="shared" si="7"/>
        <v>83.869373249876816</v>
      </c>
      <c r="S109" s="18">
        <f t="shared" si="8"/>
        <v>41.934686624938401</v>
      </c>
      <c r="T109" s="19">
        <f t="shared" si="9"/>
        <v>-0.29101586059183437</v>
      </c>
      <c r="U109" s="15">
        <v>24.5687964</v>
      </c>
      <c r="V109" s="16">
        <f t="shared" si="10"/>
        <v>40.70203455306423</v>
      </c>
      <c r="W109" s="19">
        <f t="shared" si="11"/>
        <v>-0.85884865132341737</v>
      </c>
      <c r="X109" s="15">
        <v>49.622054400000003</v>
      </c>
      <c r="Y109" s="16">
        <f t="shared" si="12"/>
        <v>21.525934444181335</v>
      </c>
      <c r="Z109" s="17">
        <v>1</v>
      </c>
      <c r="AA109" s="20">
        <f t="shared" si="13"/>
        <v>21.525934444181335</v>
      </c>
      <c r="AB109" s="18">
        <f t="shared" si="14"/>
        <v>7.1753114813937779</v>
      </c>
      <c r="AC109" s="19">
        <f t="shared" si="15"/>
        <v>-1.4906390675478542</v>
      </c>
      <c r="AD109" s="15">
        <v>51.804034799999997</v>
      </c>
      <c r="AE109" s="16">
        <f t="shared" si="16"/>
        <v>20.661369797396553</v>
      </c>
      <c r="AF109" s="17">
        <v>2</v>
      </c>
      <c r="AG109" s="7">
        <f t="shared" si="17"/>
        <v>41.322739594793106</v>
      </c>
      <c r="AH109" s="18">
        <f t="shared" si="18"/>
        <v>13.603528040252185</v>
      </c>
      <c r="AI109" s="19">
        <f t="shared" si="19"/>
        <v>-0.61297434962252717</v>
      </c>
      <c r="AJ109" s="5">
        <v>0</v>
      </c>
      <c r="AK109" s="15">
        <v>18.3006843</v>
      </c>
      <c r="AL109" s="16">
        <f t="shared" si="20"/>
        <v>54.642765462054335</v>
      </c>
      <c r="AM109" s="17">
        <v>3</v>
      </c>
      <c r="AN109" s="7">
        <f t="shared" si="21"/>
        <v>163.928296386163</v>
      </c>
      <c r="AO109" s="18">
        <f t="shared" si="22"/>
        <v>0</v>
      </c>
      <c r="AP109" s="19">
        <f t="shared" si="23"/>
        <v>-1.0465207101426044</v>
      </c>
      <c r="AQ109" s="5">
        <v>0</v>
      </c>
      <c r="AR109" s="15">
        <v>24.56879636</v>
      </c>
      <c r="AS109" s="21">
        <f t="shared" si="24"/>
        <v>0</v>
      </c>
      <c r="AT109" s="19">
        <f t="shared" si="25"/>
        <v>-1.0252866396461213</v>
      </c>
      <c r="AU109" s="5">
        <v>0</v>
      </c>
      <c r="AV109" s="15">
        <v>34.694532000000002</v>
      </c>
      <c r="AW109" s="16">
        <f t="shared" si="26"/>
        <v>0</v>
      </c>
      <c r="AX109" s="19">
        <f t="shared" si="27"/>
        <v>-0.82680925094591806</v>
      </c>
      <c r="AY109" s="15">
        <v>49.680805999999997</v>
      </c>
      <c r="AZ109" s="16">
        <f t="shared" si="28"/>
        <v>20.128497915271343</v>
      </c>
      <c r="BA109" s="19">
        <f t="shared" si="29"/>
        <v>-0.80126221271710607</v>
      </c>
      <c r="BB109" s="15">
        <v>24.56879636</v>
      </c>
      <c r="BC109" s="16">
        <f t="shared" si="30"/>
        <v>40.702034619330455</v>
      </c>
      <c r="BD109" s="19">
        <f t="shared" si="31"/>
        <v>-1.4126880864519071</v>
      </c>
      <c r="BE109" s="15">
        <v>38.809347899999999</v>
      </c>
      <c r="BF109" s="21">
        <f t="shared" si="32"/>
        <v>25.766987958073884</v>
      </c>
      <c r="BG109" s="19">
        <f t="shared" si="33"/>
        <v>-0.71396896318773639</v>
      </c>
      <c r="BH109" s="15">
        <v>49.680805999999997</v>
      </c>
      <c r="BI109" s="16">
        <f t="shared" si="34"/>
        <v>20.128497915271343</v>
      </c>
      <c r="BJ109" s="22">
        <f t="shared" si="35"/>
        <v>-0.6266116696748647</v>
      </c>
      <c r="BK109" s="15">
        <v>82.578318499999995</v>
      </c>
      <c r="BL109" s="16">
        <f t="shared" si="36"/>
        <v>12.109716184157953</v>
      </c>
      <c r="BM109" s="19">
        <f t="shared" si="37"/>
        <v>-0.65605192461664141</v>
      </c>
      <c r="BN109" s="15">
        <v>127.841239</v>
      </c>
      <c r="BO109" s="16">
        <f t="shared" si="38"/>
        <v>7.8222020360738211</v>
      </c>
      <c r="BP109" s="19">
        <f t="shared" si="39"/>
        <v>-0.6171667991183547</v>
      </c>
      <c r="BQ109" s="15">
        <v>24.5687964</v>
      </c>
      <c r="BR109" s="16">
        <f t="shared" si="40"/>
        <v>40.70203455306423</v>
      </c>
      <c r="BS109" s="19">
        <f t="shared" si="41"/>
        <v>-0.59634260573409037</v>
      </c>
      <c r="BT109" s="15">
        <v>45.8456233</v>
      </c>
      <c r="BU109" s="16">
        <f t="shared" si="42"/>
        <v>22.204828874035613</v>
      </c>
      <c r="BV109" s="19">
        <f t="shared" si="43"/>
        <v>-0.75454623219603123</v>
      </c>
      <c r="BW109" s="15">
        <v>99.412969500000003</v>
      </c>
      <c r="BX109" s="18">
        <f t="shared" si="44"/>
        <v>1.4668317585360793E-2</v>
      </c>
      <c r="BY109" s="19">
        <f t="shared" si="45"/>
        <v>-6.2495942113438951E-2</v>
      </c>
      <c r="BZ109" s="15">
        <v>7.09251027</v>
      </c>
      <c r="CA109" s="18">
        <f t="shared" si="46"/>
        <v>1.0879870054609781E-3</v>
      </c>
      <c r="CB109" s="19">
        <f t="shared" si="47"/>
        <v>-5.1370434895749002E-2</v>
      </c>
      <c r="CC109" s="7">
        <f t="shared" si="48"/>
        <v>-0.72231302593485691</v>
      </c>
      <c r="CD109" s="61">
        <f t="shared" si="49"/>
        <v>-1.1633076578092463</v>
      </c>
    </row>
    <row r="110" spans="1:82" ht="15.75" customHeight="1" x14ac:dyDescent="0.25">
      <c r="A110" s="5">
        <v>22053000801</v>
      </c>
      <c r="B110" s="5">
        <v>22053</v>
      </c>
      <c r="C110" s="6" t="s">
        <v>112</v>
      </c>
      <c r="D110" s="6" t="s">
        <v>106</v>
      </c>
      <c r="E110" s="5">
        <v>10</v>
      </c>
      <c r="F110" s="15">
        <v>16.184160129999999</v>
      </c>
      <c r="G110" s="16">
        <f t="shared" si="0"/>
        <v>61.788810291510636</v>
      </c>
      <c r="H110" s="17">
        <v>1</v>
      </c>
      <c r="I110" s="7">
        <f t="shared" si="1"/>
        <v>61.788810291510636</v>
      </c>
      <c r="J110" s="18">
        <f t="shared" si="2"/>
        <v>20.596270097170212</v>
      </c>
      <c r="K110" s="19">
        <f t="shared" si="3"/>
        <v>-0.76522728495197245</v>
      </c>
      <c r="L110" s="15">
        <v>19.072322799999998</v>
      </c>
      <c r="M110" s="16">
        <f t="shared" si="4"/>
        <v>52.431998476871421</v>
      </c>
      <c r="N110" s="19">
        <f t="shared" si="5"/>
        <v>0.30241780455068756</v>
      </c>
      <c r="O110" s="15">
        <v>19.072322799999998</v>
      </c>
      <c r="P110" s="16">
        <f t="shared" si="6"/>
        <v>52.431998476871421</v>
      </c>
      <c r="Q110" s="17">
        <v>2</v>
      </c>
      <c r="R110" s="7">
        <f t="shared" si="7"/>
        <v>104.86399695374284</v>
      </c>
      <c r="S110" s="18">
        <f t="shared" si="8"/>
        <v>52.431998476871421</v>
      </c>
      <c r="T110" s="19">
        <f t="shared" si="9"/>
        <v>0.29474569201106066</v>
      </c>
      <c r="U110" s="15">
        <v>19.794512000000001</v>
      </c>
      <c r="V110" s="16">
        <f t="shared" si="10"/>
        <v>50.519052957708681</v>
      </c>
      <c r="W110" s="19">
        <f t="shared" si="11"/>
        <v>-0.43954890064843832</v>
      </c>
      <c r="X110" s="15">
        <v>44.847769999999997</v>
      </c>
      <c r="Y110" s="16">
        <f t="shared" si="12"/>
        <v>23.817485016534828</v>
      </c>
      <c r="Z110" s="17">
        <v>1</v>
      </c>
      <c r="AA110" s="20">
        <f t="shared" si="13"/>
        <v>23.817485016534828</v>
      </c>
      <c r="AB110" s="18">
        <f t="shared" si="14"/>
        <v>7.9391616721782761</v>
      </c>
      <c r="AC110" s="19">
        <f t="shared" si="15"/>
        <v>-1.4311748906073127</v>
      </c>
      <c r="AD110" s="15">
        <v>47.029750399999998</v>
      </c>
      <c r="AE110" s="16">
        <f t="shared" si="16"/>
        <v>22.75883479917427</v>
      </c>
      <c r="AF110" s="17">
        <v>2</v>
      </c>
      <c r="AG110" s="7">
        <f t="shared" si="17"/>
        <v>45.51766959834854</v>
      </c>
      <c r="AH110" s="18">
        <f t="shared" si="18"/>
        <v>14.984507338571801</v>
      </c>
      <c r="AI110" s="19">
        <f t="shared" si="19"/>
        <v>-0.51510296008462764</v>
      </c>
      <c r="AJ110" s="5">
        <v>1</v>
      </c>
      <c r="AK110" s="15">
        <v>17.050023599999999</v>
      </c>
      <c r="AL110" s="16">
        <f t="shared" si="20"/>
        <v>58.650945210421881</v>
      </c>
      <c r="AM110" s="17">
        <v>3</v>
      </c>
      <c r="AN110" s="7">
        <f t="shared" si="21"/>
        <v>175.95283563126566</v>
      </c>
      <c r="AO110" s="18">
        <f t="shared" si="22"/>
        <v>58.650945210421888</v>
      </c>
      <c r="AP110" s="19">
        <f t="shared" si="23"/>
        <v>0.84568831822922819</v>
      </c>
      <c r="AQ110" s="5">
        <v>0</v>
      </c>
      <c r="AR110" s="15">
        <v>19.794511969999999</v>
      </c>
      <c r="AS110" s="21">
        <f t="shared" si="24"/>
        <v>0</v>
      </c>
      <c r="AT110" s="19">
        <f t="shared" si="25"/>
        <v>-1.0252866396461213</v>
      </c>
      <c r="AU110" s="5">
        <v>0</v>
      </c>
      <c r="AV110" s="15">
        <v>30.700465300000001</v>
      </c>
      <c r="AW110" s="16">
        <f t="shared" si="26"/>
        <v>0</v>
      </c>
      <c r="AX110" s="19">
        <f t="shared" si="27"/>
        <v>-0.82680925094591806</v>
      </c>
      <c r="AY110" s="15">
        <v>44.906521599999998</v>
      </c>
      <c r="AZ110" s="16">
        <f t="shared" si="28"/>
        <v>22.26848048725288</v>
      </c>
      <c r="BA110" s="19">
        <f t="shared" si="29"/>
        <v>-0.65031451947856855</v>
      </c>
      <c r="BB110" s="15">
        <v>19.794511969999999</v>
      </c>
      <c r="BC110" s="16">
        <f t="shared" si="30"/>
        <v>50.519053034273931</v>
      </c>
      <c r="BD110" s="19">
        <f t="shared" si="31"/>
        <v>-1.0242939279539625</v>
      </c>
      <c r="BE110" s="15">
        <v>34.035063600000001</v>
      </c>
      <c r="BF110" s="21">
        <f t="shared" si="32"/>
        <v>29.381464120431378</v>
      </c>
      <c r="BG110" s="19">
        <f t="shared" si="33"/>
        <v>-0.49327088485826914</v>
      </c>
      <c r="BH110" s="15">
        <v>44.906521599999998</v>
      </c>
      <c r="BI110" s="16">
        <f t="shared" si="34"/>
        <v>22.26848048725288</v>
      </c>
      <c r="BJ110" s="22">
        <f t="shared" si="35"/>
        <v>-0.46936736724668354</v>
      </c>
      <c r="BK110" s="15">
        <v>77.804034099999996</v>
      </c>
      <c r="BL110" s="16">
        <f t="shared" si="36"/>
        <v>12.852803991046526</v>
      </c>
      <c r="BM110" s="19">
        <f t="shared" si="37"/>
        <v>-0.58825806117646318</v>
      </c>
      <c r="BN110" s="15">
        <v>123.847173</v>
      </c>
      <c r="BO110" s="16">
        <f t="shared" si="38"/>
        <v>8.0744677151411448</v>
      </c>
      <c r="BP110" s="19">
        <f t="shared" si="39"/>
        <v>-0.58638712614220845</v>
      </c>
      <c r="BQ110" s="15">
        <v>19.794512000000001</v>
      </c>
      <c r="BR110" s="16">
        <f t="shared" si="40"/>
        <v>50.519052957708681</v>
      </c>
      <c r="BS110" s="19">
        <f t="shared" si="41"/>
        <v>-0.14376573379914459</v>
      </c>
      <c r="BT110" s="15">
        <v>41.801554299999999</v>
      </c>
      <c r="BU110" s="16">
        <f t="shared" si="42"/>
        <v>24.353023160193828</v>
      </c>
      <c r="BV110" s="19">
        <f t="shared" si="43"/>
        <v>-0.65930484523080535</v>
      </c>
      <c r="BW110" s="15">
        <v>108.304726</v>
      </c>
      <c r="BX110" s="18">
        <f t="shared" si="44"/>
        <v>1.5980290347965938E-2</v>
      </c>
      <c r="BY110" s="19">
        <f t="shared" si="45"/>
        <v>-6.202736000049678E-2</v>
      </c>
      <c r="BZ110" s="15">
        <v>10.1078478</v>
      </c>
      <c r="CA110" s="18">
        <f t="shared" si="46"/>
        <v>1.5505380522455466E-3</v>
      </c>
      <c r="CB110" s="19">
        <f t="shared" si="47"/>
        <v>-5.1190103702198786E-2</v>
      </c>
      <c r="CC110" s="7">
        <f t="shared" si="48"/>
        <v>-0.43623568640432708</v>
      </c>
      <c r="CD110" s="61">
        <f t="shared" si="49"/>
        <v>-0.70257117950631298</v>
      </c>
    </row>
    <row r="111" spans="1:82" ht="15.75" customHeight="1" x14ac:dyDescent="0.25">
      <c r="A111" s="5">
        <v>22053000901</v>
      </c>
      <c r="B111" s="5">
        <v>22053</v>
      </c>
      <c r="C111" s="6" t="s">
        <v>113</v>
      </c>
      <c r="D111" s="6" t="s">
        <v>106</v>
      </c>
      <c r="E111" s="5">
        <v>45</v>
      </c>
      <c r="F111" s="15">
        <v>12.48784156</v>
      </c>
      <c r="G111" s="16">
        <f t="shared" si="0"/>
        <v>80.077889777454871</v>
      </c>
      <c r="H111" s="17">
        <v>1</v>
      </c>
      <c r="I111" s="7">
        <f t="shared" si="1"/>
        <v>80.077889777454871</v>
      </c>
      <c r="J111" s="18">
        <f t="shared" si="2"/>
        <v>26.692629925818292</v>
      </c>
      <c r="K111" s="19">
        <f t="shared" si="3"/>
        <v>-0.42989094081556362</v>
      </c>
      <c r="L111" s="15">
        <v>16.327834500000002</v>
      </c>
      <c r="M111" s="16">
        <f t="shared" si="4"/>
        <v>61.245108774222317</v>
      </c>
      <c r="N111" s="19">
        <f t="shared" si="5"/>
        <v>0.81742066079232045</v>
      </c>
      <c r="O111" s="15">
        <v>16.327834500000002</v>
      </c>
      <c r="P111" s="16">
        <f t="shared" si="6"/>
        <v>61.245108774222317</v>
      </c>
      <c r="Q111" s="17">
        <v>2</v>
      </c>
      <c r="R111" s="7">
        <f t="shared" si="7"/>
        <v>122.49021754844463</v>
      </c>
      <c r="S111" s="18">
        <f t="shared" si="8"/>
        <v>61.245108774222317</v>
      </c>
      <c r="T111" s="19">
        <f t="shared" si="9"/>
        <v>0.78652694456918104</v>
      </c>
      <c r="U111" s="15">
        <v>17.050023599999999</v>
      </c>
      <c r="V111" s="16">
        <f t="shared" si="10"/>
        <v>58.650945210421881</v>
      </c>
      <c r="W111" s="19">
        <f t="shared" si="11"/>
        <v>-9.2223444635714261E-2</v>
      </c>
      <c r="X111" s="15">
        <v>41.682981099999999</v>
      </c>
      <c r="Y111" s="16">
        <f t="shared" si="12"/>
        <v>25.625832457554242</v>
      </c>
      <c r="Z111" s="17">
        <v>1</v>
      </c>
      <c r="AA111" s="20">
        <f t="shared" si="13"/>
        <v>25.625832457554242</v>
      </c>
      <c r="AB111" s="18">
        <f t="shared" si="14"/>
        <v>8.5419441525180808</v>
      </c>
      <c r="AC111" s="19">
        <f t="shared" si="15"/>
        <v>-1.3842495058917945</v>
      </c>
      <c r="AD111" s="15">
        <v>44.285262000000003</v>
      </c>
      <c r="AE111" s="16">
        <f t="shared" si="16"/>
        <v>24.169266967416831</v>
      </c>
      <c r="AF111" s="17">
        <v>2</v>
      </c>
      <c r="AG111" s="7">
        <f t="shared" si="17"/>
        <v>48.338533934833663</v>
      </c>
      <c r="AH111" s="18">
        <f t="shared" si="18"/>
        <v>15.913141487115961</v>
      </c>
      <c r="AI111" s="19">
        <f t="shared" si="19"/>
        <v>-0.44928972551916196</v>
      </c>
      <c r="AJ111" s="5">
        <v>0</v>
      </c>
      <c r="AK111" s="15">
        <v>19.794512000000001</v>
      </c>
      <c r="AL111" s="16">
        <f t="shared" si="20"/>
        <v>50.519052957708681</v>
      </c>
      <c r="AM111" s="17">
        <v>3</v>
      </c>
      <c r="AN111" s="7">
        <f t="shared" si="21"/>
        <v>151.55715887312604</v>
      </c>
      <c r="AO111" s="18">
        <f t="shared" si="22"/>
        <v>0</v>
      </c>
      <c r="AP111" s="19">
        <f t="shared" si="23"/>
        <v>-1.0465207101426044</v>
      </c>
      <c r="AQ111" s="5">
        <v>0</v>
      </c>
      <c r="AR111" s="15">
        <v>17.050023599999999</v>
      </c>
      <c r="AS111" s="21">
        <f t="shared" si="24"/>
        <v>0</v>
      </c>
      <c r="AT111" s="19">
        <f t="shared" si="25"/>
        <v>-1.0252866396461213</v>
      </c>
      <c r="AU111" s="5">
        <v>0</v>
      </c>
      <c r="AV111" s="15">
        <v>29.4453456</v>
      </c>
      <c r="AW111" s="16">
        <f t="shared" si="26"/>
        <v>0</v>
      </c>
      <c r="AX111" s="19">
        <f t="shared" si="27"/>
        <v>-0.82680925094591806</v>
      </c>
      <c r="AY111" s="15">
        <v>41.7417327</v>
      </c>
      <c r="AZ111" s="16">
        <f t="shared" si="28"/>
        <v>23.956839721701346</v>
      </c>
      <c r="BA111" s="19">
        <f t="shared" si="29"/>
        <v>-0.53122292726901399</v>
      </c>
      <c r="BB111" s="15">
        <v>17.050023599999999</v>
      </c>
      <c r="BC111" s="16">
        <f t="shared" si="30"/>
        <v>58.650945210421881</v>
      </c>
      <c r="BD111" s="19">
        <f t="shared" si="31"/>
        <v>-0.70256901258217153</v>
      </c>
      <c r="BE111" s="15">
        <v>31.290575199999999</v>
      </c>
      <c r="BF111" s="21">
        <f t="shared" si="32"/>
        <v>31.958504872738807</v>
      </c>
      <c r="BG111" s="19">
        <f t="shared" si="33"/>
        <v>-0.33591808565208603</v>
      </c>
      <c r="BH111" s="15">
        <v>41.7417327</v>
      </c>
      <c r="BI111" s="16">
        <f t="shared" si="34"/>
        <v>23.956839721701346</v>
      </c>
      <c r="BJ111" s="22">
        <f t="shared" si="35"/>
        <v>-0.34530800641590875</v>
      </c>
      <c r="BK111" s="15">
        <v>74.639245200000005</v>
      </c>
      <c r="BL111" s="16">
        <f t="shared" si="36"/>
        <v>13.397777500568829</v>
      </c>
      <c r="BM111" s="19">
        <f t="shared" si="37"/>
        <v>-0.53853868839094021</v>
      </c>
      <c r="BN111" s="15">
        <v>122.59205300000001</v>
      </c>
      <c r="BO111" s="16">
        <f t="shared" si="38"/>
        <v>8.1571356016037999</v>
      </c>
      <c r="BP111" s="19">
        <f t="shared" si="39"/>
        <v>-0.5763005756437134</v>
      </c>
      <c r="BQ111" s="15">
        <v>17.050023599999999</v>
      </c>
      <c r="BR111" s="16">
        <f t="shared" si="40"/>
        <v>58.650945210421881</v>
      </c>
      <c r="BS111" s="19">
        <f t="shared" si="41"/>
        <v>0.23112470716242065</v>
      </c>
      <c r="BT111" s="15">
        <v>38.636765400000002</v>
      </c>
      <c r="BU111" s="16">
        <f t="shared" si="42"/>
        <v>26.34781171407273</v>
      </c>
      <c r="BV111" s="19">
        <f t="shared" si="43"/>
        <v>-0.57086478662067319</v>
      </c>
      <c r="BW111" s="15">
        <v>112.956761</v>
      </c>
      <c r="BX111" s="18">
        <f t="shared" si="44"/>
        <v>1.6666695020730631E-2</v>
      </c>
      <c r="BY111" s="19">
        <f t="shared" si="45"/>
        <v>-6.1782204795247861E-2</v>
      </c>
      <c r="BZ111" s="15">
        <v>45.119207699999997</v>
      </c>
      <c r="CA111" s="18">
        <f t="shared" si="46"/>
        <v>6.9212605700315621E-3</v>
      </c>
      <c r="CB111" s="19">
        <f t="shared" si="47"/>
        <v>-4.9096261717423303E-2</v>
      </c>
      <c r="CC111" s="7">
        <f t="shared" si="48"/>
        <v>-0.37530518179790173</v>
      </c>
      <c r="CD111" s="61">
        <f t="shared" si="49"/>
        <v>-0.60444070136479222</v>
      </c>
    </row>
    <row r="112" spans="1:82" ht="15.75" customHeight="1" x14ac:dyDescent="0.25">
      <c r="A112" s="5">
        <v>22053000902</v>
      </c>
      <c r="B112" s="5">
        <v>22053</v>
      </c>
      <c r="C112" s="6" t="s">
        <v>114</v>
      </c>
      <c r="D112" s="6" t="s">
        <v>106</v>
      </c>
      <c r="E112" s="5">
        <v>1</v>
      </c>
      <c r="F112" s="15">
        <v>10.00523776</v>
      </c>
      <c r="G112" s="16">
        <f t="shared" si="0"/>
        <v>99.947649819768003</v>
      </c>
      <c r="H112" s="17">
        <v>1</v>
      </c>
      <c r="I112" s="7">
        <f t="shared" si="1"/>
        <v>99.947649819768003</v>
      </c>
      <c r="J112" s="18">
        <f t="shared" si="2"/>
        <v>33.315883273256006</v>
      </c>
      <c r="K112" s="19">
        <f t="shared" si="3"/>
        <v>-6.5572293910575202E-2</v>
      </c>
      <c r="L112" s="15">
        <v>18.8209138</v>
      </c>
      <c r="M112" s="16">
        <f t="shared" si="4"/>
        <v>53.132382977068843</v>
      </c>
      <c r="N112" s="19">
        <f t="shared" si="5"/>
        <v>0.34334546866689214</v>
      </c>
      <c r="O112" s="15">
        <v>18.8209138</v>
      </c>
      <c r="P112" s="16">
        <f t="shared" si="6"/>
        <v>53.132382977068843</v>
      </c>
      <c r="Q112" s="17">
        <v>2</v>
      </c>
      <c r="R112" s="7">
        <f t="shared" si="7"/>
        <v>106.26476595413769</v>
      </c>
      <c r="S112" s="18">
        <f t="shared" si="8"/>
        <v>53.132382977068843</v>
      </c>
      <c r="T112" s="19">
        <f t="shared" si="9"/>
        <v>0.33382791782672017</v>
      </c>
      <c r="U112" s="15">
        <v>19.543102900000001</v>
      </c>
      <c r="V112" s="16">
        <f t="shared" si="10"/>
        <v>51.168947178802398</v>
      </c>
      <c r="W112" s="19">
        <f t="shared" si="11"/>
        <v>-0.41179093243063558</v>
      </c>
      <c r="X112" s="15">
        <v>44.176060399999997</v>
      </c>
      <c r="Y112" s="16">
        <f t="shared" si="12"/>
        <v>24.179636670362758</v>
      </c>
      <c r="Z112" s="17">
        <v>1</v>
      </c>
      <c r="AA112" s="20">
        <f t="shared" si="13"/>
        <v>24.179636670362758</v>
      </c>
      <c r="AB112" s="18">
        <f t="shared" si="14"/>
        <v>8.0598788901209186</v>
      </c>
      <c r="AC112" s="19">
        <f t="shared" si="15"/>
        <v>-1.4217773017945918</v>
      </c>
      <c r="AD112" s="15">
        <v>46.778341300000001</v>
      </c>
      <c r="AE112" s="16">
        <f t="shared" si="16"/>
        <v>22.881151623903346</v>
      </c>
      <c r="AF112" s="17">
        <v>2</v>
      </c>
      <c r="AG112" s="7">
        <f t="shared" si="17"/>
        <v>45.762303247806692</v>
      </c>
      <c r="AH112" s="18">
        <f t="shared" si="18"/>
        <v>15.065041222400078</v>
      </c>
      <c r="AI112" s="19">
        <f t="shared" si="19"/>
        <v>-0.50939544287220595</v>
      </c>
      <c r="AJ112" s="5">
        <v>0</v>
      </c>
      <c r="AK112" s="15">
        <v>19.543102900000001</v>
      </c>
      <c r="AL112" s="16">
        <f t="shared" si="20"/>
        <v>51.168947178802398</v>
      </c>
      <c r="AM112" s="17">
        <v>3</v>
      </c>
      <c r="AN112" s="7">
        <f t="shared" si="21"/>
        <v>153.50684153640719</v>
      </c>
      <c r="AO112" s="18">
        <f t="shared" si="22"/>
        <v>0</v>
      </c>
      <c r="AP112" s="19">
        <f t="shared" si="23"/>
        <v>-1.0465207101426044</v>
      </c>
      <c r="AQ112" s="5">
        <v>0</v>
      </c>
      <c r="AR112" s="15">
        <v>19.543102919999999</v>
      </c>
      <c r="AS112" s="21">
        <f t="shared" si="24"/>
        <v>0</v>
      </c>
      <c r="AT112" s="19">
        <f t="shared" si="25"/>
        <v>-1.0252866396461213</v>
      </c>
      <c r="AU112" s="5">
        <v>0</v>
      </c>
      <c r="AV112" s="15">
        <v>31.938424900000001</v>
      </c>
      <c r="AW112" s="16">
        <f t="shared" si="26"/>
        <v>0</v>
      </c>
      <c r="AX112" s="19">
        <f t="shared" si="27"/>
        <v>-0.82680925094591806</v>
      </c>
      <c r="AY112" s="15">
        <v>44.234811999999998</v>
      </c>
      <c r="AZ112" s="16">
        <f t="shared" si="28"/>
        <v>22.606629366933898</v>
      </c>
      <c r="BA112" s="19">
        <f t="shared" si="29"/>
        <v>-0.62646255263204331</v>
      </c>
      <c r="BB112" s="15">
        <v>19.543102919999999</v>
      </c>
      <c r="BC112" s="16">
        <f t="shared" si="30"/>
        <v>51.168947126437182</v>
      </c>
      <c r="BD112" s="19">
        <f t="shared" si="31"/>
        <v>-0.99858193900074776</v>
      </c>
      <c r="BE112" s="15">
        <v>33.783654499999997</v>
      </c>
      <c r="BF112" s="21">
        <f t="shared" si="32"/>
        <v>29.600113273713479</v>
      </c>
      <c r="BG112" s="19">
        <f t="shared" si="33"/>
        <v>-0.47992027863204051</v>
      </c>
      <c r="BH112" s="15">
        <v>44.234811999999998</v>
      </c>
      <c r="BI112" s="16">
        <f t="shared" si="34"/>
        <v>22.606629366933898</v>
      </c>
      <c r="BJ112" s="22">
        <f t="shared" si="35"/>
        <v>-0.44452044307146582</v>
      </c>
      <c r="BK112" s="15">
        <v>77.132324499999996</v>
      </c>
      <c r="BL112" s="16">
        <f t="shared" si="36"/>
        <v>12.964733093192336</v>
      </c>
      <c r="BM112" s="19">
        <f t="shared" si="37"/>
        <v>-0.57804647353431438</v>
      </c>
      <c r="BN112" s="15">
        <v>125.085132</v>
      </c>
      <c r="BO112" s="16">
        <f t="shared" si="38"/>
        <v>7.9945552601727279</v>
      </c>
      <c r="BP112" s="19">
        <f t="shared" si="39"/>
        <v>-0.59613747838886677</v>
      </c>
      <c r="BQ112" s="15">
        <v>19.543102900000001</v>
      </c>
      <c r="BR112" s="16">
        <f t="shared" si="40"/>
        <v>51.168947178802398</v>
      </c>
      <c r="BS112" s="19">
        <f t="shared" si="41"/>
        <v>-0.11380479438274904</v>
      </c>
      <c r="BT112" s="15">
        <v>41.1298447</v>
      </c>
      <c r="BU112" s="16">
        <f t="shared" si="42"/>
        <v>24.75074310212506</v>
      </c>
      <c r="BV112" s="19">
        <f t="shared" si="43"/>
        <v>-0.64167171067806328</v>
      </c>
      <c r="BW112" s="15">
        <v>107.049206</v>
      </c>
      <c r="BX112" s="18">
        <f t="shared" si="44"/>
        <v>1.5795039206315128E-2</v>
      </c>
      <c r="BY112" s="19">
        <f t="shared" si="45"/>
        <v>-6.2093524004700133E-2</v>
      </c>
      <c r="BZ112" s="15">
        <v>1.1094109000000001</v>
      </c>
      <c r="CA112" s="18">
        <f t="shared" si="46"/>
        <v>1.7018299543706812E-4</v>
      </c>
      <c r="CB112" s="19">
        <f t="shared" si="47"/>
        <v>-5.1728252035550815E-2</v>
      </c>
      <c r="CC112" s="7">
        <f t="shared" si="48"/>
        <v>-0.48541824376892534</v>
      </c>
      <c r="CD112" s="61">
        <f t="shared" si="49"/>
        <v>-0.78178122218667256</v>
      </c>
    </row>
    <row r="113" spans="1:82" ht="15.75" customHeight="1" x14ac:dyDescent="0.25">
      <c r="A113" s="5">
        <v>22054000101</v>
      </c>
      <c r="B113" s="5">
        <v>22054</v>
      </c>
      <c r="C113" s="6" t="s">
        <v>115</v>
      </c>
      <c r="D113" s="6" t="s">
        <v>116</v>
      </c>
      <c r="E113" s="5">
        <v>172</v>
      </c>
      <c r="F113" s="15">
        <v>12.559495330000001</v>
      </c>
      <c r="G113" s="16">
        <f t="shared" si="0"/>
        <v>79.621033626356706</v>
      </c>
      <c r="H113" s="17">
        <v>1</v>
      </c>
      <c r="I113" s="7">
        <f t="shared" si="1"/>
        <v>79.621033626356706</v>
      </c>
      <c r="J113" s="18">
        <f t="shared" si="2"/>
        <v>26.540344542118902</v>
      </c>
      <c r="K113" s="19">
        <f t="shared" si="3"/>
        <v>-0.43826755001687584</v>
      </c>
      <c r="L113" s="15">
        <v>20.3223707</v>
      </c>
      <c r="M113" s="16">
        <f t="shared" si="4"/>
        <v>49.206857544430086</v>
      </c>
      <c r="N113" s="19">
        <f t="shared" si="5"/>
        <v>0.11395348991611957</v>
      </c>
      <c r="O113" s="15">
        <v>12.961271500000001</v>
      </c>
      <c r="P113" s="16">
        <f t="shared" si="6"/>
        <v>77.152924387086557</v>
      </c>
      <c r="Q113" s="17">
        <v>1</v>
      </c>
      <c r="R113" s="7">
        <f t="shared" si="7"/>
        <v>77.152924387086557</v>
      </c>
      <c r="S113" s="18">
        <f t="shared" si="8"/>
        <v>38.576462193543279</v>
      </c>
      <c r="T113" s="19">
        <f t="shared" si="9"/>
        <v>-0.47840847926122715</v>
      </c>
      <c r="U113" s="15">
        <v>12.4223</v>
      </c>
      <c r="V113" s="16">
        <f t="shared" si="10"/>
        <v>80.500390426893574</v>
      </c>
      <c r="W113" s="19">
        <f t="shared" si="11"/>
        <v>0.84099951105507753</v>
      </c>
      <c r="X113" s="15">
        <v>77.248448400000001</v>
      </c>
      <c r="Y113" s="16">
        <f t="shared" si="12"/>
        <v>13.827605759392833</v>
      </c>
      <c r="Z113" s="17">
        <v>3</v>
      </c>
      <c r="AA113" s="20">
        <f t="shared" si="13"/>
        <v>41.482817278178501</v>
      </c>
      <c r="AB113" s="18">
        <f t="shared" si="14"/>
        <v>13.827605759392833</v>
      </c>
      <c r="AC113" s="19">
        <f t="shared" si="15"/>
        <v>-0.97277154747664696</v>
      </c>
      <c r="AD113" s="15">
        <v>78.086692299999996</v>
      </c>
      <c r="AE113" s="16">
        <f t="shared" si="16"/>
        <v>13.707102817057088</v>
      </c>
      <c r="AF113" s="17">
        <v>2</v>
      </c>
      <c r="AG113" s="7">
        <f t="shared" si="17"/>
        <v>27.414205634114175</v>
      </c>
      <c r="AH113" s="18">
        <f t="shared" si="18"/>
        <v>9.0248110048323813</v>
      </c>
      <c r="AI113" s="19">
        <f t="shared" si="19"/>
        <v>-0.93747262349431471</v>
      </c>
      <c r="AJ113" s="5">
        <v>27</v>
      </c>
      <c r="AK113" s="15">
        <v>10</v>
      </c>
      <c r="AL113" s="16">
        <f t="shared" si="20"/>
        <v>100</v>
      </c>
      <c r="AM113" s="17">
        <v>1</v>
      </c>
      <c r="AN113" s="7">
        <f t="shared" si="21"/>
        <v>100</v>
      </c>
      <c r="AO113" s="18">
        <f t="shared" si="22"/>
        <v>33.333333333333336</v>
      </c>
      <c r="AP113" s="19">
        <f t="shared" si="23"/>
        <v>2.8886242853155969E-2</v>
      </c>
      <c r="AQ113" s="5">
        <v>12</v>
      </c>
      <c r="AR113" s="15">
        <v>12.42230005</v>
      </c>
      <c r="AS113" s="21">
        <f t="shared" si="24"/>
        <v>80.50039010287793</v>
      </c>
      <c r="AT113" s="19">
        <f t="shared" si="25"/>
        <v>1.79422241556574</v>
      </c>
      <c r="AU113" s="5">
        <v>2</v>
      </c>
      <c r="AV113" s="15">
        <v>20.918155599999999</v>
      </c>
      <c r="AW113" s="16">
        <f t="shared" si="26"/>
        <v>47.805361960305909</v>
      </c>
      <c r="AX113" s="19">
        <f t="shared" si="27"/>
        <v>1.0029793018040909</v>
      </c>
      <c r="AY113" s="15">
        <v>61.941442600000002</v>
      </c>
      <c r="AZ113" s="16">
        <f t="shared" si="28"/>
        <v>16.14428011400561</v>
      </c>
      <c r="BA113" s="19">
        <f t="shared" si="29"/>
        <v>-1.0822965044609403</v>
      </c>
      <c r="BB113" s="15">
        <v>12.42230005</v>
      </c>
      <c r="BC113" s="16">
        <f t="shared" si="30"/>
        <v>80.50039010287793</v>
      </c>
      <c r="BD113" s="19">
        <f t="shared" si="31"/>
        <v>0.16186827417436384</v>
      </c>
      <c r="BE113" s="15">
        <v>54.351932499999997</v>
      </c>
      <c r="BF113" s="21">
        <f t="shared" si="32"/>
        <v>18.398609837837874</v>
      </c>
      <c r="BG113" s="19">
        <f t="shared" si="33"/>
        <v>-1.1638783880932586</v>
      </c>
      <c r="BH113" s="15">
        <v>80.718153999999998</v>
      </c>
      <c r="BI113" s="16">
        <f t="shared" si="34"/>
        <v>12.388786790143888</v>
      </c>
      <c r="BJ113" s="22">
        <f t="shared" si="35"/>
        <v>-1.1953197950589809</v>
      </c>
      <c r="BK113" s="15">
        <v>109.126634</v>
      </c>
      <c r="BL113" s="16">
        <f t="shared" si="36"/>
        <v>9.1636657646748283</v>
      </c>
      <c r="BM113" s="19">
        <f t="shared" si="37"/>
        <v>-0.92482788618516165</v>
      </c>
      <c r="BN113" s="15">
        <v>157.61145200000001</v>
      </c>
      <c r="BO113" s="16">
        <f t="shared" si="38"/>
        <v>6.3447166263020023</v>
      </c>
      <c r="BP113" s="19">
        <f t="shared" si="39"/>
        <v>-0.79743911324344574</v>
      </c>
      <c r="BQ113" s="15">
        <v>12.4223</v>
      </c>
      <c r="BR113" s="16">
        <f t="shared" si="40"/>
        <v>80.500390426893574</v>
      </c>
      <c r="BS113" s="19">
        <f t="shared" si="41"/>
        <v>1.238411559645699</v>
      </c>
      <c r="BT113" s="15">
        <v>79.797753400000005</v>
      </c>
      <c r="BU113" s="16">
        <f t="shared" si="42"/>
        <v>12.757178950855023</v>
      </c>
      <c r="BV113" s="19">
        <f t="shared" si="43"/>
        <v>-1.1734130395623357</v>
      </c>
      <c r="BW113" s="15">
        <v>61.449997600000003</v>
      </c>
      <c r="BX113" s="18">
        <f t="shared" si="44"/>
        <v>9.0669063096084114E-3</v>
      </c>
      <c r="BY113" s="19">
        <f t="shared" si="45"/>
        <v>-6.4496533288699615E-2</v>
      </c>
      <c r="BZ113" s="15">
        <v>172.05594500000001</v>
      </c>
      <c r="CA113" s="18">
        <f t="shared" si="46"/>
        <v>2.6393283230636586E-2</v>
      </c>
      <c r="CB113" s="19">
        <f t="shared" si="47"/>
        <v>-4.1504855078883789E-2</v>
      </c>
      <c r="CC113" s="7">
        <f t="shared" si="48"/>
        <v>-0.2151987115898171</v>
      </c>
      <c r="CD113" s="61">
        <f t="shared" si="49"/>
        <v>-0.34658423724134119</v>
      </c>
    </row>
    <row r="114" spans="1:82" ht="15.75" customHeight="1" x14ac:dyDescent="0.25">
      <c r="A114" s="5">
        <v>22054000201</v>
      </c>
      <c r="B114" s="5">
        <v>22054</v>
      </c>
      <c r="C114" s="6" t="s">
        <v>116</v>
      </c>
      <c r="D114" s="6" t="s">
        <v>116</v>
      </c>
      <c r="E114" s="5">
        <v>1689</v>
      </c>
      <c r="F114" s="15">
        <v>10.53897147</v>
      </c>
      <c r="G114" s="16">
        <f t="shared" si="0"/>
        <v>94.885919640885035</v>
      </c>
      <c r="H114" s="17">
        <v>2</v>
      </c>
      <c r="I114" s="7">
        <f t="shared" si="1"/>
        <v>189.77183928177007</v>
      </c>
      <c r="J114" s="18">
        <f t="shared" si="2"/>
        <v>63.257279760590023</v>
      </c>
      <c r="K114" s="19">
        <f t="shared" si="3"/>
        <v>1.5813840404611539</v>
      </c>
      <c r="L114" s="15">
        <v>20.564842899999999</v>
      </c>
      <c r="M114" s="16">
        <f t="shared" si="4"/>
        <v>48.626678300567036</v>
      </c>
      <c r="N114" s="19">
        <f t="shared" si="5"/>
        <v>8.005013938033935E-2</v>
      </c>
      <c r="O114" s="15">
        <v>10.538971500000001</v>
      </c>
      <c r="P114" s="16">
        <f t="shared" si="6"/>
        <v>94.88591937078489</v>
      </c>
      <c r="Q114" s="17">
        <v>1</v>
      </c>
      <c r="R114" s="7">
        <f t="shared" si="7"/>
        <v>94.88591937078489</v>
      </c>
      <c r="S114" s="18">
        <f t="shared" si="8"/>
        <v>47.442959685392445</v>
      </c>
      <c r="T114" s="19">
        <f t="shared" si="9"/>
        <v>1.6351837497282924E-2</v>
      </c>
      <c r="U114" s="15">
        <v>10</v>
      </c>
      <c r="V114" s="16">
        <f t="shared" si="10"/>
        <v>100</v>
      </c>
      <c r="W114" s="19">
        <f t="shared" si="11"/>
        <v>1.6738574211914985</v>
      </c>
      <c r="X114" s="15">
        <v>77.490920599999995</v>
      </c>
      <c r="Y114" s="16">
        <f t="shared" si="12"/>
        <v>13.784338626117705</v>
      </c>
      <c r="Z114" s="17">
        <v>3</v>
      </c>
      <c r="AA114" s="20">
        <f t="shared" si="13"/>
        <v>41.353015878353119</v>
      </c>
      <c r="AB114" s="18">
        <f t="shared" si="14"/>
        <v>13.784338626117705</v>
      </c>
      <c r="AC114" s="19">
        <f t="shared" si="15"/>
        <v>-0.97613980541494738</v>
      </c>
      <c r="AD114" s="15">
        <v>78.329164500000005</v>
      </c>
      <c r="AE114" s="16">
        <f t="shared" si="16"/>
        <v>13.664671732838411</v>
      </c>
      <c r="AF114" s="17">
        <v>2</v>
      </c>
      <c r="AG114" s="7">
        <f t="shared" si="17"/>
        <v>27.329343465676821</v>
      </c>
      <c r="AH114" s="18">
        <f t="shared" si="18"/>
        <v>8.9968742102438739</v>
      </c>
      <c r="AI114" s="19">
        <f t="shared" si="19"/>
        <v>-0.93945253217863689</v>
      </c>
      <c r="AJ114" s="5">
        <v>21</v>
      </c>
      <c r="AK114" s="15">
        <v>12.4223</v>
      </c>
      <c r="AL114" s="16">
        <f t="shared" si="20"/>
        <v>80.500390426893574</v>
      </c>
      <c r="AM114" s="17">
        <v>2</v>
      </c>
      <c r="AN114" s="7">
        <f t="shared" si="21"/>
        <v>161.00078085378715</v>
      </c>
      <c r="AO114" s="18">
        <f t="shared" si="22"/>
        <v>53.666926951262383</v>
      </c>
      <c r="AP114" s="19">
        <f t="shared" si="23"/>
        <v>0.68489288153648942</v>
      </c>
      <c r="AQ114" s="5">
        <v>70</v>
      </c>
      <c r="AR114" s="15">
        <v>10</v>
      </c>
      <c r="AS114" s="21">
        <f t="shared" si="24"/>
        <v>100</v>
      </c>
      <c r="AT114" s="19">
        <f t="shared" si="25"/>
        <v>2.4771921081072543</v>
      </c>
      <c r="AU114" s="5">
        <v>26</v>
      </c>
      <c r="AV114" s="15">
        <v>21.160627699999999</v>
      </c>
      <c r="AW114" s="16">
        <f t="shared" si="26"/>
        <v>47.257577335477627</v>
      </c>
      <c r="AX114" s="19">
        <f t="shared" si="27"/>
        <v>0.98201240615093144</v>
      </c>
      <c r="AY114" s="15">
        <v>62.183914700000003</v>
      </c>
      <c r="AZ114" s="16">
        <f t="shared" si="28"/>
        <v>16.081329147970159</v>
      </c>
      <c r="BA114" s="19">
        <f t="shared" si="29"/>
        <v>-1.0867368691791399</v>
      </c>
      <c r="BB114" s="15">
        <v>10</v>
      </c>
      <c r="BC114" s="16">
        <f t="shared" si="30"/>
        <v>100</v>
      </c>
      <c r="BD114" s="19">
        <f t="shared" si="31"/>
        <v>0.93333821106502679</v>
      </c>
      <c r="BE114" s="15">
        <v>54.594404699999998</v>
      </c>
      <c r="BF114" s="21">
        <f t="shared" si="32"/>
        <v>18.316895394227096</v>
      </c>
      <c r="BG114" s="19">
        <f t="shared" si="33"/>
        <v>-1.1688678305094171</v>
      </c>
      <c r="BH114" s="15">
        <v>80.960626199999993</v>
      </c>
      <c r="BI114" s="16">
        <f t="shared" si="34"/>
        <v>12.351683119763223</v>
      </c>
      <c r="BJ114" s="22">
        <f t="shared" si="35"/>
        <v>-1.1980461447231892</v>
      </c>
      <c r="BK114" s="15">
        <v>109.369106</v>
      </c>
      <c r="BL114" s="16">
        <f t="shared" si="36"/>
        <v>9.1433498596943821</v>
      </c>
      <c r="BM114" s="19">
        <f t="shared" si="37"/>
        <v>-0.92668135985965905</v>
      </c>
      <c r="BN114" s="15">
        <v>157.853925</v>
      </c>
      <c r="BO114" s="16">
        <f t="shared" si="38"/>
        <v>6.334970764901791</v>
      </c>
      <c r="BP114" s="19">
        <f t="shared" si="39"/>
        <v>-0.79862823428392349</v>
      </c>
      <c r="BQ114" s="15">
        <v>10</v>
      </c>
      <c r="BR114" s="16">
        <f t="shared" si="40"/>
        <v>100</v>
      </c>
      <c r="BS114" s="19">
        <f t="shared" si="41"/>
        <v>2.1373680391786363</v>
      </c>
      <c r="BT114" s="15">
        <v>80.040225599999999</v>
      </c>
      <c r="BU114" s="16">
        <f t="shared" si="42"/>
        <v>12.718532617429304</v>
      </c>
      <c r="BV114" s="19">
        <f t="shared" si="43"/>
        <v>-1.1751264462222</v>
      </c>
      <c r="BW114" s="15">
        <v>61.2450008</v>
      </c>
      <c r="BX114" s="18">
        <f t="shared" si="44"/>
        <v>9.0366591679979513E-3</v>
      </c>
      <c r="BY114" s="19">
        <f t="shared" si="45"/>
        <v>-6.450733630986763E-2</v>
      </c>
      <c r="BZ114" s="15">
        <v>1689.0556099999999</v>
      </c>
      <c r="CA114" s="18">
        <f t="shared" si="46"/>
        <v>0.25910016132848906</v>
      </c>
      <c r="CB114" s="19">
        <f t="shared" si="47"/>
        <v>4.9218772867580043E-2</v>
      </c>
      <c r="CC114" s="7">
        <f t="shared" si="48"/>
        <v>0.12007785782922165</v>
      </c>
      <c r="CD114" s="61">
        <f t="shared" si="49"/>
        <v>0.19338913536173952</v>
      </c>
    </row>
    <row r="115" spans="1:82" ht="15.75" customHeight="1" x14ac:dyDescent="0.25">
      <c r="A115" s="5">
        <v>22054000301</v>
      </c>
      <c r="B115" s="5">
        <v>22054</v>
      </c>
      <c r="C115" s="6" t="s">
        <v>117</v>
      </c>
      <c r="D115" s="6" t="s">
        <v>116</v>
      </c>
      <c r="E115" s="5">
        <v>323</v>
      </c>
      <c r="F115" s="15">
        <v>10.6479462</v>
      </c>
      <c r="G115" s="16">
        <f t="shared" si="0"/>
        <v>93.914824625992196</v>
      </c>
      <c r="H115" s="17">
        <v>1</v>
      </c>
      <c r="I115" s="7">
        <f t="shared" si="1"/>
        <v>93.914824625992196</v>
      </c>
      <c r="J115" s="18">
        <f t="shared" si="2"/>
        <v>31.304941541997394</v>
      </c>
      <c r="K115" s="19">
        <f t="shared" si="3"/>
        <v>-0.17618614666623592</v>
      </c>
      <c r="L115" s="15">
        <v>27.1065246</v>
      </c>
      <c r="M115" s="16">
        <f t="shared" si="4"/>
        <v>36.891487003833753</v>
      </c>
      <c r="N115" s="19">
        <f t="shared" si="5"/>
        <v>-0.60570742321095561</v>
      </c>
      <c r="O115" s="15">
        <v>16.002710199999999</v>
      </c>
      <c r="P115" s="16">
        <f t="shared" si="6"/>
        <v>62.489415074204125</v>
      </c>
      <c r="Q115" s="17">
        <v>1</v>
      </c>
      <c r="R115" s="7">
        <f t="shared" si="7"/>
        <v>62.489415074204125</v>
      </c>
      <c r="S115" s="18">
        <f t="shared" si="8"/>
        <v>31.244707537102062</v>
      </c>
      <c r="T115" s="19">
        <f t="shared" si="9"/>
        <v>-0.88752845696958449</v>
      </c>
      <c r="U115" s="15">
        <v>16.541681700000002</v>
      </c>
      <c r="V115" s="16">
        <f t="shared" si="10"/>
        <v>60.453345562803321</v>
      </c>
      <c r="W115" s="19">
        <f t="shared" si="11"/>
        <v>-1.5240190941039782E-2</v>
      </c>
      <c r="X115" s="15">
        <v>84.032602299999994</v>
      </c>
      <c r="Y115" s="16">
        <f t="shared" si="12"/>
        <v>12.711269921007791</v>
      </c>
      <c r="Z115" s="17">
        <v>3</v>
      </c>
      <c r="AA115" s="20">
        <f t="shared" si="13"/>
        <v>38.133809763023372</v>
      </c>
      <c r="AB115" s="18">
        <f t="shared" si="14"/>
        <v>12.711269921007791</v>
      </c>
      <c r="AC115" s="19">
        <f t="shared" si="15"/>
        <v>-1.0596760120165056</v>
      </c>
      <c r="AD115" s="15">
        <v>84.870846200000003</v>
      </c>
      <c r="AE115" s="16">
        <f t="shared" si="16"/>
        <v>12.611425099706381</v>
      </c>
      <c r="AF115" s="17">
        <v>2</v>
      </c>
      <c r="AG115" s="7">
        <f t="shared" si="17"/>
        <v>25.222850199412761</v>
      </c>
      <c r="AH115" s="18">
        <f t="shared" si="18"/>
        <v>8.303412438463468</v>
      </c>
      <c r="AI115" s="19">
        <f t="shared" si="19"/>
        <v>-0.98859886426206978</v>
      </c>
      <c r="AJ115" s="5">
        <v>141</v>
      </c>
      <c r="AK115" s="15">
        <v>10</v>
      </c>
      <c r="AL115" s="16">
        <f t="shared" si="20"/>
        <v>100</v>
      </c>
      <c r="AM115" s="17">
        <v>2</v>
      </c>
      <c r="AN115" s="7">
        <f t="shared" si="21"/>
        <v>200</v>
      </c>
      <c r="AO115" s="18">
        <f t="shared" si="22"/>
        <v>66.666666666666671</v>
      </c>
      <c r="AP115" s="19">
        <f t="shared" si="23"/>
        <v>1.1042931958489164</v>
      </c>
      <c r="AQ115" s="5">
        <v>12</v>
      </c>
      <c r="AR115" s="15">
        <v>16.54168172</v>
      </c>
      <c r="AS115" s="21">
        <f t="shared" si="24"/>
        <v>60.453345489711189</v>
      </c>
      <c r="AT115" s="19">
        <f t="shared" si="25"/>
        <v>1.0920789384369369</v>
      </c>
      <c r="AU115" s="5">
        <v>7</v>
      </c>
      <c r="AV115" s="15">
        <v>27.702309400000001</v>
      </c>
      <c r="AW115" s="16">
        <f t="shared" si="26"/>
        <v>36.098073469643651</v>
      </c>
      <c r="AX115" s="19">
        <f t="shared" si="27"/>
        <v>0.55487344954126561</v>
      </c>
      <c r="AY115" s="15">
        <v>68.725596400000001</v>
      </c>
      <c r="AZ115" s="16">
        <f t="shared" si="28"/>
        <v>14.550619454500652</v>
      </c>
      <c r="BA115" s="19">
        <f t="shared" si="29"/>
        <v>-1.1947083546820061</v>
      </c>
      <c r="BB115" s="15">
        <v>16.54168172</v>
      </c>
      <c r="BC115" s="16">
        <f t="shared" si="30"/>
        <v>60.453345489711189</v>
      </c>
      <c r="BD115" s="19">
        <f t="shared" si="31"/>
        <v>-0.63126001527139675</v>
      </c>
      <c r="BE115" s="15">
        <v>61.136086400000003</v>
      </c>
      <c r="BF115" s="21">
        <f t="shared" si="32"/>
        <v>16.356951497634626</v>
      </c>
      <c r="BG115" s="19">
        <f t="shared" si="33"/>
        <v>-1.2885410091891729</v>
      </c>
      <c r="BH115" s="15">
        <v>87.502307900000005</v>
      </c>
      <c r="BI115" s="16">
        <f t="shared" si="34"/>
        <v>11.428269996521999</v>
      </c>
      <c r="BJ115" s="22">
        <f t="shared" si="35"/>
        <v>-1.2658978432922312</v>
      </c>
      <c r="BK115" s="15">
        <v>115.910788</v>
      </c>
      <c r="BL115" s="16">
        <f t="shared" si="36"/>
        <v>8.6273246628260356</v>
      </c>
      <c r="BM115" s="19">
        <f t="shared" si="37"/>
        <v>-0.97375970161669123</v>
      </c>
      <c r="BN115" s="15">
        <v>164.39560599999999</v>
      </c>
      <c r="BO115" s="16">
        <f t="shared" si="38"/>
        <v>6.0828876411696795</v>
      </c>
      <c r="BP115" s="19">
        <f t="shared" si="39"/>
        <v>-0.82938563314993841</v>
      </c>
      <c r="BQ115" s="15">
        <v>16.541681700000002</v>
      </c>
      <c r="BR115" s="16">
        <f t="shared" si="40"/>
        <v>60.453345562803321</v>
      </c>
      <c r="BS115" s="19">
        <f t="shared" si="41"/>
        <v>0.31421762599298075</v>
      </c>
      <c r="BT115" s="15">
        <v>86.581907299999997</v>
      </c>
      <c r="BU115" s="16">
        <f t="shared" si="42"/>
        <v>11.757585987020638</v>
      </c>
      <c r="BV115" s="19">
        <f t="shared" si="43"/>
        <v>-1.2177305488722248</v>
      </c>
      <c r="BW115" s="15">
        <v>56.0948955</v>
      </c>
      <c r="BX115" s="18">
        <f t="shared" si="44"/>
        <v>8.2767645534582487E-3</v>
      </c>
      <c r="BY115" s="19">
        <f t="shared" si="45"/>
        <v>-6.4778739066268881E-2</v>
      </c>
      <c r="BZ115" s="15">
        <v>323.04769199999998</v>
      </c>
      <c r="CA115" s="18">
        <f t="shared" si="46"/>
        <v>4.9555330575525608E-2</v>
      </c>
      <c r="CB115" s="19">
        <f t="shared" si="47"/>
        <v>-3.2474847100724742E-2</v>
      </c>
      <c r="CC115" s="7">
        <f t="shared" si="48"/>
        <v>-0.42979003034141816</v>
      </c>
      <c r="CD115" s="61">
        <f t="shared" si="49"/>
        <v>-0.6921902493716503</v>
      </c>
    </row>
    <row r="116" spans="1:82" ht="15.75" customHeight="1" x14ac:dyDescent="0.25">
      <c r="A116" s="5">
        <v>22055000101</v>
      </c>
      <c r="B116" s="5">
        <v>22055</v>
      </c>
      <c r="C116" s="6" t="s">
        <v>118</v>
      </c>
      <c r="D116" s="6" t="s">
        <v>118</v>
      </c>
      <c r="E116" s="5">
        <v>327</v>
      </c>
      <c r="F116" s="15">
        <v>10.00221453</v>
      </c>
      <c r="G116" s="16">
        <f t="shared" si="0"/>
        <v>99.977859603057325</v>
      </c>
      <c r="H116" s="17">
        <v>3</v>
      </c>
      <c r="I116" s="7">
        <f t="shared" si="1"/>
        <v>299.93357880917199</v>
      </c>
      <c r="J116" s="18">
        <f t="shared" si="2"/>
        <v>99.977859603057325</v>
      </c>
      <c r="K116" s="19">
        <f t="shared" si="3"/>
        <v>3.6012361071120114</v>
      </c>
      <c r="L116" s="15">
        <v>10.002214499999999</v>
      </c>
      <c r="M116" s="16">
        <f t="shared" si="4"/>
        <v>99.977859902924507</v>
      </c>
      <c r="N116" s="19">
        <f t="shared" si="5"/>
        <v>3.080807454825059</v>
      </c>
      <c r="O116" s="15">
        <v>10.002214499999999</v>
      </c>
      <c r="P116" s="16">
        <f t="shared" si="6"/>
        <v>99.977859902924507</v>
      </c>
      <c r="Q116" s="17">
        <v>2</v>
      </c>
      <c r="R116" s="7">
        <f t="shared" si="7"/>
        <v>199.95571980584901</v>
      </c>
      <c r="S116" s="18">
        <f t="shared" si="8"/>
        <v>99.977859902924507</v>
      </c>
      <c r="T116" s="19">
        <f t="shared" si="9"/>
        <v>2.9478570791552308</v>
      </c>
      <c r="U116" s="15">
        <v>10</v>
      </c>
      <c r="V116" s="16">
        <f t="shared" si="10"/>
        <v>100</v>
      </c>
      <c r="W116" s="19">
        <f t="shared" si="11"/>
        <v>1.6738574211914985</v>
      </c>
      <c r="X116" s="15">
        <v>25.441747400000001</v>
      </c>
      <c r="Y116" s="16">
        <f t="shared" si="12"/>
        <v>41.984580430194825</v>
      </c>
      <c r="Z116" s="17">
        <v>3</v>
      </c>
      <c r="AA116" s="20">
        <f t="shared" si="13"/>
        <v>125.95374129058447</v>
      </c>
      <c r="AB116" s="18">
        <f t="shared" si="14"/>
        <v>41.984580430194825</v>
      </c>
      <c r="AC116" s="19">
        <f t="shared" si="15"/>
        <v>1.2191914108821371</v>
      </c>
      <c r="AD116" s="15">
        <v>24.931407799999999</v>
      </c>
      <c r="AE116" s="16">
        <f t="shared" si="16"/>
        <v>42.931483395815299</v>
      </c>
      <c r="AF116" s="17">
        <v>2</v>
      </c>
      <c r="AG116" s="7">
        <f t="shared" si="17"/>
        <v>85.862966791630598</v>
      </c>
      <c r="AH116" s="18">
        <f t="shared" si="18"/>
        <v>28.26625939671165</v>
      </c>
      <c r="AI116" s="19">
        <f t="shared" si="19"/>
        <v>0.42618814472029859</v>
      </c>
      <c r="AJ116" s="5">
        <v>10</v>
      </c>
      <c r="AK116" s="15">
        <v>10</v>
      </c>
      <c r="AL116" s="16">
        <f t="shared" si="20"/>
        <v>100</v>
      </c>
      <c r="AM116" s="17">
        <v>1</v>
      </c>
      <c r="AN116" s="7">
        <f t="shared" si="21"/>
        <v>100</v>
      </c>
      <c r="AO116" s="18">
        <f t="shared" si="22"/>
        <v>33.333333333333336</v>
      </c>
      <c r="AP116" s="19">
        <f t="shared" si="23"/>
        <v>2.8886242853155969E-2</v>
      </c>
      <c r="AQ116" s="5">
        <v>4</v>
      </c>
      <c r="AR116" s="15">
        <v>27.562869540000001</v>
      </c>
      <c r="AS116" s="21">
        <f t="shared" si="24"/>
        <v>36.280692710487642</v>
      </c>
      <c r="AT116" s="19">
        <f t="shared" si="25"/>
        <v>0.24543691207641649</v>
      </c>
      <c r="AU116" s="5">
        <v>6</v>
      </c>
      <c r="AV116" s="15">
        <v>27.562869500000001</v>
      </c>
      <c r="AW116" s="16">
        <f t="shared" si="26"/>
        <v>36.280692763139193</v>
      </c>
      <c r="AX116" s="19">
        <f t="shared" si="27"/>
        <v>0.56186334939866844</v>
      </c>
      <c r="AY116" s="15">
        <v>27.562869500000001</v>
      </c>
      <c r="AZ116" s="16">
        <f t="shared" si="28"/>
        <v>36.280692763139193</v>
      </c>
      <c r="BA116" s="19">
        <f t="shared" si="29"/>
        <v>0.33806321214718404</v>
      </c>
      <c r="BB116" s="15">
        <v>10</v>
      </c>
      <c r="BC116" s="16">
        <f t="shared" si="30"/>
        <v>100</v>
      </c>
      <c r="BD116" s="19">
        <f t="shared" si="31"/>
        <v>0.93333821106502679</v>
      </c>
      <c r="BE116" s="15">
        <v>27.562869500000001</v>
      </c>
      <c r="BF116" s="21">
        <f t="shared" si="32"/>
        <v>36.280692763139193</v>
      </c>
      <c r="BG116" s="19">
        <f t="shared" si="33"/>
        <v>-7.2007488723957042E-2</v>
      </c>
      <c r="BH116" s="15">
        <v>27.562869500000001</v>
      </c>
      <c r="BI116" s="16">
        <f t="shared" si="34"/>
        <v>36.280692763139193</v>
      </c>
      <c r="BJ116" s="22">
        <f t="shared" si="35"/>
        <v>0.56023940322207588</v>
      </c>
      <c r="BK116" s="15">
        <v>44.8639668</v>
      </c>
      <c r="BL116" s="16">
        <f t="shared" si="36"/>
        <v>22.289602799902216</v>
      </c>
      <c r="BM116" s="19">
        <f t="shared" si="37"/>
        <v>0.27268602084092941</v>
      </c>
      <c r="BN116" s="15">
        <v>93.348785100000001</v>
      </c>
      <c r="BO116" s="16">
        <f t="shared" si="38"/>
        <v>10.71251220815299</v>
      </c>
      <c r="BP116" s="19">
        <f t="shared" si="39"/>
        <v>-0.26451160549416092</v>
      </c>
      <c r="BQ116" s="15">
        <v>17.2617084</v>
      </c>
      <c r="BR116" s="16">
        <f t="shared" si="40"/>
        <v>57.931693481741355</v>
      </c>
      <c r="BS116" s="19">
        <f t="shared" si="41"/>
        <v>0.19796629958053896</v>
      </c>
      <c r="BT116" s="15">
        <v>20.819445200000001</v>
      </c>
      <c r="BU116" s="16">
        <f t="shared" si="42"/>
        <v>48.896318332248349</v>
      </c>
      <c r="BV116" s="19">
        <f t="shared" si="43"/>
        <v>0.42883577963967873</v>
      </c>
      <c r="BW116" s="15">
        <v>207.12917899999999</v>
      </c>
      <c r="BX116" s="18">
        <f t="shared" si="44"/>
        <v>3.0561772714847266E-2</v>
      </c>
      <c r="BY116" s="19">
        <f t="shared" si="45"/>
        <v>-5.6819460864134363E-2</v>
      </c>
      <c r="BZ116" s="15">
        <v>327.30820199999999</v>
      </c>
      <c r="CA116" s="18">
        <f t="shared" si="46"/>
        <v>5.0208890364680001E-2</v>
      </c>
      <c r="CB116" s="19">
        <f t="shared" si="47"/>
        <v>-3.2220048808398037E-2</v>
      </c>
      <c r="CC116" s="7">
        <f t="shared" si="48"/>
        <v>0.84688918130627699</v>
      </c>
      <c r="CD116" s="61">
        <f t="shared" si="49"/>
        <v>1.3639414416683202</v>
      </c>
    </row>
    <row r="117" spans="1:82" ht="15.75" customHeight="1" x14ac:dyDescent="0.25">
      <c r="A117" s="5">
        <v>22057000101</v>
      </c>
      <c r="B117" s="5">
        <v>22057</v>
      </c>
      <c r="C117" s="6" t="s">
        <v>119</v>
      </c>
      <c r="D117" s="6" t="s">
        <v>119</v>
      </c>
      <c r="E117" s="5">
        <v>298</v>
      </c>
      <c r="F117" s="15">
        <v>10.01710347</v>
      </c>
      <c r="G117" s="16">
        <f t="shared" si="0"/>
        <v>99.829257329214741</v>
      </c>
      <c r="H117" s="17">
        <v>1</v>
      </c>
      <c r="I117" s="7">
        <f t="shared" si="1"/>
        <v>99.829257329214741</v>
      </c>
      <c r="J117" s="18">
        <f t="shared" si="2"/>
        <v>33.276419109738249</v>
      </c>
      <c r="K117" s="19">
        <f t="shared" si="3"/>
        <v>-6.7743059529798921E-2</v>
      </c>
      <c r="L117" s="15">
        <v>20.990175300000001</v>
      </c>
      <c r="M117" s="16">
        <f t="shared" si="4"/>
        <v>47.641336277929987</v>
      </c>
      <c r="N117" s="19">
        <f t="shared" si="5"/>
        <v>2.2470699328905778E-2</v>
      </c>
      <c r="O117" s="15">
        <v>20.990175300000001</v>
      </c>
      <c r="P117" s="16">
        <f t="shared" si="6"/>
        <v>47.641336277929987</v>
      </c>
      <c r="Q117" s="17">
        <v>2</v>
      </c>
      <c r="R117" s="7">
        <f t="shared" si="7"/>
        <v>95.282672555859975</v>
      </c>
      <c r="S117" s="18">
        <f t="shared" si="8"/>
        <v>47.641336277929987</v>
      </c>
      <c r="T117" s="19">
        <f t="shared" si="9"/>
        <v>2.7421469654916195E-2</v>
      </c>
      <c r="U117" s="15">
        <v>10</v>
      </c>
      <c r="V117" s="16">
        <f t="shared" si="10"/>
        <v>100</v>
      </c>
      <c r="W117" s="19">
        <f t="shared" si="11"/>
        <v>1.6738574211914985</v>
      </c>
      <c r="X117" s="15">
        <v>76.055008999999998</v>
      </c>
      <c r="Y117" s="16">
        <f t="shared" si="12"/>
        <v>14.044585676138702</v>
      </c>
      <c r="Z117" s="17">
        <v>3</v>
      </c>
      <c r="AA117" s="20">
        <f t="shared" si="13"/>
        <v>42.133757028416106</v>
      </c>
      <c r="AB117" s="18">
        <f t="shared" si="14"/>
        <v>14.0445856761387</v>
      </c>
      <c r="AC117" s="19">
        <f t="shared" si="15"/>
        <v>-0.9558801042099131</v>
      </c>
      <c r="AD117" s="15">
        <v>76.893252899999993</v>
      </c>
      <c r="AE117" s="16">
        <f t="shared" si="16"/>
        <v>13.9198470559177</v>
      </c>
      <c r="AF117" s="17">
        <v>2</v>
      </c>
      <c r="AG117" s="7">
        <f t="shared" si="17"/>
        <v>27.839694111835399</v>
      </c>
      <c r="AH117" s="18">
        <f t="shared" si="18"/>
        <v>9.1648826577344611</v>
      </c>
      <c r="AI117" s="19">
        <f t="shared" si="19"/>
        <v>-0.92754560480469495</v>
      </c>
      <c r="AJ117" s="5">
        <v>2</v>
      </c>
      <c r="AK117" s="15">
        <v>12.116199099999999</v>
      </c>
      <c r="AL117" s="16">
        <f t="shared" si="20"/>
        <v>82.534133992565373</v>
      </c>
      <c r="AM117" s="17">
        <v>1</v>
      </c>
      <c r="AN117" s="7">
        <f t="shared" si="21"/>
        <v>82.534133992565373</v>
      </c>
      <c r="AO117" s="18">
        <f t="shared" si="22"/>
        <v>27.511377997521787</v>
      </c>
      <c r="AP117" s="19">
        <f t="shared" si="23"/>
        <v>-0.1589428945917192</v>
      </c>
      <c r="AQ117" s="5">
        <v>12</v>
      </c>
      <c r="AR117" s="15">
        <v>36.083531999999998</v>
      </c>
      <c r="AS117" s="21">
        <f t="shared" si="24"/>
        <v>27.713473281939251</v>
      </c>
      <c r="AT117" s="19">
        <f t="shared" si="25"/>
        <v>-5.4628127681889113E-2</v>
      </c>
      <c r="AU117" s="5">
        <v>4</v>
      </c>
      <c r="AV117" s="15">
        <v>36.083531999999998</v>
      </c>
      <c r="AW117" s="16">
        <f t="shared" si="26"/>
        <v>27.713473281939251</v>
      </c>
      <c r="AX117" s="19">
        <f t="shared" si="27"/>
        <v>0.23394615574551927</v>
      </c>
      <c r="AY117" s="15">
        <v>42.002677800000001</v>
      </c>
      <c r="AZ117" s="16">
        <f t="shared" si="28"/>
        <v>23.808005879091834</v>
      </c>
      <c r="BA117" s="19">
        <f t="shared" si="29"/>
        <v>-0.54172120212035113</v>
      </c>
      <c r="BB117" s="15">
        <v>10</v>
      </c>
      <c r="BC117" s="16">
        <f t="shared" si="30"/>
        <v>100</v>
      </c>
      <c r="BD117" s="19">
        <f t="shared" si="31"/>
        <v>0.93333821106502679</v>
      </c>
      <c r="BE117" s="15">
        <v>42.002677800000001</v>
      </c>
      <c r="BF117" s="21">
        <f t="shared" si="32"/>
        <v>23.808005879091834</v>
      </c>
      <c r="BG117" s="19">
        <f t="shared" si="33"/>
        <v>-0.83358341377280054</v>
      </c>
      <c r="BH117" s="15">
        <v>79.524714599999996</v>
      </c>
      <c r="BI117" s="16">
        <f t="shared" si="34"/>
        <v>12.574707184173914</v>
      </c>
      <c r="BJ117" s="22">
        <f t="shared" si="35"/>
        <v>-1.1816585049862522</v>
      </c>
      <c r="BK117" s="15">
        <v>103.23659600000001</v>
      </c>
      <c r="BL117" s="16">
        <f t="shared" si="36"/>
        <v>9.6864875319988268</v>
      </c>
      <c r="BM117" s="19">
        <f t="shared" si="37"/>
        <v>-0.87712947535276486</v>
      </c>
      <c r="BN117" s="15">
        <v>148.965656</v>
      </c>
      <c r="BO117" s="16">
        <f t="shared" si="38"/>
        <v>6.7129567099681022</v>
      </c>
      <c r="BP117" s="19">
        <f t="shared" si="39"/>
        <v>-0.75250906412278662</v>
      </c>
      <c r="BQ117" s="15">
        <v>10</v>
      </c>
      <c r="BR117" s="16">
        <f t="shared" si="40"/>
        <v>100</v>
      </c>
      <c r="BS117" s="19">
        <f t="shared" si="41"/>
        <v>2.1373680391786363</v>
      </c>
      <c r="BT117" s="15">
        <v>74.674312</v>
      </c>
      <c r="BU117" s="16">
        <f t="shared" si="42"/>
        <v>13.632455294666791</v>
      </c>
      <c r="BV117" s="19">
        <f t="shared" si="43"/>
        <v>-1.1346071766570913</v>
      </c>
      <c r="BW117" s="15">
        <v>69.0604084</v>
      </c>
      <c r="BX117" s="18">
        <f t="shared" si="44"/>
        <v>1.0189817365690079E-2</v>
      </c>
      <c r="BY117" s="19">
        <f t="shared" si="45"/>
        <v>-6.4095476155272488E-2</v>
      </c>
      <c r="BZ117" s="15">
        <v>298.07937299999998</v>
      </c>
      <c r="CA117" s="18">
        <f t="shared" si="46"/>
        <v>4.5725204768713848E-2</v>
      </c>
      <c r="CB117" s="19">
        <f t="shared" si="47"/>
        <v>-3.3968068579718694E-2</v>
      </c>
      <c r="CC117" s="7">
        <f t="shared" si="48"/>
        <v>-0.13450579875792368</v>
      </c>
      <c r="CD117" s="61">
        <f t="shared" si="49"/>
        <v>-0.21662578424683362</v>
      </c>
    </row>
    <row r="118" spans="1:82" ht="15.75" customHeight="1" x14ac:dyDescent="0.25">
      <c r="A118" s="5">
        <v>22057000201</v>
      </c>
      <c r="B118" s="5">
        <v>22057</v>
      </c>
      <c r="C118" s="6" t="s">
        <v>1564</v>
      </c>
      <c r="D118" s="6" t="s">
        <v>119</v>
      </c>
      <c r="E118" s="5">
        <v>13</v>
      </c>
      <c r="F118" s="15">
        <v>15.52807892</v>
      </c>
      <c r="G118" s="16">
        <f t="shared" si="0"/>
        <v>64.399466614766538</v>
      </c>
      <c r="H118" s="17">
        <v>1</v>
      </c>
      <c r="I118" s="7">
        <f t="shared" si="1"/>
        <v>64.399466614766538</v>
      </c>
      <c r="J118" s="18">
        <f t="shared" si="2"/>
        <v>21.466488871588844</v>
      </c>
      <c r="K118" s="19">
        <f t="shared" si="3"/>
        <v>-0.71736003455754771</v>
      </c>
      <c r="L118" s="15">
        <v>27.31035</v>
      </c>
      <c r="M118" s="16">
        <f t="shared" si="4"/>
        <v>36.616154681283838</v>
      </c>
      <c r="N118" s="19">
        <f t="shared" si="5"/>
        <v>-0.62179674102778482</v>
      </c>
      <c r="O118" s="15">
        <v>27.31035</v>
      </c>
      <c r="P118" s="16">
        <f t="shared" si="6"/>
        <v>36.616154681283838</v>
      </c>
      <c r="Q118" s="17">
        <v>2</v>
      </c>
      <c r="R118" s="7">
        <f t="shared" si="7"/>
        <v>73.232309362567676</v>
      </c>
      <c r="S118" s="18">
        <f t="shared" si="8"/>
        <v>36.616154681283838</v>
      </c>
      <c r="T118" s="19">
        <f t="shared" si="9"/>
        <v>-0.58779579557199868</v>
      </c>
      <c r="U118" s="15">
        <v>17.6404596</v>
      </c>
      <c r="V118" s="16">
        <f t="shared" si="10"/>
        <v>56.687865434072933</v>
      </c>
      <c r="W118" s="19">
        <f t="shared" si="11"/>
        <v>-0.17606956031466506</v>
      </c>
      <c r="X118" s="15">
        <v>82.375183699999994</v>
      </c>
      <c r="Y118" s="16">
        <f t="shared" si="12"/>
        <v>12.9670252862817</v>
      </c>
      <c r="Z118" s="17">
        <v>3</v>
      </c>
      <c r="AA118" s="20">
        <f t="shared" si="13"/>
        <v>38.901075858845104</v>
      </c>
      <c r="AB118" s="18">
        <f t="shared" si="14"/>
        <v>12.967025286281702</v>
      </c>
      <c r="AC118" s="19">
        <f t="shared" si="15"/>
        <v>-1.0397659792933074</v>
      </c>
      <c r="AD118" s="15">
        <v>83.213427600000003</v>
      </c>
      <c r="AE118" s="16">
        <f t="shared" si="16"/>
        <v>12.862615456066131</v>
      </c>
      <c r="AF118" s="17">
        <v>2</v>
      </c>
      <c r="AG118" s="7">
        <f t="shared" si="17"/>
        <v>25.725230912132261</v>
      </c>
      <c r="AH118" s="18">
        <f t="shared" si="18"/>
        <v>8.4687971680185896</v>
      </c>
      <c r="AI118" s="19">
        <f t="shared" si="19"/>
        <v>-0.97687788241273632</v>
      </c>
      <c r="AJ118" s="5">
        <v>21</v>
      </c>
      <c r="AK118" s="15">
        <v>10</v>
      </c>
      <c r="AL118" s="16">
        <f t="shared" si="20"/>
        <v>100</v>
      </c>
      <c r="AM118" s="17">
        <v>1</v>
      </c>
      <c r="AN118" s="7">
        <f t="shared" si="21"/>
        <v>100</v>
      </c>
      <c r="AO118" s="18">
        <f t="shared" si="22"/>
        <v>33.333333333333336</v>
      </c>
      <c r="AP118" s="19">
        <f t="shared" si="23"/>
        <v>2.8886242853155969E-2</v>
      </c>
      <c r="AQ118" s="5">
        <v>0</v>
      </c>
      <c r="AR118" s="15">
        <v>42.403706710000002</v>
      </c>
      <c r="AS118" s="21">
        <f t="shared" si="24"/>
        <v>0</v>
      </c>
      <c r="AT118" s="19">
        <f t="shared" si="25"/>
        <v>-1.0252866396461213</v>
      </c>
      <c r="AU118" s="5">
        <v>0</v>
      </c>
      <c r="AV118" s="15">
        <v>42.403706700000001</v>
      </c>
      <c r="AW118" s="16">
        <f t="shared" si="26"/>
        <v>0</v>
      </c>
      <c r="AX118" s="19">
        <f t="shared" si="27"/>
        <v>-0.82680925094591806</v>
      </c>
      <c r="AY118" s="15">
        <v>48.322852500000003</v>
      </c>
      <c r="AZ118" s="16">
        <f t="shared" si="28"/>
        <v>20.694142590195806</v>
      </c>
      <c r="BA118" s="19">
        <f t="shared" si="29"/>
        <v>-0.76136340232938915</v>
      </c>
      <c r="BB118" s="15">
        <v>17.640459580000002</v>
      </c>
      <c r="BC118" s="16">
        <f t="shared" si="30"/>
        <v>56.687865498343207</v>
      </c>
      <c r="BD118" s="19">
        <f t="shared" si="31"/>
        <v>-0.78023502690649871</v>
      </c>
      <c r="BE118" s="15">
        <v>48.322852500000003</v>
      </c>
      <c r="BF118" s="21">
        <f t="shared" si="32"/>
        <v>20.694142590195806</v>
      </c>
      <c r="BG118" s="19">
        <f t="shared" si="33"/>
        <v>-1.0237143243586917</v>
      </c>
      <c r="BH118" s="15">
        <v>85.844889300000006</v>
      </c>
      <c r="BI118" s="16">
        <f t="shared" si="34"/>
        <v>11.64891711264633</v>
      </c>
      <c r="BJ118" s="22">
        <f t="shared" si="35"/>
        <v>-1.2496848599193646</v>
      </c>
      <c r="BK118" s="15">
        <v>109.55677</v>
      </c>
      <c r="BL118" s="16">
        <f t="shared" si="36"/>
        <v>9.1276878644742805</v>
      </c>
      <c r="BM118" s="19">
        <f t="shared" si="37"/>
        <v>-0.92811024505372264</v>
      </c>
      <c r="BN118" s="15">
        <v>155.285831</v>
      </c>
      <c r="BO118" s="16">
        <f t="shared" si="38"/>
        <v>6.4397375701328476</v>
      </c>
      <c r="BP118" s="19">
        <f t="shared" si="39"/>
        <v>-0.78584533010254676</v>
      </c>
      <c r="BQ118" s="15">
        <v>17.6404596</v>
      </c>
      <c r="BR118" s="16">
        <f t="shared" si="40"/>
        <v>56.687865434072933</v>
      </c>
      <c r="BS118" s="19">
        <f t="shared" si="41"/>
        <v>0.14062426518317009</v>
      </c>
      <c r="BT118" s="15">
        <v>80.994486699999996</v>
      </c>
      <c r="BU118" s="16">
        <f t="shared" si="42"/>
        <v>12.5686853695438</v>
      </c>
      <c r="BV118" s="19">
        <f t="shared" si="43"/>
        <v>-1.1817700071950115</v>
      </c>
      <c r="BW118" s="15">
        <v>63.083750799999997</v>
      </c>
      <c r="BX118" s="18">
        <f t="shared" si="44"/>
        <v>9.3079655085663432E-3</v>
      </c>
      <c r="BY118" s="19">
        <f t="shared" si="45"/>
        <v>-6.4410436967181794E-2</v>
      </c>
      <c r="BZ118" s="15">
        <v>13.065648700000001</v>
      </c>
      <c r="CA118" s="18">
        <f t="shared" si="46"/>
        <v>2.0042630130048616E-3</v>
      </c>
      <c r="CB118" s="19">
        <f t="shared" si="47"/>
        <v>-5.1013213466437717E-2</v>
      </c>
      <c r="CC118" s="7">
        <f t="shared" si="48"/>
        <v>-0.66465253800171564</v>
      </c>
      <c r="CD118" s="61">
        <f t="shared" si="49"/>
        <v>-1.0704436435145763</v>
      </c>
    </row>
    <row r="119" spans="1:82" ht="15.75" customHeight="1" x14ac:dyDescent="0.25">
      <c r="A119" s="5">
        <v>22057000301</v>
      </c>
      <c r="B119" s="5">
        <v>22057</v>
      </c>
      <c r="C119" s="6" t="s">
        <v>120</v>
      </c>
      <c r="D119" s="6" t="s">
        <v>119</v>
      </c>
      <c r="E119" s="5">
        <v>36</v>
      </c>
      <c r="F119" s="15">
        <v>18.41857791</v>
      </c>
      <c r="G119" s="16">
        <f t="shared" si="0"/>
        <v>54.293008118562177</v>
      </c>
      <c r="H119" s="17">
        <v>1</v>
      </c>
      <c r="I119" s="7">
        <f t="shared" si="1"/>
        <v>54.293008118562177</v>
      </c>
      <c r="J119" s="18">
        <f t="shared" si="2"/>
        <v>18.097669372854057</v>
      </c>
      <c r="K119" s="19">
        <f t="shared" si="3"/>
        <v>-0.90266530631210073</v>
      </c>
      <c r="L119" s="15">
        <v>29.3916498</v>
      </c>
      <c r="M119" s="16">
        <f t="shared" si="4"/>
        <v>34.023268744852835</v>
      </c>
      <c r="N119" s="19">
        <f t="shared" si="5"/>
        <v>-0.77331460681145869</v>
      </c>
      <c r="O119" s="15">
        <v>29.3916498</v>
      </c>
      <c r="P119" s="16">
        <f t="shared" si="6"/>
        <v>34.023268744852835</v>
      </c>
      <c r="Q119" s="17">
        <v>2</v>
      </c>
      <c r="R119" s="7">
        <f t="shared" si="7"/>
        <v>68.046537489705671</v>
      </c>
      <c r="S119" s="18">
        <f t="shared" si="8"/>
        <v>34.023268744852835</v>
      </c>
      <c r="T119" s="19">
        <f t="shared" si="9"/>
        <v>-0.73248168404223168</v>
      </c>
      <c r="U119" s="15">
        <v>18.401474400000001</v>
      </c>
      <c r="V119" s="16">
        <f t="shared" si="10"/>
        <v>54.343471520955944</v>
      </c>
      <c r="W119" s="19">
        <f t="shared" si="11"/>
        <v>-0.27620218131380986</v>
      </c>
      <c r="X119" s="15">
        <v>84.456483500000004</v>
      </c>
      <c r="Y119" s="16">
        <f t="shared" si="12"/>
        <v>12.647472943862267</v>
      </c>
      <c r="Z119" s="17">
        <v>3</v>
      </c>
      <c r="AA119" s="20">
        <f t="shared" si="13"/>
        <v>37.942418831586799</v>
      </c>
      <c r="AB119" s="18">
        <f t="shared" si="14"/>
        <v>12.647472943862267</v>
      </c>
      <c r="AC119" s="19">
        <f t="shared" si="15"/>
        <v>-1.0646424763612443</v>
      </c>
      <c r="AD119" s="15">
        <v>85.294727399999999</v>
      </c>
      <c r="AE119" s="16">
        <f t="shared" si="16"/>
        <v>12.548751284244094</v>
      </c>
      <c r="AF119" s="17">
        <v>2</v>
      </c>
      <c r="AG119" s="7">
        <f t="shared" si="17"/>
        <v>25.097502568488189</v>
      </c>
      <c r="AH119" s="18">
        <f t="shared" si="18"/>
        <v>8.2621477491233541</v>
      </c>
      <c r="AI119" s="19">
        <f t="shared" si="19"/>
        <v>-0.99152333423021555</v>
      </c>
      <c r="AJ119" s="5">
        <v>0</v>
      </c>
      <c r="AK119" s="15">
        <v>17.6404596</v>
      </c>
      <c r="AL119" s="16">
        <f t="shared" si="20"/>
        <v>56.687865434072933</v>
      </c>
      <c r="AM119" s="17">
        <v>1</v>
      </c>
      <c r="AN119" s="7">
        <f t="shared" si="21"/>
        <v>56.687865434072933</v>
      </c>
      <c r="AO119" s="18">
        <f t="shared" si="22"/>
        <v>0</v>
      </c>
      <c r="AP119" s="19">
        <f t="shared" si="23"/>
        <v>-1.0465207101426044</v>
      </c>
      <c r="AQ119" s="5">
        <v>0</v>
      </c>
      <c r="AR119" s="15">
        <v>44.48500645</v>
      </c>
      <c r="AS119" s="21">
        <f t="shared" si="24"/>
        <v>0</v>
      </c>
      <c r="AT119" s="19">
        <f t="shared" si="25"/>
        <v>-1.0252866396461213</v>
      </c>
      <c r="AU119" s="5">
        <v>2</v>
      </c>
      <c r="AV119" s="15">
        <v>44.485006400000003</v>
      </c>
      <c r="AW119" s="16">
        <f t="shared" si="26"/>
        <v>22.479484233591116</v>
      </c>
      <c r="AX119" s="19">
        <f t="shared" si="27"/>
        <v>3.3611029032359956E-2</v>
      </c>
      <c r="AY119" s="15">
        <v>50.404152199999999</v>
      </c>
      <c r="AZ119" s="16">
        <f t="shared" si="28"/>
        <v>19.839635354485736</v>
      </c>
      <c r="BA119" s="19">
        <f t="shared" si="29"/>
        <v>-0.82163767641688246</v>
      </c>
      <c r="BB119" s="15">
        <v>18.401474449999998</v>
      </c>
      <c r="BC119" s="16">
        <f t="shared" si="30"/>
        <v>54.343471373295309</v>
      </c>
      <c r="BD119" s="19">
        <f t="shared" si="31"/>
        <v>-0.87298711770419601</v>
      </c>
      <c r="BE119" s="15">
        <v>50.404152199999999</v>
      </c>
      <c r="BF119" s="21">
        <f t="shared" si="32"/>
        <v>19.839635354485736</v>
      </c>
      <c r="BG119" s="19">
        <f t="shared" si="33"/>
        <v>-1.0758901020837919</v>
      </c>
      <c r="BH119" s="15">
        <v>87.926189100000002</v>
      </c>
      <c r="BI119" s="16">
        <f t="shared" si="34"/>
        <v>11.37317573109739</v>
      </c>
      <c r="BJ119" s="22">
        <f t="shared" si="35"/>
        <v>-1.2699461282866569</v>
      </c>
      <c r="BK119" s="15">
        <v>111.63807</v>
      </c>
      <c r="BL119" s="16">
        <f t="shared" si="36"/>
        <v>8.9575178073214623</v>
      </c>
      <c r="BM119" s="19">
        <f t="shared" si="37"/>
        <v>-0.94363530886082592</v>
      </c>
      <c r="BN119" s="15">
        <v>157.367131</v>
      </c>
      <c r="BO119" s="16">
        <f t="shared" si="38"/>
        <v>6.3545671427408816</v>
      </c>
      <c r="BP119" s="19">
        <f t="shared" si="39"/>
        <v>-0.79623722293575172</v>
      </c>
      <c r="BQ119" s="15">
        <v>18.401474400000001</v>
      </c>
      <c r="BR119" s="16">
        <f t="shared" si="40"/>
        <v>54.343471520955944</v>
      </c>
      <c r="BS119" s="19">
        <f t="shared" si="41"/>
        <v>3.254476282837733E-2</v>
      </c>
      <c r="BT119" s="15">
        <v>83.075786500000007</v>
      </c>
      <c r="BU119" s="16">
        <f t="shared" si="42"/>
        <v>12.253801774118621</v>
      </c>
      <c r="BV119" s="19">
        <f t="shared" si="43"/>
        <v>-1.1957305463111099</v>
      </c>
      <c r="BW119" s="15">
        <v>61.292049599999999</v>
      </c>
      <c r="BX119" s="18">
        <f t="shared" si="44"/>
        <v>9.0436011871719204E-3</v>
      </c>
      <c r="BY119" s="19">
        <f t="shared" si="45"/>
        <v>-6.450485690929976E-2</v>
      </c>
      <c r="BZ119" s="15">
        <v>36.061939700000003</v>
      </c>
      <c r="CA119" s="18">
        <f t="shared" si="46"/>
        <v>5.5318808562426474E-3</v>
      </c>
      <c r="CB119" s="19">
        <f t="shared" si="47"/>
        <v>-4.9637928423884585E-2</v>
      </c>
      <c r="CC119" s="7">
        <f t="shared" si="48"/>
        <v>-0.72824673868060241</v>
      </c>
      <c r="CD119" s="61">
        <f t="shared" si="49"/>
        <v>-1.1728640872636815</v>
      </c>
    </row>
    <row r="120" spans="1:82" ht="15.75" customHeight="1" x14ac:dyDescent="0.25">
      <c r="A120" s="5">
        <v>22057000401</v>
      </c>
      <c r="B120" s="5">
        <v>22057</v>
      </c>
      <c r="C120" s="6" t="s">
        <v>121</v>
      </c>
      <c r="D120" s="6" t="s">
        <v>119</v>
      </c>
      <c r="E120" s="5">
        <v>43</v>
      </c>
      <c r="F120" s="15">
        <v>12.133302609999999</v>
      </c>
      <c r="G120" s="16">
        <f t="shared" si="0"/>
        <v>82.417791111203485</v>
      </c>
      <c r="H120" s="17">
        <v>1</v>
      </c>
      <c r="I120" s="7">
        <f t="shared" si="1"/>
        <v>82.417791111203485</v>
      </c>
      <c r="J120" s="18">
        <f t="shared" si="2"/>
        <v>27.472597037067825</v>
      </c>
      <c r="K120" s="19">
        <f t="shared" si="3"/>
        <v>-0.38698807304126176</v>
      </c>
      <c r="L120" s="15">
        <v>23.106374500000001</v>
      </c>
      <c r="M120" s="16">
        <f t="shared" si="4"/>
        <v>43.278100595140963</v>
      </c>
      <c r="N120" s="19">
        <f t="shared" si="5"/>
        <v>-0.23249931276401009</v>
      </c>
      <c r="O120" s="15">
        <v>23.106374500000001</v>
      </c>
      <c r="P120" s="16">
        <f t="shared" si="6"/>
        <v>43.278100595140963</v>
      </c>
      <c r="Q120" s="17">
        <v>2</v>
      </c>
      <c r="R120" s="7">
        <f t="shared" si="7"/>
        <v>86.556201190281925</v>
      </c>
      <c r="S120" s="18">
        <f t="shared" si="8"/>
        <v>43.278100595140955</v>
      </c>
      <c r="T120" s="19">
        <f t="shared" si="9"/>
        <v>-0.21605188275884651</v>
      </c>
      <c r="U120" s="15">
        <v>12.116199099999999</v>
      </c>
      <c r="V120" s="16">
        <f t="shared" si="10"/>
        <v>82.534133992565373</v>
      </c>
      <c r="W120" s="19">
        <f t="shared" si="11"/>
        <v>0.92786378438878048</v>
      </c>
      <c r="X120" s="15">
        <v>78.171208199999995</v>
      </c>
      <c r="Y120" s="16">
        <f t="shared" si="12"/>
        <v>13.664379950059415</v>
      </c>
      <c r="Z120" s="17">
        <v>3</v>
      </c>
      <c r="AA120" s="20">
        <f t="shared" si="13"/>
        <v>40.993139850178245</v>
      </c>
      <c r="AB120" s="18">
        <f t="shared" si="14"/>
        <v>13.664379950059416</v>
      </c>
      <c r="AC120" s="19">
        <f t="shared" si="15"/>
        <v>-0.9854783432915396</v>
      </c>
      <c r="AD120" s="15">
        <v>79.009452100000004</v>
      </c>
      <c r="AE120" s="16">
        <f t="shared" si="16"/>
        <v>13.547016104418725</v>
      </c>
      <c r="AF120" s="17">
        <v>2</v>
      </c>
      <c r="AG120" s="7">
        <f t="shared" si="17"/>
        <v>27.094032208837451</v>
      </c>
      <c r="AH120" s="18">
        <f t="shared" si="18"/>
        <v>8.9194092766022361</v>
      </c>
      <c r="AI120" s="19">
        <f t="shared" si="19"/>
        <v>-0.94494254980974368</v>
      </c>
      <c r="AJ120" s="5">
        <v>0</v>
      </c>
      <c r="AK120" s="15">
        <v>18.401474400000001</v>
      </c>
      <c r="AL120" s="16">
        <f t="shared" si="20"/>
        <v>54.343471520955944</v>
      </c>
      <c r="AM120" s="17">
        <v>1</v>
      </c>
      <c r="AN120" s="7">
        <f t="shared" si="21"/>
        <v>54.343471520955944</v>
      </c>
      <c r="AO120" s="18">
        <f t="shared" si="22"/>
        <v>0</v>
      </c>
      <c r="AP120" s="19">
        <f t="shared" si="23"/>
        <v>-1.0465207101426044</v>
      </c>
      <c r="AQ120" s="5">
        <v>3</v>
      </c>
      <c r="AR120" s="15">
        <v>38.199731149999998</v>
      </c>
      <c r="AS120" s="21">
        <f t="shared" si="24"/>
        <v>26.178194712242107</v>
      </c>
      <c r="AT120" s="19">
        <f t="shared" si="25"/>
        <v>-0.1084009333043436</v>
      </c>
      <c r="AU120" s="5">
        <v>1</v>
      </c>
      <c r="AV120" s="15">
        <v>38.199731200000002</v>
      </c>
      <c r="AW120" s="16">
        <f t="shared" si="26"/>
        <v>26.17819467797721</v>
      </c>
      <c r="AX120" s="19">
        <f t="shared" si="27"/>
        <v>0.17518213640508751</v>
      </c>
      <c r="AY120" s="15">
        <v>44.118876899999997</v>
      </c>
      <c r="AZ120" s="16">
        <f t="shared" si="28"/>
        <v>22.666034819213635</v>
      </c>
      <c r="BA120" s="19">
        <f t="shared" si="29"/>
        <v>-0.62227227739110291</v>
      </c>
      <c r="BB120" s="15">
        <v>12.11619915</v>
      </c>
      <c r="BC120" s="16">
        <f t="shared" si="30"/>
        <v>82.534133651971217</v>
      </c>
      <c r="BD120" s="19">
        <f t="shared" si="31"/>
        <v>0.24232998678033524</v>
      </c>
      <c r="BE120" s="15">
        <v>44.118876899999997</v>
      </c>
      <c r="BF120" s="21">
        <f t="shared" si="32"/>
        <v>22.666034819213635</v>
      </c>
      <c r="BG120" s="19">
        <f t="shared" si="33"/>
        <v>-0.90331158657076405</v>
      </c>
      <c r="BH120" s="15">
        <v>81.640913800000007</v>
      </c>
      <c r="BI120" s="16">
        <f t="shared" si="34"/>
        <v>12.248760498317694</v>
      </c>
      <c r="BJ120" s="22">
        <f t="shared" si="35"/>
        <v>-1.2056088211791456</v>
      </c>
      <c r="BK120" s="15">
        <v>105.352795</v>
      </c>
      <c r="BL120" s="16">
        <f t="shared" si="36"/>
        <v>9.4919171342345496</v>
      </c>
      <c r="BM120" s="19">
        <f t="shared" si="37"/>
        <v>-0.89488064668575185</v>
      </c>
      <c r="BN120" s="15">
        <v>151.08185499999999</v>
      </c>
      <c r="BO120" s="16">
        <f t="shared" si="38"/>
        <v>6.6189285271881264</v>
      </c>
      <c r="BP120" s="19">
        <f t="shared" si="39"/>
        <v>-0.76398171758563271</v>
      </c>
      <c r="BQ120" s="15">
        <v>12.116199099999999</v>
      </c>
      <c r="BR120" s="16">
        <f t="shared" si="40"/>
        <v>82.534133992565373</v>
      </c>
      <c r="BS120" s="19">
        <f t="shared" si="41"/>
        <v>1.3321696910182663</v>
      </c>
      <c r="BT120" s="15">
        <v>76.790511199999997</v>
      </c>
      <c r="BU120" s="16">
        <f t="shared" si="42"/>
        <v>13.25677097458885</v>
      </c>
      <c r="BV120" s="19">
        <f t="shared" si="43"/>
        <v>-1.1512633496745237</v>
      </c>
      <c r="BW120" s="15">
        <v>66.9633872</v>
      </c>
      <c r="BX120" s="18">
        <f t="shared" si="44"/>
        <v>9.8804032811944491E-3</v>
      </c>
      <c r="BY120" s="19">
        <f t="shared" si="45"/>
        <v>-6.4205985999393894E-2</v>
      </c>
      <c r="BZ120" s="15">
        <v>43.074306399999998</v>
      </c>
      <c r="CA120" s="18">
        <f t="shared" si="46"/>
        <v>6.607573884055108E-3</v>
      </c>
      <c r="CB120" s="19">
        <f t="shared" si="47"/>
        <v>-4.9218556315773425E-2</v>
      </c>
      <c r="CC120" s="7">
        <f t="shared" si="48"/>
        <v>-0.36305679725905099</v>
      </c>
      <c r="CD120" s="61">
        <f t="shared" si="49"/>
        <v>-0.58471429602772107</v>
      </c>
    </row>
    <row r="121" spans="1:82" ht="15.75" customHeight="1" x14ac:dyDescent="0.25">
      <c r="A121" s="5">
        <v>22057000501</v>
      </c>
      <c r="B121" s="5">
        <v>22057</v>
      </c>
      <c r="C121" s="6" t="s">
        <v>122</v>
      </c>
      <c r="D121" s="6" t="s">
        <v>119</v>
      </c>
      <c r="E121" s="5">
        <v>54</v>
      </c>
      <c r="F121" s="15">
        <v>10.01397229</v>
      </c>
      <c r="G121" s="16">
        <f t="shared" si="0"/>
        <v>99.860472052494572</v>
      </c>
      <c r="H121" s="17">
        <v>1</v>
      </c>
      <c r="I121" s="7">
        <f t="shared" si="1"/>
        <v>99.860472052494572</v>
      </c>
      <c r="J121" s="18">
        <f t="shared" si="2"/>
        <v>33.286824017498191</v>
      </c>
      <c r="K121" s="19">
        <f t="shared" si="3"/>
        <v>-6.7170727215538364E-2</v>
      </c>
      <c r="L121" s="15">
        <v>22.7084583</v>
      </c>
      <c r="M121" s="16">
        <f t="shared" si="4"/>
        <v>44.036454909843002</v>
      </c>
      <c r="N121" s="19">
        <f t="shared" si="5"/>
        <v>-0.18818412494296216</v>
      </c>
      <c r="O121" s="15">
        <v>22.7084583</v>
      </c>
      <c r="P121" s="16">
        <f t="shared" si="6"/>
        <v>44.036454909843002</v>
      </c>
      <c r="Q121" s="17">
        <v>2</v>
      </c>
      <c r="R121" s="7">
        <f t="shared" si="7"/>
        <v>88.072909819686004</v>
      </c>
      <c r="S121" s="18">
        <f t="shared" si="8"/>
        <v>44.036454909843002</v>
      </c>
      <c r="T121" s="19">
        <f t="shared" si="9"/>
        <v>-0.17373487750371774</v>
      </c>
      <c r="U121" s="15">
        <v>13.0385679</v>
      </c>
      <c r="V121" s="16">
        <f t="shared" si="10"/>
        <v>76.695539546179759</v>
      </c>
      <c r="W121" s="19">
        <f t="shared" si="11"/>
        <v>0.67848855713000356</v>
      </c>
      <c r="X121" s="15">
        <v>77.773291999999998</v>
      </c>
      <c r="Y121" s="16">
        <f t="shared" si="12"/>
        <v>13.734291844043327</v>
      </c>
      <c r="Z121" s="17">
        <v>3</v>
      </c>
      <c r="AA121" s="20">
        <f t="shared" si="13"/>
        <v>41.20287553212998</v>
      </c>
      <c r="AB121" s="18">
        <f t="shared" si="14"/>
        <v>13.734291844043328</v>
      </c>
      <c r="AC121" s="19">
        <f t="shared" si="15"/>
        <v>-0.98003584516263542</v>
      </c>
      <c r="AD121" s="15">
        <v>78.611535900000007</v>
      </c>
      <c r="AE121" s="16">
        <f t="shared" si="16"/>
        <v>13.615588446987713</v>
      </c>
      <c r="AF121" s="17">
        <v>2</v>
      </c>
      <c r="AG121" s="7">
        <f t="shared" si="17"/>
        <v>27.231176893975427</v>
      </c>
      <c r="AH121" s="18">
        <f t="shared" si="18"/>
        <v>8.9645575796465256</v>
      </c>
      <c r="AI121" s="19">
        <f t="shared" si="19"/>
        <v>-0.94174284423877719</v>
      </c>
      <c r="AJ121" s="5">
        <v>1</v>
      </c>
      <c r="AK121" s="15">
        <v>13.0385679</v>
      </c>
      <c r="AL121" s="16">
        <f t="shared" si="20"/>
        <v>76.695539546179759</v>
      </c>
      <c r="AM121" s="17">
        <v>1</v>
      </c>
      <c r="AN121" s="7">
        <f t="shared" si="21"/>
        <v>76.695539546179759</v>
      </c>
      <c r="AO121" s="18">
        <f t="shared" si="22"/>
        <v>25.565179848726586</v>
      </c>
      <c r="AP121" s="19">
        <f t="shared" si="23"/>
        <v>-0.2217315452253743</v>
      </c>
      <c r="AQ121" s="5">
        <v>0</v>
      </c>
      <c r="AR121" s="15">
        <v>37.801815019999999</v>
      </c>
      <c r="AS121" s="21">
        <f t="shared" si="24"/>
        <v>0</v>
      </c>
      <c r="AT121" s="19">
        <f t="shared" si="25"/>
        <v>-1.0252866396461213</v>
      </c>
      <c r="AU121" s="5">
        <v>1</v>
      </c>
      <c r="AV121" s="15">
        <v>37.801814999999998</v>
      </c>
      <c r="AW121" s="16">
        <f t="shared" si="26"/>
        <v>26.453756254825333</v>
      </c>
      <c r="AX121" s="19">
        <f t="shared" si="27"/>
        <v>0.18572947666606293</v>
      </c>
      <c r="AY121" s="15">
        <v>43.7209608</v>
      </c>
      <c r="AZ121" s="16">
        <f t="shared" si="28"/>
        <v>22.872324434370618</v>
      </c>
      <c r="BA121" s="19">
        <f t="shared" si="29"/>
        <v>-0.60772125162355239</v>
      </c>
      <c r="BB121" s="15">
        <v>13.038567889999999</v>
      </c>
      <c r="BC121" s="16">
        <f t="shared" si="30"/>
        <v>76.695539605001827</v>
      </c>
      <c r="BD121" s="19">
        <f t="shared" si="31"/>
        <v>1.1335633318399476E-2</v>
      </c>
      <c r="BE121" s="15">
        <v>43.7209608</v>
      </c>
      <c r="BF121" s="21">
        <f t="shared" si="32"/>
        <v>22.872324434370618</v>
      </c>
      <c r="BG121" s="19">
        <f t="shared" si="33"/>
        <v>-0.89071564746384335</v>
      </c>
      <c r="BH121" s="15">
        <v>81.242997599999995</v>
      </c>
      <c r="BI121" s="16">
        <f t="shared" si="34"/>
        <v>12.308753117696387</v>
      </c>
      <c r="BJ121" s="22">
        <f t="shared" si="35"/>
        <v>-1.2012006088373475</v>
      </c>
      <c r="BK121" s="15">
        <v>104.95487900000001</v>
      </c>
      <c r="BL121" s="16">
        <f t="shared" si="36"/>
        <v>9.5279038909663267</v>
      </c>
      <c r="BM121" s="19">
        <f t="shared" si="37"/>
        <v>-0.89159747981245274</v>
      </c>
      <c r="BN121" s="15">
        <v>150.68393900000001</v>
      </c>
      <c r="BO121" s="16">
        <f t="shared" si="38"/>
        <v>6.6364073479655978</v>
      </c>
      <c r="BP121" s="19">
        <f t="shared" si="39"/>
        <v>-0.76184907556501269</v>
      </c>
      <c r="BQ121" s="15">
        <v>13.0385679</v>
      </c>
      <c r="BR121" s="16">
        <f t="shared" si="40"/>
        <v>76.695539546179759</v>
      </c>
      <c r="BS121" s="19">
        <f t="shared" si="41"/>
        <v>1.063003157746635</v>
      </c>
      <c r="BT121" s="15">
        <v>76.392595</v>
      </c>
      <c r="BU121" s="16">
        <f t="shared" si="42"/>
        <v>13.325823268603454</v>
      </c>
      <c r="BV121" s="19">
        <f t="shared" si="43"/>
        <v>-1.1482018778619145</v>
      </c>
      <c r="BW121" s="15">
        <v>67.349965999999995</v>
      </c>
      <c r="BX121" s="18">
        <f t="shared" si="44"/>
        <v>9.9374427262355486E-3</v>
      </c>
      <c r="BY121" s="19">
        <f t="shared" si="45"/>
        <v>-6.4185613881587625E-2</v>
      </c>
      <c r="BZ121" s="15">
        <v>54.075218999999997</v>
      </c>
      <c r="CA121" s="18">
        <f t="shared" si="46"/>
        <v>8.295107564145492E-3</v>
      </c>
      <c r="CB121" s="19">
        <f t="shared" si="47"/>
        <v>-4.8560650632060588E-2</v>
      </c>
      <c r="CC121" s="7">
        <f t="shared" si="48"/>
        <v>-0.38280852551325251</v>
      </c>
      <c r="CD121" s="61">
        <f t="shared" si="49"/>
        <v>-0.61652507045386595</v>
      </c>
    </row>
    <row r="122" spans="1:82" ht="15.75" customHeight="1" x14ac:dyDescent="0.25">
      <c r="A122" s="5">
        <v>22057000601</v>
      </c>
      <c r="B122" s="5">
        <v>22057</v>
      </c>
      <c r="C122" s="6" t="s">
        <v>123</v>
      </c>
      <c r="D122" s="6" t="s">
        <v>119</v>
      </c>
      <c r="E122" s="5">
        <v>4</v>
      </c>
      <c r="F122" s="15">
        <v>15.85757546</v>
      </c>
      <c r="G122" s="16">
        <f t="shared" si="0"/>
        <v>63.061342670098199</v>
      </c>
      <c r="H122" s="17">
        <v>3</v>
      </c>
      <c r="I122" s="7">
        <f t="shared" si="1"/>
        <v>189.18402801029458</v>
      </c>
      <c r="J122" s="18">
        <f t="shared" si="2"/>
        <v>63.061342670098192</v>
      </c>
      <c r="K122" s="19">
        <f t="shared" si="3"/>
        <v>1.570606325652147</v>
      </c>
      <c r="L122" s="15">
        <v>15.857575499999999</v>
      </c>
      <c r="M122" s="16">
        <f t="shared" si="4"/>
        <v>63.061342511028883</v>
      </c>
      <c r="N122" s="19">
        <f t="shared" si="5"/>
        <v>0.92355408367016134</v>
      </c>
      <c r="O122" s="15">
        <v>15.857575499999999</v>
      </c>
      <c r="P122" s="16">
        <f t="shared" si="6"/>
        <v>63.061342511028883</v>
      </c>
      <c r="Q122" s="17">
        <v>2</v>
      </c>
      <c r="R122" s="7">
        <f t="shared" si="7"/>
        <v>126.12268502205777</v>
      </c>
      <c r="S122" s="18">
        <f t="shared" si="8"/>
        <v>63.061342511028876</v>
      </c>
      <c r="T122" s="19">
        <f t="shared" si="9"/>
        <v>0.88787478567058276</v>
      </c>
      <c r="U122" s="15">
        <v>18.2984817</v>
      </c>
      <c r="V122" s="16">
        <f t="shared" si="10"/>
        <v>54.649342846843957</v>
      </c>
      <c r="W122" s="19">
        <f t="shared" si="11"/>
        <v>-0.26313795290991965</v>
      </c>
      <c r="X122" s="15">
        <v>70.922409200000004</v>
      </c>
      <c r="Y122" s="16">
        <f t="shared" si="12"/>
        <v>15.060981459157764</v>
      </c>
      <c r="Z122" s="17">
        <v>3</v>
      </c>
      <c r="AA122" s="20">
        <f t="shared" si="13"/>
        <v>45.182944377473291</v>
      </c>
      <c r="AB122" s="18">
        <f t="shared" si="14"/>
        <v>15.060981459157762</v>
      </c>
      <c r="AC122" s="19">
        <f t="shared" si="15"/>
        <v>-0.87675576882028305</v>
      </c>
      <c r="AD122" s="15">
        <v>71.760653099999999</v>
      </c>
      <c r="AE122" s="16">
        <f t="shared" si="16"/>
        <v>14.915448421413545</v>
      </c>
      <c r="AF122" s="17">
        <v>2</v>
      </c>
      <c r="AG122" s="7">
        <f t="shared" si="17"/>
        <v>29.830896842827091</v>
      </c>
      <c r="AH122" s="18">
        <f t="shared" si="18"/>
        <v>9.8203905560608682</v>
      </c>
      <c r="AI122" s="19">
        <f t="shared" si="19"/>
        <v>-0.8810891018431094</v>
      </c>
      <c r="AJ122" s="5">
        <v>0</v>
      </c>
      <c r="AK122" s="15">
        <v>18.2984817</v>
      </c>
      <c r="AL122" s="16">
        <f t="shared" si="20"/>
        <v>54.649342846843957</v>
      </c>
      <c r="AM122" s="17">
        <v>1</v>
      </c>
      <c r="AN122" s="7">
        <f t="shared" si="21"/>
        <v>54.649342846843957</v>
      </c>
      <c r="AO122" s="18">
        <f t="shared" si="22"/>
        <v>0</v>
      </c>
      <c r="AP122" s="19">
        <f t="shared" si="23"/>
        <v>-1.0465207101426044</v>
      </c>
      <c r="AQ122" s="5">
        <v>0</v>
      </c>
      <c r="AR122" s="15">
        <v>30.95093215</v>
      </c>
      <c r="AS122" s="21">
        <f t="shared" si="24"/>
        <v>0</v>
      </c>
      <c r="AT122" s="19">
        <f t="shared" si="25"/>
        <v>-1.0252866396461213</v>
      </c>
      <c r="AU122" s="5">
        <v>0</v>
      </c>
      <c r="AV122" s="15">
        <v>30.950932099999999</v>
      </c>
      <c r="AW122" s="16">
        <f t="shared" si="26"/>
        <v>0</v>
      </c>
      <c r="AX122" s="19">
        <f t="shared" si="27"/>
        <v>-0.82680925094591806</v>
      </c>
      <c r="AY122" s="15">
        <v>36.870077899999998</v>
      </c>
      <c r="AZ122" s="16">
        <f t="shared" si="28"/>
        <v>27.122264366032166</v>
      </c>
      <c r="BA122" s="19">
        <f t="shared" si="29"/>
        <v>-0.30794374993453738</v>
      </c>
      <c r="BB122" s="15">
        <v>18.298481720000002</v>
      </c>
      <c r="BC122" s="16">
        <f t="shared" si="30"/>
        <v>54.649342787112936</v>
      </c>
      <c r="BD122" s="19">
        <f t="shared" si="31"/>
        <v>-0.86088581918799501</v>
      </c>
      <c r="BE122" s="15">
        <v>36.870077899999998</v>
      </c>
      <c r="BF122" s="21">
        <f t="shared" si="32"/>
        <v>27.122264366032166</v>
      </c>
      <c r="BG122" s="19">
        <f t="shared" si="33"/>
        <v>-0.63121647419454086</v>
      </c>
      <c r="BH122" s="15">
        <v>74.392114800000002</v>
      </c>
      <c r="BI122" s="16">
        <f t="shared" si="34"/>
        <v>13.442284880440043</v>
      </c>
      <c r="BJ122" s="22">
        <f t="shared" si="35"/>
        <v>-1.1179095514023476</v>
      </c>
      <c r="BK122" s="15">
        <v>98.103995800000007</v>
      </c>
      <c r="BL122" s="16">
        <f t="shared" si="36"/>
        <v>10.193264727347628</v>
      </c>
      <c r="BM122" s="19">
        <f t="shared" si="37"/>
        <v>-0.83089485320235057</v>
      </c>
      <c r="BN122" s="15">
        <v>143.833056</v>
      </c>
      <c r="BO122" s="16">
        <f t="shared" si="38"/>
        <v>6.9525047149105976</v>
      </c>
      <c r="BP122" s="19">
        <f t="shared" si="39"/>
        <v>-0.72328111174544185</v>
      </c>
      <c r="BQ122" s="15">
        <v>18.2984817</v>
      </c>
      <c r="BR122" s="16">
        <f t="shared" si="40"/>
        <v>54.649342846843957</v>
      </c>
      <c r="BS122" s="19">
        <f t="shared" si="41"/>
        <v>4.6645814917624692E-2</v>
      </c>
      <c r="BT122" s="15">
        <v>69.541712200000006</v>
      </c>
      <c r="BU122" s="16">
        <f t="shared" si="42"/>
        <v>14.638613111398195</v>
      </c>
      <c r="BV122" s="19">
        <f t="shared" si="43"/>
        <v>-1.0899986109473394</v>
      </c>
      <c r="BW122" s="15">
        <v>74.600743800000004</v>
      </c>
      <c r="BX122" s="18">
        <f t="shared" si="44"/>
        <v>1.100729017215943E-2</v>
      </c>
      <c r="BY122" s="19">
        <f t="shared" si="45"/>
        <v>-6.380350886307995E-2</v>
      </c>
      <c r="BZ122" s="15">
        <v>4.0952478299999999</v>
      </c>
      <c r="CA122" s="18">
        <f t="shared" si="46"/>
        <v>6.2820866711022318E-4</v>
      </c>
      <c r="CB122" s="19">
        <f t="shared" si="47"/>
        <v>-5.1549685114940368E-2</v>
      </c>
      <c r="CC122" s="7">
        <f t="shared" si="48"/>
        <v>-0.37728430415736908</v>
      </c>
      <c r="CD122" s="61">
        <f t="shared" si="49"/>
        <v>-0.60762813965517903</v>
      </c>
    </row>
    <row r="123" spans="1:82" ht="15.75" customHeight="1" x14ac:dyDescent="0.25">
      <c r="A123" s="5">
        <v>22058000101</v>
      </c>
      <c r="B123" s="5">
        <v>22058</v>
      </c>
      <c r="C123" s="6" t="s">
        <v>124</v>
      </c>
      <c r="D123" s="6" t="s">
        <v>125</v>
      </c>
      <c r="E123" s="5">
        <v>17</v>
      </c>
      <c r="F123" s="15">
        <v>22.035618809999999</v>
      </c>
      <c r="G123" s="16">
        <f t="shared" si="0"/>
        <v>45.381071828406711</v>
      </c>
      <c r="H123" s="17">
        <v>1</v>
      </c>
      <c r="I123" s="7">
        <f t="shared" si="1"/>
        <v>45.381071828406711</v>
      </c>
      <c r="J123" s="18">
        <f t="shared" si="2"/>
        <v>15.127023942802237</v>
      </c>
      <c r="K123" s="19">
        <f t="shared" si="3"/>
        <v>-1.0660686168512712</v>
      </c>
      <c r="L123" s="15">
        <v>27.886039100000001</v>
      </c>
      <c r="M123" s="16">
        <f t="shared" si="4"/>
        <v>35.860238035741688</v>
      </c>
      <c r="N123" s="19">
        <f t="shared" si="5"/>
        <v>-0.66596948122959754</v>
      </c>
      <c r="O123" s="15">
        <v>27.886039100000001</v>
      </c>
      <c r="P123" s="16">
        <f t="shared" si="6"/>
        <v>35.860238035741688</v>
      </c>
      <c r="Q123" s="17">
        <v>2</v>
      </c>
      <c r="R123" s="7">
        <f t="shared" si="7"/>
        <v>71.720476071483375</v>
      </c>
      <c r="S123" s="18">
        <f t="shared" si="8"/>
        <v>35.860238035741688</v>
      </c>
      <c r="T123" s="19">
        <f t="shared" si="9"/>
        <v>-0.62997677620558878</v>
      </c>
      <c r="U123" s="15">
        <v>28.037002300000001</v>
      </c>
      <c r="V123" s="16">
        <f t="shared" si="10"/>
        <v>35.667151191837654</v>
      </c>
      <c r="W123" s="19">
        <f t="shared" si="11"/>
        <v>-1.073896158725576</v>
      </c>
      <c r="X123" s="15">
        <v>45.174020200000001</v>
      </c>
      <c r="Y123" s="16">
        <f t="shared" si="12"/>
        <v>23.645473333365182</v>
      </c>
      <c r="Z123" s="17">
        <v>3</v>
      </c>
      <c r="AA123" s="20">
        <f t="shared" si="13"/>
        <v>70.936420000095552</v>
      </c>
      <c r="AB123" s="18">
        <f t="shared" si="14"/>
        <v>23.645473333365182</v>
      </c>
      <c r="AC123" s="19">
        <f t="shared" si="15"/>
        <v>-0.20847061302521697</v>
      </c>
      <c r="AD123" s="15">
        <v>44.335776299999999</v>
      </c>
      <c r="AE123" s="16">
        <f t="shared" si="16"/>
        <v>24.141729531416821</v>
      </c>
      <c r="AF123" s="17">
        <v>2</v>
      </c>
      <c r="AG123" s="7">
        <f t="shared" si="17"/>
        <v>48.283459062833643</v>
      </c>
      <c r="AH123" s="18">
        <f t="shared" si="18"/>
        <v>15.89501072974333</v>
      </c>
      <c r="AI123" s="19">
        <f t="shared" si="19"/>
        <v>-0.45057467049957778</v>
      </c>
      <c r="AJ123" s="5">
        <v>10</v>
      </c>
      <c r="AK123" s="15">
        <v>10</v>
      </c>
      <c r="AL123" s="16">
        <f t="shared" si="20"/>
        <v>100</v>
      </c>
      <c r="AM123" s="17">
        <v>1</v>
      </c>
      <c r="AN123" s="7">
        <f t="shared" si="21"/>
        <v>100</v>
      </c>
      <c r="AO123" s="18">
        <f t="shared" si="22"/>
        <v>33.333333333333336</v>
      </c>
      <c r="AP123" s="19">
        <f t="shared" si="23"/>
        <v>2.8886242853155969E-2</v>
      </c>
      <c r="AQ123" s="5">
        <v>2</v>
      </c>
      <c r="AR123" s="15">
        <v>46.408673909999997</v>
      </c>
      <c r="AS123" s="21">
        <f t="shared" si="24"/>
        <v>21.547696060854758</v>
      </c>
      <c r="AT123" s="19">
        <f t="shared" si="25"/>
        <v>-0.27058316448419217</v>
      </c>
      <c r="AU123" s="5">
        <v>0</v>
      </c>
      <c r="AV123" s="15">
        <v>46.408673899999997</v>
      </c>
      <c r="AW123" s="16">
        <f t="shared" si="26"/>
        <v>0</v>
      </c>
      <c r="AX123" s="19">
        <f t="shared" si="27"/>
        <v>-0.82680925094591806</v>
      </c>
      <c r="AY123" s="15">
        <v>46.408673899999997</v>
      </c>
      <c r="AZ123" s="16">
        <f t="shared" si="28"/>
        <v>21.547696065497792</v>
      </c>
      <c r="BA123" s="19">
        <f t="shared" si="29"/>
        <v>-0.7011564035250627</v>
      </c>
      <c r="BB123" s="15">
        <v>22.035618809999999</v>
      </c>
      <c r="BC123" s="16">
        <f t="shared" si="30"/>
        <v>45.381071828406711</v>
      </c>
      <c r="BD123" s="19">
        <f t="shared" si="31"/>
        <v>-1.2275696887280696</v>
      </c>
      <c r="BE123" s="15">
        <v>46.408673899999997</v>
      </c>
      <c r="BF123" s="21">
        <f t="shared" si="32"/>
        <v>21.547696065497792</v>
      </c>
      <c r="BG123" s="19">
        <f t="shared" si="33"/>
        <v>-0.9715967827596016</v>
      </c>
      <c r="BH123" s="15">
        <v>46.408673899999997</v>
      </c>
      <c r="BI123" s="16">
        <f t="shared" si="34"/>
        <v>21.547696065497792</v>
      </c>
      <c r="BJ123" s="22">
        <f t="shared" si="35"/>
        <v>-0.5223300619358423</v>
      </c>
      <c r="BK123" s="15">
        <v>51.434047399999997</v>
      </c>
      <c r="BL123" s="16">
        <f t="shared" si="36"/>
        <v>19.442374274438297</v>
      </c>
      <c r="BM123" s="19">
        <f t="shared" si="37"/>
        <v>1.292584169533691E-2</v>
      </c>
      <c r="BN123" s="15">
        <v>99.918865699999998</v>
      </c>
      <c r="BO123" s="16">
        <f t="shared" si="38"/>
        <v>10.008120018119861</v>
      </c>
      <c r="BP123" s="19">
        <f t="shared" si="39"/>
        <v>-0.35045655581927043</v>
      </c>
      <c r="BQ123" s="15">
        <v>35.931632</v>
      </c>
      <c r="BR123" s="16">
        <f t="shared" si="40"/>
        <v>27.830631238792606</v>
      </c>
      <c r="BS123" s="19">
        <f t="shared" si="41"/>
        <v>-1.1897304562274933</v>
      </c>
      <c r="BT123" s="15">
        <v>32.376537499999998</v>
      </c>
      <c r="BU123" s="16">
        <f t="shared" si="42"/>
        <v>31.442343703368529</v>
      </c>
      <c r="BV123" s="19">
        <f t="shared" si="43"/>
        <v>-0.34499588094222877</v>
      </c>
      <c r="BW123" s="15">
        <v>158.45896099999999</v>
      </c>
      <c r="BX123" s="18">
        <f t="shared" si="44"/>
        <v>2.3380514392483766E-2</v>
      </c>
      <c r="BY123" s="19">
        <f t="shared" si="45"/>
        <v>-5.9384307707139615E-2</v>
      </c>
      <c r="BZ123" s="15">
        <v>17.3636485</v>
      </c>
      <c r="CA123" s="18">
        <f t="shared" si="46"/>
        <v>2.6635737159661534E-3</v>
      </c>
      <c r="CB123" s="19">
        <f t="shared" si="47"/>
        <v>-5.0756173109893422E-2</v>
      </c>
      <c r="CC123" s="7">
        <f t="shared" si="48"/>
        <v>-0.55623752411437088</v>
      </c>
      <c r="CD123" s="61">
        <f t="shared" si="49"/>
        <v>-0.89583788209498605</v>
      </c>
    </row>
    <row r="124" spans="1:82" ht="15.75" customHeight="1" x14ac:dyDescent="0.25">
      <c r="A124" s="5">
        <v>22058000201</v>
      </c>
      <c r="B124" s="5">
        <v>22058</v>
      </c>
      <c r="C124" s="6" t="s">
        <v>125</v>
      </c>
      <c r="D124" s="6" t="s">
        <v>125</v>
      </c>
      <c r="E124" s="5">
        <v>145</v>
      </c>
      <c r="F124" s="15">
        <v>10</v>
      </c>
      <c r="G124" s="16">
        <f t="shared" si="0"/>
        <v>100</v>
      </c>
      <c r="H124" s="17">
        <v>1</v>
      </c>
      <c r="I124" s="7">
        <f t="shared" si="1"/>
        <v>100</v>
      </c>
      <c r="J124" s="18">
        <f t="shared" si="2"/>
        <v>33.333333333333336</v>
      </c>
      <c r="K124" s="19">
        <f t="shared" si="3"/>
        <v>-6.4612435976370855E-2</v>
      </c>
      <c r="L124" s="15">
        <v>15.8504203</v>
      </c>
      <c r="M124" s="16">
        <f t="shared" si="4"/>
        <v>63.08980967526773</v>
      </c>
      <c r="N124" s="19">
        <f t="shared" si="5"/>
        <v>0.92521759069520249</v>
      </c>
      <c r="O124" s="15">
        <v>15.8504203</v>
      </c>
      <c r="P124" s="16">
        <f t="shared" si="6"/>
        <v>63.08980967526773</v>
      </c>
      <c r="Q124" s="17">
        <v>2</v>
      </c>
      <c r="R124" s="7">
        <f t="shared" si="7"/>
        <v>126.17961935053546</v>
      </c>
      <c r="S124" s="18">
        <f t="shared" si="8"/>
        <v>63.08980967526773</v>
      </c>
      <c r="T124" s="19">
        <f t="shared" si="9"/>
        <v>0.8894632847604409</v>
      </c>
      <c r="U124" s="15">
        <v>16.001383400000002</v>
      </c>
      <c r="V124" s="16">
        <f t="shared" si="10"/>
        <v>62.494596560944842</v>
      </c>
      <c r="W124" s="19">
        <f t="shared" si="11"/>
        <v>7.1944736223899214E-2</v>
      </c>
      <c r="X124" s="15">
        <v>33.138401299999998</v>
      </c>
      <c r="Y124" s="16">
        <f t="shared" si="12"/>
        <v>32.233331968250383</v>
      </c>
      <c r="Z124" s="17">
        <v>3</v>
      </c>
      <c r="AA124" s="20">
        <f t="shared" si="13"/>
        <v>96.699995904751148</v>
      </c>
      <c r="AB124" s="18">
        <f t="shared" si="14"/>
        <v>32.233331968250383</v>
      </c>
      <c r="AC124" s="19">
        <f t="shared" si="15"/>
        <v>0.46007663821091255</v>
      </c>
      <c r="AD124" s="15">
        <v>32.300157400000003</v>
      </c>
      <c r="AE124" s="16">
        <f t="shared" si="16"/>
        <v>33.137371646368507</v>
      </c>
      <c r="AF124" s="17">
        <v>2</v>
      </c>
      <c r="AG124" s="7">
        <f t="shared" si="17"/>
        <v>66.274743292737014</v>
      </c>
      <c r="AH124" s="18">
        <f t="shared" si="18"/>
        <v>21.817777271884129</v>
      </c>
      <c r="AI124" s="19">
        <f t="shared" si="19"/>
        <v>-3.0822258502348522E-2</v>
      </c>
      <c r="AJ124" s="5">
        <v>0</v>
      </c>
      <c r="AK124" s="15">
        <v>22.035618800000002</v>
      </c>
      <c r="AL124" s="16">
        <f t="shared" si="20"/>
        <v>45.381071849001124</v>
      </c>
      <c r="AM124" s="17">
        <v>1</v>
      </c>
      <c r="AN124" s="7">
        <f t="shared" si="21"/>
        <v>45.381071849001124</v>
      </c>
      <c r="AO124" s="18">
        <f t="shared" si="22"/>
        <v>0</v>
      </c>
      <c r="AP124" s="19">
        <f t="shared" si="23"/>
        <v>-1.0465207101426044</v>
      </c>
      <c r="AQ124" s="5">
        <v>3</v>
      </c>
      <c r="AR124" s="15">
        <v>34.373055100000002</v>
      </c>
      <c r="AS124" s="21">
        <f t="shared" si="24"/>
        <v>29.092555115940215</v>
      </c>
      <c r="AT124" s="19">
        <f t="shared" si="25"/>
        <v>-6.326079531877876E-3</v>
      </c>
      <c r="AU124" s="5">
        <v>2</v>
      </c>
      <c r="AV124" s="15">
        <v>34.373055100000002</v>
      </c>
      <c r="AW124" s="16">
        <f t="shared" si="26"/>
        <v>29.092555115940215</v>
      </c>
      <c r="AX124" s="19">
        <f t="shared" si="27"/>
        <v>0.28673161849875023</v>
      </c>
      <c r="AY124" s="15">
        <v>34.373055100000002</v>
      </c>
      <c r="AZ124" s="16">
        <f t="shared" si="28"/>
        <v>29.092555115940215</v>
      </c>
      <c r="BA124" s="19">
        <f t="shared" si="29"/>
        <v>-0.16896558833555875</v>
      </c>
      <c r="BB124" s="15">
        <v>10</v>
      </c>
      <c r="BC124" s="16">
        <f t="shared" si="30"/>
        <v>100</v>
      </c>
      <c r="BD124" s="19">
        <f t="shared" si="31"/>
        <v>0.93333821106502679</v>
      </c>
      <c r="BE124" s="15">
        <v>34.373055100000002</v>
      </c>
      <c r="BF124" s="21">
        <f t="shared" si="32"/>
        <v>29.092555115940215</v>
      </c>
      <c r="BG124" s="19">
        <f t="shared" si="33"/>
        <v>-0.51091152190750933</v>
      </c>
      <c r="BH124" s="15">
        <v>34.373055100000002</v>
      </c>
      <c r="BI124" s="16">
        <f t="shared" si="34"/>
        <v>29.092555115940215</v>
      </c>
      <c r="BJ124" s="22">
        <f t="shared" si="35"/>
        <v>3.2060480229752358E-2</v>
      </c>
      <c r="BK124" s="15">
        <v>39.398428600000003</v>
      </c>
      <c r="BL124" s="16">
        <f t="shared" si="36"/>
        <v>25.381722965468729</v>
      </c>
      <c r="BM124" s="19">
        <f t="shared" si="37"/>
        <v>0.55478831117829674</v>
      </c>
      <c r="BN124" s="15">
        <v>87.883246900000003</v>
      </c>
      <c r="BO124" s="16">
        <f t="shared" si="38"/>
        <v>11.378732981245825</v>
      </c>
      <c r="BP124" s="19">
        <f t="shared" si="39"/>
        <v>-0.18322406134020483</v>
      </c>
      <c r="BQ124" s="15">
        <v>23.896013199999999</v>
      </c>
      <c r="BR124" s="16">
        <f t="shared" si="40"/>
        <v>41.847984918254063</v>
      </c>
      <c r="BS124" s="19">
        <f t="shared" si="41"/>
        <v>-0.54351285536661031</v>
      </c>
      <c r="BT124" s="15">
        <v>20.3409187</v>
      </c>
      <c r="BU124" s="16">
        <f t="shared" si="42"/>
        <v>50.04661957574217</v>
      </c>
      <c r="BV124" s="19">
        <f t="shared" si="43"/>
        <v>0.47983502424436653</v>
      </c>
      <c r="BW124" s="15">
        <v>216.249156</v>
      </c>
      <c r="BX124" s="18">
        <f t="shared" si="44"/>
        <v>3.190741926056468E-2</v>
      </c>
      <c r="BY124" s="19">
        <f t="shared" si="45"/>
        <v>-5.6338851876175225E-2</v>
      </c>
      <c r="BZ124" s="15">
        <v>146.08668700000001</v>
      </c>
      <c r="CA124" s="18">
        <f t="shared" si="46"/>
        <v>2.2409613955602384E-2</v>
      </c>
      <c r="CB124" s="19">
        <f t="shared" si="47"/>
        <v>-4.3057937360439683E-2</v>
      </c>
      <c r="CC124" s="7">
        <f t="shared" si="48"/>
        <v>0.10416650498773412</v>
      </c>
      <c r="CD124" s="61">
        <f t="shared" si="49"/>
        <v>0.16776340532225842</v>
      </c>
    </row>
    <row r="125" spans="1:82" ht="15.75" customHeight="1" x14ac:dyDescent="0.25">
      <c r="A125" s="5">
        <v>22058000301</v>
      </c>
      <c r="B125" s="5">
        <v>22058</v>
      </c>
      <c r="C125" s="6" t="s">
        <v>126</v>
      </c>
      <c r="D125" s="6" t="s">
        <v>125</v>
      </c>
      <c r="E125" s="5">
        <v>9</v>
      </c>
      <c r="F125" s="15">
        <v>10</v>
      </c>
      <c r="G125" s="16">
        <f t="shared" si="0"/>
        <v>100</v>
      </c>
      <c r="H125" s="17">
        <v>1</v>
      </c>
      <c r="I125" s="7">
        <f t="shared" si="1"/>
        <v>100</v>
      </c>
      <c r="J125" s="18">
        <f t="shared" si="2"/>
        <v>33.333333333333336</v>
      </c>
      <c r="K125" s="19">
        <f t="shared" si="3"/>
        <v>-6.4612435976370855E-2</v>
      </c>
      <c r="L125" s="15">
        <v>21.779413699999999</v>
      </c>
      <c r="M125" s="16">
        <f t="shared" si="4"/>
        <v>45.914918269815502</v>
      </c>
      <c r="N125" s="19">
        <f t="shared" si="5"/>
        <v>-7.8414252208941826E-2</v>
      </c>
      <c r="O125" s="15">
        <v>21.779413699999999</v>
      </c>
      <c r="P125" s="16">
        <f t="shared" si="6"/>
        <v>45.914918269815502</v>
      </c>
      <c r="Q125" s="17">
        <v>2</v>
      </c>
      <c r="R125" s="7">
        <f t="shared" si="7"/>
        <v>91.829836539631003</v>
      </c>
      <c r="S125" s="18">
        <f t="shared" si="8"/>
        <v>45.914918269815502</v>
      </c>
      <c r="T125" s="19">
        <f t="shared" si="9"/>
        <v>-6.8914554952042503E-2</v>
      </c>
      <c r="U125" s="15">
        <v>21.930376899999999</v>
      </c>
      <c r="V125" s="16">
        <f t="shared" si="10"/>
        <v>45.598851518142403</v>
      </c>
      <c r="W125" s="19">
        <f t="shared" si="11"/>
        <v>-0.64969816917836032</v>
      </c>
      <c r="X125" s="15">
        <v>39.067394800000002</v>
      </c>
      <c r="Y125" s="16">
        <f t="shared" si="12"/>
        <v>27.341497826212869</v>
      </c>
      <c r="Z125" s="17">
        <v>3</v>
      </c>
      <c r="AA125" s="20">
        <f t="shared" si="13"/>
        <v>82.024493478638604</v>
      </c>
      <c r="AB125" s="18">
        <f t="shared" si="14"/>
        <v>27.341497826212866</v>
      </c>
      <c r="AC125" s="19">
        <f t="shared" si="15"/>
        <v>7.9257343412873577E-2</v>
      </c>
      <c r="AD125" s="15">
        <v>38.2291509</v>
      </c>
      <c r="AE125" s="16">
        <f t="shared" si="16"/>
        <v>27.998066784161821</v>
      </c>
      <c r="AF125" s="17">
        <v>2</v>
      </c>
      <c r="AG125" s="7">
        <f t="shared" si="17"/>
        <v>55.996133568323643</v>
      </c>
      <c r="AH125" s="18">
        <f t="shared" si="18"/>
        <v>18.434038512741331</v>
      </c>
      <c r="AI125" s="19">
        <f t="shared" si="19"/>
        <v>-0.27063122203534606</v>
      </c>
      <c r="AJ125" s="5">
        <v>0</v>
      </c>
      <c r="AK125" s="15">
        <v>15.9289934</v>
      </c>
      <c r="AL125" s="16">
        <f t="shared" si="20"/>
        <v>62.778605960123009</v>
      </c>
      <c r="AM125" s="17">
        <v>1</v>
      </c>
      <c r="AN125" s="7">
        <f t="shared" si="21"/>
        <v>62.778605960123009</v>
      </c>
      <c r="AO125" s="18">
        <f t="shared" si="22"/>
        <v>0</v>
      </c>
      <c r="AP125" s="19">
        <f t="shared" si="23"/>
        <v>-1.0465207101426044</v>
      </c>
      <c r="AQ125" s="5">
        <v>0</v>
      </c>
      <c r="AR125" s="15">
        <v>40.302048509999999</v>
      </c>
      <c r="AS125" s="21">
        <f t="shared" si="24"/>
        <v>0</v>
      </c>
      <c r="AT125" s="19">
        <f t="shared" si="25"/>
        <v>-1.0252866396461213</v>
      </c>
      <c r="AU125" s="5">
        <v>0</v>
      </c>
      <c r="AV125" s="15">
        <v>40.302048499999998</v>
      </c>
      <c r="AW125" s="16">
        <f t="shared" si="26"/>
        <v>0</v>
      </c>
      <c r="AX125" s="19">
        <f t="shared" si="27"/>
        <v>-0.82680925094591806</v>
      </c>
      <c r="AY125" s="15">
        <v>40.302048499999998</v>
      </c>
      <c r="AZ125" s="16">
        <f t="shared" si="28"/>
        <v>24.812634524024258</v>
      </c>
      <c r="BA125" s="19">
        <f t="shared" si="29"/>
        <v>-0.47085783225024574</v>
      </c>
      <c r="BB125" s="15">
        <v>15.928993419999999</v>
      </c>
      <c r="BC125" s="16">
        <f t="shared" si="30"/>
        <v>62.778605881299939</v>
      </c>
      <c r="BD125" s="19">
        <f t="shared" si="31"/>
        <v>-0.5392649191121609</v>
      </c>
      <c r="BE125" s="15">
        <v>40.302048499999998</v>
      </c>
      <c r="BF125" s="21">
        <f t="shared" si="32"/>
        <v>24.812634524024258</v>
      </c>
      <c r="BG125" s="19">
        <f t="shared" si="33"/>
        <v>-0.77224129906185202</v>
      </c>
      <c r="BH125" s="15">
        <v>40.302048499999998</v>
      </c>
      <c r="BI125" s="16">
        <f t="shared" si="34"/>
        <v>24.812634524024258</v>
      </c>
      <c r="BJ125" s="22">
        <f t="shared" si="35"/>
        <v>-0.28242485097585107</v>
      </c>
      <c r="BK125" s="15">
        <v>45.327421999999999</v>
      </c>
      <c r="BL125" s="16">
        <f t="shared" si="36"/>
        <v>22.061700310244866</v>
      </c>
      <c r="BM125" s="19">
        <f t="shared" si="37"/>
        <v>0.25189387472000158</v>
      </c>
      <c r="BN125" s="15">
        <v>93.812240299999999</v>
      </c>
      <c r="BO125" s="16">
        <f t="shared" si="38"/>
        <v>10.659589801950396</v>
      </c>
      <c r="BP125" s="19">
        <f t="shared" si="39"/>
        <v>-0.2709688229882295</v>
      </c>
      <c r="BQ125" s="15">
        <v>29.825006599999998</v>
      </c>
      <c r="BR125" s="16">
        <f t="shared" si="40"/>
        <v>33.528911272730447</v>
      </c>
      <c r="BS125" s="19">
        <f t="shared" si="41"/>
        <v>-0.92703259350892508</v>
      </c>
      <c r="BT125" s="15">
        <v>26.269912099999999</v>
      </c>
      <c r="BU125" s="16">
        <f t="shared" si="42"/>
        <v>38.751337123811695</v>
      </c>
      <c r="BV125" s="19">
        <f t="shared" si="43"/>
        <v>-2.0947597615099688E-2</v>
      </c>
      <c r="BW125" s="15">
        <v>184.007319</v>
      </c>
      <c r="BX125" s="18">
        <f t="shared" si="44"/>
        <v>2.7150157637357297E-2</v>
      </c>
      <c r="BY125" s="19">
        <f t="shared" si="45"/>
        <v>-5.8037947899171057E-2</v>
      </c>
      <c r="BZ125" s="15">
        <v>9.5847149599999995</v>
      </c>
      <c r="CA125" s="18">
        <f t="shared" si="46"/>
        <v>1.4702897747834263E-3</v>
      </c>
      <c r="CB125" s="19">
        <f t="shared" si="47"/>
        <v>-5.1221389476505626E-2</v>
      </c>
      <c r="CC125" s="7">
        <f t="shared" si="48"/>
        <v>-0.37330175104425645</v>
      </c>
      <c r="CD125" s="61">
        <f t="shared" si="49"/>
        <v>-0.60121411364738309</v>
      </c>
    </row>
    <row r="126" spans="1:82" ht="15.75" customHeight="1" x14ac:dyDescent="0.25">
      <c r="A126" s="5">
        <v>22058000401</v>
      </c>
      <c r="B126" s="5">
        <v>22058</v>
      </c>
      <c r="C126" s="6" t="s">
        <v>127</v>
      </c>
      <c r="D126" s="6" t="s">
        <v>125</v>
      </c>
      <c r="E126" s="5">
        <v>54</v>
      </c>
      <c r="F126" s="15">
        <v>25.610169330000002</v>
      </c>
      <c r="G126" s="16">
        <f t="shared" si="0"/>
        <v>39.046988995445268</v>
      </c>
      <c r="H126" s="17">
        <v>1</v>
      </c>
      <c r="I126" s="7">
        <f t="shared" si="1"/>
        <v>39.046988995445268</v>
      </c>
      <c r="J126" s="18">
        <f t="shared" si="2"/>
        <v>13.015662998481757</v>
      </c>
      <c r="K126" s="19">
        <f t="shared" si="3"/>
        <v>-1.1822061284354315</v>
      </c>
      <c r="L126" s="15">
        <v>31.460589599999999</v>
      </c>
      <c r="M126" s="16">
        <f t="shared" si="4"/>
        <v>31.785799716862268</v>
      </c>
      <c r="N126" s="19">
        <f t="shared" si="5"/>
        <v>-0.90406333243602044</v>
      </c>
      <c r="O126" s="15">
        <v>31.460589599999999</v>
      </c>
      <c r="P126" s="16">
        <f t="shared" si="6"/>
        <v>31.785799716862268</v>
      </c>
      <c r="Q126" s="17">
        <v>2</v>
      </c>
      <c r="R126" s="7">
        <f t="shared" si="7"/>
        <v>63.571599433724536</v>
      </c>
      <c r="S126" s="18">
        <f t="shared" si="8"/>
        <v>31.785799716862265</v>
      </c>
      <c r="T126" s="19">
        <f t="shared" si="9"/>
        <v>-0.85733491791994132</v>
      </c>
      <c r="U126" s="15">
        <v>31.611552799999998</v>
      </c>
      <c r="V126" s="16">
        <f t="shared" si="10"/>
        <v>31.634004388420934</v>
      </c>
      <c r="W126" s="19">
        <f t="shared" si="11"/>
        <v>-1.2461579778852669</v>
      </c>
      <c r="X126" s="15">
        <v>48.748570700000002</v>
      </c>
      <c r="Y126" s="16">
        <f t="shared" si="12"/>
        <v>21.911639144734966</v>
      </c>
      <c r="Z126" s="17">
        <v>3</v>
      </c>
      <c r="AA126" s="20">
        <f t="shared" si="13"/>
        <v>65.734917434204903</v>
      </c>
      <c r="AB126" s="18">
        <f t="shared" si="14"/>
        <v>21.911639144734966</v>
      </c>
      <c r="AC126" s="19">
        <f t="shared" si="15"/>
        <v>-0.34344606269078432</v>
      </c>
      <c r="AD126" s="15">
        <v>47.9103268</v>
      </c>
      <c r="AE126" s="16">
        <f t="shared" si="16"/>
        <v>22.340534734152556</v>
      </c>
      <c r="AF126" s="17">
        <v>2</v>
      </c>
      <c r="AG126" s="7">
        <f t="shared" si="17"/>
        <v>44.681069468305111</v>
      </c>
      <c r="AH126" s="18">
        <f t="shared" si="18"/>
        <v>14.709096912275708</v>
      </c>
      <c r="AI126" s="19">
        <f t="shared" si="19"/>
        <v>-0.53462157354076179</v>
      </c>
      <c r="AJ126" s="5">
        <v>5</v>
      </c>
      <c r="AK126" s="15">
        <v>25.610169299999999</v>
      </c>
      <c r="AL126" s="16">
        <f t="shared" si="20"/>
        <v>39.046989041185292</v>
      </c>
      <c r="AM126" s="17">
        <v>1</v>
      </c>
      <c r="AN126" s="7">
        <f t="shared" si="21"/>
        <v>39.046989041185292</v>
      </c>
      <c r="AO126" s="18">
        <f t="shared" si="22"/>
        <v>13.015663013728432</v>
      </c>
      <c r="AP126" s="19">
        <f t="shared" si="23"/>
        <v>-0.62660667505820522</v>
      </c>
      <c r="AQ126" s="5">
        <v>0</v>
      </c>
      <c r="AR126" s="15">
        <v>49.983224419999999</v>
      </c>
      <c r="AS126" s="21">
        <f t="shared" si="24"/>
        <v>0</v>
      </c>
      <c r="AT126" s="19">
        <f t="shared" si="25"/>
        <v>-1.0252866396461213</v>
      </c>
      <c r="AU126" s="5">
        <v>0</v>
      </c>
      <c r="AV126" s="15">
        <v>49.983224399999997</v>
      </c>
      <c r="AW126" s="16">
        <f t="shared" si="26"/>
        <v>0</v>
      </c>
      <c r="AX126" s="19">
        <f t="shared" si="27"/>
        <v>-0.82680925094591806</v>
      </c>
      <c r="AY126" s="15">
        <v>49.983224399999997</v>
      </c>
      <c r="AZ126" s="16">
        <f t="shared" si="28"/>
        <v>20.006712492121657</v>
      </c>
      <c r="BA126" s="19">
        <f t="shared" si="29"/>
        <v>-0.80985257645894815</v>
      </c>
      <c r="BB126" s="15">
        <v>25.610169330000002</v>
      </c>
      <c r="BC126" s="16">
        <f t="shared" si="30"/>
        <v>39.046988995445268</v>
      </c>
      <c r="BD126" s="19">
        <f t="shared" si="31"/>
        <v>-1.4781672396117003</v>
      </c>
      <c r="BE126" s="15">
        <v>49.983224399999997</v>
      </c>
      <c r="BF126" s="21">
        <f t="shared" si="32"/>
        <v>20.006712492121657</v>
      </c>
      <c r="BG126" s="19">
        <f t="shared" si="33"/>
        <v>-1.0656884569344751</v>
      </c>
      <c r="BH126" s="15">
        <v>49.983224399999997</v>
      </c>
      <c r="BI126" s="16">
        <f t="shared" si="34"/>
        <v>20.006712492121657</v>
      </c>
      <c r="BJ126" s="22">
        <f t="shared" si="35"/>
        <v>-0.63556037054739611</v>
      </c>
      <c r="BK126" s="15">
        <v>55.008597899999998</v>
      </c>
      <c r="BL126" s="16">
        <f t="shared" si="36"/>
        <v>18.178976345077867</v>
      </c>
      <c r="BM126" s="19">
        <f t="shared" si="37"/>
        <v>-0.102337288583032</v>
      </c>
      <c r="BN126" s="15">
        <v>103.493416</v>
      </c>
      <c r="BO126" s="16">
        <f t="shared" si="38"/>
        <v>9.662450411338245</v>
      </c>
      <c r="BP126" s="19">
        <f t="shared" si="39"/>
        <v>-0.39263271507275238</v>
      </c>
      <c r="BQ126" s="15">
        <v>39.506182500000001</v>
      </c>
      <c r="BR126" s="16">
        <f t="shared" si="40"/>
        <v>25.312493810304247</v>
      </c>
      <c r="BS126" s="19">
        <f t="shared" si="41"/>
        <v>-1.3058197527442847</v>
      </c>
      <c r="BT126" s="15">
        <v>35.951087999999999</v>
      </c>
      <c r="BU126" s="16">
        <f t="shared" si="42"/>
        <v>28.316089348950996</v>
      </c>
      <c r="BV126" s="19">
        <f t="shared" si="43"/>
        <v>-0.48360010433083583</v>
      </c>
      <c r="BW126" s="15">
        <v>146.102979</v>
      </c>
      <c r="BX126" s="18">
        <f t="shared" si="44"/>
        <v>2.1557397459486399E-2</v>
      </c>
      <c r="BY126" s="19">
        <f t="shared" si="45"/>
        <v>-6.0035449262020861E-2</v>
      </c>
      <c r="BZ126" s="15">
        <v>54.288963199999998</v>
      </c>
      <c r="CA126" s="18">
        <f t="shared" si="46"/>
        <v>8.3278958017707939E-3</v>
      </c>
      <c r="CB126" s="19">
        <f t="shared" si="47"/>
        <v>-4.8547867735845178E-2</v>
      </c>
      <c r="CC126" s="7">
        <f t="shared" si="48"/>
        <v>-0.73309338841261795</v>
      </c>
      <c r="CD126" s="61">
        <f t="shared" si="49"/>
        <v>-1.1806697678281093</v>
      </c>
    </row>
    <row r="127" spans="1:82" ht="15.75" customHeight="1" x14ac:dyDescent="0.25">
      <c r="A127" s="5">
        <v>22058000501</v>
      </c>
      <c r="B127" s="5">
        <v>22058</v>
      </c>
      <c r="C127" s="6" t="s">
        <v>128</v>
      </c>
      <c r="D127" s="6" t="s">
        <v>125</v>
      </c>
      <c r="E127" s="5">
        <v>5</v>
      </c>
      <c r="F127" s="15">
        <v>24.807396170000001</v>
      </c>
      <c r="G127" s="16">
        <f t="shared" si="0"/>
        <v>40.310558719956134</v>
      </c>
      <c r="H127" s="17">
        <v>1</v>
      </c>
      <c r="I127" s="7">
        <f t="shared" si="1"/>
        <v>40.310558719956134</v>
      </c>
      <c r="J127" s="18">
        <f t="shared" si="2"/>
        <v>13.436852906652044</v>
      </c>
      <c r="K127" s="19">
        <f t="shared" si="3"/>
        <v>-1.1590381580460765</v>
      </c>
      <c r="L127" s="15">
        <v>30.657816499999999</v>
      </c>
      <c r="M127" s="16">
        <f t="shared" si="4"/>
        <v>32.618108990247237</v>
      </c>
      <c r="N127" s="19">
        <f t="shared" si="5"/>
        <v>-0.85542651312848261</v>
      </c>
      <c r="O127" s="15">
        <v>30.657816499999999</v>
      </c>
      <c r="P127" s="16">
        <f t="shared" si="6"/>
        <v>32.618108990247237</v>
      </c>
      <c r="Q127" s="17">
        <v>2</v>
      </c>
      <c r="R127" s="7">
        <f t="shared" si="7"/>
        <v>65.236217980494473</v>
      </c>
      <c r="S127" s="18">
        <f t="shared" si="8"/>
        <v>32.618108990247237</v>
      </c>
      <c r="T127" s="19">
        <f t="shared" si="9"/>
        <v>-0.81089114459010625</v>
      </c>
      <c r="U127" s="15">
        <v>30.808779600000001</v>
      </c>
      <c r="V127" s="16">
        <f t="shared" si="10"/>
        <v>32.458280171539151</v>
      </c>
      <c r="W127" s="19">
        <f t="shared" si="11"/>
        <v>-1.2109519085775655</v>
      </c>
      <c r="X127" s="15">
        <v>47.945797499999998</v>
      </c>
      <c r="Y127" s="16">
        <f t="shared" si="12"/>
        <v>22.278513356671148</v>
      </c>
      <c r="Z127" s="17">
        <v>3</v>
      </c>
      <c r="AA127" s="20">
        <f t="shared" si="13"/>
        <v>66.835540070013451</v>
      </c>
      <c r="AB127" s="18">
        <f t="shared" si="14"/>
        <v>22.278513356671148</v>
      </c>
      <c r="AC127" s="19">
        <f t="shared" si="15"/>
        <v>-0.31488565475125213</v>
      </c>
      <c r="AD127" s="15">
        <v>47.107553600000003</v>
      </c>
      <c r="AE127" s="16">
        <f t="shared" si="16"/>
        <v>22.721246131533348</v>
      </c>
      <c r="AF127" s="17">
        <v>2</v>
      </c>
      <c r="AG127" s="7">
        <f t="shared" si="17"/>
        <v>45.442492263066697</v>
      </c>
      <c r="AH127" s="18">
        <f t="shared" si="18"/>
        <v>14.959758810315293</v>
      </c>
      <c r="AI127" s="19">
        <f t="shared" si="19"/>
        <v>-0.51685691313260584</v>
      </c>
      <c r="AJ127" s="5">
        <v>0</v>
      </c>
      <c r="AK127" s="15">
        <v>24.807396199999999</v>
      </c>
      <c r="AL127" s="16">
        <f t="shared" si="20"/>
        <v>40.310558671207907</v>
      </c>
      <c r="AM127" s="17">
        <v>1</v>
      </c>
      <c r="AN127" s="7">
        <f t="shared" si="21"/>
        <v>40.310558671207907</v>
      </c>
      <c r="AO127" s="18">
        <f t="shared" si="22"/>
        <v>0</v>
      </c>
      <c r="AP127" s="19">
        <f t="shared" si="23"/>
        <v>-1.0465207101426044</v>
      </c>
      <c r="AQ127" s="5">
        <v>0</v>
      </c>
      <c r="AR127" s="15">
        <v>49.180451269999999</v>
      </c>
      <c r="AS127" s="21">
        <f t="shared" si="24"/>
        <v>0</v>
      </c>
      <c r="AT127" s="19">
        <f t="shared" si="25"/>
        <v>-1.0252866396461213</v>
      </c>
      <c r="AU127" s="5">
        <v>0</v>
      </c>
      <c r="AV127" s="15">
        <v>49.180451300000001</v>
      </c>
      <c r="AW127" s="16">
        <f t="shared" si="26"/>
        <v>0</v>
      </c>
      <c r="AX127" s="19">
        <f t="shared" si="27"/>
        <v>-0.82680925094591806</v>
      </c>
      <c r="AY127" s="15">
        <v>49.180451300000001</v>
      </c>
      <c r="AZ127" s="16">
        <f t="shared" si="28"/>
        <v>20.333282301539189</v>
      </c>
      <c r="BA127" s="19">
        <f t="shared" si="29"/>
        <v>-0.78681736109862865</v>
      </c>
      <c r="BB127" s="15">
        <v>24.807396170000001</v>
      </c>
      <c r="BC127" s="16">
        <f t="shared" si="30"/>
        <v>40.310558719956134</v>
      </c>
      <c r="BD127" s="19">
        <f t="shared" si="31"/>
        <v>-1.4281761853922401</v>
      </c>
      <c r="BE127" s="15">
        <v>49.180451300000001</v>
      </c>
      <c r="BF127" s="21">
        <f t="shared" si="32"/>
        <v>20.333282301539189</v>
      </c>
      <c r="BG127" s="19">
        <f t="shared" si="33"/>
        <v>-1.0457482702680174</v>
      </c>
      <c r="BH127" s="15">
        <v>49.180451300000001</v>
      </c>
      <c r="BI127" s="16">
        <f t="shared" si="34"/>
        <v>20.333282301539189</v>
      </c>
      <c r="BJ127" s="22">
        <f t="shared" si="35"/>
        <v>-0.61156426770604699</v>
      </c>
      <c r="BK127" s="15">
        <v>54.205824800000002</v>
      </c>
      <c r="BL127" s="16">
        <f t="shared" si="36"/>
        <v>18.448201898774538</v>
      </c>
      <c r="BM127" s="19">
        <f t="shared" si="37"/>
        <v>-7.7775130177631852E-2</v>
      </c>
      <c r="BN127" s="15">
        <v>102.69064299999999</v>
      </c>
      <c r="BO127" s="16">
        <f t="shared" si="38"/>
        <v>9.7379855728432823</v>
      </c>
      <c r="BP127" s="19">
        <f t="shared" si="39"/>
        <v>-0.38341644919813467</v>
      </c>
      <c r="BQ127" s="15">
        <v>38.703409399999998</v>
      </c>
      <c r="BR127" s="16">
        <f t="shared" si="40"/>
        <v>25.837517043136774</v>
      </c>
      <c r="BS127" s="19">
        <f t="shared" si="41"/>
        <v>-1.2816155226395411</v>
      </c>
      <c r="BT127" s="15">
        <v>35.148314800000001</v>
      </c>
      <c r="BU127" s="16">
        <f t="shared" si="42"/>
        <v>28.962817301272146</v>
      </c>
      <c r="BV127" s="19">
        <f t="shared" si="43"/>
        <v>-0.45492706131739297</v>
      </c>
      <c r="BW127" s="15">
        <v>148.73744199999999</v>
      </c>
      <c r="BX127" s="18">
        <f t="shared" si="44"/>
        <v>2.1946110724417912E-2</v>
      </c>
      <c r="BY127" s="19">
        <f t="shared" si="45"/>
        <v>-5.9896617048272323E-2</v>
      </c>
      <c r="BZ127" s="15">
        <v>5.3035957900000001</v>
      </c>
      <c r="CA127" s="18">
        <f t="shared" si="46"/>
        <v>8.135685507773754E-4</v>
      </c>
      <c r="CB127" s="19">
        <f t="shared" si="47"/>
        <v>-5.1477420292948523E-2</v>
      </c>
      <c r="CC127" s="7">
        <f t="shared" si="48"/>
        <v>-0.73410953568945203</v>
      </c>
      <c r="CD127" s="61">
        <f t="shared" si="49"/>
        <v>-1.1823063047119253</v>
      </c>
    </row>
    <row r="128" spans="1:82" ht="15.75" customHeight="1" x14ac:dyDescent="0.25">
      <c r="A128" s="5">
        <v>22058000799</v>
      </c>
      <c r="B128" s="5">
        <v>22058</v>
      </c>
      <c r="C128" s="6" t="s">
        <v>129</v>
      </c>
      <c r="D128" s="6" t="s">
        <v>125</v>
      </c>
      <c r="E128" s="5">
        <v>5</v>
      </c>
      <c r="F128" s="15">
        <v>15.947222460000001</v>
      </c>
      <c r="G128" s="16">
        <f t="shared" si="0"/>
        <v>62.706844562322608</v>
      </c>
      <c r="H128" s="17">
        <v>1</v>
      </c>
      <c r="I128" s="7">
        <f t="shared" si="1"/>
        <v>62.706844562322608</v>
      </c>
      <c r="J128" s="18">
        <f t="shared" si="2"/>
        <v>20.902281520774203</v>
      </c>
      <c r="K128" s="19">
        <f t="shared" si="3"/>
        <v>-0.74839482181993711</v>
      </c>
      <c r="L128" s="15">
        <v>22.100794499999999</v>
      </c>
      <c r="M128" s="16">
        <f t="shared" si="4"/>
        <v>45.247242129689049</v>
      </c>
      <c r="N128" s="19">
        <f t="shared" si="5"/>
        <v>-0.11743057080793522</v>
      </c>
      <c r="O128" s="15">
        <v>22.100794499999999</v>
      </c>
      <c r="P128" s="16">
        <f t="shared" si="6"/>
        <v>45.247242129689049</v>
      </c>
      <c r="Q128" s="17">
        <v>2</v>
      </c>
      <c r="R128" s="7">
        <f t="shared" si="7"/>
        <v>90.494484259378098</v>
      </c>
      <c r="S128" s="18">
        <f t="shared" si="8"/>
        <v>45.247242129689049</v>
      </c>
      <c r="T128" s="19">
        <f t="shared" si="9"/>
        <v>-0.10617161828339057</v>
      </c>
      <c r="U128" s="15">
        <v>22.251757699999999</v>
      </c>
      <c r="V128" s="16">
        <f t="shared" si="10"/>
        <v>44.940270044374969</v>
      </c>
      <c r="W128" s="19">
        <f t="shared" si="11"/>
        <v>-0.67782718313836288</v>
      </c>
      <c r="X128" s="15">
        <v>39.388775600000002</v>
      </c>
      <c r="Y128" s="16">
        <f t="shared" si="12"/>
        <v>27.118413145088979</v>
      </c>
      <c r="Z128" s="17">
        <v>3</v>
      </c>
      <c r="AA128" s="20">
        <f t="shared" si="13"/>
        <v>81.355239435266938</v>
      </c>
      <c r="AB128" s="18">
        <f t="shared" si="14"/>
        <v>27.118413145088979</v>
      </c>
      <c r="AC128" s="19">
        <f t="shared" si="15"/>
        <v>6.1890656710274362E-2</v>
      </c>
      <c r="AD128" s="15">
        <v>38.550531700000001</v>
      </c>
      <c r="AE128" s="16">
        <f t="shared" si="16"/>
        <v>27.764657782917165</v>
      </c>
      <c r="AF128" s="17">
        <v>2</v>
      </c>
      <c r="AG128" s="7">
        <f t="shared" si="17"/>
        <v>55.529315565834331</v>
      </c>
      <c r="AH128" s="18">
        <f t="shared" si="18"/>
        <v>18.280361098106461</v>
      </c>
      <c r="AI128" s="19">
        <f t="shared" si="19"/>
        <v>-0.28152249472075724</v>
      </c>
      <c r="AJ128" s="5">
        <v>0</v>
      </c>
      <c r="AK128" s="15">
        <v>16.2503742</v>
      </c>
      <c r="AL128" s="16">
        <f t="shared" si="20"/>
        <v>61.537044482335673</v>
      </c>
      <c r="AM128" s="17">
        <v>1</v>
      </c>
      <c r="AN128" s="7">
        <f t="shared" si="21"/>
        <v>61.537044482335673</v>
      </c>
      <c r="AO128" s="18">
        <f t="shared" si="22"/>
        <v>0</v>
      </c>
      <c r="AP128" s="19">
        <f t="shared" si="23"/>
        <v>-1.0465207101426044</v>
      </c>
      <c r="AQ128" s="5">
        <v>0</v>
      </c>
      <c r="AR128" s="15">
        <v>40.62342933</v>
      </c>
      <c r="AS128" s="21">
        <f t="shared" si="24"/>
        <v>0</v>
      </c>
      <c r="AT128" s="19">
        <f t="shared" si="25"/>
        <v>-1.0252866396461213</v>
      </c>
      <c r="AU128" s="5">
        <v>0</v>
      </c>
      <c r="AV128" s="15">
        <v>40.623429299999998</v>
      </c>
      <c r="AW128" s="16">
        <f t="shared" si="26"/>
        <v>0</v>
      </c>
      <c r="AX128" s="19">
        <f t="shared" si="27"/>
        <v>-0.82680925094591806</v>
      </c>
      <c r="AY128" s="15">
        <v>40.623429299999998</v>
      </c>
      <c r="AZ128" s="16">
        <f t="shared" si="28"/>
        <v>24.616336366265369</v>
      </c>
      <c r="BA128" s="19">
        <f t="shared" si="29"/>
        <v>-0.48470409178928581</v>
      </c>
      <c r="BB128" s="15">
        <v>16.250374229999998</v>
      </c>
      <c r="BC128" s="16">
        <f t="shared" si="30"/>
        <v>61.537044368731443</v>
      </c>
      <c r="BD128" s="19">
        <f t="shared" si="31"/>
        <v>-0.58838525468812841</v>
      </c>
      <c r="BE128" s="15">
        <v>40.623429299999998</v>
      </c>
      <c r="BF128" s="21">
        <f t="shared" si="32"/>
        <v>24.616336366265369</v>
      </c>
      <c r="BG128" s="19">
        <f t="shared" si="33"/>
        <v>-0.78422716485567834</v>
      </c>
      <c r="BH128" s="15">
        <v>40.623429299999998</v>
      </c>
      <c r="BI128" s="16">
        <f t="shared" si="34"/>
        <v>24.616336366265369</v>
      </c>
      <c r="BJ128" s="22">
        <f t="shared" si="35"/>
        <v>-0.29684869128598607</v>
      </c>
      <c r="BK128" s="15">
        <v>45.6488029</v>
      </c>
      <c r="BL128" s="16">
        <f t="shared" si="36"/>
        <v>21.90637949894629</v>
      </c>
      <c r="BM128" s="19">
        <f t="shared" si="37"/>
        <v>0.23772354683549043</v>
      </c>
      <c r="BN128" s="15">
        <v>94.133621199999993</v>
      </c>
      <c r="BO128" s="16">
        <f t="shared" si="38"/>
        <v>10.62319697523758</v>
      </c>
      <c r="BP128" s="19">
        <f t="shared" si="39"/>
        <v>-0.27540921816620018</v>
      </c>
      <c r="BQ128" s="15">
        <v>30.146387399999998</v>
      </c>
      <c r="BR128" s="16">
        <f t="shared" si="40"/>
        <v>33.171470489362854</v>
      </c>
      <c r="BS128" s="19">
        <f t="shared" si="41"/>
        <v>-0.94351106232405424</v>
      </c>
      <c r="BT128" s="15">
        <v>26.591292899999999</v>
      </c>
      <c r="BU128" s="16">
        <f t="shared" si="42"/>
        <v>38.282990745440586</v>
      </c>
      <c r="BV128" s="19">
        <f t="shared" si="43"/>
        <v>-4.1711994459287006E-2</v>
      </c>
      <c r="BW128" s="15">
        <v>182.49520100000001</v>
      </c>
      <c r="BX128" s="18">
        <f t="shared" si="44"/>
        <v>2.6927045631327334E-2</v>
      </c>
      <c r="BY128" s="19">
        <f t="shared" si="45"/>
        <v>-5.8117634229701794E-2</v>
      </c>
      <c r="BZ128" s="15">
        <v>5.5683559699999998</v>
      </c>
      <c r="CA128" s="18">
        <f t="shared" si="46"/>
        <v>8.5418261045973223E-4</v>
      </c>
      <c r="CB128" s="19">
        <f t="shared" si="47"/>
        <v>-5.1461586404108903E-2</v>
      </c>
      <c r="CC128" s="7">
        <f t="shared" si="48"/>
        <v>-0.42393293600851017</v>
      </c>
      <c r="CD128" s="61">
        <f t="shared" si="49"/>
        <v>-0.68275721626088171</v>
      </c>
    </row>
    <row r="129" spans="1:82" ht="15.75" customHeight="1" x14ac:dyDescent="0.25">
      <c r="A129" s="5">
        <v>22058000899</v>
      </c>
      <c r="B129" s="5">
        <v>22058</v>
      </c>
      <c r="C129" s="6" t="s">
        <v>1565</v>
      </c>
      <c r="D129" s="6" t="s">
        <v>125</v>
      </c>
      <c r="E129" s="5">
        <v>3</v>
      </c>
      <c r="F129" s="15">
        <v>21.23540715</v>
      </c>
      <c r="G129" s="16">
        <f t="shared" si="0"/>
        <v>47.09116208304016</v>
      </c>
      <c r="H129" s="17">
        <v>1</v>
      </c>
      <c r="I129" s="7">
        <f t="shared" si="1"/>
        <v>47.09116208304016</v>
      </c>
      <c r="J129" s="18">
        <f t="shared" si="2"/>
        <v>15.697054027680053</v>
      </c>
      <c r="K129" s="19">
        <f t="shared" si="3"/>
        <v>-1.0347135443024971</v>
      </c>
      <c r="L129" s="15">
        <v>27.085827399999999</v>
      </c>
      <c r="M129" s="16">
        <f t="shared" si="4"/>
        <v>36.91967704113776</v>
      </c>
      <c r="N129" s="19">
        <f t="shared" si="5"/>
        <v>-0.60406011037368335</v>
      </c>
      <c r="O129" s="15">
        <v>27.085827399999999</v>
      </c>
      <c r="P129" s="16">
        <f t="shared" si="6"/>
        <v>36.91967704113776</v>
      </c>
      <c r="Q129" s="17">
        <v>2</v>
      </c>
      <c r="R129" s="7">
        <f t="shared" si="7"/>
        <v>73.83935408227552</v>
      </c>
      <c r="S129" s="18">
        <f t="shared" si="8"/>
        <v>36.91967704113776</v>
      </c>
      <c r="T129" s="19">
        <f t="shared" si="9"/>
        <v>-0.57085891389547805</v>
      </c>
      <c r="U129" s="15">
        <v>27.236790599999999</v>
      </c>
      <c r="V129" s="16">
        <f t="shared" si="10"/>
        <v>36.715045274093342</v>
      </c>
      <c r="W129" s="19">
        <f t="shared" si="11"/>
        <v>-1.0291390125827387</v>
      </c>
      <c r="X129" s="15">
        <v>44.373808500000003</v>
      </c>
      <c r="Y129" s="16">
        <f t="shared" si="12"/>
        <v>24.071882177974423</v>
      </c>
      <c r="Z129" s="17">
        <v>3</v>
      </c>
      <c r="AA129" s="20">
        <f t="shared" si="13"/>
        <v>72.215646533923262</v>
      </c>
      <c r="AB129" s="18">
        <f t="shared" si="14"/>
        <v>24.07188217797442</v>
      </c>
      <c r="AC129" s="19">
        <f t="shared" si="15"/>
        <v>-0.17527555555090507</v>
      </c>
      <c r="AD129" s="15">
        <v>43.535564600000001</v>
      </c>
      <c r="AE129" s="16">
        <f t="shared" si="16"/>
        <v>24.585470059575155</v>
      </c>
      <c r="AF129" s="17">
        <v>2</v>
      </c>
      <c r="AG129" s="7">
        <f t="shared" si="17"/>
        <v>49.170940119150309</v>
      </c>
      <c r="AH129" s="18">
        <f t="shared" si="18"/>
        <v>16.187171258139603</v>
      </c>
      <c r="AI129" s="19">
        <f t="shared" si="19"/>
        <v>-0.42986896048852713</v>
      </c>
      <c r="AJ129" s="5">
        <v>0</v>
      </c>
      <c r="AK129" s="15">
        <v>21.235407200000001</v>
      </c>
      <c r="AL129" s="16">
        <f t="shared" si="20"/>
        <v>47.091161972161288</v>
      </c>
      <c r="AM129" s="17">
        <v>1</v>
      </c>
      <c r="AN129" s="7">
        <f t="shared" si="21"/>
        <v>47.091161972161288</v>
      </c>
      <c r="AO129" s="18">
        <f t="shared" si="22"/>
        <v>0</v>
      </c>
      <c r="AP129" s="19">
        <f t="shared" si="23"/>
        <v>-1.0465207101426044</v>
      </c>
      <c r="AQ129" s="5">
        <v>0</v>
      </c>
      <c r="AR129" s="15">
        <v>45.608462250000002</v>
      </c>
      <c r="AS129" s="21">
        <f t="shared" si="24"/>
        <v>0</v>
      </c>
      <c r="AT129" s="19">
        <f t="shared" si="25"/>
        <v>-1.0252866396461213</v>
      </c>
      <c r="AU129" s="5">
        <v>0</v>
      </c>
      <c r="AV129" s="15">
        <v>45.608462199999998</v>
      </c>
      <c r="AW129" s="16">
        <f t="shared" si="26"/>
        <v>0</v>
      </c>
      <c r="AX129" s="19">
        <f t="shared" si="27"/>
        <v>-0.82680925094591806</v>
      </c>
      <c r="AY129" s="15">
        <v>45.608462199999998</v>
      </c>
      <c r="AZ129" s="16">
        <f t="shared" si="28"/>
        <v>21.925755698906244</v>
      </c>
      <c r="BA129" s="19">
        <f t="shared" si="29"/>
        <v>-0.67448925664415571</v>
      </c>
      <c r="BB129" s="15">
        <v>21.23540715</v>
      </c>
      <c r="BC129" s="16">
        <f t="shared" si="30"/>
        <v>47.09116208304016</v>
      </c>
      <c r="BD129" s="19">
        <f t="shared" si="31"/>
        <v>-1.1599127854474498</v>
      </c>
      <c r="BE129" s="15">
        <v>45.608462199999998</v>
      </c>
      <c r="BF129" s="21">
        <f t="shared" si="32"/>
        <v>21.925755698906244</v>
      </c>
      <c r="BG129" s="19">
        <f t="shared" si="33"/>
        <v>-0.94851265359694925</v>
      </c>
      <c r="BH129" s="15">
        <v>45.608462199999998</v>
      </c>
      <c r="BI129" s="16">
        <f t="shared" si="34"/>
        <v>21.925755698906244</v>
      </c>
      <c r="BJ129" s="22">
        <f t="shared" si="35"/>
        <v>-0.49455052573311531</v>
      </c>
      <c r="BK129" s="15">
        <v>50.6338358</v>
      </c>
      <c r="BL129" s="16">
        <f t="shared" si="36"/>
        <v>19.749639429845448</v>
      </c>
      <c r="BM129" s="19">
        <f t="shared" si="37"/>
        <v>4.0958453443898639E-2</v>
      </c>
      <c r="BN129" s="15">
        <v>99.118654100000001</v>
      </c>
      <c r="BO129" s="16">
        <f t="shared" si="38"/>
        <v>10.088918267505006</v>
      </c>
      <c r="BP129" s="19">
        <f t="shared" si="39"/>
        <v>-0.34059812520629684</v>
      </c>
      <c r="BQ129" s="15">
        <v>35.131420300000002</v>
      </c>
      <c r="BR129" s="16">
        <f t="shared" si="40"/>
        <v>28.46454801601061</v>
      </c>
      <c r="BS129" s="19">
        <f t="shared" si="41"/>
        <v>-1.1605060970305425</v>
      </c>
      <c r="BT129" s="15">
        <v>31.576325799999999</v>
      </c>
      <c r="BU129" s="16">
        <f t="shared" si="42"/>
        <v>32.239160010187128</v>
      </c>
      <c r="BV129" s="19">
        <f t="shared" si="43"/>
        <v>-0.30966858736040287</v>
      </c>
      <c r="BW129" s="15">
        <v>161.46107699999999</v>
      </c>
      <c r="BX129" s="18">
        <f t="shared" si="44"/>
        <v>2.3823474613243422E-2</v>
      </c>
      <c r="BY129" s="19">
        <f t="shared" si="45"/>
        <v>-5.9226100736607133E-2</v>
      </c>
      <c r="BZ129" s="15">
        <v>3.38458171</v>
      </c>
      <c r="CA129" s="18">
        <f t="shared" si="46"/>
        <v>5.1919289210996047E-4</v>
      </c>
      <c r="CB129" s="19">
        <f t="shared" si="47"/>
        <v>-5.1592186250670698E-2</v>
      </c>
      <c r="CC129" s="7">
        <f t="shared" si="48"/>
        <v>-0.62634897697319813</v>
      </c>
      <c r="CD129" s="61">
        <f t="shared" si="49"/>
        <v>-1.0087545637583752</v>
      </c>
    </row>
    <row r="130" spans="1:82" ht="15.75" customHeight="1" x14ac:dyDescent="0.25">
      <c r="A130" s="5">
        <v>22058000901</v>
      </c>
      <c r="B130" s="5">
        <v>22058</v>
      </c>
      <c r="C130" s="6" t="s">
        <v>130</v>
      </c>
      <c r="D130" s="6" t="s">
        <v>125</v>
      </c>
      <c r="E130" s="5">
        <v>14</v>
      </c>
      <c r="F130" s="15">
        <v>12.96471899</v>
      </c>
      <c r="G130" s="16">
        <f t="shared" si="0"/>
        <v>77.132408405560057</v>
      </c>
      <c r="H130" s="17">
        <v>1</v>
      </c>
      <c r="I130" s="7">
        <f t="shared" si="1"/>
        <v>77.132408405560057</v>
      </c>
      <c r="J130" s="18">
        <f t="shared" si="2"/>
        <v>25.710802801853351</v>
      </c>
      <c r="K130" s="19">
        <f t="shared" si="3"/>
        <v>-0.48389731963480404</v>
      </c>
      <c r="L130" s="15">
        <v>24.283062600000001</v>
      </c>
      <c r="M130" s="16">
        <f t="shared" si="4"/>
        <v>41.180967016903374</v>
      </c>
      <c r="N130" s="19">
        <f t="shared" si="5"/>
        <v>-0.35504739695594817</v>
      </c>
      <c r="O130" s="15">
        <v>24.283062600000001</v>
      </c>
      <c r="P130" s="16">
        <f t="shared" si="6"/>
        <v>41.180967016903374</v>
      </c>
      <c r="Q130" s="17">
        <v>2</v>
      </c>
      <c r="R130" s="7">
        <f t="shared" si="7"/>
        <v>82.361934033806747</v>
      </c>
      <c r="S130" s="18">
        <f t="shared" si="8"/>
        <v>41.180967016903381</v>
      </c>
      <c r="T130" s="19">
        <f t="shared" si="9"/>
        <v>-0.33307424411490172</v>
      </c>
      <c r="U130" s="15">
        <v>24.434025800000001</v>
      </c>
      <c r="V130" s="16">
        <f t="shared" si="10"/>
        <v>40.926534505009812</v>
      </c>
      <c r="W130" s="19">
        <f t="shared" si="11"/>
        <v>-0.84925991775918241</v>
      </c>
      <c r="X130" s="15">
        <v>41.571043699999997</v>
      </c>
      <c r="Y130" s="16">
        <f t="shared" si="12"/>
        <v>25.694834551387512</v>
      </c>
      <c r="Z130" s="17">
        <v>3</v>
      </c>
      <c r="AA130" s="20">
        <f t="shared" si="13"/>
        <v>77.084503654162532</v>
      </c>
      <c r="AB130" s="18">
        <f t="shared" si="14"/>
        <v>25.694834551387512</v>
      </c>
      <c r="AC130" s="19">
        <f t="shared" si="15"/>
        <v>-4.8932028687880574E-2</v>
      </c>
      <c r="AD130" s="15">
        <v>40.732799800000002</v>
      </c>
      <c r="AE130" s="16">
        <f t="shared" si="16"/>
        <v>26.277160550107826</v>
      </c>
      <c r="AF130" s="17">
        <v>2</v>
      </c>
      <c r="AG130" s="7">
        <f t="shared" si="17"/>
        <v>52.554321100215653</v>
      </c>
      <c r="AH130" s="18">
        <f t="shared" si="18"/>
        <v>17.300987004581014</v>
      </c>
      <c r="AI130" s="19">
        <f t="shared" si="19"/>
        <v>-0.35093172013593205</v>
      </c>
      <c r="AJ130" s="5">
        <v>0</v>
      </c>
      <c r="AK130" s="15">
        <v>18.432642300000001</v>
      </c>
      <c r="AL130" s="16">
        <f t="shared" si="20"/>
        <v>54.251581717071566</v>
      </c>
      <c r="AM130" s="17">
        <v>1</v>
      </c>
      <c r="AN130" s="7">
        <f t="shared" si="21"/>
        <v>54.251581717071566</v>
      </c>
      <c r="AO130" s="18">
        <f t="shared" si="22"/>
        <v>0</v>
      </c>
      <c r="AP130" s="19">
        <f t="shared" si="23"/>
        <v>-1.0465207101426044</v>
      </c>
      <c r="AQ130" s="5">
        <v>0</v>
      </c>
      <c r="AR130" s="15">
        <v>42.805697440000003</v>
      </c>
      <c r="AS130" s="21">
        <f t="shared" si="24"/>
        <v>0</v>
      </c>
      <c r="AT130" s="19">
        <f t="shared" si="25"/>
        <v>-1.0252866396461213</v>
      </c>
      <c r="AU130" s="5">
        <v>0</v>
      </c>
      <c r="AV130" s="15">
        <v>42.8056974</v>
      </c>
      <c r="AW130" s="16">
        <f t="shared" si="26"/>
        <v>0</v>
      </c>
      <c r="AX130" s="19">
        <f t="shared" si="27"/>
        <v>-0.82680925094591806</v>
      </c>
      <c r="AY130" s="15">
        <v>42.8056974</v>
      </c>
      <c r="AZ130" s="16">
        <f t="shared" si="28"/>
        <v>23.361376189142522</v>
      </c>
      <c r="BA130" s="19">
        <f t="shared" si="29"/>
        <v>-0.57322506683045749</v>
      </c>
      <c r="BB130" s="15">
        <v>18.432642340000001</v>
      </c>
      <c r="BC130" s="16">
        <f t="shared" si="30"/>
        <v>54.251581599342202</v>
      </c>
      <c r="BD130" s="19">
        <f t="shared" si="31"/>
        <v>-0.87662258520772607</v>
      </c>
      <c r="BE130" s="15">
        <v>42.8056974</v>
      </c>
      <c r="BF130" s="21">
        <f t="shared" si="32"/>
        <v>23.361376189142522</v>
      </c>
      <c r="BG130" s="19">
        <f t="shared" si="33"/>
        <v>-0.86085439575443512</v>
      </c>
      <c r="BH130" s="15">
        <v>42.8056974</v>
      </c>
      <c r="BI130" s="16">
        <f t="shared" si="34"/>
        <v>23.361376189142522</v>
      </c>
      <c r="BJ130" s="22">
        <f t="shared" si="35"/>
        <v>-0.38906221685881542</v>
      </c>
      <c r="BK130" s="15">
        <v>43.845739100000003</v>
      </c>
      <c r="BL130" s="16">
        <f t="shared" si="36"/>
        <v>22.807233280280133</v>
      </c>
      <c r="BM130" s="19">
        <f t="shared" si="37"/>
        <v>0.31991081685279099</v>
      </c>
      <c r="BN130" s="15">
        <v>92.330557400000004</v>
      </c>
      <c r="BO130" s="16">
        <f t="shared" si="38"/>
        <v>10.83065052523987</v>
      </c>
      <c r="BP130" s="19">
        <f t="shared" si="39"/>
        <v>-0.25009720406099573</v>
      </c>
      <c r="BQ130" s="15">
        <v>32.328655500000004</v>
      </c>
      <c r="BR130" s="16">
        <f t="shared" si="40"/>
        <v>30.932310191495588</v>
      </c>
      <c r="BS130" s="19">
        <f t="shared" si="41"/>
        <v>-1.0467391629141733</v>
      </c>
      <c r="BT130" s="15">
        <v>28.773561000000001</v>
      </c>
      <c r="BU130" s="16">
        <f t="shared" si="42"/>
        <v>35.379500646444143</v>
      </c>
      <c r="BV130" s="19">
        <f t="shared" si="43"/>
        <v>-0.17043984084173261</v>
      </c>
      <c r="BW130" s="15">
        <v>189.01590200000001</v>
      </c>
      <c r="BX130" s="18">
        <f t="shared" si="44"/>
        <v>2.7889170730579903E-2</v>
      </c>
      <c r="BY130" s="19">
        <f t="shared" si="45"/>
        <v>-5.7774003153834595E-2</v>
      </c>
      <c r="BZ130" s="15">
        <v>14.473796099999999</v>
      </c>
      <c r="CA130" s="18">
        <f t="shared" si="46"/>
        <v>2.2202720161153583E-3</v>
      </c>
      <c r="CB130" s="19">
        <f t="shared" si="47"/>
        <v>-5.0928999709665808E-2</v>
      </c>
      <c r="CC130" s="7">
        <f t="shared" si="48"/>
        <v>-0.48818904665801782</v>
      </c>
      <c r="CD130" s="61">
        <f t="shared" si="49"/>
        <v>-0.78624368666319167</v>
      </c>
    </row>
    <row r="131" spans="1:82" ht="15.75" customHeight="1" x14ac:dyDescent="0.25">
      <c r="A131" s="5">
        <v>22059000101</v>
      </c>
      <c r="B131" s="5">
        <v>22059</v>
      </c>
      <c r="C131" s="6" t="s">
        <v>131</v>
      </c>
      <c r="D131" s="6" t="s">
        <v>132</v>
      </c>
      <c r="E131" s="5">
        <v>32</v>
      </c>
      <c r="F131" s="15">
        <v>20.884857239999999</v>
      </c>
      <c r="G131" s="16">
        <f t="shared" si="0"/>
        <v>47.881581784755355</v>
      </c>
      <c r="H131" s="17">
        <v>1</v>
      </c>
      <c r="I131" s="7">
        <f t="shared" si="1"/>
        <v>47.881581784755355</v>
      </c>
      <c r="J131" s="18">
        <f t="shared" si="2"/>
        <v>15.960527261585117</v>
      </c>
      <c r="K131" s="19">
        <f t="shared" si="3"/>
        <v>-1.0202209366614035</v>
      </c>
      <c r="L131" s="15">
        <v>21.573461099999999</v>
      </c>
      <c r="M131" s="16">
        <f t="shared" si="4"/>
        <v>46.353248343632728</v>
      </c>
      <c r="N131" s="19">
        <f t="shared" si="5"/>
        <v>-5.2799998855011555E-2</v>
      </c>
      <c r="O131" s="15">
        <v>21.573461099999999</v>
      </c>
      <c r="P131" s="16">
        <f t="shared" si="6"/>
        <v>46.353248343632728</v>
      </c>
      <c r="Q131" s="17">
        <v>2</v>
      </c>
      <c r="R131" s="7">
        <f t="shared" si="7"/>
        <v>92.706496687265457</v>
      </c>
      <c r="S131" s="18">
        <f t="shared" si="8"/>
        <v>46.353248343632728</v>
      </c>
      <c r="T131" s="19">
        <f t="shared" si="9"/>
        <v>-4.4455254493664685E-2</v>
      </c>
      <c r="U131" s="15">
        <v>21.573461099999999</v>
      </c>
      <c r="V131" s="16">
        <f t="shared" si="10"/>
        <v>46.353248343632728</v>
      </c>
      <c r="W131" s="19">
        <f t="shared" si="11"/>
        <v>-0.61747673617295429</v>
      </c>
      <c r="X131" s="15">
        <v>36.086142799999998</v>
      </c>
      <c r="Y131" s="16">
        <f t="shared" si="12"/>
        <v>29.600312117592132</v>
      </c>
      <c r="Z131" s="17">
        <v>2</v>
      </c>
      <c r="AA131" s="20">
        <f t="shared" si="13"/>
        <v>59.200624235184264</v>
      </c>
      <c r="AB131" s="18">
        <f t="shared" si="14"/>
        <v>19.733541411728091</v>
      </c>
      <c r="AC131" s="19">
        <f t="shared" si="15"/>
        <v>-0.51300652173353578</v>
      </c>
      <c r="AD131" s="15">
        <v>36.089090400000003</v>
      </c>
      <c r="AE131" s="16">
        <f t="shared" si="16"/>
        <v>29.658334641761986</v>
      </c>
      <c r="AF131" s="17">
        <v>1</v>
      </c>
      <c r="AG131" s="7">
        <f t="shared" si="17"/>
        <v>29.658334641761986</v>
      </c>
      <c r="AH131" s="18">
        <f t="shared" si="18"/>
        <v>9.7635827363495977</v>
      </c>
      <c r="AI131" s="19">
        <f t="shared" si="19"/>
        <v>-0.88511512906779388</v>
      </c>
      <c r="AJ131" s="5">
        <v>0</v>
      </c>
      <c r="AK131" s="15">
        <v>14.4567286</v>
      </c>
      <c r="AL131" s="16">
        <f t="shared" si="20"/>
        <v>69.171942537539238</v>
      </c>
      <c r="AM131" s="17">
        <v>1</v>
      </c>
      <c r="AN131" s="7">
        <f t="shared" si="21"/>
        <v>69.171942537539238</v>
      </c>
      <c r="AO131" s="18">
        <f t="shared" si="22"/>
        <v>0</v>
      </c>
      <c r="AP131" s="19">
        <f t="shared" si="23"/>
        <v>-1.0465207101426044</v>
      </c>
      <c r="AQ131" s="5">
        <v>0</v>
      </c>
      <c r="AR131" s="15">
        <v>21.57346107</v>
      </c>
      <c r="AS131" s="21">
        <f t="shared" si="24"/>
        <v>0</v>
      </c>
      <c r="AT131" s="19">
        <f t="shared" si="25"/>
        <v>-1.0252866396461213</v>
      </c>
      <c r="AU131" s="5">
        <v>0</v>
      </c>
      <c r="AV131" s="15">
        <v>29.986021900000001</v>
      </c>
      <c r="AW131" s="16">
        <f t="shared" si="26"/>
        <v>0</v>
      </c>
      <c r="AX131" s="19">
        <f t="shared" si="27"/>
        <v>-0.82680925094591806</v>
      </c>
      <c r="AY131" s="15">
        <v>38.291936900000003</v>
      </c>
      <c r="AZ131" s="16">
        <f t="shared" si="28"/>
        <v>26.115158463034025</v>
      </c>
      <c r="BA131" s="19">
        <f t="shared" si="29"/>
        <v>-0.3789818578588085</v>
      </c>
      <c r="BB131" s="15">
        <v>21.57346107</v>
      </c>
      <c r="BC131" s="16">
        <f t="shared" si="30"/>
        <v>46.353248408091432</v>
      </c>
      <c r="BD131" s="19">
        <f t="shared" si="31"/>
        <v>-1.1891071241673987</v>
      </c>
      <c r="BE131" s="15">
        <v>29.986021900000001</v>
      </c>
      <c r="BF131" s="21">
        <f t="shared" si="32"/>
        <v>33.348871795494823</v>
      </c>
      <c r="BG131" s="19">
        <f t="shared" si="33"/>
        <v>-0.25102298765122721</v>
      </c>
      <c r="BH131" s="15">
        <v>38.291936900000003</v>
      </c>
      <c r="BI131" s="16">
        <f t="shared" si="34"/>
        <v>26.115158463034025</v>
      </c>
      <c r="BJ131" s="22">
        <f t="shared" si="35"/>
        <v>-0.18671637611853126</v>
      </c>
      <c r="BK131" s="15">
        <v>59.824404999999999</v>
      </c>
      <c r="BL131" s="16">
        <f t="shared" si="36"/>
        <v>16.715586222712954</v>
      </c>
      <c r="BM131" s="19">
        <f t="shared" si="37"/>
        <v>-0.2358462348954686</v>
      </c>
      <c r="BN131" s="15">
        <v>105.553466</v>
      </c>
      <c r="BO131" s="16">
        <f t="shared" si="38"/>
        <v>9.4738717532970451</v>
      </c>
      <c r="BP131" s="19">
        <f t="shared" si="39"/>
        <v>-0.41564174843095081</v>
      </c>
      <c r="BQ131" s="15">
        <v>21.573461099999999</v>
      </c>
      <c r="BR131" s="16">
        <f t="shared" si="40"/>
        <v>46.353248343632728</v>
      </c>
      <c r="BS131" s="19">
        <f t="shared" si="41"/>
        <v>-0.33581455591795589</v>
      </c>
      <c r="BT131" s="15">
        <v>28.5406975</v>
      </c>
      <c r="BU131" s="16">
        <f t="shared" si="42"/>
        <v>35.668161929118931</v>
      </c>
      <c r="BV131" s="19">
        <f t="shared" si="43"/>
        <v>-0.15764188252750819</v>
      </c>
      <c r="BW131" s="15">
        <v>148.933232</v>
      </c>
      <c r="BX131" s="18">
        <f t="shared" si="44"/>
        <v>2.1974999408806702E-2</v>
      </c>
      <c r="BY131" s="19">
        <f t="shared" si="45"/>
        <v>-5.9886299211532983E-2</v>
      </c>
      <c r="BZ131" s="15">
        <v>32.057805299999998</v>
      </c>
      <c r="CA131" s="18">
        <f t="shared" si="46"/>
        <v>4.9176489370100097E-3</v>
      </c>
      <c r="CB131" s="19">
        <f t="shared" si="47"/>
        <v>-4.9877394264210416E-2</v>
      </c>
      <c r="CC131" s="7">
        <f t="shared" si="48"/>
        <v>-0.48906461256645267</v>
      </c>
      <c r="CD131" s="61">
        <f t="shared" si="49"/>
        <v>-0.78765381286835134</v>
      </c>
    </row>
    <row r="132" spans="1:82" ht="15.75" customHeight="1" x14ac:dyDescent="0.25">
      <c r="A132" s="5">
        <v>22059000201</v>
      </c>
      <c r="B132" s="5">
        <v>22059</v>
      </c>
      <c r="C132" s="6" t="s">
        <v>133</v>
      </c>
      <c r="D132" s="6" t="s">
        <v>132</v>
      </c>
      <c r="E132" s="5">
        <v>12</v>
      </c>
      <c r="F132" s="15">
        <v>20.88770246</v>
      </c>
      <c r="G132" s="16">
        <f t="shared" si="0"/>
        <v>47.875059591403236</v>
      </c>
      <c r="H132" s="17">
        <v>1</v>
      </c>
      <c r="I132" s="7">
        <f t="shared" si="1"/>
        <v>47.875059591403236</v>
      </c>
      <c r="J132" s="18">
        <f t="shared" si="2"/>
        <v>15.958353197134411</v>
      </c>
      <c r="K132" s="19">
        <f t="shared" si="3"/>
        <v>-1.020340523241807</v>
      </c>
      <c r="L132" s="15">
        <v>22.094609599999998</v>
      </c>
      <c r="M132" s="16">
        <f t="shared" si="4"/>
        <v>45.259908099937647</v>
      </c>
      <c r="N132" s="19">
        <f t="shared" si="5"/>
        <v>-0.11669042225254266</v>
      </c>
      <c r="O132" s="15">
        <v>22.094609599999998</v>
      </c>
      <c r="P132" s="16">
        <f t="shared" si="6"/>
        <v>45.259908099937647</v>
      </c>
      <c r="Q132" s="17">
        <v>2</v>
      </c>
      <c r="R132" s="7">
        <f t="shared" si="7"/>
        <v>90.519816199875294</v>
      </c>
      <c r="S132" s="18">
        <f t="shared" si="8"/>
        <v>45.259908099937647</v>
      </c>
      <c r="T132" s="19">
        <f t="shared" si="9"/>
        <v>-0.10546484320585731</v>
      </c>
      <c r="U132" s="15">
        <v>22.094609599999998</v>
      </c>
      <c r="V132" s="16">
        <f t="shared" si="10"/>
        <v>45.259908099937647</v>
      </c>
      <c r="W132" s="19">
        <f t="shared" si="11"/>
        <v>-0.66417495682285965</v>
      </c>
      <c r="X132" s="15">
        <v>41.812170799999997</v>
      </c>
      <c r="Y132" s="16">
        <f t="shared" si="12"/>
        <v>25.54665470753315</v>
      </c>
      <c r="Z132" s="17">
        <v>2</v>
      </c>
      <c r="AA132" s="20">
        <f t="shared" si="13"/>
        <v>51.093309415066301</v>
      </c>
      <c r="AB132" s="18">
        <f t="shared" si="14"/>
        <v>17.031103138355434</v>
      </c>
      <c r="AC132" s="19">
        <f t="shared" si="15"/>
        <v>-0.72338582070795976</v>
      </c>
      <c r="AD132" s="15">
        <v>41.815118400000003</v>
      </c>
      <c r="AE132" s="16">
        <f t="shared" si="16"/>
        <v>25.597017560997745</v>
      </c>
      <c r="AF132" s="17">
        <v>1</v>
      </c>
      <c r="AG132" s="7">
        <f t="shared" si="17"/>
        <v>25.597017560997745</v>
      </c>
      <c r="AH132" s="18">
        <f t="shared" si="18"/>
        <v>8.4265890778871988</v>
      </c>
      <c r="AI132" s="19">
        <f t="shared" si="19"/>
        <v>-0.97986921214224554</v>
      </c>
      <c r="AJ132" s="5">
        <v>1</v>
      </c>
      <c r="AK132" s="15">
        <v>14.714875899999999</v>
      </c>
      <c r="AL132" s="16">
        <f t="shared" si="20"/>
        <v>67.958439255338888</v>
      </c>
      <c r="AM132" s="17">
        <v>3</v>
      </c>
      <c r="AN132" s="7">
        <f t="shared" si="21"/>
        <v>203.87531776601668</v>
      </c>
      <c r="AO132" s="18">
        <f t="shared" si="22"/>
        <v>67.958439255338888</v>
      </c>
      <c r="AP132" s="19">
        <f t="shared" si="23"/>
        <v>1.1459686325553395</v>
      </c>
      <c r="AQ132" s="5">
        <v>0</v>
      </c>
      <c r="AR132" s="15">
        <v>22.094609599999998</v>
      </c>
      <c r="AS132" s="21">
        <f t="shared" si="24"/>
        <v>0</v>
      </c>
      <c r="AT132" s="19">
        <f t="shared" si="25"/>
        <v>-1.0252866396461213</v>
      </c>
      <c r="AU132" s="5">
        <v>0</v>
      </c>
      <c r="AV132" s="15">
        <v>35.712049899999997</v>
      </c>
      <c r="AW132" s="16">
        <f t="shared" si="26"/>
        <v>0</v>
      </c>
      <c r="AX132" s="19">
        <f t="shared" si="27"/>
        <v>-0.82680925094591806</v>
      </c>
      <c r="AY132" s="15">
        <v>44.017964999999997</v>
      </c>
      <c r="AZ132" s="16">
        <f t="shared" si="28"/>
        <v>22.71799707233172</v>
      </c>
      <c r="BA132" s="19">
        <f t="shared" si="29"/>
        <v>-0.6186070221940061</v>
      </c>
      <c r="BB132" s="15">
        <v>22.094609599999998</v>
      </c>
      <c r="BC132" s="16">
        <f t="shared" si="30"/>
        <v>45.259908099937647</v>
      </c>
      <c r="BD132" s="19">
        <f t="shared" si="31"/>
        <v>-1.232363332008557</v>
      </c>
      <c r="BE132" s="15">
        <v>35.712049899999997</v>
      </c>
      <c r="BF132" s="21">
        <f t="shared" si="32"/>
        <v>28.00175298814197</v>
      </c>
      <c r="BG132" s="19">
        <f t="shared" si="33"/>
        <v>-0.57751534570634955</v>
      </c>
      <c r="BH132" s="15">
        <v>44.017964999999997</v>
      </c>
      <c r="BI132" s="16">
        <f t="shared" si="34"/>
        <v>22.71799707233172</v>
      </c>
      <c r="BJ132" s="22">
        <f t="shared" si="35"/>
        <v>-0.43633722822776166</v>
      </c>
      <c r="BK132" s="15">
        <v>65.550432999999998</v>
      </c>
      <c r="BL132" s="16">
        <f t="shared" si="36"/>
        <v>15.255429357728271</v>
      </c>
      <c r="BM132" s="19">
        <f t="shared" si="37"/>
        <v>-0.36906020259666933</v>
      </c>
      <c r="BN132" s="15">
        <v>111.279494</v>
      </c>
      <c r="BO132" s="16">
        <f t="shared" si="38"/>
        <v>8.9863816239135659</v>
      </c>
      <c r="BP132" s="19">
        <f t="shared" si="39"/>
        <v>-0.47512184424500836</v>
      </c>
      <c r="BQ132" s="15">
        <v>22.094609599999998</v>
      </c>
      <c r="BR132" s="16">
        <f t="shared" si="40"/>
        <v>45.259908099937647</v>
      </c>
      <c r="BS132" s="19">
        <f t="shared" si="41"/>
        <v>-0.38621891364209038</v>
      </c>
      <c r="BT132" s="15">
        <v>34.2667255</v>
      </c>
      <c r="BU132" s="16">
        <f t="shared" si="42"/>
        <v>29.70795152282642</v>
      </c>
      <c r="BV132" s="19">
        <f t="shared" si="43"/>
        <v>-0.42189112169435267</v>
      </c>
      <c r="BW132" s="15">
        <v>129.98540299999999</v>
      </c>
      <c r="BX132" s="18">
        <f t="shared" si="44"/>
        <v>1.9179259831536462E-2</v>
      </c>
      <c r="BY132" s="19">
        <f t="shared" si="45"/>
        <v>-6.0884821128826504E-2</v>
      </c>
      <c r="BZ132" s="15">
        <v>12.053047299999999</v>
      </c>
      <c r="CA132" s="18">
        <f t="shared" si="46"/>
        <v>1.8489305393147534E-3</v>
      </c>
      <c r="CB132" s="19">
        <f t="shared" si="47"/>
        <v>-5.1073771734703163E-2</v>
      </c>
      <c r="CC132" s="7">
        <f t="shared" si="48"/>
        <v>-0.47079613892569983</v>
      </c>
      <c r="CD132" s="61">
        <f t="shared" si="49"/>
        <v>-0.75823186626110473</v>
      </c>
    </row>
    <row r="133" spans="1:82" ht="15.75" customHeight="1" x14ac:dyDescent="0.25">
      <c r="A133" s="5">
        <v>22059000301</v>
      </c>
      <c r="B133" s="5">
        <v>22059</v>
      </c>
      <c r="C133" s="6" t="s">
        <v>134</v>
      </c>
      <c r="D133" s="6" t="s">
        <v>132</v>
      </c>
      <c r="E133" s="5">
        <v>12</v>
      </c>
      <c r="F133" s="15">
        <v>19.81542636</v>
      </c>
      <c r="G133" s="16">
        <f t="shared" si="0"/>
        <v>50.465732194318527</v>
      </c>
      <c r="H133" s="17">
        <v>1</v>
      </c>
      <c r="I133" s="7">
        <f t="shared" si="1"/>
        <v>50.465732194318527</v>
      </c>
      <c r="J133" s="18">
        <f t="shared" si="2"/>
        <v>16.821910731439509</v>
      </c>
      <c r="K133" s="19">
        <f t="shared" si="3"/>
        <v>-0.97283968099418971</v>
      </c>
      <c r="L133" s="15">
        <v>20.504030199999999</v>
      </c>
      <c r="M133" s="16">
        <f t="shared" si="4"/>
        <v>48.770899683907025</v>
      </c>
      <c r="N133" s="19">
        <f t="shared" si="5"/>
        <v>8.8477859202879164E-2</v>
      </c>
      <c r="O133" s="15">
        <v>20.504030199999999</v>
      </c>
      <c r="P133" s="16">
        <f t="shared" si="6"/>
        <v>48.770899683907025</v>
      </c>
      <c r="Q133" s="17">
        <v>2</v>
      </c>
      <c r="R133" s="7">
        <f t="shared" si="7"/>
        <v>97.54179936781405</v>
      </c>
      <c r="S133" s="18">
        <f t="shared" si="8"/>
        <v>48.770899683907025</v>
      </c>
      <c r="T133" s="19">
        <f t="shared" si="9"/>
        <v>9.0452350682489371E-2</v>
      </c>
      <c r="U133" s="15">
        <v>20.504030199999999</v>
      </c>
      <c r="V133" s="16">
        <f t="shared" si="10"/>
        <v>48.770899683907025</v>
      </c>
      <c r="W133" s="19">
        <f t="shared" si="11"/>
        <v>-0.51421517931201899</v>
      </c>
      <c r="X133" s="15">
        <v>35.016711899999997</v>
      </c>
      <c r="Y133" s="16">
        <f t="shared" si="12"/>
        <v>30.504322994415709</v>
      </c>
      <c r="Z133" s="17">
        <v>2</v>
      </c>
      <c r="AA133" s="20">
        <f t="shared" si="13"/>
        <v>61.008645988831418</v>
      </c>
      <c r="AB133" s="18">
        <f t="shared" si="14"/>
        <v>20.336215329610475</v>
      </c>
      <c r="AC133" s="19">
        <f t="shared" si="15"/>
        <v>-0.46608958838355374</v>
      </c>
      <c r="AD133" s="15">
        <v>35.019659500000003</v>
      </c>
      <c r="AE133" s="16">
        <f t="shared" si="16"/>
        <v>30.56404132084722</v>
      </c>
      <c r="AF133" s="17">
        <v>1</v>
      </c>
      <c r="AG133" s="7">
        <f t="shared" si="17"/>
        <v>30.56404132084722</v>
      </c>
      <c r="AH133" s="18">
        <f t="shared" si="18"/>
        <v>10.061743176000896</v>
      </c>
      <c r="AI133" s="19">
        <f t="shared" si="19"/>
        <v>-0.86398419932148152</v>
      </c>
      <c r="AJ133" s="5">
        <v>5</v>
      </c>
      <c r="AK133" s="15">
        <v>20.1464289</v>
      </c>
      <c r="AL133" s="16">
        <f t="shared" si="20"/>
        <v>49.636588447692581</v>
      </c>
      <c r="AM133" s="17">
        <v>3</v>
      </c>
      <c r="AN133" s="7">
        <f t="shared" si="21"/>
        <v>148.90976534307774</v>
      </c>
      <c r="AO133" s="18">
        <f t="shared" si="22"/>
        <v>49.636588447692581</v>
      </c>
      <c r="AP133" s="19">
        <f t="shared" si="23"/>
        <v>0.5548652600465247</v>
      </c>
      <c r="AQ133" s="5">
        <v>0</v>
      </c>
      <c r="AR133" s="15">
        <v>20.504030190000002</v>
      </c>
      <c r="AS133" s="21">
        <f t="shared" si="24"/>
        <v>0</v>
      </c>
      <c r="AT133" s="19">
        <f t="shared" si="25"/>
        <v>-1.0252866396461213</v>
      </c>
      <c r="AU133" s="5">
        <v>0</v>
      </c>
      <c r="AV133" s="15">
        <v>28.916591</v>
      </c>
      <c r="AW133" s="16">
        <f t="shared" si="26"/>
        <v>0</v>
      </c>
      <c r="AX133" s="19">
        <f t="shared" si="27"/>
        <v>-0.82680925094591806</v>
      </c>
      <c r="AY133" s="15">
        <v>37.222506099999997</v>
      </c>
      <c r="AZ133" s="16">
        <f t="shared" si="28"/>
        <v>26.865466750504478</v>
      </c>
      <c r="BA133" s="19">
        <f t="shared" si="29"/>
        <v>-0.32605745244809026</v>
      </c>
      <c r="BB133" s="15">
        <v>20.504030190000002</v>
      </c>
      <c r="BC133" s="16">
        <f t="shared" si="30"/>
        <v>48.770899707693026</v>
      </c>
      <c r="BD133" s="19">
        <f t="shared" si="31"/>
        <v>-1.0934567339612569</v>
      </c>
      <c r="BE133" s="15">
        <v>28.916591</v>
      </c>
      <c r="BF133" s="21">
        <f t="shared" si="32"/>
        <v>34.582223056652836</v>
      </c>
      <c r="BG133" s="19">
        <f t="shared" si="33"/>
        <v>-0.17571518618401247</v>
      </c>
      <c r="BH133" s="15">
        <v>37.222506099999997</v>
      </c>
      <c r="BI133" s="16">
        <f t="shared" si="34"/>
        <v>26.865466750504478</v>
      </c>
      <c r="BJ133" s="22">
        <f t="shared" si="35"/>
        <v>-0.13158429008470515</v>
      </c>
      <c r="BK133" s="15">
        <v>58.754974099999998</v>
      </c>
      <c r="BL133" s="16">
        <f t="shared" si="36"/>
        <v>17.019835602310309</v>
      </c>
      <c r="BM133" s="19">
        <f t="shared" si="37"/>
        <v>-0.20808876034000873</v>
      </c>
      <c r="BN133" s="15">
        <v>104.48403500000001</v>
      </c>
      <c r="BO133" s="16">
        <f t="shared" si="38"/>
        <v>9.5708401766834523</v>
      </c>
      <c r="BP133" s="19">
        <f t="shared" si="39"/>
        <v>-0.40381034761621865</v>
      </c>
      <c r="BQ133" s="15">
        <v>20.504030199999999</v>
      </c>
      <c r="BR133" s="16">
        <f t="shared" si="40"/>
        <v>48.770899683907025</v>
      </c>
      <c r="BS133" s="19">
        <f t="shared" si="41"/>
        <v>-0.22435779420983734</v>
      </c>
      <c r="BT133" s="15">
        <v>27.4712666</v>
      </c>
      <c r="BU133" s="16">
        <f t="shared" si="42"/>
        <v>37.056690352966832</v>
      </c>
      <c r="BV133" s="19">
        <f t="shared" si="43"/>
        <v>-9.6080703550341304E-2</v>
      </c>
      <c r="BW133" s="15">
        <v>153.070493</v>
      </c>
      <c r="BX133" s="18">
        <f t="shared" si="44"/>
        <v>2.2585449519961741E-2</v>
      </c>
      <c r="BY133" s="19">
        <f t="shared" si="45"/>
        <v>-5.9668271817151092E-2</v>
      </c>
      <c r="BZ133" s="15">
        <v>12.0593363</v>
      </c>
      <c r="CA133" s="18">
        <f t="shared" si="46"/>
        <v>1.8498952683058819E-3</v>
      </c>
      <c r="CB133" s="19">
        <f t="shared" si="47"/>
        <v>-5.1073395623284473E-2</v>
      </c>
      <c r="CC133" s="7">
        <f t="shared" si="48"/>
        <v>-0.35291168444769977</v>
      </c>
      <c r="CD133" s="61">
        <f t="shared" si="49"/>
        <v>-0.56837527541057387</v>
      </c>
    </row>
    <row r="134" spans="1:82" ht="15.75" customHeight="1" x14ac:dyDescent="0.25">
      <c r="A134" s="5">
        <v>22059000401</v>
      </c>
      <c r="B134" s="5">
        <v>22059</v>
      </c>
      <c r="C134" s="6" t="s">
        <v>132</v>
      </c>
      <c r="D134" s="6" t="s">
        <v>132</v>
      </c>
      <c r="E134" s="5">
        <v>1122</v>
      </c>
      <c r="F134" s="15">
        <v>10</v>
      </c>
      <c r="G134" s="16">
        <f t="shared" si="0"/>
        <v>100</v>
      </c>
      <c r="H134" s="17">
        <v>3</v>
      </c>
      <c r="I134" s="7">
        <f t="shared" si="1"/>
        <v>300</v>
      </c>
      <c r="J134" s="18">
        <f t="shared" si="2"/>
        <v>100</v>
      </c>
      <c r="K134" s="19">
        <f t="shared" si="3"/>
        <v>3.6024539616969067</v>
      </c>
      <c r="L134" s="15">
        <v>10</v>
      </c>
      <c r="M134" s="16">
        <f t="shared" si="4"/>
        <v>100</v>
      </c>
      <c r="N134" s="19">
        <f t="shared" si="5"/>
        <v>3.0821012333943312</v>
      </c>
      <c r="O134" s="15">
        <v>10</v>
      </c>
      <c r="P134" s="16">
        <f t="shared" si="6"/>
        <v>100</v>
      </c>
      <c r="Q134" s="17">
        <v>2</v>
      </c>
      <c r="R134" s="7">
        <f t="shared" si="7"/>
        <v>200</v>
      </c>
      <c r="S134" s="18">
        <f t="shared" si="8"/>
        <v>100</v>
      </c>
      <c r="T134" s="19">
        <f t="shared" si="9"/>
        <v>2.9490925209350549</v>
      </c>
      <c r="U134" s="15">
        <v>10</v>
      </c>
      <c r="V134" s="16">
        <f t="shared" si="10"/>
        <v>100</v>
      </c>
      <c r="W134" s="19">
        <f t="shared" si="11"/>
        <v>1.6738574211914985</v>
      </c>
      <c r="X134" s="15">
        <v>30.223436700000001</v>
      </c>
      <c r="Y134" s="16">
        <f t="shared" si="12"/>
        <v>35.342145256432737</v>
      </c>
      <c r="Z134" s="17">
        <v>2</v>
      </c>
      <c r="AA134" s="20">
        <f t="shared" si="13"/>
        <v>70.684290512865473</v>
      </c>
      <c r="AB134" s="18">
        <f t="shared" si="14"/>
        <v>23.561430170955159</v>
      </c>
      <c r="AC134" s="19">
        <f t="shared" si="15"/>
        <v>-0.21501320153338974</v>
      </c>
      <c r="AD134" s="15">
        <v>30.226384299999999</v>
      </c>
      <c r="AE134" s="16">
        <f t="shared" si="16"/>
        <v>35.410861893924903</v>
      </c>
      <c r="AF134" s="17">
        <v>1</v>
      </c>
      <c r="AG134" s="7">
        <f t="shared" si="17"/>
        <v>35.410861893924903</v>
      </c>
      <c r="AH134" s="18">
        <f t="shared" si="18"/>
        <v>11.657326146018729</v>
      </c>
      <c r="AI134" s="19">
        <f t="shared" si="19"/>
        <v>-0.75090363208294819</v>
      </c>
      <c r="AJ134" s="5">
        <v>0</v>
      </c>
      <c r="AK134" s="15">
        <v>16.269725000000001</v>
      </c>
      <c r="AL134" s="16">
        <f t="shared" si="20"/>
        <v>61.463853875833792</v>
      </c>
      <c r="AM134" s="17">
        <v>3</v>
      </c>
      <c r="AN134" s="7">
        <f t="shared" si="21"/>
        <v>184.39156162750137</v>
      </c>
      <c r="AO134" s="18">
        <f t="shared" si="22"/>
        <v>0</v>
      </c>
      <c r="AP134" s="19">
        <f t="shared" si="23"/>
        <v>-1.0465207101426044</v>
      </c>
      <c r="AQ134" s="5">
        <v>44</v>
      </c>
      <c r="AR134" s="15">
        <v>10</v>
      </c>
      <c r="AS134" s="21">
        <f t="shared" si="24"/>
        <v>100</v>
      </c>
      <c r="AT134" s="19">
        <f t="shared" si="25"/>
        <v>2.4771921081072543</v>
      </c>
      <c r="AU134" s="5">
        <v>19</v>
      </c>
      <c r="AV134" s="15">
        <v>24.1233158</v>
      </c>
      <c r="AW134" s="16">
        <f t="shared" si="26"/>
        <v>41.453671140847064</v>
      </c>
      <c r="AX134" s="19">
        <f t="shared" si="27"/>
        <v>0.7598632437831645</v>
      </c>
      <c r="AY134" s="15">
        <v>32.4292309</v>
      </c>
      <c r="AZ134" s="16">
        <f t="shared" si="28"/>
        <v>30.836377312913701</v>
      </c>
      <c r="BA134" s="19">
        <f t="shared" si="29"/>
        <v>-4.5961811810608051E-2</v>
      </c>
      <c r="BB134" s="15">
        <v>10</v>
      </c>
      <c r="BC134" s="16">
        <f t="shared" si="30"/>
        <v>100</v>
      </c>
      <c r="BD134" s="19">
        <f t="shared" si="31"/>
        <v>0.93333821106502679</v>
      </c>
      <c r="BE134" s="15">
        <v>24.1233158</v>
      </c>
      <c r="BF134" s="21">
        <f t="shared" si="32"/>
        <v>41.453671140847064</v>
      </c>
      <c r="BG134" s="19">
        <f t="shared" si="33"/>
        <v>0.24385194315990832</v>
      </c>
      <c r="BH134" s="15">
        <v>32.4292309</v>
      </c>
      <c r="BI134" s="16">
        <f t="shared" si="34"/>
        <v>30.836377312913701</v>
      </c>
      <c r="BJ134" s="22">
        <f t="shared" si="35"/>
        <v>0.16019521763930539</v>
      </c>
      <c r="BK134" s="15">
        <v>53.961698900000002</v>
      </c>
      <c r="BL134" s="16">
        <f t="shared" si="36"/>
        <v>18.531662649338863</v>
      </c>
      <c r="BM134" s="19">
        <f t="shared" si="37"/>
        <v>-7.0160785447546656E-2</v>
      </c>
      <c r="BN134" s="15">
        <v>99.690759499999999</v>
      </c>
      <c r="BO134" s="16">
        <f t="shared" si="38"/>
        <v>10.031019976329903</v>
      </c>
      <c r="BP134" s="19">
        <f t="shared" si="39"/>
        <v>-0.34766246497235664</v>
      </c>
      <c r="BQ134" s="15">
        <v>10</v>
      </c>
      <c r="BR134" s="16">
        <f t="shared" si="40"/>
        <v>100</v>
      </c>
      <c r="BS134" s="19">
        <f t="shared" si="41"/>
        <v>2.1373680391786363</v>
      </c>
      <c r="BT134" s="15">
        <v>22.6779914</v>
      </c>
      <c r="BU134" s="16">
        <f t="shared" si="42"/>
        <v>44.889082196230127</v>
      </c>
      <c r="BV134" s="19">
        <f t="shared" si="43"/>
        <v>0.25117273959217401</v>
      </c>
      <c r="BW134" s="15">
        <v>174.86744400000001</v>
      </c>
      <c r="BX134" s="18">
        <f t="shared" si="44"/>
        <v>2.5801575154962991E-2</v>
      </c>
      <c r="BY134" s="19">
        <f t="shared" si="45"/>
        <v>-5.8519605481621426E-2</v>
      </c>
      <c r="BZ134" s="15">
        <v>1122.06925</v>
      </c>
      <c r="CA134" s="18">
        <f t="shared" si="46"/>
        <v>0.17212477906321674</v>
      </c>
      <c r="CB134" s="19">
        <f t="shared" si="47"/>
        <v>1.5310354321317683E-2</v>
      </c>
      <c r="CC134" s="7">
        <f t="shared" si="48"/>
        <v>0.82900288329439498</v>
      </c>
      <c r="CD134" s="61">
        <f t="shared" si="49"/>
        <v>1.3351350008317442</v>
      </c>
    </row>
    <row r="135" spans="1:82" ht="15.75" customHeight="1" x14ac:dyDescent="0.25">
      <c r="A135" s="5">
        <v>22059000501</v>
      </c>
      <c r="B135" s="5">
        <v>22059</v>
      </c>
      <c r="C135" s="6" t="s">
        <v>135</v>
      </c>
      <c r="D135" s="6" t="s">
        <v>132</v>
      </c>
      <c r="E135" s="5">
        <v>33</v>
      </c>
      <c r="F135" s="15">
        <v>10.763404960000001</v>
      </c>
      <c r="G135" s="16">
        <f t="shared" si="0"/>
        <v>92.907402789014824</v>
      </c>
      <c r="H135" s="17">
        <v>1</v>
      </c>
      <c r="I135" s="7">
        <f t="shared" si="1"/>
        <v>92.907402789014824</v>
      </c>
      <c r="J135" s="18">
        <f t="shared" si="2"/>
        <v>30.969134263004943</v>
      </c>
      <c r="K135" s="19">
        <f t="shared" si="3"/>
        <v>-0.19465756049954563</v>
      </c>
      <c r="L135" s="15">
        <v>15.1632032</v>
      </c>
      <c r="M135" s="16">
        <f t="shared" si="4"/>
        <v>65.949126105492013</v>
      </c>
      <c r="N135" s="19">
        <f t="shared" si="5"/>
        <v>1.092304587088152</v>
      </c>
      <c r="O135" s="15">
        <v>15.1632032</v>
      </c>
      <c r="P135" s="16">
        <f t="shared" si="6"/>
        <v>65.949126105492013</v>
      </c>
      <c r="Q135" s="17">
        <v>2</v>
      </c>
      <c r="R135" s="7">
        <f t="shared" si="7"/>
        <v>131.89825221098403</v>
      </c>
      <c r="S135" s="18">
        <f t="shared" si="8"/>
        <v>65.949126105492013</v>
      </c>
      <c r="T135" s="19">
        <f t="shared" si="9"/>
        <v>1.0490162879650398</v>
      </c>
      <c r="U135" s="15">
        <v>15.1632032</v>
      </c>
      <c r="V135" s="16">
        <f t="shared" si="10"/>
        <v>65.949126105492013</v>
      </c>
      <c r="W135" s="19">
        <f t="shared" si="11"/>
        <v>0.21949293436547521</v>
      </c>
      <c r="X135" s="15">
        <v>25.9646905</v>
      </c>
      <c r="Y135" s="16">
        <f t="shared" si="12"/>
        <v>41.138987965213758</v>
      </c>
      <c r="Z135" s="17">
        <v>2</v>
      </c>
      <c r="AA135" s="20">
        <f t="shared" si="13"/>
        <v>82.277975930427516</v>
      </c>
      <c r="AB135" s="18">
        <f t="shared" si="14"/>
        <v>27.425991976809168</v>
      </c>
      <c r="AC135" s="19">
        <f t="shared" si="15"/>
        <v>8.5835040430058462E-2</v>
      </c>
      <c r="AD135" s="15">
        <v>25.967638099999999</v>
      </c>
      <c r="AE135" s="16">
        <f t="shared" si="16"/>
        <v>41.218316270358066</v>
      </c>
      <c r="AF135" s="17">
        <v>1</v>
      </c>
      <c r="AG135" s="7">
        <f t="shared" si="17"/>
        <v>41.218316270358066</v>
      </c>
      <c r="AH135" s="18">
        <f t="shared" si="18"/>
        <v>13.569151674214067</v>
      </c>
      <c r="AI135" s="19">
        <f t="shared" si="19"/>
        <v>-0.61541063720157185</v>
      </c>
      <c r="AJ135" s="5">
        <v>3</v>
      </c>
      <c r="AK135" s="15">
        <v>16.0954035</v>
      </c>
      <c r="AL135" s="16">
        <f t="shared" si="20"/>
        <v>62.129539032680974</v>
      </c>
      <c r="AM135" s="17">
        <v>3</v>
      </c>
      <c r="AN135" s="7">
        <f t="shared" si="21"/>
        <v>186.38861709804291</v>
      </c>
      <c r="AO135" s="18">
        <f t="shared" si="22"/>
        <v>62.129539032680974</v>
      </c>
      <c r="AP135" s="19">
        <f t="shared" si="23"/>
        <v>0.95791543772239374</v>
      </c>
      <c r="AQ135" s="5">
        <v>2</v>
      </c>
      <c r="AR135" s="15">
        <v>15.16320322</v>
      </c>
      <c r="AS135" s="21">
        <f t="shared" si="24"/>
        <v>65.949126018506263</v>
      </c>
      <c r="AT135" s="19">
        <f t="shared" si="25"/>
        <v>1.2845674834811525</v>
      </c>
      <c r="AU135" s="5">
        <v>0</v>
      </c>
      <c r="AV135" s="15">
        <v>19.864569599999999</v>
      </c>
      <c r="AW135" s="16">
        <f t="shared" si="26"/>
        <v>0</v>
      </c>
      <c r="AX135" s="19">
        <f t="shared" si="27"/>
        <v>-0.82680925094591806</v>
      </c>
      <c r="AY135" s="15">
        <v>28.170484699999999</v>
      </c>
      <c r="AZ135" s="16">
        <f t="shared" si="28"/>
        <v>35.49814675357716</v>
      </c>
      <c r="BA135" s="19">
        <f t="shared" si="29"/>
        <v>0.28286485841151149</v>
      </c>
      <c r="BB135" s="15">
        <v>15.16320322</v>
      </c>
      <c r="BC135" s="16">
        <f t="shared" si="30"/>
        <v>65.949126018506263</v>
      </c>
      <c r="BD135" s="19">
        <f t="shared" si="31"/>
        <v>-0.41382851381657926</v>
      </c>
      <c r="BE135" s="15">
        <v>19.864569599999999</v>
      </c>
      <c r="BF135" s="21">
        <f t="shared" si="32"/>
        <v>50.340884304888242</v>
      </c>
      <c r="BG135" s="19">
        <f t="shared" si="33"/>
        <v>0.78650066427609377</v>
      </c>
      <c r="BH135" s="15">
        <v>28.170484699999999</v>
      </c>
      <c r="BI135" s="16">
        <f t="shared" si="34"/>
        <v>35.49814675357716</v>
      </c>
      <c r="BJ135" s="22">
        <f t="shared" si="35"/>
        <v>0.50273851372763545</v>
      </c>
      <c r="BK135" s="15">
        <v>49.702952699999997</v>
      </c>
      <c r="BL135" s="16">
        <f t="shared" si="36"/>
        <v>20.119529035545611</v>
      </c>
      <c r="BM135" s="19">
        <f t="shared" si="37"/>
        <v>7.4704459211072313E-2</v>
      </c>
      <c r="BN135" s="15">
        <v>95.4320132</v>
      </c>
      <c r="BO135" s="16">
        <f t="shared" si="38"/>
        <v>10.478663987778056</v>
      </c>
      <c r="BP135" s="19">
        <f t="shared" si="39"/>
        <v>-0.29304411049367507</v>
      </c>
      <c r="BQ135" s="15">
        <v>15.1632032</v>
      </c>
      <c r="BR135" s="16">
        <f t="shared" si="40"/>
        <v>65.949126105492013</v>
      </c>
      <c r="BS135" s="19">
        <f t="shared" si="41"/>
        <v>0.56758000796368768</v>
      </c>
      <c r="BT135" s="15">
        <v>18.419245199999999</v>
      </c>
      <c r="BU135" s="16">
        <f t="shared" si="42"/>
        <v>55.267966137939247</v>
      </c>
      <c r="BV135" s="19">
        <f t="shared" si="43"/>
        <v>0.71132632445590516</v>
      </c>
      <c r="BW135" s="15">
        <v>200.71885800000001</v>
      </c>
      <c r="BX135" s="18">
        <f t="shared" si="44"/>
        <v>2.9615934111242255E-2</v>
      </c>
      <c r="BY135" s="19">
        <f t="shared" si="45"/>
        <v>-5.7157275081023633E-2</v>
      </c>
      <c r="BZ135" s="15">
        <v>33.075519200000002</v>
      </c>
      <c r="CA135" s="18">
        <f t="shared" si="46"/>
        <v>5.0737656652663672E-3</v>
      </c>
      <c r="CB135" s="19">
        <f t="shared" si="47"/>
        <v>-4.9816530244692292E-2</v>
      </c>
      <c r="CC135" s="7">
        <f t="shared" si="48"/>
        <v>0.27179593267448271</v>
      </c>
      <c r="CD135" s="61">
        <f t="shared" si="49"/>
        <v>0.43773582711236858</v>
      </c>
    </row>
    <row r="136" spans="1:82" ht="15.75" customHeight="1" x14ac:dyDescent="0.25">
      <c r="A136" s="5">
        <v>22059000601</v>
      </c>
      <c r="B136" s="5">
        <v>22059</v>
      </c>
      <c r="C136" s="6" t="s">
        <v>136</v>
      </c>
      <c r="D136" s="6" t="s">
        <v>132</v>
      </c>
      <c r="E136" s="5">
        <v>3</v>
      </c>
      <c r="F136" s="15">
        <v>21.34477244</v>
      </c>
      <c r="G136" s="16">
        <f t="shared" si="0"/>
        <v>46.849878714378086</v>
      </c>
      <c r="H136" s="17">
        <v>1</v>
      </c>
      <c r="I136" s="7">
        <f t="shared" si="1"/>
        <v>46.849878714378086</v>
      </c>
      <c r="J136" s="18">
        <f t="shared" si="2"/>
        <v>15.616626238126027</v>
      </c>
      <c r="K136" s="19">
        <f t="shared" si="3"/>
        <v>-1.0391375549701878</v>
      </c>
      <c r="L136" s="15">
        <v>22.5516796</v>
      </c>
      <c r="M136" s="16">
        <f t="shared" si="4"/>
        <v>44.34259521849539</v>
      </c>
      <c r="N136" s="19">
        <f t="shared" si="5"/>
        <v>-0.17029451184983357</v>
      </c>
      <c r="O136" s="15">
        <v>22.5516796</v>
      </c>
      <c r="P136" s="16">
        <f t="shared" si="6"/>
        <v>44.34259521849539</v>
      </c>
      <c r="Q136" s="17">
        <v>2</v>
      </c>
      <c r="R136" s="7">
        <f t="shared" si="7"/>
        <v>88.68519043699078</v>
      </c>
      <c r="S136" s="18">
        <f t="shared" si="8"/>
        <v>44.34259521849539</v>
      </c>
      <c r="T136" s="19">
        <f t="shared" si="9"/>
        <v>-0.156651911403446</v>
      </c>
      <c r="U136" s="15">
        <v>22.5516796</v>
      </c>
      <c r="V136" s="16">
        <f t="shared" si="10"/>
        <v>44.34259521849539</v>
      </c>
      <c r="W136" s="19">
        <f t="shared" si="11"/>
        <v>-0.70335478175806776</v>
      </c>
      <c r="X136" s="15">
        <v>42.269240799999999</v>
      </c>
      <c r="Y136" s="16">
        <f t="shared" si="12"/>
        <v>25.270411055028934</v>
      </c>
      <c r="Z136" s="17">
        <v>2</v>
      </c>
      <c r="AA136" s="20">
        <f t="shared" si="13"/>
        <v>50.540822110057867</v>
      </c>
      <c r="AB136" s="18">
        <f t="shared" si="14"/>
        <v>16.846940703352622</v>
      </c>
      <c r="AC136" s="19">
        <f t="shared" si="15"/>
        <v>-0.7377224900613587</v>
      </c>
      <c r="AD136" s="15">
        <v>42.272188399999997</v>
      </c>
      <c r="AE136" s="16">
        <f t="shared" si="16"/>
        <v>25.3202486200123</v>
      </c>
      <c r="AF136" s="17">
        <v>1</v>
      </c>
      <c r="AG136" s="7">
        <f t="shared" si="17"/>
        <v>25.3202486200123</v>
      </c>
      <c r="AH136" s="18">
        <f t="shared" si="18"/>
        <v>8.3354761921907023</v>
      </c>
      <c r="AI136" s="19">
        <f t="shared" si="19"/>
        <v>-0.98632647383963268</v>
      </c>
      <c r="AJ136" s="5">
        <v>2</v>
      </c>
      <c r="AK136" s="15">
        <v>21.573461099999999</v>
      </c>
      <c r="AL136" s="16">
        <f t="shared" si="20"/>
        <v>46.353248343632728</v>
      </c>
      <c r="AM136" s="17">
        <v>2</v>
      </c>
      <c r="AN136" s="7">
        <f t="shared" si="21"/>
        <v>92.706496687265457</v>
      </c>
      <c r="AO136" s="18">
        <f t="shared" si="22"/>
        <v>30.902165562421821</v>
      </c>
      <c r="AP136" s="19">
        <f t="shared" si="23"/>
        <v>-4.9548598888967427E-2</v>
      </c>
      <c r="AQ136" s="5">
        <v>0</v>
      </c>
      <c r="AR136" s="15">
        <v>22.551679589999999</v>
      </c>
      <c r="AS136" s="21">
        <f t="shared" si="24"/>
        <v>0</v>
      </c>
      <c r="AT136" s="19">
        <f t="shared" si="25"/>
        <v>-1.0252866396461213</v>
      </c>
      <c r="AU136" s="5">
        <v>0</v>
      </c>
      <c r="AV136" s="15">
        <v>36.169119899999998</v>
      </c>
      <c r="AW136" s="16">
        <f t="shared" si="26"/>
        <v>0</v>
      </c>
      <c r="AX136" s="19">
        <f t="shared" si="27"/>
        <v>-0.82680925094591806</v>
      </c>
      <c r="AY136" s="15">
        <v>44.475034999999998</v>
      </c>
      <c r="AZ136" s="16">
        <f t="shared" si="28"/>
        <v>22.484524183061353</v>
      </c>
      <c r="BA136" s="19">
        <f t="shared" si="29"/>
        <v>-0.63507547129752639</v>
      </c>
      <c r="BB136" s="15">
        <v>22.551679589999999</v>
      </c>
      <c r="BC136" s="16">
        <f t="shared" si="30"/>
        <v>44.342595238158047</v>
      </c>
      <c r="BD136" s="19">
        <f t="shared" si="31"/>
        <v>-1.2686553039669575</v>
      </c>
      <c r="BE136" s="15">
        <v>36.169119899999998</v>
      </c>
      <c r="BF136" s="21">
        <f t="shared" si="32"/>
        <v>27.64789419164164</v>
      </c>
      <c r="BG136" s="19">
        <f t="shared" si="33"/>
        <v>-0.5991217840613513</v>
      </c>
      <c r="BH136" s="15">
        <v>44.475034999999998</v>
      </c>
      <c r="BI136" s="16">
        <f t="shared" si="34"/>
        <v>22.484524183061353</v>
      </c>
      <c r="BJ136" s="22">
        <f t="shared" si="35"/>
        <v>-0.45349263972030324</v>
      </c>
      <c r="BK136" s="15">
        <v>66.007503</v>
      </c>
      <c r="BL136" s="16">
        <f t="shared" si="36"/>
        <v>15.149792895513711</v>
      </c>
      <c r="BM136" s="19">
        <f t="shared" si="37"/>
        <v>-0.37869769607629433</v>
      </c>
      <c r="BN136" s="15">
        <v>111.736564</v>
      </c>
      <c r="BO136" s="16">
        <f t="shared" si="38"/>
        <v>8.9496218981639704</v>
      </c>
      <c r="BP136" s="19">
        <f t="shared" si="39"/>
        <v>-0.47960700584704863</v>
      </c>
      <c r="BQ136" s="15">
        <v>22.5516796</v>
      </c>
      <c r="BR136" s="16">
        <f t="shared" si="40"/>
        <v>44.34259521849539</v>
      </c>
      <c r="BS136" s="19">
        <f t="shared" si="41"/>
        <v>-0.42850818899603677</v>
      </c>
      <c r="BT136" s="15">
        <v>34.723795500000001</v>
      </c>
      <c r="BU136" s="16">
        <f t="shared" si="42"/>
        <v>29.316905175299741</v>
      </c>
      <c r="BV136" s="19">
        <f t="shared" si="43"/>
        <v>-0.43922837873209136</v>
      </c>
      <c r="BW136" s="15">
        <v>128.66572099999999</v>
      </c>
      <c r="BX136" s="18">
        <f t="shared" si="44"/>
        <v>1.898454162942417E-2</v>
      </c>
      <c r="BY136" s="19">
        <f t="shared" si="45"/>
        <v>-6.0954366373342783E-2</v>
      </c>
      <c r="BZ136" s="15">
        <v>3.0524888400000001</v>
      </c>
      <c r="CA136" s="18">
        <f t="shared" si="46"/>
        <v>4.6825003641970831E-4</v>
      </c>
      <c r="CB136" s="19">
        <f t="shared" si="47"/>
        <v>-5.1612046947199959E-2</v>
      </c>
      <c r="CC136" s="7">
        <f t="shared" si="48"/>
        <v>-0.55210974186219408</v>
      </c>
      <c r="CD136" s="61">
        <f t="shared" si="49"/>
        <v>-0.88918996002891015</v>
      </c>
    </row>
    <row r="137" spans="1:82" ht="15.75" customHeight="1" x14ac:dyDescent="0.25">
      <c r="A137" s="5">
        <v>22059000701</v>
      </c>
      <c r="B137" s="5">
        <v>22059</v>
      </c>
      <c r="C137" s="6" t="s">
        <v>137</v>
      </c>
      <c r="D137" s="6" t="s">
        <v>132</v>
      </c>
      <c r="E137" s="5">
        <v>101</v>
      </c>
      <c r="F137" s="15">
        <v>10.037305979999999</v>
      </c>
      <c r="G137" s="16">
        <f t="shared" si="0"/>
        <v>99.628326763432995</v>
      </c>
      <c r="H137" s="17">
        <v>1</v>
      </c>
      <c r="I137" s="7">
        <f t="shared" si="1"/>
        <v>99.628326763432995</v>
      </c>
      <c r="J137" s="18">
        <f t="shared" si="2"/>
        <v>33.209442254477665</v>
      </c>
      <c r="K137" s="19">
        <f t="shared" si="3"/>
        <v>-7.1427188160017668E-2</v>
      </c>
      <c r="L137" s="15">
        <v>12.426862</v>
      </c>
      <c r="M137" s="16">
        <f t="shared" si="4"/>
        <v>80.470838092512821</v>
      </c>
      <c r="N137" s="19">
        <f t="shared" si="5"/>
        <v>1.940895254685048</v>
      </c>
      <c r="O137" s="15">
        <v>12.426862</v>
      </c>
      <c r="P137" s="16">
        <f t="shared" si="6"/>
        <v>80.470838092512821</v>
      </c>
      <c r="Q137" s="17">
        <v>2</v>
      </c>
      <c r="R137" s="7">
        <f t="shared" si="7"/>
        <v>160.94167618502564</v>
      </c>
      <c r="S137" s="18">
        <f t="shared" si="8"/>
        <v>80.470838092512821</v>
      </c>
      <c r="T137" s="19">
        <f t="shared" si="9"/>
        <v>1.8593437965645867</v>
      </c>
      <c r="U137" s="15">
        <v>12.426862</v>
      </c>
      <c r="V137" s="16">
        <f t="shared" si="10"/>
        <v>80.470838092512821</v>
      </c>
      <c r="W137" s="19">
        <f t="shared" si="11"/>
        <v>0.83973728601617459</v>
      </c>
      <c r="X137" s="15">
        <v>32.078307100000004</v>
      </c>
      <c r="Y137" s="16">
        <f t="shared" si="12"/>
        <v>33.298549286598728</v>
      </c>
      <c r="Z137" s="17">
        <v>2</v>
      </c>
      <c r="AA137" s="20">
        <f t="shared" si="13"/>
        <v>66.597098573197457</v>
      </c>
      <c r="AB137" s="18">
        <f t="shared" si="14"/>
        <v>22.199032857732483</v>
      </c>
      <c r="AC137" s="19">
        <f t="shared" si="15"/>
        <v>-0.32107304922890129</v>
      </c>
      <c r="AD137" s="15">
        <v>32.081254700000002</v>
      </c>
      <c r="AE137" s="16">
        <f t="shared" si="16"/>
        <v>33.363480637183429</v>
      </c>
      <c r="AF137" s="17">
        <v>1</v>
      </c>
      <c r="AG137" s="7">
        <f t="shared" si="17"/>
        <v>33.363480637183429</v>
      </c>
      <c r="AH137" s="18">
        <f t="shared" si="18"/>
        <v>10.983324165310778</v>
      </c>
      <c r="AI137" s="19">
        <f t="shared" si="19"/>
        <v>-0.79867082923315236</v>
      </c>
      <c r="AJ137" s="5">
        <v>3</v>
      </c>
      <c r="AK137" s="15">
        <v>22.094609599999998</v>
      </c>
      <c r="AL137" s="16">
        <f t="shared" si="20"/>
        <v>45.259908099937647</v>
      </c>
      <c r="AM137" s="17">
        <v>2</v>
      </c>
      <c r="AN137" s="7">
        <f t="shared" si="21"/>
        <v>90.519816199875294</v>
      </c>
      <c r="AO137" s="18">
        <f t="shared" si="22"/>
        <v>30.173272066625099</v>
      </c>
      <c r="AP137" s="19">
        <f t="shared" si="23"/>
        <v>-7.3064312890162852E-2</v>
      </c>
      <c r="AQ137" s="5">
        <v>5</v>
      </c>
      <c r="AR137" s="15">
        <v>12.426862030000001</v>
      </c>
      <c r="AS137" s="21">
        <f t="shared" si="24"/>
        <v>80.470837898246145</v>
      </c>
      <c r="AT137" s="19">
        <f t="shared" si="25"/>
        <v>1.7931873558790192</v>
      </c>
      <c r="AU137" s="5">
        <v>1</v>
      </c>
      <c r="AV137" s="15">
        <v>25.9781862</v>
      </c>
      <c r="AW137" s="16">
        <f t="shared" si="26"/>
        <v>38.49383449257131</v>
      </c>
      <c r="AX137" s="19">
        <f t="shared" si="27"/>
        <v>0.64657312328325323</v>
      </c>
      <c r="AY137" s="15">
        <v>34.284101300000003</v>
      </c>
      <c r="AZ137" s="16">
        <f t="shared" si="28"/>
        <v>29.168038889209555</v>
      </c>
      <c r="BA137" s="19">
        <f t="shared" si="29"/>
        <v>-0.16364119850120731</v>
      </c>
      <c r="BB137" s="15">
        <v>12.426862030000001</v>
      </c>
      <c r="BC137" s="16">
        <f t="shared" si="30"/>
        <v>80.470837898246145</v>
      </c>
      <c r="BD137" s="19">
        <f t="shared" si="31"/>
        <v>0.16069908989003479</v>
      </c>
      <c r="BE137" s="15">
        <v>25.9781862</v>
      </c>
      <c r="BF137" s="21">
        <f t="shared" si="32"/>
        <v>38.49383449257131</v>
      </c>
      <c r="BG137" s="19">
        <f t="shared" si="33"/>
        <v>6.3125821005175567E-2</v>
      </c>
      <c r="BH137" s="15">
        <v>34.284101300000003</v>
      </c>
      <c r="BI137" s="16">
        <f t="shared" si="34"/>
        <v>29.168038889209555</v>
      </c>
      <c r="BJ137" s="22">
        <f t="shared" si="35"/>
        <v>3.7606970854390402E-2</v>
      </c>
      <c r="BK137" s="15">
        <v>55.816569299999998</v>
      </c>
      <c r="BL137" s="16">
        <f t="shared" si="36"/>
        <v>17.915827012320516</v>
      </c>
      <c r="BM137" s="19">
        <f t="shared" si="37"/>
        <v>-0.12634509730219862</v>
      </c>
      <c r="BN137" s="15">
        <v>101.54563</v>
      </c>
      <c r="BO137" s="16">
        <f t="shared" si="38"/>
        <v>9.8477896094593138</v>
      </c>
      <c r="BP137" s="19">
        <f t="shared" si="39"/>
        <v>-0.37001893768964178</v>
      </c>
      <c r="BQ137" s="15">
        <v>12.426862</v>
      </c>
      <c r="BR137" s="16">
        <f t="shared" si="40"/>
        <v>80.470838092512821</v>
      </c>
      <c r="BS137" s="19">
        <f t="shared" si="41"/>
        <v>1.2370491599331661</v>
      </c>
      <c r="BT137" s="15">
        <v>24.532861799999999</v>
      </c>
      <c r="BU137" s="16">
        <f t="shared" si="42"/>
        <v>41.495127160419578</v>
      </c>
      <c r="BV137" s="19">
        <f t="shared" si="43"/>
        <v>0.10069985779045675</v>
      </c>
      <c r="BW137" s="15">
        <v>165.715339</v>
      </c>
      <c r="BX137" s="18">
        <f t="shared" si="44"/>
        <v>2.4451188144196064E-2</v>
      </c>
      <c r="BY137" s="19">
        <f t="shared" si="45"/>
        <v>-5.9001907566565912E-2</v>
      </c>
      <c r="BZ137" s="15">
        <v>101.06818199999999</v>
      </c>
      <c r="CA137" s="18">
        <f t="shared" si="46"/>
        <v>1.5503801121963709E-2</v>
      </c>
      <c r="CB137" s="19">
        <f t="shared" si="47"/>
        <v>-4.5750253115384838E-2</v>
      </c>
      <c r="CC137" s="7">
        <f t="shared" si="48"/>
        <v>0.34999604959021435</v>
      </c>
      <c r="CD137" s="61">
        <f t="shared" si="49"/>
        <v>0.56367955453152963</v>
      </c>
    </row>
    <row r="138" spans="1:82" ht="15.75" customHeight="1" x14ac:dyDescent="0.25">
      <c r="A138" s="5">
        <v>22059000801</v>
      </c>
      <c r="B138" s="5">
        <v>22059</v>
      </c>
      <c r="C138" s="6" t="s">
        <v>138</v>
      </c>
      <c r="D138" s="6" t="s">
        <v>132</v>
      </c>
      <c r="E138" s="5">
        <v>15</v>
      </c>
      <c r="F138" s="15">
        <v>20.013857000000002</v>
      </c>
      <c r="G138" s="16">
        <f t="shared" si="0"/>
        <v>49.96538148543781</v>
      </c>
      <c r="H138" s="17">
        <v>3</v>
      </c>
      <c r="I138" s="7">
        <f t="shared" si="1"/>
        <v>149.89614445631344</v>
      </c>
      <c r="J138" s="18">
        <f t="shared" si="2"/>
        <v>49.96538148543781</v>
      </c>
      <c r="K138" s="19">
        <f t="shared" si="3"/>
        <v>0.85024993756962275</v>
      </c>
      <c r="L138" s="15">
        <v>20.013857000000002</v>
      </c>
      <c r="M138" s="16">
        <f t="shared" si="4"/>
        <v>49.96538148543781</v>
      </c>
      <c r="N138" s="19">
        <f t="shared" si="5"/>
        <v>0.15827859001886754</v>
      </c>
      <c r="O138" s="15">
        <v>20.013857000000002</v>
      </c>
      <c r="P138" s="16">
        <f t="shared" si="6"/>
        <v>49.96538148543781</v>
      </c>
      <c r="Q138" s="17">
        <v>2</v>
      </c>
      <c r="R138" s="7">
        <f t="shared" si="7"/>
        <v>99.93076297087562</v>
      </c>
      <c r="S138" s="18">
        <f t="shared" si="8"/>
        <v>49.96538148543781</v>
      </c>
      <c r="T138" s="19">
        <f t="shared" si="9"/>
        <v>0.15710574961830676</v>
      </c>
      <c r="U138" s="15">
        <v>20.1464289</v>
      </c>
      <c r="V138" s="16">
        <f t="shared" si="10"/>
        <v>49.636588447692581</v>
      </c>
      <c r="W138" s="19">
        <f t="shared" si="11"/>
        <v>-0.47724029876726148</v>
      </c>
      <c r="X138" s="15">
        <v>29.900217999999999</v>
      </c>
      <c r="Y138" s="16">
        <f t="shared" si="12"/>
        <v>35.724190706569431</v>
      </c>
      <c r="Z138" s="17">
        <v>2</v>
      </c>
      <c r="AA138" s="20">
        <f t="shared" si="13"/>
        <v>71.448381413138861</v>
      </c>
      <c r="AB138" s="18">
        <f t="shared" si="14"/>
        <v>23.816127137712954</v>
      </c>
      <c r="AC138" s="19">
        <f t="shared" si="15"/>
        <v>-0.19518556297254847</v>
      </c>
      <c r="AD138" s="15">
        <v>29.903165600000001</v>
      </c>
      <c r="AE138" s="16">
        <f t="shared" si="16"/>
        <v>35.79361243279206</v>
      </c>
      <c r="AF138" s="17">
        <v>1</v>
      </c>
      <c r="AG138" s="7">
        <f t="shared" si="17"/>
        <v>35.79361243279206</v>
      </c>
      <c r="AH138" s="18">
        <f t="shared" si="18"/>
        <v>11.783328384470437</v>
      </c>
      <c r="AI138" s="19">
        <f t="shared" si="19"/>
        <v>-0.74197372692277663</v>
      </c>
      <c r="AJ138" s="5">
        <v>0</v>
      </c>
      <c r="AK138" s="15">
        <v>20.504030199999999</v>
      </c>
      <c r="AL138" s="16">
        <f t="shared" si="20"/>
        <v>48.770899683907025</v>
      </c>
      <c r="AM138" s="17">
        <v>2</v>
      </c>
      <c r="AN138" s="7">
        <f t="shared" si="21"/>
        <v>97.54179936781405</v>
      </c>
      <c r="AO138" s="18">
        <f t="shared" si="22"/>
        <v>0</v>
      </c>
      <c r="AP138" s="19">
        <f t="shared" si="23"/>
        <v>-1.0465207101426044</v>
      </c>
      <c r="AQ138" s="5">
        <v>0</v>
      </c>
      <c r="AR138" s="15">
        <v>20.146428870000001</v>
      </c>
      <c r="AS138" s="21">
        <f t="shared" si="24"/>
        <v>0</v>
      </c>
      <c r="AT138" s="19">
        <f t="shared" si="25"/>
        <v>-1.0252866396461213</v>
      </c>
      <c r="AU138" s="5">
        <v>1</v>
      </c>
      <c r="AV138" s="15">
        <v>20.1464289</v>
      </c>
      <c r="AW138" s="16">
        <f t="shared" si="26"/>
        <v>49.636588447692581</v>
      </c>
      <c r="AX138" s="19">
        <f t="shared" si="27"/>
        <v>1.0730709636326314</v>
      </c>
      <c r="AY138" s="15">
        <v>32.106012200000002</v>
      </c>
      <c r="AZ138" s="16">
        <f t="shared" si="28"/>
        <v>31.146814302898694</v>
      </c>
      <c r="BA138" s="19">
        <f t="shared" si="29"/>
        <v>-2.4064555193812627E-2</v>
      </c>
      <c r="BB138" s="15">
        <v>30.743038970000001</v>
      </c>
      <c r="BC138" s="16">
        <f t="shared" si="30"/>
        <v>32.527688657449595</v>
      </c>
      <c r="BD138" s="19">
        <f t="shared" si="31"/>
        <v>-1.7360926159068995</v>
      </c>
      <c r="BE138" s="15">
        <v>20.1464289</v>
      </c>
      <c r="BF138" s="21">
        <f t="shared" si="32"/>
        <v>49.636588447692581</v>
      </c>
      <c r="BG138" s="19">
        <f t="shared" si="33"/>
        <v>0.74349671701611086</v>
      </c>
      <c r="BH138" s="15">
        <v>32.106012200000002</v>
      </c>
      <c r="BI138" s="16">
        <f t="shared" si="34"/>
        <v>31.146814302898694</v>
      </c>
      <c r="BJ138" s="22">
        <f t="shared" si="35"/>
        <v>0.18300589309863599</v>
      </c>
      <c r="BK138" s="15">
        <v>46.586870099999999</v>
      </c>
      <c r="BL138" s="16">
        <f t="shared" si="36"/>
        <v>21.465275470394822</v>
      </c>
      <c r="BM138" s="19">
        <f t="shared" si="37"/>
        <v>0.19748046116336218</v>
      </c>
      <c r="BN138" s="15">
        <v>92.315930600000002</v>
      </c>
      <c r="BO138" s="16">
        <f t="shared" si="38"/>
        <v>10.832366564476793</v>
      </c>
      <c r="BP138" s="19">
        <f t="shared" si="39"/>
        <v>-0.24988782509703195</v>
      </c>
      <c r="BQ138" s="15">
        <v>20.1464289</v>
      </c>
      <c r="BR138" s="16">
        <f t="shared" si="40"/>
        <v>49.636588447692581</v>
      </c>
      <c r="BS138" s="19">
        <f t="shared" si="41"/>
        <v>-0.18444845548455388</v>
      </c>
      <c r="BT138" s="15">
        <v>18.021876299999999</v>
      </c>
      <c r="BU138" s="16">
        <f t="shared" si="42"/>
        <v>56.486583475217842</v>
      </c>
      <c r="BV138" s="19">
        <f t="shared" si="43"/>
        <v>0.76535440102706487</v>
      </c>
      <c r="BW138" s="15">
        <v>206.690078</v>
      </c>
      <c r="BX138" s="18">
        <f t="shared" si="44"/>
        <v>3.0496983654099516E-2</v>
      </c>
      <c r="BY138" s="19">
        <f t="shared" si="45"/>
        <v>-5.6842600822406393E-2</v>
      </c>
      <c r="BZ138" s="15">
        <v>15.0820875</v>
      </c>
      <c r="CA138" s="18">
        <f t="shared" si="46"/>
        <v>2.3135835678141994E-3</v>
      </c>
      <c r="CB138" s="19">
        <f t="shared" si="47"/>
        <v>-5.0892621057824355E-2</v>
      </c>
      <c r="CC138" s="7">
        <f t="shared" si="48"/>
        <v>-8.7389099940486242E-2</v>
      </c>
      <c r="CD138" s="61">
        <f t="shared" si="49"/>
        <v>-0.14074287119251458</v>
      </c>
    </row>
    <row r="139" spans="1:82" ht="15.75" customHeight="1" x14ac:dyDescent="0.25">
      <c r="A139" s="5">
        <v>22059000901</v>
      </c>
      <c r="B139" s="5">
        <v>22059</v>
      </c>
      <c r="C139" s="6" t="s">
        <v>139</v>
      </c>
      <c r="D139" s="6" t="s">
        <v>132</v>
      </c>
      <c r="E139" s="5">
        <v>28</v>
      </c>
      <c r="F139" s="15">
        <v>14.96317801</v>
      </c>
      <c r="G139" s="16">
        <f t="shared" si="0"/>
        <v>66.830722680148085</v>
      </c>
      <c r="H139" s="17">
        <v>1</v>
      </c>
      <c r="I139" s="7">
        <f t="shared" si="1"/>
        <v>66.830722680148085</v>
      </c>
      <c r="J139" s="18">
        <f t="shared" si="2"/>
        <v>22.276907560049359</v>
      </c>
      <c r="K139" s="19">
        <f t="shared" si="3"/>
        <v>-0.67278214745004761</v>
      </c>
      <c r="L139" s="15">
        <v>19.985329199999999</v>
      </c>
      <c r="M139" s="16">
        <f t="shared" si="4"/>
        <v>50.036703923796267</v>
      </c>
      <c r="N139" s="19">
        <f t="shared" si="5"/>
        <v>0.16244638756473104</v>
      </c>
      <c r="O139" s="15">
        <v>19.985329199999999</v>
      </c>
      <c r="P139" s="16">
        <f t="shared" si="6"/>
        <v>50.036703923796267</v>
      </c>
      <c r="Q139" s="17">
        <v>2</v>
      </c>
      <c r="R139" s="7">
        <f t="shared" si="7"/>
        <v>100.07340784759253</v>
      </c>
      <c r="S139" s="18">
        <f t="shared" si="8"/>
        <v>50.036703923796267</v>
      </c>
      <c r="T139" s="19">
        <f t="shared" si="9"/>
        <v>0.16108562016207659</v>
      </c>
      <c r="U139" s="15">
        <v>19.985329199999999</v>
      </c>
      <c r="V139" s="16">
        <f t="shared" si="10"/>
        <v>50.036703923796267</v>
      </c>
      <c r="W139" s="19">
        <f t="shared" si="11"/>
        <v>-0.46015075971820513</v>
      </c>
      <c r="X139" s="15">
        <v>27.5195395</v>
      </c>
      <c r="Y139" s="16">
        <f t="shared" si="12"/>
        <v>38.814642592402393</v>
      </c>
      <c r="Z139" s="17">
        <v>2</v>
      </c>
      <c r="AA139" s="20">
        <f t="shared" si="13"/>
        <v>77.629285184804786</v>
      </c>
      <c r="AB139" s="18">
        <f t="shared" si="14"/>
        <v>25.87642839493493</v>
      </c>
      <c r="AC139" s="19">
        <f t="shared" si="15"/>
        <v>-3.479531893210186E-2</v>
      </c>
      <c r="AD139" s="15">
        <v>27.5224872</v>
      </c>
      <c r="AE139" s="16">
        <f t="shared" si="16"/>
        <v>38.889738133841334</v>
      </c>
      <c r="AF139" s="17">
        <v>1</v>
      </c>
      <c r="AG139" s="7">
        <f t="shared" si="17"/>
        <v>38.889738133841334</v>
      </c>
      <c r="AH139" s="18">
        <f t="shared" si="18"/>
        <v>12.802579121555555</v>
      </c>
      <c r="AI139" s="19">
        <f t="shared" si="19"/>
        <v>-0.66973840373767768</v>
      </c>
      <c r="AJ139" s="5">
        <v>93</v>
      </c>
      <c r="AK139" s="15">
        <v>10</v>
      </c>
      <c r="AL139" s="16">
        <f t="shared" si="20"/>
        <v>100</v>
      </c>
      <c r="AM139" s="17">
        <v>2</v>
      </c>
      <c r="AN139" s="7">
        <f t="shared" si="21"/>
        <v>200</v>
      </c>
      <c r="AO139" s="18">
        <f t="shared" si="22"/>
        <v>66.666666666666671</v>
      </c>
      <c r="AP139" s="19">
        <f t="shared" si="23"/>
        <v>1.1042931958489164</v>
      </c>
      <c r="AQ139" s="5">
        <v>0</v>
      </c>
      <c r="AR139" s="15">
        <v>19.98532917</v>
      </c>
      <c r="AS139" s="21">
        <f t="shared" si="24"/>
        <v>0</v>
      </c>
      <c r="AT139" s="19">
        <f t="shared" si="25"/>
        <v>-1.0252866396461213</v>
      </c>
      <c r="AU139" s="5">
        <v>0</v>
      </c>
      <c r="AV139" s="15">
        <v>21.4194186</v>
      </c>
      <c r="AW139" s="16">
        <f t="shared" si="26"/>
        <v>0</v>
      </c>
      <c r="AX139" s="19">
        <f t="shared" si="27"/>
        <v>-0.82680925094591806</v>
      </c>
      <c r="AY139" s="15">
        <v>29.7253337</v>
      </c>
      <c r="AZ139" s="16">
        <f t="shared" si="28"/>
        <v>33.641338061748989</v>
      </c>
      <c r="BA139" s="19">
        <f t="shared" si="29"/>
        <v>0.15189136709134624</v>
      </c>
      <c r="BB139" s="15">
        <v>19.98532917</v>
      </c>
      <c r="BC139" s="16">
        <f t="shared" si="30"/>
        <v>50.036703998906411</v>
      </c>
      <c r="BD139" s="19">
        <f t="shared" si="31"/>
        <v>-1.0433772727920134</v>
      </c>
      <c r="BE139" s="15">
        <v>21.4194186</v>
      </c>
      <c r="BF139" s="21">
        <f t="shared" si="32"/>
        <v>46.686608010919585</v>
      </c>
      <c r="BG139" s="19">
        <f t="shared" si="33"/>
        <v>0.56337241012880779</v>
      </c>
      <c r="BH139" s="15">
        <v>29.7253337</v>
      </c>
      <c r="BI139" s="16">
        <f t="shared" si="34"/>
        <v>33.641338061748989</v>
      </c>
      <c r="BJ139" s="22">
        <f t="shared" si="35"/>
        <v>0.36630161404823786</v>
      </c>
      <c r="BK139" s="15">
        <v>51.257801800000003</v>
      </c>
      <c r="BL139" s="16">
        <f t="shared" si="36"/>
        <v>19.509225227836438</v>
      </c>
      <c r="BM139" s="19">
        <f t="shared" si="37"/>
        <v>1.902483075626079E-2</v>
      </c>
      <c r="BN139" s="15">
        <v>96.986862299999999</v>
      </c>
      <c r="BO139" s="16">
        <f t="shared" si="38"/>
        <v>10.310674830440412</v>
      </c>
      <c r="BP139" s="19">
        <f t="shared" si="39"/>
        <v>-0.31354095867971438</v>
      </c>
      <c r="BQ139" s="15">
        <v>19.985329199999999</v>
      </c>
      <c r="BR139" s="16">
        <f t="shared" si="40"/>
        <v>50.036703923796267</v>
      </c>
      <c r="BS139" s="19">
        <f t="shared" si="41"/>
        <v>-0.16600262976397695</v>
      </c>
      <c r="BT139" s="15">
        <v>19.9740942</v>
      </c>
      <c r="BU139" s="16">
        <f t="shared" si="42"/>
        <v>50.96572639574314</v>
      </c>
      <c r="BV139" s="19">
        <f t="shared" si="43"/>
        <v>0.52058413565860451</v>
      </c>
      <c r="BW139" s="15">
        <v>190.343245</v>
      </c>
      <c r="BX139" s="18">
        <f t="shared" si="44"/>
        <v>2.8085019308151112E-2</v>
      </c>
      <c r="BY139" s="19">
        <f t="shared" si="45"/>
        <v>-5.7704054186210593E-2</v>
      </c>
      <c r="BZ139" s="15">
        <v>28.0723673</v>
      </c>
      <c r="CA139" s="18">
        <f t="shared" si="46"/>
        <v>4.3062850348086542E-3</v>
      </c>
      <c r="CB139" s="19">
        <f t="shared" si="47"/>
        <v>-5.0115741972952793E-2</v>
      </c>
      <c r="CC139" s="7">
        <f t="shared" si="48"/>
        <v>-0.11954229560873465</v>
      </c>
      <c r="CD139" s="61">
        <f t="shared" si="49"/>
        <v>-0.19252659570101571</v>
      </c>
    </row>
    <row r="140" spans="1:82" ht="15.75" customHeight="1" x14ac:dyDescent="0.25">
      <c r="A140" s="5">
        <v>22059001001</v>
      </c>
      <c r="B140" s="5">
        <v>22059</v>
      </c>
      <c r="C140" s="6" t="s">
        <v>140</v>
      </c>
      <c r="D140" s="6" t="s">
        <v>132</v>
      </c>
      <c r="E140" s="5">
        <v>22</v>
      </c>
      <c r="F140" s="15">
        <v>14.88408274</v>
      </c>
      <c r="G140" s="16">
        <f t="shared" si="0"/>
        <v>67.185866772465957</v>
      </c>
      <c r="H140" s="17">
        <v>3</v>
      </c>
      <c r="I140" s="7">
        <f t="shared" si="1"/>
        <v>201.55760031739788</v>
      </c>
      <c r="J140" s="18">
        <f t="shared" si="2"/>
        <v>67.185866772465957</v>
      </c>
      <c r="K140" s="19">
        <f t="shared" si="3"/>
        <v>1.7974798817849424</v>
      </c>
      <c r="L140" s="15">
        <v>14.8840827</v>
      </c>
      <c r="M140" s="16">
        <f t="shared" si="4"/>
        <v>67.185866953023577</v>
      </c>
      <c r="N140" s="19">
        <f t="shared" si="5"/>
        <v>1.1645747672424733</v>
      </c>
      <c r="O140" s="15">
        <v>14.8840827</v>
      </c>
      <c r="P140" s="16">
        <f t="shared" si="6"/>
        <v>67.185866953023577</v>
      </c>
      <c r="Q140" s="17">
        <v>2</v>
      </c>
      <c r="R140" s="7">
        <f t="shared" si="7"/>
        <v>134.37173390604715</v>
      </c>
      <c r="S140" s="18">
        <f t="shared" si="8"/>
        <v>67.185866953023577</v>
      </c>
      <c r="T140" s="19">
        <f t="shared" si="9"/>
        <v>1.1180277881696479</v>
      </c>
      <c r="U140" s="15">
        <v>14.8840827</v>
      </c>
      <c r="V140" s="16">
        <f t="shared" si="10"/>
        <v>67.185866953023577</v>
      </c>
      <c r="W140" s="19">
        <f t="shared" si="11"/>
        <v>0.27231601237602604</v>
      </c>
      <c r="X140" s="15">
        <v>30.039531199999999</v>
      </c>
      <c r="Y140" s="16">
        <f t="shared" si="12"/>
        <v>35.55851397574407</v>
      </c>
      <c r="Z140" s="17">
        <v>2</v>
      </c>
      <c r="AA140" s="20">
        <f t="shared" si="13"/>
        <v>71.11702795148814</v>
      </c>
      <c r="AB140" s="18">
        <f t="shared" si="14"/>
        <v>23.70567598382938</v>
      </c>
      <c r="AC140" s="19">
        <f t="shared" si="15"/>
        <v>-0.20378395967004009</v>
      </c>
      <c r="AD140" s="15">
        <v>30.042478800000001</v>
      </c>
      <c r="AE140" s="16">
        <f t="shared" si="16"/>
        <v>35.627630034309952</v>
      </c>
      <c r="AF140" s="17">
        <v>1</v>
      </c>
      <c r="AG140" s="7">
        <f t="shared" si="17"/>
        <v>35.627630034309952</v>
      </c>
      <c r="AH140" s="18">
        <f t="shared" si="18"/>
        <v>11.72868664885269</v>
      </c>
      <c r="AI140" s="19">
        <f t="shared" si="19"/>
        <v>-0.74584624159274937</v>
      </c>
      <c r="AJ140" s="5">
        <v>0</v>
      </c>
      <c r="AK140" s="15">
        <v>22.5516796</v>
      </c>
      <c r="AL140" s="16">
        <f t="shared" si="20"/>
        <v>44.34259521849539</v>
      </c>
      <c r="AM140" s="17">
        <v>2</v>
      </c>
      <c r="AN140" s="7">
        <f t="shared" si="21"/>
        <v>88.68519043699078</v>
      </c>
      <c r="AO140" s="18">
        <f t="shared" si="22"/>
        <v>0</v>
      </c>
      <c r="AP140" s="19">
        <f t="shared" si="23"/>
        <v>-1.0465207101426044</v>
      </c>
      <c r="AQ140" s="5">
        <v>0</v>
      </c>
      <c r="AR140" s="15">
        <v>14.88408274</v>
      </c>
      <c r="AS140" s="21">
        <f t="shared" si="24"/>
        <v>0</v>
      </c>
      <c r="AT140" s="19">
        <f t="shared" si="25"/>
        <v>-1.0252866396461213</v>
      </c>
      <c r="AU140" s="5">
        <v>0</v>
      </c>
      <c r="AV140" s="15">
        <v>23.939410299999999</v>
      </c>
      <c r="AW140" s="16">
        <f t="shared" si="26"/>
        <v>0</v>
      </c>
      <c r="AX140" s="19">
        <f t="shared" si="27"/>
        <v>-0.82680925094591806</v>
      </c>
      <c r="AY140" s="15">
        <v>32.245325399999999</v>
      </c>
      <c r="AZ140" s="16">
        <f t="shared" si="28"/>
        <v>31.012247127144825</v>
      </c>
      <c r="BA140" s="19">
        <f t="shared" si="29"/>
        <v>-3.3556503881442684E-2</v>
      </c>
      <c r="BB140" s="15">
        <v>14.88408274</v>
      </c>
      <c r="BC140" s="16">
        <f t="shared" si="30"/>
        <v>67.185866772465957</v>
      </c>
      <c r="BD140" s="19">
        <f t="shared" si="31"/>
        <v>-0.36489890361200733</v>
      </c>
      <c r="BE140" s="15">
        <v>23.939410299999999</v>
      </c>
      <c r="BF140" s="21">
        <f t="shared" si="32"/>
        <v>41.772123350924815</v>
      </c>
      <c r="BG140" s="19">
        <f t="shared" si="33"/>
        <v>0.26329647333439732</v>
      </c>
      <c r="BH140" s="15">
        <v>32.245325399999999</v>
      </c>
      <c r="BI140" s="16">
        <f t="shared" si="34"/>
        <v>31.012247127144825</v>
      </c>
      <c r="BJ140" s="22">
        <f t="shared" si="35"/>
        <v>0.17311799870258288</v>
      </c>
      <c r="BK140" s="15">
        <v>53.7777934</v>
      </c>
      <c r="BL140" s="16">
        <f t="shared" si="36"/>
        <v>18.595035920532954</v>
      </c>
      <c r="BM140" s="19">
        <f t="shared" si="37"/>
        <v>-6.4379074520167834E-2</v>
      </c>
      <c r="BN140" s="15">
        <v>99.506854000000004</v>
      </c>
      <c r="BO140" s="16">
        <f t="shared" si="38"/>
        <v>10.049558998217348</v>
      </c>
      <c r="BP140" s="19">
        <f t="shared" si="39"/>
        <v>-0.34540046471491814</v>
      </c>
      <c r="BQ140" s="15">
        <v>14.8840827</v>
      </c>
      <c r="BR140" s="16">
        <f t="shared" si="40"/>
        <v>67.185866953023577</v>
      </c>
      <c r="BS140" s="19">
        <f t="shared" si="41"/>
        <v>0.62459531353805675</v>
      </c>
      <c r="BT140" s="15">
        <v>22.494085900000002</v>
      </c>
      <c r="BU140" s="16">
        <f t="shared" si="42"/>
        <v>45.256083066705095</v>
      </c>
      <c r="BV140" s="19">
        <f t="shared" si="43"/>
        <v>0.26744392704793785</v>
      </c>
      <c r="BW140" s="15">
        <v>175.83343099999999</v>
      </c>
      <c r="BX140" s="18">
        <f t="shared" si="44"/>
        <v>2.5944105894871426E-2</v>
      </c>
      <c r="BY140" s="19">
        <f t="shared" si="45"/>
        <v>-5.8468699428409703E-2</v>
      </c>
      <c r="BZ140" s="15">
        <v>22.067331500000002</v>
      </c>
      <c r="CA140" s="18">
        <f t="shared" si="46"/>
        <v>3.3851159890107168E-3</v>
      </c>
      <c r="CB140" s="19">
        <f t="shared" si="47"/>
        <v>-5.0474871013185235E-2</v>
      </c>
      <c r="CC140" s="7">
        <f t="shared" si="48"/>
        <v>4.8180360159394753E-2</v>
      </c>
      <c r="CD140" s="61">
        <f t="shared" si="49"/>
        <v>7.7595972822019244E-2</v>
      </c>
    </row>
    <row r="141" spans="1:82" ht="15.75" customHeight="1" x14ac:dyDescent="0.25">
      <c r="A141" s="5">
        <v>22059001101</v>
      </c>
      <c r="B141" s="5">
        <v>22059</v>
      </c>
      <c r="C141" s="6" t="s">
        <v>141</v>
      </c>
      <c r="D141" s="6" t="s">
        <v>132</v>
      </c>
      <c r="E141" s="5">
        <v>24</v>
      </c>
      <c r="F141" s="15">
        <v>14.78885652</v>
      </c>
      <c r="G141" s="16">
        <f t="shared" si="0"/>
        <v>67.618480079756708</v>
      </c>
      <c r="H141" s="17">
        <v>1</v>
      </c>
      <c r="I141" s="7">
        <f t="shared" si="1"/>
        <v>67.618480079756708</v>
      </c>
      <c r="J141" s="18">
        <f t="shared" si="2"/>
        <v>22.539493359918904</v>
      </c>
      <c r="K141" s="19">
        <f t="shared" si="3"/>
        <v>-0.65833835400193108</v>
      </c>
      <c r="L141" s="15">
        <v>17.955219</v>
      </c>
      <c r="M141" s="16">
        <f t="shared" si="4"/>
        <v>55.694113226911909</v>
      </c>
      <c r="N141" s="19">
        <f t="shared" si="5"/>
        <v>0.49304272095095064</v>
      </c>
      <c r="O141" s="15">
        <v>17.955219</v>
      </c>
      <c r="P141" s="16">
        <f t="shared" si="6"/>
        <v>55.694113226911909</v>
      </c>
      <c r="Q141" s="17">
        <v>2</v>
      </c>
      <c r="R141" s="7">
        <f t="shared" si="7"/>
        <v>111.38822645382382</v>
      </c>
      <c r="S141" s="18">
        <f t="shared" si="8"/>
        <v>55.694113226911917</v>
      </c>
      <c r="T141" s="19">
        <f t="shared" si="9"/>
        <v>0.47677528470156066</v>
      </c>
      <c r="U141" s="15">
        <v>17.955219</v>
      </c>
      <c r="V141" s="16">
        <f t="shared" si="10"/>
        <v>55.694113226911909</v>
      </c>
      <c r="W141" s="19">
        <f t="shared" si="11"/>
        <v>-0.21851422482687533</v>
      </c>
      <c r="X141" s="15">
        <v>27.345217999999999</v>
      </c>
      <c r="Y141" s="16">
        <f t="shared" si="12"/>
        <v>39.062079885411777</v>
      </c>
      <c r="Z141" s="17">
        <v>2</v>
      </c>
      <c r="AA141" s="20">
        <f t="shared" si="13"/>
        <v>78.124159770823553</v>
      </c>
      <c r="AB141" s="18">
        <f t="shared" si="14"/>
        <v>26.041386590274517</v>
      </c>
      <c r="AC141" s="19">
        <f t="shared" si="15"/>
        <v>-2.1953660405589871E-2</v>
      </c>
      <c r="AD141" s="15">
        <v>27.348165699999999</v>
      </c>
      <c r="AE141" s="16">
        <f t="shared" si="16"/>
        <v>39.137627427787599</v>
      </c>
      <c r="AF141" s="17">
        <v>1</v>
      </c>
      <c r="AG141" s="7">
        <f t="shared" si="17"/>
        <v>39.137627427787599</v>
      </c>
      <c r="AH141" s="18">
        <f t="shared" si="18"/>
        <v>12.884184770022802</v>
      </c>
      <c r="AI141" s="19">
        <f t="shared" si="19"/>
        <v>-0.66395492948911405</v>
      </c>
      <c r="AJ141" s="5">
        <v>5</v>
      </c>
      <c r="AK141" s="15">
        <v>12.426862</v>
      </c>
      <c r="AL141" s="16">
        <f t="shared" si="20"/>
        <v>80.470838092512821</v>
      </c>
      <c r="AM141" s="17">
        <v>2</v>
      </c>
      <c r="AN141" s="7">
        <f t="shared" si="21"/>
        <v>160.94167618502564</v>
      </c>
      <c r="AO141" s="18">
        <f t="shared" si="22"/>
        <v>53.647225395008547</v>
      </c>
      <c r="AP141" s="19">
        <f t="shared" si="23"/>
        <v>0.68425726581908308</v>
      </c>
      <c r="AQ141" s="5">
        <v>0</v>
      </c>
      <c r="AR141" s="15">
        <v>17.95521901</v>
      </c>
      <c r="AS141" s="21">
        <f t="shared" si="24"/>
        <v>0</v>
      </c>
      <c r="AT141" s="19">
        <f t="shared" si="25"/>
        <v>-1.0252866396461213</v>
      </c>
      <c r="AU141" s="5">
        <v>0</v>
      </c>
      <c r="AV141" s="15">
        <v>21.245097099999999</v>
      </c>
      <c r="AW141" s="16">
        <f t="shared" si="26"/>
        <v>0</v>
      </c>
      <c r="AX141" s="19">
        <f t="shared" si="27"/>
        <v>-0.82680925094591806</v>
      </c>
      <c r="AY141" s="15">
        <v>29.551012199999999</v>
      </c>
      <c r="AZ141" s="16">
        <f t="shared" si="28"/>
        <v>33.839788404946752</v>
      </c>
      <c r="BA141" s="19">
        <f t="shared" si="29"/>
        <v>0.1658894350757788</v>
      </c>
      <c r="BB141" s="15">
        <v>17.95521901</v>
      </c>
      <c r="BC141" s="16">
        <f t="shared" si="30"/>
        <v>55.694113195893564</v>
      </c>
      <c r="BD141" s="19">
        <f t="shared" si="31"/>
        <v>-0.8195511993889506</v>
      </c>
      <c r="BE141" s="15">
        <v>21.245097099999999</v>
      </c>
      <c r="BF141" s="21">
        <f t="shared" si="32"/>
        <v>47.069683668332118</v>
      </c>
      <c r="BG141" s="19">
        <f t="shared" si="33"/>
        <v>0.58676281516902273</v>
      </c>
      <c r="BH141" s="15">
        <v>29.551012199999999</v>
      </c>
      <c r="BI141" s="16">
        <f t="shared" si="34"/>
        <v>33.839788404946752</v>
      </c>
      <c r="BJ141" s="22">
        <f t="shared" si="35"/>
        <v>0.38088359531823979</v>
      </c>
      <c r="BK141" s="15">
        <v>51.083480299999998</v>
      </c>
      <c r="BL141" s="16">
        <f t="shared" si="36"/>
        <v>19.575800124174389</v>
      </c>
      <c r="BM141" s="19">
        <f t="shared" si="37"/>
        <v>2.5098634402396836E-2</v>
      </c>
      <c r="BN141" s="15">
        <v>96.812540799999994</v>
      </c>
      <c r="BO141" s="16">
        <f t="shared" si="38"/>
        <v>10.329240320898592</v>
      </c>
      <c r="BP141" s="19">
        <f t="shared" si="39"/>
        <v>-0.31127572891458244</v>
      </c>
      <c r="BQ141" s="15">
        <v>17.955219</v>
      </c>
      <c r="BR141" s="16">
        <f t="shared" si="40"/>
        <v>55.694113226911909</v>
      </c>
      <c r="BS141" s="19">
        <f t="shared" si="41"/>
        <v>9.4811040957919895E-2</v>
      </c>
      <c r="BT141" s="15">
        <v>19.799772699999998</v>
      </c>
      <c r="BU141" s="16">
        <f t="shared" si="42"/>
        <v>51.414439722330755</v>
      </c>
      <c r="BV141" s="19">
        <f t="shared" si="43"/>
        <v>0.5404780902461167</v>
      </c>
      <c r="BW141" s="15">
        <v>191.44590099999999</v>
      </c>
      <c r="BX141" s="18">
        <f t="shared" si="44"/>
        <v>2.8247715468186885E-2</v>
      </c>
      <c r="BY141" s="19">
        <f t="shared" si="45"/>
        <v>-5.7645945883500284E-2</v>
      </c>
      <c r="BZ141" s="15">
        <v>24.072710799999999</v>
      </c>
      <c r="CA141" s="18">
        <f t="shared" si="46"/>
        <v>3.6927400228664244E-3</v>
      </c>
      <c r="CB141" s="19">
        <f t="shared" si="47"/>
        <v>-5.0354940014054307E-2</v>
      </c>
      <c r="CC141" s="7">
        <f t="shared" si="48"/>
        <v>-6.3457157414503598E-2</v>
      </c>
      <c r="CD141" s="61">
        <f t="shared" si="49"/>
        <v>-0.10219973129732296</v>
      </c>
    </row>
    <row r="142" spans="1:82" ht="15.75" customHeight="1" x14ac:dyDescent="0.25">
      <c r="A142" s="5">
        <v>22059001201</v>
      </c>
      <c r="B142" s="5">
        <v>22059</v>
      </c>
      <c r="C142" s="6" t="s">
        <v>142</v>
      </c>
      <c r="D142" s="6" t="s">
        <v>132</v>
      </c>
      <c r="E142" s="5">
        <v>42</v>
      </c>
      <c r="F142" s="15">
        <v>10.13511018</v>
      </c>
      <c r="G142" s="16">
        <f t="shared" si="0"/>
        <v>98.666909608278175</v>
      </c>
      <c r="H142" s="17">
        <v>1</v>
      </c>
      <c r="I142" s="7">
        <f t="shared" si="1"/>
        <v>98.666909608278175</v>
      </c>
      <c r="J142" s="18">
        <f t="shared" si="2"/>
        <v>32.888969869426063</v>
      </c>
      <c r="K142" s="19">
        <f t="shared" si="3"/>
        <v>-8.9055090879091775E-2</v>
      </c>
      <c r="L142" s="15">
        <v>18.941991399999999</v>
      </c>
      <c r="M142" s="16">
        <f t="shared" si="4"/>
        <v>52.792759688403194</v>
      </c>
      <c r="N142" s="19">
        <f t="shared" si="5"/>
        <v>0.32349924437062294</v>
      </c>
      <c r="O142" s="15">
        <v>15.9574158</v>
      </c>
      <c r="P142" s="16">
        <f t="shared" si="6"/>
        <v>62.666788440769963</v>
      </c>
      <c r="Q142" s="17">
        <v>1</v>
      </c>
      <c r="R142" s="7">
        <f t="shared" si="7"/>
        <v>62.666788440769963</v>
      </c>
      <c r="S142" s="18">
        <f t="shared" si="8"/>
        <v>31.333394220384982</v>
      </c>
      <c r="T142" s="19">
        <f t="shared" si="9"/>
        <v>-0.88257964245137632</v>
      </c>
      <c r="U142" s="15">
        <v>18.368411600000002</v>
      </c>
      <c r="V142" s="16">
        <f t="shared" si="10"/>
        <v>54.441288761190428</v>
      </c>
      <c r="W142" s="19">
        <f t="shared" si="11"/>
        <v>-0.27202425857276358</v>
      </c>
      <c r="X142" s="15">
        <v>36.204116999999997</v>
      </c>
      <c r="Y142" s="16">
        <f t="shared" si="12"/>
        <v>29.503856978475685</v>
      </c>
      <c r="Z142" s="17">
        <v>2</v>
      </c>
      <c r="AA142" s="20">
        <f t="shared" si="13"/>
        <v>59.00771395695137</v>
      </c>
      <c r="AB142" s="18">
        <f t="shared" si="14"/>
        <v>19.669237985650458</v>
      </c>
      <c r="AC142" s="19">
        <f t="shared" si="15"/>
        <v>-0.51801241209305282</v>
      </c>
      <c r="AD142" s="15">
        <v>36.207064699999997</v>
      </c>
      <c r="AE142" s="16">
        <f t="shared" si="16"/>
        <v>29.561698217419984</v>
      </c>
      <c r="AF142" s="17">
        <v>1</v>
      </c>
      <c r="AG142" s="7">
        <f t="shared" si="17"/>
        <v>29.561698217419984</v>
      </c>
      <c r="AH142" s="18">
        <f t="shared" si="18"/>
        <v>9.7317698333054885</v>
      </c>
      <c r="AI142" s="19">
        <f t="shared" si="19"/>
        <v>-0.88736974145043424</v>
      </c>
      <c r="AJ142" s="5">
        <v>0</v>
      </c>
      <c r="AK142" s="15">
        <v>14.8840827</v>
      </c>
      <c r="AL142" s="16">
        <f t="shared" si="20"/>
        <v>67.185866953023577</v>
      </c>
      <c r="AM142" s="17">
        <v>2</v>
      </c>
      <c r="AN142" s="7">
        <f t="shared" si="21"/>
        <v>134.37173390604715</v>
      </c>
      <c r="AO142" s="18">
        <f t="shared" si="22"/>
        <v>0</v>
      </c>
      <c r="AP142" s="19">
        <f t="shared" si="23"/>
        <v>-1.0465207101426044</v>
      </c>
      <c r="AQ142" s="5">
        <v>2</v>
      </c>
      <c r="AR142" s="15">
        <v>18.94199137</v>
      </c>
      <c r="AS142" s="21">
        <f t="shared" si="24"/>
        <v>52.792759772015458</v>
      </c>
      <c r="AT142" s="19">
        <f t="shared" si="25"/>
        <v>0.82376855172121355</v>
      </c>
      <c r="AU142" s="5">
        <v>0</v>
      </c>
      <c r="AV142" s="15">
        <v>30.1039961</v>
      </c>
      <c r="AW142" s="16">
        <f t="shared" si="26"/>
        <v>0</v>
      </c>
      <c r="AX142" s="19">
        <f t="shared" si="27"/>
        <v>-0.82680925094591806</v>
      </c>
      <c r="AY142" s="15">
        <v>38.409911200000003</v>
      </c>
      <c r="AZ142" s="16">
        <f t="shared" si="28"/>
        <v>26.034946938382923</v>
      </c>
      <c r="BA142" s="19">
        <f t="shared" si="29"/>
        <v>-0.38463972852362355</v>
      </c>
      <c r="BB142" s="15">
        <v>18.94199137</v>
      </c>
      <c r="BC142" s="16">
        <f t="shared" si="30"/>
        <v>52.792759772015458</v>
      </c>
      <c r="BD142" s="19">
        <f t="shared" si="31"/>
        <v>-0.9343384671663999</v>
      </c>
      <c r="BE142" s="15">
        <v>30.1039961</v>
      </c>
      <c r="BF142" s="21">
        <f t="shared" si="32"/>
        <v>33.218181289891945</v>
      </c>
      <c r="BG142" s="19">
        <f t="shared" si="33"/>
        <v>-0.25900288353291678</v>
      </c>
      <c r="BH142" s="15">
        <v>38.409911200000003</v>
      </c>
      <c r="BI142" s="16">
        <f t="shared" si="34"/>
        <v>26.034946938382923</v>
      </c>
      <c r="BJ142" s="22">
        <f t="shared" si="35"/>
        <v>-0.19261025834243387</v>
      </c>
      <c r="BK142" s="15">
        <v>59.942379299999999</v>
      </c>
      <c r="BL142" s="16">
        <f t="shared" si="36"/>
        <v>16.682687802484345</v>
      </c>
      <c r="BM142" s="19">
        <f t="shared" si="37"/>
        <v>-0.23884764467194519</v>
      </c>
      <c r="BN142" s="15">
        <v>105.67144</v>
      </c>
      <c r="BO142" s="16">
        <f t="shared" si="38"/>
        <v>9.463294907308919</v>
      </c>
      <c r="BP142" s="19">
        <f t="shared" si="39"/>
        <v>-0.41693226033029923</v>
      </c>
      <c r="BQ142" s="15">
        <v>18.941991399999999</v>
      </c>
      <c r="BR142" s="16">
        <f t="shared" si="40"/>
        <v>52.792759688403194</v>
      </c>
      <c r="BS142" s="19">
        <f t="shared" si="41"/>
        <v>-3.8944999288927085E-2</v>
      </c>
      <c r="BT142" s="15">
        <v>28.658671699999999</v>
      </c>
      <c r="BU142" s="16">
        <f t="shared" si="42"/>
        <v>35.521332972316365</v>
      </c>
      <c r="BV142" s="19">
        <f t="shared" si="43"/>
        <v>-0.16415162588854401</v>
      </c>
      <c r="BW142" s="15">
        <v>148.49019100000001</v>
      </c>
      <c r="BX142" s="18">
        <f t="shared" si="44"/>
        <v>2.1909629003677263E-2</v>
      </c>
      <c r="BY142" s="19">
        <f t="shared" si="45"/>
        <v>-5.9909646801843179E-2</v>
      </c>
      <c r="BZ142" s="15">
        <v>42.058066500000002</v>
      </c>
      <c r="CA142" s="18">
        <f t="shared" si="46"/>
        <v>6.451683266552914E-3</v>
      </c>
      <c r="CB142" s="19">
        <f t="shared" si="47"/>
        <v>-4.9279332183243346E-2</v>
      </c>
      <c r="CC142" s="7">
        <f t="shared" si="48"/>
        <v>-0.32177685037755688</v>
      </c>
      <c r="CD142" s="61">
        <f t="shared" si="49"/>
        <v>-0.51823165401936289</v>
      </c>
    </row>
    <row r="143" spans="1:82" ht="15.75" customHeight="1" x14ac:dyDescent="0.25">
      <c r="A143" s="5">
        <v>22059001301</v>
      </c>
      <c r="B143" s="5">
        <v>22059</v>
      </c>
      <c r="C143" s="6" t="s">
        <v>143</v>
      </c>
      <c r="D143" s="6" t="s">
        <v>132</v>
      </c>
      <c r="E143" s="5">
        <v>28</v>
      </c>
      <c r="F143" s="15">
        <v>19.886121299999999</v>
      </c>
      <c r="G143" s="16">
        <f t="shared" si="0"/>
        <v>50.286327077769563</v>
      </c>
      <c r="H143" s="17">
        <v>1</v>
      </c>
      <c r="I143" s="7">
        <f t="shared" si="1"/>
        <v>50.286327077769563</v>
      </c>
      <c r="J143" s="18">
        <f t="shared" si="2"/>
        <v>16.762109025923188</v>
      </c>
      <c r="K143" s="19">
        <f t="shared" si="3"/>
        <v>-0.97612913336652651</v>
      </c>
      <c r="L143" s="15">
        <v>20.574725099999998</v>
      </c>
      <c r="M143" s="16">
        <f t="shared" si="4"/>
        <v>48.603322529932612</v>
      </c>
      <c r="N143" s="19">
        <f t="shared" si="5"/>
        <v>7.8685321718852869E-2</v>
      </c>
      <c r="O143" s="15">
        <v>20.574725099999998</v>
      </c>
      <c r="P143" s="16">
        <f t="shared" si="6"/>
        <v>48.603322529932612</v>
      </c>
      <c r="Q143" s="17">
        <v>2</v>
      </c>
      <c r="R143" s="7">
        <f t="shared" si="7"/>
        <v>97.206645059865224</v>
      </c>
      <c r="S143" s="18">
        <f t="shared" si="8"/>
        <v>48.603322529932612</v>
      </c>
      <c r="T143" s="19">
        <f t="shared" si="9"/>
        <v>8.1101361088448579E-2</v>
      </c>
      <c r="U143" s="15">
        <v>20.574725099999998</v>
      </c>
      <c r="V143" s="16">
        <f t="shared" si="10"/>
        <v>48.603322529932612</v>
      </c>
      <c r="W143" s="19">
        <f t="shared" si="11"/>
        <v>-0.52137265381028941</v>
      </c>
      <c r="X143" s="15">
        <v>35.087406799999997</v>
      </c>
      <c r="Y143" s="16">
        <f t="shared" si="12"/>
        <v>30.442862195219288</v>
      </c>
      <c r="Z143" s="17">
        <v>2</v>
      </c>
      <c r="AA143" s="20">
        <f t="shared" si="13"/>
        <v>60.885724390438575</v>
      </c>
      <c r="AB143" s="18">
        <f t="shared" si="14"/>
        <v>20.295241463479524</v>
      </c>
      <c r="AC143" s="19">
        <f t="shared" si="15"/>
        <v>-0.46927932015942275</v>
      </c>
      <c r="AD143" s="15">
        <v>35.090354499999997</v>
      </c>
      <c r="AE143" s="16">
        <f t="shared" si="16"/>
        <v>30.502465285724032</v>
      </c>
      <c r="AF143" s="17">
        <v>1</v>
      </c>
      <c r="AG143" s="7">
        <f t="shared" si="17"/>
        <v>30.502465285724032</v>
      </c>
      <c r="AH143" s="18">
        <f t="shared" si="18"/>
        <v>10.041472222801284</v>
      </c>
      <c r="AI143" s="19">
        <f t="shared" si="19"/>
        <v>-0.86542082212916427</v>
      </c>
      <c r="AJ143" s="5">
        <v>1</v>
      </c>
      <c r="AK143" s="15">
        <v>20.574725099999998</v>
      </c>
      <c r="AL143" s="16">
        <f t="shared" si="20"/>
        <v>48.603322529932612</v>
      </c>
      <c r="AM143" s="17">
        <v>2</v>
      </c>
      <c r="AN143" s="7">
        <f t="shared" si="21"/>
        <v>97.206645059865224</v>
      </c>
      <c r="AO143" s="18">
        <f t="shared" si="22"/>
        <v>32.402215019955072</v>
      </c>
      <c r="AP143" s="19">
        <f t="shared" si="23"/>
        <v>-1.153690394904125E-3</v>
      </c>
      <c r="AQ143" s="5">
        <v>0</v>
      </c>
      <c r="AR143" s="15">
        <v>20.574725130000001</v>
      </c>
      <c r="AS143" s="21">
        <f t="shared" si="24"/>
        <v>0</v>
      </c>
      <c r="AT143" s="19">
        <f t="shared" si="25"/>
        <v>-1.0252866396461213</v>
      </c>
      <c r="AU143" s="5">
        <v>0</v>
      </c>
      <c r="AV143" s="15">
        <v>28.9872859</v>
      </c>
      <c r="AW143" s="16">
        <f t="shared" si="26"/>
        <v>0</v>
      </c>
      <c r="AX143" s="19">
        <f t="shared" si="27"/>
        <v>-0.82680925094591806</v>
      </c>
      <c r="AY143" s="15">
        <v>37.293201000000003</v>
      </c>
      <c r="AZ143" s="16">
        <f t="shared" si="28"/>
        <v>26.814539197104587</v>
      </c>
      <c r="BA143" s="19">
        <f t="shared" si="29"/>
        <v>-0.3296497231556399</v>
      </c>
      <c r="BB143" s="15">
        <v>20.574725130000001</v>
      </c>
      <c r="BC143" s="16">
        <f t="shared" si="30"/>
        <v>48.603322459064124</v>
      </c>
      <c r="BD143" s="19">
        <f t="shared" si="31"/>
        <v>-1.1000866516932588</v>
      </c>
      <c r="BE143" s="15">
        <v>28.9872859</v>
      </c>
      <c r="BF143" s="21">
        <f t="shared" si="32"/>
        <v>34.497883087426274</v>
      </c>
      <c r="BG143" s="19">
        <f t="shared" si="33"/>
        <v>-0.18086494186051086</v>
      </c>
      <c r="BH143" s="15">
        <v>37.293201000000003</v>
      </c>
      <c r="BI143" s="16">
        <f t="shared" si="34"/>
        <v>26.814539197104587</v>
      </c>
      <c r="BJ143" s="22">
        <f t="shared" si="35"/>
        <v>-0.13532640822790321</v>
      </c>
      <c r="BK143" s="15">
        <v>58.825669099999999</v>
      </c>
      <c r="BL143" s="16">
        <f t="shared" si="36"/>
        <v>16.999381652592202</v>
      </c>
      <c r="BM143" s="19">
        <f t="shared" si="37"/>
        <v>-0.20995482820055905</v>
      </c>
      <c r="BN143" s="15">
        <v>104.55473000000001</v>
      </c>
      <c r="BO143" s="16">
        <f t="shared" si="38"/>
        <v>9.5643688238686089</v>
      </c>
      <c r="BP143" s="19">
        <f t="shared" si="39"/>
        <v>-0.40459993629150171</v>
      </c>
      <c r="BQ143" s="15">
        <v>20.574725099999998</v>
      </c>
      <c r="BR143" s="16">
        <f t="shared" si="40"/>
        <v>48.603322529932612</v>
      </c>
      <c r="BS143" s="19">
        <f t="shared" si="41"/>
        <v>-0.23208331137069138</v>
      </c>
      <c r="BT143" s="15">
        <v>27.541961499999999</v>
      </c>
      <c r="BU143" s="16">
        <f t="shared" si="42"/>
        <v>36.961572980196053</v>
      </c>
      <c r="BV143" s="19">
        <f t="shared" si="43"/>
        <v>-0.10029778510835001</v>
      </c>
      <c r="BW143" s="15">
        <v>152.79004</v>
      </c>
      <c r="BX143" s="18">
        <f t="shared" si="44"/>
        <v>2.2544068866185301E-2</v>
      </c>
      <c r="BY143" s="19">
        <f t="shared" si="45"/>
        <v>-5.9683051265882171E-2</v>
      </c>
      <c r="BZ143" s="15">
        <v>28.059233200000001</v>
      </c>
      <c r="CA143" s="18">
        <f t="shared" si="46"/>
        <v>4.3042702714055098E-3</v>
      </c>
      <c r="CB143" s="19">
        <f t="shared" si="47"/>
        <v>-5.0116527453153814E-2</v>
      </c>
      <c r="CC143" s="7">
        <f t="shared" si="48"/>
        <v>-0.38570147327749976</v>
      </c>
      <c r="CD143" s="61">
        <f t="shared" si="49"/>
        <v>-0.62118425306162151</v>
      </c>
    </row>
    <row r="144" spans="1:82" ht="15.75" customHeight="1" x14ac:dyDescent="0.25">
      <c r="A144" s="5">
        <v>22060000101</v>
      </c>
      <c r="B144" s="5">
        <v>22060</v>
      </c>
      <c r="C144" s="6" t="s">
        <v>144</v>
      </c>
      <c r="D144" s="6" t="s">
        <v>144</v>
      </c>
      <c r="E144" s="5">
        <v>1443</v>
      </c>
      <c r="F144" s="15">
        <v>10.05011184</v>
      </c>
      <c r="G144" s="16">
        <f t="shared" si="0"/>
        <v>99.501380275187074</v>
      </c>
      <c r="H144" s="17">
        <v>1</v>
      </c>
      <c r="I144" s="7">
        <f t="shared" si="1"/>
        <v>99.501380275187074</v>
      </c>
      <c r="J144" s="18">
        <f t="shared" si="2"/>
        <v>33.167126758395689</v>
      </c>
      <c r="K144" s="19">
        <f t="shared" si="3"/>
        <v>-7.375479416676399E-2</v>
      </c>
      <c r="L144" s="15">
        <v>23.256770899999999</v>
      </c>
      <c r="M144" s="16">
        <f t="shared" si="4"/>
        <v>42.998230678705269</v>
      </c>
      <c r="N144" s="19">
        <f t="shared" si="5"/>
        <v>-0.24885378938775254</v>
      </c>
      <c r="O144" s="15">
        <v>20.556927699999999</v>
      </c>
      <c r="P144" s="16">
        <f t="shared" si="6"/>
        <v>48.64540142348217</v>
      </c>
      <c r="Q144" s="17">
        <v>2</v>
      </c>
      <c r="R144" s="7">
        <f t="shared" si="7"/>
        <v>97.29080284696434</v>
      </c>
      <c r="S144" s="18">
        <f t="shared" si="8"/>
        <v>48.64540142348217</v>
      </c>
      <c r="T144" s="19">
        <f t="shared" si="9"/>
        <v>8.3449409652220849E-2</v>
      </c>
      <c r="U144" s="15">
        <v>10</v>
      </c>
      <c r="V144" s="16">
        <f t="shared" si="10"/>
        <v>100</v>
      </c>
      <c r="W144" s="19">
        <f t="shared" si="11"/>
        <v>1.6738574211914985</v>
      </c>
      <c r="X144" s="15">
        <v>20.122173400000001</v>
      </c>
      <c r="Y144" s="16">
        <f t="shared" si="12"/>
        <v>53.083783186164176</v>
      </c>
      <c r="Z144" s="17">
        <v>1</v>
      </c>
      <c r="AA144" s="20">
        <f t="shared" si="13"/>
        <v>53.083783186164176</v>
      </c>
      <c r="AB144" s="18">
        <f t="shared" si="14"/>
        <v>17.694594395388059</v>
      </c>
      <c r="AC144" s="19">
        <f t="shared" si="15"/>
        <v>-0.67173438174429367</v>
      </c>
      <c r="AD144" s="15">
        <v>33.168601000000002</v>
      </c>
      <c r="AE144" s="16">
        <f t="shared" si="16"/>
        <v>32.269745715232304</v>
      </c>
      <c r="AF144" s="17">
        <v>2</v>
      </c>
      <c r="AG144" s="7">
        <f t="shared" si="17"/>
        <v>64.539491430464608</v>
      </c>
      <c r="AH144" s="18">
        <f t="shared" si="18"/>
        <v>21.246528908469788</v>
      </c>
      <c r="AI144" s="19">
        <f t="shared" si="19"/>
        <v>-7.130720361821144E-2</v>
      </c>
      <c r="AJ144" s="5">
        <v>6</v>
      </c>
      <c r="AK144" s="15">
        <v>10</v>
      </c>
      <c r="AL144" s="16">
        <f t="shared" si="20"/>
        <v>100</v>
      </c>
      <c r="AM144" s="17">
        <v>1</v>
      </c>
      <c r="AN144" s="7">
        <f t="shared" si="21"/>
        <v>100</v>
      </c>
      <c r="AO144" s="18">
        <f t="shared" si="22"/>
        <v>33.333333333333336</v>
      </c>
      <c r="AP144" s="19">
        <f t="shared" si="23"/>
        <v>2.8886242853155969E-2</v>
      </c>
      <c r="AQ144" s="5">
        <v>55</v>
      </c>
      <c r="AR144" s="15">
        <v>20.16029752</v>
      </c>
      <c r="AS144" s="21">
        <f t="shared" si="24"/>
        <v>49.602442573476466</v>
      </c>
      <c r="AT144" s="19">
        <f t="shared" si="25"/>
        <v>0.71202836985646456</v>
      </c>
      <c r="AU144" s="5">
        <v>30</v>
      </c>
      <c r="AV144" s="15">
        <v>20.160297499999999</v>
      </c>
      <c r="AW144" s="16">
        <f t="shared" si="26"/>
        <v>49.602442622684514</v>
      </c>
      <c r="AX144" s="19">
        <f t="shared" si="27"/>
        <v>1.0717640048070536</v>
      </c>
      <c r="AY144" s="15">
        <v>20.160297499999999</v>
      </c>
      <c r="AZ144" s="16">
        <f t="shared" si="28"/>
        <v>49.602442622684514</v>
      </c>
      <c r="BA144" s="19">
        <f t="shared" si="29"/>
        <v>1.2777378793745793</v>
      </c>
      <c r="BB144" s="15">
        <v>10</v>
      </c>
      <c r="BC144" s="16">
        <f t="shared" si="30"/>
        <v>100</v>
      </c>
      <c r="BD144" s="19">
        <f t="shared" si="31"/>
        <v>0.93333821106502679</v>
      </c>
      <c r="BE144" s="15">
        <v>20.160297499999999</v>
      </c>
      <c r="BF144" s="21">
        <f t="shared" si="32"/>
        <v>49.602442622684514</v>
      </c>
      <c r="BG144" s="19">
        <f t="shared" si="33"/>
        <v>0.74141179028710469</v>
      </c>
      <c r="BH144" s="15">
        <v>20.160297499999999</v>
      </c>
      <c r="BI144" s="16">
        <f t="shared" si="34"/>
        <v>49.602442622684514</v>
      </c>
      <c r="BJ144" s="22">
        <f t="shared" si="35"/>
        <v>1.539111517048336</v>
      </c>
      <c r="BK144" s="15">
        <v>58.361226299999998</v>
      </c>
      <c r="BL144" s="16">
        <f t="shared" si="36"/>
        <v>17.134663943824634</v>
      </c>
      <c r="BM144" s="19">
        <f t="shared" si="37"/>
        <v>-0.1976126674321195</v>
      </c>
      <c r="BN144" s="15">
        <v>100.96950699999999</v>
      </c>
      <c r="BO144" s="16">
        <f t="shared" si="38"/>
        <v>9.9039802185029995</v>
      </c>
      <c r="BP144" s="19">
        <f t="shared" si="39"/>
        <v>-0.36316295721267189</v>
      </c>
      <c r="BQ144" s="15">
        <v>10</v>
      </c>
      <c r="BR144" s="16">
        <f t="shared" si="40"/>
        <v>100</v>
      </c>
      <c r="BS144" s="19">
        <f t="shared" si="41"/>
        <v>2.1373680391786363</v>
      </c>
      <c r="BT144" s="15">
        <v>20.386679900000001</v>
      </c>
      <c r="BU144" s="16">
        <f t="shared" si="42"/>
        <v>49.93428184449003</v>
      </c>
      <c r="BV144" s="19">
        <f t="shared" si="43"/>
        <v>0.47485446852744628</v>
      </c>
      <c r="BW144" s="15">
        <v>204.95300800000001</v>
      </c>
      <c r="BX144" s="18">
        <f t="shared" si="44"/>
        <v>3.0240680129960219E-2</v>
      </c>
      <c r="BY144" s="19">
        <f t="shared" si="45"/>
        <v>-5.6934141782949831E-2</v>
      </c>
      <c r="BZ144" s="15">
        <v>1443.1720399999999</v>
      </c>
      <c r="CA144" s="18">
        <f t="shared" si="46"/>
        <v>0.22138176278800242</v>
      </c>
      <c r="CB144" s="19">
        <f t="shared" si="47"/>
        <v>3.4513793006672636E-2</v>
      </c>
      <c r="CC144" s="7">
        <f t="shared" si="48"/>
        <v>0.47499795850018067</v>
      </c>
      <c r="CD144" s="61">
        <f t="shared" si="49"/>
        <v>0.76499902774403716</v>
      </c>
    </row>
    <row r="145" spans="1:82" ht="15.75" customHeight="1" x14ac:dyDescent="0.25">
      <c r="A145" s="5">
        <v>22060000201</v>
      </c>
      <c r="B145" s="5">
        <v>22060</v>
      </c>
      <c r="C145" s="6" t="s">
        <v>145</v>
      </c>
      <c r="D145" s="6" t="s">
        <v>144</v>
      </c>
      <c r="E145" s="5">
        <v>162</v>
      </c>
      <c r="F145" s="15">
        <v>10.043833879999999</v>
      </c>
      <c r="G145" s="16">
        <f t="shared" si="0"/>
        <v>99.563574223511552</v>
      </c>
      <c r="H145" s="17">
        <v>1</v>
      </c>
      <c r="I145" s="7">
        <f t="shared" si="1"/>
        <v>99.563574223511552</v>
      </c>
      <c r="J145" s="18">
        <f t="shared" si="2"/>
        <v>33.187858074503851</v>
      </c>
      <c r="K145" s="19">
        <f t="shared" si="3"/>
        <v>-7.261444747656727E-2</v>
      </c>
      <c r="L145" s="15">
        <v>19.882018899999998</v>
      </c>
      <c r="M145" s="16">
        <f t="shared" si="4"/>
        <v>50.296703017418423</v>
      </c>
      <c r="N145" s="19">
        <f t="shared" si="5"/>
        <v>0.17763969291527168</v>
      </c>
      <c r="O145" s="15">
        <v>19.882018899999998</v>
      </c>
      <c r="P145" s="16">
        <f t="shared" si="6"/>
        <v>50.296703017418423</v>
      </c>
      <c r="Q145" s="17">
        <v>2</v>
      </c>
      <c r="R145" s="7">
        <f t="shared" si="7"/>
        <v>100.59340603483685</v>
      </c>
      <c r="S145" s="18">
        <f t="shared" si="8"/>
        <v>50.296703017418423</v>
      </c>
      <c r="T145" s="19">
        <f t="shared" si="9"/>
        <v>0.17559385568976693</v>
      </c>
      <c r="U145" s="15">
        <v>14.2600538</v>
      </c>
      <c r="V145" s="16">
        <f t="shared" si="10"/>
        <v>70.125962638373778</v>
      </c>
      <c r="W145" s="19">
        <f t="shared" si="11"/>
        <v>0.39789195988007575</v>
      </c>
      <c r="X145" s="15">
        <v>22.009001000000001</v>
      </c>
      <c r="Y145" s="16">
        <f t="shared" si="12"/>
        <v>48.532920235679939</v>
      </c>
      <c r="Z145" s="17">
        <v>1</v>
      </c>
      <c r="AA145" s="20">
        <f t="shared" si="13"/>
        <v>48.532920235679939</v>
      </c>
      <c r="AB145" s="18">
        <f t="shared" si="14"/>
        <v>16.177640078559978</v>
      </c>
      <c r="AC145" s="19">
        <f t="shared" si="15"/>
        <v>-0.78982617643762243</v>
      </c>
      <c r="AD145" s="15">
        <v>34.8399328</v>
      </c>
      <c r="AE145" s="16">
        <f t="shared" si="16"/>
        <v>30.721710232460609</v>
      </c>
      <c r="AF145" s="17">
        <v>2</v>
      </c>
      <c r="AG145" s="7">
        <f t="shared" si="17"/>
        <v>61.443420464921218</v>
      </c>
      <c r="AH145" s="18">
        <f t="shared" si="18"/>
        <v>20.227296190422045</v>
      </c>
      <c r="AI145" s="19">
        <f t="shared" si="19"/>
        <v>-0.14354124977603844</v>
      </c>
      <c r="AJ145" s="5">
        <v>107</v>
      </c>
      <c r="AK145" s="15">
        <v>10</v>
      </c>
      <c r="AL145" s="16">
        <f t="shared" si="20"/>
        <v>100</v>
      </c>
      <c r="AM145" s="17">
        <v>2</v>
      </c>
      <c r="AN145" s="7">
        <f t="shared" si="21"/>
        <v>200</v>
      </c>
      <c r="AO145" s="18">
        <f t="shared" si="22"/>
        <v>66.666666666666671</v>
      </c>
      <c r="AP145" s="19">
        <f t="shared" si="23"/>
        <v>1.1042931958489164</v>
      </c>
      <c r="AQ145" s="5">
        <v>4</v>
      </c>
      <c r="AR145" s="15">
        <v>19.969379669999999</v>
      </c>
      <c r="AS145" s="21">
        <f t="shared" si="24"/>
        <v>50.076668205287326</v>
      </c>
      <c r="AT145" s="19">
        <f t="shared" si="25"/>
        <v>0.72863802182703907</v>
      </c>
      <c r="AU145" s="5">
        <v>5</v>
      </c>
      <c r="AV145" s="15">
        <v>19.969379700000001</v>
      </c>
      <c r="AW145" s="16">
        <f t="shared" si="26"/>
        <v>50.076668130057136</v>
      </c>
      <c r="AX145" s="19">
        <f t="shared" si="27"/>
        <v>1.0899153662700833</v>
      </c>
      <c r="AY145" s="15">
        <v>22.047125099999999</v>
      </c>
      <c r="AZ145" s="16">
        <f t="shared" si="28"/>
        <v>45.357387662303417</v>
      </c>
      <c r="BA145" s="19">
        <f t="shared" si="29"/>
        <v>0.97830494831710813</v>
      </c>
      <c r="BB145" s="15">
        <v>14.2600538</v>
      </c>
      <c r="BC145" s="16">
        <f t="shared" si="30"/>
        <v>70.125962638373778</v>
      </c>
      <c r="BD145" s="19">
        <f t="shared" si="31"/>
        <v>-0.24857885494994836</v>
      </c>
      <c r="BE145" s="15">
        <v>22.047125099999999</v>
      </c>
      <c r="BF145" s="21">
        <f t="shared" si="32"/>
        <v>45.357387662303417</v>
      </c>
      <c r="BG145" s="19">
        <f t="shared" si="33"/>
        <v>0.48221089088263441</v>
      </c>
      <c r="BH145" s="15">
        <v>22.047125099999999</v>
      </c>
      <c r="BI145" s="16">
        <f t="shared" si="34"/>
        <v>45.357387662303417</v>
      </c>
      <c r="BJ145" s="22">
        <f t="shared" si="35"/>
        <v>1.2271880861036026</v>
      </c>
      <c r="BK145" s="15">
        <v>60.032558100000003</v>
      </c>
      <c r="BL145" s="16">
        <f t="shared" si="36"/>
        <v>16.657627654884159</v>
      </c>
      <c r="BM145" s="19">
        <f t="shared" si="37"/>
        <v>-0.24113394813224739</v>
      </c>
      <c r="BN145" s="15">
        <v>104.517216</v>
      </c>
      <c r="BO145" s="16">
        <f t="shared" si="38"/>
        <v>9.5678017294299149</v>
      </c>
      <c r="BP145" s="19">
        <f t="shared" si="39"/>
        <v>-0.4041810774482153</v>
      </c>
      <c r="BQ145" s="15">
        <v>14.2600538</v>
      </c>
      <c r="BR145" s="16">
        <f t="shared" si="40"/>
        <v>70.125962638373778</v>
      </c>
      <c r="BS145" s="19">
        <f t="shared" si="41"/>
        <v>0.76013741538801416</v>
      </c>
      <c r="BT145" s="15">
        <v>18.600481800000001</v>
      </c>
      <c r="BU145" s="16">
        <f t="shared" si="42"/>
        <v>54.729454373595843</v>
      </c>
      <c r="BV145" s="19">
        <f t="shared" si="43"/>
        <v>0.6874511062488593</v>
      </c>
      <c r="BW145" s="15">
        <v>195.48162199999999</v>
      </c>
      <c r="BX145" s="18">
        <f t="shared" si="44"/>
        <v>2.8843183419819795E-2</v>
      </c>
      <c r="BY145" s="19">
        <f t="shared" si="45"/>
        <v>-5.7433269493472612E-2</v>
      </c>
      <c r="BZ145" s="15">
        <v>162.16046800000001</v>
      </c>
      <c r="CA145" s="18">
        <f t="shared" si="46"/>
        <v>2.4875322737244451E-2</v>
      </c>
      <c r="CB145" s="19">
        <f t="shared" si="47"/>
        <v>-4.2096650577863541E-2</v>
      </c>
      <c r="CC145" s="7">
        <f t="shared" si="48"/>
        <v>0.3057820455304946</v>
      </c>
      <c r="CD145" s="61">
        <f t="shared" si="49"/>
        <v>0.49247152192196703</v>
      </c>
    </row>
    <row r="146" spans="1:82" ht="15.75" customHeight="1" x14ac:dyDescent="0.25">
      <c r="A146" s="5">
        <v>22061000101</v>
      </c>
      <c r="B146" s="5">
        <v>22061</v>
      </c>
      <c r="C146" s="6" t="s">
        <v>146</v>
      </c>
      <c r="D146" s="6" t="s">
        <v>146</v>
      </c>
      <c r="E146" s="5">
        <v>9742</v>
      </c>
      <c r="F146" s="15">
        <v>10.319459930000001</v>
      </c>
      <c r="G146" s="16">
        <f t="shared" si="0"/>
        <v>96.904296037127978</v>
      </c>
      <c r="H146" s="17">
        <v>3</v>
      </c>
      <c r="I146" s="7">
        <f t="shared" si="1"/>
        <v>290.7128881113839</v>
      </c>
      <c r="J146" s="18">
        <f t="shared" si="2"/>
        <v>96.904296037127963</v>
      </c>
      <c r="K146" s="19">
        <f t="shared" si="3"/>
        <v>3.4321716820060257</v>
      </c>
      <c r="L146" s="15">
        <v>10.3194599</v>
      </c>
      <c r="M146" s="16">
        <f t="shared" si="4"/>
        <v>96.904296318841261</v>
      </c>
      <c r="N146" s="19">
        <f t="shared" si="5"/>
        <v>2.901200713137174</v>
      </c>
      <c r="O146" s="15">
        <v>10.3194599</v>
      </c>
      <c r="P146" s="16">
        <f t="shared" si="6"/>
        <v>96.904296318841261</v>
      </c>
      <c r="Q146" s="17">
        <v>2</v>
      </c>
      <c r="R146" s="7">
        <f t="shared" si="7"/>
        <v>193.80859263768252</v>
      </c>
      <c r="S146" s="18">
        <f t="shared" si="8"/>
        <v>96.904296318841261</v>
      </c>
      <c r="T146" s="19">
        <f t="shared" si="9"/>
        <v>2.7763488490072628</v>
      </c>
      <c r="U146" s="15">
        <v>10</v>
      </c>
      <c r="V146" s="16">
        <f t="shared" si="10"/>
        <v>100</v>
      </c>
      <c r="W146" s="19">
        <f t="shared" si="11"/>
        <v>1.6738574211914985</v>
      </c>
      <c r="X146" s="15">
        <v>19.613985</v>
      </c>
      <c r="Y146" s="16">
        <f t="shared" si="12"/>
        <v>54.459157075933327</v>
      </c>
      <c r="Z146" s="17">
        <v>1</v>
      </c>
      <c r="AA146" s="20">
        <f t="shared" si="13"/>
        <v>54.459157075933327</v>
      </c>
      <c r="AB146" s="18">
        <f t="shared" si="14"/>
        <v>18.153052358644441</v>
      </c>
      <c r="AC146" s="19">
        <f t="shared" si="15"/>
        <v>-0.63604436585403257</v>
      </c>
      <c r="AD146" s="15">
        <v>27.377623700000001</v>
      </c>
      <c r="AE146" s="16">
        <f t="shared" si="16"/>
        <v>39.095515802563973</v>
      </c>
      <c r="AF146" s="17">
        <v>2</v>
      </c>
      <c r="AG146" s="7">
        <f t="shared" si="17"/>
        <v>78.191031605127947</v>
      </c>
      <c r="AH146" s="18">
        <f t="shared" si="18"/>
        <v>25.740643078529857</v>
      </c>
      <c r="AI146" s="19">
        <f t="shared" si="19"/>
        <v>0.24719518023428302</v>
      </c>
      <c r="AJ146" s="5">
        <v>886</v>
      </c>
      <c r="AK146" s="15">
        <v>10</v>
      </c>
      <c r="AL146" s="16">
        <f t="shared" si="20"/>
        <v>100</v>
      </c>
      <c r="AM146" s="17">
        <v>3</v>
      </c>
      <c r="AN146" s="7">
        <f t="shared" si="21"/>
        <v>300</v>
      </c>
      <c r="AO146" s="18">
        <f t="shared" si="22"/>
        <v>100</v>
      </c>
      <c r="AP146" s="19">
        <f t="shared" si="23"/>
        <v>2.179700148844677</v>
      </c>
      <c r="AQ146" s="5">
        <v>444</v>
      </c>
      <c r="AR146" s="15">
        <v>10</v>
      </c>
      <c r="AS146" s="21">
        <f t="shared" si="24"/>
        <v>100</v>
      </c>
      <c r="AT146" s="19">
        <f t="shared" si="25"/>
        <v>2.4771921081072543</v>
      </c>
      <c r="AU146" s="5">
        <v>204</v>
      </c>
      <c r="AV146" s="15">
        <v>10</v>
      </c>
      <c r="AW146" s="16">
        <f t="shared" si="26"/>
        <v>100</v>
      </c>
      <c r="AX146" s="19">
        <f t="shared" si="27"/>
        <v>3.0007709152064312</v>
      </c>
      <c r="AY146" s="15">
        <v>19.672736499999999</v>
      </c>
      <c r="AZ146" s="16">
        <f t="shared" si="28"/>
        <v>50.831769133897566</v>
      </c>
      <c r="BA146" s="19">
        <f t="shared" si="29"/>
        <v>1.3644507356072189</v>
      </c>
      <c r="BB146" s="15">
        <v>10</v>
      </c>
      <c r="BC146" s="16">
        <f t="shared" si="30"/>
        <v>100</v>
      </c>
      <c r="BD146" s="19">
        <f t="shared" si="31"/>
        <v>0.93333821106502679</v>
      </c>
      <c r="BE146" s="15">
        <v>10</v>
      </c>
      <c r="BF146" s="21">
        <f t="shared" si="32"/>
        <v>100</v>
      </c>
      <c r="BG146" s="19">
        <f t="shared" si="33"/>
        <v>3.8186610419236118</v>
      </c>
      <c r="BH146" s="15">
        <v>19.672736499999999</v>
      </c>
      <c r="BI146" s="16">
        <f t="shared" si="34"/>
        <v>50.831769133897566</v>
      </c>
      <c r="BJ146" s="22">
        <f t="shared" si="35"/>
        <v>1.6294415002187943</v>
      </c>
      <c r="BK146" s="15">
        <v>52.570248999999997</v>
      </c>
      <c r="BL146" s="16">
        <f t="shared" si="36"/>
        <v>19.02216594028307</v>
      </c>
      <c r="BM146" s="19">
        <f t="shared" si="37"/>
        <v>-2.5410874582415179E-2</v>
      </c>
      <c r="BN146" s="15">
        <v>101.05506699999999</v>
      </c>
      <c r="BO146" s="16">
        <f t="shared" si="38"/>
        <v>9.8955948443436288</v>
      </c>
      <c r="BP146" s="19">
        <f t="shared" si="39"/>
        <v>-0.36418608122764806</v>
      </c>
      <c r="BQ146" s="15">
        <v>10</v>
      </c>
      <c r="BR146" s="16">
        <f t="shared" si="40"/>
        <v>100</v>
      </c>
      <c r="BS146" s="19">
        <f t="shared" si="41"/>
        <v>2.1373680391786363</v>
      </c>
      <c r="BT146" s="15">
        <v>11.419693499999999</v>
      </c>
      <c r="BU146" s="16">
        <f t="shared" si="42"/>
        <v>89.143742780837329</v>
      </c>
      <c r="BV146" s="19">
        <f t="shared" si="43"/>
        <v>2.2132276993840536</v>
      </c>
      <c r="BW146" s="15">
        <v>10739.2619</v>
      </c>
      <c r="BX146" s="18">
        <f t="shared" si="44"/>
        <v>1.5845709566251831</v>
      </c>
      <c r="BY146" s="19">
        <f t="shared" si="45"/>
        <v>0.49820799678089084</v>
      </c>
      <c r="BZ146" s="15">
        <v>9742.2236799999991</v>
      </c>
      <c r="CA146" s="18">
        <f t="shared" si="46"/>
        <v>1.494451522046824</v>
      </c>
      <c r="CB146" s="19">
        <f t="shared" si="47"/>
        <v>0.53083563846723225</v>
      </c>
      <c r="CC146" s="7">
        <f t="shared" si="48"/>
        <v>1.6204382399313668</v>
      </c>
      <c r="CD146" s="61">
        <f t="shared" si="49"/>
        <v>2.6097663282194561</v>
      </c>
    </row>
    <row r="147" spans="1:82" ht="15.75" customHeight="1" x14ac:dyDescent="0.25">
      <c r="A147" s="5">
        <v>22062000101</v>
      </c>
      <c r="B147" s="5">
        <v>22062</v>
      </c>
      <c r="C147" s="6" t="s">
        <v>147</v>
      </c>
      <c r="D147" s="6" t="s">
        <v>148</v>
      </c>
      <c r="E147" s="5">
        <v>25</v>
      </c>
      <c r="F147" s="15">
        <v>18.04490685</v>
      </c>
      <c r="G147" s="16">
        <f t="shared" si="0"/>
        <v>55.417299092347491</v>
      </c>
      <c r="H147" s="17">
        <v>3</v>
      </c>
      <c r="I147" s="7">
        <f t="shared" si="1"/>
        <v>166.25189727704247</v>
      </c>
      <c r="J147" s="18">
        <f t="shared" si="2"/>
        <v>55.417299092347491</v>
      </c>
      <c r="K147" s="19">
        <f t="shared" si="3"/>
        <v>1.1501380954573497</v>
      </c>
      <c r="L147" s="15">
        <v>18.0449068</v>
      </c>
      <c r="M147" s="16">
        <f t="shared" si="4"/>
        <v>55.41729924590134</v>
      </c>
      <c r="N147" s="19">
        <f t="shared" si="5"/>
        <v>0.47686682094991334</v>
      </c>
      <c r="O147" s="15">
        <v>18.0449068</v>
      </c>
      <c r="P147" s="16">
        <f t="shared" si="6"/>
        <v>55.41729924590134</v>
      </c>
      <c r="Q147" s="17">
        <v>2</v>
      </c>
      <c r="R147" s="7">
        <f t="shared" si="7"/>
        <v>110.83459849180268</v>
      </c>
      <c r="S147" s="18">
        <f t="shared" si="8"/>
        <v>55.41729924590134</v>
      </c>
      <c r="T147" s="19">
        <f t="shared" si="9"/>
        <v>0.46132875995445738</v>
      </c>
      <c r="U147" s="15">
        <v>17.449121999999999</v>
      </c>
      <c r="V147" s="16">
        <f t="shared" si="10"/>
        <v>57.309473794727325</v>
      </c>
      <c r="W147" s="19">
        <f t="shared" si="11"/>
        <v>-0.14951972411220266</v>
      </c>
      <c r="X147" s="15">
        <v>75.776146400000002</v>
      </c>
      <c r="Y147" s="16">
        <f t="shared" si="12"/>
        <v>14.09627093414716</v>
      </c>
      <c r="Z147" s="17">
        <v>3</v>
      </c>
      <c r="AA147" s="20">
        <f t="shared" si="13"/>
        <v>42.288812802441484</v>
      </c>
      <c r="AB147" s="18">
        <f t="shared" si="14"/>
        <v>14.09627093414716</v>
      </c>
      <c r="AC147" s="19">
        <f t="shared" si="15"/>
        <v>-0.95185651245787584</v>
      </c>
      <c r="AD147" s="15">
        <v>76.614390299999997</v>
      </c>
      <c r="AE147" s="16">
        <f t="shared" si="16"/>
        <v>13.970512795427155</v>
      </c>
      <c r="AF147" s="17">
        <v>2</v>
      </c>
      <c r="AG147" s="7">
        <f t="shared" si="17"/>
        <v>27.941025590854309</v>
      </c>
      <c r="AH147" s="18">
        <f t="shared" si="18"/>
        <v>9.1982411821138008</v>
      </c>
      <c r="AI147" s="19">
        <f t="shared" si="19"/>
        <v>-0.9251814526860408</v>
      </c>
      <c r="AJ147" s="5">
        <v>2</v>
      </c>
      <c r="AK147" s="15">
        <v>17.449121999999999</v>
      </c>
      <c r="AL147" s="16">
        <f t="shared" si="20"/>
        <v>57.309473794727325</v>
      </c>
      <c r="AM147" s="17">
        <v>1</v>
      </c>
      <c r="AN147" s="7">
        <f t="shared" si="21"/>
        <v>57.309473794727325</v>
      </c>
      <c r="AO147" s="18">
        <f t="shared" si="22"/>
        <v>19.103157931575776</v>
      </c>
      <c r="AP147" s="19">
        <f t="shared" si="23"/>
        <v>-0.43021064422882355</v>
      </c>
      <c r="AQ147" s="5">
        <v>0</v>
      </c>
      <c r="AR147" s="15">
        <v>17.449121999999999</v>
      </c>
      <c r="AS147" s="21">
        <f t="shared" si="24"/>
        <v>0</v>
      </c>
      <c r="AT147" s="19">
        <f t="shared" si="25"/>
        <v>-1.0252866396461213</v>
      </c>
      <c r="AU147" s="5">
        <v>0</v>
      </c>
      <c r="AV147" s="15">
        <v>17.449121999999999</v>
      </c>
      <c r="AW147" s="16">
        <f t="shared" si="26"/>
        <v>0</v>
      </c>
      <c r="AX147" s="19">
        <f t="shared" si="27"/>
        <v>-0.82680925094591806</v>
      </c>
      <c r="AY147" s="15">
        <v>60.469140600000003</v>
      </c>
      <c r="AZ147" s="16">
        <f t="shared" si="28"/>
        <v>16.537360876598932</v>
      </c>
      <c r="BA147" s="19">
        <f t="shared" si="29"/>
        <v>-1.0545698139977717</v>
      </c>
      <c r="BB147" s="15">
        <v>17.22522021</v>
      </c>
      <c r="BC147" s="16">
        <f t="shared" si="30"/>
        <v>58.054410208320931</v>
      </c>
      <c r="BD147" s="19">
        <f t="shared" si="31"/>
        <v>-0.72616993705460486</v>
      </c>
      <c r="BE147" s="15">
        <v>52.879630599999999</v>
      </c>
      <c r="BF147" s="21">
        <f t="shared" si="32"/>
        <v>18.910873405382677</v>
      </c>
      <c r="BG147" s="19">
        <f t="shared" si="33"/>
        <v>-1.1325998348874751</v>
      </c>
      <c r="BH147" s="15">
        <v>79.245851999999999</v>
      </c>
      <c r="BI147" s="16">
        <f t="shared" si="34"/>
        <v>12.618957014936251</v>
      </c>
      <c r="BJ147" s="22">
        <f t="shared" si="35"/>
        <v>-1.1784070608568051</v>
      </c>
      <c r="BK147" s="15">
        <v>107.654332</v>
      </c>
      <c r="BL147" s="16">
        <f t="shared" si="36"/>
        <v>9.288989875484063</v>
      </c>
      <c r="BM147" s="19">
        <f t="shared" si="37"/>
        <v>-0.91339423652061125</v>
      </c>
      <c r="BN147" s="15">
        <v>156.13915</v>
      </c>
      <c r="BO147" s="16">
        <f t="shared" si="38"/>
        <v>6.4045436394395638</v>
      </c>
      <c r="BP147" s="19">
        <f t="shared" si="39"/>
        <v>-0.79013944447232332</v>
      </c>
      <c r="BQ147" s="15">
        <v>21.3947945</v>
      </c>
      <c r="BR147" s="16">
        <f t="shared" si="40"/>
        <v>46.740341441466057</v>
      </c>
      <c r="BS147" s="19">
        <f t="shared" si="41"/>
        <v>-0.31796907818286946</v>
      </c>
      <c r="BT147" s="15">
        <v>78.325451400000006</v>
      </c>
      <c r="BU147" s="16">
        <f t="shared" si="42"/>
        <v>12.996978655139928</v>
      </c>
      <c r="BV147" s="19">
        <f t="shared" si="43"/>
        <v>-1.1627813864678709</v>
      </c>
      <c r="BW147" s="15">
        <v>62.718246999999998</v>
      </c>
      <c r="BX147" s="18">
        <f t="shared" si="44"/>
        <v>9.2540356657699659E-3</v>
      </c>
      <c r="BY147" s="19">
        <f t="shared" si="45"/>
        <v>-6.4429698464377821E-2</v>
      </c>
      <c r="BZ147" s="15">
        <v>25.058025099999998</v>
      </c>
      <c r="CA147" s="18">
        <f t="shared" si="46"/>
        <v>3.8438866710749264E-3</v>
      </c>
      <c r="CB147" s="19">
        <f t="shared" si="47"/>
        <v>-5.02960136411447E-2</v>
      </c>
      <c r="CC147" s="7">
        <f t="shared" si="48"/>
        <v>-0.50585721327690092</v>
      </c>
      <c r="CD147" s="61">
        <f t="shared" si="49"/>
        <v>-0.81469882008764427</v>
      </c>
    </row>
    <row r="148" spans="1:82" ht="15.75" customHeight="1" x14ac:dyDescent="0.25">
      <c r="A148" s="5">
        <v>22062000201</v>
      </c>
      <c r="B148" s="5">
        <v>22062</v>
      </c>
      <c r="C148" s="6" t="s">
        <v>148</v>
      </c>
      <c r="D148" s="6" t="s">
        <v>148</v>
      </c>
      <c r="E148" s="5">
        <v>67</v>
      </c>
      <c r="F148" s="15">
        <v>13.80755003</v>
      </c>
      <c r="G148" s="16">
        <f t="shared" si="0"/>
        <v>72.424144604022842</v>
      </c>
      <c r="H148" s="17">
        <v>3</v>
      </c>
      <c r="I148" s="7">
        <f t="shared" si="1"/>
        <v>217.27243381206853</v>
      </c>
      <c r="J148" s="18">
        <f t="shared" si="2"/>
        <v>72.424144604022842</v>
      </c>
      <c r="K148" s="19">
        <f t="shared" si="3"/>
        <v>2.085616571051629</v>
      </c>
      <c r="L148" s="15">
        <v>13.807550000000001</v>
      </c>
      <c r="M148" s="16">
        <f t="shared" si="4"/>
        <v>72.424144761380546</v>
      </c>
      <c r="N148" s="19">
        <f t="shared" si="5"/>
        <v>1.4706787353162531</v>
      </c>
      <c r="O148" s="15">
        <v>13.807550000000001</v>
      </c>
      <c r="P148" s="16">
        <f t="shared" si="6"/>
        <v>72.424144761380546</v>
      </c>
      <c r="Q148" s="17">
        <v>2</v>
      </c>
      <c r="R148" s="7">
        <f t="shared" si="7"/>
        <v>144.84828952276109</v>
      </c>
      <c r="S148" s="18">
        <f t="shared" si="8"/>
        <v>72.424144761380546</v>
      </c>
      <c r="T148" s="19">
        <f t="shared" si="9"/>
        <v>1.4103294540883795</v>
      </c>
      <c r="U148" s="15">
        <v>13.2117652</v>
      </c>
      <c r="V148" s="16">
        <f t="shared" si="10"/>
        <v>75.690112930556765</v>
      </c>
      <c r="W148" s="19">
        <f t="shared" si="11"/>
        <v>0.63554526091969377</v>
      </c>
      <c r="X148" s="15">
        <v>71.538789600000001</v>
      </c>
      <c r="Y148" s="16">
        <f t="shared" si="12"/>
        <v>14.931215582098694</v>
      </c>
      <c r="Z148" s="17">
        <v>3</v>
      </c>
      <c r="AA148" s="20">
        <f t="shared" si="13"/>
        <v>44.793646746296083</v>
      </c>
      <c r="AB148" s="18">
        <f t="shared" si="14"/>
        <v>14.931215582098694</v>
      </c>
      <c r="AC148" s="19">
        <f t="shared" si="15"/>
        <v>-0.8868577772603935</v>
      </c>
      <c r="AD148" s="15">
        <v>72.377033499999996</v>
      </c>
      <c r="AE148" s="16">
        <f t="shared" si="16"/>
        <v>14.788424839213672</v>
      </c>
      <c r="AF148" s="17">
        <v>2</v>
      </c>
      <c r="AG148" s="7">
        <f t="shared" si="17"/>
        <v>29.576849678427344</v>
      </c>
      <c r="AH148" s="18">
        <f t="shared" si="18"/>
        <v>9.7367577243960959</v>
      </c>
      <c r="AI148" s="19">
        <f t="shared" si="19"/>
        <v>-0.8870162446004124</v>
      </c>
      <c r="AJ148" s="5">
        <v>2</v>
      </c>
      <c r="AK148" s="15">
        <v>13.2117652</v>
      </c>
      <c r="AL148" s="16">
        <f t="shared" si="20"/>
        <v>75.690112930556765</v>
      </c>
      <c r="AM148" s="17">
        <v>1</v>
      </c>
      <c r="AN148" s="7">
        <f t="shared" si="21"/>
        <v>75.690112930556765</v>
      </c>
      <c r="AO148" s="18">
        <f t="shared" si="22"/>
        <v>25.230037643518919</v>
      </c>
      <c r="AP148" s="19">
        <f t="shared" si="23"/>
        <v>-0.23254397295705403</v>
      </c>
      <c r="AQ148" s="5">
        <v>5</v>
      </c>
      <c r="AR148" s="15">
        <v>13.21176518</v>
      </c>
      <c r="AS148" s="21">
        <f t="shared" si="24"/>
        <v>75.690113045136641</v>
      </c>
      <c r="AT148" s="19">
        <f t="shared" si="25"/>
        <v>1.6257434839102951</v>
      </c>
      <c r="AU148" s="5">
        <v>1</v>
      </c>
      <c r="AV148" s="15">
        <v>13.2117652</v>
      </c>
      <c r="AW148" s="16">
        <f t="shared" si="26"/>
        <v>75.690112930556765</v>
      </c>
      <c r="AX148" s="19">
        <f t="shared" si="27"/>
        <v>2.0702904993223874</v>
      </c>
      <c r="AY148" s="15">
        <v>56.231783800000002</v>
      </c>
      <c r="AZ148" s="16">
        <f t="shared" si="28"/>
        <v>17.783536861585386</v>
      </c>
      <c r="BA148" s="19">
        <f t="shared" si="29"/>
        <v>-0.96666844846058064</v>
      </c>
      <c r="BB148" s="15">
        <v>10</v>
      </c>
      <c r="BC148" s="16">
        <f t="shared" si="30"/>
        <v>100</v>
      </c>
      <c r="BD148" s="19">
        <f t="shared" si="31"/>
        <v>0.93333821106502679</v>
      </c>
      <c r="BE148" s="15">
        <v>48.642273799999998</v>
      </c>
      <c r="BF148" s="21">
        <f t="shared" si="32"/>
        <v>20.558249478872018</v>
      </c>
      <c r="BG148" s="19">
        <f t="shared" si="33"/>
        <v>-1.0320118887027905</v>
      </c>
      <c r="BH148" s="15">
        <v>75.008495199999999</v>
      </c>
      <c r="BI148" s="16">
        <f t="shared" si="34"/>
        <v>13.331823246602074</v>
      </c>
      <c r="BJ148" s="22">
        <f t="shared" si="35"/>
        <v>-1.1260261887924574</v>
      </c>
      <c r="BK148" s="15">
        <v>103.41697499999999</v>
      </c>
      <c r="BL148" s="16">
        <f t="shared" si="36"/>
        <v>9.6695924436002905</v>
      </c>
      <c r="BM148" s="19">
        <f t="shared" si="37"/>
        <v>-0.87867085889463192</v>
      </c>
      <c r="BN148" s="15">
        <v>151.901794</v>
      </c>
      <c r="BO148" s="16">
        <f t="shared" si="38"/>
        <v>6.5832007224351807</v>
      </c>
      <c r="BP148" s="19">
        <f t="shared" si="39"/>
        <v>-0.76834097149015534</v>
      </c>
      <c r="BQ148" s="15">
        <v>17.157437600000002</v>
      </c>
      <c r="BR148" s="16">
        <f t="shared" si="40"/>
        <v>58.283761439994976</v>
      </c>
      <c r="BS148" s="19">
        <f t="shared" si="41"/>
        <v>0.21419707441330932</v>
      </c>
      <c r="BT148" s="15">
        <v>74.088094600000005</v>
      </c>
      <c r="BU148" s="16">
        <f t="shared" si="42"/>
        <v>13.740321241842274</v>
      </c>
      <c r="BV148" s="19">
        <f t="shared" si="43"/>
        <v>-1.1298248799712161</v>
      </c>
      <c r="BW148" s="15">
        <v>66.608053999999996</v>
      </c>
      <c r="BX148" s="18">
        <f t="shared" si="44"/>
        <v>9.8279741036692517E-3</v>
      </c>
      <c r="BY148" s="19">
        <f t="shared" si="45"/>
        <v>-6.4224711521359612E-2</v>
      </c>
      <c r="BZ148" s="15">
        <v>67.064722099999997</v>
      </c>
      <c r="CA148" s="18">
        <f t="shared" si="46"/>
        <v>1.0287689885805648E-2</v>
      </c>
      <c r="CB148" s="19">
        <f t="shared" si="47"/>
        <v>-4.7783817997457574E-2</v>
      </c>
      <c r="CC148" s="7">
        <f t="shared" si="48"/>
        <v>0.12767208049676135</v>
      </c>
      <c r="CD148" s="61">
        <f t="shared" si="49"/>
        <v>0.20561986783790318</v>
      </c>
    </row>
    <row r="149" spans="1:82" ht="15.75" customHeight="1" x14ac:dyDescent="0.25">
      <c r="A149" s="5">
        <v>22062000301</v>
      </c>
      <c r="B149" s="5">
        <v>22062</v>
      </c>
      <c r="C149" s="6" t="s">
        <v>149</v>
      </c>
      <c r="D149" s="6" t="s">
        <v>148</v>
      </c>
      <c r="E149" s="5">
        <v>26</v>
      </c>
      <c r="F149" s="15">
        <v>19.44255377</v>
      </c>
      <c r="G149" s="16">
        <f t="shared" si="0"/>
        <v>51.433572555834061</v>
      </c>
      <c r="H149" s="17">
        <v>3</v>
      </c>
      <c r="I149" s="7">
        <f t="shared" si="1"/>
        <v>154.30071766750217</v>
      </c>
      <c r="J149" s="18">
        <f t="shared" si="2"/>
        <v>51.433572555834061</v>
      </c>
      <c r="K149" s="19">
        <f t="shared" si="3"/>
        <v>0.93100924966383358</v>
      </c>
      <c r="L149" s="15">
        <v>19.442553799999999</v>
      </c>
      <c r="M149" s="16">
        <f t="shared" si="4"/>
        <v>51.433572476471689</v>
      </c>
      <c r="N149" s="19">
        <f t="shared" si="5"/>
        <v>0.24407378925947637</v>
      </c>
      <c r="O149" s="15">
        <v>19.442553799999999</v>
      </c>
      <c r="P149" s="16">
        <f t="shared" si="6"/>
        <v>51.433572476471689</v>
      </c>
      <c r="Q149" s="17">
        <v>2</v>
      </c>
      <c r="R149" s="7">
        <f t="shared" si="7"/>
        <v>102.86714495294338</v>
      </c>
      <c r="S149" s="18">
        <f t="shared" si="8"/>
        <v>51.433572476471689</v>
      </c>
      <c r="T149" s="19">
        <f t="shared" si="9"/>
        <v>0.23903242251859047</v>
      </c>
      <c r="U149" s="15">
        <v>18.846768900000001</v>
      </c>
      <c r="V149" s="16">
        <f t="shared" si="10"/>
        <v>53.059492866175056</v>
      </c>
      <c r="W149" s="19">
        <f t="shared" si="11"/>
        <v>-0.33104285774229825</v>
      </c>
      <c r="X149" s="15">
        <v>77.173793399999994</v>
      </c>
      <c r="Y149" s="16">
        <f t="shared" si="12"/>
        <v>13.840982060627852</v>
      </c>
      <c r="Z149" s="17">
        <v>3</v>
      </c>
      <c r="AA149" s="20">
        <f t="shared" si="13"/>
        <v>41.522946181883555</v>
      </c>
      <c r="AB149" s="18">
        <f t="shared" si="14"/>
        <v>13.840982060627852</v>
      </c>
      <c r="AC149" s="19">
        <f t="shared" si="15"/>
        <v>-0.97173022975093926</v>
      </c>
      <c r="AD149" s="15">
        <v>78.012037300000003</v>
      </c>
      <c r="AE149" s="16">
        <f t="shared" si="16"/>
        <v>13.720220071729878</v>
      </c>
      <c r="AF149" s="17">
        <v>2</v>
      </c>
      <c r="AG149" s="7">
        <f t="shared" si="17"/>
        <v>27.440440143459757</v>
      </c>
      <c r="AH149" s="18">
        <f t="shared" si="18"/>
        <v>9.0334474574733346</v>
      </c>
      <c r="AI149" s="19">
        <f t="shared" si="19"/>
        <v>-0.93686054942363395</v>
      </c>
      <c r="AJ149" s="5">
        <v>2</v>
      </c>
      <c r="AK149" s="15">
        <v>18.846768900000001</v>
      </c>
      <c r="AL149" s="16">
        <f t="shared" si="20"/>
        <v>53.059492866175056</v>
      </c>
      <c r="AM149" s="17">
        <v>1</v>
      </c>
      <c r="AN149" s="7">
        <f t="shared" si="21"/>
        <v>53.059492866175056</v>
      </c>
      <c r="AO149" s="18">
        <f t="shared" si="22"/>
        <v>17.686497622058354</v>
      </c>
      <c r="AP149" s="19">
        <f t="shared" si="23"/>
        <v>-0.47591523463546836</v>
      </c>
      <c r="AQ149" s="5">
        <v>0</v>
      </c>
      <c r="AR149" s="15">
        <v>18.846768919999999</v>
      </c>
      <c r="AS149" s="21">
        <f t="shared" si="24"/>
        <v>0</v>
      </c>
      <c r="AT149" s="19">
        <f t="shared" si="25"/>
        <v>-1.0252866396461213</v>
      </c>
      <c r="AU149" s="5">
        <v>0</v>
      </c>
      <c r="AV149" s="15">
        <v>18.846768900000001</v>
      </c>
      <c r="AW149" s="16">
        <f t="shared" si="26"/>
        <v>0</v>
      </c>
      <c r="AX149" s="19">
        <f t="shared" si="27"/>
        <v>-0.82680925094591806</v>
      </c>
      <c r="AY149" s="15">
        <v>61.866787500000001</v>
      </c>
      <c r="AZ149" s="16">
        <f t="shared" si="28"/>
        <v>16.16376153360153</v>
      </c>
      <c r="BA149" s="19">
        <f t="shared" si="29"/>
        <v>-1.0809223459105306</v>
      </c>
      <c r="BB149" s="15">
        <v>15.63500374</v>
      </c>
      <c r="BC149" s="16">
        <f t="shared" si="30"/>
        <v>63.959050898186739</v>
      </c>
      <c r="BD149" s="19">
        <f t="shared" si="31"/>
        <v>-0.49256255698875434</v>
      </c>
      <c r="BE149" s="15">
        <v>54.277277499999997</v>
      </c>
      <c r="BF149" s="21">
        <f t="shared" si="32"/>
        <v>18.423915974783373</v>
      </c>
      <c r="BG149" s="19">
        <f t="shared" si="33"/>
        <v>-1.1623332082268154</v>
      </c>
      <c r="BH149" s="15">
        <v>80.643499000000006</v>
      </c>
      <c r="BI149" s="16">
        <f t="shared" si="34"/>
        <v>12.400255599028508</v>
      </c>
      <c r="BJ149" s="22">
        <f t="shared" si="35"/>
        <v>-1.1944770756479186</v>
      </c>
      <c r="BK149" s="15">
        <v>109.051979</v>
      </c>
      <c r="BL149" s="16">
        <f t="shared" si="36"/>
        <v>9.1699390434721035</v>
      </c>
      <c r="BM149" s="19">
        <f t="shared" si="37"/>
        <v>-0.92425555839003148</v>
      </c>
      <c r="BN149" s="15">
        <v>157.53679700000001</v>
      </c>
      <c r="BO149" s="16">
        <f t="shared" si="38"/>
        <v>6.3477233195238822</v>
      </c>
      <c r="BP149" s="19">
        <f t="shared" si="39"/>
        <v>-0.7970722578136813</v>
      </c>
      <c r="BQ149" s="15">
        <v>22.792441400000001</v>
      </c>
      <c r="BR149" s="16">
        <f t="shared" si="40"/>
        <v>43.874194187903008</v>
      </c>
      <c r="BS149" s="19">
        <f t="shared" si="41"/>
        <v>-0.45010206449863471</v>
      </c>
      <c r="BT149" s="15">
        <v>79.723098399999998</v>
      </c>
      <c r="BU149" s="16">
        <f t="shared" si="42"/>
        <v>12.769125139772539</v>
      </c>
      <c r="BV149" s="19">
        <f t="shared" si="43"/>
        <v>-1.1728833986407559</v>
      </c>
      <c r="BW149" s="15">
        <v>61.513331600000001</v>
      </c>
      <c r="BX149" s="18">
        <f t="shared" si="44"/>
        <v>9.0762511992201356E-3</v>
      </c>
      <c r="BY149" s="19">
        <f t="shared" si="45"/>
        <v>-6.4493195682733775E-2</v>
      </c>
      <c r="BZ149" s="15">
        <v>26.056047899999999</v>
      </c>
      <c r="CA149" s="18">
        <f t="shared" si="46"/>
        <v>3.9969827958907991E-3</v>
      </c>
      <c r="CB149" s="19">
        <f t="shared" si="47"/>
        <v>-5.0236327240891422E-2</v>
      </c>
      <c r="CC149" s="7">
        <f t="shared" si="48"/>
        <v>-0.5548877520917489</v>
      </c>
      <c r="CD149" s="61">
        <f t="shared" si="49"/>
        <v>-0.89366403215204671</v>
      </c>
    </row>
    <row r="150" spans="1:82" ht="15.75" customHeight="1" x14ac:dyDescent="0.25">
      <c r="A150" s="5">
        <v>22062000401</v>
      </c>
      <c r="B150" s="5">
        <v>22062</v>
      </c>
      <c r="C150" s="6" t="s">
        <v>150</v>
      </c>
      <c r="D150" s="6" t="s">
        <v>148</v>
      </c>
      <c r="E150" s="5">
        <v>19</v>
      </c>
      <c r="F150" s="15">
        <v>18.329231679999999</v>
      </c>
      <c r="G150" s="16">
        <f t="shared" si="0"/>
        <v>54.557660542375771</v>
      </c>
      <c r="H150" s="17">
        <v>1</v>
      </c>
      <c r="I150" s="7">
        <f t="shared" si="1"/>
        <v>54.557660542375771</v>
      </c>
      <c r="J150" s="18">
        <f t="shared" si="2"/>
        <v>18.18588684745859</v>
      </c>
      <c r="K150" s="19">
        <f t="shared" si="3"/>
        <v>-0.89781281625995257</v>
      </c>
      <c r="L150" s="15">
        <v>22.643053299999998</v>
      </c>
      <c r="M150" s="16">
        <f t="shared" si="4"/>
        <v>44.163655261103855</v>
      </c>
      <c r="N150" s="19">
        <f t="shared" si="5"/>
        <v>-0.18075104604073061</v>
      </c>
      <c r="O150" s="15">
        <v>22.643053299999998</v>
      </c>
      <c r="P150" s="16">
        <f t="shared" si="6"/>
        <v>44.163655261103855</v>
      </c>
      <c r="Q150" s="17">
        <v>2</v>
      </c>
      <c r="R150" s="7">
        <f t="shared" si="7"/>
        <v>88.327310522207711</v>
      </c>
      <c r="S150" s="18">
        <f t="shared" si="8"/>
        <v>44.163655261103855</v>
      </c>
      <c r="T150" s="19">
        <f t="shared" si="9"/>
        <v>-0.16663695793181604</v>
      </c>
      <c r="U150" s="15">
        <v>22.0472684</v>
      </c>
      <c r="V150" s="16">
        <f t="shared" si="10"/>
        <v>45.357092854187776</v>
      </c>
      <c r="W150" s="19">
        <f t="shared" si="11"/>
        <v>-0.66002404851782792</v>
      </c>
      <c r="X150" s="15">
        <v>80.3742929</v>
      </c>
      <c r="Y150" s="16">
        <f t="shared" si="12"/>
        <v>13.289834989017988</v>
      </c>
      <c r="Z150" s="17">
        <v>3</v>
      </c>
      <c r="AA150" s="20">
        <f t="shared" si="13"/>
        <v>39.869504967053963</v>
      </c>
      <c r="AB150" s="18">
        <f t="shared" si="14"/>
        <v>13.289834989017988</v>
      </c>
      <c r="AC150" s="19">
        <f t="shared" si="15"/>
        <v>-1.0146359033789194</v>
      </c>
      <c r="AD150" s="15">
        <v>81.212536799999995</v>
      </c>
      <c r="AE150" s="16">
        <f t="shared" si="16"/>
        <v>13.179520824917761</v>
      </c>
      <c r="AF150" s="17">
        <v>2</v>
      </c>
      <c r="AG150" s="7">
        <f t="shared" si="17"/>
        <v>26.359041649835522</v>
      </c>
      <c r="AH150" s="18">
        <f t="shared" si="18"/>
        <v>8.6774489231322729</v>
      </c>
      <c r="AI150" s="19">
        <f t="shared" si="19"/>
        <v>-0.96209052301687426</v>
      </c>
      <c r="AJ150" s="5">
        <v>0</v>
      </c>
      <c r="AK150" s="15">
        <v>18.286921400000001</v>
      </c>
      <c r="AL150" s="16">
        <f t="shared" si="20"/>
        <v>54.683890094261571</v>
      </c>
      <c r="AM150" s="17">
        <v>1</v>
      </c>
      <c r="AN150" s="7">
        <f t="shared" si="21"/>
        <v>54.683890094261571</v>
      </c>
      <c r="AO150" s="18">
        <f t="shared" si="22"/>
        <v>0</v>
      </c>
      <c r="AP150" s="19">
        <f t="shared" si="23"/>
        <v>-1.0465207101426044</v>
      </c>
      <c r="AQ150" s="5">
        <v>0</v>
      </c>
      <c r="AR150" s="15">
        <v>22.047268420000002</v>
      </c>
      <c r="AS150" s="21">
        <f t="shared" si="24"/>
        <v>0</v>
      </c>
      <c r="AT150" s="19">
        <f t="shared" si="25"/>
        <v>-1.0252866396461213</v>
      </c>
      <c r="AU150" s="5">
        <v>0</v>
      </c>
      <c r="AV150" s="15">
        <v>22.0472684</v>
      </c>
      <c r="AW150" s="16">
        <f t="shared" si="26"/>
        <v>0</v>
      </c>
      <c r="AX150" s="19">
        <f t="shared" si="27"/>
        <v>-0.82680925094591806</v>
      </c>
      <c r="AY150" s="15">
        <v>65.067286999999993</v>
      </c>
      <c r="AZ150" s="16">
        <f t="shared" si="28"/>
        <v>15.368705936671374</v>
      </c>
      <c r="BA150" s="19">
        <f t="shared" si="29"/>
        <v>-1.1370030869054768</v>
      </c>
      <c r="BB150" s="15">
        <v>19.199458379999999</v>
      </c>
      <c r="BC150" s="16">
        <f t="shared" si="30"/>
        <v>52.084802613062045</v>
      </c>
      <c r="BD150" s="19">
        <f t="shared" si="31"/>
        <v>-0.9623476256890886</v>
      </c>
      <c r="BE150" s="15">
        <v>57.477777000000003</v>
      </c>
      <c r="BF150" s="21">
        <f t="shared" si="32"/>
        <v>17.398028458894643</v>
      </c>
      <c r="BG150" s="19">
        <f t="shared" si="33"/>
        <v>-1.2249733787989072</v>
      </c>
      <c r="BH150" s="15">
        <v>83.843998499999998</v>
      </c>
      <c r="BI150" s="16">
        <f t="shared" si="34"/>
        <v>11.926912097351845</v>
      </c>
      <c r="BJ150" s="22">
        <f t="shared" si="35"/>
        <v>-1.2292579984949397</v>
      </c>
      <c r="BK150" s="15">
        <v>112.25247899999999</v>
      </c>
      <c r="BL150" s="16">
        <f t="shared" si="36"/>
        <v>8.9084892281087171</v>
      </c>
      <c r="BM150" s="19">
        <f t="shared" si="37"/>
        <v>-0.94810831564818288</v>
      </c>
      <c r="BN150" s="15">
        <v>160.73729700000001</v>
      </c>
      <c r="BO150" s="16">
        <f t="shared" si="38"/>
        <v>6.2213314436910059</v>
      </c>
      <c r="BP150" s="19">
        <f t="shared" si="39"/>
        <v>-0.8124937000778879</v>
      </c>
      <c r="BQ150" s="15">
        <v>25.992940900000001</v>
      </c>
      <c r="BR150" s="16">
        <f t="shared" si="40"/>
        <v>38.471983753096595</v>
      </c>
      <c r="BS150" s="19">
        <f t="shared" si="41"/>
        <v>-0.699150747035719</v>
      </c>
      <c r="BT150" s="15">
        <v>82.923597900000004</v>
      </c>
      <c r="BU150" s="16">
        <f t="shared" si="42"/>
        <v>12.27629101703509</v>
      </c>
      <c r="BV150" s="19">
        <f t="shared" si="43"/>
        <v>-1.1947334732339847</v>
      </c>
      <c r="BW150" s="15">
        <v>58.887345400000001</v>
      </c>
      <c r="BX150" s="18">
        <f t="shared" si="44"/>
        <v>8.6887886804954059E-3</v>
      </c>
      <c r="BY150" s="19">
        <f t="shared" si="45"/>
        <v>-6.4631581181949033E-2</v>
      </c>
      <c r="BZ150" s="15">
        <v>19.051492700000001</v>
      </c>
      <c r="CA150" s="18">
        <f t="shared" si="46"/>
        <v>2.9224880476957965E-3</v>
      </c>
      <c r="CB150" s="19">
        <f t="shared" si="47"/>
        <v>-5.0655232185010363E-2</v>
      </c>
      <c r="CC150" s="7">
        <f t="shared" si="48"/>
        <v>-0.79494331763852144</v>
      </c>
      <c r="CD150" s="61">
        <f t="shared" si="49"/>
        <v>-1.2802810079969145</v>
      </c>
    </row>
    <row r="151" spans="1:82" ht="15.75" customHeight="1" x14ac:dyDescent="0.25">
      <c r="A151" s="5">
        <v>22062000501</v>
      </c>
      <c r="B151" s="5">
        <v>22062</v>
      </c>
      <c r="C151" s="6" t="s">
        <v>151</v>
      </c>
      <c r="D151" s="6" t="s">
        <v>148</v>
      </c>
      <c r="E151" s="5">
        <v>15</v>
      </c>
      <c r="F151" s="15">
        <v>20.29090222</v>
      </c>
      <c r="G151" s="16">
        <f t="shared" si="0"/>
        <v>49.283170810134635</v>
      </c>
      <c r="H151" s="17">
        <v>3</v>
      </c>
      <c r="I151" s="7">
        <f t="shared" si="1"/>
        <v>147.84951243040391</v>
      </c>
      <c r="J151" s="18">
        <f t="shared" si="2"/>
        <v>49.283170810134635</v>
      </c>
      <c r="K151" s="19">
        <f t="shared" si="3"/>
        <v>0.81272425991654873</v>
      </c>
      <c r="L151" s="15">
        <v>20.290902200000001</v>
      </c>
      <c r="M151" s="16">
        <f t="shared" si="4"/>
        <v>49.283170858711244</v>
      </c>
      <c r="N151" s="19">
        <f t="shared" si="5"/>
        <v>0.11841293425506941</v>
      </c>
      <c r="O151" s="15">
        <v>20.290902200000001</v>
      </c>
      <c r="P151" s="16">
        <f t="shared" si="6"/>
        <v>49.283170858711244</v>
      </c>
      <c r="Q151" s="17">
        <v>2</v>
      </c>
      <c r="R151" s="7">
        <f t="shared" si="7"/>
        <v>98.566341717422489</v>
      </c>
      <c r="S151" s="18">
        <f t="shared" si="8"/>
        <v>49.283170858711244</v>
      </c>
      <c r="T151" s="19">
        <f t="shared" si="9"/>
        <v>0.1190376459408914</v>
      </c>
      <c r="U151" s="15">
        <v>19.695117400000001</v>
      </c>
      <c r="V151" s="16">
        <f t="shared" si="10"/>
        <v>50.774005541089082</v>
      </c>
      <c r="W151" s="19">
        <f t="shared" si="11"/>
        <v>-0.42865948899216921</v>
      </c>
      <c r="X151" s="15">
        <v>78.0221418</v>
      </c>
      <c r="Y151" s="16">
        <f t="shared" si="12"/>
        <v>13.690486640806368</v>
      </c>
      <c r="Z151" s="17">
        <v>3</v>
      </c>
      <c r="AA151" s="20">
        <f t="shared" si="13"/>
        <v>41.071459922419102</v>
      </c>
      <c r="AB151" s="18">
        <f t="shared" si="14"/>
        <v>13.690486640806366</v>
      </c>
      <c r="AC151" s="19">
        <f t="shared" si="15"/>
        <v>-0.9834459907482821</v>
      </c>
      <c r="AD151" s="15">
        <v>78.860385699999995</v>
      </c>
      <c r="AE151" s="16">
        <f t="shared" si="16"/>
        <v>13.572623447110532</v>
      </c>
      <c r="AF151" s="17">
        <v>2</v>
      </c>
      <c r="AG151" s="7">
        <f t="shared" si="17"/>
        <v>27.145246894221064</v>
      </c>
      <c r="AH151" s="18">
        <f t="shared" si="18"/>
        <v>8.9362692528651948</v>
      </c>
      <c r="AI151" s="19">
        <f t="shared" si="19"/>
        <v>-0.94374766636258445</v>
      </c>
      <c r="AJ151" s="5">
        <v>1</v>
      </c>
      <c r="AK151" s="15">
        <v>19.695117400000001</v>
      </c>
      <c r="AL151" s="16">
        <f t="shared" si="20"/>
        <v>50.774005541089082</v>
      </c>
      <c r="AM151" s="17">
        <v>1</v>
      </c>
      <c r="AN151" s="7">
        <f t="shared" si="21"/>
        <v>50.774005541089082</v>
      </c>
      <c r="AO151" s="18">
        <f t="shared" si="22"/>
        <v>16.924668513696361</v>
      </c>
      <c r="AP151" s="19">
        <f t="shared" si="23"/>
        <v>-0.50049352423927984</v>
      </c>
      <c r="AQ151" s="5">
        <v>0</v>
      </c>
      <c r="AR151" s="15">
        <v>19.695117369999998</v>
      </c>
      <c r="AS151" s="21">
        <f t="shared" si="24"/>
        <v>0</v>
      </c>
      <c r="AT151" s="19">
        <f t="shared" si="25"/>
        <v>-1.0252866396461213</v>
      </c>
      <c r="AU151" s="5">
        <v>0</v>
      </c>
      <c r="AV151" s="15">
        <v>19.695117400000001</v>
      </c>
      <c r="AW151" s="16">
        <f t="shared" si="26"/>
        <v>0</v>
      </c>
      <c r="AX151" s="19">
        <f t="shared" si="27"/>
        <v>-0.82680925094591806</v>
      </c>
      <c r="AY151" s="15">
        <v>62.715136000000001</v>
      </c>
      <c r="AZ151" s="16">
        <f t="shared" si="28"/>
        <v>15.945114110890232</v>
      </c>
      <c r="BA151" s="19">
        <f t="shared" si="29"/>
        <v>-1.0963450528628873</v>
      </c>
      <c r="BB151" s="15">
        <v>16.483352190000002</v>
      </c>
      <c r="BC151" s="16">
        <f t="shared" si="30"/>
        <v>60.667271345853585</v>
      </c>
      <c r="BD151" s="19">
        <f t="shared" si="31"/>
        <v>-0.62279639124977904</v>
      </c>
      <c r="BE151" s="15">
        <v>55.125625999999997</v>
      </c>
      <c r="BF151" s="21">
        <f t="shared" si="32"/>
        <v>18.140383566800676</v>
      </c>
      <c r="BG151" s="19">
        <f t="shared" si="33"/>
        <v>-1.1796455530245451</v>
      </c>
      <c r="BH151" s="15">
        <v>81.491847399999997</v>
      </c>
      <c r="BI151" s="16">
        <f t="shared" si="34"/>
        <v>12.271166158395374</v>
      </c>
      <c r="BJ151" s="22">
        <f t="shared" si="35"/>
        <v>-1.2039624702062517</v>
      </c>
      <c r="BK151" s="15">
        <v>109.900328</v>
      </c>
      <c r="BL151" s="16">
        <f t="shared" si="36"/>
        <v>9.0991539169928597</v>
      </c>
      <c r="BM151" s="19">
        <f t="shared" si="37"/>
        <v>-0.93071347245300462</v>
      </c>
      <c r="BN151" s="15">
        <v>158.38514599999999</v>
      </c>
      <c r="BO151" s="16">
        <f t="shared" si="38"/>
        <v>6.3137233841360354</v>
      </c>
      <c r="BP151" s="19">
        <f t="shared" si="39"/>
        <v>-0.80122068932571722</v>
      </c>
      <c r="BQ151" s="15">
        <v>23.6407898</v>
      </c>
      <c r="BR151" s="16">
        <f t="shared" si="40"/>
        <v>42.299771219995364</v>
      </c>
      <c r="BS151" s="19">
        <f t="shared" si="41"/>
        <v>-0.52268493972081698</v>
      </c>
      <c r="BT151" s="15">
        <v>80.571446800000004</v>
      </c>
      <c r="BU151" s="16">
        <f t="shared" si="42"/>
        <v>12.63467717697729</v>
      </c>
      <c r="BV151" s="19">
        <f t="shared" si="43"/>
        <v>-1.1788442237550285</v>
      </c>
      <c r="BW151" s="15">
        <v>60.799621100000003</v>
      </c>
      <c r="BX151" s="18">
        <f t="shared" si="44"/>
        <v>8.9709436892376811E-3</v>
      </c>
      <c r="BY151" s="19">
        <f t="shared" si="45"/>
        <v>-6.4530807146129007E-2</v>
      </c>
      <c r="BZ151" s="15">
        <v>15.0548977</v>
      </c>
      <c r="CA151" s="18">
        <f t="shared" si="46"/>
        <v>2.3094126680967592E-3</v>
      </c>
      <c r="CB151" s="19">
        <f t="shared" si="47"/>
        <v>-5.089424713418815E-2</v>
      </c>
      <c r="CC151" s="7">
        <f t="shared" si="48"/>
        <v>-0.59525818777369432</v>
      </c>
      <c r="CD151" s="61">
        <f t="shared" si="49"/>
        <v>-0.9586818780051245</v>
      </c>
    </row>
    <row r="152" spans="1:82" ht="15.75" customHeight="1" x14ac:dyDescent="0.25">
      <c r="A152" s="5">
        <v>22062000601</v>
      </c>
      <c r="B152" s="5">
        <v>22062</v>
      </c>
      <c r="C152" s="6" t="s">
        <v>152</v>
      </c>
      <c r="D152" s="6" t="s">
        <v>148</v>
      </c>
      <c r="E152" s="5">
        <v>19</v>
      </c>
      <c r="F152" s="15">
        <v>18.17548545</v>
      </c>
      <c r="G152" s="16">
        <f t="shared" si="0"/>
        <v>55.01916318829327</v>
      </c>
      <c r="H152" s="17">
        <v>3</v>
      </c>
      <c r="I152" s="7">
        <f t="shared" si="1"/>
        <v>165.0574895648798</v>
      </c>
      <c r="J152" s="18">
        <f t="shared" si="2"/>
        <v>55.019163188293263</v>
      </c>
      <c r="K152" s="19">
        <f t="shared" si="3"/>
        <v>1.1282382335253818</v>
      </c>
      <c r="L152" s="15">
        <v>18.175485500000001</v>
      </c>
      <c r="M152" s="16">
        <f t="shared" si="4"/>
        <v>55.019163036937854</v>
      </c>
      <c r="N152" s="19">
        <f t="shared" si="5"/>
        <v>0.45360133602218655</v>
      </c>
      <c r="O152" s="15">
        <v>18.175485500000001</v>
      </c>
      <c r="P152" s="16">
        <f t="shared" si="6"/>
        <v>55.019163036937854</v>
      </c>
      <c r="Q152" s="17">
        <v>2</v>
      </c>
      <c r="R152" s="7">
        <f t="shared" si="7"/>
        <v>110.03832607387571</v>
      </c>
      <c r="S152" s="18">
        <f t="shared" si="8"/>
        <v>55.019163036937854</v>
      </c>
      <c r="T152" s="19">
        <f t="shared" si="9"/>
        <v>0.43911232138433554</v>
      </c>
      <c r="U152" s="15">
        <v>17.579700599999999</v>
      </c>
      <c r="V152" s="16">
        <f t="shared" si="10"/>
        <v>56.883790159657217</v>
      </c>
      <c r="W152" s="19">
        <f t="shared" si="11"/>
        <v>-0.16770131802333066</v>
      </c>
      <c r="X152" s="15">
        <v>75.906725100000003</v>
      </c>
      <c r="Y152" s="16">
        <f t="shared" si="12"/>
        <v>14.072021795075441</v>
      </c>
      <c r="Z152" s="17">
        <v>3</v>
      </c>
      <c r="AA152" s="20">
        <f t="shared" si="13"/>
        <v>42.216065385226322</v>
      </c>
      <c r="AB152" s="18">
        <f t="shared" si="14"/>
        <v>14.07202179507544</v>
      </c>
      <c r="AC152" s="19">
        <f t="shared" si="15"/>
        <v>-0.95374425839786925</v>
      </c>
      <c r="AD152" s="15">
        <v>76.744968900000003</v>
      </c>
      <c r="AE152" s="16">
        <f t="shared" si="16"/>
        <v>13.946742507573026</v>
      </c>
      <c r="AF152" s="17">
        <v>2</v>
      </c>
      <c r="AG152" s="7">
        <f t="shared" si="17"/>
        <v>27.893485015146052</v>
      </c>
      <c r="AH152" s="18">
        <f t="shared" si="18"/>
        <v>9.1825907300615235</v>
      </c>
      <c r="AI152" s="19">
        <f t="shared" si="19"/>
        <v>-0.9262906159378842</v>
      </c>
      <c r="AJ152" s="5">
        <v>0</v>
      </c>
      <c r="AK152" s="15">
        <v>17.579700599999999</v>
      </c>
      <c r="AL152" s="16">
        <f t="shared" si="20"/>
        <v>56.883790159657217</v>
      </c>
      <c r="AM152" s="17">
        <v>1</v>
      </c>
      <c r="AN152" s="7">
        <f t="shared" si="21"/>
        <v>56.883790159657217</v>
      </c>
      <c r="AO152" s="18">
        <f t="shared" si="22"/>
        <v>0</v>
      </c>
      <c r="AP152" s="19">
        <f t="shared" si="23"/>
        <v>-1.0465207101426044</v>
      </c>
      <c r="AQ152" s="5">
        <v>0</v>
      </c>
      <c r="AR152" s="15">
        <v>17.57970061</v>
      </c>
      <c r="AS152" s="21">
        <f t="shared" si="24"/>
        <v>0</v>
      </c>
      <c r="AT152" s="19">
        <f t="shared" si="25"/>
        <v>-1.0252866396461213</v>
      </c>
      <c r="AU152" s="5">
        <v>0</v>
      </c>
      <c r="AV152" s="15">
        <v>17.579700599999999</v>
      </c>
      <c r="AW152" s="16">
        <f t="shared" si="26"/>
        <v>0</v>
      </c>
      <c r="AX152" s="19">
        <f t="shared" si="27"/>
        <v>-0.82680925094591806</v>
      </c>
      <c r="AY152" s="15">
        <v>60.599719200000003</v>
      </c>
      <c r="AZ152" s="16">
        <f t="shared" si="28"/>
        <v>16.501726628462659</v>
      </c>
      <c r="BA152" s="19">
        <f t="shared" si="29"/>
        <v>-1.0570833426717363</v>
      </c>
      <c r="BB152" s="15">
        <v>17.35579881</v>
      </c>
      <c r="BC152" s="16">
        <f t="shared" si="30"/>
        <v>57.617630334814883</v>
      </c>
      <c r="BD152" s="19">
        <f t="shared" si="31"/>
        <v>-0.74345041308600246</v>
      </c>
      <c r="BE152" s="15">
        <v>53.010209199999998</v>
      </c>
      <c r="BF152" s="21">
        <f t="shared" si="32"/>
        <v>18.864290767598028</v>
      </c>
      <c r="BG152" s="19">
        <f t="shared" si="33"/>
        <v>-1.1354441470867522</v>
      </c>
      <c r="BH152" s="15">
        <v>79.376430600000006</v>
      </c>
      <c r="BI152" s="16">
        <f t="shared" si="34"/>
        <v>12.598198135656656</v>
      </c>
      <c r="BJ152" s="22">
        <f t="shared" si="35"/>
        <v>-1.1799324076209556</v>
      </c>
      <c r="BK152" s="15">
        <v>107.78491099999999</v>
      </c>
      <c r="BL152" s="16">
        <f t="shared" si="36"/>
        <v>9.277736472779571</v>
      </c>
      <c r="BM152" s="19">
        <f t="shared" si="37"/>
        <v>-0.91442091417446758</v>
      </c>
      <c r="BN152" s="15">
        <v>156.26972900000001</v>
      </c>
      <c r="BO152" s="16">
        <f t="shared" si="38"/>
        <v>6.3991920021823283</v>
      </c>
      <c r="BP152" s="19">
        <f t="shared" si="39"/>
        <v>-0.7907924133790476</v>
      </c>
      <c r="BQ152" s="15">
        <v>21.525373099999999</v>
      </c>
      <c r="BR152" s="16">
        <f t="shared" si="40"/>
        <v>46.45680218197937</v>
      </c>
      <c r="BS152" s="19">
        <f t="shared" si="41"/>
        <v>-0.33104059397716867</v>
      </c>
      <c r="BT152" s="15">
        <v>78.456029999999998</v>
      </c>
      <c r="BU152" s="16">
        <f t="shared" si="42"/>
        <v>12.975347082945696</v>
      </c>
      <c r="BV152" s="19">
        <f t="shared" si="43"/>
        <v>-1.1637404342371029</v>
      </c>
      <c r="BW152" s="15">
        <v>62.6041083</v>
      </c>
      <c r="BX152" s="18">
        <f t="shared" si="44"/>
        <v>9.2371945764352353E-3</v>
      </c>
      <c r="BY152" s="19">
        <f t="shared" si="45"/>
        <v>-6.4435713401158251E-2</v>
      </c>
      <c r="BZ152" s="15">
        <v>19.057835900000001</v>
      </c>
      <c r="CA152" s="18">
        <f t="shared" si="46"/>
        <v>2.9234610909358227E-3</v>
      </c>
      <c r="CB152" s="19">
        <f t="shared" si="47"/>
        <v>-5.0654852832179853E-2</v>
      </c>
      <c r="CC152" s="7">
        <f t="shared" si="48"/>
        <v>-0.54507348076991569</v>
      </c>
      <c r="CD152" s="61">
        <f t="shared" si="49"/>
        <v>-0.87785784207298811</v>
      </c>
    </row>
    <row r="153" spans="1:82" ht="15.75" customHeight="1" x14ac:dyDescent="0.25">
      <c r="A153" s="5">
        <v>22063000101</v>
      </c>
      <c r="B153" s="5">
        <v>22063</v>
      </c>
      <c r="C153" s="6" t="s">
        <v>153</v>
      </c>
      <c r="D153" s="6" t="s">
        <v>153</v>
      </c>
      <c r="E153" s="5">
        <v>158</v>
      </c>
      <c r="F153" s="15">
        <v>10.04644686</v>
      </c>
      <c r="G153" s="16">
        <f t="shared" si="0"/>
        <v>99.537678737097309</v>
      </c>
      <c r="H153" s="17">
        <v>1</v>
      </c>
      <c r="I153" s="7">
        <f t="shared" si="1"/>
        <v>99.537678737097309</v>
      </c>
      <c r="J153" s="18">
        <f t="shared" si="2"/>
        <v>33.179226245699098</v>
      </c>
      <c r="K153" s="19">
        <f t="shared" si="3"/>
        <v>-7.3089249816972901E-2</v>
      </c>
      <c r="L153" s="15">
        <v>16.1749413</v>
      </c>
      <c r="M153" s="16">
        <f t="shared" si="4"/>
        <v>61.824026526760875</v>
      </c>
      <c r="N153" s="19">
        <f t="shared" si="5"/>
        <v>0.85125029482923509</v>
      </c>
      <c r="O153" s="15">
        <v>16.1749413</v>
      </c>
      <c r="P153" s="16">
        <f t="shared" si="6"/>
        <v>61.824026526760875</v>
      </c>
      <c r="Q153" s="17">
        <v>2</v>
      </c>
      <c r="R153" s="7">
        <f t="shared" si="7"/>
        <v>123.64805305352175</v>
      </c>
      <c r="S153" s="18">
        <f t="shared" si="8"/>
        <v>61.824026526760875</v>
      </c>
      <c r="T153" s="19">
        <f t="shared" si="9"/>
        <v>0.81883119220319978</v>
      </c>
      <c r="U153" s="15">
        <v>16.304439899999998</v>
      </c>
      <c r="V153" s="16">
        <f t="shared" si="10"/>
        <v>61.332986973689302</v>
      </c>
      <c r="W153" s="19">
        <f t="shared" si="11"/>
        <v>2.2330628330663193E-2</v>
      </c>
      <c r="X153" s="15">
        <v>39.007059300000002</v>
      </c>
      <c r="Y153" s="16">
        <f t="shared" si="12"/>
        <v>27.383789220942376</v>
      </c>
      <c r="Z153" s="17">
        <v>3</v>
      </c>
      <c r="AA153" s="20">
        <f t="shared" si="13"/>
        <v>82.151367662827127</v>
      </c>
      <c r="AB153" s="18">
        <f t="shared" si="14"/>
        <v>27.383789220942376</v>
      </c>
      <c r="AC153" s="19">
        <f t="shared" si="15"/>
        <v>8.2549642098660461E-2</v>
      </c>
      <c r="AD153" s="15">
        <v>39.041046600000001</v>
      </c>
      <c r="AE153" s="16">
        <f t="shared" si="16"/>
        <v>27.415820353545541</v>
      </c>
      <c r="AF153" s="17">
        <v>3</v>
      </c>
      <c r="AG153" s="7">
        <f t="shared" si="17"/>
        <v>82.247461060636624</v>
      </c>
      <c r="AH153" s="18">
        <f t="shared" si="18"/>
        <v>27.076027721039633</v>
      </c>
      <c r="AI153" s="19">
        <f t="shared" si="19"/>
        <v>0.34183523073253058</v>
      </c>
      <c r="AJ153" s="5">
        <v>6</v>
      </c>
      <c r="AK153" s="15">
        <v>16.304439899999998</v>
      </c>
      <c r="AL153" s="16">
        <f t="shared" si="20"/>
        <v>61.332986973689302</v>
      </c>
      <c r="AM153" s="17">
        <v>3</v>
      </c>
      <c r="AN153" s="7">
        <f t="shared" si="21"/>
        <v>183.99896092106792</v>
      </c>
      <c r="AO153" s="18">
        <f t="shared" si="22"/>
        <v>61.332986973689309</v>
      </c>
      <c r="AP153" s="19">
        <f t="shared" si="23"/>
        <v>0.93221690904251198</v>
      </c>
      <c r="AQ153" s="5">
        <v>3</v>
      </c>
      <c r="AR153" s="15">
        <v>16.304439899999998</v>
      </c>
      <c r="AS153" s="21">
        <f t="shared" si="24"/>
        <v>61.332986973689302</v>
      </c>
      <c r="AT153" s="19">
        <f t="shared" si="25"/>
        <v>1.1228881944696927</v>
      </c>
      <c r="AU153" s="5">
        <v>2</v>
      </c>
      <c r="AV153" s="15">
        <v>38.825893999999998</v>
      </c>
      <c r="AW153" s="16">
        <f t="shared" si="26"/>
        <v>25.756007060648752</v>
      </c>
      <c r="AX153" s="19">
        <f t="shared" si="27"/>
        <v>0.15902256690027228</v>
      </c>
      <c r="AY153" s="15">
        <v>38.825893999999998</v>
      </c>
      <c r="AZ153" s="16">
        <f t="shared" si="28"/>
        <v>25.756007060648752</v>
      </c>
      <c r="BA153" s="19">
        <f t="shared" si="29"/>
        <v>-0.40431527712270626</v>
      </c>
      <c r="BB153" s="15">
        <v>10</v>
      </c>
      <c r="BC153" s="16">
        <f t="shared" si="30"/>
        <v>100</v>
      </c>
      <c r="BD153" s="19">
        <f t="shared" si="31"/>
        <v>0.93333821106502679</v>
      </c>
      <c r="BE153" s="15">
        <v>38.825893999999998</v>
      </c>
      <c r="BF153" s="21">
        <f t="shared" si="32"/>
        <v>25.756007060648752</v>
      </c>
      <c r="BG153" s="19">
        <f t="shared" si="33"/>
        <v>-0.71463945120624883</v>
      </c>
      <c r="BH153" s="15">
        <v>38.825893999999998</v>
      </c>
      <c r="BI153" s="16">
        <f t="shared" si="34"/>
        <v>25.756007060648752</v>
      </c>
      <c r="BJ153" s="22">
        <f t="shared" si="35"/>
        <v>-0.2131065497926477</v>
      </c>
      <c r="BK153" s="15">
        <v>38.825893999999998</v>
      </c>
      <c r="BL153" s="16">
        <f t="shared" si="36"/>
        <v>25.756007060648752</v>
      </c>
      <c r="BM153" s="19">
        <f t="shared" si="37"/>
        <v>0.58893523782847401</v>
      </c>
      <c r="BN153" s="15">
        <v>74.948299300000002</v>
      </c>
      <c r="BO153" s="16">
        <f t="shared" si="38"/>
        <v>13.342530909170343</v>
      </c>
      <c r="BP153" s="19">
        <f t="shared" si="39"/>
        <v>5.6384664810049182E-2</v>
      </c>
      <c r="BQ153" s="15">
        <v>16.304439899999998</v>
      </c>
      <c r="BR153" s="16">
        <f t="shared" si="40"/>
        <v>61.332986973689302</v>
      </c>
      <c r="BS153" s="19">
        <f t="shared" si="41"/>
        <v>0.35477019926460418</v>
      </c>
      <c r="BT153" s="15">
        <v>35.822961399999997</v>
      </c>
      <c r="BU153" s="16">
        <f t="shared" si="42"/>
        <v>28.417366410137159</v>
      </c>
      <c r="BV153" s="19">
        <f t="shared" si="43"/>
        <v>-0.47910992956532034</v>
      </c>
      <c r="BW153" s="15">
        <v>271.210802</v>
      </c>
      <c r="BX153" s="18">
        <f t="shared" si="44"/>
        <v>4.0016973603392902E-2</v>
      </c>
      <c r="BY153" s="19">
        <f t="shared" si="45"/>
        <v>-5.3442456297477139E-2</v>
      </c>
      <c r="BZ153" s="15">
        <v>158.085466</v>
      </c>
      <c r="CA153" s="18">
        <f t="shared" si="46"/>
        <v>2.4250219768838385E-2</v>
      </c>
      <c r="CB153" s="19">
        <f t="shared" si="47"/>
        <v>-4.2340354629920203E-2</v>
      </c>
      <c r="CC153" s="7">
        <f t="shared" si="48"/>
        <v>0.22548998437598028</v>
      </c>
      <c r="CD153" s="61">
        <f t="shared" si="49"/>
        <v>0.36315865305677414</v>
      </c>
    </row>
    <row r="154" spans="1:82" ht="15.75" customHeight="1" x14ac:dyDescent="0.25">
      <c r="A154" s="5">
        <v>22063000201</v>
      </c>
      <c r="B154" s="5">
        <v>22063</v>
      </c>
      <c r="C154" s="6" t="s">
        <v>154</v>
      </c>
      <c r="D154" s="6" t="s">
        <v>153</v>
      </c>
      <c r="E154" s="5">
        <v>17</v>
      </c>
      <c r="F154" s="15">
        <v>15.007186750000001</v>
      </c>
      <c r="G154" s="16">
        <f t="shared" si="0"/>
        <v>66.634740851745576</v>
      </c>
      <c r="H154" s="17">
        <v>1</v>
      </c>
      <c r="I154" s="7">
        <f t="shared" si="1"/>
        <v>66.634740851745576</v>
      </c>
      <c r="J154" s="18">
        <f t="shared" si="2"/>
        <v>22.21158028391519</v>
      </c>
      <c r="K154" s="19">
        <f t="shared" si="3"/>
        <v>-0.67637553933749461</v>
      </c>
      <c r="L154" s="15">
        <v>21.228574900000002</v>
      </c>
      <c r="M154" s="16">
        <f t="shared" si="4"/>
        <v>47.106318003475586</v>
      </c>
      <c r="N154" s="19">
        <f t="shared" si="5"/>
        <v>-8.7936250910789632E-3</v>
      </c>
      <c r="O154" s="15">
        <v>21.228574900000002</v>
      </c>
      <c r="P154" s="16">
        <f t="shared" si="6"/>
        <v>47.106318003475586</v>
      </c>
      <c r="Q154" s="17">
        <v>2</v>
      </c>
      <c r="R154" s="7">
        <f t="shared" si="7"/>
        <v>94.212636006951172</v>
      </c>
      <c r="S154" s="18">
        <f t="shared" si="8"/>
        <v>47.106318003475593</v>
      </c>
      <c r="T154" s="19">
        <f t="shared" si="9"/>
        <v>-2.433138794924065E-3</v>
      </c>
      <c r="U154" s="15">
        <v>21.3580735</v>
      </c>
      <c r="V154" s="16">
        <f t="shared" si="10"/>
        <v>46.820702251071474</v>
      </c>
      <c r="W154" s="19">
        <f t="shared" si="11"/>
        <v>-0.59751107055411623</v>
      </c>
      <c r="X154" s="15">
        <v>44.060692899999999</v>
      </c>
      <c r="Y154" s="16">
        <f t="shared" si="12"/>
        <v>24.242948072203379</v>
      </c>
      <c r="Z154" s="17">
        <v>3</v>
      </c>
      <c r="AA154" s="20">
        <f t="shared" si="13"/>
        <v>72.728844216610142</v>
      </c>
      <c r="AB154" s="18">
        <f t="shared" si="14"/>
        <v>24.242948072203379</v>
      </c>
      <c r="AC154" s="19">
        <f t="shared" si="15"/>
        <v>-0.1619584251428135</v>
      </c>
      <c r="AD154" s="15">
        <v>44.094680199999999</v>
      </c>
      <c r="AE154" s="16">
        <f t="shared" si="16"/>
        <v>24.273729056322761</v>
      </c>
      <c r="AF154" s="17">
        <v>3</v>
      </c>
      <c r="AG154" s="7">
        <f t="shared" si="17"/>
        <v>72.821187168968279</v>
      </c>
      <c r="AH154" s="18">
        <f t="shared" si="18"/>
        <v>23.972879612810978</v>
      </c>
      <c r="AI154" s="19">
        <f t="shared" si="19"/>
        <v>0.12191200837590437</v>
      </c>
      <c r="AJ154" s="5">
        <v>1</v>
      </c>
      <c r="AK154" s="15">
        <v>15.181955200000001</v>
      </c>
      <c r="AL154" s="16">
        <f t="shared" si="20"/>
        <v>65.867669007480671</v>
      </c>
      <c r="AM154" s="17">
        <v>3</v>
      </c>
      <c r="AN154" s="7">
        <f t="shared" si="21"/>
        <v>197.603007022442</v>
      </c>
      <c r="AO154" s="18">
        <f t="shared" si="22"/>
        <v>65.867669007480671</v>
      </c>
      <c r="AP154" s="19">
        <f t="shared" si="23"/>
        <v>1.0785157667054375</v>
      </c>
      <c r="AQ154" s="5">
        <v>0</v>
      </c>
      <c r="AR154" s="15">
        <v>21.3580735</v>
      </c>
      <c r="AS154" s="21">
        <f t="shared" si="24"/>
        <v>0</v>
      </c>
      <c r="AT154" s="19">
        <f t="shared" si="25"/>
        <v>-1.0252866396461213</v>
      </c>
      <c r="AU154" s="5">
        <v>0</v>
      </c>
      <c r="AV154" s="15">
        <v>43.879527600000003</v>
      </c>
      <c r="AW154" s="16">
        <f t="shared" si="26"/>
        <v>0</v>
      </c>
      <c r="AX154" s="19">
        <f t="shared" si="27"/>
        <v>-0.82680925094591806</v>
      </c>
      <c r="AY154" s="15">
        <v>43.879527600000003</v>
      </c>
      <c r="AZ154" s="16">
        <f t="shared" si="28"/>
        <v>22.789671053796848</v>
      </c>
      <c r="BA154" s="19">
        <f t="shared" si="29"/>
        <v>-0.61355136318582792</v>
      </c>
      <c r="BB154" s="15">
        <v>15.05363361</v>
      </c>
      <c r="BC154" s="16">
        <f t="shared" si="30"/>
        <v>66.429144345303357</v>
      </c>
      <c r="BD154" s="19">
        <f t="shared" si="31"/>
        <v>-0.39483737962290649</v>
      </c>
      <c r="BE154" s="15">
        <v>43.879527600000003</v>
      </c>
      <c r="BF154" s="21">
        <f t="shared" si="32"/>
        <v>22.789671053796848</v>
      </c>
      <c r="BG154" s="19">
        <f t="shared" si="33"/>
        <v>-0.89576242089398472</v>
      </c>
      <c r="BH154" s="15">
        <v>43.879527600000003</v>
      </c>
      <c r="BI154" s="16">
        <f t="shared" si="34"/>
        <v>22.789671053796848</v>
      </c>
      <c r="BJ154" s="22">
        <f t="shared" si="35"/>
        <v>-0.43107067822623585</v>
      </c>
      <c r="BK154" s="15">
        <v>43.879527600000003</v>
      </c>
      <c r="BL154" s="16">
        <f t="shared" si="36"/>
        <v>22.789671053796848</v>
      </c>
      <c r="BM154" s="19">
        <f t="shared" si="37"/>
        <v>0.31830856854125078</v>
      </c>
      <c r="BN154" s="15">
        <v>78.944386800000004</v>
      </c>
      <c r="BO154" s="16">
        <f t="shared" si="38"/>
        <v>12.667145069267926</v>
      </c>
      <c r="BP154" s="19">
        <f t="shared" si="39"/>
        <v>-2.6021135938487715E-2</v>
      </c>
      <c r="BQ154" s="15">
        <v>21.3580735</v>
      </c>
      <c r="BR154" s="16">
        <f t="shared" si="40"/>
        <v>46.820702251071474</v>
      </c>
      <c r="BS154" s="19">
        <f t="shared" si="41"/>
        <v>-0.3142643439816814</v>
      </c>
      <c r="BT154" s="15">
        <v>40.876595000000002</v>
      </c>
      <c r="BU154" s="16">
        <f t="shared" si="42"/>
        <v>24.904085577578069</v>
      </c>
      <c r="BV154" s="19">
        <f t="shared" si="43"/>
        <v>-0.634873186849502</v>
      </c>
      <c r="BW154" s="15">
        <v>238.94522599999999</v>
      </c>
      <c r="BX154" s="18">
        <f t="shared" si="44"/>
        <v>3.5256209306511146E-2</v>
      </c>
      <c r="BY154" s="19">
        <f t="shared" si="45"/>
        <v>-5.5142803329852164E-2</v>
      </c>
      <c r="BZ154" s="15">
        <v>17.073574199999999</v>
      </c>
      <c r="CA154" s="18">
        <f t="shared" si="46"/>
        <v>2.619076484802019E-3</v>
      </c>
      <c r="CB154" s="19">
        <f t="shared" si="47"/>
        <v>-5.0773520900718426E-2</v>
      </c>
      <c r="CC154" s="7">
        <f t="shared" si="48"/>
        <v>-0.27351200941153003</v>
      </c>
      <c r="CD154" s="61">
        <f t="shared" si="49"/>
        <v>-0.44049962222323663</v>
      </c>
    </row>
    <row r="155" spans="1:82" ht="15.75" customHeight="1" x14ac:dyDescent="0.25">
      <c r="A155" s="5">
        <v>22063000301</v>
      </c>
      <c r="B155" s="5">
        <v>22063</v>
      </c>
      <c r="C155" s="6" t="s">
        <v>155</v>
      </c>
      <c r="D155" s="6" t="s">
        <v>153</v>
      </c>
      <c r="E155" s="5">
        <v>7</v>
      </c>
      <c r="F155" s="15">
        <v>11.66956203</v>
      </c>
      <c r="G155" s="16">
        <f t="shared" si="0"/>
        <v>85.693018935004545</v>
      </c>
      <c r="H155" s="17">
        <v>1</v>
      </c>
      <c r="I155" s="7">
        <f t="shared" si="1"/>
        <v>85.693018935004545</v>
      </c>
      <c r="J155" s="18">
        <f t="shared" si="2"/>
        <v>28.564339645001517</v>
      </c>
      <c r="K155" s="19">
        <f t="shared" si="3"/>
        <v>-0.32693568355433422</v>
      </c>
      <c r="L155" s="15">
        <v>15.052456599999999</v>
      </c>
      <c r="M155" s="16">
        <f t="shared" si="4"/>
        <v>66.434338697910619</v>
      </c>
      <c r="N155" s="19">
        <f t="shared" si="5"/>
        <v>1.1206584669953514</v>
      </c>
      <c r="O155" s="15">
        <v>15.052456599999999</v>
      </c>
      <c r="P155" s="16">
        <f t="shared" si="6"/>
        <v>66.434338697910619</v>
      </c>
      <c r="Q155" s="17">
        <v>2</v>
      </c>
      <c r="R155" s="7">
        <f t="shared" si="7"/>
        <v>132.86867739582124</v>
      </c>
      <c r="S155" s="18">
        <f t="shared" si="8"/>
        <v>66.434338697910619</v>
      </c>
      <c r="T155" s="19">
        <f t="shared" si="9"/>
        <v>1.0760916845510011</v>
      </c>
      <c r="U155" s="15">
        <v>15.181955200000001</v>
      </c>
      <c r="V155" s="16">
        <f t="shared" si="10"/>
        <v>65.867669007480671</v>
      </c>
      <c r="W155" s="19">
        <f t="shared" si="11"/>
        <v>0.21601377812077427</v>
      </c>
      <c r="X155" s="15">
        <v>37.884574499999999</v>
      </c>
      <c r="Y155" s="16">
        <f t="shared" si="12"/>
        <v>28.195145493847374</v>
      </c>
      <c r="Z155" s="17">
        <v>3</v>
      </c>
      <c r="AA155" s="20">
        <f t="shared" si="13"/>
        <v>84.585436481542118</v>
      </c>
      <c r="AB155" s="18">
        <f t="shared" si="14"/>
        <v>28.19514549384737</v>
      </c>
      <c r="AC155" s="19">
        <f t="shared" si="15"/>
        <v>0.1457120704856848</v>
      </c>
      <c r="AD155" s="15">
        <v>37.9185619</v>
      </c>
      <c r="AE155" s="16">
        <f t="shared" si="16"/>
        <v>28.227397516359922</v>
      </c>
      <c r="AF155" s="17">
        <v>3</v>
      </c>
      <c r="AG155" s="7">
        <f t="shared" si="17"/>
        <v>84.682192549079758</v>
      </c>
      <c r="AH155" s="18">
        <f t="shared" si="18"/>
        <v>27.877546168226381</v>
      </c>
      <c r="AI155" s="19">
        <f t="shared" si="19"/>
        <v>0.39863964790364947</v>
      </c>
      <c r="AJ155" s="5">
        <v>0</v>
      </c>
      <c r="AK155" s="15">
        <v>21.3580735</v>
      </c>
      <c r="AL155" s="16">
        <f t="shared" si="20"/>
        <v>46.820702251071474</v>
      </c>
      <c r="AM155" s="17">
        <v>3</v>
      </c>
      <c r="AN155" s="7">
        <f t="shared" si="21"/>
        <v>140.46210675321441</v>
      </c>
      <c r="AO155" s="18">
        <f t="shared" si="22"/>
        <v>0</v>
      </c>
      <c r="AP155" s="19">
        <f t="shared" si="23"/>
        <v>-1.0465207101426044</v>
      </c>
      <c r="AQ155" s="5">
        <v>0</v>
      </c>
      <c r="AR155" s="15">
        <v>15.181955179999999</v>
      </c>
      <c r="AS155" s="21">
        <f t="shared" si="24"/>
        <v>0</v>
      </c>
      <c r="AT155" s="19">
        <f t="shared" si="25"/>
        <v>-1.0252866396461213</v>
      </c>
      <c r="AU155" s="5">
        <v>0</v>
      </c>
      <c r="AV155" s="15">
        <v>37.703409299999997</v>
      </c>
      <c r="AW155" s="16">
        <f t="shared" si="26"/>
        <v>0</v>
      </c>
      <c r="AX155" s="19">
        <f t="shared" si="27"/>
        <v>-0.82680925094591806</v>
      </c>
      <c r="AY155" s="15">
        <v>37.703409299999997</v>
      </c>
      <c r="AZ155" s="16">
        <f t="shared" si="28"/>
        <v>26.522800419536598</v>
      </c>
      <c r="BA155" s="19">
        <f t="shared" si="29"/>
        <v>-0.35022806621258451</v>
      </c>
      <c r="BB155" s="15">
        <v>11.78593163</v>
      </c>
      <c r="BC155" s="16">
        <f t="shared" si="30"/>
        <v>84.84692015814791</v>
      </c>
      <c r="BD155" s="19">
        <f t="shared" si="31"/>
        <v>0.33383157421594056</v>
      </c>
      <c r="BE155" s="15">
        <v>37.703409299999997</v>
      </c>
      <c r="BF155" s="21">
        <f t="shared" si="32"/>
        <v>26.522800419536598</v>
      </c>
      <c r="BG155" s="19">
        <f t="shared" si="33"/>
        <v>-0.66781943824150236</v>
      </c>
      <c r="BH155" s="15">
        <v>37.703409299999997</v>
      </c>
      <c r="BI155" s="16">
        <f t="shared" si="34"/>
        <v>26.522800419536598</v>
      </c>
      <c r="BJ155" s="22">
        <f t="shared" si="35"/>
        <v>-0.156763153167116</v>
      </c>
      <c r="BK155" s="15">
        <v>37.703409299999997</v>
      </c>
      <c r="BL155" s="16">
        <f t="shared" si="36"/>
        <v>26.522800419536598</v>
      </c>
      <c r="BM155" s="19">
        <f t="shared" si="37"/>
        <v>0.65889182139420766</v>
      </c>
      <c r="BN155" s="15">
        <v>76.7342309</v>
      </c>
      <c r="BO155" s="16">
        <f t="shared" si="38"/>
        <v>13.031993521941979</v>
      </c>
      <c r="BP155" s="19">
        <f t="shared" si="39"/>
        <v>1.8495090369742367E-2</v>
      </c>
      <c r="BQ155" s="15">
        <v>15.181955200000001</v>
      </c>
      <c r="BR155" s="16">
        <f t="shared" si="40"/>
        <v>65.867669007480671</v>
      </c>
      <c r="BS155" s="19">
        <f t="shared" si="41"/>
        <v>0.56382473349079576</v>
      </c>
      <c r="BT155" s="15">
        <v>34.700476600000002</v>
      </c>
      <c r="BU155" s="16">
        <f t="shared" si="42"/>
        <v>29.336606287419116</v>
      </c>
      <c r="BV155" s="19">
        <f t="shared" si="43"/>
        <v>-0.43835491898261858</v>
      </c>
      <c r="BW155" s="15">
        <v>264.265061</v>
      </c>
      <c r="BX155" s="18">
        <f t="shared" si="44"/>
        <v>3.8992134134598427E-2</v>
      </c>
      <c r="BY155" s="19">
        <f t="shared" si="45"/>
        <v>-5.3808486338192837E-2</v>
      </c>
      <c r="BZ155" s="15">
        <v>7.0885078200000002</v>
      </c>
      <c r="CA155" s="18">
        <f t="shared" si="46"/>
        <v>1.0873730319277389E-3</v>
      </c>
      <c r="CB155" s="19">
        <f t="shared" si="47"/>
        <v>-5.1370674260854385E-2</v>
      </c>
      <c r="CC155" s="7">
        <f t="shared" si="48"/>
        <v>-2.1670429156036789E-2</v>
      </c>
      <c r="CD155" s="61">
        <f t="shared" si="49"/>
        <v>-3.4900902074419635E-2</v>
      </c>
    </row>
    <row r="156" spans="1:82" ht="15.75" customHeight="1" x14ac:dyDescent="0.25">
      <c r="A156" s="5">
        <v>22064000101</v>
      </c>
      <c r="B156" s="5">
        <v>22064</v>
      </c>
      <c r="C156" s="6" t="s">
        <v>156</v>
      </c>
      <c r="D156" s="6" t="s">
        <v>1566</v>
      </c>
      <c r="E156" s="5">
        <v>67</v>
      </c>
      <c r="F156" s="15">
        <v>10.1863119</v>
      </c>
      <c r="G156" s="16">
        <f t="shared" si="0"/>
        <v>98.170958224831111</v>
      </c>
      <c r="H156" s="17">
        <v>1</v>
      </c>
      <c r="I156" s="7">
        <f t="shared" si="1"/>
        <v>98.170958224831111</v>
      </c>
      <c r="J156" s="18">
        <f t="shared" si="2"/>
        <v>32.723652741610373</v>
      </c>
      <c r="K156" s="19">
        <f t="shared" si="3"/>
        <v>-9.8148524144683433E-2</v>
      </c>
      <c r="L156" s="15">
        <v>24.616075200000001</v>
      </c>
      <c r="M156" s="16">
        <f t="shared" si="4"/>
        <v>40.62386029759935</v>
      </c>
      <c r="N156" s="19">
        <f t="shared" si="5"/>
        <v>-0.38760248159606886</v>
      </c>
      <c r="O156" s="15">
        <v>24.616075200000001</v>
      </c>
      <c r="P156" s="16">
        <f t="shared" si="6"/>
        <v>40.62386029759935</v>
      </c>
      <c r="Q156" s="17">
        <v>2</v>
      </c>
      <c r="R156" s="7">
        <f t="shared" si="7"/>
        <v>81.2477205951987</v>
      </c>
      <c r="S156" s="18">
        <f t="shared" si="8"/>
        <v>40.62386029759935</v>
      </c>
      <c r="T156" s="19">
        <f t="shared" si="9"/>
        <v>-0.36416141209352493</v>
      </c>
      <c r="U156" s="15">
        <v>18.611329900000001</v>
      </c>
      <c r="V156" s="16">
        <f t="shared" si="10"/>
        <v>53.730711634959519</v>
      </c>
      <c r="W156" s="19">
        <f t="shared" si="11"/>
        <v>-0.30237408573851537</v>
      </c>
      <c r="X156" s="15">
        <v>31.986134199999999</v>
      </c>
      <c r="Y156" s="16">
        <f t="shared" si="12"/>
        <v>33.394504109846451</v>
      </c>
      <c r="Z156" s="17">
        <v>3</v>
      </c>
      <c r="AA156" s="20">
        <f t="shared" si="13"/>
        <v>100.18351232953935</v>
      </c>
      <c r="AB156" s="18">
        <f t="shared" si="14"/>
        <v>33.394504109846451</v>
      </c>
      <c r="AC156" s="19">
        <f t="shared" si="15"/>
        <v>0.55047151736304234</v>
      </c>
      <c r="AD156" s="15">
        <v>31.952146899999999</v>
      </c>
      <c r="AE156" s="16">
        <f t="shared" si="16"/>
        <v>33.498291158645117</v>
      </c>
      <c r="AF156" s="17">
        <v>3</v>
      </c>
      <c r="AG156" s="7">
        <f t="shared" si="17"/>
        <v>100.49487347593535</v>
      </c>
      <c r="AH156" s="18">
        <f t="shared" si="18"/>
        <v>33.083112171094832</v>
      </c>
      <c r="AI156" s="19">
        <f t="shared" si="19"/>
        <v>0.76756333752877126</v>
      </c>
      <c r="AJ156" s="5">
        <v>3</v>
      </c>
      <c r="AK156" s="15">
        <v>18.611329900000001</v>
      </c>
      <c r="AL156" s="16">
        <f t="shared" si="20"/>
        <v>53.730711634959519</v>
      </c>
      <c r="AM156" s="17">
        <v>1</v>
      </c>
      <c r="AN156" s="7">
        <f t="shared" si="21"/>
        <v>53.730711634959519</v>
      </c>
      <c r="AO156" s="18">
        <f t="shared" si="22"/>
        <v>17.910237211653172</v>
      </c>
      <c r="AP156" s="19">
        <f t="shared" si="23"/>
        <v>-0.46869690132614783</v>
      </c>
      <c r="AQ156" s="5">
        <v>1</v>
      </c>
      <c r="AR156" s="15">
        <v>30.038105760000001</v>
      </c>
      <c r="AS156" s="21">
        <f t="shared" si="24"/>
        <v>33.29104731136681</v>
      </c>
      <c r="AT156" s="19">
        <f t="shared" si="25"/>
        <v>0.14072521733902277</v>
      </c>
      <c r="AU156" s="5">
        <v>1</v>
      </c>
      <c r="AV156" s="15">
        <v>30.0381058</v>
      </c>
      <c r="AW156" s="16">
        <f t="shared" si="26"/>
        <v>33.291047267035061</v>
      </c>
      <c r="AX156" s="19">
        <f t="shared" si="27"/>
        <v>0.44743227135151969</v>
      </c>
      <c r="AY156" s="15">
        <v>30.0381058</v>
      </c>
      <c r="AZ156" s="16">
        <f t="shared" si="28"/>
        <v>33.291047267035061</v>
      </c>
      <c r="BA156" s="19">
        <f t="shared" si="29"/>
        <v>0.12718294744482511</v>
      </c>
      <c r="BB156" s="15">
        <v>14.680565720000001</v>
      </c>
      <c r="BC156" s="16">
        <f t="shared" si="30"/>
        <v>68.117265987757861</v>
      </c>
      <c r="BD156" s="19">
        <f t="shared" si="31"/>
        <v>-0.32804962828638617</v>
      </c>
      <c r="BE156" s="15">
        <v>30.0381058</v>
      </c>
      <c r="BF156" s="21">
        <f t="shared" si="32"/>
        <v>33.291047267035061</v>
      </c>
      <c r="BG156" s="19">
        <f t="shared" si="33"/>
        <v>-0.25455372398427673</v>
      </c>
      <c r="BH156" s="15">
        <v>30.0381058</v>
      </c>
      <c r="BI156" s="16">
        <f t="shared" si="34"/>
        <v>33.291047267035061</v>
      </c>
      <c r="BJ156" s="22">
        <f t="shared" si="35"/>
        <v>0.34056251113077729</v>
      </c>
      <c r="BK156" s="15">
        <v>30.0381058</v>
      </c>
      <c r="BL156" s="16">
        <f t="shared" si="36"/>
        <v>33.291047267035061</v>
      </c>
      <c r="BM156" s="19">
        <f t="shared" si="37"/>
        <v>1.2763768591718936</v>
      </c>
      <c r="BN156" s="15">
        <v>78.522924099999997</v>
      </c>
      <c r="BO156" s="16">
        <f t="shared" si="38"/>
        <v>12.735134503224645</v>
      </c>
      <c r="BP156" s="19">
        <f t="shared" si="39"/>
        <v>-1.7725546341210017E-2</v>
      </c>
      <c r="BQ156" s="15">
        <v>18.611329900000001</v>
      </c>
      <c r="BR156" s="16">
        <f t="shared" si="40"/>
        <v>53.730711634959519</v>
      </c>
      <c r="BS156" s="19">
        <f t="shared" si="41"/>
        <v>4.2957628753697028E-3</v>
      </c>
      <c r="BT156" s="15">
        <v>17.032844499999999</v>
      </c>
      <c r="BU156" s="16">
        <f t="shared" si="42"/>
        <v>59.766542223760688</v>
      </c>
      <c r="BV156" s="19">
        <f t="shared" si="43"/>
        <v>0.91077319410960988</v>
      </c>
      <c r="BW156" s="15">
        <v>282.58355599999999</v>
      </c>
      <c r="BX156" s="18">
        <f t="shared" si="44"/>
        <v>4.1695015898389254E-2</v>
      </c>
      <c r="BY156" s="19">
        <f t="shared" si="45"/>
        <v>-5.2843129370419295E-2</v>
      </c>
      <c r="BZ156" s="15">
        <v>67.420106700000005</v>
      </c>
      <c r="CA156" s="18">
        <f t="shared" si="46"/>
        <v>1.0342205679512205E-2</v>
      </c>
      <c r="CB156" s="19">
        <f t="shared" si="47"/>
        <v>-4.776256434726095E-2</v>
      </c>
      <c r="CC156" s="7">
        <f t="shared" si="48"/>
        <v>0.11807713795191252</v>
      </c>
      <c r="CD156" s="61">
        <f t="shared" si="49"/>
        <v>0.19016691359522414</v>
      </c>
    </row>
    <row r="157" spans="1:82" ht="15.75" customHeight="1" x14ac:dyDescent="0.25">
      <c r="A157" s="5">
        <v>22064000201</v>
      </c>
      <c r="B157" s="5">
        <v>22064</v>
      </c>
      <c r="C157" s="6" t="s">
        <v>157</v>
      </c>
      <c r="D157" s="6" t="s">
        <v>1566</v>
      </c>
      <c r="E157" s="5">
        <v>106</v>
      </c>
      <c r="F157" s="15">
        <v>10.22158817</v>
      </c>
      <c r="G157" s="16">
        <f t="shared" si="0"/>
        <v>97.832155176723376</v>
      </c>
      <c r="H157" s="17">
        <v>1</v>
      </c>
      <c r="I157" s="7">
        <f t="shared" si="1"/>
        <v>97.832155176723376</v>
      </c>
      <c r="J157" s="18">
        <f t="shared" si="2"/>
        <v>32.610718392241125</v>
      </c>
      <c r="K157" s="19">
        <f t="shared" si="3"/>
        <v>-0.10436059051040934</v>
      </c>
      <c r="L157" s="15">
        <v>20.524938299999999</v>
      </c>
      <c r="M157" s="16">
        <f t="shared" si="4"/>
        <v>48.721218323954723</v>
      </c>
      <c r="N157" s="19">
        <f t="shared" si="5"/>
        <v>8.5574679574559387E-2</v>
      </c>
      <c r="O157" s="15">
        <v>20.524938299999999</v>
      </c>
      <c r="P157" s="16">
        <f t="shared" si="6"/>
        <v>48.721218323954723</v>
      </c>
      <c r="Q157" s="17">
        <v>2</v>
      </c>
      <c r="R157" s="7">
        <f t="shared" si="7"/>
        <v>97.442436647909446</v>
      </c>
      <c r="S157" s="18">
        <f t="shared" si="8"/>
        <v>48.72121832395473</v>
      </c>
      <c r="T157" s="19">
        <f t="shared" si="9"/>
        <v>8.7680076127673617E-2</v>
      </c>
      <c r="U157" s="15">
        <v>14.5201931</v>
      </c>
      <c r="V157" s="16">
        <f t="shared" si="10"/>
        <v>68.869607526087236</v>
      </c>
      <c r="W157" s="19">
        <f t="shared" si="11"/>
        <v>0.3442311268626132</v>
      </c>
      <c r="X157" s="15">
        <v>27.508904600000001</v>
      </c>
      <c r="Y157" s="16">
        <f t="shared" si="12"/>
        <v>38.829648273235861</v>
      </c>
      <c r="Z157" s="17">
        <v>3</v>
      </c>
      <c r="AA157" s="20">
        <f t="shared" si="13"/>
        <v>116.48894481970758</v>
      </c>
      <c r="AB157" s="18">
        <f t="shared" si="14"/>
        <v>38.829648273235861</v>
      </c>
      <c r="AC157" s="19">
        <f t="shared" si="15"/>
        <v>0.9735863874361983</v>
      </c>
      <c r="AD157" s="15">
        <v>27.474917300000001</v>
      </c>
      <c r="AE157" s="16">
        <f t="shared" si="16"/>
        <v>38.957071583250951</v>
      </c>
      <c r="AF157" s="17">
        <v>3</v>
      </c>
      <c r="AG157" s="7">
        <f t="shared" si="17"/>
        <v>116.87121474975285</v>
      </c>
      <c r="AH157" s="18">
        <f t="shared" si="18"/>
        <v>38.474236280958706</v>
      </c>
      <c r="AI157" s="19">
        <f t="shared" si="19"/>
        <v>1.1496377165188694</v>
      </c>
      <c r="AJ157" s="5">
        <v>1</v>
      </c>
      <c r="AK157" s="15">
        <v>14.5201931</v>
      </c>
      <c r="AL157" s="16">
        <f t="shared" si="20"/>
        <v>68.869607526087236</v>
      </c>
      <c r="AM157" s="17">
        <v>1</v>
      </c>
      <c r="AN157" s="7">
        <f t="shared" si="21"/>
        <v>68.869607526087236</v>
      </c>
      <c r="AO157" s="18">
        <f t="shared" si="22"/>
        <v>22.95653584202908</v>
      </c>
      <c r="AP157" s="19">
        <f t="shared" si="23"/>
        <v>-0.30589216230617083</v>
      </c>
      <c r="AQ157" s="5">
        <v>6</v>
      </c>
      <c r="AR157" s="15">
        <v>25.56087617</v>
      </c>
      <c r="AS157" s="21">
        <f t="shared" si="24"/>
        <v>39.122289601859137</v>
      </c>
      <c r="AT157" s="19">
        <f t="shared" si="25"/>
        <v>0.34496323929352368</v>
      </c>
      <c r="AU157" s="5">
        <v>3</v>
      </c>
      <c r="AV157" s="15">
        <v>25.560876199999999</v>
      </c>
      <c r="AW157" s="16">
        <f t="shared" si="26"/>
        <v>39.12228955594253</v>
      </c>
      <c r="AX157" s="19">
        <f t="shared" si="27"/>
        <v>0.67062774464203023</v>
      </c>
      <c r="AY157" s="15">
        <v>25.560876199999999</v>
      </c>
      <c r="AZ157" s="16">
        <f t="shared" si="28"/>
        <v>39.12228955594253</v>
      </c>
      <c r="BA157" s="19">
        <f t="shared" si="29"/>
        <v>0.53850058327517214</v>
      </c>
      <c r="BB157" s="15">
        <v>10</v>
      </c>
      <c r="BC157" s="16">
        <f t="shared" si="30"/>
        <v>100</v>
      </c>
      <c r="BD157" s="19">
        <f t="shared" si="31"/>
        <v>0.93333821106502679</v>
      </c>
      <c r="BE157" s="15">
        <v>25.560876199999999</v>
      </c>
      <c r="BF157" s="21">
        <f t="shared" si="32"/>
        <v>39.12228955594253</v>
      </c>
      <c r="BG157" s="19">
        <f t="shared" si="33"/>
        <v>0.10149896792115561</v>
      </c>
      <c r="BH157" s="15">
        <v>25.560876199999999</v>
      </c>
      <c r="BI157" s="16">
        <f t="shared" si="34"/>
        <v>39.12228955594253</v>
      </c>
      <c r="BJ157" s="22">
        <f t="shared" si="35"/>
        <v>0.76903778845975368</v>
      </c>
      <c r="BK157" s="15">
        <v>25.560876199999999</v>
      </c>
      <c r="BL157" s="16">
        <f t="shared" si="36"/>
        <v>39.12228955594253</v>
      </c>
      <c r="BM157" s="19">
        <f t="shared" si="37"/>
        <v>1.8083764960332003</v>
      </c>
      <c r="BN157" s="15">
        <v>74.045694499999996</v>
      </c>
      <c r="BO157" s="16">
        <f t="shared" si="38"/>
        <v>13.505174159721063</v>
      </c>
      <c r="BP157" s="19">
        <f t="shared" si="39"/>
        <v>7.6229243280799414E-2</v>
      </c>
      <c r="BQ157" s="15">
        <v>14.5201931</v>
      </c>
      <c r="BR157" s="16">
        <f t="shared" si="40"/>
        <v>68.869607526087236</v>
      </c>
      <c r="BS157" s="19">
        <f t="shared" si="41"/>
        <v>0.70221786758629912</v>
      </c>
      <c r="BT157" s="15">
        <v>12.5556149</v>
      </c>
      <c r="BU157" s="16">
        <f t="shared" si="42"/>
        <v>81.078802440810762</v>
      </c>
      <c r="BV157" s="19">
        <f t="shared" si="43"/>
        <v>1.8556640894604777</v>
      </c>
      <c r="BW157" s="15">
        <v>332.58619299999998</v>
      </c>
      <c r="BX157" s="18">
        <f t="shared" si="44"/>
        <v>4.9072871758750733E-2</v>
      </c>
      <c r="BY157" s="19">
        <f t="shared" si="45"/>
        <v>-5.0208066062270823E-2</v>
      </c>
      <c r="BZ157" s="15">
        <v>106.585556</v>
      </c>
      <c r="CA157" s="18">
        <f t="shared" si="46"/>
        <v>1.6350163127480871E-2</v>
      </c>
      <c r="CB157" s="19">
        <f t="shared" si="47"/>
        <v>-4.5420288516468801E-2</v>
      </c>
      <c r="CC157" s="7">
        <f t="shared" si="48"/>
        <v>0.52290963737589646</v>
      </c>
      <c r="CD157" s="61">
        <f t="shared" si="49"/>
        <v>0.84216228097829937</v>
      </c>
    </row>
    <row r="158" spans="1:82" ht="15.75" customHeight="1" x14ac:dyDescent="0.25">
      <c r="A158" s="5">
        <v>22066000199</v>
      </c>
      <c r="B158" s="5">
        <v>22066</v>
      </c>
      <c r="C158" s="6" t="s">
        <v>158</v>
      </c>
      <c r="D158" s="6" t="s">
        <v>159</v>
      </c>
      <c r="E158" s="5">
        <v>7</v>
      </c>
      <c r="F158" s="15">
        <v>19.29090957</v>
      </c>
      <c r="G158" s="16">
        <f t="shared" si="0"/>
        <v>51.837887496768772</v>
      </c>
      <c r="H158" s="17">
        <v>1</v>
      </c>
      <c r="I158" s="7">
        <f t="shared" si="1"/>
        <v>51.837887496768772</v>
      </c>
      <c r="J158" s="18">
        <f t="shared" si="2"/>
        <v>17.279295832256256</v>
      </c>
      <c r="K158" s="19">
        <f t="shared" si="3"/>
        <v>-0.94768075798416729</v>
      </c>
      <c r="L158" s="15">
        <v>24.684602600000002</v>
      </c>
      <c r="M158" s="16">
        <f t="shared" si="4"/>
        <v>40.511083617769074</v>
      </c>
      <c r="N158" s="19">
        <f t="shared" si="5"/>
        <v>-0.39419269892802472</v>
      </c>
      <c r="O158" s="15">
        <v>24.684602600000002</v>
      </c>
      <c r="P158" s="16">
        <f t="shared" si="6"/>
        <v>40.511083617769074</v>
      </c>
      <c r="Q158" s="17">
        <v>2</v>
      </c>
      <c r="R158" s="7">
        <f t="shared" si="7"/>
        <v>81.022167235538149</v>
      </c>
      <c r="S158" s="18">
        <f t="shared" si="8"/>
        <v>40.511083617769074</v>
      </c>
      <c r="T158" s="19">
        <f t="shared" si="9"/>
        <v>-0.37045447492776062</v>
      </c>
      <c r="U158" s="15">
        <v>19.3862104</v>
      </c>
      <c r="V158" s="16">
        <f t="shared" si="10"/>
        <v>51.583057202350389</v>
      </c>
      <c r="W158" s="19">
        <f t="shared" si="11"/>
        <v>-0.39410366502737443</v>
      </c>
      <c r="X158" s="15">
        <v>59.769428900000001</v>
      </c>
      <c r="Y158" s="16">
        <f t="shared" si="12"/>
        <v>17.871361825911642</v>
      </c>
      <c r="Z158" s="17">
        <v>2</v>
      </c>
      <c r="AA158" s="20">
        <f t="shared" si="13"/>
        <v>35.742723651823283</v>
      </c>
      <c r="AB158" s="18">
        <f t="shared" si="14"/>
        <v>11.914241217274428</v>
      </c>
      <c r="AC158" s="19">
        <f t="shared" si="15"/>
        <v>-1.1217230684122306</v>
      </c>
      <c r="AD158" s="15">
        <v>59.7723765</v>
      </c>
      <c r="AE158" s="16">
        <f t="shared" si="16"/>
        <v>17.906972797041121</v>
      </c>
      <c r="AF158" s="17">
        <v>1</v>
      </c>
      <c r="AG158" s="7">
        <f t="shared" si="17"/>
        <v>17.906972797041121</v>
      </c>
      <c r="AH158" s="18">
        <f t="shared" si="18"/>
        <v>5.8950110507986917</v>
      </c>
      <c r="AI158" s="19">
        <f t="shared" si="19"/>
        <v>-1.1592846889247383</v>
      </c>
      <c r="AJ158" s="5">
        <v>0</v>
      </c>
      <c r="AK158" s="15">
        <v>19.3862104</v>
      </c>
      <c r="AL158" s="16">
        <f t="shared" si="20"/>
        <v>51.583057202350389</v>
      </c>
      <c r="AM158" s="17">
        <v>1</v>
      </c>
      <c r="AN158" s="7">
        <f t="shared" si="21"/>
        <v>51.583057202350389</v>
      </c>
      <c r="AO158" s="18">
        <f t="shared" si="22"/>
        <v>0</v>
      </c>
      <c r="AP158" s="19">
        <f t="shared" si="23"/>
        <v>-1.0465207101426044</v>
      </c>
      <c r="AQ158" s="5">
        <v>0</v>
      </c>
      <c r="AR158" s="15">
        <v>25.644720549999999</v>
      </c>
      <c r="AS158" s="21">
        <f t="shared" si="24"/>
        <v>0</v>
      </c>
      <c r="AT158" s="19">
        <f t="shared" si="25"/>
        <v>-1.0252866396461213</v>
      </c>
      <c r="AU158" s="5">
        <v>0</v>
      </c>
      <c r="AV158" s="15">
        <v>25.644720599999999</v>
      </c>
      <c r="AW158" s="16">
        <f t="shared" si="26"/>
        <v>0</v>
      </c>
      <c r="AX158" s="19">
        <f t="shared" si="27"/>
        <v>-0.82680925094591806</v>
      </c>
      <c r="AY158" s="15">
        <v>19.3862104</v>
      </c>
      <c r="AZ158" s="16">
        <f t="shared" si="28"/>
        <v>51.583057202350389</v>
      </c>
      <c r="BA158" s="19">
        <f t="shared" si="29"/>
        <v>1.4174442517112222</v>
      </c>
      <c r="BB158" s="15">
        <v>19.38621036</v>
      </c>
      <c r="BC158" s="16">
        <f t="shared" si="30"/>
        <v>51.583057308782863</v>
      </c>
      <c r="BD158" s="19">
        <f t="shared" si="31"/>
        <v>-0.98219835194821126</v>
      </c>
      <c r="BE158" s="15">
        <v>19.3862104</v>
      </c>
      <c r="BF158" s="21">
        <f t="shared" si="32"/>
        <v>51.583057202350389</v>
      </c>
      <c r="BG158" s="19">
        <f t="shared" si="33"/>
        <v>0.86234711037467171</v>
      </c>
      <c r="BH158" s="15">
        <v>61.975223100000001</v>
      </c>
      <c r="BI158" s="16">
        <f t="shared" si="34"/>
        <v>16.135480438472193</v>
      </c>
      <c r="BJ158" s="22">
        <f t="shared" si="35"/>
        <v>-0.92001557676436385</v>
      </c>
      <c r="BK158" s="15">
        <v>74.896368600000002</v>
      </c>
      <c r="BL158" s="16">
        <f t="shared" si="36"/>
        <v>13.351782185071119</v>
      </c>
      <c r="BM158" s="19">
        <f t="shared" si="37"/>
        <v>-0.54273496251740716</v>
      </c>
      <c r="BN158" s="15">
        <v>120.625429</v>
      </c>
      <c r="BO158" s="16">
        <f t="shared" si="38"/>
        <v>8.2901259567748351</v>
      </c>
      <c r="BP158" s="19">
        <f t="shared" si="39"/>
        <v>-0.56007403362547248</v>
      </c>
      <c r="BQ158" s="15">
        <v>19.3862104</v>
      </c>
      <c r="BR158" s="16">
        <f t="shared" si="40"/>
        <v>51.583057202350389</v>
      </c>
      <c r="BS158" s="19">
        <f t="shared" si="41"/>
        <v>-9.4713802457381008E-2</v>
      </c>
      <c r="BT158" s="15">
        <v>46.334084900000001</v>
      </c>
      <c r="BU158" s="16">
        <f t="shared" si="42"/>
        <v>21.970741888980307</v>
      </c>
      <c r="BV158" s="19">
        <f t="shared" si="43"/>
        <v>-0.76492460871012524</v>
      </c>
      <c r="BW158" s="15">
        <v>107.757559</v>
      </c>
      <c r="BX158" s="18">
        <f t="shared" si="44"/>
        <v>1.5899556220732882E-2</v>
      </c>
      <c r="BY158" s="19">
        <f t="shared" si="45"/>
        <v>-6.205619487344817E-2</v>
      </c>
      <c r="BZ158" s="15">
        <v>7.1209008300000001</v>
      </c>
      <c r="CA158" s="18">
        <f t="shared" si="46"/>
        <v>1.0923421010733756E-3</v>
      </c>
      <c r="CB158" s="19">
        <f t="shared" si="47"/>
        <v>-5.1368737008358485E-2</v>
      </c>
      <c r="CC158" s="7">
        <f t="shared" si="48"/>
        <v>-0.47286057161883233</v>
      </c>
      <c r="CD158" s="61">
        <f t="shared" si="49"/>
        <v>-0.76155669950475913</v>
      </c>
    </row>
    <row r="159" spans="1:82" ht="15.75" customHeight="1" x14ac:dyDescent="0.25">
      <c r="A159" s="5">
        <v>22066000201</v>
      </c>
      <c r="B159" s="5">
        <v>22066</v>
      </c>
      <c r="C159" s="6" t="s">
        <v>159</v>
      </c>
      <c r="D159" s="6" t="s">
        <v>159</v>
      </c>
      <c r="E159" s="5">
        <v>873</v>
      </c>
      <c r="F159" s="15">
        <v>10.09530079</v>
      </c>
      <c r="G159" s="16">
        <f t="shared" si="0"/>
        <v>99.055988603188524</v>
      </c>
      <c r="H159" s="17">
        <v>1</v>
      </c>
      <c r="I159" s="7">
        <f t="shared" si="1"/>
        <v>99.055988603188524</v>
      </c>
      <c r="J159" s="18">
        <f t="shared" si="2"/>
        <v>33.01866286772951</v>
      </c>
      <c r="K159" s="19">
        <f t="shared" si="3"/>
        <v>-8.1921198337710735E-2</v>
      </c>
      <c r="L159" s="15">
        <v>15.2983922</v>
      </c>
      <c r="M159" s="16">
        <f t="shared" si="4"/>
        <v>65.366346144531448</v>
      </c>
      <c r="N159" s="19">
        <f t="shared" si="5"/>
        <v>1.0582492610649097</v>
      </c>
      <c r="O159" s="15">
        <v>15.2983922</v>
      </c>
      <c r="P159" s="16">
        <f t="shared" si="6"/>
        <v>65.366346144531448</v>
      </c>
      <c r="Q159" s="17">
        <v>2</v>
      </c>
      <c r="R159" s="7">
        <f t="shared" si="7"/>
        <v>130.7326922890629</v>
      </c>
      <c r="S159" s="18">
        <f t="shared" si="8"/>
        <v>65.366346144531448</v>
      </c>
      <c r="T159" s="19">
        <f t="shared" si="9"/>
        <v>1.0164965248510904</v>
      </c>
      <c r="U159" s="15">
        <v>10</v>
      </c>
      <c r="V159" s="16">
        <f t="shared" si="10"/>
        <v>100</v>
      </c>
      <c r="W159" s="19">
        <f t="shared" si="11"/>
        <v>1.6738574211914985</v>
      </c>
      <c r="X159" s="15">
        <v>56.1069782</v>
      </c>
      <c r="Y159" s="16">
        <f t="shared" si="12"/>
        <v>19.037936532465046</v>
      </c>
      <c r="Z159" s="17">
        <v>2</v>
      </c>
      <c r="AA159" s="20">
        <f t="shared" si="13"/>
        <v>38.075873064930093</v>
      </c>
      <c r="AB159" s="18">
        <f t="shared" si="14"/>
        <v>12.691957688310032</v>
      </c>
      <c r="AC159" s="19">
        <f t="shared" si="15"/>
        <v>-1.0611794298805204</v>
      </c>
      <c r="AD159" s="15">
        <v>56.109925799999999</v>
      </c>
      <c r="AE159" s="16">
        <f t="shared" si="16"/>
        <v>19.07581064739173</v>
      </c>
      <c r="AF159" s="17">
        <v>1</v>
      </c>
      <c r="AG159" s="7">
        <f t="shared" si="17"/>
        <v>19.07581064739173</v>
      </c>
      <c r="AH159" s="18">
        <f t="shared" si="18"/>
        <v>6.279794795237458</v>
      </c>
      <c r="AI159" s="19">
        <f t="shared" si="19"/>
        <v>-1.13201467858813</v>
      </c>
      <c r="AJ159" s="5">
        <v>80</v>
      </c>
      <c r="AK159" s="15">
        <v>10</v>
      </c>
      <c r="AL159" s="16">
        <f t="shared" si="20"/>
        <v>100</v>
      </c>
      <c r="AM159" s="17">
        <v>1</v>
      </c>
      <c r="AN159" s="7">
        <f t="shared" si="21"/>
        <v>100</v>
      </c>
      <c r="AO159" s="18">
        <f t="shared" si="22"/>
        <v>33.333333333333336</v>
      </c>
      <c r="AP159" s="19">
        <f t="shared" si="23"/>
        <v>2.8886242853155969E-2</v>
      </c>
      <c r="AQ159" s="5">
        <v>33</v>
      </c>
      <c r="AR159" s="15">
        <v>16.258510189999999</v>
      </c>
      <c r="AS159" s="21">
        <f t="shared" si="24"/>
        <v>61.50625046906589</v>
      </c>
      <c r="AT159" s="19">
        <f t="shared" si="25"/>
        <v>1.1289567115728725</v>
      </c>
      <c r="AU159" s="5">
        <v>9</v>
      </c>
      <c r="AV159" s="15">
        <v>16.2585102</v>
      </c>
      <c r="AW159" s="16">
        <f t="shared" si="26"/>
        <v>61.506250431235699</v>
      </c>
      <c r="AX159" s="19">
        <f t="shared" si="27"/>
        <v>1.5273917915040536</v>
      </c>
      <c r="AY159" s="15">
        <v>10</v>
      </c>
      <c r="AZ159" s="16">
        <f t="shared" si="28"/>
        <v>100</v>
      </c>
      <c r="BA159" s="19">
        <f t="shared" si="29"/>
        <v>4.8326243212386677</v>
      </c>
      <c r="BB159" s="15">
        <v>10</v>
      </c>
      <c r="BC159" s="16">
        <f t="shared" si="30"/>
        <v>100</v>
      </c>
      <c r="BD159" s="19">
        <f t="shared" si="31"/>
        <v>0.93333821106502679</v>
      </c>
      <c r="BE159" s="15">
        <v>10</v>
      </c>
      <c r="BF159" s="21">
        <f t="shared" si="32"/>
        <v>100</v>
      </c>
      <c r="BG159" s="19">
        <f t="shared" si="33"/>
        <v>3.8186610419236118</v>
      </c>
      <c r="BH159" s="15">
        <v>58.3127724</v>
      </c>
      <c r="BI159" s="16">
        <f t="shared" si="34"/>
        <v>17.148901670125358</v>
      </c>
      <c r="BJ159" s="22">
        <f t="shared" si="35"/>
        <v>-0.84555015039892667</v>
      </c>
      <c r="BK159" s="15">
        <v>71.233917899999994</v>
      </c>
      <c r="BL159" s="16">
        <f t="shared" si="36"/>
        <v>14.038256345857961</v>
      </c>
      <c r="BM159" s="19">
        <f t="shared" si="37"/>
        <v>-0.48010611155232502</v>
      </c>
      <c r="BN159" s="15">
        <v>116.96297800000001</v>
      </c>
      <c r="BO159" s="16">
        <f t="shared" si="38"/>
        <v>8.5497139103281032</v>
      </c>
      <c r="BP159" s="19">
        <f t="shared" si="39"/>
        <v>-0.52840094853336894</v>
      </c>
      <c r="BQ159" s="15">
        <v>10</v>
      </c>
      <c r="BR159" s="16">
        <f t="shared" si="40"/>
        <v>100</v>
      </c>
      <c r="BS159" s="19">
        <f t="shared" si="41"/>
        <v>2.1373680391786363</v>
      </c>
      <c r="BT159" s="15">
        <v>42.6716342</v>
      </c>
      <c r="BU159" s="16">
        <f t="shared" si="42"/>
        <v>23.8564620053853</v>
      </c>
      <c r="BV159" s="19">
        <f t="shared" si="43"/>
        <v>-0.68132015986121364</v>
      </c>
      <c r="BW159" s="15">
        <v>116.76235699999999</v>
      </c>
      <c r="BX159" s="18">
        <f t="shared" si="44"/>
        <v>1.7228208181541894E-2</v>
      </c>
      <c r="BY159" s="19">
        <f t="shared" si="45"/>
        <v>-6.1581655644505337E-2</v>
      </c>
      <c r="BZ159" s="15">
        <v>873.18468099999996</v>
      </c>
      <c r="CA159" s="18">
        <f t="shared" si="46"/>
        <v>0.13394602899821947</v>
      </c>
      <c r="CB159" s="19">
        <f t="shared" si="47"/>
        <v>4.2590077757084419E-4</v>
      </c>
      <c r="CC159" s="7">
        <f t="shared" si="48"/>
        <v>0.69916742812759969</v>
      </c>
      <c r="CD159" s="61">
        <f t="shared" si="49"/>
        <v>1.126030950610305</v>
      </c>
    </row>
    <row r="160" spans="1:82" ht="15.75" customHeight="1" x14ac:dyDescent="0.25">
      <c r="A160" s="5">
        <v>22066000399</v>
      </c>
      <c r="B160" s="5">
        <v>22066</v>
      </c>
      <c r="C160" s="6" t="s">
        <v>160</v>
      </c>
      <c r="D160" s="6" t="s">
        <v>159</v>
      </c>
      <c r="E160" s="5">
        <v>2</v>
      </c>
      <c r="F160" s="15">
        <v>17.788079310000001</v>
      </c>
      <c r="G160" s="16">
        <f t="shared" si="0"/>
        <v>56.217424184623788</v>
      </c>
      <c r="H160" s="17">
        <v>1</v>
      </c>
      <c r="I160" s="7">
        <f t="shared" si="1"/>
        <v>56.217424184623788</v>
      </c>
      <c r="J160" s="18">
        <f t="shared" si="2"/>
        <v>18.739141394874597</v>
      </c>
      <c r="K160" s="19">
        <f t="shared" si="3"/>
        <v>-0.86738049885711488</v>
      </c>
      <c r="L160" s="15">
        <v>23.181772299999999</v>
      </c>
      <c r="M160" s="16">
        <f t="shared" si="4"/>
        <v>43.137340280061331</v>
      </c>
      <c r="N160" s="19">
        <f t="shared" si="5"/>
        <v>-0.24072478162410965</v>
      </c>
      <c r="O160" s="15">
        <v>23.181772299999999</v>
      </c>
      <c r="P160" s="16">
        <f t="shared" si="6"/>
        <v>43.137340280061331</v>
      </c>
      <c r="Q160" s="17">
        <v>2</v>
      </c>
      <c r="R160" s="7">
        <f t="shared" si="7"/>
        <v>86.274680560122661</v>
      </c>
      <c r="S160" s="18">
        <f t="shared" si="8"/>
        <v>43.137340280061338</v>
      </c>
      <c r="T160" s="19">
        <f t="shared" si="9"/>
        <v>-0.22390646323324925</v>
      </c>
      <c r="U160" s="15">
        <v>17.8833801</v>
      </c>
      <c r="V160" s="16">
        <f t="shared" si="10"/>
        <v>55.9178407218443</v>
      </c>
      <c r="W160" s="19">
        <f t="shared" si="11"/>
        <v>-0.20895848407366374</v>
      </c>
      <c r="X160" s="15">
        <v>61.125647999999998</v>
      </c>
      <c r="Y160" s="16">
        <f t="shared" si="12"/>
        <v>17.474842802484485</v>
      </c>
      <c r="Z160" s="17">
        <v>2</v>
      </c>
      <c r="AA160" s="20">
        <f t="shared" si="13"/>
        <v>34.94968560496897</v>
      </c>
      <c r="AB160" s="18">
        <f t="shared" si="14"/>
        <v>11.649895201656323</v>
      </c>
      <c r="AC160" s="19">
        <f t="shared" si="15"/>
        <v>-1.1423018657155317</v>
      </c>
      <c r="AD160" s="15">
        <v>61.128595599999997</v>
      </c>
      <c r="AE160" s="16">
        <f t="shared" si="16"/>
        <v>17.509682816923739</v>
      </c>
      <c r="AF160" s="17">
        <v>1</v>
      </c>
      <c r="AG160" s="7">
        <f t="shared" si="17"/>
        <v>17.509682816923739</v>
      </c>
      <c r="AH160" s="18">
        <f t="shared" si="18"/>
        <v>5.7642223993773554</v>
      </c>
      <c r="AI160" s="19">
        <f t="shared" si="19"/>
        <v>-1.1685538119781902</v>
      </c>
      <c r="AJ160" s="5">
        <v>0</v>
      </c>
      <c r="AK160" s="15">
        <v>17.8833801</v>
      </c>
      <c r="AL160" s="16">
        <f t="shared" si="20"/>
        <v>55.9178407218443</v>
      </c>
      <c r="AM160" s="17">
        <v>1</v>
      </c>
      <c r="AN160" s="7">
        <f t="shared" si="21"/>
        <v>55.9178407218443</v>
      </c>
      <c r="AO160" s="18">
        <f t="shared" si="22"/>
        <v>0</v>
      </c>
      <c r="AP160" s="19">
        <f t="shared" si="23"/>
        <v>-1.0465207101426044</v>
      </c>
      <c r="AQ160" s="5">
        <v>0</v>
      </c>
      <c r="AR160" s="15">
        <v>24.141890289999999</v>
      </c>
      <c r="AS160" s="21">
        <f t="shared" si="24"/>
        <v>0</v>
      </c>
      <c r="AT160" s="19">
        <f t="shared" si="25"/>
        <v>-1.0252866396461213</v>
      </c>
      <c r="AU160" s="5">
        <v>0</v>
      </c>
      <c r="AV160" s="15">
        <v>24.1418903</v>
      </c>
      <c r="AW160" s="16">
        <f t="shared" si="26"/>
        <v>0</v>
      </c>
      <c r="AX160" s="19">
        <f t="shared" si="27"/>
        <v>-0.82680925094591806</v>
      </c>
      <c r="AY160" s="15">
        <v>17.8833801</v>
      </c>
      <c r="AZ160" s="16">
        <f t="shared" si="28"/>
        <v>55.9178407218443</v>
      </c>
      <c r="BA160" s="19">
        <f t="shared" si="29"/>
        <v>1.7232063553484287</v>
      </c>
      <c r="BB160" s="15">
        <v>17.8833801</v>
      </c>
      <c r="BC160" s="16">
        <f t="shared" si="30"/>
        <v>55.9178407218443</v>
      </c>
      <c r="BD160" s="19">
        <f t="shared" si="31"/>
        <v>-0.81069978845116608</v>
      </c>
      <c r="BE160" s="15">
        <v>17.8833801</v>
      </c>
      <c r="BF160" s="21">
        <f t="shared" si="32"/>
        <v>55.9178407218443</v>
      </c>
      <c r="BG160" s="19">
        <f t="shared" si="33"/>
        <v>1.1270267900167059</v>
      </c>
      <c r="BH160" s="15">
        <v>63.331442199999998</v>
      </c>
      <c r="BI160" s="16">
        <f t="shared" si="34"/>
        <v>15.789945171973361</v>
      </c>
      <c r="BJ160" s="22">
        <f t="shared" si="35"/>
        <v>-0.94540524706183449</v>
      </c>
      <c r="BK160" s="15">
        <v>66.321956200000002</v>
      </c>
      <c r="BL160" s="16">
        <f t="shared" si="36"/>
        <v>15.077962974801396</v>
      </c>
      <c r="BM160" s="19">
        <f t="shared" si="37"/>
        <v>-0.38525092947690603</v>
      </c>
      <c r="BN160" s="15">
        <v>112.051017</v>
      </c>
      <c r="BO160" s="16">
        <f t="shared" si="38"/>
        <v>8.9245062362977041</v>
      </c>
      <c r="BP160" s="19">
        <f t="shared" si="39"/>
        <v>-0.48267144117444344</v>
      </c>
      <c r="BQ160" s="15">
        <v>17.8833801</v>
      </c>
      <c r="BR160" s="16">
        <f t="shared" si="40"/>
        <v>55.9178407218443</v>
      </c>
      <c r="BS160" s="19">
        <f t="shared" si="41"/>
        <v>0.1051251593234757</v>
      </c>
      <c r="BT160" s="15">
        <v>47.690303999999998</v>
      </c>
      <c r="BU160" s="16">
        <f t="shared" si="42"/>
        <v>21.345936901555504</v>
      </c>
      <c r="BV160" s="19">
        <f t="shared" si="43"/>
        <v>-0.79262568489702379</v>
      </c>
      <c r="BW160" s="15">
        <v>123.667807</v>
      </c>
      <c r="BX160" s="18">
        <f t="shared" si="44"/>
        <v>1.8247102740061541E-2</v>
      </c>
      <c r="BY160" s="19">
        <f t="shared" si="45"/>
        <v>-6.121774887852309E-2</v>
      </c>
      <c r="BZ160" s="15">
        <v>2.1284918199999998</v>
      </c>
      <c r="CA160" s="18">
        <f t="shared" si="46"/>
        <v>3.265094237769764E-4</v>
      </c>
      <c r="CB160" s="19">
        <f t="shared" si="47"/>
        <v>-5.1667306261885509E-2</v>
      </c>
      <c r="CC160" s="7">
        <f t="shared" si="48"/>
        <v>-0.38550643935419338</v>
      </c>
      <c r="CD160" s="61">
        <f t="shared" si="49"/>
        <v>-0.62087014484486702</v>
      </c>
    </row>
    <row r="161" spans="1:82" ht="15.75" customHeight="1" x14ac:dyDescent="0.25">
      <c r="A161" s="5">
        <v>22066000401</v>
      </c>
      <c r="B161" s="5">
        <v>22066</v>
      </c>
      <c r="C161" s="6" t="s">
        <v>161</v>
      </c>
      <c r="D161" s="6" t="s">
        <v>159</v>
      </c>
      <c r="E161" s="5">
        <v>112</v>
      </c>
      <c r="F161" s="15">
        <v>12.10623466</v>
      </c>
      <c r="G161" s="16">
        <f t="shared" si="0"/>
        <v>82.602066462835268</v>
      </c>
      <c r="H161" s="17">
        <v>1</v>
      </c>
      <c r="I161" s="7">
        <f t="shared" si="1"/>
        <v>82.602066462835268</v>
      </c>
      <c r="J161" s="18">
        <f t="shared" si="2"/>
        <v>27.534022154278421</v>
      </c>
      <c r="K161" s="19">
        <f t="shared" si="3"/>
        <v>-0.3836093232918199</v>
      </c>
      <c r="L161" s="15">
        <v>15.052850299999999</v>
      </c>
      <c r="M161" s="16">
        <f t="shared" si="4"/>
        <v>66.432601139998056</v>
      </c>
      <c r="N161" s="19">
        <f t="shared" si="5"/>
        <v>1.1205569310724293</v>
      </c>
      <c r="O161" s="15">
        <v>15.052850299999999</v>
      </c>
      <c r="P161" s="16">
        <f t="shared" si="6"/>
        <v>66.432601139998056</v>
      </c>
      <c r="Q161" s="17">
        <v>2</v>
      </c>
      <c r="R161" s="7">
        <f t="shared" si="7"/>
        <v>132.86520227999611</v>
      </c>
      <c r="S161" s="18">
        <f t="shared" si="8"/>
        <v>66.432601139998056</v>
      </c>
      <c r="T161" s="19">
        <f t="shared" si="9"/>
        <v>1.0759947269074674</v>
      </c>
      <c r="U161" s="15">
        <v>12.010933899999999</v>
      </c>
      <c r="V161" s="16">
        <f t="shared" si="10"/>
        <v>83.257472593367623</v>
      </c>
      <c r="W161" s="19">
        <f t="shared" si="11"/>
        <v>0.95875867349548538</v>
      </c>
      <c r="X161" s="15">
        <v>55.984445200000003</v>
      </c>
      <c r="Y161" s="16">
        <f t="shared" si="12"/>
        <v>19.079604811373571</v>
      </c>
      <c r="Z161" s="17">
        <v>3</v>
      </c>
      <c r="AA161" s="20">
        <f t="shared" si="13"/>
        <v>57.238814434120712</v>
      </c>
      <c r="AB161" s="18">
        <f t="shared" si="14"/>
        <v>19.079604811373571</v>
      </c>
      <c r="AC161" s="19">
        <f t="shared" si="15"/>
        <v>-0.56391415019330005</v>
      </c>
      <c r="AD161" s="15">
        <v>56.822689099999998</v>
      </c>
      <c r="AE161" s="16">
        <f t="shared" si="16"/>
        <v>18.836530564689518</v>
      </c>
      <c r="AF161" s="17">
        <v>2</v>
      </c>
      <c r="AG161" s="7">
        <f t="shared" si="17"/>
        <v>37.673061129379036</v>
      </c>
      <c r="AH161" s="18">
        <f t="shared" si="18"/>
        <v>12.402046632460412</v>
      </c>
      <c r="AI161" s="19">
        <f t="shared" si="19"/>
        <v>-0.69812454342167929</v>
      </c>
      <c r="AJ161" s="5">
        <v>16</v>
      </c>
      <c r="AK161" s="15">
        <v>12.010933899999999</v>
      </c>
      <c r="AL161" s="16">
        <f t="shared" si="20"/>
        <v>83.257472593367623</v>
      </c>
      <c r="AM161" s="17">
        <v>1</v>
      </c>
      <c r="AN161" s="7">
        <f t="shared" si="21"/>
        <v>83.257472593367623</v>
      </c>
      <c r="AO161" s="18">
        <f t="shared" si="22"/>
        <v>27.752490864455872</v>
      </c>
      <c r="AP161" s="19">
        <f t="shared" si="23"/>
        <v>-0.15116406098498952</v>
      </c>
      <c r="AQ161" s="5">
        <v>2</v>
      </c>
      <c r="AR161" s="15">
        <v>16.012968239999999</v>
      </c>
      <c r="AS161" s="21">
        <f t="shared" si="24"/>
        <v>62.449383837658822</v>
      </c>
      <c r="AT161" s="19">
        <f t="shared" si="25"/>
        <v>1.1619897573708104</v>
      </c>
      <c r="AU161" s="5">
        <v>1</v>
      </c>
      <c r="AV161" s="15">
        <v>16.0129682</v>
      </c>
      <c r="AW161" s="16">
        <f t="shared" si="26"/>
        <v>62.449383993655843</v>
      </c>
      <c r="AX161" s="19">
        <f t="shared" si="27"/>
        <v>1.563490984679573</v>
      </c>
      <c r="AY161" s="15">
        <v>12.010933899999999</v>
      </c>
      <c r="AZ161" s="16">
        <f t="shared" si="28"/>
        <v>83.257472593367623</v>
      </c>
      <c r="BA161" s="19">
        <f t="shared" si="29"/>
        <v>3.651658679694203</v>
      </c>
      <c r="BB161" s="15">
        <v>12.010933870000001</v>
      </c>
      <c r="BC161" s="16">
        <f t="shared" si="30"/>
        <v>83.257472801321811</v>
      </c>
      <c r="BD161" s="19">
        <f t="shared" si="31"/>
        <v>0.27094770840882831</v>
      </c>
      <c r="BE161" s="15">
        <v>12.010933899999999</v>
      </c>
      <c r="BF161" s="21">
        <f t="shared" si="32"/>
        <v>83.257472593367623</v>
      </c>
      <c r="BG161" s="19">
        <f t="shared" si="33"/>
        <v>2.7963708236331248</v>
      </c>
      <c r="BH161" s="15">
        <v>59.454150800000001</v>
      </c>
      <c r="BI161" s="16">
        <f t="shared" si="34"/>
        <v>16.819683513165241</v>
      </c>
      <c r="BJ161" s="22">
        <f t="shared" si="35"/>
        <v>-0.86974085181662575</v>
      </c>
      <c r="BK161" s="15">
        <v>73.244851699999998</v>
      </c>
      <c r="BL161" s="16">
        <f t="shared" si="36"/>
        <v>13.652836708521864</v>
      </c>
      <c r="BM161" s="19">
        <f t="shared" si="37"/>
        <v>-0.5152689631272056</v>
      </c>
      <c r="BN161" s="15">
        <v>118.973912</v>
      </c>
      <c r="BO161" s="16">
        <f t="shared" si="38"/>
        <v>8.4052039912749947</v>
      </c>
      <c r="BP161" s="19">
        <f t="shared" si="39"/>
        <v>-0.54603302621713889</v>
      </c>
      <c r="BQ161" s="15">
        <v>12.010933899999999</v>
      </c>
      <c r="BR161" s="16">
        <f t="shared" si="40"/>
        <v>83.257472593367623</v>
      </c>
      <c r="BS161" s="19">
        <f t="shared" si="41"/>
        <v>1.3655165085352841</v>
      </c>
      <c r="BT161" s="15">
        <v>44.682568099999997</v>
      </c>
      <c r="BU161" s="16">
        <f t="shared" si="42"/>
        <v>22.782804643674901</v>
      </c>
      <c r="BV161" s="19">
        <f t="shared" si="43"/>
        <v>-0.72892135539255321</v>
      </c>
      <c r="BW161" s="15">
        <v>112.663359</v>
      </c>
      <c r="BX161" s="18">
        <f t="shared" si="44"/>
        <v>1.6623403750609382E-2</v>
      </c>
      <c r="BY161" s="19">
        <f t="shared" si="45"/>
        <v>-6.1797666636685081E-2</v>
      </c>
      <c r="BZ161" s="15">
        <v>112.190048</v>
      </c>
      <c r="CA161" s="18">
        <f t="shared" si="46"/>
        <v>1.7209888984206351E-2</v>
      </c>
      <c r="CB161" s="19">
        <f t="shared" si="47"/>
        <v>-4.5085113856402591E-2</v>
      </c>
      <c r="CC161" s="7">
        <f t="shared" si="48"/>
        <v>0.4948224073083583</v>
      </c>
      <c r="CD161" s="61">
        <f t="shared" si="49"/>
        <v>0.79692692089057482</v>
      </c>
    </row>
    <row r="162" spans="1:82" ht="15.75" customHeight="1" x14ac:dyDescent="0.25">
      <c r="A162" s="5">
        <v>22066000599</v>
      </c>
      <c r="B162" s="5">
        <v>22066</v>
      </c>
      <c r="C162" s="6" t="s">
        <v>162</v>
      </c>
      <c r="D162" s="6" t="s">
        <v>159</v>
      </c>
      <c r="E162" s="5">
        <v>5</v>
      </c>
      <c r="F162" s="15">
        <v>28.45729631</v>
      </c>
      <c r="G162" s="16">
        <f t="shared" si="0"/>
        <v>35.140372757358406</v>
      </c>
      <c r="H162" s="17">
        <v>1</v>
      </c>
      <c r="I162" s="7">
        <f t="shared" si="1"/>
        <v>35.140372757358406</v>
      </c>
      <c r="J162" s="18">
        <f t="shared" si="2"/>
        <v>11.713457585786134</v>
      </c>
      <c r="K162" s="19">
        <f t="shared" si="3"/>
        <v>-1.2538352341118975</v>
      </c>
      <c r="L162" s="15">
        <v>33.850989300000002</v>
      </c>
      <c r="M162" s="16">
        <f t="shared" si="4"/>
        <v>29.541234116900682</v>
      </c>
      <c r="N162" s="19">
        <f t="shared" si="5"/>
        <v>-1.0352267532943067</v>
      </c>
      <c r="O162" s="15">
        <v>33.850989300000002</v>
      </c>
      <c r="P162" s="16">
        <f t="shared" si="6"/>
        <v>29.541234116900682</v>
      </c>
      <c r="Q162" s="17">
        <v>2</v>
      </c>
      <c r="R162" s="7">
        <f t="shared" si="7"/>
        <v>59.082468233801364</v>
      </c>
      <c r="S162" s="18">
        <f t="shared" si="8"/>
        <v>29.541234116900682</v>
      </c>
      <c r="T162" s="19">
        <f t="shared" si="9"/>
        <v>-0.9825841483227169</v>
      </c>
      <c r="U162" s="15">
        <v>28.5525971</v>
      </c>
      <c r="V162" s="16">
        <f t="shared" si="10"/>
        <v>35.023083767045485</v>
      </c>
      <c r="W162" s="19">
        <f t="shared" si="11"/>
        <v>-1.1014052556327865</v>
      </c>
      <c r="X162" s="15">
        <v>71.956849000000005</v>
      </c>
      <c r="Y162" s="16">
        <f t="shared" si="12"/>
        <v>14.844467272323167</v>
      </c>
      <c r="Z162" s="17">
        <v>2</v>
      </c>
      <c r="AA162" s="20">
        <f t="shared" si="13"/>
        <v>29.688934544646333</v>
      </c>
      <c r="AB162" s="18">
        <f t="shared" si="14"/>
        <v>9.896311514882111</v>
      </c>
      <c r="AC162" s="19">
        <f t="shared" si="15"/>
        <v>-1.2788147734668467</v>
      </c>
      <c r="AD162" s="15">
        <v>71.959796699999998</v>
      </c>
      <c r="AE162" s="16">
        <f t="shared" si="16"/>
        <v>14.874170982753762</v>
      </c>
      <c r="AF162" s="17">
        <v>1</v>
      </c>
      <c r="AG162" s="7">
        <f t="shared" si="17"/>
        <v>14.874170982753762</v>
      </c>
      <c r="AH162" s="18">
        <f t="shared" si="18"/>
        <v>4.8966066631480629</v>
      </c>
      <c r="AI162" s="19">
        <f t="shared" si="19"/>
        <v>-1.2300426103932232</v>
      </c>
      <c r="AJ162" s="5">
        <v>0</v>
      </c>
      <c r="AK162" s="15">
        <v>28.5525971</v>
      </c>
      <c r="AL162" s="16">
        <f t="shared" si="20"/>
        <v>35.023083767045485</v>
      </c>
      <c r="AM162" s="17">
        <v>1</v>
      </c>
      <c r="AN162" s="7">
        <f t="shared" si="21"/>
        <v>35.023083767045485</v>
      </c>
      <c r="AO162" s="18">
        <f t="shared" si="22"/>
        <v>0</v>
      </c>
      <c r="AP162" s="19">
        <f t="shared" si="23"/>
        <v>-1.0465207101426044</v>
      </c>
      <c r="AQ162" s="5">
        <v>0</v>
      </c>
      <c r="AR162" s="15">
        <v>34.811107300000003</v>
      </c>
      <c r="AS162" s="21">
        <f t="shared" si="24"/>
        <v>0</v>
      </c>
      <c r="AT162" s="19">
        <f t="shared" si="25"/>
        <v>-1.0252866396461213</v>
      </c>
      <c r="AU162" s="5">
        <v>0</v>
      </c>
      <c r="AV162" s="15">
        <v>34.811107300000003</v>
      </c>
      <c r="AW162" s="16">
        <f t="shared" si="26"/>
        <v>0</v>
      </c>
      <c r="AX162" s="19">
        <f t="shared" si="27"/>
        <v>-0.82680925094591806</v>
      </c>
      <c r="AY162" s="15">
        <v>28.5525971</v>
      </c>
      <c r="AZ162" s="16">
        <f t="shared" si="28"/>
        <v>35.023083767045485</v>
      </c>
      <c r="BA162" s="19">
        <f t="shared" si="29"/>
        <v>0.24935539768091938</v>
      </c>
      <c r="BB162" s="15">
        <v>28.552597110000001</v>
      </c>
      <c r="BC162" s="16">
        <f t="shared" si="30"/>
        <v>35.023083754779321</v>
      </c>
      <c r="BD162" s="19">
        <f t="shared" si="31"/>
        <v>-1.6373664204388372</v>
      </c>
      <c r="BE162" s="15">
        <v>28.5525971</v>
      </c>
      <c r="BF162" s="21">
        <f t="shared" si="32"/>
        <v>35.023083767045485</v>
      </c>
      <c r="BG162" s="19">
        <f t="shared" si="33"/>
        <v>-0.14879645516348181</v>
      </c>
      <c r="BH162" s="15">
        <v>74.162643200000005</v>
      </c>
      <c r="BI162" s="16">
        <f t="shared" si="34"/>
        <v>13.48387755413766</v>
      </c>
      <c r="BJ162" s="22">
        <f t="shared" si="35"/>
        <v>-1.1148533531662803</v>
      </c>
      <c r="BK162" s="15">
        <v>87.083788699999999</v>
      </c>
      <c r="BL162" s="16">
        <f t="shared" si="36"/>
        <v>11.48319354185379</v>
      </c>
      <c r="BM162" s="19">
        <f t="shared" si="37"/>
        <v>-0.71321124019254245</v>
      </c>
      <c r="BN162" s="15">
        <v>132.812849</v>
      </c>
      <c r="BO162" s="16">
        <f t="shared" si="38"/>
        <v>7.5293919792353829</v>
      </c>
      <c r="BP162" s="19">
        <f t="shared" si="39"/>
        <v>-0.65289341015373326</v>
      </c>
      <c r="BQ162" s="15">
        <v>28.5525971</v>
      </c>
      <c r="BR162" s="16">
        <f t="shared" si="40"/>
        <v>35.023083767045485</v>
      </c>
      <c r="BS162" s="19">
        <f t="shared" si="41"/>
        <v>-0.85814936585923351</v>
      </c>
      <c r="BT162" s="15">
        <v>58.521504999999998</v>
      </c>
      <c r="BU162" s="16">
        <f t="shared" si="42"/>
        <v>17.395215997948103</v>
      </c>
      <c r="BV162" s="19">
        <f t="shared" si="43"/>
        <v>-0.96778309072226509</v>
      </c>
      <c r="BW162" s="15">
        <v>87.124451399999998</v>
      </c>
      <c r="BX162" s="18">
        <f t="shared" si="44"/>
        <v>1.2855154905975641E-2</v>
      </c>
      <c r="BY162" s="19">
        <f t="shared" si="45"/>
        <v>-6.3143528422873574E-2</v>
      </c>
      <c r="BZ162" s="15">
        <v>5.0860673399999996</v>
      </c>
      <c r="CA162" s="18">
        <f t="shared" si="46"/>
        <v>7.8019981137362278E-4</v>
      </c>
      <c r="CB162" s="19">
        <f t="shared" si="47"/>
        <v>-5.1490429504895567E-2</v>
      </c>
      <c r="CC162" s="7">
        <f t="shared" si="48"/>
        <v>-0.82836090904734971</v>
      </c>
      <c r="CD162" s="61">
        <f t="shared" si="49"/>
        <v>-1.3341010812831693</v>
      </c>
    </row>
    <row r="163" spans="1:82" ht="15.75" customHeight="1" x14ac:dyDescent="0.25">
      <c r="A163" s="5">
        <v>22066000699</v>
      </c>
      <c r="B163" s="5">
        <v>22066</v>
      </c>
      <c r="C163" s="6" t="s">
        <v>163</v>
      </c>
      <c r="D163" s="6" t="s">
        <v>159</v>
      </c>
      <c r="E163" s="5">
        <v>6</v>
      </c>
      <c r="F163" s="15">
        <v>26.280426940000002</v>
      </c>
      <c r="G163" s="16">
        <f t="shared" si="0"/>
        <v>38.051132208889449</v>
      </c>
      <c r="H163" s="17">
        <v>1</v>
      </c>
      <c r="I163" s="7">
        <f t="shared" si="1"/>
        <v>38.051132208889449</v>
      </c>
      <c r="J163" s="18">
        <f t="shared" si="2"/>
        <v>12.683710736296483</v>
      </c>
      <c r="K163" s="19">
        <f t="shared" si="3"/>
        <v>-1.2004654932298005</v>
      </c>
      <c r="L163" s="15">
        <v>31.674119999999998</v>
      </c>
      <c r="M163" s="16">
        <f t="shared" si="4"/>
        <v>31.571516430448582</v>
      </c>
      <c r="N163" s="19">
        <f t="shared" si="5"/>
        <v>-0.91658518917268961</v>
      </c>
      <c r="O163" s="15">
        <v>31.674119999999998</v>
      </c>
      <c r="P163" s="16">
        <f t="shared" si="6"/>
        <v>31.571516430448582</v>
      </c>
      <c r="Q163" s="17">
        <v>2</v>
      </c>
      <c r="R163" s="7">
        <f t="shared" si="7"/>
        <v>63.143032860897165</v>
      </c>
      <c r="S163" s="18">
        <f t="shared" si="8"/>
        <v>31.571516430448582</v>
      </c>
      <c r="T163" s="19">
        <f t="shared" si="9"/>
        <v>-0.86929216109962415</v>
      </c>
      <c r="U163" s="15">
        <v>26.375727699999999</v>
      </c>
      <c r="V163" s="16">
        <f t="shared" si="10"/>
        <v>37.913645885872562</v>
      </c>
      <c r="W163" s="19">
        <f t="shared" si="11"/>
        <v>-0.97794496190843849</v>
      </c>
      <c r="X163" s="15">
        <v>68.677228099999994</v>
      </c>
      <c r="Y163" s="16">
        <f t="shared" si="12"/>
        <v>15.55335181036522</v>
      </c>
      <c r="Z163" s="17">
        <v>3</v>
      </c>
      <c r="AA163" s="20">
        <f t="shared" si="13"/>
        <v>46.660055431095657</v>
      </c>
      <c r="AB163" s="18">
        <f t="shared" si="14"/>
        <v>15.553351810365221</v>
      </c>
      <c r="AC163" s="19">
        <f t="shared" si="15"/>
        <v>-0.83842574280509419</v>
      </c>
      <c r="AD163" s="15">
        <v>68.7112154</v>
      </c>
      <c r="AE163" s="16">
        <f t="shared" si="16"/>
        <v>15.577403394322726</v>
      </c>
      <c r="AF163" s="17">
        <v>3</v>
      </c>
      <c r="AG163" s="7">
        <f t="shared" si="17"/>
        <v>46.732210182968174</v>
      </c>
      <c r="AH163" s="18">
        <f t="shared" si="18"/>
        <v>15.384336514006707</v>
      </c>
      <c r="AI163" s="19">
        <f t="shared" si="19"/>
        <v>-0.48676666494593684</v>
      </c>
      <c r="AJ163" s="5">
        <v>0</v>
      </c>
      <c r="AK163" s="15">
        <v>26.375727699999999</v>
      </c>
      <c r="AL163" s="16">
        <f t="shared" si="20"/>
        <v>37.913645885872562</v>
      </c>
      <c r="AM163" s="17">
        <v>1</v>
      </c>
      <c r="AN163" s="7">
        <f t="shared" si="21"/>
        <v>37.913645885872562</v>
      </c>
      <c r="AO163" s="18">
        <f t="shared" si="22"/>
        <v>0</v>
      </c>
      <c r="AP163" s="19">
        <f t="shared" si="23"/>
        <v>-1.0465207101426044</v>
      </c>
      <c r="AQ163" s="5">
        <v>0</v>
      </c>
      <c r="AR163" s="15">
        <v>32.634237929999998</v>
      </c>
      <c r="AS163" s="21">
        <f t="shared" si="24"/>
        <v>0</v>
      </c>
      <c r="AT163" s="19">
        <f t="shared" si="25"/>
        <v>-1.0252866396461213</v>
      </c>
      <c r="AU163" s="5">
        <v>0</v>
      </c>
      <c r="AV163" s="15">
        <v>32.634237900000002</v>
      </c>
      <c r="AW163" s="16">
        <f t="shared" si="26"/>
        <v>0</v>
      </c>
      <c r="AX163" s="19">
        <f t="shared" si="27"/>
        <v>-0.82680925094591806</v>
      </c>
      <c r="AY163" s="15">
        <v>26.375727699999999</v>
      </c>
      <c r="AZ163" s="16">
        <f t="shared" si="28"/>
        <v>37.913645885872562</v>
      </c>
      <c r="BA163" s="19">
        <f t="shared" si="29"/>
        <v>0.45324663012008282</v>
      </c>
      <c r="BB163" s="15">
        <v>26.375727730000001</v>
      </c>
      <c r="BC163" s="16">
        <f t="shared" si="30"/>
        <v>37.913645842749226</v>
      </c>
      <c r="BD163" s="19">
        <f t="shared" si="31"/>
        <v>-1.5230060940861645</v>
      </c>
      <c r="BE163" s="15">
        <v>26.375727699999999</v>
      </c>
      <c r="BF163" s="21">
        <f t="shared" si="32"/>
        <v>37.913645885872562</v>
      </c>
      <c r="BG163" s="19">
        <f t="shared" si="33"/>
        <v>2.7699799414387695E-2</v>
      </c>
      <c r="BH163" s="15">
        <v>68.484892000000002</v>
      </c>
      <c r="BI163" s="16">
        <f t="shared" si="34"/>
        <v>14.601760633571562</v>
      </c>
      <c r="BJ163" s="22">
        <f t="shared" si="35"/>
        <v>-1.0327121491568079</v>
      </c>
      <c r="BK163" s="15">
        <v>68.484892000000002</v>
      </c>
      <c r="BL163" s="16">
        <f t="shared" si="36"/>
        <v>14.601760633571562</v>
      </c>
      <c r="BM163" s="19">
        <f t="shared" si="37"/>
        <v>-0.42869612692457398</v>
      </c>
      <c r="BN163" s="15">
        <v>114.213953</v>
      </c>
      <c r="BO163" s="16">
        <f t="shared" si="38"/>
        <v>8.7554976754897886</v>
      </c>
      <c r="BP163" s="19">
        <f t="shared" si="39"/>
        <v>-0.50329266975801334</v>
      </c>
      <c r="BQ163" s="15">
        <v>26.375727699999999</v>
      </c>
      <c r="BR163" s="16">
        <f t="shared" si="40"/>
        <v>37.913645885872562</v>
      </c>
      <c r="BS163" s="19">
        <f t="shared" si="41"/>
        <v>-0.72489082360637447</v>
      </c>
      <c r="BT163" s="15">
        <v>49.901090500000002</v>
      </c>
      <c r="BU163" s="16">
        <f t="shared" si="42"/>
        <v>20.400239950668009</v>
      </c>
      <c r="BV163" s="19">
        <f t="shared" si="43"/>
        <v>-0.83455368453451861</v>
      </c>
      <c r="BW163" s="15">
        <v>116.600083</v>
      </c>
      <c r="BX163" s="18">
        <f t="shared" si="44"/>
        <v>1.7204264760680224E-2</v>
      </c>
      <c r="BY163" s="19">
        <f t="shared" si="45"/>
        <v>-6.1590207238759576E-2</v>
      </c>
      <c r="BZ163" s="15">
        <v>6.1146379199999998</v>
      </c>
      <c r="CA163" s="18">
        <f t="shared" si="46"/>
        <v>9.3798194811199685E-4</v>
      </c>
      <c r="CB163" s="19">
        <f t="shared" si="47"/>
        <v>-5.1428916205473303E-2</v>
      </c>
      <c r="CC163" s="7">
        <f t="shared" si="48"/>
        <v>-0.67722742399328661</v>
      </c>
      <c r="CD163" s="61">
        <f t="shared" si="49"/>
        <v>-1.090695889625104</v>
      </c>
    </row>
    <row r="164" spans="1:82" ht="15.75" customHeight="1" x14ac:dyDescent="0.25">
      <c r="A164" s="5">
        <v>22066000799</v>
      </c>
      <c r="B164" s="5">
        <v>22066</v>
      </c>
      <c r="C164" s="6" t="s">
        <v>164</v>
      </c>
      <c r="D164" s="6" t="s">
        <v>159</v>
      </c>
      <c r="E164" s="5">
        <v>17</v>
      </c>
      <c r="F164" s="15">
        <v>13.80682558</v>
      </c>
      <c r="G164" s="16">
        <f t="shared" si="0"/>
        <v>72.427944729638568</v>
      </c>
      <c r="H164" s="17">
        <v>1</v>
      </c>
      <c r="I164" s="7">
        <f t="shared" si="1"/>
        <v>72.427944729638568</v>
      </c>
      <c r="J164" s="18">
        <f t="shared" si="2"/>
        <v>24.142648243212854</v>
      </c>
      <c r="K164" s="19">
        <f t="shared" si="3"/>
        <v>-0.57015522296003507</v>
      </c>
      <c r="L164" s="15">
        <v>17.919174000000002</v>
      </c>
      <c r="M164" s="16">
        <f t="shared" si="4"/>
        <v>55.806143743009578</v>
      </c>
      <c r="N164" s="19">
        <f t="shared" si="5"/>
        <v>0.49958933546386175</v>
      </c>
      <c r="O164" s="15">
        <v>17.919174000000002</v>
      </c>
      <c r="P164" s="16">
        <f t="shared" si="6"/>
        <v>55.806143743009578</v>
      </c>
      <c r="Q164" s="17">
        <v>2</v>
      </c>
      <c r="R164" s="7">
        <f t="shared" si="7"/>
        <v>111.61228748601916</v>
      </c>
      <c r="S164" s="18">
        <f t="shared" si="8"/>
        <v>55.806143743009578</v>
      </c>
      <c r="T164" s="19">
        <f t="shared" si="9"/>
        <v>0.48302671077843629</v>
      </c>
      <c r="U164" s="15">
        <v>13.9021264</v>
      </c>
      <c r="V164" s="16">
        <f t="shared" si="10"/>
        <v>71.931442085003624</v>
      </c>
      <c r="W164" s="19">
        <f t="shared" si="11"/>
        <v>0.47500672636177427</v>
      </c>
      <c r="X164" s="15">
        <v>58.740503199999999</v>
      </c>
      <c r="Y164" s="16">
        <f t="shared" si="12"/>
        <v>18.184404828183361</v>
      </c>
      <c r="Z164" s="17">
        <v>2</v>
      </c>
      <c r="AA164" s="20">
        <f t="shared" si="13"/>
        <v>36.368809656366722</v>
      </c>
      <c r="AB164" s="18">
        <f t="shared" si="14"/>
        <v>12.122936552122241</v>
      </c>
      <c r="AC164" s="19">
        <f t="shared" si="15"/>
        <v>-1.1054765629223118</v>
      </c>
      <c r="AD164" s="15">
        <v>58.743450799999998</v>
      </c>
      <c r="AE164" s="16">
        <f t="shared" si="16"/>
        <v>18.220623838462007</v>
      </c>
      <c r="AF164" s="17">
        <v>1</v>
      </c>
      <c r="AG164" s="7">
        <f t="shared" si="17"/>
        <v>18.220623838462007</v>
      </c>
      <c r="AH164" s="18">
        <f t="shared" si="18"/>
        <v>5.9982655972944654</v>
      </c>
      <c r="AI164" s="19">
        <f t="shared" si="19"/>
        <v>-1.1519669355348476</v>
      </c>
      <c r="AJ164" s="5">
        <v>0</v>
      </c>
      <c r="AK164" s="15">
        <v>13.9021264</v>
      </c>
      <c r="AL164" s="16">
        <f t="shared" si="20"/>
        <v>71.931442085003624</v>
      </c>
      <c r="AM164" s="17">
        <v>1</v>
      </c>
      <c r="AN164" s="7">
        <f t="shared" si="21"/>
        <v>71.931442085003624</v>
      </c>
      <c r="AO164" s="18">
        <f t="shared" si="22"/>
        <v>0</v>
      </c>
      <c r="AP164" s="19">
        <f t="shared" si="23"/>
        <v>-1.0465207101426044</v>
      </c>
      <c r="AQ164" s="5">
        <v>2</v>
      </c>
      <c r="AR164" s="15">
        <v>18.879291930000001</v>
      </c>
      <c r="AS164" s="21">
        <f t="shared" si="24"/>
        <v>52.96808819460847</v>
      </c>
      <c r="AT164" s="19">
        <f t="shared" si="25"/>
        <v>0.82990939246130502</v>
      </c>
      <c r="AU164" s="5">
        <v>1</v>
      </c>
      <c r="AV164" s="15">
        <v>18.879291899999998</v>
      </c>
      <c r="AW164" s="16">
        <f t="shared" si="26"/>
        <v>52.968088278777032</v>
      </c>
      <c r="AX164" s="19">
        <f t="shared" si="27"/>
        <v>1.2005867904026188</v>
      </c>
      <c r="AY164" s="15">
        <v>13.9021264</v>
      </c>
      <c r="AZ164" s="16">
        <f t="shared" si="28"/>
        <v>71.931442085003624</v>
      </c>
      <c r="BA164" s="19">
        <f t="shared" si="29"/>
        <v>2.8527558282547214</v>
      </c>
      <c r="BB164" s="15">
        <v>13.90212637</v>
      </c>
      <c r="BC164" s="16">
        <f t="shared" si="30"/>
        <v>71.931442240227597</v>
      </c>
      <c r="BD164" s="19">
        <f t="shared" si="31"/>
        <v>-0.17714802931557924</v>
      </c>
      <c r="BE164" s="15">
        <v>13.9021264</v>
      </c>
      <c r="BF164" s="21">
        <f t="shared" si="32"/>
        <v>71.931442085003624</v>
      </c>
      <c r="BG164" s="19">
        <f t="shared" si="33"/>
        <v>2.1048091543851801</v>
      </c>
      <c r="BH164" s="15">
        <v>60.946297299999998</v>
      </c>
      <c r="BI164" s="16">
        <f t="shared" si="34"/>
        <v>16.407887669986476</v>
      </c>
      <c r="BJ164" s="22">
        <f t="shared" si="35"/>
        <v>-0.89999929922234989</v>
      </c>
      <c r="BK164" s="15">
        <v>73.867442800000006</v>
      </c>
      <c r="BL164" s="16">
        <f t="shared" si="36"/>
        <v>13.537763892917651</v>
      </c>
      <c r="BM164" s="19">
        <f t="shared" si="37"/>
        <v>-0.52576736005207758</v>
      </c>
      <c r="BN164" s="15">
        <v>119.596503</v>
      </c>
      <c r="BO164" s="16">
        <f t="shared" si="38"/>
        <v>8.3614484948610919</v>
      </c>
      <c r="BP164" s="19">
        <f t="shared" si="39"/>
        <v>-0.55137176224935769</v>
      </c>
      <c r="BQ164" s="15">
        <v>13.9021264</v>
      </c>
      <c r="BR164" s="16">
        <f t="shared" si="40"/>
        <v>71.931442085003624</v>
      </c>
      <c r="BS164" s="19">
        <f t="shared" si="41"/>
        <v>0.84337228432866851</v>
      </c>
      <c r="BT164" s="15">
        <v>45.305159199999999</v>
      </c>
      <c r="BU164" s="16">
        <f t="shared" si="42"/>
        <v>22.469719519272761</v>
      </c>
      <c r="BV164" s="19">
        <f t="shared" si="43"/>
        <v>-0.74280215829682272</v>
      </c>
      <c r="BW164" s="15">
        <v>110.856258</v>
      </c>
      <c r="BX164" s="18">
        <f t="shared" si="44"/>
        <v>1.6356767198958812E-2</v>
      </c>
      <c r="BY164" s="19">
        <f t="shared" si="45"/>
        <v>-6.1892898124960759E-2</v>
      </c>
      <c r="BZ164" s="15">
        <v>17.164202100000001</v>
      </c>
      <c r="CA164" s="18">
        <f t="shared" si="46"/>
        <v>2.6329787526562206E-3</v>
      </c>
      <c r="CB164" s="19">
        <f t="shared" si="47"/>
        <v>-5.0768100931241268E-2</v>
      </c>
      <c r="CC164" s="7">
        <f t="shared" si="48"/>
        <v>0.1265887990886515</v>
      </c>
      <c r="CD164" s="61">
        <f t="shared" si="49"/>
        <v>0.2038752093416985</v>
      </c>
    </row>
    <row r="165" spans="1:82" ht="15.75" customHeight="1" x14ac:dyDescent="0.25">
      <c r="A165" s="5">
        <v>22066000899</v>
      </c>
      <c r="B165" s="5">
        <v>22066</v>
      </c>
      <c r="C165" s="6" t="s">
        <v>165</v>
      </c>
      <c r="D165" s="6" t="s">
        <v>159</v>
      </c>
      <c r="E165" s="5">
        <v>9</v>
      </c>
      <c r="F165" s="15">
        <v>17.262725110000002</v>
      </c>
      <c r="G165" s="16">
        <f t="shared" si="0"/>
        <v>57.928281521479889</v>
      </c>
      <c r="H165" s="17">
        <v>1</v>
      </c>
      <c r="I165" s="7">
        <f t="shared" si="1"/>
        <v>57.928281521479889</v>
      </c>
      <c r="J165" s="18">
        <f t="shared" si="2"/>
        <v>19.309427173826627</v>
      </c>
      <c r="K165" s="19">
        <f t="shared" si="3"/>
        <v>-0.8360113616011261</v>
      </c>
      <c r="L165" s="15">
        <v>20.8322483</v>
      </c>
      <c r="M165" s="16">
        <f t="shared" si="4"/>
        <v>48.00250004700645</v>
      </c>
      <c r="N165" s="19">
        <f t="shared" si="5"/>
        <v>4.357566299891464E-2</v>
      </c>
      <c r="O165" s="15">
        <v>20.8322483</v>
      </c>
      <c r="P165" s="16">
        <f t="shared" si="6"/>
        <v>48.00250004700645</v>
      </c>
      <c r="Q165" s="17">
        <v>2</v>
      </c>
      <c r="R165" s="7">
        <f t="shared" si="7"/>
        <v>96.0050000940129</v>
      </c>
      <c r="S165" s="18">
        <f t="shared" si="8"/>
        <v>48.00250004700645</v>
      </c>
      <c r="T165" s="19">
        <f t="shared" si="9"/>
        <v>4.7574805394788047E-2</v>
      </c>
      <c r="U165" s="15">
        <v>17.358025900000001</v>
      </c>
      <c r="V165" s="16">
        <f t="shared" si="10"/>
        <v>57.61023780935826</v>
      </c>
      <c r="W165" s="19">
        <f t="shared" si="11"/>
        <v>-0.13667363672103569</v>
      </c>
      <c r="X165" s="15">
        <v>61.763843299999998</v>
      </c>
      <c r="Y165" s="16">
        <f t="shared" si="12"/>
        <v>17.294278220539429</v>
      </c>
      <c r="Z165" s="17">
        <v>3</v>
      </c>
      <c r="AA165" s="20">
        <f t="shared" si="13"/>
        <v>51.88283466161829</v>
      </c>
      <c r="AB165" s="18">
        <f t="shared" si="14"/>
        <v>17.294278220539429</v>
      </c>
      <c r="AC165" s="19">
        <f t="shared" si="15"/>
        <v>-0.70289817818049227</v>
      </c>
      <c r="AD165" s="15">
        <v>62.199350299999999</v>
      </c>
      <c r="AE165" s="16">
        <f t="shared" si="16"/>
        <v>17.208255630284292</v>
      </c>
      <c r="AF165" s="17">
        <v>1</v>
      </c>
      <c r="AG165" s="7">
        <f t="shared" si="17"/>
        <v>17.208255630284292</v>
      </c>
      <c r="AH165" s="18">
        <f t="shared" si="18"/>
        <v>5.6649919701813989</v>
      </c>
      <c r="AI165" s="19">
        <f t="shared" si="19"/>
        <v>-1.1755863721343545</v>
      </c>
      <c r="AJ165" s="5">
        <v>0</v>
      </c>
      <c r="AK165" s="15">
        <v>17.358025900000001</v>
      </c>
      <c r="AL165" s="16">
        <f t="shared" si="20"/>
        <v>57.61023780935826</v>
      </c>
      <c r="AM165" s="17">
        <v>1</v>
      </c>
      <c r="AN165" s="7">
        <f t="shared" si="21"/>
        <v>57.61023780935826</v>
      </c>
      <c r="AO165" s="18">
        <f t="shared" si="22"/>
        <v>0</v>
      </c>
      <c r="AP165" s="19">
        <f t="shared" si="23"/>
        <v>-1.0465207101426044</v>
      </c>
      <c r="AQ165" s="5">
        <v>0</v>
      </c>
      <c r="AR165" s="15">
        <v>21.792366300000001</v>
      </c>
      <c r="AS165" s="21">
        <f t="shared" si="24"/>
        <v>0</v>
      </c>
      <c r="AT165" s="19">
        <f t="shared" si="25"/>
        <v>-1.0252866396461213</v>
      </c>
      <c r="AU165" s="5">
        <v>0</v>
      </c>
      <c r="AV165" s="15">
        <v>21.792366300000001</v>
      </c>
      <c r="AW165" s="16">
        <f t="shared" si="26"/>
        <v>0</v>
      </c>
      <c r="AX165" s="19">
        <f t="shared" si="27"/>
        <v>-0.82680925094591806</v>
      </c>
      <c r="AY165" s="15">
        <v>17.358025900000001</v>
      </c>
      <c r="AZ165" s="16">
        <f t="shared" si="28"/>
        <v>57.61023780935826</v>
      </c>
      <c r="BA165" s="19">
        <f t="shared" si="29"/>
        <v>1.8425827651139075</v>
      </c>
      <c r="BB165" s="15">
        <v>17.358025900000001</v>
      </c>
      <c r="BC165" s="16">
        <f t="shared" si="30"/>
        <v>57.61023780935826</v>
      </c>
      <c r="BD165" s="19">
        <f t="shared" si="31"/>
        <v>-0.74374288617533979</v>
      </c>
      <c r="BE165" s="15">
        <v>17.358025900000001</v>
      </c>
      <c r="BF165" s="21">
        <f t="shared" si="32"/>
        <v>57.61023780935826</v>
      </c>
      <c r="BG165" s="19">
        <f t="shared" si="33"/>
        <v>1.2303636964471807</v>
      </c>
      <c r="BH165" s="15">
        <v>64.402196900000007</v>
      </c>
      <c r="BI165" s="16">
        <f t="shared" si="34"/>
        <v>15.527420618162171</v>
      </c>
      <c r="BJ165" s="22">
        <f t="shared" si="35"/>
        <v>-0.96469535291353126</v>
      </c>
      <c r="BK165" s="15">
        <v>77.323342400000001</v>
      </c>
      <c r="BL165" s="16">
        <f t="shared" si="36"/>
        <v>12.932705299092191</v>
      </c>
      <c r="BM165" s="19">
        <f t="shared" si="37"/>
        <v>-0.58096845378938933</v>
      </c>
      <c r="BN165" s="15">
        <v>123.052403</v>
      </c>
      <c r="BO165" s="16">
        <f t="shared" si="38"/>
        <v>8.1266190307555402</v>
      </c>
      <c r="BP165" s="19">
        <f t="shared" si="39"/>
        <v>-0.58002399166501117</v>
      </c>
      <c r="BQ165" s="15">
        <v>17.358025900000001</v>
      </c>
      <c r="BR165" s="16">
        <f t="shared" si="40"/>
        <v>57.61023780935826</v>
      </c>
      <c r="BS165" s="19">
        <f t="shared" si="41"/>
        <v>0.18314678955455616</v>
      </c>
      <c r="BT165" s="15">
        <v>48.7610587</v>
      </c>
      <c r="BU165" s="16">
        <f t="shared" si="42"/>
        <v>20.877196827557807</v>
      </c>
      <c r="BV165" s="19">
        <f t="shared" si="43"/>
        <v>-0.81340753645550767</v>
      </c>
      <c r="BW165" s="15">
        <v>103.908418</v>
      </c>
      <c r="BX165" s="18">
        <f t="shared" si="44"/>
        <v>1.5331618024109218E-2</v>
      </c>
      <c r="BY165" s="19">
        <f t="shared" si="45"/>
        <v>-6.2259038779800359E-2</v>
      </c>
      <c r="BZ165" s="15">
        <v>9.1437668900000002</v>
      </c>
      <c r="CA165" s="18">
        <f t="shared" si="46"/>
        <v>1.4026485938785031E-3</v>
      </c>
      <c r="CB165" s="19">
        <f t="shared" si="47"/>
        <v>-5.1247760219736073E-2</v>
      </c>
      <c r="CC165" s="7">
        <f t="shared" si="48"/>
        <v>-0.32625723420319064</v>
      </c>
      <c r="CD165" s="61">
        <f t="shared" si="49"/>
        <v>-0.52544745191742614</v>
      </c>
    </row>
    <row r="166" spans="1:82" ht="15.75" customHeight="1" x14ac:dyDescent="0.25">
      <c r="A166" s="5">
        <v>22066000999</v>
      </c>
      <c r="B166" s="5">
        <v>22066</v>
      </c>
      <c r="C166" s="6" t="s">
        <v>166</v>
      </c>
      <c r="D166" s="6" t="s">
        <v>159</v>
      </c>
      <c r="E166" s="5">
        <v>4</v>
      </c>
      <c r="F166" s="15">
        <v>25.21682337</v>
      </c>
      <c r="G166" s="16">
        <f t="shared" si="0"/>
        <v>39.656065529240372</v>
      </c>
      <c r="H166" s="17">
        <v>1</v>
      </c>
      <c r="I166" s="7">
        <f t="shared" si="1"/>
        <v>39.656065529240372</v>
      </c>
      <c r="J166" s="18">
        <f t="shared" si="2"/>
        <v>13.218688509746791</v>
      </c>
      <c r="K166" s="19">
        <f t="shared" si="3"/>
        <v>-1.171038507981975</v>
      </c>
      <c r="L166" s="15">
        <v>30.610516400000002</v>
      </c>
      <c r="M166" s="16">
        <f t="shared" si="4"/>
        <v>32.668511270198628</v>
      </c>
      <c r="N166" s="19">
        <f t="shared" si="5"/>
        <v>-0.85248120582376641</v>
      </c>
      <c r="O166" s="15">
        <v>30.610516400000002</v>
      </c>
      <c r="P166" s="16">
        <f t="shared" si="6"/>
        <v>32.668511270198628</v>
      </c>
      <c r="Q166" s="17">
        <v>2</v>
      </c>
      <c r="R166" s="7">
        <f t="shared" si="7"/>
        <v>65.337022540397257</v>
      </c>
      <c r="S166" s="18">
        <f t="shared" si="8"/>
        <v>32.668511270198628</v>
      </c>
      <c r="T166" s="19">
        <f t="shared" si="9"/>
        <v>-0.80807864190603895</v>
      </c>
      <c r="U166" s="15">
        <v>25.3121242</v>
      </c>
      <c r="V166" s="16">
        <f t="shared" si="10"/>
        <v>39.506759373438918</v>
      </c>
      <c r="W166" s="19">
        <f t="shared" si="11"/>
        <v>-0.90990066774499978</v>
      </c>
      <c r="X166" s="15">
        <v>68.554392100000001</v>
      </c>
      <c r="Y166" s="16">
        <f t="shared" si="12"/>
        <v>15.581220360642655</v>
      </c>
      <c r="Z166" s="17">
        <v>2</v>
      </c>
      <c r="AA166" s="20">
        <f t="shared" si="13"/>
        <v>31.162440721285311</v>
      </c>
      <c r="AB166" s="18">
        <f t="shared" si="14"/>
        <v>10.387480240428436</v>
      </c>
      <c r="AC166" s="19">
        <f t="shared" si="15"/>
        <v>-1.2405782915546666</v>
      </c>
      <c r="AD166" s="15">
        <v>68.5573397</v>
      </c>
      <c r="AE166" s="16">
        <f t="shared" si="16"/>
        <v>15.612366592456912</v>
      </c>
      <c r="AF166" s="17">
        <v>1</v>
      </c>
      <c r="AG166" s="7">
        <f t="shared" si="17"/>
        <v>15.612366592456912</v>
      </c>
      <c r="AH166" s="18">
        <f t="shared" si="18"/>
        <v>5.1396221256817531</v>
      </c>
      <c r="AI166" s="19">
        <f t="shared" si="19"/>
        <v>-1.2128198605472924</v>
      </c>
      <c r="AJ166" s="5">
        <v>0</v>
      </c>
      <c r="AK166" s="15">
        <v>25.3121242</v>
      </c>
      <c r="AL166" s="16">
        <f t="shared" si="20"/>
        <v>39.506759373438918</v>
      </c>
      <c r="AM166" s="17">
        <v>1</v>
      </c>
      <c r="AN166" s="7">
        <f t="shared" si="21"/>
        <v>39.506759373438918</v>
      </c>
      <c r="AO166" s="18">
        <f t="shared" si="22"/>
        <v>0</v>
      </c>
      <c r="AP166" s="19">
        <f t="shared" si="23"/>
        <v>-1.0465207101426044</v>
      </c>
      <c r="AQ166" s="5">
        <v>0</v>
      </c>
      <c r="AR166" s="15">
        <v>31.570634349999999</v>
      </c>
      <c r="AS166" s="21">
        <f t="shared" si="24"/>
        <v>0</v>
      </c>
      <c r="AT166" s="19">
        <f t="shared" si="25"/>
        <v>-1.0252866396461213</v>
      </c>
      <c r="AU166" s="5">
        <v>0</v>
      </c>
      <c r="AV166" s="15">
        <v>31.570634399999999</v>
      </c>
      <c r="AW166" s="16">
        <f t="shared" si="26"/>
        <v>0</v>
      </c>
      <c r="AX166" s="19">
        <f t="shared" si="27"/>
        <v>-0.82680925094591806</v>
      </c>
      <c r="AY166" s="15">
        <v>25.3121242</v>
      </c>
      <c r="AZ166" s="16">
        <f t="shared" si="28"/>
        <v>39.506759373438918</v>
      </c>
      <c r="BA166" s="19">
        <f t="shared" si="29"/>
        <v>0.56561988453994061</v>
      </c>
      <c r="BB166" s="15">
        <v>25.31212416</v>
      </c>
      <c r="BC166" s="16">
        <f t="shared" si="30"/>
        <v>39.506759435870279</v>
      </c>
      <c r="BD166" s="19">
        <f t="shared" si="31"/>
        <v>-1.4599771796807461</v>
      </c>
      <c r="BE166" s="15">
        <v>25.3121242</v>
      </c>
      <c r="BF166" s="21">
        <f t="shared" si="32"/>
        <v>39.506759373438918</v>
      </c>
      <c r="BG166" s="19">
        <f t="shared" si="33"/>
        <v>0.12497449966786116</v>
      </c>
      <c r="BH166" s="15">
        <v>70.217740199999994</v>
      </c>
      <c r="BI166" s="16">
        <f t="shared" si="34"/>
        <v>14.241415305472906</v>
      </c>
      <c r="BJ166" s="22">
        <f t="shared" si="35"/>
        <v>-1.0591900515902191</v>
      </c>
      <c r="BK166" s="15">
        <v>70.217740199999994</v>
      </c>
      <c r="BL166" s="16">
        <f t="shared" si="36"/>
        <v>14.241415305472906</v>
      </c>
      <c r="BM166" s="19">
        <f t="shared" si="37"/>
        <v>-0.46157138303557854</v>
      </c>
      <c r="BN166" s="15">
        <v>115.94680099999999</v>
      </c>
      <c r="BO166" s="16">
        <f t="shared" si="38"/>
        <v>8.6246450214698029</v>
      </c>
      <c r="BP166" s="19">
        <f t="shared" si="39"/>
        <v>-0.51925838460946205</v>
      </c>
      <c r="BQ166" s="15">
        <v>25.3121242</v>
      </c>
      <c r="BR166" s="16">
        <f t="shared" si="40"/>
        <v>39.506759373438918</v>
      </c>
      <c r="BS166" s="19">
        <f t="shared" si="41"/>
        <v>-0.65144629196537807</v>
      </c>
      <c r="BT166" s="15">
        <v>51.633938700000002</v>
      </c>
      <c r="BU166" s="16">
        <f t="shared" si="42"/>
        <v>19.715602675881083</v>
      </c>
      <c r="BV166" s="19">
        <f t="shared" si="43"/>
        <v>-0.8649074584175187</v>
      </c>
      <c r="BW166" s="15">
        <v>113.524259</v>
      </c>
      <c r="BX166" s="18">
        <f t="shared" si="44"/>
        <v>1.6750428973502832E-2</v>
      </c>
      <c r="BY166" s="19">
        <f t="shared" si="45"/>
        <v>-6.1752298509360412E-2</v>
      </c>
      <c r="BZ166" s="15">
        <v>4.10002697</v>
      </c>
      <c r="CA166" s="18">
        <f t="shared" si="46"/>
        <v>6.2894178444376759E-4</v>
      </c>
      <c r="CB166" s="19">
        <f t="shared" si="47"/>
        <v>-5.1549399300164486E-2</v>
      </c>
      <c r="CC166" s="7">
        <f t="shared" si="48"/>
        <v>-0.71224062311547409</v>
      </c>
      <c r="CD166" s="61">
        <f t="shared" si="49"/>
        <v>-1.147085738902049</v>
      </c>
    </row>
    <row r="167" spans="1:82" ht="15.75" customHeight="1" x14ac:dyDescent="0.25">
      <c r="A167" s="5">
        <v>22066001099</v>
      </c>
      <c r="B167" s="5">
        <v>22066</v>
      </c>
      <c r="C167" s="6" t="s">
        <v>167</v>
      </c>
      <c r="D167" s="6" t="s">
        <v>159</v>
      </c>
      <c r="E167" s="5">
        <v>3</v>
      </c>
      <c r="F167" s="15">
        <v>29.343113169999999</v>
      </c>
      <c r="G167" s="16">
        <f t="shared" si="0"/>
        <v>34.079546849936378</v>
      </c>
      <c r="H167" s="17">
        <v>1</v>
      </c>
      <c r="I167" s="7">
        <f t="shared" si="1"/>
        <v>34.079546849936378</v>
      </c>
      <c r="J167" s="18">
        <f t="shared" si="2"/>
        <v>11.359848949978792</v>
      </c>
      <c r="K167" s="19">
        <f t="shared" si="3"/>
        <v>-1.2732858293063403</v>
      </c>
      <c r="L167" s="15">
        <v>34.736806199999997</v>
      </c>
      <c r="M167" s="16">
        <f t="shared" si="4"/>
        <v>28.787908544107896</v>
      </c>
      <c r="N167" s="19">
        <f t="shared" si="5"/>
        <v>-1.0792480815857233</v>
      </c>
      <c r="O167" s="15">
        <v>34.736806199999997</v>
      </c>
      <c r="P167" s="16">
        <f t="shared" si="6"/>
        <v>28.787908544107896</v>
      </c>
      <c r="Q167" s="17">
        <v>2</v>
      </c>
      <c r="R167" s="7">
        <f t="shared" si="7"/>
        <v>57.575817088215793</v>
      </c>
      <c r="S167" s="18">
        <f t="shared" si="8"/>
        <v>28.787908544107896</v>
      </c>
      <c r="T167" s="19">
        <f t="shared" si="9"/>
        <v>-1.0246205442456702</v>
      </c>
      <c r="U167" s="15">
        <v>29.438414000000002</v>
      </c>
      <c r="V167" s="16">
        <f t="shared" si="10"/>
        <v>33.969221303837905</v>
      </c>
      <c r="W167" s="19">
        <f t="shared" si="11"/>
        <v>-1.1464173203814478</v>
      </c>
      <c r="X167" s="15">
        <v>58.221195000000002</v>
      </c>
      <c r="Y167" s="16">
        <f t="shared" si="12"/>
        <v>18.346601954837926</v>
      </c>
      <c r="Z167" s="17">
        <v>3</v>
      </c>
      <c r="AA167" s="20">
        <f t="shared" si="13"/>
        <v>55.039805864513781</v>
      </c>
      <c r="AB167" s="18">
        <f t="shared" si="14"/>
        <v>18.346601954837926</v>
      </c>
      <c r="AC167" s="19">
        <f t="shared" si="15"/>
        <v>-0.62097692517826431</v>
      </c>
      <c r="AD167" s="15">
        <v>58.255182400000002</v>
      </c>
      <c r="AE167" s="16">
        <f t="shared" si="16"/>
        <v>18.373340806842961</v>
      </c>
      <c r="AF167" s="17">
        <v>3</v>
      </c>
      <c r="AG167" s="7">
        <f t="shared" si="17"/>
        <v>55.120022420528883</v>
      </c>
      <c r="AH167" s="18">
        <f t="shared" si="18"/>
        <v>18.145620980838263</v>
      </c>
      <c r="AI167" s="19">
        <f t="shared" si="19"/>
        <v>-0.29107166212651364</v>
      </c>
      <c r="AJ167" s="5">
        <v>0</v>
      </c>
      <c r="AK167" s="15">
        <v>14.473386100000001</v>
      </c>
      <c r="AL167" s="16">
        <f t="shared" si="20"/>
        <v>69.092332166831369</v>
      </c>
      <c r="AM167" s="17">
        <v>1</v>
      </c>
      <c r="AN167" s="7">
        <f t="shared" si="21"/>
        <v>69.092332166831369</v>
      </c>
      <c r="AO167" s="18">
        <f t="shared" si="22"/>
        <v>0</v>
      </c>
      <c r="AP167" s="19">
        <f t="shared" si="23"/>
        <v>-1.0465207101426044</v>
      </c>
      <c r="AQ167" s="5">
        <v>0</v>
      </c>
      <c r="AR167" s="15">
        <v>35.696924160000002</v>
      </c>
      <c r="AS167" s="21">
        <f t="shared" si="24"/>
        <v>0</v>
      </c>
      <c r="AT167" s="19">
        <f t="shared" si="25"/>
        <v>-1.0252866396461213</v>
      </c>
      <c r="AU167" s="5">
        <v>0</v>
      </c>
      <c r="AV167" s="15">
        <v>35.696924199999998</v>
      </c>
      <c r="AW167" s="16">
        <f t="shared" si="26"/>
        <v>0</v>
      </c>
      <c r="AX167" s="19">
        <f t="shared" si="27"/>
        <v>-0.82680925094591806</v>
      </c>
      <c r="AY167" s="15">
        <v>29.438414000000002</v>
      </c>
      <c r="AZ167" s="16">
        <f t="shared" si="28"/>
        <v>33.969221303837905</v>
      </c>
      <c r="BA167" s="19">
        <f t="shared" si="29"/>
        <v>0.17501922789400037</v>
      </c>
      <c r="BB167" s="15">
        <v>29.438413959999998</v>
      </c>
      <c r="BC167" s="16">
        <f t="shared" si="30"/>
        <v>33.969221349994228</v>
      </c>
      <c r="BD167" s="19">
        <f t="shared" si="31"/>
        <v>-1.679060750079298</v>
      </c>
      <c r="BE167" s="15">
        <v>29.438414000000002</v>
      </c>
      <c r="BF167" s="21">
        <f t="shared" si="32"/>
        <v>33.969221303837905</v>
      </c>
      <c r="BG167" s="19">
        <f t="shared" si="33"/>
        <v>-0.21314476180766531</v>
      </c>
      <c r="BH167" s="15">
        <v>58.028858900000003</v>
      </c>
      <c r="BI167" s="16">
        <f t="shared" si="34"/>
        <v>17.232804831183746</v>
      </c>
      <c r="BJ167" s="22">
        <f t="shared" si="35"/>
        <v>-0.83938500952120021</v>
      </c>
      <c r="BK167" s="15">
        <v>58.028858900000003</v>
      </c>
      <c r="BL167" s="16">
        <f t="shared" si="36"/>
        <v>17.232804831183746</v>
      </c>
      <c r="BM167" s="19">
        <f t="shared" si="37"/>
        <v>-0.18865901504562677</v>
      </c>
      <c r="BN167" s="15">
        <v>103.757919</v>
      </c>
      <c r="BO167" s="16">
        <f t="shared" si="38"/>
        <v>9.6378185842374116</v>
      </c>
      <c r="BP167" s="19">
        <f t="shared" si="39"/>
        <v>-0.39563811630597479</v>
      </c>
      <c r="BQ167" s="15">
        <v>29.438414000000002</v>
      </c>
      <c r="BR167" s="16">
        <f t="shared" si="40"/>
        <v>33.969221303837905</v>
      </c>
      <c r="BS167" s="19">
        <f t="shared" si="41"/>
        <v>-0.90673374834572207</v>
      </c>
      <c r="BT167" s="15">
        <v>39.445057400000003</v>
      </c>
      <c r="BU167" s="16">
        <f t="shared" si="42"/>
        <v>25.807903121469405</v>
      </c>
      <c r="BV167" s="19">
        <f t="shared" si="43"/>
        <v>-0.59480193398453896</v>
      </c>
      <c r="BW167" s="15">
        <v>142.429754</v>
      </c>
      <c r="BX167" s="18">
        <f t="shared" si="44"/>
        <v>2.1015415551758683E-2</v>
      </c>
      <c r="BY167" s="19">
        <f t="shared" si="45"/>
        <v>-6.0229022661361258E-2</v>
      </c>
      <c r="BZ167" s="15">
        <v>3.0929528099999999</v>
      </c>
      <c r="CA167" s="18">
        <f t="shared" si="46"/>
        <v>4.744571861979155E-4</v>
      </c>
      <c r="CB167" s="19">
        <f t="shared" si="47"/>
        <v>-5.1609627013798384E-2</v>
      </c>
      <c r="CC167" s="7">
        <f t="shared" si="48"/>
        <v>-0.68886735370683083</v>
      </c>
      <c r="CD167" s="61">
        <f t="shared" si="49"/>
        <v>-1.1094423594878096</v>
      </c>
    </row>
    <row r="168" spans="1:82" ht="15.75" customHeight="1" x14ac:dyDescent="0.25">
      <c r="A168" s="5">
        <v>22066001199</v>
      </c>
      <c r="B168" s="5">
        <v>22066</v>
      </c>
      <c r="C168" s="6" t="s">
        <v>168</v>
      </c>
      <c r="D168" s="6" t="s">
        <v>159</v>
      </c>
      <c r="E168" s="5">
        <v>2</v>
      </c>
      <c r="F168" s="15">
        <v>14.378085280000001</v>
      </c>
      <c r="G168" s="16">
        <f t="shared" si="0"/>
        <v>69.550289939579486</v>
      </c>
      <c r="H168" s="17">
        <v>1</v>
      </c>
      <c r="I168" s="7">
        <f t="shared" si="1"/>
        <v>69.550289939579486</v>
      </c>
      <c r="J168" s="18">
        <f t="shared" si="2"/>
        <v>23.183429979859831</v>
      </c>
      <c r="K168" s="19">
        <f t="shared" si="3"/>
        <v>-0.62291797888368083</v>
      </c>
      <c r="L168" s="15">
        <v>19.771778300000001</v>
      </c>
      <c r="M168" s="16">
        <f t="shared" si="4"/>
        <v>50.577140044100126</v>
      </c>
      <c r="N168" s="19">
        <f t="shared" si="5"/>
        <v>0.19402730918967603</v>
      </c>
      <c r="O168" s="15">
        <v>19.771778300000001</v>
      </c>
      <c r="P168" s="16">
        <f t="shared" si="6"/>
        <v>50.577140044100126</v>
      </c>
      <c r="Q168" s="17">
        <v>2</v>
      </c>
      <c r="R168" s="7">
        <f t="shared" si="7"/>
        <v>101.15428008820025</v>
      </c>
      <c r="S168" s="18">
        <f t="shared" si="8"/>
        <v>50.577140044100126</v>
      </c>
      <c r="T168" s="19">
        <f t="shared" si="9"/>
        <v>0.19124255037212645</v>
      </c>
      <c r="U168" s="15">
        <v>14.473386100000001</v>
      </c>
      <c r="V168" s="16">
        <f t="shared" si="10"/>
        <v>69.092332166831369</v>
      </c>
      <c r="W168" s="19">
        <f t="shared" si="11"/>
        <v>0.35374403419189016</v>
      </c>
      <c r="X168" s="15">
        <v>57.715654000000001</v>
      </c>
      <c r="Y168" s="16">
        <f t="shared" si="12"/>
        <v>18.507302888744881</v>
      </c>
      <c r="Z168" s="17">
        <v>2</v>
      </c>
      <c r="AA168" s="20">
        <f t="shared" si="13"/>
        <v>37.014605777489763</v>
      </c>
      <c r="AB168" s="18">
        <f t="shared" si="14"/>
        <v>12.338201925829921</v>
      </c>
      <c r="AC168" s="19">
        <f t="shared" si="15"/>
        <v>-1.0887185933285899</v>
      </c>
      <c r="AD168" s="15">
        <v>57.7186016</v>
      </c>
      <c r="AE168" s="16">
        <f t="shared" si="16"/>
        <v>18.544148512426883</v>
      </c>
      <c r="AF168" s="17">
        <v>1</v>
      </c>
      <c r="AG168" s="7">
        <f t="shared" si="17"/>
        <v>18.544148512426883</v>
      </c>
      <c r="AH168" s="18">
        <f t="shared" si="18"/>
        <v>6.1047705632563343</v>
      </c>
      <c r="AI168" s="19">
        <f t="shared" si="19"/>
        <v>-1.1444188216535909</v>
      </c>
      <c r="AJ168" s="5">
        <v>0</v>
      </c>
      <c r="AK168" s="15">
        <v>16.469470000000001</v>
      </c>
      <c r="AL168" s="16">
        <f t="shared" si="20"/>
        <v>60.718408060490106</v>
      </c>
      <c r="AM168" s="17">
        <v>1</v>
      </c>
      <c r="AN168" s="7">
        <f t="shared" si="21"/>
        <v>60.718408060490106</v>
      </c>
      <c r="AO168" s="18">
        <f t="shared" si="22"/>
        <v>0</v>
      </c>
      <c r="AP168" s="19">
        <f t="shared" si="23"/>
        <v>-1.0465207101426044</v>
      </c>
      <c r="AQ168" s="5">
        <v>0</v>
      </c>
      <c r="AR168" s="15">
        <v>20.73189627</v>
      </c>
      <c r="AS168" s="21">
        <f t="shared" si="24"/>
        <v>0</v>
      </c>
      <c r="AT168" s="19">
        <f t="shared" si="25"/>
        <v>-1.0252866396461213</v>
      </c>
      <c r="AU168" s="5">
        <v>0</v>
      </c>
      <c r="AV168" s="15">
        <v>20.731896299999999</v>
      </c>
      <c r="AW168" s="16">
        <f t="shared" si="26"/>
        <v>0</v>
      </c>
      <c r="AX168" s="19">
        <f t="shared" si="27"/>
        <v>-0.82680925094591806</v>
      </c>
      <c r="AY168" s="15">
        <v>14.473386100000001</v>
      </c>
      <c r="AZ168" s="16">
        <f t="shared" si="28"/>
        <v>69.092332166831369</v>
      </c>
      <c r="BA168" s="19">
        <f t="shared" si="29"/>
        <v>2.6524938735034134</v>
      </c>
      <c r="BB168" s="15">
        <v>14.47338607</v>
      </c>
      <c r="BC168" s="16">
        <f t="shared" si="30"/>
        <v>69.092332310043872</v>
      </c>
      <c r="BD168" s="19">
        <f t="shared" si="31"/>
        <v>-0.28947273582100297</v>
      </c>
      <c r="BE168" s="15">
        <v>14.473386100000001</v>
      </c>
      <c r="BF168" s="21">
        <f t="shared" si="32"/>
        <v>69.092332166831369</v>
      </c>
      <c r="BG168" s="19">
        <f t="shared" si="33"/>
        <v>1.9314545450417158</v>
      </c>
      <c r="BH168" s="15">
        <v>59.9214482</v>
      </c>
      <c r="BI168" s="16">
        <f t="shared" si="34"/>
        <v>16.688515215157967</v>
      </c>
      <c r="BJ168" s="22">
        <f t="shared" si="35"/>
        <v>-0.87937899924403551</v>
      </c>
      <c r="BK168" s="15">
        <v>72.842593699999995</v>
      </c>
      <c r="BL168" s="16">
        <f t="shared" si="36"/>
        <v>13.728231645875621</v>
      </c>
      <c r="BM168" s="19">
        <f t="shared" si="37"/>
        <v>-0.50839048384163743</v>
      </c>
      <c r="BN168" s="15">
        <v>118.571654</v>
      </c>
      <c r="BO168" s="16">
        <f t="shared" si="38"/>
        <v>8.4337189055320092</v>
      </c>
      <c r="BP168" s="19">
        <f t="shared" si="39"/>
        <v>-0.54255383816817915</v>
      </c>
      <c r="BQ168" s="15">
        <v>14.473386100000001</v>
      </c>
      <c r="BR168" s="16">
        <f t="shared" si="40"/>
        <v>69.092332166831369</v>
      </c>
      <c r="BS168" s="19">
        <f t="shared" si="41"/>
        <v>0.71248575311487528</v>
      </c>
      <c r="BT168" s="15">
        <v>44.28031</v>
      </c>
      <c r="BU168" s="16">
        <f t="shared" si="42"/>
        <v>22.989771751823778</v>
      </c>
      <c r="BV168" s="19">
        <f t="shared" si="43"/>
        <v>-0.71974535368577408</v>
      </c>
      <c r="BW168" s="15">
        <v>112.563046</v>
      </c>
      <c r="BX168" s="18">
        <f t="shared" si="44"/>
        <v>1.6608602634121856E-2</v>
      </c>
      <c r="BY168" s="19">
        <f t="shared" si="45"/>
        <v>-6.180295297999594E-2</v>
      </c>
      <c r="BZ168" s="15">
        <v>2.1488590300000001</v>
      </c>
      <c r="CA168" s="18">
        <f t="shared" si="46"/>
        <v>3.2963374210348269E-4</v>
      </c>
      <c r="CB168" s="19">
        <f t="shared" si="47"/>
        <v>-5.1666088208101472E-2</v>
      </c>
      <c r="CC168" s="7">
        <f t="shared" si="48"/>
        <v>-0.14590707269134393</v>
      </c>
      <c r="CD168" s="61">
        <f t="shared" si="49"/>
        <v>-0.2349878915317781</v>
      </c>
    </row>
    <row r="169" spans="1:82" ht="15.75" customHeight="1" x14ac:dyDescent="0.25">
      <c r="A169" s="5">
        <v>22066001201</v>
      </c>
      <c r="B169" s="5">
        <v>22066</v>
      </c>
      <c r="C169" s="6" t="s">
        <v>169</v>
      </c>
      <c r="D169" s="6" t="s">
        <v>159</v>
      </c>
      <c r="E169" s="5">
        <v>5</v>
      </c>
      <c r="F169" s="15">
        <v>16.374169250000001</v>
      </c>
      <c r="G169" s="16">
        <f t="shared" si="0"/>
        <v>61.071800635015414</v>
      </c>
      <c r="H169" s="17">
        <v>1</v>
      </c>
      <c r="I169" s="7">
        <f t="shared" si="1"/>
        <v>61.071800635015414</v>
      </c>
      <c r="J169" s="18">
        <f t="shared" si="2"/>
        <v>20.357266878338471</v>
      </c>
      <c r="K169" s="19">
        <f t="shared" si="3"/>
        <v>-0.77837389504267696</v>
      </c>
      <c r="L169" s="15">
        <v>21.767862300000001</v>
      </c>
      <c r="M169" s="16">
        <f t="shared" si="4"/>
        <v>45.939283619962993</v>
      </c>
      <c r="N169" s="19">
        <f t="shared" si="5"/>
        <v>-7.6990438765570171E-2</v>
      </c>
      <c r="O169" s="15">
        <v>21.767862300000001</v>
      </c>
      <c r="P169" s="16">
        <f t="shared" si="6"/>
        <v>45.939283619962993</v>
      </c>
      <c r="Q169" s="17">
        <v>2</v>
      </c>
      <c r="R169" s="7">
        <f t="shared" si="7"/>
        <v>91.878567239925985</v>
      </c>
      <c r="S169" s="18">
        <f t="shared" si="8"/>
        <v>45.939283619962993</v>
      </c>
      <c r="T169" s="19">
        <f t="shared" si="9"/>
        <v>-6.7554941602127661E-2</v>
      </c>
      <c r="U169" s="15">
        <v>16.469470000000001</v>
      </c>
      <c r="V169" s="16">
        <f t="shared" si="10"/>
        <v>60.718408060490106</v>
      </c>
      <c r="W169" s="19">
        <f t="shared" si="11"/>
        <v>-3.9189695057437928E-3</v>
      </c>
      <c r="X169" s="15">
        <v>59.711737999999997</v>
      </c>
      <c r="Y169" s="16">
        <f t="shared" si="12"/>
        <v>17.888628363153657</v>
      </c>
      <c r="Z169" s="17">
        <v>2</v>
      </c>
      <c r="AA169" s="20">
        <f t="shared" si="13"/>
        <v>35.777256726307314</v>
      </c>
      <c r="AB169" s="18">
        <f t="shared" si="14"/>
        <v>11.925752242102439</v>
      </c>
      <c r="AC169" s="19">
        <f t="shared" si="15"/>
        <v>-1.1208269586443758</v>
      </c>
      <c r="AD169" s="15">
        <v>59.714685600000003</v>
      </c>
      <c r="AE169" s="16">
        <f t="shared" si="16"/>
        <v>17.924272886065399</v>
      </c>
      <c r="AF169" s="17">
        <v>1</v>
      </c>
      <c r="AG169" s="7">
        <f t="shared" si="17"/>
        <v>17.924272886065399</v>
      </c>
      <c r="AH169" s="18">
        <f t="shared" si="18"/>
        <v>5.9007062745047758</v>
      </c>
      <c r="AI169" s="19">
        <f t="shared" si="19"/>
        <v>-1.1588810627020123</v>
      </c>
      <c r="AJ169" s="5">
        <v>0</v>
      </c>
      <c r="AK169" s="15">
        <v>28.261434900000001</v>
      </c>
      <c r="AL169" s="16">
        <f t="shared" si="20"/>
        <v>35.383907559484882</v>
      </c>
      <c r="AM169" s="17">
        <v>3</v>
      </c>
      <c r="AN169" s="7">
        <f t="shared" si="21"/>
        <v>106.15172267845465</v>
      </c>
      <c r="AO169" s="18">
        <f t="shared" si="22"/>
        <v>0</v>
      </c>
      <c r="AP169" s="19">
        <f t="shared" si="23"/>
        <v>-1.0465207101426044</v>
      </c>
      <c r="AQ169" s="5">
        <v>0</v>
      </c>
      <c r="AR169" s="15">
        <v>22.727980240000001</v>
      </c>
      <c r="AS169" s="21">
        <f t="shared" si="24"/>
        <v>0</v>
      </c>
      <c r="AT169" s="19">
        <f t="shared" si="25"/>
        <v>-1.0252866396461213</v>
      </c>
      <c r="AU169" s="5">
        <v>0</v>
      </c>
      <c r="AV169" s="15">
        <v>22.727980200000001</v>
      </c>
      <c r="AW169" s="16">
        <f t="shared" si="26"/>
        <v>0</v>
      </c>
      <c r="AX169" s="19">
        <f t="shared" si="27"/>
        <v>-0.82680925094591806</v>
      </c>
      <c r="AY169" s="15">
        <v>16.469470000000001</v>
      </c>
      <c r="AZ169" s="16">
        <f t="shared" si="28"/>
        <v>60.718408060490106</v>
      </c>
      <c r="BA169" s="19">
        <f t="shared" si="29"/>
        <v>2.0618233962030499</v>
      </c>
      <c r="BB169" s="15">
        <v>16.469470050000002</v>
      </c>
      <c r="BC169" s="16">
        <f t="shared" si="30"/>
        <v>60.718407876153847</v>
      </c>
      <c r="BD169" s="19">
        <f t="shared" si="31"/>
        <v>-0.62077325868396438</v>
      </c>
      <c r="BE169" s="15">
        <v>16.469470000000001</v>
      </c>
      <c r="BF169" s="21">
        <f t="shared" si="32"/>
        <v>60.718408060490106</v>
      </c>
      <c r="BG169" s="19">
        <f t="shared" si="33"/>
        <v>1.4201469930392387</v>
      </c>
      <c r="BH169" s="15">
        <v>61.917532100000003</v>
      </c>
      <c r="BI169" s="16">
        <f t="shared" si="34"/>
        <v>16.150514500237971</v>
      </c>
      <c r="BJ169" s="22">
        <f t="shared" si="35"/>
        <v>-0.9189108852654827</v>
      </c>
      <c r="BK169" s="15">
        <v>74.838677599999997</v>
      </c>
      <c r="BL169" s="16">
        <f t="shared" si="36"/>
        <v>13.362074692778911</v>
      </c>
      <c r="BM169" s="19">
        <f t="shared" si="37"/>
        <v>-0.54179594985224089</v>
      </c>
      <c r="BN169" s="15">
        <v>120.56773800000001</v>
      </c>
      <c r="BO169" s="16">
        <f t="shared" si="38"/>
        <v>8.2940927364831207</v>
      </c>
      <c r="BP169" s="19">
        <f t="shared" si="39"/>
        <v>-0.55959003523678619</v>
      </c>
      <c r="BQ169" s="15">
        <v>16.469470000000001</v>
      </c>
      <c r="BR169" s="16">
        <f t="shared" si="40"/>
        <v>60.718408060490106</v>
      </c>
      <c r="BS169" s="19">
        <f t="shared" si="41"/>
        <v>0.32643733987409101</v>
      </c>
      <c r="BT169" s="15">
        <v>46.276394000000003</v>
      </c>
      <c r="BU169" s="16">
        <f t="shared" si="42"/>
        <v>21.99813192013189</v>
      </c>
      <c r="BV169" s="19">
        <f t="shared" si="43"/>
        <v>-0.76371025646428503</v>
      </c>
      <c r="BW169" s="15">
        <v>108.30985099999999</v>
      </c>
      <c r="BX169" s="18">
        <f t="shared" si="44"/>
        <v>1.5981046538310145E-2</v>
      </c>
      <c r="BY169" s="19">
        <f t="shared" si="45"/>
        <v>-6.2027089920751698E-2</v>
      </c>
      <c r="BZ169" s="15">
        <v>5.13635777</v>
      </c>
      <c r="CA169" s="18">
        <f t="shared" si="46"/>
        <v>7.8791433447702672E-4</v>
      </c>
      <c r="CB169" s="19">
        <f t="shared" si="47"/>
        <v>-5.1487421903532254E-2</v>
      </c>
      <c r="CC169" s="7">
        <f t="shared" si="48"/>
        <v>-0.30605526501093755</v>
      </c>
      <c r="CD169" s="61">
        <f t="shared" si="49"/>
        <v>-0.49291155041716161</v>
      </c>
    </row>
    <row r="170" spans="1:82" ht="15.75" customHeight="1" x14ac:dyDescent="0.25">
      <c r="A170" s="5">
        <v>22067000101</v>
      </c>
      <c r="B170" s="5">
        <v>22067</v>
      </c>
      <c r="C170" s="6" t="s">
        <v>170</v>
      </c>
      <c r="D170" s="6" t="s">
        <v>170</v>
      </c>
      <c r="E170" s="5">
        <v>67</v>
      </c>
      <c r="F170" s="15">
        <v>10.074023309999999</v>
      </c>
      <c r="G170" s="16">
        <f t="shared" si="0"/>
        <v>99.265206087755232</v>
      </c>
      <c r="H170" s="17">
        <v>1</v>
      </c>
      <c r="I170" s="7">
        <f t="shared" si="1"/>
        <v>99.265206087755232</v>
      </c>
      <c r="J170" s="18">
        <f t="shared" si="2"/>
        <v>33.088402029251746</v>
      </c>
      <c r="K170" s="19">
        <f t="shared" si="3"/>
        <v>-7.8085126300409244E-2</v>
      </c>
      <c r="L170" s="15">
        <v>34.033332000000001</v>
      </c>
      <c r="M170" s="16">
        <f t="shared" si="4"/>
        <v>29.382959035571361</v>
      </c>
      <c r="N170" s="19">
        <f t="shared" si="5"/>
        <v>-1.0444757149215063</v>
      </c>
      <c r="O170" s="15">
        <v>31.752004199999998</v>
      </c>
      <c r="P170" s="16">
        <f t="shared" si="6"/>
        <v>31.494074947243803</v>
      </c>
      <c r="Q170" s="17">
        <v>1</v>
      </c>
      <c r="R170" s="7">
        <f t="shared" si="7"/>
        <v>31.494074947243803</v>
      </c>
      <c r="S170" s="18">
        <f t="shared" si="8"/>
        <v>15.747037473621901</v>
      </c>
      <c r="T170" s="19">
        <f t="shared" si="9"/>
        <v>-1.7523155001819757</v>
      </c>
      <c r="U170" s="15">
        <v>33.437547199999997</v>
      </c>
      <c r="V170" s="16">
        <f t="shared" si="10"/>
        <v>29.906499840394993</v>
      </c>
      <c r="W170" s="19">
        <f t="shared" si="11"/>
        <v>-1.3199423181422314</v>
      </c>
      <c r="X170" s="15">
        <v>79.395763400000007</v>
      </c>
      <c r="Y170" s="16">
        <f t="shared" si="12"/>
        <v>13.453628307829835</v>
      </c>
      <c r="Z170" s="17">
        <v>3</v>
      </c>
      <c r="AA170" s="20">
        <f t="shared" si="13"/>
        <v>40.360884923489508</v>
      </c>
      <c r="AB170" s="18">
        <f t="shared" si="14"/>
        <v>13.453628307829836</v>
      </c>
      <c r="AC170" s="19">
        <f t="shared" si="15"/>
        <v>-1.0018849281104534</v>
      </c>
      <c r="AD170" s="15">
        <v>80.234007300000002</v>
      </c>
      <c r="AE170" s="16">
        <f t="shared" si="16"/>
        <v>13.340257529427923</v>
      </c>
      <c r="AF170" s="17">
        <v>2</v>
      </c>
      <c r="AG170" s="7">
        <f t="shared" si="17"/>
        <v>26.680515058855846</v>
      </c>
      <c r="AH170" s="18">
        <f t="shared" si="18"/>
        <v>8.7832786085956833</v>
      </c>
      <c r="AI170" s="19">
        <f t="shared" si="19"/>
        <v>-0.95459026694260418</v>
      </c>
      <c r="AJ170" s="5">
        <v>5</v>
      </c>
      <c r="AK170" s="15">
        <v>22.210118600000001</v>
      </c>
      <c r="AL170" s="16">
        <f t="shared" si="20"/>
        <v>45.024523191875254</v>
      </c>
      <c r="AM170" s="17">
        <v>1</v>
      </c>
      <c r="AN170" s="7">
        <f t="shared" si="21"/>
        <v>45.024523191875254</v>
      </c>
      <c r="AO170" s="18">
        <f t="shared" si="22"/>
        <v>15.00817439729175</v>
      </c>
      <c r="AP170" s="19">
        <f t="shared" si="23"/>
        <v>-0.56232385718398936</v>
      </c>
      <c r="AQ170" s="5">
        <v>1</v>
      </c>
      <c r="AR170" s="15">
        <v>33.437547160000001</v>
      </c>
      <c r="AS170" s="21">
        <f t="shared" si="24"/>
        <v>29.90649987617094</v>
      </c>
      <c r="AT170" s="19">
        <f t="shared" si="25"/>
        <v>2.2182162713655463E-2</v>
      </c>
      <c r="AU170" s="5">
        <v>1</v>
      </c>
      <c r="AV170" s="15">
        <v>33.437547199999997</v>
      </c>
      <c r="AW170" s="16">
        <f t="shared" si="26"/>
        <v>29.906499840394993</v>
      </c>
      <c r="AX170" s="19">
        <f t="shared" si="27"/>
        <v>0.31788600533542472</v>
      </c>
      <c r="AY170" s="15">
        <v>72.770122400000005</v>
      </c>
      <c r="AZ170" s="16">
        <f t="shared" si="28"/>
        <v>13.741903504067762</v>
      </c>
      <c r="BA170" s="19">
        <f t="shared" si="29"/>
        <v>-1.251752654388625</v>
      </c>
      <c r="BB170" s="15">
        <v>10</v>
      </c>
      <c r="BC170" s="16">
        <f t="shared" si="30"/>
        <v>100</v>
      </c>
      <c r="BD170" s="19">
        <f t="shared" si="31"/>
        <v>0.93333821106502679</v>
      </c>
      <c r="BE170" s="15">
        <v>56.173647799999998</v>
      </c>
      <c r="BF170" s="21">
        <f t="shared" si="32"/>
        <v>17.801941642821351</v>
      </c>
      <c r="BG170" s="19">
        <f t="shared" si="33"/>
        <v>-1.2003106449751437</v>
      </c>
      <c r="BH170" s="15">
        <v>82.865469000000004</v>
      </c>
      <c r="BI170" s="16">
        <f t="shared" si="34"/>
        <v>12.067752853724873</v>
      </c>
      <c r="BJ170" s="22">
        <f t="shared" si="35"/>
        <v>-1.2189091261352796</v>
      </c>
      <c r="BK170" s="15">
        <v>111.273949</v>
      </c>
      <c r="BL170" s="16">
        <f t="shared" si="36"/>
        <v>8.9868294330059229</v>
      </c>
      <c r="BM170" s="19">
        <f t="shared" si="37"/>
        <v>-0.9409611318248946</v>
      </c>
      <c r="BN170" s="15">
        <v>159.75876700000001</v>
      </c>
      <c r="BO170" s="16">
        <f t="shared" si="38"/>
        <v>6.259437392878727</v>
      </c>
      <c r="BP170" s="19">
        <f t="shared" si="39"/>
        <v>-0.80784428181861423</v>
      </c>
      <c r="BQ170" s="15">
        <v>36.431507400000001</v>
      </c>
      <c r="BR170" s="16">
        <f t="shared" si="40"/>
        <v>27.448768150614598</v>
      </c>
      <c r="BS170" s="19">
        <f t="shared" si="41"/>
        <v>-1.2073348239521435</v>
      </c>
      <c r="BT170" s="15">
        <v>81.945068399999997</v>
      </c>
      <c r="BU170" s="16">
        <f t="shared" si="42"/>
        <v>12.422885719380277</v>
      </c>
      <c r="BV170" s="19">
        <f t="shared" si="43"/>
        <v>-1.1882341156744416</v>
      </c>
      <c r="BW170" s="15">
        <v>59.479242499999998</v>
      </c>
      <c r="BX170" s="18">
        <f t="shared" si="44"/>
        <v>8.7761227042583122E-3</v>
      </c>
      <c r="BY170" s="19">
        <f t="shared" si="45"/>
        <v>-6.4600389100411229E-2</v>
      </c>
      <c r="BZ170" s="15">
        <v>67.047896600000001</v>
      </c>
      <c r="CA170" s="18">
        <f t="shared" si="46"/>
        <v>1.0285108863760772E-2</v>
      </c>
      <c r="CB170" s="19">
        <f t="shared" si="47"/>
        <v>-4.7784824240528836E-2</v>
      </c>
      <c r="CC170" s="7">
        <f t="shared" si="48"/>
        <v>-0.70357596446206017</v>
      </c>
      <c r="CD170" s="61">
        <f t="shared" si="49"/>
        <v>-1.1331310358828506</v>
      </c>
    </row>
    <row r="171" spans="1:82" ht="15.75" customHeight="1" x14ac:dyDescent="0.25">
      <c r="A171" s="5">
        <v>22067000299</v>
      </c>
      <c r="B171" s="5">
        <v>22067</v>
      </c>
      <c r="C171" s="6" t="s">
        <v>171</v>
      </c>
      <c r="D171" s="6" t="s">
        <v>170</v>
      </c>
      <c r="E171" s="5">
        <v>4</v>
      </c>
      <c r="F171" s="15">
        <v>21.15947096</v>
      </c>
      <c r="G171" s="16">
        <f t="shared" si="0"/>
        <v>47.260160799407814</v>
      </c>
      <c r="H171" s="17">
        <v>1</v>
      </c>
      <c r="I171" s="7">
        <f t="shared" si="1"/>
        <v>47.260160799407814</v>
      </c>
      <c r="J171" s="18">
        <f t="shared" si="2"/>
        <v>15.753386933135937</v>
      </c>
      <c r="K171" s="19">
        <f t="shared" si="3"/>
        <v>-1.0316148967322885</v>
      </c>
      <c r="L171" s="15">
        <v>45.118779699999997</v>
      </c>
      <c r="M171" s="16">
        <f t="shared" si="4"/>
        <v>22.163719999723309</v>
      </c>
      <c r="N171" s="19">
        <f t="shared" si="5"/>
        <v>-1.4663391204516061</v>
      </c>
      <c r="O171" s="15">
        <v>42.147167099999997</v>
      </c>
      <c r="P171" s="16">
        <f t="shared" si="6"/>
        <v>23.726387057696222</v>
      </c>
      <c r="Q171" s="17">
        <v>1</v>
      </c>
      <c r="R171" s="7">
        <f t="shared" si="7"/>
        <v>23.726387057696222</v>
      </c>
      <c r="S171" s="18">
        <f t="shared" si="8"/>
        <v>11.863193528848109</v>
      </c>
      <c r="T171" s="19">
        <f t="shared" si="9"/>
        <v>-1.9690382660907659</v>
      </c>
      <c r="U171" s="15">
        <v>44.522994799999999</v>
      </c>
      <c r="V171" s="16">
        <f t="shared" si="10"/>
        <v>22.460304040464052</v>
      </c>
      <c r="W171" s="19">
        <f t="shared" si="11"/>
        <v>-1.6379806383017419</v>
      </c>
      <c r="X171" s="15">
        <v>89.790926400000004</v>
      </c>
      <c r="Y171" s="16">
        <f t="shared" si="12"/>
        <v>11.896091652307533</v>
      </c>
      <c r="Z171" s="17">
        <v>3</v>
      </c>
      <c r="AA171" s="20">
        <f t="shared" si="13"/>
        <v>35.688274956922598</v>
      </c>
      <c r="AB171" s="18">
        <f t="shared" si="14"/>
        <v>11.896091652307533</v>
      </c>
      <c r="AC171" s="19">
        <f t="shared" si="15"/>
        <v>-1.1231359749685239</v>
      </c>
      <c r="AD171" s="15">
        <v>90.629170299999998</v>
      </c>
      <c r="AE171" s="16">
        <f t="shared" si="16"/>
        <v>11.810130407869352</v>
      </c>
      <c r="AF171" s="17">
        <v>2</v>
      </c>
      <c r="AG171" s="7">
        <f t="shared" si="17"/>
        <v>23.620260815738703</v>
      </c>
      <c r="AH171" s="18">
        <f t="shared" si="18"/>
        <v>7.7758368267882059</v>
      </c>
      <c r="AI171" s="19">
        <f t="shared" si="19"/>
        <v>-1.0259886776095939</v>
      </c>
      <c r="AJ171" s="5">
        <v>0</v>
      </c>
      <c r="AK171" s="15">
        <v>33.295566200000003</v>
      </c>
      <c r="AL171" s="16">
        <f t="shared" si="20"/>
        <v>30.034028975305425</v>
      </c>
      <c r="AM171" s="17">
        <v>1</v>
      </c>
      <c r="AN171" s="7">
        <f t="shared" si="21"/>
        <v>30.034028975305425</v>
      </c>
      <c r="AO171" s="18">
        <f t="shared" si="22"/>
        <v>0</v>
      </c>
      <c r="AP171" s="19">
        <f t="shared" si="23"/>
        <v>-1.0465207101426044</v>
      </c>
      <c r="AQ171" s="5">
        <v>0</v>
      </c>
      <c r="AR171" s="15">
        <v>44.52299481</v>
      </c>
      <c r="AS171" s="21">
        <f t="shared" si="24"/>
        <v>0</v>
      </c>
      <c r="AT171" s="19">
        <f t="shared" si="25"/>
        <v>-1.0252866396461213</v>
      </c>
      <c r="AU171" s="5">
        <v>0</v>
      </c>
      <c r="AV171" s="15">
        <v>44.522994799999999</v>
      </c>
      <c r="AW171" s="16">
        <f t="shared" si="26"/>
        <v>0</v>
      </c>
      <c r="AX171" s="19">
        <f t="shared" si="27"/>
        <v>-0.82680925094591806</v>
      </c>
      <c r="AY171" s="15">
        <v>83.165285299999994</v>
      </c>
      <c r="AZ171" s="16">
        <f t="shared" si="28"/>
        <v>12.024247814370211</v>
      </c>
      <c r="BA171" s="19">
        <f t="shared" si="29"/>
        <v>-1.3729107271377012</v>
      </c>
      <c r="BB171" s="15">
        <v>21.085447649999999</v>
      </c>
      <c r="BC171" s="16">
        <f t="shared" si="30"/>
        <v>47.426073972871052</v>
      </c>
      <c r="BD171" s="19">
        <f t="shared" si="31"/>
        <v>-1.1466625483465576</v>
      </c>
      <c r="BE171" s="15">
        <v>66.568810799999994</v>
      </c>
      <c r="BF171" s="21">
        <f t="shared" si="32"/>
        <v>15.022049935733568</v>
      </c>
      <c r="BG171" s="19">
        <f t="shared" si="33"/>
        <v>-1.3700494204324807</v>
      </c>
      <c r="BH171" s="15">
        <v>93.260632000000001</v>
      </c>
      <c r="BI171" s="16">
        <f t="shared" si="34"/>
        <v>10.722638036594047</v>
      </c>
      <c r="BJ171" s="22">
        <f t="shared" si="35"/>
        <v>-1.3177471465354624</v>
      </c>
      <c r="BK171" s="15">
        <v>121.669112</v>
      </c>
      <c r="BL171" s="16">
        <f t="shared" si="36"/>
        <v>8.2190128912915874</v>
      </c>
      <c r="BM171" s="19">
        <f t="shared" si="37"/>
        <v>-1.0110110630625593</v>
      </c>
      <c r="BN171" s="15">
        <v>170.15393</v>
      </c>
      <c r="BO171" s="16">
        <f t="shared" si="38"/>
        <v>5.8770314620414581</v>
      </c>
      <c r="BP171" s="19">
        <f t="shared" si="39"/>
        <v>-0.85450274736504594</v>
      </c>
      <c r="BQ171" s="15">
        <v>47.516955000000003</v>
      </c>
      <c r="BR171" s="16">
        <f t="shared" si="40"/>
        <v>21.045119578895573</v>
      </c>
      <c r="BS171" s="19">
        <f t="shared" si="41"/>
        <v>-1.502551061724313</v>
      </c>
      <c r="BT171" s="15">
        <v>92.340231299999999</v>
      </c>
      <c r="BU171" s="16">
        <f t="shared" si="42"/>
        <v>11.024384557719859</v>
      </c>
      <c r="BV171" s="19">
        <f t="shared" si="43"/>
        <v>-1.2502374415222266</v>
      </c>
      <c r="BW171" s="15">
        <v>51.951272000000003</v>
      </c>
      <c r="BX171" s="18">
        <f t="shared" si="44"/>
        <v>7.6653756596563767E-3</v>
      </c>
      <c r="BY171" s="19">
        <f t="shared" si="45"/>
        <v>-6.4997101754773315E-2</v>
      </c>
      <c r="BZ171" s="15">
        <v>4.0384689800000002</v>
      </c>
      <c r="CA171" s="18">
        <f t="shared" si="46"/>
        <v>6.1949882410212585E-4</v>
      </c>
      <c r="CB171" s="19">
        <f t="shared" si="47"/>
        <v>-5.1553080753964871E-2</v>
      </c>
      <c r="CC171" s="7">
        <f t="shared" si="48"/>
        <v>-1.110259816501276</v>
      </c>
      <c r="CD171" s="61">
        <f t="shared" si="49"/>
        <v>-1.7881080643979772</v>
      </c>
    </row>
    <row r="172" spans="1:82" ht="15.75" customHeight="1" x14ac:dyDescent="0.25">
      <c r="A172" s="5">
        <v>22067000499</v>
      </c>
      <c r="B172" s="5">
        <v>22067</v>
      </c>
      <c r="C172" s="6" t="s">
        <v>172</v>
      </c>
      <c r="D172" s="6" t="s">
        <v>170</v>
      </c>
      <c r="E172" s="5">
        <v>4</v>
      </c>
      <c r="F172" s="15">
        <v>13.74421268</v>
      </c>
      <c r="G172" s="16">
        <f t="shared" si="0"/>
        <v>72.757896234766349</v>
      </c>
      <c r="H172" s="17">
        <v>1</v>
      </c>
      <c r="I172" s="7">
        <f t="shared" si="1"/>
        <v>72.757896234766349</v>
      </c>
      <c r="J172" s="18">
        <f t="shared" si="2"/>
        <v>24.252632078255449</v>
      </c>
      <c r="K172" s="19">
        <f t="shared" si="3"/>
        <v>-0.56410545257345601</v>
      </c>
      <c r="L172" s="15">
        <v>37.7035214</v>
      </c>
      <c r="M172" s="16">
        <f t="shared" si="4"/>
        <v>26.522721562023648</v>
      </c>
      <c r="N172" s="19">
        <f t="shared" si="5"/>
        <v>-1.2116165333961371</v>
      </c>
      <c r="O172" s="15">
        <v>34.731908799999999</v>
      </c>
      <c r="P172" s="16">
        <f t="shared" si="6"/>
        <v>28.791967805696878</v>
      </c>
      <c r="Q172" s="17">
        <v>1</v>
      </c>
      <c r="R172" s="7">
        <f t="shared" si="7"/>
        <v>28.791967805696878</v>
      </c>
      <c r="S172" s="18">
        <f t="shared" si="8"/>
        <v>14.395983902848439</v>
      </c>
      <c r="T172" s="19">
        <f t="shared" si="9"/>
        <v>-1.8277057761334536</v>
      </c>
      <c r="U172" s="15">
        <v>37.107736500000001</v>
      </c>
      <c r="V172" s="16">
        <f t="shared" si="10"/>
        <v>26.948558287838438</v>
      </c>
      <c r="W172" s="19">
        <f t="shared" si="11"/>
        <v>-1.4462804897108363</v>
      </c>
      <c r="X172" s="15">
        <v>82.375668099999999</v>
      </c>
      <c r="Y172" s="16">
        <f t="shared" si="12"/>
        <v>12.966949035281937</v>
      </c>
      <c r="Z172" s="17">
        <v>3</v>
      </c>
      <c r="AA172" s="20">
        <f t="shared" si="13"/>
        <v>38.900847105845813</v>
      </c>
      <c r="AB172" s="18">
        <f t="shared" si="14"/>
        <v>12.966949035281939</v>
      </c>
      <c r="AC172" s="19">
        <f t="shared" si="15"/>
        <v>-1.0397719152778715</v>
      </c>
      <c r="AD172" s="15">
        <v>83.213911999999993</v>
      </c>
      <c r="AE172" s="16">
        <f t="shared" si="16"/>
        <v>12.862540580954782</v>
      </c>
      <c r="AF172" s="17">
        <v>2</v>
      </c>
      <c r="AG172" s="7">
        <f t="shared" si="17"/>
        <v>25.725081161909564</v>
      </c>
      <c r="AH172" s="18">
        <f t="shared" si="18"/>
        <v>8.4687478699475172</v>
      </c>
      <c r="AI172" s="19">
        <f t="shared" si="19"/>
        <v>-0.97688137621653437</v>
      </c>
      <c r="AJ172" s="5">
        <v>0</v>
      </c>
      <c r="AK172" s="15">
        <v>25.880307899999998</v>
      </c>
      <c r="AL172" s="16">
        <f t="shared" si="20"/>
        <v>38.639416650835138</v>
      </c>
      <c r="AM172" s="17">
        <v>1</v>
      </c>
      <c r="AN172" s="7">
        <f t="shared" si="21"/>
        <v>38.639416650835138</v>
      </c>
      <c r="AO172" s="18">
        <f t="shared" si="22"/>
        <v>0</v>
      </c>
      <c r="AP172" s="19">
        <f t="shared" si="23"/>
        <v>-1.0465207101426044</v>
      </c>
      <c r="AQ172" s="5">
        <v>0</v>
      </c>
      <c r="AR172" s="15">
        <v>37.107736529999997</v>
      </c>
      <c r="AS172" s="21">
        <f t="shared" si="24"/>
        <v>0</v>
      </c>
      <c r="AT172" s="19">
        <f t="shared" si="25"/>
        <v>-1.0252866396461213</v>
      </c>
      <c r="AU172" s="5">
        <v>0</v>
      </c>
      <c r="AV172" s="15">
        <v>37.107736500000001</v>
      </c>
      <c r="AW172" s="16">
        <f t="shared" si="26"/>
        <v>0</v>
      </c>
      <c r="AX172" s="19">
        <f t="shared" si="27"/>
        <v>-0.82680925094591806</v>
      </c>
      <c r="AY172" s="15">
        <v>75.750027000000003</v>
      </c>
      <c r="AZ172" s="16">
        <f t="shared" si="28"/>
        <v>13.20131542659384</v>
      </c>
      <c r="BA172" s="19">
        <f t="shared" si="29"/>
        <v>-1.2898840505762983</v>
      </c>
      <c r="BB172" s="15">
        <v>13.670189369999999</v>
      </c>
      <c r="BC172" s="16">
        <f t="shared" si="30"/>
        <v>73.151876168925384</v>
      </c>
      <c r="BD172" s="19">
        <f t="shared" si="31"/>
        <v>-0.12886357178442295</v>
      </c>
      <c r="BE172" s="15">
        <v>59.153552500000004</v>
      </c>
      <c r="BF172" s="21">
        <f t="shared" si="32"/>
        <v>16.90515544269298</v>
      </c>
      <c r="BG172" s="19">
        <f t="shared" si="33"/>
        <v>-1.2550679547900261</v>
      </c>
      <c r="BH172" s="15">
        <v>85.845373699999996</v>
      </c>
      <c r="BI172" s="16">
        <f t="shared" si="34"/>
        <v>11.6488513812597</v>
      </c>
      <c r="BJ172" s="22">
        <f t="shared" si="35"/>
        <v>-1.249689689811988</v>
      </c>
      <c r="BK172" s="15">
        <v>114.253854</v>
      </c>
      <c r="BL172" s="16">
        <f t="shared" si="36"/>
        <v>8.7524399833374549</v>
      </c>
      <c r="BM172" s="19">
        <f t="shared" si="37"/>
        <v>-0.96234510044251642</v>
      </c>
      <c r="BN172" s="15">
        <v>162.73867200000001</v>
      </c>
      <c r="BO172" s="16">
        <f t="shared" si="38"/>
        <v>6.1448209433588099</v>
      </c>
      <c r="BP172" s="19">
        <f t="shared" si="39"/>
        <v>-0.82182896989411147</v>
      </c>
      <c r="BQ172" s="15">
        <v>40.101696799999999</v>
      </c>
      <c r="BR172" s="16">
        <f t="shared" si="40"/>
        <v>24.936600687679629</v>
      </c>
      <c r="BS172" s="19">
        <f t="shared" si="41"/>
        <v>-1.3231488975627181</v>
      </c>
      <c r="BT172" s="15">
        <v>84.924973100000003</v>
      </c>
      <c r="BU172" s="16">
        <f t="shared" si="42"/>
        <v>11.986983131584882</v>
      </c>
      <c r="BV172" s="19">
        <f t="shared" si="43"/>
        <v>-1.2075600990414352</v>
      </c>
      <c r="BW172" s="15">
        <v>57.149678000000002</v>
      </c>
      <c r="BX172" s="18">
        <f t="shared" si="44"/>
        <v>8.4323970103831053E-3</v>
      </c>
      <c r="BY172" s="19">
        <f t="shared" si="45"/>
        <v>-6.4723153624568527E-2</v>
      </c>
      <c r="BZ172" s="15">
        <v>4.0448648499999997</v>
      </c>
      <c r="CA172" s="18">
        <f t="shared" si="46"/>
        <v>6.2047994688992796E-4</v>
      </c>
      <c r="CB172" s="19">
        <f t="shared" si="47"/>
        <v>-5.1552698251223654E-2</v>
      </c>
      <c r="CC172" s="7">
        <f t="shared" si="48"/>
        <v>-0.96419170156959166</v>
      </c>
      <c r="CD172" s="61">
        <f t="shared" si="49"/>
        <v>-1.55286080931509</v>
      </c>
    </row>
    <row r="173" spans="1:82" ht="15.75" customHeight="1" x14ac:dyDescent="0.25">
      <c r="A173" s="5">
        <v>22067000599</v>
      </c>
      <c r="B173" s="5">
        <v>22067</v>
      </c>
      <c r="C173" s="6" t="s">
        <v>173</v>
      </c>
      <c r="D173" s="6" t="s">
        <v>170</v>
      </c>
      <c r="E173" s="5">
        <v>9</v>
      </c>
      <c r="F173" s="15">
        <v>26.982239830000001</v>
      </c>
      <c r="G173" s="16">
        <f t="shared" si="0"/>
        <v>37.06141544587998</v>
      </c>
      <c r="H173" s="17">
        <v>1</v>
      </c>
      <c r="I173" s="7">
        <f t="shared" si="1"/>
        <v>37.06141544587998</v>
      </c>
      <c r="J173" s="18">
        <f t="shared" si="2"/>
        <v>12.353805148626661</v>
      </c>
      <c r="K173" s="19">
        <f t="shared" si="3"/>
        <v>-1.2186122786540303</v>
      </c>
      <c r="L173" s="15">
        <v>44.579248300000003</v>
      </c>
      <c r="M173" s="16">
        <f t="shared" si="4"/>
        <v>22.431961913543525</v>
      </c>
      <c r="N173" s="19">
        <f t="shared" si="5"/>
        <v>-1.4506641377133715</v>
      </c>
      <c r="O173" s="15">
        <v>34.773905499999998</v>
      </c>
      <c r="P173" s="16">
        <f t="shared" si="6"/>
        <v>28.757195535600683</v>
      </c>
      <c r="Q173" s="17">
        <v>1</v>
      </c>
      <c r="R173" s="7">
        <f t="shared" si="7"/>
        <v>28.757195535600683</v>
      </c>
      <c r="S173" s="18">
        <f t="shared" si="8"/>
        <v>14.37859776780034</v>
      </c>
      <c r="T173" s="19">
        <f t="shared" si="9"/>
        <v>-1.8286759416008787</v>
      </c>
      <c r="U173" s="15">
        <v>34.524877799999999</v>
      </c>
      <c r="V173" s="16">
        <f t="shared" si="10"/>
        <v>28.964620984118298</v>
      </c>
      <c r="W173" s="19">
        <f t="shared" si="11"/>
        <v>-1.3601713931346966</v>
      </c>
      <c r="X173" s="15">
        <v>84.941913999999997</v>
      </c>
      <c r="Y173" s="16">
        <f t="shared" si="12"/>
        <v>12.57519450291643</v>
      </c>
      <c r="Z173" s="17">
        <v>3</v>
      </c>
      <c r="AA173" s="20">
        <f t="shared" si="13"/>
        <v>37.725583508749288</v>
      </c>
      <c r="AB173" s="18">
        <f t="shared" si="14"/>
        <v>12.575194502916428</v>
      </c>
      <c r="AC173" s="19">
        <f t="shared" si="15"/>
        <v>-1.070269205336694</v>
      </c>
      <c r="AD173" s="15">
        <v>85.780157900000006</v>
      </c>
      <c r="AE173" s="16">
        <f t="shared" si="16"/>
        <v>12.477737814935869</v>
      </c>
      <c r="AF173" s="17">
        <v>2</v>
      </c>
      <c r="AG173" s="7">
        <f t="shared" si="17"/>
        <v>24.955475629871739</v>
      </c>
      <c r="AH173" s="18">
        <f t="shared" si="18"/>
        <v>8.2153921985261338</v>
      </c>
      <c r="AI173" s="19">
        <f t="shared" si="19"/>
        <v>-0.99483694704912429</v>
      </c>
      <c r="AJ173" s="5">
        <v>2</v>
      </c>
      <c r="AK173" s="15">
        <v>30.281652000000001</v>
      </c>
      <c r="AL173" s="16">
        <f t="shared" si="20"/>
        <v>33.023297407948547</v>
      </c>
      <c r="AM173" s="17">
        <v>3</v>
      </c>
      <c r="AN173" s="7">
        <f t="shared" si="21"/>
        <v>99.069892223845642</v>
      </c>
      <c r="AO173" s="18">
        <f t="shared" si="22"/>
        <v>33.023297407948547</v>
      </c>
      <c r="AP173" s="19">
        <f t="shared" si="23"/>
        <v>1.8883799158037683E-2</v>
      </c>
      <c r="AQ173" s="5">
        <v>0</v>
      </c>
      <c r="AR173" s="15">
        <v>43.98346343</v>
      </c>
      <c r="AS173" s="21">
        <f t="shared" si="24"/>
        <v>0</v>
      </c>
      <c r="AT173" s="19">
        <f t="shared" si="25"/>
        <v>-1.0252866396461213</v>
      </c>
      <c r="AU173" s="5">
        <v>1</v>
      </c>
      <c r="AV173" s="15">
        <v>43.983463399999998</v>
      </c>
      <c r="AW173" s="16">
        <f t="shared" si="26"/>
        <v>22.735817570928262</v>
      </c>
      <c r="AX173" s="19">
        <f t="shared" si="27"/>
        <v>4.3422393011512961E-2</v>
      </c>
      <c r="AY173" s="15">
        <v>87.003482000000005</v>
      </c>
      <c r="AZ173" s="16">
        <f t="shared" si="28"/>
        <v>11.49379285762379</v>
      </c>
      <c r="BA173" s="19">
        <f t="shared" si="29"/>
        <v>-1.41032736460764</v>
      </c>
      <c r="BB173" s="15">
        <v>27.93380157</v>
      </c>
      <c r="BC173" s="16">
        <f t="shared" si="30"/>
        <v>35.798922588251209</v>
      </c>
      <c r="BD173" s="19">
        <f t="shared" si="31"/>
        <v>-1.6066716353096115</v>
      </c>
      <c r="BE173" s="15">
        <v>72.785471099999995</v>
      </c>
      <c r="BF173" s="21">
        <f t="shared" si="32"/>
        <v>13.739005668124337</v>
      </c>
      <c r="BG173" s="19">
        <f t="shared" si="33"/>
        <v>-1.4483914516296945</v>
      </c>
      <c r="BH173" s="15">
        <v>88.411619599999995</v>
      </c>
      <c r="BI173" s="16">
        <f t="shared" si="34"/>
        <v>11.310730473260101</v>
      </c>
      <c r="BJ173" s="22">
        <f t="shared" si="35"/>
        <v>-1.2745345586491903</v>
      </c>
      <c r="BK173" s="15">
        <v>116.8201</v>
      </c>
      <c r="BL173" s="16">
        <f t="shared" si="36"/>
        <v>8.5601707240449212</v>
      </c>
      <c r="BM173" s="19">
        <f t="shared" si="37"/>
        <v>-0.97988633283441984</v>
      </c>
      <c r="BN173" s="15">
        <v>165.30491799999999</v>
      </c>
      <c r="BO173" s="16">
        <f t="shared" si="38"/>
        <v>6.0494267932185783</v>
      </c>
      <c r="BP173" s="19">
        <f t="shared" si="39"/>
        <v>-0.83346828902784953</v>
      </c>
      <c r="BQ173" s="15">
        <v>34.524877799999999</v>
      </c>
      <c r="BR173" s="16">
        <f t="shared" si="40"/>
        <v>28.964620984118298</v>
      </c>
      <c r="BS173" s="19">
        <f t="shared" si="41"/>
        <v>-1.1374521054501328</v>
      </c>
      <c r="BT173" s="15">
        <v>87.491219000000001</v>
      </c>
      <c r="BU173" s="16">
        <f t="shared" si="42"/>
        <v>11.635387318126176</v>
      </c>
      <c r="BV173" s="19">
        <f t="shared" si="43"/>
        <v>-1.2231482947371144</v>
      </c>
      <c r="BW173" s="15">
        <v>55.360391800000002</v>
      </c>
      <c r="BX173" s="18">
        <f t="shared" si="44"/>
        <v>8.1683890206338053E-3</v>
      </c>
      <c r="BY173" s="19">
        <f t="shared" si="45"/>
        <v>-6.4817446299840764E-2</v>
      </c>
      <c r="BZ173" s="15">
        <v>9.0399353500000004</v>
      </c>
      <c r="CA173" s="18">
        <f t="shared" si="46"/>
        <v>1.3867208952250611E-3</v>
      </c>
      <c r="CB173" s="19">
        <f t="shared" si="47"/>
        <v>-5.1253969828229336E-2</v>
      </c>
      <c r="CC173" s="7">
        <f t="shared" si="48"/>
        <v>-0.99558746312311019</v>
      </c>
      <c r="CD173" s="61">
        <f t="shared" si="49"/>
        <v>-1.6034246625568216</v>
      </c>
    </row>
    <row r="174" spans="1:82" ht="15.75" customHeight="1" x14ac:dyDescent="0.25">
      <c r="A174" s="5">
        <v>22067000799</v>
      </c>
      <c r="B174" s="5">
        <v>22067</v>
      </c>
      <c r="C174" s="6" t="s">
        <v>174</v>
      </c>
      <c r="D174" s="6" t="s">
        <v>170</v>
      </c>
      <c r="E174" s="5">
        <v>3</v>
      </c>
      <c r="F174" s="15">
        <v>28.423952719999999</v>
      </c>
      <c r="G174" s="16">
        <f t="shared" si="0"/>
        <v>35.181595249993791</v>
      </c>
      <c r="H174" s="17">
        <v>1</v>
      </c>
      <c r="I174" s="7">
        <f t="shared" si="1"/>
        <v>35.181595249993791</v>
      </c>
      <c r="J174" s="18">
        <f t="shared" si="2"/>
        <v>11.727198416664596</v>
      </c>
      <c r="K174" s="19">
        <f t="shared" si="3"/>
        <v>-1.2530794060240396</v>
      </c>
      <c r="L174" s="15">
        <v>46.020961200000002</v>
      </c>
      <c r="M174" s="16">
        <f t="shared" si="4"/>
        <v>21.729228897548538</v>
      </c>
      <c r="N174" s="19">
        <f t="shared" si="5"/>
        <v>-1.4917290396835081</v>
      </c>
      <c r="O174" s="15">
        <v>36.215618399999997</v>
      </c>
      <c r="P174" s="16">
        <f t="shared" si="6"/>
        <v>27.612396092620639</v>
      </c>
      <c r="Q174" s="17">
        <v>1</v>
      </c>
      <c r="R174" s="7">
        <f t="shared" si="7"/>
        <v>27.612396092620639</v>
      </c>
      <c r="S174" s="18">
        <f t="shared" si="8"/>
        <v>13.806198046310319</v>
      </c>
      <c r="T174" s="19">
        <f t="shared" si="9"/>
        <v>-1.8606164759299331</v>
      </c>
      <c r="U174" s="15">
        <v>35.966590699999998</v>
      </c>
      <c r="V174" s="16">
        <f t="shared" si="10"/>
        <v>27.803580504504144</v>
      </c>
      <c r="W174" s="19">
        <f t="shared" si="11"/>
        <v>-1.4097611935771055</v>
      </c>
      <c r="X174" s="15">
        <v>86.383626899999996</v>
      </c>
      <c r="Y174" s="16">
        <f t="shared" si="12"/>
        <v>12.365318849560831</v>
      </c>
      <c r="Z174" s="17">
        <v>3</v>
      </c>
      <c r="AA174" s="20">
        <f t="shared" si="13"/>
        <v>37.095956548682494</v>
      </c>
      <c r="AB174" s="18">
        <f t="shared" si="14"/>
        <v>12.365318849560831</v>
      </c>
      <c r="AC174" s="19">
        <f t="shared" si="15"/>
        <v>-1.08660759621126</v>
      </c>
      <c r="AD174" s="15">
        <v>87.221870800000005</v>
      </c>
      <c r="AE174" s="16">
        <f t="shared" si="16"/>
        <v>12.271490053845531</v>
      </c>
      <c r="AF174" s="17">
        <v>2</v>
      </c>
      <c r="AG174" s="7">
        <f t="shared" si="17"/>
        <v>24.542980107691061</v>
      </c>
      <c r="AH174" s="18">
        <f t="shared" si="18"/>
        <v>8.0795978524230403</v>
      </c>
      <c r="AI174" s="19">
        <f t="shared" si="19"/>
        <v>-1.0044608287109797</v>
      </c>
      <c r="AJ174" s="5">
        <v>0</v>
      </c>
      <c r="AK174" s="15">
        <v>31.7233649</v>
      </c>
      <c r="AL174" s="16">
        <f t="shared" si="20"/>
        <v>31.522507248277435</v>
      </c>
      <c r="AM174" s="17">
        <v>3</v>
      </c>
      <c r="AN174" s="7">
        <f t="shared" si="21"/>
        <v>94.567521744832305</v>
      </c>
      <c r="AO174" s="18">
        <f t="shared" si="22"/>
        <v>0</v>
      </c>
      <c r="AP174" s="19">
        <f t="shared" si="23"/>
        <v>-1.0465207101426044</v>
      </c>
      <c r="AQ174" s="5">
        <v>0</v>
      </c>
      <c r="AR174" s="15">
        <v>45.425176319999998</v>
      </c>
      <c r="AS174" s="21">
        <f t="shared" si="24"/>
        <v>0</v>
      </c>
      <c r="AT174" s="19">
        <f t="shared" si="25"/>
        <v>-1.0252866396461213</v>
      </c>
      <c r="AU174" s="5">
        <v>0</v>
      </c>
      <c r="AV174" s="15">
        <v>45.425176299999997</v>
      </c>
      <c r="AW174" s="16">
        <f t="shared" si="26"/>
        <v>0</v>
      </c>
      <c r="AX174" s="19">
        <f t="shared" si="27"/>
        <v>-0.82680925094591806</v>
      </c>
      <c r="AY174" s="15">
        <v>88.445194900000004</v>
      </c>
      <c r="AZ174" s="16">
        <f t="shared" si="28"/>
        <v>11.306436727632786</v>
      </c>
      <c r="BA174" s="19">
        <f t="shared" si="29"/>
        <v>-1.4235428814097486</v>
      </c>
      <c r="BB174" s="15">
        <v>29.375514460000002</v>
      </c>
      <c r="BC174" s="16">
        <f t="shared" si="30"/>
        <v>34.041956996589057</v>
      </c>
      <c r="BD174" s="19">
        <f t="shared" si="31"/>
        <v>-1.6761830840652463</v>
      </c>
      <c r="BE174" s="15">
        <v>74.227183999999994</v>
      </c>
      <c r="BF174" s="21">
        <f t="shared" si="32"/>
        <v>13.472153274735575</v>
      </c>
      <c r="BG174" s="19">
        <f t="shared" si="33"/>
        <v>-1.4646853232097206</v>
      </c>
      <c r="BH174" s="15">
        <v>89.853332499999993</v>
      </c>
      <c r="BI174" s="16">
        <f t="shared" si="34"/>
        <v>11.129247766074787</v>
      </c>
      <c r="BJ174" s="22">
        <f t="shared" si="35"/>
        <v>-1.2878697708456655</v>
      </c>
      <c r="BK174" s="15">
        <v>118.261813</v>
      </c>
      <c r="BL174" s="16">
        <f t="shared" si="36"/>
        <v>8.4558148960560917</v>
      </c>
      <c r="BM174" s="19">
        <f t="shared" si="37"/>
        <v>-0.98940699067091997</v>
      </c>
      <c r="BN174" s="15">
        <v>166.74663100000001</v>
      </c>
      <c r="BO174" s="16">
        <f t="shared" si="38"/>
        <v>5.9971226645052873</v>
      </c>
      <c r="BP174" s="19">
        <f t="shared" si="39"/>
        <v>-0.83985006867797674</v>
      </c>
      <c r="BQ174" s="15">
        <v>35.966590699999998</v>
      </c>
      <c r="BR174" s="16">
        <f t="shared" si="40"/>
        <v>27.803580504504144</v>
      </c>
      <c r="BS174" s="19">
        <f t="shared" si="41"/>
        <v>-1.1909775290354676</v>
      </c>
      <c r="BT174" s="15">
        <v>88.9329319</v>
      </c>
      <c r="BU174" s="16">
        <f t="shared" si="42"/>
        <v>11.44676328836967</v>
      </c>
      <c r="BV174" s="19">
        <f t="shared" si="43"/>
        <v>-1.2315110458740739</v>
      </c>
      <c r="BW174" s="15">
        <v>54.337777000000003</v>
      </c>
      <c r="BX174" s="18">
        <f t="shared" si="44"/>
        <v>8.0175028864670744E-3</v>
      </c>
      <c r="BY174" s="19">
        <f t="shared" si="45"/>
        <v>-6.4871336552425829E-2</v>
      </c>
      <c r="BZ174" s="15">
        <v>3.0387975100000002</v>
      </c>
      <c r="CA174" s="18">
        <f t="shared" si="46"/>
        <v>4.6614979425432356E-4</v>
      </c>
      <c r="CB174" s="19">
        <f t="shared" si="47"/>
        <v>-5.1612865752343869E-2</v>
      </c>
      <c r="CC174" s="7">
        <f t="shared" si="48"/>
        <v>-1.117125370366582</v>
      </c>
      <c r="CD174" s="61">
        <f t="shared" si="49"/>
        <v>-1.7991652530403603</v>
      </c>
    </row>
    <row r="175" spans="1:82" ht="15.75" customHeight="1" x14ac:dyDescent="0.25">
      <c r="A175" s="5">
        <v>22068000101</v>
      </c>
      <c r="B175" s="5">
        <v>22068</v>
      </c>
      <c r="C175" s="6" t="s">
        <v>175</v>
      </c>
      <c r="D175" s="6" t="s">
        <v>175</v>
      </c>
      <c r="E175" s="5">
        <v>70</v>
      </c>
      <c r="F175" s="15">
        <v>10.551730060000001</v>
      </c>
      <c r="G175" s="16">
        <f t="shared" si="0"/>
        <v>94.771188640510005</v>
      </c>
      <c r="H175" s="17">
        <v>1</v>
      </c>
      <c r="I175" s="7">
        <f t="shared" si="1"/>
        <v>94.771188640510005</v>
      </c>
      <c r="J175" s="18">
        <f t="shared" si="2"/>
        <v>31.590396213503336</v>
      </c>
      <c r="K175" s="19">
        <f t="shared" si="3"/>
        <v>-0.16048442815716135</v>
      </c>
      <c r="L175" s="15">
        <v>23.0383359</v>
      </c>
      <c r="M175" s="16">
        <f t="shared" si="4"/>
        <v>43.405912837654213</v>
      </c>
      <c r="N175" s="19">
        <f t="shared" si="5"/>
        <v>-0.22503047738851747</v>
      </c>
      <c r="O175" s="15">
        <v>21.087382999999999</v>
      </c>
      <c r="P175" s="16">
        <f t="shared" si="6"/>
        <v>47.421721320279524</v>
      </c>
      <c r="Q175" s="17">
        <v>1</v>
      </c>
      <c r="R175" s="7">
        <f t="shared" si="7"/>
        <v>47.421721320279524</v>
      </c>
      <c r="S175" s="18">
        <f t="shared" si="8"/>
        <v>23.710860660139762</v>
      </c>
      <c r="T175" s="19">
        <f t="shared" si="9"/>
        <v>-1.3079254029657419</v>
      </c>
      <c r="U175" s="15">
        <v>17.545438799999999</v>
      </c>
      <c r="V175" s="16">
        <f t="shared" si="10"/>
        <v>56.994869800577462</v>
      </c>
      <c r="W175" s="19">
        <f t="shared" si="11"/>
        <v>-0.1629569380269674</v>
      </c>
      <c r="X175" s="15">
        <v>20.784185699999998</v>
      </c>
      <c r="Y175" s="16">
        <f t="shared" si="12"/>
        <v>51.392972783148302</v>
      </c>
      <c r="Z175" s="17">
        <v>2</v>
      </c>
      <c r="AA175" s="20">
        <f t="shared" si="13"/>
        <v>102.7859455662966</v>
      </c>
      <c r="AB175" s="18">
        <f t="shared" si="14"/>
        <v>34.261981855432197</v>
      </c>
      <c r="AC175" s="19">
        <f t="shared" si="15"/>
        <v>0.61800288775193279</v>
      </c>
      <c r="AD175" s="15">
        <v>20.787133300000001</v>
      </c>
      <c r="AE175" s="16">
        <f t="shared" si="16"/>
        <v>51.490617034721183</v>
      </c>
      <c r="AF175" s="17">
        <v>1</v>
      </c>
      <c r="AG175" s="7">
        <f t="shared" si="17"/>
        <v>51.490617034721183</v>
      </c>
      <c r="AH175" s="18">
        <f t="shared" si="18"/>
        <v>16.950813511163659</v>
      </c>
      <c r="AI175" s="19">
        <f t="shared" si="19"/>
        <v>-0.37574886722988154</v>
      </c>
      <c r="AJ175" s="5">
        <v>4</v>
      </c>
      <c r="AK175" s="15">
        <v>17.545438799999999</v>
      </c>
      <c r="AL175" s="16">
        <f t="shared" si="20"/>
        <v>56.994869800577462</v>
      </c>
      <c r="AM175" s="17">
        <v>3</v>
      </c>
      <c r="AN175" s="7">
        <f t="shared" si="21"/>
        <v>170.98460940173237</v>
      </c>
      <c r="AO175" s="18">
        <f t="shared" si="22"/>
        <v>56.994869800577462</v>
      </c>
      <c r="AP175" s="19">
        <f t="shared" si="23"/>
        <v>0.79225966791626823</v>
      </c>
      <c r="AQ175" s="5">
        <v>0</v>
      </c>
      <c r="AR175" s="15">
        <v>22.551545950000001</v>
      </c>
      <c r="AS175" s="21">
        <f t="shared" si="24"/>
        <v>0</v>
      </c>
      <c r="AT175" s="19">
        <f t="shared" si="25"/>
        <v>-1.0252866396461213</v>
      </c>
      <c r="AU175" s="5">
        <v>0</v>
      </c>
      <c r="AV175" s="15">
        <v>22.551545900000001</v>
      </c>
      <c r="AW175" s="16">
        <f t="shared" si="26"/>
        <v>0</v>
      </c>
      <c r="AX175" s="19">
        <f t="shared" si="27"/>
        <v>-0.82680925094591806</v>
      </c>
      <c r="AY175" s="15">
        <v>22.551545900000001</v>
      </c>
      <c r="AZ175" s="16">
        <f t="shared" si="28"/>
        <v>44.342858109784835</v>
      </c>
      <c r="BA175" s="19">
        <f t="shared" si="29"/>
        <v>0.90674319931968361</v>
      </c>
      <c r="BB175" s="15">
        <v>10</v>
      </c>
      <c r="BC175" s="16">
        <f t="shared" si="30"/>
        <v>100</v>
      </c>
      <c r="BD175" s="19">
        <f t="shared" si="31"/>
        <v>0.93333821106502679</v>
      </c>
      <c r="BE175" s="15">
        <v>22.551545900000001</v>
      </c>
      <c r="BF175" s="21">
        <f t="shared" si="32"/>
        <v>44.342858109784835</v>
      </c>
      <c r="BG175" s="19">
        <f t="shared" si="33"/>
        <v>0.42026423178410921</v>
      </c>
      <c r="BH175" s="15">
        <v>22.551545900000001</v>
      </c>
      <c r="BI175" s="16">
        <f t="shared" si="34"/>
        <v>44.342858109784835</v>
      </c>
      <c r="BJ175" s="22">
        <f t="shared" si="35"/>
        <v>1.1526412211584169</v>
      </c>
      <c r="BK175" s="15">
        <v>62.513941099999997</v>
      </c>
      <c r="BL175" s="16">
        <f t="shared" si="36"/>
        <v>15.996431874297556</v>
      </c>
      <c r="BM175" s="19">
        <f t="shared" si="37"/>
        <v>-0.30145658570047734</v>
      </c>
      <c r="BN175" s="15">
        <v>108.243002</v>
      </c>
      <c r="BO175" s="16">
        <f t="shared" si="38"/>
        <v>9.2384725249951956</v>
      </c>
      <c r="BP175" s="19">
        <f t="shared" si="39"/>
        <v>-0.44436349644184242</v>
      </c>
      <c r="BQ175" s="15">
        <v>16.516690100000002</v>
      </c>
      <c r="BR175" s="16">
        <f t="shared" si="40"/>
        <v>60.544818238128713</v>
      </c>
      <c r="BS175" s="19">
        <f t="shared" si="41"/>
        <v>0.31843463115278581</v>
      </c>
      <c r="BT175" s="15">
        <v>22.779629199999999</v>
      </c>
      <c r="BU175" s="16">
        <f t="shared" si="42"/>
        <v>44.68879677813193</v>
      </c>
      <c r="BV175" s="19">
        <f t="shared" si="43"/>
        <v>0.24229297432536631</v>
      </c>
      <c r="BW175" s="15">
        <v>161.89027300000001</v>
      </c>
      <c r="BX175" s="18">
        <f t="shared" si="44"/>
        <v>2.3886802197823492E-2</v>
      </c>
      <c r="BY175" s="19">
        <f t="shared" si="45"/>
        <v>-5.9203482756847295E-2</v>
      </c>
      <c r="BZ175" s="15">
        <v>70.054207500000004</v>
      </c>
      <c r="CA175" s="18">
        <f t="shared" si="46"/>
        <v>1.074627523068317E-2</v>
      </c>
      <c r="CB175" s="19">
        <f t="shared" si="47"/>
        <v>-4.7605032881390341E-2</v>
      </c>
      <c r="CC175" s="7">
        <f t="shared" si="48"/>
        <v>2.3531916964880169E-2</v>
      </c>
      <c r="CD175" s="61">
        <f t="shared" si="49"/>
        <v>3.7898886251907994E-2</v>
      </c>
    </row>
    <row r="176" spans="1:82" ht="15.75" customHeight="1" x14ac:dyDescent="0.25">
      <c r="A176" s="5">
        <v>22069000101</v>
      </c>
      <c r="B176" s="5">
        <v>22069</v>
      </c>
      <c r="C176" s="6" t="s">
        <v>176</v>
      </c>
      <c r="D176" s="6" t="s">
        <v>177</v>
      </c>
      <c r="E176" s="5">
        <v>28</v>
      </c>
      <c r="F176" s="15">
        <v>18.40217505</v>
      </c>
      <c r="G176" s="16">
        <f t="shared" si="0"/>
        <v>54.341402431121857</v>
      </c>
      <c r="H176" s="17">
        <v>1</v>
      </c>
      <c r="I176" s="7">
        <f t="shared" si="1"/>
        <v>54.341402431121857</v>
      </c>
      <c r="J176" s="18">
        <f t="shared" si="2"/>
        <v>18.113800810373952</v>
      </c>
      <c r="K176" s="19">
        <f t="shared" si="3"/>
        <v>-0.90177798052497016</v>
      </c>
      <c r="L176" s="15">
        <v>22.0305079</v>
      </c>
      <c r="M176" s="16">
        <f t="shared" si="4"/>
        <v>45.391599891348854</v>
      </c>
      <c r="N176" s="19">
        <f t="shared" si="5"/>
        <v>-0.10899488158278216</v>
      </c>
      <c r="O176" s="15">
        <v>22.0305079</v>
      </c>
      <c r="P176" s="16">
        <f t="shared" si="6"/>
        <v>45.391599891348854</v>
      </c>
      <c r="Q176" s="17">
        <v>2</v>
      </c>
      <c r="R176" s="7">
        <f t="shared" si="7"/>
        <v>90.783199782697707</v>
      </c>
      <c r="S176" s="18">
        <f t="shared" si="8"/>
        <v>45.391599891348854</v>
      </c>
      <c r="T176" s="19">
        <f t="shared" si="9"/>
        <v>-9.811629633117526E-2</v>
      </c>
      <c r="U176" s="15">
        <v>21.097083000000001</v>
      </c>
      <c r="V176" s="16">
        <f t="shared" si="10"/>
        <v>47.39991779906255</v>
      </c>
      <c r="W176" s="19">
        <f t="shared" si="11"/>
        <v>-0.57277189569988252</v>
      </c>
      <c r="X176" s="15">
        <v>48.2062873</v>
      </c>
      <c r="Y176" s="16">
        <f t="shared" si="12"/>
        <v>22.15812811620529</v>
      </c>
      <c r="Z176" s="17">
        <v>2</v>
      </c>
      <c r="AA176" s="20">
        <f t="shared" si="13"/>
        <v>44.316256232410581</v>
      </c>
      <c r="AB176" s="18">
        <f t="shared" si="14"/>
        <v>14.772085410803527</v>
      </c>
      <c r="AC176" s="19">
        <f t="shared" si="15"/>
        <v>-0.89924573602067881</v>
      </c>
      <c r="AD176" s="15">
        <v>48.209234899999998</v>
      </c>
      <c r="AE176" s="16">
        <f t="shared" si="16"/>
        <v>22.20201839378289</v>
      </c>
      <c r="AF176" s="17">
        <v>1</v>
      </c>
      <c r="AG176" s="7">
        <f t="shared" si="17"/>
        <v>22.20201839378289</v>
      </c>
      <c r="AH176" s="18">
        <f t="shared" si="18"/>
        <v>7.3089486014639089</v>
      </c>
      <c r="AI176" s="19">
        <f t="shared" si="19"/>
        <v>-1.059077514949136</v>
      </c>
      <c r="AJ176" s="5">
        <v>2</v>
      </c>
      <c r="AK176" s="15">
        <v>20.286798399999999</v>
      </c>
      <c r="AL176" s="16">
        <f t="shared" si="20"/>
        <v>49.293140311385955</v>
      </c>
      <c r="AM176" s="17">
        <v>1</v>
      </c>
      <c r="AN176" s="7">
        <f t="shared" si="21"/>
        <v>49.293140311385955</v>
      </c>
      <c r="AO176" s="18">
        <f t="shared" si="22"/>
        <v>16.431046770461982</v>
      </c>
      <c r="AP176" s="19">
        <f t="shared" si="23"/>
        <v>-0.51641885188400405</v>
      </c>
      <c r="AQ176" s="5">
        <v>0</v>
      </c>
      <c r="AR176" s="15">
        <v>37.451260140000002</v>
      </c>
      <c r="AS176" s="21">
        <f t="shared" si="24"/>
        <v>0</v>
      </c>
      <c r="AT176" s="19">
        <f t="shared" si="25"/>
        <v>-1.0252866396461213</v>
      </c>
      <c r="AU176" s="5">
        <v>1</v>
      </c>
      <c r="AV176" s="15">
        <v>37.451260099999999</v>
      </c>
      <c r="AW176" s="16">
        <f t="shared" si="26"/>
        <v>26.701371257732394</v>
      </c>
      <c r="AX176" s="19">
        <f t="shared" si="27"/>
        <v>0.19520713940575116</v>
      </c>
      <c r="AY176" s="15">
        <v>32.466280900000001</v>
      </c>
      <c r="AZ176" s="16">
        <f t="shared" si="28"/>
        <v>30.801187332793635</v>
      </c>
      <c r="BA176" s="19">
        <f t="shared" si="29"/>
        <v>-4.8444003204959167E-2</v>
      </c>
      <c r="BB176" s="15">
        <v>21.097083019999999</v>
      </c>
      <c r="BC176" s="16">
        <f t="shared" si="30"/>
        <v>47.399917754127507</v>
      </c>
      <c r="BD176" s="19">
        <f t="shared" si="31"/>
        <v>-1.1476973760446418</v>
      </c>
      <c r="BE176" s="15">
        <v>32.466280900000001</v>
      </c>
      <c r="BF176" s="21">
        <f t="shared" si="32"/>
        <v>30.801187332793635</v>
      </c>
      <c r="BG176" s="19">
        <f t="shared" si="33"/>
        <v>-0.40658330672696869</v>
      </c>
      <c r="BH176" s="15">
        <v>50.412081499999999</v>
      </c>
      <c r="BI176" s="16">
        <f t="shared" si="34"/>
        <v>19.836514784655343</v>
      </c>
      <c r="BJ176" s="22">
        <f t="shared" si="35"/>
        <v>-0.64806636949141327</v>
      </c>
      <c r="BK176" s="15">
        <v>63.333227000000001</v>
      </c>
      <c r="BL176" s="16">
        <f t="shared" si="36"/>
        <v>15.789500193950325</v>
      </c>
      <c r="BM176" s="19">
        <f t="shared" si="37"/>
        <v>-0.32033550949502493</v>
      </c>
      <c r="BN176" s="15">
        <v>109.062288</v>
      </c>
      <c r="BO176" s="16">
        <f t="shared" si="38"/>
        <v>9.1690722644659726</v>
      </c>
      <c r="BP176" s="19">
        <f t="shared" si="39"/>
        <v>-0.45283122511363988</v>
      </c>
      <c r="BQ176" s="15">
        <v>32.466280900000001</v>
      </c>
      <c r="BR176" s="16">
        <f t="shared" si="40"/>
        <v>30.801187332793635</v>
      </c>
      <c r="BS176" s="19">
        <f t="shared" si="41"/>
        <v>-1.0527840913012305</v>
      </c>
      <c r="BT176" s="15">
        <v>34.770943299999999</v>
      </c>
      <c r="BU176" s="16">
        <f t="shared" si="42"/>
        <v>29.277152800165762</v>
      </c>
      <c r="BV176" s="19">
        <f t="shared" si="43"/>
        <v>-0.44099082236548037</v>
      </c>
      <c r="BW176" s="15">
        <v>133.15517800000001</v>
      </c>
      <c r="BX176" s="18">
        <f t="shared" si="44"/>
        <v>1.9646958026329219E-2</v>
      </c>
      <c r="BY176" s="19">
        <f t="shared" si="45"/>
        <v>-6.0717778782688109E-2</v>
      </c>
      <c r="BZ176" s="15">
        <v>28.081524699999999</v>
      </c>
      <c r="CA176" s="18">
        <f t="shared" si="46"/>
        <v>4.3076897747137835E-3</v>
      </c>
      <c r="CB176" s="19">
        <f t="shared" si="47"/>
        <v>-5.011519431788751E-2</v>
      </c>
      <c r="CC176" s="7">
        <f t="shared" si="48"/>
        <v>-0.50605517547773327</v>
      </c>
      <c r="CD176" s="61">
        <f t="shared" si="49"/>
        <v>-0.81501764438668967</v>
      </c>
    </row>
    <row r="177" spans="1:82" ht="15.75" customHeight="1" x14ac:dyDescent="0.25">
      <c r="A177" s="5">
        <v>22069000201</v>
      </c>
      <c r="B177" s="5">
        <v>22069</v>
      </c>
      <c r="C177" s="6" t="s">
        <v>178</v>
      </c>
      <c r="D177" s="6" t="s">
        <v>177</v>
      </c>
      <c r="E177" s="5">
        <v>25</v>
      </c>
      <c r="F177" s="15">
        <v>21.50969061</v>
      </c>
      <c r="G177" s="16">
        <f t="shared" si="0"/>
        <v>46.490673349578223</v>
      </c>
      <c r="H177" s="17">
        <v>1</v>
      </c>
      <c r="I177" s="7">
        <f t="shared" si="1"/>
        <v>46.490673349578223</v>
      </c>
      <c r="J177" s="18">
        <f t="shared" si="2"/>
        <v>15.496891116526074</v>
      </c>
      <c r="K177" s="19">
        <f t="shared" si="3"/>
        <v>-1.0457237045857954</v>
      </c>
      <c r="L177" s="15">
        <v>31.4459406</v>
      </c>
      <c r="M177" s="16">
        <f t="shared" si="4"/>
        <v>31.800607039243722</v>
      </c>
      <c r="N177" s="19">
        <f t="shared" si="5"/>
        <v>-0.90319805184126467</v>
      </c>
      <c r="O177" s="15">
        <v>31.4459406</v>
      </c>
      <c r="P177" s="16">
        <f t="shared" si="6"/>
        <v>31.800607039243722</v>
      </c>
      <c r="Q177" s="17">
        <v>2</v>
      </c>
      <c r="R177" s="7">
        <f t="shared" si="7"/>
        <v>63.601214078487445</v>
      </c>
      <c r="S177" s="18">
        <f t="shared" si="8"/>
        <v>31.800607039243722</v>
      </c>
      <c r="T177" s="19">
        <f t="shared" si="9"/>
        <v>-0.85650865303704593</v>
      </c>
      <c r="U177" s="15">
        <v>30.512515700000002</v>
      </c>
      <c r="V177" s="16">
        <f t="shared" si="10"/>
        <v>32.773436639313225</v>
      </c>
      <c r="W177" s="19">
        <f t="shared" si="11"/>
        <v>-1.1974910976760846</v>
      </c>
      <c r="X177" s="15">
        <v>51.149528799999999</v>
      </c>
      <c r="Y177" s="16">
        <f t="shared" si="12"/>
        <v>20.883107138222552</v>
      </c>
      <c r="Z177" s="17">
        <v>2</v>
      </c>
      <c r="AA177" s="20">
        <f t="shared" si="13"/>
        <v>41.766214276445105</v>
      </c>
      <c r="AB177" s="18">
        <f t="shared" si="14"/>
        <v>13.922071425481702</v>
      </c>
      <c r="AC177" s="19">
        <f t="shared" si="15"/>
        <v>-0.96541758834842395</v>
      </c>
      <c r="AD177" s="15">
        <v>51.152476399999998</v>
      </c>
      <c r="AE177" s="16">
        <f t="shared" si="16"/>
        <v>20.924545502551663</v>
      </c>
      <c r="AF177" s="17">
        <v>1</v>
      </c>
      <c r="AG177" s="7">
        <f t="shared" si="17"/>
        <v>20.924545502551663</v>
      </c>
      <c r="AH177" s="18">
        <f t="shared" si="18"/>
        <v>6.8884019855586125</v>
      </c>
      <c r="AI177" s="19">
        <f t="shared" si="19"/>
        <v>-1.0888820758967155</v>
      </c>
      <c r="AJ177" s="5">
        <v>1</v>
      </c>
      <c r="AK177" s="15">
        <v>23.394314000000001</v>
      </c>
      <c r="AL177" s="16">
        <f t="shared" si="20"/>
        <v>42.745429509067883</v>
      </c>
      <c r="AM177" s="17">
        <v>1</v>
      </c>
      <c r="AN177" s="7">
        <f t="shared" si="21"/>
        <v>42.745429509067883</v>
      </c>
      <c r="AO177" s="18">
        <f t="shared" si="22"/>
        <v>14.248476503022626</v>
      </c>
      <c r="AP177" s="19">
        <f t="shared" si="23"/>
        <v>-0.58683338911418703</v>
      </c>
      <c r="AQ177" s="5">
        <v>2</v>
      </c>
      <c r="AR177" s="15">
        <v>40.394501579999996</v>
      </c>
      <c r="AS177" s="21">
        <f t="shared" si="24"/>
        <v>24.755844505706612</v>
      </c>
      <c r="AT177" s="19">
        <f t="shared" si="25"/>
        <v>-0.15821844700687554</v>
      </c>
      <c r="AU177" s="5">
        <v>0</v>
      </c>
      <c r="AV177" s="15">
        <v>40.394501599999998</v>
      </c>
      <c r="AW177" s="16">
        <f t="shared" si="26"/>
        <v>0</v>
      </c>
      <c r="AX177" s="19">
        <f t="shared" si="27"/>
        <v>-0.82680925094591806</v>
      </c>
      <c r="AY177" s="15">
        <v>35.936214399999997</v>
      </c>
      <c r="AZ177" s="16">
        <f t="shared" si="28"/>
        <v>27.827082420790546</v>
      </c>
      <c r="BA177" s="19">
        <f t="shared" si="29"/>
        <v>-0.25822808359612548</v>
      </c>
      <c r="BB177" s="15">
        <v>30.51251568</v>
      </c>
      <c r="BC177" s="16">
        <f t="shared" si="30"/>
        <v>32.773436660795184</v>
      </c>
      <c r="BD177" s="19">
        <f t="shared" si="31"/>
        <v>-1.7263700010632039</v>
      </c>
      <c r="BE177" s="15">
        <v>35.936214399999997</v>
      </c>
      <c r="BF177" s="21">
        <f t="shared" si="32"/>
        <v>27.827082420790546</v>
      </c>
      <c r="BG177" s="19">
        <f t="shared" si="33"/>
        <v>-0.58818064181665319</v>
      </c>
      <c r="BH177" s="15">
        <v>53.355322899999997</v>
      </c>
      <c r="BI177" s="16">
        <f t="shared" si="34"/>
        <v>18.742272479059444</v>
      </c>
      <c r="BJ177" s="22">
        <f t="shared" si="35"/>
        <v>-0.72847046730212961</v>
      </c>
      <c r="BK177" s="15">
        <v>66.276468399999999</v>
      </c>
      <c r="BL177" s="16">
        <f t="shared" si="36"/>
        <v>15.088311494883454</v>
      </c>
      <c r="BM177" s="19">
        <f t="shared" si="37"/>
        <v>-0.38430680665488243</v>
      </c>
      <c r="BN177" s="15">
        <v>112.005529</v>
      </c>
      <c r="BO177" s="16">
        <f t="shared" si="38"/>
        <v>8.9281306818344657</v>
      </c>
      <c r="BP177" s="19">
        <f t="shared" si="39"/>
        <v>-0.48222921197880403</v>
      </c>
      <c r="BQ177" s="15">
        <v>35.936214399999997</v>
      </c>
      <c r="BR177" s="16">
        <f t="shared" si="40"/>
        <v>27.827082420790546</v>
      </c>
      <c r="BS177" s="19">
        <f t="shared" si="41"/>
        <v>-1.1898940611922837</v>
      </c>
      <c r="BT177" s="15">
        <v>37.714184799999998</v>
      </c>
      <c r="BU177" s="16">
        <f t="shared" si="42"/>
        <v>26.992343209815317</v>
      </c>
      <c r="BV177" s="19">
        <f t="shared" si="43"/>
        <v>-0.54228912472973811</v>
      </c>
      <c r="BW177" s="15">
        <v>125.007812</v>
      </c>
      <c r="BX177" s="18">
        <f t="shared" si="44"/>
        <v>1.8444819587318289E-2</v>
      </c>
      <c r="BY177" s="19">
        <f t="shared" si="45"/>
        <v>-6.1147132642658669E-2</v>
      </c>
      <c r="BZ177" s="15">
        <v>25.073844399999999</v>
      </c>
      <c r="CA177" s="18">
        <f t="shared" si="46"/>
        <v>3.8463133426171994E-3</v>
      </c>
      <c r="CB177" s="19">
        <f t="shared" si="47"/>
        <v>-5.0295067573508247E-2</v>
      </c>
      <c r="CC177" s="7">
        <f t="shared" si="48"/>
        <v>-0.71792067668433146</v>
      </c>
      <c r="CD177" s="61">
        <f t="shared" si="49"/>
        <v>-1.1562336423402662</v>
      </c>
    </row>
    <row r="178" spans="1:82" ht="15.75" customHeight="1" x14ac:dyDescent="0.25">
      <c r="A178" s="5">
        <v>22069000301</v>
      </c>
      <c r="B178" s="5">
        <v>22069</v>
      </c>
      <c r="C178" s="6" t="s">
        <v>177</v>
      </c>
      <c r="D178" s="6" t="s">
        <v>177</v>
      </c>
      <c r="E178" s="5">
        <v>274</v>
      </c>
      <c r="F178" s="15">
        <v>10.933424909999999</v>
      </c>
      <c r="G178" s="16">
        <f t="shared" si="0"/>
        <v>91.462648550809874</v>
      </c>
      <c r="H178" s="17">
        <v>3</v>
      </c>
      <c r="I178" s="7">
        <f t="shared" si="1"/>
        <v>274.38794565242961</v>
      </c>
      <c r="J178" s="18">
        <f t="shared" si="2"/>
        <v>91.462648550809874</v>
      </c>
      <c r="K178" s="19">
        <f t="shared" si="3"/>
        <v>3.1328484423301206</v>
      </c>
      <c r="L178" s="15">
        <v>10.9334249</v>
      </c>
      <c r="M178" s="16">
        <f t="shared" si="4"/>
        <v>91.462648634464031</v>
      </c>
      <c r="N178" s="19">
        <f t="shared" si="5"/>
        <v>2.5832126243057743</v>
      </c>
      <c r="O178" s="15">
        <v>10.9334249</v>
      </c>
      <c r="P178" s="16">
        <f t="shared" si="6"/>
        <v>91.462648634464031</v>
      </c>
      <c r="Q178" s="17">
        <v>2</v>
      </c>
      <c r="R178" s="7">
        <f t="shared" si="7"/>
        <v>182.92529726892806</v>
      </c>
      <c r="S178" s="18">
        <f t="shared" si="8"/>
        <v>91.462648634464045</v>
      </c>
      <c r="T178" s="19">
        <f t="shared" si="9"/>
        <v>2.472698920217943</v>
      </c>
      <c r="U178" s="15">
        <v>10</v>
      </c>
      <c r="V178" s="16">
        <f t="shared" si="10"/>
        <v>100</v>
      </c>
      <c r="W178" s="19">
        <f t="shared" si="11"/>
        <v>1.6738574211914985</v>
      </c>
      <c r="X178" s="15">
        <v>49.301580700000002</v>
      </c>
      <c r="Y178" s="16">
        <f t="shared" si="12"/>
        <v>21.665858879855346</v>
      </c>
      <c r="Z178" s="17">
        <v>2</v>
      </c>
      <c r="AA178" s="20">
        <f t="shared" si="13"/>
        <v>43.331717759710692</v>
      </c>
      <c r="AB178" s="18">
        <f t="shared" si="14"/>
        <v>14.443905919903564</v>
      </c>
      <c r="AC178" s="19">
        <f t="shared" si="15"/>
        <v>-0.92479383897407308</v>
      </c>
      <c r="AD178" s="15">
        <v>49.304528300000001</v>
      </c>
      <c r="AE178" s="16">
        <f t="shared" si="16"/>
        <v>21.708803570482591</v>
      </c>
      <c r="AF178" s="17">
        <v>1</v>
      </c>
      <c r="AG178" s="7">
        <f t="shared" si="17"/>
        <v>21.708803570482591</v>
      </c>
      <c r="AH178" s="18">
        <f t="shared" si="18"/>
        <v>7.1465813009309329</v>
      </c>
      <c r="AI178" s="19">
        <f t="shared" si="19"/>
        <v>-1.0705846485738155</v>
      </c>
      <c r="AJ178" s="5">
        <v>14</v>
      </c>
      <c r="AK178" s="15">
        <v>10</v>
      </c>
      <c r="AL178" s="16">
        <f t="shared" si="20"/>
        <v>100</v>
      </c>
      <c r="AM178" s="17">
        <v>2</v>
      </c>
      <c r="AN178" s="7">
        <f t="shared" si="21"/>
        <v>200</v>
      </c>
      <c r="AO178" s="18">
        <f t="shared" si="22"/>
        <v>66.666666666666671</v>
      </c>
      <c r="AP178" s="19">
        <f t="shared" si="23"/>
        <v>1.1042931958489164</v>
      </c>
      <c r="AQ178" s="5">
        <v>8</v>
      </c>
      <c r="AR178" s="15">
        <v>29.650135590000001</v>
      </c>
      <c r="AS178" s="21">
        <f t="shared" si="24"/>
        <v>33.726658583553544</v>
      </c>
      <c r="AT178" s="19">
        <f t="shared" si="25"/>
        <v>0.15598240957018122</v>
      </c>
      <c r="AU178" s="5">
        <v>6</v>
      </c>
      <c r="AV178" s="15">
        <v>39.928252299999997</v>
      </c>
      <c r="AW178" s="16">
        <f t="shared" si="26"/>
        <v>25.044922890351504</v>
      </c>
      <c r="AX178" s="19">
        <f t="shared" si="27"/>
        <v>0.13180525023332584</v>
      </c>
      <c r="AY178" s="15">
        <v>34.943273099999999</v>
      </c>
      <c r="AZ178" s="16">
        <f t="shared" si="28"/>
        <v>28.617811420762415</v>
      </c>
      <c r="BA178" s="19">
        <f t="shared" si="29"/>
        <v>-0.20245252725033347</v>
      </c>
      <c r="BB178" s="15">
        <v>10</v>
      </c>
      <c r="BC178" s="16">
        <f t="shared" si="30"/>
        <v>100</v>
      </c>
      <c r="BD178" s="19">
        <f t="shared" si="31"/>
        <v>0.93333821106502679</v>
      </c>
      <c r="BE178" s="15">
        <v>34.943273099999999</v>
      </c>
      <c r="BF178" s="21">
        <f t="shared" si="32"/>
        <v>28.617811420762415</v>
      </c>
      <c r="BG178" s="19">
        <f t="shared" si="33"/>
        <v>-0.53989913076655704</v>
      </c>
      <c r="BH178" s="15">
        <v>51.507374900000002</v>
      </c>
      <c r="BI178" s="16">
        <f t="shared" si="34"/>
        <v>19.414695506060433</v>
      </c>
      <c r="BJ178" s="22">
        <f t="shared" si="35"/>
        <v>-0.67906133135785396</v>
      </c>
      <c r="BK178" s="15">
        <v>65.810219200000006</v>
      </c>
      <c r="BL178" s="16">
        <f t="shared" si="36"/>
        <v>15.195208466954931</v>
      </c>
      <c r="BM178" s="19">
        <f t="shared" si="37"/>
        <v>-0.3745543135314568</v>
      </c>
      <c r="BN178" s="15">
        <v>111.53928000000001</v>
      </c>
      <c r="BO178" s="16">
        <f t="shared" si="38"/>
        <v>8.9654514535148504</v>
      </c>
      <c r="BP178" s="19">
        <f t="shared" si="39"/>
        <v>-0.47767559552258726</v>
      </c>
      <c r="BQ178" s="15">
        <v>29.650135599999999</v>
      </c>
      <c r="BR178" s="16">
        <f t="shared" si="40"/>
        <v>33.726658572178671</v>
      </c>
      <c r="BS178" s="19">
        <f t="shared" si="41"/>
        <v>-0.91791619476859887</v>
      </c>
      <c r="BT178" s="15">
        <v>37.247935499999997</v>
      </c>
      <c r="BU178" s="16">
        <f t="shared" si="42"/>
        <v>27.330218610371038</v>
      </c>
      <c r="BV178" s="19">
        <f t="shared" si="43"/>
        <v>-0.52730923116158812</v>
      </c>
      <c r="BW178" s="15">
        <v>126.558466</v>
      </c>
      <c r="BX178" s="18">
        <f t="shared" si="44"/>
        <v>1.8673617554539359E-2</v>
      </c>
      <c r="BY178" s="19">
        <f t="shared" si="45"/>
        <v>-6.1065415523238867E-2</v>
      </c>
      <c r="BZ178" s="15">
        <v>274.07568400000002</v>
      </c>
      <c r="CA178" s="18">
        <f t="shared" si="46"/>
        <v>4.2043052650360048E-2</v>
      </c>
      <c r="CB178" s="19">
        <f t="shared" si="47"/>
        <v>-3.5403600703042284E-2</v>
      </c>
      <c r="CC178" s="7">
        <f t="shared" si="48"/>
        <v>0.33564845508577074</v>
      </c>
      <c r="CD178" s="61">
        <f t="shared" si="49"/>
        <v>0.5405723060687746</v>
      </c>
    </row>
    <row r="179" spans="1:82" ht="15.75" customHeight="1" x14ac:dyDescent="0.25">
      <c r="A179" s="5">
        <v>22069000401</v>
      </c>
      <c r="B179" s="5">
        <v>22069</v>
      </c>
      <c r="C179" s="6" t="s">
        <v>179</v>
      </c>
      <c r="D179" s="6" t="s">
        <v>177</v>
      </c>
      <c r="E179" s="5">
        <v>46</v>
      </c>
      <c r="F179" s="15">
        <v>13.833373330000001</v>
      </c>
      <c r="G179" s="16">
        <f t="shared" si="0"/>
        <v>72.288947615642783</v>
      </c>
      <c r="H179" s="17">
        <v>3</v>
      </c>
      <c r="I179" s="7">
        <f t="shared" si="1"/>
        <v>216.86684284692836</v>
      </c>
      <c r="J179" s="18">
        <f t="shared" si="2"/>
        <v>72.288947615642797</v>
      </c>
      <c r="K179" s="19">
        <f t="shared" si="3"/>
        <v>2.0781799260543026</v>
      </c>
      <c r="L179" s="15">
        <v>13.8333733</v>
      </c>
      <c r="M179" s="16">
        <f t="shared" si="4"/>
        <v>72.28894777241355</v>
      </c>
      <c r="N179" s="19">
        <f t="shared" si="5"/>
        <v>1.4627783649448305</v>
      </c>
      <c r="O179" s="15">
        <v>13.8333733</v>
      </c>
      <c r="P179" s="16">
        <f t="shared" si="6"/>
        <v>72.28894777241355</v>
      </c>
      <c r="Q179" s="17">
        <v>2</v>
      </c>
      <c r="R179" s="7">
        <f t="shared" si="7"/>
        <v>144.5778955448271</v>
      </c>
      <c r="S179" s="18">
        <f t="shared" si="8"/>
        <v>72.28894777241355</v>
      </c>
      <c r="T179" s="19">
        <f t="shared" si="9"/>
        <v>1.4027853133329573</v>
      </c>
      <c r="U179" s="15">
        <v>12.8999484</v>
      </c>
      <c r="V179" s="16">
        <f t="shared" si="10"/>
        <v>77.519689923720932</v>
      </c>
      <c r="W179" s="19">
        <f t="shared" si="11"/>
        <v>0.71368927017524098</v>
      </c>
      <c r="X179" s="15">
        <v>51.482009699999999</v>
      </c>
      <c r="Y179" s="16">
        <f t="shared" si="12"/>
        <v>20.748239942932919</v>
      </c>
      <c r="Z179" s="17">
        <v>2</v>
      </c>
      <c r="AA179" s="20">
        <f t="shared" si="13"/>
        <v>41.496479885865838</v>
      </c>
      <c r="AB179" s="18">
        <f t="shared" si="14"/>
        <v>13.832159961955279</v>
      </c>
      <c r="AC179" s="19">
        <f t="shared" si="15"/>
        <v>-0.97241701211059806</v>
      </c>
      <c r="AD179" s="15">
        <v>51.484957399999999</v>
      </c>
      <c r="AE179" s="16">
        <f t="shared" si="16"/>
        <v>20.789418386505258</v>
      </c>
      <c r="AF179" s="17">
        <v>1</v>
      </c>
      <c r="AG179" s="7">
        <f t="shared" si="17"/>
        <v>20.789418386505258</v>
      </c>
      <c r="AH179" s="18">
        <f t="shared" si="18"/>
        <v>6.8439178702709773</v>
      </c>
      <c r="AI179" s="19">
        <f t="shared" si="19"/>
        <v>-1.0920347098144452</v>
      </c>
      <c r="AJ179" s="5">
        <v>6</v>
      </c>
      <c r="AK179" s="15">
        <v>12.8999484</v>
      </c>
      <c r="AL179" s="16">
        <f t="shared" si="20"/>
        <v>77.519689923720932</v>
      </c>
      <c r="AM179" s="17">
        <v>2</v>
      </c>
      <c r="AN179" s="7">
        <f t="shared" si="21"/>
        <v>155.03937984744186</v>
      </c>
      <c r="AO179" s="18">
        <f t="shared" si="22"/>
        <v>51.679793282480624</v>
      </c>
      <c r="AP179" s="19">
        <f t="shared" si="23"/>
        <v>0.6207835606182931</v>
      </c>
      <c r="AQ179" s="5">
        <v>1</v>
      </c>
      <c r="AR179" s="15">
        <v>32.550083999999998</v>
      </c>
      <c r="AS179" s="21">
        <f t="shared" si="24"/>
        <v>30.72188692354834</v>
      </c>
      <c r="AT179" s="19">
        <f t="shared" si="25"/>
        <v>5.074092075998262E-2</v>
      </c>
      <c r="AU179" s="5">
        <v>0</v>
      </c>
      <c r="AV179" s="15">
        <v>40.726982599999999</v>
      </c>
      <c r="AW179" s="16">
        <f t="shared" si="26"/>
        <v>0</v>
      </c>
      <c r="AX179" s="19">
        <f t="shared" si="27"/>
        <v>-0.82680925094591806</v>
      </c>
      <c r="AY179" s="15">
        <v>35.7420033</v>
      </c>
      <c r="AZ179" s="16">
        <f t="shared" si="28"/>
        <v>27.97828626466497</v>
      </c>
      <c r="BA179" s="19">
        <f t="shared" si="29"/>
        <v>-0.24756263625067806</v>
      </c>
      <c r="BB179" s="15">
        <v>12.899948419999999</v>
      </c>
      <c r="BC179" s="16">
        <f t="shared" si="30"/>
        <v>77.519689803534888</v>
      </c>
      <c r="BD179" s="19">
        <f t="shared" si="31"/>
        <v>4.3941778005661479E-2</v>
      </c>
      <c r="BE179" s="15">
        <v>35.7420033</v>
      </c>
      <c r="BF179" s="21">
        <f t="shared" si="32"/>
        <v>27.97828626466497</v>
      </c>
      <c r="BG179" s="19">
        <f t="shared" si="33"/>
        <v>-0.57894821192082324</v>
      </c>
      <c r="BH179" s="15">
        <v>53.687803899999999</v>
      </c>
      <c r="BI179" s="16">
        <f t="shared" si="34"/>
        <v>18.626204228107756</v>
      </c>
      <c r="BJ179" s="22">
        <f t="shared" si="35"/>
        <v>-0.73699907468142123</v>
      </c>
      <c r="BK179" s="15">
        <v>66.6089494</v>
      </c>
      <c r="BL179" s="16">
        <f t="shared" si="36"/>
        <v>15.012997637821924</v>
      </c>
      <c r="BM179" s="19">
        <f t="shared" si="37"/>
        <v>-0.39117788877122261</v>
      </c>
      <c r="BN179" s="15">
        <v>112.33801</v>
      </c>
      <c r="BO179" s="16">
        <f t="shared" si="38"/>
        <v>8.9017065550653776</v>
      </c>
      <c r="BP179" s="19">
        <f t="shared" si="39"/>
        <v>-0.48545329693415662</v>
      </c>
      <c r="BQ179" s="15">
        <v>32.550083999999998</v>
      </c>
      <c r="BR179" s="16">
        <f t="shared" si="40"/>
        <v>30.72188692354834</v>
      </c>
      <c r="BS179" s="19">
        <f t="shared" si="41"/>
        <v>-1.0564399397146773</v>
      </c>
      <c r="BT179" s="15">
        <v>38.0466658</v>
      </c>
      <c r="BU179" s="16">
        <f t="shared" si="42"/>
        <v>26.756463374512045</v>
      </c>
      <c r="BV179" s="19">
        <f t="shared" si="43"/>
        <v>-0.55274698825547619</v>
      </c>
      <c r="BW179" s="15">
        <v>124.183161</v>
      </c>
      <c r="BX179" s="18">
        <f t="shared" si="44"/>
        <v>1.8323142880285762E-2</v>
      </c>
      <c r="BY179" s="19">
        <f t="shared" si="45"/>
        <v>-6.1190590502533684E-2</v>
      </c>
      <c r="BZ179" s="15">
        <v>46.073938400000003</v>
      </c>
      <c r="CA179" s="18">
        <f t="shared" si="46"/>
        <v>7.0677157115501196E-3</v>
      </c>
      <c r="CB179" s="19">
        <f t="shared" si="47"/>
        <v>-4.9039164385885084E-2</v>
      </c>
      <c r="CC179" s="7">
        <f t="shared" si="48"/>
        <v>-3.5679980547187726E-2</v>
      </c>
      <c r="CD179" s="61">
        <f t="shared" si="49"/>
        <v>-5.7463721559372238E-2</v>
      </c>
    </row>
    <row r="180" spans="1:82" ht="15.75" customHeight="1" x14ac:dyDescent="0.25">
      <c r="A180" s="5">
        <v>22069000501</v>
      </c>
      <c r="B180" s="5">
        <v>22069</v>
      </c>
      <c r="C180" s="6" t="s">
        <v>180</v>
      </c>
      <c r="D180" s="6" t="s">
        <v>177</v>
      </c>
      <c r="E180" s="5">
        <v>65</v>
      </c>
      <c r="F180" s="15">
        <v>11.01741296</v>
      </c>
      <c r="G180" s="16">
        <f t="shared" si="0"/>
        <v>90.765409595756864</v>
      </c>
      <c r="H180" s="17">
        <v>3</v>
      </c>
      <c r="I180" s="7">
        <f t="shared" si="1"/>
        <v>272.29622878727059</v>
      </c>
      <c r="J180" s="18">
        <f t="shared" si="2"/>
        <v>90.765409595756864</v>
      </c>
      <c r="K180" s="19">
        <f t="shared" si="3"/>
        <v>3.0944961191817648</v>
      </c>
      <c r="L180" s="15">
        <v>11.017412999999999</v>
      </c>
      <c r="M180" s="16">
        <f t="shared" si="4"/>
        <v>90.765409266222477</v>
      </c>
      <c r="N180" s="19">
        <f t="shared" si="5"/>
        <v>2.5424687491001676</v>
      </c>
      <c r="O180" s="15">
        <v>11.017412999999999</v>
      </c>
      <c r="P180" s="16">
        <f t="shared" si="6"/>
        <v>90.765409266222477</v>
      </c>
      <c r="Q180" s="17">
        <v>2</v>
      </c>
      <c r="R180" s="7">
        <f t="shared" si="7"/>
        <v>181.53081853244495</v>
      </c>
      <c r="S180" s="18">
        <f t="shared" si="8"/>
        <v>90.765409266222463</v>
      </c>
      <c r="T180" s="19">
        <f t="shared" si="9"/>
        <v>2.4337921962263294</v>
      </c>
      <c r="U180" s="15">
        <v>11.9508379</v>
      </c>
      <c r="V180" s="16">
        <f t="shared" si="10"/>
        <v>83.676141235251805</v>
      </c>
      <c r="W180" s="19">
        <f t="shared" si="11"/>
        <v>0.97664064640432879</v>
      </c>
      <c r="X180" s="15">
        <v>49.7046706</v>
      </c>
      <c r="Y180" s="16">
        <f t="shared" si="12"/>
        <v>21.490155293373981</v>
      </c>
      <c r="Z180" s="17">
        <v>2</v>
      </c>
      <c r="AA180" s="20">
        <f t="shared" si="13"/>
        <v>42.980310586747962</v>
      </c>
      <c r="AB180" s="18">
        <f t="shared" si="14"/>
        <v>14.326770195582656</v>
      </c>
      <c r="AC180" s="19">
        <f t="shared" si="15"/>
        <v>-0.93391261582470564</v>
      </c>
      <c r="AD180" s="15">
        <v>49.707618199999999</v>
      </c>
      <c r="AE180" s="16">
        <f t="shared" si="16"/>
        <v>21.53276215515794</v>
      </c>
      <c r="AF180" s="17">
        <v>1</v>
      </c>
      <c r="AG180" s="7">
        <f t="shared" si="17"/>
        <v>21.53276215515794</v>
      </c>
      <c r="AH180" s="18">
        <f t="shared" si="18"/>
        <v>7.0886281169673913</v>
      </c>
      <c r="AI180" s="19">
        <f t="shared" si="19"/>
        <v>-1.0746918489131392</v>
      </c>
      <c r="AJ180" s="5">
        <v>0</v>
      </c>
      <c r="AK180" s="15">
        <v>11.9508379</v>
      </c>
      <c r="AL180" s="16">
        <f t="shared" si="20"/>
        <v>83.676141235251805</v>
      </c>
      <c r="AM180" s="17">
        <v>2</v>
      </c>
      <c r="AN180" s="7">
        <f t="shared" si="21"/>
        <v>167.35228247050361</v>
      </c>
      <c r="AO180" s="18">
        <f t="shared" si="22"/>
        <v>0</v>
      </c>
      <c r="AP180" s="19">
        <f t="shared" si="23"/>
        <v>-1.0465207101426044</v>
      </c>
      <c r="AQ180" s="5">
        <v>1</v>
      </c>
      <c r="AR180" s="15">
        <v>30.053225470000001</v>
      </c>
      <c r="AS180" s="21">
        <f t="shared" si="24"/>
        <v>33.274298660495823</v>
      </c>
      <c r="AT180" s="19">
        <f t="shared" si="25"/>
        <v>0.14013859940173104</v>
      </c>
      <c r="AU180" s="5">
        <v>1</v>
      </c>
      <c r="AV180" s="15">
        <v>41.8790902</v>
      </c>
      <c r="AW180" s="16">
        <f t="shared" si="26"/>
        <v>23.878264671566338</v>
      </c>
      <c r="AX180" s="19">
        <f t="shared" si="27"/>
        <v>8.7150471644318536E-2</v>
      </c>
      <c r="AY180" s="15">
        <v>36.894110900000001</v>
      </c>
      <c r="AZ180" s="16">
        <f t="shared" si="28"/>
        <v>27.104596793522404</v>
      </c>
      <c r="BA180" s="19">
        <f t="shared" si="29"/>
        <v>-0.30918996537123777</v>
      </c>
      <c r="BB180" s="15">
        <v>11.950837870000001</v>
      </c>
      <c r="BC180" s="16">
        <f t="shared" si="30"/>
        <v>83.67614144530269</v>
      </c>
      <c r="BD180" s="19">
        <f t="shared" si="31"/>
        <v>0.28751164348517561</v>
      </c>
      <c r="BE180" s="15">
        <v>36.894110900000001</v>
      </c>
      <c r="BF180" s="21">
        <f t="shared" si="32"/>
        <v>27.104596793522404</v>
      </c>
      <c r="BG180" s="19">
        <f t="shared" si="33"/>
        <v>-0.63229524719690811</v>
      </c>
      <c r="BH180" s="15">
        <v>51.910464699999999</v>
      </c>
      <c r="BI180" s="16">
        <f t="shared" si="34"/>
        <v>19.263938509878145</v>
      </c>
      <c r="BJ180" s="22">
        <f t="shared" si="35"/>
        <v>-0.69013884152603322</v>
      </c>
      <c r="BK180" s="15">
        <v>67.761056999999994</v>
      </c>
      <c r="BL180" s="16">
        <f t="shared" si="36"/>
        <v>14.757739094890448</v>
      </c>
      <c r="BM180" s="19">
        <f t="shared" si="37"/>
        <v>-0.41446579989157051</v>
      </c>
      <c r="BN180" s="15">
        <v>113.490118</v>
      </c>
      <c r="BO180" s="16">
        <f t="shared" si="38"/>
        <v>8.8113398560392717</v>
      </c>
      <c r="BP180" s="19">
        <f t="shared" si="39"/>
        <v>-0.49647920206021645</v>
      </c>
      <c r="BQ180" s="15">
        <v>30.0532255</v>
      </c>
      <c r="BR180" s="16">
        <f t="shared" si="40"/>
        <v>33.274298627280459</v>
      </c>
      <c r="BS180" s="19">
        <f t="shared" si="41"/>
        <v>-0.93877055608403048</v>
      </c>
      <c r="BT180" s="15">
        <v>39.1987734</v>
      </c>
      <c r="BU180" s="16">
        <f t="shared" si="42"/>
        <v>25.97005293027868</v>
      </c>
      <c r="BV180" s="19">
        <f t="shared" si="43"/>
        <v>-0.58761293213929144</v>
      </c>
      <c r="BW180" s="15">
        <v>121.833613</v>
      </c>
      <c r="BX180" s="18">
        <f t="shared" si="44"/>
        <v>1.7976468634265486E-2</v>
      </c>
      <c r="BY180" s="19">
        <f t="shared" si="45"/>
        <v>-6.131440812690285E-2</v>
      </c>
      <c r="BZ180" s="15">
        <v>65.071529100000006</v>
      </c>
      <c r="CA180" s="18">
        <f t="shared" si="46"/>
        <v>9.9819352233769705E-3</v>
      </c>
      <c r="CB180" s="19">
        <f t="shared" si="47"/>
        <v>-4.790302019923097E-2</v>
      </c>
      <c r="CC180" s="7">
        <f t="shared" si="48"/>
        <v>0.12257385673515497</v>
      </c>
      <c r="CD180" s="61">
        <f t="shared" si="49"/>
        <v>0.19740901945201703</v>
      </c>
    </row>
    <row r="181" spans="1:82" ht="15.75" customHeight="1" x14ac:dyDescent="0.25">
      <c r="A181" s="5">
        <v>22069000601</v>
      </c>
      <c r="B181" s="5">
        <v>22069</v>
      </c>
      <c r="C181" s="6" t="s">
        <v>181</v>
      </c>
      <c r="D181" s="6" t="s">
        <v>177</v>
      </c>
      <c r="E181" s="5">
        <v>100</v>
      </c>
      <c r="F181" s="15">
        <v>13.499563330000001</v>
      </c>
      <c r="G181" s="16">
        <f t="shared" si="0"/>
        <v>74.076470146090273</v>
      </c>
      <c r="H181" s="17">
        <v>3</v>
      </c>
      <c r="I181" s="7">
        <f t="shared" si="1"/>
        <v>222.2294104382708</v>
      </c>
      <c r="J181" s="18">
        <f t="shared" si="2"/>
        <v>74.076470146090259</v>
      </c>
      <c r="K181" s="19">
        <f t="shared" si="3"/>
        <v>2.1765043831516193</v>
      </c>
      <c r="L181" s="15">
        <v>13.4995633</v>
      </c>
      <c r="M181" s="16">
        <f t="shared" si="4"/>
        <v>74.076470310709979</v>
      </c>
      <c r="N181" s="19">
        <f t="shared" si="5"/>
        <v>1.5672340204125339</v>
      </c>
      <c r="O181" s="15">
        <v>13.4995633</v>
      </c>
      <c r="P181" s="16">
        <f t="shared" si="6"/>
        <v>74.076470310709979</v>
      </c>
      <c r="Q181" s="17">
        <v>2</v>
      </c>
      <c r="R181" s="7">
        <f t="shared" si="7"/>
        <v>148.15294062141996</v>
      </c>
      <c r="S181" s="18">
        <f t="shared" si="8"/>
        <v>74.076470310709979</v>
      </c>
      <c r="T181" s="19">
        <f t="shared" si="9"/>
        <v>1.5025310379636279</v>
      </c>
      <c r="U181" s="15">
        <v>12.5661384</v>
      </c>
      <c r="V181" s="16">
        <f t="shared" si="10"/>
        <v>79.578942087729985</v>
      </c>
      <c r="W181" s="19">
        <f t="shared" si="11"/>
        <v>0.80164305444617701</v>
      </c>
      <c r="X181" s="15">
        <v>48.117141099999998</v>
      </c>
      <c r="Y181" s="16">
        <f t="shared" si="12"/>
        <v>22.199180283385541</v>
      </c>
      <c r="Z181" s="17">
        <v>2</v>
      </c>
      <c r="AA181" s="20">
        <f t="shared" si="13"/>
        <v>44.398360566771082</v>
      </c>
      <c r="AB181" s="18">
        <f t="shared" si="14"/>
        <v>14.799453522257027</v>
      </c>
      <c r="AC181" s="19">
        <f t="shared" si="15"/>
        <v>-0.89711518445227778</v>
      </c>
      <c r="AD181" s="15">
        <v>48.120088699999997</v>
      </c>
      <c r="AE181" s="16">
        <f t="shared" si="16"/>
        <v>22.243149356455781</v>
      </c>
      <c r="AF181" s="17">
        <v>1</v>
      </c>
      <c r="AG181" s="7">
        <f t="shared" si="17"/>
        <v>22.243149356455781</v>
      </c>
      <c r="AH181" s="18">
        <f t="shared" si="18"/>
        <v>7.3224889961601436</v>
      </c>
      <c r="AI181" s="19">
        <f t="shared" si="19"/>
        <v>-1.0581178935808617</v>
      </c>
      <c r="AJ181" s="5">
        <v>8</v>
      </c>
      <c r="AK181" s="15">
        <v>12.5661384</v>
      </c>
      <c r="AL181" s="16">
        <f t="shared" si="20"/>
        <v>79.578942087729985</v>
      </c>
      <c r="AM181" s="17">
        <v>2</v>
      </c>
      <c r="AN181" s="7">
        <f t="shared" si="21"/>
        <v>159.15788417545997</v>
      </c>
      <c r="AO181" s="18">
        <f t="shared" si="22"/>
        <v>53.052628058486654</v>
      </c>
      <c r="AP181" s="19">
        <f t="shared" si="23"/>
        <v>0.66507424252123093</v>
      </c>
      <c r="AQ181" s="5">
        <v>2</v>
      </c>
      <c r="AR181" s="15">
        <v>32.216274009999999</v>
      </c>
      <c r="AS181" s="21">
        <f t="shared" si="24"/>
        <v>31.040212772265281</v>
      </c>
      <c r="AT181" s="19">
        <f t="shared" si="25"/>
        <v>6.1890215959899068E-2</v>
      </c>
      <c r="AU181" s="5">
        <v>1</v>
      </c>
      <c r="AV181" s="15">
        <v>37.362113899999997</v>
      </c>
      <c r="AW181" s="16">
        <f t="shared" si="26"/>
        <v>26.76508086979522</v>
      </c>
      <c r="AX181" s="19">
        <f t="shared" si="27"/>
        <v>0.19764567588100052</v>
      </c>
      <c r="AY181" s="15">
        <v>32.377134599999998</v>
      </c>
      <c r="AZ181" s="16">
        <f t="shared" si="28"/>
        <v>30.885994463512532</v>
      </c>
      <c r="BA181" s="19">
        <f t="shared" si="29"/>
        <v>-4.2461972827794486E-2</v>
      </c>
      <c r="BB181" s="15">
        <v>12.56613842</v>
      </c>
      <c r="BC181" s="16">
        <f t="shared" si="30"/>
        <v>79.578941961073838</v>
      </c>
      <c r="BD181" s="19">
        <f t="shared" si="31"/>
        <v>0.12541269667532176</v>
      </c>
      <c r="BE181" s="15">
        <v>32.377134599999998</v>
      </c>
      <c r="BF181" s="21">
        <f t="shared" si="32"/>
        <v>30.885994463512532</v>
      </c>
      <c r="BG181" s="19">
        <f t="shared" si="33"/>
        <v>-0.4014050264070651</v>
      </c>
      <c r="BH181" s="15">
        <v>50.322935200000003</v>
      </c>
      <c r="BI181" s="16">
        <f t="shared" si="34"/>
        <v>19.871654863248118</v>
      </c>
      <c r="BJ181" s="22">
        <f t="shared" si="35"/>
        <v>-0.64548430306809856</v>
      </c>
      <c r="BK181" s="15">
        <v>63.244080699999998</v>
      </c>
      <c r="BL181" s="16">
        <f t="shared" si="36"/>
        <v>15.811756435254818</v>
      </c>
      <c r="BM181" s="19">
        <f t="shared" si="37"/>
        <v>-0.3183050138124135</v>
      </c>
      <c r="BN181" s="15">
        <v>108.973141</v>
      </c>
      <c r="BO181" s="16">
        <f t="shared" si="38"/>
        <v>9.1765731520944236</v>
      </c>
      <c r="BP181" s="19">
        <f t="shared" si="39"/>
        <v>-0.45191601988600788</v>
      </c>
      <c r="BQ181" s="15">
        <v>32.216273999999999</v>
      </c>
      <c r="BR181" s="16">
        <f t="shared" si="40"/>
        <v>31.04021278190023</v>
      </c>
      <c r="BS181" s="19">
        <f t="shared" si="41"/>
        <v>-1.0417647180444451</v>
      </c>
      <c r="BT181" s="15">
        <v>34.681797099999997</v>
      </c>
      <c r="BU181" s="16">
        <f t="shared" si="42"/>
        <v>29.352406885512863</v>
      </c>
      <c r="BV181" s="19">
        <f t="shared" si="43"/>
        <v>-0.43765439068914663</v>
      </c>
      <c r="BW181" s="15">
        <v>133.41480999999999</v>
      </c>
      <c r="BX181" s="18">
        <f t="shared" si="44"/>
        <v>1.9685266555392138E-2</v>
      </c>
      <c r="BY181" s="19">
        <f t="shared" si="45"/>
        <v>-6.0704096569151628E-2</v>
      </c>
      <c r="BZ181" s="15">
        <v>100.081748</v>
      </c>
      <c r="CA181" s="18">
        <f t="shared" si="46"/>
        <v>1.5352482712417737E-2</v>
      </c>
      <c r="CB181" s="19">
        <f t="shared" si="47"/>
        <v>-4.5809246451556568E-2</v>
      </c>
      <c r="CC181" s="7">
        <f t="shared" si="48"/>
        <v>8.932618216961008E-2</v>
      </c>
      <c r="CD181" s="61">
        <f t="shared" si="49"/>
        <v>0.14386260254171718</v>
      </c>
    </row>
    <row r="182" spans="1:82" ht="15.75" customHeight="1" x14ac:dyDescent="0.25">
      <c r="A182" s="5">
        <v>22072000101</v>
      </c>
      <c r="B182" s="5">
        <v>22072</v>
      </c>
      <c r="C182" s="6" t="s">
        <v>182</v>
      </c>
      <c r="D182" s="6" t="s">
        <v>183</v>
      </c>
      <c r="E182" s="5">
        <v>26</v>
      </c>
      <c r="F182" s="15">
        <v>10.319414099999999</v>
      </c>
      <c r="G182" s="16">
        <f t="shared" si="0"/>
        <v>96.904726403023218</v>
      </c>
      <c r="H182" s="17">
        <v>1</v>
      </c>
      <c r="I182" s="7">
        <f t="shared" si="1"/>
        <v>96.904726403023218</v>
      </c>
      <c r="J182" s="18">
        <f t="shared" si="2"/>
        <v>32.301575467674404</v>
      </c>
      <c r="K182" s="19">
        <f t="shared" si="3"/>
        <v>-0.12136530497176538</v>
      </c>
      <c r="L182" s="15">
        <v>34.460514199999999</v>
      </c>
      <c r="M182" s="16">
        <f t="shared" si="4"/>
        <v>29.018719633614754</v>
      </c>
      <c r="N182" s="19">
        <f t="shared" si="5"/>
        <v>-1.0657604062545742</v>
      </c>
      <c r="O182" s="15">
        <v>34.460514199999999</v>
      </c>
      <c r="P182" s="16">
        <f t="shared" si="6"/>
        <v>29.018719633614754</v>
      </c>
      <c r="Q182" s="17">
        <v>2</v>
      </c>
      <c r="R182" s="7">
        <f t="shared" si="7"/>
        <v>58.037439267229509</v>
      </c>
      <c r="S182" s="18">
        <f t="shared" si="8"/>
        <v>29.018719633614754</v>
      </c>
      <c r="T182" s="19">
        <f t="shared" si="9"/>
        <v>-1.0117410314661575</v>
      </c>
      <c r="U182" s="15">
        <v>34.331015600000001</v>
      </c>
      <c r="V182" s="16">
        <f t="shared" si="10"/>
        <v>29.128179942337621</v>
      </c>
      <c r="W182" s="19">
        <f t="shared" si="11"/>
        <v>-1.3531855418736278</v>
      </c>
      <c r="X182" s="15">
        <v>40.4135043</v>
      </c>
      <c r="Y182" s="16">
        <f t="shared" si="12"/>
        <v>26.430796054476279</v>
      </c>
      <c r="Z182" s="17">
        <v>2</v>
      </c>
      <c r="AA182" s="20">
        <f t="shared" si="13"/>
        <v>52.861592108952557</v>
      </c>
      <c r="AB182" s="18">
        <f t="shared" si="14"/>
        <v>17.620530702984183</v>
      </c>
      <c r="AC182" s="19">
        <f t="shared" si="15"/>
        <v>-0.67750008889879565</v>
      </c>
      <c r="AD182" s="15">
        <v>40.416452</v>
      </c>
      <c r="AE182" s="16">
        <f t="shared" si="16"/>
        <v>26.482837236677778</v>
      </c>
      <c r="AF182" s="17">
        <v>1</v>
      </c>
      <c r="AG182" s="7">
        <f t="shared" si="17"/>
        <v>26.482837236677778</v>
      </c>
      <c r="AH182" s="18">
        <f t="shared" si="18"/>
        <v>8.7182026764744229</v>
      </c>
      <c r="AI182" s="19">
        <f t="shared" si="19"/>
        <v>-0.95920226359594407</v>
      </c>
      <c r="AJ182" s="5">
        <v>1</v>
      </c>
      <c r="AK182" s="15">
        <v>26.675376100000001</v>
      </c>
      <c r="AL182" s="16">
        <f t="shared" si="20"/>
        <v>37.487756358194325</v>
      </c>
      <c r="AM182" s="17">
        <v>3</v>
      </c>
      <c r="AN182" s="7">
        <f t="shared" si="21"/>
        <v>112.46326907458297</v>
      </c>
      <c r="AO182" s="18">
        <f t="shared" si="22"/>
        <v>37.487756358194325</v>
      </c>
      <c r="AP182" s="19">
        <f t="shared" si="23"/>
        <v>0.16291710505179158</v>
      </c>
      <c r="AQ182" s="5">
        <v>1</v>
      </c>
      <c r="AR182" s="15">
        <v>34.331015639999997</v>
      </c>
      <c r="AS182" s="21">
        <f t="shared" si="24"/>
        <v>29.128179908399591</v>
      </c>
      <c r="AT182" s="19">
        <f t="shared" si="25"/>
        <v>-5.0783287470569606E-3</v>
      </c>
      <c r="AU182" s="5">
        <v>0</v>
      </c>
      <c r="AV182" s="15">
        <v>37.851754</v>
      </c>
      <c r="AW182" s="16">
        <f t="shared" si="26"/>
        <v>0</v>
      </c>
      <c r="AX182" s="19">
        <f t="shared" si="27"/>
        <v>-0.82680925094591806</v>
      </c>
      <c r="AY182" s="15">
        <v>37.851754</v>
      </c>
      <c r="AZ182" s="16">
        <f t="shared" si="28"/>
        <v>26.418854988859962</v>
      </c>
      <c r="BA182" s="19">
        <f t="shared" si="29"/>
        <v>-0.35756005255151802</v>
      </c>
      <c r="BB182" s="15">
        <v>22.97136252</v>
      </c>
      <c r="BC182" s="16">
        <f t="shared" si="30"/>
        <v>43.532463480533679</v>
      </c>
      <c r="BD182" s="19">
        <f t="shared" si="31"/>
        <v>-1.3007068321372639</v>
      </c>
      <c r="BE182" s="15">
        <v>49.529315500000003</v>
      </c>
      <c r="BF182" s="21">
        <f t="shared" si="32"/>
        <v>20.190062994106995</v>
      </c>
      <c r="BG182" s="19">
        <f t="shared" si="33"/>
        <v>-1.0544931684248078</v>
      </c>
      <c r="BH182" s="15">
        <v>37.851754</v>
      </c>
      <c r="BI182" s="16">
        <f t="shared" si="34"/>
        <v>26.418854988859962</v>
      </c>
      <c r="BJ182" s="22">
        <f t="shared" si="35"/>
        <v>-0.1644009848725442</v>
      </c>
      <c r="BK182" s="15">
        <v>57.556969100000003</v>
      </c>
      <c r="BL182" s="16">
        <f t="shared" si="36"/>
        <v>17.374090672887775</v>
      </c>
      <c r="BM182" s="19">
        <f t="shared" si="37"/>
        <v>-0.17576913450967838</v>
      </c>
      <c r="BN182" s="15">
        <v>103.27485900000001</v>
      </c>
      <c r="BO182" s="16">
        <f t="shared" si="38"/>
        <v>9.6828987198133092</v>
      </c>
      <c r="BP182" s="19">
        <f t="shared" si="39"/>
        <v>-0.39013775717715266</v>
      </c>
      <c r="BQ182" s="15">
        <v>34.331015600000001</v>
      </c>
      <c r="BR182" s="16">
        <f t="shared" si="40"/>
        <v>29.128179942337621</v>
      </c>
      <c r="BS182" s="19">
        <f t="shared" si="41"/>
        <v>-1.1299118321577022</v>
      </c>
      <c r="BT182" s="15">
        <v>40.464745600000001</v>
      </c>
      <c r="BU182" s="16">
        <f t="shared" si="42"/>
        <v>25.15755888009339</v>
      </c>
      <c r="BV182" s="19">
        <f t="shared" si="43"/>
        <v>-0.62363530718202143</v>
      </c>
      <c r="BW182" s="15">
        <v>216.212388</v>
      </c>
      <c r="BX182" s="18">
        <f t="shared" si="44"/>
        <v>3.1901994166598661E-2</v>
      </c>
      <c r="BY182" s="19">
        <f t="shared" si="45"/>
        <v>-5.634078949413953E-2</v>
      </c>
      <c r="BZ182" s="15">
        <v>26.052552599999999</v>
      </c>
      <c r="CA182" s="18">
        <f t="shared" si="46"/>
        <v>3.9964466188765375E-3</v>
      </c>
      <c r="CB182" s="19">
        <f t="shared" si="47"/>
        <v>-5.0236536276070581E-2</v>
      </c>
      <c r="CC182" s="7">
        <f t="shared" si="48"/>
        <v>-0.58741671086762903</v>
      </c>
      <c r="CD182" s="61">
        <f t="shared" si="49"/>
        <v>-0.94605293486575104</v>
      </c>
    </row>
    <row r="183" spans="1:82" ht="15.75" customHeight="1" x14ac:dyDescent="0.25">
      <c r="A183" s="5">
        <v>22072000201</v>
      </c>
      <c r="B183" s="5">
        <v>22072</v>
      </c>
      <c r="C183" s="6" t="s">
        <v>184</v>
      </c>
      <c r="D183" s="6" t="s">
        <v>183</v>
      </c>
      <c r="E183" s="5">
        <v>20</v>
      </c>
      <c r="F183" s="15">
        <v>12.284821900000001</v>
      </c>
      <c r="G183" s="16">
        <f t="shared" si="0"/>
        <v>81.401261503025935</v>
      </c>
      <c r="H183" s="17">
        <v>1</v>
      </c>
      <c r="I183" s="7">
        <f t="shared" si="1"/>
        <v>81.401261503025935</v>
      </c>
      <c r="J183" s="18">
        <f t="shared" si="2"/>
        <v>27.133753834341977</v>
      </c>
      <c r="K183" s="19">
        <f t="shared" si="3"/>
        <v>-0.40562648088320097</v>
      </c>
      <c r="L183" s="15">
        <v>39.395092200000001</v>
      </c>
      <c r="M183" s="16">
        <f t="shared" si="4"/>
        <v>25.383872562684342</v>
      </c>
      <c r="N183" s="19">
        <f t="shared" si="5"/>
        <v>-1.2781663061436725</v>
      </c>
      <c r="O183" s="15">
        <v>39.395092200000001</v>
      </c>
      <c r="P183" s="16">
        <f t="shared" si="6"/>
        <v>25.383872562684342</v>
      </c>
      <c r="Q183" s="17">
        <v>2</v>
      </c>
      <c r="R183" s="7">
        <f t="shared" si="7"/>
        <v>50.767745125368684</v>
      </c>
      <c r="S183" s="18">
        <f t="shared" si="8"/>
        <v>25.383872562684342</v>
      </c>
      <c r="T183" s="19">
        <f t="shared" si="9"/>
        <v>-1.2145694978177799</v>
      </c>
      <c r="U183" s="15">
        <v>39.527664100000003</v>
      </c>
      <c r="V183" s="16">
        <f t="shared" si="10"/>
        <v>25.298737549229475</v>
      </c>
      <c r="W183" s="19">
        <f t="shared" si="11"/>
        <v>-1.5167468366038881</v>
      </c>
      <c r="X183" s="15">
        <v>48.148210900000002</v>
      </c>
      <c r="Y183" s="16">
        <f t="shared" si="12"/>
        <v>22.18485526323056</v>
      </c>
      <c r="Z183" s="17">
        <v>3</v>
      </c>
      <c r="AA183" s="20">
        <f t="shared" si="13"/>
        <v>66.554565789691679</v>
      </c>
      <c r="AB183" s="18">
        <f t="shared" si="14"/>
        <v>22.18485526323056</v>
      </c>
      <c r="AC183" s="19">
        <f t="shared" si="15"/>
        <v>-0.32217674599853591</v>
      </c>
      <c r="AD183" s="15">
        <v>48.182198200000002</v>
      </c>
      <c r="AE183" s="16">
        <f t="shared" si="16"/>
        <v>22.214476715178179</v>
      </c>
      <c r="AF183" s="17">
        <v>3</v>
      </c>
      <c r="AG183" s="7">
        <f t="shared" si="17"/>
        <v>66.643430145534538</v>
      </c>
      <c r="AH183" s="18">
        <f t="shared" si="18"/>
        <v>21.939149716917647</v>
      </c>
      <c r="AI183" s="19">
        <f t="shared" si="19"/>
        <v>-2.2220471450582369E-2</v>
      </c>
      <c r="AJ183" s="5">
        <v>1</v>
      </c>
      <c r="AK183" s="15">
        <v>12.3342045</v>
      </c>
      <c r="AL183" s="16">
        <f t="shared" si="20"/>
        <v>81.075354312473095</v>
      </c>
      <c r="AM183" s="17">
        <v>3</v>
      </c>
      <c r="AN183" s="7">
        <f t="shared" si="21"/>
        <v>243.22606293741927</v>
      </c>
      <c r="AO183" s="18">
        <f t="shared" si="22"/>
        <v>81.075354312473095</v>
      </c>
      <c r="AP183" s="19">
        <f t="shared" si="23"/>
        <v>1.5691492821842468</v>
      </c>
      <c r="AQ183" s="5">
        <v>0</v>
      </c>
      <c r="AR183" s="15">
        <v>39.527664110000003</v>
      </c>
      <c r="AS183" s="21">
        <f t="shared" si="24"/>
        <v>0</v>
      </c>
      <c r="AT183" s="19">
        <f t="shared" si="25"/>
        <v>-1.0252866396461213</v>
      </c>
      <c r="AU183" s="5">
        <v>0</v>
      </c>
      <c r="AV183" s="15">
        <v>39.527664100000003</v>
      </c>
      <c r="AW183" s="16">
        <f t="shared" si="26"/>
        <v>0</v>
      </c>
      <c r="AX183" s="19">
        <f t="shared" si="27"/>
        <v>-0.82680925094591806</v>
      </c>
      <c r="AY183" s="15">
        <v>46.964457099999997</v>
      </c>
      <c r="AZ183" s="16">
        <f t="shared" si="28"/>
        <v>21.292697962434236</v>
      </c>
      <c r="BA183" s="19">
        <f t="shared" si="29"/>
        <v>-0.71914317404441574</v>
      </c>
      <c r="BB183" s="15">
        <v>16.038218140000001</v>
      </c>
      <c r="BC183" s="16">
        <f t="shared" si="30"/>
        <v>62.351066139071726</v>
      </c>
      <c r="BD183" s="19">
        <f t="shared" si="31"/>
        <v>-0.55617982457412762</v>
      </c>
      <c r="BE183" s="15">
        <v>39.527664100000003</v>
      </c>
      <c r="BF183" s="21">
        <f t="shared" si="32"/>
        <v>25.298737549229475</v>
      </c>
      <c r="BG183" s="19">
        <f t="shared" si="33"/>
        <v>-0.74256009528183897</v>
      </c>
      <c r="BH183" s="15">
        <v>46.964457099999997</v>
      </c>
      <c r="BI183" s="16">
        <f t="shared" si="34"/>
        <v>21.292697962434236</v>
      </c>
      <c r="BJ183" s="22">
        <f t="shared" si="35"/>
        <v>-0.54106712987355454</v>
      </c>
      <c r="BK183" s="15">
        <v>47.955874799999997</v>
      </c>
      <c r="BL183" s="16">
        <f t="shared" si="36"/>
        <v>20.852502517585187</v>
      </c>
      <c r="BM183" s="19">
        <f t="shared" si="37"/>
        <v>0.1415755660789505</v>
      </c>
      <c r="BN183" s="15">
        <v>93.684935300000006</v>
      </c>
      <c r="BO183" s="16">
        <f t="shared" si="38"/>
        <v>10.674074725010778</v>
      </c>
      <c r="BP183" s="19">
        <f t="shared" si="39"/>
        <v>-0.26920147518042803</v>
      </c>
      <c r="BQ183" s="15">
        <v>39.527664100000003</v>
      </c>
      <c r="BR183" s="16">
        <f t="shared" si="40"/>
        <v>25.298737549229475</v>
      </c>
      <c r="BS183" s="19">
        <f t="shared" si="41"/>
        <v>-1.3064539336483152</v>
      </c>
      <c r="BT183" s="15">
        <v>28.7915998</v>
      </c>
      <c r="BU183" s="16">
        <f t="shared" si="42"/>
        <v>35.357334329160821</v>
      </c>
      <c r="BV183" s="19">
        <f t="shared" si="43"/>
        <v>-0.17142259683153199</v>
      </c>
      <c r="BW183" s="15">
        <v>180.41853</v>
      </c>
      <c r="BX183" s="18">
        <f t="shared" si="44"/>
        <v>2.6620634205318086E-2</v>
      </c>
      <c r="BY183" s="19">
        <f t="shared" si="45"/>
        <v>-5.8227071649076215E-2</v>
      </c>
      <c r="BZ183" s="15">
        <v>20.070491499999999</v>
      </c>
      <c r="CA183" s="18">
        <f t="shared" si="46"/>
        <v>3.0788018788748283E-3</v>
      </c>
      <c r="CB183" s="19">
        <f t="shared" si="47"/>
        <v>-5.0594291322502594E-2</v>
      </c>
      <c r="CC183" s="7">
        <f t="shared" si="48"/>
        <v>-0.49030141966485752</v>
      </c>
      <c r="CD183" s="61">
        <f t="shared" si="49"/>
        <v>-0.78964572927736953</v>
      </c>
    </row>
    <row r="184" spans="1:82" ht="15.75" customHeight="1" x14ac:dyDescent="0.25">
      <c r="A184" s="5">
        <v>22072000301</v>
      </c>
      <c r="B184" s="5">
        <v>22072</v>
      </c>
      <c r="C184" s="6" t="s">
        <v>183</v>
      </c>
      <c r="D184" s="6" t="s">
        <v>183</v>
      </c>
      <c r="E184" s="5">
        <v>56</v>
      </c>
      <c r="F184" s="15">
        <v>10.04938263</v>
      </c>
      <c r="G184" s="16">
        <f t="shared" si="0"/>
        <v>99.508600360657184</v>
      </c>
      <c r="H184" s="17">
        <v>1</v>
      </c>
      <c r="I184" s="7">
        <f t="shared" si="1"/>
        <v>99.508600360657184</v>
      </c>
      <c r="J184" s="18">
        <f t="shared" si="2"/>
        <v>33.169533453552397</v>
      </c>
      <c r="K184" s="19">
        <f t="shared" si="3"/>
        <v>-7.3622411502684892E-2</v>
      </c>
      <c r="L184" s="15">
        <v>41.7292968</v>
      </c>
      <c r="M184" s="16">
        <f t="shared" si="4"/>
        <v>23.963979186919822</v>
      </c>
      <c r="N184" s="19">
        <f t="shared" si="5"/>
        <v>-1.3611391862512898</v>
      </c>
      <c r="O184" s="15">
        <v>41.7292968</v>
      </c>
      <c r="P184" s="16">
        <f t="shared" si="6"/>
        <v>23.963979186919822</v>
      </c>
      <c r="Q184" s="17">
        <v>2</v>
      </c>
      <c r="R184" s="7">
        <f t="shared" si="7"/>
        <v>47.927958373839644</v>
      </c>
      <c r="S184" s="18">
        <f t="shared" si="8"/>
        <v>23.963979186919822</v>
      </c>
      <c r="T184" s="19">
        <f t="shared" si="9"/>
        <v>-1.2938011106392313</v>
      </c>
      <c r="U184" s="15">
        <v>41.861868600000001</v>
      </c>
      <c r="V184" s="16">
        <f t="shared" si="10"/>
        <v>23.888087977037891</v>
      </c>
      <c r="W184" s="19">
        <f t="shared" si="11"/>
        <v>-1.5769978201031005</v>
      </c>
      <c r="X184" s="15">
        <v>47.192003</v>
      </c>
      <c r="Y184" s="16">
        <f t="shared" si="12"/>
        <v>22.63436646247035</v>
      </c>
      <c r="Z184" s="17">
        <v>2</v>
      </c>
      <c r="AA184" s="20">
        <f t="shared" si="13"/>
        <v>45.2687329249407</v>
      </c>
      <c r="AB184" s="18">
        <f t="shared" si="14"/>
        <v>15.089577641646899</v>
      </c>
      <c r="AC184" s="19">
        <f t="shared" si="15"/>
        <v>-0.87452961443049149</v>
      </c>
      <c r="AD184" s="15">
        <v>47.194950599999999</v>
      </c>
      <c r="AE184" s="16">
        <f t="shared" si="16"/>
        <v>22.679170258523378</v>
      </c>
      <c r="AF184" s="17">
        <v>1</v>
      </c>
      <c r="AG184" s="7">
        <f t="shared" si="17"/>
        <v>22.679170258523378</v>
      </c>
      <c r="AH184" s="18">
        <f t="shared" si="18"/>
        <v>7.4660279440995962</v>
      </c>
      <c r="AI184" s="19">
        <f t="shared" si="19"/>
        <v>-1.0479451442103702</v>
      </c>
      <c r="AJ184" s="5">
        <v>9</v>
      </c>
      <c r="AK184" s="15">
        <v>10</v>
      </c>
      <c r="AL184" s="16">
        <f t="shared" si="20"/>
        <v>100</v>
      </c>
      <c r="AM184" s="17">
        <v>3</v>
      </c>
      <c r="AN184" s="7">
        <f t="shared" si="21"/>
        <v>300</v>
      </c>
      <c r="AO184" s="18">
        <f t="shared" si="22"/>
        <v>100</v>
      </c>
      <c r="AP184" s="19">
        <f t="shared" si="23"/>
        <v>2.179700148844677</v>
      </c>
      <c r="AQ184" s="5">
        <v>1</v>
      </c>
      <c r="AR184" s="15">
        <v>41.861868639999997</v>
      </c>
      <c r="AS184" s="21">
        <f t="shared" si="24"/>
        <v>23.888087954212263</v>
      </c>
      <c r="AT184" s="19">
        <f t="shared" si="25"/>
        <v>-0.18861143580520268</v>
      </c>
      <c r="AU184" s="5">
        <v>0</v>
      </c>
      <c r="AV184" s="15">
        <v>41.861868600000001</v>
      </c>
      <c r="AW184" s="16">
        <f t="shared" si="26"/>
        <v>0</v>
      </c>
      <c r="AX184" s="19">
        <f t="shared" si="27"/>
        <v>-0.82680925094591806</v>
      </c>
      <c r="AY184" s="15">
        <v>44.630252599999999</v>
      </c>
      <c r="AZ184" s="16">
        <f t="shared" si="28"/>
        <v>22.406326241586186</v>
      </c>
      <c r="BA184" s="19">
        <f t="shared" si="29"/>
        <v>-0.640591310088096</v>
      </c>
      <c r="BB184" s="15">
        <v>13.704013610000001</v>
      </c>
      <c r="BC184" s="16">
        <f t="shared" si="30"/>
        <v>72.971322742286731</v>
      </c>
      <c r="BD184" s="19">
        <f t="shared" si="31"/>
        <v>-0.13600687061907671</v>
      </c>
      <c r="BE184" s="15">
        <v>41.861868600000001</v>
      </c>
      <c r="BF184" s="21">
        <f t="shared" si="32"/>
        <v>23.888087977037891</v>
      </c>
      <c r="BG184" s="19">
        <f t="shared" si="33"/>
        <v>-0.82869364155370273</v>
      </c>
      <c r="BH184" s="15">
        <v>44.630252599999999</v>
      </c>
      <c r="BI184" s="16">
        <f t="shared" si="34"/>
        <v>22.406326241586186</v>
      </c>
      <c r="BJ184" s="22">
        <f t="shared" si="35"/>
        <v>-0.4592385653738924</v>
      </c>
      <c r="BK184" s="15">
        <v>50.290079300000002</v>
      </c>
      <c r="BL184" s="16">
        <f t="shared" si="36"/>
        <v>19.884637565087314</v>
      </c>
      <c r="BM184" s="19">
        <f t="shared" si="37"/>
        <v>5.3274689910739352E-2</v>
      </c>
      <c r="BN184" s="15">
        <v>96.019139899999999</v>
      </c>
      <c r="BO184" s="16">
        <f t="shared" si="38"/>
        <v>10.414590268580399</v>
      </c>
      <c r="BP184" s="19">
        <f t="shared" si="39"/>
        <v>-0.30086193228600444</v>
      </c>
      <c r="BQ184" s="15">
        <v>41.861868600000001</v>
      </c>
      <c r="BR184" s="16">
        <f t="shared" si="40"/>
        <v>23.888087977037891</v>
      </c>
      <c r="BS184" s="19">
        <f t="shared" si="41"/>
        <v>-1.37148664974028</v>
      </c>
      <c r="BT184" s="15">
        <v>31.125804299999999</v>
      </c>
      <c r="BU184" s="16">
        <f t="shared" si="42"/>
        <v>32.705796457121593</v>
      </c>
      <c r="BV184" s="19">
        <f t="shared" si="43"/>
        <v>-0.28898000127629936</v>
      </c>
      <c r="BW184" s="15">
        <v>278.06907100000001</v>
      </c>
      <c r="BX184" s="18">
        <f t="shared" si="44"/>
        <v>4.102890663671644E-2</v>
      </c>
      <c r="BY184" s="19">
        <f t="shared" si="45"/>
        <v>-5.3081035898802718E-2</v>
      </c>
      <c r="BZ184" s="15">
        <v>56.066185300000001</v>
      </c>
      <c r="CA184" s="18">
        <f t="shared" si="46"/>
        <v>8.6005206520719368E-3</v>
      </c>
      <c r="CB184" s="19">
        <f t="shared" si="47"/>
        <v>-4.8441581597292442E-2</v>
      </c>
      <c r="CC184" s="7">
        <f t="shared" si="48"/>
        <v>-0.48094014334559559</v>
      </c>
      <c r="CD184" s="61">
        <f t="shared" si="49"/>
        <v>-0.77456910177924121</v>
      </c>
    </row>
    <row r="185" spans="1:82" ht="15.75" customHeight="1" x14ac:dyDescent="0.25">
      <c r="A185" s="5">
        <v>22072000401</v>
      </c>
      <c r="B185" s="5">
        <v>22072</v>
      </c>
      <c r="C185" s="6" t="s">
        <v>185</v>
      </c>
      <c r="D185" s="6" t="s">
        <v>183</v>
      </c>
      <c r="E185" s="5">
        <v>10</v>
      </c>
      <c r="F185" s="15">
        <v>12.75761951</v>
      </c>
      <c r="G185" s="16">
        <f t="shared" si="0"/>
        <v>78.384529278064349</v>
      </c>
      <c r="H185" s="17">
        <v>1</v>
      </c>
      <c r="I185" s="7">
        <f t="shared" si="1"/>
        <v>78.384529278064349</v>
      </c>
      <c r="J185" s="18">
        <f t="shared" si="2"/>
        <v>26.128176426021447</v>
      </c>
      <c r="K185" s="19">
        <f t="shared" si="3"/>
        <v>-0.46093926774787491</v>
      </c>
      <c r="L185" s="15">
        <v>43.987474800000001</v>
      </c>
      <c r="M185" s="16">
        <f t="shared" si="4"/>
        <v>22.733744197564167</v>
      </c>
      <c r="N185" s="19">
        <f t="shared" si="5"/>
        <v>-1.4330291901193908</v>
      </c>
      <c r="O185" s="15">
        <v>43.987474800000001</v>
      </c>
      <c r="P185" s="16">
        <f t="shared" si="6"/>
        <v>22.733744197564167</v>
      </c>
      <c r="Q185" s="17">
        <v>2</v>
      </c>
      <c r="R185" s="7">
        <f t="shared" si="7"/>
        <v>45.467488395128335</v>
      </c>
      <c r="S185" s="18">
        <f t="shared" si="8"/>
        <v>22.733744197564171</v>
      </c>
      <c r="T185" s="19">
        <f t="shared" si="9"/>
        <v>-1.3624495767985627</v>
      </c>
      <c r="U185" s="15">
        <v>44.120046700000003</v>
      </c>
      <c r="V185" s="16">
        <f t="shared" si="10"/>
        <v>22.665433851410675</v>
      </c>
      <c r="W185" s="19">
        <f t="shared" si="11"/>
        <v>-1.6292192328484087</v>
      </c>
      <c r="X185" s="15">
        <v>49.999005099999998</v>
      </c>
      <c r="Y185" s="16">
        <f t="shared" si="12"/>
        <v>21.363646893845896</v>
      </c>
      <c r="Z185" s="17">
        <v>2</v>
      </c>
      <c r="AA185" s="20">
        <f t="shared" si="13"/>
        <v>42.727293787691792</v>
      </c>
      <c r="AB185" s="18">
        <f t="shared" si="14"/>
        <v>14.242431262563933</v>
      </c>
      <c r="AC185" s="19">
        <f t="shared" si="15"/>
        <v>-0.94047822947055826</v>
      </c>
      <c r="AD185" s="15">
        <v>50.001952699999997</v>
      </c>
      <c r="AE185" s="16">
        <f t="shared" si="16"/>
        <v>21.406010409669463</v>
      </c>
      <c r="AF185" s="17">
        <v>1</v>
      </c>
      <c r="AG185" s="7">
        <f t="shared" si="17"/>
        <v>21.406010409669463</v>
      </c>
      <c r="AH185" s="18">
        <f t="shared" si="18"/>
        <v>7.0469011903209138</v>
      </c>
      <c r="AI185" s="19">
        <f t="shared" si="19"/>
        <v>-1.0776490781033279</v>
      </c>
      <c r="AJ185" s="5">
        <v>0</v>
      </c>
      <c r="AK185" s="15">
        <v>15.3796392</v>
      </c>
      <c r="AL185" s="16">
        <f t="shared" si="20"/>
        <v>65.021031182578071</v>
      </c>
      <c r="AM185" s="17">
        <v>3</v>
      </c>
      <c r="AN185" s="7">
        <f t="shared" si="21"/>
        <v>195.06309354773421</v>
      </c>
      <c r="AO185" s="18">
        <f t="shared" si="22"/>
        <v>0</v>
      </c>
      <c r="AP185" s="19">
        <f t="shared" si="23"/>
        <v>-1.0465207101426044</v>
      </c>
      <c r="AQ185" s="5">
        <v>0</v>
      </c>
      <c r="AR185" s="15">
        <v>44.120046719999998</v>
      </c>
      <c r="AS185" s="21">
        <f t="shared" si="24"/>
        <v>0</v>
      </c>
      <c r="AT185" s="19">
        <f t="shared" si="25"/>
        <v>-1.0252866396461213</v>
      </c>
      <c r="AU185" s="5">
        <v>0</v>
      </c>
      <c r="AV185" s="15">
        <v>44.120046700000003</v>
      </c>
      <c r="AW185" s="16">
        <f t="shared" si="26"/>
        <v>0</v>
      </c>
      <c r="AX185" s="19">
        <f t="shared" si="27"/>
        <v>-0.82680925094591806</v>
      </c>
      <c r="AY185" s="15">
        <v>47.437254699999997</v>
      </c>
      <c r="AZ185" s="16">
        <f t="shared" si="28"/>
        <v>21.08047791391267</v>
      </c>
      <c r="BA185" s="19">
        <f t="shared" si="29"/>
        <v>-0.73411251407676859</v>
      </c>
      <c r="BB185" s="15">
        <v>16.511015749999999</v>
      </c>
      <c r="BC185" s="16">
        <f t="shared" si="30"/>
        <v>60.565625709611481</v>
      </c>
      <c r="BD185" s="19">
        <f t="shared" si="31"/>
        <v>-0.62681783337044839</v>
      </c>
      <c r="BE185" s="15">
        <v>44.120046700000003</v>
      </c>
      <c r="BF185" s="21">
        <f t="shared" si="32"/>
        <v>22.665433851410675</v>
      </c>
      <c r="BG185" s="19">
        <f t="shared" si="33"/>
        <v>-0.90334828135952283</v>
      </c>
      <c r="BH185" s="15">
        <v>47.437254699999997</v>
      </c>
      <c r="BI185" s="16">
        <f t="shared" si="34"/>
        <v>21.08047791391267</v>
      </c>
      <c r="BJ185" s="22">
        <f t="shared" si="35"/>
        <v>-0.55666089868642332</v>
      </c>
      <c r="BK185" s="15">
        <v>52.548257399999997</v>
      </c>
      <c r="BL185" s="16">
        <f t="shared" si="36"/>
        <v>19.03012677257686</v>
      </c>
      <c r="BM185" s="19">
        <f t="shared" si="37"/>
        <v>-2.4684586824236025E-2</v>
      </c>
      <c r="BN185" s="15">
        <v>98.277317999999994</v>
      </c>
      <c r="BO185" s="16">
        <f t="shared" si="38"/>
        <v>10.175287852279405</v>
      </c>
      <c r="BP185" s="19">
        <f t="shared" si="39"/>
        <v>-0.33005991967524612</v>
      </c>
      <c r="BQ185" s="15">
        <v>44.120046700000003</v>
      </c>
      <c r="BR185" s="16">
        <f t="shared" si="40"/>
        <v>22.665433851410675</v>
      </c>
      <c r="BS185" s="19">
        <f t="shared" si="41"/>
        <v>-1.4278525397515418</v>
      </c>
      <c r="BT185" s="15">
        <v>33.383982400000001</v>
      </c>
      <c r="BU185" s="16">
        <f t="shared" si="42"/>
        <v>30.493492591824513</v>
      </c>
      <c r="BV185" s="19">
        <f t="shared" si="43"/>
        <v>-0.3870637220445175</v>
      </c>
      <c r="BW185" s="15">
        <v>162.34406300000001</v>
      </c>
      <c r="BX185" s="18">
        <f t="shared" si="44"/>
        <v>2.395375861075974E-2</v>
      </c>
      <c r="BY185" s="19">
        <f t="shared" si="45"/>
        <v>-5.9179568710502006E-2</v>
      </c>
      <c r="BZ185" s="15">
        <v>10.062389</v>
      </c>
      <c r="CA185" s="18">
        <f t="shared" si="46"/>
        <v>1.5435646984115663E-3</v>
      </c>
      <c r="CB185" s="19">
        <f t="shared" si="47"/>
        <v>-5.1192822349640336E-2</v>
      </c>
      <c r="CC185" s="7">
        <f t="shared" si="48"/>
        <v>-0.78438704540376936</v>
      </c>
      <c r="CD185" s="61">
        <f t="shared" si="49"/>
        <v>-1.2632798023039775</v>
      </c>
    </row>
    <row r="186" spans="1:82" ht="15.75" customHeight="1" x14ac:dyDescent="0.25">
      <c r="A186" s="5">
        <v>22072000501</v>
      </c>
      <c r="B186" s="5">
        <v>22072</v>
      </c>
      <c r="C186" s="6" t="s">
        <v>186</v>
      </c>
      <c r="D186" s="6" t="s">
        <v>183</v>
      </c>
      <c r="E186" s="5">
        <v>59</v>
      </c>
      <c r="F186" s="15">
        <v>13.753396240000001</v>
      </c>
      <c r="G186" s="16">
        <f t="shared" si="0"/>
        <v>72.709313579698033</v>
      </c>
      <c r="H186" s="17">
        <v>1</v>
      </c>
      <c r="I186" s="7">
        <f t="shared" si="1"/>
        <v>72.709313579698033</v>
      </c>
      <c r="J186" s="18">
        <f t="shared" si="2"/>
        <v>24.236437859899347</v>
      </c>
      <c r="K186" s="19">
        <f t="shared" si="3"/>
        <v>-0.56499623168300961</v>
      </c>
      <c r="L186" s="15">
        <v>40.718051000000003</v>
      </c>
      <c r="M186" s="16">
        <f t="shared" si="4"/>
        <v>24.55913226298577</v>
      </c>
      <c r="N186" s="19">
        <f t="shared" si="5"/>
        <v>-1.3263608249539067</v>
      </c>
      <c r="O186" s="15">
        <v>40.718051000000003</v>
      </c>
      <c r="P186" s="16">
        <f t="shared" si="6"/>
        <v>24.55913226298577</v>
      </c>
      <c r="Q186" s="17">
        <v>2</v>
      </c>
      <c r="R186" s="7">
        <f t="shared" si="7"/>
        <v>49.11826452597154</v>
      </c>
      <c r="S186" s="18">
        <f t="shared" si="8"/>
        <v>24.559132262985766</v>
      </c>
      <c r="T186" s="19">
        <f t="shared" si="9"/>
        <v>-1.2605909140869989</v>
      </c>
      <c r="U186" s="15">
        <v>40.926239000000002</v>
      </c>
      <c r="V186" s="16">
        <f t="shared" si="10"/>
        <v>24.434202224152578</v>
      </c>
      <c r="W186" s="19">
        <f t="shared" si="11"/>
        <v>-1.5536724520313743</v>
      </c>
      <c r="X186" s="15">
        <v>43.487989300000002</v>
      </c>
      <c r="Y186" s="16">
        <f t="shared" si="12"/>
        <v>24.56220917990338</v>
      </c>
      <c r="Z186" s="17">
        <v>2</v>
      </c>
      <c r="AA186" s="20">
        <f t="shared" si="13"/>
        <v>49.124418359806761</v>
      </c>
      <c r="AB186" s="18">
        <f t="shared" si="14"/>
        <v>16.374806119935588</v>
      </c>
      <c r="AC186" s="19">
        <f t="shared" si="15"/>
        <v>-0.77447720289218924</v>
      </c>
      <c r="AD186" s="15">
        <v>43.490937000000002</v>
      </c>
      <c r="AE186" s="16">
        <f t="shared" si="16"/>
        <v>24.61069808636222</v>
      </c>
      <c r="AF186" s="17">
        <v>1</v>
      </c>
      <c r="AG186" s="7">
        <f t="shared" si="17"/>
        <v>24.61069808636222</v>
      </c>
      <c r="AH186" s="18">
        <f t="shared" si="18"/>
        <v>8.1018907456512128</v>
      </c>
      <c r="AI186" s="19">
        <f t="shared" si="19"/>
        <v>-1.0028809089832067</v>
      </c>
      <c r="AJ186" s="5">
        <v>1</v>
      </c>
      <c r="AK186" s="15">
        <v>12.8070021</v>
      </c>
      <c r="AL186" s="16">
        <f t="shared" si="20"/>
        <v>78.082285939501801</v>
      </c>
      <c r="AM186" s="17">
        <v>3</v>
      </c>
      <c r="AN186" s="7">
        <f t="shared" si="21"/>
        <v>234.24685781850542</v>
      </c>
      <c r="AO186" s="18">
        <f t="shared" si="22"/>
        <v>78.082285939501801</v>
      </c>
      <c r="AP186" s="19">
        <f t="shared" si="23"/>
        <v>1.4725862860116956</v>
      </c>
      <c r="AQ186" s="5">
        <v>1</v>
      </c>
      <c r="AR186" s="15">
        <v>40.926238980000001</v>
      </c>
      <c r="AS186" s="21">
        <f t="shared" si="24"/>
        <v>24.434202236093181</v>
      </c>
      <c r="AT186" s="19">
        <f t="shared" si="25"/>
        <v>-0.16948389914387757</v>
      </c>
      <c r="AU186" s="5">
        <v>0</v>
      </c>
      <c r="AV186" s="15">
        <v>40.926239000000002</v>
      </c>
      <c r="AW186" s="16">
        <f t="shared" si="26"/>
        <v>0</v>
      </c>
      <c r="AX186" s="19">
        <f t="shared" si="27"/>
        <v>-0.82680925094591806</v>
      </c>
      <c r="AY186" s="15">
        <v>40.926239000000002</v>
      </c>
      <c r="AZ186" s="16">
        <f t="shared" si="28"/>
        <v>24.434202224152578</v>
      </c>
      <c r="BA186" s="19">
        <f t="shared" si="29"/>
        <v>-0.49755126586063747</v>
      </c>
      <c r="BB186" s="15">
        <v>10</v>
      </c>
      <c r="BC186" s="16">
        <f t="shared" si="30"/>
        <v>100</v>
      </c>
      <c r="BD186" s="19">
        <f t="shared" si="31"/>
        <v>0.93333821106502679</v>
      </c>
      <c r="BE186" s="15">
        <v>45.565882299999998</v>
      </c>
      <c r="BF186" s="21">
        <f t="shared" si="32"/>
        <v>21.94624463575898</v>
      </c>
      <c r="BG186" s="19">
        <f t="shared" si="33"/>
        <v>-0.94726160952104554</v>
      </c>
      <c r="BH186" s="15">
        <v>40.926239000000002</v>
      </c>
      <c r="BI186" s="16">
        <f t="shared" si="34"/>
        <v>24.434202224152578</v>
      </c>
      <c r="BJ186" s="22">
        <f t="shared" si="35"/>
        <v>-0.31023177042871097</v>
      </c>
      <c r="BK186" s="15">
        <v>53.994092999999999</v>
      </c>
      <c r="BL186" s="16">
        <f t="shared" si="36"/>
        <v>18.520544460298648</v>
      </c>
      <c r="BM186" s="19">
        <f t="shared" si="37"/>
        <v>-7.1175127201652977E-2</v>
      </c>
      <c r="BN186" s="15">
        <v>99.723153499999995</v>
      </c>
      <c r="BO186" s="16">
        <f t="shared" si="38"/>
        <v>10.027761506759813</v>
      </c>
      <c r="BP186" s="19">
        <f t="shared" si="39"/>
        <v>-0.34806004037040883</v>
      </c>
      <c r="BQ186" s="15">
        <v>40.926239000000002</v>
      </c>
      <c r="BR186" s="16">
        <f t="shared" si="40"/>
        <v>24.434202224152578</v>
      </c>
      <c r="BS186" s="19">
        <f t="shared" si="41"/>
        <v>-1.346310097401197</v>
      </c>
      <c r="BT186" s="15">
        <v>34.829817900000002</v>
      </c>
      <c r="BU186" s="16">
        <f t="shared" si="42"/>
        <v>29.227664150377308</v>
      </c>
      <c r="BV186" s="19">
        <f t="shared" si="43"/>
        <v>-0.44318492914402413</v>
      </c>
      <c r="BW186" s="15">
        <v>159.239901</v>
      </c>
      <c r="BX186" s="18">
        <f t="shared" si="44"/>
        <v>2.3495741570514216E-2</v>
      </c>
      <c r="BY186" s="19">
        <f t="shared" si="45"/>
        <v>-5.9343153350823054E-2</v>
      </c>
      <c r="BZ186" s="15">
        <v>59.060129600000003</v>
      </c>
      <c r="CA186" s="18">
        <f t="shared" si="46"/>
        <v>9.0597899896507697E-3</v>
      </c>
      <c r="CB186" s="19">
        <f t="shared" si="47"/>
        <v>-4.8262529818289164E-2</v>
      </c>
      <c r="CC186" s="7">
        <f t="shared" si="48"/>
        <v>-0.48130145846002886</v>
      </c>
      <c r="CD186" s="61">
        <f t="shared" si="49"/>
        <v>-0.77515101104075346</v>
      </c>
    </row>
    <row r="187" spans="1:82" ht="15.75" customHeight="1" x14ac:dyDescent="0.25">
      <c r="A187" s="5">
        <v>22072000601</v>
      </c>
      <c r="B187" s="5">
        <v>22072</v>
      </c>
      <c r="C187" s="6" t="s">
        <v>187</v>
      </c>
      <c r="D187" s="6" t="s">
        <v>183</v>
      </c>
      <c r="E187" s="5">
        <v>19</v>
      </c>
      <c r="F187" s="15">
        <v>24.809595259999998</v>
      </c>
      <c r="G187" s="16">
        <f t="shared" si="0"/>
        <v>40.306985644875859</v>
      </c>
      <c r="H187" s="17">
        <v>1</v>
      </c>
      <c r="I187" s="7">
        <f t="shared" si="1"/>
        <v>40.306985644875859</v>
      </c>
      <c r="J187" s="18">
        <f t="shared" si="2"/>
        <v>13.435661881625286</v>
      </c>
      <c r="K187" s="19">
        <f t="shared" si="3"/>
        <v>-1.1591036715638925</v>
      </c>
      <c r="L187" s="15">
        <v>32.202818000000001</v>
      </c>
      <c r="M187" s="16">
        <f t="shared" si="4"/>
        <v>31.053182985414505</v>
      </c>
      <c r="N187" s="19">
        <f t="shared" si="5"/>
        <v>-0.94687451900875841</v>
      </c>
      <c r="O187" s="15">
        <v>32.202818000000001</v>
      </c>
      <c r="P187" s="16">
        <f t="shared" si="6"/>
        <v>31.053182985414505</v>
      </c>
      <c r="Q187" s="17">
        <v>2</v>
      </c>
      <c r="R187" s="7">
        <f t="shared" si="7"/>
        <v>62.10636597082901</v>
      </c>
      <c r="S187" s="18">
        <f t="shared" si="8"/>
        <v>31.053182985414505</v>
      </c>
      <c r="T187" s="19">
        <f t="shared" si="9"/>
        <v>-0.89821573770778773</v>
      </c>
      <c r="U187" s="15">
        <v>32.335389800000002</v>
      </c>
      <c r="V187" s="16">
        <f t="shared" si="10"/>
        <v>30.925868102570391</v>
      </c>
      <c r="W187" s="19">
        <f t="shared" si="11"/>
        <v>-1.2764035530550724</v>
      </c>
      <c r="X187" s="15">
        <v>43.227107799999999</v>
      </c>
      <c r="Y187" s="16">
        <f t="shared" si="12"/>
        <v>24.710445467276905</v>
      </c>
      <c r="Z187" s="17">
        <v>2</v>
      </c>
      <c r="AA187" s="20">
        <f t="shared" si="13"/>
        <v>49.42089093455381</v>
      </c>
      <c r="AB187" s="18">
        <f t="shared" si="14"/>
        <v>16.473630311517937</v>
      </c>
      <c r="AC187" s="19">
        <f t="shared" si="15"/>
        <v>-0.76678394145800222</v>
      </c>
      <c r="AD187" s="15">
        <v>43.230055399999998</v>
      </c>
      <c r="AE187" s="16">
        <f t="shared" si="16"/>
        <v>24.759216940536238</v>
      </c>
      <c r="AF187" s="17">
        <v>1</v>
      </c>
      <c r="AG187" s="7">
        <f t="shared" si="17"/>
        <v>24.759216940536238</v>
      </c>
      <c r="AH187" s="18">
        <f t="shared" si="18"/>
        <v>8.1507834477584336</v>
      </c>
      <c r="AI187" s="19">
        <f t="shared" si="19"/>
        <v>-0.99941583409083223</v>
      </c>
      <c r="AJ187" s="5">
        <v>1</v>
      </c>
      <c r="AK187" s="15">
        <v>13.7040136</v>
      </c>
      <c r="AL187" s="16">
        <f t="shared" si="20"/>
        <v>72.971322795534874</v>
      </c>
      <c r="AM187" s="17">
        <v>3</v>
      </c>
      <c r="AN187" s="7">
        <f t="shared" si="21"/>
        <v>218.91396838660461</v>
      </c>
      <c r="AO187" s="18">
        <f t="shared" si="22"/>
        <v>72.971322795534874</v>
      </c>
      <c r="AP187" s="19">
        <f t="shared" si="23"/>
        <v>1.3076953269658824</v>
      </c>
      <c r="AQ187" s="5">
        <v>0</v>
      </c>
      <c r="AR187" s="15">
        <v>32.335389829999997</v>
      </c>
      <c r="AS187" s="21">
        <f t="shared" si="24"/>
        <v>0</v>
      </c>
      <c r="AT187" s="19">
        <f t="shared" si="25"/>
        <v>-1.0252866396461213</v>
      </c>
      <c r="AU187" s="5">
        <v>0</v>
      </c>
      <c r="AV187" s="15">
        <v>32.335389800000002</v>
      </c>
      <c r="AW187" s="16">
        <f t="shared" si="26"/>
        <v>0</v>
      </c>
      <c r="AX187" s="19">
        <f t="shared" si="27"/>
        <v>-0.82680925094591806</v>
      </c>
      <c r="AY187" s="15">
        <v>45.432901899999997</v>
      </c>
      <c r="AZ187" s="16">
        <f t="shared" si="28"/>
        <v>22.010480470762094</v>
      </c>
      <c r="BA187" s="19">
        <f t="shared" si="29"/>
        <v>-0.66851303560420594</v>
      </c>
      <c r="BB187" s="15">
        <v>51.761844269999997</v>
      </c>
      <c r="BC187" s="16">
        <f t="shared" si="30"/>
        <v>19.319249808484461</v>
      </c>
      <c r="BD187" s="19">
        <f t="shared" si="31"/>
        <v>-2.2586627359757752</v>
      </c>
      <c r="BE187" s="15">
        <v>32.335389800000002</v>
      </c>
      <c r="BF187" s="21">
        <f t="shared" si="32"/>
        <v>30.925868102570391</v>
      </c>
      <c r="BG187" s="19">
        <f t="shared" si="33"/>
        <v>-0.39897036226189264</v>
      </c>
      <c r="BH187" s="15">
        <v>45.432901899999997</v>
      </c>
      <c r="BI187" s="16">
        <f t="shared" si="34"/>
        <v>22.010480470762094</v>
      </c>
      <c r="BJ187" s="22">
        <f t="shared" si="35"/>
        <v>-0.48832501351479674</v>
      </c>
      <c r="BK187" s="15">
        <v>47.389955700000002</v>
      </c>
      <c r="BL187" s="16">
        <f t="shared" si="36"/>
        <v>21.101517931995026</v>
      </c>
      <c r="BM187" s="19">
        <f t="shared" si="37"/>
        <v>0.16429390009345482</v>
      </c>
      <c r="BN187" s="15">
        <v>93.119016200000004</v>
      </c>
      <c r="BO187" s="16">
        <f t="shared" si="38"/>
        <v>10.738945070598801</v>
      </c>
      <c r="BP187" s="19">
        <f t="shared" si="39"/>
        <v>-0.26128645467335354</v>
      </c>
      <c r="BQ187" s="15">
        <v>32.335389800000002</v>
      </c>
      <c r="BR187" s="16">
        <f t="shared" si="40"/>
        <v>30.925868102570391</v>
      </c>
      <c r="BS187" s="19">
        <f t="shared" si="41"/>
        <v>-1.0470361513004958</v>
      </c>
      <c r="BT187" s="15">
        <v>27.029675399999999</v>
      </c>
      <c r="BU187" s="16">
        <f t="shared" si="42"/>
        <v>37.662095638780777</v>
      </c>
      <c r="BV187" s="19">
        <f t="shared" si="43"/>
        <v>-6.923972391059173E-2</v>
      </c>
      <c r="BW187" s="15">
        <v>185.67395500000001</v>
      </c>
      <c r="BX187" s="18">
        <f t="shared" si="44"/>
        <v>2.7396068671603144E-2</v>
      </c>
      <c r="BY187" s="19">
        <f t="shared" si="45"/>
        <v>-5.7950118703850029E-2</v>
      </c>
      <c r="BZ187" s="15">
        <v>19.0742248</v>
      </c>
      <c r="CA187" s="18">
        <f t="shared" si="46"/>
        <v>2.9259751387912371E-3</v>
      </c>
      <c r="CB187" s="19">
        <f t="shared" si="47"/>
        <v>-5.065387269981704E-2</v>
      </c>
      <c r="CC187" s="7">
        <f t="shared" si="48"/>
        <v>-0.61723902047693813</v>
      </c>
      <c r="CD187" s="61">
        <f t="shared" si="49"/>
        <v>-0.99408269467406485</v>
      </c>
    </row>
    <row r="188" spans="1:82" ht="15.75" customHeight="1" x14ac:dyDescent="0.25">
      <c r="A188" s="5">
        <v>22072000701</v>
      </c>
      <c r="B188" s="5">
        <v>22072</v>
      </c>
      <c r="C188" s="6" t="s">
        <v>188</v>
      </c>
      <c r="D188" s="6" t="s">
        <v>183</v>
      </c>
      <c r="E188" s="5">
        <v>21</v>
      </c>
      <c r="F188" s="15">
        <v>15.33025655</v>
      </c>
      <c r="G188" s="16">
        <f t="shared" si="0"/>
        <v>65.230480438372055</v>
      </c>
      <c r="H188" s="17">
        <v>1</v>
      </c>
      <c r="I188" s="7">
        <f t="shared" si="1"/>
        <v>65.230480438372055</v>
      </c>
      <c r="J188" s="18">
        <f t="shared" si="2"/>
        <v>21.743493479457349</v>
      </c>
      <c r="K188" s="19">
        <f t="shared" si="3"/>
        <v>-0.70212312021481882</v>
      </c>
      <c r="L188" s="15">
        <v>36.3496576</v>
      </c>
      <c r="M188" s="16">
        <f t="shared" si="4"/>
        <v>27.510575505393479</v>
      </c>
      <c r="N188" s="19">
        <f t="shared" si="5"/>
        <v>-1.1538903067610355</v>
      </c>
      <c r="O188" s="15">
        <v>36.3496576</v>
      </c>
      <c r="P188" s="16">
        <f t="shared" si="6"/>
        <v>27.510575505393479</v>
      </c>
      <c r="Q188" s="17">
        <v>2</v>
      </c>
      <c r="R188" s="7">
        <f t="shared" si="7"/>
        <v>55.021151010786959</v>
      </c>
      <c r="S188" s="18">
        <f t="shared" si="8"/>
        <v>27.510575505393479</v>
      </c>
      <c r="T188" s="19">
        <f t="shared" si="9"/>
        <v>-1.0958971333860179</v>
      </c>
      <c r="U188" s="15">
        <v>36.482229500000003</v>
      </c>
      <c r="V188" s="16">
        <f t="shared" si="10"/>
        <v>27.410605483965828</v>
      </c>
      <c r="W188" s="19">
        <f t="shared" si="11"/>
        <v>-1.4265457529352967</v>
      </c>
      <c r="X188" s="15">
        <v>45.102776200000001</v>
      </c>
      <c r="Y188" s="16">
        <f t="shared" si="12"/>
        <v>23.682823542024007</v>
      </c>
      <c r="Z188" s="17">
        <v>3</v>
      </c>
      <c r="AA188" s="20">
        <f t="shared" si="13"/>
        <v>71.048470626072017</v>
      </c>
      <c r="AB188" s="18">
        <f t="shared" si="14"/>
        <v>23.682823542024007</v>
      </c>
      <c r="AC188" s="19">
        <f t="shared" si="15"/>
        <v>-0.20556297558105596</v>
      </c>
      <c r="AD188" s="15">
        <v>45.136763600000002</v>
      </c>
      <c r="AE188" s="16">
        <f t="shared" si="16"/>
        <v>23.713315590929959</v>
      </c>
      <c r="AF188" s="17">
        <v>3</v>
      </c>
      <c r="AG188" s="7">
        <f t="shared" si="17"/>
        <v>71.13994677278987</v>
      </c>
      <c r="AH188" s="18">
        <f t="shared" si="18"/>
        <v>23.419411931430542</v>
      </c>
      <c r="AI188" s="19">
        <f t="shared" si="19"/>
        <v>8.2687198049684829E-2</v>
      </c>
      <c r="AJ188" s="5">
        <v>0</v>
      </c>
      <c r="AK188" s="15">
        <v>32.335389800000002</v>
      </c>
      <c r="AL188" s="16">
        <f t="shared" si="20"/>
        <v>30.925868102570391</v>
      </c>
      <c r="AM188" s="17">
        <v>3</v>
      </c>
      <c r="AN188" s="7">
        <f t="shared" si="21"/>
        <v>92.777604307711172</v>
      </c>
      <c r="AO188" s="18">
        <f t="shared" si="22"/>
        <v>0</v>
      </c>
      <c r="AP188" s="19">
        <f t="shared" si="23"/>
        <v>-1.0465207101426044</v>
      </c>
      <c r="AQ188" s="5">
        <v>0</v>
      </c>
      <c r="AR188" s="15">
        <v>36.482229459999999</v>
      </c>
      <c r="AS188" s="21">
        <f t="shared" si="24"/>
        <v>0</v>
      </c>
      <c r="AT188" s="19">
        <f t="shared" si="25"/>
        <v>-1.0252866396461213</v>
      </c>
      <c r="AU188" s="5">
        <v>1</v>
      </c>
      <c r="AV188" s="15">
        <v>36.482229500000003</v>
      </c>
      <c r="AW188" s="16">
        <f t="shared" si="26"/>
        <v>27.410605483965828</v>
      </c>
      <c r="AX188" s="19">
        <f t="shared" si="27"/>
        <v>0.22235364798062615</v>
      </c>
      <c r="AY188" s="15">
        <v>44.910440199999996</v>
      </c>
      <c r="AZ188" s="16">
        <f t="shared" si="28"/>
        <v>22.266537480966399</v>
      </c>
      <c r="BA188" s="19">
        <f t="shared" si="29"/>
        <v>-0.65045157307925316</v>
      </c>
      <c r="BB188" s="15">
        <v>19.083652789999999</v>
      </c>
      <c r="BC188" s="16">
        <f t="shared" si="30"/>
        <v>52.40086952975841</v>
      </c>
      <c r="BD188" s="19">
        <f t="shared" si="31"/>
        <v>-0.94984295890019266</v>
      </c>
      <c r="BE188" s="15">
        <v>36.482229500000003</v>
      </c>
      <c r="BF188" s="21">
        <f t="shared" si="32"/>
        <v>27.410605483965828</v>
      </c>
      <c r="BG188" s="19">
        <f t="shared" si="33"/>
        <v>-0.61361051201001693</v>
      </c>
      <c r="BH188" s="15">
        <v>44.910440199999996</v>
      </c>
      <c r="BI188" s="16">
        <f t="shared" si="34"/>
        <v>22.266537480966399</v>
      </c>
      <c r="BJ188" s="22">
        <f t="shared" si="35"/>
        <v>-0.46951013788048757</v>
      </c>
      <c r="BK188" s="15">
        <v>44.910440199999996</v>
      </c>
      <c r="BL188" s="16">
        <f t="shared" si="36"/>
        <v>22.266537480966399</v>
      </c>
      <c r="BM188" s="19">
        <f t="shared" si="37"/>
        <v>0.27058171086888672</v>
      </c>
      <c r="BN188" s="15">
        <v>90.639500699999999</v>
      </c>
      <c r="BO188" s="16">
        <f t="shared" si="38"/>
        <v>11.032717438612281</v>
      </c>
      <c r="BP188" s="19">
        <f t="shared" si="39"/>
        <v>-0.22544242923828894</v>
      </c>
      <c r="BQ188" s="15">
        <v>36.482229500000003</v>
      </c>
      <c r="BR188" s="16">
        <f t="shared" si="40"/>
        <v>27.410605483965828</v>
      </c>
      <c r="BS188" s="19">
        <f t="shared" si="41"/>
        <v>-1.2090941707909379</v>
      </c>
      <c r="BT188" s="15">
        <v>25.746165099999999</v>
      </c>
      <c r="BU188" s="16">
        <f t="shared" si="42"/>
        <v>39.539644682850259</v>
      </c>
      <c r="BV188" s="19">
        <f t="shared" si="43"/>
        <v>1.4002455907421831E-2</v>
      </c>
      <c r="BW188" s="15">
        <v>194.40715399999999</v>
      </c>
      <c r="BX188" s="18">
        <f t="shared" si="44"/>
        <v>2.8684646380451838E-2</v>
      </c>
      <c r="BY188" s="19">
        <f t="shared" si="45"/>
        <v>-5.7489892331235734E-2</v>
      </c>
      <c r="BZ188" s="15">
        <v>21.076783299999999</v>
      </c>
      <c r="CA188" s="18">
        <f t="shared" si="46"/>
        <v>3.2331664635456285E-3</v>
      </c>
      <c r="CB188" s="19">
        <f t="shared" si="47"/>
        <v>-5.0534110397631539E-2</v>
      </c>
      <c r="CC188" s="7">
        <f t="shared" si="48"/>
        <v>-0.54169354792044067</v>
      </c>
      <c r="CD188" s="61">
        <f t="shared" si="49"/>
        <v>-0.87241435479600538</v>
      </c>
    </row>
    <row r="189" spans="1:82" ht="15.75" customHeight="1" x14ac:dyDescent="0.25">
      <c r="A189" s="5">
        <v>22072000801</v>
      </c>
      <c r="B189" s="5">
        <v>22072</v>
      </c>
      <c r="C189" s="6" t="s">
        <v>189</v>
      </c>
      <c r="D189" s="6" t="s">
        <v>183</v>
      </c>
      <c r="E189" s="5">
        <v>15</v>
      </c>
      <c r="F189" s="15">
        <v>17.586370980000002</v>
      </c>
      <c r="G189" s="16">
        <f t="shared" si="0"/>
        <v>56.862214560198019</v>
      </c>
      <c r="H189" s="17">
        <v>1</v>
      </c>
      <c r="I189" s="7">
        <f t="shared" si="1"/>
        <v>56.862214560198019</v>
      </c>
      <c r="J189" s="18">
        <f t="shared" si="2"/>
        <v>18.954071520066005</v>
      </c>
      <c r="K189" s="19">
        <f t="shared" si="3"/>
        <v>-0.855558053258058</v>
      </c>
      <c r="L189" s="15">
        <v>34.093543199999999</v>
      </c>
      <c r="M189" s="16">
        <f t="shared" si="4"/>
        <v>29.331067003912928</v>
      </c>
      <c r="N189" s="19">
        <f t="shared" si="5"/>
        <v>-1.047508077347324</v>
      </c>
      <c r="O189" s="15">
        <v>34.093543199999999</v>
      </c>
      <c r="P189" s="16">
        <f t="shared" si="6"/>
        <v>29.331067003912928</v>
      </c>
      <c r="Q189" s="17">
        <v>2</v>
      </c>
      <c r="R189" s="7">
        <f t="shared" si="7"/>
        <v>58.662134007825856</v>
      </c>
      <c r="S189" s="18">
        <f t="shared" si="8"/>
        <v>29.331067003912928</v>
      </c>
      <c r="T189" s="19">
        <f t="shared" si="9"/>
        <v>-0.99431170449578665</v>
      </c>
      <c r="U189" s="15">
        <v>34.226115</v>
      </c>
      <c r="V189" s="16">
        <f t="shared" si="10"/>
        <v>29.217455735189343</v>
      </c>
      <c r="W189" s="19">
        <f t="shared" si="11"/>
        <v>-1.3493724373095852</v>
      </c>
      <c r="X189" s="15">
        <v>42.8466618</v>
      </c>
      <c r="Y189" s="16">
        <f t="shared" si="12"/>
        <v>24.929855562283269</v>
      </c>
      <c r="Z189" s="17">
        <v>3</v>
      </c>
      <c r="AA189" s="20">
        <f t="shared" si="13"/>
        <v>74.78956668684981</v>
      </c>
      <c r="AB189" s="18">
        <f t="shared" si="14"/>
        <v>24.929855562283272</v>
      </c>
      <c r="AC189" s="19">
        <f t="shared" si="15"/>
        <v>-0.10848408027167671</v>
      </c>
      <c r="AD189" s="15">
        <v>42.880649099999999</v>
      </c>
      <c r="AE189" s="16">
        <f t="shared" si="16"/>
        <v>24.960963568995975</v>
      </c>
      <c r="AF189" s="17">
        <v>3</v>
      </c>
      <c r="AG189" s="7">
        <f t="shared" si="17"/>
        <v>74.882890706987922</v>
      </c>
      <c r="AH189" s="18">
        <f t="shared" si="18"/>
        <v>24.651596516993955</v>
      </c>
      <c r="AI189" s="19">
        <f t="shared" si="19"/>
        <v>0.17001335688712252</v>
      </c>
      <c r="AJ189" s="5">
        <v>0</v>
      </c>
      <c r="AK189" s="15">
        <v>17.635753600000001</v>
      </c>
      <c r="AL189" s="16">
        <f t="shared" si="20"/>
        <v>56.70299226680055</v>
      </c>
      <c r="AM189" s="17">
        <v>3</v>
      </c>
      <c r="AN189" s="7">
        <f t="shared" si="21"/>
        <v>170.10897680040165</v>
      </c>
      <c r="AO189" s="18">
        <f t="shared" si="22"/>
        <v>0</v>
      </c>
      <c r="AP189" s="19">
        <f t="shared" si="23"/>
        <v>-1.0465207101426044</v>
      </c>
      <c r="AQ189" s="5">
        <v>0</v>
      </c>
      <c r="AR189" s="15">
        <v>34.226115030000003</v>
      </c>
      <c r="AS189" s="21">
        <f t="shared" si="24"/>
        <v>0</v>
      </c>
      <c r="AT189" s="19">
        <f t="shared" si="25"/>
        <v>-1.0252866396461213</v>
      </c>
      <c r="AU189" s="5">
        <v>0</v>
      </c>
      <c r="AV189" s="15">
        <v>34.226115</v>
      </c>
      <c r="AW189" s="16">
        <f t="shared" si="26"/>
        <v>0</v>
      </c>
      <c r="AX189" s="19">
        <f t="shared" si="27"/>
        <v>-0.82680925094591806</v>
      </c>
      <c r="AY189" s="15">
        <v>42.654325700000001</v>
      </c>
      <c r="AZ189" s="16">
        <f t="shared" si="28"/>
        <v>23.444281056821396</v>
      </c>
      <c r="BA189" s="19">
        <f t="shared" si="29"/>
        <v>-0.56737721615250336</v>
      </c>
      <c r="BB189" s="15">
        <v>21.339767219999999</v>
      </c>
      <c r="BC189" s="16">
        <f t="shared" si="30"/>
        <v>46.860867304249822</v>
      </c>
      <c r="BD189" s="19">
        <f t="shared" si="31"/>
        <v>-1.1690240189232461</v>
      </c>
      <c r="BE189" s="15">
        <v>34.226115</v>
      </c>
      <c r="BF189" s="21">
        <f t="shared" si="32"/>
        <v>29.217455735189343</v>
      </c>
      <c r="BG189" s="19">
        <f t="shared" si="33"/>
        <v>-0.5032851535453331</v>
      </c>
      <c r="BH189" s="15">
        <v>42.654325700000001</v>
      </c>
      <c r="BI189" s="16">
        <f t="shared" si="34"/>
        <v>23.444281056821396</v>
      </c>
      <c r="BJ189" s="22">
        <f t="shared" si="35"/>
        <v>-0.38297042982430979</v>
      </c>
      <c r="BK189" s="15">
        <v>42.654325700000001</v>
      </c>
      <c r="BL189" s="16">
        <f t="shared" si="36"/>
        <v>23.444281056821396</v>
      </c>
      <c r="BM189" s="19">
        <f t="shared" si="37"/>
        <v>0.37803036822659469</v>
      </c>
      <c r="BN189" s="15">
        <v>88.383386299999998</v>
      </c>
      <c r="BO189" s="16">
        <f t="shared" si="38"/>
        <v>11.314343587217817</v>
      </c>
      <c r="BP189" s="19">
        <f t="shared" si="39"/>
        <v>-0.19108039954142883</v>
      </c>
      <c r="BQ189" s="15">
        <v>34.226115</v>
      </c>
      <c r="BR189" s="16">
        <f t="shared" si="40"/>
        <v>29.217455735189343</v>
      </c>
      <c r="BS189" s="19">
        <f t="shared" si="41"/>
        <v>-1.1257961060377195</v>
      </c>
      <c r="BT189" s="15">
        <v>23.490050700000001</v>
      </c>
      <c r="BU189" s="16">
        <f t="shared" si="42"/>
        <v>43.337250864256326</v>
      </c>
      <c r="BV189" s="19">
        <f t="shared" si="43"/>
        <v>0.18237143547102838</v>
      </c>
      <c r="BW189" s="15">
        <v>206.378703</v>
      </c>
      <c r="BX189" s="18">
        <f t="shared" si="44"/>
        <v>3.0451040479772127E-2</v>
      </c>
      <c r="BY189" s="19">
        <f t="shared" si="45"/>
        <v>-5.6859009813747682E-2</v>
      </c>
      <c r="BZ189" s="15">
        <v>15.082013999999999</v>
      </c>
      <c r="CA189" s="18">
        <f t="shared" si="46"/>
        <v>2.3135722929563765E-3</v>
      </c>
      <c r="CB189" s="19">
        <f t="shared" si="47"/>
        <v>-5.0892625453465838E-2</v>
      </c>
      <c r="CC189" s="7">
        <f t="shared" si="48"/>
        <v>-0.55635372379600445</v>
      </c>
      <c r="CD189" s="61">
        <f t="shared" si="49"/>
        <v>-0.89602502530662109</v>
      </c>
    </row>
    <row r="190" spans="1:82" ht="15.75" customHeight="1" x14ac:dyDescent="0.25">
      <c r="A190" s="5">
        <v>22074000199</v>
      </c>
      <c r="B190" s="5">
        <v>22074</v>
      </c>
      <c r="C190" s="6" t="s">
        <v>190</v>
      </c>
      <c r="D190" s="6" t="s">
        <v>191</v>
      </c>
      <c r="E190" s="5">
        <v>13</v>
      </c>
      <c r="F190" s="15">
        <v>12.699806150000001</v>
      </c>
      <c r="G190" s="16">
        <f t="shared" si="0"/>
        <v>78.741359371064092</v>
      </c>
      <c r="H190" s="17">
        <v>1</v>
      </c>
      <c r="I190" s="7">
        <f t="shared" si="1"/>
        <v>78.741359371064092</v>
      </c>
      <c r="J190" s="18">
        <f t="shared" si="2"/>
        <v>26.247119790354699</v>
      </c>
      <c r="K190" s="19">
        <f t="shared" si="3"/>
        <v>-0.45439666952928476</v>
      </c>
      <c r="L190" s="15">
        <v>24.3617928</v>
      </c>
      <c r="M190" s="16">
        <f t="shared" si="4"/>
        <v>41.047882157506898</v>
      </c>
      <c r="N190" s="19">
        <f t="shared" si="5"/>
        <v>-0.36282434293747107</v>
      </c>
      <c r="O190" s="15">
        <v>24.3617928</v>
      </c>
      <c r="P190" s="16">
        <f t="shared" si="6"/>
        <v>41.047882157506898</v>
      </c>
      <c r="Q190" s="17">
        <v>2</v>
      </c>
      <c r="R190" s="7">
        <f t="shared" si="7"/>
        <v>82.095764315013795</v>
      </c>
      <c r="S190" s="18">
        <f t="shared" si="8"/>
        <v>41.047882157506905</v>
      </c>
      <c r="T190" s="19">
        <f t="shared" si="9"/>
        <v>-0.34050052571609685</v>
      </c>
      <c r="U190" s="15">
        <v>12.527434700000001</v>
      </c>
      <c r="V190" s="16">
        <f t="shared" si="10"/>
        <v>79.824802439401253</v>
      </c>
      <c r="W190" s="19">
        <f t="shared" si="11"/>
        <v>0.81214412309119999</v>
      </c>
      <c r="X190" s="15">
        <v>55.327097600000002</v>
      </c>
      <c r="Y190" s="16">
        <f t="shared" si="12"/>
        <v>19.306291787118795</v>
      </c>
      <c r="Z190" s="17">
        <v>3</v>
      </c>
      <c r="AA190" s="20">
        <f t="shared" si="13"/>
        <v>57.918875361356385</v>
      </c>
      <c r="AB190" s="18">
        <f t="shared" si="14"/>
        <v>19.306291787118795</v>
      </c>
      <c r="AC190" s="19">
        <f t="shared" si="15"/>
        <v>-0.5462670322132861</v>
      </c>
      <c r="AD190" s="15">
        <v>56.165341499999997</v>
      </c>
      <c r="AE190" s="16">
        <f t="shared" si="16"/>
        <v>19.056989442501653</v>
      </c>
      <c r="AF190" s="17">
        <v>2</v>
      </c>
      <c r="AG190" s="7">
        <f t="shared" si="17"/>
        <v>38.113978885003306</v>
      </c>
      <c r="AH190" s="18">
        <f t="shared" si="18"/>
        <v>12.547197634327569</v>
      </c>
      <c r="AI190" s="19">
        <f t="shared" si="19"/>
        <v>-0.68783754617063941</v>
      </c>
      <c r="AJ190" s="5">
        <v>23</v>
      </c>
      <c r="AK190" s="15">
        <v>10</v>
      </c>
      <c r="AL190" s="16">
        <f t="shared" si="20"/>
        <v>100</v>
      </c>
      <c r="AM190" s="17">
        <v>3</v>
      </c>
      <c r="AN190" s="7">
        <f t="shared" si="21"/>
        <v>300</v>
      </c>
      <c r="AO190" s="18">
        <f t="shared" si="22"/>
        <v>100</v>
      </c>
      <c r="AP190" s="19">
        <f t="shared" si="23"/>
        <v>2.179700148844677</v>
      </c>
      <c r="AQ190" s="5">
        <v>1</v>
      </c>
      <c r="AR190" s="15">
        <v>24.957577619999999</v>
      </c>
      <c r="AS190" s="21">
        <f t="shared" si="24"/>
        <v>40.06799118191023</v>
      </c>
      <c r="AT190" s="19">
        <f t="shared" si="25"/>
        <v>0.37808623615198111</v>
      </c>
      <c r="AU190" s="5">
        <v>0</v>
      </c>
      <c r="AV190" s="15">
        <v>24.9575776</v>
      </c>
      <c r="AW190" s="16">
        <f t="shared" si="26"/>
        <v>0</v>
      </c>
      <c r="AX190" s="19">
        <f t="shared" si="27"/>
        <v>-0.82680925094591806</v>
      </c>
      <c r="AY190" s="15">
        <v>40.020091800000003</v>
      </c>
      <c r="AZ190" s="16">
        <f t="shared" si="28"/>
        <v>24.987448929340037</v>
      </c>
      <c r="BA190" s="19">
        <f t="shared" si="29"/>
        <v>-0.45852696957277567</v>
      </c>
      <c r="BB190" s="15">
        <v>12.527434700000001</v>
      </c>
      <c r="BC190" s="16">
        <f t="shared" si="30"/>
        <v>79.824802439401253</v>
      </c>
      <c r="BD190" s="19">
        <f t="shared" si="31"/>
        <v>0.13513976140635278</v>
      </c>
      <c r="BE190" s="15">
        <v>32.430581799999999</v>
      </c>
      <c r="BF190" s="21">
        <f t="shared" si="32"/>
        <v>30.835092819703902</v>
      </c>
      <c r="BG190" s="19">
        <f t="shared" si="33"/>
        <v>-0.40451305492012307</v>
      </c>
      <c r="BH190" s="15">
        <v>58.796803199999999</v>
      </c>
      <c r="BI190" s="16">
        <f t="shared" si="34"/>
        <v>17.007727386103877</v>
      </c>
      <c r="BJ190" s="22">
        <f t="shared" si="35"/>
        <v>-0.85592353011818323</v>
      </c>
      <c r="BK190" s="15">
        <v>87.205283300000005</v>
      </c>
      <c r="BL190" s="16">
        <f t="shared" si="36"/>
        <v>11.467195130366601</v>
      </c>
      <c r="BM190" s="19">
        <f t="shared" si="37"/>
        <v>-0.71467081753127393</v>
      </c>
      <c r="BN190" s="15">
        <v>135.690102</v>
      </c>
      <c r="BO190" s="16">
        <f t="shared" si="38"/>
        <v>7.3697343082548503</v>
      </c>
      <c r="BP190" s="19">
        <f t="shared" si="39"/>
        <v>-0.6723737093330856</v>
      </c>
      <c r="BQ190" s="15">
        <v>12.527434700000001</v>
      </c>
      <c r="BR190" s="16">
        <f t="shared" si="40"/>
        <v>79.824802439401253</v>
      </c>
      <c r="BS190" s="19">
        <f t="shared" si="41"/>
        <v>1.207266105344478</v>
      </c>
      <c r="BT190" s="15">
        <v>57.876402599999999</v>
      </c>
      <c r="BU190" s="16">
        <f t="shared" si="42"/>
        <v>17.589106687152665</v>
      </c>
      <c r="BV190" s="19">
        <f t="shared" si="43"/>
        <v>-0.95918683931312887</v>
      </c>
      <c r="BW190" s="15">
        <v>85.724703899999994</v>
      </c>
      <c r="BX190" s="18">
        <f t="shared" si="44"/>
        <v>1.2648623092545452E-2</v>
      </c>
      <c r="BY190" s="19">
        <f t="shared" si="45"/>
        <v>-6.3217292998088329E-2</v>
      </c>
      <c r="BZ190" s="15">
        <v>13.105688300000001</v>
      </c>
      <c r="CA190" s="18">
        <f t="shared" si="46"/>
        <v>2.0104050646685889E-3</v>
      </c>
      <c r="CB190" s="19">
        <f t="shared" si="47"/>
        <v>-5.1010818912333757E-2</v>
      </c>
      <c r="CC190" s="7">
        <f t="shared" si="48"/>
        <v>-0.14135379080910526</v>
      </c>
      <c r="CD190" s="61">
        <f t="shared" si="49"/>
        <v>-0.22765468903980193</v>
      </c>
    </row>
    <row r="191" spans="1:82" ht="15.75" customHeight="1" x14ac:dyDescent="0.25">
      <c r="A191" s="5">
        <v>22074000201</v>
      </c>
      <c r="B191" s="5">
        <v>22074</v>
      </c>
      <c r="C191" s="6" t="s">
        <v>191</v>
      </c>
      <c r="D191" s="6" t="s">
        <v>191</v>
      </c>
      <c r="E191" s="5">
        <v>423</v>
      </c>
      <c r="F191" s="15">
        <v>10.17237145</v>
      </c>
      <c r="G191" s="16">
        <f t="shared" si="0"/>
        <v>98.305493946546747</v>
      </c>
      <c r="H191" s="17">
        <v>1</v>
      </c>
      <c r="I191" s="7">
        <f t="shared" si="1"/>
        <v>98.305493946546747</v>
      </c>
      <c r="J191" s="18">
        <f t="shared" si="2"/>
        <v>32.768497982182247</v>
      </c>
      <c r="K191" s="19">
        <f t="shared" si="3"/>
        <v>-9.5681767022733025E-2</v>
      </c>
      <c r="L191" s="15">
        <v>24.931576700000001</v>
      </c>
      <c r="M191" s="16">
        <f t="shared" si="4"/>
        <v>40.109777734193599</v>
      </c>
      <c r="N191" s="19">
        <f t="shared" si="5"/>
        <v>-0.4176434069408434</v>
      </c>
      <c r="O191" s="15">
        <v>24.931576700000001</v>
      </c>
      <c r="P191" s="16">
        <f t="shared" si="6"/>
        <v>40.109777734193599</v>
      </c>
      <c r="Q191" s="17">
        <v>2</v>
      </c>
      <c r="R191" s="7">
        <f t="shared" si="7"/>
        <v>80.219555468387199</v>
      </c>
      <c r="S191" s="18">
        <f t="shared" si="8"/>
        <v>40.109777734193599</v>
      </c>
      <c r="T191" s="19">
        <f t="shared" si="9"/>
        <v>-0.39284778482914839</v>
      </c>
      <c r="U191" s="15">
        <v>10</v>
      </c>
      <c r="V191" s="16">
        <f t="shared" si="10"/>
        <v>100</v>
      </c>
      <c r="W191" s="19">
        <f t="shared" si="11"/>
        <v>1.6738574211914985</v>
      </c>
      <c r="X191" s="15">
        <v>53.752720799999999</v>
      </c>
      <c r="Y191" s="16">
        <f t="shared" si="12"/>
        <v>19.87175856594035</v>
      </c>
      <c r="Z191" s="17">
        <v>3</v>
      </c>
      <c r="AA191" s="20">
        <f t="shared" si="13"/>
        <v>59.615275697821048</v>
      </c>
      <c r="AB191" s="18">
        <f t="shared" si="14"/>
        <v>19.871758565940347</v>
      </c>
      <c r="AC191" s="19">
        <f t="shared" si="15"/>
        <v>-0.50224659863152732</v>
      </c>
      <c r="AD191" s="15">
        <v>54.590964700000001</v>
      </c>
      <c r="AE191" s="16">
        <f t="shared" si="16"/>
        <v>19.606583724650683</v>
      </c>
      <c r="AF191" s="17">
        <v>2</v>
      </c>
      <c r="AG191" s="7">
        <f t="shared" si="17"/>
        <v>39.213167449301366</v>
      </c>
      <c r="AH191" s="18">
        <f t="shared" si="18"/>
        <v>12.909052695308022</v>
      </c>
      <c r="AI191" s="19">
        <f t="shared" si="19"/>
        <v>-0.66219251465382245</v>
      </c>
      <c r="AJ191" s="5">
        <v>0</v>
      </c>
      <c r="AK191" s="15">
        <v>12.527434700000001</v>
      </c>
      <c r="AL191" s="16">
        <f t="shared" si="20"/>
        <v>79.824802439401253</v>
      </c>
      <c r="AM191" s="17">
        <v>3</v>
      </c>
      <c r="AN191" s="7">
        <f t="shared" si="21"/>
        <v>239.47440731820376</v>
      </c>
      <c r="AO191" s="18">
        <f t="shared" si="22"/>
        <v>0</v>
      </c>
      <c r="AP191" s="19">
        <f t="shared" si="23"/>
        <v>-1.0465207101426044</v>
      </c>
      <c r="AQ191" s="5">
        <v>13</v>
      </c>
      <c r="AR191" s="15">
        <v>25.527361519999999</v>
      </c>
      <c r="AS191" s="21">
        <f t="shared" si="24"/>
        <v>39.173652914208425</v>
      </c>
      <c r="AT191" s="19">
        <f t="shared" si="25"/>
        <v>0.34676222839269966</v>
      </c>
      <c r="AU191" s="5">
        <v>7</v>
      </c>
      <c r="AV191" s="15">
        <v>25.527361500000001</v>
      </c>
      <c r="AW191" s="16">
        <f t="shared" si="26"/>
        <v>39.173652944899921</v>
      </c>
      <c r="AX191" s="19">
        <f t="shared" si="27"/>
        <v>0.67259371953042701</v>
      </c>
      <c r="AY191" s="15">
        <v>38.445714899999999</v>
      </c>
      <c r="AZ191" s="16">
        <f t="shared" si="28"/>
        <v>26.01070113017979</v>
      </c>
      <c r="BA191" s="19">
        <f t="shared" si="29"/>
        <v>-0.38634995218006118</v>
      </c>
      <c r="BB191" s="15">
        <v>10</v>
      </c>
      <c r="BC191" s="16">
        <f t="shared" si="30"/>
        <v>100</v>
      </c>
      <c r="BD191" s="19">
        <f t="shared" si="31"/>
        <v>0.93333821106502679</v>
      </c>
      <c r="BE191" s="15">
        <v>30.856204900000002</v>
      </c>
      <c r="BF191" s="21">
        <f t="shared" si="32"/>
        <v>32.408392517512738</v>
      </c>
      <c r="BG191" s="19">
        <f t="shared" si="33"/>
        <v>-0.3084481746038924</v>
      </c>
      <c r="BH191" s="15">
        <v>57.222426400000003</v>
      </c>
      <c r="BI191" s="16">
        <f t="shared" si="34"/>
        <v>17.475665799449565</v>
      </c>
      <c r="BJ191" s="22">
        <f t="shared" si="35"/>
        <v>-0.82153976907766224</v>
      </c>
      <c r="BK191" s="15">
        <v>85.630906499999995</v>
      </c>
      <c r="BL191" s="16">
        <f t="shared" si="36"/>
        <v>11.678026554582837</v>
      </c>
      <c r="BM191" s="19">
        <f t="shared" si="37"/>
        <v>-0.69543610980263937</v>
      </c>
      <c r="BN191" s="15">
        <v>134.115725</v>
      </c>
      <c r="BO191" s="16">
        <f t="shared" si="38"/>
        <v>7.4562472074024129</v>
      </c>
      <c r="BP191" s="19">
        <f t="shared" si="39"/>
        <v>-0.66181801759640013</v>
      </c>
      <c r="BQ191" s="15">
        <v>10</v>
      </c>
      <c r="BR191" s="16">
        <f t="shared" si="40"/>
        <v>100</v>
      </c>
      <c r="BS191" s="19">
        <f t="shared" si="41"/>
        <v>2.1373680391786363</v>
      </c>
      <c r="BT191" s="15">
        <v>56.302025800000003</v>
      </c>
      <c r="BU191" s="16">
        <f t="shared" si="42"/>
        <v>18.080951893564013</v>
      </c>
      <c r="BV191" s="19">
        <f t="shared" si="43"/>
        <v>-0.93738060887454533</v>
      </c>
      <c r="BW191" s="15">
        <v>88.0456073</v>
      </c>
      <c r="BX191" s="18">
        <f t="shared" si="44"/>
        <v>1.2991070846871348E-2</v>
      </c>
      <c r="BY191" s="19">
        <f t="shared" si="45"/>
        <v>-6.3094984900795431E-2</v>
      </c>
      <c r="BZ191" s="15">
        <v>423.11172399999998</v>
      </c>
      <c r="CA191" s="18">
        <f t="shared" si="46"/>
        <v>6.4905095663709472E-2</v>
      </c>
      <c r="CB191" s="19">
        <f t="shared" si="47"/>
        <v>-2.6490553089696698E-2</v>
      </c>
      <c r="CC191" s="7">
        <f t="shared" si="48"/>
        <v>-6.5987964894109644E-2</v>
      </c>
      <c r="CD191" s="61">
        <f t="shared" si="49"/>
        <v>-0.1062756756812086</v>
      </c>
    </row>
    <row r="192" spans="1:82" ht="15.75" customHeight="1" x14ac:dyDescent="0.25">
      <c r="A192" s="5">
        <v>22075000101</v>
      </c>
      <c r="B192" s="5">
        <v>22075</v>
      </c>
      <c r="C192" s="6" t="s">
        <v>192</v>
      </c>
      <c r="D192" s="6" t="s">
        <v>192</v>
      </c>
      <c r="E192" s="5">
        <v>127</v>
      </c>
      <c r="F192" s="15">
        <v>10.06353723</v>
      </c>
      <c r="G192" s="16">
        <f t="shared" si="0"/>
        <v>99.36863919168907</v>
      </c>
      <c r="H192" s="17">
        <v>1</v>
      </c>
      <c r="I192" s="7">
        <f t="shared" si="1"/>
        <v>99.36863919168907</v>
      </c>
      <c r="J192" s="18">
        <f t="shared" si="2"/>
        <v>33.122879730563021</v>
      </c>
      <c r="K192" s="19">
        <f t="shared" si="3"/>
        <v>-7.6188646001195362E-2</v>
      </c>
      <c r="L192" s="15">
        <v>25.1866962</v>
      </c>
      <c r="M192" s="16">
        <f t="shared" si="4"/>
        <v>39.703500294730993</v>
      </c>
      <c r="N192" s="19">
        <f t="shared" si="5"/>
        <v>-0.4413846327612751</v>
      </c>
      <c r="O192" s="15">
        <v>25.1866962</v>
      </c>
      <c r="P192" s="16">
        <f t="shared" si="6"/>
        <v>39.703500294730993</v>
      </c>
      <c r="Q192" s="17">
        <v>2</v>
      </c>
      <c r="R192" s="7">
        <f t="shared" si="7"/>
        <v>79.407000589461987</v>
      </c>
      <c r="S192" s="18">
        <f t="shared" si="8"/>
        <v>39.703500294730993</v>
      </c>
      <c r="T192" s="19">
        <f t="shared" si="9"/>
        <v>-0.41551851301974913</v>
      </c>
      <c r="U192" s="15">
        <v>21.337699799999999</v>
      </c>
      <c r="V192" s="16">
        <f t="shared" si="10"/>
        <v>46.865407676229474</v>
      </c>
      <c r="W192" s="19">
        <f t="shared" si="11"/>
        <v>-0.59560163401748922</v>
      </c>
      <c r="X192" s="15">
        <v>45.711045599999999</v>
      </c>
      <c r="Y192" s="16">
        <f t="shared" si="12"/>
        <v>23.367680086495334</v>
      </c>
      <c r="Z192" s="17">
        <v>1</v>
      </c>
      <c r="AA192" s="20">
        <f t="shared" si="13"/>
        <v>23.367680086495334</v>
      </c>
      <c r="AB192" s="18">
        <f t="shared" si="14"/>
        <v>7.7892266954984448</v>
      </c>
      <c r="AC192" s="19">
        <f t="shared" si="15"/>
        <v>-1.4428470222509648</v>
      </c>
      <c r="AD192" s="15">
        <v>53.144123700000002</v>
      </c>
      <c r="AE192" s="16">
        <f t="shared" si="16"/>
        <v>20.140370100786889</v>
      </c>
      <c r="AF192" s="17">
        <v>2</v>
      </c>
      <c r="AG192" s="7">
        <f t="shared" si="17"/>
        <v>40.280740201573778</v>
      </c>
      <c r="AH192" s="18">
        <f t="shared" si="18"/>
        <v>13.260499768105122</v>
      </c>
      <c r="AI192" s="19">
        <f t="shared" si="19"/>
        <v>-0.6372851077104067</v>
      </c>
      <c r="AJ192" s="5">
        <v>4</v>
      </c>
      <c r="AK192" s="15">
        <v>15.809768399999999</v>
      </c>
      <c r="AL192" s="16">
        <f t="shared" si="20"/>
        <v>63.252033470648442</v>
      </c>
      <c r="AM192" s="17">
        <v>1</v>
      </c>
      <c r="AN192" s="7">
        <f t="shared" si="21"/>
        <v>63.252033470648442</v>
      </c>
      <c r="AO192" s="18">
        <f t="shared" si="22"/>
        <v>21.084011156882813</v>
      </c>
      <c r="AP192" s="19">
        <f t="shared" si="23"/>
        <v>-0.36630394428804564</v>
      </c>
      <c r="AQ192" s="5">
        <v>3</v>
      </c>
      <c r="AR192" s="15">
        <v>25.908885290000001</v>
      </c>
      <c r="AS192" s="21">
        <f t="shared" si="24"/>
        <v>38.596797539026809</v>
      </c>
      <c r="AT192" s="19">
        <f t="shared" si="25"/>
        <v>0.32655799147169057</v>
      </c>
      <c r="AU192" s="5">
        <v>0</v>
      </c>
      <c r="AV192" s="15">
        <v>26.674447399999998</v>
      </c>
      <c r="AW192" s="16">
        <f t="shared" si="26"/>
        <v>0</v>
      </c>
      <c r="AX192" s="19">
        <f t="shared" si="27"/>
        <v>-0.82680925094591806</v>
      </c>
      <c r="AY192" s="15">
        <v>45.769797199999999</v>
      </c>
      <c r="AZ192" s="16">
        <f t="shared" si="28"/>
        <v>21.848469103551107</v>
      </c>
      <c r="BA192" s="19">
        <f t="shared" si="29"/>
        <v>-0.67994081192309219</v>
      </c>
      <c r="BB192" s="15">
        <v>10</v>
      </c>
      <c r="BC192" s="16">
        <f t="shared" si="30"/>
        <v>100</v>
      </c>
      <c r="BD192" s="19">
        <f t="shared" si="31"/>
        <v>0.93333821106502679</v>
      </c>
      <c r="BE192" s="15">
        <v>36.405845100000001</v>
      </c>
      <c r="BF192" s="21">
        <f t="shared" si="32"/>
        <v>27.468116651411012</v>
      </c>
      <c r="BG192" s="19">
        <f t="shared" si="33"/>
        <v>-0.61009890934133093</v>
      </c>
      <c r="BH192" s="15">
        <v>45.769797199999999</v>
      </c>
      <c r="BI192" s="16">
        <f t="shared" si="34"/>
        <v>21.848469103551107</v>
      </c>
      <c r="BJ192" s="22">
        <f t="shared" si="35"/>
        <v>-0.5002294863624136</v>
      </c>
      <c r="BK192" s="15">
        <v>78.667309700000004</v>
      </c>
      <c r="BL192" s="16">
        <f t="shared" si="36"/>
        <v>12.711760498910261</v>
      </c>
      <c r="BM192" s="19">
        <f t="shared" si="37"/>
        <v>-0.60112583152119403</v>
      </c>
      <c r="BN192" s="15">
        <v>119.821155</v>
      </c>
      <c r="BO192" s="16">
        <f t="shared" si="38"/>
        <v>8.3457716627752419</v>
      </c>
      <c r="BP192" s="19">
        <f t="shared" si="39"/>
        <v>-0.55328453836178182</v>
      </c>
      <c r="BQ192" s="15">
        <v>24.082896000000002</v>
      </c>
      <c r="BR192" s="16">
        <f t="shared" si="40"/>
        <v>41.523245377134046</v>
      </c>
      <c r="BS192" s="19">
        <f t="shared" si="41"/>
        <v>-0.55848375586366505</v>
      </c>
      <c r="BT192" s="15">
        <v>37.825538600000002</v>
      </c>
      <c r="BU192" s="16">
        <f t="shared" si="42"/>
        <v>26.912881023721891</v>
      </c>
      <c r="BV192" s="19">
        <f t="shared" si="43"/>
        <v>-0.54581212489019448</v>
      </c>
      <c r="BW192" s="15">
        <v>114.777732</v>
      </c>
      <c r="BX192" s="18">
        <f t="shared" si="44"/>
        <v>1.6935378081663965E-2</v>
      </c>
      <c r="BY192" s="19">
        <f t="shared" si="45"/>
        <v>-6.1686242378959644E-2</v>
      </c>
      <c r="BZ192" s="15">
        <v>127.096665</v>
      </c>
      <c r="CA192" s="18">
        <f t="shared" si="46"/>
        <v>1.9496555478012316E-2</v>
      </c>
      <c r="CB192" s="19">
        <f t="shared" si="47"/>
        <v>-4.4193628903669631E-2</v>
      </c>
      <c r="CC192" s="7">
        <f t="shared" si="48"/>
        <v>-0.40509988831603305</v>
      </c>
      <c r="CD192" s="61">
        <f t="shared" si="49"/>
        <v>-0.65242600553380103</v>
      </c>
    </row>
    <row r="193" spans="1:82" ht="15.75" customHeight="1" x14ac:dyDescent="0.25">
      <c r="A193" s="5">
        <v>22076000101</v>
      </c>
      <c r="B193" s="5">
        <v>22076</v>
      </c>
      <c r="C193" s="6" t="s">
        <v>193</v>
      </c>
      <c r="D193" s="6" t="s">
        <v>194</v>
      </c>
      <c r="E193" s="5">
        <v>210</v>
      </c>
      <c r="F193" s="15">
        <v>10.00151898</v>
      </c>
      <c r="G193" s="16">
        <f t="shared" si="0"/>
        <v>99.984812506949822</v>
      </c>
      <c r="H193" s="17">
        <v>3</v>
      </c>
      <c r="I193" s="7">
        <f t="shared" si="1"/>
        <v>299.95443752084947</v>
      </c>
      <c r="J193" s="18">
        <f t="shared" si="2"/>
        <v>99.984812506949822</v>
      </c>
      <c r="K193" s="19">
        <f t="shared" si="3"/>
        <v>3.6016185585154687</v>
      </c>
      <c r="L193" s="15">
        <v>10.001519</v>
      </c>
      <c r="M193" s="16">
        <f t="shared" si="4"/>
        <v>99.984812307010571</v>
      </c>
      <c r="N193" s="19">
        <f t="shared" si="5"/>
        <v>3.0812137254651923</v>
      </c>
      <c r="O193" s="15">
        <v>10.001519</v>
      </c>
      <c r="P193" s="16">
        <f t="shared" si="6"/>
        <v>99.984812307010571</v>
      </c>
      <c r="Q193" s="17">
        <v>2</v>
      </c>
      <c r="R193" s="7">
        <f t="shared" si="7"/>
        <v>199.96962461402114</v>
      </c>
      <c r="S193" s="18">
        <f t="shared" si="8"/>
        <v>99.984812307010586</v>
      </c>
      <c r="T193" s="19">
        <f t="shared" si="9"/>
        <v>2.9482450309536747</v>
      </c>
      <c r="U193" s="15">
        <v>10</v>
      </c>
      <c r="V193" s="16">
        <f t="shared" si="10"/>
        <v>100</v>
      </c>
      <c r="W193" s="19">
        <f t="shared" si="11"/>
        <v>1.6738574211914985</v>
      </c>
      <c r="X193" s="15">
        <v>33.8848232</v>
      </c>
      <c r="Y193" s="16">
        <f t="shared" si="12"/>
        <v>31.523289458981154</v>
      </c>
      <c r="Z193" s="17">
        <v>2</v>
      </c>
      <c r="AA193" s="20">
        <f t="shared" si="13"/>
        <v>63.046578917962307</v>
      </c>
      <c r="AB193" s="18">
        <f t="shared" si="14"/>
        <v>21.015526305987436</v>
      </c>
      <c r="AC193" s="19">
        <f t="shared" si="15"/>
        <v>-0.41320661658584446</v>
      </c>
      <c r="AD193" s="15">
        <v>33.887770799999998</v>
      </c>
      <c r="AE193" s="16">
        <f t="shared" si="16"/>
        <v>31.584913812035108</v>
      </c>
      <c r="AF193" s="17">
        <v>1</v>
      </c>
      <c r="AG193" s="7">
        <f t="shared" si="17"/>
        <v>31.584913812035108</v>
      </c>
      <c r="AH193" s="18">
        <f t="shared" si="18"/>
        <v>10.397816429990726</v>
      </c>
      <c r="AI193" s="19">
        <f t="shared" si="19"/>
        <v>-0.84016635035406306</v>
      </c>
      <c r="AJ193" s="5">
        <v>11</v>
      </c>
      <c r="AK193" s="15">
        <v>10</v>
      </c>
      <c r="AL193" s="16">
        <f t="shared" si="20"/>
        <v>100</v>
      </c>
      <c r="AM193" s="17">
        <v>1</v>
      </c>
      <c r="AN193" s="7">
        <f t="shared" si="21"/>
        <v>100</v>
      </c>
      <c r="AO193" s="18">
        <f t="shared" si="22"/>
        <v>33.333333333333336</v>
      </c>
      <c r="AP193" s="19">
        <f t="shared" si="23"/>
        <v>2.8886242853155969E-2</v>
      </c>
      <c r="AQ193" s="5">
        <v>8</v>
      </c>
      <c r="AR193" s="15">
        <v>31.32307282</v>
      </c>
      <c r="AS193" s="21">
        <f t="shared" si="24"/>
        <v>31.925347993364593</v>
      </c>
      <c r="AT193" s="19">
        <f t="shared" si="25"/>
        <v>9.2891888967782305E-2</v>
      </c>
      <c r="AU193" s="5">
        <v>4</v>
      </c>
      <c r="AV193" s="15">
        <v>31.323072799999998</v>
      </c>
      <c r="AW193" s="16">
        <f t="shared" si="26"/>
        <v>31.925348013749151</v>
      </c>
      <c r="AX193" s="19">
        <f t="shared" si="27"/>
        <v>0.39515903760345744</v>
      </c>
      <c r="AY193" s="15">
        <v>31.323072799999998</v>
      </c>
      <c r="AZ193" s="16">
        <f t="shared" si="28"/>
        <v>31.925348013749151</v>
      </c>
      <c r="BA193" s="19">
        <f t="shared" si="29"/>
        <v>3.0850783510323741E-2</v>
      </c>
      <c r="BB193" s="15">
        <v>10</v>
      </c>
      <c r="BC193" s="16">
        <f t="shared" si="30"/>
        <v>100</v>
      </c>
      <c r="BD193" s="19">
        <f t="shared" si="31"/>
        <v>0.93333821106502679</v>
      </c>
      <c r="BE193" s="15">
        <v>31.323072799999998</v>
      </c>
      <c r="BF193" s="21">
        <f t="shared" si="32"/>
        <v>31.925348013749151</v>
      </c>
      <c r="BG193" s="19">
        <f t="shared" si="33"/>
        <v>-0.33794262661840002</v>
      </c>
      <c r="BH193" s="15">
        <v>31.323072799999998</v>
      </c>
      <c r="BI193" s="16">
        <f t="shared" si="34"/>
        <v>31.925348013749151</v>
      </c>
      <c r="BJ193" s="22">
        <f t="shared" si="35"/>
        <v>0.24021196191542429</v>
      </c>
      <c r="BK193" s="15">
        <v>70.473442399999996</v>
      </c>
      <c r="BL193" s="16">
        <f t="shared" si="36"/>
        <v>14.189742489434574</v>
      </c>
      <c r="BM193" s="19">
        <f t="shared" si="37"/>
        <v>-0.46628563053311206</v>
      </c>
      <c r="BN193" s="15">
        <v>116.191332</v>
      </c>
      <c r="BO193" s="16">
        <f t="shared" si="38"/>
        <v>8.6064939852828264</v>
      </c>
      <c r="BP193" s="19">
        <f t="shared" si="39"/>
        <v>-0.52147304559734953</v>
      </c>
      <c r="BQ193" s="15">
        <v>10</v>
      </c>
      <c r="BR193" s="16">
        <f t="shared" si="40"/>
        <v>100</v>
      </c>
      <c r="BS193" s="19">
        <f t="shared" si="41"/>
        <v>2.1373680391786363</v>
      </c>
      <c r="BT193" s="15">
        <v>13.9231619</v>
      </c>
      <c r="BU193" s="16">
        <f t="shared" si="42"/>
        <v>73.11516071647489</v>
      </c>
      <c r="BV193" s="19">
        <f t="shared" si="43"/>
        <v>1.5025916099333489</v>
      </c>
      <c r="BW193" s="15">
        <v>123.312968</v>
      </c>
      <c r="BX193" s="18">
        <f t="shared" si="44"/>
        <v>1.8194746481417928E-2</v>
      </c>
      <c r="BY193" s="19">
        <f t="shared" si="45"/>
        <v>-6.1236448356896608E-2</v>
      </c>
      <c r="BZ193" s="15">
        <v>210.04360299999999</v>
      </c>
      <c r="CA193" s="18">
        <f t="shared" si="46"/>
        <v>3.222056816904751E-2</v>
      </c>
      <c r="CB193" s="19">
        <f t="shared" si="47"/>
        <v>-3.9233016639849259E-2</v>
      </c>
      <c r="CC193" s="7">
        <f t="shared" si="48"/>
        <v>0.73614151455091958</v>
      </c>
      <c r="CD193" s="61">
        <f t="shared" si="49"/>
        <v>1.1855788700474217</v>
      </c>
    </row>
    <row r="194" spans="1:82" ht="15.75" customHeight="1" x14ac:dyDescent="0.25">
      <c r="A194" s="5">
        <v>22076000201</v>
      </c>
      <c r="B194" s="5">
        <v>22076</v>
      </c>
      <c r="C194" s="6" t="s">
        <v>195</v>
      </c>
      <c r="D194" s="6" t="s">
        <v>194</v>
      </c>
      <c r="E194" s="5">
        <v>33</v>
      </c>
      <c r="F194" s="15">
        <v>10</v>
      </c>
      <c r="G194" s="16">
        <f t="shared" si="0"/>
        <v>100</v>
      </c>
      <c r="H194" s="17">
        <v>1</v>
      </c>
      <c r="I194" s="7">
        <f t="shared" si="1"/>
        <v>100</v>
      </c>
      <c r="J194" s="18">
        <f t="shared" si="2"/>
        <v>33.333333333333336</v>
      </c>
      <c r="K194" s="19">
        <f t="shared" si="3"/>
        <v>-6.4612435976370855E-2</v>
      </c>
      <c r="L194" s="15">
        <v>14.9666929</v>
      </c>
      <c r="M194" s="16">
        <f t="shared" si="4"/>
        <v>66.815027653837944</v>
      </c>
      <c r="N194" s="19">
        <f t="shared" si="5"/>
        <v>1.1429044043576864</v>
      </c>
      <c r="O194" s="15">
        <v>14.9666929</v>
      </c>
      <c r="P194" s="16">
        <f t="shared" si="6"/>
        <v>66.815027653837944</v>
      </c>
      <c r="Q194" s="17">
        <v>2</v>
      </c>
      <c r="R194" s="7">
        <f t="shared" si="7"/>
        <v>133.63005530767589</v>
      </c>
      <c r="S194" s="18">
        <f t="shared" si="8"/>
        <v>66.815027653837944</v>
      </c>
      <c r="T194" s="19">
        <f t="shared" si="9"/>
        <v>1.0973345472027096</v>
      </c>
      <c r="U194" s="15">
        <v>14.9682119</v>
      </c>
      <c r="V194" s="16">
        <f t="shared" si="10"/>
        <v>66.808247149414015</v>
      </c>
      <c r="W194" s="19">
        <f t="shared" si="11"/>
        <v>0.25618729763016035</v>
      </c>
      <c r="X194" s="15">
        <v>37.4610889</v>
      </c>
      <c r="Y194" s="16">
        <f t="shared" si="12"/>
        <v>28.51388257429965</v>
      </c>
      <c r="Z194" s="17">
        <v>2</v>
      </c>
      <c r="AA194" s="20">
        <f t="shared" si="13"/>
        <v>57.0277651485993</v>
      </c>
      <c r="AB194" s="18">
        <f t="shared" si="14"/>
        <v>19.009255049533099</v>
      </c>
      <c r="AC194" s="19">
        <f t="shared" si="15"/>
        <v>-0.56939073544035013</v>
      </c>
      <c r="AD194" s="15">
        <v>37.4640366</v>
      </c>
      <c r="AE194" s="16">
        <f t="shared" si="16"/>
        <v>28.569861049089408</v>
      </c>
      <c r="AF194" s="17">
        <v>1</v>
      </c>
      <c r="AG194" s="7">
        <f t="shared" si="17"/>
        <v>28.569861049089408</v>
      </c>
      <c r="AH194" s="18">
        <f t="shared" si="18"/>
        <v>9.4052550653337779</v>
      </c>
      <c r="AI194" s="19">
        <f t="shared" si="19"/>
        <v>-0.91051017091590203</v>
      </c>
      <c r="AJ194" s="5">
        <v>1</v>
      </c>
      <c r="AK194" s="15">
        <v>14.9682119</v>
      </c>
      <c r="AL194" s="16">
        <f t="shared" si="20"/>
        <v>66.808247149414015</v>
      </c>
      <c r="AM194" s="17">
        <v>1</v>
      </c>
      <c r="AN194" s="7">
        <f t="shared" si="21"/>
        <v>66.808247149414015</v>
      </c>
      <c r="AO194" s="18">
        <f t="shared" si="22"/>
        <v>22.26941571647134</v>
      </c>
      <c r="AP194" s="19">
        <f t="shared" si="23"/>
        <v>-0.32806017512321423</v>
      </c>
      <c r="AQ194" s="5">
        <v>0</v>
      </c>
      <c r="AR194" s="15">
        <v>34.899338569999998</v>
      </c>
      <c r="AS194" s="21">
        <f t="shared" si="24"/>
        <v>0</v>
      </c>
      <c r="AT194" s="19">
        <f t="shared" si="25"/>
        <v>-1.0252866396461213</v>
      </c>
      <c r="AU194" s="5">
        <v>0</v>
      </c>
      <c r="AV194" s="15">
        <v>34.8993386</v>
      </c>
      <c r="AW194" s="16">
        <f t="shared" si="26"/>
        <v>0</v>
      </c>
      <c r="AX194" s="19">
        <f t="shared" si="27"/>
        <v>-0.82680925094591806</v>
      </c>
      <c r="AY194" s="15">
        <v>34.8993386</v>
      </c>
      <c r="AZ194" s="16">
        <f t="shared" si="28"/>
        <v>28.653838156119097</v>
      </c>
      <c r="BA194" s="19">
        <f t="shared" si="29"/>
        <v>-0.19991131375251939</v>
      </c>
      <c r="BB194" s="15">
        <v>14.9682119</v>
      </c>
      <c r="BC194" s="16">
        <f t="shared" si="30"/>
        <v>66.808247149414015</v>
      </c>
      <c r="BD194" s="19">
        <f t="shared" si="31"/>
        <v>-0.37983880181005042</v>
      </c>
      <c r="BE194" s="15">
        <v>34.8993386</v>
      </c>
      <c r="BF194" s="21">
        <f t="shared" si="32"/>
        <v>28.653838156119097</v>
      </c>
      <c r="BG194" s="19">
        <f t="shared" si="33"/>
        <v>-0.53769935660716184</v>
      </c>
      <c r="BH194" s="15">
        <v>34.8993386</v>
      </c>
      <c r="BI194" s="16">
        <f t="shared" si="34"/>
        <v>28.653838156119097</v>
      </c>
      <c r="BJ194" s="22">
        <f t="shared" si="35"/>
        <v>-1.7611048537953007E-4</v>
      </c>
      <c r="BK194" s="15">
        <v>74.049708199999998</v>
      </c>
      <c r="BL194" s="16">
        <f t="shared" si="36"/>
        <v>13.504442141744997</v>
      </c>
      <c r="BM194" s="19">
        <f t="shared" si="37"/>
        <v>-0.5288073914287803</v>
      </c>
      <c r="BN194" s="15">
        <v>119.76759800000001</v>
      </c>
      <c r="BO194" s="16">
        <f t="shared" si="38"/>
        <v>8.3495036779480198</v>
      </c>
      <c r="BP194" s="19">
        <f t="shared" si="39"/>
        <v>-0.55282918428038308</v>
      </c>
      <c r="BQ194" s="15">
        <v>14.9682119</v>
      </c>
      <c r="BR194" s="16">
        <f t="shared" si="40"/>
        <v>66.808247149414015</v>
      </c>
      <c r="BS194" s="19">
        <f t="shared" si="41"/>
        <v>0.60718656655868364</v>
      </c>
      <c r="BT194" s="15">
        <v>18.333899299999999</v>
      </c>
      <c r="BU194" s="16">
        <f t="shared" si="42"/>
        <v>55.52524333980606</v>
      </c>
      <c r="BV194" s="19">
        <f t="shared" si="43"/>
        <v>0.72273285211414096</v>
      </c>
      <c r="BW194" s="15">
        <v>113.84883000000001</v>
      </c>
      <c r="BX194" s="18">
        <f t="shared" si="44"/>
        <v>1.6798319208860886E-2</v>
      </c>
      <c r="BY194" s="19">
        <f t="shared" si="45"/>
        <v>-6.173519410878673E-2</v>
      </c>
      <c r="BZ194" s="15">
        <v>33.040491199999998</v>
      </c>
      <c r="CA194" s="18">
        <f t="shared" si="46"/>
        <v>5.0683923901667892E-3</v>
      </c>
      <c r="CB194" s="19">
        <f t="shared" si="47"/>
        <v>-4.9818625081832359E-2</v>
      </c>
      <c r="CC194" s="7">
        <f t="shared" si="48"/>
        <v>-0.1162705114599679</v>
      </c>
      <c r="CD194" s="61">
        <f t="shared" si="49"/>
        <v>-0.18725728527977112</v>
      </c>
    </row>
    <row r="195" spans="1:82" ht="15.75" customHeight="1" x14ac:dyDescent="0.25">
      <c r="A195" s="5">
        <v>22076000301</v>
      </c>
      <c r="B195" s="5">
        <v>22076</v>
      </c>
      <c r="C195" s="6" t="s">
        <v>196</v>
      </c>
      <c r="D195" s="6" t="s">
        <v>194</v>
      </c>
      <c r="E195" s="5">
        <v>9</v>
      </c>
      <c r="F195" s="15">
        <v>12.826344430000001</v>
      </c>
      <c r="G195" s="16">
        <f t="shared" si="0"/>
        <v>77.964536618949964</v>
      </c>
      <c r="H195" s="17">
        <v>1</v>
      </c>
      <c r="I195" s="7">
        <f t="shared" si="1"/>
        <v>77.964536618949964</v>
      </c>
      <c r="J195" s="18">
        <f t="shared" si="2"/>
        <v>25.988178872983319</v>
      </c>
      <c r="K195" s="19">
        <f t="shared" si="3"/>
        <v>-0.46863997258541396</v>
      </c>
      <c r="L195" s="15">
        <v>19.632017099999999</v>
      </c>
      <c r="M195" s="16">
        <f t="shared" si="4"/>
        <v>50.937200946101463</v>
      </c>
      <c r="N195" s="19">
        <f t="shared" si="5"/>
        <v>0.21506782572642758</v>
      </c>
      <c r="O195" s="15">
        <v>19.632017099999999</v>
      </c>
      <c r="P195" s="16">
        <f t="shared" si="6"/>
        <v>50.937200946101463</v>
      </c>
      <c r="Q195" s="17">
        <v>2</v>
      </c>
      <c r="R195" s="7">
        <f t="shared" si="7"/>
        <v>101.87440189220293</v>
      </c>
      <c r="S195" s="18">
        <f t="shared" si="8"/>
        <v>50.937200946101463</v>
      </c>
      <c r="T195" s="19">
        <f t="shared" si="9"/>
        <v>0.21133434491560893</v>
      </c>
      <c r="U195" s="15">
        <v>19.630498100000001</v>
      </c>
      <c r="V195" s="16">
        <f t="shared" si="10"/>
        <v>50.94114244610023</v>
      </c>
      <c r="W195" s="19">
        <f t="shared" si="11"/>
        <v>-0.42152081819507597</v>
      </c>
      <c r="X195" s="15">
        <v>42.471156399999998</v>
      </c>
      <c r="Y195" s="16">
        <f t="shared" si="12"/>
        <v>25.150270925987787</v>
      </c>
      <c r="Z195" s="17">
        <v>2</v>
      </c>
      <c r="AA195" s="20">
        <f t="shared" si="13"/>
        <v>50.300541851975574</v>
      </c>
      <c r="AB195" s="18">
        <f t="shared" si="14"/>
        <v>16.766847283991858</v>
      </c>
      <c r="AC195" s="19">
        <f t="shared" si="15"/>
        <v>-0.74395759914177939</v>
      </c>
      <c r="AD195" s="15">
        <v>42.474103999999997</v>
      </c>
      <c r="AE195" s="16">
        <f t="shared" si="16"/>
        <v>25.199879908002298</v>
      </c>
      <c r="AF195" s="17">
        <v>1</v>
      </c>
      <c r="AG195" s="7">
        <f t="shared" si="17"/>
        <v>25.199879908002298</v>
      </c>
      <c r="AH195" s="18">
        <f t="shared" si="18"/>
        <v>8.2958505728572884</v>
      </c>
      <c r="AI195" s="19">
        <f t="shared" si="19"/>
        <v>-0.98913478127058407</v>
      </c>
      <c r="AJ195" s="5">
        <v>0</v>
      </c>
      <c r="AK195" s="15">
        <v>19.630498100000001</v>
      </c>
      <c r="AL195" s="16">
        <f t="shared" si="20"/>
        <v>50.94114244610023</v>
      </c>
      <c r="AM195" s="17">
        <v>1</v>
      </c>
      <c r="AN195" s="7">
        <f t="shared" si="21"/>
        <v>50.94114244610023</v>
      </c>
      <c r="AO195" s="18">
        <f t="shared" si="22"/>
        <v>0</v>
      </c>
      <c r="AP195" s="19">
        <f t="shared" si="23"/>
        <v>-1.0465207101426044</v>
      </c>
      <c r="AQ195" s="5">
        <v>0</v>
      </c>
      <c r="AR195" s="15">
        <v>39.909406009999998</v>
      </c>
      <c r="AS195" s="21">
        <f t="shared" si="24"/>
        <v>0</v>
      </c>
      <c r="AT195" s="19">
        <f t="shared" si="25"/>
        <v>-1.0252866396461213</v>
      </c>
      <c r="AU195" s="5">
        <v>0</v>
      </c>
      <c r="AV195" s="15">
        <v>39.909405999999997</v>
      </c>
      <c r="AW195" s="16">
        <f t="shared" si="26"/>
        <v>0</v>
      </c>
      <c r="AX195" s="19">
        <f t="shared" si="27"/>
        <v>-0.82680925094591806</v>
      </c>
      <c r="AY195" s="15">
        <v>39.909405999999997</v>
      </c>
      <c r="AZ195" s="16">
        <f t="shared" si="28"/>
        <v>25.056749779738642</v>
      </c>
      <c r="BA195" s="19">
        <f t="shared" si="29"/>
        <v>-0.45363870382514759</v>
      </c>
      <c r="BB195" s="15">
        <v>19.63049814</v>
      </c>
      <c r="BC195" s="16">
        <f t="shared" si="30"/>
        <v>50.941142342300232</v>
      </c>
      <c r="BD195" s="19">
        <f t="shared" si="31"/>
        <v>-1.0075946599407428</v>
      </c>
      <c r="BE195" s="15">
        <v>39.909405999999997</v>
      </c>
      <c r="BF195" s="21">
        <f t="shared" si="32"/>
        <v>25.056749779738642</v>
      </c>
      <c r="BG195" s="19">
        <f t="shared" si="33"/>
        <v>-0.75733574555781913</v>
      </c>
      <c r="BH195" s="15">
        <v>39.909405999999997</v>
      </c>
      <c r="BI195" s="16">
        <f t="shared" si="34"/>
        <v>25.056749779738642</v>
      </c>
      <c r="BJ195" s="22">
        <f t="shared" si="35"/>
        <v>-0.26448744643832645</v>
      </c>
      <c r="BK195" s="15">
        <v>79.059775599999995</v>
      </c>
      <c r="BL195" s="16">
        <f t="shared" si="36"/>
        <v>12.648657201602278</v>
      </c>
      <c r="BM195" s="19">
        <f t="shared" si="37"/>
        <v>-0.60688291201782474</v>
      </c>
      <c r="BN195" s="15">
        <v>124.777665</v>
      </c>
      <c r="BO195" s="16">
        <f t="shared" si="38"/>
        <v>8.0142547947182692</v>
      </c>
      <c r="BP195" s="19">
        <f t="shared" si="39"/>
        <v>-0.59373388058937293</v>
      </c>
      <c r="BQ195" s="15">
        <v>19.630498100000001</v>
      </c>
      <c r="BR195" s="16">
        <f t="shared" si="40"/>
        <v>50.94114244610023</v>
      </c>
      <c r="BS195" s="19">
        <f t="shared" si="41"/>
        <v>-0.12430687852772195</v>
      </c>
      <c r="BT195" s="15">
        <v>16.077531</v>
      </c>
      <c r="BU195" s="16">
        <f t="shared" si="42"/>
        <v>63.317820379260965</v>
      </c>
      <c r="BV195" s="19">
        <f t="shared" si="43"/>
        <v>1.068221083813309</v>
      </c>
      <c r="BW195" s="15">
        <v>103.080219</v>
      </c>
      <c r="BX195" s="18">
        <f t="shared" si="44"/>
        <v>1.5209417812034491E-2</v>
      </c>
      <c r="BY195" s="19">
        <f t="shared" si="45"/>
        <v>-6.2302683613906701E-2</v>
      </c>
      <c r="BZ195" s="15">
        <v>9.0366643300000007</v>
      </c>
      <c r="CA195" s="18">
        <f t="shared" si="46"/>
        <v>1.3862191226340992E-3</v>
      </c>
      <c r="CB195" s="19">
        <f t="shared" si="47"/>
        <v>-5.1254165450422502E-2</v>
      </c>
      <c r="CC195" s="7">
        <f t="shared" si="48"/>
        <v>-0.41835703123333873</v>
      </c>
      <c r="CD195" s="61">
        <f t="shared" si="49"/>
        <v>-0.67377704770338276</v>
      </c>
    </row>
    <row r="196" spans="1:82" ht="15.75" customHeight="1" x14ac:dyDescent="0.25">
      <c r="A196" s="5">
        <v>22076000401</v>
      </c>
      <c r="B196" s="5">
        <v>22076</v>
      </c>
      <c r="C196" s="6" t="s">
        <v>197</v>
      </c>
      <c r="D196" s="6" t="s">
        <v>194</v>
      </c>
      <c r="E196" s="5">
        <v>25</v>
      </c>
      <c r="F196" s="15">
        <v>10.047927639999999</v>
      </c>
      <c r="G196" s="16">
        <f t="shared" si="0"/>
        <v>99.523009701928956</v>
      </c>
      <c r="H196" s="17">
        <v>1</v>
      </c>
      <c r="I196" s="7">
        <f t="shared" si="1"/>
        <v>99.523009701928956</v>
      </c>
      <c r="J196" s="18">
        <f t="shared" si="2"/>
        <v>33.174336567309652</v>
      </c>
      <c r="K196" s="19">
        <f t="shared" si="3"/>
        <v>-7.3358211446733421E-2</v>
      </c>
      <c r="L196" s="15">
        <v>14.9248125</v>
      </c>
      <c r="M196" s="16">
        <f t="shared" si="4"/>
        <v>67.002516782036622</v>
      </c>
      <c r="N196" s="19">
        <f t="shared" si="5"/>
        <v>1.1538605178384851</v>
      </c>
      <c r="O196" s="15">
        <v>14.9248125</v>
      </c>
      <c r="P196" s="16">
        <f t="shared" si="6"/>
        <v>67.002516782036622</v>
      </c>
      <c r="Q196" s="17">
        <v>2</v>
      </c>
      <c r="R196" s="7">
        <f t="shared" si="7"/>
        <v>134.00503356407324</v>
      </c>
      <c r="S196" s="18">
        <f t="shared" si="8"/>
        <v>67.002516782036622</v>
      </c>
      <c r="T196" s="19">
        <f t="shared" si="9"/>
        <v>1.1077966468696445</v>
      </c>
      <c r="U196" s="15">
        <v>14.9232935</v>
      </c>
      <c r="V196" s="16">
        <f t="shared" si="10"/>
        <v>67.009336779444837</v>
      </c>
      <c r="W196" s="19">
        <f t="shared" si="11"/>
        <v>0.26477614082672163</v>
      </c>
      <c r="X196" s="15">
        <v>37.7639517</v>
      </c>
      <c r="Y196" s="16">
        <f t="shared" si="12"/>
        <v>28.285204326219919</v>
      </c>
      <c r="Z196" s="17">
        <v>2</v>
      </c>
      <c r="AA196" s="20">
        <f t="shared" si="13"/>
        <v>56.570408652439838</v>
      </c>
      <c r="AB196" s="18">
        <f t="shared" si="14"/>
        <v>18.856802884146614</v>
      </c>
      <c r="AC196" s="19">
        <f t="shared" si="15"/>
        <v>-0.58125882508263993</v>
      </c>
      <c r="AD196" s="15">
        <v>37.766899299999999</v>
      </c>
      <c r="AE196" s="16">
        <f t="shared" si="16"/>
        <v>28.340751818087433</v>
      </c>
      <c r="AF196" s="17">
        <v>1</v>
      </c>
      <c r="AG196" s="7">
        <f t="shared" si="17"/>
        <v>28.340751818087433</v>
      </c>
      <c r="AH196" s="18">
        <f t="shared" si="18"/>
        <v>9.3298318509298444</v>
      </c>
      <c r="AI196" s="19">
        <f t="shared" si="19"/>
        <v>-0.91585548985450593</v>
      </c>
      <c r="AJ196" s="5">
        <v>0</v>
      </c>
      <c r="AK196" s="15">
        <v>14.9232935</v>
      </c>
      <c r="AL196" s="16">
        <f t="shared" si="20"/>
        <v>67.009336779444837</v>
      </c>
      <c r="AM196" s="17">
        <v>1</v>
      </c>
      <c r="AN196" s="7">
        <f t="shared" si="21"/>
        <v>67.009336779444837</v>
      </c>
      <c r="AO196" s="18">
        <f t="shared" si="22"/>
        <v>0</v>
      </c>
      <c r="AP196" s="19">
        <f t="shared" si="23"/>
        <v>-1.0465207101426044</v>
      </c>
      <c r="AQ196" s="5">
        <v>0</v>
      </c>
      <c r="AR196" s="15">
        <v>35.202201359999997</v>
      </c>
      <c r="AS196" s="21">
        <f t="shared" si="24"/>
        <v>0</v>
      </c>
      <c r="AT196" s="19">
        <f t="shared" si="25"/>
        <v>-1.0252866396461213</v>
      </c>
      <c r="AU196" s="5">
        <v>0</v>
      </c>
      <c r="AV196" s="15">
        <v>35.2022014</v>
      </c>
      <c r="AW196" s="16">
        <f t="shared" si="26"/>
        <v>0</v>
      </c>
      <c r="AX196" s="19">
        <f t="shared" si="27"/>
        <v>-0.82680925094591806</v>
      </c>
      <c r="AY196" s="15">
        <v>35.2022014</v>
      </c>
      <c r="AZ196" s="16">
        <f t="shared" si="28"/>
        <v>28.407314322109411</v>
      </c>
      <c r="BA196" s="19">
        <f t="shared" si="29"/>
        <v>-0.21730033577507971</v>
      </c>
      <c r="BB196" s="15">
        <v>14.923293490000001</v>
      </c>
      <c r="BC196" s="16">
        <f t="shared" si="30"/>
        <v>67.009336824347344</v>
      </c>
      <c r="BD196" s="19">
        <f t="shared" si="31"/>
        <v>-0.37188302014833241</v>
      </c>
      <c r="BE196" s="15">
        <v>35.2022014</v>
      </c>
      <c r="BF196" s="21">
        <f t="shared" si="32"/>
        <v>28.407314322109411</v>
      </c>
      <c r="BG196" s="19">
        <f t="shared" si="33"/>
        <v>-0.55275197667835463</v>
      </c>
      <c r="BH196" s="15">
        <v>35.2022014</v>
      </c>
      <c r="BI196" s="16">
        <f t="shared" si="34"/>
        <v>28.407314322109411</v>
      </c>
      <c r="BJ196" s="22">
        <f t="shared" si="35"/>
        <v>-1.8290495536132292E-2</v>
      </c>
      <c r="BK196" s="15">
        <v>74.352570999999998</v>
      </c>
      <c r="BL196" s="16">
        <f t="shared" si="36"/>
        <v>13.449434048487712</v>
      </c>
      <c r="BM196" s="19">
        <f t="shared" si="37"/>
        <v>-0.53382592507691518</v>
      </c>
      <c r="BN196" s="15">
        <v>120.07046099999999</v>
      </c>
      <c r="BO196" s="16">
        <f t="shared" si="38"/>
        <v>8.3284430797679718</v>
      </c>
      <c r="BP196" s="19">
        <f t="shared" si="39"/>
        <v>-0.55539884943285478</v>
      </c>
      <c r="BQ196" s="15">
        <v>14.9232935</v>
      </c>
      <c r="BR196" s="16">
        <f t="shared" si="40"/>
        <v>67.009336779444837</v>
      </c>
      <c r="BS196" s="19">
        <f t="shared" si="41"/>
        <v>0.61645705093455572</v>
      </c>
      <c r="BT196" s="15">
        <v>17.751924500000001</v>
      </c>
      <c r="BU196" s="16">
        <f t="shared" si="42"/>
        <v>57.345569490226247</v>
      </c>
      <c r="BV196" s="19">
        <f t="shared" si="43"/>
        <v>0.80343802315578861</v>
      </c>
      <c r="BW196" s="15">
        <v>113.111777</v>
      </c>
      <c r="BX196" s="18">
        <f t="shared" si="44"/>
        <v>1.6689567528515567E-2</v>
      </c>
      <c r="BY196" s="19">
        <f t="shared" si="45"/>
        <v>-6.1774035686611127E-2</v>
      </c>
      <c r="BZ196" s="15">
        <v>25.040243199999999</v>
      </c>
      <c r="CA196" s="18">
        <f t="shared" si="46"/>
        <v>3.8411589378188693E-3</v>
      </c>
      <c r="CB196" s="19">
        <f t="shared" si="47"/>
        <v>-5.0297077081379406E-2</v>
      </c>
      <c r="CC196" s="7">
        <f t="shared" si="48"/>
        <v>-0.15180434015310457</v>
      </c>
      <c r="CD196" s="61">
        <f t="shared" si="49"/>
        <v>-0.24448562471959709</v>
      </c>
    </row>
    <row r="197" spans="1:82" ht="15.75" customHeight="1" x14ac:dyDescent="0.25">
      <c r="A197" s="5">
        <v>22076000501</v>
      </c>
      <c r="B197" s="5">
        <v>22076</v>
      </c>
      <c r="C197" s="6" t="s">
        <v>198</v>
      </c>
      <c r="D197" s="6" t="s">
        <v>194</v>
      </c>
      <c r="E197" s="5">
        <v>46</v>
      </c>
      <c r="F197" s="15">
        <v>10.10669064</v>
      </c>
      <c r="G197" s="16">
        <f t="shared" si="0"/>
        <v>98.944356329877735</v>
      </c>
      <c r="H197" s="17">
        <v>1</v>
      </c>
      <c r="I197" s="7">
        <f t="shared" si="1"/>
        <v>98.944356329877735</v>
      </c>
      <c r="J197" s="18">
        <f t="shared" si="2"/>
        <v>32.981452109959243</v>
      </c>
      <c r="K197" s="19">
        <f t="shared" si="3"/>
        <v>-8.3968013129480379E-2</v>
      </c>
      <c r="L197" s="15">
        <v>16.698982099999998</v>
      </c>
      <c r="M197" s="16">
        <f t="shared" si="4"/>
        <v>59.883889569532514</v>
      </c>
      <c r="N197" s="19">
        <f t="shared" si="5"/>
        <v>0.737876464165514</v>
      </c>
      <c r="O197" s="15">
        <v>16.698982099999998</v>
      </c>
      <c r="P197" s="16">
        <f t="shared" si="6"/>
        <v>59.883889569532514</v>
      </c>
      <c r="Q197" s="17">
        <v>2</v>
      </c>
      <c r="R197" s="7">
        <f t="shared" si="7"/>
        <v>119.76777913906503</v>
      </c>
      <c r="S197" s="18">
        <f t="shared" si="8"/>
        <v>59.883889569532514</v>
      </c>
      <c r="T197" s="19">
        <f t="shared" si="9"/>
        <v>0.7105694150588856</v>
      </c>
      <c r="U197" s="15">
        <v>16.6974631</v>
      </c>
      <c r="V197" s="16">
        <f t="shared" si="10"/>
        <v>59.889337320949075</v>
      </c>
      <c r="W197" s="19">
        <f t="shared" si="11"/>
        <v>-3.932983867728479E-2</v>
      </c>
      <c r="X197" s="15">
        <v>39.5381213</v>
      </c>
      <c r="Y197" s="16">
        <f t="shared" si="12"/>
        <v>27.015979891791169</v>
      </c>
      <c r="Z197" s="17">
        <v>2</v>
      </c>
      <c r="AA197" s="20">
        <f t="shared" si="13"/>
        <v>54.031959783582337</v>
      </c>
      <c r="AB197" s="18">
        <f t="shared" si="14"/>
        <v>18.010653261194111</v>
      </c>
      <c r="AC197" s="19">
        <f t="shared" si="15"/>
        <v>-0.64712984469414814</v>
      </c>
      <c r="AD197" s="15">
        <v>39.541068899999999</v>
      </c>
      <c r="AE197" s="16">
        <f t="shared" si="16"/>
        <v>27.069129635997271</v>
      </c>
      <c r="AF197" s="17">
        <v>1</v>
      </c>
      <c r="AG197" s="7">
        <f t="shared" si="17"/>
        <v>27.069129635997271</v>
      </c>
      <c r="AH197" s="18">
        <f t="shared" si="18"/>
        <v>8.9112113001072668</v>
      </c>
      <c r="AI197" s="19">
        <f t="shared" si="19"/>
        <v>-0.94552354863567689</v>
      </c>
      <c r="AJ197" s="5">
        <v>1</v>
      </c>
      <c r="AK197" s="15">
        <v>16.6974631</v>
      </c>
      <c r="AL197" s="16">
        <f t="shared" si="20"/>
        <v>59.889337320949075</v>
      </c>
      <c r="AM197" s="17">
        <v>1</v>
      </c>
      <c r="AN197" s="7">
        <f t="shared" si="21"/>
        <v>59.889337320949075</v>
      </c>
      <c r="AO197" s="18">
        <f t="shared" si="22"/>
        <v>19.963112440316358</v>
      </c>
      <c r="AP197" s="19">
        <f t="shared" si="23"/>
        <v>-0.40246661249003329</v>
      </c>
      <c r="AQ197" s="5">
        <v>0</v>
      </c>
      <c r="AR197" s="15">
        <v>36.976370950000003</v>
      </c>
      <c r="AS197" s="21">
        <f t="shared" si="24"/>
        <v>0</v>
      </c>
      <c r="AT197" s="19">
        <f t="shared" si="25"/>
        <v>-1.0252866396461213</v>
      </c>
      <c r="AU197" s="5">
        <v>0</v>
      </c>
      <c r="AV197" s="15">
        <v>36.976370899999999</v>
      </c>
      <c r="AW197" s="16">
        <f t="shared" si="26"/>
        <v>0</v>
      </c>
      <c r="AX197" s="19">
        <f t="shared" si="27"/>
        <v>-0.82680925094591806</v>
      </c>
      <c r="AY197" s="15">
        <v>36.976370899999999</v>
      </c>
      <c r="AZ197" s="16">
        <f t="shared" si="28"/>
        <v>27.044298173675017</v>
      </c>
      <c r="BA197" s="19">
        <f t="shared" si="29"/>
        <v>-0.31344324186544892</v>
      </c>
      <c r="BB197" s="15">
        <v>16.697463079999999</v>
      </c>
      <c r="BC197" s="16">
        <f t="shared" si="30"/>
        <v>59.889337392683736</v>
      </c>
      <c r="BD197" s="19">
        <f t="shared" si="31"/>
        <v>-0.65357406633781367</v>
      </c>
      <c r="BE197" s="15">
        <v>36.976370899999999</v>
      </c>
      <c r="BF197" s="21">
        <f t="shared" si="32"/>
        <v>27.044298173675017</v>
      </c>
      <c r="BG197" s="19">
        <f t="shared" si="33"/>
        <v>-0.63597705029325424</v>
      </c>
      <c r="BH197" s="15">
        <v>36.976370899999999</v>
      </c>
      <c r="BI197" s="16">
        <f t="shared" si="34"/>
        <v>27.044298173675017</v>
      </c>
      <c r="BJ197" s="22">
        <f t="shared" si="35"/>
        <v>-0.11844389223433754</v>
      </c>
      <c r="BK197" s="15">
        <v>76.126740499999997</v>
      </c>
      <c r="BL197" s="16">
        <f t="shared" si="36"/>
        <v>13.135988660909501</v>
      </c>
      <c r="BM197" s="19">
        <f t="shared" si="37"/>
        <v>-0.56242237573112086</v>
      </c>
      <c r="BN197" s="15">
        <v>121.84463</v>
      </c>
      <c r="BO197" s="16">
        <f t="shared" si="38"/>
        <v>8.207173348550528</v>
      </c>
      <c r="BP197" s="19">
        <f t="shared" si="39"/>
        <v>-0.57019532385846194</v>
      </c>
      <c r="BQ197" s="15">
        <v>16.6974631</v>
      </c>
      <c r="BR197" s="16">
        <f t="shared" si="40"/>
        <v>59.889337320949075</v>
      </c>
      <c r="BS197" s="19">
        <f t="shared" si="41"/>
        <v>0.28821613803374863</v>
      </c>
      <c r="BT197" s="15">
        <v>13.144495900000001</v>
      </c>
      <c r="BU197" s="16">
        <f t="shared" si="42"/>
        <v>77.446425313275029</v>
      </c>
      <c r="BV197" s="19">
        <f t="shared" si="43"/>
        <v>1.6946206317823733</v>
      </c>
      <c r="BW197" s="15">
        <v>109.371027</v>
      </c>
      <c r="BX197" s="18">
        <f t="shared" si="44"/>
        <v>1.6137622351911237E-2</v>
      </c>
      <c r="BY197" s="19">
        <f t="shared" si="45"/>
        <v>-6.1971167551275706E-2</v>
      </c>
      <c r="BZ197" s="15">
        <v>46.038834999999999</v>
      </c>
      <c r="CA197" s="18">
        <f t="shared" si="46"/>
        <v>7.0623308701338082E-3</v>
      </c>
      <c r="CB197" s="19">
        <f t="shared" si="47"/>
        <v>-4.9041263732295462E-2</v>
      </c>
      <c r="CC197" s="7">
        <f t="shared" si="48"/>
        <v>-0.18443681477800788</v>
      </c>
      <c r="CD197" s="61">
        <f t="shared" si="49"/>
        <v>-0.29704124293689832</v>
      </c>
    </row>
    <row r="198" spans="1:82" ht="15.75" customHeight="1" x14ac:dyDescent="0.25">
      <c r="A198" s="5">
        <v>22077000101</v>
      </c>
      <c r="B198" s="5">
        <v>22077</v>
      </c>
      <c r="C198" s="6" t="s">
        <v>199</v>
      </c>
      <c r="D198" s="6" t="s">
        <v>199</v>
      </c>
      <c r="E198" s="5">
        <v>419</v>
      </c>
      <c r="F198" s="15">
        <v>10.20875661</v>
      </c>
      <c r="G198" s="16">
        <f t="shared" si="0"/>
        <v>97.955122078280212</v>
      </c>
      <c r="H198" s="17">
        <v>1</v>
      </c>
      <c r="I198" s="7">
        <f t="shared" si="1"/>
        <v>97.955122078280212</v>
      </c>
      <c r="J198" s="18">
        <f t="shared" si="2"/>
        <v>32.651707359426737</v>
      </c>
      <c r="K198" s="19">
        <f t="shared" si="3"/>
        <v>-0.10210595154678399</v>
      </c>
      <c r="L198" s="15">
        <v>25.267088600000001</v>
      </c>
      <c r="M198" s="16">
        <f t="shared" si="4"/>
        <v>39.577175504106158</v>
      </c>
      <c r="N198" s="19">
        <f t="shared" si="5"/>
        <v>-0.44876654740785243</v>
      </c>
      <c r="O198" s="15">
        <v>25.267088600000001</v>
      </c>
      <c r="P198" s="16">
        <f t="shared" si="6"/>
        <v>39.577175504106158</v>
      </c>
      <c r="Q198" s="17">
        <v>2</v>
      </c>
      <c r="R198" s="7">
        <f t="shared" si="7"/>
        <v>79.154351008212316</v>
      </c>
      <c r="S198" s="18">
        <f t="shared" si="8"/>
        <v>39.577175504106158</v>
      </c>
      <c r="T198" s="19">
        <f t="shared" si="9"/>
        <v>-0.42256757534469214</v>
      </c>
      <c r="U198" s="15">
        <v>17.155842199999999</v>
      </c>
      <c r="V198" s="16">
        <f t="shared" si="10"/>
        <v>58.289181512756052</v>
      </c>
      <c r="W198" s="19">
        <f t="shared" si="11"/>
        <v>-0.10767492103946399</v>
      </c>
      <c r="X198" s="15">
        <v>27.7618437</v>
      </c>
      <c r="Y198" s="16">
        <f t="shared" si="12"/>
        <v>38.475870030202643</v>
      </c>
      <c r="Z198" s="17">
        <v>2</v>
      </c>
      <c r="AA198" s="20">
        <f t="shared" si="13"/>
        <v>76.951740060405285</v>
      </c>
      <c r="AB198" s="18">
        <f t="shared" si="14"/>
        <v>25.650580020135095</v>
      </c>
      <c r="AC198" s="19">
        <f t="shared" si="15"/>
        <v>-5.2377153541631978E-2</v>
      </c>
      <c r="AD198" s="15">
        <v>62.038797000000002</v>
      </c>
      <c r="AE198" s="16">
        <f t="shared" si="16"/>
        <v>17.252789734140073</v>
      </c>
      <c r="AF198" s="17">
        <v>2</v>
      </c>
      <c r="AG198" s="7">
        <f t="shared" si="17"/>
        <v>34.505579468280146</v>
      </c>
      <c r="AH198" s="18">
        <f t="shared" si="18"/>
        <v>11.359305371443615</v>
      </c>
      <c r="AI198" s="19">
        <f t="shared" si="19"/>
        <v>-0.77202466362507127</v>
      </c>
      <c r="AJ198" s="5">
        <v>24</v>
      </c>
      <c r="AK198" s="15">
        <v>10</v>
      </c>
      <c r="AL198" s="16">
        <f t="shared" si="20"/>
        <v>100</v>
      </c>
      <c r="AM198" s="17">
        <v>1</v>
      </c>
      <c r="AN198" s="7">
        <f t="shared" si="21"/>
        <v>100</v>
      </c>
      <c r="AO198" s="18">
        <f t="shared" si="22"/>
        <v>33.333333333333336</v>
      </c>
      <c r="AP198" s="19">
        <f t="shared" si="23"/>
        <v>2.8886242853155969E-2</v>
      </c>
      <c r="AQ198" s="5">
        <v>6</v>
      </c>
      <c r="AR198" s="15">
        <v>24.400899559999999</v>
      </c>
      <c r="AS198" s="21">
        <f t="shared" si="24"/>
        <v>40.982095661722404</v>
      </c>
      <c r="AT198" s="19">
        <f t="shared" si="25"/>
        <v>0.41010255128966405</v>
      </c>
      <c r="AU198" s="5">
        <v>8</v>
      </c>
      <c r="AV198" s="15">
        <v>28.562258100000001</v>
      </c>
      <c r="AW198" s="16">
        <f t="shared" si="26"/>
        <v>35.011237434339968</v>
      </c>
      <c r="AX198" s="19">
        <f t="shared" si="27"/>
        <v>0.51327392901538527</v>
      </c>
      <c r="AY198" s="15">
        <v>28.562258100000001</v>
      </c>
      <c r="AZ198" s="16">
        <f t="shared" si="28"/>
        <v>35.011237434339968</v>
      </c>
      <c r="BA198" s="19">
        <f t="shared" si="29"/>
        <v>0.24851979433599203</v>
      </c>
      <c r="BB198" s="15">
        <v>10</v>
      </c>
      <c r="BC198" s="16">
        <f t="shared" si="30"/>
        <v>100</v>
      </c>
      <c r="BD198" s="19">
        <f t="shared" si="31"/>
        <v>0.93333821106502679</v>
      </c>
      <c r="BE198" s="15">
        <v>28.562258100000001</v>
      </c>
      <c r="BF198" s="21">
        <f t="shared" si="32"/>
        <v>35.011237434339968</v>
      </c>
      <c r="BG198" s="19">
        <f t="shared" si="33"/>
        <v>-0.1495197862205758</v>
      </c>
      <c r="BH198" s="15">
        <v>28.562258100000001</v>
      </c>
      <c r="BI198" s="16">
        <f t="shared" si="34"/>
        <v>35.011237434339968</v>
      </c>
      <c r="BJ198" s="22">
        <f t="shared" si="35"/>
        <v>0.46696078485653636</v>
      </c>
      <c r="BK198" s="15">
        <v>86.999858200000006</v>
      </c>
      <c r="BL198" s="16">
        <f t="shared" si="36"/>
        <v>11.494271607904757</v>
      </c>
      <c r="BM198" s="19">
        <f t="shared" si="37"/>
        <v>-0.71220055896472745</v>
      </c>
      <c r="BN198" s="15">
        <v>62.098088799999999</v>
      </c>
      <c r="BO198" s="16">
        <f t="shared" si="38"/>
        <v>16.10355518703178</v>
      </c>
      <c r="BP198" s="19">
        <f t="shared" si="39"/>
        <v>0.39326530852653074</v>
      </c>
      <c r="BQ198" s="15">
        <v>10</v>
      </c>
      <c r="BR198" s="16">
        <f t="shared" si="40"/>
        <v>100</v>
      </c>
      <c r="BS198" s="19">
        <f t="shared" si="41"/>
        <v>2.1373680391786363</v>
      </c>
      <c r="BT198" s="15">
        <v>22.926624199999999</v>
      </c>
      <c r="BU198" s="16">
        <f t="shared" si="42"/>
        <v>44.402272707902632</v>
      </c>
      <c r="BV198" s="19">
        <f t="shared" si="43"/>
        <v>0.22958977051210086</v>
      </c>
      <c r="BW198" s="15">
        <v>333.56129600000003</v>
      </c>
      <c r="BX198" s="18">
        <f t="shared" si="44"/>
        <v>4.9216747558401185E-2</v>
      </c>
      <c r="BY198" s="19">
        <f t="shared" si="45"/>
        <v>-5.0156679609653018E-2</v>
      </c>
      <c r="BZ198" s="15">
        <v>419.05858899999998</v>
      </c>
      <c r="CA198" s="18">
        <f t="shared" si="46"/>
        <v>6.4283347080555275E-2</v>
      </c>
      <c r="CB198" s="19">
        <f t="shared" si="47"/>
        <v>-2.6732949393559292E-2</v>
      </c>
      <c r="CC198" s="7">
        <f t="shared" si="48"/>
        <v>0.1324830444704746</v>
      </c>
      <c r="CD198" s="61">
        <f t="shared" si="49"/>
        <v>0.21336807537551689</v>
      </c>
    </row>
    <row r="199" spans="1:82" ht="15.75" customHeight="1" x14ac:dyDescent="0.25">
      <c r="A199" s="5">
        <v>22078000101</v>
      </c>
      <c r="B199" s="5">
        <v>22078</v>
      </c>
      <c r="C199" s="6" t="s">
        <v>200</v>
      </c>
      <c r="D199" s="6" t="s">
        <v>200</v>
      </c>
      <c r="E199" s="5">
        <v>76</v>
      </c>
      <c r="F199" s="15">
        <v>10.08551989</v>
      </c>
      <c r="G199" s="16">
        <f t="shared" si="0"/>
        <v>99.15205273567706</v>
      </c>
      <c r="H199" s="17">
        <v>2</v>
      </c>
      <c r="I199" s="7">
        <f t="shared" si="1"/>
        <v>198.30410547135412</v>
      </c>
      <c r="J199" s="18">
        <f t="shared" si="2"/>
        <v>66.101368490451378</v>
      </c>
      <c r="K199" s="19">
        <f t="shared" si="3"/>
        <v>1.7378259736602917</v>
      </c>
      <c r="L199" s="15">
        <v>25.3412331</v>
      </c>
      <c r="M199" s="16">
        <f t="shared" si="4"/>
        <v>39.461378854527801</v>
      </c>
      <c r="N199" s="19">
        <f t="shared" si="5"/>
        <v>-0.45553323967244275</v>
      </c>
      <c r="O199" s="15">
        <v>10.0855199</v>
      </c>
      <c r="P199" s="16">
        <f t="shared" si="6"/>
        <v>99.152052637365784</v>
      </c>
      <c r="Q199" s="17">
        <v>1</v>
      </c>
      <c r="R199" s="7">
        <f t="shared" si="7"/>
        <v>99.152052637365784</v>
      </c>
      <c r="S199" s="18">
        <f t="shared" si="8"/>
        <v>49.576026318682892</v>
      </c>
      <c r="T199" s="19">
        <f t="shared" si="9"/>
        <v>0.13537930286610114</v>
      </c>
      <c r="U199" s="15">
        <v>13.4564243</v>
      </c>
      <c r="V199" s="16">
        <f t="shared" si="10"/>
        <v>74.313946833558148</v>
      </c>
      <c r="W199" s="19">
        <f t="shared" si="11"/>
        <v>0.57676711896511756</v>
      </c>
      <c r="X199" s="15">
        <v>23.087082899999999</v>
      </c>
      <c r="Y199" s="16">
        <f t="shared" si="12"/>
        <v>46.266611274653506</v>
      </c>
      <c r="Z199" s="17">
        <v>2</v>
      </c>
      <c r="AA199" s="20">
        <f t="shared" si="13"/>
        <v>92.533222549307013</v>
      </c>
      <c r="AB199" s="18">
        <f t="shared" si="14"/>
        <v>30.84440751643567</v>
      </c>
      <c r="AC199" s="19">
        <f t="shared" si="15"/>
        <v>0.35195170696630468</v>
      </c>
      <c r="AD199" s="15">
        <v>23.090030500000001</v>
      </c>
      <c r="AE199" s="16">
        <f t="shared" si="16"/>
        <v>46.355171336824348</v>
      </c>
      <c r="AF199" s="17">
        <v>1</v>
      </c>
      <c r="AG199" s="7">
        <f t="shared" si="17"/>
        <v>46.355171336824348</v>
      </c>
      <c r="AH199" s="18">
        <f t="shared" si="18"/>
        <v>15.260214576156582</v>
      </c>
      <c r="AI199" s="19">
        <f t="shared" si="19"/>
        <v>-0.49556331131443077</v>
      </c>
      <c r="AJ199" s="5">
        <v>13</v>
      </c>
      <c r="AK199" s="15">
        <v>13.4564243</v>
      </c>
      <c r="AL199" s="16">
        <f t="shared" si="20"/>
        <v>74.313946833558148</v>
      </c>
      <c r="AM199" s="17">
        <v>3</v>
      </c>
      <c r="AN199" s="7">
        <f t="shared" si="21"/>
        <v>222.94184050067446</v>
      </c>
      <c r="AO199" s="18">
        <f t="shared" si="22"/>
        <v>74.313946833558148</v>
      </c>
      <c r="AP199" s="19">
        <f t="shared" si="23"/>
        <v>1.3510113437383666</v>
      </c>
      <c r="AQ199" s="5">
        <v>2</v>
      </c>
      <c r="AR199" s="15">
        <v>24.854443140000001</v>
      </c>
      <c r="AS199" s="21">
        <f t="shared" si="24"/>
        <v>40.234254872145165</v>
      </c>
      <c r="AT199" s="19">
        <f t="shared" si="25"/>
        <v>0.3839095865676902</v>
      </c>
      <c r="AU199" s="5">
        <v>1</v>
      </c>
      <c r="AV199" s="15">
        <v>24.854443100000001</v>
      </c>
      <c r="AW199" s="16">
        <f t="shared" si="26"/>
        <v>40.234254936896974</v>
      </c>
      <c r="AX199" s="19">
        <f t="shared" si="27"/>
        <v>0.71318911101792293</v>
      </c>
      <c r="AY199" s="15">
        <v>24.854443100000001</v>
      </c>
      <c r="AZ199" s="16">
        <f t="shared" si="28"/>
        <v>40.234254936896974</v>
      </c>
      <c r="BA199" s="19">
        <f t="shared" si="29"/>
        <v>0.61693515158138224</v>
      </c>
      <c r="BB199" s="15">
        <v>13.978885849999999</v>
      </c>
      <c r="BC199" s="16">
        <f t="shared" si="30"/>
        <v>71.536459395295807</v>
      </c>
      <c r="BD199" s="19">
        <f t="shared" si="31"/>
        <v>-0.19277487477864644</v>
      </c>
      <c r="BE199" s="15">
        <v>24.854443100000001</v>
      </c>
      <c r="BF199" s="21">
        <f t="shared" si="32"/>
        <v>40.234254936896974</v>
      </c>
      <c r="BG199" s="19">
        <f t="shared" si="33"/>
        <v>0.16939500920683817</v>
      </c>
      <c r="BH199" s="15">
        <v>24.854443100000001</v>
      </c>
      <c r="BI199" s="16">
        <f t="shared" si="34"/>
        <v>40.234254936896974</v>
      </c>
      <c r="BJ199" s="22">
        <f t="shared" si="35"/>
        <v>0.85074416445634138</v>
      </c>
      <c r="BK199" s="15">
        <v>64.816838300000001</v>
      </c>
      <c r="BL199" s="16">
        <f t="shared" si="36"/>
        <v>15.428089771543206</v>
      </c>
      <c r="BM199" s="19">
        <f t="shared" si="37"/>
        <v>-0.35330793697316731</v>
      </c>
      <c r="BN199" s="15">
        <v>110.54589900000001</v>
      </c>
      <c r="BO199" s="16">
        <f t="shared" si="38"/>
        <v>9.0460162615349482</v>
      </c>
      <c r="BP199" s="19">
        <f t="shared" si="39"/>
        <v>-0.46784564777300525</v>
      </c>
      <c r="BQ199" s="15">
        <v>13.4564243</v>
      </c>
      <c r="BR199" s="16">
        <f t="shared" si="40"/>
        <v>74.313946833558148</v>
      </c>
      <c r="BS199" s="19">
        <f t="shared" si="41"/>
        <v>0.95320874403835298</v>
      </c>
      <c r="BT199" s="15">
        <v>25.082526300000001</v>
      </c>
      <c r="BU199" s="16">
        <f t="shared" si="42"/>
        <v>40.585792986889039</v>
      </c>
      <c r="BV199" s="19">
        <f t="shared" si="43"/>
        <v>6.0384022086037929E-2</v>
      </c>
      <c r="BW199" s="15">
        <v>152.43712300000001</v>
      </c>
      <c r="BX199" s="18">
        <f t="shared" si="44"/>
        <v>2.2491996197364431E-2</v>
      </c>
      <c r="BY199" s="19">
        <f t="shared" si="45"/>
        <v>-5.9701649457763961E-2</v>
      </c>
      <c r="BZ199" s="15">
        <v>76.051387899999995</v>
      </c>
      <c r="CA199" s="18">
        <f t="shared" si="46"/>
        <v>1.1666239262628837E-2</v>
      </c>
      <c r="CB199" s="19">
        <f t="shared" si="47"/>
        <v>-4.7246373630574073E-2</v>
      </c>
      <c r="CC199" s="7">
        <f t="shared" si="48"/>
        <v>0.30677516850266928</v>
      </c>
      <c r="CD199" s="61">
        <f t="shared" si="49"/>
        <v>0.49407097744498191</v>
      </c>
    </row>
    <row r="200" spans="1:82" ht="15.75" customHeight="1" x14ac:dyDescent="0.25">
      <c r="A200" s="5">
        <v>22078000201</v>
      </c>
      <c r="B200" s="5">
        <v>22078</v>
      </c>
      <c r="C200" s="6" t="s">
        <v>201</v>
      </c>
      <c r="D200" s="6" t="s">
        <v>200</v>
      </c>
      <c r="E200" s="5">
        <v>482</v>
      </c>
      <c r="F200" s="15">
        <v>10.66210875</v>
      </c>
      <c r="G200" s="16">
        <f t="shared" si="0"/>
        <v>93.790076939517249</v>
      </c>
      <c r="H200" s="17">
        <v>1</v>
      </c>
      <c r="I200" s="7">
        <f t="shared" si="1"/>
        <v>93.790076939517249</v>
      </c>
      <c r="J200" s="18">
        <f t="shared" si="2"/>
        <v>31.263358979839087</v>
      </c>
      <c r="K200" s="19">
        <f t="shared" si="3"/>
        <v>-0.17847343691253426</v>
      </c>
      <c r="L200" s="15">
        <v>29.320118900000001</v>
      </c>
      <c r="M200" s="16">
        <f t="shared" si="4"/>
        <v>34.106273695909195</v>
      </c>
      <c r="N200" s="19">
        <f t="shared" si="5"/>
        <v>-0.76846413002926395</v>
      </c>
      <c r="O200" s="15">
        <v>13.893366</v>
      </c>
      <c r="P200" s="16">
        <f t="shared" si="6"/>
        <v>71.976798135167527</v>
      </c>
      <c r="Q200" s="17">
        <v>1</v>
      </c>
      <c r="R200" s="7">
        <f t="shared" si="7"/>
        <v>71.976798135167527</v>
      </c>
      <c r="S200" s="18">
        <f t="shared" si="8"/>
        <v>35.988399067583764</v>
      </c>
      <c r="T200" s="19">
        <f t="shared" si="9"/>
        <v>-0.62282524960011987</v>
      </c>
      <c r="U200" s="15">
        <v>10</v>
      </c>
      <c r="V200" s="16">
        <f t="shared" si="10"/>
        <v>100</v>
      </c>
      <c r="W200" s="19">
        <f t="shared" si="11"/>
        <v>1.6738574211914985</v>
      </c>
      <c r="X200" s="15">
        <v>27.065968699999999</v>
      </c>
      <c r="Y200" s="16">
        <f t="shared" si="12"/>
        <v>39.465097364130187</v>
      </c>
      <c r="Z200" s="17">
        <v>2</v>
      </c>
      <c r="AA200" s="20">
        <f t="shared" si="13"/>
        <v>78.930194728260375</v>
      </c>
      <c r="AB200" s="18">
        <f t="shared" si="14"/>
        <v>26.310064909420124</v>
      </c>
      <c r="AC200" s="19">
        <f t="shared" si="15"/>
        <v>-1.0376021228092969E-3</v>
      </c>
      <c r="AD200" s="15">
        <v>27.068916300000001</v>
      </c>
      <c r="AE200" s="16">
        <f t="shared" si="16"/>
        <v>39.541380531735577</v>
      </c>
      <c r="AF200" s="17">
        <v>1</v>
      </c>
      <c r="AG200" s="7">
        <f t="shared" si="17"/>
        <v>39.541380531735577</v>
      </c>
      <c r="AH200" s="18">
        <f t="shared" si="18"/>
        <v>13.01710109466037</v>
      </c>
      <c r="AI200" s="19">
        <f t="shared" si="19"/>
        <v>-0.65453501609839315</v>
      </c>
      <c r="AJ200" s="5">
        <v>23</v>
      </c>
      <c r="AK200" s="15">
        <v>10</v>
      </c>
      <c r="AL200" s="16">
        <f t="shared" si="20"/>
        <v>100</v>
      </c>
      <c r="AM200" s="17">
        <v>3</v>
      </c>
      <c r="AN200" s="7">
        <f t="shared" si="21"/>
        <v>300</v>
      </c>
      <c r="AO200" s="18">
        <f t="shared" si="22"/>
        <v>100</v>
      </c>
      <c r="AP200" s="19">
        <f t="shared" si="23"/>
        <v>2.179700148844677</v>
      </c>
      <c r="AQ200" s="5">
        <v>33</v>
      </c>
      <c r="AR200" s="15">
        <v>28.833328989999998</v>
      </c>
      <c r="AS200" s="21">
        <f t="shared" si="24"/>
        <v>34.682086149220609</v>
      </c>
      <c r="AT200" s="19">
        <f t="shared" si="25"/>
        <v>0.18944605700784761</v>
      </c>
      <c r="AU200" s="5">
        <v>11</v>
      </c>
      <c r="AV200" s="15">
        <v>28.833328999999999</v>
      </c>
      <c r="AW200" s="16">
        <f t="shared" si="26"/>
        <v>34.682086137192137</v>
      </c>
      <c r="AX200" s="19">
        <f t="shared" si="27"/>
        <v>0.50067539924912163</v>
      </c>
      <c r="AY200" s="15">
        <v>28.833328999999999</v>
      </c>
      <c r="AZ200" s="16">
        <f t="shared" si="28"/>
        <v>34.682086137192137</v>
      </c>
      <c r="BA200" s="19">
        <f t="shared" si="29"/>
        <v>0.22530248888619506</v>
      </c>
      <c r="BB200" s="15">
        <v>10</v>
      </c>
      <c r="BC200" s="16">
        <f t="shared" si="30"/>
        <v>100</v>
      </c>
      <c r="BD200" s="19">
        <f t="shared" si="31"/>
        <v>0.93333821106502679</v>
      </c>
      <c r="BE200" s="15">
        <v>28.833328999999999</v>
      </c>
      <c r="BF200" s="21">
        <f t="shared" si="32"/>
        <v>34.682086137192137</v>
      </c>
      <c r="BG200" s="19">
        <f t="shared" si="33"/>
        <v>-0.16961759721645667</v>
      </c>
      <c r="BH200" s="15">
        <v>28.833328999999999</v>
      </c>
      <c r="BI200" s="16">
        <f t="shared" si="34"/>
        <v>34.682086137192137</v>
      </c>
      <c r="BJ200" s="22">
        <f t="shared" si="35"/>
        <v>0.44277499624732508</v>
      </c>
      <c r="BK200" s="15">
        <v>68.795724100000001</v>
      </c>
      <c r="BL200" s="16">
        <f t="shared" si="36"/>
        <v>14.535787115873964</v>
      </c>
      <c r="BM200" s="19">
        <f t="shared" si="37"/>
        <v>-0.43471506520884839</v>
      </c>
      <c r="BN200" s="15">
        <v>114.52478499999999</v>
      </c>
      <c r="BO200" s="16">
        <f t="shared" si="38"/>
        <v>8.7317343577636937</v>
      </c>
      <c r="BP200" s="19">
        <f t="shared" si="39"/>
        <v>-0.50619210162342476</v>
      </c>
      <c r="BQ200" s="15">
        <v>10</v>
      </c>
      <c r="BR200" s="16">
        <f t="shared" si="40"/>
        <v>100</v>
      </c>
      <c r="BS200" s="19">
        <f t="shared" si="41"/>
        <v>2.1373680391786363</v>
      </c>
      <c r="BT200" s="15">
        <v>29.061412199999999</v>
      </c>
      <c r="BU200" s="16">
        <f t="shared" si="42"/>
        <v>35.02906923428862</v>
      </c>
      <c r="BV200" s="19">
        <f t="shared" si="43"/>
        <v>-0.18597641215882832</v>
      </c>
      <c r="BW200" s="15">
        <v>637.77040999999997</v>
      </c>
      <c r="BX200" s="18">
        <f t="shared" si="44"/>
        <v>9.410260016854001E-2</v>
      </c>
      <c r="BY200" s="19">
        <f t="shared" si="45"/>
        <v>-3.4125319617463866E-2</v>
      </c>
      <c r="BZ200" s="15">
        <v>482.04701</v>
      </c>
      <c r="CA200" s="18">
        <f t="shared" si="46"/>
        <v>7.3945734716760331E-2</v>
      </c>
      <c r="CB200" s="19">
        <f t="shared" si="47"/>
        <v>-2.2965949173596005E-2</v>
      </c>
      <c r="CC200" s="7">
        <f t="shared" si="48"/>
        <v>0.24755446746887316</v>
      </c>
      <c r="CD200" s="61">
        <f t="shared" si="49"/>
        <v>0.39869419128736922</v>
      </c>
    </row>
    <row r="201" spans="1:82" ht="15.75" customHeight="1" x14ac:dyDescent="0.25">
      <c r="A201" s="5">
        <v>22079000101</v>
      </c>
      <c r="B201" s="5">
        <v>22079</v>
      </c>
      <c r="C201" s="6" t="s">
        <v>202</v>
      </c>
      <c r="D201" s="6" t="s">
        <v>202</v>
      </c>
      <c r="E201" s="5">
        <v>211</v>
      </c>
      <c r="F201" s="15">
        <v>10.65205731</v>
      </c>
      <c r="G201" s="16">
        <f t="shared" si="0"/>
        <v>93.878578653647892</v>
      </c>
      <c r="H201" s="17">
        <v>1</v>
      </c>
      <c r="I201" s="7">
        <f t="shared" si="1"/>
        <v>93.878578653647892</v>
      </c>
      <c r="J201" s="18">
        <f t="shared" si="2"/>
        <v>31.292859551215965</v>
      </c>
      <c r="K201" s="19">
        <f t="shared" si="3"/>
        <v>-0.17685072860240955</v>
      </c>
      <c r="L201" s="15">
        <v>18.454875900000001</v>
      </c>
      <c r="M201" s="16">
        <f t="shared" si="4"/>
        <v>54.186221864542581</v>
      </c>
      <c r="N201" s="19">
        <f t="shared" si="5"/>
        <v>0.40492759106817622</v>
      </c>
      <c r="O201" s="15">
        <v>18.454875900000001</v>
      </c>
      <c r="P201" s="16">
        <f t="shared" si="6"/>
        <v>54.186221864542581</v>
      </c>
      <c r="Q201" s="17">
        <v>2</v>
      </c>
      <c r="R201" s="7">
        <f t="shared" si="7"/>
        <v>108.37244372908516</v>
      </c>
      <c r="S201" s="18">
        <f t="shared" si="8"/>
        <v>54.186221864542588</v>
      </c>
      <c r="T201" s="19">
        <f t="shared" si="9"/>
        <v>0.39263328739438297</v>
      </c>
      <c r="U201" s="15">
        <v>17.341419900000002</v>
      </c>
      <c r="V201" s="16">
        <f t="shared" si="10"/>
        <v>57.665404895708676</v>
      </c>
      <c r="W201" s="19">
        <f t="shared" si="11"/>
        <v>-0.13431736676220066</v>
      </c>
      <c r="X201" s="15">
        <v>43.207603800000001</v>
      </c>
      <c r="Y201" s="16">
        <f t="shared" si="12"/>
        <v>24.721599812484857</v>
      </c>
      <c r="Z201" s="17">
        <v>3</v>
      </c>
      <c r="AA201" s="20">
        <f t="shared" si="13"/>
        <v>74.164799437454576</v>
      </c>
      <c r="AB201" s="18">
        <f t="shared" si="14"/>
        <v>24.721599812484857</v>
      </c>
      <c r="AC201" s="19">
        <f t="shared" si="15"/>
        <v>-0.12469636496349504</v>
      </c>
      <c r="AD201" s="15">
        <v>43.2403859</v>
      </c>
      <c r="AE201" s="16">
        <f t="shared" si="16"/>
        <v>24.753301750713561</v>
      </c>
      <c r="AF201" s="17">
        <v>3</v>
      </c>
      <c r="AG201" s="7">
        <f t="shared" si="17"/>
        <v>74.259905252140683</v>
      </c>
      <c r="AH201" s="18">
        <f t="shared" si="18"/>
        <v>24.44650846652134</v>
      </c>
      <c r="AI201" s="19">
        <f t="shared" si="19"/>
        <v>0.1554785608175524</v>
      </c>
      <c r="AJ201" s="5">
        <v>5</v>
      </c>
      <c r="AK201" s="15">
        <v>17.341419900000002</v>
      </c>
      <c r="AL201" s="16">
        <f t="shared" si="20"/>
        <v>57.665404895708676</v>
      </c>
      <c r="AM201" s="17">
        <v>3</v>
      </c>
      <c r="AN201" s="7">
        <f t="shared" si="21"/>
        <v>172.99621468712604</v>
      </c>
      <c r="AO201" s="18">
        <f t="shared" si="22"/>
        <v>57.665404895708683</v>
      </c>
      <c r="AP201" s="19">
        <f t="shared" si="23"/>
        <v>0.81389261102222188</v>
      </c>
      <c r="AQ201" s="5">
        <v>5</v>
      </c>
      <c r="AR201" s="15">
        <v>17.341419869999999</v>
      </c>
      <c r="AS201" s="21">
        <f t="shared" si="24"/>
        <v>57.665404995467654</v>
      </c>
      <c r="AT201" s="19">
        <f t="shared" si="25"/>
        <v>0.99443191512604667</v>
      </c>
      <c r="AU201" s="5">
        <v>1</v>
      </c>
      <c r="AV201" s="15">
        <v>17.341419900000002</v>
      </c>
      <c r="AW201" s="16">
        <f t="shared" si="26"/>
        <v>57.665404895708676</v>
      </c>
      <c r="AX201" s="19">
        <f t="shared" si="27"/>
        <v>1.3803803495736733</v>
      </c>
      <c r="AY201" s="15">
        <v>42.954876800000001</v>
      </c>
      <c r="AZ201" s="16">
        <f t="shared" si="28"/>
        <v>23.280243699825952</v>
      </c>
      <c r="BA201" s="19">
        <f t="shared" si="29"/>
        <v>-0.57894789946908798</v>
      </c>
      <c r="BB201" s="15">
        <v>10</v>
      </c>
      <c r="BC201" s="16">
        <f t="shared" si="30"/>
        <v>100</v>
      </c>
      <c r="BD201" s="19">
        <f t="shared" si="31"/>
        <v>0.93333821106502679</v>
      </c>
      <c r="BE201" s="15">
        <v>17.341419900000002</v>
      </c>
      <c r="BF201" s="21">
        <f t="shared" si="32"/>
        <v>57.665404895708676</v>
      </c>
      <c r="BG201" s="19">
        <f t="shared" si="33"/>
        <v>1.2337321707150068</v>
      </c>
      <c r="BH201" s="15">
        <v>42.954876800000001</v>
      </c>
      <c r="BI201" s="16">
        <f t="shared" si="34"/>
        <v>23.280243699825952</v>
      </c>
      <c r="BJ201" s="22">
        <f t="shared" si="35"/>
        <v>-0.39502377087045992</v>
      </c>
      <c r="BK201" s="15">
        <v>42.954876800000001</v>
      </c>
      <c r="BL201" s="16">
        <f t="shared" si="36"/>
        <v>23.280243699825952</v>
      </c>
      <c r="BM201" s="19">
        <f t="shared" si="37"/>
        <v>0.36306480685397424</v>
      </c>
      <c r="BN201" s="15">
        <v>76.933343399999998</v>
      </c>
      <c r="BO201" s="16">
        <f t="shared" si="38"/>
        <v>12.998265196934103</v>
      </c>
      <c r="BP201" s="19">
        <f t="shared" si="39"/>
        <v>1.4379798834192027E-2</v>
      </c>
      <c r="BQ201" s="15">
        <v>17.341419900000002</v>
      </c>
      <c r="BR201" s="16">
        <f t="shared" si="40"/>
        <v>57.665404895708676</v>
      </c>
      <c r="BS201" s="19">
        <f t="shared" si="41"/>
        <v>0.18569006148755204</v>
      </c>
      <c r="BT201" s="15">
        <v>41.309815100000002</v>
      </c>
      <c r="BU201" s="16">
        <f t="shared" si="42"/>
        <v>24.642913979055788</v>
      </c>
      <c r="BV201" s="19">
        <f t="shared" si="43"/>
        <v>-0.64645237474673456</v>
      </c>
      <c r="BW201" s="15">
        <v>270.46655600000003</v>
      </c>
      <c r="BX201" s="18">
        <f t="shared" si="44"/>
        <v>3.9907160600677657E-2</v>
      </c>
      <c r="BY201" s="19">
        <f t="shared" si="45"/>
        <v>-5.3481676935517412E-2</v>
      </c>
      <c r="BZ201" s="15">
        <v>211.11621199999999</v>
      </c>
      <c r="CA201" s="18">
        <f t="shared" si="46"/>
        <v>3.2385105774142928E-2</v>
      </c>
      <c r="CB201" s="19">
        <f t="shared" si="47"/>
        <v>-3.9168869638308533E-2</v>
      </c>
      <c r="CC201" s="7">
        <f t="shared" si="48"/>
        <v>0.24857949010366273</v>
      </c>
      <c r="CD201" s="61">
        <f t="shared" si="49"/>
        <v>0.40034502221200224</v>
      </c>
    </row>
    <row r="202" spans="1:82" ht="15.75" customHeight="1" x14ac:dyDescent="0.25">
      <c r="A202" s="5">
        <v>22080000101</v>
      </c>
      <c r="B202" s="5">
        <v>22080</v>
      </c>
      <c r="C202" s="6" t="s">
        <v>203</v>
      </c>
      <c r="D202" s="6" t="s">
        <v>203</v>
      </c>
      <c r="E202" s="5">
        <v>283</v>
      </c>
      <c r="F202" s="15">
        <v>10.30692754</v>
      </c>
      <c r="G202" s="16">
        <f t="shared" si="0"/>
        <v>97.022123821004371</v>
      </c>
      <c r="H202" s="17">
        <v>1</v>
      </c>
      <c r="I202" s="7">
        <f t="shared" si="1"/>
        <v>97.022123821004371</v>
      </c>
      <c r="J202" s="18">
        <f t="shared" si="2"/>
        <v>32.340707940334788</v>
      </c>
      <c r="K202" s="19">
        <f t="shared" si="3"/>
        <v>-0.11921278433850394</v>
      </c>
      <c r="L202" s="15">
        <v>14.973881499999999</v>
      </c>
      <c r="M202" s="16">
        <f t="shared" si="4"/>
        <v>66.782951367686465</v>
      </c>
      <c r="N202" s="19">
        <f t="shared" si="5"/>
        <v>1.1410299947079396</v>
      </c>
      <c r="O202" s="15">
        <v>14.973881499999999</v>
      </c>
      <c r="P202" s="16">
        <f t="shared" si="6"/>
        <v>66.782951367686465</v>
      </c>
      <c r="Q202" s="17">
        <v>2</v>
      </c>
      <c r="R202" s="7">
        <f t="shared" si="7"/>
        <v>133.56590273537293</v>
      </c>
      <c r="S202" s="18">
        <f t="shared" si="8"/>
        <v>66.782951367686465</v>
      </c>
      <c r="T202" s="19">
        <f t="shared" si="9"/>
        <v>1.0955446551386412</v>
      </c>
      <c r="U202" s="15">
        <v>10</v>
      </c>
      <c r="V202" s="16">
        <f t="shared" si="10"/>
        <v>100</v>
      </c>
      <c r="W202" s="19">
        <f t="shared" si="11"/>
        <v>1.6738574211914985</v>
      </c>
      <c r="X202" s="15">
        <v>38.279988500000002</v>
      </c>
      <c r="Y202" s="16">
        <f t="shared" si="12"/>
        <v>27.903903105927004</v>
      </c>
      <c r="Z202" s="17">
        <v>3</v>
      </c>
      <c r="AA202" s="20">
        <f t="shared" si="13"/>
        <v>83.711709317781015</v>
      </c>
      <c r="AB202" s="18">
        <f t="shared" si="14"/>
        <v>27.903903105927007</v>
      </c>
      <c r="AC202" s="19">
        <f t="shared" si="15"/>
        <v>0.12303944554322636</v>
      </c>
      <c r="AD202" s="15">
        <v>39.118232399999997</v>
      </c>
      <c r="AE202" s="16">
        <f t="shared" si="16"/>
        <v>27.361725066084531</v>
      </c>
      <c r="AF202" s="17">
        <v>2</v>
      </c>
      <c r="AG202" s="7">
        <f t="shared" si="17"/>
        <v>54.723450132169063</v>
      </c>
      <c r="AH202" s="18">
        <f t="shared" si="18"/>
        <v>18.015068594970565</v>
      </c>
      <c r="AI202" s="19">
        <f t="shared" si="19"/>
        <v>-0.30032404080294073</v>
      </c>
      <c r="AJ202" s="5">
        <v>6</v>
      </c>
      <c r="AK202" s="15">
        <v>14.361831</v>
      </c>
      <c r="AL202" s="16">
        <f t="shared" si="20"/>
        <v>69.629004825359658</v>
      </c>
      <c r="AM202" s="17">
        <v>1</v>
      </c>
      <c r="AN202" s="7">
        <f t="shared" si="21"/>
        <v>69.629004825359658</v>
      </c>
      <c r="AO202" s="18">
        <f t="shared" si="22"/>
        <v>23.209668275119888</v>
      </c>
      <c r="AP202" s="19">
        <f t="shared" si="23"/>
        <v>-0.29772555094893316</v>
      </c>
      <c r="AQ202" s="5">
        <v>4</v>
      </c>
      <c r="AR202" s="15">
        <v>15.057872890000001</v>
      </c>
      <c r="AS202" s="21">
        <f t="shared" si="24"/>
        <v>66.410442384867281</v>
      </c>
      <c r="AT202" s="19">
        <f t="shared" si="25"/>
        <v>1.3007249911728553</v>
      </c>
      <c r="AU202" s="5">
        <v>3</v>
      </c>
      <c r="AV202" s="15">
        <v>15.0578729</v>
      </c>
      <c r="AW202" s="16">
        <f t="shared" si="26"/>
        <v>66.410442340763822</v>
      </c>
      <c r="AX202" s="19">
        <f t="shared" si="27"/>
        <v>1.7151036683432002</v>
      </c>
      <c r="AY202" s="15">
        <v>41.749694099999999</v>
      </c>
      <c r="AZ202" s="16">
        <f t="shared" si="28"/>
        <v>23.952271305384247</v>
      </c>
      <c r="BA202" s="19">
        <f t="shared" si="29"/>
        <v>-0.53154516910118976</v>
      </c>
      <c r="BB202" s="15">
        <v>10</v>
      </c>
      <c r="BC202" s="16">
        <f t="shared" si="30"/>
        <v>100</v>
      </c>
      <c r="BD202" s="19">
        <f t="shared" si="31"/>
        <v>0.93333821106502679</v>
      </c>
      <c r="BE202" s="15">
        <v>15.0578729</v>
      </c>
      <c r="BF202" s="21">
        <f t="shared" si="32"/>
        <v>66.410442340763822</v>
      </c>
      <c r="BG202" s="19">
        <f t="shared" si="33"/>
        <v>1.7676997146547848</v>
      </c>
      <c r="BH202" s="15">
        <v>41.749694099999999</v>
      </c>
      <c r="BI202" s="16">
        <f t="shared" si="34"/>
        <v>23.952271305384247</v>
      </c>
      <c r="BJ202" s="22">
        <f t="shared" si="35"/>
        <v>-0.34564369019501479</v>
      </c>
      <c r="BK202" s="15">
        <v>70.158174099999997</v>
      </c>
      <c r="BL202" s="16">
        <f t="shared" si="36"/>
        <v>14.253506634517731</v>
      </c>
      <c r="BM202" s="19">
        <f t="shared" si="37"/>
        <v>-0.46046825914836603</v>
      </c>
      <c r="BN202" s="15">
        <v>118.64299200000001</v>
      </c>
      <c r="BO202" s="16">
        <f t="shared" si="38"/>
        <v>8.4286478547338053</v>
      </c>
      <c r="BP202" s="19">
        <f t="shared" si="39"/>
        <v>-0.54317257190077095</v>
      </c>
      <c r="BQ202" s="15">
        <v>10</v>
      </c>
      <c r="BR202" s="16">
        <f t="shared" si="40"/>
        <v>100</v>
      </c>
      <c r="BS202" s="19">
        <f t="shared" si="41"/>
        <v>2.1373680391786363</v>
      </c>
      <c r="BT202" s="15">
        <v>40.829293499999999</v>
      </c>
      <c r="BU202" s="16">
        <f t="shared" si="42"/>
        <v>24.9329374264093</v>
      </c>
      <c r="BV202" s="19">
        <f t="shared" si="43"/>
        <v>-0.63359402410481769</v>
      </c>
      <c r="BW202" s="15">
        <v>114.908123</v>
      </c>
      <c r="BX202" s="18">
        <f t="shared" si="44"/>
        <v>1.6954617187063311E-2</v>
      </c>
      <c r="BY202" s="19">
        <f t="shared" si="45"/>
        <v>-6.1679370970561462E-2</v>
      </c>
      <c r="BZ202" s="15">
        <v>283.16072100000002</v>
      </c>
      <c r="CA202" s="18">
        <f t="shared" si="46"/>
        <v>4.3436692112814035E-2</v>
      </c>
      <c r="CB202" s="19">
        <f t="shared" si="47"/>
        <v>-3.4860273281366247E-2</v>
      </c>
      <c r="CC202" s="7">
        <f t="shared" si="48"/>
        <v>0.45049896874754441</v>
      </c>
      <c r="CD202" s="61">
        <f t="shared" si="49"/>
        <v>0.72554264060364748</v>
      </c>
    </row>
    <row r="203" spans="1:82" ht="15.75" customHeight="1" x14ac:dyDescent="0.25">
      <c r="A203" s="5">
        <v>22080000201</v>
      </c>
      <c r="B203" s="5">
        <v>22080</v>
      </c>
      <c r="C203" s="6" t="s">
        <v>204</v>
      </c>
      <c r="D203" s="6" t="s">
        <v>203</v>
      </c>
      <c r="E203" s="5">
        <v>65</v>
      </c>
      <c r="F203" s="15">
        <v>10.030555870000001</v>
      </c>
      <c r="G203" s="16">
        <f t="shared" si="0"/>
        <v>99.695372116999124</v>
      </c>
      <c r="H203" s="17">
        <v>1</v>
      </c>
      <c r="I203" s="7">
        <f t="shared" si="1"/>
        <v>99.695372116999124</v>
      </c>
      <c r="J203" s="18">
        <f t="shared" si="2"/>
        <v>33.231790705666377</v>
      </c>
      <c r="K203" s="19">
        <f t="shared" si="3"/>
        <v>-7.0197889344105147E-2</v>
      </c>
      <c r="L203" s="15">
        <v>20.8785034</v>
      </c>
      <c r="M203" s="16">
        <f t="shared" si="4"/>
        <v>47.89615332294364</v>
      </c>
      <c r="N203" s="19">
        <f t="shared" si="5"/>
        <v>3.7361186520530984E-2</v>
      </c>
      <c r="O203" s="15">
        <v>20.8785034</v>
      </c>
      <c r="P203" s="16">
        <f t="shared" si="6"/>
        <v>47.89615332294364</v>
      </c>
      <c r="Q203" s="17">
        <v>2</v>
      </c>
      <c r="R203" s="7">
        <f t="shared" si="7"/>
        <v>95.79230664588728</v>
      </c>
      <c r="S203" s="18">
        <f t="shared" si="8"/>
        <v>47.89615332294364</v>
      </c>
      <c r="T203" s="19">
        <f t="shared" si="9"/>
        <v>4.1640541167914359E-2</v>
      </c>
      <c r="U203" s="15">
        <v>15.9046219</v>
      </c>
      <c r="V203" s="16">
        <f t="shared" si="10"/>
        <v>62.874804964712801</v>
      </c>
      <c r="W203" s="19">
        <f t="shared" si="11"/>
        <v>8.8184014010015466E-2</v>
      </c>
      <c r="X203" s="15">
        <v>44.184610399999997</v>
      </c>
      <c r="Y203" s="16">
        <f t="shared" si="12"/>
        <v>24.174957758595514</v>
      </c>
      <c r="Z203" s="17">
        <v>3</v>
      </c>
      <c r="AA203" s="20">
        <f t="shared" si="13"/>
        <v>72.524873275786547</v>
      </c>
      <c r="AB203" s="18">
        <f t="shared" si="14"/>
        <v>24.174957758595518</v>
      </c>
      <c r="AC203" s="19">
        <f t="shared" si="15"/>
        <v>-0.16725133216489396</v>
      </c>
      <c r="AD203" s="15">
        <v>45.022854299999999</v>
      </c>
      <c r="AE203" s="16">
        <f t="shared" si="16"/>
        <v>23.773311058157411</v>
      </c>
      <c r="AF203" s="17">
        <v>2</v>
      </c>
      <c r="AG203" s="7">
        <f t="shared" si="17"/>
        <v>47.546622116314822</v>
      </c>
      <c r="AH203" s="18">
        <f t="shared" si="18"/>
        <v>15.652442541831471</v>
      </c>
      <c r="AI203" s="19">
        <f t="shared" si="19"/>
        <v>-0.4677657215439428</v>
      </c>
      <c r="AJ203" s="5">
        <v>19</v>
      </c>
      <c r="AK203" s="15">
        <v>10</v>
      </c>
      <c r="AL203" s="16">
        <f t="shared" si="20"/>
        <v>100</v>
      </c>
      <c r="AM203" s="17">
        <v>2</v>
      </c>
      <c r="AN203" s="7">
        <f t="shared" si="21"/>
        <v>200</v>
      </c>
      <c r="AO203" s="18">
        <f t="shared" si="22"/>
        <v>66.666666666666671</v>
      </c>
      <c r="AP203" s="19">
        <f t="shared" si="23"/>
        <v>1.1042931958489164</v>
      </c>
      <c r="AQ203" s="5">
        <v>1</v>
      </c>
      <c r="AR203" s="15">
        <v>20.962494809999999</v>
      </c>
      <c r="AS203" s="21">
        <f t="shared" si="24"/>
        <v>47.704245561599741</v>
      </c>
      <c r="AT203" s="19">
        <f t="shared" si="25"/>
        <v>0.64554442292499259</v>
      </c>
      <c r="AU203" s="5">
        <v>0</v>
      </c>
      <c r="AV203" s="15">
        <v>20.962494800000002</v>
      </c>
      <c r="AW203" s="16">
        <f t="shared" si="26"/>
        <v>0</v>
      </c>
      <c r="AX203" s="19">
        <f t="shared" si="27"/>
        <v>-0.82680925094591806</v>
      </c>
      <c r="AY203" s="15">
        <v>47.654316000000001</v>
      </c>
      <c r="AZ203" s="16">
        <f t="shared" si="28"/>
        <v>20.984458154850024</v>
      </c>
      <c r="BA203" s="19">
        <f t="shared" si="29"/>
        <v>-0.74088544827052971</v>
      </c>
      <c r="BB203" s="15">
        <v>15.90462192</v>
      </c>
      <c r="BC203" s="16">
        <f t="shared" si="30"/>
        <v>62.874804885647983</v>
      </c>
      <c r="BD203" s="19">
        <f t="shared" si="31"/>
        <v>-0.53545896400819326</v>
      </c>
      <c r="BE203" s="15">
        <v>20.962494800000002</v>
      </c>
      <c r="BF203" s="21">
        <f t="shared" si="32"/>
        <v>47.704245584356684</v>
      </c>
      <c r="BG203" s="19">
        <f t="shared" si="33"/>
        <v>0.62550884340575152</v>
      </c>
      <c r="BH203" s="15">
        <v>47.654316000000001</v>
      </c>
      <c r="BI203" s="16">
        <f t="shared" si="34"/>
        <v>20.984458154850024</v>
      </c>
      <c r="BJ203" s="22">
        <f t="shared" si="35"/>
        <v>-0.56371635803025666</v>
      </c>
      <c r="BK203" s="15">
        <v>76.0627961</v>
      </c>
      <c r="BL203" s="16">
        <f t="shared" si="36"/>
        <v>13.147031811521849</v>
      </c>
      <c r="BM203" s="19">
        <f t="shared" si="37"/>
        <v>-0.56141487993099781</v>
      </c>
      <c r="BN203" s="15">
        <v>124.547614</v>
      </c>
      <c r="BO203" s="16">
        <f t="shared" si="38"/>
        <v>8.0290578669776842</v>
      </c>
      <c r="BP203" s="19">
        <f t="shared" si="39"/>
        <v>-0.59192771446772041</v>
      </c>
      <c r="BQ203" s="15">
        <v>15.9046219</v>
      </c>
      <c r="BR203" s="16">
        <f t="shared" si="40"/>
        <v>62.874804964712801</v>
      </c>
      <c r="BS203" s="19">
        <f t="shared" si="41"/>
        <v>0.42584994412280991</v>
      </c>
      <c r="BT203" s="15">
        <v>46.733915400000001</v>
      </c>
      <c r="BU203" s="16">
        <f t="shared" si="42"/>
        <v>21.782771918143197</v>
      </c>
      <c r="BV203" s="19">
        <f t="shared" si="43"/>
        <v>-0.77325836178157392</v>
      </c>
      <c r="BW203" s="15">
        <v>102.53391000000001</v>
      </c>
      <c r="BX203" s="18">
        <f t="shared" si="44"/>
        <v>1.5128810282131257E-2</v>
      </c>
      <c r="BY203" s="19">
        <f t="shared" si="45"/>
        <v>-6.2331473271556387E-2</v>
      </c>
      <c r="BZ203" s="15">
        <v>65.126621400000005</v>
      </c>
      <c r="CA203" s="18">
        <f t="shared" si="46"/>
        <v>9.9903863505828756E-3</v>
      </c>
      <c r="CB203" s="19">
        <f t="shared" si="47"/>
        <v>-4.7899725423732178E-2</v>
      </c>
      <c r="CC203" s="7">
        <f t="shared" si="48"/>
        <v>-0.12844920900960471</v>
      </c>
      <c r="CD203" s="61">
        <f t="shared" si="49"/>
        <v>-0.20687145754711844</v>
      </c>
    </row>
    <row r="204" spans="1:82" ht="15.75" customHeight="1" x14ac:dyDescent="0.25">
      <c r="A204" s="5">
        <v>22080000301</v>
      </c>
      <c r="B204" s="5">
        <v>22080</v>
      </c>
      <c r="C204" s="6" t="s">
        <v>205</v>
      </c>
      <c r="D204" s="6" t="s">
        <v>203</v>
      </c>
      <c r="E204" s="5">
        <v>12</v>
      </c>
      <c r="F204" s="15">
        <v>13.325163659999999</v>
      </c>
      <c r="G204" s="16">
        <f t="shared" si="0"/>
        <v>75.045982587203738</v>
      </c>
      <c r="H204" s="17">
        <v>1</v>
      </c>
      <c r="I204" s="7">
        <f t="shared" si="1"/>
        <v>75.045982587203738</v>
      </c>
      <c r="J204" s="18">
        <f t="shared" si="2"/>
        <v>25.01532752906791</v>
      </c>
      <c r="K204" s="19">
        <f t="shared" si="3"/>
        <v>-0.52215262968346621</v>
      </c>
      <c r="L204" s="15">
        <v>19.2711784</v>
      </c>
      <c r="M204" s="16">
        <f t="shared" si="4"/>
        <v>51.890962723898603</v>
      </c>
      <c r="N204" s="19">
        <f t="shared" si="5"/>
        <v>0.27080184279498398</v>
      </c>
      <c r="O204" s="15">
        <v>19.2711784</v>
      </c>
      <c r="P204" s="16">
        <f t="shared" si="6"/>
        <v>51.890962723898603</v>
      </c>
      <c r="Q204" s="17">
        <v>2</v>
      </c>
      <c r="R204" s="7">
        <f t="shared" si="7"/>
        <v>103.78192544779721</v>
      </c>
      <c r="S204" s="18">
        <f t="shared" si="8"/>
        <v>51.890962723898603</v>
      </c>
      <c r="T204" s="19">
        <f t="shared" si="9"/>
        <v>0.26455530163824581</v>
      </c>
      <c r="U204" s="15">
        <v>14.297296899999999</v>
      </c>
      <c r="V204" s="16">
        <f t="shared" si="10"/>
        <v>69.943291168556485</v>
      </c>
      <c r="W204" s="19">
        <f t="shared" si="11"/>
        <v>0.39008978425070273</v>
      </c>
      <c r="X204" s="15">
        <v>42.5772853</v>
      </c>
      <c r="Y204" s="16">
        <f t="shared" si="12"/>
        <v>25.087580912538829</v>
      </c>
      <c r="Z204" s="17">
        <v>3</v>
      </c>
      <c r="AA204" s="20">
        <f t="shared" si="13"/>
        <v>75.262742737616492</v>
      </c>
      <c r="AB204" s="18">
        <f t="shared" si="14"/>
        <v>25.087580912538829</v>
      </c>
      <c r="AC204" s="19">
        <f t="shared" si="15"/>
        <v>-9.6205483959521859E-2</v>
      </c>
      <c r="AD204" s="15">
        <v>43.415529200000002</v>
      </c>
      <c r="AE204" s="16">
        <f t="shared" si="16"/>
        <v>24.653444049232043</v>
      </c>
      <c r="AF204" s="17">
        <v>2</v>
      </c>
      <c r="AG204" s="7">
        <f t="shared" si="17"/>
        <v>49.306888098464086</v>
      </c>
      <c r="AH204" s="18">
        <f t="shared" si="18"/>
        <v>16.231925603247053</v>
      </c>
      <c r="AI204" s="19">
        <f t="shared" si="19"/>
        <v>-0.42669717511212457</v>
      </c>
      <c r="AJ204" s="5">
        <v>2</v>
      </c>
      <c r="AK204" s="15">
        <v>14.297296899999999</v>
      </c>
      <c r="AL204" s="16">
        <f t="shared" si="20"/>
        <v>69.943291168556485</v>
      </c>
      <c r="AM204" s="17">
        <v>2</v>
      </c>
      <c r="AN204" s="7">
        <f t="shared" si="21"/>
        <v>139.88658233711297</v>
      </c>
      <c r="AO204" s="18">
        <f t="shared" si="22"/>
        <v>46.628860779037659</v>
      </c>
      <c r="AP204" s="19">
        <f t="shared" si="23"/>
        <v>0.45782932261884768</v>
      </c>
      <c r="AQ204" s="5">
        <v>0</v>
      </c>
      <c r="AR204" s="15">
        <v>19.355169750000002</v>
      </c>
      <c r="AS204" s="21">
        <f t="shared" si="24"/>
        <v>0</v>
      </c>
      <c r="AT204" s="19">
        <f t="shared" si="25"/>
        <v>-1.0252866396461213</v>
      </c>
      <c r="AU204" s="5">
        <v>0</v>
      </c>
      <c r="AV204" s="15">
        <v>19.355169799999999</v>
      </c>
      <c r="AW204" s="16">
        <f t="shared" si="26"/>
        <v>0</v>
      </c>
      <c r="AX204" s="19">
        <f t="shared" si="27"/>
        <v>-0.82680925094591806</v>
      </c>
      <c r="AY204" s="15">
        <v>46.046990899999997</v>
      </c>
      <c r="AZ204" s="16">
        <f t="shared" si="28"/>
        <v>21.716945677768493</v>
      </c>
      <c r="BA204" s="19">
        <f t="shared" si="29"/>
        <v>-0.68921806398516505</v>
      </c>
      <c r="BB204" s="15">
        <v>14.29729687</v>
      </c>
      <c r="BC204" s="16">
        <f t="shared" si="30"/>
        <v>69.943291315318405</v>
      </c>
      <c r="BD204" s="19">
        <f t="shared" si="31"/>
        <v>-0.25580594486676062</v>
      </c>
      <c r="BE204" s="15">
        <v>19.355169799999999</v>
      </c>
      <c r="BF204" s="21">
        <f t="shared" si="32"/>
        <v>51.665782854563233</v>
      </c>
      <c r="BG204" s="19">
        <f t="shared" si="33"/>
        <v>0.86739829667438106</v>
      </c>
      <c r="BH204" s="15">
        <v>46.046990899999997</v>
      </c>
      <c r="BI204" s="16">
        <f t="shared" si="34"/>
        <v>21.716945677768493</v>
      </c>
      <c r="BJ204" s="22">
        <f t="shared" si="35"/>
        <v>-0.50989372831042246</v>
      </c>
      <c r="BK204" s="15">
        <v>74.455471000000003</v>
      </c>
      <c r="BL204" s="16">
        <f t="shared" si="36"/>
        <v>13.430846471980548</v>
      </c>
      <c r="BM204" s="19">
        <f t="shared" si="37"/>
        <v>-0.5355217187795287</v>
      </c>
      <c r="BN204" s="15">
        <v>122.94028900000001</v>
      </c>
      <c r="BO204" s="16">
        <f t="shared" si="38"/>
        <v>8.1340300086654249</v>
      </c>
      <c r="BP204" s="19">
        <f t="shared" si="39"/>
        <v>-0.57911975658498338</v>
      </c>
      <c r="BQ204" s="15">
        <v>14.297296899999999</v>
      </c>
      <c r="BR204" s="16">
        <f t="shared" si="40"/>
        <v>69.943291168556485</v>
      </c>
      <c r="BS204" s="19">
        <f t="shared" si="41"/>
        <v>0.75171603131863562</v>
      </c>
      <c r="BT204" s="15">
        <v>45.126590299999997</v>
      </c>
      <c r="BU204" s="16">
        <f t="shared" si="42"/>
        <v>22.558633684318046</v>
      </c>
      <c r="BV204" s="19">
        <f t="shared" si="43"/>
        <v>-0.7388600993991089</v>
      </c>
      <c r="BW204" s="15">
        <v>105.61739900000001</v>
      </c>
      <c r="BX204" s="18">
        <f t="shared" si="44"/>
        <v>1.5583777034964915E-2</v>
      </c>
      <c r="BY204" s="19">
        <f t="shared" si="45"/>
        <v>-6.2168978067053883E-2</v>
      </c>
      <c r="BZ204" s="15">
        <v>12.1353803</v>
      </c>
      <c r="CA204" s="18">
        <f t="shared" si="46"/>
        <v>1.8615603742688901E-3</v>
      </c>
      <c r="CB204" s="19">
        <f t="shared" si="47"/>
        <v>-5.1068847838784105E-2</v>
      </c>
      <c r="CC204" s="7">
        <f t="shared" si="48"/>
        <v>-0.1745483019938506</v>
      </c>
      <c r="CD204" s="61">
        <f t="shared" si="49"/>
        <v>-0.28111548466711428</v>
      </c>
    </row>
    <row r="205" spans="1:82" ht="15.75" customHeight="1" x14ac:dyDescent="0.25">
      <c r="A205" s="5">
        <v>22081000101</v>
      </c>
      <c r="B205" s="5">
        <v>22081</v>
      </c>
      <c r="C205" s="6" t="s">
        <v>206</v>
      </c>
      <c r="D205" s="6" t="s">
        <v>206</v>
      </c>
      <c r="E205" s="5">
        <v>101</v>
      </c>
      <c r="F205" s="15">
        <v>10</v>
      </c>
      <c r="G205" s="16">
        <f t="shared" si="0"/>
        <v>100</v>
      </c>
      <c r="H205" s="17">
        <v>1</v>
      </c>
      <c r="I205" s="7">
        <f t="shared" si="1"/>
        <v>100</v>
      </c>
      <c r="J205" s="18">
        <f t="shared" si="2"/>
        <v>33.333333333333336</v>
      </c>
      <c r="K205" s="19">
        <f t="shared" si="3"/>
        <v>-6.4612435976370855E-2</v>
      </c>
      <c r="L205" s="15">
        <v>24.065077899999999</v>
      </c>
      <c r="M205" s="16">
        <f t="shared" si="4"/>
        <v>41.553989733812585</v>
      </c>
      <c r="N205" s="19">
        <f t="shared" si="5"/>
        <v>-0.33324944388721112</v>
      </c>
      <c r="O205" s="15">
        <v>24.065077899999999</v>
      </c>
      <c r="P205" s="16">
        <f t="shared" si="6"/>
        <v>41.553989733812585</v>
      </c>
      <c r="Q205" s="17">
        <v>2</v>
      </c>
      <c r="R205" s="7">
        <f t="shared" si="7"/>
        <v>83.107979467625171</v>
      </c>
      <c r="S205" s="18">
        <f t="shared" si="8"/>
        <v>41.553989733812585</v>
      </c>
      <c r="T205" s="19">
        <f t="shared" si="9"/>
        <v>-0.31225916603635057</v>
      </c>
      <c r="U205" s="15">
        <v>16.019485</v>
      </c>
      <c r="V205" s="16">
        <f t="shared" si="10"/>
        <v>62.423979297711504</v>
      </c>
      <c r="W205" s="19">
        <f t="shared" si="11"/>
        <v>6.8928565769020622E-2</v>
      </c>
      <c r="X205" s="15">
        <v>32.395255300000002</v>
      </c>
      <c r="Y205" s="16">
        <f t="shared" si="12"/>
        <v>32.972763452801061</v>
      </c>
      <c r="Z205" s="17">
        <v>3</v>
      </c>
      <c r="AA205" s="20">
        <f t="shared" si="13"/>
        <v>98.918290358403183</v>
      </c>
      <c r="AB205" s="18">
        <f t="shared" si="14"/>
        <v>32.972763452801061</v>
      </c>
      <c r="AC205" s="19">
        <f t="shared" si="15"/>
        <v>0.51763986875428714</v>
      </c>
      <c r="AD205" s="15">
        <v>31.5570114</v>
      </c>
      <c r="AE205" s="16">
        <f t="shared" si="16"/>
        <v>33.917734047527709</v>
      </c>
      <c r="AF205" s="17">
        <v>2</v>
      </c>
      <c r="AG205" s="7">
        <f t="shared" si="17"/>
        <v>67.835468095055418</v>
      </c>
      <c r="AH205" s="18">
        <f t="shared" si="18"/>
        <v>22.331570980134071</v>
      </c>
      <c r="AI205" s="19">
        <f t="shared" si="19"/>
        <v>5.5908175107675989E-3</v>
      </c>
      <c r="AJ205" s="5">
        <v>2</v>
      </c>
      <c r="AK205" s="15">
        <v>16.019485</v>
      </c>
      <c r="AL205" s="16">
        <f t="shared" si="20"/>
        <v>62.423979297711504</v>
      </c>
      <c r="AM205" s="17">
        <v>1</v>
      </c>
      <c r="AN205" s="7">
        <f t="shared" si="21"/>
        <v>62.423979297711504</v>
      </c>
      <c r="AO205" s="18">
        <f t="shared" si="22"/>
        <v>20.807993099237169</v>
      </c>
      <c r="AP205" s="19">
        <f t="shared" si="23"/>
        <v>-0.3752088964383809</v>
      </c>
      <c r="AQ205" s="5">
        <v>4</v>
      </c>
      <c r="AR205" s="15">
        <v>33.263581950000003</v>
      </c>
      <c r="AS205" s="21">
        <f t="shared" si="24"/>
        <v>30.062907882354502</v>
      </c>
      <c r="AT205" s="19">
        <f t="shared" si="25"/>
        <v>2.7660319890019477E-2</v>
      </c>
      <c r="AU205" s="5">
        <v>4</v>
      </c>
      <c r="AV205" s="15">
        <v>33.263582</v>
      </c>
      <c r="AW205" s="16">
        <f t="shared" si="26"/>
        <v>30.062907837165582</v>
      </c>
      <c r="AX205" s="19">
        <f t="shared" si="27"/>
        <v>0.32387264679809197</v>
      </c>
      <c r="AY205" s="15">
        <v>33.263582</v>
      </c>
      <c r="AZ205" s="16">
        <f t="shared" si="28"/>
        <v>30.062907837165582</v>
      </c>
      <c r="BA205" s="19">
        <f t="shared" si="29"/>
        <v>-0.10051993517256162</v>
      </c>
      <c r="BB205" s="15">
        <v>10</v>
      </c>
      <c r="BC205" s="16">
        <f t="shared" si="30"/>
        <v>100</v>
      </c>
      <c r="BD205" s="19">
        <f t="shared" si="31"/>
        <v>0.93333821106502679</v>
      </c>
      <c r="BE205" s="15">
        <v>33.263582</v>
      </c>
      <c r="BF205" s="21">
        <f t="shared" si="32"/>
        <v>30.062907837165582</v>
      </c>
      <c r="BG205" s="19">
        <f t="shared" si="33"/>
        <v>-0.45166227768603739</v>
      </c>
      <c r="BH205" s="15">
        <v>33.263582</v>
      </c>
      <c r="BI205" s="16">
        <f t="shared" si="34"/>
        <v>30.062907837165582</v>
      </c>
      <c r="BJ205" s="22">
        <f t="shared" si="35"/>
        <v>0.10336126499132409</v>
      </c>
      <c r="BK205" s="15">
        <v>33.263582</v>
      </c>
      <c r="BL205" s="16">
        <f t="shared" si="36"/>
        <v>30.062907837165582</v>
      </c>
      <c r="BM205" s="19">
        <f t="shared" si="37"/>
        <v>0.98186517206619572</v>
      </c>
      <c r="BN205" s="15">
        <v>81.7484003</v>
      </c>
      <c r="BO205" s="16">
        <f t="shared" si="38"/>
        <v>12.232655273133217</v>
      </c>
      <c r="BP205" s="19">
        <f t="shared" si="39"/>
        <v>-7.9034506151760942E-2</v>
      </c>
      <c r="BQ205" s="15">
        <v>16.019485</v>
      </c>
      <c r="BR205" s="16">
        <f t="shared" si="40"/>
        <v>62.423979297711504</v>
      </c>
      <c r="BS205" s="19">
        <f t="shared" si="41"/>
        <v>0.4050663149444329</v>
      </c>
      <c r="BT205" s="15">
        <v>17.792113400000002</v>
      </c>
      <c r="BU205" s="16">
        <f t="shared" si="42"/>
        <v>57.216037078540644</v>
      </c>
      <c r="BV205" s="19">
        <f t="shared" si="43"/>
        <v>0.79769513173047413</v>
      </c>
      <c r="BW205" s="15">
        <v>255.60898299999999</v>
      </c>
      <c r="BX205" s="18">
        <f t="shared" si="44"/>
        <v>3.7714935578049377E-2</v>
      </c>
      <c r="BY205" s="19">
        <f t="shared" si="45"/>
        <v>-5.4264648550803173E-2</v>
      </c>
      <c r="BZ205" s="15">
        <v>101.437808</v>
      </c>
      <c r="CA205" s="18">
        <f t="shared" si="46"/>
        <v>1.5560501538258E-2</v>
      </c>
      <c r="CB205" s="19">
        <f t="shared" si="47"/>
        <v>-4.5728147763302682E-2</v>
      </c>
      <c r="CC205" s="7">
        <f t="shared" si="48"/>
        <v>0.12360415030825586</v>
      </c>
      <c r="CD205" s="61">
        <f t="shared" si="49"/>
        <v>0.19906833938720536</v>
      </c>
    </row>
    <row r="206" spans="1:82" ht="15.75" customHeight="1" x14ac:dyDescent="0.25">
      <c r="A206" s="5">
        <v>22081000102</v>
      </c>
      <c r="B206" s="5">
        <v>22081</v>
      </c>
      <c r="C206" s="6" t="s">
        <v>207</v>
      </c>
      <c r="D206" s="6" t="s">
        <v>206</v>
      </c>
      <c r="E206" s="5">
        <v>5</v>
      </c>
      <c r="F206" s="15">
        <v>14.91743481</v>
      </c>
      <c r="G206" s="16">
        <f t="shared" si="0"/>
        <v>67.035654101175865</v>
      </c>
      <c r="H206" s="17">
        <v>1</v>
      </c>
      <c r="I206" s="7">
        <f t="shared" si="1"/>
        <v>67.035654101175865</v>
      </c>
      <c r="J206" s="18">
        <f t="shared" si="2"/>
        <v>22.345218033725288</v>
      </c>
      <c r="K206" s="19">
        <f t="shared" si="3"/>
        <v>-0.66902466181065545</v>
      </c>
      <c r="L206" s="15">
        <v>26.235778400000001</v>
      </c>
      <c r="M206" s="16">
        <f t="shared" si="4"/>
        <v>38.115888339718559</v>
      </c>
      <c r="N206" s="19">
        <f t="shared" si="5"/>
        <v>-0.53415831467928465</v>
      </c>
      <c r="O206" s="15">
        <v>26.235778400000001</v>
      </c>
      <c r="P206" s="16">
        <f t="shared" si="6"/>
        <v>38.115888339718559</v>
      </c>
      <c r="Q206" s="17">
        <v>2</v>
      </c>
      <c r="R206" s="7">
        <f t="shared" si="7"/>
        <v>76.231776679437118</v>
      </c>
      <c r="S206" s="18">
        <f t="shared" si="8"/>
        <v>38.115888339718559</v>
      </c>
      <c r="T206" s="19">
        <f t="shared" si="9"/>
        <v>-0.50410900712112749</v>
      </c>
      <c r="U206" s="15">
        <v>26.386741600000001</v>
      </c>
      <c r="V206" s="16">
        <f t="shared" si="10"/>
        <v>37.897820623672608</v>
      </c>
      <c r="W206" s="19">
        <f t="shared" si="11"/>
        <v>-0.97862088286746074</v>
      </c>
      <c r="X206" s="15">
        <v>43.523759499999997</v>
      </c>
      <c r="Y206" s="16">
        <f t="shared" si="12"/>
        <v>24.542022616405646</v>
      </c>
      <c r="Z206" s="17">
        <v>3</v>
      </c>
      <c r="AA206" s="20">
        <f t="shared" si="13"/>
        <v>73.626067849216938</v>
      </c>
      <c r="AB206" s="18">
        <f t="shared" si="14"/>
        <v>24.542022616405646</v>
      </c>
      <c r="AC206" s="19">
        <f t="shared" si="15"/>
        <v>-0.13867608283353114</v>
      </c>
      <c r="AD206" s="15">
        <v>42.685515600000002</v>
      </c>
      <c r="AE206" s="16">
        <f t="shared" si="16"/>
        <v>25.075070664016998</v>
      </c>
      <c r="AF206" s="17">
        <v>2</v>
      </c>
      <c r="AG206" s="7">
        <f t="shared" si="17"/>
        <v>50.150141328033996</v>
      </c>
      <c r="AH206" s="18">
        <f t="shared" si="18"/>
        <v>16.509526243136207</v>
      </c>
      <c r="AI206" s="19">
        <f t="shared" si="19"/>
        <v>-0.40702333901941762</v>
      </c>
      <c r="AJ206" s="5">
        <v>0</v>
      </c>
      <c r="AK206" s="15">
        <v>20.385358199999999</v>
      </c>
      <c r="AL206" s="16">
        <f t="shared" si="20"/>
        <v>49.054816216081996</v>
      </c>
      <c r="AM206" s="17">
        <v>1</v>
      </c>
      <c r="AN206" s="7">
        <f t="shared" si="21"/>
        <v>49.054816216081996</v>
      </c>
      <c r="AO206" s="18">
        <f t="shared" si="22"/>
        <v>0</v>
      </c>
      <c r="AP206" s="19">
        <f t="shared" si="23"/>
        <v>-1.0465207101426044</v>
      </c>
      <c r="AQ206" s="5">
        <v>0</v>
      </c>
      <c r="AR206" s="15">
        <v>41.893023300000003</v>
      </c>
      <c r="AS206" s="21">
        <f t="shared" si="24"/>
        <v>0</v>
      </c>
      <c r="AT206" s="19">
        <f t="shared" si="25"/>
        <v>-1.0252866396461213</v>
      </c>
      <c r="AU206" s="5">
        <v>0</v>
      </c>
      <c r="AV206" s="15">
        <v>41.893023300000003</v>
      </c>
      <c r="AW206" s="16">
        <f t="shared" si="26"/>
        <v>0</v>
      </c>
      <c r="AX206" s="19">
        <f t="shared" si="27"/>
        <v>-0.82680925094591806</v>
      </c>
      <c r="AY206" s="15">
        <v>41.893023300000003</v>
      </c>
      <c r="AZ206" s="16">
        <f t="shared" si="28"/>
        <v>23.870323056870426</v>
      </c>
      <c r="BA206" s="19">
        <f t="shared" si="29"/>
        <v>-0.53732554284818046</v>
      </c>
      <c r="BB206" s="15">
        <v>28.870274689999999</v>
      </c>
      <c r="BC206" s="16">
        <f t="shared" si="30"/>
        <v>34.637702991664888</v>
      </c>
      <c r="BD206" s="19">
        <f t="shared" si="31"/>
        <v>-1.6526133753557479</v>
      </c>
      <c r="BE206" s="15">
        <v>41.893023300000003</v>
      </c>
      <c r="BF206" s="21">
        <f t="shared" si="32"/>
        <v>23.870323056870426</v>
      </c>
      <c r="BG206" s="19">
        <f t="shared" si="33"/>
        <v>-0.82977835855459692</v>
      </c>
      <c r="BH206" s="15">
        <v>41.893023300000003</v>
      </c>
      <c r="BI206" s="16">
        <f t="shared" si="34"/>
        <v>23.870323056870426</v>
      </c>
      <c r="BJ206" s="22">
        <f t="shared" si="35"/>
        <v>-0.35166518557608945</v>
      </c>
      <c r="BK206" s="15">
        <v>41.893023300000003</v>
      </c>
      <c r="BL206" s="16">
        <f t="shared" si="36"/>
        <v>23.870323056870426</v>
      </c>
      <c r="BM206" s="19">
        <f t="shared" si="37"/>
        <v>0.41689930525308455</v>
      </c>
      <c r="BN206" s="15">
        <v>90.377841599999996</v>
      </c>
      <c r="BO206" s="16">
        <f t="shared" si="38"/>
        <v>11.064659017039416</v>
      </c>
      <c r="BP206" s="19">
        <f t="shared" si="39"/>
        <v>-0.22154514387642738</v>
      </c>
      <c r="BQ206" s="15">
        <v>34.010518599999997</v>
      </c>
      <c r="BR206" s="16">
        <f t="shared" si="40"/>
        <v>29.402668385068381</v>
      </c>
      <c r="BS206" s="19">
        <f t="shared" si="41"/>
        <v>-1.1172575703775052</v>
      </c>
      <c r="BT206" s="15">
        <v>30.726276800000001</v>
      </c>
      <c r="BU206" s="16">
        <f t="shared" si="42"/>
        <v>33.131063246816808</v>
      </c>
      <c r="BV206" s="19">
        <f t="shared" si="43"/>
        <v>-0.27012556192609699</v>
      </c>
      <c r="BW206" s="15">
        <v>197.12319299999999</v>
      </c>
      <c r="BX206" s="18">
        <f t="shared" si="44"/>
        <v>2.9085396129972452E-2</v>
      </c>
      <c r="BY206" s="19">
        <f t="shared" si="45"/>
        <v>-5.7346761185724342E-2</v>
      </c>
      <c r="BZ206" s="15">
        <v>5.4078423600000001</v>
      </c>
      <c r="CA206" s="18">
        <f t="shared" si="46"/>
        <v>8.2955991479465691E-4</v>
      </c>
      <c r="CB206" s="19">
        <f t="shared" si="47"/>
        <v>-5.1471185863733025E-2</v>
      </c>
      <c r="CC206" s="7">
        <f t="shared" si="48"/>
        <v>-0.56855043523037585</v>
      </c>
      <c r="CD206" s="61">
        <f t="shared" si="49"/>
        <v>-0.91566820949720151</v>
      </c>
    </row>
    <row r="207" spans="1:82" ht="15.75" customHeight="1" x14ac:dyDescent="0.25">
      <c r="A207" s="5">
        <v>22081000201</v>
      </c>
      <c r="B207" s="5">
        <v>22081</v>
      </c>
      <c r="C207" s="6" t="s">
        <v>208</v>
      </c>
      <c r="D207" s="6" t="s">
        <v>206</v>
      </c>
      <c r="E207" s="5">
        <v>35</v>
      </c>
      <c r="F207" s="15">
        <v>10.007702549999999</v>
      </c>
      <c r="G207" s="16">
        <f t="shared" si="0"/>
        <v>99.923033783613008</v>
      </c>
      <c r="H207" s="17">
        <v>1</v>
      </c>
      <c r="I207" s="7">
        <f t="shared" si="1"/>
        <v>99.923033783613008</v>
      </c>
      <c r="J207" s="18">
        <f t="shared" si="2"/>
        <v>33.307677927871005</v>
      </c>
      <c r="K207" s="19">
        <f t="shared" si="3"/>
        <v>-6.6023637105714808E-2</v>
      </c>
      <c r="L207" s="15">
        <v>22.780399299999999</v>
      </c>
      <c r="M207" s="16">
        <f t="shared" si="4"/>
        <v>43.897386820607665</v>
      </c>
      <c r="N207" s="19">
        <f t="shared" si="5"/>
        <v>-0.19631070690458735</v>
      </c>
      <c r="O207" s="15">
        <v>22.780399299999999</v>
      </c>
      <c r="P207" s="16">
        <f t="shared" si="6"/>
        <v>43.897386820607665</v>
      </c>
      <c r="Q207" s="17">
        <v>2</v>
      </c>
      <c r="R207" s="7">
        <f t="shared" si="7"/>
        <v>87.794773641215329</v>
      </c>
      <c r="S207" s="18">
        <f t="shared" si="8"/>
        <v>43.897386820607665</v>
      </c>
      <c r="T207" s="19">
        <f t="shared" si="9"/>
        <v>-0.18149502991388061</v>
      </c>
      <c r="U207" s="15">
        <v>14.7348064</v>
      </c>
      <c r="V207" s="16">
        <f t="shared" si="10"/>
        <v>67.86651774399968</v>
      </c>
      <c r="W207" s="19">
        <f t="shared" si="11"/>
        <v>0.30138764035810106</v>
      </c>
      <c r="X207" s="15">
        <v>31.110576600000002</v>
      </c>
      <c r="Y207" s="16">
        <f t="shared" si="12"/>
        <v>34.334339209900726</v>
      </c>
      <c r="Z207" s="17">
        <v>3</v>
      </c>
      <c r="AA207" s="20">
        <f t="shared" si="13"/>
        <v>103.00301762970219</v>
      </c>
      <c r="AB207" s="18">
        <f t="shared" si="14"/>
        <v>34.334339209900733</v>
      </c>
      <c r="AC207" s="19">
        <f t="shared" si="15"/>
        <v>0.62363575998391796</v>
      </c>
      <c r="AD207" s="15">
        <v>30.272332800000001</v>
      </c>
      <c r="AE207" s="16">
        <f t="shared" si="16"/>
        <v>35.357113938705112</v>
      </c>
      <c r="AF207" s="17">
        <v>2</v>
      </c>
      <c r="AG207" s="7">
        <f t="shared" si="17"/>
        <v>70.714227877410224</v>
      </c>
      <c r="AH207" s="18">
        <f t="shared" si="18"/>
        <v>23.27926442457715</v>
      </c>
      <c r="AI207" s="19">
        <f t="shared" si="19"/>
        <v>7.2754803514369207E-2</v>
      </c>
      <c r="AJ207" s="5">
        <v>0</v>
      </c>
      <c r="AK207" s="15">
        <v>14.7348064</v>
      </c>
      <c r="AL207" s="16">
        <f t="shared" si="20"/>
        <v>67.86651774399968</v>
      </c>
      <c r="AM207" s="17">
        <v>1</v>
      </c>
      <c r="AN207" s="7">
        <f t="shared" si="21"/>
        <v>67.86651774399968</v>
      </c>
      <c r="AO207" s="18">
        <f t="shared" si="22"/>
        <v>0</v>
      </c>
      <c r="AP207" s="19">
        <f t="shared" si="23"/>
        <v>-1.0465207101426044</v>
      </c>
      <c r="AQ207" s="5">
        <v>1</v>
      </c>
      <c r="AR207" s="15">
        <v>31.978903320000001</v>
      </c>
      <c r="AS207" s="21">
        <f t="shared" si="24"/>
        <v>31.270615817978587</v>
      </c>
      <c r="AT207" s="19">
        <f t="shared" si="25"/>
        <v>6.9960033670184107E-2</v>
      </c>
      <c r="AU207" s="5">
        <v>0</v>
      </c>
      <c r="AV207" s="15">
        <v>31.978903299999999</v>
      </c>
      <c r="AW207" s="16">
        <f t="shared" si="26"/>
        <v>0</v>
      </c>
      <c r="AX207" s="19">
        <f t="shared" si="27"/>
        <v>-0.82680925094591806</v>
      </c>
      <c r="AY207" s="15">
        <v>31.978903299999999</v>
      </c>
      <c r="AZ207" s="16">
        <f t="shared" si="28"/>
        <v>31.270615837535619</v>
      </c>
      <c r="BA207" s="19">
        <f t="shared" si="29"/>
        <v>-1.5331981238534647E-2</v>
      </c>
      <c r="BB207" s="15">
        <v>16.148947920000001</v>
      </c>
      <c r="BC207" s="16">
        <f t="shared" si="30"/>
        <v>61.923538607832718</v>
      </c>
      <c r="BD207" s="19">
        <f t="shared" si="31"/>
        <v>-0.57309424692842592</v>
      </c>
      <c r="BE207" s="15">
        <v>31.978903299999999</v>
      </c>
      <c r="BF207" s="21">
        <f t="shared" si="32"/>
        <v>31.270615837535619</v>
      </c>
      <c r="BG207" s="19">
        <f t="shared" si="33"/>
        <v>-0.37792024069582963</v>
      </c>
      <c r="BH207" s="15">
        <v>31.978903299999999</v>
      </c>
      <c r="BI207" s="16">
        <f t="shared" si="34"/>
        <v>31.270615837535619</v>
      </c>
      <c r="BJ207" s="22">
        <f t="shared" si="35"/>
        <v>0.19210273631988517</v>
      </c>
      <c r="BK207" s="15">
        <v>31.978903299999999</v>
      </c>
      <c r="BL207" s="16">
        <f t="shared" si="36"/>
        <v>31.270615837535619</v>
      </c>
      <c r="BM207" s="19">
        <f t="shared" si="37"/>
        <v>1.0920475630214741</v>
      </c>
      <c r="BN207" s="15">
        <v>80.4637216</v>
      </c>
      <c r="BO207" s="16">
        <f t="shared" si="38"/>
        <v>12.42796107506914</v>
      </c>
      <c r="BP207" s="19">
        <f t="shared" si="39"/>
        <v>-5.5204674300843977E-2</v>
      </c>
      <c r="BQ207" s="15">
        <v>14.7348064</v>
      </c>
      <c r="BR207" s="16">
        <f t="shared" si="40"/>
        <v>67.86651774399968</v>
      </c>
      <c r="BS207" s="19">
        <f t="shared" si="41"/>
        <v>0.65597416943530895</v>
      </c>
      <c r="BT207" s="15">
        <v>16.507434799999999</v>
      </c>
      <c r="BU207" s="16">
        <f t="shared" si="42"/>
        <v>61.668831792084376</v>
      </c>
      <c r="BV207" s="19">
        <f t="shared" si="43"/>
        <v>0.99511225881340881</v>
      </c>
      <c r="BW207" s="15">
        <v>266.65686099999999</v>
      </c>
      <c r="BX207" s="18">
        <f t="shared" si="44"/>
        <v>3.9345042635140361E-2</v>
      </c>
      <c r="BY207" s="19">
        <f t="shared" si="45"/>
        <v>-5.3682442097357515E-2</v>
      </c>
      <c r="BZ207" s="15">
        <v>35.483905999999998</v>
      </c>
      <c r="CA207" s="18">
        <f t="shared" si="46"/>
        <v>5.4432108183607658E-3</v>
      </c>
      <c r="CB207" s="19">
        <f t="shared" si="47"/>
        <v>-4.9672497524688775E-2</v>
      </c>
      <c r="CC207" s="7">
        <f t="shared" si="48"/>
        <v>2.952155512201389E-2</v>
      </c>
      <c r="CD207" s="61">
        <f t="shared" si="49"/>
        <v>4.7545385325743782E-2</v>
      </c>
    </row>
    <row r="208" spans="1:82" ht="15.75" customHeight="1" x14ac:dyDescent="0.25">
      <c r="A208" s="5">
        <v>22081000301</v>
      </c>
      <c r="B208" s="5">
        <v>22081</v>
      </c>
      <c r="C208" s="6" t="s">
        <v>209</v>
      </c>
      <c r="D208" s="6" t="s">
        <v>206</v>
      </c>
      <c r="E208" s="5">
        <v>46</v>
      </c>
      <c r="F208" s="15">
        <v>10.233804490000001</v>
      </c>
      <c r="G208" s="16">
        <f t="shared" si="0"/>
        <v>97.715370757488444</v>
      </c>
      <c r="H208" s="17">
        <v>1</v>
      </c>
      <c r="I208" s="7">
        <f t="shared" si="1"/>
        <v>97.715370757488444</v>
      </c>
      <c r="J208" s="18">
        <f t="shared" si="2"/>
        <v>32.571790252496143</v>
      </c>
      <c r="K208" s="19">
        <f t="shared" si="3"/>
        <v>-0.10650187160815065</v>
      </c>
      <c r="L208" s="15">
        <v>27.2591742</v>
      </c>
      <c r="M208" s="16">
        <f t="shared" si="4"/>
        <v>36.684897079530749</v>
      </c>
      <c r="N208" s="19">
        <f t="shared" si="5"/>
        <v>-0.61777971068916515</v>
      </c>
      <c r="O208" s="15">
        <v>27.2591742</v>
      </c>
      <c r="P208" s="16">
        <f t="shared" si="6"/>
        <v>36.684897079530749</v>
      </c>
      <c r="Q208" s="17">
        <v>2</v>
      </c>
      <c r="R208" s="7">
        <f t="shared" si="7"/>
        <v>73.369794159061499</v>
      </c>
      <c r="S208" s="18">
        <f t="shared" si="8"/>
        <v>36.684897079530749</v>
      </c>
      <c r="T208" s="19">
        <f t="shared" si="9"/>
        <v>-0.58395989410553495</v>
      </c>
      <c r="U208" s="15">
        <v>19.213581300000001</v>
      </c>
      <c r="V208" s="16">
        <f t="shared" si="10"/>
        <v>52.046517741073075</v>
      </c>
      <c r="W208" s="19">
        <f t="shared" si="11"/>
        <v>-0.37430856224523273</v>
      </c>
      <c r="X208" s="15">
        <v>35.589351600000001</v>
      </c>
      <c r="Y208" s="16">
        <f t="shared" si="12"/>
        <v>30.01350240952409</v>
      </c>
      <c r="Z208" s="17">
        <v>3</v>
      </c>
      <c r="AA208" s="20">
        <f t="shared" si="13"/>
        <v>90.040507228572267</v>
      </c>
      <c r="AB208" s="18">
        <f t="shared" si="14"/>
        <v>30.013502409524087</v>
      </c>
      <c r="AC208" s="19">
        <f t="shared" si="15"/>
        <v>0.28726744178670827</v>
      </c>
      <c r="AD208" s="15">
        <v>34.751107699999999</v>
      </c>
      <c r="AE208" s="16">
        <f t="shared" si="16"/>
        <v>30.800236045425397</v>
      </c>
      <c r="AF208" s="17">
        <v>2</v>
      </c>
      <c r="AG208" s="7">
        <f t="shared" si="17"/>
        <v>61.600472090850793</v>
      </c>
      <c r="AH208" s="18">
        <f t="shared" si="18"/>
        <v>20.278997897957652</v>
      </c>
      <c r="AI208" s="19">
        <f t="shared" si="19"/>
        <v>-0.13987709784838168</v>
      </c>
      <c r="AJ208" s="5">
        <v>2</v>
      </c>
      <c r="AK208" s="15">
        <v>19.213581300000001</v>
      </c>
      <c r="AL208" s="16">
        <f t="shared" si="20"/>
        <v>52.046517741073075</v>
      </c>
      <c r="AM208" s="17">
        <v>1</v>
      </c>
      <c r="AN208" s="7">
        <f t="shared" si="21"/>
        <v>52.046517741073075</v>
      </c>
      <c r="AO208" s="18">
        <f t="shared" si="22"/>
        <v>17.348839247024358</v>
      </c>
      <c r="AP208" s="19">
        <f t="shared" si="23"/>
        <v>-0.48680883956293269</v>
      </c>
      <c r="AQ208" s="5">
        <v>0</v>
      </c>
      <c r="AR208" s="15">
        <v>36.457678229999999</v>
      </c>
      <c r="AS208" s="21">
        <f t="shared" si="24"/>
        <v>0</v>
      </c>
      <c r="AT208" s="19">
        <f t="shared" si="25"/>
        <v>-1.0252866396461213</v>
      </c>
      <c r="AU208" s="5">
        <v>0</v>
      </c>
      <c r="AV208" s="15">
        <v>36.457678199999997</v>
      </c>
      <c r="AW208" s="16">
        <f t="shared" si="26"/>
        <v>0</v>
      </c>
      <c r="AX208" s="19">
        <f t="shared" si="27"/>
        <v>-0.82680925094591806</v>
      </c>
      <c r="AY208" s="15">
        <v>36.457678199999997</v>
      </c>
      <c r="AZ208" s="16">
        <f t="shared" si="28"/>
        <v>27.429064311615985</v>
      </c>
      <c r="BA208" s="19">
        <f t="shared" si="29"/>
        <v>-0.2863030390811287</v>
      </c>
      <c r="BB208" s="15">
        <v>14.0733374</v>
      </c>
      <c r="BC208" s="16">
        <f t="shared" si="30"/>
        <v>71.056350855341535</v>
      </c>
      <c r="BD208" s="19">
        <f t="shared" si="31"/>
        <v>-0.21176957810724259</v>
      </c>
      <c r="BE208" s="15">
        <v>36.457678199999997</v>
      </c>
      <c r="BF208" s="21">
        <f t="shared" si="32"/>
        <v>27.429064311615985</v>
      </c>
      <c r="BG208" s="19">
        <f t="shared" si="33"/>
        <v>-0.61248342537073264</v>
      </c>
      <c r="BH208" s="15">
        <v>36.457678199999997</v>
      </c>
      <c r="BI208" s="16">
        <f t="shared" si="34"/>
        <v>27.429064311615985</v>
      </c>
      <c r="BJ208" s="22">
        <f t="shared" si="35"/>
        <v>-9.0171567145965359E-2</v>
      </c>
      <c r="BK208" s="15">
        <v>36.457678199999997</v>
      </c>
      <c r="BL208" s="16">
        <f t="shared" si="36"/>
        <v>27.429064311615985</v>
      </c>
      <c r="BM208" s="19">
        <f t="shared" si="37"/>
        <v>0.74157267010527705</v>
      </c>
      <c r="BN208" s="15">
        <v>84.942496500000004</v>
      </c>
      <c r="BO208" s="16">
        <f t="shared" si="38"/>
        <v>11.772670232267073</v>
      </c>
      <c r="BP208" s="19">
        <f t="shared" si="39"/>
        <v>-0.13515862570748013</v>
      </c>
      <c r="BQ208" s="15">
        <v>19.213581300000001</v>
      </c>
      <c r="BR208" s="16">
        <f t="shared" si="40"/>
        <v>52.046517741073075</v>
      </c>
      <c r="BS208" s="19">
        <f t="shared" si="41"/>
        <v>-7.334768983186489E-2</v>
      </c>
      <c r="BT208" s="15">
        <v>20.9862097</v>
      </c>
      <c r="BU208" s="16">
        <f t="shared" si="42"/>
        <v>48.507769366280563</v>
      </c>
      <c r="BV208" s="19">
        <f t="shared" si="43"/>
        <v>0.41160924540061</v>
      </c>
      <c r="BW208" s="15">
        <v>231.39075399999999</v>
      </c>
      <c r="BX208" s="18">
        <f t="shared" si="44"/>
        <v>3.4141551983195642E-2</v>
      </c>
      <c r="BY208" s="19">
        <f t="shared" si="45"/>
        <v>-5.5540912573163376E-2</v>
      </c>
      <c r="BZ208" s="15">
        <v>46.349428199999998</v>
      </c>
      <c r="CA208" s="18">
        <f t="shared" si="46"/>
        <v>7.1099756887834046E-3</v>
      </c>
      <c r="CB208" s="19">
        <f t="shared" si="47"/>
        <v>-4.9022688815919653E-2</v>
      </c>
      <c r="CC208" s="7">
        <f t="shared" si="48"/>
        <v>-0.22287789663117574</v>
      </c>
      <c r="CD208" s="61">
        <f t="shared" si="49"/>
        <v>-0.35895180427058704</v>
      </c>
    </row>
    <row r="209" spans="1:82" ht="15.75" customHeight="1" x14ac:dyDescent="0.25">
      <c r="A209" s="5">
        <v>22081000402</v>
      </c>
      <c r="B209" s="5">
        <v>22081</v>
      </c>
      <c r="C209" s="6" t="s">
        <v>210</v>
      </c>
      <c r="D209" s="6" t="s">
        <v>206</v>
      </c>
      <c r="E209" s="5">
        <v>21</v>
      </c>
      <c r="F209" s="15">
        <v>10</v>
      </c>
      <c r="G209" s="16">
        <f t="shared" si="0"/>
        <v>100</v>
      </c>
      <c r="H209" s="17">
        <v>1</v>
      </c>
      <c r="I209" s="7">
        <f t="shared" si="1"/>
        <v>100</v>
      </c>
      <c r="J209" s="18">
        <f t="shared" si="2"/>
        <v>33.333333333333336</v>
      </c>
      <c r="K209" s="19">
        <f t="shared" si="3"/>
        <v>-6.4612435976370855E-2</v>
      </c>
      <c r="L209" s="15">
        <v>31.868015799999998</v>
      </c>
      <c r="M209" s="16">
        <f t="shared" si="4"/>
        <v>31.379424633020296</v>
      </c>
      <c r="N209" s="19">
        <f t="shared" si="5"/>
        <v>-0.92781026420277213</v>
      </c>
      <c r="O209" s="15">
        <v>31.868015799999998</v>
      </c>
      <c r="P209" s="16">
        <f t="shared" si="6"/>
        <v>31.379424633020296</v>
      </c>
      <c r="Q209" s="17">
        <v>2</v>
      </c>
      <c r="R209" s="7">
        <f t="shared" si="7"/>
        <v>62.758849266040592</v>
      </c>
      <c r="S209" s="18">
        <f t="shared" si="8"/>
        <v>31.379424633020292</v>
      </c>
      <c r="T209" s="19">
        <f t="shared" si="9"/>
        <v>-0.88001109477435879</v>
      </c>
      <c r="U209" s="15">
        <v>29.4717153</v>
      </c>
      <c r="V209" s="16">
        <f t="shared" si="10"/>
        <v>33.930838087323679</v>
      </c>
      <c r="W209" s="19">
        <f t="shared" si="11"/>
        <v>-1.1480567257946948</v>
      </c>
      <c r="X209" s="15">
        <v>39.302248400000003</v>
      </c>
      <c r="Y209" s="16">
        <f t="shared" si="12"/>
        <v>27.178116608717989</v>
      </c>
      <c r="Z209" s="17">
        <v>3</v>
      </c>
      <c r="AA209" s="20">
        <f t="shared" si="13"/>
        <v>81.534349826153971</v>
      </c>
      <c r="AB209" s="18">
        <f t="shared" si="14"/>
        <v>27.178116608717993</v>
      </c>
      <c r="AC209" s="19">
        <f t="shared" si="15"/>
        <v>6.6538449390083257E-2</v>
      </c>
      <c r="AD209" s="15">
        <v>39.268261099999997</v>
      </c>
      <c r="AE209" s="16">
        <f t="shared" si="16"/>
        <v>27.257186593373245</v>
      </c>
      <c r="AF209" s="17">
        <v>3</v>
      </c>
      <c r="AG209" s="7">
        <f t="shared" si="17"/>
        <v>81.77155978011973</v>
      </c>
      <c r="AH209" s="18">
        <f t="shared" si="18"/>
        <v>26.919360073216996</v>
      </c>
      <c r="AI209" s="19">
        <f t="shared" si="19"/>
        <v>0.33073203721855582</v>
      </c>
      <c r="AJ209" s="5">
        <v>0</v>
      </c>
      <c r="AK209" s="15">
        <v>26.017595499999999</v>
      </c>
      <c r="AL209" s="16">
        <f t="shared" si="20"/>
        <v>38.435527218493348</v>
      </c>
      <c r="AM209" s="17">
        <v>1</v>
      </c>
      <c r="AN209" s="7">
        <f t="shared" si="21"/>
        <v>38.435527218493348</v>
      </c>
      <c r="AO209" s="18">
        <f t="shared" si="22"/>
        <v>0</v>
      </c>
      <c r="AP209" s="19">
        <f t="shared" si="23"/>
        <v>-1.0465207101426044</v>
      </c>
      <c r="AQ209" s="5">
        <v>0</v>
      </c>
      <c r="AR209" s="15">
        <v>37.354219989999997</v>
      </c>
      <c r="AS209" s="21">
        <f t="shared" si="24"/>
        <v>0</v>
      </c>
      <c r="AT209" s="19">
        <f t="shared" si="25"/>
        <v>-1.0252866396461213</v>
      </c>
      <c r="AU209" s="5">
        <v>0</v>
      </c>
      <c r="AV209" s="15">
        <v>37.354219999999998</v>
      </c>
      <c r="AW209" s="16">
        <f t="shared" si="26"/>
        <v>0</v>
      </c>
      <c r="AX209" s="19">
        <f t="shared" si="27"/>
        <v>-0.82680925094591806</v>
      </c>
      <c r="AY209" s="15">
        <v>37.354219999999998</v>
      </c>
      <c r="AZ209" s="16">
        <f t="shared" si="28"/>
        <v>26.77073701445245</v>
      </c>
      <c r="BA209" s="19">
        <f t="shared" si="29"/>
        <v>-0.33273939244394202</v>
      </c>
      <c r="BB209" s="15">
        <v>24.33147138</v>
      </c>
      <c r="BC209" s="16">
        <f t="shared" si="30"/>
        <v>41.099035252836401</v>
      </c>
      <c r="BD209" s="19">
        <f t="shared" si="31"/>
        <v>-1.396981410508529</v>
      </c>
      <c r="BE209" s="15">
        <v>37.354219999999998</v>
      </c>
      <c r="BF209" s="21">
        <f t="shared" si="32"/>
        <v>26.77073701445245</v>
      </c>
      <c r="BG209" s="19">
        <f t="shared" si="33"/>
        <v>-0.65268055570705774</v>
      </c>
      <c r="BH209" s="15">
        <v>37.354219999999998</v>
      </c>
      <c r="BI209" s="16">
        <f t="shared" si="34"/>
        <v>26.77073701445245</v>
      </c>
      <c r="BJ209" s="22">
        <f t="shared" si="35"/>
        <v>-0.13854495951245377</v>
      </c>
      <c r="BK209" s="15">
        <v>37.354219999999998</v>
      </c>
      <c r="BL209" s="16">
        <f t="shared" si="36"/>
        <v>26.77073701445245</v>
      </c>
      <c r="BM209" s="19">
        <f t="shared" si="37"/>
        <v>0.6815117318566446</v>
      </c>
      <c r="BN209" s="15">
        <v>85.839038299999999</v>
      </c>
      <c r="BO209" s="16">
        <f t="shared" si="38"/>
        <v>11.64971113149109</v>
      </c>
      <c r="BP209" s="19">
        <f t="shared" si="39"/>
        <v>-0.1501612250516253</v>
      </c>
      <c r="BQ209" s="15">
        <v>29.4717153</v>
      </c>
      <c r="BR209" s="16">
        <f t="shared" si="40"/>
        <v>33.930838087323679</v>
      </c>
      <c r="BS209" s="19">
        <f t="shared" si="41"/>
        <v>-0.90850326281017413</v>
      </c>
      <c r="BT209" s="15">
        <v>27.431682899999998</v>
      </c>
      <c r="BU209" s="16">
        <f t="shared" si="42"/>
        <v>37.110162862082369</v>
      </c>
      <c r="BV209" s="19">
        <f t="shared" si="43"/>
        <v>-9.3709970155559666E-2</v>
      </c>
      <c r="BW209" s="15">
        <v>220.912049</v>
      </c>
      <c r="BX209" s="18">
        <f t="shared" si="44"/>
        <v>3.2595426024013746E-2</v>
      </c>
      <c r="BY209" s="19">
        <f t="shared" si="45"/>
        <v>-5.6093124470756137E-2</v>
      </c>
      <c r="BZ209" s="15">
        <v>21.2839384</v>
      </c>
      <c r="CA209" s="18">
        <f t="shared" si="46"/>
        <v>3.2649439370120116E-3</v>
      </c>
      <c r="CB209" s="19">
        <f t="shared" si="47"/>
        <v>-5.0521721560209079E-2</v>
      </c>
      <c r="CC209" s="7">
        <f t="shared" si="48"/>
        <v>-0.45369792238094009</v>
      </c>
      <c r="CD209" s="61">
        <f t="shared" si="49"/>
        <v>-0.73069465520824239</v>
      </c>
    </row>
    <row r="210" spans="1:82" ht="15.75" customHeight="1" x14ac:dyDescent="0.25">
      <c r="A210" s="5">
        <v>22081000501</v>
      </c>
      <c r="B210" s="5">
        <v>22081</v>
      </c>
      <c r="C210" s="6" t="s">
        <v>211</v>
      </c>
      <c r="D210" s="6" t="s">
        <v>206</v>
      </c>
      <c r="E210" s="5">
        <v>56</v>
      </c>
      <c r="F210" s="15">
        <v>10.05222712</v>
      </c>
      <c r="G210" s="16">
        <f t="shared" si="0"/>
        <v>99.480442300233264</v>
      </c>
      <c r="H210" s="17">
        <v>1</v>
      </c>
      <c r="I210" s="7">
        <f t="shared" si="1"/>
        <v>99.480442300233264</v>
      </c>
      <c r="J210" s="18">
        <f t="shared" si="2"/>
        <v>33.16014743341109</v>
      </c>
      <c r="K210" s="19">
        <f t="shared" si="3"/>
        <v>-7.4138698888705945E-2</v>
      </c>
      <c r="L210" s="15">
        <v>24.4630315</v>
      </c>
      <c r="M210" s="16">
        <f t="shared" si="4"/>
        <v>40.878008107866762</v>
      </c>
      <c r="N210" s="19">
        <f t="shared" si="5"/>
        <v>-0.37275110180173943</v>
      </c>
      <c r="O210" s="15">
        <v>24.4630315</v>
      </c>
      <c r="P210" s="16">
        <f t="shared" si="6"/>
        <v>40.878008107866762</v>
      </c>
      <c r="Q210" s="17">
        <v>2</v>
      </c>
      <c r="R210" s="7">
        <f t="shared" si="7"/>
        <v>81.756016215733524</v>
      </c>
      <c r="S210" s="18">
        <f t="shared" si="8"/>
        <v>40.878008107866762</v>
      </c>
      <c r="T210" s="19">
        <f t="shared" si="9"/>
        <v>-0.34997968461579437</v>
      </c>
      <c r="U210" s="15">
        <v>16.417438499999999</v>
      </c>
      <c r="V210" s="16">
        <f t="shared" si="10"/>
        <v>60.910841846613287</v>
      </c>
      <c r="W210" s="19">
        <f t="shared" si="11"/>
        <v>4.3001694646709982E-3</v>
      </c>
      <c r="X210" s="15">
        <v>32.793208800000002</v>
      </c>
      <c r="Y210" s="16">
        <f t="shared" si="12"/>
        <v>32.572631013772586</v>
      </c>
      <c r="Z210" s="17">
        <v>3</v>
      </c>
      <c r="AA210" s="20">
        <f t="shared" si="13"/>
        <v>97.717893041317751</v>
      </c>
      <c r="AB210" s="18">
        <f t="shared" si="14"/>
        <v>32.572631013772586</v>
      </c>
      <c r="AC210" s="19">
        <f t="shared" si="15"/>
        <v>0.48649037577634746</v>
      </c>
      <c r="AD210" s="15">
        <v>31.9549649</v>
      </c>
      <c r="AE210" s="16">
        <f t="shared" si="16"/>
        <v>33.495337057935558</v>
      </c>
      <c r="AF210" s="17">
        <v>2</v>
      </c>
      <c r="AG210" s="7">
        <f t="shared" si="17"/>
        <v>66.990674115871116</v>
      </c>
      <c r="AH210" s="18">
        <f t="shared" si="18"/>
        <v>22.05346312240825</v>
      </c>
      <c r="AI210" s="19">
        <f t="shared" si="19"/>
        <v>-1.4118965619330435E-2</v>
      </c>
      <c r="AJ210" s="5">
        <v>1</v>
      </c>
      <c r="AK210" s="15">
        <v>16.417438499999999</v>
      </c>
      <c r="AL210" s="16">
        <f t="shared" si="20"/>
        <v>60.910841846613287</v>
      </c>
      <c r="AM210" s="17">
        <v>1</v>
      </c>
      <c r="AN210" s="7">
        <f t="shared" si="21"/>
        <v>60.910841846613287</v>
      </c>
      <c r="AO210" s="18">
        <f t="shared" si="22"/>
        <v>20.303613948871096</v>
      </c>
      <c r="AP210" s="19">
        <f t="shared" si="23"/>
        <v>-0.39148128179587399</v>
      </c>
      <c r="AQ210" s="5">
        <v>0</v>
      </c>
      <c r="AR210" s="15">
        <v>33.661535469999997</v>
      </c>
      <c r="AS210" s="21">
        <f t="shared" si="24"/>
        <v>0</v>
      </c>
      <c r="AT210" s="19">
        <f t="shared" si="25"/>
        <v>-1.0252866396461213</v>
      </c>
      <c r="AU210" s="5">
        <v>0</v>
      </c>
      <c r="AV210" s="15">
        <v>33.661535499999999</v>
      </c>
      <c r="AW210" s="16">
        <f t="shared" si="26"/>
        <v>0</v>
      </c>
      <c r="AX210" s="19">
        <f t="shared" si="27"/>
        <v>-0.82680925094591806</v>
      </c>
      <c r="AY210" s="15">
        <v>33.661535499999999</v>
      </c>
      <c r="AZ210" s="16">
        <f t="shared" si="28"/>
        <v>29.707498043278509</v>
      </c>
      <c r="BA210" s="19">
        <f t="shared" si="29"/>
        <v>-0.12558943304793993</v>
      </c>
      <c r="BB210" s="15">
        <v>11.27719465</v>
      </c>
      <c r="BC210" s="16">
        <f t="shared" si="30"/>
        <v>88.674535736598287</v>
      </c>
      <c r="BD210" s="19">
        <f t="shared" si="31"/>
        <v>0.48526487797575812</v>
      </c>
      <c r="BE210" s="15">
        <v>33.661535499999999</v>
      </c>
      <c r="BF210" s="21">
        <f t="shared" si="32"/>
        <v>29.707498043278509</v>
      </c>
      <c r="BG210" s="19">
        <f t="shared" si="33"/>
        <v>-0.47336341915357133</v>
      </c>
      <c r="BH210" s="15">
        <v>33.661535499999999</v>
      </c>
      <c r="BI210" s="16">
        <f t="shared" si="34"/>
        <v>29.707498043278509</v>
      </c>
      <c r="BJ210" s="22">
        <f t="shared" si="35"/>
        <v>7.7246021882513088E-2</v>
      </c>
      <c r="BK210" s="15">
        <v>33.661535499999999</v>
      </c>
      <c r="BL210" s="16">
        <f t="shared" si="36"/>
        <v>29.707498043278509</v>
      </c>
      <c r="BM210" s="19">
        <f t="shared" si="37"/>
        <v>0.94944019777820399</v>
      </c>
      <c r="BN210" s="15">
        <v>82.1463538</v>
      </c>
      <c r="BO210" s="16">
        <f t="shared" si="38"/>
        <v>12.173394846406438</v>
      </c>
      <c r="BP210" s="19">
        <f t="shared" si="39"/>
        <v>-8.6265044058545834E-2</v>
      </c>
      <c r="BQ210" s="15">
        <v>16.417438499999999</v>
      </c>
      <c r="BR210" s="16">
        <f t="shared" si="40"/>
        <v>60.910841846613287</v>
      </c>
      <c r="BS210" s="19">
        <f t="shared" si="41"/>
        <v>0.3353087789799834</v>
      </c>
      <c r="BT210" s="15">
        <v>18.190066900000001</v>
      </c>
      <c r="BU210" s="16">
        <f t="shared" si="42"/>
        <v>55.964292247875122</v>
      </c>
      <c r="BV210" s="19">
        <f t="shared" si="43"/>
        <v>0.7421983293381994</v>
      </c>
      <c r="BW210" s="15">
        <v>252.351471</v>
      </c>
      <c r="BX210" s="18">
        <f t="shared" si="44"/>
        <v>3.723429184721179E-2</v>
      </c>
      <c r="BY210" s="19">
        <f t="shared" si="45"/>
        <v>-5.4436314504081852E-2</v>
      </c>
      <c r="BZ210" s="15">
        <v>56.424909599999999</v>
      </c>
      <c r="CA210" s="18">
        <f t="shared" si="46"/>
        <v>8.6555487538420451E-3</v>
      </c>
      <c r="CB210" s="19">
        <f t="shared" si="47"/>
        <v>-4.8420128217519579E-2</v>
      </c>
      <c r="CC210" s="7">
        <f t="shared" si="48"/>
        <v>-4.0125853215761322E-2</v>
      </c>
      <c r="CD210" s="61">
        <f t="shared" si="49"/>
        <v>-6.4623938162558528E-2</v>
      </c>
    </row>
    <row r="211" spans="1:82" ht="15.75" customHeight="1" x14ac:dyDescent="0.25">
      <c r="A211" s="5">
        <v>22081000601</v>
      </c>
      <c r="B211" s="5">
        <v>22081</v>
      </c>
      <c r="C211" s="6" t="s">
        <v>212</v>
      </c>
      <c r="D211" s="6" t="s">
        <v>206</v>
      </c>
      <c r="E211" s="5">
        <v>11</v>
      </c>
      <c r="F211" s="15">
        <v>16.26101895</v>
      </c>
      <c r="G211" s="16">
        <f t="shared" si="0"/>
        <v>61.496761246932806</v>
      </c>
      <c r="H211" s="17">
        <v>1</v>
      </c>
      <c r="I211" s="7">
        <f t="shared" si="1"/>
        <v>61.496761246932806</v>
      </c>
      <c r="J211" s="18">
        <f t="shared" si="2"/>
        <v>20.498920415644267</v>
      </c>
      <c r="K211" s="19">
        <f t="shared" si="3"/>
        <v>-0.7705821011411923</v>
      </c>
      <c r="L211" s="15">
        <v>32.104666600000002</v>
      </c>
      <c r="M211" s="16">
        <f t="shared" si="4"/>
        <v>31.148119756521623</v>
      </c>
      <c r="N211" s="19">
        <f t="shared" si="5"/>
        <v>-0.94132679446737588</v>
      </c>
      <c r="O211" s="15">
        <v>32.104666600000002</v>
      </c>
      <c r="P211" s="16">
        <f t="shared" si="6"/>
        <v>31.148119756521623</v>
      </c>
      <c r="Q211" s="17">
        <v>2</v>
      </c>
      <c r="R211" s="7">
        <f t="shared" si="7"/>
        <v>62.296239513043247</v>
      </c>
      <c r="S211" s="18">
        <f t="shared" si="8"/>
        <v>31.148119756521623</v>
      </c>
      <c r="T211" s="19">
        <f t="shared" si="9"/>
        <v>-0.89291816141137892</v>
      </c>
      <c r="U211" s="15">
        <v>32.2556297</v>
      </c>
      <c r="V211" s="16">
        <f t="shared" si="10"/>
        <v>31.002340034924199</v>
      </c>
      <c r="W211" s="19">
        <f t="shared" si="11"/>
        <v>-1.273137320799216</v>
      </c>
      <c r="X211" s="15">
        <v>44.469833299999998</v>
      </c>
      <c r="Y211" s="16">
        <f t="shared" si="12"/>
        <v>24.019903173327165</v>
      </c>
      <c r="Z211" s="17">
        <v>3</v>
      </c>
      <c r="AA211" s="20">
        <f t="shared" si="13"/>
        <v>72.059709519981496</v>
      </c>
      <c r="AB211" s="18">
        <f t="shared" si="14"/>
        <v>24.019903173327165</v>
      </c>
      <c r="AC211" s="19">
        <f t="shared" si="15"/>
        <v>-0.17932201487869959</v>
      </c>
      <c r="AD211" s="15">
        <v>44.435845999999998</v>
      </c>
      <c r="AE211" s="16">
        <f t="shared" si="16"/>
        <v>24.08736226153993</v>
      </c>
      <c r="AF211" s="17">
        <v>3</v>
      </c>
      <c r="AG211" s="7">
        <f t="shared" si="17"/>
        <v>72.262086784619783</v>
      </c>
      <c r="AH211" s="18">
        <f t="shared" si="18"/>
        <v>23.788822654574869</v>
      </c>
      <c r="AI211" s="19">
        <f t="shared" si="19"/>
        <v>0.10886770693083089</v>
      </c>
      <c r="AJ211" s="5">
        <v>0</v>
      </c>
      <c r="AK211" s="15">
        <v>26.254246299999998</v>
      </c>
      <c r="AL211" s="16">
        <f t="shared" si="20"/>
        <v>38.089076661096158</v>
      </c>
      <c r="AM211" s="17">
        <v>1</v>
      </c>
      <c r="AN211" s="7">
        <f t="shared" si="21"/>
        <v>38.089076661096158</v>
      </c>
      <c r="AO211" s="18">
        <f t="shared" si="22"/>
        <v>0</v>
      </c>
      <c r="AP211" s="19">
        <f t="shared" si="23"/>
        <v>-1.0465207101426044</v>
      </c>
      <c r="AQ211" s="5">
        <v>0</v>
      </c>
      <c r="AR211" s="15">
        <v>42.521804879999998</v>
      </c>
      <c r="AS211" s="21">
        <f t="shared" si="24"/>
        <v>0</v>
      </c>
      <c r="AT211" s="19">
        <f t="shared" si="25"/>
        <v>-1.0252866396461213</v>
      </c>
      <c r="AU211" s="5">
        <v>0</v>
      </c>
      <c r="AV211" s="15">
        <v>42.521804899999999</v>
      </c>
      <c r="AW211" s="16">
        <f t="shared" si="26"/>
        <v>0</v>
      </c>
      <c r="AX211" s="19">
        <f t="shared" si="27"/>
        <v>-0.82680925094591806</v>
      </c>
      <c r="AY211" s="15">
        <v>42.521804899999999</v>
      </c>
      <c r="AZ211" s="16">
        <f t="shared" si="28"/>
        <v>23.517346038149949</v>
      </c>
      <c r="BA211" s="19">
        <f t="shared" si="29"/>
        <v>-0.56222344035429705</v>
      </c>
      <c r="BB211" s="15">
        <v>29.499056280000001</v>
      </c>
      <c r="BC211" s="16">
        <f t="shared" si="30"/>
        <v>33.899389543454234</v>
      </c>
      <c r="BD211" s="19">
        <f t="shared" si="31"/>
        <v>-1.6818235304461155</v>
      </c>
      <c r="BE211" s="15">
        <v>42.521804899999999</v>
      </c>
      <c r="BF211" s="21">
        <f t="shared" si="32"/>
        <v>23.517346038149949</v>
      </c>
      <c r="BG211" s="19">
        <f t="shared" si="33"/>
        <v>-0.85133095600630171</v>
      </c>
      <c r="BH211" s="15">
        <v>42.521804899999999</v>
      </c>
      <c r="BI211" s="16">
        <f t="shared" si="34"/>
        <v>23.517346038149949</v>
      </c>
      <c r="BJ211" s="22">
        <f t="shared" si="35"/>
        <v>-0.37760167020385271</v>
      </c>
      <c r="BK211" s="15">
        <v>42.521804899999999</v>
      </c>
      <c r="BL211" s="16">
        <f t="shared" si="36"/>
        <v>23.517346038149949</v>
      </c>
      <c r="BM211" s="19">
        <f t="shared" si="37"/>
        <v>0.38469627946955753</v>
      </c>
      <c r="BN211" s="15">
        <v>91.006623200000007</v>
      </c>
      <c r="BO211" s="16">
        <f t="shared" si="38"/>
        <v>10.988211240432003</v>
      </c>
      <c r="BP211" s="19">
        <f t="shared" si="39"/>
        <v>-0.23087276058762368</v>
      </c>
      <c r="BQ211" s="15">
        <v>34.639300200000001</v>
      </c>
      <c r="BR211" s="16">
        <f t="shared" si="40"/>
        <v>28.868943489799484</v>
      </c>
      <c r="BS211" s="19">
        <f t="shared" si="41"/>
        <v>-1.1418629580439199</v>
      </c>
      <c r="BT211" s="15">
        <v>32.5992678</v>
      </c>
      <c r="BU211" s="16">
        <f t="shared" si="42"/>
        <v>31.227517938301666</v>
      </c>
      <c r="BV211" s="19">
        <f t="shared" si="43"/>
        <v>-0.35452030056882811</v>
      </c>
      <c r="BW211" s="15">
        <v>192.023349</v>
      </c>
      <c r="BX211" s="18">
        <f t="shared" si="44"/>
        <v>2.8332917536846865E-2</v>
      </c>
      <c r="BY211" s="19">
        <f t="shared" si="45"/>
        <v>-5.7615515247668746E-2</v>
      </c>
      <c r="BZ211" s="15">
        <v>11.277070399999999</v>
      </c>
      <c r="CA211" s="18">
        <f t="shared" si="46"/>
        <v>1.7298961281403454E-3</v>
      </c>
      <c r="CB211" s="19">
        <f t="shared" si="47"/>
        <v>-5.1120178758511346E-2</v>
      </c>
      <c r="CC211" s="7">
        <f t="shared" si="48"/>
        <v>-0.61954264827627559</v>
      </c>
      <c r="CD211" s="61">
        <f t="shared" si="49"/>
        <v>-0.99779275909695575</v>
      </c>
    </row>
    <row r="212" spans="1:82" ht="15.75" customHeight="1" x14ac:dyDescent="0.25">
      <c r="A212" s="5">
        <v>22082000101</v>
      </c>
      <c r="B212" s="5">
        <v>22082</v>
      </c>
      <c r="C212" s="6" t="s">
        <v>213</v>
      </c>
      <c r="D212" s="6" t="s">
        <v>214</v>
      </c>
      <c r="E212" s="5">
        <v>30</v>
      </c>
      <c r="F212" s="15">
        <v>13.47923902</v>
      </c>
      <c r="G212" s="16">
        <f t="shared" si="0"/>
        <v>74.18816437012778</v>
      </c>
      <c r="H212" s="17">
        <v>1</v>
      </c>
      <c r="I212" s="7">
        <f t="shared" si="1"/>
        <v>74.18816437012778</v>
      </c>
      <c r="J212" s="18">
        <f t="shared" si="2"/>
        <v>24.729388123375927</v>
      </c>
      <c r="K212" s="19">
        <f t="shared" si="3"/>
        <v>-0.53788101147922229</v>
      </c>
      <c r="L212" s="15">
        <v>23.5612751</v>
      </c>
      <c r="M212" s="16">
        <f t="shared" si="4"/>
        <v>42.442524683224804</v>
      </c>
      <c r="N212" s="19">
        <f t="shared" si="5"/>
        <v>-0.2813270213395942</v>
      </c>
      <c r="O212" s="15">
        <v>15.122343300000001</v>
      </c>
      <c r="P212" s="16">
        <f t="shared" si="6"/>
        <v>66.127317715370211</v>
      </c>
      <c r="Q212" s="17">
        <v>2</v>
      </c>
      <c r="R212" s="7">
        <f t="shared" si="7"/>
        <v>132.25463543074042</v>
      </c>
      <c r="S212" s="18">
        <f t="shared" si="8"/>
        <v>66.127317715370211</v>
      </c>
      <c r="T212" s="19">
        <f t="shared" si="9"/>
        <v>1.0589595758786823</v>
      </c>
      <c r="U212" s="15">
        <v>15.6158492</v>
      </c>
      <c r="V212" s="16">
        <f t="shared" si="10"/>
        <v>64.037503640852265</v>
      </c>
      <c r="W212" s="19">
        <f t="shared" si="11"/>
        <v>0.13784463854187526</v>
      </c>
      <c r="X212" s="15">
        <v>15.557097600000001</v>
      </c>
      <c r="Y212" s="16">
        <f t="shared" si="12"/>
        <v>68.660692210351627</v>
      </c>
      <c r="Z212" s="17">
        <v>1</v>
      </c>
      <c r="AA212" s="20">
        <f t="shared" si="13"/>
        <v>68.660692210351627</v>
      </c>
      <c r="AB212" s="18">
        <f t="shared" si="14"/>
        <v>22.886897403450543</v>
      </c>
      <c r="AC212" s="19">
        <f t="shared" si="15"/>
        <v>-0.26752419953143003</v>
      </c>
      <c r="AD212" s="15">
        <v>20.802783300000002</v>
      </c>
      <c r="AE212" s="16">
        <f t="shared" si="16"/>
        <v>51.451880479858666</v>
      </c>
      <c r="AF212" s="17">
        <v>2</v>
      </c>
      <c r="AG212" s="7">
        <f t="shared" si="17"/>
        <v>102.90376095971733</v>
      </c>
      <c r="AH212" s="18">
        <f t="shared" si="18"/>
        <v>33.876122720559216</v>
      </c>
      <c r="AI212" s="19">
        <f t="shared" si="19"/>
        <v>0.82376479144537407</v>
      </c>
      <c r="AJ212" s="5">
        <v>3</v>
      </c>
      <c r="AK212" s="15">
        <v>13.736204799999999</v>
      </c>
      <c r="AL212" s="16">
        <f t="shared" si="20"/>
        <v>72.800312354108172</v>
      </c>
      <c r="AM212" s="17">
        <v>1</v>
      </c>
      <c r="AN212" s="7">
        <f t="shared" si="21"/>
        <v>72.800312354108172</v>
      </c>
      <c r="AO212" s="18">
        <f t="shared" si="22"/>
        <v>24.266770784702725</v>
      </c>
      <c r="AP212" s="19">
        <f t="shared" si="23"/>
        <v>-0.26362108928389366</v>
      </c>
      <c r="AQ212" s="5">
        <v>1</v>
      </c>
      <c r="AR212" s="15">
        <v>15.615849170000001</v>
      </c>
      <c r="AS212" s="21">
        <f t="shared" si="24"/>
        <v>64.03750376387633</v>
      </c>
      <c r="AT212" s="19">
        <f t="shared" si="25"/>
        <v>1.2176133202754151</v>
      </c>
      <c r="AU212" s="5">
        <v>0</v>
      </c>
      <c r="AV212" s="15">
        <v>15.6158492</v>
      </c>
      <c r="AW212" s="16">
        <f t="shared" si="26"/>
        <v>0</v>
      </c>
      <c r="AX212" s="19">
        <f t="shared" si="27"/>
        <v>-0.82680925094591806</v>
      </c>
      <c r="AY212" s="15">
        <v>15.6158492</v>
      </c>
      <c r="AZ212" s="16">
        <f t="shared" si="28"/>
        <v>64.037503640852265</v>
      </c>
      <c r="BA212" s="19">
        <f t="shared" si="29"/>
        <v>2.2959420418656529</v>
      </c>
      <c r="BB212" s="15">
        <v>13.73620483</v>
      </c>
      <c r="BC212" s="16">
        <f t="shared" si="30"/>
        <v>72.800312195111616</v>
      </c>
      <c r="BD212" s="19">
        <f t="shared" si="31"/>
        <v>-0.1427726211511576</v>
      </c>
      <c r="BE212" s="15">
        <v>23.434245000000001</v>
      </c>
      <c r="BF212" s="21">
        <f t="shared" si="32"/>
        <v>42.672593036387561</v>
      </c>
      <c r="BG212" s="19">
        <f t="shared" si="33"/>
        <v>0.31827869489259608</v>
      </c>
      <c r="BH212" s="15">
        <v>15.6158492</v>
      </c>
      <c r="BI212" s="16">
        <f t="shared" si="34"/>
        <v>64.037503640852265</v>
      </c>
      <c r="BJ212" s="22">
        <f t="shared" si="35"/>
        <v>2.5997888935973643</v>
      </c>
      <c r="BK212" s="15">
        <v>45.995408599999998</v>
      </c>
      <c r="BL212" s="16">
        <f t="shared" si="36"/>
        <v>21.741300500154704</v>
      </c>
      <c r="BM212" s="19">
        <f t="shared" si="37"/>
        <v>0.22266295373037939</v>
      </c>
      <c r="BN212" s="15">
        <v>94.480226900000005</v>
      </c>
      <c r="BO212" s="16">
        <f t="shared" si="38"/>
        <v>10.584225216334657</v>
      </c>
      <c r="BP212" s="19">
        <f t="shared" si="39"/>
        <v>-0.28016427639993263</v>
      </c>
      <c r="BQ212" s="15">
        <v>15.6158492</v>
      </c>
      <c r="BR212" s="16">
        <f t="shared" si="40"/>
        <v>64.037503640852265</v>
      </c>
      <c r="BS212" s="19">
        <f t="shared" si="41"/>
        <v>0.47945181264952569</v>
      </c>
      <c r="BT212" s="15">
        <v>14.298618599999999</v>
      </c>
      <c r="BU212" s="16">
        <f t="shared" si="42"/>
        <v>71.19528455706903</v>
      </c>
      <c r="BV212" s="19">
        <f t="shared" si="43"/>
        <v>1.4174728339448452</v>
      </c>
      <c r="BW212" s="15">
        <v>260.37134500000002</v>
      </c>
      <c r="BX212" s="18">
        <f t="shared" si="44"/>
        <v>3.8417618926346847E-2</v>
      </c>
      <c r="BY212" s="19">
        <f t="shared" si="45"/>
        <v>-5.4013679279596119E-2</v>
      </c>
      <c r="BZ212" s="15">
        <v>30.318219599999999</v>
      </c>
      <c r="CA212" s="18">
        <f t="shared" si="46"/>
        <v>4.6507974888716419E-3</v>
      </c>
      <c r="CB212" s="19">
        <f t="shared" si="47"/>
        <v>-4.9981429571184455E-2</v>
      </c>
      <c r="CC212" s="7">
        <f t="shared" si="48"/>
        <v>0.41408868304419899</v>
      </c>
      <c r="CD212" s="61">
        <f t="shared" si="49"/>
        <v>0.66690273981146075</v>
      </c>
    </row>
    <row r="213" spans="1:82" ht="15.75" customHeight="1" x14ac:dyDescent="0.25">
      <c r="A213" s="5">
        <v>22082000102</v>
      </c>
      <c r="B213" s="5">
        <v>22082</v>
      </c>
      <c r="C213" s="6" t="s">
        <v>214</v>
      </c>
      <c r="D213" s="6" t="s">
        <v>214</v>
      </c>
      <c r="E213" s="5">
        <v>282</v>
      </c>
      <c r="F213" s="15">
        <v>10.28213588</v>
      </c>
      <c r="G213" s="16">
        <f t="shared" si="0"/>
        <v>97.256057658712834</v>
      </c>
      <c r="H213" s="17">
        <v>1</v>
      </c>
      <c r="I213" s="7">
        <f t="shared" si="1"/>
        <v>97.256057658712834</v>
      </c>
      <c r="J213" s="18">
        <f t="shared" si="2"/>
        <v>32.418685886237611</v>
      </c>
      <c r="K213" s="19">
        <f t="shared" si="3"/>
        <v>-0.11492352976080651</v>
      </c>
      <c r="L213" s="15">
        <v>20.8367234</v>
      </c>
      <c r="M213" s="16">
        <f t="shared" si="4"/>
        <v>47.992190557177523</v>
      </c>
      <c r="N213" s="19">
        <f t="shared" si="5"/>
        <v>4.2973217718059883E-2</v>
      </c>
      <c r="O213" s="15">
        <v>17.631971499999999</v>
      </c>
      <c r="P213" s="16">
        <f t="shared" si="6"/>
        <v>56.715155194074583</v>
      </c>
      <c r="Q213" s="17">
        <v>2</v>
      </c>
      <c r="R213" s="7">
        <f t="shared" si="7"/>
        <v>113.43031038814917</v>
      </c>
      <c r="S213" s="18">
        <f t="shared" si="8"/>
        <v>56.715155194074583</v>
      </c>
      <c r="T213" s="19">
        <f t="shared" si="9"/>
        <v>0.53375055002606209</v>
      </c>
      <c r="U213" s="15">
        <v>18.125477400000001</v>
      </c>
      <c r="V213" s="16">
        <f t="shared" si="10"/>
        <v>55.170960628049443</v>
      </c>
      <c r="W213" s="19">
        <f t="shared" si="11"/>
        <v>-0.24085886606379314</v>
      </c>
      <c r="X213" s="15">
        <v>17.2399877</v>
      </c>
      <c r="Y213" s="16">
        <f t="shared" si="12"/>
        <v>61.958344088609763</v>
      </c>
      <c r="Z213" s="17">
        <v>3</v>
      </c>
      <c r="AA213" s="20">
        <f t="shared" si="13"/>
        <v>185.8750322658293</v>
      </c>
      <c r="AB213" s="18">
        <f t="shared" si="14"/>
        <v>61.958344088609763</v>
      </c>
      <c r="AC213" s="19">
        <f t="shared" si="15"/>
        <v>2.7741081087921176</v>
      </c>
      <c r="AD213" s="15">
        <v>18.078231599999999</v>
      </c>
      <c r="AE213" s="16">
        <f t="shared" si="16"/>
        <v>59.206140494405439</v>
      </c>
      <c r="AF213" s="17">
        <v>2</v>
      </c>
      <c r="AG213" s="7">
        <f t="shared" si="17"/>
        <v>118.41228098881088</v>
      </c>
      <c r="AH213" s="18">
        <f t="shared" si="18"/>
        <v>38.981558351094471</v>
      </c>
      <c r="AI213" s="19">
        <f t="shared" si="19"/>
        <v>1.1855921410405463</v>
      </c>
      <c r="AJ213" s="5">
        <v>11</v>
      </c>
      <c r="AK213" s="15">
        <v>10</v>
      </c>
      <c r="AL213" s="16">
        <f t="shared" si="20"/>
        <v>100</v>
      </c>
      <c r="AM213" s="17">
        <v>1</v>
      </c>
      <c r="AN213" s="7">
        <f t="shared" si="21"/>
        <v>100</v>
      </c>
      <c r="AO213" s="18">
        <f t="shared" si="22"/>
        <v>33.333333333333336</v>
      </c>
      <c r="AP213" s="19">
        <f t="shared" si="23"/>
        <v>2.8886242853155969E-2</v>
      </c>
      <c r="AQ213" s="5">
        <v>3</v>
      </c>
      <c r="AR213" s="15">
        <v>18.12547738</v>
      </c>
      <c r="AS213" s="21">
        <f t="shared" si="24"/>
        <v>55.170960688926144</v>
      </c>
      <c r="AT213" s="19">
        <f t="shared" si="25"/>
        <v>0.90706453341488624</v>
      </c>
      <c r="AU213" s="5">
        <v>4</v>
      </c>
      <c r="AV213" s="15">
        <v>18.125477400000001</v>
      </c>
      <c r="AW213" s="16">
        <f t="shared" si="26"/>
        <v>55.170960628049443</v>
      </c>
      <c r="AX213" s="19">
        <f t="shared" si="27"/>
        <v>1.2849034955290242</v>
      </c>
      <c r="AY213" s="15">
        <v>18.125477400000001</v>
      </c>
      <c r="AZ213" s="16">
        <f t="shared" si="28"/>
        <v>55.170960628049443</v>
      </c>
      <c r="BA213" s="19">
        <f t="shared" si="29"/>
        <v>1.6705237640225921</v>
      </c>
      <c r="BB213" s="15">
        <v>10</v>
      </c>
      <c r="BC213" s="16">
        <f t="shared" si="30"/>
        <v>100</v>
      </c>
      <c r="BD213" s="19">
        <f t="shared" si="31"/>
        <v>0.93333821106502679</v>
      </c>
      <c r="BE213" s="15">
        <v>20.709693300000001</v>
      </c>
      <c r="BF213" s="21">
        <f t="shared" si="32"/>
        <v>48.286567334147819</v>
      </c>
      <c r="BG213" s="19">
        <f t="shared" si="33"/>
        <v>0.66106511363012965</v>
      </c>
      <c r="BH213" s="15">
        <v>18.125477400000001</v>
      </c>
      <c r="BI213" s="16">
        <f t="shared" si="34"/>
        <v>55.170960628049443</v>
      </c>
      <c r="BJ213" s="22">
        <f t="shared" si="35"/>
        <v>1.9482820125358711</v>
      </c>
      <c r="BK213" s="15">
        <v>43.270856899999998</v>
      </c>
      <c r="BL213" s="16">
        <f t="shared" si="36"/>
        <v>23.110242589163978</v>
      </c>
      <c r="BM213" s="19">
        <f t="shared" si="37"/>
        <v>0.34755515648149177</v>
      </c>
      <c r="BN213" s="15">
        <v>91.755675199999999</v>
      </c>
      <c r="BO213" s="16">
        <f t="shared" si="38"/>
        <v>10.898508433623297</v>
      </c>
      <c r="BP213" s="19">
        <f t="shared" si="39"/>
        <v>-0.24181766228341695</v>
      </c>
      <c r="BQ213" s="15">
        <v>18.125477400000001</v>
      </c>
      <c r="BR213" s="16">
        <f t="shared" si="40"/>
        <v>55.170960628049443</v>
      </c>
      <c r="BS213" s="19">
        <f t="shared" si="41"/>
        <v>7.0693049427436677E-2</v>
      </c>
      <c r="BT213" s="15">
        <v>11.5740669</v>
      </c>
      <c r="BU213" s="16">
        <f t="shared" si="42"/>
        <v>87.954755125875408</v>
      </c>
      <c r="BV213" s="19">
        <f t="shared" si="43"/>
        <v>2.1605132712372295</v>
      </c>
      <c r="BW213" s="15">
        <v>258.047439</v>
      </c>
      <c r="BX213" s="18">
        <f t="shared" si="44"/>
        <v>3.8074728140386316E-2</v>
      </c>
      <c r="BY213" s="19">
        <f t="shared" si="45"/>
        <v>-5.413614560936561E-2</v>
      </c>
      <c r="BZ213" s="15">
        <v>282.37552099999999</v>
      </c>
      <c r="CA213" s="18">
        <f t="shared" si="46"/>
        <v>4.3316242883392198E-2</v>
      </c>
      <c r="CB213" s="19">
        <f t="shared" si="47"/>
        <v>-3.4907231889404942E-2</v>
      </c>
      <c r="CC213" s="7">
        <f t="shared" si="48"/>
        <v>0.72961081221930757</v>
      </c>
      <c r="CD213" s="61">
        <f t="shared" si="49"/>
        <v>1.1750609702443493</v>
      </c>
    </row>
    <row r="214" spans="1:82" ht="15.75" customHeight="1" x14ac:dyDescent="0.25">
      <c r="A214" s="5">
        <v>22083000101</v>
      </c>
      <c r="B214" s="5">
        <v>22083</v>
      </c>
      <c r="C214" s="6" t="s">
        <v>215</v>
      </c>
      <c r="D214" s="6" t="s">
        <v>215</v>
      </c>
      <c r="E214" s="5">
        <v>510</v>
      </c>
      <c r="F214" s="15">
        <v>10.56296141</v>
      </c>
      <c r="G214" s="16">
        <f t="shared" si="0"/>
        <v>94.670420650528541</v>
      </c>
      <c r="H214" s="17">
        <v>1</v>
      </c>
      <c r="I214" s="7">
        <f t="shared" si="1"/>
        <v>94.670420650528541</v>
      </c>
      <c r="J214" s="18">
        <f t="shared" si="2"/>
        <v>31.556806883509513</v>
      </c>
      <c r="K214" s="19">
        <f t="shared" si="3"/>
        <v>-0.162332042707272</v>
      </c>
      <c r="L214" s="15">
        <v>22.257330700000001</v>
      </c>
      <c r="M214" s="16">
        <f t="shared" si="4"/>
        <v>44.929017476475735</v>
      </c>
      <c r="N214" s="19">
        <f t="shared" si="5"/>
        <v>-0.13602634458153948</v>
      </c>
      <c r="O214" s="15">
        <v>22.257330700000001</v>
      </c>
      <c r="P214" s="16">
        <f t="shared" si="6"/>
        <v>44.929017476475735</v>
      </c>
      <c r="Q214" s="17">
        <v>2</v>
      </c>
      <c r="R214" s="7">
        <f t="shared" si="7"/>
        <v>89.858034952951471</v>
      </c>
      <c r="S214" s="18">
        <f t="shared" si="8"/>
        <v>44.929017476475735</v>
      </c>
      <c r="T214" s="19">
        <f t="shared" si="9"/>
        <v>-0.12392890410780125</v>
      </c>
      <c r="U214" s="15">
        <v>10</v>
      </c>
      <c r="V214" s="16">
        <f t="shared" si="10"/>
        <v>100</v>
      </c>
      <c r="W214" s="19">
        <f t="shared" si="11"/>
        <v>1.6738574211914985</v>
      </c>
      <c r="X214" s="15">
        <v>47.605941199999997</v>
      </c>
      <c r="Y214" s="16">
        <f t="shared" si="12"/>
        <v>22.43755848692264</v>
      </c>
      <c r="Z214" s="17">
        <v>2</v>
      </c>
      <c r="AA214" s="20">
        <f t="shared" si="13"/>
        <v>44.87511697384528</v>
      </c>
      <c r="AB214" s="18">
        <f t="shared" si="14"/>
        <v>14.958372324615093</v>
      </c>
      <c r="AC214" s="19">
        <f t="shared" si="15"/>
        <v>-0.88474368033195605</v>
      </c>
      <c r="AD214" s="15">
        <v>53.573149899999997</v>
      </c>
      <c r="AE214" s="16">
        <f t="shared" si="16"/>
        <v>19.979081349480257</v>
      </c>
      <c r="AF214" s="17">
        <v>4</v>
      </c>
      <c r="AG214" s="7">
        <f t="shared" si="17"/>
        <v>79.916325397921028</v>
      </c>
      <c r="AH214" s="18">
        <f t="shared" si="18"/>
        <v>26.308613225671095</v>
      </c>
      <c r="AI214" s="19">
        <f t="shared" si="19"/>
        <v>0.28744779487115563</v>
      </c>
      <c r="AJ214" s="5">
        <v>19</v>
      </c>
      <c r="AK214" s="15">
        <v>10</v>
      </c>
      <c r="AL214" s="16">
        <f t="shared" si="20"/>
        <v>100</v>
      </c>
      <c r="AM214" s="17">
        <v>1</v>
      </c>
      <c r="AN214" s="7">
        <f t="shared" si="21"/>
        <v>100</v>
      </c>
      <c r="AO214" s="18">
        <f t="shared" si="22"/>
        <v>33.333333333333336</v>
      </c>
      <c r="AP214" s="19">
        <f t="shared" si="23"/>
        <v>2.8886242853155969E-2</v>
      </c>
      <c r="AQ214" s="5">
        <v>8</v>
      </c>
      <c r="AR214" s="15">
        <v>23.1235198</v>
      </c>
      <c r="AS214" s="21">
        <f t="shared" si="24"/>
        <v>43.246011361989964</v>
      </c>
      <c r="AT214" s="19">
        <f t="shared" si="25"/>
        <v>0.48939571755858735</v>
      </c>
      <c r="AU214" s="5">
        <v>6</v>
      </c>
      <c r="AV214" s="15">
        <v>29.828203500000001</v>
      </c>
      <c r="AW214" s="16">
        <f t="shared" si="26"/>
        <v>33.525317741646759</v>
      </c>
      <c r="AX214" s="19">
        <f t="shared" si="27"/>
        <v>0.45639916157290805</v>
      </c>
      <c r="AY214" s="15">
        <v>47.888608900000001</v>
      </c>
      <c r="AZ214" s="16">
        <f t="shared" si="28"/>
        <v>20.881792621877558</v>
      </c>
      <c r="BA214" s="19">
        <f t="shared" si="29"/>
        <v>-0.74812715461907675</v>
      </c>
      <c r="BB214" s="15">
        <v>10</v>
      </c>
      <c r="BC214" s="16">
        <f t="shared" si="30"/>
        <v>100</v>
      </c>
      <c r="BD214" s="19">
        <f t="shared" si="31"/>
        <v>0.93333821106502679</v>
      </c>
      <c r="BE214" s="15">
        <v>29.828203500000001</v>
      </c>
      <c r="BF214" s="21">
        <f t="shared" si="32"/>
        <v>33.525317741646759</v>
      </c>
      <c r="BG214" s="19">
        <f t="shared" si="33"/>
        <v>-0.24024928781325175</v>
      </c>
      <c r="BH214" s="15">
        <v>48.406355699999999</v>
      </c>
      <c r="BI214" s="16">
        <f t="shared" si="34"/>
        <v>20.65844423813958</v>
      </c>
      <c r="BJ214" s="22">
        <f t="shared" si="35"/>
        <v>-0.58767161429551906</v>
      </c>
      <c r="BK214" s="15">
        <v>66.477851200000003</v>
      </c>
      <c r="BL214" s="16">
        <f t="shared" si="36"/>
        <v>15.042604144822297</v>
      </c>
      <c r="BM214" s="19">
        <f t="shared" si="37"/>
        <v>-0.38847680893393094</v>
      </c>
      <c r="BN214" s="15">
        <v>50.8952259</v>
      </c>
      <c r="BO214" s="16">
        <f t="shared" si="38"/>
        <v>19.648208300810392</v>
      </c>
      <c r="BP214" s="19">
        <f t="shared" si="39"/>
        <v>0.82575879737273672</v>
      </c>
      <c r="BQ214" s="15">
        <v>23.1235198</v>
      </c>
      <c r="BR214" s="16">
        <f t="shared" si="40"/>
        <v>43.246011361989964</v>
      </c>
      <c r="BS214" s="19">
        <f t="shared" si="41"/>
        <v>-0.47906208134249401</v>
      </c>
      <c r="BT214" s="15">
        <v>19.905398600000002</v>
      </c>
      <c r="BU214" s="16">
        <f t="shared" si="42"/>
        <v>51.141614416101163</v>
      </c>
      <c r="BV214" s="19">
        <f t="shared" si="43"/>
        <v>0.5283822287442278</v>
      </c>
      <c r="BW214" s="15">
        <v>485.78083099999998</v>
      </c>
      <c r="BX214" s="18">
        <f t="shared" si="44"/>
        <v>7.1676638790962574E-2</v>
      </c>
      <c r="BY214" s="19">
        <f t="shared" si="45"/>
        <v>-4.2134940446938003E-2</v>
      </c>
      <c r="BZ214" s="15">
        <v>510.05935699999998</v>
      </c>
      <c r="CA214" s="18">
        <f t="shared" si="46"/>
        <v>7.8242812671990958E-2</v>
      </c>
      <c r="CB214" s="19">
        <f t="shared" si="47"/>
        <v>-2.1290680677649935E-2</v>
      </c>
      <c r="CC214" s="7">
        <f t="shared" si="48"/>
        <v>7.4180107124835151E-2</v>
      </c>
      <c r="CD214" s="61">
        <f t="shared" si="49"/>
        <v>0.11946937626348964</v>
      </c>
    </row>
    <row r="215" spans="1:82" ht="15.75" customHeight="1" x14ac:dyDescent="0.25">
      <c r="A215" s="5">
        <v>22084000101</v>
      </c>
      <c r="B215" s="5">
        <v>22084</v>
      </c>
      <c r="C215" s="6" t="s">
        <v>216</v>
      </c>
      <c r="D215" s="6" t="s">
        <v>216</v>
      </c>
      <c r="E215" s="5">
        <v>593</v>
      </c>
      <c r="F215" s="15">
        <v>10.595784849999999</v>
      </c>
      <c r="G215" s="16">
        <f t="shared" si="0"/>
        <v>94.377152250312065</v>
      </c>
      <c r="H215" s="17">
        <v>3</v>
      </c>
      <c r="I215" s="7">
        <f t="shared" si="1"/>
        <v>283.1314567509362</v>
      </c>
      <c r="J215" s="18">
        <f t="shared" si="2"/>
        <v>94.377152250312065</v>
      </c>
      <c r="K215" s="19">
        <f t="shared" si="3"/>
        <v>3.2931636210652049</v>
      </c>
      <c r="L215" s="15">
        <v>10.595784800000001</v>
      </c>
      <c r="M215" s="16">
        <f t="shared" si="4"/>
        <v>94.377152695664407</v>
      </c>
      <c r="N215" s="19">
        <f t="shared" si="5"/>
        <v>2.753524564744918</v>
      </c>
      <c r="O215" s="15">
        <v>10.595784800000001</v>
      </c>
      <c r="P215" s="16">
        <f t="shared" si="6"/>
        <v>94.377152695664407</v>
      </c>
      <c r="Q215" s="17">
        <v>2</v>
      </c>
      <c r="R215" s="7">
        <f t="shared" si="7"/>
        <v>188.75430539132881</v>
      </c>
      <c r="S215" s="18">
        <f t="shared" si="8"/>
        <v>94.377152695664407</v>
      </c>
      <c r="T215" s="19">
        <f t="shared" si="9"/>
        <v>2.6353314539595973</v>
      </c>
      <c r="U215" s="15">
        <v>10</v>
      </c>
      <c r="V215" s="16">
        <f t="shared" si="10"/>
        <v>100</v>
      </c>
      <c r="W215" s="19">
        <f t="shared" si="11"/>
        <v>1.6738574211914985</v>
      </c>
      <c r="X215" s="15">
        <v>68.327024399999999</v>
      </c>
      <c r="Y215" s="16">
        <f t="shared" si="12"/>
        <v>15.633069043761843</v>
      </c>
      <c r="Z215" s="17">
        <v>3</v>
      </c>
      <c r="AA215" s="20">
        <f t="shared" si="13"/>
        <v>46.899207131285529</v>
      </c>
      <c r="AB215" s="18">
        <f t="shared" si="14"/>
        <v>15.633069043761843</v>
      </c>
      <c r="AC215" s="19">
        <f t="shared" si="15"/>
        <v>-0.83221991903350001</v>
      </c>
      <c r="AD215" s="15">
        <v>69.165268299999994</v>
      </c>
      <c r="AE215" s="16">
        <f t="shared" si="16"/>
        <v>15.475141589236054</v>
      </c>
      <c r="AF215" s="17">
        <v>2</v>
      </c>
      <c r="AG215" s="7">
        <f t="shared" si="17"/>
        <v>30.950283178472109</v>
      </c>
      <c r="AH215" s="18">
        <f t="shared" si="18"/>
        <v>10.188894763529749</v>
      </c>
      <c r="AI215" s="19">
        <f t="shared" si="19"/>
        <v>-0.85497283863813078</v>
      </c>
      <c r="AJ215" s="5">
        <v>48</v>
      </c>
      <c r="AK215" s="15">
        <v>10</v>
      </c>
      <c r="AL215" s="16">
        <f t="shared" si="20"/>
        <v>100</v>
      </c>
      <c r="AM215" s="17">
        <v>1</v>
      </c>
      <c r="AN215" s="7">
        <f t="shared" si="21"/>
        <v>100</v>
      </c>
      <c r="AO215" s="18">
        <f t="shared" si="22"/>
        <v>33.333333333333336</v>
      </c>
      <c r="AP215" s="19">
        <f t="shared" si="23"/>
        <v>2.8886242853155969E-2</v>
      </c>
      <c r="AQ215" s="5">
        <v>23</v>
      </c>
      <c r="AR215" s="15">
        <v>10</v>
      </c>
      <c r="AS215" s="21">
        <f t="shared" si="24"/>
        <v>100</v>
      </c>
      <c r="AT215" s="19">
        <f t="shared" si="25"/>
        <v>2.4771921081072543</v>
      </c>
      <c r="AU215" s="5">
        <v>18</v>
      </c>
      <c r="AV215" s="15">
        <v>10</v>
      </c>
      <c r="AW215" s="16">
        <f t="shared" si="26"/>
        <v>100</v>
      </c>
      <c r="AX215" s="19">
        <f t="shared" si="27"/>
        <v>3.0007709152064312</v>
      </c>
      <c r="AY215" s="15">
        <v>53.0200186</v>
      </c>
      <c r="AZ215" s="16">
        <f t="shared" si="28"/>
        <v>18.860800625973376</v>
      </c>
      <c r="BA215" s="19">
        <f t="shared" si="29"/>
        <v>-0.89068162390749117</v>
      </c>
      <c r="BB215" s="15">
        <v>10</v>
      </c>
      <c r="BC215" s="16">
        <f t="shared" si="30"/>
        <v>100</v>
      </c>
      <c r="BD215" s="19">
        <f t="shared" si="31"/>
        <v>0.93333821106502679</v>
      </c>
      <c r="BE215" s="15">
        <v>45.430508600000003</v>
      </c>
      <c r="BF215" s="21">
        <f t="shared" si="32"/>
        <v>22.011639992953985</v>
      </c>
      <c r="BG215" s="19">
        <f t="shared" si="33"/>
        <v>-0.94326860223138254</v>
      </c>
      <c r="BH215" s="15">
        <v>71.796729999999997</v>
      </c>
      <c r="BI215" s="16">
        <f t="shared" si="34"/>
        <v>13.928210936626224</v>
      </c>
      <c r="BJ215" s="22">
        <f t="shared" si="35"/>
        <v>-1.0822040719572878</v>
      </c>
      <c r="BK215" s="15">
        <v>100.20520999999999</v>
      </c>
      <c r="BL215" s="16">
        <f t="shared" si="36"/>
        <v>9.979521024904793</v>
      </c>
      <c r="BM215" s="19">
        <f t="shared" si="37"/>
        <v>-0.85039525576618991</v>
      </c>
      <c r="BN215" s="15">
        <v>148.69002800000001</v>
      </c>
      <c r="BO215" s="16">
        <f t="shared" si="38"/>
        <v>6.7254005762915048</v>
      </c>
      <c r="BP215" s="19">
        <f t="shared" si="39"/>
        <v>-0.75099075161428641</v>
      </c>
      <c r="BQ215" s="15">
        <v>13.945672500000001</v>
      </c>
      <c r="BR215" s="16">
        <f t="shared" si="40"/>
        <v>71.706832352473498</v>
      </c>
      <c r="BS215" s="19">
        <f t="shared" si="41"/>
        <v>0.83301749370236833</v>
      </c>
      <c r="BT215" s="15">
        <v>70.876329400000003</v>
      </c>
      <c r="BU215" s="16">
        <f t="shared" si="42"/>
        <v>14.362964738972499</v>
      </c>
      <c r="BV215" s="19">
        <f t="shared" si="43"/>
        <v>-1.1022196346572017</v>
      </c>
      <c r="BW215" s="15">
        <v>69.817210399999993</v>
      </c>
      <c r="BX215" s="18">
        <f t="shared" si="44"/>
        <v>1.0301482997861303E-2</v>
      </c>
      <c r="BY215" s="19">
        <f t="shared" si="45"/>
        <v>-6.4055593835031385E-2</v>
      </c>
      <c r="BZ215" s="15">
        <v>593.07004700000005</v>
      </c>
      <c r="CA215" s="18">
        <f t="shared" si="46"/>
        <v>9.0976604883242787E-2</v>
      </c>
      <c r="CB215" s="19">
        <f t="shared" si="47"/>
        <v>-1.6326255748037803E-2</v>
      </c>
      <c r="CC215" s="7">
        <f t="shared" si="48"/>
        <v>0.53903934128983766</v>
      </c>
      <c r="CD215" s="61">
        <f t="shared" si="49"/>
        <v>0.8681396722305178</v>
      </c>
    </row>
    <row r="216" spans="1:82" ht="15.75" customHeight="1" x14ac:dyDescent="0.25">
      <c r="A216" s="5">
        <v>22084000201</v>
      </c>
      <c r="B216" s="5">
        <v>22084</v>
      </c>
      <c r="C216" s="6" t="s">
        <v>217</v>
      </c>
      <c r="D216" s="6" t="s">
        <v>216</v>
      </c>
      <c r="E216" s="5">
        <v>40</v>
      </c>
      <c r="F216" s="15">
        <v>18.51038819</v>
      </c>
      <c r="G216" s="16">
        <f t="shared" si="0"/>
        <v>54.023718451255235</v>
      </c>
      <c r="H216" s="17">
        <v>3</v>
      </c>
      <c r="I216" s="7">
        <f t="shared" si="1"/>
        <v>162.0711553537657</v>
      </c>
      <c r="J216" s="18">
        <f t="shared" si="2"/>
        <v>54.023718451255235</v>
      </c>
      <c r="K216" s="19">
        <f t="shared" si="3"/>
        <v>1.0734828043363889</v>
      </c>
      <c r="L216" s="15">
        <v>18.510388200000001</v>
      </c>
      <c r="M216" s="16">
        <f t="shared" si="4"/>
        <v>54.023718422069614</v>
      </c>
      <c r="N216" s="19">
        <f t="shared" si="5"/>
        <v>0.39543154095657912</v>
      </c>
      <c r="O216" s="15">
        <v>18.510388200000001</v>
      </c>
      <c r="P216" s="16">
        <f t="shared" si="6"/>
        <v>54.023718422069614</v>
      </c>
      <c r="Q216" s="17">
        <v>2</v>
      </c>
      <c r="R216" s="7">
        <f t="shared" si="7"/>
        <v>108.04743684413923</v>
      </c>
      <c r="S216" s="18">
        <f t="shared" si="8"/>
        <v>54.023718422069614</v>
      </c>
      <c r="T216" s="19">
        <f t="shared" si="9"/>
        <v>0.38356541648524578</v>
      </c>
      <c r="U216" s="15">
        <v>17.9146033</v>
      </c>
      <c r="V216" s="16">
        <f t="shared" si="10"/>
        <v>55.82038202319557</v>
      </c>
      <c r="W216" s="19">
        <f t="shared" si="11"/>
        <v>-0.21312109295959467</v>
      </c>
      <c r="X216" s="15">
        <v>76.241627800000003</v>
      </c>
      <c r="Y216" s="16">
        <f t="shared" si="12"/>
        <v>14.010208344476087</v>
      </c>
      <c r="Z216" s="17">
        <v>3</v>
      </c>
      <c r="AA216" s="20">
        <f t="shared" si="13"/>
        <v>42.030625033428265</v>
      </c>
      <c r="AB216" s="18">
        <f t="shared" si="14"/>
        <v>14.010208344476089</v>
      </c>
      <c r="AC216" s="19">
        <f t="shared" si="15"/>
        <v>-0.95855630925298541</v>
      </c>
      <c r="AD216" s="15">
        <v>77.079871699999998</v>
      </c>
      <c r="AE216" s="16">
        <f t="shared" si="16"/>
        <v>13.886145583711448</v>
      </c>
      <c r="AF216" s="17">
        <v>2</v>
      </c>
      <c r="AG216" s="7">
        <f t="shared" si="17"/>
        <v>27.772291167422896</v>
      </c>
      <c r="AH216" s="18">
        <f t="shared" si="18"/>
        <v>9.1426934744106489</v>
      </c>
      <c r="AI216" s="19">
        <f t="shared" si="19"/>
        <v>-0.92911817450740897</v>
      </c>
      <c r="AJ216" s="5">
        <v>18</v>
      </c>
      <c r="AK216" s="15">
        <v>12.0720113</v>
      </c>
      <c r="AL216" s="16">
        <f t="shared" si="20"/>
        <v>82.836237901798526</v>
      </c>
      <c r="AM216" s="17">
        <v>1</v>
      </c>
      <c r="AN216" s="7">
        <f t="shared" si="21"/>
        <v>82.836237901798526</v>
      </c>
      <c r="AO216" s="18">
        <f t="shared" si="22"/>
        <v>27.612079300599508</v>
      </c>
      <c r="AP216" s="19">
        <f t="shared" si="23"/>
        <v>-0.1556940481465538</v>
      </c>
      <c r="AQ216" s="5">
        <v>2</v>
      </c>
      <c r="AR216" s="15">
        <v>17.914603339999999</v>
      </c>
      <c r="AS216" s="21">
        <f t="shared" si="24"/>
        <v>55.820381898558971</v>
      </c>
      <c r="AT216" s="19">
        <f t="shared" si="25"/>
        <v>0.92981037326567895</v>
      </c>
      <c r="AU216" s="5">
        <v>0</v>
      </c>
      <c r="AV216" s="15">
        <v>17.9146033</v>
      </c>
      <c r="AW216" s="16">
        <f t="shared" si="26"/>
        <v>0</v>
      </c>
      <c r="AX216" s="19">
        <f t="shared" si="27"/>
        <v>-0.82680925094591806</v>
      </c>
      <c r="AY216" s="15">
        <v>60.934621900000003</v>
      </c>
      <c r="AZ216" s="16">
        <f t="shared" si="28"/>
        <v>16.411031509165728</v>
      </c>
      <c r="BA216" s="19">
        <f t="shared" si="29"/>
        <v>-1.0634806933909009</v>
      </c>
      <c r="BB216" s="15">
        <v>17.914603339999999</v>
      </c>
      <c r="BC216" s="16">
        <f t="shared" si="30"/>
        <v>55.820381898558971</v>
      </c>
      <c r="BD216" s="19">
        <f t="shared" si="31"/>
        <v>-0.81455558621563662</v>
      </c>
      <c r="BE216" s="15">
        <v>53.345111899999999</v>
      </c>
      <c r="BF216" s="21">
        <f t="shared" si="32"/>
        <v>18.745860011964844</v>
      </c>
      <c r="BG216" s="19">
        <f t="shared" si="33"/>
        <v>-1.1426754688632119</v>
      </c>
      <c r="BH216" s="15">
        <v>79.711333400000001</v>
      </c>
      <c r="BI216" s="16">
        <f t="shared" si="34"/>
        <v>12.545267496428556</v>
      </c>
      <c r="BJ216" s="22">
        <f t="shared" si="35"/>
        <v>-1.1838217109972879</v>
      </c>
      <c r="BK216" s="15">
        <v>108.11981299999999</v>
      </c>
      <c r="BL216" s="16">
        <f t="shared" si="36"/>
        <v>9.2489986086083977</v>
      </c>
      <c r="BM216" s="19">
        <f t="shared" si="37"/>
        <v>-0.91704274543198827</v>
      </c>
      <c r="BN216" s="15">
        <v>156.60463200000001</v>
      </c>
      <c r="BO216" s="16">
        <f t="shared" si="38"/>
        <v>6.3855071668633654</v>
      </c>
      <c r="BP216" s="19">
        <f t="shared" si="39"/>
        <v>-0.79246214014254324</v>
      </c>
      <c r="BQ216" s="15">
        <v>21.075461799999999</v>
      </c>
      <c r="BR216" s="16">
        <f t="shared" si="40"/>
        <v>47.448545113255832</v>
      </c>
      <c r="BS216" s="19">
        <f t="shared" si="41"/>
        <v>-0.28531999989247708</v>
      </c>
      <c r="BT216" s="15">
        <v>78.790932799999993</v>
      </c>
      <c r="BU216" s="16">
        <f t="shared" si="42"/>
        <v>12.920195050667049</v>
      </c>
      <c r="BV216" s="19">
        <f t="shared" si="43"/>
        <v>-1.1661856302242701</v>
      </c>
      <c r="BW216" s="15">
        <v>62.312860299999997</v>
      </c>
      <c r="BX216" s="18">
        <f t="shared" si="44"/>
        <v>9.1942211275825563E-3</v>
      </c>
      <c r="BY216" s="19">
        <f t="shared" si="45"/>
        <v>-6.4451061730054812E-2</v>
      </c>
      <c r="BZ216" s="15">
        <v>40.0573549</v>
      </c>
      <c r="CA216" s="18">
        <f t="shared" si="46"/>
        <v>6.1447752551986989E-3</v>
      </c>
      <c r="CB216" s="19">
        <f t="shared" si="47"/>
        <v>-4.9398984032228151E-2</v>
      </c>
      <c r="CC216" s="7">
        <f t="shared" si="48"/>
        <v>-0.40949488219416663</v>
      </c>
      <c r="CD216" s="61">
        <f t="shared" si="49"/>
        <v>-0.65950428025803209</v>
      </c>
    </row>
    <row r="217" spans="1:82" ht="15.75" customHeight="1" x14ac:dyDescent="0.25">
      <c r="A217" s="5">
        <v>22084000301</v>
      </c>
      <c r="B217" s="5">
        <v>22084</v>
      </c>
      <c r="C217" s="6" t="s">
        <v>218</v>
      </c>
      <c r="D217" s="6" t="s">
        <v>216</v>
      </c>
      <c r="E217" s="5">
        <v>13</v>
      </c>
      <c r="F217" s="15">
        <v>21.071924760000002</v>
      </c>
      <c r="G217" s="16">
        <f t="shared" si="0"/>
        <v>47.456509615973019</v>
      </c>
      <c r="H217" s="17">
        <v>1</v>
      </c>
      <c r="I217" s="7">
        <f t="shared" si="1"/>
        <v>47.456509615973019</v>
      </c>
      <c r="J217" s="18">
        <f t="shared" si="2"/>
        <v>15.818836538657672</v>
      </c>
      <c r="K217" s="19">
        <f t="shared" si="3"/>
        <v>-1.0280147759950427</v>
      </c>
      <c r="L217" s="15">
        <v>26.1622469</v>
      </c>
      <c r="M217" s="16">
        <f t="shared" si="4"/>
        <v>38.223016693570003</v>
      </c>
      <c r="N217" s="19">
        <f t="shared" si="5"/>
        <v>-0.52789816288763602</v>
      </c>
      <c r="O217" s="15">
        <v>25.033820500000001</v>
      </c>
      <c r="P217" s="16">
        <f t="shared" si="6"/>
        <v>39.945960305978865</v>
      </c>
      <c r="Q217" s="17">
        <v>1</v>
      </c>
      <c r="R217" s="7">
        <f t="shared" si="7"/>
        <v>39.945960305978865</v>
      </c>
      <c r="S217" s="18">
        <f t="shared" si="8"/>
        <v>19.972980152989432</v>
      </c>
      <c r="T217" s="19">
        <f t="shared" si="9"/>
        <v>-1.5165032484366554</v>
      </c>
      <c r="U217" s="15">
        <v>24.494848999999999</v>
      </c>
      <c r="V217" s="16">
        <f t="shared" si="10"/>
        <v>40.824909759598846</v>
      </c>
      <c r="W217" s="19">
        <f t="shared" si="11"/>
        <v>-0.8536004648231531</v>
      </c>
      <c r="X217" s="15">
        <v>83.088324600000007</v>
      </c>
      <c r="Y217" s="16">
        <f t="shared" si="12"/>
        <v>12.855730274286936</v>
      </c>
      <c r="Z217" s="17">
        <v>3</v>
      </c>
      <c r="AA217" s="20">
        <f t="shared" si="13"/>
        <v>38.567190822860809</v>
      </c>
      <c r="AB217" s="18">
        <f t="shared" si="14"/>
        <v>12.855730274286936</v>
      </c>
      <c r="AC217" s="19">
        <f t="shared" si="15"/>
        <v>-1.0484300686209012</v>
      </c>
      <c r="AD217" s="15">
        <v>83.926568500000002</v>
      </c>
      <c r="AE217" s="16">
        <f t="shared" si="16"/>
        <v>12.753319230488971</v>
      </c>
      <c r="AF217" s="17">
        <v>2</v>
      </c>
      <c r="AG217" s="7">
        <f t="shared" si="17"/>
        <v>25.506638460977943</v>
      </c>
      <c r="AH217" s="18">
        <f t="shared" si="18"/>
        <v>8.3968360984519457</v>
      </c>
      <c r="AI217" s="19">
        <f t="shared" si="19"/>
        <v>-0.98197783567032015</v>
      </c>
      <c r="AJ217" s="5">
        <v>1</v>
      </c>
      <c r="AK217" s="15">
        <v>17.9146033</v>
      </c>
      <c r="AL217" s="16">
        <f t="shared" si="20"/>
        <v>55.82038202319557</v>
      </c>
      <c r="AM217" s="17">
        <v>1</v>
      </c>
      <c r="AN217" s="7">
        <f t="shared" si="21"/>
        <v>55.82038202319557</v>
      </c>
      <c r="AO217" s="18">
        <f t="shared" si="22"/>
        <v>18.606794007731857</v>
      </c>
      <c r="AP217" s="19">
        <f t="shared" si="23"/>
        <v>-0.4462244406763638</v>
      </c>
      <c r="AQ217" s="5">
        <v>0</v>
      </c>
      <c r="AR217" s="15">
        <v>24.49484902</v>
      </c>
      <c r="AS217" s="21">
        <f t="shared" si="24"/>
        <v>0</v>
      </c>
      <c r="AT217" s="19">
        <f t="shared" si="25"/>
        <v>-1.0252866396461213</v>
      </c>
      <c r="AU217" s="5">
        <v>0</v>
      </c>
      <c r="AV217" s="15">
        <v>26.7580317</v>
      </c>
      <c r="AW217" s="16">
        <f t="shared" si="26"/>
        <v>0</v>
      </c>
      <c r="AX217" s="19">
        <f t="shared" si="27"/>
        <v>-0.82680925094591806</v>
      </c>
      <c r="AY217" s="15">
        <v>67.7813187</v>
      </c>
      <c r="AZ217" s="16">
        <f t="shared" si="28"/>
        <v>14.753327600868881</v>
      </c>
      <c r="BA217" s="19">
        <f t="shared" si="29"/>
        <v>-1.1804099545475548</v>
      </c>
      <c r="BB217" s="15">
        <v>26.758031720000002</v>
      </c>
      <c r="BC217" s="16">
        <f t="shared" si="30"/>
        <v>37.371956594720707</v>
      </c>
      <c r="BD217" s="19">
        <f t="shared" si="31"/>
        <v>-1.5444371366657696</v>
      </c>
      <c r="BE217" s="15">
        <v>60.191808700000003</v>
      </c>
      <c r="BF217" s="21">
        <f t="shared" si="32"/>
        <v>16.613556256202017</v>
      </c>
      <c r="BG217" s="19">
        <f t="shared" si="33"/>
        <v>-1.2728728529855688</v>
      </c>
      <c r="BH217" s="15">
        <v>86.558030200000005</v>
      </c>
      <c r="BI217" s="16">
        <f t="shared" si="34"/>
        <v>11.552943126009353</v>
      </c>
      <c r="BJ217" s="22">
        <f t="shared" si="35"/>
        <v>-1.2567369559399453</v>
      </c>
      <c r="BK217" s="15">
        <v>114.96651</v>
      </c>
      <c r="BL217" s="16">
        <f t="shared" si="36"/>
        <v>8.6981852367267649</v>
      </c>
      <c r="BM217" s="19">
        <f t="shared" si="37"/>
        <v>-0.9672949042861666</v>
      </c>
      <c r="BN217" s="15">
        <v>163.45132899999999</v>
      </c>
      <c r="BO217" s="16">
        <f t="shared" si="38"/>
        <v>6.1180291779701594</v>
      </c>
      <c r="BP217" s="19">
        <f t="shared" si="39"/>
        <v>-0.82509791151219114</v>
      </c>
      <c r="BQ217" s="15">
        <v>22.812359300000001</v>
      </c>
      <c r="BR217" s="16">
        <f t="shared" si="40"/>
        <v>43.835886803694173</v>
      </c>
      <c r="BS217" s="19">
        <f t="shared" si="41"/>
        <v>-0.45186808299861458</v>
      </c>
      <c r="BT217" s="15">
        <v>85.637629599999997</v>
      </c>
      <c r="BU217" s="16">
        <f t="shared" si="42"/>
        <v>11.887230236928463</v>
      </c>
      <c r="BV217" s="19">
        <f t="shared" si="43"/>
        <v>-1.2119826990372038</v>
      </c>
      <c r="BW217" s="15">
        <v>56.795532600000001</v>
      </c>
      <c r="BX217" s="18">
        <f t="shared" si="44"/>
        <v>8.3801430919585619E-3</v>
      </c>
      <c r="BY217" s="19">
        <f t="shared" si="45"/>
        <v>-6.4741816551271564E-2</v>
      </c>
      <c r="BZ217" s="15">
        <v>13.0487248</v>
      </c>
      <c r="CA217" s="18">
        <f t="shared" si="46"/>
        <v>2.0016668964564503E-3</v>
      </c>
      <c r="CB217" s="19">
        <f t="shared" si="47"/>
        <v>-5.1014225594286144E-2</v>
      </c>
      <c r="CC217" s="7">
        <f t="shared" si="48"/>
        <v>-0.89901060146424672</v>
      </c>
      <c r="CD217" s="61">
        <f t="shared" si="49"/>
        <v>-1.4478846145429674</v>
      </c>
    </row>
    <row r="218" spans="1:82" ht="15.75" customHeight="1" x14ac:dyDescent="0.25">
      <c r="A218" s="5">
        <v>22084000401</v>
      </c>
      <c r="B218" s="5">
        <v>22084</v>
      </c>
      <c r="C218" s="6" t="s">
        <v>219</v>
      </c>
      <c r="D218" s="6" t="s">
        <v>216</v>
      </c>
      <c r="E218" s="5">
        <v>118</v>
      </c>
      <c r="F218" s="15">
        <v>11.47622644</v>
      </c>
      <c r="G218" s="16">
        <f t="shared" si="0"/>
        <v>87.136656393824168</v>
      </c>
      <c r="H218" s="17">
        <v>3</v>
      </c>
      <c r="I218" s="7">
        <f t="shared" si="1"/>
        <v>261.40996918147249</v>
      </c>
      <c r="J218" s="18">
        <f t="shared" si="2"/>
        <v>87.136656393824154</v>
      </c>
      <c r="K218" s="19">
        <f t="shared" si="3"/>
        <v>2.8948929351979138</v>
      </c>
      <c r="L218" s="15">
        <v>11.4762264</v>
      </c>
      <c r="M218" s="16">
        <f t="shared" si="4"/>
        <v>87.136656697536054</v>
      </c>
      <c r="N218" s="19">
        <f t="shared" si="5"/>
        <v>2.3304189875047165</v>
      </c>
      <c r="O218" s="15">
        <v>11.4762264</v>
      </c>
      <c r="P218" s="16">
        <f t="shared" si="6"/>
        <v>87.136656697536054</v>
      </c>
      <c r="Q218" s="17">
        <v>2</v>
      </c>
      <c r="R218" s="7">
        <f t="shared" si="7"/>
        <v>174.27331339507211</v>
      </c>
      <c r="S218" s="18">
        <f t="shared" si="8"/>
        <v>87.136656697536054</v>
      </c>
      <c r="T218" s="19">
        <f t="shared" si="9"/>
        <v>2.231303809806326</v>
      </c>
      <c r="U218" s="15">
        <v>12.0720113</v>
      </c>
      <c r="V218" s="16">
        <f t="shared" si="10"/>
        <v>82.836237901798526</v>
      </c>
      <c r="W218" s="19">
        <f t="shared" si="11"/>
        <v>0.94076710071132796</v>
      </c>
      <c r="X218" s="15">
        <v>66.255013199999993</v>
      </c>
      <c r="Y218" s="16">
        <f t="shared" si="12"/>
        <v>16.121966299751641</v>
      </c>
      <c r="Z218" s="17">
        <v>3</v>
      </c>
      <c r="AA218" s="20">
        <f t="shared" si="13"/>
        <v>48.365898899254923</v>
      </c>
      <c r="AB218" s="18">
        <f t="shared" si="14"/>
        <v>16.121966299751641</v>
      </c>
      <c r="AC218" s="19">
        <f t="shared" si="15"/>
        <v>-0.79416026638608139</v>
      </c>
      <c r="AD218" s="15">
        <v>67.093257100000002</v>
      </c>
      <c r="AE218" s="16">
        <f t="shared" si="16"/>
        <v>15.953053499917207</v>
      </c>
      <c r="AF218" s="17">
        <v>2</v>
      </c>
      <c r="AG218" s="7">
        <f t="shared" si="17"/>
        <v>31.906106999834414</v>
      </c>
      <c r="AH218" s="18">
        <f t="shared" si="18"/>
        <v>10.503553866070993</v>
      </c>
      <c r="AI218" s="19">
        <f t="shared" si="19"/>
        <v>-0.83267263208620568</v>
      </c>
      <c r="AJ218" s="5">
        <v>1</v>
      </c>
      <c r="AK218" s="15">
        <v>21.071924800000001</v>
      </c>
      <c r="AL218" s="16">
        <f t="shared" si="20"/>
        <v>47.456509525888208</v>
      </c>
      <c r="AM218" s="17">
        <v>1</v>
      </c>
      <c r="AN218" s="7">
        <f t="shared" si="21"/>
        <v>47.456509525888208</v>
      </c>
      <c r="AO218" s="18">
        <f t="shared" si="22"/>
        <v>15.818836508629401</v>
      </c>
      <c r="AP218" s="19">
        <f t="shared" si="23"/>
        <v>-0.53617010705210733</v>
      </c>
      <c r="AQ218" s="5">
        <v>9</v>
      </c>
      <c r="AR218" s="15">
        <v>12.072011290000001</v>
      </c>
      <c r="AS218" s="21">
        <f t="shared" si="24"/>
        <v>82.836237970416931</v>
      </c>
      <c r="AT218" s="19">
        <f t="shared" si="25"/>
        <v>1.876034990706144</v>
      </c>
      <c r="AU218" s="5">
        <v>3</v>
      </c>
      <c r="AV218" s="15">
        <v>12.0720113</v>
      </c>
      <c r="AW218" s="16">
        <f t="shared" si="26"/>
        <v>82.836237901798526</v>
      </c>
      <c r="AX218" s="19">
        <f t="shared" si="27"/>
        <v>2.3438141613700973</v>
      </c>
      <c r="AY218" s="15">
        <v>50.9480073</v>
      </c>
      <c r="AZ218" s="16">
        <f t="shared" si="28"/>
        <v>19.627853040682123</v>
      </c>
      <c r="BA218" s="19">
        <f t="shared" si="29"/>
        <v>-0.83657614000809499</v>
      </c>
      <c r="BB218" s="15">
        <v>12.072011290000001</v>
      </c>
      <c r="BC218" s="16">
        <f t="shared" si="30"/>
        <v>82.836237970416931</v>
      </c>
      <c r="BD218" s="19">
        <f t="shared" si="31"/>
        <v>0.2542822463750315</v>
      </c>
      <c r="BE218" s="15">
        <v>43.358497300000003</v>
      </c>
      <c r="BF218" s="21">
        <f t="shared" si="32"/>
        <v>23.063529925424788</v>
      </c>
      <c r="BG218" s="19">
        <f t="shared" si="33"/>
        <v>-0.87904073731194632</v>
      </c>
      <c r="BH218" s="15">
        <v>69.724718800000005</v>
      </c>
      <c r="BI218" s="16">
        <f t="shared" si="34"/>
        <v>14.34211592689851</v>
      </c>
      <c r="BJ218" s="22">
        <f t="shared" si="35"/>
        <v>-1.0517906460167936</v>
      </c>
      <c r="BK218" s="15">
        <v>98.133198800000002</v>
      </c>
      <c r="BL218" s="16">
        <f t="shared" si="36"/>
        <v>10.190231361336201</v>
      </c>
      <c r="BM218" s="19">
        <f t="shared" si="37"/>
        <v>-0.83117159519601058</v>
      </c>
      <c r="BN218" s="15">
        <v>146.61801700000001</v>
      </c>
      <c r="BO218" s="16">
        <f t="shared" si="38"/>
        <v>6.8204441750156803</v>
      </c>
      <c r="BP218" s="19">
        <f t="shared" si="39"/>
        <v>-0.7393942042836229</v>
      </c>
      <c r="BQ218" s="15">
        <v>14.020952100000001</v>
      </c>
      <c r="BR218" s="16">
        <f t="shared" si="40"/>
        <v>71.321832702074488</v>
      </c>
      <c r="BS218" s="19">
        <f t="shared" si="41"/>
        <v>0.81526852652194648</v>
      </c>
      <c r="BT218" s="15">
        <v>68.804318100000003</v>
      </c>
      <c r="BU218" s="16">
        <f t="shared" si="42"/>
        <v>14.795499005170722</v>
      </c>
      <c r="BV218" s="19">
        <f t="shared" si="43"/>
        <v>-1.0830429876992689</v>
      </c>
      <c r="BW218" s="15">
        <v>72.019977800000007</v>
      </c>
      <c r="BX218" s="18">
        <f t="shared" si="44"/>
        <v>1.0626499863893855E-2</v>
      </c>
      <c r="BY218" s="19">
        <f t="shared" si="45"/>
        <v>-6.3939511326180393E-2</v>
      </c>
      <c r="BZ218" s="15">
        <v>118.074265</v>
      </c>
      <c r="CA218" s="18">
        <f t="shared" si="46"/>
        <v>1.8112524495414794E-2</v>
      </c>
      <c r="CB218" s="19">
        <f t="shared" si="47"/>
        <v>-4.4733210341734206E-2</v>
      </c>
      <c r="CC218" s="7">
        <f t="shared" si="48"/>
        <v>0.31547845897291898</v>
      </c>
      <c r="CD218" s="61">
        <f t="shared" si="49"/>
        <v>0.50808789821015277</v>
      </c>
    </row>
    <row r="219" spans="1:82" ht="15.75" customHeight="1" x14ac:dyDescent="0.25">
      <c r="A219" s="5">
        <v>22085000101</v>
      </c>
      <c r="B219" s="5">
        <v>22085</v>
      </c>
      <c r="C219" s="6" t="s">
        <v>220</v>
      </c>
      <c r="D219" s="6" t="s">
        <v>220</v>
      </c>
      <c r="E219" s="5">
        <v>103</v>
      </c>
      <c r="F219" s="15">
        <v>10.29217073</v>
      </c>
      <c r="G219" s="16">
        <f t="shared" si="0"/>
        <v>97.161233158051189</v>
      </c>
      <c r="H219" s="17">
        <v>1</v>
      </c>
      <c r="I219" s="7">
        <f t="shared" si="1"/>
        <v>97.161233158051189</v>
      </c>
      <c r="J219" s="18">
        <f t="shared" si="2"/>
        <v>32.387077719350394</v>
      </c>
      <c r="K219" s="19">
        <f t="shared" si="3"/>
        <v>-0.11666216846106897</v>
      </c>
      <c r="L219" s="15">
        <v>20.878625799999998</v>
      </c>
      <c r="M219" s="16">
        <f t="shared" si="4"/>
        <v>47.895872533909781</v>
      </c>
      <c r="N219" s="19">
        <f t="shared" si="5"/>
        <v>3.7344778334367466E-2</v>
      </c>
      <c r="O219" s="15">
        <v>20.878625799999998</v>
      </c>
      <c r="P219" s="16">
        <f t="shared" si="6"/>
        <v>47.895872533909781</v>
      </c>
      <c r="Q219" s="17">
        <v>2</v>
      </c>
      <c r="R219" s="7">
        <f t="shared" si="7"/>
        <v>95.791745067819562</v>
      </c>
      <c r="S219" s="18">
        <f t="shared" si="8"/>
        <v>47.895872533909781</v>
      </c>
      <c r="T219" s="19">
        <f t="shared" si="9"/>
        <v>4.1624872830844172E-2</v>
      </c>
      <c r="U219" s="15">
        <v>19.765169700000001</v>
      </c>
      <c r="V219" s="16">
        <f t="shared" si="10"/>
        <v>50.594050806454746</v>
      </c>
      <c r="W219" s="19">
        <f t="shared" si="11"/>
        <v>-0.43634562873998317</v>
      </c>
      <c r="X219" s="15">
        <v>31.912565300000001</v>
      </c>
      <c r="Y219" s="16">
        <f t="shared" si="12"/>
        <v>33.471489363470255</v>
      </c>
      <c r="Z219" s="17">
        <v>1</v>
      </c>
      <c r="AA219" s="20">
        <f t="shared" si="13"/>
        <v>33.471489363470255</v>
      </c>
      <c r="AB219" s="18">
        <f t="shared" si="14"/>
        <v>11.157163121156751</v>
      </c>
      <c r="AC219" s="19">
        <f t="shared" si="15"/>
        <v>-1.1806600516171621</v>
      </c>
      <c r="AD219" s="15">
        <v>42.344832400000001</v>
      </c>
      <c r="AE219" s="16">
        <f t="shared" si="16"/>
        <v>25.276810872440716</v>
      </c>
      <c r="AF219" s="17">
        <v>2</v>
      </c>
      <c r="AG219" s="7">
        <f t="shared" si="17"/>
        <v>50.553621744881433</v>
      </c>
      <c r="AH219" s="18">
        <f t="shared" si="18"/>
        <v>16.642352798638068</v>
      </c>
      <c r="AI219" s="19">
        <f t="shared" si="19"/>
        <v>-0.39760978765748306</v>
      </c>
      <c r="AJ219" s="5">
        <v>3</v>
      </c>
      <c r="AK219" s="15">
        <v>19.765169700000001</v>
      </c>
      <c r="AL219" s="16">
        <f t="shared" si="20"/>
        <v>50.594050806454746</v>
      </c>
      <c r="AM219" s="17">
        <v>3</v>
      </c>
      <c r="AN219" s="7">
        <f t="shared" si="21"/>
        <v>151.78215241936425</v>
      </c>
      <c r="AO219" s="18">
        <f t="shared" si="22"/>
        <v>50.594050806454746</v>
      </c>
      <c r="AP219" s="19">
        <f t="shared" si="23"/>
        <v>0.58575511038186123</v>
      </c>
      <c r="AQ219" s="5">
        <v>1</v>
      </c>
      <c r="AR219" s="15">
        <v>19.76516968</v>
      </c>
      <c r="AS219" s="21">
        <f t="shared" si="24"/>
        <v>50.594050857649911</v>
      </c>
      <c r="AT219" s="19">
        <f t="shared" si="25"/>
        <v>0.74675923927060128</v>
      </c>
      <c r="AU219" s="5">
        <v>2</v>
      </c>
      <c r="AV219" s="15">
        <v>19.765169700000001</v>
      </c>
      <c r="AW219" s="16">
        <f t="shared" si="26"/>
        <v>50.594050806454746</v>
      </c>
      <c r="AX219" s="19">
        <f t="shared" si="27"/>
        <v>1.1097186029749866</v>
      </c>
      <c r="AY219" s="15">
        <v>31.971316900000001</v>
      </c>
      <c r="AZ219" s="16">
        <f t="shared" si="28"/>
        <v>31.278035969797664</v>
      </c>
      <c r="BA219" s="19">
        <f t="shared" si="29"/>
        <v>-1.4808588261813641E-2</v>
      </c>
      <c r="BB219" s="15">
        <v>10</v>
      </c>
      <c r="BC219" s="16">
        <f t="shared" si="30"/>
        <v>100</v>
      </c>
      <c r="BD219" s="19">
        <f t="shared" si="31"/>
        <v>0.93333821106502679</v>
      </c>
      <c r="BE219" s="15">
        <v>19.765169700000001</v>
      </c>
      <c r="BF219" s="21">
        <f t="shared" si="32"/>
        <v>50.594050806454746</v>
      </c>
      <c r="BG219" s="19">
        <f t="shared" si="33"/>
        <v>0.80195888225384881</v>
      </c>
      <c r="BH219" s="15">
        <v>31.971316900000001</v>
      </c>
      <c r="BI219" s="16">
        <f t="shared" si="34"/>
        <v>31.278035969797664</v>
      </c>
      <c r="BJ219" s="22">
        <f t="shared" si="35"/>
        <v>0.19264796203188228</v>
      </c>
      <c r="BK219" s="15">
        <v>56.371352100000003</v>
      </c>
      <c r="BL219" s="16">
        <f t="shared" si="36"/>
        <v>17.739507085550287</v>
      </c>
      <c r="BM219" s="19">
        <f t="shared" si="37"/>
        <v>-0.14243122995897578</v>
      </c>
      <c r="BN219" s="15">
        <v>79.357093199999994</v>
      </c>
      <c r="BO219" s="16">
        <f t="shared" si="38"/>
        <v>12.601268011162487</v>
      </c>
      <c r="BP219" s="19">
        <f t="shared" si="39"/>
        <v>-3.4058988382834138E-2</v>
      </c>
      <c r="BQ219" s="15">
        <v>19.765169700000001</v>
      </c>
      <c r="BR219" s="16">
        <f t="shared" si="40"/>
        <v>50.594050806454746</v>
      </c>
      <c r="BS219" s="19">
        <f t="shared" si="41"/>
        <v>-0.14030823882579443</v>
      </c>
      <c r="BT219" s="15">
        <v>34.258821300000001</v>
      </c>
      <c r="BU219" s="16">
        <f t="shared" si="42"/>
        <v>29.714805745520493</v>
      </c>
      <c r="BV219" s="19">
        <f t="shared" si="43"/>
        <v>-0.42158723592379715</v>
      </c>
      <c r="BW219" s="15">
        <v>245.39872099999999</v>
      </c>
      <c r="BX219" s="18">
        <f t="shared" si="44"/>
        <v>3.6208418205125104E-2</v>
      </c>
      <c r="BY219" s="19">
        <f t="shared" si="45"/>
        <v>-5.4802713908491861E-2</v>
      </c>
      <c r="BZ219" s="15">
        <v>103.12114</v>
      </c>
      <c r="CA219" s="18">
        <f t="shared" si="46"/>
        <v>1.5818723701096916E-2</v>
      </c>
      <c r="CB219" s="19">
        <f t="shared" si="47"/>
        <v>-4.5627476688943298E-2</v>
      </c>
      <c r="CC219" s="7">
        <f t="shared" si="48"/>
        <v>7.7065555300898494E-2</v>
      </c>
      <c r="CD219" s="61">
        <f t="shared" si="49"/>
        <v>0.12411648055055663</v>
      </c>
    </row>
    <row r="220" spans="1:82" ht="15.75" customHeight="1" x14ac:dyDescent="0.25">
      <c r="A220" s="5">
        <v>22086000101</v>
      </c>
      <c r="B220" s="5">
        <v>22086</v>
      </c>
      <c r="C220" s="6" t="s">
        <v>221</v>
      </c>
      <c r="D220" s="6" t="s">
        <v>222</v>
      </c>
      <c r="E220" s="5">
        <v>32</v>
      </c>
      <c r="F220" s="15">
        <v>10.082634349999999</v>
      </c>
      <c r="G220" s="16">
        <f t="shared" si="0"/>
        <v>99.180428971918445</v>
      </c>
      <c r="H220" s="17">
        <v>1</v>
      </c>
      <c r="I220" s="7">
        <f t="shared" si="1"/>
        <v>99.180428971918445</v>
      </c>
      <c r="J220" s="18">
        <f t="shared" si="2"/>
        <v>33.060142990639484</v>
      </c>
      <c r="K220" s="19">
        <f t="shared" si="3"/>
        <v>-7.9639542864292909E-2</v>
      </c>
      <c r="L220" s="15">
        <v>19.682318599999999</v>
      </c>
      <c r="M220" s="16">
        <f t="shared" si="4"/>
        <v>50.807022298683862</v>
      </c>
      <c r="N220" s="19">
        <f t="shared" si="5"/>
        <v>0.20746070712927475</v>
      </c>
      <c r="O220" s="15">
        <v>17.731365700000001</v>
      </c>
      <c r="P220" s="16">
        <f t="shared" si="6"/>
        <v>56.397235098478617</v>
      </c>
      <c r="Q220" s="17">
        <v>1</v>
      </c>
      <c r="R220" s="7">
        <f t="shared" si="7"/>
        <v>56.397235098478617</v>
      </c>
      <c r="S220" s="18">
        <f t="shared" si="8"/>
        <v>28.198617549239305</v>
      </c>
      <c r="T220" s="19">
        <f t="shared" si="9"/>
        <v>-1.0575036302164436</v>
      </c>
      <c r="U220" s="15">
        <v>14.1894215</v>
      </c>
      <c r="V220" s="16">
        <f t="shared" si="10"/>
        <v>70.4750366320431</v>
      </c>
      <c r="W220" s="19">
        <f t="shared" si="11"/>
        <v>0.41280143977301548</v>
      </c>
      <c r="X220" s="15">
        <v>17.428168400000001</v>
      </c>
      <c r="Y220" s="16">
        <f t="shared" si="12"/>
        <v>61.289348684512369</v>
      </c>
      <c r="Z220" s="17">
        <v>2</v>
      </c>
      <c r="AA220" s="20">
        <f t="shared" si="13"/>
        <v>122.57869736902474</v>
      </c>
      <c r="AB220" s="18">
        <f t="shared" si="14"/>
        <v>40.85956578967491</v>
      </c>
      <c r="AC220" s="19">
        <f t="shared" si="15"/>
        <v>1.1316113193253501</v>
      </c>
      <c r="AD220" s="15">
        <v>17.431115999999999</v>
      </c>
      <c r="AE220" s="16">
        <f t="shared" si="16"/>
        <v>61.404118933062001</v>
      </c>
      <c r="AF220" s="17">
        <v>1</v>
      </c>
      <c r="AG220" s="7">
        <f t="shared" si="17"/>
        <v>61.404118933062001</v>
      </c>
      <c r="AH220" s="18">
        <f t="shared" si="18"/>
        <v>20.21435804798729</v>
      </c>
      <c r="AI220" s="19">
        <f t="shared" si="19"/>
        <v>-0.14445818892180956</v>
      </c>
      <c r="AJ220" s="5">
        <v>3</v>
      </c>
      <c r="AK220" s="15">
        <v>14.1894215</v>
      </c>
      <c r="AL220" s="16">
        <f t="shared" si="20"/>
        <v>70.4750366320431</v>
      </c>
      <c r="AM220" s="17">
        <v>3</v>
      </c>
      <c r="AN220" s="7">
        <f t="shared" si="21"/>
        <v>211.4251098961293</v>
      </c>
      <c r="AO220" s="18">
        <f t="shared" si="22"/>
        <v>70.4750366320431</v>
      </c>
      <c r="AP220" s="19">
        <f t="shared" si="23"/>
        <v>1.2271596220592975</v>
      </c>
      <c r="AQ220" s="5">
        <v>0</v>
      </c>
      <c r="AR220" s="15">
        <v>19.195528639999999</v>
      </c>
      <c r="AS220" s="21">
        <f t="shared" si="24"/>
        <v>0</v>
      </c>
      <c r="AT220" s="19">
        <f t="shared" si="25"/>
        <v>-1.0252866396461213</v>
      </c>
      <c r="AU220" s="5">
        <v>0</v>
      </c>
      <c r="AV220" s="15">
        <v>19.195528599999999</v>
      </c>
      <c r="AW220" s="16">
        <f t="shared" si="26"/>
        <v>0</v>
      </c>
      <c r="AX220" s="19">
        <f t="shared" si="27"/>
        <v>-0.82680925094591806</v>
      </c>
      <c r="AY220" s="15">
        <v>19.195528599999999</v>
      </c>
      <c r="AZ220" s="16">
        <f t="shared" si="28"/>
        <v>52.095465607547794</v>
      </c>
      <c r="BA220" s="19">
        <f t="shared" si="29"/>
        <v>1.4535879417455602</v>
      </c>
      <c r="BB220" s="15">
        <v>13.16067279</v>
      </c>
      <c r="BC220" s="16">
        <f t="shared" si="30"/>
        <v>75.983957352076985</v>
      </c>
      <c r="BD220" s="19">
        <f t="shared" si="31"/>
        <v>-1.6816946074353644E-2</v>
      </c>
      <c r="BE220" s="15">
        <v>19.195528599999999</v>
      </c>
      <c r="BF220" s="21">
        <f t="shared" si="32"/>
        <v>52.095465607547794</v>
      </c>
      <c r="BG220" s="19">
        <f t="shared" si="33"/>
        <v>0.893634507293946</v>
      </c>
      <c r="BH220" s="15">
        <v>19.195528599999999</v>
      </c>
      <c r="BI220" s="16">
        <f t="shared" si="34"/>
        <v>52.095465607547794</v>
      </c>
      <c r="BJ220" s="22">
        <f t="shared" si="35"/>
        <v>1.72229696225935</v>
      </c>
      <c r="BK220" s="15">
        <v>59.157923799999999</v>
      </c>
      <c r="BL220" s="16">
        <f t="shared" si="36"/>
        <v>16.903906286177001</v>
      </c>
      <c r="BM220" s="19">
        <f t="shared" si="37"/>
        <v>-0.21866529807053997</v>
      </c>
      <c r="BN220" s="15">
        <v>104.886984</v>
      </c>
      <c r="BO220" s="16">
        <f t="shared" si="38"/>
        <v>9.534071453518008</v>
      </c>
      <c r="BP220" s="19">
        <f t="shared" si="39"/>
        <v>-0.40829660701926962</v>
      </c>
      <c r="BQ220" s="15">
        <v>13.1606728</v>
      </c>
      <c r="BR220" s="16">
        <f t="shared" si="40"/>
        <v>75.983957294341366</v>
      </c>
      <c r="BS220" s="19">
        <f t="shared" si="41"/>
        <v>1.0301983226748086</v>
      </c>
      <c r="BT220" s="15">
        <v>19.4236118</v>
      </c>
      <c r="BU220" s="16">
        <f t="shared" si="42"/>
        <v>52.410140322100133</v>
      </c>
      <c r="BV220" s="19">
        <f t="shared" si="43"/>
        <v>0.58462302943303646</v>
      </c>
      <c r="BW220" s="15">
        <v>185.051616</v>
      </c>
      <c r="BX220" s="18">
        <f t="shared" si="44"/>
        <v>2.7304242965725235E-2</v>
      </c>
      <c r="BY220" s="19">
        <f t="shared" si="45"/>
        <v>-5.7982915027454514E-2</v>
      </c>
      <c r="BZ220" s="15">
        <v>32.058752300000002</v>
      </c>
      <c r="CA220" s="18">
        <f t="shared" si="46"/>
        <v>4.9177942062665842E-3</v>
      </c>
      <c r="CB220" s="19">
        <f t="shared" si="47"/>
        <v>-4.9877337629210657E-2</v>
      </c>
      <c r="CC220" s="7">
        <f t="shared" si="48"/>
        <v>0.25147565764622243</v>
      </c>
      <c r="CD220" s="61">
        <f t="shared" si="49"/>
        <v>0.40500939037315753</v>
      </c>
    </row>
    <row r="221" spans="1:82" ht="15.75" customHeight="1" x14ac:dyDescent="0.25">
      <c r="A221" s="5">
        <v>22086000201</v>
      </c>
      <c r="B221" s="5">
        <v>22086</v>
      </c>
      <c r="C221" s="6" t="s">
        <v>222</v>
      </c>
      <c r="D221" s="6" t="s">
        <v>222</v>
      </c>
      <c r="E221" s="5">
        <v>189</v>
      </c>
      <c r="F221" s="15">
        <v>10.60328415</v>
      </c>
      <c r="G221" s="16">
        <f t="shared" si="0"/>
        <v>94.310402876452201</v>
      </c>
      <c r="H221" s="17">
        <v>1</v>
      </c>
      <c r="I221" s="7">
        <f t="shared" si="1"/>
        <v>94.310402876452201</v>
      </c>
      <c r="J221" s="18">
        <f t="shared" si="2"/>
        <v>31.436800958817404</v>
      </c>
      <c r="K221" s="19">
        <f t="shared" si="3"/>
        <v>-0.16893308811667412</v>
      </c>
      <c r="L221" s="15">
        <v>16.521645800000002</v>
      </c>
      <c r="M221" s="16">
        <f t="shared" si="4"/>
        <v>60.526657701377417</v>
      </c>
      <c r="N221" s="19">
        <f t="shared" si="5"/>
        <v>0.77543725855392942</v>
      </c>
      <c r="O221" s="15">
        <v>16.521645800000002</v>
      </c>
      <c r="P221" s="16">
        <f t="shared" si="6"/>
        <v>60.526657701377417</v>
      </c>
      <c r="Q221" s="17">
        <v>2</v>
      </c>
      <c r="R221" s="7">
        <f t="shared" si="7"/>
        <v>121.05331540275483</v>
      </c>
      <c r="S221" s="18">
        <f t="shared" si="8"/>
        <v>60.526657701377417</v>
      </c>
      <c r="T221" s="19">
        <f t="shared" si="9"/>
        <v>0.74643658411929603</v>
      </c>
      <c r="U221" s="15">
        <v>15.363163</v>
      </c>
      <c r="V221" s="16">
        <f t="shared" si="10"/>
        <v>65.090762885220968</v>
      </c>
      <c r="W221" s="19">
        <f t="shared" si="11"/>
        <v>0.18283093889871044</v>
      </c>
      <c r="X221" s="15">
        <v>14.2674956</v>
      </c>
      <c r="Y221" s="16">
        <f t="shared" si="12"/>
        <v>74.866754470910791</v>
      </c>
      <c r="Z221" s="17">
        <v>2</v>
      </c>
      <c r="AA221" s="20">
        <f t="shared" si="13"/>
        <v>149.73350894182158</v>
      </c>
      <c r="AB221" s="18">
        <f t="shared" si="14"/>
        <v>49.911169647273859</v>
      </c>
      <c r="AC221" s="19">
        <f t="shared" si="15"/>
        <v>1.8362601887995522</v>
      </c>
      <c r="AD221" s="15">
        <v>14.270443200000001</v>
      </c>
      <c r="AE221" s="16">
        <f t="shared" si="16"/>
        <v>75.004140025587986</v>
      </c>
      <c r="AF221" s="17">
        <v>1</v>
      </c>
      <c r="AG221" s="7">
        <f t="shared" si="17"/>
        <v>75.004140025587986</v>
      </c>
      <c r="AH221" s="18">
        <f t="shared" si="18"/>
        <v>24.691512033767808</v>
      </c>
      <c r="AI221" s="19">
        <f t="shared" si="19"/>
        <v>0.17284220964076905</v>
      </c>
      <c r="AJ221" s="5">
        <v>13</v>
      </c>
      <c r="AK221" s="15">
        <v>15.363163</v>
      </c>
      <c r="AL221" s="16">
        <f t="shared" si="20"/>
        <v>65.090762885220968</v>
      </c>
      <c r="AM221" s="17">
        <v>3</v>
      </c>
      <c r="AN221" s="7">
        <f t="shared" si="21"/>
        <v>195.27228865566292</v>
      </c>
      <c r="AO221" s="18">
        <f t="shared" si="22"/>
        <v>65.090762885220968</v>
      </c>
      <c r="AP221" s="19">
        <f t="shared" si="23"/>
        <v>1.0534510593343458</v>
      </c>
      <c r="AQ221" s="5">
        <v>6</v>
      </c>
      <c r="AR221" s="15">
        <v>16.03485586</v>
      </c>
      <c r="AS221" s="21">
        <f t="shared" si="24"/>
        <v>62.364140266116493</v>
      </c>
      <c r="AT221" s="19">
        <f t="shared" si="25"/>
        <v>1.1590041193937144</v>
      </c>
      <c r="AU221" s="5">
        <v>2</v>
      </c>
      <c r="AV221" s="15">
        <v>16.0348559</v>
      </c>
      <c r="AW221" s="16">
        <f t="shared" si="26"/>
        <v>62.364140110545051</v>
      </c>
      <c r="AX221" s="19">
        <f t="shared" si="27"/>
        <v>1.5602282067167663</v>
      </c>
      <c r="AY221" s="15">
        <v>16.0348559</v>
      </c>
      <c r="AZ221" s="16">
        <f t="shared" si="28"/>
        <v>62.364140110545051</v>
      </c>
      <c r="BA221" s="19">
        <f t="shared" si="29"/>
        <v>2.1779081998351173</v>
      </c>
      <c r="BB221" s="15">
        <v>10</v>
      </c>
      <c r="BC221" s="16">
        <f t="shared" si="30"/>
        <v>100</v>
      </c>
      <c r="BD221" s="19">
        <f t="shared" si="31"/>
        <v>0.93333821106502679</v>
      </c>
      <c r="BE221" s="15">
        <v>16.0348559</v>
      </c>
      <c r="BF221" s="21">
        <f t="shared" si="32"/>
        <v>62.364140110545051</v>
      </c>
      <c r="BG221" s="19">
        <f t="shared" si="33"/>
        <v>1.5206345559881784</v>
      </c>
      <c r="BH221" s="15">
        <v>16.0348559</v>
      </c>
      <c r="BI221" s="16">
        <f t="shared" si="34"/>
        <v>62.364140110545051</v>
      </c>
      <c r="BJ221" s="22">
        <f t="shared" si="35"/>
        <v>2.4768314057762031</v>
      </c>
      <c r="BK221" s="15">
        <v>55.997250999999999</v>
      </c>
      <c r="BL221" s="16">
        <f t="shared" si="36"/>
        <v>17.858019494564118</v>
      </c>
      <c r="BM221" s="19">
        <f t="shared" si="37"/>
        <v>-0.13161902984188378</v>
      </c>
      <c r="BN221" s="15">
        <v>101.72631199999999</v>
      </c>
      <c r="BO221" s="16">
        <f t="shared" si="38"/>
        <v>9.8302983794399239</v>
      </c>
      <c r="BP221" s="19">
        <f t="shared" si="39"/>
        <v>-0.37215309379814554</v>
      </c>
      <c r="BQ221" s="15">
        <v>10</v>
      </c>
      <c r="BR221" s="16">
        <f t="shared" si="40"/>
        <v>100</v>
      </c>
      <c r="BS221" s="19">
        <f t="shared" si="41"/>
        <v>2.1373680391786363</v>
      </c>
      <c r="BT221" s="15">
        <v>16.262939100000001</v>
      </c>
      <c r="BU221" s="16">
        <f t="shared" si="42"/>
        <v>62.595955979445307</v>
      </c>
      <c r="BV221" s="19">
        <f t="shared" si="43"/>
        <v>1.0362168246630732</v>
      </c>
      <c r="BW221" s="15">
        <v>561.10998800000004</v>
      </c>
      <c r="BX221" s="18">
        <f t="shared" si="44"/>
        <v>8.279140584671886E-2</v>
      </c>
      <c r="BY221" s="19">
        <f t="shared" si="45"/>
        <v>-3.8165207857745638E-2</v>
      </c>
      <c r="BZ221" s="15">
        <v>189.06357800000001</v>
      </c>
      <c r="CA221" s="18">
        <f t="shared" si="46"/>
        <v>2.9002244373198222E-2</v>
      </c>
      <c r="CB221" s="19">
        <f t="shared" si="47"/>
        <v>-4.0487719608031852E-2</v>
      </c>
      <c r="CC221" s="7">
        <f t="shared" si="48"/>
        <v>0.89565419277583358</v>
      </c>
      <c r="CD221" s="61">
        <f t="shared" si="49"/>
        <v>1.4424790136611132</v>
      </c>
    </row>
    <row r="222" spans="1:82" ht="15.75" customHeight="1" x14ac:dyDescent="0.25">
      <c r="A222" s="5">
        <v>22087000101</v>
      </c>
      <c r="B222" s="5">
        <v>22087</v>
      </c>
      <c r="C222" s="6" t="s">
        <v>223</v>
      </c>
      <c r="D222" s="6" t="s">
        <v>223</v>
      </c>
      <c r="E222" s="5">
        <v>78</v>
      </c>
      <c r="F222" s="15">
        <v>10.04125453</v>
      </c>
      <c r="G222" s="16">
        <f t="shared" si="0"/>
        <v>99.589149643834403</v>
      </c>
      <c r="H222" s="17">
        <v>1</v>
      </c>
      <c r="I222" s="7">
        <f t="shared" si="1"/>
        <v>99.589149643834403</v>
      </c>
      <c r="J222" s="18">
        <f t="shared" si="2"/>
        <v>33.196383214611473</v>
      </c>
      <c r="K222" s="19">
        <f t="shared" si="3"/>
        <v>-7.2145513654205504E-2</v>
      </c>
      <c r="L222" s="15">
        <v>24.961931799999999</v>
      </c>
      <c r="M222" s="16">
        <f t="shared" si="4"/>
        <v>40.061002009467877</v>
      </c>
      <c r="N222" s="19">
        <f t="shared" si="5"/>
        <v>-0.42049366487492978</v>
      </c>
      <c r="O222" s="15">
        <v>24.961931799999999</v>
      </c>
      <c r="P222" s="16">
        <f t="shared" si="6"/>
        <v>40.061002009467877</v>
      </c>
      <c r="Q222" s="17">
        <v>2</v>
      </c>
      <c r="R222" s="7">
        <f t="shared" si="7"/>
        <v>80.122004018935755</v>
      </c>
      <c r="S222" s="18">
        <f t="shared" si="8"/>
        <v>40.061002009467877</v>
      </c>
      <c r="T222" s="19">
        <f t="shared" si="9"/>
        <v>-0.39556952394175837</v>
      </c>
      <c r="U222" s="15">
        <v>27.125798400000001</v>
      </c>
      <c r="V222" s="16">
        <f t="shared" si="10"/>
        <v>36.865274350781874</v>
      </c>
      <c r="W222" s="19">
        <f t="shared" si="11"/>
        <v>-1.0227225007862615</v>
      </c>
      <c r="X222" s="15">
        <v>53.5853964</v>
      </c>
      <c r="Y222" s="16">
        <f t="shared" si="12"/>
        <v>19.933809615337662</v>
      </c>
      <c r="Z222" s="17">
        <v>3</v>
      </c>
      <c r="AA222" s="20">
        <f t="shared" si="13"/>
        <v>59.801428846012982</v>
      </c>
      <c r="AB222" s="18">
        <f t="shared" si="14"/>
        <v>19.933809615337662</v>
      </c>
      <c r="AC222" s="19">
        <f t="shared" si="15"/>
        <v>-0.49741605119536236</v>
      </c>
      <c r="AD222" s="15">
        <v>54.423640300000002</v>
      </c>
      <c r="AE222" s="16">
        <f t="shared" si="16"/>
        <v>19.666863776475459</v>
      </c>
      <c r="AF222" s="17">
        <v>2</v>
      </c>
      <c r="AG222" s="7">
        <f t="shared" si="17"/>
        <v>39.333727552950918</v>
      </c>
      <c r="AH222" s="18">
        <f t="shared" si="18"/>
        <v>12.948741321149736</v>
      </c>
      <c r="AI222" s="19">
        <f t="shared" si="19"/>
        <v>-0.65937974188836179</v>
      </c>
      <c r="AJ222" s="5">
        <v>8</v>
      </c>
      <c r="AK222" s="15">
        <v>17.804211800000001</v>
      </c>
      <c r="AL222" s="16">
        <f t="shared" si="20"/>
        <v>56.166485280746883</v>
      </c>
      <c r="AM222" s="17">
        <v>1</v>
      </c>
      <c r="AN222" s="7">
        <f t="shared" si="21"/>
        <v>56.166485280746883</v>
      </c>
      <c r="AO222" s="18">
        <f t="shared" si="22"/>
        <v>18.722161760248962</v>
      </c>
      <c r="AP222" s="19">
        <f t="shared" si="23"/>
        <v>-0.44250242218011215</v>
      </c>
      <c r="AQ222" s="5">
        <v>3</v>
      </c>
      <c r="AR222" s="15">
        <v>27.188401899999999</v>
      </c>
      <c r="AS222" s="21">
        <f t="shared" si="24"/>
        <v>36.780389067295644</v>
      </c>
      <c r="AT222" s="19">
        <f t="shared" si="25"/>
        <v>0.26293867077691463</v>
      </c>
      <c r="AU222" s="5">
        <v>0</v>
      </c>
      <c r="AV222" s="15">
        <v>32.1836713</v>
      </c>
      <c r="AW222" s="16">
        <f t="shared" si="26"/>
        <v>0</v>
      </c>
      <c r="AX222" s="19">
        <f t="shared" si="27"/>
        <v>-0.82680925094591806</v>
      </c>
      <c r="AY222" s="15">
        <v>57.055101999999998</v>
      </c>
      <c r="AZ222" s="16">
        <f t="shared" si="28"/>
        <v>17.526916348339892</v>
      </c>
      <c r="BA222" s="19">
        <f t="shared" si="29"/>
        <v>-0.98476965873175992</v>
      </c>
      <c r="BB222" s="15">
        <v>10</v>
      </c>
      <c r="BC222" s="16">
        <f t="shared" si="30"/>
        <v>100</v>
      </c>
      <c r="BD222" s="19">
        <f t="shared" si="31"/>
        <v>0.93333821106502679</v>
      </c>
      <c r="BE222" s="15">
        <v>32.1836713</v>
      </c>
      <c r="BF222" s="21">
        <f t="shared" si="32"/>
        <v>31.071657135648163</v>
      </c>
      <c r="BG222" s="19">
        <f t="shared" si="33"/>
        <v>-0.39006855796259704</v>
      </c>
      <c r="BH222" s="15">
        <v>57.055101999999998</v>
      </c>
      <c r="BI222" s="16">
        <f t="shared" si="34"/>
        <v>17.526916348339892</v>
      </c>
      <c r="BJ222" s="22">
        <f t="shared" si="35"/>
        <v>-0.81777391746988082</v>
      </c>
      <c r="BK222" s="15">
        <v>85.463582099999996</v>
      </c>
      <c r="BL222" s="16">
        <f t="shared" si="36"/>
        <v>11.70089031407449</v>
      </c>
      <c r="BM222" s="19">
        <f t="shared" si="37"/>
        <v>-0.69335018863109377</v>
      </c>
      <c r="BN222" s="15">
        <v>133.94839999999999</v>
      </c>
      <c r="BO222" s="16">
        <f t="shared" si="38"/>
        <v>7.465561365421312</v>
      </c>
      <c r="BP222" s="19">
        <f t="shared" si="39"/>
        <v>-0.66068156994751737</v>
      </c>
      <c r="BQ222" s="15">
        <v>27.125798400000001</v>
      </c>
      <c r="BR222" s="16">
        <f t="shared" si="40"/>
        <v>36.865274350781874</v>
      </c>
      <c r="BS222" s="19">
        <f t="shared" si="41"/>
        <v>-0.77322206741381283</v>
      </c>
      <c r="BT222" s="15">
        <v>56.134701399999997</v>
      </c>
      <c r="BU222" s="16">
        <f t="shared" si="42"/>
        <v>18.134846977203303</v>
      </c>
      <c r="BV222" s="19">
        <f t="shared" si="43"/>
        <v>-0.93499114040351949</v>
      </c>
      <c r="BW222" s="15">
        <v>87.534872699999994</v>
      </c>
      <c r="BX222" s="18">
        <f t="shared" si="44"/>
        <v>1.2915712296047332E-2</v>
      </c>
      <c r="BY222" s="19">
        <f t="shared" si="45"/>
        <v>-6.3121899841394699E-2</v>
      </c>
      <c r="BZ222" s="15">
        <v>78.089494400000007</v>
      </c>
      <c r="CA222" s="18">
        <f t="shared" si="46"/>
        <v>1.1978883630184413E-2</v>
      </c>
      <c r="CB222" s="19">
        <f t="shared" si="47"/>
        <v>-4.7124485392832587E-2</v>
      </c>
      <c r="CC222" s="7">
        <f t="shared" si="48"/>
        <v>-0.44767711965365137</v>
      </c>
      <c r="CD222" s="61">
        <f t="shared" si="49"/>
        <v>-0.72099796462212329</v>
      </c>
    </row>
    <row r="223" spans="1:82" ht="15.75" customHeight="1" x14ac:dyDescent="0.25">
      <c r="A223" s="5">
        <v>22087000299</v>
      </c>
      <c r="B223" s="5">
        <v>22087</v>
      </c>
      <c r="C223" s="6" t="s">
        <v>1567</v>
      </c>
      <c r="D223" s="6" t="s">
        <v>223</v>
      </c>
      <c r="E223" s="5">
        <v>1</v>
      </c>
      <c r="F223" s="15">
        <v>24.33514182</v>
      </c>
      <c r="G223" s="16">
        <f t="shared" si="0"/>
        <v>41.092836335070928</v>
      </c>
      <c r="H223" s="17">
        <v>1</v>
      </c>
      <c r="I223" s="7">
        <f t="shared" si="1"/>
        <v>41.092836335070928</v>
      </c>
      <c r="J223" s="18">
        <f t="shared" si="2"/>
        <v>13.697612111690308</v>
      </c>
      <c r="K223" s="19">
        <f t="shared" si="3"/>
        <v>-1.1446948382658793</v>
      </c>
      <c r="L223" s="15">
        <v>44.080724699999998</v>
      </c>
      <c r="M223" s="16">
        <f t="shared" si="4"/>
        <v>22.685652443459034</v>
      </c>
      <c r="N223" s="19">
        <f t="shared" si="5"/>
        <v>-1.4358394795507234</v>
      </c>
      <c r="O223" s="15">
        <v>44.080724699999998</v>
      </c>
      <c r="P223" s="16">
        <f t="shared" si="6"/>
        <v>22.685652443459034</v>
      </c>
      <c r="Q223" s="17">
        <v>2</v>
      </c>
      <c r="R223" s="7">
        <f t="shared" si="7"/>
        <v>45.371304886918068</v>
      </c>
      <c r="S223" s="18">
        <f t="shared" si="8"/>
        <v>22.685652443459034</v>
      </c>
      <c r="T223" s="19">
        <f t="shared" si="9"/>
        <v>-1.3651331495979013</v>
      </c>
      <c r="U223" s="15">
        <v>45.774073100000003</v>
      </c>
      <c r="V223" s="16">
        <f t="shared" si="10"/>
        <v>21.846428169399676</v>
      </c>
      <c r="W223" s="19">
        <f t="shared" si="11"/>
        <v>-1.6642002081418987</v>
      </c>
      <c r="X223" s="15">
        <v>72.704189400000004</v>
      </c>
      <c r="Y223" s="16">
        <f t="shared" si="12"/>
        <v>14.691878127177084</v>
      </c>
      <c r="Z223" s="17">
        <v>3</v>
      </c>
      <c r="AA223" s="20">
        <f t="shared" si="13"/>
        <v>44.075634381531252</v>
      </c>
      <c r="AB223" s="18">
        <f t="shared" si="14"/>
        <v>14.691878127177084</v>
      </c>
      <c r="AC223" s="19">
        <f t="shared" si="15"/>
        <v>-0.9054897092015779</v>
      </c>
      <c r="AD223" s="15">
        <v>73.542433299999999</v>
      </c>
      <c r="AE223" s="16">
        <f t="shared" si="16"/>
        <v>14.554078128388499</v>
      </c>
      <c r="AF223" s="17">
        <v>2</v>
      </c>
      <c r="AG223" s="7">
        <f t="shared" si="17"/>
        <v>29.108156256776997</v>
      </c>
      <c r="AH223" s="18">
        <f t="shared" si="18"/>
        <v>9.5824629180443512</v>
      </c>
      <c r="AI223" s="19">
        <f t="shared" si="19"/>
        <v>-0.89795127245673245</v>
      </c>
      <c r="AJ223" s="5">
        <v>0</v>
      </c>
      <c r="AK223" s="15">
        <v>38.295219799999998</v>
      </c>
      <c r="AL223" s="16">
        <f t="shared" si="20"/>
        <v>26.11291971224043</v>
      </c>
      <c r="AM223" s="17">
        <v>1</v>
      </c>
      <c r="AN223" s="7">
        <f t="shared" si="21"/>
        <v>26.11291971224043</v>
      </c>
      <c r="AO223" s="18">
        <f t="shared" si="22"/>
        <v>0</v>
      </c>
      <c r="AP223" s="19">
        <f t="shared" si="23"/>
        <v>-1.0465207101426044</v>
      </c>
      <c r="AQ223" s="5">
        <v>0</v>
      </c>
      <c r="AR223" s="15">
        <v>46.30719483</v>
      </c>
      <c r="AS223" s="21">
        <f t="shared" si="24"/>
        <v>0</v>
      </c>
      <c r="AT223" s="19">
        <f t="shared" si="25"/>
        <v>-1.0252866396461213</v>
      </c>
      <c r="AU223" s="5">
        <v>0</v>
      </c>
      <c r="AV223" s="15">
        <v>52.6746792</v>
      </c>
      <c r="AW223" s="16">
        <f t="shared" si="26"/>
        <v>0</v>
      </c>
      <c r="AX223" s="19">
        <f t="shared" si="27"/>
        <v>-0.82680925094591806</v>
      </c>
      <c r="AY223" s="15">
        <v>76.173895000000002</v>
      </c>
      <c r="AZ223" s="16">
        <f t="shared" si="28"/>
        <v>13.127856990902197</v>
      </c>
      <c r="BA223" s="19">
        <f t="shared" si="29"/>
        <v>-1.2950655794175812</v>
      </c>
      <c r="BB223" s="15">
        <v>30.49100795</v>
      </c>
      <c r="BC223" s="16">
        <f t="shared" si="30"/>
        <v>32.796554369072602</v>
      </c>
      <c r="BD223" s="19">
        <f t="shared" si="31"/>
        <v>-1.7254553870252858</v>
      </c>
      <c r="BE223" s="15">
        <v>52.6746792</v>
      </c>
      <c r="BF223" s="21">
        <f t="shared" si="32"/>
        <v>18.984453539870824</v>
      </c>
      <c r="BG223" s="19">
        <f t="shared" si="33"/>
        <v>-1.1281070692541375</v>
      </c>
      <c r="BH223" s="15">
        <v>76.173895000000002</v>
      </c>
      <c r="BI223" s="16">
        <f t="shared" si="34"/>
        <v>13.127856990902197</v>
      </c>
      <c r="BJ223" s="22">
        <f t="shared" si="35"/>
        <v>-1.1410134751453165</v>
      </c>
      <c r="BK223" s="15">
        <v>104.582375</v>
      </c>
      <c r="BL223" s="16">
        <f t="shared" si="36"/>
        <v>9.5618406065075501</v>
      </c>
      <c r="BM223" s="19">
        <f t="shared" si="37"/>
        <v>-0.88850134361201738</v>
      </c>
      <c r="BN223" s="15">
        <v>153.067193</v>
      </c>
      <c r="BO223" s="16">
        <f t="shared" si="38"/>
        <v>6.533078580725002</v>
      </c>
      <c r="BP223" s="19">
        <f t="shared" si="39"/>
        <v>-0.77445652052721492</v>
      </c>
      <c r="BQ223" s="15">
        <v>43.249814499999999</v>
      </c>
      <c r="BR223" s="16">
        <f t="shared" si="40"/>
        <v>23.121486451693336</v>
      </c>
      <c r="BS223" s="19">
        <f t="shared" si="41"/>
        <v>-1.4068279423874301</v>
      </c>
      <c r="BT223" s="15">
        <v>75.2534943</v>
      </c>
      <c r="BU223" s="16">
        <f t="shared" si="42"/>
        <v>13.527534229065028</v>
      </c>
      <c r="BV223" s="19">
        <f t="shared" si="43"/>
        <v>-1.1392589103825601</v>
      </c>
      <c r="BW223" s="15">
        <v>64.986826800000003</v>
      </c>
      <c r="BX223" s="18">
        <f t="shared" si="44"/>
        <v>9.5887631076872325E-3</v>
      </c>
      <c r="BY223" s="19">
        <f t="shared" si="45"/>
        <v>-6.4310147741631199E-2</v>
      </c>
      <c r="BZ223" s="15">
        <v>1.0528828699999999</v>
      </c>
      <c r="CA223" s="18">
        <f t="shared" si="46"/>
        <v>1.6151162807304055E-4</v>
      </c>
      <c r="CB223" s="19">
        <f t="shared" si="47"/>
        <v>-5.1731632674374001E-2</v>
      </c>
      <c r="CC223" s="7">
        <f t="shared" si="48"/>
        <v>-1.0487712245324685</v>
      </c>
      <c r="CD223" s="61">
        <f t="shared" si="49"/>
        <v>-1.6890787691521332</v>
      </c>
    </row>
    <row r="224" spans="1:82" ht="15.75" customHeight="1" x14ac:dyDescent="0.25">
      <c r="A224" s="5">
        <v>22088000101</v>
      </c>
      <c r="B224" s="5">
        <v>22088</v>
      </c>
      <c r="C224" s="6" t="s">
        <v>224</v>
      </c>
      <c r="D224" s="6" t="s">
        <v>224</v>
      </c>
      <c r="E224" s="5">
        <v>153</v>
      </c>
      <c r="F224" s="15">
        <v>10.27823654</v>
      </c>
      <c r="G224" s="16">
        <f t="shared" si="0"/>
        <v>97.292954497425882</v>
      </c>
      <c r="H224" s="17">
        <v>1</v>
      </c>
      <c r="I224" s="7">
        <f t="shared" si="1"/>
        <v>97.292954497425882</v>
      </c>
      <c r="J224" s="18">
        <f t="shared" si="2"/>
        <v>32.430984832475296</v>
      </c>
      <c r="K224" s="19">
        <f t="shared" si="3"/>
        <v>-0.11424701397368145</v>
      </c>
      <c r="L224" s="15">
        <v>17.614539199999999</v>
      </c>
      <c r="M224" s="16">
        <f t="shared" si="4"/>
        <v>56.771283576921505</v>
      </c>
      <c r="N224" s="19">
        <f t="shared" si="5"/>
        <v>0.55598824054583085</v>
      </c>
      <c r="O224" s="15">
        <v>17.614539199999999</v>
      </c>
      <c r="P224" s="16">
        <f t="shared" si="6"/>
        <v>56.771283576921505</v>
      </c>
      <c r="Q224" s="17">
        <v>2</v>
      </c>
      <c r="R224" s="7">
        <f t="shared" si="7"/>
        <v>113.54256715384301</v>
      </c>
      <c r="S224" s="18">
        <f t="shared" si="8"/>
        <v>56.771283576921505</v>
      </c>
      <c r="T224" s="19">
        <f t="shared" si="9"/>
        <v>0.53688257555271623</v>
      </c>
      <c r="U224" s="15">
        <v>13.3013505</v>
      </c>
      <c r="V224" s="16">
        <f t="shared" si="10"/>
        <v>75.180336011745581</v>
      </c>
      <c r="W224" s="19">
        <f t="shared" si="11"/>
        <v>0.61377191527166453</v>
      </c>
      <c r="X224" s="15">
        <v>17.518890299999999</v>
      </c>
      <c r="Y224" s="16">
        <f t="shared" si="12"/>
        <v>60.971960649813539</v>
      </c>
      <c r="Z224" s="17">
        <v>3</v>
      </c>
      <c r="AA224" s="20">
        <f t="shared" si="13"/>
        <v>182.91588194944063</v>
      </c>
      <c r="AB224" s="18">
        <f t="shared" si="14"/>
        <v>60.971960649813539</v>
      </c>
      <c r="AC224" s="19">
        <f t="shared" si="15"/>
        <v>2.6973201730902776</v>
      </c>
      <c r="AD224" s="15">
        <v>16.680646400000001</v>
      </c>
      <c r="AE224" s="16">
        <f t="shared" si="16"/>
        <v>64.16671718429329</v>
      </c>
      <c r="AF224" s="17">
        <v>2</v>
      </c>
      <c r="AG224" s="7">
        <f t="shared" si="17"/>
        <v>128.33343436858658</v>
      </c>
      <c r="AH224" s="18">
        <f t="shared" si="18"/>
        <v>42.247621770820587</v>
      </c>
      <c r="AI224" s="19">
        <f t="shared" si="19"/>
        <v>1.4170613351091728</v>
      </c>
      <c r="AJ224" s="5">
        <v>4</v>
      </c>
      <c r="AK224" s="15">
        <v>13.3013505</v>
      </c>
      <c r="AL224" s="16">
        <f t="shared" si="20"/>
        <v>75.180336011745581</v>
      </c>
      <c r="AM224" s="17">
        <v>1</v>
      </c>
      <c r="AN224" s="7">
        <f t="shared" si="21"/>
        <v>75.180336011745581</v>
      </c>
      <c r="AO224" s="18">
        <f t="shared" si="22"/>
        <v>25.060112003915194</v>
      </c>
      <c r="AP224" s="19">
        <f t="shared" si="23"/>
        <v>-0.23802614938671696</v>
      </c>
      <c r="AQ224" s="5">
        <v>6</v>
      </c>
      <c r="AR224" s="15">
        <v>17.487509110000001</v>
      </c>
      <c r="AS224" s="21">
        <f t="shared" si="24"/>
        <v>57.183672855281785</v>
      </c>
      <c r="AT224" s="19">
        <f t="shared" si="25"/>
        <v>0.97755934929493915</v>
      </c>
      <c r="AU224" s="5">
        <v>3</v>
      </c>
      <c r="AV224" s="15">
        <v>17.4875091</v>
      </c>
      <c r="AW224" s="16">
        <f t="shared" si="26"/>
        <v>57.183672887981515</v>
      </c>
      <c r="AX224" s="19">
        <f t="shared" si="27"/>
        <v>1.361941670791901</v>
      </c>
      <c r="AY224" s="15">
        <v>17.4875091</v>
      </c>
      <c r="AZ224" s="16">
        <f t="shared" si="28"/>
        <v>57.183672887981515</v>
      </c>
      <c r="BA224" s="19">
        <f t="shared" si="29"/>
        <v>1.8124942065707994</v>
      </c>
      <c r="BB224" s="15">
        <v>10</v>
      </c>
      <c r="BC224" s="16">
        <f t="shared" si="30"/>
        <v>100</v>
      </c>
      <c r="BD224" s="19">
        <f t="shared" si="31"/>
        <v>0.93333821106502679</v>
      </c>
      <c r="BE224" s="15">
        <v>17.4875091</v>
      </c>
      <c r="BF224" s="21">
        <f t="shared" si="32"/>
        <v>57.183672887981515</v>
      </c>
      <c r="BG224" s="19">
        <f t="shared" si="33"/>
        <v>1.2043178590417392</v>
      </c>
      <c r="BH224" s="15">
        <v>17.4875091</v>
      </c>
      <c r="BI224" s="16">
        <f t="shared" si="34"/>
        <v>57.183672887981515</v>
      </c>
      <c r="BJ224" s="22">
        <f t="shared" si="35"/>
        <v>2.096174588599522</v>
      </c>
      <c r="BK224" s="15">
        <v>47.162024099999996</v>
      </c>
      <c r="BL224" s="16">
        <f t="shared" si="36"/>
        <v>21.203500466384778</v>
      </c>
      <c r="BM224" s="19">
        <f t="shared" si="37"/>
        <v>0.17359803608601165</v>
      </c>
      <c r="BN224" s="15">
        <v>95.646842399999997</v>
      </c>
      <c r="BO224" s="16">
        <f t="shared" si="38"/>
        <v>10.45512820818432</v>
      </c>
      <c r="BP224" s="19">
        <f t="shared" si="39"/>
        <v>-0.29591577976637279</v>
      </c>
      <c r="BQ224" s="15">
        <v>17.4875091</v>
      </c>
      <c r="BR224" s="16">
        <f t="shared" si="40"/>
        <v>57.183672887981515</v>
      </c>
      <c r="BS224" s="19">
        <f t="shared" si="41"/>
        <v>0.16348161120442398</v>
      </c>
      <c r="BT224" s="15">
        <v>20.503352400000001</v>
      </c>
      <c r="BU224" s="16">
        <f t="shared" si="42"/>
        <v>49.65013526275829</v>
      </c>
      <c r="BV224" s="19">
        <f t="shared" si="43"/>
        <v>0.46225667198737785</v>
      </c>
      <c r="BW224" s="15">
        <v>193.081255</v>
      </c>
      <c r="BX224" s="18">
        <f t="shared" si="44"/>
        <v>2.8489010864121016E-2</v>
      </c>
      <c r="BY224" s="19">
        <f t="shared" si="45"/>
        <v>-5.7559765202244741E-2</v>
      </c>
      <c r="BZ224" s="15">
        <v>153.43279999999999</v>
      </c>
      <c r="CA224" s="18">
        <f t="shared" si="46"/>
        <v>2.353650347431829E-2</v>
      </c>
      <c r="CB224" s="19">
        <f t="shared" si="47"/>
        <v>-4.2618605673003435E-2</v>
      </c>
      <c r="CC224" s="7">
        <f t="shared" si="48"/>
        <v>0.75041153316891496</v>
      </c>
      <c r="CD224" s="61">
        <f t="shared" si="49"/>
        <v>1.2085611801253957</v>
      </c>
    </row>
    <row r="225" spans="1:82" ht="15.75" customHeight="1" x14ac:dyDescent="0.25">
      <c r="A225" s="5">
        <v>22089000101</v>
      </c>
      <c r="B225" s="5">
        <v>22089</v>
      </c>
      <c r="C225" s="6" t="s">
        <v>225</v>
      </c>
      <c r="D225" s="6" t="s">
        <v>225</v>
      </c>
      <c r="E225" s="5">
        <v>317</v>
      </c>
      <c r="F225" s="15">
        <v>10.111477170000001</v>
      </c>
      <c r="G225" s="16">
        <f t="shared" si="0"/>
        <v>98.897518452291564</v>
      </c>
      <c r="H225" s="17">
        <v>1</v>
      </c>
      <c r="I225" s="7">
        <f t="shared" si="1"/>
        <v>98.897518452291564</v>
      </c>
      <c r="J225" s="18">
        <f t="shared" si="2"/>
        <v>32.965839484097188</v>
      </c>
      <c r="K225" s="19">
        <f t="shared" si="3"/>
        <v>-8.4826801164653146E-2</v>
      </c>
      <c r="L225" s="15">
        <v>27.452744200000001</v>
      </c>
      <c r="M225" s="16">
        <f t="shared" si="4"/>
        <v>36.426230933955225</v>
      </c>
      <c r="N225" s="19">
        <f t="shared" si="5"/>
        <v>-0.63289512389628821</v>
      </c>
      <c r="O225" s="15">
        <v>27.452744200000001</v>
      </c>
      <c r="P225" s="16">
        <f t="shared" si="6"/>
        <v>36.426230933955225</v>
      </c>
      <c r="Q225" s="17">
        <v>2</v>
      </c>
      <c r="R225" s="7">
        <f t="shared" si="7"/>
        <v>72.852461867910449</v>
      </c>
      <c r="S225" s="18">
        <f t="shared" si="8"/>
        <v>36.426230933955225</v>
      </c>
      <c r="T225" s="19">
        <f t="shared" si="9"/>
        <v>-0.59839374966544434</v>
      </c>
      <c r="U225" s="15">
        <v>10</v>
      </c>
      <c r="V225" s="16">
        <f t="shared" si="10"/>
        <v>100</v>
      </c>
      <c r="W225" s="19">
        <f t="shared" si="11"/>
        <v>1.6738574211914985</v>
      </c>
      <c r="X225" s="15">
        <v>45.476074199999999</v>
      </c>
      <c r="Y225" s="16">
        <f t="shared" si="12"/>
        <v>23.488419103687715</v>
      </c>
      <c r="Z225" s="17">
        <v>1</v>
      </c>
      <c r="AA225" s="20">
        <f t="shared" si="13"/>
        <v>23.488419103687715</v>
      </c>
      <c r="AB225" s="18">
        <f t="shared" si="14"/>
        <v>7.8294730345625716</v>
      </c>
      <c r="AC225" s="19">
        <f t="shared" si="15"/>
        <v>-1.4397139269710379</v>
      </c>
      <c r="AD225" s="15">
        <v>53.239712900000001</v>
      </c>
      <c r="AE225" s="16">
        <f t="shared" si="16"/>
        <v>20.104209089376962</v>
      </c>
      <c r="AF225" s="17">
        <v>2</v>
      </c>
      <c r="AG225" s="7">
        <f t="shared" si="17"/>
        <v>40.208418178753924</v>
      </c>
      <c r="AH225" s="18">
        <f t="shared" si="18"/>
        <v>13.236691214388573</v>
      </c>
      <c r="AI225" s="19">
        <f t="shared" si="19"/>
        <v>-0.63897244381889262</v>
      </c>
      <c r="AJ225" s="5">
        <v>14</v>
      </c>
      <c r="AK225" s="15">
        <v>10</v>
      </c>
      <c r="AL225" s="16">
        <f t="shared" si="20"/>
        <v>100</v>
      </c>
      <c r="AM225" s="17">
        <v>1</v>
      </c>
      <c r="AN225" s="7">
        <f t="shared" si="21"/>
        <v>100</v>
      </c>
      <c r="AO225" s="18">
        <f t="shared" si="22"/>
        <v>33.333333333333336</v>
      </c>
      <c r="AP225" s="19">
        <f t="shared" si="23"/>
        <v>2.8886242853155969E-2</v>
      </c>
      <c r="AQ225" s="5">
        <v>11</v>
      </c>
      <c r="AR225" s="15">
        <v>26.898712620000001</v>
      </c>
      <c r="AS225" s="21">
        <f t="shared" si="24"/>
        <v>37.176500382269964</v>
      </c>
      <c r="AT225" s="19">
        <f t="shared" si="25"/>
        <v>0.27681238540133662</v>
      </c>
      <c r="AU225" s="5">
        <v>1</v>
      </c>
      <c r="AV225" s="15">
        <v>26.8987126</v>
      </c>
      <c r="AW225" s="16">
        <f t="shared" si="26"/>
        <v>37.17650040991181</v>
      </c>
      <c r="AX225" s="19">
        <f t="shared" si="27"/>
        <v>0.59615110521341319</v>
      </c>
      <c r="AY225" s="15">
        <v>45.5348258</v>
      </c>
      <c r="AZ225" s="16">
        <f t="shared" si="28"/>
        <v>21.961212817465089</v>
      </c>
      <c r="BA225" s="19">
        <f t="shared" si="29"/>
        <v>-0.67198822213788534</v>
      </c>
      <c r="BB225" s="15">
        <v>10</v>
      </c>
      <c r="BC225" s="16">
        <f t="shared" si="30"/>
        <v>100</v>
      </c>
      <c r="BD225" s="19">
        <f t="shared" si="31"/>
        <v>0.93333821106502679</v>
      </c>
      <c r="BE225" s="15">
        <v>36.170873700000001</v>
      </c>
      <c r="BF225" s="21">
        <f t="shared" si="32"/>
        <v>27.646553641307261</v>
      </c>
      <c r="BG225" s="19">
        <f t="shared" si="33"/>
        <v>-0.59920363738377258</v>
      </c>
      <c r="BH225" s="15">
        <v>45.5348258</v>
      </c>
      <c r="BI225" s="16">
        <f t="shared" si="34"/>
        <v>21.961212817465089</v>
      </c>
      <c r="BJ225" s="22">
        <f t="shared" si="35"/>
        <v>-0.4919451634526476</v>
      </c>
      <c r="BK225" s="15">
        <v>78.432338200000004</v>
      </c>
      <c r="BL225" s="16">
        <f t="shared" si="36"/>
        <v>12.749843023295204</v>
      </c>
      <c r="BM225" s="19">
        <f t="shared" si="37"/>
        <v>-0.59765146222906362</v>
      </c>
      <c r="BN225" s="15">
        <v>108.691878</v>
      </c>
      <c r="BO225" s="16">
        <f t="shared" si="38"/>
        <v>9.2003194571723199</v>
      </c>
      <c r="BP225" s="19">
        <f t="shared" si="39"/>
        <v>-0.44901866378353789</v>
      </c>
      <c r="BQ225" s="15">
        <v>10</v>
      </c>
      <c r="BR225" s="16">
        <f t="shared" si="40"/>
        <v>100</v>
      </c>
      <c r="BS225" s="19">
        <f t="shared" si="41"/>
        <v>2.1373680391786363</v>
      </c>
      <c r="BT225" s="15">
        <v>35.150354</v>
      </c>
      <c r="BU225" s="16">
        <f t="shared" si="42"/>
        <v>28.961137062801697</v>
      </c>
      <c r="BV225" s="19">
        <f t="shared" si="43"/>
        <v>-0.45500155562332656</v>
      </c>
      <c r="BW225" s="15">
        <v>133.244812</v>
      </c>
      <c r="BX225" s="18">
        <f t="shared" si="44"/>
        <v>1.9660183463463415E-2</v>
      </c>
      <c r="BY225" s="19">
        <f t="shared" si="45"/>
        <v>-6.071305520651827E-2</v>
      </c>
      <c r="BZ225" s="15">
        <v>317.08702599999998</v>
      </c>
      <c r="CA225" s="18">
        <f t="shared" si="46"/>
        <v>4.8640967831586557E-2</v>
      </c>
      <c r="CB225" s="19">
        <f t="shared" si="47"/>
        <v>-3.2831322620775136E-2</v>
      </c>
      <c r="CC225" s="7">
        <f t="shared" si="48"/>
        <v>-5.8249564371093465E-2</v>
      </c>
      <c r="CD225" s="61">
        <f t="shared" si="49"/>
        <v>-9.3812740271773429E-2</v>
      </c>
    </row>
    <row r="226" spans="1:82" ht="15.75" customHeight="1" x14ac:dyDescent="0.25">
      <c r="A226" s="5">
        <v>22089000399</v>
      </c>
      <c r="B226" s="5">
        <v>22089</v>
      </c>
      <c r="C226" s="6" t="s">
        <v>226</v>
      </c>
      <c r="D226" s="6" t="s">
        <v>225</v>
      </c>
      <c r="E226" s="5">
        <v>1</v>
      </c>
      <c r="F226" s="15">
        <v>20.18079702</v>
      </c>
      <c r="G226" s="16">
        <f t="shared" si="0"/>
        <v>49.552056789875984</v>
      </c>
      <c r="H226" s="17">
        <v>1</v>
      </c>
      <c r="I226" s="7">
        <f t="shared" si="1"/>
        <v>49.552056789875984</v>
      </c>
      <c r="J226" s="18">
        <f t="shared" si="2"/>
        <v>16.517352263291997</v>
      </c>
      <c r="K226" s="19">
        <f t="shared" si="3"/>
        <v>-0.98959222286424853</v>
      </c>
      <c r="L226" s="15">
        <v>28.813929099999999</v>
      </c>
      <c r="M226" s="16">
        <f t="shared" si="4"/>
        <v>34.70543696173668</v>
      </c>
      <c r="N226" s="19">
        <f t="shared" si="5"/>
        <v>-0.73345142930895502</v>
      </c>
      <c r="O226" s="15">
        <v>28.813929099999999</v>
      </c>
      <c r="P226" s="16">
        <f t="shared" si="6"/>
        <v>34.70543696173668</v>
      </c>
      <c r="Q226" s="17">
        <v>2</v>
      </c>
      <c r="R226" s="7">
        <f t="shared" si="7"/>
        <v>69.41087392347336</v>
      </c>
      <c r="S226" s="18">
        <f t="shared" si="8"/>
        <v>34.70543696173668</v>
      </c>
      <c r="T226" s="19">
        <f t="shared" si="9"/>
        <v>-0.69441594688070796</v>
      </c>
      <c r="U226" s="15">
        <v>20.292274200000001</v>
      </c>
      <c r="V226" s="16">
        <f t="shared" si="10"/>
        <v>49.279838727982494</v>
      </c>
      <c r="W226" s="19">
        <f t="shared" si="11"/>
        <v>-0.49247762056519551</v>
      </c>
      <c r="X226" s="15">
        <v>46.837259000000003</v>
      </c>
      <c r="Y226" s="16">
        <f t="shared" si="12"/>
        <v>22.805798477660701</v>
      </c>
      <c r="Z226" s="17">
        <v>1</v>
      </c>
      <c r="AA226" s="20">
        <f t="shared" si="13"/>
        <v>22.805798477660701</v>
      </c>
      <c r="AB226" s="18">
        <f t="shared" si="14"/>
        <v>7.6019328258868999</v>
      </c>
      <c r="AC226" s="19">
        <f t="shared" si="15"/>
        <v>-1.4574274673916816</v>
      </c>
      <c r="AD226" s="15">
        <v>54.600897799999998</v>
      </c>
      <c r="AE226" s="16">
        <f t="shared" si="16"/>
        <v>19.603016857352848</v>
      </c>
      <c r="AF226" s="17">
        <v>2</v>
      </c>
      <c r="AG226" s="7">
        <f t="shared" si="17"/>
        <v>39.206033714705697</v>
      </c>
      <c r="AH226" s="18">
        <f t="shared" si="18"/>
        <v>12.906704255694493</v>
      </c>
      <c r="AI226" s="19">
        <f t="shared" si="19"/>
        <v>-0.66235895092734343</v>
      </c>
      <c r="AJ226" s="5">
        <v>0</v>
      </c>
      <c r="AK226" s="15">
        <v>20.292274200000001</v>
      </c>
      <c r="AL226" s="16">
        <f t="shared" si="20"/>
        <v>49.279838727982494</v>
      </c>
      <c r="AM226" s="17">
        <v>1</v>
      </c>
      <c r="AN226" s="7">
        <f t="shared" si="21"/>
        <v>49.279838727982494</v>
      </c>
      <c r="AO226" s="18">
        <f t="shared" si="22"/>
        <v>0</v>
      </c>
      <c r="AP226" s="19">
        <f t="shared" si="23"/>
        <v>-1.0465207101426044</v>
      </c>
      <c r="AQ226" s="5">
        <v>0</v>
      </c>
      <c r="AR226" s="15">
        <v>28.259897469999999</v>
      </c>
      <c r="AS226" s="21">
        <f t="shared" si="24"/>
        <v>0</v>
      </c>
      <c r="AT226" s="19">
        <f t="shared" si="25"/>
        <v>-1.0252866396461213</v>
      </c>
      <c r="AU226" s="5">
        <v>0</v>
      </c>
      <c r="AV226" s="15">
        <v>28.259897500000001</v>
      </c>
      <c r="AW226" s="16">
        <f t="shared" si="26"/>
        <v>0</v>
      </c>
      <c r="AX226" s="19">
        <f t="shared" si="27"/>
        <v>-0.82680925094591806</v>
      </c>
      <c r="AY226" s="15">
        <v>46.896010599999997</v>
      </c>
      <c r="AZ226" s="16">
        <f t="shared" si="28"/>
        <v>21.32377545991087</v>
      </c>
      <c r="BA226" s="19">
        <f t="shared" si="29"/>
        <v>-0.71695106434354994</v>
      </c>
      <c r="BB226" s="15">
        <v>20.292274190000001</v>
      </c>
      <c r="BC226" s="16">
        <f t="shared" si="30"/>
        <v>49.279838752267516</v>
      </c>
      <c r="BD226" s="19">
        <f t="shared" si="31"/>
        <v>-1.0733213992201747</v>
      </c>
      <c r="BE226" s="15">
        <v>37.532058499999998</v>
      </c>
      <c r="BF226" s="21">
        <f t="shared" si="32"/>
        <v>26.643888983600515</v>
      </c>
      <c r="BG226" s="19">
        <f t="shared" si="33"/>
        <v>-0.66042583203242144</v>
      </c>
      <c r="BH226" s="15">
        <v>46.896010599999997</v>
      </c>
      <c r="BI226" s="16">
        <f t="shared" si="34"/>
        <v>21.32377545991087</v>
      </c>
      <c r="BJ226" s="22">
        <f t="shared" si="35"/>
        <v>-0.53878357884098615</v>
      </c>
      <c r="BK226" s="15">
        <v>79.793523100000002</v>
      </c>
      <c r="BL226" s="16">
        <f t="shared" si="36"/>
        <v>12.532345498102213</v>
      </c>
      <c r="BM226" s="19">
        <f t="shared" si="37"/>
        <v>-0.61749433595787651</v>
      </c>
      <c r="BN226" s="15">
        <v>110.053062</v>
      </c>
      <c r="BO226" s="16">
        <f t="shared" si="38"/>
        <v>9.0865259160167664</v>
      </c>
      <c r="BP226" s="19">
        <f t="shared" si="39"/>
        <v>-0.46290294640380997</v>
      </c>
      <c r="BQ226" s="15">
        <v>20.292274200000001</v>
      </c>
      <c r="BR226" s="16">
        <f t="shared" si="40"/>
        <v>49.279838727982494</v>
      </c>
      <c r="BS226" s="19">
        <f t="shared" si="41"/>
        <v>-0.20089506539756727</v>
      </c>
      <c r="BT226" s="15">
        <v>36.511538899999998</v>
      </c>
      <c r="BU226" s="16">
        <f t="shared" si="42"/>
        <v>27.881438325241337</v>
      </c>
      <c r="BV226" s="19">
        <f t="shared" si="43"/>
        <v>-0.5028705989088641</v>
      </c>
      <c r="BW226" s="15">
        <v>129.264634</v>
      </c>
      <c r="BX226" s="18">
        <f t="shared" si="44"/>
        <v>1.9072910844569697E-2</v>
      </c>
      <c r="BY226" s="19">
        <f t="shared" si="45"/>
        <v>-6.0922804564491125E-2</v>
      </c>
      <c r="BZ226" s="15">
        <v>1.0815705900000001</v>
      </c>
      <c r="CA226" s="18">
        <f t="shared" si="46"/>
        <v>1.6591230785891601E-4</v>
      </c>
      <c r="CB226" s="19">
        <f t="shared" si="47"/>
        <v>-5.1729917015434876E-2</v>
      </c>
      <c r="CC226" s="7">
        <f t="shared" si="48"/>
        <v>-0.67445462007147117</v>
      </c>
      <c r="CD226" s="61">
        <f t="shared" si="49"/>
        <v>-1.0862302024229709</v>
      </c>
    </row>
    <row r="227" spans="1:82" ht="15.75" customHeight="1" x14ac:dyDescent="0.25">
      <c r="A227" s="5">
        <v>22090000101</v>
      </c>
      <c r="B227" s="5">
        <v>22090</v>
      </c>
      <c r="C227" s="6" t="s">
        <v>227</v>
      </c>
      <c r="D227" s="6" t="s">
        <v>228</v>
      </c>
      <c r="E227" s="5">
        <v>16</v>
      </c>
      <c r="F227" s="15">
        <v>16.075434269999999</v>
      </c>
      <c r="G227" s="16">
        <f t="shared" si="0"/>
        <v>62.206717604276584</v>
      </c>
      <c r="H227" s="17">
        <v>1</v>
      </c>
      <c r="I227" s="7">
        <f t="shared" si="1"/>
        <v>62.206717604276584</v>
      </c>
      <c r="J227" s="18">
        <f t="shared" si="2"/>
        <v>20.735572534758862</v>
      </c>
      <c r="K227" s="19">
        <f t="shared" si="3"/>
        <v>-0.7575648156320427</v>
      </c>
      <c r="L227" s="15">
        <v>30.3877439</v>
      </c>
      <c r="M227" s="16">
        <f t="shared" si="4"/>
        <v>32.908004071996935</v>
      </c>
      <c r="N227" s="19">
        <f t="shared" si="5"/>
        <v>-0.83848620600939738</v>
      </c>
      <c r="O227" s="15">
        <v>30.3877439</v>
      </c>
      <c r="P227" s="16">
        <f t="shared" si="6"/>
        <v>32.908004071996935</v>
      </c>
      <c r="Q227" s="17">
        <v>2</v>
      </c>
      <c r="R227" s="7">
        <f t="shared" si="7"/>
        <v>65.816008143993869</v>
      </c>
      <c r="S227" s="18">
        <f t="shared" si="8"/>
        <v>32.908004071996935</v>
      </c>
      <c r="T227" s="19">
        <f t="shared" si="9"/>
        <v>-0.79471468002728807</v>
      </c>
      <c r="U227" s="15">
        <v>29.250710600000001</v>
      </c>
      <c r="V227" s="16">
        <f t="shared" si="10"/>
        <v>34.187203643524477</v>
      </c>
      <c r="W227" s="19">
        <f t="shared" si="11"/>
        <v>-1.1371069639254707</v>
      </c>
      <c r="X227" s="15">
        <v>39.466648999999997</v>
      </c>
      <c r="Y227" s="16">
        <f t="shared" si="12"/>
        <v>27.064904598310338</v>
      </c>
      <c r="Z227" s="17">
        <v>3</v>
      </c>
      <c r="AA227" s="20">
        <f t="shared" si="13"/>
        <v>81.194713794931019</v>
      </c>
      <c r="AB227" s="18">
        <f t="shared" si="14"/>
        <v>27.064904598310342</v>
      </c>
      <c r="AC227" s="19">
        <f t="shared" si="15"/>
        <v>5.7725125652138116E-2</v>
      </c>
      <c r="AD227" s="15">
        <v>38.628405100000002</v>
      </c>
      <c r="AE227" s="16">
        <f t="shared" si="16"/>
        <v>27.708685285585346</v>
      </c>
      <c r="AF227" s="17">
        <v>2</v>
      </c>
      <c r="AG227" s="7">
        <f t="shared" si="17"/>
        <v>55.417370571170693</v>
      </c>
      <c r="AH227" s="18">
        <f t="shared" si="18"/>
        <v>18.243508583273091</v>
      </c>
      <c r="AI227" s="19">
        <f t="shared" si="19"/>
        <v>-0.2841342694512668</v>
      </c>
      <c r="AJ227" s="5">
        <v>1</v>
      </c>
      <c r="AK227" s="15">
        <v>24.0785965</v>
      </c>
      <c r="AL227" s="16">
        <f t="shared" si="20"/>
        <v>41.53065981233582</v>
      </c>
      <c r="AM227" s="17">
        <v>1</v>
      </c>
      <c r="AN227" s="7">
        <f t="shared" si="21"/>
        <v>41.53065981233582</v>
      </c>
      <c r="AO227" s="18">
        <f t="shared" si="22"/>
        <v>13.843553270778605</v>
      </c>
      <c r="AP227" s="19">
        <f t="shared" si="23"/>
        <v>-0.59989710689572906</v>
      </c>
      <c r="AQ227" s="5">
        <v>1</v>
      </c>
      <c r="AR227" s="15">
        <v>39.435267840000002</v>
      </c>
      <c r="AS227" s="21">
        <f t="shared" si="24"/>
        <v>25.35801212400235</v>
      </c>
      <c r="AT227" s="19">
        <f t="shared" si="25"/>
        <v>-0.13712765415021466</v>
      </c>
      <c r="AU227" s="5">
        <v>0</v>
      </c>
      <c r="AV227" s="15">
        <v>39.435267799999998</v>
      </c>
      <c r="AW227" s="16">
        <f t="shared" si="26"/>
        <v>0</v>
      </c>
      <c r="AX227" s="19">
        <f t="shared" si="27"/>
        <v>-0.82680925094591806</v>
      </c>
      <c r="AY227" s="15">
        <v>39.435267799999998</v>
      </c>
      <c r="AZ227" s="16">
        <f t="shared" si="28"/>
        <v>25.358012149723503</v>
      </c>
      <c r="BA227" s="19">
        <f t="shared" si="29"/>
        <v>-0.43238859627558851</v>
      </c>
      <c r="BB227" s="15">
        <v>16.13859295</v>
      </c>
      <c r="BC227" s="16">
        <f t="shared" si="30"/>
        <v>61.963270472101478</v>
      </c>
      <c r="BD227" s="19">
        <f t="shared" si="31"/>
        <v>-0.57152232118315793</v>
      </c>
      <c r="BE227" s="15">
        <v>39.435267799999998</v>
      </c>
      <c r="BF227" s="21">
        <f t="shared" si="32"/>
        <v>25.358012149723503</v>
      </c>
      <c r="BG227" s="19">
        <f t="shared" si="33"/>
        <v>-0.73894081828700986</v>
      </c>
      <c r="BH227" s="15">
        <v>39.435267799999998</v>
      </c>
      <c r="BI227" s="16">
        <f t="shared" si="34"/>
        <v>25.358012149723503</v>
      </c>
      <c r="BJ227" s="22">
        <f t="shared" si="35"/>
        <v>-0.24235091512430462</v>
      </c>
      <c r="BK227" s="15">
        <v>53.935752200000003</v>
      </c>
      <c r="BL227" s="16">
        <f t="shared" si="36"/>
        <v>18.540577617085685</v>
      </c>
      <c r="BM227" s="19">
        <f t="shared" si="37"/>
        <v>-6.9347449391701135E-2</v>
      </c>
      <c r="BN227" s="15">
        <v>102.420571</v>
      </c>
      <c r="BO227" s="16">
        <f t="shared" si="38"/>
        <v>9.7636635905886529</v>
      </c>
      <c r="BP227" s="19">
        <f t="shared" si="39"/>
        <v>-0.38028339918593995</v>
      </c>
      <c r="BQ227" s="15">
        <v>38.433336799999999</v>
      </c>
      <c r="BR227" s="16">
        <f t="shared" si="40"/>
        <v>26.019078312242719</v>
      </c>
      <c r="BS227" s="19">
        <f t="shared" si="41"/>
        <v>-1.2732453202166107</v>
      </c>
      <c r="BT227" s="15">
        <v>34.878242200000003</v>
      </c>
      <c r="BU227" s="16">
        <f t="shared" si="42"/>
        <v>29.187085007397531</v>
      </c>
      <c r="BV227" s="19">
        <f t="shared" si="43"/>
        <v>-0.44498402798911318</v>
      </c>
      <c r="BW227" s="15">
        <v>150.480537</v>
      </c>
      <c r="BX227" s="18">
        <f t="shared" si="44"/>
        <v>2.2203303233303332E-2</v>
      </c>
      <c r="BY227" s="19">
        <f t="shared" si="45"/>
        <v>-5.9804758579345633E-2</v>
      </c>
      <c r="BZ227" s="15">
        <v>16.325546500000002</v>
      </c>
      <c r="CA227" s="18">
        <f t="shared" si="46"/>
        <v>2.5043294648692772E-3</v>
      </c>
      <c r="CB227" s="19">
        <f t="shared" si="47"/>
        <v>-5.0818256432514641E-2</v>
      </c>
      <c r="CC227" s="7">
        <f t="shared" si="48"/>
        <v>-0.50430535179213021</v>
      </c>
      <c r="CD227" s="61">
        <f t="shared" si="49"/>
        <v>-0.8121994987625768</v>
      </c>
    </row>
    <row r="228" spans="1:82" ht="15.75" customHeight="1" x14ac:dyDescent="0.25">
      <c r="A228" s="5">
        <v>22090000201</v>
      </c>
      <c r="B228" s="5">
        <v>22090</v>
      </c>
      <c r="C228" s="6" t="s">
        <v>228</v>
      </c>
      <c r="D228" s="6" t="s">
        <v>228</v>
      </c>
      <c r="E228" s="5">
        <v>101</v>
      </c>
      <c r="F228" s="15">
        <v>10.06315867</v>
      </c>
      <c r="G228" s="16">
        <f t="shared" si="0"/>
        <v>99.372377281615499</v>
      </c>
      <c r="H228" s="17">
        <v>1</v>
      </c>
      <c r="I228" s="7">
        <f t="shared" si="1"/>
        <v>99.372377281615499</v>
      </c>
      <c r="J228" s="18">
        <f t="shared" si="2"/>
        <v>33.124125760538497</v>
      </c>
      <c r="K228" s="19">
        <f t="shared" si="3"/>
        <v>-7.6120106881391925E-2</v>
      </c>
      <c r="L228" s="15">
        <v>24.2491509</v>
      </c>
      <c r="M228" s="16">
        <f t="shared" si="4"/>
        <v>41.238557346764665</v>
      </c>
      <c r="N228" s="19">
        <f t="shared" si="5"/>
        <v>-0.35168204881326376</v>
      </c>
      <c r="O228" s="15">
        <v>24.2491509</v>
      </c>
      <c r="P228" s="16">
        <f t="shared" si="6"/>
        <v>41.238557346764665</v>
      </c>
      <c r="Q228" s="17">
        <v>2</v>
      </c>
      <c r="R228" s="7">
        <f t="shared" si="7"/>
        <v>82.47711469352933</v>
      </c>
      <c r="S228" s="18">
        <f t="shared" si="8"/>
        <v>41.238557346764665</v>
      </c>
      <c r="T228" s="19">
        <f t="shared" si="9"/>
        <v>-0.32986064033611645</v>
      </c>
      <c r="U228" s="15">
        <v>23.112117600000001</v>
      </c>
      <c r="V228" s="16">
        <f t="shared" si="10"/>
        <v>43.267346476291728</v>
      </c>
      <c r="W228" s="19">
        <f t="shared" si="11"/>
        <v>-0.74928028693042048</v>
      </c>
      <c r="X228" s="15">
        <v>33.328056099999998</v>
      </c>
      <c r="Y228" s="16">
        <f t="shared" si="12"/>
        <v>32.049906745086169</v>
      </c>
      <c r="Z228" s="17">
        <v>3</v>
      </c>
      <c r="AA228" s="20">
        <f t="shared" si="13"/>
        <v>96.149720235258513</v>
      </c>
      <c r="AB228" s="18">
        <f t="shared" si="14"/>
        <v>32.049906745086176</v>
      </c>
      <c r="AC228" s="19">
        <f t="shared" si="15"/>
        <v>0.44579735929315434</v>
      </c>
      <c r="AD228" s="15">
        <v>32.489812200000003</v>
      </c>
      <c r="AE228" s="16">
        <f t="shared" si="16"/>
        <v>32.943936807366335</v>
      </c>
      <c r="AF228" s="17">
        <v>2</v>
      </c>
      <c r="AG228" s="7">
        <f t="shared" si="17"/>
        <v>65.887873614732669</v>
      </c>
      <c r="AH228" s="18">
        <f t="shared" si="18"/>
        <v>21.690419004638009</v>
      </c>
      <c r="AI228" s="19">
        <f t="shared" si="19"/>
        <v>-3.9848266784792752E-2</v>
      </c>
      <c r="AJ228" s="5">
        <v>4</v>
      </c>
      <c r="AK228" s="15">
        <v>17.9400035</v>
      </c>
      <c r="AL228" s="16">
        <f t="shared" si="20"/>
        <v>55.741349214341014</v>
      </c>
      <c r="AM228" s="17">
        <v>1</v>
      </c>
      <c r="AN228" s="7">
        <f t="shared" si="21"/>
        <v>55.741349214341014</v>
      </c>
      <c r="AO228" s="18">
        <f t="shared" si="22"/>
        <v>18.580449738113671</v>
      </c>
      <c r="AP228" s="19">
        <f t="shared" si="23"/>
        <v>-0.44707436499793357</v>
      </c>
      <c r="AQ228" s="5">
        <v>1</v>
      </c>
      <c r="AR228" s="15">
        <v>33.296674899999999</v>
      </c>
      <c r="AS228" s="21">
        <f t="shared" si="24"/>
        <v>30.03302891364687</v>
      </c>
      <c r="AT228" s="19">
        <f t="shared" si="25"/>
        <v>2.6613815360986802E-2</v>
      </c>
      <c r="AU228" s="5">
        <v>0</v>
      </c>
      <c r="AV228" s="15">
        <v>33.296674899999999</v>
      </c>
      <c r="AW228" s="16">
        <f t="shared" si="26"/>
        <v>0</v>
      </c>
      <c r="AX228" s="19">
        <f t="shared" si="27"/>
        <v>-0.82680925094591806</v>
      </c>
      <c r="AY228" s="15">
        <v>33.296674899999999</v>
      </c>
      <c r="AZ228" s="16">
        <f t="shared" si="28"/>
        <v>30.03302891364687</v>
      </c>
      <c r="BA228" s="19">
        <f t="shared" si="29"/>
        <v>-0.10262750120634669</v>
      </c>
      <c r="BB228" s="15">
        <v>10</v>
      </c>
      <c r="BC228" s="16">
        <f t="shared" si="30"/>
        <v>100</v>
      </c>
      <c r="BD228" s="19">
        <f t="shared" si="31"/>
        <v>0.93333821106502679</v>
      </c>
      <c r="BE228" s="15">
        <v>33.296674899999999</v>
      </c>
      <c r="BF228" s="21">
        <f t="shared" si="32"/>
        <v>30.03302891364687</v>
      </c>
      <c r="BG228" s="19">
        <f t="shared" si="33"/>
        <v>-0.45348666957767791</v>
      </c>
      <c r="BH228" s="15">
        <v>33.296674899999999</v>
      </c>
      <c r="BI228" s="16">
        <f t="shared" si="34"/>
        <v>30.03302891364687</v>
      </c>
      <c r="BJ228" s="22">
        <f t="shared" si="35"/>
        <v>0.10116578426754677</v>
      </c>
      <c r="BK228" s="15">
        <v>47.797159299999997</v>
      </c>
      <c r="BL228" s="16">
        <f t="shared" si="36"/>
        <v>20.921745447746726</v>
      </c>
      <c r="BM228" s="19">
        <f t="shared" si="37"/>
        <v>0.14789278149824903</v>
      </c>
      <c r="BN228" s="15">
        <v>96.281977600000005</v>
      </c>
      <c r="BO228" s="16">
        <f t="shared" si="38"/>
        <v>10.386159745850504</v>
      </c>
      <c r="BP228" s="19">
        <f t="shared" si="39"/>
        <v>-0.30433082347803031</v>
      </c>
      <c r="BQ228" s="15">
        <v>32.294743799999999</v>
      </c>
      <c r="BR228" s="16">
        <f t="shared" si="40"/>
        <v>30.964791242592241</v>
      </c>
      <c r="BS228" s="19">
        <f t="shared" si="41"/>
        <v>-1.0452417456845664</v>
      </c>
      <c r="BT228" s="15">
        <v>28.7396493</v>
      </c>
      <c r="BU228" s="16">
        <f t="shared" si="42"/>
        <v>35.421247120089248</v>
      </c>
      <c r="BV228" s="19">
        <f t="shared" si="43"/>
        <v>-0.16858898774316225</v>
      </c>
      <c r="BW228" s="15">
        <v>174.091217</v>
      </c>
      <c r="BX228" s="18">
        <f t="shared" si="44"/>
        <v>2.5687043376950547E-2</v>
      </c>
      <c r="BY228" s="19">
        <f t="shared" si="45"/>
        <v>-5.8560511469969483E-2</v>
      </c>
      <c r="BZ228" s="15">
        <v>101.50415700000001</v>
      </c>
      <c r="CA228" s="18">
        <f t="shared" si="46"/>
        <v>1.5570679436784376E-2</v>
      </c>
      <c r="CB228" s="19">
        <f t="shared" si="47"/>
        <v>-4.5724179784845269E-2</v>
      </c>
      <c r="CC228" s="7">
        <f t="shared" si="48"/>
        <v>-0.17602249648155116</v>
      </c>
      <c r="CD228" s="61">
        <f t="shared" si="49"/>
        <v>-0.2834897208709023</v>
      </c>
    </row>
    <row r="229" spans="1:82" ht="15.75" customHeight="1" x14ac:dyDescent="0.25">
      <c r="A229" s="5">
        <v>22094000101</v>
      </c>
      <c r="B229" s="5">
        <v>22094</v>
      </c>
      <c r="C229" s="6" t="s">
        <v>229</v>
      </c>
      <c r="D229" s="6" t="s">
        <v>229</v>
      </c>
      <c r="E229" s="5">
        <v>113</v>
      </c>
      <c r="F229" s="15">
        <v>10.37636921</v>
      </c>
      <c r="G229" s="16">
        <f t="shared" si="0"/>
        <v>96.372823649747517</v>
      </c>
      <c r="H229" s="17">
        <v>1</v>
      </c>
      <c r="I229" s="7">
        <f t="shared" si="1"/>
        <v>96.372823649747517</v>
      </c>
      <c r="J229" s="18">
        <f t="shared" si="2"/>
        <v>32.124274549915839</v>
      </c>
      <c r="K229" s="19">
        <f t="shared" si="3"/>
        <v>-0.13111791853860139</v>
      </c>
      <c r="L229" s="15">
        <v>21.3214839</v>
      </c>
      <c r="M229" s="16">
        <f t="shared" si="4"/>
        <v>46.901050822264764</v>
      </c>
      <c r="N229" s="19">
        <f t="shared" si="5"/>
        <v>-2.078861676252303E-2</v>
      </c>
      <c r="O229" s="15">
        <v>21.3214839</v>
      </c>
      <c r="P229" s="16">
        <f t="shared" si="6"/>
        <v>46.901050822264764</v>
      </c>
      <c r="Q229" s="17">
        <v>2</v>
      </c>
      <c r="R229" s="7">
        <f t="shared" si="7"/>
        <v>93.802101644529529</v>
      </c>
      <c r="S229" s="18">
        <f t="shared" si="8"/>
        <v>46.901050822264757</v>
      </c>
      <c r="T229" s="19">
        <f t="shared" si="9"/>
        <v>-1.3887273382946035E-2</v>
      </c>
      <c r="U229" s="15">
        <v>14.8367846</v>
      </c>
      <c r="V229" s="16">
        <f t="shared" si="10"/>
        <v>67.400048390538743</v>
      </c>
      <c r="W229" s="19">
        <f t="shared" si="11"/>
        <v>0.28146402653344377</v>
      </c>
      <c r="X229" s="15">
        <v>27.289943600000001</v>
      </c>
      <c r="Y229" s="16">
        <f t="shared" si="12"/>
        <v>39.141198151834949</v>
      </c>
      <c r="Z229" s="17">
        <v>2</v>
      </c>
      <c r="AA229" s="20">
        <f t="shared" si="13"/>
        <v>78.282396303669898</v>
      </c>
      <c r="AB229" s="18">
        <f t="shared" si="14"/>
        <v>26.094132101223302</v>
      </c>
      <c r="AC229" s="19">
        <f t="shared" si="15"/>
        <v>-1.7847530128059168E-2</v>
      </c>
      <c r="AD229" s="15">
        <v>49.176858299999999</v>
      </c>
      <c r="AE229" s="16">
        <f t="shared" si="16"/>
        <v>21.765162659852145</v>
      </c>
      <c r="AF229" s="17">
        <v>2</v>
      </c>
      <c r="AG229" s="7">
        <f t="shared" si="17"/>
        <v>43.530325319704289</v>
      </c>
      <c r="AH229" s="18">
        <f t="shared" si="18"/>
        <v>14.330269650430273</v>
      </c>
      <c r="AI229" s="19">
        <f t="shared" si="19"/>
        <v>-0.56146944197497006</v>
      </c>
      <c r="AJ229" s="5">
        <v>8</v>
      </c>
      <c r="AK229" s="15">
        <v>10</v>
      </c>
      <c r="AL229" s="16">
        <f t="shared" si="20"/>
        <v>100</v>
      </c>
      <c r="AM229" s="17">
        <v>3</v>
      </c>
      <c r="AN229" s="7">
        <f t="shared" si="21"/>
        <v>300</v>
      </c>
      <c r="AO229" s="18">
        <f t="shared" si="22"/>
        <v>100</v>
      </c>
      <c r="AP229" s="19">
        <f t="shared" si="23"/>
        <v>2.179700148844677</v>
      </c>
      <c r="AQ229" s="5">
        <v>4</v>
      </c>
      <c r="AR229" s="15">
        <v>17.591198779999999</v>
      </c>
      <c r="AS229" s="21">
        <f t="shared" si="24"/>
        <v>56.846609063217009</v>
      </c>
      <c r="AT229" s="19">
        <f t="shared" si="25"/>
        <v>0.96575376161149873</v>
      </c>
      <c r="AU229" s="5">
        <v>1</v>
      </c>
      <c r="AV229" s="15">
        <v>28.0903581</v>
      </c>
      <c r="AW229" s="16">
        <f t="shared" si="26"/>
        <v>35.599403768369903</v>
      </c>
      <c r="AX229" s="19">
        <f t="shared" si="27"/>
        <v>0.53578646696070042</v>
      </c>
      <c r="AY229" s="15">
        <v>28.0903581</v>
      </c>
      <c r="AZ229" s="16">
        <f t="shared" si="28"/>
        <v>35.599403768369903</v>
      </c>
      <c r="BA229" s="19">
        <f t="shared" si="29"/>
        <v>0.29000721228266108</v>
      </c>
      <c r="BB229" s="15">
        <v>10</v>
      </c>
      <c r="BC229" s="16">
        <f t="shared" si="30"/>
        <v>100</v>
      </c>
      <c r="BD229" s="19">
        <f t="shared" si="31"/>
        <v>0.93333821106502679</v>
      </c>
      <c r="BE229" s="15">
        <v>28.0903581</v>
      </c>
      <c r="BF229" s="21">
        <f t="shared" si="32"/>
        <v>35.599403768369903</v>
      </c>
      <c r="BG229" s="19">
        <f t="shared" si="33"/>
        <v>-0.11360664865160942</v>
      </c>
      <c r="BH229" s="15">
        <v>28.0903581</v>
      </c>
      <c r="BI229" s="16">
        <f t="shared" si="34"/>
        <v>35.599403768369903</v>
      </c>
      <c r="BJ229" s="22">
        <f t="shared" si="35"/>
        <v>0.51017880266527005</v>
      </c>
      <c r="BK229" s="15">
        <v>71.958912799999993</v>
      </c>
      <c r="BL229" s="16">
        <f t="shared" si="36"/>
        <v>13.89681918596191</v>
      </c>
      <c r="BM229" s="19">
        <f t="shared" si="37"/>
        <v>-0.49300979724662874</v>
      </c>
      <c r="BN229" s="15">
        <v>80.586282199999999</v>
      </c>
      <c r="BO229" s="16">
        <f t="shared" si="38"/>
        <v>12.409059863540895</v>
      </c>
      <c r="BP229" s="19">
        <f t="shared" si="39"/>
        <v>-5.7510866375181172E-2</v>
      </c>
      <c r="BQ229" s="15">
        <v>14.8367846</v>
      </c>
      <c r="BR229" s="16">
        <f t="shared" si="40"/>
        <v>67.400048390538743</v>
      </c>
      <c r="BS229" s="19">
        <f t="shared" si="41"/>
        <v>0.63446934667333987</v>
      </c>
      <c r="BT229" s="15">
        <v>27.8059631</v>
      </c>
      <c r="BU229" s="16">
        <f t="shared" si="42"/>
        <v>36.610644139134315</v>
      </c>
      <c r="BV229" s="19">
        <f t="shared" si="43"/>
        <v>-0.11585641021231675</v>
      </c>
      <c r="BW229" s="15">
        <v>221.70407900000001</v>
      </c>
      <c r="BX229" s="18">
        <f t="shared" si="44"/>
        <v>3.2712289524174397E-2</v>
      </c>
      <c r="BY229" s="19">
        <f t="shared" si="45"/>
        <v>-5.6051385688220469E-2</v>
      </c>
      <c r="BZ229" s="15">
        <v>113.096082</v>
      </c>
      <c r="CA229" s="18">
        <f t="shared" si="46"/>
        <v>1.7348874079888957E-2</v>
      </c>
      <c r="CB229" s="19">
        <f t="shared" si="47"/>
        <v>-4.503092881376921E-2</v>
      </c>
      <c r="CC229" s="7">
        <f t="shared" si="48"/>
        <v>0.24760637678219963</v>
      </c>
      <c r="CD229" s="61">
        <f t="shared" si="49"/>
        <v>0.39877779285557596</v>
      </c>
    </row>
    <row r="230" spans="1:82" ht="15.75" customHeight="1" x14ac:dyDescent="0.25">
      <c r="A230" s="5">
        <v>22095000101</v>
      </c>
      <c r="B230" s="5">
        <v>22095</v>
      </c>
      <c r="C230" s="6" t="s">
        <v>230</v>
      </c>
      <c r="D230" s="6" t="s">
        <v>230</v>
      </c>
      <c r="E230" s="5">
        <v>83</v>
      </c>
      <c r="F230" s="15">
        <v>10.04407245</v>
      </c>
      <c r="G230" s="16">
        <f t="shared" si="0"/>
        <v>99.561209357863603</v>
      </c>
      <c r="H230" s="17">
        <v>1</v>
      </c>
      <c r="I230" s="7">
        <f t="shared" si="1"/>
        <v>99.561209357863603</v>
      </c>
      <c r="J230" s="18">
        <f t="shared" si="2"/>
        <v>33.187069785954534</v>
      </c>
      <c r="K230" s="19">
        <f t="shared" si="3"/>
        <v>-7.2657808073330277E-2</v>
      </c>
      <c r="L230" s="15">
        <v>13.8473589</v>
      </c>
      <c r="M230" s="16">
        <f t="shared" si="4"/>
        <v>72.215937148852262</v>
      </c>
      <c r="N230" s="19">
        <f t="shared" si="5"/>
        <v>1.4585119166193912</v>
      </c>
      <c r="O230" s="15">
        <v>13.8473589</v>
      </c>
      <c r="P230" s="16">
        <f t="shared" si="6"/>
        <v>72.215937148852262</v>
      </c>
      <c r="Q230" s="17">
        <v>2</v>
      </c>
      <c r="R230" s="7">
        <f t="shared" si="7"/>
        <v>144.43187429770452</v>
      </c>
      <c r="S230" s="18">
        <f t="shared" si="8"/>
        <v>72.215937148852262</v>
      </c>
      <c r="T230" s="19">
        <f t="shared" si="9"/>
        <v>1.3987112401971868</v>
      </c>
      <c r="U230" s="15">
        <v>14.4431437</v>
      </c>
      <c r="V230" s="16">
        <f t="shared" si="10"/>
        <v>69.237004129509558</v>
      </c>
      <c r="W230" s="19">
        <f t="shared" si="11"/>
        <v>0.35992319321760063</v>
      </c>
      <c r="X230" s="15">
        <v>70.773436599999997</v>
      </c>
      <c r="Y230" s="16">
        <f t="shared" si="12"/>
        <v>15.092683658094399</v>
      </c>
      <c r="Z230" s="17">
        <v>3</v>
      </c>
      <c r="AA230" s="20">
        <f t="shared" si="13"/>
        <v>45.278050974283197</v>
      </c>
      <c r="AB230" s="18">
        <f t="shared" si="14"/>
        <v>15.092683658094399</v>
      </c>
      <c r="AC230" s="19">
        <f t="shared" si="15"/>
        <v>-0.87428781739510064</v>
      </c>
      <c r="AD230" s="15">
        <v>71.611680500000006</v>
      </c>
      <c r="AE230" s="16">
        <f t="shared" si="16"/>
        <v>14.946476783211363</v>
      </c>
      <c r="AF230" s="17">
        <v>2</v>
      </c>
      <c r="AG230" s="7">
        <f t="shared" si="17"/>
        <v>29.892953566422726</v>
      </c>
      <c r="AH230" s="18">
        <f t="shared" si="18"/>
        <v>9.840819752861405</v>
      </c>
      <c r="AI230" s="19">
        <f t="shared" si="19"/>
        <v>-0.87964126415253374</v>
      </c>
      <c r="AJ230" s="5">
        <v>11</v>
      </c>
      <c r="AK230" s="15">
        <v>14.4431437</v>
      </c>
      <c r="AL230" s="16">
        <f t="shared" si="20"/>
        <v>69.237004129509558</v>
      </c>
      <c r="AM230" s="17">
        <v>1</v>
      </c>
      <c r="AN230" s="7">
        <f t="shared" si="21"/>
        <v>69.237004129509558</v>
      </c>
      <c r="AO230" s="18">
        <f t="shared" si="22"/>
        <v>23.079001376503186</v>
      </c>
      <c r="AP230" s="19">
        <f t="shared" si="23"/>
        <v>-0.30194115368789698</v>
      </c>
      <c r="AQ230" s="5">
        <v>1</v>
      </c>
      <c r="AR230" s="15">
        <v>14.44314374</v>
      </c>
      <c r="AS230" s="21">
        <f t="shared" si="24"/>
        <v>69.237003937759056</v>
      </c>
      <c r="AT230" s="19">
        <f t="shared" si="25"/>
        <v>1.3997247088550575</v>
      </c>
      <c r="AU230" s="5">
        <v>1</v>
      </c>
      <c r="AV230" s="15">
        <v>14.4431437</v>
      </c>
      <c r="AW230" s="16">
        <f t="shared" si="26"/>
        <v>69.237004129509558</v>
      </c>
      <c r="AX230" s="19">
        <f t="shared" si="27"/>
        <v>1.823292586753273</v>
      </c>
      <c r="AY230" s="15">
        <v>55.466430699999997</v>
      </c>
      <c r="AZ230" s="16">
        <f t="shared" si="28"/>
        <v>18.028922852611103</v>
      </c>
      <c r="BA230" s="19">
        <f t="shared" si="29"/>
        <v>-0.94935968633169732</v>
      </c>
      <c r="BB230" s="15">
        <v>10</v>
      </c>
      <c r="BC230" s="16">
        <f t="shared" si="30"/>
        <v>100</v>
      </c>
      <c r="BD230" s="19">
        <f t="shared" si="31"/>
        <v>0.93333821106502679</v>
      </c>
      <c r="BE230" s="15">
        <v>47.876920699999999</v>
      </c>
      <c r="BF230" s="21">
        <f t="shared" si="32"/>
        <v>20.886890497115868</v>
      </c>
      <c r="BG230" s="19">
        <f t="shared" si="33"/>
        <v>-1.0119452350775664</v>
      </c>
      <c r="BH230" s="15">
        <v>74.243142199999994</v>
      </c>
      <c r="BI230" s="16">
        <f t="shared" si="34"/>
        <v>13.469257501334582</v>
      </c>
      <c r="BJ230" s="22">
        <f t="shared" si="35"/>
        <v>-1.1159276235994056</v>
      </c>
      <c r="BK230" s="15">
        <v>102.651622</v>
      </c>
      <c r="BL230" s="16">
        <f t="shared" si="36"/>
        <v>9.7416872769920761</v>
      </c>
      <c r="BM230" s="19">
        <f t="shared" si="37"/>
        <v>-0.87209345681052264</v>
      </c>
      <c r="BN230" s="15">
        <v>151.13644099999999</v>
      </c>
      <c r="BO230" s="16">
        <f t="shared" si="38"/>
        <v>6.616537966511995</v>
      </c>
      <c r="BP230" s="19">
        <f t="shared" si="39"/>
        <v>-0.76427339688228935</v>
      </c>
      <c r="BQ230" s="15">
        <v>16.080562400000002</v>
      </c>
      <c r="BR230" s="16">
        <f t="shared" si="40"/>
        <v>62.186879732514825</v>
      </c>
      <c r="BS230" s="19">
        <f t="shared" si="41"/>
        <v>0.39413572735349162</v>
      </c>
      <c r="BT230" s="15">
        <v>73.322741600000001</v>
      </c>
      <c r="BU230" s="16">
        <f t="shared" si="42"/>
        <v>13.883744630738137</v>
      </c>
      <c r="BV230" s="19">
        <f t="shared" si="43"/>
        <v>-1.1234661243550637</v>
      </c>
      <c r="BW230" s="15">
        <v>67.351256100000001</v>
      </c>
      <c r="BX230" s="18">
        <f t="shared" si="44"/>
        <v>9.9376330796332197E-3</v>
      </c>
      <c r="BY230" s="19">
        <f t="shared" si="45"/>
        <v>-6.4185545895269744E-2</v>
      </c>
      <c r="BZ230" s="15">
        <v>83.066057999999998</v>
      </c>
      <c r="CA230" s="18">
        <f t="shared" si="46"/>
        <v>1.274228563067952E-2</v>
      </c>
      <c r="CB230" s="19">
        <f t="shared" si="47"/>
        <v>-4.6826863768441321E-2</v>
      </c>
      <c r="CC230" s="7">
        <f t="shared" si="48"/>
        <v>-1.6261494314109993E-2</v>
      </c>
      <c r="CD230" s="61">
        <f t="shared" si="49"/>
        <v>-2.6189643802341671E-2</v>
      </c>
    </row>
    <row r="231" spans="1:82" ht="15.75" customHeight="1" x14ac:dyDescent="0.25">
      <c r="A231" s="5">
        <v>22096000101</v>
      </c>
      <c r="B231" s="5">
        <v>22096</v>
      </c>
      <c r="C231" s="6" t="s">
        <v>231</v>
      </c>
      <c r="D231" s="6" t="s">
        <v>231</v>
      </c>
      <c r="E231" s="5">
        <v>402</v>
      </c>
      <c r="F231" s="15">
        <v>10.08604807</v>
      </c>
      <c r="G231" s="16">
        <f t="shared" si="0"/>
        <v>99.146860401588384</v>
      </c>
      <c r="H231" s="17">
        <v>1</v>
      </c>
      <c r="I231" s="7">
        <f t="shared" si="1"/>
        <v>99.146860401588384</v>
      </c>
      <c r="J231" s="18">
        <f t="shared" si="2"/>
        <v>33.048953467196128</v>
      </c>
      <c r="K231" s="19">
        <f t="shared" si="3"/>
        <v>-8.025503374566953E-2</v>
      </c>
      <c r="L231" s="15">
        <v>24.044287000000001</v>
      </c>
      <c r="M231" s="16">
        <f t="shared" si="4"/>
        <v>41.589921131784862</v>
      </c>
      <c r="N231" s="19">
        <f t="shared" si="5"/>
        <v>-0.33114975694807913</v>
      </c>
      <c r="O231" s="15">
        <v>24.044287000000001</v>
      </c>
      <c r="P231" s="16">
        <f t="shared" si="6"/>
        <v>41.589921131784862</v>
      </c>
      <c r="Q231" s="17">
        <v>2</v>
      </c>
      <c r="R231" s="7">
        <f t="shared" si="7"/>
        <v>83.179842263569725</v>
      </c>
      <c r="S231" s="18">
        <f t="shared" si="8"/>
        <v>41.589921131784855</v>
      </c>
      <c r="T231" s="19">
        <f t="shared" si="9"/>
        <v>-0.31025415449050858</v>
      </c>
      <c r="U231" s="15">
        <v>15.838369399999999</v>
      </c>
      <c r="V231" s="16">
        <f t="shared" si="10"/>
        <v>63.137812658921824</v>
      </c>
      <c r="W231" s="19">
        <f t="shared" si="11"/>
        <v>9.9417471671179786E-2</v>
      </c>
      <c r="X231" s="15">
        <v>16.0195346</v>
      </c>
      <c r="Y231" s="16">
        <f t="shared" si="12"/>
        <v>66.678659316357425</v>
      </c>
      <c r="Z231" s="17">
        <v>3</v>
      </c>
      <c r="AA231" s="20">
        <f t="shared" si="13"/>
        <v>200.03597794907228</v>
      </c>
      <c r="AB231" s="18">
        <f t="shared" si="14"/>
        <v>66.678659316357425</v>
      </c>
      <c r="AC231" s="19">
        <f t="shared" si="15"/>
        <v>3.1415750064957648</v>
      </c>
      <c r="AD231" s="15">
        <v>16.0535219</v>
      </c>
      <c r="AE231" s="16">
        <f t="shared" si="16"/>
        <v>66.673364677691069</v>
      </c>
      <c r="AF231" s="17">
        <v>3</v>
      </c>
      <c r="AG231" s="7">
        <f t="shared" si="17"/>
        <v>200.02009403307321</v>
      </c>
      <c r="AH231" s="18">
        <f t="shared" si="18"/>
        <v>65.847012673275145</v>
      </c>
      <c r="AI231" s="19">
        <f t="shared" si="19"/>
        <v>3.0895738649361975</v>
      </c>
      <c r="AJ231" s="5">
        <v>43</v>
      </c>
      <c r="AK231" s="15">
        <v>10</v>
      </c>
      <c r="AL231" s="16">
        <f t="shared" si="20"/>
        <v>100</v>
      </c>
      <c r="AM231" s="17">
        <v>2</v>
      </c>
      <c r="AN231" s="7">
        <f t="shared" si="21"/>
        <v>200</v>
      </c>
      <c r="AO231" s="18">
        <f t="shared" si="22"/>
        <v>66.666666666666671</v>
      </c>
      <c r="AP231" s="19">
        <f t="shared" si="23"/>
        <v>1.1042931958489164</v>
      </c>
      <c r="AQ231" s="5">
        <v>15</v>
      </c>
      <c r="AR231" s="15">
        <v>15.838369370000001</v>
      </c>
      <c r="AS231" s="21">
        <f t="shared" si="24"/>
        <v>63.137812778513322</v>
      </c>
      <c r="AT231" s="19">
        <f t="shared" si="25"/>
        <v>1.1861018347176229</v>
      </c>
      <c r="AU231" s="5">
        <v>9</v>
      </c>
      <c r="AV231" s="15">
        <v>15.838369399999999</v>
      </c>
      <c r="AW231" s="16">
        <f t="shared" si="26"/>
        <v>63.137812658921824</v>
      </c>
      <c r="AX231" s="19">
        <f t="shared" si="27"/>
        <v>1.5898411437294009</v>
      </c>
      <c r="AY231" s="15">
        <v>15.838369399999999</v>
      </c>
      <c r="AZ231" s="16">
        <f t="shared" si="28"/>
        <v>63.137812658921824</v>
      </c>
      <c r="BA231" s="19">
        <f t="shared" si="29"/>
        <v>2.2324806473066481</v>
      </c>
      <c r="BB231" s="15">
        <v>10</v>
      </c>
      <c r="BC231" s="16">
        <f t="shared" si="30"/>
        <v>100</v>
      </c>
      <c r="BD231" s="19">
        <f t="shared" si="31"/>
        <v>0.93333821106502679</v>
      </c>
      <c r="BE231" s="15">
        <v>15.838369399999999</v>
      </c>
      <c r="BF231" s="21">
        <f t="shared" si="32"/>
        <v>63.137812658921824</v>
      </c>
      <c r="BG231" s="19">
        <f t="shared" si="33"/>
        <v>1.5678746087685094</v>
      </c>
      <c r="BH231" s="15">
        <v>15.838369399999999</v>
      </c>
      <c r="BI231" s="16">
        <f t="shared" si="34"/>
        <v>63.137812658921824</v>
      </c>
      <c r="BJ231" s="22">
        <f t="shared" si="35"/>
        <v>2.5336802800474971</v>
      </c>
      <c r="BK231" s="15">
        <v>15.838369399999999</v>
      </c>
      <c r="BL231" s="16">
        <f t="shared" si="36"/>
        <v>63.137812658921824</v>
      </c>
      <c r="BM231" s="19">
        <f t="shared" si="37"/>
        <v>3.999376104148102</v>
      </c>
      <c r="BN231" s="15">
        <v>61.556259099999998</v>
      </c>
      <c r="BO231" s="16">
        <f t="shared" si="38"/>
        <v>16.245301690206187</v>
      </c>
      <c r="BP231" s="19">
        <f t="shared" si="39"/>
        <v>0.4105602137603741</v>
      </c>
      <c r="BQ231" s="15">
        <v>15.838369399999999</v>
      </c>
      <c r="BR231" s="16">
        <f t="shared" si="40"/>
        <v>63.137812658921824</v>
      </c>
      <c r="BS231" s="19">
        <f t="shared" si="41"/>
        <v>0.4379749289841634</v>
      </c>
      <c r="BT231" s="15">
        <v>12.835436700000001</v>
      </c>
      <c r="BU231" s="16">
        <f t="shared" si="42"/>
        <v>79.311225928136892</v>
      </c>
      <c r="BV231" s="19">
        <f t="shared" si="43"/>
        <v>1.7772976029099137</v>
      </c>
      <c r="BW231" s="15">
        <v>548.62036899999998</v>
      </c>
      <c r="BX231" s="18">
        <f t="shared" si="44"/>
        <v>8.0948570863179248E-2</v>
      </c>
      <c r="BY231" s="19">
        <f t="shared" si="45"/>
        <v>-3.882339188031337E-2</v>
      </c>
      <c r="BZ231" s="15">
        <v>402.20915600000001</v>
      </c>
      <c r="CA231" s="18">
        <f t="shared" si="46"/>
        <v>6.1698653727212359E-2</v>
      </c>
      <c r="CB231" s="19">
        <f t="shared" si="47"/>
        <v>-2.7740623769414122E-2</v>
      </c>
      <c r="CC231" s="7">
        <f t="shared" si="48"/>
        <v>1.227113797555544</v>
      </c>
      <c r="CD231" s="61">
        <f t="shared" si="49"/>
        <v>1.9763050456582691</v>
      </c>
    </row>
    <row r="232" spans="1:82" ht="15.75" customHeight="1" x14ac:dyDescent="0.25">
      <c r="A232" s="5">
        <v>22099000101</v>
      </c>
      <c r="B232" s="5">
        <v>22099</v>
      </c>
      <c r="C232" s="6" t="s">
        <v>232</v>
      </c>
      <c r="D232" s="6" t="s">
        <v>232</v>
      </c>
      <c r="E232" s="5">
        <v>565</v>
      </c>
      <c r="F232" s="15">
        <v>10.055452560000001</v>
      </c>
      <c r="G232" s="16">
        <f t="shared" si="0"/>
        <v>99.448532428857675</v>
      </c>
      <c r="H232" s="17">
        <v>1</v>
      </c>
      <c r="I232" s="7">
        <f t="shared" si="1"/>
        <v>99.448532428857675</v>
      </c>
      <c r="J232" s="18">
        <f t="shared" si="2"/>
        <v>33.149510809619223</v>
      </c>
      <c r="K232" s="19">
        <f t="shared" si="3"/>
        <v>-7.4723776974083708E-2</v>
      </c>
      <c r="L232" s="15">
        <v>18.181130700000001</v>
      </c>
      <c r="M232" s="16">
        <f t="shared" si="4"/>
        <v>55.002079711136993</v>
      </c>
      <c r="N232" s="19">
        <f t="shared" si="5"/>
        <v>0.4526030549063591</v>
      </c>
      <c r="O232" s="15">
        <v>18.181130700000001</v>
      </c>
      <c r="P232" s="16">
        <f t="shared" si="6"/>
        <v>55.002079711136993</v>
      </c>
      <c r="Q232" s="17">
        <v>2</v>
      </c>
      <c r="R232" s="7">
        <f t="shared" si="7"/>
        <v>110.00415942227399</v>
      </c>
      <c r="S232" s="18">
        <f t="shared" si="8"/>
        <v>55.002079711136993</v>
      </c>
      <c r="T232" s="19">
        <f t="shared" si="9"/>
        <v>0.43815905300611824</v>
      </c>
      <c r="U232" s="15">
        <v>10</v>
      </c>
      <c r="V232" s="16">
        <f t="shared" si="10"/>
        <v>100</v>
      </c>
      <c r="W232" s="19">
        <f t="shared" si="11"/>
        <v>1.6738574211914985</v>
      </c>
      <c r="X232" s="15">
        <v>25.375405799999999</v>
      </c>
      <c r="Y232" s="16">
        <f t="shared" si="12"/>
        <v>42.094345147378888</v>
      </c>
      <c r="Z232" s="17">
        <v>1</v>
      </c>
      <c r="AA232" s="20">
        <f t="shared" si="13"/>
        <v>42.094345147378888</v>
      </c>
      <c r="AB232" s="18">
        <f t="shared" si="14"/>
        <v>14.031448382459629</v>
      </c>
      <c r="AC232" s="19">
        <f t="shared" si="15"/>
        <v>-0.95690281568564084</v>
      </c>
      <c r="AD232" s="15">
        <v>33.139044599999998</v>
      </c>
      <c r="AE232" s="16">
        <f t="shared" si="16"/>
        <v>32.298526795790607</v>
      </c>
      <c r="AF232" s="17">
        <v>2</v>
      </c>
      <c r="AG232" s="7">
        <f t="shared" si="17"/>
        <v>64.597053591581215</v>
      </c>
      <c r="AH232" s="18">
        <f t="shared" si="18"/>
        <v>21.265478486365296</v>
      </c>
      <c r="AI232" s="19">
        <f t="shared" si="19"/>
        <v>-6.9964228005147011E-2</v>
      </c>
      <c r="AJ232" s="5">
        <v>0</v>
      </c>
      <c r="AK232" s="15">
        <v>13.254749</v>
      </c>
      <c r="AL232" s="16">
        <f t="shared" si="20"/>
        <v>75.444657609133145</v>
      </c>
      <c r="AM232" s="17">
        <v>1</v>
      </c>
      <c r="AN232" s="7">
        <f t="shared" si="21"/>
        <v>75.444657609133145</v>
      </c>
      <c r="AO232" s="18">
        <f t="shared" si="22"/>
        <v>0</v>
      </c>
      <c r="AP232" s="19">
        <f t="shared" si="23"/>
        <v>-1.0465207101426044</v>
      </c>
      <c r="AQ232" s="5">
        <v>12</v>
      </c>
      <c r="AR232" s="15">
        <v>18.26849142</v>
      </c>
      <c r="AS232" s="21">
        <f t="shared" si="24"/>
        <v>54.739057375324315</v>
      </c>
      <c r="AT232" s="19">
        <f t="shared" si="25"/>
        <v>0.89193721164513962</v>
      </c>
      <c r="AU232" s="5">
        <v>7</v>
      </c>
      <c r="AV232" s="15">
        <v>18.268491399999998</v>
      </c>
      <c r="AW232" s="16">
        <f t="shared" si="26"/>
        <v>54.73905743525161</v>
      </c>
      <c r="AX232" s="19">
        <f t="shared" si="27"/>
        <v>1.2683720545845156</v>
      </c>
      <c r="AY232" s="15">
        <v>25.4341574</v>
      </c>
      <c r="AZ232" s="16">
        <f t="shared" si="28"/>
        <v>39.317205766761511</v>
      </c>
      <c r="BA232" s="19">
        <f t="shared" si="29"/>
        <v>0.55224936458916107</v>
      </c>
      <c r="BB232" s="15">
        <v>10</v>
      </c>
      <c r="BC232" s="16">
        <f t="shared" si="30"/>
        <v>100</v>
      </c>
      <c r="BD232" s="19">
        <f t="shared" si="31"/>
        <v>0.93333821106502679</v>
      </c>
      <c r="BE232" s="15">
        <v>18.268491399999998</v>
      </c>
      <c r="BF232" s="21">
        <f t="shared" si="32"/>
        <v>54.73905743525161</v>
      </c>
      <c r="BG232" s="19">
        <f t="shared" si="33"/>
        <v>1.0550508813560668</v>
      </c>
      <c r="BH232" s="15">
        <v>25.4341574</v>
      </c>
      <c r="BI232" s="16">
        <f t="shared" si="34"/>
        <v>39.317205766761511</v>
      </c>
      <c r="BJ232" s="22">
        <f t="shared" si="35"/>
        <v>0.78336008435293691</v>
      </c>
      <c r="BK232" s="15">
        <v>58.331669900000001</v>
      </c>
      <c r="BL232" s="16">
        <f t="shared" si="36"/>
        <v>17.143346002511748</v>
      </c>
      <c r="BM232" s="19">
        <f t="shared" si="37"/>
        <v>-0.19682058028500515</v>
      </c>
      <c r="BN232" s="15">
        <v>100.091915</v>
      </c>
      <c r="BO232" s="16">
        <f t="shared" si="38"/>
        <v>9.9908169406090384</v>
      </c>
      <c r="BP232" s="19">
        <f t="shared" si="39"/>
        <v>-0.35256775489015912</v>
      </c>
      <c r="BQ232" s="15">
        <v>10</v>
      </c>
      <c r="BR232" s="16">
        <f t="shared" si="40"/>
        <v>100</v>
      </c>
      <c r="BS232" s="19">
        <f t="shared" si="41"/>
        <v>2.1373680391786363</v>
      </c>
      <c r="BT232" s="15">
        <v>16.848797900000001</v>
      </c>
      <c r="BU232" s="16">
        <f t="shared" si="42"/>
        <v>60.419397635483527</v>
      </c>
      <c r="BV232" s="19">
        <f t="shared" si="43"/>
        <v>0.93971790143933487</v>
      </c>
      <c r="BW232" s="15">
        <v>202.05537000000001</v>
      </c>
      <c r="BX232" s="18">
        <f t="shared" si="44"/>
        <v>2.9813135568670258E-2</v>
      </c>
      <c r="BY232" s="19">
        <f t="shared" si="45"/>
        <v>-5.7086842920973747E-2</v>
      </c>
      <c r="BZ232" s="15">
        <v>565.17225099999996</v>
      </c>
      <c r="CA232" s="18">
        <f t="shared" si="46"/>
        <v>8.6697098985678359E-2</v>
      </c>
      <c r="CB232" s="19">
        <f t="shared" si="47"/>
        <v>-1.7994673561980003E-2</v>
      </c>
      <c r="CC232" s="7">
        <f t="shared" si="48"/>
        <v>0.43965431025522123</v>
      </c>
      <c r="CD232" s="61">
        <f t="shared" si="49"/>
        <v>0.7080769798478862</v>
      </c>
    </row>
    <row r="233" spans="1:82" ht="15.75" customHeight="1" x14ac:dyDescent="0.25">
      <c r="A233" s="5">
        <v>22099000201</v>
      </c>
      <c r="B233" s="5">
        <v>22099</v>
      </c>
      <c r="C233" s="6" t="s">
        <v>233</v>
      </c>
      <c r="D233" s="6" t="s">
        <v>232</v>
      </c>
      <c r="E233" s="5">
        <v>3</v>
      </c>
      <c r="F233" s="15">
        <v>13.19929645</v>
      </c>
      <c r="G233" s="16">
        <f t="shared" si="0"/>
        <v>75.761613794195824</v>
      </c>
      <c r="H233" s="17">
        <v>1</v>
      </c>
      <c r="I233" s="7">
        <f t="shared" si="1"/>
        <v>75.761613794195824</v>
      </c>
      <c r="J233" s="18">
        <f t="shared" si="2"/>
        <v>25.253871264731941</v>
      </c>
      <c r="K233" s="19">
        <f t="shared" si="3"/>
        <v>-0.50903129392203084</v>
      </c>
      <c r="L233" s="15">
        <v>17.063338000000002</v>
      </c>
      <c r="M233" s="16">
        <f t="shared" si="4"/>
        <v>58.605180299423239</v>
      </c>
      <c r="N233" s="19">
        <f t="shared" si="5"/>
        <v>0.66315381754132752</v>
      </c>
      <c r="O233" s="15">
        <v>17.063338000000002</v>
      </c>
      <c r="P233" s="16">
        <f t="shared" si="6"/>
        <v>58.605180299423239</v>
      </c>
      <c r="Q233" s="17">
        <v>2</v>
      </c>
      <c r="R233" s="7">
        <f t="shared" si="7"/>
        <v>117.21036059884648</v>
      </c>
      <c r="S233" s="18">
        <f t="shared" si="8"/>
        <v>58.605180299423239</v>
      </c>
      <c r="T233" s="19">
        <f t="shared" si="9"/>
        <v>0.63921603069229693</v>
      </c>
      <c r="U233" s="15">
        <v>13.254749</v>
      </c>
      <c r="V233" s="16">
        <f t="shared" si="10"/>
        <v>75.444657609133145</v>
      </c>
      <c r="W233" s="19">
        <f t="shared" si="11"/>
        <v>0.62506149173106929</v>
      </c>
      <c r="X233" s="15">
        <v>24.2576131</v>
      </c>
      <c r="Y233" s="16">
        <f t="shared" si="12"/>
        <v>44.034055848635823</v>
      </c>
      <c r="Z233" s="17">
        <v>1</v>
      </c>
      <c r="AA233" s="20">
        <f t="shared" si="13"/>
        <v>44.034055848635823</v>
      </c>
      <c r="AB233" s="18">
        <f t="shared" si="14"/>
        <v>14.678018616211942</v>
      </c>
      <c r="AC233" s="19">
        <f t="shared" si="15"/>
        <v>-0.90656864381766289</v>
      </c>
      <c r="AD233" s="15">
        <v>32.021251900000003</v>
      </c>
      <c r="AE233" s="16">
        <f t="shared" si="16"/>
        <v>33.425998563160483</v>
      </c>
      <c r="AF233" s="17">
        <v>2</v>
      </c>
      <c r="AG233" s="7">
        <f t="shared" si="17"/>
        <v>66.851997126320967</v>
      </c>
      <c r="AH233" s="18">
        <f t="shared" si="18"/>
        <v>22.007810381704655</v>
      </c>
      <c r="AI233" s="19">
        <f t="shared" si="19"/>
        <v>-1.7354421193726856E-2</v>
      </c>
      <c r="AJ233" s="5">
        <v>0</v>
      </c>
      <c r="AK233" s="15">
        <v>17.086833500000001</v>
      </c>
      <c r="AL233" s="16">
        <f t="shared" si="20"/>
        <v>58.524594390177676</v>
      </c>
      <c r="AM233" s="17">
        <v>1</v>
      </c>
      <c r="AN233" s="7">
        <f t="shared" si="21"/>
        <v>58.524594390177676</v>
      </c>
      <c r="AO233" s="18">
        <f t="shared" si="22"/>
        <v>0</v>
      </c>
      <c r="AP233" s="19">
        <f t="shared" si="23"/>
        <v>-1.0465207101426044</v>
      </c>
      <c r="AQ233" s="5">
        <v>0</v>
      </c>
      <c r="AR233" s="15">
        <v>17.15069875</v>
      </c>
      <c r="AS233" s="21">
        <f t="shared" si="24"/>
        <v>0</v>
      </c>
      <c r="AT233" s="19">
        <f t="shared" si="25"/>
        <v>-1.0252866396461213</v>
      </c>
      <c r="AU233" s="5">
        <v>0</v>
      </c>
      <c r="AV233" s="15">
        <v>17.150698800000001</v>
      </c>
      <c r="AW233" s="16">
        <f t="shared" si="26"/>
        <v>0</v>
      </c>
      <c r="AX233" s="19">
        <f t="shared" si="27"/>
        <v>-0.82680925094591806</v>
      </c>
      <c r="AY233" s="15">
        <v>24.316364700000001</v>
      </c>
      <c r="AZ233" s="16">
        <f t="shared" si="28"/>
        <v>41.124568262459064</v>
      </c>
      <c r="BA233" s="19">
        <f t="shared" si="29"/>
        <v>0.67973507552127121</v>
      </c>
      <c r="BB233" s="15">
        <v>13.254749</v>
      </c>
      <c r="BC233" s="16">
        <f t="shared" si="30"/>
        <v>75.444657609133145</v>
      </c>
      <c r="BD233" s="19">
        <f t="shared" si="31"/>
        <v>-3.8153451822370663E-2</v>
      </c>
      <c r="BE233" s="15">
        <v>17.150698800000001</v>
      </c>
      <c r="BF233" s="21">
        <f t="shared" si="32"/>
        <v>58.306662116881206</v>
      </c>
      <c r="BG233" s="19">
        <f t="shared" si="33"/>
        <v>1.2728870108828736</v>
      </c>
      <c r="BH233" s="15">
        <v>24.316364700000001</v>
      </c>
      <c r="BI233" s="16">
        <f t="shared" si="34"/>
        <v>41.124568262459064</v>
      </c>
      <c r="BJ233" s="22">
        <f t="shared" si="35"/>
        <v>0.9161637149019759</v>
      </c>
      <c r="BK233" s="15">
        <v>57.213877199999999</v>
      </c>
      <c r="BL233" s="16">
        <f t="shared" si="36"/>
        <v>17.478277105820755</v>
      </c>
      <c r="BM233" s="19">
        <f t="shared" si="37"/>
        <v>-0.16626393103156922</v>
      </c>
      <c r="BN233" s="15">
        <v>102.970097</v>
      </c>
      <c r="BO233" s="16">
        <f t="shared" si="38"/>
        <v>9.7115573271723736</v>
      </c>
      <c r="BP233" s="19">
        <f t="shared" si="39"/>
        <v>-0.38664103671273958</v>
      </c>
      <c r="BQ233" s="15">
        <v>13.254749</v>
      </c>
      <c r="BR233" s="16">
        <f t="shared" si="40"/>
        <v>75.444657609133145</v>
      </c>
      <c r="BS233" s="19">
        <f t="shared" si="41"/>
        <v>1.0053359301940565</v>
      </c>
      <c r="BT233" s="15">
        <v>15.7310053</v>
      </c>
      <c r="BU233" s="16">
        <f t="shared" si="42"/>
        <v>64.712597865566792</v>
      </c>
      <c r="BV233" s="19">
        <f t="shared" si="43"/>
        <v>1.1300593184458048</v>
      </c>
      <c r="BW233" s="15">
        <v>202.81894</v>
      </c>
      <c r="BX233" s="18">
        <f t="shared" si="44"/>
        <v>2.9925799814743845E-2</v>
      </c>
      <c r="BY233" s="19">
        <f t="shared" si="45"/>
        <v>-5.7046603937373694E-2</v>
      </c>
      <c r="BZ233" s="15">
        <v>3.1807228900000002</v>
      </c>
      <c r="CA233" s="18">
        <f t="shared" si="46"/>
        <v>4.8792106610404508E-4</v>
      </c>
      <c r="CB233" s="19">
        <f t="shared" si="47"/>
        <v>-5.1604377955234648E-2</v>
      </c>
      <c r="CC233" s="7">
        <f t="shared" si="48"/>
        <v>0.1000174751991223</v>
      </c>
      <c r="CD233" s="61">
        <f t="shared" si="49"/>
        <v>0.16108126343602569</v>
      </c>
    </row>
    <row r="234" spans="1:82" ht="15.75" customHeight="1" x14ac:dyDescent="0.25">
      <c r="A234" s="5">
        <v>22099000401</v>
      </c>
      <c r="B234" s="5">
        <v>22099</v>
      </c>
      <c r="C234" s="6" t="s">
        <v>234</v>
      </c>
      <c r="D234" s="6" t="s">
        <v>232</v>
      </c>
      <c r="E234" s="5">
        <v>47</v>
      </c>
      <c r="F234" s="15">
        <v>17.097066439999999</v>
      </c>
      <c r="G234" s="16">
        <f t="shared" si="0"/>
        <v>58.489566236954978</v>
      </c>
      <c r="H234" s="17">
        <v>1</v>
      </c>
      <c r="I234" s="7">
        <f t="shared" si="1"/>
        <v>58.489566236954978</v>
      </c>
      <c r="J234" s="18">
        <f t="shared" si="2"/>
        <v>19.496522078984992</v>
      </c>
      <c r="K234" s="19">
        <f t="shared" si="3"/>
        <v>-0.82572002000289446</v>
      </c>
      <c r="L234" s="15">
        <v>30.0870119</v>
      </c>
      <c r="M234" s="16">
        <f t="shared" si="4"/>
        <v>33.236933043523671</v>
      </c>
      <c r="N234" s="19">
        <f t="shared" si="5"/>
        <v>-0.81926491476017627</v>
      </c>
      <c r="O234" s="15">
        <v>30.0870119</v>
      </c>
      <c r="P234" s="16">
        <f t="shared" si="6"/>
        <v>33.236933043523671</v>
      </c>
      <c r="Q234" s="17">
        <v>2</v>
      </c>
      <c r="R234" s="7">
        <f t="shared" si="7"/>
        <v>66.473866087047341</v>
      </c>
      <c r="S234" s="18">
        <f t="shared" si="8"/>
        <v>33.236933043523671</v>
      </c>
      <c r="T234" s="19">
        <f t="shared" si="9"/>
        <v>-0.77636008146193303</v>
      </c>
      <c r="U234" s="15">
        <v>17.086833500000001</v>
      </c>
      <c r="V234" s="16">
        <f t="shared" si="10"/>
        <v>58.524594390177676</v>
      </c>
      <c r="W234" s="19">
        <f t="shared" si="11"/>
        <v>-9.7620079870798473E-2</v>
      </c>
      <c r="X234" s="15">
        <v>37.281286999999999</v>
      </c>
      <c r="Y234" s="16">
        <f t="shared" si="12"/>
        <v>28.651400634318232</v>
      </c>
      <c r="Z234" s="17">
        <v>1</v>
      </c>
      <c r="AA234" s="20">
        <f t="shared" si="13"/>
        <v>28.651400634318232</v>
      </c>
      <c r="AB234" s="18">
        <f t="shared" si="14"/>
        <v>9.5504668781060786</v>
      </c>
      <c r="AC234" s="19">
        <f t="shared" si="15"/>
        <v>-1.3057380719398968</v>
      </c>
      <c r="AD234" s="15">
        <v>45.0449257</v>
      </c>
      <c r="AE234" s="16">
        <f t="shared" si="16"/>
        <v>23.761662459574218</v>
      </c>
      <c r="AF234" s="17">
        <v>2</v>
      </c>
      <c r="AG234" s="7">
        <f t="shared" si="17"/>
        <v>47.523324919148436</v>
      </c>
      <c r="AH234" s="18">
        <f t="shared" si="18"/>
        <v>15.644773058200427</v>
      </c>
      <c r="AI234" s="19">
        <f t="shared" si="19"/>
        <v>-0.46830926554994051</v>
      </c>
      <c r="AJ234" s="5">
        <v>38</v>
      </c>
      <c r="AK234" s="15">
        <v>10</v>
      </c>
      <c r="AL234" s="16">
        <f t="shared" si="20"/>
        <v>100</v>
      </c>
      <c r="AM234" s="17">
        <v>1</v>
      </c>
      <c r="AN234" s="7">
        <f t="shared" si="21"/>
        <v>100</v>
      </c>
      <c r="AO234" s="18">
        <f t="shared" si="22"/>
        <v>33.333333333333336</v>
      </c>
      <c r="AP234" s="19">
        <f t="shared" si="23"/>
        <v>2.8886242853155969E-2</v>
      </c>
      <c r="AQ234" s="5">
        <v>0</v>
      </c>
      <c r="AR234" s="15">
        <v>30.17437258</v>
      </c>
      <c r="AS234" s="21">
        <f t="shared" si="24"/>
        <v>0</v>
      </c>
      <c r="AT234" s="19">
        <f t="shared" si="25"/>
        <v>-1.0252866396461213</v>
      </c>
      <c r="AU234" s="5">
        <v>0</v>
      </c>
      <c r="AV234" s="15">
        <v>30.174372600000002</v>
      </c>
      <c r="AW234" s="16">
        <f t="shared" si="26"/>
        <v>0</v>
      </c>
      <c r="AX234" s="19">
        <f t="shared" si="27"/>
        <v>-0.82680925094591806</v>
      </c>
      <c r="AY234" s="15">
        <v>37.340038499999999</v>
      </c>
      <c r="AZ234" s="16">
        <f t="shared" si="28"/>
        <v>26.780904363556026</v>
      </c>
      <c r="BA234" s="19">
        <f t="shared" si="29"/>
        <v>-0.33202221936336196</v>
      </c>
      <c r="BB234" s="15">
        <v>28.487356129999998</v>
      </c>
      <c r="BC234" s="16">
        <f t="shared" si="30"/>
        <v>35.103292683131841</v>
      </c>
      <c r="BD234" s="19">
        <f t="shared" si="31"/>
        <v>-1.6341930863454552</v>
      </c>
      <c r="BE234" s="15">
        <v>30.174372600000002</v>
      </c>
      <c r="BF234" s="21">
        <f t="shared" si="32"/>
        <v>33.140705633097404</v>
      </c>
      <c r="BG234" s="19">
        <f t="shared" si="33"/>
        <v>-0.26373350777936799</v>
      </c>
      <c r="BH234" s="15">
        <v>37.340038499999999</v>
      </c>
      <c r="BI234" s="16">
        <f t="shared" si="34"/>
        <v>26.780904363556026</v>
      </c>
      <c r="BJ234" s="22">
        <f t="shared" si="35"/>
        <v>-0.13779787038272542</v>
      </c>
      <c r="BK234" s="15">
        <v>70.237550999999996</v>
      </c>
      <c r="BL234" s="16">
        <f t="shared" si="36"/>
        <v>14.237398453713173</v>
      </c>
      <c r="BM234" s="19">
        <f t="shared" si="37"/>
        <v>-0.46193785103186963</v>
      </c>
      <c r="BN234" s="15">
        <v>107.622697</v>
      </c>
      <c r="BO234" s="16">
        <f t="shared" si="38"/>
        <v>9.2917203143496767</v>
      </c>
      <c r="BP234" s="19">
        <f t="shared" si="39"/>
        <v>-0.4378665779981874</v>
      </c>
      <c r="BQ234" s="15">
        <v>24.620673199999999</v>
      </c>
      <c r="BR234" s="16">
        <f t="shared" si="40"/>
        <v>40.616273644377848</v>
      </c>
      <c r="BS234" s="19">
        <f t="shared" si="41"/>
        <v>-0.60029629128175299</v>
      </c>
      <c r="BT234" s="15">
        <v>23.025765499999999</v>
      </c>
      <c r="BU234" s="16">
        <f t="shared" si="42"/>
        <v>44.211091266433684</v>
      </c>
      <c r="BV234" s="19">
        <f t="shared" si="43"/>
        <v>0.22111363510626783</v>
      </c>
      <c r="BW234" s="15">
        <v>145.78625</v>
      </c>
      <c r="BX234" s="18">
        <f t="shared" si="44"/>
        <v>2.1510664306016981E-2</v>
      </c>
      <c r="BY234" s="19">
        <f t="shared" si="45"/>
        <v>-6.0052140401060723E-2</v>
      </c>
      <c r="BZ234" s="15">
        <v>47.110365100000003</v>
      </c>
      <c r="CA234" s="18">
        <f t="shared" si="46"/>
        <v>7.2267029725883464E-3</v>
      </c>
      <c r="CB234" s="19">
        <f t="shared" si="47"/>
        <v>-4.8977181253987312E-2</v>
      </c>
      <c r="CC234" s="7">
        <f t="shared" si="48"/>
        <v>-0.51957816695031689</v>
      </c>
      <c r="CD234" s="61">
        <f t="shared" si="49"/>
        <v>-0.83679684394658305</v>
      </c>
    </row>
    <row r="235" spans="1:82" ht="15.75" customHeight="1" x14ac:dyDescent="0.25">
      <c r="A235" s="5">
        <v>22099000599</v>
      </c>
      <c r="B235" s="5">
        <v>22099</v>
      </c>
      <c r="C235" s="6" t="s">
        <v>235</v>
      </c>
      <c r="D235" s="6" t="s">
        <v>232</v>
      </c>
      <c r="E235" s="5">
        <v>1</v>
      </c>
      <c r="F235" s="15">
        <v>19.259962179999999</v>
      </c>
      <c r="G235" s="16">
        <f t="shared" si="0"/>
        <v>51.921181913764279</v>
      </c>
      <c r="H235" s="17">
        <v>1</v>
      </c>
      <c r="I235" s="7">
        <f t="shared" si="1"/>
        <v>51.921181913764279</v>
      </c>
      <c r="J235" s="18">
        <f t="shared" si="2"/>
        <v>17.307060637921424</v>
      </c>
      <c r="K235" s="19">
        <f t="shared" si="3"/>
        <v>-0.94615352719577728</v>
      </c>
      <c r="L235" s="15">
        <v>19.3118622</v>
      </c>
      <c r="M235" s="16">
        <f t="shared" si="4"/>
        <v>51.781645376487823</v>
      </c>
      <c r="N235" s="19">
        <f t="shared" si="5"/>
        <v>0.26441377498988305</v>
      </c>
      <c r="O235" s="15">
        <v>19.3118622</v>
      </c>
      <c r="P235" s="16">
        <f t="shared" si="6"/>
        <v>51.781645376487823</v>
      </c>
      <c r="Q235" s="17">
        <v>2</v>
      </c>
      <c r="R235" s="7">
        <f t="shared" si="7"/>
        <v>103.56329075297565</v>
      </c>
      <c r="S235" s="18">
        <f t="shared" si="8"/>
        <v>51.781645376487823</v>
      </c>
      <c r="T235" s="19">
        <f t="shared" si="9"/>
        <v>0.25845527335967494</v>
      </c>
      <c r="U235" s="15">
        <v>19.315414700000002</v>
      </c>
      <c r="V235" s="16">
        <f t="shared" si="10"/>
        <v>51.772121672334578</v>
      </c>
      <c r="W235" s="19">
        <f t="shared" si="11"/>
        <v>-0.38602843466126224</v>
      </c>
      <c r="X235" s="15">
        <v>26.506137299999999</v>
      </c>
      <c r="Y235" s="16">
        <f t="shared" si="12"/>
        <v>40.298632649126134</v>
      </c>
      <c r="Z235" s="17">
        <v>1</v>
      </c>
      <c r="AA235" s="20">
        <f t="shared" si="13"/>
        <v>40.298632649126134</v>
      </c>
      <c r="AB235" s="18">
        <f t="shared" si="14"/>
        <v>13.432877549708712</v>
      </c>
      <c r="AC235" s="19">
        <f t="shared" si="15"/>
        <v>-1.0035003322400218</v>
      </c>
      <c r="AD235" s="15">
        <v>34.269776</v>
      </c>
      <c r="AE235" s="16">
        <f t="shared" si="16"/>
        <v>31.232836771387124</v>
      </c>
      <c r="AF235" s="17">
        <v>2</v>
      </c>
      <c r="AG235" s="7">
        <f t="shared" si="17"/>
        <v>62.465673542774248</v>
      </c>
      <c r="AH235" s="18">
        <f t="shared" si="18"/>
        <v>20.563823936287182</v>
      </c>
      <c r="AI235" s="19">
        <f t="shared" si="19"/>
        <v>-0.1196911905130536</v>
      </c>
      <c r="AJ235" s="5">
        <v>0</v>
      </c>
      <c r="AK235" s="15">
        <v>19.315414700000002</v>
      </c>
      <c r="AL235" s="16">
        <f t="shared" si="20"/>
        <v>51.772121672334578</v>
      </c>
      <c r="AM235" s="17">
        <v>1</v>
      </c>
      <c r="AN235" s="7">
        <f t="shared" si="21"/>
        <v>51.772121672334578</v>
      </c>
      <c r="AO235" s="18">
        <f t="shared" si="22"/>
        <v>0</v>
      </c>
      <c r="AP235" s="19">
        <f t="shared" si="23"/>
        <v>-1.0465207101426044</v>
      </c>
      <c r="AQ235" s="5">
        <v>0</v>
      </c>
      <c r="AR235" s="15">
        <v>19.399222900000002</v>
      </c>
      <c r="AS235" s="21">
        <f t="shared" si="24"/>
        <v>0</v>
      </c>
      <c r="AT235" s="19">
        <f t="shared" si="25"/>
        <v>-1.0252866396461213</v>
      </c>
      <c r="AU235" s="5">
        <v>0</v>
      </c>
      <c r="AV235" s="15">
        <v>19.399222900000002</v>
      </c>
      <c r="AW235" s="16">
        <f t="shared" si="26"/>
        <v>0</v>
      </c>
      <c r="AX235" s="19">
        <f t="shared" si="27"/>
        <v>-0.82680925094591806</v>
      </c>
      <c r="AY235" s="15">
        <v>26.5648889</v>
      </c>
      <c r="AZ235" s="16">
        <f t="shared" si="28"/>
        <v>37.643673337553466</v>
      </c>
      <c r="BA235" s="19">
        <f t="shared" si="29"/>
        <v>0.43420360895717558</v>
      </c>
      <c r="BB235" s="15">
        <v>19.315414730000001</v>
      </c>
      <c r="BC235" s="16">
        <f t="shared" si="30"/>
        <v>51.772121591924005</v>
      </c>
      <c r="BD235" s="19">
        <f t="shared" si="31"/>
        <v>-0.97471833509901762</v>
      </c>
      <c r="BE235" s="15">
        <v>19.399222900000002</v>
      </c>
      <c r="BF235" s="21">
        <f t="shared" si="32"/>
        <v>51.548456613692494</v>
      </c>
      <c r="BG235" s="19">
        <f t="shared" si="33"/>
        <v>0.8602344160082257</v>
      </c>
      <c r="BH235" s="15">
        <v>26.5648889</v>
      </c>
      <c r="BI235" s="16">
        <f t="shared" si="34"/>
        <v>37.643673337553466</v>
      </c>
      <c r="BJ235" s="22">
        <f t="shared" si="35"/>
        <v>0.66039018596816224</v>
      </c>
      <c r="BK235" s="15">
        <v>59.462401300000003</v>
      </c>
      <c r="BL235" s="16">
        <f t="shared" si="36"/>
        <v>16.817349756105461</v>
      </c>
      <c r="BM235" s="19">
        <f t="shared" si="37"/>
        <v>-0.22656207894236716</v>
      </c>
      <c r="BN235" s="15">
        <v>104.87493499999999</v>
      </c>
      <c r="BO235" s="16">
        <f t="shared" si="38"/>
        <v>9.5351668155980267</v>
      </c>
      <c r="BP235" s="19">
        <f t="shared" si="39"/>
        <v>-0.40816295868970653</v>
      </c>
      <c r="BQ235" s="15">
        <v>12.7284808</v>
      </c>
      <c r="BR235" s="16">
        <f t="shared" si="40"/>
        <v>78.563971279274739</v>
      </c>
      <c r="BS235" s="19">
        <f t="shared" si="41"/>
        <v>1.1491402061184763</v>
      </c>
      <c r="BT235" s="15">
        <v>14.9497424</v>
      </c>
      <c r="BU235" s="16">
        <f t="shared" si="42"/>
        <v>68.094432182323089</v>
      </c>
      <c r="BV235" s="19">
        <f t="shared" si="43"/>
        <v>1.2799948214353813</v>
      </c>
      <c r="BW235" s="15">
        <v>185.06868499999999</v>
      </c>
      <c r="BX235" s="18">
        <f t="shared" si="44"/>
        <v>2.7306761485332124E-2</v>
      </c>
      <c r="BY235" s="19">
        <f t="shared" si="45"/>
        <v>-5.7982015516982559E-2</v>
      </c>
      <c r="BZ235" s="15">
        <v>1.16427813</v>
      </c>
      <c r="CA235" s="18">
        <f t="shared" si="46"/>
        <v>1.7859959703412704E-4</v>
      </c>
      <c r="CB235" s="19">
        <f t="shared" si="47"/>
        <v>-5.1724970720283703E-2</v>
      </c>
      <c r="CC235" s="7">
        <f t="shared" si="48"/>
        <v>-0.11401621881453353</v>
      </c>
      <c r="CD235" s="61">
        <f t="shared" si="49"/>
        <v>-0.18362667666104548</v>
      </c>
    </row>
    <row r="236" spans="1:82" ht="15.75" customHeight="1" x14ac:dyDescent="0.25">
      <c r="A236" s="5">
        <v>22099000801</v>
      </c>
      <c r="B236" s="5">
        <v>22099</v>
      </c>
      <c r="C236" s="6" t="s">
        <v>236</v>
      </c>
      <c r="D236" s="6" t="s">
        <v>232</v>
      </c>
      <c r="E236" s="5">
        <v>2</v>
      </c>
      <c r="F236" s="15">
        <v>17.39488905</v>
      </c>
      <c r="G236" s="16">
        <f t="shared" si="0"/>
        <v>57.488150520856586</v>
      </c>
      <c r="H236" s="17">
        <v>1</v>
      </c>
      <c r="I236" s="7">
        <f t="shared" si="1"/>
        <v>57.488150520856586</v>
      </c>
      <c r="J236" s="18">
        <f t="shared" si="2"/>
        <v>19.16271684028553</v>
      </c>
      <c r="K236" s="19">
        <f t="shared" si="3"/>
        <v>-0.84408130961592609</v>
      </c>
      <c r="L236" s="15">
        <v>25.254904700000001</v>
      </c>
      <c r="M236" s="16">
        <f t="shared" si="4"/>
        <v>39.596268997205918</v>
      </c>
      <c r="N236" s="19">
        <f t="shared" si="5"/>
        <v>-0.44765080016876913</v>
      </c>
      <c r="O236" s="15">
        <v>25.254904700000001</v>
      </c>
      <c r="P236" s="16">
        <f t="shared" si="6"/>
        <v>39.596268997205918</v>
      </c>
      <c r="Q236" s="17">
        <v>2</v>
      </c>
      <c r="R236" s="7">
        <f t="shared" si="7"/>
        <v>79.192537994411836</v>
      </c>
      <c r="S236" s="18">
        <f t="shared" si="8"/>
        <v>39.596268997205918</v>
      </c>
      <c r="T236" s="19">
        <f t="shared" si="9"/>
        <v>-0.42150213741920378</v>
      </c>
      <c r="U236" s="15">
        <v>17.450341600000002</v>
      </c>
      <c r="V236" s="16">
        <f t="shared" si="10"/>
        <v>57.30546844997005</v>
      </c>
      <c r="W236" s="19">
        <f t="shared" si="11"/>
        <v>-0.14969079846378969</v>
      </c>
      <c r="X236" s="15">
        <v>32.449179800000003</v>
      </c>
      <c r="Y236" s="16">
        <f t="shared" si="12"/>
        <v>32.917968854177325</v>
      </c>
      <c r="Z236" s="17">
        <v>1</v>
      </c>
      <c r="AA236" s="20">
        <f t="shared" si="13"/>
        <v>32.917968854177325</v>
      </c>
      <c r="AB236" s="18">
        <f t="shared" si="14"/>
        <v>10.972656284725774</v>
      </c>
      <c r="AC236" s="19">
        <f t="shared" si="15"/>
        <v>-1.1950235319181921</v>
      </c>
      <c r="AD236" s="15">
        <v>40.212818599999999</v>
      </c>
      <c r="AE236" s="16">
        <f t="shared" si="16"/>
        <v>26.61694348378753</v>
      </c>
      <c r="AF236" s="17">
        <v>2</v>
      </c>
      <c r="AG236" s="7">
        <f t="shared" si="17"/>
        <v>53.23388696757506</v>
      </c>
      <c r="AH236" s="18">
        <f t="shared" si="18"/>
        <v>17.524701439356456</v>
      </c>
      <c r="AI236" s="19">
        <f t="shared" si="19"/>
        <v>-0.33507685350773531</v>
      </c>
      <c r="AJ236" s="5">
        <v>0</v>
      </c>
      <c r="AK236" s="15">
        <v>17.450341600000002</v>
      </c>
      <c r="AL236" s="16">
        <f t="shared" si="20"/>
        <v>57.30546844997005</v>
      </c>
      <c r="AM236" s="17">
        <v>1</v>
      </c>
      <c r="AN236" s="7">
        <f t="shared" si="21"/>
        <v>57.30546844997005</v>
      </c>
      <c r="AO236" s="18">
        <f t="shared" si="22"/>
        <v>0</v>
      </c>
      <c r="AP236" s="19">
        <f t="shared" si="23"/>
        <v>-1.0465207101426044</v>
      </c>
      <c r="AQ236" s="5">
        <v>0</v>
      </c>
      <c r="AR236" s="15">
        <v>25.342265439999998</v>
      </c>
      <c r="AS236" s="21">
        <f t="shared" si="24"/>
        <v>0</v>
      </c>
      <c r="AT236" s="19">
        <f t="shared" si="25"/>
        <v>-1.0252866396461213</v>
      </c>
      <c r="AU236" s="5">
        <v>0</v>
      </c>
      <c r="AV236" s="15">
        <v>25.342265399999999</v>
      </c>
      <c r="AW236" s="16">
        <f t="shared" si="26"/>
        <v>0</v>
      </c>
      <c r="AX236" s="19">
        <f t="shared" si="27"/>
        <v>-0.82680925094591806</v>
      </c>
      <c r="AY236" s="15">
        <v>32.507931399999997</v>
      </c>
      <c r="AZ236" s="16">
        <f t="shared" si="28"/>
        <v>30.761723583555984</v>
      </c>
      <c r="BA236" s="19">
        <f t="shared" si="29"/>
        <v>-5.1227652937420126E-2</v>
      </c>
      <c r="BB236" s="15">
        <v>17.450341609999999</v>
      </c>
      <c r="BC236" s="16">
        <f t="shared" si="30"/>
        <v>57.305468417130896</v>
      </c>
      <c r="BD236" s="19">
        <f t="shared" si="31"/>
        <v>-0.75580058502307679</v>
      </c>
      <c r="BE236" s="15">
        <v>25.342265399999999</v>
      </c>
      <c r="BF236" s="21">
        <f t="shared" si="32"/>
        <v>39.459771422013439</v>
      </c>
      <c r="BG236" s="19">
        <f t="shared" si="33"/>
        <v>0.12210543922357325</v>
      </c>
      <c r="BH236" s="15">
        <v>32.507931399999997</v>
      </c>
      <c r="BI236" s="16">
        <f t="shared" si="34"/>
        <v>30.761723583555984</v>
      </c>
      <c r="BJ236" s="22">
        <f t="shared" si="35"/>
        <v>0.15470971801411604</v>
      </c>
      <c r="BK236" s="15">
        <v>65.405443899999995</v>
      </c>
      <c r="BL236" s="16">
        <f t="shared" si="36"/>
        <v>15.289247199803809</v>
      </c>
      <c r="BM236" s="19">
        <f t="shared" si="37"/>
        <v>-0.36597491153650491</v>
      </c>
      <c r="BN236" s="15">
        <v>102.607589</v>
      </c>
      <c r="BO236" s="16">
        <f t="shared" si="38"/>
        <v>9.7458678227007169</v>
      </c>
      <c r="BP236" s="19">
        <f t="shared" si="39"/>
        <v>-0.3824547128500706</v>
      </c>
      <c r="BQ236" s="15">
        <v>17.450341600000002</v>
      </c>
      <c r="BR236" s="16">
        <f t="shared" si="40"/>
        <v>57.30546844997005</v>
      </c>
      <c r="BS236" s="19">
        <f t="shared" si="41"/>
        <v>0.1690965395042682</v>
      </c>
      <c r="BT236" s="15">
        <v>22.615932699999998</v>
      </c>
      <c r="BU236" s="16">
        <f t="shared" si="42"/>
        <v>45.012258990317918</v>
      </c>
      <c r="BV236" s="19">
        <f t="shared" si="43"/>
        <v>0.25663385118084298</v>
      </c>
      <c r="BW236" s="15">
        <v>166.90462199999999</v>
      </c>
      <c r="BX236" s="18">
        <f t="shared" si="44"/>
        <v>2.4626666060514321E-2</v>
      </c>
      <c r="BY236" s="19">
        <f t="shared" si="45"/>
        <v>-5.8939234152035704E-2</v>
      </c>
      <c r="BZ236" s="15">
        <v>2.1308132500000001</v>
      </c>
      <c r="CA236" s="18">
        <f t="shared" si="46"/>
        <v>3.2686552980685005E-4</v>
      </c>
      <c r="CB236" s="19">
        <f t="shared" si="47"/>
        <v>-5.1667167429586158E-2</v>
      </c>
      <c r="CC236" s="7">
        <f t="shared" si="48"/>
        <v>-0.38185056567548176</v>
      </c>
      <c r="CD236" s="61">
        <f t="shared" si="49"/>
        <v>-0.61498224625557585</v>
      </c>
    </row>
    <row r="237" spans="1:82" ht="15.75" customHeight="1" x14ac:dyDescent="0.25">
      <c r="A237" s="5">
        <v>22099000901</v>
      </c>
      <c r="B237" s="5">
        <v>22099</v>
      </c>
      <c r="C237" s="6" t="s">
        <v>237</v>
      </c>
      <c r="D237" s="6" t="s">
        <v>232</v>
      </c>
      <c r="E237" s="5">
        <v>5</v>
      </c>
      <c r="F237" s="15">
        <v>20.658228260000001</v>
      </c>
      <c r="G237" s="16">
        <f t="shared" si="0"/>
        <v>48.406861779926906</v>
      </c>
      <c r="H237" s="17">
        <v>1</v>
      </c>
      <c r="I237" s="7">
        <f t="shared" si="1"/>
        <v>48.406861779926906</v>
      </c>
      <c r="J237" s="18">
        <f t="shared" si="2"/>
        <v>16.135620593308968</v>
      </c>
      <c r="K237" s="19">
        <f t="shared" si="3"/>
        <v>-1.0105897535630857</v>
      </c>
      <c r="L237" s="15">
        <v>24.127889100000001</v>
      </c>
      <c r="M237" s="16">
        <f t="shared" si="4"/>
        <v>41.445813840382748</v>
      </c>
      <c r="N237" s="19">
        <f t="shared" si="5"/>
        <v>-0.33957080969487641</v>
      </c>
      <c r="O237" s="15">
        <v>24.127889100000001</v>
      </c>
      <c r="P237" s="16">
        <f t="shared" si="6"/>
        <v>41.445813840382748</v>
      </c>
      <c r="Q237" s="17">
        <v>2</v>
      </c>
      <c r="R237" s="7">
        <f t="shared" si="7"/>
        <v>82.891627680765495</v>
      </c>
      <c r="S237" s="18">
        <f t="shared" si="8"/>
        <v>41.445813840382741</v>
      </c>
      <c r="T237" s="19">
        <f t="shared" si="9"/>
        <v>-0.31829549992672679</v>
      </c>
      <c r="U237" s="15">
        <v>20.713680799999999</v>
      </c>
      <c r="V237" s="16">
        <f t="shared" si="10"/>
        <v>48.27727189848364</v>
      </c>
      <c r="W237" s="19">
        <f t="shared" si="11"/>
        <v>-0.53529877097120804</v>
      </c>
      <c r="X237" s="15">
        <v>31.3221642</v>
      </c>
      <c r="Y237" s="16">
        <f t="shared" si="12"/>
        <v>34.102403754080314</v>
      </c>
      <c r="Z237" s="17">
        <v>1</v>
      </c>
      <c r="AA237" s="20">
        <f t="shared" si="13"/>
        <v>34.102403754080314</v>
      </c>
      <c r="AB237" s="18">
        <f t="shared" si="14"/>
        <v>11.367467918026772</v>
      </c>
      <c r="AC237" s="19">
        <f t="shared" si="15"/>
        <v>-1.1642882527966631</v>
      </c>
      <c r="AD237" s="15">
        <v>39.085802899999997</v>
      </c>
      <c r="AE237" s="16">
        <f t="shared" si="16"/>
        <v>27.384427095905966</v>
      </c>
      <c r="AF237" s="17">
        <v>2</v>
      </c>
      <c r="AG237" s="7">
        <f t="shared" si="17"/>
        <v>54.768854191811933</v>
      </c>
      <c r="AH237" s="18">
        <f t="shared" si="18"/>
        <v>18.030015701685894</v>
      </c>
      <c r="AI237" s="19">
        <f t="shared" si="19"/>
        <v>-0.29926472434136842</v>
      </c>
      <c r="AJ237" s="5">
        <v>0</v>
      </c>
      <c r="AK237" s="15">
        <v>20.713680799999999</v>
      </c>
      <c r="AL237" s="16">
        <f t="shared" si="20"/>
        <v>48.27727189848364</v>
      </c>
      <c r="AM237" s="17">
        <v>1</v>
      </c>
      <c r="AN237" s="7">
        <f t="shared" si="21"/>
        <v>48.27727189848364</v>
      </c>
      <c r="AO237" s="18">
        <f t="shared" si="22"/>
        <v>0</v>
      </c>
      <c r="AP237" s="19">
        <f t="shared" si="23"/>
        <v>-1.0465207101426044</v>
      </c>
      <c r="AQ237" s="5">
        <v>0</v>
      </c>
      <c r="AR237" s="15">
        <v>24.21524981</v>
      </c>
      <c r="AS237" s="21">
        <f t="shared" si="24"/>
        <v>0</v>
      </c>
      <c r="AT237" s="19">
        <f t="shared" si="25"/>
        <v>-1.0252866396461213</v>
      </c>
      <c r="AU237" s="5">
        <v>0</v>
      </c>
      <c r="AV237" s="15">
        <v>24.215249799999999</v>
      </c>
      <c r="AW237" s="16">
        <f t="shared" si="26"/>
        <v>0</v>
      </c>
      <c r="AX237" s="19">
        <f t="shared" si="27"/>
        <v>-0.82680925094591806</v>
      </c>
      <c r="AY237" s="15">
        <v>31.3809158</v>
      </c>
      <c r="AZ237" s="16">
        <f t="shared" si="28"/>
        <v>31.866501486868653</v>
      </c>
      <c r="BA237" s="19">
        <f t="shared" si="29"/>
        <v>2.6699933123030352E-2</v>
      </c>
      <c r="BB237" s="15">
        <v>20.71368082</v>
      </c>
      <c r="BC237" s="16">
        <f t="shared" si="30"/>
        <v>48.277271851869735</v>
      </c>
      <c r="BD237" s="19">
        <f t="shared" si="31"/>
        <v>-1.1129863067470014</v>
      </c>
      <c r="BE237" s="15">
        <v>24.215249799999999</v>
      </c>
      <c r="BF237" s="21">
        <f t="shared" si="32"/>
        <v>41.296290901777112</v>
      </c>
      <c r="BG237" s="19">
        <f t="shared" si="33"/>
        <v>0.23424238571103143</v>
      </c>
      <c r="BH237" s="15">
        <v>31.3809158</v>
      </c>
      <c r="BI237" s="16">
        <f t="shared" si="34"/>
        <v>31.866501486868653</v>
      </c>
      <c r="BJ237" s="22">
        <f t="shared" si="35"/>
        <v>0.2358879635844113</v>
      </c>
      <c r="BK237" s="15">
        <v>64.278428199999993</v>
      </c>
      <c r="BL237" s="16">
        <f t="shared" si="36"/>
        <v>15.557318808240556</v>
      </c>
      <c r="BM237" s="19">
        <f t="shared" si="37"/>
        <v>-0.34151803060523844</v>
      </c>
      <c r="BN237" s="15">
        <v>107.504677</v>
      </c>
      <c r="BO237" s="16">
        <f t="shared" si="38"/>
        <v>9.3019208829398181</v>
      </c>
      <c r="BP237" s="19">
        <f t="shared" si="39"/>
        <v>-0.43662197680417592</v>
      </c>
      <c r="BQ237" s="15">
        <v>13.490062999999999</v>
      </c>
      <c r="BR237" s="16">
        <f t="shared" si="40"/>
        <v>74.128638242831045</v>
      </c>
      <c r="BS237" s="19">
        <f t="shared" si="41"/>
        <v>0.94466578538460655</v>
      </c>
      <c r="BT237" s="15">
        <v>18.569956300000001</v>
      </c>
      <c r="BU237" s="16">
        <f t="shared" si="42"/>
        <v>54.819419257330175</v>
      </c>
      <c r="BV237" s="19">
        <f t="shared" si="43"/>
        <v>0.69143974934330976</v>
      </c>
      <c r="BW237" s="15">
        <v>160.15093999999999</v>
      </c>
      <c r="BX237" s="18">
        <f t="shared" si="44"/>
        <v>2.3630164769538053E-2</v>
      </c>
      <c r="BY237" s="19">
        <f t="shared" si="45"/>
        <v>-5.9295142974066475E-2</v>
      </c>
      <c r="BZ237" s="15">
        <v>5.1364055799999999</v>
      </c>
      <c r="CA237" s="18">
        <f t="shared" si="46"/>
        <v>7.8792166850359148E-4</v>
      </c>
      <c r="CB237" s="19">
        <f t="shared" si="47"/>
        <v>-5.1487419044272134E-2</v>
      </c>
      <c r="CC237" s="7">
        <f t="shared" si="48"/>
        <v>-0.33867881426615459</v>
      </c>
      <c r="CD237" s="61">
        <f t="shared" si="49"/>
        <v>-0.54545279404819347</v>
      </c>
    </row>
    <row r="238" spans="1:82" ht="15.75" customHeight="1" x14ac:dyDescent="0.25">
      <c r="A238" s="5">
        <v>22099001001</v>
      </c>
      <c r="B238" s="5">
        <v>22099</v>
      </c>
      <c r="C238" s="6" t="s">
        <v>238</v>
      </c>
      <c r="D238" s="6" t="s">
        <v>232</v>
      </c>
      <c r="E238" s="5">
        <v>3</v>
      </c>
      <c r="F238" s="15">
        <v>19.127656869999999</v>
      </c>
      <c r="G238" s="16">
        <f t="shared" si="0"/>
        <v>52.280318849111602</v>
      </c>
      <c r="H238" s="17">
        <v>1</v>
      </c>
      <c r="I238" s="7">
        <f t="shared" si="1"/>
        <v>52.280318849111602</v>
      </c>
      <c r="J238" s="18">
        <f t="shared" si="2"/>
        <v>17.426772949703867</v>
      </c>
      <c r="K238" s="19">
        <f t="shared" si="3"/>
        <v>-0.93956863225689957</v>
      </c>
      <c r="L238" s="15">
        <v>24.3463186</v>
      </c>
      <c r="M238" s="16">
        <f t="shared" si="4"/>
        <v>41.07397165171411</v>
      </c>
      <c r="N238" s="19">
        <f t="shared" si="5"/>
        <v>-0.36129977742299513</v>
      </c>
      <c r="O238" s="15">
        <v>24.3463186</v>
      </c>
      <c r="P238" s="16">
        <f t="shared" si="6"/>
        <v>41.07397165171411</v>
      </c>
      <c r="Q238" s="17">
        <v>2</v>
      </c>
      <c r="R238" s="7">
        <f t="shared" si="7"/>
        <v>82.147943303428221</v>
      </c>
      <c r="S238" s="18">
        <f t="shared" si="8"/>
        <v>41.07397165171411</v>
      </c>
      <c r="T238" s="19">
        <f t="shared" si="9"/>
        <v>-0.33904470323039798</v>
      </c>
      <c r="U238" s="15">
        <v>19.183109399999999</v>
      </c>
      <c r="V238" s="16">
        <f t="shared" si="10"/>
        <v>52.129192361275905</v>
      </c>
      <c r="W238" s="19">
        <f t="shared" si="11"/>
        <v>-0.37077740378047985</v>
      </c>
      <c r="X238" s="15">
        <v>34.181947600000001</v>
      </c>
      <c r="Y238" s="16">
        <f t="shared" si="12"/>
        <v>31.249275275350314</v>
      </c>
      <c r="Z238" s="17">
        <v>1</v>
      </c>
      <c r="AA238" s="20">
        <f t="shared" si="13"/>
        <v>31.249275275350314</v>
      </c>
      <c r="AB238" s="18">
        <f t="shared" si="14"/>
        <v>10.416425091783438</v>
      </c>
      <c r="AC238" s="19">
        <f t="shared" si="15"/>
        <v>-1.2383249940059367</v>
      </c>
      <c r="AD238" s="15">
        <v>41.945586400000003</v>
      </c>
      <c r="AE238" s="16">
        <f t="shared" si="16"/>
        <v>25.517400324149477</v>
      </c>
      <c r="AF238" s="17">
        <v>2</v>
      </c>
      <c r="AG238" s="7">
        <f t="shared" si="17"/>
        <v>51.034800648298955</v>
      </c>
      <c r="AH238" s="18">
        <f t="shared" si="18"/>
        <v>16.80075785041355</v>
      </c>
      <c r="AI238" s="19">
        <f t="shared" si="19"/>
        <v>-0.38638346258081185</v>
      </c>
      <c r="AJ238" s="5">
        <v>0</v>
      </c>
      <c r="AK238" s="15">
        <v>19.183109399999999</v>
      </c>
      <c r="AL238" s="16">
        <f t="shared" si="20"/>
        <v>52.129192361275905</v>
      </c>
      <c r="AM238" s="17">
        <v>1</v>
      </c>
      <c r="AN238" s="7">
        <f t="shared" si="21"/>
        <v>52.129192361275905</v>
      </c>
      <c r="AO238" s="18">
        <f t="shared" si="22"/>
        <v>0</v>
      </c>
      <c r="AP238" s="19">
        <f t="shared" si="23"/>
        <v>-1.0465207101426044</v>
      </c>
      <c r="AQ238" s="5">
        <v>0</v>
      </c>
      <c r="AR238" s="15">
        <v>27.075033260000001</v>
      </c>
      <c r="AS238" s="21">
        <f t="shared" si="24"/>
        <v>0</v>
      </c>
      <c r="AT238" s="19">
        <f t="shared" si="25"/>
        <v>-1.0252866396461213</v>
      </c>
      <c r="AU238" s="5">
        <v>0</v>
      </c>
      <c r="AV238" s="15">
        <v>27.075033300000001</v>
      </c>
      <c r="AW238" s="16">
        <f t="shared" si="26"/>
        <v>0</v>
      </c>
      <c r="AX238" s="19">
        <f t="shared" si="27"/>
        <v>-0.82680925094591806</v>
      </c>
      <c r="AY238" s="15">
        <v>34.240699200000002</v>
      </c>
      <c r="AZ238" s="16">
        <f t="shared" si="28"/>
        <v>29.205011093932331</v>
      </c>
      <c r="BA238" s="19">
        <f t="shared" si="29"/>
        <v>-0.16103329454445764</v>
      </c>
      <c r="BB238" s="15">
        <v>19.183109420000001</v>
      </c>
      <c r="BC238" s="16">
        <f t="shared" si="30"/>
        <v>52.129192306926846</v>
      </c>
      <c r="BD238" s="19">
        <f t="shared" si="31"/>
        <v>-0.96059142059036373</v>
      </c>
      <c r="BE238" s="15">
        <v>27.075033300000001</v>
      </c>
      <c r="BF238" s="21">
        <f t="shared" si="32"/>
        <v>36.934395940336664</v>
      </c>
      <c r="BG238" s="19">
        <f t="shared" si="33"/>
        <v>-3.2092704803719424E-2</v>
      </c>
      <c r="BH238" s="15">
        <v>34.240699200000002</v>
      </c>
      <c r="BI238" s="16">
        <f t="shared" si="34"/>
        <v>29.205011093932331</v>
      </c>
      <c r="BJ238" s="22">
        <f t="shared" si="35"/>
        <v>4.0323660521391573E-2</v>
      </c>
      <c r="BK238" s="15">
        <v>67.138211699999999</v>
      </c>
      <c r="BL238" s="16">
        <f t="shared" si="36"/>
        <v>14.894647543911272</v>
      </c>
      <c r="BM238" s="19">
        <f t="shared" si="37"/>
        <v>-0.40197528045270675</v>
      </c>
      <c r="BN238" s="15">
        <v>100.26142299999999</v>
      </c>
      <c r="BO238" s="16">
        <f t="shared" si="38"/>
        <v>9.9739258637891073</v>
      </c>
      <c r="BP238" s="19">
        <f t="shared" si="39"/>
        <v>-0.35462868455230984</v>
      </c>
      <c r="BQ238" s="15">
        <v>19.183109399999999</v>
      </c>
      <c r="BR238" s="16">
        <f t="shared" si="40"/>
        <v>52.129192361275905</v>
      </c>
      <c r="BS238" s="19">
        <f t="shared" si="41"/>
        <v>-6.9536286057567731E-2</v>
      </c>
      <c r="BT238" s="15">
        <v>22.2505487</v>
      </c>
      <c r="BU238" s="16">
        <f t="shared" si="42"/>
        <v>45.751420952598799</v>
      </c>
      <c r="BV238" s="19">
        <f t="shared" si="43"/>
        <v>0.2894050073715006</v>
      </c>
      <c r="BW238" s="15">
        <v>168.02719999999999</v>
      </c>
      <c r="BX238" s="18">
        <f t="shared" si="44"/>
        <v>2.4792301698411044E-2</v>
      </c>
      <c r="BY238" s="19">
        <f t="shared" si="45"/>
        <v>-5.888007599007046E-2</v>
      </c>
      <c r="BZ238" s="15">
        <v>3.1228676200000001</v>
      </c>
      <c r="CA238" s="18">
        <f t="shared" si="46"/>
        <v>4.7904610088563921E-4</v>
      </c>
      <c r="CB238" s="19">
        <f t="shared" si="47"/>
        <v>-5.1607837969176194E-2</v>
      </c>
      <c r="CC238" s="7">
        <f t="shared" si="48"/>
        <v>-0.43655960479366551</v>
      </c>
      <c r="CD238" s="61">
        <f t="shared" si="49"/>
        <v>-0.70309286017562522</v>
      </c>
    </row>
    <row r="239" spans="1:82" ht="15.75" customHeight="1" x14ac:dyDescent="0.25">
      <c r="A239" s="5">
        <v>22099001199</v>
      </c>
      <c r="B239" s="5">
        <v>22099</v>
      </c>
      <c r="C239" s="6" t="s">
        <v>239</v>
      </c>
      <c r="D239" s="6" t="s">
        <v>232</v>
      </c>
      <c r="E239" s="5">
        <v>3</v>
      </c>
      <c r="F239" s="15">
        <v>16.23185629</v>
      </c>
      <c r="G239" s="16">
        <f t="shared" si="0"/>
        <v>61.607248248992477</v>
      </c>
      <c r="H239" s="17">
        <v>1</v>
      </c>
      <c r="I239" s="7">
        <f t="shared" si="1"/>
        <v>61.607248248992477</v>
      </c>
      <c r="J239" s="18">
        <f t="shared" si="2"/>
        <v>20.535749416330823</v>
      </c>
      <c r="K239" s="19">
        <f t="shared" si="3"/>
        <v>-0.76855628527802899</v>
      </c>
      <c r="L239" s="15">
        <v>25.7010243</v>
      </c>
      <c r="M239" s="16">
        <f t="shared" si="4"/>
        <v>38.90895508005103</v>
      </c>
      <c r="N239" s="19">
        <f t="shared" si="5"/>
        <v>-0.48781467177897586</v>
      </c>
      <c r="O239" s="15">
        <v>25.7010243</v>
      </c>
      <c r="P239" s="16">
        <f t="shared" si="6"/>
        <v>38.90895508005103</v>
      </c>
      <c r="Q239" s="17">
        <v>2</v>
      </c>
      <c r="R239" s="7">
        <f t="shared" si="7"/>
        <v>77.817910160102059</v>
      </c>
      <c r="S239" s="18">
        <f t="shared" si="8"/>
        <v>38.90895508005103</v>
      </c>
      <c r="T239" s="19">
        <f t="shared" si="9"/>
        <v>-0.45985501031819154</v>
      </c>
      <c r="U239" s="15">
        <v>16.221623399999999</v>
      </c>
      <c r="V239" s="16">
        <f t="shared" si="10"/>
        <v>61.64611120240901</v>
      </c>
      <c r="W239" s="19">
        <f t="shared" si="11"/>
        <v>3.5704639218770914E-2</v>
      </c>
      <c r="X239" s="15">
        <v>32.895299399999999</v>
      </c>
      <c r="Y239" s="16">
        <f t="shared" si="12"/>
        <v>32.471541815485047</v>
      </c>
      <c r="Z239" s="17">
        <v>1</v>
      </c>
      <c r="AA239" s="20">
        <f t="shared" si="13"/>
        <v>32.471541815485047</v>
      </c>
      <c r="AB239" s="18">
        <f t="shared" si="14"/>
        <v>10.823847271828349</v>
      </c>
      <c r="AC239" s="19">
        <f t="shared" si="15"/>
        <v>-1.2066080095815304</v>
      </c>
      <c r="AD239" s="15">
        <v>40.658938200000001</v>
      </c>
      <c r="AE239" s="16">
        <f t="shared" si="16"/>
        <v>26.324896010196348</v>
      </c>
      <c r="AF239" s="17">
        <v>2</v>
      </c>
      <c r="AG239" s="7">
        <f t="shared" si="17"/>
        <v>52.649792020392695</v>
      </c>
      <c r="AH239" s="18">
        <f t="shared" si="18"/>
        <v>17.33241622133654</v>
      </c>
      <c r="AI239" s="19">
        <f t="shared" si="19"/>
        <v>-0.3487042999858298</v>
      </c>
      <c r="AJ239" s="5">
        <v>0</v>
      </c>
      <c r="AK239" s="15">
        <v>16.221623399999999</v>
      </c>
      <c r="AL239" s="16">
        <f t="shared" si="20"/>
        <v>61.64611120240901</v>
      </c>
      <c r="AM239" s="17">
        <v>1</v>
      </c>
      <c r="AN239" s="7">
        <f t="shared" si="21"/>
        <v>61.64611120240901</v>
      </c>
      <c r="AO239" s="18">
        <f t="shared" si="22"/>
        <v>0</v>
      </c>
      <c r="AP239" s="19">
        <f t="shared" si="23"/>
        <v>-1.0465207101426044</v>
      </c>
      <c r="AQ239" s="5">
        <v>0</v>
      </c>
      <c r="AR239" s="15">
        <v>25.78838502</v>
      </c>
      <c r="AS239" s="21">
        <f t="shared" si="24"/>
        <v>0</v>
      </c>
      <c r="AT239" s="19">
        <f t="shared" si="25"/>
        <v>-1.0252866396461213</v>
      </c>
      <c r="AU239" s="5">
        <v>0</v>
      </c>
      <c r="AV239" s="15">
        <v>25.788385000000002</v>
      </c>
      <c r="AW239" s="16">
        <f t="shared" si="26"/>
        <v>0</v>
      </c>
      <c r="AX239" s="19">
        <f t="shared" si="27"/>
        <v>-0.82680925094591806</v>
      </c>
      <c r="AY239" s="15">
        <v>32.954051</v>
      </c>
      <c r="AZ239" s="16">
        <f t="shared" si="28"/>
        <v>30.34528289101695</v>
      </c>
      <c r="BA239" s="19">
        <f t="shared" si="29"/>
        <v>-8.0602079968954146E-2</v>
      </c>
      <c r="BB239" s="15">
        <v>22.793880250000001</v>
      </c>
      <c r="BC239" s="16">
        <f t="shared" si="30"/>
        <v>43.871424655747234</v>
      </c>
      <c r="BD239" s="19">
        <f t="shared" si="31"/>
        <v>-1.2872963917320441</v>
      </c>
      <c r="BE239" s="15">
        <v>25.788385000000002</v>
      </c>
      <c r="BF239" s="21">
        <f t="shared" si="32"/>
        <v>38.777147153650759</v>
      </c>
      <c r="BG239" s="19">
        <f t="shared" si="33"/>
        <v>8.0424748168623786E-2</v>
      </c>
      <c r="BH239" s="15">
        <v>32.954051</v>
      </c>
      <c r="BI239" s="16">
        <f t="shared" si="34"/>
        <v>30.34528289101695</v>
      </c>
      <c r="BJ239" s="22">
        <f t="shared" si="35"/>
        <v>0.12410997058702625</v>
      </c>
      <c r="BK239" s="15">
        <v>65.851563400000003</v>
      </c>
      <c r="BL239" s="16">
        <f t="shared" si="36"/>
        <v>15.185668317785147</v>
      </c>
      <c r="BM239" s="19">
        <f t="shared" si="37"/>
        <v>-0.37542468653989486</v>
      </c>
      <c r="BN239" s="15">
        <v>103.87219399999999</v>
      </c>
      <c r="BO239" s="16">
        <f t="shared" si="38"/>
        <v>9.6272155375865083</v>
      </c>
      <c r="BP239" s="19">
        <f t="shared" si="39"/>
        <v>-0.39693182502478364</v>
      </c>
      <c r="BQ239" s="15">
        <v>20.234685599999999</v>
      </c>
      <c r="BR239" s="16">
        <f t="shared" si="40"/>
        <v>49.420090816731054</v>
      </c>
      <c r="BS239" s="19">
        <f t="shared" si="41"/>
        <v>-0.19442926804527383</v>
      </c>
      <c r="BT239" s="15">
        <v>18.639777899999999</v>
      </c>
      <c r="BU239" s="16">
        <f t="shared" si="42"/>
        <v>54.6140745593326</v>
      </c>
      <c r="BV239" s="19">
        <f t="shared" si="43"/>
        <v>0.68233567809181217</v>
      </c>
      <c r="BW239" s="15">
        <v>163.15420900000001</v>
      </c>
      <c r="BX239" s="18">
        <f t="shared" si="44"/>
        <v>2.4073295114681491E-2</v>
      </c>
      <c r="BY239" s="19">
        <f t="shared" si="45"/>
        <v>-5.9136875242178664E-2</v>
      </c>
      <c r="BZ239" s="15">
        <v>3.1286949100000001</v>
      </c>
      <c r="CA239" s="18">
        <f t="shared" si="46"/>
        <v>4.7994000382771461E-4</v>
      </c>
      <c r="CB239" s="19">
        <f t="shared" si="47"/>
        <v>-5.1607489470160604E-2</v>
      </c>
      <c r="CC239" s="7">
        <f t="shared" si="48"/>
        <v>-0.40489518198075042</v>
      </c>
      <c r="CD239" s="61">
        <f t="shared" si="49"/>
        <v>-0.65209631959586833</v>
      </c>
    </row>
    <row r="240" spans="1:82" ht="15.75" customHeight="1" x14ac:dyDescent="0.25">
      <c r="A240" s="5">
        <v>22099001299</v>
      </c>
      <c r="B240" s="5">
        <v>22099</v>
      </c>
      <c r="C240" s="6" t="s">
        <v>240</v>
      </c>
      <c r="D240" s="6" t="s">
        <v>232</v>
      </c>
      <c r="E240" s="5">
        <v>3</v>
      </c>
      <c r="F240" s="15">
        <v>16.91320056</v>
      </c>
      <c r="G240" s="16">
        <f t="shared" si="0"/>
        <v>59.125414876532396</v>
      </c>
      <c r="H240" s="17">
        <v>1</v>
      </c>
      <c r="I240" s="7">
        <f t="shared" si="1"/>
        <v>59.125414876532396</v>
      </c>
      <c r="J240" s="18">
        <f t="shared" si="2"/>
        <v>19.7084716255108</v>
      </c>
      <c r="K240" s="19">
        <f t="shared" si="3"/>
        <v>-0.81406152410189125</v>
      </c>
      <c r="L240" s="15">
        <v>26.3823686</v>
      </c>
      <c r="M240" s="16">
        <f t="shared" si="4"/>
        <v>37.904102363273026</v>
      </c>
      <c r="N240" s="19">
        <f t="shared" si="5"/>
        <v>-0.54653423862683326</v>
      </c>
      <c r="O240" s="15">
        <v>26.3823686</v>
      </c>
      <c r="P240" s="16">
        <f t="shared" si="6"/>
        <v>37.904102363273026</v>
      </c>
      <c r="Q240" s="17">
        <v>2</v>
      </c>
      <c r="R240" s="7">
        <f t="shared" si="7"/>
        <v>75.808204726546052</v>
      </c>
      <c r="S240" s="18">
        <f t="shared" si="8"/>
        <v>37.904102363273026</v>
      </c>
      <c r="T240" s="19">
        <f t="shared" si="9"/>
        <v>-0.51592689765654209</v>
      </c>
      <c r="U240" s="15">
        <v>16.9029676</v>
      </c>
      <c r="V240" s="16">
        <f t="shared" si="10"/>
        <v>59.161209064850837</v>
      </c>
      <c r="W240" s="19">
        <f t="shared" si="11"/>
        <v>-7.0429301228659702E-2</v>
      </c>
      <c r="X240" s="15">
        <v>33.576643599999997</v>
      </c>
      <c r="Y240" s="16">
        <f t="shared" si="12"/>
        <v>31.812622569576913</v>
      </c>
      <c r="Z240" s="17">
        <v>1</v>
      </c>
      <c r="AA240" s="20">
        <f t="shared" si="13"/>
        <v>31.812622569576913</v>
      </c>
      <c r="AB240" s="18">
        <f t="shared" si="14"/>
        <v>10.604207523192304</v>
      </c>
      <c r="AC240" s="19">
        <f t="shared" si="15"/>
        <v>-1.2237065153273443</v>
      </c>
      <c r="AD240" s="15">
        <v>41.3402824</v>
      </c>
      <c r="AE240" s="16">
        <f t="shared" si="16"/>
        <v>25.891025843597042</v>
      </c>
      <c r="AF240" s="17">
        <v>2</v>
      </c>
      <c r="AG240" s="7">
        <f t="shared" si="17"/>
        <v>51.782051687194084</v>
      </c>
      <c r="AH240" s="18">
        <f t="shared" si="18"/>
        <v>17.046754378242948</v>
      </c>
      <c r="AI240" s="19">
        <f t="shared" si="19"/>
        <v>-0.36894944164403343</v>
      </c>
      <c r="AJ240" s="5">
        <v>0</v>
      </c>
      <c r="AK240" s="15">
        <v>16.9029676</v>
      </c>
      <c r="AL240" s="16">
        <f t="shared" si="20"/>
        <v>59.161209064850837</v>
      </c>
      <c r="AM240" s="17">
        <v>1</v>
      </c>
      <c r="AN240" s="7">
        <f t="shared" si="21"/>
        <v>59.161209064850837</v>
      </c>
      <c r="AO240" s="18">
        <f t="shared" si="22"/>
        <v>0</v>
      </c>
      <c r="AP240" s="19">
        <f t="shared" si="23"/>
        <v>-1.0465207101426044</v>
      </c>
      <c r="AQ240" s="5">
        <v>0</v>
      </c>
      <c r="AR240" s="15">
        <v>26.469729279999999</v>
      </c>
      <c r="AS240" s="21">
        <f t="shared" si="24"/>
        <v>0</v>
      </c>
      <c r="AT240" s="19">
        <f t="shared" si="25"/>
        <v>-1.0252866396461213</v>
      </c>
      <c r="AU240" s="5">
        <v>0</v>
      </c>
      <c r="AV240" s="15">
        <v>26.469729300000001</v>
      </c>
      <c r="AW240" s="16">
        <f t="shared" si="26"/>
        <v>0</v>
      </c>
      <c r="AX240" s="19">
        <f t="shared" si="27"/>
        <v>-0.82680925094591806</v>
      </c>
      <c r="AY240" s="15">
        <v>33.635395199999998</v>
      </c>
      <c r="AZ240" s="16">
        <f t="shared" si="28"/>
        <v>29.730585713468891</v>
      </c>
      <c r="BA240" s="19">
        <f t="shared" si="29"/>
        <v>-0.12396090083318302</v>
      </c>
      <c r="BB240" s="15">
        <v>22.112535980000001</v>
      </c>
      <c r="BC240" s="16">
        <f t="shared" si="30"/>
        <v>45.223216410115256</v>
      </c>
      <c r="BD240" s="19">
        <f t="shared" si="31"/>
        <v>-1.2338149782610224</v>
      </c>
      <c r="BE240" s="15">
        <v>26.469729300000001</v>
      </c>
      <c r="BF240" s="21">
        <f t="shared" si="32"/>
        <v>37.779003656074408</v>
      </c>
      <c r="BG240" s="19">
        <f t="shared" si="33"/>
        <v>1.947861326079979E-2</v>
      </c>
      <c r="BH240" s="15">
        <v>33.635395199999998</v>
      </c>
      <c r="BI240" s="16">
        <f t="shared" si="34"/>
        <v>29.730585713468891</v>
      </c>
      <c r="BJ240" s="22">
        <f t="shared" si="35"/>
        <v>7.8942486443164567E-2</v>
      </c>
      <c r="BK240" s="15">
        <v>66.532907699999996</v>
      </c>
      <c r="BL240" s="16">
        <f t="shared" si="36"/>
        <v>15.030156272577878</v>
      </c>
      <c r="BM240" s="19">
        <f t="shared" si="37"/>
        <v>-0.38961246119902787</v>
      </c>
      <c r="BN240" s="15">
        <v>103.19085</v>
      </c>
      <c r="BO240" s="16">
        <f t="shared" si="38"/>
        <v>9.6907816923690433</v>
      </c>
      <c r="BP240" s="19">
        <f t="shared" si="39"/>
        <v>-0.38917593265055633</v>
      </c>
      <c r="BQ240" s="15">
        <v>20.916029900000002</v>
      </c>
      <c r="BR240" s="16">
        <f t="shared" si="40"/>
        <v>47.810220428112885</v>
      </c>
      <c r="BS240" s="19">
        <f t="shared" si="41"/>
        <v>-0.26864631385999993</v>
      </c>
      <c r="BT240" s="15">
        <v>19.321122200000001</v>
      </c>
      <c r="BU240" s="16">
        <f t="shared" si="42"/>
        <v>52.688151830021546</v>
      </c>
      <c r="BV240" s="19">
        <f t="shared" si="43"/>
        <v>0.59694882406778627</v>
      </c>
      <c r="BW240" s="15">
        <v>162.85694000000001</v>
      </c>
      <c r="BX240" s="18">
        <f t="shared" si="44"/>
        <v>2.4029433271280039E-2</v>
      </c>
      <c r="BY240" s="19">
        <f t="shared" si="45"/>
        <v>-5.9152540868664519E-2</v>
      </c>
      <c r="BZ240" s="15">
        <v>3.1255582999999998</v>
      </c>
      <c r="CA240" s="18">
        <f t="shared" si="46"/>
        <v>4.7945884965362273E-4</v>
      </c>
      <c r="CB240" s="19">
        <f t="shared" si="47"/>
        <v>-5.16076770540113E-2</v>
      </c>
      <c r="CC240" s="7">
        <f t="shared" si="48"/>
        <v>-0.43467502106708755</v>
      </c>
      <c r="CD240" s="61">
        <f t="shared" si="49"/>
        <v>-0.70005767930224505</v>
      </c>
    </row>
    <row r="241" spans="1:82" ht="15.75" customHeight="1" x14ac:dyDescent="0.25">
      <c r="A241" s="5">
        <v>22102000101</v>
      </c>
      <c r="B241" s="5">
        <v>22102</v>
      </c>
      <c r="C241" s="6" t="s">
        <v>241</v>
      </c>
      <c r="D241" s="6" t="s">
        <v>241</v>
      </c>
      <c r="E241" s="5">
        <v>199</v>
      </c>
      <c r="F241" s="15">
        <v>10.24074836</v>
      </c>
      <c r="G241" s="16">
        <f t="shared" si="0"/>
        <v>97.649113604428024</v>
      </c>
      <c r="H241" s="17">
        <v>1</v>
      </c>
      <c r="I241" s="7">
        <f t="shared" si="1"/>
        <v>97.649113604428024</v>
      </c>
      <c r="J241" s="18">
        <f t="shared" si="2"/>
        <v>32.549704534809344</v>
      </c>
      <c r="K241" s="19">
        <f t="shared" si="3"/>
        <v>-0.10771671850611705</v>
      </c>
      <c r="L241" s="15">
        <v>23.0737855</v>
      </c>
      <c r="M241" s="16">
        <f t="shared" si="4"/>
        <v>43.339225806706054</v>
      </c>
      <c r="N241" s="19">
        <f t="shared" si="5"/>
        <v>-0.22892740029698258</v>
      </c>
      <c r="O241" s="15">
        <v>23.0737855</v>
      </c>
      <c r="P241" s="16">
        <f t="shared" si="6"/>
        <v>43.339225806706054</v>
      </c>
      <c r="Q241" s="17">
        <v>2</v>
      </c>
      <c r="R241" s="7">
        <f t="shared" si="7"/>
        <v>86.678451613412108</v>
      </c>
      <c r="S241" s="18">
        <f t="shared" si="8"/>
        <v>43.339225806706054</v>
      </c>
      <c r="T241" s="19">
        <f t="shared" si="9"/>
        <v>-0.21264102869119689</v>
      </c>
      <c r="U241" s="15">
        <v>13.242369</v>
      </c>
      <c r="V241" s="16">
        <f t="shared" si="10"/>
        <v>75.515189162905827</v>
      </c>
      <c r="W241" s="19">
        <f t="shared" si="11"/>
        <v>0.62807400140484282</v>
      </c>
      <c r="X241" s="15">
        <v>19.4770498</v>
      </c>
      <c r="Y241" s="16">
        <f t="shared" si="12"/>
        <v>54.84203721653985</v>
      </c>
      <c r="Z241" s="17">
        <v>3</v>
      </c>
      <c r="AA241" s="20">
        <f t="shared" si="13"/>
        <v>164.52611164961957</v>
      </c>
      <c r="AB241" s="18">
        <f t="shared" si="14"/>
        <v>54.84203721653985</v>
      </c>
      <c r="AC241" s="19">
        <f t="shared" si="15"/>
        <v>2.220118156168879</v>
      </c>
      <c r="AD241" s="15">
        <v>20.315293700000002</v>
      </c>
      <c r="AE241" s="16">
        <f t="shared" si="16"/>
        <v>52.68652945933043</v>
      </c>
      <c r="AF241" s="17">
        <v>2</v>
      </c>
      <c r="AG241" s="7">
        <f t="shared" si="17"/>
        <v>105.37305891866086</v>
      </c>
      <c r="AH241" s="18">
        <f t="shared" si="18"/>
        <v>34.689020518566267</v>
      </c>
      <c r="AI241" s="19">
        <f t="shared" si="19"/>
        <v>0.88137567463533728</v>
      </c>
      <c r="AJ241" s="5">
        <v>9</v>
      </c>
      <c r="AK241" s="15">
        <v>10</v>
      </c>
      <c r="AL241" s="16">
        <f t="shared" si="20"/>
        <v>100</v>
      </c>
      <c r="AM241" s="17">
        <v>1</v>
      </c>
      <c r="AN241" s="7">
        <f t="shared" si="21"/>
        <v>100</v>
      </c>
      <c r="AO241" s="18">
        <f t="shared" si="22"/>
        <v>33.333333333333336</v>
      </c>
      <c r="AP241" s="19">
        <f t="shared" si="23"/>
        <v>2.8886242853155969E-2</v>
      </c>
      <c r="AQ241" s="5">
        <v>3</v>
      </c>
      <c r="AR241" s="15">
        <v>22.946755360000001</v>
      </c>
      <c r="AS241" s="21">
        <f t="shared" si="24"/>
        <v>43.579145910239049</v>
      </c>
      <c r="AT241" s="19">
        <f t="shared" si="25"/>
        <v>0.50106368431243575</v>
      </c>
      <c r="AU241" s="5">
        <v>1</v>
      </c>
      <c r="AV241" s="15">
        <v>22.946755400000001</v>
      </c>
      <c r="AW241" s="16">
        <f t="shared" si="26"/>
        <v>43.579145834273369</v>
      </c>
      <c r="AX241" s="19">
        <f t="shared" si="27"/>
        <v>0.84121749158533721</v>
      </c>
      <c r="AY241" s="15">
        <v>22.946755400000001</v>
      </c>
      <c r="AZ241" s="16">
        <f t="shared" si="28"/>
        <v>43.579145834273369</v>
      </c>
      <c r="BA241" s="19">
        <f t="shared" si="29"/>
        <v>0.85287331841702518</v>
      </c>
      <c r="BB241" s="15">
        <v>10</v>
      </c>
      <c r="BC241" s="16">
        <f t="shared" si="30"/>
        <v>100</v>
      </c>
      <c r="BD241" s="19">
        <f t="shared" si="31"/>
        <v>0.93333821106502679</v>
      </c>
      <c r="BE241" s="15">
        <v>22.946755400000001</v>
      </c>
      <c r="BF241" s="21">
        <f t="shared" si="32"/>
        <v>43.579145834273369</v>
      </c>
      <c r="BG241" s="19">
        <f t="shared" si="33"/>
        <v>0.37363234820514246</v>
      </c>
      <c r="BH241" s="15">
        <v>22.946755400000001</v>
      </c>
      <c r="BI241" s="16">
        <f t="shared" si="34"/>
        <v>43.579145834273369</v>
      </c>
      <c r="BJ241" s="22">
        <f t="shared" si="35"/>
        <v>1.096524220211329</v>
      </c>
      <c r="BK241" s="15">
        <v>51.355235399999998</v>
      </c>
      <c r="BL241" s="16">
        <f t="shared" si="36"/>
        <v>19.472211395997224</v>
      </c>
      <c r="BM241" s="19">
        <f t="shared" si="37"/>
        <v>1.5647961107958651E-2</v>
      </c>
      <c r="BN241" s="15">
        <v>99.840053699999999</v>
      </c>
      <c r="BO241" s="16">
        <f t="shared" si="38"/>
        <v>10.016020253803209</v>
      </c>
      <c r="BP241" s="19">
        <f t="shared" si="39"/>
        <v>-0.34949262496800698</v>
      </c>
      <c r="BQ241" s="15">
        <v>13.242369</v>
      </c>
      <c r="BR241" s="16">
        <f t="shared" si="40"/>
        <v>75.515189162905827</v>
      </c>
      <c r="BS241" s="19">
        <f t="shared" si="41"/>
        <v>1.0085875233625128</v>
      </c>
      <c r="BT241" s="15">
        <v>22.026354699999999</v>
      </c>
      <c r="BU241" s="16">
        <f t="shared" si="42"/>
        <v>46.217099191633373</v>
      </c>
      <c r="BV241" s="19">
        <f t="shared" si="43"/>
        <v>0.31005111077609288</v>
      </c>
      <c r="BW241" s="15">
        <v>181.30357900000001</v>
      </c>
      <c r="BX241" s="18">
        <f t="shared" si="44"/>
        <v>2.6751222597113447E-2</v>
      </c>
      <c r="BY241" s="19">
        <f t="shared" si="45"/>
        <v>-5.818043090599273E-2</v>
      </c>
      <c r="BZ241" s="15">
        <v>199.33567600000001</v>
      </c>
      <c r="CA241" s="18">
        <f t="shared" si="46"/>
        <v>3.0577978311870643E-2</v>
      </c>
      <c r="CB241" s="19">
        <f t="shared" si="47"/>
        <v>-3.9873400423471178E-2</v>
      </c>
      <c r="CC241" s="7">
        <f t="shared" si="48"/>
        <v>0.45760833370070059</v>
      </c>
      <c r="CD241" s="61">
        <f t="shared" si="49"/>
        <v>0.73699249460768301</v>
      </c>
    </row>
    <row r="242" spans="1:82" ht="15.75" customHeight="1" x14ac:dyDescent="0.25">
      <c r="A242" s="5">
        <v>22103000101</v>
      </c>
      <c r="B242" s="5">
        <v>22103</v>
      </c>
      <c r="C242" s="6" t="s">
        <v>242</v>
      </c>
      <c r="D242" s="6" t="s">
        <v>242</v>
      </c>
      <c r="E242" s="5">
        <v>796</v>
      </c>
      <c r="F242" s="15">
        <v>10</v>
      </c>
      <c r="G242" s="16">
        <f t="shared" si="0"/>
        <v>100</v>
      </c>
      <c r="H242" s="17">
        <v>1</v>
      </c>
      <c r="I242" s="7">
        <f t="shared" si="1"/>
        <v>100</v>
      </c>
      <c r="J242" s="18">
        <f t="shared" si="2"/>
        <v>33.333333333333336</v>
      </c>
      <c r="K242" s="19">
        <f t="shared" si="3"/>
        <v>-6.4612435976370855E-2</v>
      </c>
      <c r="L242" s="15">
        <v>24.587290599999999</v>
      </c>
      <c r="M242" s="16">
        <f t="shared" si="4"/>
        <v>40.671419078603158</v>
      </c>
      <c r="N242" s="19">
        <f t="shared" si="5"/>
        <v>-0.38482333697743254</v>
      </c>
      <c r="O242" s="15">
        <v>24.587290599999999</v>
      </c>
      <c r="P242" s="16">
        <f t="shared" si="6"/>
        <v>40.671419078603158</v>
      </c>
      <c r="Q242" s="17">
        <v>2</v>
      </c>
      <c r="R242" s="7">
        <f t="shared" si="7"/>
        <v>81.342838157206316</v>
      </c>
      <c r="S242" s="18">
        <f t="shared" si="8"/>
        <v>40.671419078603158</v>
      </c>
      <c r="T242" s="19">
        <f t="shared" si="9"/>
        <v>-0.36150757977972531</v>
      </c>
      <c r="U242" s="15">
        <v>10</v>
      </c>
      <c r="V242" s="16">
        <f t="shared" si="10"/>
        <v>100</v>
      </c>
      <c r="W242" s="19">
        <f t="shared" si="11"/>
        <v>1.6738574211914985</v>
      </c>
      <c r="X242" s="15">
        <v>20.990554899999999</v>
      </c>
      <c r="Y242" s="16">
        <f t="shared" si="12"/>
        <v>50.887701401357432</v>
      </c>
      <c r="Z242" s="17">
        <v>3</v>
      </c>
      <c r="AA242" s="20">
        <f t="shared" si="13"/>
        <v>152.66310420407228</v>
      </c>
      <c r="AB242" s="18">
        <f t="shared" si="14"/>
        <v>50.887701401357425</v>
      </c>
      <c r="AC242" s="19">
        <f t="shared" si="15"/>
        <v>1.9122811909717767</v>
      </c>
      <c r="AD242" s="15">
        <v>21.828798800000001</v>
      </c>
      <c r="AE242" s="16">
        <f t="shared" si="16"/>
        <v>49.033496062092063</v>
      </c>
      <c r="AF242" s="17">
        <v>2</v>
      </c>
      <c r="AG242" s="7">
        <f t="shared" si="17"/>
        <v>98.066992124184125</v>
      </c>
      <c r="AH242" s="18">
        <f t="shared" si="18"/>
        <v>32.283848802527785</v>
      </c>
      <c r="AI242" s="19">
        <f t="shared" si="19"/>
        <v>0.71091874004379529</v>
      </c>
      <c r="AJ242" s="5">
        <v>59</v>
      </c>
      <c r="AK242" s="15">
        <v>10</v>
      </c>
      <c r="AL242" s="16">
        <f t="shared" si="20"/>
        <v>100</v>
      </c>
      <c r="AM242" s="17">
        <v>1</v>
      </c>
      <c r="AN242" s="7">
        <f t="shared" si="21"/>
        <v>100</v>
      </c>
      <c r="AO242" s="18">
        <f t="shared" si="22"/>
        <v>33.333333333333336</v>
      </c>
      <c r="AP242" s="19">
        <f t="shared" si="23"/>
        <v>2.8886242853155969E-2</v>
      </c>
      <c r="AQ242" s="5">
        <v>24</v>
      </c>
      <c r="AR242" s="15">
        <v>24.46026049</v>
      </c>
      <c r="AS242" s="21">
        <f t="shared" si="24"/>
        <v>40.882639022132508</v>
      </c>
      <c r="AT242" s="19">
        <f t="shared" si="25"/>
        <v>0.40661910362479825</v>
      </c>
      <c r="AU242" s="5">
        <v>5</v>
      </c>
      <c r="AV242" s="15">
        <v>24.4602605</v>
      </c>
      <c r="AW242" s="16">
        <f t="shared" si="26"/>
        <v>40.882639005418604</v>
      </c>
      <c r="AX242" s="19">
        <f t="shared" si="27"/>
        <v>0.73800653102514846</v>
      </c>
      <c r="AY242" s="15">
        <v>24.4602605</v>
      </c>
      <c r="AZ242" s="16">
        <f t="shared" si="28"/>
        <v>40.882639005418604</v>
      </c>
      <c r="BA242" s="19">
        <f t="shared" si="29"/>
        <v>0.66267014062165841</v>
      </c>
      <c r="BB242" s="15">
        <v>10</v>
      </c>
      <c r="BC242" s="16">
        <f t="shared" si="30"/>
        <v>100</v>
      </c>
      <c r="BD242" s="19">
        <f t="shared" si="31"/>
        <v>0.93333821106502679</v>
      </c>
      <c r="BE242" s="15">
        <v>24.4602605</v>
      </c>
      <c r="BF242" s="21">
        <f t="shared" si="32"/>
        <v>40.882639005418604</v>
      </c>
      <c r="BG242" s="19">
        <f t="shared" si="33"/>
        <v>0.20898501105342165</v>
      </c>
      <c r="BH242" s="15">
        <v>24.4602605</v>
      </c>
      <c r="BI242" s="16">
        <f t="shared" si="34"/>
        <v>40.882639005418604</v>
      </c>
      <c r="BJ242" s="22">
        <f t="shared" si="35"/>
        <v>0.89838693589528051</v>
      </c>
      <c r="BK242" s="15">
        <v>52.868740600000002</v>
      </c>
      <c r="BL242" s="16">
        <f t="shared" si="36"/>
        <v>18.914768701715584</v>
      </c>
      <c r="BM242" s="19">
        <f t="shared" si="37"/>
        <v>-3.520900833969294E-2</v>
      </c>
      <c r="BN242" s="15">
        <v>101.353559</v>
      </c>
      <c r="BO242" s="16">
        <f t="shared" si="38"/>
        <v>9.8664517542990264</v>
      </c>
      <c r="BP242" s="19">
        <f t="shared" si="39"/>
        <v>-0.36774191484085966</v>
      </c>
      <c r="BQ242" s="15">
        <v>10</v>
      </c>
      <c r="BR242" s="16">
        <f t="shared" si="40"/>
        <v>100</v>
      </c>
      <c r="BS242" s="19">
        <f t="shared" si="41"/>
        <v>2.1373680391786363</v>
      </c>
      <c r="BT242" s="15">
        <v>22.741499999999998</v>
      </c>
      <c r="BU242" s="16">
        <f t="shared" si="42"/>
        <v>44.763723589033262</v>
      </c>
      <c r="BV242" s="19">
        <f t="shared" si="43"/>
        <v>0.24561489610735099</v>
      </c>
      <c r="BW242" s="15">
        <v>178.531555</v>
      </c>
      <c r="BX242" s="18">
        <f t="shared" si="44"/>
        <v>2.6342212298047365E-2</v>
      </c>
      <c r="BY242" s="19">
        <f t="shared" si="45"/>
        <v>-5.8326512376290135E-2</v>
      </c>
      <c r="BZ242" s="15">
        <v>796.30731100000003</v>
      </c>
      <c r="CA242" s="18">
        <f t="shared" si="46"/>
        <v>0.12215308455543117</v>
      </c>
      <c r="CB242" s="19">
        <f t="shared" si="47"/>
        <v>-4.1717231206405163E-3</v>
      </c>
      <c r="CC242" s="7">
        <f t="shared" si="48"/>
        <v>0.48844947116950199</v>
      </c>
      <c r="CD242" s="61">
        <f t="shared" si="49"/>
        <v>0.78666310846179355</v>
      </c>
    </row>
    <row r="243" spans="1:82" ht="15.75" customHeight="1" x14ac:dyDescent="0.25">
      <c r="A243" s="5">
        <v>22105000101</v>
      </c>
      <c r="B243" s="5">
        <v>22105</v>
      </c>
      <c r="C243" s="6" t="s">
        <v>243</v>
      </c>
      <c r="D243" s="6" t="s">
        <v>244</v>
      </c>
      <c r="E243" s="5">
        <v>5</v>
      </c>
      <c r="F243" s="15">
        <v>18.890042950000002</v>
      </c>
      <c r="G243" s="16">
        <f t="shared" si="0"/>
        <v>52.937942102455615</v>
      </c>
      <c r="H243" s="17">
        <v>1</v>
      </c>
      <c r="I243" s="7">
        <f t="shared" si="1"/>
        <v>52.937942102455615</v>
      </c>
      <c r="J243" s="18">
        <f t="shared" si="2"/>
        <v>17.645980700818541</v>
      </c>
      <c r="K243" s="19">
        <f t="shared" si="3"/>
        <v>-0.92751089158356737</v>
      </c>
      <c r="L243" s="15">
        <v>29.664019700000001</v>
      </c>
      <c r="M243" s="16">
        <f t="shared" si="4"/>
        <v>33.710872973833681</v>
      </c>
      <c r="N243" s="19">
        <f t="shared" si="5"/>
        <v>-0.79156976406292656</v>
      </c>
      <c r="O243" s="15">
        <v>29.664019700000001</v>
      </c>
      <c r="P243" s="16">
        <f t="shared" si="6"/>
        <v>33.710872973833681</v>
      </c>
      <c r="Q243" s="17">
        <v>2</v>
      </c>
      <c r="R243" s="7">
        <f t="shared" si="7"/>
        <v>67.421745947667361</v>
      </c>
      <c r="S243" s="18">
        <f t="shared" si="8"/>
        <v>33.710872973833681</v>
      </c>
      <c r="T243" s="19">
        <f t="shared" si="9"/>
        <v>-0.74991371182609345</v>
      </c>
      <c r="U243" s="15">
        <v>30.386208799999999</v>
      </c>
      <c r="V243" s="16">
        <f t="shared" si="10"/>
        <v>32.909666572158883</v>
      </c>
      <c r="W243" s="19">
        <f t="shared" si="11"/>
        <v>-1.1916725105529691</v>
      </c>
      <c r="X243" s="15">
        <v>55.439466899999999</v>
      </c>
      <c r="Y243" s="16">
        <f t="shared" si="12"/>
        <v>19.267160197025632</v>
      </c>
      <c r="Z243" s="17">
        <v>1</v>
      </c>
      <c r="AA243" s="20">
        <f t="shared" si="13"/>
        <v>19.267160197025632</v>
      </c>
      <c r="AB243" s="18">
        <f t="shared" si="14"/>
        <v>6.4223867323418773</v>
      </c>
      <c r="AC243" s="19">
        <f t="shared" si="15"/>
        <v>-1.5492527211682749</v>
      </c>
      <c r="AD243" s="15">
        <v>57.621447199999999</v>
      </c>
      <c r="AE243" s="16">
        <f t="shared" si="16"/>
        <v>18.575415440103697</v>
      </c>
      <c r="AF243" s="17">
        <v>2</v>
      </c>
      <c r="AG243" s="7">
        <f t="shared" si="17"/>
        <v>37.150830880207394</v>
      </c>
      <c r="AH243" s="18">
        <f t="shared" si="18"/>
        <v>12.230127396036663</v>
      </c>
      <c r="AI243" s="19">
        <f t="shared" si="19"/>
        <v>-0.71030863233420749</v>
      </c>
      <c r="AJ243" s="5">
        <v>0</v>
      </c>
      <c r="AK243" s="15">
        <v>18.890042900000001</v>
      </c>
      <c r="AL243" s="16">
        <f t="shared" si="20"/>
        <v>52.937942242576902</v>
      </c>
      <c r="AM243" s="17">
        <v>1</v>
      </c>
      <c r="AN243" s="7">
        <f t="shared" si="21"/>
        <v>52.937942242576902</v>
      </c>
      <c r="AO243" s="18">
        <f t="shared" si="22"/>
        <v>0</v>
      </c>
      <c r="AP243" s="19">
        <f t="shared" si="23"/>
        <v>-1.0465207101426044</v>
      </c>
      <c r="AQ243" s="5">
        <v>0</v>
      </c>
      <c r="AR243" s="15">
        <v>30.386208809999999</v>
      </c>
      <c r="AS243" s="21">
        <f t="shared" si="24"/>
        <v>0</v>
      </c>
      <c r="AT243" s="19">
        <f t="shared" si="25"/>
        <v>-1.0252866396461213</v>
      </c>
      <c r="AU243" s="5">
        <v>0</v>
      </c>
      <c r="AV243" s="15">
        <v>40.141560300000002</v>
      </c>
      <c r="AW243" s="16">
        <f t="shared" si="26"/>
        <v>0</v>
      </c>
      <c r="AX243" s="19">
        <f t="shared" si="27"/>
        <v>-0.82680925094591806</v>
      </c>
      <c r="AY243" s="15">
        <v>55.4982185</v>
      </c>
      <c r="AZ243" s="16">
        <f t="shared" si="28"/>
        <v>18.018596398729446</v>
      </c>
      <c r="BA243" s="19">
        <f t="shared" si="29"/>
        <v>-0.95008808216686846</v>
      </c>
      <c r="BB243" s="15">
        <v>18.890042950000002</v>
      </c>
      <c r="BC243" s="16">
        <f t="shared" si="30"/>
        <v>52.937942102455615</v>
      </c>
      <c r="BD243" s="19">
        <f t="shared" si="31"/>
        <v>-0.92859456747336877</v>
      </c>
      <c r="BE243" s="15">
        <v>44.626760400000002</v>
      </c>
      <c r="BF243" s="21">
        <f t="shared" si="32"/>
        <v>22.408079614938842</v>
      </c>
      <c r="BG243" s="19">
        <f t="shared" si="33"/>
        <v>-0.91906220030323926</v>
      </c>
      <c r="BH243" s="15">
        <v>55.4982185</v>
      </c>
      <c r="BI243" s="16">
        <f t="shared" si="34"/>
        <v>18.018596398729446</v>
      </c>
      <c r="BJ243" s="22">
        <f t="shared" si="35"/>
        <v>-0.78164563887844873</v>
      </c>
      <c r="BK243" s="15">
        <v>88.395730900000004</v>
      </c>
      <c r="BL243" s="16">
        <f t="shared" si="36"/>
        <v>11.312763521705323</v>
      </c>
      <c r="BM243" s="19">
        <f t="shared" si="37"/>
        <v>-0.72876002111041394</v>
      </c>
      <c r="BN243" s="15">
        <v>133.28826799999999</v>
      </c>
      <c r="BO243" s="16">
        <f t="shared" si="38"/>
        <v>7.502535782068982</v>
      </c>
      <c r="BP243" s="19">
        <f t="shared" si="39"/>
        <v>-0.65617021328137604</v>
      </c>
      <c r="BQ243" s="15">
        <v>30.386208799999999</v>
      </c>
      <c r="BR243" s="16">
        <f t="shared" si="40"/>
        <v>32.909666572158883</v>
      </c>
      <c r="BS243" s="19">
        <f t="shared" si="41"/>
        <v>-0.95558055155435173</v>
      </c>
      <c r="BT243" s="15">
        <v>51.292651599999999</v>
      </c>
      <c r="BU243" s="16">
        <f t="shared" si="42"/>
        <v>19.846784836524222</v>
      </c>
      <c r="BV243" s="19">
        <f t="shared" si="43"/>
        <v>-0.85909142445576214</v>
      </c>
      <c r="BW243" s="15">
        <v>89.592629500000001</v>
      </c>
      <c r="BX243" s="18">
        <f t="shared" si="44"/>
        <v>1.321933294441591E-2</v>
      </c>
      <c r="BY243" s="19">
        <f t="shared" si="45"/>
        <v>-6.3013459171740158E-2</v>
      </c>
      <c r="BZ243" s="15">
        <v>5.0783362099999998</v>
      </c>
      <c r="CA243" s="18">
        <f t="shared" si="46"/>
        <v>7.7901386046804464E-4</v>
      </c>
      <c r="CB243" s="19">
        <f t="shared" si="47"/>
        <v>-5.149089186238838E-2</v>
      </c>
      <c r="CC243" s="7">
        <f t="shared" si="48"/>
        <v>-0.82696536223792838</v>
      </c>
      <c r="CD243" s="61">
        <f t="shared" si="49"/>
        <v>-1.3318535096183362</v>
      </c>
    </row>
    <row r="244" spans="1:82" ht="15.75" customHeight="1" x14ac:dyDescent="0.25">
      <c r="A244" s="5">
        <v>22105000201</v>
      </c>
      <c r="B244" s="5">
        <v>22105</v>
      </c>
      <c r="C244" s="6" t="s">
        <v>245</v>
      </c>
      <c r="D244" s="6" t="s">
        <v>244</v>
      </c>
      <c r="E244" s="5">
        <v>99</v>
      </c>
      <c r="F244" s="15">
        <v>10</v>
      </c>
      <c r="G244" s="16">
        <f t="shared" si="0"/>
        <v>100</v>
      </c>
      <c r="H244" s="17">
        <v>1</v>
      </c>
      <c r="I244" s="7">
        <f t="shared" si="1"/>
        <v>100</v>
      </c>
      <c r="J244" s="18">
        <f t="shared" si="2"/>
        <v>33.333333333333336</v>
      </c>
      <c r="K244" s="19">
        <f t="shared" si="3"/>
        <v>-6.4612435976370855E-2</v>
      </c>
      <c r="L244" s="15">
        <v>28.080535300000001</v>
      </c>
      <c r="M244" s="16">
        <f t="shared" si="4"/>
        <v>35.611856729810988</v>
      </c>
      <c r="N244" s="19">
        <f t="shared" si="5"/>
        <v>-0.68048388961386419</v>
      </c>
      <c r="O244" s="15">
        <v>28.080535300000001</v>
      </c>
      <c r="P244" s="16">
        <f t="shared" si="6"/>
        <v>35.611856729810988</v>
      </c>
      <c r="Q244" s="17">
        <v>2</v>
      </c>
      <c r="R244" s="7">
        <f t="shared" si="7"/>
        <v>71.223713459621976</v>
      </c>
      <c r="S244" s="18">
        <f t="shared" si="8"/>
        <v>35.611856729810988</v>
      </c>
      <c r="T244" s="19">
        <f t="shared" si="9"/>
        <v>-0.64383672639585676</v>
      </c>
      <c r="U244" s="15">
        <v>27.1474683</v>
      </c>
      <c r="V244" s="16">
        <f t="shared" si="10"/>
        <v>36.835847414913459</v>
      </c>
      <c r="W244" s="19">
        <f t="shared" si="11"/>
        <v>-1.0239793698644448</v>
      </c>
      <c r="X244" s="15">
        <v>51.520814000000001</v>
      </c>
      <c r="Y244" s="16">
        <f t="shared" si="12"/>
        <v>20.732612842646471</v>
      </c>
      <c r="Z244" s="17">
        <v>1</v>
      </c>
      <c r="AA244" s="20">
        <f t="shared" si="13"/>
        <v>20.732612842646471</v>
      </c>
      <c r="AB244" s="18">
        <f t="shared" si="14"/>
        <v>6.9108709475488244</v>
      </c>
      <c r="AC244" s="19">
        <f t="shared" si="15"/>
        <v>-1.5112252229020311</v>
      </c>
      <c r="AD244" s="15">
        <v>56.037962800000003</v>
      </c>
      <c r="AE244" s="16">
        <f t="shared" si="16"/>
        <v>19.100307479414649</v>
      </c>
      <c r="AF244" s="17">
        <v>2</v>
      </c>
      <c r="AG244" s="7">
        <f t="shared" si="17"/>
        <v>38.200614958829298</v>
      </c>
      <c r="AH244" s="18">
        <f t="shared" si="18"/>
        <v>12.575718402097229</v>
      </c>
      <c r="AI244" s="19">
        <f t="shared" si="19"/>
        <v>-0.68581625072059105</v>
      </c>
      <c r="AJ244" s="5">
        <v>4</v>
      </c>
      <c r="AK244" s="15">
        <v>10</v>
      </c>
      <c r="AL244" s="16">
        <f t="shared" si="20"/>
        <v>100</v>
      </c>
      <c r="AM244" s="17">
        <v>1</v>
      </c>
      <c r="AN244" s="7">
        <f t="shared" si="21"/>
        <v>100</v>
      </c>
      <c r="AO244" s="18">
        <f t="shared" si="22"/>
        <v>33.333333333333336</v>
      </c>
      <c r="AP244" s="19">
        <f t="shared" si="23"/>
        <v>2.8886242853155969E-2</v>
      </c>
      <c r="AQ244" s="5">
        <v>4</v>
      </c>
      <c r="AR244" s="15">
        <v>28.802724420000001</v>
      </c>
      <c r="AS244" s="21">
        <f t="shared" si="24"/>
        <v>34.718937883029611</v>
      </c>
      <c r="AT244" s="19">
        <f t="shared" si="25"/>
        <v>0.19073678115268652</v>
      </c>
      <c r="AU244" s="5">
        <v>2</v>
      </c>
      <c r="AV244" s="15">
        <v>32.484215800000001</v>
      </c>
      <c r="AW244" s="16">
        <f t="shared" si="26"/>
        <v>30.784181651693128</v>
      </c>
      <c r="AX244" s="19">
        <f t="shared" si="27"/>
        <v>0.35147998026659882</v>
      </c>
      <c r="AY244" s="15">
        <v>51.579565600000002</v>
      </c>
      <c r="AZ244" s="16">
        <f t="shared" si="28"/>
        <v>19.387522720819501</v>
      </c>
      <c r="BA244" s="19">
        <f t="shared" si="29"/>
        <v>-0.85352829086834781</v>
      </c>
      <c r="BB244" s="15">
        <v>10</v>
      </c>
      <c r="BC244" s="16">
        <f t="shared" si="30"/>
        <v>100</v>
      </c>
      <c r="BD244" s="19">
        <f t="shared" si="31"/>
        <v>0.93333821106502679</v>
      </c>
      <c r="BE244" s="15">
        <v>43.043275999999999</v>
      </c>
      <c r="BF244" s="21">
        <f t="shared" si="32"/>
        <v>23.232432401288417</v>
      </c>
      <c r="BG244" s="19">
        <f t="shared" si="33"/>
        <v>-0.86872763793771246</v>
      </c>
      <c r="BH244" s="15">
        <v>51.579565600000002</v>
      </c>
      <c r="BI244" s="16">
        <f t="shared" si="34"/>
        <v>19.387522720819501</v>
      </c>
      <c r="BJ244" s="22">
        <f t="shared" si="35"/>
        <v>-0.68105796708572564</v>
      </c>
      <c r="BK244" s="15">
        <v>84.4770781</v>
      </c>
      <c r="BL244" s="16">
        <f t="shared" si="36"/>
        <v>11.837530635425706</v>
      </c>
      <c r="BM244" s="19">
        <f t="shared" si="37"/>
        <v>-0.68088413118777014</v>
      </c>
      <c r="BN244" s="15">
        <v>125.630923</v>
      </c>
      <c r="BO244" s="16">
        <f t="shared" si="38"/>
        <v>7.959823713147439</v>
      </c>
      <c r="BP244" s="19">
        <f t="shared" si="39"/>
        <v>-0.60037517597557954</v>
      </c>
      <c r="BQ244" s="15">
        <v>28.802724399999999</v>
      </c>
      <c r="BR244" s="16">
        <f t="shared" si="40"/>
        <v>34.7189379071377</v>
      </c>
      <c r="BS244" s="19">
        <f t="shared" si="41"/>
        <v>-0.87217087180078368</v>
      </c>
      <c r="BT244" s="15">
        <v>43.635306999999997</v>
      </c>
      <c r="BU244" s="16">
        <f t="shared" si="42"/>
        <v>23.329599124855473</v>
      </c>
      <c r="BV244" s="19">
        <f t="shared" si="43"/>
        <v>-0.70467891833361151</v>
      </c>
      <c r="BW244" s="15">
        <v>101.742774</v>
      </c>
      <c r="BX244" s="18">
        <f t="shared" si="44"/>
        <v>1.5012078691076507E-2</v>
      </c>
      <c r="BY244" s="19">
        <f t="shared" si="45"/>
        <v>-6.2373164941644813E-2</v>
      </c>
      <c r="BZ244" s="15">
        <v>99.084462700000003</v>
      </c>
      <c r="CA244" s="18">
        <f t="shared" si="46"/>
        <v>1.5199499719678657E-2</v>
      </c>
      <c r="CB244" s="19">
        <f t="shared" si="47"/>
        <v>-4.5868888745883428E-2</v>
      </c>
      <c r="CC244" s="7">
        <f t="shared" si="48"/>
        <v>-0.44606198563224986</v>
      </c>
      <c r="CD244" s="61">
        <f t="shared" si="49"/>
        <v>-0.71839674090328909</v>
      </c>
    </row>
    <row r="245" spans="1:82" ht="15.75" customHeight="1" x14ac:dyDescent="0.25">
      <c r="A245" s="5">
        <v>22105000399</v>
      </c>
      <c r="B245" s="5">
        <v>22105</v>
      </c>
      <c r="C245" s="6" t="s">
        <v>246</v>
      </c>
      <c r="D245" s="6" t="s">
        <v>244</v>
      </c>
      <c r="E245" s="5">
        <v>17</v>
      </c>
      <c r="F245" s="15">
        <v>13.27181474</v>
      </c>
      <c r="G245" s="16">
        <f t="shared" si="0"/>
        <v>75.347646089882048</v>
      </c>
      <c r="H245" s="17">
        <v>1</v>
      </c>
      <c r="I245" s="7">
        <f t="shared" si="1"/>
        <v>75.347646089882048</v>
      </c>
      <c r="J245" s="18">
        <f t="shared" si="2"/>
        <v>25.115882029960684</v>
      </c>
      <c r="K245" s="19">
        <f t="shared" si="3"/>
        <v>-0.5166215292130858</v>
      </c>
      <c r="L245" s="15">
        <v>21.406997100000002</v>
      </c>
      <c r="M245" s="16">
        <f t="shared" si="4"/>
        <v>46.713698111352571</v>
      </c>
      <c r="N245" s="19">
        <f t="shared" si="5"/>
        <v>-3.1736758563652594E-2</v>
      </c>
      <c r="O245" s="15">
        <v>21.406997100000002</v>
      </c>
      <c r="P245" s="16">
        <f t="shared" si="6"/>
        <v>46.713698111352571</v>
      </c>
      <c r="Q245" s="17">
        <v>2</v>
      </c>
      <c r="R245" s="7">
        <f t="shared" si="7"/>
        <v>93.427396222705141</v>
      </c>
      <c r="S245" s="18">
        <f t="shared" si="8"/>
        <v>46.713698111352571</v>
      </c>
      <c r="T245" s="19">
        <f t="shared" si="9"/>
        <v>-2.4341760815180895E-2</v>
      </c>
      <c r="U245" s="15">
        <v>18.9897499</v>
      </c>
      <c r="V245" s="16">
        <f t="shared" si="10"/>
        <v>52.659987902210339</v>
      </c>
      <c r="W245" s="19">
        <f t="shared" si="11"/>
        <v>-0.34810632089161569</v>
      </c>
      <c r="X245" s="15">
        <v>43.363095700000002</v>
      </c>
      <c r="Y245" s="16">
        <f t="shared" si="12"/>
        <v>24.632952808302385</v>
      </c>
      <c r="Z245" s="17">
        <v>1</v>
      </c>
      <c r="AA245" s="20">
        <f t="shared" si="13"/>
        <v>24.632952808302385</v>
      </c>
      <c r="AB245" s="18">
        <f t="shared" si="14"/>
        <v>8.2109842694341282</v>
      </c>
      <c r="AC245" s="19">
        <f t="shared" si="15"/>
        <v>-1.4100140566968586</v>
      </c>
      <c r="AD245" s="15">
        <v>49.3644246</v>
      </c>
      <c r="AE245" s="16">
        <f t="shared" si="16"/>
        <v>21.682463204483497</v>
      </c>
      <c r="AF245" s="17">
        <v>2</v>
      </c>
      <c r="AG245" s="7">
        <f t="shared" si="17"/>
        <v>43.364926408966994</v>
      </c>
      <c r="AH245" s="18">
        <f t="shared" si="18"/>
        <v>14.275820000138319</v>
      </c>
      <c r="AI245" s="19">
        <f t="shared" si="19"/>
        <v>-0.56532834336502757</v>
      </c>
      <c r="AJ245" s="5">
        <v>2</v>
      </c>
      <c r="AK245" s="15">
        <v>18.9897499</v>
      </c>
      <c r="AL245" s="16">
        <f t="shared" si="20"/>
        <v>52.659987902210339</v>
      </c>
      <c r="AM245" s="17">
        <v>1</v>
      </c>
      <c r="AN245" s="7">
        <f t="shared" si="21"/>
        <v>52.659987902210339</v>
      </c>
      <c r="AO245" s="18">
        <f t="shared" si="22"/>
        <v>17.553329300736781</v>
      </c>
      <c r="AP245" s="19">
        <f t="shared" si="23"/>
        <v>-0.48021153879550821</v>
      </c>
      <c r="AQ245" s="5">
        <v>1</v>
      </c>
      <c r="AR245" s="15">
        <v>22.12918621</v>
      </c>
      <c r="AS245" s="21">
        <f t="shared" si="24"/>
        <v>45.189189991456082</v>
      </c>
      <c r="AT245" s="19">
        <f t="shared" si="25"/>
        <v>0.55745513608652342</v>
      </c>
      <c r="AU245" s="5">
        <v>1</v>
      </c>
      <c r="AV245" s="15">
        <v>24.326497400000001</v>
      </c>
      <c r="AW245" s="16">
        <f t="shared" si="26"/>
        <v>41.107438673024909</v>
      </c>
      <c r="AX245" s="19">
        <f t="shared" si="27"/>
        <v>0.7466109185160239</v>
      </c>
      <c r="AY245" s="15">
        <v>43.421847300000003</v>
      </c>
      <c r="AZ245" s="16">
        <f t="shared" si="28"/>
        <v>23.029881549972654</v>
      </c>
      <c r="BA245" s="19">
        <f t="shared" si="29"/>
        <v>-0.59660766431455725</v>
      </c>
      <c r="BB245" s="15">
        <v>19.200895360000001</v>
      </c>
      <c r="BC245" s="16">
        <f t="shared" si="30"/>
        <v>52.080904627147554</v>
      </c>
      <c r="BD245" s="19">
        <f t="shared" si="31"/>
        <v>-0.96250184307924769</v>
      </c>
      <c r="BE245" s="15">
        <v>36.369737800000003</v>
      </c>
      <c r="BF245" s="21">
        <f t="shared" si="32"/>
        <v>27.495386562836313</v>
      </c>
      <c r="BG245" s="19">
        <f t="shared" si="33"/>
        <v>-0.60843382240274313</v>
      </c>
      <c r="BH245" s="15">
        <v>43.421847300000003</v>
      </c>
      <c r="BI245" s="16">
        <f t="shared" si="34"/>
        <v>23.029881549972654</v>
      </c>
      <c r="BJ245" s="22">
        <f t="shared" si="35"/>
        <v>-0.41342019246918749</v>
      </c>
      <c r="BK245" s="15">
        <v>76.319359700000007</v>
      </c>
      <c r="BL245" s="16">
        <f t="shared" si="36"/>
        <v>13.102835295406702</v>
      </c>
      <c r="BM245" s="19">
        <f t="shared" si="37"/>
        <v>-0.56544704483838293</v>
      </c>
      <c r="BN245" s="15">
        <v>117.47320499999999</v>
      </c>
      <c r="BO245" s="16">
        <f t="shared" si="38"/>
        <v>8.5125795282422061</v>
      </c>
      <c r="BP245" s="19">
        <f t="shared" si="39"/>
        <v>-0.5329318230502712</v>
      </c>
      <c r="BQ245" s="15">
        <v>22.129186199999999</v>
      </c>
      <c r="BR245" s="16">
        <f t="shared" si="40"/>
        <v>45.189190011876711</v>
      </c>
      <c r="BS245" s="19">
        <f t="shared" si="41"/>
        <v>-0.38947910627539506</v>
      </c>
      <c r="BT245" s="15">
        <v>35.477588699999998</v>
      </c>
      <c r="BU245" s="16">
        <f t="shared" si="42"/>
        <v>28.694008169726597</v>
      </c>
      <c r="BV245" s="19">
        <f t="shared" si="43"/>
        <v>-0.46684486348374238</v>
      </c>
      <c r="BW245" s="15">
        <v>120.991416</v>
      </c>
      <c r="BX245" s="18">
        <f t="shared" si="44"/>
        <v>1.7852203026593058E-2</v>
      </c>
      <c r="BY245" s="19">
        <f t="shared" si="45"/>
        <v>-6.1358790634428069E-2</v>
      </c>
      <c r="BZ245" s="15">
        <v>17.105668900000001</v>
      </c>
      <c r="CA245" s="18">
        <f t="shared" si="46"/>
        <v>2.6239997933648371E-3</v>
      </c>
      <c r="CB245" s="19">
        <f t="shared" si="47"/>
        <v>-5.0771601488546481E-2</v>
      </c>
      <c r="CC245" s="7">
        <f t="shared" si="48"/>
        <v>-0.35368900030394124</v>
      </c>
      <c r="CD245" s="61">
        <f t="shared" si="49"/>
        <v>-0.56962716684217574</v>
      </c>
    </row>
    <row r="246" spans="1:82" ht="15.75" customHeight="1" x14ac:dyDescent="0.25">
      <c r="A246" s="5">
        <v>22106000101</v>
      </c>
      <c r="B246" s="5">
        <v>22106</v>
      </c>
      <c r="C246" s="6" t="s">
        <v>247</v>
      </c>
      <c r="D246" s="6" t="s">
        <v>247</v>
      </c>
      <c r="E246" s="5">
        <v>20</v>
      </c>
      <c r="F246" s="15">
        <v>10.09146879</v>
      </c>
      <c r="G246" s="16">
        <f t="shared" si="0"/>
        <v>99.093602805464357</v>
      </c>
      <c r="H246" s="17">
        <v>1</v>
      </c>
      <c r="I246" s="7">
        <f t="shared" si="1"/>
        <v>99.093602805464357</v>
      </c>
      <c r="J246" s="18">
        <f t="shared" si="2"/>
        <v>33.031200935154786</v>
      </c>
      <c r="K246" s="19">
        <f t="shared" si="3"/>
        <v>-8.1231529451505899E-2</v>
      </c>
      <c r="L246" s="15">
        <v>25.4231029</v>
      </c>
      <c r="M246" s="16">
        <f t="shared" si="4"/>
        <v>39.3343017149964</v>
      </c>
      <c r="N246" s="19">
        <f t="shared" si="5"/>
        <v>-0.46295911857485023</v>
      </c>
      <c r="O246" s="15">
        <v>25.4231029</v>
      </c>
      <c r="P246" s="16">
        <f t="shared" si="6"/>
        <v>39.3343017149964</v>
      </c>
      <c r="Q246" s="17">
        <v>2</v>
      </c>
      <c r="R246" s="7">
        <f t="shared" si="7"/>
        <v>78.6686034299928</v>
      </c>
      <c r="S246" s="18">
        <f t="shared" si="8"/>
        <v>39.3343017149964</v>
      </c>
      <c r="T246" s="19">
        <f t="shared" si="9"/>
        <v>-0.43612020003586799</v>
      </c>
      <c r="U246" s="15">
        <v>17.519952700000001</v>
      </c>
      <c r="V246" s="16">
        <f t="shared" si="10"/>
        <v>57.077779667749901</v>
      </c>
      <c r="W246" s="19">
        <f t="shared" si="11"/>
        <v>-0.15941573180722021</v>
      </c>
      <c r="X246" s="15">
        <v>53.574784899999997</v>
      </c>
      <c r="Y246" s="16">
        <f t="shared" si="12"/>
        <v>19.937757883559886</v>
      </c>
      <c r="Z246" s="17">
        <v>2</v>
      </c>
      <c r="AA246" s="20">
        <f t="shared" si="13"/>
        <v>39.875515767119772</v>
      </c>
      <c r="AB246" s="18">
        <f t="shared" si="14"/>
        <v>13.291838589039925</v>
      </c>
      <c r="AC246" s="19">
        <f t="shared" si="15"/>
        <v>-1.0144799272102154</v>
      </c>
      <c r="AD246" s="15">
        <v>53.577732599999997</v>
      </c>
      <c r="AE246" s="16">
        <f t="shared" si="16"/>
        <v>19.977372465366329</v>
      </c>
      <c r="AF246" s="17">
        <v>1</v>
      </c>
      <c r="AG246" s="7">
        <f t="shared" si="17"/>
        <v>19.977372465366329</v>
      </c>
      <c r="AH246" s="18">
        <f t="shared" si="18"/>
        <v>6.5765907383695446</v>
      </c>
      <c r="AI246" s="19">
        <f t="shared" si="19"/>
        <v>-1.1109804520802495</v>
      </c>
      <c r="AJ246" s="5">
        <v>0</v>
      </c>
      <c r="AK246" s="15">
        <v>17.519952700000001</v>
      </c>
      <c r="AL246" s="16">
        <f t="shared" si="20"/>
        <v>57.077779667749901</v>
      </c>
      <c r="AM246" s="17">
        <v>1</v>
      </c>
      <c r="AN246" s="7">
        <f t="shared" si="21"/>
        <v>57.077779667749901</v>
      </c>
      <c r="AO246" s="18">
        <f t="shared" si="22"/>
        <v>0</v>
      </c>
      <c r="AP246" s="19">
        <f t="shared" si="23"/>
        <v>-1.0465207101426044</v>
      </c>
      <c r="AQ246" s="5">
        <v>0</v>
      </c>
      <c r="AR246" s="15">
        <v>51.013034589999997</v>
      </c>
      <c r="AS246" s="21">
        <f t="shared" si="24"/>
        <v>0</v>
      </c>
      <c r="AT246" s="19">
        <f t="shared" si="25"/>
        <v>-1.0252866396461213</v>
      </c>
      <c r="AU246" s="5">
        <v>0</v>
      </c>
      <c r="AV246" s="15">
        <v>51.013034599999997</v>
      </c>
      <c r="AW246" s="16">
        <f t="shared" si="26"/>
        <v>0</v>
      </c>
      <c r="AX246" s="19">
        <f t="shared" si="27"/>
        <v>-0.82680925094591806</v>
      </c>
      <c r="AY246" s="15">
        <v>51.013034599999997</v>
      </c>
      <c r="AZ246" s="16">
        <f t="shared" si="28"/>
        <v>19.602833037499792</v>
      </c>
      <c r="BA246" s="19">
        <f t="shared" si="29"/>
        <v>-0.83834097296264409</v>
      </c>
      <c r="BB246" s="15">
        <v>10</v>
      </c>
      <c r="BC246" s="16">
        <f t="shared" si="30"/>
        <v>100</v>
      </c>
      <c r="BD246" s="19">
        <f t="shared" si="31"/>
        <v>0.93333821106502679</v>
      </c>
      <c r="BE246" s="15">
        <v>51.013034599999997</v>
      </c>
      <c r="BF246" s="21">
        <f t="shared" si="32"/>
        <v>19.602833037499792</v>
      </c>
      <c r="BG246" s="19">
        <f t="shared" si="33"/>
        <v>-1.0903491312640192</v>
      </c>
      <c r="BH246" s="15">
        <v>51.013034599999997</v>
      </c>
      <c r="BI246" s="16">
        <f t="shared" si="34"/>
        <v>19.602833037499792</v>
      </c>
      <c r="BJ246" s="22">
        <f t="shared" si="35"/>
        <v>-0.66523712770354615</v>
      </c>
      <c r="BK246" s="15">
        <v>90.163404200000002</v>
      </c>
      <c r="BL246" s="16">
        <f t="shared" si="36"/>
        <v>11.09097431350091</v>
      </c>
      <c r="BM246" s="19">
        <f t="shared" si="37"/>
        <v>-0.74899443641655816</v>
      </c>
      <c r="BN246" s="15">
        <v>135.881294</v>
      </c>
      <c r="BO246" s="16">
        <f t="shared" si="38"/>
        <v>7.359364711378154</v>
      </c>
      <c r="BP246" s="19">
        <f t="shared" si="39"/>
        <v>-0.67363893416247667</v>
      </c>
      <c r="BQ246" s="15">
        <v>25.4854135</v>
      </c>
      <c r="BR246" s="16">
        <f t="shared" si="40"/>
        <v>39.238131254962767</v>
      </c>
      <c r="BS246" s="19">
        <f t="shared" si="41"/>
        <v>-0.66383038544086648</v>
      </c>
      <c r="BT246" s="15">
        <v>27.181159600000001</v>
      </c>
      <c r="BU246" s="16">
        <f t="shared" si="42"/>
        <v>37.452199795037437</v>
      </c>
      <c r="BV246" s="19">
        <f t="shared" si="43"/>
        <v>-7.8545572736818281E-2</v>
      </c>
      <c r="BW246" s="15">
        <v>84.242029799999997</v>
      </c>
      <c r="BX246" s="18">
        <f t="shared" si="44"/>
        <v>1.2429855514393701E-2</v>
      </c>
      <c r="BY246" s="19">
        <f t="shared" si="45"/>
        <v>-6.3295427679642247E-2</v>
      </c>
      <c r="BZ246" s="15">
        <v>20.029903900000001</v>
      </c>
      <c r="CA246" s="18">
        <f t="shared" si="46"/>
        <v>3.0725757643255652E-3</v>
      </c>
      <c r="CB246" s="19">
        <f t="shared" si="47"/>
        <v>-5.0596718649552556E-2</v>
      </c>
      <c r="CC246" s="7">
        <f t="shared" si="48"/>
        <v>-0.53175231872871842</v>
      </c>
      <c r="CD246" s="61">
        <f t="shared" si="49"/>
        <v>-0.85640369510756953</v>
      </c>
    </row>
    <row r="247" spans="1:82" ht="15.75" customHeight="1" x14ac:dyDescent="0.25">
      <c r="A247" s="5">
        <v>22107000101</v>
      </c>
      <c r="B247" s="5">
        <v>22107</v>
      </c>
      <c r="C247" s="6" t="s">
        <v>248</v>
      </c>
      <c r="D247" s="6" t="s">
        <v>249</v>
      </c>
      <c r="E247" s="5">
        <v>33</v>
      </c>
      <c r="F247" s="15">
        <v>29.130953720000001</v>
      </c>
      <c r="G247" s="16">
        <f t="shared" si="0"/>
        <v>34.327746685253395</v>
      </c>
      <c r="H247" s="17">
        <v>1</v>
      </c>
      <c r="I247" s="7">
        <f t="shared" si="1"/>
        <v>34.327746685253395</v>
      </c>
      <c r="J247" s="18">
        <f t="shared" si="2"/>
        <v>11.442582228417798</v>
      </c>
      <c r="K247" s="19">
        <f t="shared" si="3"/>
        <v>-1.2687350029263449</v>
      </c>
      <c r="L247" s="15">
        <v>35.853291499999997</v>
      </c>
      <c r="M247" s="16">
        <f t="shared" si="4"/>
        <v>27.891441989363795</v>
      </c>
      <c r="N247" s="19">
        <f t="shared" si="5"/>
        <v>-1.1316339953711305</v>
      </c>
      <c r="O247" s="15">
        <v>35.853291499999997</v>
      </c>
      <c r="P247" s="16">
        <f t="shared" si="6"/>
        <v>27.891441989363795</v>
      </c>
      <c r="Q247" s="17">
        <v>2</v>
      </c>
      <c r="R247" s="7">
        <f t="shared" si="7"/>
        <v>55.78288397872759</v>
      </c>
      <c r="S247" s="18">
        <f t="shared" si="8"/>
        <v>27.891441989363795</v>
      </c>
      <c r="T247" s="19">
        <f t="shared" si="9"/>
        <v>-1.0746443644741581</v>
      </c>
      <c r="U247" s="15">
        <v>36.371509400000001</v>
      </c>
      <c r="V247" s="16">
        <f t="shared" si="10"/>
        <v>27.494047305059052</v>
      </c>
      <c r="W247" s="19">
        <f t="shared" si="11"/>
        <v>-1.4229818261564995</v>
      </c>
      <c r="X247" s="15">
        <v>71.739034700000005</v>
      </c>
      <c r="Y247" s="16">
        <f t="shared" si="12"/>
        <v>14.889538094105411</v>
      </c>
      <c r="Z247" s="17">
        <v>2</v>
      </c>
      <c r="AA247" s="20">
        <f t="shared" si="13"/>
        <v>29.779076188210823</v>
      </c>
      <c r="AB247" s="18">
        <f t="shared" si="14"/>
        <v>9.9263587294036082</v>
      </c>
      <c r="AC247" s="19">
        <f t="shared" si="15"/>
        <v>-1.2764756591975401</v>
      </c>
      <c r="AD247" s="15">
        <v>71.741982300000004</v>
      </c>
      <c r="AE247" s="16">
        <f t="shared" si="16"/>
        <v>14.919330156284236</v>
      </c>
      <c r="AF247" s="17">
        <v>1</v>
      </c>
      <c r="AG247" s="7">
        <f t="shared" si="17"/>
        <v>14.919330156284236</v>
      </c>
      <c r="AH247" s="18">
        <f t="shared" si="18"/>
        <v>4.9114731528682611</v>
      </c>
      <c r="AI247" s="19">
        <f t="shared" si="19"/>
        <v>-1.2289890073390448</v>
      </c>
      <c r="AJ247" s="5">
        <v>2</v>
      </c>
      <c r="AK247" s="15">
        <v>31.091180000000001</v>
      </c>
      <c r="AL247" s="16">
        <f t="shared" si="20"/>
        <v>32.163462435327318</v>
      </c>
      <c r="AM247" s="17">
        <v>1</v>
      </c>
      <c r="AN247" s="7">
        <f t="shared" si="21"/>
        <v>32.163462435327318</v>
      </c>
      <c r="AO247" s="18">
        <f t="shared" si="22"/>
        <v>10.721154145109107</v>
      </c>
      <c r="AP247" s="19">
        <f t="shared" si="23"/>
        <v>-0.70063259878891493</v>
      </c>
      <c r="AQ247" s="5">
        <v>1</v>
      </c>
      <c r="AR247" s="15">
        <v>36.841159869999998</v>
      </c>
      <c r="AS247" s="21">
        <f t="shared" si="24"/>
        <v>27.143553664669138</v>
      </c>
      <c r="AT247" s="19">
        <f t="shared" si="25"/>
        <v>-7.4589441156052191E-2</v>
      </c>
      <c r="AU247" s="5">
        <v>0</v>
      </c>
      <c r="AV247" s="15">
        <v>36.841159900000001</v>
      </c>
      <c r="AW247" s="16">
        <f t="shared" si="26"/>
        <v>0</v>
      </c>
      <c r="AX247" s="19">
        <f t="shared" si="27"/>
        <v>-0.82680925094591806</v>
      </c>
      <c r="AY247" s="15">
        <v>42.760305700000004</v>
      </c>
      <c r="AZ247" s="16">
        <f t="shared" si="28"/>
        <v>23.386175183495002</v>
      </c>
      <c r="BA247" s="19">
        <f t="shared" si="29"/>
        <v>-0.57147582314915213</v>
      </c>
      <c r="BB247" s="15">
        <v>24.417671479999999</v>
      </c>
      <c r="BC247" s="16">
        <f t="shared" si="30"/>
        <v>40.953946031220831</v>
      </c>
      <c r="BD247" s="19">
        <f t="shared" si="31"/>
        <v>-1.402721626504327</v>
      </c>
      <c r="BE247" s="15">
        <v>42.760305700000004</v>
      </c>
      <c r="BF247" s="21">
        <f t="shared" si="32"/>
        <v>23.386175183495002</v>
      </c>
      <c r="BG247" s="19">
        <f t="shared" si="33"/>
        <v>-0.85934018175709459</v>
      </c>
      <c r="BH247" s="15">
        <v>73.944828900000005</v>
      </c>
      <c r="BI247" s="16">
        <f t="shared" si="34"/>
        <v>13.523596103689137</v>
      </c>
      <c r="BJ247" s="22">
        <f t="shared" si="35"/>
        <v>-1.1119348641563918</v>
      </c>
      <c r="BK247" s="15">
        <v>86.865974399999999</v>
      </c>
      <c r="BL247" s="16">
        <f t="shared" si="36"/>
        <v>11.511987367979147</v>
      </c>
      <c r="BM247" s="19">
        <f t="shared" si="37"/>
        <v>-0.71058430337812184</v>
      </c>
      <c r="BN247" s="15">
        <v>132.595035</v>
      </c>
      <c r="BO247" s="16">
        <f t="shared" si="38"/>
        <v>7.5417605191627279</v>
      </c>
      <c r="BP247" s="19">
        <f t="shared" si="39"/>
        <v>-0.65138428843902507</v>
      </c>
      <c r="BQ247" s="15">
        <v>36.841159900000001</v>
      </c>
      <c r="BR247" s="16">
        <f t="shared" si="40"/>
        <v>27.143553642565958</v>
      </c>
      <c r="BS247" s="19">
        <f t="shared" si="41"/>
        <v>-1.2214055959144805</v>
      </c>
      <c r="BT247" s="15">
        <v>58.303690699999997</v>
      </c>
      <c r="BU247" s="16">
        <f t="shared" si="42"/>
        <v>17.460202052011777</v>
      </c>
      <c r="BV247" s="19">
        <f t="shared" si="43"/>
        <v>-0.96490189791661329</v>
      </c>
      <c r="BW247" s="15">
        <v>87.215540899999993</v>
      </c>
      <c r="BX247" s="18">
        <f t="shared" si="44"/>
        <v>1.2868595101167593E-2</v>
      </c>
      <c r="BY247" s="19">
        <f t="shared" si="45"/>
        <v>-6.3138728144056119E-2</v>
      </c>
      <c r="BZ247" s="15">
        <v>33.077497399999999</v>
      </c>
      <c r="CA247" s="18">
        <f t="shared" si="46"/>
        <v>5.0740691200111985E-3</v>
      </c>
      <c r="CB247" s="19">
        <f t="shared" si="47"/>
        <v>-4.9816411939141575E-2</v>
      </c>
      <c r="CC247" s="7">
        <f t="shared" si="48"/>
        <v>-0.87432604566600036</v>
      </c>
      <c r="CD247" s="61">
        <f t="shared" si="49"/>
        <v>-1.4081293674981641</v>
      </c>
    </row>
    <row r="248" spans="1:82" ht="15.75" customHeight="1" x14ac:dyDescent="0.25">
      <c r="A248" s="5">
        <v>22107000299</v>
      </c>
      <c r="B248" s="5">
        <v>22107</v>
      </c>
      <c r="C248" s="6" t="s">
        <v>250</v>
      </c>
      <c r="D248" s="6" t="s">
        <v>249</v>
      </c>
      <c r="E248" s="5">
        <v>10</v>
      </c>
      <c r="F248" s="15">
        <v>28.268910380000001</v>
      </c>
      <c r="G248" s="16">
        <f t="shared" si="0"/>
        <v>35.374550577212588</v>
      </c>
      <c r="H248" s="17">
        <v>3</v>
      </c>
      <c r="I248" s="7">
        <f t="shared" si="1"/>
        <v>106.12365173163776</v>
      </c>
      <c r="J248" s="18">
        <f t="shared" si="2"/>
        <v>35.374550577212588</v>
      </c>
      <c r="K248" s="19">
        <f t="shared" si="3"/>
        <v>4.7666751504342131E-2</v>
      </c>
      <c r="L248" s="15">
        <v>28.268910399999999</v>
      </c>
      <c r="M248" s="16">
        <f t="shared" si="4"/>
        <v>35.374550552185418</v>
      </c>
      <c r="N248" s="19">
        <f t="shared" si="5"/>
        <v>-0.69435111187224086</v>
      </c>
      <c r="O248" s="15">
        <v>28.268910399999999</v>
      </c>
      <c r="P248" s="16">
        <f t="shared" si="6"/>
        <v>35.374550552185418</v>
      </c>
      <c r="Q248" s="17">
        <v>2</v>
      </c>
      <c r="R248" s="7">
        <f t="shared" si="7"/>
        <v>70.749101104370837</v>
      </c>
      <c r="S248" s="18">
        <f t="shared" si="8"/>
        <v>35.374550552185418</v>
      </c>
      <c r="T248" s="19">
        <f t="shared" si="9"/>
        <v>-0.65707867223960292</v>
      </c>
      <c r="U248" s="15">
        <v>27.335485500000001</v>
      </c>
      <c r="V248" s="16">
        <f t="shared" si="10"/>
        <v>36.58248542905887</v>
      </c>
      <c r="W248" s="19">
        <f t="shared" si="11"/>
        <v>-1.0348008446870944</v>
      </c>
      <c r="X248" s="15">
        <v>62.703010800000001</v>
      </c>
      <c r="Y248" s="16">
        <f t="shared" si="12"/>
        <v>17.035244023720789</v>
      </c>
      <c r="Z248" s="17">
        <v>2</v>
      </c>
      <c r="AA248" s="20">
        <f t="shared" si="13"/>
        <v>34.070488047441579</v>
      </c>
      <c r="AB248" s="18">
        <f t="shared" si="14"/>
        <v>11.356829349147192</v>
      </c>
      <c r="AC248" s="19">
        <f t="shared" si="15"/>
        <v>-1.1651164436512071</v>
      </c>
      <c r="AD248" s="15">
        <v>62.7059584</v>
      </c>
      <c r="AE248" s="16">
        <f t="shared" si="16"/>
        <v>17.069228304785785</v>
      </c>
      <c r="AF248" s="17">
        <v>1</v>
      </c>
      <c r="AG248" s="7">
        <f t="shared" si="17"/>
        <v>17.069228304785785</v>
      </c>
      <c r="AH248" s="18">
        <f t="shared" si="18"/>
        <v>5.6192238981870029</v>
      </c>
      <c r="AI248" s="19">
        <f t="shared" si="19"/>
        <v>-1.1788300013531363</v>
      </c>
      <c r="AJ248" s="5">
        <v>0</v>
      </c>
      <c r="AK248" s="15">
        <v>29.732708599999999</v>
      </c>
      <c r="AL248" s="16">
        <f t="shared" si="20"/>
        <v>33.632993665434171</v>
      </c>
      <c r="AM248" s="17">
        <v>1</v>
      </c>
      <c r="AN248" s="7">
        <f t="shared" si="21"/>
        <v>33.632993665434171</v>
      </c>
      <c r="AO248" s="18">
        <f t="shared" si="22"/>
        <v>0</v>
      </c>
      <c r="AP248" s="19">
        <f t="shared" si="23"/>
        <v>-1.0465207101426044</v>
      </c>
      <c r="AQ248" s="5">
        <v>0</v>
      </c>
      <c r="AR248" s="15">
        <v>42.483333289999997</v>
      </c>
      <c r="AS248" s="21">
        <f t="shared" si="24"/>
        <v>0</v>
      </c>
      <c r="AT248" s="19">
        <f t="shared" si="25"/>
        <v>-1.0252866396461213</v>
      </c>
      <c r="AU248" s="5">
        <v>0</v>
      </c>
      <c r="AV248" s="15">
        <v>42.483333299999998</v>
      </c>
      <c r="AW248" s="16">
        <f t="shared" si="26"/>
        <v>0</v>
      </c>
      <c r="AX248" s="19">
        <f t="shared" si="27"/>
        <v>-0.82680925094591806</v>
      </c>
      <c r="AY248" s="15">
        <v>46.963004400000003</v>
      </c>
      <c r="AZ248" s="16">
        <f t="shared" si="28"/>
        <v>21.293356606461064</v>
      </c>
      <c r="BA248" s="19">
        <f t="shared" si="29"/>
        <v>-0.71909671534993069</v>
      </c>
      <c r="BB248" s="15">
        <v>14.44423785</v>
      </c>
      <c r="BC248" s="16">
        <f t="shared" si="30"/>
        <v>69.231759431322288</v>
      </c>
      <c r="BD248" s="19">
        <f t="shared" si="31"/>
        <v>-0.28395653149583944</v>
      </c>
      <c r="BE248" s="15">
        <v>46.963004400000003</v>
      </c>
      <c r="BF248" s="21">
        <f t="shared" si="32"/>
        <v>21.293356606461064</v>
      </c>
      <c r="BG248" s="19">
        <f t="shared" si="33"/>
        <v>-0.98712662092462922</v>
      </c>
      <c r="BH248" s="15">
        <v>64.908804900000007</v>
      </c>
      <c r="BI248" s="16">
        <f t="shared" si="34"/>
        <v>15.406230349497621</v>
      </c>
      <c r="BJ248" s="22">
        <f t="shared" si="35"/>
        <v>-0.97360032228419091</v>
      </c>
      <c r="BK248" s="15">
        <v>77.829950400000001</v>
      </c>
      <c r="BL248" s="16">
        <f t="shared" si="36"/>
        <v>12.848524184592053</v>
      </c>
      <c r="BM248" s="19">
        <f t="shared" si="37"/>
        <v>-0.58864851922413297</v>
      </c>
      <c r="BN248" s="15">
        <v>123.559011</v>
      </c>
      <c r="BO248" s="16">
        <f t="shared" si="38"/>
        <v>8.0932988367801038</v>
      </c>
      <c r="BP248" s="19">
        <f t="shared" si="39"/>
        <v>-0.58408948594016374</v>
      </c>
      <c r="BQ248" s="15">
        <v>42.483333299999998</v>
      </c>
      <c r="BR248" s="16">
        <f t="shared" si="40"/>
        <v>23.538642623412038</v>
      </c>
      <c r="BS248" s="19">
        <f t="shared" si="41"/>
        <v>-1.3875965192075073</v>
      </c>
      <c r="BT248" s="15">
        <v>49.267666800000001</v>
      </c>
      <c r="BU248" s="16">
        <f t="shared" si="42"/>
        <v>20.662521408462556</v>
      </c>
      <c r="BV248" s="19">
        <f t="shared" si="43"/>
        <v>-0.82292529040994067</v>
      </c>
      <c r="BW248" s="15">
        <v>100.646603</v>
      </c>
      <c r="BX248" s="18">
        <f t="shared" si="44"/>
        <v>1.4850339388481159E-2</v>
      </c>
      <c r="BY248" s="19">
        <f t="shared" si="45"/>
        <v>-6.2430931494667941E-2</v>
      </c>
      <c r="BZ248" s="15">
        <v>10.066650599999999</v>
      </c>
      <c r="CA248" s="18">
        <f t="shared" si="46"/>
        <v>1.5442184254060951E-3</v>
      </c>
      <c r="CB248" s="19">
        <f t="shared" si="47"/>
        <v>-5.1192567486160953E-2</v>
      </c>
      <c r="CC248" s="7">
        <f t="shared" si="48"/>
        <v>-0.73904160141319719</v>
      </c>
      <c r="CD248" s="61">
        <f t="shared" si="49"/>
        <v>-1.1902495503952293</v>
      </c>
    </row>
    <row r="249" spans="1:82" ht="15.75" customHeight="1" x14ac:dyDescent="0.25">
      <c r="A249" s="5">
        <v>22107000301</v>
      </c>
      <c r="B249" s="5">
        <v>22107</v>
      </c>
      <c r="C249" s="6" t="s">
        <v>249</v>
      </c>
      <c r="D249" s="6" t="s">
        <v>249</v>
      </c>
      <c r="E249" s="5">
        <v>23</v>
      </c>
      <c r="F249" s="15">
        <v>23.824672530000001</v>
      </c>
      <c r="G249" s="16">
        <f t="shared" si="0"/>
        <v>41.973294648260165</v>
      </c>
      <c r="H249" s="17">
        <v>3</v>
      </c>
      <c r="I249" s="7">
        <f t="shared" si="1"/>
        <v>125.91988394478049</v>
      </c>
      <c r="J249" s="18">
        <f t="shared" si="2"/>
        <v>41.973294648260165</v>
      </c>
      <c r="K249" s="19">
        <f t="shared" si="3"/>
        <v>0.41063724125110712</v>
      </c>
      <c r="L249" s="15">
        <v>23.824672499999998</v>
      </c>
      <c r="M249" s="16">
        <f t="shared" si="4"/>
        <v>41.973294701112891</v>
      </c>
      <c r="N249" s="19">
        <f t="shared" si="5"/>
        <v>-0.30874694153445242</v>
      </c>
      <c r="O249" s="15">
        <v>23.824672499999998</v>
      </c>
      <c r="P249" s="16">
        <f t="shared" si="6"/>
        <v>41.973294701112891</v>
      </c>
      <c r="Q249" s="17">
        <v>2</v>
      </c>
      <c r="R249" s="7">
        <f t="shared" si="7"/>
        <v>83.946589402225783</v>
      </c>
      <c r="S249" s="18">
        <f t="shared" si="8"/>
        <v>41.973294701112891</v>
      </c>
      <c r="T249" s="19">
        <f t="shared" si="9"/>
        <v>-0.28886148745688595</v>
      </c>
      <c r="U249" s="15">
        <v>22.8912476</v>
      </c>
      <c r="V249" s="16">
        <f t="shared" si="10"/>
        <v>43.684818646581761</v>
      </c>
      <c r="W249" s="19">
        <f t="shared" si="11"/>
        <v>-0.73144941713867817</v>
      </c>
      <c r="X249" s="15">
        <v>58.258772899999997</v>
      </c>
      <c r="Y249" s="16">
        <f t="shared" si="12"/>
        <v>18.334768084344599</v>
      </c>
      <c r="Z249" s="17">
        <v>2</v>
      </c>
      <c r="AA249" s="20">
        <f t="shared" si="13"/>
        <v>36.669536168689199</v>
      </c>
      <c r="AB249" s="18">
        <f t="shared" si="14"/>
        <v>12.2231787228964</v>
      </c>
      <c r="AC249" s="19">
        <f t="shared" si="15"/>
        <v>-1.0976729147047253</v>
      </c>
      <c r="AD249" s="15">
        <v>58.261720500000003</v>
      </c>
      <c r="AE249" s="16">
        <f t="shared" si="16"/>
        <v>18.371278960084947</v>
      </c>
      <c r="AF249" s="17">
        <v>1</v>
      </c>
      <c r="AG249" s="7">
        <f t="shared" si="17"/>
        <v>18.371278960084947</v>
      </c>
      <c r="AH249" s="18">
        <f t="shared" si="18"/>
        <v>6.0478615628935977</v>
      </c>
      <c r="AI249" s="19">
        <f t="shared" si="19"/>
        <v>-1.148452019652642</v>
      </c>
      <c r="AJ249" s="5">
        <v>0</v>
      </c>
      <c r="AK249" s="15">
        <v>29.389495400000001</v>
      </c>
      <c r="AL249" s="16">
        <f t="shared" si="20"/>
        <v>34.025762824087138</v>
      </c>
      <c r="AM249" s="17">
        <v>1</v>
      </c>
      <c r="AN249" s="7">
        <f t="shared" si="21"/>
        <v>34.025762824087138</v>
      </c>
      <c r="AO249" s="18">
        <f t="shared" si="22"/>
        <v>0</v>
      </c>
      <c r="AP249" s="19">
        <f t="shared" si="23"/>
        <v>-1.0465207101426044</v>
      </c>
      <c r="AQ249" s="5">
        <v>0</v>
      </c>
      <c r="AR249" s="15">
        <v>38.039095439999997</v>
      </c>
      <c r="AS249" s="21">
        <f t="shared" si="24"/>
        <v>0</v>
      </c>
      <c r="AT249" s="19">
        <f t="shared" si="25"/>
        <v>-1.0252866396461213</v>
      </c>
      <c r="AU249" s="5">
        <v>0</v>
      </c>
      <c r="AV249" s="15">
        <v>38.039095400000001</v>
      </c>
      <c r="AW249" s="16">
        <f t="shared" si="26"/>
        <v>0</v>
      </c>
      <c r="AX249" s="19">
        <f t="shared" si="27"/>
        <v>-0.82680925094591806</v>
      </c>
      <c r="AY249" s="15">
        <v>42.518766499999998</v>
      </c>
      <c r="AZ249" s="16">
        <f t="shared" si="28"/>
        <v>23.519026592645861</v>
      </c>
      <c r="BA249" s="19">
        <f t="shared" si="29"/>
        <v>-0.56210489928399066</v>
      </c>
      <c r="BB249" s="15">
        <v>10</v>
      </c>
      <c r="BC249" s="16">
        <f t="shared" si="30"/>
        <v>100</v>
      </c>
      <c r="BD249" s="19">
        <f t="shared" si="31"/>
        <v>0.93333821106502679</v>
      </c>
      <c r="BE249" s="15">
        <v>42.518766499999998</v>
      </c>
      <c r="BF249" s="21">
        <f t="shared" si="32"/>
        <v>23.519026592645861</v>
      </c>
      <c r="BG249" s="19">
        <f t="shared" si="33"/>
        <v>-0.85122834220249832</v>
      </c>
      <c r="BH249" s="15">
        <v>60.464567099999996</v>
      </c>
      <c r="BI249" s="16">
        <f t="shared" si="34"/>
        <v>16.538611751674974</v>
      </c>
      <c r="BJ249" s="22">
        <f t="shared" si="35"/>
        <v>-0.89039379247439587</v>
      </c>
      <c r="BK249" s="15">
        <v>73.385712600000005</v>
      </c>
      <c r="BL249" s="16">
        <f t="shared" si="36"/>
        <v>13.626630641997744</v>
      </c>
      <c r="BM249" s="19">
        <f t="shared" si="37"/>
        <v>-0.51765981179780807</v>
      </c>
      <c r="BN249" s="15">
        <v>119.114773</v>
      </c>
      <c r="BO249" s="16">
        <f t="shared" si="38"/>
        <v>8.3952642885026521</v>
      </c>
      <c r="BP249" s="19">
        <f t="shared" si="39"/>
        <v>-0.54724579841010601</v>
      </c>
      <c r="BQ249" s="15">
        <v>38.039095400000001</v>
      </c>
      <c r="BR249" s="16">
        <f t="shared" si="40"/>
        <v>26.288742923155844</v>
      </c>
      <c r="BS249" s="19">
        <f t="shared" si="41"/>
        <v>-1.2608134431386502</v>
      </c>
      <c r="BT249" s="15">
        <v>44.823428900000003</v>
      </c>
      <c r="BU249" s="16">
        <f t="shared" si="42"/>
        <v>22.711208066458294</v>
      </c>
      <c r="BV249" s="19">
        <f t="shared" si="43"/>
        <v>-0.73209562941423278</v>
      </c>
      <c r="BW249" s="15">
        <v>109.312185</v>
      </c>
      <c r="BX249" s="18">
        <f t="shared" si="44"/>
        <v>1.6128940253914377E-2</v>
      </c>
      <c r="BY249" s="19">
        <f t="shared" si="45"/>
        <v>-6.1974268435638635E-2</v>
      </c>
      <c r="BZ249" s="15">
        <v>23.0759945</v>
      </c>
      <c r="CA249" s="18">
        <f t="shared" si="46"/>
        <v>3.5398443144008312E-3</v>
      </c>
      <c r="CB249" s="19">
        <f t="shared" si="47"/>
        <v>-5.0414548279537598E-2</v>
      </c>
      <c r="CC249" s="7">
        <f t="shared" si="48"/>
        <v>-0.55809234012330267</v>
      </c>
      <c r="CD249" s="61">
        <f t="shared" si="49"/>
        <v>-0.89882512113061719</v>
      </c>
    </row>
    <row r="250" spans="1:82" ht="15.75" customHeight="1" x14ac:dyDescent="0.25">
      <c r="A250" s="5">
        <v>22107000401</v>
      </c>
      <c r="B250" s="5">
        <v>22107</v>
      </c>
      <c r="C250" s="6" t="s">
        <v>251</v>
      </c>
      <c r="D250" s="6" t="s">
        <v>249</v>
      </c>
      <c r="E250" s="5">
        <v>15</v>
      </c>
      <c r="F250" s="15">
        <v>27.772482320000002</v>
      </c>
      <c r="G250" s="16">
        <f t="shared" si="0"/>
        <v>36.006864221851089</v>
      </c>
      <c r="H250" s="17">
        <v>1</v>
      </c>
      <c r="I250" s="7">
        <f t="shared" si="1"/>
        <v>36.006864221851089</v>
      </c>
      <c r="J250" s="18">
        <f t="shared" si="2"/>
        <v>12.002288073950362</v>
      </c>
      <c r="K250" s="19">
        <f t="shared" si="3"/>
        <v>-1.2379478254453384</v>
      </c>
      <c r="L250" s="15">
        <v>31.204462899999999</v>
      </c>
      <c r="M250" s="16">
        <f t="shared" si="4"/>
        <v>32.046698038183507</v>
      </c>
      <c r="N250" s="19">
        <f t="shared" si="5"/>
        <v>-0.88881747982148174</v>
      </c>
      <c r="O250" s="15">
        <v>31.204462899999999</v>
      </c>
      <c r="P250" s="16">
        <f t="shared" si="6"/>
        <v>32.046698038183507</v>
      </c>
      <c r="Q250" s="17">
        <v>2</v>
      </c>
      <c r="R250" s="7">
        <f t="shared" si="7"/>
        <v>64.093396076367014</v>
      </c>
      <c r="S250" s="18">
        <f t="shared" si="8"/>
        <v>32.046698038183507</v>
      </c>
      <c r="T250" s="19">
        <f t="shared" si="9"/>
        <v>-0.84277650449712982</v>
      </c>
      <c r="U250" s="15">
        <v>30.271038000000001</v>
      </c>
      <c r="V250" s="16">
        <f t="shared" si="10"/>
        <v>33.034876438660611</v>
      </c>
      <c r="W250" s="19">
        <f t="shared" si="11"/>
        <v>-1.186324607183308</v>
      </c>
      <c r="X250" s="15">
        <v>65.638563300000001</v>
      </c>
      <c r="Y250" s="16">
        <f t="shared" si="12"/>
        <v>16.273377056075816</v>
      </c>
      <c r="Z250" s="17">
        <v>2</v>
      </c>
      <c r="AA250" s="20">
        <f t="shared" si="13"/>
        <v>32.546754112151632</v>
      </c>
      <c r="AB250" s="18">
        <f t="shared" si="14"/>
        <v>10.848918037383877</v>
      </c>
      <c r="AC250" s="19">
        <f t="shared" si="15"/>
        <v>-1.2046563016982115</v>
      </c>
      <c r="AD250" s="15">
        <v>65.641510999999994</v>
      </c>
      <c r="AE250" s="16">
        <f t="shared" si="16"/>
        <v>16.305875713311963</v>
      </c>
      <c r="AF250" s="17">
        <v>1</v>
      </c>
      <c r="AG250" s="7">
        <f t="shared" si="17"/>
        <v>16.305875713311963</v>
      </c>
      <c r="AH250" s="18">
        <f t="shared" si="18"/>
        <v>5.367926707232562</v>
      </c>
      <c r="AI250" s="19">
        <f t="shared" si="19"/>
        <v>-1.196639685608077</v>
      </c>
      <c r="AJ250" s="5">
        <v>0</v>
      </c>
      <c r="AK250" s="15">
        <v>34.787673900000001</v>
      </c>
      <c r="AL250" s="16">
        <f t="shared" si="20"/>
        <v>28.745813901630253</v>
      </c>
      <c r="AM250" s="17">
        <v>1</v>
      </c>
      <c r="AN250" s="7">
        <f t="shared" si="21"/>
        <v>28.745813901630253</v>
      </c>
      <c r="AO250" s="18">
        <f t="shared" si="22"/>
        <v>0</v>
      </c>
      <c r="AP250" s="19">
        <f t="shared" si="23"/>
        <v>-1.0465207101426044</v>
      </c>
      <c r="AQ250" s="5">
        <v>0</v>
      </c>
      <c r="AR250" s="15">
        <v>35.48268848</v>
      </c>
      <c r="AS250" s="21">
        <f t="shared" si="24"/>
        <v>0</v>
      </c>
      <c r="AT250" s="19">
        <f t="shared" si="25"/>
        <v>-1.0252866396461213</v>
      </c>
      <c r="AU250" s="5">
        <v>0</v>
      </c>
      <c r="AV250" s="15">
        <v>35.482688500000002</v>
      </c>
      <c r="AW250" s="16">
        <f t="shared" si="26"/>
        <v>0</v>
      </c>
      <c r="AX250" s="19">
        <f t="shared" si="27"/>
        <v>-0.82680925094591806</v>
      </c>
      <c r="AY250" s="15">
        <v>41.401834299999997</v>
      </c>
      <c r="AZ250" s="16">
        <f t="shared" si="28"/>
        <v>24.153519207722642</v>
      </c>
      <c r="BA250" s="19">
        <f t="shared" si="29"/>
        <v>-0.51734977002420268</v>
      </c>
      <c r="BB250" s="15">
        <v>18.317200110000002</v>
      </c>
      <c r="BC250" s="16">
        <f t="shared" si="30"/>
        <v>54.593496494808996</v>
      </c>
      <c r="BD250" s="19">
        <f t="shared" si="31"/>
        <v>-0.86309528572740801</v>
      </c>
      <c r="BE250" s="15">
        <v>41.401834299999997</v>
      </c>
      <c r="BF250" s="21">
        <f t="shared" si="32"/>
        <v>24.153519207722642</v>
      </c>
      <c r="BG250" s="19">
        <f t="shared" si="33"/>
        <v>-0.81248654544643673</v>
      </c>
      <c r="BH250" s="15">
        <v>67.844357500000001</v>
      </c>
      <c r="BI250" s="16">
        <f t="shared" si="34"/>
        <v>14.739619282266768</v>
      </c>
      <c r="BJ250" s="22">
        <f t="shared" si="35"/>
        <v>-1.0225823998160473</v>
      </c>
      <c r="BK250" s="15">
        <v>80.765502999999995</v>
      </c>
      <c r="BL250" s="16">
        <f t="shared" si="36"/>
        <v>12.381523829548861</v>
      </c>
      <c r="BM250" s="19">
        <f t="shared" si="37"/>
        <v>-0.63125419516555015</v>
      </c>
      <c r="BN250" s="15">
        <v>126.494564</v>
      </c>
      <c r="BO250" s="16">
        <f t="shared" si="38"/>
        <v>7.9054780567487475</v>
      </c>
      <c r="BP250" s="19">
        <f t="shared" si="39"/>
        <v>-0.60700604838680161</v>
      </c>
      <c r="BQ250" s="15">
        <v>35.482688500000002</v>
      </c>
      <c r="BR250" s="16">
        <f t="shared" si="40"/>
        <v>28.182757346586065</v>
      </c>
      <c r="BS250" s="19">
        <f t="shared" si="41"/>
        <v>-1.1734970006279402</v>
      </c>
      <c r="BT250" s="15">
        <v>52.203219400000002</v>
      </c>
      <c r="BU250" s="16">
        <f t="shared" si="42"/>
        <v>19.500602294271527</v>
      </c>
      <c r="BV250" s="19">
        <f t="shared" si="43"/>
        <v>-0.87443961976553508</v>
      </c>
      <c r="BW250" s="15">
        <v>96.336771400000003</v>
      </c>
      <c r="BX250" s="18">
        <f t="shared" si="44"/>
        <v>1.4214426599977004E-2</v>
      </c>
      <c r="BY250" s="19">
        <f t="shared" si="45"/>
        <v>-6.265805309854372E-2</v>
      </c>
      <c r="BZ250" s="15">
        <v>15.0809122</v>
      </c>
      <c r="CA250" s="18">
        <f t="shared" si="46"/>
        <v>2.3134032774686322E-3</v>
      </c>
      <c r="CB250" s="19">
        <f t="shared" si="47"/>
        <v>-5.0892691346224803E-2</v>
      </c>
      <c r="CC250" s="7">
        <f t="shared" si="48"/>
        <v>-0.84584424286278304</v>
      </c>
      <c r="CD250" s="61">
        <f t="shared" si="49"/>
        <v>-1.3622585357125778</v>
      </c>
    </row>
    <row r="251" spans="1:82" ht="15.75" customHeight="1" x14ac:dyDescent="0.25">
      <c r="A251" s="5">
        <v>22107000501</v>
      </c>
      <c r="B251" s="5">
        <v>22107</v>
      </c>
      <c r="C251" s="6" t="s">
        <v>252</v>
      </c>
      <c r="D251" s="6" t="s">
        <v>249</v>
      </c>
      <c r="E251" s="5">
        <v>7</v>
      </c>
      <c r="F251" s="15">
        <v>27.429269120000001</v>
      </c>
      <c r="G251" s="16">
        <f t="shared" si="0"/>
        <v>36.457405978449927</v>
      </c>
      <c r="H251" s="17">
        <v>1</v>
      </c>
      <c r="I251" s="7">
        <f t="shared" si="1"/>
        <v>36.457405978449927</v>
      </c>
      <c r="J251" s="18">
        <f t="shared" si="2"/>
        <v>12.15246865948331</v>
      </c>
      <c r="K251" s="19">
        <f t="shared" si="3"/>
        <v>-1.2296869927634766</v>
      </c>
      <c r="L251" s="15">
        <v>34.151606899999997</v>
      </c>
      <c r="M251" s="16">
        <f t="shared" si="4"/>
        <v>29.281199064164682</v>
      </c>
      <c r="N251" s="19">
        <f t="shared" si="5"/>
        <v>-1.050422159951391</v>
      </c>
      <c r="O251" s="15">
        <v>34.151606899999997</v>
      </c>
      <c r="P251" s="16">
        <f t="shared" si="6"/>
        <v>29.281199064164682</v>
      </c>
      <c r="Q251" s="17">
        <v>2</v>
      </c>
      <c r="R251" s="7">
        <f t="shared" si="7"/>
        <v>58.562398128329363</v>
      </c>
      <c r="S251" s="18">
        <f t="shared" si="8"/>
        <v>29.281199064164682</v>
      </c>
      <c r="T251" s="19">
        <f t="shared" si="9"/>
        <v>-0.99709439040852921</v>
      </c>
      <c r="U251" s="15">
        <v>34.669824800000001</v>
      </c>
      <c r="V251" s="16">
        <f t="shared" si="10"/>
        <v>28.843526200916941</v>
      </c>
      <c r="W251" s="19">
        <f t="shared" si="11"/>
        <v>-1.3653435350530969</v>
      </c>
      <c r="X251" s="15">
        <v>70.037350099999998</v>
      </c>
      <c r="Y251" s="16">
        <f t="shared" si="12"/>
        <v>15.251306459694284</v>
      </c>
      <c r="Z251" s="17">
        <v>2</v>
      </c>
      <c r="AA251" s="20">
        <f t="shared" si="13"/>
        <v>30.502612919388568</v>
      </c>
      <c r="AB251" s="18">
        <f t="shared" si="14"/>
        <v>10.167537639796189</v>
      </c>
      <c r="AC251" s="19">
        <f t="shared" si="15"/>
        <v>-1.2577003737097112</v>
      </c>
      <c r="AD251" s="15">
        <v>70.040297699999996</v>
      </c>
      <c r="AE251" s="16">
        <f t="shared" si="16"/>
        <v>15.281807118875225</v>
      </c>
      <c r="AF251" s="17">
        <v>1</v>
      </c>
      <c r="AG251" s="7">
        <f t="shared" si="17"/>
        <v>15.281807118875225</v>
      </c>
      <c r="AH251" s="18">
        <f t="shared" si="18"/>
        <v>5.0308012896981165</v>
      </c>
      <c r="AI251" s="19">
        <f t="shared" si="19"/>
        <v>-1.2205321024623987</v>
      </c>
      <c r="AJ251" s="5">
        <v>2</v>
      </c>
      <c r="AK251" s="15">
        <v>27.335485500000001</v>
      </c>
      <c r="AL251" s="16">
        <f t="shared" si="20"/>
        <v>36.58248542905887</v>
      </c>
      <c r="AM251" s="17">
        <v>2</v>
      </c>
      <c r="AN251" s="7">
        <f t="shared" si="21"/>
        <v>73.164970858117741</v>
      </c>
      <c r="AO251" s="18">
        <f t="shared" si="22"/>
        <v>24.388323619372581</v>
      </c>
      <c r="AP251" s="19">
        <f t="shared" si="23"/>
        <v>-0.25969952637708443</v>
      </c>
      <c r="AQ251" s="5">
        <v>0</v>
      </c>
      <c r="AR251" s="15">
        <v>35.139475269999998</v>
      </c>
      <c r="AS251" s="21">
        <f t="shared" si="24"/>
        <v>0</v>
      </c>
      <c r="AT251" s="19">
        <f t="shared" si="25"/>
        <v>-1.0252866396461213</v>
      </c>
      <c r="AU251" s="5">
        <v>0</v>
      </c>
      <c r="AV251" s="15">
        <v>35.139475300000001</v>
      </c>
      <c r="AW251" s="16">
        <f t="shared" si="26"/>
        <v>0</v>
      </c>
      <c r="AX251" s="19">
        <f t="shared" si="27"/>
        <v>-0.82680925094591806</v>
      </c>
      <c r="AY251" s="15">
        <v>41.058621100000003</v>
      </c>
      <c r="AZ251" s="16">
        <f t="shared" si="28"/>
        <v>24.355420937406979</v>
      </c>
      <c r="BA251" s="19">
        <f t="shared" si="29"/>
        <v>-0.50310825200637066</v>
      </c>
      <c r="BB251" s="15">
        <v>22.715986879999999</v>
      </c>
      <c r="BC251" s="16">
        <f t="shared" si="30"/>
        <v>44.021860255626279</v>
      </c>
      <c r="BD251" s="19">
        <f t="shared" si="31"/>
        <v>-1.2813446550892551</v>
      </c>
      <c r="BE251" s="15">
        <v>41.058621100000003</v>
      </c>
      <c r="BF251" s="21">
        <f t="shared" si="32"/>
        <v>24.355420937406979</v>
      </c>
      <c r="BG251" s="19">
        <f t="shared" si="33"/>
        <v>-0.80015852839744184</v>
      </c>
      <c r="BH251" s="15">
        <v>72.243144299999997</v>
      </c>
      <c r="BI251" s="16">
        <f t="shared" si="34"/>
        <v>13.842143911225083</v>
      </c>
      <c r="BJ251" s="22">
        <f t="shared" si="35"/>
        <v>-1.0885282119519137</v>
      </c>
      <c r="BK251" s="15">
        <v>85.164289800000006</v>
      </c>
      <c r="BL251" s="16">
        <f t="shared" si="36"/>
        <v>11.742010675465059</v>
      </c>
      <c r="BM251" s="19">
        <f t="shared" si="37"/>
        <v>-0.68959866944469306</v>
      </c>
      <c r="BN251" s="15">
        <v>130.89335</v>
      </c>
      <c r="BO251" s="16">
        <f t="shared" si="38"/>
        <v>7.6398075226892734</v>
      </c>
      <c r="BP251" s="19">
        <f t="shared" si="39"/>
        <v>-0.63942128690827493</v>
      </c>
      <c r="BQ251" s="15">
        <v>35.139475300000001</v>
      </c>
      <c r="BR251" s="16">
        <f t="shared" si="40"/>
        <v>28.458023105427529</v>
      </c>
      <c r="BS251" s="19">
        <f t="shared" si="41"/>
        <v>-1.1608069035992608</v>
      </c>
      <c r="BT251" s="15">
        <v>56.602006099999997</v>
      </c>
      <c r="BU251" s="16">
        <f t="shared" si="42"/>
        <v>17.985126149088909</v>
      </c>
      <c r="BV251" s="19">
        <f t="shared" si="43"/>
        <v>-0.9416290964855546</v>
      </c>
      <c r="BW251" s="15">
        <v>89.744832900000006</v>
      </c>
      <c r="BX251" s="18">
        <f t="shared" si="44"/>
        <v>1.3241790454939945E-2</v>
      </c>
      <c r="BY251" s="19">
        <f t="shared" si="45"/>
        <v>-6.3005438282867532E-2</v>
      </c>
      <c r="BZ251" s="15">
        <v>7.0818130200000002</v>
      </c>
      <c r="CA251" s="18">
        <f t="shared" si="46"/>
        <v>1.0863460534494746E-3</v>
      </c>
      <c r="CB251" s="19">
        <f t="shared" si="47"/>
        <v>-5.1371074640998417E-2</v>
      </c>
      <c r="CC251" s="7">
        <f t="shared" si="48"/>
        <v>-0.8658708993749662</v>
      </c>
      <c r="CD251" s="61">
        <f t="shared" si="49"/>
        <v>-1.3945120906734421</v>
      </c>
    </row>
    <row r="252" spans="1:82" ht="15.75" customHeight="1" x14ac:dyDescent="0.25">
      <c r="A252" s="5">
        <v>22107000601</v>
      </c>
      <c r="B252" s="5">
        <v>22107</v>
      </c>
      <c r="C252" s="6" t="s">
        <v>253</v>
      </c>
      <c r="D252" s="6" t="s">
        <v>249</v>
      </c>
      <c r="E252" s="5">
        <v>12</v>
      </c>
      <c r="F252" s="15">
        <v>34.692373070000002</v>
      </c>
      <c r="G252" s="16">
        <f t="shared" si="0"/>
        <v>28.824779382553778</v>
      </c>
      <c r="H252" s="17">
        <v>1</v>
      </c>
      <c r="I252" s="7">
        <f t="shared" si="1"/>
        <v>28.824779382553778</v>
      </c>
      <c r="J252" s="18">
        <f t="shared" si="2"/>
        <v>9.6082597941845922</v>
      </c>
      <c r="K252" s="19">
        <f t="shared" si="3"/>
        <v>-1.3696337353424675</v>
      </c>
      <c r="L252" s="15">
        <v>40.086066099999996</v>
      </c>
      <c r="M252" s="16">
        <f t="shared" si="4"/>
        <v>24.946324179213985</v>
      </c>
      <c r="N252" s="19">
        <f t="shared" si="5"/>
        <v>-1.3037348806455573</v>
      </c>
      <c r="O252" s="15">
        <v>40.086066099999996</v>
      </c>
      <c r="P252" s="16">
        <f t="shared" si="6"/>
        <v>24.946324179213985</v>
      </c>
      <c r="Q252" s="17">
        <v>2</v>
      </c>
      <c r="R252" s="7">
        <f t="shared" si="7"/>
        <v>49.892648358427969</v>
      </c>
      <c r="S252" s="18">
        <f t="shared" si="8"/>
        <v>24.946324179213985</v>
      </c>
      <c r="T252" s="19">
        <f t="shared" si="9"/>
        <v>-1.2389851790946287</v>
      </c>
      <c r="U252" s="15">
        <v>34.787673900000001</v>
      </c>
      <c r="V252" s="16">
        <f t="shared" si="10"/>
        <v>28.745813901630253</v>
      </c>
      <c r="W252" s="19">
        <f t="shared" si="11"/>
        <v>-1.3695169756070438</v>
      </c>
      <c r="X252" s="15">
        <v>67.0247624</v>
      </c>
      <c r="Y252" s="16">
        <f t="shared" si="12"/>
        <v>15.936812780107671</v>
      </c>
      <c r="Z252" s="17">
        <v>2</v>
      </c>
      <c r="AA252" s="20">
        <f t="shared" si="13"/>
        <v>31.873625560215341</v>
      </c>
      <c r="AB252" s="18">
        <f t="shared" si="14"/>
        <v>10.624541853405114</v>
      </c>
      <c r="AC252" s="19">
        <f t="shared" si="15"/>
        <v>-1.222123529259749</v>
      </c>
      <c r="AD252" s="15">
        <v>67.027709999999999</v>
      </c>
      <c r="AE252" s="16">
        <f t="shared" si="16"/>
        <v>15.968654158108638</v>
      </c>
      <c r="AF252" s="17">
        <v>1</v>
      </c>
      <c r="AG252" s="7">
        <f t="shared" si="17"/>
        <v>15.968654158108638</v>
      </c>
      <c r="AH252" s="18">
        <f t="shared" si="18"/>
        <v>5.2569127007322791</v>
      </c>
      <c r="AI252" s="19">
        <f t="shared" si="19"/>
        <v>-1.2045073597198996</v>
      </c>
      <c r="AJ252" s="5">
        <v>0</v>
      </c>
      <c r="AK252" s="15">
        <v>22.8912476</v>
      </c>
      <c r="AL252" s="16">
        <f t="shared" si="20"/>
        <v>43.684818646581761</v>
      </c>
      <c r="AM252" s="17">
        <v>2</v>
      </c>
      <c r="AN252" s="7">
        <f t="shared" si="21"/>
        <v>87.369637293163521</v>
      </c>
      <c r="AO252" s="18">
        <f t="shared" si="22"/>
        <v>0</v>
      </c>
      <c r="AP252" s="19">
        <f t="shared" si="23"/>
        <v>-1.0465207101426044</v>
      </c>
      <c r="AQ252" s="5">
        <v>0</v>
      </c>
      <c r="AR252" s="15">
        <v>41.046184060000002</v>
      </c>
      <c r="AS252" s="21">
        <f t="shared" si="24"/>
        <v>0</v>
      </c>
      <c r="AT252" s="19">
        <f t="shared" si="25"/>
        <v>-1.0252866396461213</v>
      </c>
      <c r="AU252" s="5">
        <v>0</v>
      </c>
      <c r="AV252" s="15">
        <v>41.046184099999998</v>
      </c>
      <c r="AW252" s="16">
        <f t="shared" si="26"/>
        <v>0</v>
      </c>
      <c r="AX252" s="19">
        <f t="shared" si="27"/>
        <v>-0.82680925094591806</v>
      </c>
      <c r="AY252" s="15">
        <v>34.787673900000001</v>
      </c>
      <c r="AZ252" s="16">
        <f t="shared" si="28"/>
        <v>28.745813901630253</v>
      </c>
      <c r="BA252" s="19">
        <f t="shared" si="29"/>
        <v>-0.19342363165614221</v>
      </c>
      <c r="BB252" s="15">
        <v>42.139818310000003</v>
      </c>
      <c r="BC252" s="16">
        <f t="shared" si="30"/>
        <v>23.730524717585094</v>
      </c>
      <c r="BD252" s="19">
        <f t="shared" si="31"/>
        <v>-2.084137912469767</v>
      </c>
      <c r="BE252" s="15">
        <v>34.787673900000001</v>
      </c>
      <c r="BF252" s="21">
        <f t="shared" si="32"/>
        <v>28.745813901630253</v>
      </c>
      <c r="BG252" s="19">
        <f t="shared" si="33"/>
        <v>-0.53208336430967973</v>
      </c>
      <c r="BH252" s="15">
        <v>69.2305566</v>
      </c>
      <c r="BI252" s="16">
        <f t="shared" si="34"/>
        <v>14.444488808284405</v>
      </c>
      <c r="BJ252" s="22">
        <f t="shared" si="35"/>
        <v>-1.0442683640450379</v>
      </c>
      <c r="BK252" s="15">
        <v>82.151702099999994</v>
      </c>
      <c r="BL252" s="16">
        <f t="shared" si="36"/>
        <v>12.172602325180552</v>
      </c>
      <c r="BM252" s="19">
        <f t="shared" si="37"/>
        <v>-0.65031465586153037</v>
      </c>
      <c r="BN252" s="15">
        <v>127.880763</v>
      </c>
      <c r="BO252" s="16">
        <f t="shared" si="38"/>
        <v>7.8197844346612166</v>
      </c>
      <c r="BP252" s="19">
        <f t="shared" si="39"/>
        <v>-0.61746177773431921</v>
      </c>
      <c r="BQ252" s="15">
        <v>34.787673900000001</v>
      </c>
      <c r="BR252" s="16">
        <f t="shared" si="40"/>
        <v>28.745813901630253</v>
      </c>
      <c r="BS252" s="19">
        <f t="shared" si="41"/>
        <v>-1.1475393866253214</v>
      </c>
      <c r="BT252" s="15">
        <v>53.5894184</v>
      </c>
      <c r="BU252" s="16">
        <f t="shared" si="42"/>
        <v>18.99617966370764</v>
      </c>
      <c r="BV252" s="19">
        <f t="shared" si="43"/>
        <v>-0.89680347729048426</v>
      </c>
      <c r="BW252" s="15">
        <v>93.6589326</v>
      </c>
      <c r="BX252" s="18">
        <f t="shared" si="44"/>
        <v>1.3819313264580647E-2</v>
      </c>
      <c r="BY252" s="19">
        <f t="shared" si="45"/>
        <v>-6.2799171151317945E-2</v>
      </c>
      <c r="BZ252" s="15">
        <v>12.0710178</v>
      </c>
      <c r="CA252" s="18">
        <f t="shared" si="46"/>
        <v>1.8516872037025848E-3</v>
      </c>
      <c r="CB252" s="19">
        <f t="shared" si="47"/>
        <v>-5.1072697015312238E-2</v>
      </c>
      <c r="CC252" s="7">
        <f t="shared" si="48"/>
        <v>-0.94142224729278434</v>
      </c>
      <c r="CD252" s="61">
        <f t="shared" si="49"/>
        <v>-1.516189893004166</v>
      </c>
    </row>
    <row r="253" spans="1:82" ht="15.75" customHeight="1" x14ac:dyDescent="0.25">
      <c r="A253" s="5">
        <v>22109000101</v>
      </c>
      <c r="B253" s="5">
        <v>22109</v>
      </c>
      <c r="C253" s="6" t="s">
        <v>254</v>
      </c>
      <c r="D253" s="6" t="s">
        <v>255</v>
      </c>
      <c r="E253" s="5">
        <v>17</v>
      </c>
      <c r="F253" s="15">
        <v>21.089178350000001</v>
      </c>
      <c r="G253" s="16">
        <f t="shared" si="0"/>
        <v>47.417684245626383</v>
      </c>
      <c r="H253" s="17">
        <v>1</v>
      </c>
      <c r="I253" s="7">
        <f t="shared" si="1"/>
        <v>47.417684245626383</v>
      </c>
      <c r="J253" s="18">
        <f t="shared" si="2"/>
        <v>15.805894748542126</v>
      </c>
      <c r="K253" s="19">
        <f t="shared" si="3"/>
        <v>-1.0287266520499194</v>
      </c>
      <c r="L253" s="15">
        <v>27.527595099999999</v>
      </c>
      <c r="M253" s="16">
        <f t="shared" si="4"/>
        <v>36.327183554076619</v>
      </c>
      <c r="N253" s="19">
        <f t="shared" si="5"/>
        <v>-0.63868305594521135</v>
      </c>
      <c r="O253" s="15">
        <v>27.527595099999999</v>
      </c>
      <c r="P253" s="16">
        <f t="shared" si="6"/>
        <v>36.327183554076619</v>
      </c>
      <c r="Q253" s="17">
        <v>2</v>
      </c>
      <c r="R253" s="7">
        <f t="shared" si="7"/>
        <v>72.654367108153238</v>
      </c>
      <c r="S253" s="18">
        <f t="shared" si="8"/>
        <v>36.327183554076619</v>
      </c>
      <c r="T253" s="19">
        <f t="shared" si="9"/>
        <v>-0.60392070245462504</v>
      </c>
      <c r="U253" s="15">
        <v>22.229202900000001</v>
      </c>
      <c r="V253" s="16">
        <f t="shared" si="10"/>
        <v>44.985868566614236</v>
      </c>
      <c r="W253" s="19">
        <f t="shared" si="11"/>
        <v>-0.67587960107036682</v>
      </c>
      <c r="X253" s="15">
        <v>51.476442900000002</v>
      </c>
      <c r="Y253" s="16">
        <f t="shared" si="12"/>
        <v>20.750483713007295</v>
      </c>
      <c r="Z253" s="17">
        <v>2</v>
      </c>
      <c r="AA253" s="20">
        <f t="shared" si="13"/>
        <v>41.50096742601459</v>
      </c>
      <c r="AB253" s="18">
        <f t="shared" si="14"/>
        <v>13.833655808671528</v>
      </c>
      <c r="AC253" s="19">
        <f t="shared" si="15"/>
        <v>-0.97230056349949068</v>
      </c>
      <c r="AD253" s="15">
        <v>51.479390600000002</v>
      </c>
      <c r="AE253" s="16">
        <f t="shared" si="16"/>
        <v>20.791666480993658</v>
      </c>
      <c r="AF253" s="17">
        <v>1</v>
      </c>
      <c r="AG253" s="7">
        <f t="shared" si="17"/>
        <v>20.791666480993658</v>
      </c>
      <c r="AH253" s="18">
        <f t="shared" si="18"/>
        <v>6.8446579474466436</v>
      </c>
      <c r="AI253" s="19">
        <f t="shared" si="19"/>
        <v>-1.0919822598018811</v>
      </c>
      <c r="AJ253" s="5">
        <v>1</v>
      </c>
      <c r="AK253" s="15">
        <v>22.229202900000001</v>
      </c>
      <c r="AL253" s="16">
        <f t="shared" si="20"/>
        <v>44.985868566614236</v>
      </c>
      <c r="AM253" s="17">
        <v>1</v>
      </c>
      <c r="AN253" s="7">
        <f t="shared" si="21"/>
        <v>44.985868566614236</v>
      </c>
      <c r="AO253" s="18">
        <f t="shared" si="22"/>
        <v>14.995289522204745</v>
      </c>
      <c r="AP253" s="19">
        <f t="shared" si="23"/>
        <v>-0.56273955171170087</v>
      </c>
      <c r="AQ253" s="5">
        <v>2</v>
      </c>
      <c r="AR253" s="15">
        <v>28.487713110000001</v>
      </c>
      <c r="AS253" s="21">
        <f t="shared" si="24"/>
        <v>35.102852803195752</v>
      </c>
      <c r="AT253" s="19">
        <f t="shared" si="25"/>
        <v>0.20418331964095998</v>
      </c>
      <c r="AU253" s="5">
        <v>0</v>
      </c>
      <c r="AV253" s="15">
        <v>28.487713100000001</v>
      </c>
      <c r="AW253" s="16">
        <f t="shared" si="26"/>
        <v>0</v>
      </c>
      <c r="AX253" s="19">
        <f t="shared" si="27"/>
        <v>-0.82680925094591806</v>
      </c>
      <c r="AY253" s="15">
        <v>22.229202900000001</v>
      </c>
      <c r="AZ253" s="16">
        <f t="shared" si="28"/>
        <v>44.985868566614236</v>
      </c>
      <c r="BA253" s="19">
        <f t="shared" si="29"/>
        <v>0.95209915055847427</v>
      </c>
      <c r="BB253" s="15">
        <v>22.973801720000001</v>
      </c>
      <c r="BC253" s="16">
        <f t="shared" si="30"/>
        <v>43.527841503456656</v>
      </c>
      <c r="BD253" s="19">
        <f t="shared" si="31"/>
        <v>-1.3008896930448786</v>
      </c>
      <c r="BE253" s="15">
        <v>22.229202900000001</v>
      </c>
      <c r="BF253" s="21">
        <f t="shared" si="32"/>
        <v>44.985868566614236</v>
      </c>
      <c r="BG253" s="19">
        <f t="shared" si="33"/>
        <v>0.4595261236305454</v>
      </c>
      <c r="BH253" s="15">
        <v>53.682237100000002</v>
      </c>
      <c r="BI253" s="16">
        <f t="shared" si="34"/>
        <v>18.628135748835994</v>
      </c>
      <c r="BJ253" s="22">
        <f t="shared" si="35"/>
        <v>-0.73685714799775848</v>
      </c>
      <c r="BK253" s="15">
        <v>66.603382600000003</v>
      </c>
      <c r="BL253" s="16">
        <f t="shared" si="36"/>
        <v>15.014252444289518</v>
      </c>
      <c r="BM253" s="19">
        <f t="shared" si="37"/>
        <v>-0.39106340946269491</v>
      </c>
      <c r="BN253" s="15">
        <v>112.332443</v>
      </c>
      <c r="BO253" s="16">
        <f t="shared" si="38"/>
        <v>8.9021477081202622</v>
      </c>
      <c r="BP253" s="19">
        <f t="shared" si="39"/>
        <v>-0.48539947056026389</v>
      </c>
      <c r="BQ253" s="15">
        <v>22.229202900000001</v>
      </c>
      <c r="BR253" s="16">
        <f t="shared" si="40"/>
        <v>44.985868566614236</v>
      </c>
      <c r="BS253" s="19">
        <f t="shared" si="41"/>
        <v>-0.3988524801350844</v>
      </c>
      <c r="BT253" s="15">
        <v>38.041099000000003</v>
      </c>
      <c r="BU253" s="16">
        <f t="shared" si="42"/>
        <v>26.760378820811667</v>
      </c>
      <c r="BV253" s="19">
        <f t="shared" si="43"/>
        <v>-0.55257339476881306</v>
      </c>
      <c r="BW253" s="15">
        <v>125.466773</v>
      </c>
      <c r="BX253" s="18">
        <f t="shared" si="44"/>
        <v>1.8512538977868184E-2</v>
      </c>
      <c r="BY253" s="19">
        <f t="shared" si="45"/>
        <v>-6.1122946092437902E-2</v>
      </c>
      <c r="BZ253" s="15">
        <v>17.108368899999999</v>
      </c>
      <c r="CA253" s="18">
        <f t="shared" si="46"/>
        <v>2.6244139718154722E-3</v>
      </c>
      <c r="CB253" s="19">
        <f t="shared" si="47"/>
        <v>-5.0771440016002277E-2</v>
      </c>
      <c r="CC253" s="7">
        <f t="shared" si="48"/>
        <v>-0.46119805398563507</v>
      </c>
      <c r="CD253" s="61">
        <f t="shared" si="49"/>
        <v>-0.74277385109291649</v>
      </c>
    </row>
    <row r="254" spans="1:82" ht="15.75" customHeight="1" x14ac:dyDescent="0.25">
      <c r="A254" s="5">
        <v>22109000201</v>
      </c>
      <c r="B254" s="5">
        <v>22109</v>
      </c>
      <c r="C254" s="6" t="s">
        <v>256</v>
      </c>
      <c r="D254" s="6" t="s">
        <v>255</v>
      </c>
      <c r="E254" s="5">
        <v>9</v>
      </c>
      <c r="F254" s="15">
        <v>12.37691036</v>
      </c>
      <c r="G254" s="16">
        <f t="shared" si="0"/>
        <v>80.795608186015812</v>
      </c>
      <c r="H254" s="17">
        <v>1</v>
      </c>
      <c r="I254" s="7">
        <f t="shared" si="1"/>
        <v>80.795608186015812</v>
      </c>
      <c r="J254" s="18">
        <f t="shared" si="2"/>
        <v>26.931869395338605</v>
      </c>
      <c r="K254" s="19">
        <f t="shared" si="3"/>
        <v>-0.41673133552043679</v>
      </c>
      <c r="L254" s="15">
        <v>22.533894700000001</v>
      </c>
      <c r="M254" s="16">
        <f t="shared" si="4"/>
        <v>44.377592658227869</v>
      </c>
      <c r="N254" s="19">
        <f t="shared" si="5"/>
        <v>-0.16824940168835192</v>
      </c>
      <c r="O254" s="15">
        <v>22.533894700000001</v>
      </c>
      <c r="P254" s="16">
        <f t="shared" si="6"/>
        <v>44.377592658227869</v>
      </c>
      <c r="Q254" s="17">
        <v>2</v>
      </c>
      <c r="R254" s="7">
        <f t="shared" si="7"/>
        <v>88.755185316455737</v>
      </c>
      <c r="S254" s="18">
        <f t="shared" si="8"/>
        <v>44.377592658227869</v>
      </c>
      <c r="T254" s="19">
        <f t="shared" si="9"/>
        <v>-0.15469901575511411</v>
      </c>
      <c r="U254" s="15">
        <v>21.600469799999999</v>
      </c>
      <c r="V254" s="16">
        <f t="shared" si="10"/>
        <v>46.295289373752418</v>
      </c>
      <c r="W254" s="19">
        <f t="shared" si="11"/>
        <v>-0.61995225171326296</v>
      </c>
      <c r="X254" s="15">
        <v>42.764175000000002</v>
      </c>
      <c r="Y254" s="16">
        <f t="shared" si="12"/>
        <v>24.97794216771398</v>
      </c>
      <c r="Z254" s="17">
        <v>2</v>
      </c>
      <c r="AA254" s="20">
        <f t="shared" si="13"/>
        <v>49.95588433542796</v>
      </c>
      <c r="AB254" s="18">
        <f t="shared" si="14"/>
        <v>16.651961445142653</v>
      </c>
      <c r="AC254" s="19">
        <f t="shared" si="15"/>
        <v>-0.75290122700456141</v>
      </c>
      <c r="AD254" s="15">
        <v>42.7671226</v>
      </c>
      <c r="AE254" s="16">
        <f t="shared" si="16"/>
        <v>25.027223131443499</v>
      </c>
      <c r="AF254" s="17">
        <v>1</v>
      </c>
      <c r="AG254" s="7">
        <f t="shared" si="17"/>
        <v>25.027223131443499</v>
      </c>
      <c r="AH254" s="18">
        <f t="shared" si="18"/>
        <v>8.2390116187054403</v>
      </c>
      <c r="AI254" s="19">
        <f t="shared" si="19"/>
        <v>-0.99316301502433502</v>
      </c>
      <c r="AJ254" s="5">
        <v>0</v>
      </c>
      <c r="AK254" s="15">
        <v>14.261533699999999</v>
      </c>
      <c r="AL254" s="16">
        <f t="shared" si="20"/>
        <v>70.118685762387543</v>
      </c>
      <c r="AM254" s="17">
        <v>1</v>
      </c>
      <c r="AN254" s="7">
        <f t="shared" si="21"/>
        <v>70.118685762387543</v>
      </c>
      <c r="AO254" s="18">
        <f t="shared" si="22"/>
        <v>0</v>
      </c>
      <c r="AP254" s="19">
        <f t="shared" si="23"/>
        <v>-1.0465207101426044</v>
      </c>
      <c r="AQ254" s="5">
        <v>0</v>
      </c>
      <c r="AR254" s="15">
        <v>29.601313430000001</v>
      </c>
      <c r="AS254" s="21">
        <f t="shared" si="24"/>
        <v>0</v>
      </c>
      <c r="AT254" s="19">
        <f t="shared" si="25"/>
        <v>-1.0252866396461213</v>
      </c>
      <c r="AU254" s="5">
        <v>1</v>
      </c>
      <c r="AV254" s="15">
        <v>29.601313399999999</v>
      </c>
      <c r="AW254" s="16">
        <f t="shared" si="26"/>
        <v>33.782284809024723</v>
      </c>
      <c r="AX254" s="19">
        <f t="shared" si="27"/>
        <v>0.46623478207741031</v>
      </c>
      <c r="AY254" s="15">
        <v>23.342803199999999</v>
      </c>
      <c r="AZ254" s="16">
        <f t="shared" si="28"/>
        <v>42.839756280856619</v>
      </c>
      <c r="BA254" s="19">
        <f t="shared" si="29"/>
        <v>0.80071908643672207</v>
      </c>
      <c r="BB254" s="15">
        <v>14.26153373</v>
      </c>
      <c r="BC254" s="16">
        <f t="shared" si="30"/>
        <v>70.118685614888633</v>
      </c>
      <c r="BD254" s="19">
        <f t="shared" si="31"/>
        <v>-0.24886675839409186</v>
      </c>
      <c r="BE254" s="15">
        <v>23.342803199999999</v>
      </c>
      <c r="BF254" s="21">
        <f t="shared" si="32"/>
        <v>42.839756280856619</v>
      </c>
      <c r="BG254" s="19">
        <f t="shared" si="33"/>
        <v>0.32848559768140229</v>
      </c>
      <c r="BH254" s="15">
        <v>44.9699691</v>
      </c>
      <c r="BI254" s="16">
        <f t="shared" si="34"/>
        <v>22.237062199804804</v>
      </c>
      <c r="BJ254" s="22">
        <f t="shared" si="35"/>
        <v>-0.47167595926885425</v>
      </c>
      <c r="BK254" s="15">
        <v>57.891114600000002</v>
      </c>
      <c r="BL254" s="16">
        <f t="shared" si="36"/>
        <v>17.273808025800214</v>
      </c>
      <c r="BM254" s="19">
        <f t="shared" si="37"/>
        <v>-0.18491818529351545</v>
      </c>
      <c r="BN254" s="15">
        <v>103.620175</v>
      </c>
      <c r="BO254" s="16">
        <f t="shared" si="38"/>
        <v>9.6506302947278364</v>
      </c>
      <c r="BP254" s="19">
        <f t="shared" si="39"/>
        <v>-0.39407492205530109</v>
      </c>
      <c r="BQ254" s="15">
        <v>23.342803199999999</v>
      </c>
      <c r="BR254" s="16">
        <f t="shared" si="40"/>
        <v>42.839756280856619</v>
      </c>
      <c r="BS254" s="19">
        <f t="shared" si="41"/>
        <v>-0.49779095056209549</v>
      </c>
      <c r="BT254" s="15">
        <v>29.328831000000001</v>
      </c>
      <c r="BU254" s="16">
        <f t="shared" si="42"/>
        <v>34.709675949921085</v>
      </c>
      <c r="BV254" s="19">
        <f t="shared" si="43"/>
        <v>-0.20013689083924804</v>
      </c>
      <c r="BW254" s="15">
        <v>151.1876</v>
      </c>
      <c r="BX254" s="18">
        <f t="shared" si="44"/>
        <v>2.2307629909078346E-2</v>
      </c>
      <c r="BY254" s="19">
        <f t="shared" si="45"/>
        <v>-5.9767497429141711E-2</v>
      </c>
      <c r="BZ254" s="15">
        <v>9.1082722399999998</v>
      </c>
      <c r="CA254" s="18">
        <f t="shared" si="46"/>
        <v>1.3972037349367075E-3</v>
      </c>
      <c r="CB254" s="19">
        <f t="shared" si="47"/>
        <v>-5.1249882964714194E-2</v>
      </c>
      <c r="CC254" s="7">
        <f t="shared" si="48"/>
        <v>-0.29950237774243244</v>
      </c>
      <c r="CD254" s="61">
        <f t="shared" si="49"/>
        <v>-0.48235792108125619</v>
      </c>
    </row>
    <row r="255" spans="1:82" ht="15.75" customHeight="1" x14ac:dyDescent="0.25">
      <c r="A255" s="5">
        <v>22109000301</v>
      </c>
      <c r="B255" s="5">
        <v>22109</v>
      </c>
      <c r="C255" s="6" t="s">
        <v>257</v>
      </c>
      <c r="D255" s="6" t="s">
        <v>255</v>
      </c>
      <c r="E255" s="5">
        <v>26</v>
      </c>
      <c r="F255" s="15">
        <v>10.375539059999999</v>
      </c>
      <c r="G255" s="16">
        <f t="shared" si="0"/>
        <v>96.380534468345985</v>
      </c>
      <c r="H255" s="17">
        <v>1</v>
      </c>
      <c r="I255" s="7">
        <f t="shared" si="1"/>
        <v>96.380534468345985</v>
      </c>
      <c r="J255" s="18">
        <f t="shared" si="2"/>
        <v>32.12684482278199</v>
      </c>
      <c r="K255" s="19">
        <f t="shared" si="3"/>
        <v>-0.13097653811969664</v>
      </c>
      <c r="L255" s="15">
        <v>21.4370531</v>
      </c>
      <c r="M255" s="16">
        <f t="shared" si="4"/>
        <v>46.648202779326979</v>
      </c>
      <c r="N255" s="19">
        <f t="shared" si="5"/>
        <v>-3.5564043361598727E-2</v>
      </c>
      <c r="O255" s="15">
        <v>21.4370531</v>
      </c>
      <c r="P255" s="16">
        <f t="shared" si="6"/>
        <v>46.648202779326979</v>
      </c>
      <c r="Q255" s="17">
        <v>2</v>
      </c>
      <c r="R255" s="7">
        <f t="shared" si="7"/>
        <v>93.296405558653959</v>
      </c>
      <c r="S255" s="18">
        <f t="shared" si="8"/>
        <v>46.648202779326972</v>
      </c>
      <c r="T255" s="19">
        <f t="shared" si="9"/>
        <v>-2.7996472413416591E-2</v>
      </c>
      <c r="U255" s="15">
        <v>20.503628200000001</v>
      </c>
      <c r="V255" s="16">
        <f t="shared" si="10"/>
        <v>48.771855900118204</v>
      </c>
      <c r="W255" s="19">
        <f t="shared" si="11"/>
        <v>-0.51417433786684563</v>
      </c>
      <c r="X255" s="15">
        <v>41.304915399999999</v>
      </c>
      <c r="Y255" s="16">
        <f t="shared" si="12"/>
        <v>25.86038682456665</v>
      </c>
      <c r="Z255" s="17">
        <v>2</v>
      </c>
      <c r="AA255" s="20">
        <f t="shared" si="13"/>
        <v>51.720773649133299</v>
      </c>
      <c r="AB255" s="18">
        <f t="shared" si="14"/>
        <v>17.240257883044432</v>
      </c>
      <c r="AC255" s="19">
        <f t="shared" si="15"/>
        <v>-0.70710355110039846</v>
      </c>
      <c r="AD255" s="15">
        <v>41.307862999999998</v>
      </c>
      <c r="AE255" s="16">
        <f t="shared" si="16"/>
        <v>25.911345740640225</v>
      </c>
      <c r="AF255" s="17">
        <v>1</v>
      </c>
      <c r="AG255" s="7">
        <f t="shared" si="17"/>
        <v>25.911345740640225</v>
      </c>
      <c r="AH255" s="18">
        <f t="shared" si="18"/>
        <v>8.5300665396319353</v>
      </c>
      <c r="AI255" s="19">
        <f t="shared" si="19"/>
        <v>-0.97253566052482776</v>
      </c>
      <c r="AJ255" s="5">
        <v>3</v>
      </c>
      <c r="AK255" s="15">
        <v>12.2601624</v>
      </c>
      <c r="AL255" s="16">
        <f t="shared" si="20"/>
        <v>81.564988078787593</v>
      </c>
      <c r="AM255" s="17">
        <v>1</v>
      </c>
      <c r="AN255" s="7">
        <f t="shared" si="21"/>
        <v>81.564988078787593</v>
      </c>
      <c r="AO255" s="18">
        <f t="shared" si="22"/>
        <v>27.188329359595865</v>
      </c>
      <c r="AP255" s="19">
        <f t="shared" si="23"/>
        <v>-0.16936515713315961</v>
      </c>
      <c r="AQ255" s="5">
        <v>2</v>
      </c>
      <c r="AR255" s="15">
        <v>30.549888190000001</v>
      </c>
      <c r="AS255" s="21">
        <f t="shared" si="24"/>
        <v>32.733344023410645</v>
      </c>
      <c r="AT255" s="19">
        <f t="shared" si="25"/>
        <v>0.12119177820283625</v>
      </c>
      <c r="AU255" s="5">
        <v>0</v>
      </c>
      <c r="AV255" s="15">
        <v>30.549888200000002</v>
      </c>
      <c r="AW255" s="16">
        <f t="shared" si="26"/>
        <v>0</v>
      </c>
      <c r="AX255" s="19">
        <f t="shared" si="27"/>
        <v>-0.82680925094591806</v>
      </c>
      <c r="AY255" s="15">
        <v>25.344174500000001</v>
      </c>
      <c r="AZ255" s="16">
        <f t="shared" si="28"/>
        <v>39.456799036796404</v>
      </c>
      <c r="BA255" s="19">
        <f t="shared" si="29"/>
        <v>0.56209583828444931</v>
      </c>
      <c r="BB255" s="15">
        <v>12.260162429999999</v>
      </c>
      <c r="BC255" s="16">
        <f t="shared" si="30"/>
        <v>81.564987879202192</v>
      </c>
      <c r="BD255" s="19">
        <f t="shared" si="31"/>
        <v>0.20398733110155062</v>
      </c>
      <c r="BE255" s="15">
        <v>25.344174500000001</v>
      </c>
      <c r="BF255" s="21">
        <f t="shared" si="32"/>
        <v>39.456799036796404</v>
      </c>
      <c r="BG255" s="19">
        <f t="shared" si="33"/>
        <v>0.12192394689218472</v>
      </c>
      <c r="BH255" s="15">
        <v>43.510709499999997</v>
      </c>
      <c r="BI255" s="16">
        <f t="shared" si="34"/>
        <v>22.982847475746173</v>
      </c>
      <c r="BJ255" s="22">
        <f t="shared" si="35"/>
        <v>-0.41687622070461844</v>
      </c>
      <c r="BK255" s="15">
        <v>56.431854999999999</v>
      </c>
      <c r="BL255" s="16">
        <f t="shared" si="36"/>
        <v>17.72048783439779</v>
      </c>
      <c r="BM255" s="19">
        <f t="shared" si="37"/>
        <v>-0.14416640647972326</v>
      </c>
      <c r="BN255" s="15">
        <v>102.160916</v>
      </c>
      <c r="BO255" s="16">
        <f t="shared" si="38"/>
        <v>9.7884791870895125</v>
      </c>
      <c r="BP255" s="19">
        <f t="shared" si="39"/>
        <v>-0.37725557571098911</v>
      </c>
      <c r="BQ255" s="15">
        <v>25.344174500000001</v>
      </c>
      <c r="BR255" s="16">
        <f t="shared" si="40"/>
        <v>39.456799036796404</v>
      </c>
      <c r="BS255" s="19">
        <f t="shared" si="41"/>
        <v>-0.65374952620071258</v>
      </c>
      <c r="BT255" s="15">
        <v>27.869571400000002</v>
      </c>
      <c r="BU255" s="16">
        <f t="shared" si="42"/>
        <v>36.527085594147309</v>
      </c>
      <c r="BV255" s="19">
        <f t="shared" si="43"/>
        <v>-0.11956102471978343</v>
      </c>
      <c r="BW255" s="15">
        <v>156.282095</v>
      </c>
      <c r="BX255" s="18">
        <f t="shared" si="44"/>
        <v>2.3059319260808578E-2</v>
      </c>
      <c r="BY255" s="19">
        <f t="shared" si="45"/>
        <v>-5.9499025251403437E-2</v>
      </c>
      <c r="BZ255" s="15">
        <v>26.1036906</v>
      </c>
      <c r="CA255" s="18">
        <f t="shared" si="46"/>
        <v>4.0042911587315731E-3</v>
      </c>
      <c r="CB255" s="19">
        <f t="shared" si="47"/>
        <v>-5.023347798608347E-2</v>
      </c>
      <c r="CC255" s="7">
        <f t="shared" si="48"/>
        <v>-0.22087723021253441</v>
      </c>
      <c r="CD255" s="61">
        <f t="shared" si="49"/>
        <v>-0.35572966860092353</v>
      </c>
    </row>
    <row r="256" spans="1:82" ht="15.75" customHeight="1" x14ac:dyDescent="0.25">
      <c r="A256" s="5">
        <v>22109000401</v>
      </c>
      <c r="B256" s="5">
        <v>22109</v>
      </c>
      <c r="C256" s="6" t="s">
        <v>255</v>
      </c>
      <c r="D256" s="6" t="s">
        <v>255</v>
      </c>
      <c r="E256" s="5">
        <v>191</v>
      </c>
      <c r="F256" s="15">
        <v>12.036560639999999</v>
      </c>
      <c r="G256" s="16">
        <f t="shared" si="0"/>
        <v>83.080211192289568</v>
      </c>
      <c r="H256" s="17">
        <v>1</v>
      </c>
      <c r="I256" s="7">
        <f t="shared" si="1"/>
        <v>83.080211192289568</v>
      </c>
      <c r="J256" s="18">
        <f t="shared" si="2"/>
        <v>27.69340373076319</v>
      </c>
      <c r="K256" s="19">
        <f t="shared" si="3"/>
        <v>-0.37484238093878758</v>
      </c>
      <c r="L256" s="15">
        <v>23.697215499999999</v>
      </c>
      <c r="M256" s="16">
        <f t="shared" si="4"/>
        <v>42.199050770332072</v>
      </c>
      <c r="N256" s="19">
        <f t="shared" si="5"/>
        <v>-0.29555466133608599</v>
      </c>
      <c r="O256" s="15">
        <v>23.697215499999999</v>
      </c>
      <c r="P256" s="16">
        <f t="shared" si="6"/>
        <v>42.199050770332072</v>
      </c>
      <c r="Q256" s="17">
        <v>2</v>
      </c>
      <c r="R256" s="7">
        <f t="shared" si="7"/>
        <v>84.398101540664143</v>
      </c>
      <c r="S256" s="18">
        <f t="shared" si="8"/>
        <v>42.199050770332072</v>
      </c>
      <c r="T256" s="19">
        <f t="shared" si="9"/>
        <v>-0.27626405037198093</v>
      </c>
      <c r="U256" s="15">
        <v>22.7637906</v>
      </c>
      <c r="V256" s="16">
        <f t="shared" si="10"/>
        <v>43.929414813717358</v>
      </c>
      <c r="W256" s="19">
        <f t="shared" si="11"/>
        <v>-0.72100234373322436</v>
      </c>
      <c r="X256" s="15">
        <v>43.565077799999997</v>
      </c>
      <c r="Y256" s="16">
        <f t="shared" si="12"/>
        <v>24.518746297292282</v>
      </c>
      <c r="Z256" s="17">
        <v>2</v>
      </c>
      <c r="AA256" s="20">
        <f t="shared" si="13"/>
        <v>49.037492594584563</v>
      </c>
      <c r="AB256" s="18">
        <f t="shared" si="14"/>
        <v>16.345830864861522</v>
      </c>
      <c r="AC256" s="19">
        <f t="shared" si="15"/>
        <v>-0.77673286730833868</v>
      </c>
      <c r="AD256" s="15">
        <v>43.568025400000003</v>
      </c>
      <c r="AE256" s="16">
        <f t="shared" si="16"/>
        <v>24.567152405305013</v>
      </c>
      <c r="AF256" s="17">
        <v>1</v>
      </c>
      <c r="AG256" s="7">
        <f t="shared" si="17"/>
        <v>24.567152405305013</v>
      </c>
      <c r="AH256" s="18">
        <f t="shared" si="18"/>
        <v>8.0875554208614648</v>
      </c>
      <c r="AI256" s="19">
        <f t="shared" si="19"/>
        <v>-1.0038968678454121</v>
      </c>
      <c r="AJ256" s="5">
        <v>14</v>
      </c>
      <c r="AK256" s="15">
        <v>10</v>
      </c>
      <c r="AL256" s="16">
        <f t="shared" si="20"/>
        <v>100</v>
      </c>
      <c r="AM256" s="17">
        <v>1</v>
      </c>
      <c r="AN256" s="7">
        <f t="shared" si="21"/>
        <v>100</v>
      </c>
      <c r="AO256" s="18">
        <f t="shared" si="22"/>
        <v>33.333333333333336</v>
      </c>
      <c r="AP256" s="19">
        <f t="shared" si="23"/>
        <v>2.8886242853155969E-2</v>
      </c>
      <c r="AQ256" s="5">
        <v>5</v>
      </c>
      <c r="AR256" s="15">
        <v>32.810050619999998</v>
      </c>
      <c r="AS256" s="21">
        <f t="shared" si="24"/>
        <v>30.478465625725999</v>
      </c>
      <c r="AT256" s="19">
        <f t="shared" si="25"/>
        <v>4.2215141536249688E-2</v>
      </c>
      <c r="AU256" s="5">
        <v>2</v>
      </c>
      <c r="AV256" s="15">
        <v>32.810050599999997</v>
      </c>
      <c r="AW256" s="16">
        <f t="shared" si="26"/>
        <v>30.478465644304741</v>
      </c>
      <c r="AX256" s="19">
        <f t="shared" si="27"/>
        <v>0.33977845500304804</v>
      </c>
      <c r="AY256" s="15">
        <v>27.604337000000001</v>
      </c>
      <c r="AZ256" s="16">
        <f t="shared" si="28"/>
        <v>36.226191558232316</v>
      </c>
      <c r="BA256" s="19">
        <f t="shared" si="29"/>
        <v>0.33421886721319877</v>
      </c>
      <c r="BB256" s="15">
        <v>10</v>
      </c>
      <c r="BC256" s="16">
        <f t="shared" si="30"/>
        <v>100</v>
      </c>
      <c r="BD256" s="19">
        <f t="shared" si="31"/>
        <v>0.93333821106502679</v>
      </c>
      <c r="BE256" s="15">
        <v>27.604337000000001</v>
      </c>
      <c r="BF256" s="21">
        <f t="shared" si="32"/>
        <v>36.226191558232316</v>
      </c>
      <c r="BG256" s="19">
        <f t="shared" si="33"/>
        <v>-7.5335304609106785E-2</v>
      </c>
      <c r="BH256" s="15">
        <v>45.770871999999997</v>
      </c>
      <c r="BI256" s="16">
        <f t="shared" si="34"/>
        <v>21.847956053797709</v>
      </c>
      <c r="BJ256" s="22">
        <f t="shared" si="35"/>
        <v>-0.50026718487063515</v>
      </c>
      <c r="BK256" s="15">
        <v>58.692017499999999</v>
      </c>
      <c r="BL256" s="16">
        <f t="shared" si="36"/>
        <v>17.038092105114636</v>
      </c>
      <c r="BM256" s="19">
        <f t="shared" si="37"/>
        <v>-0.20642317136581448</v>
      </c>
      <c r="BN256" s="15">
        <v>104.42107799999999</v>
      </c>
      <c r="BO256" s="16">
        <f t="shared" si="38"/>
        <v>9.5766105766500527</v>
      </c>
      <c r="BP256" s="19">
        <f t="shared" si="39"/>
        <v>-0.40310628424711437</v>
      </c>
      <c r="BQ256" s="15">
        <v>27.604337000000001</v>
      </c>
      <c r="BR256" s="16">
        <f t="shared" si="40"/>
        <v>36.226191558232316</v>
      </c>
      <c r="BS256" s="19">
        <f t="shared" si="41"/>
        <v>-0.80268458640254081</v>
      </c>
      <c r="BT256" s="15">
        <v>30.1297338</v>
      </c>
      <c r="BU256" s="16">
        <f t="shared" si="42"/>
        <v>33.7870300068831</v>
      </c>
      <c r="BV256" s="19">
        <f t="shared" si="43"/>
        <v>-0.24104291123925972</v>
      </c>
      <c r="BW256" s="15">
        <v>147.97390300000001</v>
      </c>
      <c r="BX256" s="18">
        <f t="shared" si="44"/>
        <v>2.1833451052373727E-2</v>
      </c>
      <c r="BY256" s="19">
        <f t="shared" si="45"/>
        <v>-5.9936854398219296E-2</v>
      </c>
      <c r="BZ256" s="15">
        <v>191.09596199999999</v>
      </c>
      <c r="CA256" s="18">
        <f t="shared" si="46"/>
        <v>2.9314010912537582E-2</v>
      </c>
      <c r="CB256" s="19">
        <f t="shared" si="47"/>
        <v>-4.0366173602377105E-2</v>
      </c>
      <c r="CC256" s="7">
        <f t="shared" si="48"/>
        <v>-0.21573782761043261</v>
      </c>
      <c r="CD256" s="61">
        <f t="shared" si="49"/>
        <v>-0.3474525004080174</v>
      </c>
    </row>
    <row r="257" spans="1:82" ht="15.75" customHeight="1" x14ac:dyDescent="0.25">
      <c r="A257" s="5">
        <v>22109000599</v>
      </c>
      <c r="B257" s="5">
        <v>22109</v>
      </c>
      <c r="C257" s="6" t="s">
        <v>258</v>
      </c>
      <c r="D257" s="6" t="s">
        <v>255</v>
      </c>
      <c r="E257" s="5">
        <v>3</v>
      </c>
      <c r="F257" s="15">
        <v>16.48426821</v>
      </c>
      <c r="G257" s="16">
        <f t="shared" si="0"/>
        <v>60.663900105274983</v>
      </c>
      <c r="H257" s="17">
        <v>1</v>
      </c>
      <c r="I257" s="7">
        <f t="shared" si="1"/>
        <v>60.663900105274983</v>
      </c>
      <c r="J257" s="18">
        <f t="shared" si="2"/>
        <v>20.221300035091659</v>
      </c>
      <c r="K257" s="19">
        <f t="shared" si="3"/>
        <v>-0.78585288667369835</v>
      </c>
      <c r="L257" s="15">
        <v>21.877961200000001</v>
      </c>
      <c r="M257" s="16">
        <f t="shared" si="4"/>
        <v>45.708098248204223</v>
      </c>
      <c r="N257" s="19">
        <f t="shared" si="5"/>
        <v>-9.0499985651967152E-2</v>
      </c>
      <c r="O257" s="15">
        <v>21.877961200000001</v>
      </c>
      <c r="P257" s="16">
        <f t="shared" si="6"/>
        <v>45.708098248204223</v>
      </c>
      <c r="Q257" s="17">
        <v>2</v>
      </c>
      <c r="R257" s="7">
        <f t="shared" si="7"/>
        <v>91.416196496408446</v>
      </c>
      <c r="S257" s="18">
        <f t="shared" si="8"/>
        <v>45.708098248204223</v>
      </c>
      <c r="T257" s="19">
        <f t="shared" si="9"/>
        <v>-8.0455339743158175E-2</v>
      </c>
      <c r="U257" s="15">
        <v>16.579568999999999</v>
      </c>
      <c r="V257" s="16">
        <f t="shared" si="10"/>
        <v>60.315198784721126</v>
      </c>
      <c r="W257" s="19">
        <f t="shared" si="11"/>
        <v>-2.1140649432490877E-2</v>
      </c>
      <c r="X257" s="15">
        <v>50.653097500000001</v>
      </c>
      <c r="Y257" s="16">
        <f t="shared" si="12"/>
        <v>21.087774345882796</v>
      </c>
      <c r="Z257" s="17">
        <v>2</v>
      </c>
      <c r="AA257" s="20">
        <f t="shared" si="13"/>
        <v>42.175548691765592</v>
      </c>
      <c r="AB257" s="18">
        <f t="shared" si="14"/>
        <v>14.058516230588531</v>
      </c>
      <c r="AC257" s="19">
        <f t="shared" si="15"/>
        <v>-0.95479563900367448</v>
      </c>
      <c r="AD257" s="15">
        <v>50.6560451</v>
      </c>
      <c r="AE257" s="16">
        <f t="shared" si="16"/>
        <v>21.129606898585141</v>
      </c>
      <c r="AF257" s="17">
        <v>1</v>
      </c>
      <c r="AG257" s="7">
        <f t="shared" si="17"/>
        <v>21.129606898585141</v>
      </c>
      <c r="AH257" s="18">
        <f t="shared" si="18"/>
        <v>6.9559086048744865</v>
      </c>
      <c r="AI257" s="19">
        <f t="shared" si="19"/>
        <v>-1.084097814001197</v>
      </c>
      <c r="AJ257" s="5">
        <v>0</v>
      </c>
      <c r="AK257" s="15">
        <v>16.579568999999999</v>
      </c>
      <c r="AL257" s="16">
        <f t="shared" si="20"/>
        <v>60.315198784721126</v>
      </c>
      <c r="AM257" s="17">
        <v>1</v>
      </c>
      <c r="AN257" s="7">
        <f t="shared" si="21"/>
        <v>60.315198784721126</v>
      </c>
      <c r="AO257" s="18">
        <f t="shared" si="22"/>
        <v>0</v>
      </c>
      <c r="AP257" s="19">
        <f t="shared" si="23"/>
        <v>-1.0465207101426044</v>
      </c>
      <c r="AQ257" s="5">
        <v>0</v>
      </c>
      <c r="AR257" s="15">
        <v>22.838079199999999</v>
      </c>
      <c r="AS257" s="21">
        <f t="shared" si="24"/>
        <v>0</v>
      </c>
      <c r="AT257" s="19">
        <f t="shared" si="25"/>
        <v>-1.0252866396461213</v>
      </c>
      <c r="AU257" s="5">
        <v>0</v>
      </c>
      <c r="AV257" s="15">
        <v>22.838079199999999</v>
      </c>
      <c r="AW257" s="16">
        <f t="shared" si="26"/>
        <v>0</v>
      </c>
      <c r="AX257" s="19">
        <f t="shared" si="27"/>
        <v>-0.82680925094591806</v>
      </c>
      <c r="AY257" s="15">
        <v>16.579568999999999</v>
      </c>
      <c r="AZ257" s="16">
        <f t="shared" si="28"/>
        <v>60.315198784721126</v>
      </c>
      <c r="BA257" s="19">
        <f t="shared" si="29"/>
        <v>2.0333822720244767</v>
      </c>
      <c r="BB257" s="15">
        <v>22.150456259999999</v>
      </c>
      <c r="BC257" s="16">
        <f t="shared" si="30"/>
        <v>45.145796920031479</v>
      </c>
      <c r="BD257" s="19">
        <f t="shared" si="31"/>
        <v>-1.2368779528253417</v>
      </c>
      <c r="BE257" s="15">
        <v>16.579568999999999</v>
      </c>
      <c r="BF257" s="21">
        <f t="shared" si="32"/>
        <v>60.315198784721126</v>
      </c>
      <c r="BG257" s="19">
        <f t="shared" si="33"/>
        <v>1.3955272394900027</v>
      </c>
      <c r="BH257" s="15">
        <v>52.858891700000001</v>
      </c>
      <c r="BI257" s="16">
        <f t="shared" si="34"/>
        <v>18.918292984186802</v>
      </c>
      <c r="BJ257" s="22">
        <f t="shared" si="35"/>
        <v>-0.71553661358565812</v>
      </c>
      <c r="BK257" s="15">
        <v>65.780037199999995</v>
      </c>
      <c r="BL257" s="16">
        <f t="shared" si="36"/>
        <v>15.202180518073652</v>
      </c>
      <c r="BM257" s="19">
        <f t="shared" si="37"/>
        <v>-0.37391823489167986</v>
      </c>
      <c r="BN257" s="15">
        <v>111.50909799999999</v>
      </c>
      <c r="BO257" s="16">
        <f t="shared" si="38"/>
        <v>8.9678781187881196</v>
      </c>
      <c r="BP257" s="19">
        <f t="shared" si="39"/>
        <v>-0.47737951099848575</v>
      </c>
      <c r="BQ257" s="15">
        <v>16.579568999999999</v>
      </c>
      <c r="BR257" s="16">
        <f t="shared" si="40"/>
        <v>60.315198784721126</v>
      </c>
      <c r="BS257" s="19">
        <f t="shared" si="41"/>
        <v>0.30784888610524136</v>
      </c>
      <c r="BT257" s="15">
        <v>37.217753500000001</v>
      </c>
      <c r="BU257" s="16">
        <f t="shared" si="42"/>
        <v>27.352382244135178</v>
      </c>
      <c r="BV257" s="19">
        <f t="shared" si="43"/>
        <v>-0.52632659414710226</v>
      </c>
      <c r="BW257" s="15">
        <v>128.325717</v>
      </c>
      <c r="BX257" s="18">
        <f t="shared" si="44"/>
        <v>1.8934374265172034E-2</v>
      </c>
      <c r="BY257" s="19">
        <f t="shared" si="45"/>
        <v>-6.0972284069663957E-2</v>
      </c>
      <c r="BZ257" s="15">
        <v>3.1357177900000002</v>
      </c>
      <c r="CA257" s="18">
        <f t="shared" si="46"/>
        <v>4.8101730958971403E-4</v>
      </c>
      <c r="CB257" s="19">
        <f t="shared" si="47"/>
        <v>-5.1607069469308313E-2</v>
      </c>
      <c r="CC257" s="7">
        <f t="shared" si="48"/>
        <v>-0.29585888303201835</v>
      </c>
      <c r="CD257" s="61">
        <f t="shared" si="49"/>
        <v>-0.47648995920651843</v>
      </c>
    </row>
    <row r="258" spans="1:82" ht="15.75" customHeight="1" x14ac:dyDescent="0.25">
      <c r="A258" s="5">
        <v>22109000601</v>
      </c>
      <c r="B258" s="5">
        <v>22109</v>
      </c>
      <c r="C258" s="6" t="s">
        <v>259</v>
      </c>
      <c r="D258" s="6" t="s">
        <v>255</v>
      </c>
      <c r="E258" s="5">
        <v>13</v>
      </c>
      <c r="F258" s="15">
        <v>14.06576714</v>
      </c>
      <c r="G258" s="16">
        <f t="shared" si="0"/>
        <v>71.094593707314843</v>
      </c>
      <c r="H258" s="17">
        <v>1</v>
      </c>
      <c r="I258" s="7">
        <f t="shared" si="1"/>
        <v>71.094593707314843</v>
      </c>
      <c r="J258" s="18">
        <f t="shared" si="2"/>
        <v>23.698197902438281</v>
      </c>
      <c r="K258" s="19">
        <f t="shared" si="3"/>
        <v>-0.59460265661136813</v>
      </c>
      <c r="L258" s="15">
        <v>25.726421999999999</v>
      </c>
      <c r="M258" s="16">
        <f t="shared" si="4"/>
        <v>38.870543288141661</v>
      </c>
      <c r="N258" s="19">
        <f t="shared" si="5"/>
        <v>-0.4900593030021469</v>
      </c>
      <c r="O258" s="15">
        <v>25.726421999999999</v>
      </c>
      <c r="P258" s="16">
        <f t="shared" si="6"/>
        <v>38.870543288141661</v>
      </c>
      <c r="Q258" s="17">
        <v>2</v>
      </c>
      <c r="R258" s="7">
        <f t="shared" si="7"/>
        <v>77.741086576283323</v>
      </c>
      <c r="S258" s="18">
        <f t="shared" si="8"/>
        <v>38.870543288141661</v>
      </c>
      <c r="T258" s="19">
        <f t="shared" si="9"/>
        <v>-0.46199843057515455</v>
      </c>
      <c r="U258" s="15">
        <v>24.792997100000001</v>
      </c>
      <c r="V258" s="16">
        <f t="shared" si="10"/>
        <v>40.333969949925901</v>
      </c>
      <c r="W258" s="19">
        <f t="shared" si="11"/>
        <v>-0.8745692489597805</v>
      </c>
      <c r="X258" s="15">
        <v>45.594284299999998</v>
      </c>
      <c r="Y258" s="16">
        <f t="shared" si="12"/>
        <v>23.427521813298867</v>
      </c>
      <c r="Z258" s="17">
        <v>2</v>
      </c>
      <c r="AA258" s="20">
        <f t="shared" si="13"/>
        <v>46.855043626597734</v>
      </c>
      <c r="AB258" s="18">
        <f t="shared" si="14"/>
        <v>15.618347875532578</v>
      </c>
      <c r="AC258" s="19">
        <f t="shared" si="15"/>
        <v>-0.83336593190738228</v>
      </c>
      <c r="AD258" s="15">
        <v>45.597231899999997</v>
      </c>
      <c r="AE258" s="16">
        <f t="shared" si="16"/>
        <v>23.473844253251698</v>
      </c>
      <c r="AF258" s="17">
        <v>1</v>
      </c>
      <c r="AG258" s="7">
        <f t="shared" si="17"/>
        <v>23.473844253251698</v>
      </c>
      <c r="AH258" s="18">
        <f t="shared" si="18"/>
        <v>7.7276362032845256</v>
      </c>
      <c r="AI258" s="19">
        <f t="shared" si="19"/>
        <v>-1.0294047041964069</v>
      </c>
      <c r="AJ258" s="5">
        <v>0</v>
      </c>
      <c r="AK258" s="15">
        <v>12.029206500000001</v>
      </c>
      <c r="AL258" s="16">
        <f t="shared" si="20"/>
        <v>83.131002863738345</v>
      </c>
      <c r="AM258" s="17">
        <v>1</v>
      </c>
      <c r="AN258" s="7">
        <f t="shared" si="21"/>
        <v>83.131002863738345</v>
      </c>
      <c r="AO258" s="18">
        <f t="shared" si="22"/>
        <v>0</v>
      </c>
      <c r="AP258" s="19">
        <f t="shared" si="23"/>
        <v>-1.0465207101426044</v>
      </c>
      <c r="AQ258" s="5">
        <v>0</v>
      </c>
      <c r="AR258" s="15">
        <v>31.988007039999999</v>
      </c>
      <c r="AS258" s="21">
        <f t="shared" si="24"/>
        <v>0</v>
      </c>
      <c r="AT258" s="19">
        <f t="shared" si="25"/>
        <v>-1.0252866396461213</v>
      </c>
      <c r="AU258" s="5">
        <v>0</v>
      </c>
      <c r="AV258" s="15">
        <v>31.988007</v>
      </c>
      <c r="AW258" s="16">
        <f t="shared" si="26"/>
        <v>0</v>
      </c>
      <c r="AX258" s="19">
        <f t="shared" si="27"/>
        <v>-0.82680925094591806</v>
      </c>
      <c r="AY258" s="15">
        <v>25.7294968</v>
      </c>
      <c r="AZ258" s="16">
        <f t="shared" si="28"/>
        <v>38.865898069176389</v>
      </c>
      <c r="BA258" s="19">
        <f t="shared" si="29"/>
        <v>0.52041552781721501</v>
      </c>
      <c r="BB258" s="15">
        <v>12.029206500000001</v>
      </c>
      <c r="BC258" s="16">
        <f t="shared" si="30"/>
        <v>83.131002863738345</v>
      </c>
      <c r="BD258" s="19">
        <f t="shared" si="31"/>
        <v>0.26594413370754766</v>
      </c>
      <c r="BE258" s="15">
        <v>25.7294968</v>
      </c>
      <c r="BF258" s="21">
        <f t="shared" si="32"/>
        <v>38.865898069176389</v>
      </c>
      <c r="BG258" s="19">
        <f t="shared" si="33"/>
        <v>8.584383398539451E-2</v>
      </c>
      <c r="BH258" s="15">
        <v>47.800078499999998</v>
      </c>
      <c r="BI258" s="16">
        <f t="shared" si="34"/>
        <v>20.920467735215123</v>
      </c>
      <c r="BJ258" s="22">
        <f t="shared" si="35"/>
        <v>-0.56841832571416151</v>
      </c>
      <c r="BK258" s="15">
        <v>60.721223999999999</v>
      </c>
      <c r="BL258" s="16">
        <f t="shared" si="36"/>
        <v>16.468706230296018</v>
      </c>
      <c r="BM258" s="19">
        <f t="shared" si="37"/>
        <v>-0.25836974872098312</v>
      </c>
      <c r="BN258" s="15">
        <v>106.450284</v>
      </c>
      <c r="BO258" s="16">
        <f t="shared" si="38"/>
        <v>9.3940566659267919</v>
      </c>
      <c r="BP258" s="19">
        <f t="shared" si="39"/>
        <v>-0.42538022057231295</v>
      </c>
      <c r="BQ258" s="15">
        <v>25.7294968</v>
      </c>
      <c r="BR258" s="16">
        <f t="shared" si="40"/>
        <v>38.865898069176389</v>
      </c>
      <c r="BS258" s="19">
        <f t="shared" si="41"/>
        <v>-0.68099080257667188</v>
      </c>
      <c r="BT258" s="15">
        <v>32.158940299999998</v>
      </c>
      <c r="BU258" s="16">
        <f t="shared" si="42"/>
        <v>31.655092192201369</v>
      </c>
      <c r="BV258" s="19">
        <f t="shared" si="43"/>
        <v>-0.33556355851135938</v>
      </c>
      <c r="BW258" s="15">
        <v>141.53677300000001</v>
      </c>
      <c r="BX258" s="18">
        <f t="shared" si="44"/>
        <v>2.0883656798634496E-2</v>
      </c>
      <c r="BY258" s="19">
        <f t="shared" si="45"/>
        <v>-6.0276081408842393E-2</v>
      </c>
      <c r="BZ258" s="15">
        <v>13.099134899999999</v>
      </c>
      <c r="CA258" s="18">
        <f t="shared" si="46"/>
        <v>2.009399776869183E-3</v>
      </c>
      <c r="CB258" s="19">
        <f t="shared" si="47"/>
        <v>-5.1011210836100856E-2</v>
      </c>
      <c r="CC258" s="7">
        <f t="shared" si="48"/>
        <v>-0.45739070151669259</v>
      </c>
      <c r="CD258" s="61">
        <f t="shared" si="49"/>
        <v>-0.73664199118720963</v>
      </c>
    </row>
    <row r="259" spans="1:82" ht="15.75" customHeight="1" x14ac:dyDescent="0.25">
      <c r="A259" s="5">
        <v>22109000801</v>
      </c>
      <c r="B259" s="5">
        <v>22109</v>
      </c>
      <c r="C259" s="6" t="s">
        <v>260</v>
      </c>
      <c r="D259" s="6" t="s">
        <v>255</v>
      </c>
      <c r="E259" s="5">
        <v>10</v>
      </c>
      <c r="F259" s="15">
        <v>12.3373819</v>
      </c>
      <c r="G259" s="16">
        <f t="shared" si="0"/>
        <v>81.054473964204675</v>
      </c>
      <c r="H259" s="17">
        <v>1</v>
      </c>
      <c r="I259" s="7">
        <f t="shared" si="1"/>
        <v>81.054473964204675</v>
      </c>
      <c r="J259" s="18">
        <f t="shared" si="2"/>
        <v>27.018157988068225</v>
      </c>
      <c r="K259" s="19">
        <f t="shared" si="3"/>
        <v>-0.41198494553691722</v>
      </c>
      <c r="L259" s="15">
        <v>22.273631900000002</v>
      </c>
      <c r="M259" s="16">
        <f t="shared" si="4"/>
        <v>44.896135685891437</v>
      </c>
      <c r="N259" s="19">
        <f t="shared" si="5"/>
        <v>-0.13794782468310396</v>
      </c>
      <c r="O259" s="15">
        <v>22.273631900000002</v>
      </c>
      <c r="P259" s="16">
        <f t="shared" si="6"/>
        <v>44.896135685891437</v>
      </c>
      <c r="Q259" s="17">
        <v>2</v>
      </c>
      <c r="R259" s="7">
        <f t="shared" si="7"/>
        <v>89.792271371782874</v>
      </c>
      <c r="S259" s="18">
        <f t="shared" si="8"/>
        <v>44.896135685891437</v>
      </c>
      <c r="T259" s="19">
        <f t="shared" si="9"/>
        <v>-0.12576374420559971</v>
      </c>
      <c r="U259" s="15">
        <v>21.340206999999999</v>
      </c>
      <c r="V259" s="16">
        <f t="shared" si="10"/>
        <v>46.859901593269456</v>
      </c>
      <c r="W259" s="19">
        <f t="shared" si="11"/>
        <v>-0.59583680717467091</v>
      </c>
      <c r="X259" s="15">
        <v>40.278567700000004</v>
      </c>
      <c r="Y259" s="16">
        <f t="shared" si="12"/>
        <v>26.519341451160884</v>
      </c>
      <c r="Z259" s="17">
        <v>2</v>
      </c>
      <c r="AA259" s="20">
        <f t="shared" si="13"/>
        <v>53.038682902321767</v>
      </c>
      <c r="AB259" s="18">
        <f t="shared" si="14"/>
        <v>17.67956096744059</v>
      </c>
      <c r="AC259" s="19">
        <f t="shared" si="15"/>
        <v>-0.67290470339934627</v>
      </c>
      <c r="AD259" s="15">
        <v>40.281515300000002</v>
      </c>
      <c r="AE259" s="16">
        <f t="shared" si="16"/>
        <v>26.571550549390576</v>
      </c>
      <c r="AF259" s="17">
        <v>1</v>
      </c>
      <c r="AG259" s="7">
        <f t="shared" si="17"/>
        <v>26.571550549390576</v>
      </c>
      <c r="AH259" s="18">
        <f t="shared" si="18"/>
        <v>8.7474072754159771</v>
      </c>
      <c r="AI259" s="19">
        <f t="shared" si="19"/>
        <v>-0.95713250434409658</v>
      </c>
      <c r="AJ259" s="5">
        <v>0</v>
      </c>
      <c r="AK259" s="15">
        <v>14.222005299999999</v>
      </c>
      <c r="AL259" s="16">
        <f t="shared" si="20"/>
        <v>70.313572446777258</v>
      </c>
      <c r="AM259" s="17">
        <v>1</v>
      </c>
      <c r="AN259" s="7">
        <f t="shared" si="21"/>
        <v>70.313572446777258</v>
      </c>
      <c r="AO259" s="18">
        <f t="shared" si="22"/>
        <v>0</v>
      </c>
      <c r="AP259" s="19">
        <f t="shared" si="23"/>
        <v>-1.0465207101426044</v>
      </c>
      <c r="AQ259" s="5">
        <v>0</v>
      </c>
      <c r="AR259" s="15">
        <v>29.523540499999999</v>
      </c>
      <c r="AS259" s="21">
        <f t="shared" si="24"/>
        <v>0</v>
      </c>
      <c r="AT259" s="19">
        <f t="shared" si="25"/>
        <v>-1.0252866396461213</v>
      </c>
      <c r="AU259" s="5">
        <v>0</v>
      </c>
      <c r="AV259" s="15">
        <v>29.523540499999999</v>
      </c>
      <c r="AW259" s="16">
        <f t="shared" si="26"/>
        <v>0</v>
      </c>
      <c r="AX259" s="19">
        <f t="shared" si="27"/>
        <v>-0.82680925094591806</v>
      </c>
      <c r="AY259" s="15">
        <v>26.763905699999999</v>
      </c>
      <c r="AZ259" s="16">
        <f t="shared" si="28"/>
        <v>37.363754423929244</v>
      </c>
      <c r="BA259" s="19">
        <f t="shared" si="29"/>
        <v>0.414459002221295</v>
      </c>
      <c r="BB259" s="15">
        <v>14.222005279999999</v>
      </c>
      <c r="BC259" s="16">
        <f t="shared" si="30"/>
        <v>70.313572545657223</v>
      </c>
      <c r="BD259" s="19">
        <f t="shared" si="31"/>
        <v>-0.24115637808525048</v>
      </c>
      <c r="BE259" s="15">
        <v>26.763905699999999</v>
      </c>
      <c r="BF259" s="21">
        <f t="shared" si="32"/>
        <v>37.363754423929244</v>
      </c>
      <c r="BG259" s="19">
        <f t="shared" si="33"/>
        <v>-5.876293908500951E-3</v>
      </c>
      <c r="BH259" s="15">
        <v>42.484361900000003</v>
      </c>
      <c r="BI259" s="16">
        <f t="shared" si="34"/>
        <v>23.538072723177699</v>
      </c>
      <c r="BJ259" s="22">
        <f t="shared" si="35"/>
        <v>-0.37607868904900182</v>
      </c>
      <c r="BK259" s="15">
        <v>55.405507299999996</v>
      </c>
      <c r="BL259" s="16">
        <f t="shared" si="36"/>
        <v>18.048747294837963</v>
      </c>
      <c r="BM259" s="19">
        <f t="shared" si="37"/>
        <v>-0.11421842882791841</v>
      </c>
      <c r="BN259" s="15">
        <v>101.134568</v>
      </c>
      <c r="BO259" s="16">
        <f t="shared" si="38"/>
        <v>9.8878160037228806</v>
      </c>
      <c r="BP259" s="19">
        <f t="shared" si="39"/>
        <v>-0.36513520031243762</v>
      </c>
      <c r="BQ259" s="15">
        <v>26.763905699999999</v>
      </c>
      <c r="BR259" s="16">
        <f t="shared" si="40"/>
        <v>37.363754423929244</v>
      </c>
      <c r="BS259" s="19">
        <f t="shared" si="41"/>
        <v>-0.75024151029066355</v>
      </c>
      <c r="BT259" s="15">
        <v>26.843223699999999</v>
      </c>
      <c r="BU259" s="16">
        <f t="shared" si="42"/>
        <v>37.923694686491771</v>
      </c>
      <c r="BV259" s="19">
        <f t="shared" si="43"/>
        <v>-5.7641584816136286E-2</v>
      </c>
      <c r="BW259" s="15">
        <v>160.08865299999999</v>
      </c>
      <c r="BX259" s="18">
        <f t="shared" si="44"/>
        <v>2.362097436408055E-2</v>
      </c>
      <c r="BY259" s="19">
        <f t="shared" si="45"/>
        <v>-5.9298425404716575E-2</v>
      </c>
      <c r="BZ259" s="15">
        <v>10.100927499999999</v>
      </c>
      <c r="CA259" s="18">
        <f t="shared" si="46"/>
        <v>1.5494764821966827E-3</v>
      </c>
      <c r="CB259" s="19">
        <f t="shared" si="47"/>
        <v>-5.1190517568290496E-2</v>
      </c>
      <c r="CC259" s="7">
        <f t="shared" si="48"/>
        <v>-0.38981921874315784</v>
      </c>
      <c r="CD259" s="61">
        <f t="shared" si="49"/>
        <v>-0.62781601056995329</v>
      </c>
    </row>
    <row r="260" spans="1:82" ht="15.75" customHeight="1" x14ac:dyDescent="0.25">
      <c r="A260" s="5">
        <v>22109000901</v>
      </c>
      <c r="B260" s="5">
        <v>22109</v>
      </c>
      <c r="C260" s="6" t="s">
        <v>261</v>
      </c>
      <c r="D260" s="6" t="s">
        <v>255</v>
      </c>
      <c r="E260" s="5">
        <v>36</v>
      </c>
      <c r="F260" s="15">
        <v>15.771019430000001</v>
      </c>
      <c r="G260" s="16">
        <f t="shared" si="0"/>
        <v>63.407442013404456</v>
      </c>
      <c r="H260" s="17">
        <v>1</v>
      </c>
      <c r="I260" s="7">
        <f t="shared" si="1"/>
        <v>63.407442013404456</v>
      </c>
      <c r="J260" s="18">
        <f t="shared" si="2"/>
        <v>21.135814004468152</v>
      </c>
      <c r="K260" s="19">
        <f t="shared" si="3"/>
        <v>-0.7355491349641482</v>
      </c>
      <c r="L260" s="15">
        <v>25.928003799999999</v>
      </c>
      <c r="M260" s="16">
        <f t="shared" si="4"/>
        <v>38.568337451416141</v>
      </c>
      <c r="N260" s="19">
        <f t="shared" si="5"/>
        <v>-0.50771900131924586</v>
      </c>
      <c r="O260" s="15">
        <v>25.928003799999999</v>
      </c>
      <c r="P260" s="16">
        <f t="shared" si="6"/>
        <v>38.568337451416141</v>
      </c>
      <c r="Q260" s="17">
        <v>2</v>
      </c>
      <c r="R260" s="7">
        <f t="shared" si="7"/>
        <v>77.136674902832283</v>
      </c>
      <c r="S260" s="18">
        <f t="shared" si="8"/>
        <v>38.568337451416141</v>
      </c>
      <c r="T260" s="19">
        <f t="shared" si="9"/>
        <v>-0.47886184881240546</v>
      </c>
      <c r="U260" s="15">
        <v>23.286306100000001</v>
      </c>
      <c r="V260" s="16">
        <f t="shared" si="10"/>
        <v>42.94369384760428</v>
      </c>
      <c r="W260" s="19">
        <f t="shared" si="11"/>
        <v>-0.76310398175508787</v>
      </c>
      <c r="X260" s="15">
        <v>46.158284000000002</v>
      </c>
      <c r="Y260" s="16">
        <f t="shared" si="12"/>
        <v>23.141265173549346</v>
      </c>
      <c r="Z260" s="17">
        <v>2</v>
      </c>
      <c r="AA260" s="20">
        <f t="shared" si="13"/>
        <v>46.282530347098692</v>
      </c>
      <c r="AB260" s="18">
        <f t="shared" si="14"/>
        <v>15.427510115699564</v>
      </c>
      <c r="AC260" s="19">
        <f t="shared" si="15"/>
        <v>-0.84822226166229431</v>
      </c>
      <c r="AD260" s="15">
        <v>46.161231700000002</v>
      </c>
      <c r="AE260" s="16">
        <f t="shared" si="16"/>
        <v>23.187039872681733</v>
      </c>
      <c r="AF260" s="17">
        <v>1</v>
      </c>
      <c r="AG260" s="7">
        <f t="shared" si="17"/>
        <v>23.187039872681733</v>
      </c>
      <c r="AH260" s="18">
        <f t="shared" si="18"/>
        <v>7.6332196309224569</v>
      </c>
      <c r="AI260" s="19">
        <f t="shared" si="19"/>
        <v>-1.036096101485074</v>
      </c>
      <c r="AJ260" s="5">
        <v>2</v>
      </c>
      <c r="AK260" s="15">
        <v>15.265923900000001</v>
      </c>
      <c r="AL260" s="16">
        <f t="shared" si="20"/>
        <v>65.50537042831715</v>
      </c>
      <c r="AM260" s="17">
        <v>1</v>
      </c>
      <c r="AN260" s="7">
        <f t="shared" si="21"/>
        <v>65.50537042831715</v>
      </c>
      <c r="AO260" s="18">
        <f t="shared" si="22"/>
        <v>21.835123476105714</v>
      </c>
      <c r="AP260" s="19">
        <f t="shared" si="23"/>
        <v>-0.34207140197085323</v>
      </c>
      <c r="AQ260" s="5">
        <v>0</v>
      </c>
      <c r="AR260" s="15">
        <v>29.544816269999998</v>
      </c>
      <c r="AS260" s="21">
        <f t="shared" si="24"/>
        <v>0</v>
      </c>
      <c r="AT260" s="19">
        <f t="shared" si="25"/>
        <v>-1.0252866396461213</v>
      </c>
      <c r="AU260" s="5">
        <v>0</v>
      </c>
      <c r="AV260" s="15">
        <v>29.544816300000001</v>
      </c>
      <c r="AW260" s="16">
        <f t="shared" si="26"/>
        <v>0</v>
      </c>
      <c r="AX260" s="19">
        <f t="shared" si="27"/>
        <v>-0.82680925094591806</v>
      </c>
      <c r="AY260" s="15">
        <v>23.286306100000001</v>
      </c>
      <c r="AZ260" s="16">
        <f t="shared" si="28"/>
        <v>42.94369384760428</v>
      </c>
      <c r="BA260" s="19">
        <f t="shared" si="29"/>
        <v>0.80805051807864359</v>
      </c>
      <c r="BB260" s="15">
        <v>15.26592391</v>
      </c>
      <c r="BC260" s="16">
        <f t="shared" si="30"/>
        <v>65.505370385407616</v>
      </c>
      <c r="BD260" s="19">
        <f t="shared" si="31"/>
        <v>-0.43138497428259176</v>
      </c>
      <c r="BE260" s="15">
        <v>23.286306100000001</v>
      </c>
      <c r="BF260" s="21">
        <f t="shared" si="32"/>
        <v>42.94369384760428</v>
      </c>
      <c r="BG260" s="19">
        <f t="shared" si="33"/>
        <v>0.33483197270701259</v>
      </c>
      <c r="BH260" s="15">
        <v>48.364078200000002</v>
      </c>
      <c r="BI260" s="16">
        <f t="shared" si="34"/>
        <v>20.676502834700983</v>
      </c>
      <c r="BJ260" s="22">
        <f t="shared" si="35"/>
        <v>-0.58634468226518</v>
      </c>
      <c r="BK260" s="15">
        <v>61.285223700000003</v>
      </c>
      <c r="BL260" s="16">
        <f t="shared" si="36"/>
        <v>16.317146934065935</v>
      </c>
      <c r="BM260" s="19">
        <f t="shared" si="37"/>
        <v>-0.2721969036500001</v>
      </c>
      <c r="BN260" s="15">
        <v>107.014284</v>
      </c>
      <c r="BO260" s="16">
        <f t="shared" si="38"/>
        <v>9.3445469391730924</v>
      </c>
      <c r="BP260" s="19">
        <f t="shared" si="39"/>
        <v>-0.43142104707019951</v>
      </c>
      <c r="BQ260" s="15">
        <v>23.286306100000001</v>
      </c>
      <c r="BR260" s="16">
        <f t="shared" si="40"/>
        <v>42.94369384760428</v>
      </c>
      <c r="BS260" s="19">
        <f t="shared" si="41"/>
        <v>-0.49299929826032013</v>
      </c>
      <c r="BT260" s="15">
        <v>32.722940100000002</v>
      </c>
      <c r="BU260" s="16">
        <f t="shared" si="42"/>
        <v>31.109497401182477</v>
      </c>
      <c r="BV260" s="19">
        <f t="shared" si="43"/>
        <v>-0.35975280664057391</v>
      </c>
      <c r="BW260" s="15">
        <v>140.05264700000001</v>
      </c>
      <c r="BX260" s="18">
        <f t="shared" si="44"/>
        <v>2.0664674993602597E-2</v>
      </c>
      <c r="BY260" s="19">
        <f t="shared" si="45"/>
        <v>-6.0354292603329369E-2</v>
      </c>
      <c r="BZ260" s="15">
        <v>36.105778000000001</v>
      </c>
      <c r="CA260" s="18">
        <f t="shared" si="46"/>
        <v>5.5386056263065329E-3</v>
      </c>
      <c r="CB260" s="19">
        <f t="shared" si="47"/>
        <v>-4.9635306689871865E-2</v>
      </c>
      <c r="CC260" s="7">
        <f t="shared" si="48"/>
        <v>-0.42657507595987154</v>
      </c>
      <c r="CD260" s="61">
        <f t="shared" si="49"/>
        <v>-0.68701246506308122</v>
      </c>
    </row>
    <row r="261" spans="1:82" ht="15.75" customHeight="1" x14ac:dyDescent="0.25">
      <c r="A261" s="5">
        <v>22109001001</v>
      </c>
      <c r="B261" s="5">
        <v>22109</v>
      </c>
      <c r="C261" s="6" t="s">
        <v>262</v>
      </c>
      <c r="D261" s="6" t="s">
        <v>255</v>
      </c>
      <c r="E261" s="5">
        <v>8</v>
      </c>
      <c r="F261" s="15">
        <v>22.71083205</v>
      </c>
      <c r="G261" s="16">
        <f t="shared" si="0"/>
        <v>44.031852192751344</v>
      </c>
      <c r="H261" s="17">
        <v>1</v>
      </c>
      <c r="I261" s="7">
        <f t="shared" si="1"/>
        <v>44.031852192751344</v>
      </c>
      <c r="J261" s="18">
        <f t="shared" si="2"/>
        <v>14.677284064250449</v>
      </c>
      <c r="K261" s="19">
        <f t="shared" si="3"/>
        <v>-1.0908070067962352</v>
      </c>
      <c r="L261" s="15">
        <v>29.149248799999999</v>
      </c>
      <c r="M261" s="16">
        <f t="shared" si="4"/>
        <v>34.306201400291322</v>
      </c>
      <c r="N261" s="19">
        <f t="shared" si="5"/>
        <v>-0.75678115599119045</v>
      </c>
      <c r="O261" s="15">
        <v>29.149248799999999</v>
      </c>
      <c r="P261" s="16">
        <f t="shared" si="6"/>
        <v>34.306201400291322</v>
      </c>
      <c r="Q261" s="17">
        <v>2</v>
      </c>
      <c r="R261" s="7">
        <f t="shared" si="7"/>
        <v>68.612402800582643</v>
      </c>
      <c r="S261" s="18">
        <f t="shared" si="8"/>
        <v>34.306201400291322</v>
      </c>
      <c r="T261" s="19">
        <f t="shared" si="9"/>
        <v>-0.71669373052904828</v>
      </c>
      <c r="U261" s="15">
        <v>23.8508566</v>
      </c>
      <c r="V261" s="16">
        <f t="shared" si="10"/>
        <v>41.927215310162069</v>
      </c>
      <c r="W261" s="19">
        <f t="shared" si="11"/>
        <v>-0.80651932231453372</v>
      </c>
      <c r="X261" s="15">
        <v>53.098096599999998</v>
      </c>
      <c r="Y261" s="16">
        <f t="shared" si="12"/>
        <v>20.116749156691995</v>
      </c>
      <c r="Z261" s="17">
        <v>2</v>
      </c>
      <c r="AA261" s="20">
        <f t="shared" si="13"/>
        <v>40.23349831338399</v>
      </c>
      <c r="AB261" s="18">
        <f t="shared" si="14"/>
        <v>13.41116610446133</v>
      </c>
      <c r="AC261" s="19">
        <f t="shared" si="15"/>
        <v>-1.005190523899854</v>
      </c>
      <c r="AD261" s="15">
        <v>53.101044299999998</v>
      </c>
      <c r="AE261" s="16">
        <f t="shared" si="16"/>
        <v>20.156709422756116</v>
      </c>
      <c r="AF261" s="17">
        <v>1</v>
      </c>
      <c r="AG261" s="7">
        <f t="shared" si="17"/>
        <v>20.156709422756116</v>
      </c>
      <c r="AH261" s="18">
        <f t="shared" si="18"/>
        <v>6.6356288213337455</v>
      </c>
      <c r="AI261" s="19">
        <f t="shared" si="19"/>
        <v>-1.1067963638593825</v>
      </c>
      <c r="AJ261" s="5">
        <v>0</v>
      </c>
      <c r="AK261" s="15">
        <v>23.8508566</v>
      </c>
      <c r="AL261" s="16">
        <f t="shared" si="20"/>
        <v>41.927215310162069</v>
      </c>
      <c r="AM261" s="17">
        <v>1</v>
      </c>
      <c r="AN261" s="7">
        <f t="shared" si="21"/>
        <v>41.927215310162069</v>
      </c>
      <c r="AO261" s="18">
        <f t="shared" si="22"/>
        <v>0</v>
      </c>
      <c r="AP261" s="19">
        <f t="shared" si="23"/>
        <v>-1.0465207101426044</v>
      </c>
      <c r="AQ261" s="5">
        <v>0</v>
      </c>
      <c r="AR261" s="15">
        <v>30.109366810000001</v>
      </c>
      <c r="AS261" s="21">
        <f t="shared" si="24"/>
        <v>0</v>
      </c>
      <c r="AT261" s="19">
        <f t="shared" si="25"/>
        <v>-1.0252866396461213</v>
      </c>
      <c r="AU261" s="5">
        <v>0</v>
      </c>
      <c r="AV261" s="15">
        <v>30.1093668</v>
      </c>
      <c r="AW261" s="16">
        <f t="shared" si="26"/>
        <v>0</v>
      </c>
      <c r="AX261" s="19">
        <f t="shared" si="27"/>
        <v>-0.82680925094591806</v>
      </c>
      <c r="AY261" s="15">
        <v>23.8508566</v>
      </c>
      <c r="AZ261" s="16">
        <f t="shared" si="28"/>
        <v>41.927215310162069</v>
      </c>
      <c r="BA261" s="19">
        <f t="shared" si="29"/>
        <v>0.73635129376612529</v>
      </c>
      <c r="BB261" s="15">
        <v>24.595455430000001</v>
      </c>
      <c r="BC261" s="16">
        <f t="shared" si="30"/>
        <v>40.657917591567035</v>
      </c>
      <c r="BD261" s="19">
        <f t="shared" si="31"/>
        <v>-1.4144335039655915</v>
      </c>
      <c r="BE261" s="15">
        <v>23.8508566</v>
      </c>
      <c r="BF261" s="21">
        <f t="shared" si="32"/>
        <v>41.927215310162069</v>
      </c>
      <c r="BG261" s="19">
        <f t="shared" si="33"/>
        <v>0.27276630957912962</v>
      </c>
      <c r="BH261" s="15">
        <v>55.303890799999998</v>
      </c>
      <c r="BI261" s="16">
        <f t="shared" si="34"/>
        <v>18.081910432240331</v>
      </c>
      <c r="BJ261" s="22">
        <f t="shared" si="35"/>
        <v>-0.77699337153586234</v>
      </c>
      <c r="BK261" s="15">
        <v>68.225036299999999</v>
      </c>
      <c r="BL261" s="16">
        <f t="shared" si="36"/>
        <v>14.657375858369459</v>
      </c>
      <c r="BM261" s="19">
        <f t="shared" si="37"/>
        <v>-0.42362220306229098</v>
      </c>
      <c r="BN261" s="15">
        <v>113.954097</v>
      </c>
      <c r="BO261" s="16">
        <f t="shared" si="38"/>
        <v>8.7754633341528727</v>
      </c>
      <c r="BP261" s="19">
        <f t="shared" si="39"/>
        <v>-0.50085660137695109</v>
      </c>
      <c r="BQ261" s="15">
        <v>23.8508566</v>
      </c>
      <c r="BR261" s="16">
        <f t="shared" si="40"/>
        <v>41.927215310162069</v>
      </c>
      <c r="BS261" s="19">
        <f t="shared" si="41"/>
        <v>-0.53986023484030665</v>
      </c>
      <c r="BT261" s="15">
        <v>39.662752699999999</v>
      </c>
      <c r="BU261" s="16">
        <f t="shared" si="42"/>
        <v>25.666252357718982</v>
      </c>
      <c r="BV261" s="19">
        <f t="shared" si="43"/>
        <v>-0.60108209928020262</v>
      </c>
      <c r="BW261" s="15">
        <v>121.328439</v>
      </c>
      <c r="BX261" s="18">
        <f t="shared" si="44"/>
        <v>1.7901930546276201E-2</v>
      </c>
      <c r="BY261" s="19">
        <f t="shared" si="45"/>
        <v>-6.1341030032296177E-2</v>
      </c>
      <c r="BZ261" s="15">
        <v>8.1021237799999994</v>
      </c>
      <c r="CA261" s="18">
        <f t="shared" si="46"/>
        <v>1.2428611385396529E-3</v>
      </c>
      <c r="CB261" s="19">
        <f t="shared" si="47"/>
        <v>-5.1310055317187284E-2</v>
      </c>
      <c r="CC261" s="7">
        <f t="shared" si="48"/>
        <v>-0.61798874737843801</v>
      </c>
      <c r="CD261" s="61">
        <f t="shared" si="49"/>
        <v>-0.99529015323353309</v>
      </c>
    </row>
    <row r="262" spans="1:82" ht="15.75" customHeight="1" x14ac:dyDescent="0.25">
      <c r="A262" s="5">
        <v>22109001101</v>
      </c>
      <c r="B262" s="5">
        <v>22109</v>
      </c>
      <c r="C262" s="6" t="s">
        <v>263</v>
      </c>
      <c r="D262" s="6" t="s">
        <v>255</v>
      </c>
      <c r="E262" s="5">
        <v>9</v>
      </c>
      <c r="F262" s="15">
        <v>24.538782959999999</v>
      </c>
      <c r="G262" s="16">
        <f t="shared" si="0"/>
        <v>40.75181730202646</v>
      </c>
      <c r="H262" s="17">
        <v>1</v>
      </c>
      <c r="I262" s="7">
        <f t="shared" si="1"/>
        <v>40.75181730202646</v>
      </c>
      <c r="J262" s="18">
        <f t="shared" si="2"/>
        <v>13.583939100675487</v>
      </c>
      <c r="K262" s="19">
        <f t="shared" si="3"/>
        <v>-1.1509475354511012</v>
      </c>
      <c r="L262" s="15">
        <v>30.9771997</v>
      </c>
      <c r="M262" s="16">
        <f t="shared" si="4"/>
        <v>32.281807577332437</v>
      </c>
      <c r="N262" s="19">
        <f t="shared" si="5"/>
        <v>-0.87507862031489547</v>
      </c>
      <c r="O262" s="15">
        <v>30.9771997</v>
      </c>
      <c r="P262" s="16">
        <f t="shared" si="6"/>
        <v>32.281807577332437</v>
      </c>
      <c r="Q262" s="17">
        <v>2</v>
      </c>
      <c r="R262" s="7">
        <f t="shared" si="7"/>
        <v>64.563615154664873</v>
      </c>
      <c r="S262" s="18">
        <f t="shared" si="8"/>
        <v>32.281807577332437</v>
      </c>
      <c r="T262" s="19">
        <f t="shared" si="9"/>
        <v>-0.82965713349756598</v>
      </c>
      <c r="U262" s="15">
        <v>25.678807500000001</v>
      </c>
      <c r="V262" s="16">
        <f t="shared" si="10"/>
        <v>38.942618343939841</v>
      </c>
      <c r="W262" s="19">
        <f t="shared" si="11"/>
        <v>-0.933995987043024</v>
      </c>
      <c r="X262" s="15">
        <v>54.926047599999997</v>
      </c>
      <c r="Y262" s="16">
        <f t="shared" si="12"/>
        <v>19.447259299975556</v>
      </c>
      <c r="Z262" s="17">
        <v>2</v>
      </c>
      <c r="AA262" s="20">
        <f t="shared" si="13"/>
        <v>38.894518599951112</v>
      </c>
      <c r="AB262" s="18">
        <f t="shared" si="14"/>
        <v>12.964839533317036</v>
      </c>
      <c r="AC262" s="19">
        <f t="shared" si="15"/>
        <v>-1.0399361356964965</v>
      </c>
      <c r="AD262" s="15">
        <v>54.928995200000003</v>
      </c>
      <c r="AE262" s="16">
        <f t="shared" si="16"/>
        <v>19.485925713784038</v>
      </c>
      <c r="AF262" s="17">
        <v>1</v>
      </c>
      <c r="AG262" s="7">
        <f t="shared" si="17"/>
        <v>19.485925713784038</v>
      </c>
      <c r="AH262" s="18">
        <f t="shared" si="18"/>
        <v>6.4148054905617498</v>
      </c>
      <c r="AI262" s="19">
        <f t="shared" si="19"/>
        <v>-1.1224463350438458</v>
      </c>
      <c r="AJ262" s="5">
        <v>0</v>
      </c>
      <c r="AK262" s="15">
        <v>25.678807500000001</v>
      </c>
      <c r="AL262" s="16">
        <f t="shared" si="20"/>
        <v>38.942618343939841</v>
      </c>
      <c r="AM262" s="17">
        <v>1</v>
      </c>
      <c r="AN262" s="7">
        <f t="shared" si="21"/>
        <v>38.942618343939841</v>
      </c>
      <c r="AO262" s="18">
        <f t="shared" si="22"/>
        <v>0</v>
      </c>
      <c r="AP262" s="19">
        <f t="shared" si="23"/>
        <v>-1.0465207101426044</v>
      </c>
      <c r="AQ262" s="5">
        <v>2</v>
      </c>
      <c r="AR262" s="15">
        <v>31.937317719999999</v>
      </c>
      <c r="AS262" s="21">
        <f t="shared" si="24"/>
        <v>31.311333305043753</v>
      </c>
      <c r="AT262" s="19">
        <f t="shared" si="25"/>
        <v>7.1386155001260762E-2</v>
      </c>
      <c r="AU262" s="5">
        <v>1</v>
      </c>
      <c r="AV262" s="15">
        <v>31.937317700000001</v>
      </c>
      <c r="AW262" s="16">
        <f t="shared" si="26"/>
        <v>31.311333324651741</v>
      </c>
      <c r="AX262" s="19">
        <f t="shared" si="27"/>
        <v>0.371657133146303</v>
      </c>
      <c r="AY262" s="15">
        <v>25.678807500000001</v>
      </c>
      <c r="AZ262" s="16">
        <f t="shared" si="28"/>
        <v>38.942618343939841</v>
      </c>
      <c r="BA262" s="19">
        <f t="shared" si="29"/>
        <v>0.52582713660870462</v>
      </c>
      <c r="BB262" s="15">
        <v>26.42340634</v>
      </c>
      <c r="BC262" s="16">
        <f t="shared" si="30"/>
        <v>37.845234150836589</v>
      </c>
      <c r="BD262" s="19">
        <f t="shared" si="31"/>
        <v>-1.5257126899576139</v>
      </c>
      <c r="BE262" s="15">
        <v>25.678807500000001</v>
      </c>
      <c r="BF262" s="21">
        <f t="shared" si="32"/>
        <v>38.942618343939841</v>
      </c>
      <c r="BG262" s="19">
        <f t="shared" si="33"/>
        <v>9.0528334988759562E-2</v>
      </c>
      <c r="BH262" s="15">
        <v>57.131841700000003</v>
      </c>
      <c r="BI262" s="16">
        <f t="shared" si="34"/>
        <v>17.503374129806847</v>
      </c>
      <c r="BJ262" s="22">
        <f t="shared" si="35"/>
        <v>-0.81950378189929651</v>
      </c>
      <c r="BK262" s="15">
        <v>70.052987200000004</v>
      </c>
      <c r="BL262" s="16">
        <f t="shared" si="36"/>
        <v>14.27490875078629</v>
      </c>
      <c r="BM262" s="19">
        <f t="shared" si="37"/>
        <v>-0.45851568754889815</v>
      </c>
      <c r="BN262" s="15">
        <v>115.782048</v>
      </c>
      <c r="BO262" s="16">
        <f t="shared" si="38"/>
        <v>8.6369175297365608</v>
      </c>
      <c r="BP262" s="19">
        <f t="shared" si="39"/>
        <v>-0.51776097999840098</v>
      </c>
      <c r="BQ262" s="15">
        <v>25.678807500000001</v>
      </c>
      <c r="BR262" s="16">
        <f t="shared" si="40"/>
        <v>38.942618343939841</v>
      </c>
      <c r="BS262" s="19">
        <f t="shared" si="41"/>
        <v>-0.67745390160172758</v>
      </c>
      <c r="BT262" s="15">
        <v>41.490703600000003</v>
      </c>
      <c r="BU262" s="16">
        <f t="shared" si="42"/>
        <v>24.535477388240768</v>
      </c>
      <c r="BV262" s="19">
        <f t="shared" si="43"/>
        <v>-0.65121563567986795</v>
      </c>
      <c r="BW262" s="15">
        <v>116.931443</v>
      </c>
      <c r="BX262" s="18">
        <f t="shared" si="44"/>
        <v>1.7253156708476686E-2</v>
      </c>
      <c r="BY262" s="19">
        <f t="shared" si="45"/>
        <v>-6.1572745068158699E-2</v>
      </c>
      <c r="BZ262" s="15">
        <v>9.0957457000000002</v>
      </c>
      <c r="CA262" s="18">
        <f t="shared" si="46"/>
        <v>1.3952821708889211E-3</v>
      </c>
      <c r="CB262" s="19">
        <f t="shared" si="47"/>
        <v>-5.1250632110004496E-2</v>
      </c>
      <c r="CC262" s="7">
        <f t="shared" si="48"/>
        <v>-0.56327209217413032</v>
      </c>
      <c r="CD262" s="61">
        <f t="shared" si="49"/>
        <v>-0.90716727336922909</v>
      </c>
    </row>
    <row r="263" spans="1:82" ht="15.75" customHeight="1" x14ac:dyDescent="0.25">
      <c r="A263" s="5">
        <v>22109001201</v>
      </c>
      <c r="B263" s="5">
        <v>22109</v>
      </c>
      <c r="C263" s="6" t="s">
        <v>264</v>
      </c>
      <c r="D263" s="6" t="s">
        <v>255</v>
      </c>
      <c r="E263" s="5">
        <v>7</v>
      </c>
      <c r="F263" s="15">
        <v>14.575142209999999</v>
      </c>
      <c r="G263" s="16">
        <f t="shared" si="0"/>
        <v>68.609965212819702</v>
      </c>
      <c r="H263" s="17">
        <v>1</v>
      </c>
      <c r="I263" s="7">
        <f t="shared" si="1"/>
        <v>68.609965212819702</v>
      </c>
      <c r="J263" s="18">
        <f t="shared" si="2"/>
        <v>22.869988404273233</v>
      </c>
      <c r="K263" s="19">
        <f t="shared" si="3"/>
        <v>-0.64015914492569159</v>
      </c>
      <c r="L263" s="15">
        <v>24.732126600000001</v>
      </c>
      <c r="M263" s="16">
        <f t="shared" si="4"/>
        <v>40.433239574311415</v>
      </c>
      <c r="N263" s="19">
        <f t="shared" si="5"/>
        <v>-0.39874159294721595</v>
      </c>
      <c r="O263" s="15">
        <v>24.732126600000001</v>
      </c>
      <c r="P263" s="16">
        <f t="shared" si="6"/>
        <v>40.433239574311415</v>
      </c>
      <c r="Q263" s="17">
        <v>2</v>
      </c>
      <c r="R263" s="7">
        <f t="shared" si="7"/>
        <v>80.86647914862283</v>
      </c>
      <c r="S263" s="18">
        <f t="shared" si="8"/>
        <v>40.433239574311415</v>
      </c>
      <c r="T263" s="19">
        <f t="shared" si="9"/>
        <v>-0.37479825821245455</v>
      </c>
      <c r="U263" s="15">
        <v>21.1445714</v>
      </c>
      <c r="V263" s="16">
        <f t="shared" si="10"/>
        <v>47.293462756119048</v>
      </c>
      <c r="W263" s="19">
        <f t="shared" si="11"/>
        <v>-0.57731875210010952</v>
      </c>
      <c r="X263" s="15">
        <v>44.962406799999997</v>
      </c>
      <c r="Y263" s="16">
        <f t="shared" si="12"/>
        <v>23.756759613677978</v>
      </c>
      <c r="Z263" s="17">
        <v>2</v>
      </c>
      <c r="AA263" s="20">
        <f t="shared" si="13"/>
        <v>47.513519227355957</v>
      </c>
      <c r="AB263" s="18">
        <f t="shared" si="14"/>
        <v>15.837839742451985</v>
      </c>
      <c r="AC263" s="19">
        <f t="shared" si="15"/>
        <v>-0.81627893845111221</v>
      </c>
      <c r="AD263" s="15">
        <v>44.965354400000002</v>
      </c>
      <c r="AE263" s="16">
        <f t="shared" si="16"/>
        <v>23.803711419207673</v>
      </c>
      <c r="AF263" s="17">
        <v>1</v>
      </c>
      <c r="AG263" s="7">
        <f t="shared" si="17"/>
        <v>23.803711419207673</v>
      </c>
      <c r="AH263" s="18">
        <f t="shared" si="18"/>
        <v>7.8362291302212004</v>
      </c>
      <c r="AI263" s="19">
        <f t="shared" si="19"/>
        <v>-1.0217086144243066</v>
      </c>
      <c r="AJ263" s="5">
        <v>0</v>
      </c>
      <c r="AK263" s="15">
        <v>16.459765600000001</v>
      </c>
      <c r="AL263" s="16">
        <f t="shared" si="20"/>
        <v>60.754206609114767</v>
      </c>
      <c r="AM263" s="17">
        <v>1</v>
      </c>
      <c r="AN263" s="7">
        <f t="shared" si="21"/>
        <v>60.754206609114767</v>
      </c>
      <c r="AO263" s="18">
        <f t="shared" si="22"/>
        <v>0</v>
      </c>
      <c r="AP263" s="19">
        <f t="shared" si="23"/>
        <v>-1.0465207101426044</v>
      </c>
      <c r="AQ263" s="5">
        <v>0</v>
      </c>
      <c r="AR263" s="15">
        <v>27.403081579999998</v>
      </c>
      <c r="AS263" s="21">
        <f t="shared" si="24"/>
        <v>0</v>
      </c>
      <c r="AT263" s="19">
        <f t="shared" si="25"/>
        <v>-1.0252866396461213</v>
      </c>
      <c r="AU263" s="5">
        <v>0</v>
      </c>
      <c r="AV263" s="15">
        <v>27.4030816</v>
      </c>
      <c r="AW263" s="16">
        <f t="shared" si="26"/>
        <v>0</v>
      </c>
      <c r="AX263" s="19">
        <f t="shared" si="27"/>
        <v>-0.82680925094591806</v>
      </c>
      <c r="AY263" s="15">
        <v>21.1445714</v>
      </c>
      <c r="AZ263" s="16">
        <f t="shared" si="28"/>
        <v>47.293462756119048</v>
      </c>
      <c r="BA263" s="19">
        <f t="shared" si="29"/>
        <v>1.114869644298462</v>
      </c>
      <c r="BB263" s="15">
        <v>16.45976559</v>
      </c>
      <c r="BC263" s="16">
        <f t="shared" si="30"/>
        <v>60.754206646025509</v>
      </c>
      <c r="BD263" s="19">
        <f t="shared" si="31"/>
        <v>-0.61935693933812297</v>
      </c>
      <c r="BE263" s="15">
        <v>21.1445714</v>
      </c>
      <c r="BF263" s="21">
        <f t="shared" si="32"/>
        <v>47.293462756119048</v>
      </c>
      <c r="BG263" s="19">
        <f t="shared" si="33"/>
        <v>0.6004266525901234</v>
      </c>
      <c r="BH263" s="15">
        <v>47.168201000000003</v>
      </c>
      <c r="BI263" s="16">
        <f t="shared" si="34"/>
        <v>21.200723767268546</v>
      </c>
      <c r="BJ263" s="22">
        <f t="shared" si="35"/>
        <v>-0.54782532423904917</v>
      </c>
      <c r="BK263" s="15">
        <v>60.089346499999998</v>
      </c>
      <c r="BL263" s="16">
        <f t="shared" si="36"/>
        <v>16.641885096886519</v>
      </c>
      <c r="BM263" s="19">
        <f t="shared" si="37"/>
        <v>-0.24257018328130719</v>
      </c>
      <c r="BN263" s="15">
        <v>105.81840699999999</v>
      </c>
      <c r="BO263" s="16">
        <f t="shared" si="38"/>
        <v>9.4501517113180515</v>
      </c>
      <c r="BP263" s="19">
        <f t="shared" si="39"/>
        <v>-0.41853590009594621</v>
      </c>
      <c r="BQ263" s="15">
        <v>21.1445714</v>
      </c>
      <c r="BR263" s="16">
        <f t="shared" si="40"/>
        <v>47.293462756119048</v>
      </c>
      <c r="BS263" s="19">
        <f t="shared" si="41"/>
        <v>-0.29246949123417193</v>
      </c>
      <c r="BT263" s="15">
        <v>31.527062799999999</v>
      </c>
      <c r="BU263" s="16">
        <f t="shared" si="42"/>
        <v>32.289535706447097</v>
      </c>
      <c r="BV263" s="19">
        <f t="shared" si="43"/>
        <v>-0.30743515288380396</v>
      </c>
      <c r="BW263" s="15">
        <v>144.05056300000001</v>
      </c>
      <c r="BX263" s="18">
        <f t="shared" si="44"/>
        <v>2.1254564842608618E-2</v>
      </c>
      <c r="BY263" s="19">
        <f t="shared" si="45"/>
        <v>-6.0143608479596863E-2</v>
      </c>
      <c r="BZ263" s="15">
        <v>7.1138268699999996</v>
      </c>
      <c r="CA263" s="18">
        <f t="shared" si="46"/>
        <v>1.0912569596686877E-3</v>
      </c>
      <c r="CB263" s="19">
        <f t="shared" si="47"/>
        <v>-5.1369160064032096E-2</v>
      </c>
      <c r="CC263" s="7">
        <f t="shared" si="48"/>
        <v>-0.39747533497489368</v>
      </c>
      <c r="CD263" s="61">
        <f t="shared" si="49"/>
        <v>-0.64014642456176629</v>
      </c>
    </row>
    <row r="264" spans="1:82" ht="15.75" customHeight="1" x14ac:dyDescent="0.25">
      <c r="A264" s="5">
        <v>22109001301</v>
      </c>
      <c r="B264" s="5">
        <v>22109</v>
      </c>
      <c r="C264" s="6" t="s">
        <v>265</v>
      </c>
      <c r="D264" s="6" t="s">
        <v>255</v>
      </c>
      <c r="E264" s="5">
        <v>1</v>
      </c>
      <c r="F264" s="15">
        <v>20.324901100000002</v>
      </c>
      <c r="G264" s="16">
        <f t="shared" si="0"/>
        <v>49.200731412169084</v>
      </c>
      <c r="H264" s="17">
        <v>1</v>
      </c>
      <c r="I264" s="7">
        <f t="shared" si="1"/>
        <v>49.200731412169084</v>
      </c>
      <c r="J264" s="18">
        <f t="shared" si="2"/>
        <v>16.400243804056359</v>
      </c>
      <c r="K264" s="19">
        <f t="shared" si="3"/>
        <v>-0.99603389030044309</v>
      </c>
      <c r="L264" s="15">
        <v>25.718594100000001</v>
      </c>
      <c r="M264" s="16">
        <f t="shared" si="4"/>
        <v>38.882374211893641</v>
      </c>
      <c r="N264" s="19">
        <f t="shared" si="5"/>
        <v>-0.48936795121842103</v>
      </c>
      <c r="O264" s="15">
        <v>25.718594100000001</v>
      </c>
      <c r="P264" s="16">
        <f t="shared" si="6"/>
        <v>38.882374211893641</v>
      </c>
      <c r="Q264" s="17">
        <v>2</v>
      </c>
      <c r="R264" s="7">
        <f t="shared" si="7"/>
        <v>77.764748423787282</v>
      </c>
      <c r="S264" s="18">
        <f t="shared" si="8"/>
        <v>38.882374211893641</v>
      </c>
      <c r="T264" s="19">
        <f t="shared" si="9"/>
        <v>-0.46133825201101958</v>
      </c>
      <c r="U264" s="15">
        <v>20.420201899999999</v>
      </c>
      <c r="V264" s="16">
        <f t="shared" si="10"/>
        <v>48.971112278767436</v>
      </c>
      <c r="W264" s="19">
        <f t="shared" si="11"/>
        <v>-0.50566379561824448</v>
      </c>
      <c r="X264" s="15">
        <v>52.657290400000001</v>
      </c>
      <c r="Y264" s="16">
        <f t="shared" si="12"/>
        <v>20.28515105669015</v>
      </c>
      <c r="Z264" s="17">
        <v>2</v>
      </c>
      <c r="AA264" s="20">
        <f t="shared" si="13"/>
        <v>40.570302113380301</v>
      </c>
      <c r="AB264" s="18">
        <f t="shared" si="14"/>
        <v>13.523434037793432</v>
      </c>
      <c r="AC264" s="19">
        <f t="shared" si="15"/>
        <v>-0.99645069463365643</v>
      </c>
      <c r="AD264" s="15">
        <v>52.660238</v>
      </c>
      <c r="AE264" s="16">
        <f t="shared" si="16"/>
        <v>20.325436432702791</v>
      </c>
      <c r="AF264" s="17">
        <v>1</v>
      </c>
      <c r="AG264" s="7">
        <f t="shared" si="17"/>
        <v>20.325436432702791</v>
      </c>
      <c r="AH264" s="18">
        <f t="shared" si="18"/>
        <v>6.6911740885029802</v>
      </c>
      <c r="AI264" s="19">
        <f t="shared" si="19"/>
        <v>-1.1028598150011037</v>
      </c>
      <c r="AJ264" s="5">
        <v>0</v>
      </c>
      <c r="AK264" s="15">
        <v>20.420201899999999</v>
      </c>
      <c r="AL264" s="16">
        <f t="shared" si="20"/>
        <v>48.971112278767436</v>
      </c>
      <c r="AM264" s="17">
        <v>1</v>
      </c>
      <c r="AN264" s="7">
        <f t="shared" si="21"/>
        <v>48.971112278767436</v>
      </c>
      <c r="AO264" s="18">
        <f t="shared" si="22"/>
        <v>0</v>
      </c>
      <c r="AP264" s="19">
        <f t="shared" si="23"/>
        <v>-1.0465207101426044</v>
      </c>
      <c r="AQ264" s="5">
        <v>0</v>
      </c>
      <c r="AR264" s="15">
        <v>26.67871208</v>
      </c>
      <c r="AS264" s="21">
        <f t="shared" si="24"/>
        <v>0</v>
      </c>
      <c r="AT264" s="19">
        <f t="shared" si="25"/>
        <v>-1.0252866396461213</v>
      </c>
      <c r="AU264" s="5">
        <v>0</v>
      </c>
      <c r="AV264" s="15">
        <v>26.678712099999998</v>
      </c>
      <c r="AW264" s="16">
        <f t="shared" si="26"/>
        <v>0</v>
      </c>
      <c r="AX264" s="19">
        <f t="shared" si="27"/>
        <v>-0.82680925094591806</v>
      </c>
      <c r="AY264" s="15">
        <v>20.420201899999999</v>
      </c>
      <c r="AZ264" s="16">
        <f t="shared" si="28"/>
        <v>48.971112278767436</v>
      </c>
      <c r="BA264" s="19">
        <f t="shared" si="29"/>
        <v>1.2332058068551599</v>
      </c>
      <c r="BB264" s="15">
        <v>24.154649190000001</v>
      </c>
      <c r="BC264" s="16">
        <f t="shared" si="30"/>
        <v>41.399897474561499</v>
      </c>
      <c r="BD264" s="19">
        <f t="shared" si="31"/>
        <v>-1.3850782924240332</v>
      </c>
      <c r="BE264" s="15">
        <v>20.420201899999999</v>
      </c>
      <c r="BF264" s="21">
        <f t="shared" si="32"/>
        <v>48.971112278767436</v>
      </c>
      <c r="BG264" s="19">
        <f t="shared" si="33"/>
        <v>0.70286308020162924</v>
      </c>
      <c r="BH264" s="15">
        <v>54.863084600000001</v>
      </c>
      <c r="BI264" s="16">
        <f t="shared" si="34"/>
        <v>18.22719242439387</v>
      </c>
      <c r="BJ264" s="22">
        <f t="shared" si="35"/>
        <v>-0.76631816052682766</v>
      </c>
      <c r="BK264" s="15">
        <v>67.784230100000002</v>
      </c>
      <c r="BL264" s="16">
        <f t="shared" si="36"/>
        <v>14.752693930796744</v>
      </c>
      <c r="BM264" s="19">
        <f t="shared" si="37"/>
        <v>-0.41492608353830945</v>
      </c>
      <c r="BN264" s="15">
        <v>113.513291</v>
      </c>
      <c r="BO264" s="16">
        <f t="shared" si="38"/>
        <v>8.8095410783218338</v>
      </c>
      <c r="BP264" s="19">
        <f t="shared" si="39"/>
        <v>-0.49669867618806535</v>
      </c>
      <c r="BQ264" s="15">
        <v>20.420201899999999</v>
      </c>
      <c r="BR264" s="16">
        <f t="shared" si="40"/>
        <v>48.971112278767436</v>
      </c>
      <c r="BS264" s="19">
        <f t="shared" si="41"/>
        <v>-0.21512774225627937</v>
      </c>
      <c r="BT264" s="15">
        <v>39.2219464</v>
      </c>
      <c r="BU264" s="16">
        <f t="shared" si="42"/>
        <v>25.954709376687127</v>
      </c>
      <c r="BV264" s="19">
        <f t="shared" si="43"/>
        <v>-0.58829319711087757</v>
      </c>
      <c r="BW264" s="15">
        <v>122.799182</v>
      </c>
      <c r="BX264" s="18">
        <f t="shared" si="44"/>
        <v>1.8118937698551701E-2</v>
      </c>
      <c r="BY264" s="19">
        <f t="shared" si="45"/>
        <v>-6.126352410165864E-2</v>
      </c>
      <c r="BZ264" s="15">
        <v>1.11608642</v>
      </c>
      <c r="CA264" s="18">
        <f t="shared" si="46"/>
        <v>1.7120701637439627E-4</v>
      </c>
      <c r="CB264" s="19">
        <f t="shared" si="47"/>
        <v>-5.1727852808440347E-2</v>
      </c>
      <c r="CC264" s="7">
        <f t="shared" si="48"/>
        <v>-0.4996681916534334</v>
      </c>
      <c r="CD264" s="61">
        <f t="shared" si="49"/>
        <v>-0.80473120772234252</v>
      </c>
    </row>
    <row r="265" spans="1:82" ht="15.75" customHeight="1" x14ac:dyDescent="0.25">
      <c r="A265" s="5">
        <v>22109001401</v>
      </c>
      <c r="B265" s="5">
        <v>22109</v>
      </c>
      <c r="C265" s="6" t="s">
        <v>266</v>
      </c>
      <c r="D265" s="6" t="s">
        <v>255</v>
      </c>
      <c r="E265" s="5">
        <v>1</v>
      </c>
      <c r="F265" s="15">
        <v>15.080505240000001</v>
      </c>
      <c r="G265" s="16">
        <f t="shared" si="0"/>
        <v>66.310775672659091</v>
      </c>
      <c r="H265" s="17">
        <v>1</v>
      </c>
      <c r="I265" s="7">
        <f t="shared" si="1"/>
        <v>66.310775672659091</v>
      </c>
      <c r="J265" s="18">
        <f t="shared" si="2"/>
        <v>22.103591890886364</v>
      </c>
      <c r="K265" s="19">
        <f t="shared" si="3"/>
        <v>-0.68231554844871578</v>
      </c>
      <c r="L265" s="15">
        <v>25.2374896</v>
      </c>
      <c r="M265" s="16">
        <f t="shared" si="4"/>
        <v>39.623592356032113</v>
      </c>
      <c r="N265" s="19">
        <f t="shared" si="5"/>
        <v>-0.44605413254941173</v>
      </c>
      <c r="O265" s="15">
        <v>25.2374896</v>
      </c>
      <c r="P265" s="16">
        <f t="shared" si="6"/>
        <v>39.623592356032113</v>
      </c>
      <c r="Q265" s="17">
        <v>2</v>
      </c>
      <c r="R265" s="7">
        <f t="shared" si="7"/>
        <v>79.247184712064225</v>
      </c>
      <c r="S265" s="18">
        <f t="shared" si="8"/>
        <v>39.623592356032113</v>
      </c>
      <c r="T265" s="19">
        <f t="shared" si="9"/>
        <v>-0.41997746393001806</v>
      </c>
      <c r="U265" s="15">
        <v>20.639208400000001</v>
      </c>
      <c r="V265" s="16">
        <f t="shared" si="10"/>
        <v>48.451470648457622</v>
      </c>
      <c r="W265" s="19">
        <f t="shared" si="11"/>
        <v>-0.52785847806135389</v>
      </c>
      <c r="X265" s="15">
        <v>45.467769799999999</v>
      </c>
      <c r="Y265" s="16">
        <f t="shared" si="12"/>
        <v>23.492709114578126</v>
      </c>
      <c r="Z265" s="17">
        <v>2</v>
      </c>
      <c r="AA265" s="20">
        <f t="shared" si="13"/>
        <v>46.985418229156252</v>
      </c>
      <c r="AB265" s="18">
        <f t="shared" si="14"/>
        <v>15.661806076385416</v>
      </c>
      <c r="AC265" s="19">
        <f t="shared" si="15"/>
        <v>-0.82998279974847478</v>
      </c>
      <c r="AD265" s="15">
        <v>45.470717499999999</v>
      </c>
      <c r="AE265" s="16">
        <f t="shared" si="16"/>
        <v>23.539156161325142</v>
      </c>
      <c r="AF265" s="17">
        <v>1</v>
      </c>
      <c r="AG265" s="7">
        <f t="shared" si="17"/>
        <v>23.539156161325142</v>
      </c>
      <c r="AH265" s="18">
        <f t="shared" si="18"/>
        <v>7.7491370132877266</v>
      </c>
      <c r="AI265" s="19">
        <f t="shared" si="19"/>
        <v>-1.0278809202021326</v>
      </c>
      <c r="AJ265" s="5">
        <v>0</v>
      </c>
      <c r="AK265" s="15">
        <v>16.9651286</v>
      </c>
      <c r="AL265" s="16">
        <f t="shared" si="20"/>
        <v>58.944439713825687</v>
      </c>
      <c r="AM265" s="17">
        <v>1</v>
      </c>
      <c r="AN265" s="7">
        <f t="shared" si="21"/>
        <v>58.944439713825687</v>
      </c>
      <c r="AO265" s="18">
        <f t="shared" si="22"/>
        <v>0</v>
      </c>
      <c r="AP265" s="19">
        <f t="shared" si="23"/>
        <v>-1.0465207101426044</v>
      </c>
      <c r="AQ265" s="5">
        <v>0</v>
      </c>
      <c r="AR265" s="15">
        <v>26.89771855</v>
      </c>
      <c r="AS265" s="21">
        <f t="shared" si="24"/>
        <v>0</v>
      </c>
      <c r="AT265" s="19">
        <f t="shared" si="25"/>
        <v>-1.0252866396461213</v>
      </c>
      <c r="AU265" s="5">
        <v>0</v>
      </c>
      <c r="AV265" s="15">
        <v>26.8977185</v>
      </c>
      <c r="AW265" s="16">
        <f t="shared" si="26"/>
        <v>0</v>
      </c>
      <c r="AX265" s="19">
        <f t="shared" si="27"/>
        <v>-0.82680925094591806</v>
      </c>
      <c r="AY265" s="15">
        <v>20.639208400000001</v>
      </c>
      <c r="AZ265" s="16">
        <f t="shared" si="28"/>
        <v>48.451470648457622</v>
      </c>
      <c r="BA265" s="19">
        <f t="shared" si="29"/>
        <v>1.1965519076912297</v>
      </c>
      <c r="BB265" s="15">
        <v>16.965128620000002</v>
      </c>
      <c r="BC265" s="16">
        <f t="shared" si="30"/>
        <v>58.944439644336747</v>
      </c>
      <c r="BD265" s="19">
        <f t="shared" si="31"/>
        <v>-0.69095738888279279</v>
      </c>
      <c r="BE265" s="15">
        <v>20.639208400000001</v>
      </c>
      <c r="BF265" s="21">
        <f t="shared" si="32"/>
        <v>48.451470648457622</v>
      </c>
      <c r="BG265" s="19">
        <f t="shared" si="33"/>
        <v>0.67113402623145002</v>
      </c>
      <c r="BH265" s="15">
        <v>47.673563999999999</v>
      </c>
      <c r="BI265" s="16">
        <f t="shared" si="34"/>
        <v>20.975985768548792</v>
      </c>
      <c r="BJ265" s="22">
        <f t="shared" si="35"/>
        <v>-0.56433890257397501</v>
      </c>
      <c r="BK265" s="15">
        <v>60.5947095</v>
      </c>
      <c r="BL265" s="16">
        <f t="shared" si="36"/>
        <v>16.50309091753299</v>
      </c>
      <c r="BM265" s="19">
        <f t="shared" si="37"/>
        <v>-0.25523274287945663</v>
      </c>
      <c r="BN265" s="15">
        <v>106.32377</v>
      </c>
      <c r="BO265" s="16">
        <f t="shared" si="38"/>
        <v>9.4052345961773174</v>
      </c>
      <c r="BP265" s="19">
        <f t="shared" si="39"/>
        <v>-0.42401636862490033</v>
      </c>
      <c r="BQ265" s="15">
        <v>20.639208400000001</v>
      </c>
      <c r="BR265" s="16">
        <f t="shared" si="40"/>
        <v>48.451470648457622</v>
      </c>
      <c r="BS265" s="19">
        <f t="shared" si="41"/>
        <v>-0.23908387372910289</v>
      </c>
      <c r="BT265" s="15">
        <v>32.0324259</v>
      </c>
      <c r="BU265" s="16">
        <f t="shared" si="42"/>
        <v>31.780116285229585</v>
      </c>
      <c r="BV265" s="19">
        <f t="shared" si="43"/>
        <v>-0.33002054589802088</v>
      </c>
      <c r="BW265" s="15">
        <v>142.506236</v>
      </c>
      <c r="BX265" s="18">
        <f t="shared" si="44"/>
        <v>2.1026700420032976E-2</v>
      </c>
      <c r="BY265" s="19">
        <f t="shared" si="45"/>
        <v>-6.0224992175690391E-2</v>
      </c>
      <c r="BZ265" s="15">
        <v>1.1152778299999999</v>
      </c>
      <c r="CA265" s="18">
        <f t="shared" si="46"/>
        <v>1.7108297913239647E-4</v>
      </c>
      <c r="CB265" s="19">
        <f t="shared" si="47"/>
        <v>-5.172790116587906E-2</v>
      </c>
      <c r="CC265" s="7">
        <f t="shared" si="48"/>
        <v>-0.39897909082536259</v>
      </c>
      <c r="CD265" s="61">
        <f t="shared" si="49"/>
        <v>-0.64256827026233621</v>
      </c>
    </row>
    <row r="266" spans="1:82" ht="15.75" customHeight="1" x14ac:dyDescent="0.25">
      <c r="A266" s="5">
        <v>22110000101</v>
      </c>
      <c r="B266" s="5">
        <v>22110</v>
      </c>
      <c r="C266" s="6" t="s">
        <v>267</v>
      </c>
      <c r="D266" s="6" t="s">
        <v>268</v>
      </c>
      <c r="E266" s="5">
        <v>109</v>
      </c>
      <c r="F266" s="15">
        <v>10.01130098</v>
      </c>
      <c r="G266" s="16">
        <f t="shared" si="0"/>
        <v>99.887117767984634</v>
      </c>
      <c r="H266" s="17">
        <v>1</v>
      </c>
      <c r="I266" s="7">
        <f t="shared" si="1"/>
        <v>99.887117767984634</v>
      </c>
      <c r="J266" s="18">
        <f t="shared" si="2"/>
        <v>33.295705922661547</v>
      </c>
      <c r="K266" s="19">
        <f t="shared" si="3"/>
        <v>-6.6682169175960385E-2</v>
      </c>
      <c r="L266" s="15">
        <v>24.159566699999999</v>
      </c>
      <c r="M266" s="16">
        <f t="shared" si="4"/>
        <v>41.391470816403341</v>
      </c>
      <c r="N266" s="19">
        <f t="shared" si="5"/>
        <v>-0.3427463982920842</v>
      </c>
      <c r="O266" s="15">
        <v>20.156391599999999</v>
      </c>
      <c r="P266" s="16">
        <f t="shared" si="6"/>
        <v>49.612054570322996</v>
      </c>
      <c r="Q266" s="17">
        <v>2</v>
      </c>
      <c r="R266" s="7">
        <f t="shared" si="7"/>
        <v>99.224109140645993</v>
      </c>
      <c r="S266" s="18">
        <f t="shared" si="8"/>
        <v>49.612054570322996</v>
      </c>
      <c r="T266" s="19">
        <f t="shared" si="9"/>
        <v>0.13738971895318625</v>
      </c>
      <c r="U266" s="15">
        <v>16.549544099999999</v>
      </c>
      <c r="V266" s="16">
        <f t="shared" si="10"/>
        <v>60.424625231821345</v>
      </c>
      <c r="W266" s="19">
        <f t="shared" si="11"/>
        <v>-1.6466879852445722E-2</v>
      </c>
      <c r="X266" s="15">
        <v>20.421596999999998</v>
      </c>
      <c r="Y266" s="16">
        <f t="shared" si="12"/>
        <v>52.305463181944106</v>
      </c>
      <c r="Z266" s="17">
        <v>1</v>
      </c>
      <c r="AA266" s="20">
        <f t="shared" si="13"/>
        <v>52.305463181944106</v>
      </c>
      <c r="AB266" s="18">
        <f t="shared" si="14"/>
        <v>17.435154393981367</v>
      </c>
      <c r="AC266" s="19">
        <f t="shared" si="15"/>
        <v>-0.69193125586336324</v>
      </c>
      <c r="AD266" s="15">
        <v>24.0432466</v>
      </c>
      <c r="AE266" s="16">
        <f t="shared" si="16"/>
        <v>44.517378946651903</v>
      </c>
      <c r="AF266" s="17">
        <v>2</v>
      </c>
      <c r="AG266" s="7">
        <f t="shared" si="17"/>
        <v>89.034757893303805</v>
      </c>
      <c r="AH266" s="18">
        <f t="shared" si="18"/>
        <v>29.310419334134352</v>
      </c>
      <c r="AI266" s="19">
        <f t="shared" si="19"/>
        <v>0.50018880794509535</v>
      </c>
      <c r="AJ266" s="5">
        <v>2</v>
      </c>
      <c r="AK266" s="15">
        <v>16.549544099999999</v>
      </c>
      <c r="AL266" s="16">
        <f t="shared" si="20"/>
        <v>60.424625231821345</v>
      </c>
      <c r="AM266" s="17">
        <v>2</v>
      </c>
      <c r="AN266" s="7">
        <f t="shared" si="21"/>
        <v>120.84925046364269</v>
      </c>
      <c r="AO266" s="18">
        <f t="shared" si="22"/>
        <v>40.283083487880894</v>
      </c>
      <c r="AP266" s="19">
        <f t="shared" si="23"/>
        <v>0.2531005319866701</v>
      </c>
      <c r="AQ266" s="5">
        <v>1</v>
      </c>
      <c r="AR266" s="15">
        <v>20.480348639999999</v>
      </c>
      <c r="AS266" s="21">
        <f t="shared" si="24"/>
        <v>48.827293791615844</v>
      </c>
      <c r="AT266" s="19">
        <f t="shared" si="25"/>
        <v>0.68487894850832709</v>
      </c>
      <c r="AU266" s="5">
        <v>0</v>
      </c>
      <c r="AV266" s="15">
        <v>20.480348599999999</v>
      </c>
      <c r="AW266" s="16">
        <f t="shared" si="26"/>
        <v>0</v>
      </c>
      <c r="AX266" s="19">
        <f t="shared" si="27"/>
        <v>-0.82680925094591806</v>
      </c>
      <c r="AY266" s="15">
        <v>20.480348599999999</v>
      </c>
      <c r="AZ266" s="16">
        <f t="shared" si="28"/>
        <v>48.82729388698003</v>
      </c>
      <c r="BA266" s="19">
        <f t="shared" si="29"/>
        <v>1.2230613062550997</v>
      </c>
      <c r="BB266" s="15">
        <v>16.549544109999999</v>
      </c>
      <c r="BC266" s="16">
        <f t="shared" si="30"/>
        <v>60.424625195309993</v>
      </c>
      <c r="BD266" s="19">
        <f t="shared" si="31"/>
        <v>-0.63239628639815615</v>
      </c>
      <c r="BE266" s="15">
        <v>20.480348599999999</v>
      </c>
      <c r="BF266" s="21">
        <f t="shared" si="32"/>
        <v>48.82729388698003</v>
      </c>
      <c r="BG266" s="19">
        <f t="shared" si="33"/>
        <v>0.69408160225844306</v>
      </c>
      <c r="BH266" s="15">
        <v>20.480348599999999</v>
      </c>
      <c r="BI266" s="16">
        <f t="shared" si="34"/>
        <v>48.82729388698003</v>
      </c>
      <c r="BJ266" s="22">
        <f t="shared" si="35"/>
        <v>1.4821541736476023</v>
      </c>
      <c r="BK266" s="15">
        <v>49.235871899999999</v>
      </c>
      <c r="BL266" s="16">
        <f t="shared" si="36"/>
        <v>20.310394868827334</v>
      </c>
      <c r="BM266" s="19">
        <f t="shared" si="37"/>
        <v>9.2117653340951622E-2</v>
      </c>
      <c r="BN266" s="15">
        <v>97.720690200000007</v>
      </c>
      <c r="BO266" s="16">
        <f t="shared" si="38"/>
        <v>10.233247411099436</v>
      </c>
      <c r="BP266" s="19">
        <f t="shared" si="39"/>
        <v>-0.32298810446471898</v>
      </c>
      <c r="BQ266" s="15">
        <v>16.549544099999999</v>
      </c>
      <c r="BR266" s="16">
        <f t="shared" si="40"/>
        <v>60.424625231821345</v>
      </c>
      <c r="BS266" s="19">
        <f t="shared" si="41"/>
        <v>0.31289358268156053</v>
      </c>
      <c r="BT266" s="15">
        <v>15.3216038</v>
      </c>
      <c r="BU266" s="16">
        <f t="shared" si="42"/>
        <v>66.441753310446515</v>
      </c>
      <c r="BV266" s="19">
        <f t="shared" si="43"/>
        <v>1.2067223856134117</v>
      </c>
      <c r="BW266" s="15">
        <v>218.28278</v>
      </c>
      <c r="BX266" s="18">
        <f t="shared" si="44"/>
        <v>3.2207479130330584E-2</v>
      </c>
      <c r="BY266" s="19">
        <f t="shared" si="45"/>
        <v>-5.6231682968564005E-2</v>
      </c>
      <c r="BZ266" s="15">
        <v>109.279128</v>
      </c>
      <c r="CA266" s="18">
        <f t="shared" si="46"/>
        <v>1.6763355526604958E-2</v>
      </c>
      <c r="CB266" s="19">
        <f t="shared" si="47"/>
        <v>-4.5259200396535026E-2</v>
      </c>
      <c r="CC266" s="7">
        <f t="shared" si="48"/>
        <v>0.18868828857013695</v>
      </c>
      <c r="CD266" s="61">
        <f t="shared" si="49"/>
        <v>0.30388837408610936</v>
      </c>
    </row>
    <row r="267" spans="1:82" ht="15.75" customHeight="1" x14ac:dyDescent="0.25">
      <c r="A267" s="5">
        <v>22110000201</v>
      </c>
      <c r="B267" s="5">
        <v>22110</v>
      </c>
      <c r="C267" s="6" t="s">
        <v>268</v>
      </c>
      <c r="D267" s="6" t="s">
        <v>268</v>
      </c>
      <c r="E267" s="5">
        <v>742</v>
      </c>
      <c r="F267" s="15">
        <v>10.019325029999999</v>
      </c>
      <c r="G267" s="16">
        <f t="shared" si="0"/>
        <v>99.807122436470166</v>
      </c>
      <c r="H267" s="17">
        <v>1</v>
      </c>
      <c r="I267" s="7">
        <f t="shared" si="1"/>
        <v>99.807122436470166</v>
      </c>
      <c r="J267" s="18">
        <f t="shared" si="2"/>
        <v>33.269040812156724</v>
      </c>
      <c r="K267" s="19">
        <f t="shared" si="3"/>
        <v>-6.814891013679758E-2</v>
      </c>
      <c r="L267" s="15">
        <v>26.355512399999999</v>
      </c>
      <c r="M267" s="16">
        <f t="shared" si="4"/>
        <v>37.942726547027789</v>
      </c>
      <c r="N267" s="19">
        <f t="shared" si="5"/>
        <v>-0.54427719607516079</v>
      </c>
      <c r="O267" s="15">
        <v>23.368960999999999</v>
      </c>
      <c r="P267" s="16">
        <f t="shared" si="6"/>
        <v>42.791804051536566</v>
      </c>
      <c r="Q267" s="17">
        <v>2</v>
      </c>
      <c r="R267" s="7">
        <f t="shared" si="7"/>
        <v>85.583608103073132</v>
      </c>
      <c r="S267" s="18">
        <f t="shared" si="8"/>
        <v>42.791804051536566</v>
      </c>
      <c r="T267" s="19">
        <f t="shared" si="9"/>
        <v>-0.2431877650137568</v>
      </c>
      <c r="U267" s="15">
        <v>10</v>
      </c>
      <c r="V267" s="16">
        <f t="shared" si="10"/>
        <v>100</v>
      </c>
      <c r="W267" s="19">
        <f t="shared" si="11"/>
        <v>1.6738574211914985</v>
      </c>
      <c r="X267" s="15">
        <v>23.634166400000002</v>
      </c>
      <c r="Y267" s="16">
        <f t="shared" si="12"/>
        <v>45.195632116730799</v>
      </c>
      <c r="Z267" s="17">
        <v>1</v>
      </c>
      <c r="AA267" s="20">
        <f t="shared" si="13"/>
        <v>45.195632116730799</v>
      </c>
      <c r="AB267" s="18">
        <f t="shared" si="14"/>
        <v>15.065210705576934</v>
      </c>
      <c r="AC267" s="19">
        <f t="shared" si="15"/>
        <v>-0.87642653062615949</v>
      </c>
      <c r="AD267" s="15">
        <v>25.4906568</v>
      </c>
      <c r="AE267" s="16">
        <f t="shared" si="16"/>
        <v>41.989593614551353</v>
      </c>
      <c r="AF267" s="17">
        <v>2</v>
      </c>
      <c r="AG267" s="7">
        <f t="shared" si="17"/>
        <v>83.979187229102706</v>
      </c>
      <c r="AH267" s="18">
        <f t="shared" si="18"/>
        <v>27.646115419042477</v>
      </c>
      <c r="AI267" s="19">
        <f t="shared" si="19"/>
        <v>0.38223791832523585</v>
      </c>
      <c r="AJ267" s="5">
        <v>37</v>
      </c>
      <c r="AK267" s="15">
        <v>10</v>
      </c>
      <c r="AL267" s="16">
        <f t="shared" si="20"/>
        <v>100</v>
      </c>
      <c r="AM267" s="17">
        <v>2</v>
      </c>
      <c r="AN267" s="7">
        <f t="shared" si="21"/>
        <v>200</v>
      </c>
      <c r="AO267" s="18">
        <f t="shared" si="22"/>
        <v>66.666666666666671</v>
      </c>
      <c r="AP267" s="19">
        <f t="shared" si="23"/>
        <v>1.1042931958489164</v>
      </c>
      <c r="AQ267" s="5">
        <v>37</v>
      </c>
      <c r="AR267" s="15">
        <v>23.692917990000002</v>
      </c>
      <c r="AS267" s="21">
        <f t="shared" si="24"/>
        <v>42.206704991848916</v>
      </c>
      <c r="AT267" s="19">
        <f t="shared" si="25"/>
        <v>0.45299423282035012</v>
      </c>
      <c r="AU267" s="5">
        <v>9</v>
      </c>
      <c r="AV267" s="15">
        <v>23.692917999999999</v>
      </c>
      <c r="AW267" s="16">
        <f t="shared" si="26"/>
        <v>42.206704974034857</v>
      </c>
      <c r="AX267" s="19">
        <f t="shared" si="27"/>
        <v>0.78868621742667722</v>
      </c>
      <c r="AY267" s="15">
        <v>23.692917999999999</v>
      </c>
      <c r="AZ267" s="16">
        <f t="shared" si="28"/>
        <v>42.206704974034857</v>
      </c>
      <c r="BA267" s="19">
        <f t="shared" si="29"/>
        <v>0.75606562256392795</v>
      </c>
      <c r="BB267" s="15">
        <v>10</v>
      </c>
      <c r="BC267" s="16">
        <f t="shared" si="30"/>
        <v>100</v>
      </c>
      <c r="BD267" s="19">
        <f t="shared" si="31"/>
        <v>0.93333821106502679</v>
      </c>
      <c r="BE267" s="15">
        <v>23.692917999999999</v>
      </c>
      <c r="BF267" s="21">
        <f t="shared" si="32"/>
        <v>42.206704974034857</v>
      </c>
      <c r="BG267" s="19">
        <f t="shared" si="33"/>
        <v>0.28983180647521128</v>
      </c>
      <c r="BH267" s="15">
        <v>23.692917999999999</v>
      </c>
      <c r="BI267" s="16">
        <f t="shared" si="34"/>
        <v>42.206704974034857</v>
      </c>
      <c r="BJ267" s="22">
        <f t="shared" si="35"/>
        <v>0.99567830281102621</v>
      </c>
      <c r="BK267" s="15">
        <v>52.448441299999999</v>
      </c>
      <c r="BL267" s="16">
        <f t="shared" si="36"/>
        <v>19.066343540699275</v>
      </c>
      <c r="BM267" s="19">
        <f t="shared" si="37"/>
        <v>-2.1380435404209051E-2</v>
      </c>
      <c r="BN267" s="15">
        <v>100.93326</v>
      </c>
      <c r="BO267" s="16">
        <f t="shared" si="38"/>
        <v>9.9075369209317117</v>
      </c>
      <c r="BP267" s="19">
        <f t="shared" si="39"/>
        <v>-0.3627289935516857</v>
      </c>
      <c r="BQ267" s="15">
        <v>10</v>
      </c>
      <c r="BR267" s="16">
        <f t="shared" si="40"/>
        <v>100</v>
      </c>
      <c r="BS267" s="19">
        <f t="shared" si="41"/>
        <v>2.1373680391786363</v>
      </c>
      <c r="BT267" s="15">
        <v>18.5341731</v>
      </c>
      <c r="BU267" s="16">
        <f t="shared" si="42"/>
        <v>54.925256956837202</v>
      </c>
      <c r="BV267" s="19">
        <f t="shared" si="43"/>
        <v>0.69613212254214429</v>
      </c>
      <c r="BW267" s="15">
        <v>193.483754</v>
      </c>
      <c r="BX267" s="18">
        <f t="shared" si="44"/>
        <v>2.8548399324092432E-2</v>
      </c>
      <c r="BY267" s="19">
        <f t="shared" si="45"/>
        <v>-5.7538554113988206E-2</v>
      </c>
      <c r="BZ267" s="15">
        <v>742.27720699999998</v>
      </c>
      <c r="CA267" s="18">
        <f t="shared" si="46"/>
        <v>0.11386489760639691</v>
      </c>
      <c r="CB267" s="19">
        <f t="shared" si="47"/>
        <v>-7.4029743636688178E-3</v>
      </c>
      <c r="CC267" s="7">
        <f t="shared" si="48"/>
        <v>0.42259956478753802</v>
      </c>
      <c r="CD267" s="61">
        <f t="shared" si="49"/>
        <v>0.68060978032055452</v>
      </c>
    </row>
    <row r="268" spans="1:82" ht="15.75" customHeight="1" x14ac:dyDescent="0.25">
      <c r="A268" s="5">
        <v>22111000199</v>
      </c>
      <c r="B268" s="5">
        <v>22111</v>
      </c>
      <c r="C268" s="6" t="s">
        <v>269</v>
      </c>
      <c r="D268" s="6" t="s">
        <v>270</v>
      </c>
      <c r="E268" s="5">
        <v>6</v>
      </c>
      <c r="F268" s="15">
        <v>18.448014100000002</v>
      </c>
      <c r="G268" s="16">
        <f t="shared" si="0"/>
        <v>54.206376609393416</v>
      </c>
      <c r="H268" s="17">
        <v>1</v>
      </c>
      <c r="I268" s="7">
        <f t="shared" si="1"/>
        <v>54.206376609393416</v>
      </c>
      <c r="J268" s="18">
        <f t="shared" si="2"/>
        <v>18.068792203131139</v>
      </c>
      <c r="K268" s="19">
        <f t="shared" si="3"/>
        <v>-0.90425372379336311</v>
      </c>
      <c r="L268" s="15">
        <v>32.254161500000002</v>
      </c>
      <c r="M268" s="16">
        <f t="shared" si="4"/>
        <v>31.003751252377153</v>
      </c>
      <c r="N268" s="19">
        <f t="shared" si="5"/>
        <v>-0.94976311144029335</v>
      </c>
      <c r="O268" s="15">
        <v>32.254161500000002</v>
      </c>
      <c r="P268" s="16">
        <f t="shared" si="6"/>
        <v>31.003751252377153</v>
      </c>
      <c r="Q268" s="17">
        <v>2</v>
      </c>
      <c r="R268" s="7">
        <f t="shared" si="7"/>
        <v>62.007502504754306</v>
      </c>
      <c r="S268" s="18">
        <f t="shared" si="8"/>
        <v>31.00375125237715</v>
      </c>
      <c r="T268" s="19">
        <f t="shared" si="9"/>
        <v>-0.90097408280605984</v>
      </c>
      <c r="U268" s="15">
        <v>18.275642600000001</v>
      </c>
      <c r="V268" s="16">
        <f t="shared" si="10"/>
        <v>54.717638218641895</v>
      </c>
      <c r="W268" s="19">
        <f t="shared" si="11"/>
        <v>-0.26022095396107564</v>
      </c>
      <c r="X268" s="15">
        <v>55.645095099999999</v>
      </c>
      <c r="Y268" s="16">
        <f t="shared" si="12"/>
        <v>19.19596126272053</v>
      </c>
      <c r="Z268" s="17">
        <v>3</v>
      </c>
      <c r="AA268" s="20">
        <f t="shared" si="13"/>
        <v>57.587883788161591</v>
      </c>
      <c r="AB268" s="18">
        <f t="shared" si="14"/>
        <v>19.19596126272053</v>
      </c>
      <c r="AC268" s="19">
        <f t="shared" si="15"/>
        <v>-0.55485603815177131</v>
      </c>
      <c r="AD268" s="15">
        <v>56.483339000000001</v>
      </c>
      <c r="AE268" s="16">
        <f t="shared" si="16"/>
        <v>18.949699839805859</v>
      </c>
      <c r="AF268" s="17">
        <v>2</v>
      </c>
      <c r="AG268" s="7">
        <f t="shared" si="17"/>
        <v>37.899399679611719</v>
      </c>
      <c r="AH268" s="18">
        <f t="shared" si="18"/>
        <v>12.476557733245906</v>
      </c>
      <c r="AI268" s="19">
        <f t="shared" si="19"/>
        <v>-0.69284386689108368</v>
      </c>
      <c r="AJ268" s="5">
        <v>0</v>
      </c>
      <c r="AK268" s="15">
        <v>18.275642600000001</v>
      </c>
      <c r="AL268" s="16">
        <f t="shared" si="20"/>
        <v>54.717638218641895</v>
      </c>
      <c r="AM268" s="17">
        <v>3</v>
      </c>
      <c r="AN268" s="7">
        <f t="shared" si="21"/>
        <v>164.15291465592568</v>
      </c>
      <c r="AO268" s="18">
        <f t="shared" si="22"/>
        <v>0</v>
      </c>
      <c r="AP268" s="19">
        <f t="shared" si="23"/>
        <v>-1.0465207101426044</v>
      </c>
      <c r="AQ268" s="5">
        <v>0</v>
      </c>
      <c r="AR268" s="15">
        <v>32.748579229999997</v>
      </c>
      <c r="AS268" s="21">
        <f t="shared" si="24"/>
        <v>0</v>
      </c>
      <c r="AT268" s="19">
        <f t="shared" si="25"/>
        <v>-1.0252866396461213</v>
      </c>
      <c r="AU268" s="5">
        <v>0</v>
      </c>
      <c r="AV268" s="15">
        <v>32.748579200000002</v>
      </c>
      <c r="AW268" s="16">
        <f t="shared" si="26"/>
        <v>0</v>
      </c>
      <c r="AX268" s="19">
        <f t="shared" si="27"/>
        <v>-0.82680925094591806</v>
      </c>
      <c r="AY268" s="15">
        <v>41.737718200000003</v>
      </c>
      <c r="AZ268" s="16">
        <f t="shared" si="28"/>
        <v>23.95914398597861</v>
      </c>
      <c r="BA268" s="19">
        <f t="shared" si="29"/>
        <v>-0.53106039165689323</v>
      </c>
      <c r="BB268" s="15">
        <v>15.42856729</v>
      </c>
      <c r="BC268" s="16">
        <f t="shared" si="30"/>
        <v>64.814832200793418</v>
      </c>
      <c r="BD268" s="19">
        <f t="shared" si="31"/>
        <v>-0.45870497978606251</v>
      </c>
      <c r="BE268" s="15">
        <v>32.748579200000002</v>
      </c>
      <c r="BF268" s="21">
        <f t="shared" si="32"/>
        <v>30.535675880558504</v>
      </c>
      <c r="BG268" s="19">
        <f t="shared" si="33"/>
        <v>-0.42279530112134861</v>
      </c>
      <c r="BH268" s="15">
        <v>59.114800700000004</v>
      </c>
      <c r="BI268" s="16">
        <f t="shared" si="34"/>
        <v>16.916237357795911</v>
      </c>
      <c r="BJ268" s="22">
        <f t="shared" si="35"/>
        <v>-0.86264614826880648</v>
      </c>
      <c r="BK268" s="15">
        <v>87.523280799999995</v>
      </c>
      <c r="BL268" s="16">
        <f t="shared" si="36"/>
        <v>11.425531479848274</v>
      </c>
      <c r="BM268" s="19">
        <f t="shared" si="37"/>
        <v>-0.71847190241986281</v>
      </c>
      <c r="BN268" s="15">
        <v>136.00809899999999</v>
      </c>
      <c r="BO268" s="16">
        <f t="shared" si="38"/>
        <v>7.3525033240851352</v>
      </c>
      <c r="BP268" s="19">
        <f t="shared" si="39"/>
        <v>-0.67447611208466818</v>
      </c>
      <c r="BQ268" s="15">
        <v>18.275642600000001</v>
      </c>
      <c r="BR268" s="16">
        <f t="shared" si="40"/>
        <v>54.717638218641895</v>
      </c>
      <c r="BS268" s="19">
        <f t="shared" si="41"/>
        <v>4.9794317289925588E-2</v>
      </c>
      <c r="BT268" s="15">
        <v>58.194400100000003</v>
      </c>
      <c r="BU268" s="16">
        <f t="shared" si="42"/>
        <v>17.492992766498162</v>
      </c>
      <c r="BV268" s="19">
        <f t="shared" si="43"/>
        <v>-0.96344810337512921</v>
      </c>
      <c r="BW268" s="15">
        <v>85.163477599999993</v>
      </c>
      <c r="BX268" s="18">
        <f t="shared" si="44"/>
        <v>1.2565814524940428E-2</v>
      </c>
      <c r="BY268" s="19">
        <f t="shared" si="45"/>
        <v>-6.3246868774875814E-2</v>
      </c>
      <c r="BZ268" s="15">
        <v>6.1014027799999999</v>
      </c>
      <c r="CA268" s="18">
        <f t="shared" si="46"/>
        <v>9.3595168523083255E-4</v>
      </c>
      <c r="CB268" s="19">
        <f t="shared" si="47"/>
        <v>-5.1429707728335765E-2</v>
      </c>
      <c r="CC268" s="7">
        <f t="shared" si="48"/>
        <v>-0.62410597766864984</v>
      </c>
      <c r="CD268" s="61">
        <f t="shared" si="49"/>
        <v>-1.0051421434173955</v>
      </c>
    </row>
    <row r="269" spans="1:82" ht="15.75" customHeight="1" x14ac:dyDescent="0.25">
      <c r="A269" s="5">
        <v>22111000299</v>
      </c>
      <c r="B269" s="5">
        <v>22111</v>
      </c>
      <c r="C269" s="6" t="s">
        <v>271</v>
      </c>
      <c r="D269" s="6" t="s">
        <v>270</v>
      </c>
      <c r="E269" s="5">
        <v>8</v>
      </c>
      <c r="F269" s="15">
        <v>13.899238240000001</v>
      </c>
      <c r="G269" s="16">
        <f t="shared" si="0"/>
        <v>71.946388912317829</v>
      </c>
      <c r="H269" s="17">
        <v>1</v>
      </c>
      <c r="I269" s="7">
        <f t="shared" si="1"/>
        <v>71.946388912317829</v>
      </c>
      <c r="J269" s="18">
        <f t="shared" si="2"/>
        <v>23.982129637439275</v>
      </c>
      <c r="K269" s="19">
        <f t="shared" si="3"/>
        <v>-0.57898470874153984</v>
      </c>
      <c r="L269" s="15">
        <v>27.7053856</v>
      </c>
      <c r="M269" s="16">
        <f t="shared" si="4"/>
        <v>36.09406540799057</v>
      </c>
      <c r="N269" s="19">
        <f t="shared" si="5"/>
        <v>-0.65230554641967609</v>
      </c>
      <c r="O269" s="15">
        <v>27.7053856</v>
      </c>
      <c r="P269" s="16">
        <f t="shared" si="6"/>
        <v>36.09406540799057</v>
      </c>
      <c r="Q269" s="17">
        <v>2</v>
      </c>
      <c r="R269" s="7">
        <f t="shared" si="7"/>
        <v>72.18813081598114</v>
      </c>
      <c r="S269" s="18">
        <f t="shared" si="8"/>
        <v>36.09406540799057</v>
      </c>
      <c r="T269" s="19">
        <f t="shared" si="9"/>
        <v>-0.61692895152994687</v>
      </c>
      <c r="U269" s="15">
        <v>13.7268668</v>
      </c>
      <c r="V269" s="16">
        <f t="shared" si="10"/>
        <v>72.849836351584614</v>
      </c>
      <c r="W269" s="19">
        <f t="shared" si="11"/>
        <v>0.51423273889696075</v>
      </c>
      <c r="X269" s="15">
        <v>52.238556699999997</v>
      </c>
      <c r="Y269" s="16">
        <f t="shared" si="12"/>
        <v>20.447752722846573</v>
      </c>
      <c r="Z269" s="17">
        <v>3</v>
      </c>
      <c r="AA269" s="20">
        <f t="shared" si="13"/>
        <v>61.34325816853972</v>
      </c>
      <c r="AB269" s="18">
        <f t="shared" si="14"/>
        <v>20.447752722846573</v>
      </c>
      <c r="AC269" s="19">
        <f t="shared" si="15"/>
        <v>-0.45740663017146466</v>
      </c>
      <c r="AD269" s="15">
        <v>53.076800599999999</v>
      </c>
      <c r="AE269" s="16">
        <f t="shared" si="16"/>
        <v>20.165916330684031</v>
      </c>
      <c r="AF269" s="17">
        <v>2</v>
      </c>
      <c r="AG269" s="7">
        <f t="shared" si="17"/>
        <v>40.331832661368061</v>
      </c>
      <c r="AH269" s="18">
        <f t="shared" si="18"/>
        <v>13.277319507461044</v>
      </c>
      <c r="AI269" s="19">
        <f t="shared" si="19"/>
        <v>-0.63609307589325159</v>
      </c>
      <c r="AJ269" s="5">
        <v>0</v>
      </c>
      <c r="AK269" s="15">
        <v>13.7268668</v>
      </c>
      <c r="AL269" s="16">
        <f t="shared" si="20"/>
        <v>72.849836351584614</v>
      </c>
      <c r="AM269" s="17">
        <v>3</v>
      </c>
      <c r="AN269" s="7">
        <f t="shared" si="21"/>
        <v>218.54950905475386</v>
      </c>
      <c r="AO269" s="18">
        <f t="shared" si="22"/>
        <v>0</v>
      </c>
      <c r="AP269" s="19">
        <f t="shared" si="23"/>
        <v>-1.0465207101426044</v>
      </c>
      <c r="AQ269" s="5">
        <v>0</v>
      </c>
      <c r="AR269" s="15">
        <v>28.301170450000001</v>
      </c>
      <c r="AS269" s="21">
        <f t="shared" si="24"/>
        <v>0</v>
      </c>
      <c r="AT269" s="19">
        <f t="shared" si="25"/>
        <v>-1.0252866396461213</v>
      </c>
      <c r="AU269" s="5">
        <v>0</v>
      </c>
      <c r="AV269" s="15">
        <v>28.301170500000001</v>
      </c>
      <c r="AW269" s="16">
        <f t="shared" si="26"/>
        <v>0</v>
      </c>
      <c r="AX269" s="19">
        <f t="shared" si="27"/>
        <v>-0.82680925094591806</v>
      </c>
      <c r="AY269" s="15">
        <v>36.288870099999997</v>
      </c>
      <c r="AZ269" s="16">
        <f t="shared" si="28"/>
        <v>27.556658480805112</v>
      </c>
      <c r="BA269" s="19">
        <f t="shared" si="29"/>
        <v>-0.27730294451869852</v>
      </c>
      <c r="BB269" s="15">
        <v>12.022028929999999</v>
      </c>
      <c r="BC269" s="16">
        <f t="shared" si="30"/>
        <v>83.180634967911359</v>
      </c>
      <c r="BD269" s="19">
        <f t="shared" si="31"/>
        <v>0.26790774613241763</v>
      </c>
      <c r="BE269" s="15">
        <v>29.342040900000001</v>
      </c>
      <c r="BF269" s="21">
        <f t="shared" si="32"/>
        <v>34.080792246458898</v>
      </c>
      <c r="BG269" s="19">
        <f t="shared" si="33"/>
        <v>-0.20633229672896353</v>
      </c>
      <c r="BH269" s="15">
        <v>55.708262300000001</v>
      </c>
      <c r="BI269" s="16">
        <f t="shared" si="34"/>
        <v>17.950658640450897</v>
      </c>
      <c r="BJ269" s="22">
        <f t="shared" si="35"/>
        <v>-0.78663765402329777</v>
      </c>
      <c r="BK269" s="15">
        <v>84.116742400000007</v>
      </c>
      <c r="BL269" s="16">
        <f t="shared" si="36"/>
        <v>11.888239742389262</v>
      </c>
      <c r="BM269" s="19">
        <f t="shared" si="37"/>
        <v>-0.67625780541470271</v>
      </c>
      <c r="BN269" s="15">
        <v>132.601561</v>
      </c>
      <c r="BO269" s="16">
        <f t="shared" si="38"/>
        <v>7.5413893506125467</v>
      </c>
      <c r="BP269" s="19">
        <f t="shared" si="39"/>
        <v>-0.65142957579890637</v>
      </c>
      <c r="BQ269" s="15">
        <v>13.7268668</v>
      </c>
      <c r="BR269" s="16">
        <f t="shared" si="40"/>
        <v>72.849836351584614</v>
      </c>
      <c r="BS269" s="19">
        <f t="shared" si="41"/>
        <v>0.88571141289499278</v>
      </c>
      <c r="BT269" s="15">
        <v>54.787861700000001</v>
      </c>
      <c r="BU269" s="16">
        <f t="shared" si="42"/>
        <v>18.580652509751076</v>
      </c>
      <c r="BV269" s="19">
        <f t="shared" si="43"/>
        <v>-0.91522610447999786</v>
      </c>
      <c r="BW269" s="15">
        <v>90.432745699999998</v>
      </c>
      <c r="BX269" s="18">
        <f t="shared" si="44"/>
        <v>1.3343291531431123E-2</v>
      </c>
      <c r="BY269" s="19">
        <f t="shared" si="45"/>
        <v>-6.2969186319226378E-2</v>
      </c>
      <c r="BZ269" s="15">
        <v>8.1199493500000006</v>
      </c>
      <c r="CA269" s="18">
        <f t="shared" si="46"/>
        <v>1.2455955707486508E-3</v>
      </c>
      <c r="CB269" s="19">
        <f t="shared" si="47"/>
        <v>-5.1308989265283697E-2</v>
      </c>
      <c r="CC269" s="7">
        <f t="shared" si="48"/>
        <v>-0.4105235880060647</v>
      </c>
      <c r="CD269" s="61">
        <f t="shared" si="49"/>
        <v>-0.6611610430542797</v>
      </c>
    </row>
    <row r="270" spans="1:82" ht="15.75" customHeight="1" x14ac:dyDescent="0.25">
      <c r="A270" s="5">
        <v>22111000399</v>
      </c>
      <c r="B270" s="5">
        <v>22111</v>
      </c>
      <c r="C270" s="6" t="s">
        <v>272</v>
      </c>
      <c r="D270" s="6" t="s">
        <v>270</v>
      </c>
      <c r="E270" s="5">
        <v>20</v>
      </c>
      <c r="F270" s="15">
        <v>19.137463350000001</v>
      </c>
      <c r="G270" s="16">
        <f t="shared" si="0"/>
        <v>52.253529201402756</v>
      </c>
      <c r="H270" s="17">
        <v>1</v>
      </c>
      <c r="I270" s="7">
        <f t="shared" si="1"/>
        <v>52.253529201402756</v>
      </c>
      <c r="J270" s="18">
        <f t="shared" si="2"/>
        <v>17.41784306713425</v>
      </c>
      <c r="K270" s="19">
        <f t="shared" si="3"/>
        <v>-0.94005982934149268</v>
      </c>
      <c r="L270" s="15">
        <v>34.241411499999998</v>
      </c>
      <c r="M270" s="16">
        <f t="shared" si="4"/>
        <v>29.204403562627668</v>
      </c>
      <c r="N270" s="19">
        <f t="shared" si="5"/>
        <v>-1.0549097813817001</v>
      </c>
      <c r="O270" s="15">
        <v>34.241411499999998</v>
      </c>
      <c r="P270" s="16">
        <f t="shared" si="6"/>
        <v>29.204403562627668</v>
      </c>
      <c r="Q270" s="17">
        <v>2</v>
      </c>
      <c r="R270" s="7">
        <f t="shared" si="7"/>
        <v>58.408807125255336</v>
      </c>
      <c r="S270" s="18">
        <f t="shared" si="8"/>
        <v>29.204403562627668</v>
      </c>
      <c r="T270" s="19">
        <f t="shared" si="9"/>
        <v>-1.0013796639002333</v>
      </c>
      <c r="U270" s="15">
        <v>19.309834800000001</v>
      </c>
      <c r="V270" s="16">
        <f t="shared" si="10"/>
        <v>51.787082093524695</v>
      </c>
      <c r="W270" s="19">
        <f t="shared" si="11"/>
        <v>-0.3853894523739273</v>
      </c>
      <c r="X270" s="15">
        <v>63.062555600000003</v>
      </c>
      <c r="Y270" s="16">
        <f t="shared" si="12"/>
        <v>16.938119298165581</v>
      </c>
      <c r="Z270" s="17">
        <v>3</v>
      </c>
      <c r="AA270" s="20">
        <f t="shared" si="13"/>
        <v>50.814357894496744</v>
      </c>
      <c r="AB270" s="18">
        <f t="shared" si="14"/>
        <v>16.938119298165581</v>
      </c>
      <c r="AC270" s="19">
        <f t="shared" si="15"/>
        <v>-0.73062442271705486</v>
      </c>
      <c r="AD270" s="15">
        <v>63.900799499999998</v>
      </c>
      <c r="AE270" s="16">
        <f t="shared" si="16"/>
        <v>16.750061476147884</v>
      </c>
      <c r="AF270" s="17">
        <v>2</v>
      </c>
      <c r="AG270" s="7">
        <f t="shared" si="17"/>
        <v>33.500122952295769</v>
      </c>
      <c r="AH270" s="18">
        <f t="shared" si="18"/>
        <v>11.028307087143723</v>
      </c>
      <c r="AI270" s="19">
        <f t="shared" si="19"/>
        <v>-0.79548284439469596</v>
      </c>
      <c r="AJ270" s="5">
        <v>3</v>
      </c>
      <c r="AK270" s="15">
        <v>19.309834800000001</v>
      </c>
      <c r="AL270" s="16">
        <f t="shared" si="20"/>
        <v>51.787082093524695</v>
      </c>
      <c r="AM270" s="17">
        <v>3</v>
      </c>
      <c r="AN270" s="7">
        <f t="shared" si="21"/>
        <v>155.36124628057408</v>
      </c>
      <c r="AO270" s="18">
        <f t="shared" si="22"/>
        <v>51.787082093524695</v>
      </c>
      <c r="AP270" s="19">
        <f t="shared" si="23"/>
        <v>0.62424493461955644</v>
      </c>
      <c r="AQ270" s="5">
        <v>1</v>
      </c>
      <c r="AR270" s="15">
        <v>34.837196319999997</v>
      </c>
      <c r="AS270" s="21">
        <f t="shared" si="24"/>
        <v>28.704950616990413</v>
      </c>
      <c r="AT270" s="19">
        <f t="shared" si="25"/>
        <v>-1.9901844732930645E-2</v>
      </c>
      <c r="AU270" s="5">
        <v>1</v>
      </c>
      <c r="AV270" s="15">
        <v>34.837196300000002</v>
      </c>
      <c r="AW270" s="16">
        <f t="shared" si="26"/>
        <v>28.704950633469892</v>
      </c>
      <c r="AX270" s="19">
        <f t="shared" si="27"/>
        <v>0.27189574620459872</v>
      </c>
      <c r="AY270" s="15">
        <v>47.755549700000003</v>
      </c>
      <c r="AZ270" s="16">
        <f t="shared" si="28"/>
        <v>20.939974647595772</v>
      </c>
      <c r="BA270" s="19">
        <f t="shared" si="29"/>
        <v>-0.74402317607032742</v>
      </c>
      <c r="BB270" s="15">
        <v>22.846027790000001</v>
      </c>
      <c r="BC270" s="16">
        <f t="shared" si="30"/>
        <v>43.771285283900113</v>
      </c>
      <c r="BD270" s="19">
        <f t="shared" si="31"/>
        <v>-1.2912582409837348</v>
      </c>
      <c r="BE270" s="15">
        <v>40.166039699999999</v>
      </c>
      <c r="BF270" s="21">
        <f t="shared" si="32"/>
        <v>24.896654175243473</v>
      </c>
      <c r="BG270" s="19">
        <f t="shared" si="33"/>
        <v>-0.76711110184016151</v>
      </c>
      <c r="BH270" s="15">
        <v>66.532261199999994</v>
      </c>
      <c r="BI270" s="16">
        <f t="shared" si="34"/>
        <v>15.030302321965875</v>
      </c>
      <c r="BJ270" s="22">
        <f t="shared" si="35"/>
        <v>-1.0012232296977293</v>
      </c>
      <c r="BK270" s="15">
        <v>94.940741299999999</v>
      </c>
      <c r="BL270" s="16">
        <f t="shared" si="36"/>
        <v>10.532885948721784</v>
      </c>
      <c r="BM270" s="19">
        <f t="shared" si="37"/>
        <v>-0.79991031208919161</v>
      </c>
      <c r="BN270" s="15">
        <v>143.42555999999999</v>
      </c>
      <c r="BO270" s="16">
        <f t="shared" si="38"/>
        <v>6.9722579434237533</v>
      </c>
      <c r="BP270" s="19">
        <f t="shared" si="39"/>
        <v>-0.72087096258799044</v>
      </c>
      <c r="BQ270" s="15">
        <v>19.309834800000001</v>
      </c>
      <c r="BR270" s="16">
        <f t="shared" si="40"/>
        <v>51.787082093524695</v>
      </c>
      <c r="BS270" s="19">
        <f t="shared" si="41"/>
        <v>-8.5307998858107886E-2</v>
      </c>
      <c r="BT270" s="15">
        <v>65.6118606</v>
      </c>
      <c r="BU270" s="16">
        <f t="shared" si="42"/>
        <v>15.515399360584508</v>
      </c>
      <c r="BV270" s="19">
        <f t="shared" si="43"/>
        <v>-1.0511258055485857</v>
      </c>
      <c r="BW270" s="15">
        <v>75.637851299999994</v>
      </c>
      <c r="BX270" s="18">
        <f t="shared" si="44"/>
        <v>1.1160314694580113E-2</v>
      </c>
      <c r="BY270" s="19">
        <f t="shared" si="45"/>
        <v>-6.374885486713458E-2</v>
      </c>
      <c r="BZ270" s="15">
        <v>20.081576299999998</v>
      </c>
      <c r="CA270" s="18">
        <f t="shared" si="46"/>
        <v>3.0805022808339409E-3</v>
      </c>
      <c r="CB270" s="19">
        <f t="shared" si="47"/>
        <v>-5.0593628399962613E-2</v>
      </c>
      <c r="CC270" s="7">
        <f t="shared" si="48"/>
        <v>-0.55825160362951609</v>
      </c>
      <c r="CD270" s="61">
        <f t="shared" si="49"/>
        <v>-0.89908161997493452</v>
      </c>
    </row>
    <row r="271" spans="1:82" ht="15.75" customHeight="1" x14ac:dyDescent="0.25">
      <c r="A271" s="5">
        <v>22111000401</v>
      </c>
      <c r="B271" s="5">
        <v>22111</v>
      </c>
      <c r="C271" s="6" t="s">
        <v>270</v>
      </c>
      <c r="D271" s="6" t="s">
        <v>270</v>
      </c>
      <c r="E271" s="5">
        <v>28</v>
      </c>
      <c r="F271" s="15">
        <v>16.265038830000002</v>
      </c>
      <c r="G271" s="16">
        <f t="shared" si="0"/>
        <v>61.481562414443978</v>
      </c>
      <c r="H271" s="17">
        <v>1</v>
      </c>
      <c r="I271" s="7">
        <f t="shared" si="1"/>
        <v>61.481562414443978</v>
      </c>
      <c r="J271" s="18">
        <f t="shared" si="2"/>
        <v>20.493854138147992</v>
      </c>
      <c r="K271" s="19">
        <f t="shared" si="3"/>
        <v>-0.77086077678071052</v>
      </c>
      <c r="L271" s="15">
        <v>27.0546553</v>
      </c>
      <c r="M271" s="16">
        <f t="shared" si="4"/>
        <v>36.962215519337995</v>
      </c>
      <c r="N271" s="19">
        <f t="shared" si="5"/>
        <v>-0.60157433213715339</v>
      </c>
      <c r="O271" s="15">
        <v>27.0546553</v>
      </c>
      <c r="P271" s="16">
        <f t="shared" si="6"/>
        <v>36.962215519337995</v>
      </c>
      <c r="Q271" s="17">
        <v>2</v>
      </c>
      <c r="R271" s="7">
        <f t="shared" si="7"/>
        <v>73.924431038675991</v>
      </c>
      <c r="S271" s="18">
        <f t="shared" si="8"/>
        <v>36.962215519337995</v>
      </c>
      <c r="T271" s="19">
        <f t="shared" si="9"/>
        <v>-0.56848522000246993</v>
      </c>
      <c r="U271" s="15">
        <v>16.0926674</v>
      </c>
      <c r="V271" s="16">
        <f t="shared" si="10"/>
        <v>62.140102392223682</v>
      </c>
      <c r="W271" s="19">
        <f t="shared" si="11"/>
        <v>5.6803752430877597E-2</v>
      </c>
      <c r="X271" s="15">
        <v>54.861748800000001</v>
      </c>
      <c r="Y271" s="16">
        <f t="shared" si="12"/>
        <v>19.470051782235569</v>
      </c>
      <c r="Z271" s="17">
        <v>3</v>
      </c>
      <c r="AA271" s="20">
        <f t="shared" si="13"/>
        <v>58.410155346706702</v>
      </c>
      <c r="AB271" s="18">
        <f t="shared" si="14"/>
        <v>19.470051782235569</v>
      </c>
      <c r="AC271" s="19">
        <f t="shared" si="15"/>
        <v>-0.53351865112640706</v>
      </c>
      <c r="AD271" s="15">
        <v>55.699992700000003</v>
      </c>
      <c r="AE271" s="16">
        <f t="shared" si="16"/>
        <v>19.216202159394538</v>
      </c>
      <c r="AF271" s="17">
        <v>2</v>
      </c>
      <c r="AG271" s="7">
        <f t="shared" si="17"/>
        <v>38.432404318789075</v>
      </c>
      <c r="AH271" s="18">
        <f t="shared" si="18"/>
        <v>12.652023920283208</v>
      </c>
      <c r="AI271" s="19">
        <f t="shared" si="19"/>
        <v>-0.68040840202701658</v>
      </c>
      <c r="AJ271" s="5">
        <v>1</v>
      </c>
      <c r="AK271" s="15">
        <v>16.0926674</v>
      </c>
      <c r="AL271" s="16">
        <f t="shared" si="20"/>
        <v>62.140102392223682</v>
      </c>
      <c r="AM271" s="17">
        <v>3</v>
      </c>
      <c r="AN271" s="7">
        <f t="shared" si="21"/>
        <v>186.42030717667103</v>
      </c>
      <c r="AO271" s="18">
        <f t="shared" si="22"/>
        <v>62.140102392223682</v>
      </c>
      <c r="AP271" s="19">
        <f t="shared" si="23"/>
        <v>0.95825623503137036</v>
      </c>
      <c r="AQ271" s="5">
        <v>1</v>
      </c>
      <c r="AR271" s="15">
        <v>26.094537370000001</v>
      </c>
      <c r="AS271" s="21">
        <f t="shared" si="24"/>
        <v>38.322196934200711</v>
      </c>
      <c r="AT271" s="19">
        <f t="shared" si="25"/>
        <v>0.31694016364645428</v>
      </c>
      <c r="AU271" s="5">
        <v>1</v>
      </c>
      <c r="AV271" s="15">
        <v>26.0945374</v>
      </c>
      <c r="AW271" s="16">
        <f t="shared" si="26"/>
        <v>38.32219689014299</v>
      </c>
      <c r="AX271" s="19">
        <f t="shared" si="27"/>
        <v>0.64000355645504747</v>
      </c>
      <c r="AY271" s="15">
        <v>32.353047599999996</v>
      </c>
      <c r="AZ271" s="16">
        <f t="shared" si="28"/>
        <v>30.908989235375778</v>
      </c>
      <c r="BA271" s="19">
        <f t="shared" si="29"/>
        <v>-4.0839993371163029E-2</v>
      </c>
      <c r="BB271" s="15">
        <v>14.64522097</v>
      </c>
      <c r="BC271" s="16">
        <f t="shared" si="30"/>
        <v>68.281660075218383</v>
      </c>
      <c r="BD271" s="19">
        <f t="shared" si="31"/>
        <v>-0.32154564708125011</v>
      </c>
      <c r="BE271" s="15">
        <v>31.9652329</v>
      </c>
      <c r="BF271" s="21">
        <f t="shared" si="32"/>
        <v>31.283989174375762</v>
      </c>
      <c r="BG271" s="19">
        <f t="shared" si="33"/>
        <v>-0.37710367154198932</v>
      </c>
      <c r="BH271" s="15">
        <v>58.331454399999998</v>
      </c>
      <c r="BI271" s="16">
        <f t="shared" si="34"/>
        <v>17.143409336970006</v>
      </c>
      <c r="BJ271" s="22">
        <f t="shared" si="35"/>
        <v>-0.84595372288920023</v>
      </c>
      <c r="BK271" s="15">
        <v>86.739934399999996</v>
      </c>
      <c r="BL271" s="16">
        <f t="shared" si="36"/>
        <v>11.528715198106029</v>
      </c>
      <c r="BM271" s="19">
        <f t="shared" si="37"/>
        <v>-0.70905817925017955</v>
      </c>
      <c r="BN271" s="15">
        <v>135.22475299999999</v>
      </c>
      <c r="BO271" s="16">
        <f t="shared" si="38"/>
        <v>7.3950957780636513</v>
      </c>
      <c r="BP271" s="19">
        <f t="shared" si="39"/>
        <v>-0.66927928226002753</v>
      </c>
      <c r="BQ271" s="15">
        <v>16.0926674</v>
      </c>
      <c r="BR271" s="16">
        <f t="shared" si="40"/>
        <v>62.140102392223682</v>
      </c>
      <c r="BS271" s="19">
        <f t="shared" si="41"/>
        <v>0.39197923324562822</v>
      </c>
      <c r="BT271" s="15">
        <v>57.411053799999998</v>
      </c>
      <c r="BU271" s="16">
        <f t="shared" si="42"/>
        <v>17.731676264754437</v>
      </c>
      <c r="BV271" s="19">
        <f t="shared" si="43"/>
        <v>-0.95286593789497886</v>
      </c>
      <c r="BW271" s="15">
        <v>87.052968699999994</v>
      </c>
      <c r="BX271" s="18">
        <f t="shared" si="44"/>
        <v>1.2844607681094092E-2</v>
      </c>
      <c r="BY271" s="19">
        <f t="shared" si="45"/>
        <v>-6.3147295452999144E-2</v>
      </c>
      <c r="BZ271" s="15">
        <v>28.129918799999999</v>
      </c>
      <c r="CA271" s="18">
        <f t="shared" si="46"/>
        <v>4.3151134018833753E-3</v>
      </c>
      <c r="CB271" s="19">
        <f t="shared" si="47"/>
        <v>-5.0112300125868564E-2</v>
      </c>
      <c r="CC271" s="7">
        <f t="shared" si="48"/>
        <v>-0.25372476163852814</v>
      </c>
      <c r="CD271" s="61">
        <f t="shared" si="49"/>
        <v>-0.40863164250418049</v>
      </c>
    </row>
    <row r="272" spans="1:82" ht="15.75" customHeight="1" x14ac:dyDescent="0.25">
      <c r="A272" s="5">
        <v>22111000599</v>
      </c>
      <c r="B272" s="5">
        <v>22111</v>
      </c>
      <c r="C272" s="6" t="s">
        <v>273</v>
      </c>
      <c r="D272" s="6" t="s">
        <v>270</v>
      </c>
      <c r="E272" s="5">
        <v>4</v>
      </c>
      <c r="F272" s="15">
        <v>19.149312770000002</v>
      </c>
      <c r="G272" s="16">
        <f t="shared" si="0"/>
        <v>52.22119519435892</v>
      </c>
      <c r="H272" s="17">
        <v>1</v>
      </c>
      <c r="I272" s="7">
        <f t="shared" si="1"/>
        <v>52.22119519435892</v>
      </c>
      <c r="J272" s="18">
        <f t="shared" si="2"/>
        <v>17.407065064786305</v>
      </c>
      <c r="K272" s="19">
        <f t="shared" si="3"/>
        <v>-0.94065268409515557</v>
      </c>
      <c r="L272" s="15">
        <v>25.034334000000001</v>
      </c>
      <c r="M272" s="16">
        <f t="shared" si="4"/>
        <v>39.945140941236943</v>
      </c>
      <c r="N272" s="19">
        <f t="shared" si="5"/>
        <v>-0.42726412150748477</v>
      </c>
      <c r="O272" s="15">
        <v>25.034334000000001</v>
      </c>
      <c r="P272" s="16">
        <f t="shared" si="6"/>
        <v>39.945140941236943</v>
      </c>
      <c r="Q272" s="17">
        <v>2</v>
      </c>
      <c r="R272" s="7">
        <f t="shared" si="7"/>
        <v>79.890281882473886</v>
      </c>
      <c r="S272" s="18">
        <f t="shared" si="8"/>
        <v>39.945140941236943</v>
      </c>
      <c r="T272" s="19">
        <f t="shared" si="9"/>
        <v>-0.40203469904281863</v>
      </c>
      <c r="U272" s="15">
        <v>18.9769413</v>
      </c>
      <c r="V272" s="16">
        <f t="shared" si="10"/>
        <v>52.695531075916854</v>
      </c>
      <c r="W272" s="19">
        <f t="shared" si="11"/>
        <v>-0.34658821801566631</v>
      </c>
      <c r="X272" s="15">
        <v>57.746022699999997</v>
      </c>
      <c r="Y272" s="16">
        <f t="shared" si="12"/>
        <v>18.497569876790841</v>
      </c>
      <c r="Z272" s="17">
        <v>3</v>
      </c>
      <c r="AA272" s="20">
        <f t="shared" si="13"/>
        <v>55.492709630372524</v>
      </c>
      <c r="AB272" s="18">
        <f t="shared" si="14"/>
        <v>18.497569876790841</v>
      </c>
      <c r="AC272" s="19">
        <f t="shared" si="15"/>
        <v>-0.60922438085522868</v>
      </c>
      <c r="AD272" s="15">
        <v>58.584266599999999</v>
      </c>
      <c r="AE272" s="16">
        <f t="shared" si="16"/>
        <v>18.270132616117788</v>
      </c>
      <c r="AF272" s="17">
        <v>2</v>
      </c>
      <c r="AG272" s="7">
        <f t="shared" si="17"/>
        <v>36.540265232235576</v>
      </c>
      <c r="AH272" s="18">
        <f t="shared" si="18"/>
        <v>12.029127970682831</v>
      </c>
      <c r="AI272" s="19">
        <f t="shared" si="19"/>
        <v>-0.72455366343614791</v>
      </c>
      <c r="AJ272" s="5">
        <v>0</v>
      </c>
      <c r="AK272" s="15">
        <v>18.9769413</v>
      </c>
      <c r="AL272" s="16">
        <f t="shared" si="20"/>
        <v>52.695531075916854</v>
      </c>
      <c r="AM272" s="17">
        <v>3</v>
      </c>
      <c r="AN272" s="7">
        <f t="shared" si="21"/>
        <v>158.08659322775057</v>
      </c>
      <c r="AO272" s="18">
        <f t="shared" si="22"/>
        <v>0</v>
      </c>
      <c r="AP272" s="19">
        <f t="shared" si="23"/>
        <v>-1.0465207101426044</v>
      </c>
      <c r="AQ272" s="5">
        <v>0</v>
      </c>
      <c r="AR272" s="15">
        <v>24.074216060000001</v>
      </c>
      <c r="AS272" s="21">
        <f t="shared" si="24"/>
        <v>0</v>
      </c>
      <c r="AT272" s="19">
        <f t="shared" si="25"/>
        <v>-1.0252866396461213</v>
      </c>
      <c r="AU272" s="5">
        <v>0</v>
      </c>
      <c r="AV272" s="15">
        <v>24.074216100000001</v>
      </c>
      <c r="AW272" s="16">
        <f t="shared" si="26"/>
        <v>0</v>
      </c>
      <c r="AX272" s="19">
        <f t="shared" si="27"/>
        <v>-0.82680925094591806</v>
      </c>
      <c r="AY272" s="15">
        <v>30.3327262</v>
      </c>
      <c r="AZ272" s="16">
        <f t="shared" si="28"/>
        <v>32.9676928280848</v>
      </c>
      <c r="BA272" s="19">
        <f t="shared" si="29"/>
        <v>0.10437453428434422</v>
      </c>
      <c r="BB272" s="15">
        <v>17.52949491</v>
      </c>
      <c r="BC272" s="16">
        <f t="shared" si="30"/>
        <v>57.046709282509497</v>
      </c>
      <c r="BD272" s="19">
        <f t="shared" si="31"/>
        <v>-0.76603796383780465</v>
      </c>
      <c r="BE272" s="15">
        <v>34.849506900000002</v>
      </c>
      <c r="BF272" s="21">
        <f t="shared" si="32"/>
        <v>28.694810600031762</v>
      </c>
      <c r="BG272" s="19">
        <f t="shared" si="33"/>
        <v>-0.53519759999574479</v>
      </c>
      <c r="BH272" s="15">
        <v>61.215728300000002</v>
      </c>
      <c r="BI272" s="16">
        <f t="shared" si="34"/>
        <v>16.335671040280673</v>
      </c>
      <c r="BJ272" s="22">
        <f t="shared" si="35"/>
        <v>-0.90530572260657793</v>
      </c>
      <c r="BK272" s="15">
        <v>89.624208400000001</v>
      </c>
      <c r="BL272" s="16">
        <f t="shared" si="36"/>
        <v>11.15769966454733</v>
      </c>
      <c r="BM272" s="19">
        <f t="shared" si="37"/>
        <v>-0.74290690638995216</v>
      </c>
      <c r="BN272" s="15">
        <v>137.295705</v>
      </c>
      <c r="BO272" s="16">
        <f t="shared" si="38"/>
        <v>7.2835490374589646</v>
      </c>
      <c r="BP272" s="19">
        <f t="shared" si="39"/>
        <v>-0.68288942617679471</v>
      </c>
      <c r="BQ272" s="15">
        <v>18.9769413</v>
      </c>
      <c r="BR272" s="16">
        <f t="shared" si="40"/>
        <v>52.695531075916854</v>
      </c>
      <c r="BS272" s="19">
        <f t="shared" si="41"/>
        <v>-4.3427360377383914E-2</v>
      </c>
      <c r="BT272" s="15">
        <v>60.295327700000001</v>
      </c>
      <c r="BU272" s="16">
        <f t="shared" si="42"/>
        <v>16.88346773841317</v>
      </c>
      <c r="BV272" s="19">
        <f t="shared" si="43"/>
        <v>-0.99047173407691824</v>
      </c>
      <c r="BW272" s="15">
        <v>84.196208100000007</v>
      </c>
      <c r="BX272" s="18">
        <f t="shared" si="44"/>
        <v>1.2423094553009271E-2</v>
      </c>
      <c r="BY272" s="19">
        <f t="shared" si="45"/>
        <v>-6.329784241389691E-2</v>
      </c>
      <c r="BZ272" s="15">
        <v>4.1349702700000002</v>
      </c>
      <c r="CA272" s="18">
        <f t="shared" si="46"/>
        <v>6.3430206661194903E-4</v>
      </c>
      <c r="CB272" s="19">
        <f t="shared" si="47"/>
        <v>-5.1547309528477935E-2</v>
      </c>
      <c r="CC272" s="7">
        <f t="shared" si="48"/>
        <v>-0.58029693151612394</v>
      </c>
      <c r="CD272" s="61">
        <f t="shared" si="49"/>
        <v>-0.93458630814834087</v>
      </c>
    </row>
    <row r="273" spans="1:82" ht="15.75" customHeight="1" x14ac:dyDescent="0.25">
      <c r="A273" s="5">
        <v>22111000699</v>
      </c>
      <c r="B273" s="5">
        <v>22111</v>
      </c>
      <c r="C273" s="6" t="s">
        <v>274</v>
      </c>
      <c r="D273" s="6" t="s">
        <v>270</v>
      </c>
      <c r="E273" s="5">
        <v>4</v>
      </c>
      <c r="F273" s="15">
        <v>20.797547340000001</v>
      </c>
      <c r="G273" s="16">
        <f t="shared" si="0"/>
        <v>48.082592800579718</v>
      </c>
      <c r="H273" s="17">
        <v>1</v>
      </c>
      <c r="I273" s="7">
        <f t="shared" si="1"/>
        <v>48.082592800579718</v>
      </c>
      <c r="J273" s="18">
        <f t="shared" si="2"/>
        <v>16.02753093352657</v>
      </c>
      <c r="K273" s="19">
        <f t="shared" si="3"/>
        <v>-1.0165353329529452</v>
      </c>
      <c r="L273" s="15">
        <v>29.910523900000001</v>
      </c>
      <c r="M273" s="16">
        <f t="shared" si="4"/>
        <v>33.433048626741034</v>
      </c>
      <c r="N273" s="19">
        <f t="shared" si="5"/>
        <v>-0.80780470580979069</v>
      </c>
      <c r="O273" s="15">
        <v>29.910523900000001</v>
      </c>
      <c r="P273" s="16">
        <f t="shared" si="6"/>
        <v>33.433048626741034</v>
      </c>
      <c r="Q273" s="17">
        <v>2</v>
      </c>
      <c r="R273" s="7">
        <f t="shared" si="7"/>
        <v>66.866097253482067</v>
      </c>
      <c r="S273" s="18">
        <f t="shared" si="8"/>
        <v>33.433048626741034</v>
      </c>
      <c r="T273" s="19">
        <f t="shared" si="9"/>
        <v>-0.76541661611238532</v>
      </c>
      <c r="U273" s="15">
        <v>28.9504059</v>
      </c>
      <c r="V273" s="16">
        <f t="shared" si="10"/>
        <v>34.541830033547129</v>
      </c>
      <c r="W273" s="19">
        <f t="shared" si="11"/>
        <v>-1.1219603327600531</v>
      </c>
      <c r="X273" s="15">
        <v>64.208136800000005</v>
      </c>
      <c r="Y273" s="16">
        <f t="shared" si="12"/>
        <v>16.635914749047817</v>
      </c>
      <c r="Z273" s="17">
        <v>3</v>
      </c>
      <c r="AA273" s="20">
        <f t="shared" si="13"/>
        <v>49.907744247143455</v>
      </c>
      <c r="AB273" s="18">
        <f t="shared" si="14"/>
        <v>16.635914749047817</v>
      </c>
      <c r="AC273" s="19">
        <f t="shared" si="15"/>
        <v>-0.75415042951495748</v>
      </c>
      <c r="AD273" s="15">
        <v>65.046380600000006</v>
      </c>
      <c r="AE273" s="16">
        <f t="shared" si="16"/>
        <v>16.455063450525021</v>
      </c>
      <c r="AF273" s="17">
        <v>2</v>
      </c>
      <c r="AG273" s="7">
        <f t="shared" si="17"/>
        <v>32.910126901050042</v>
      </c>
      <c r="AH273" s="18">
        <f t="shared" si="18"/>
        <v>10.834079213932466</v>
      </c>
      <c r="AI273" s="19">
        <f t="shared" si="19"/>
        <v>-0.80924796879685568</v>
      </c>
      <c r="AJ273" s="5">
        <v>0</v>
      </c>
      <c r="AK273" s="15">
        <v>20.7146355</v>
      </c>
      <c r="AL273" s="16">
        <f t="shared" si="20"/>
        <v>48.275046886535847</v>
      </c>
      <c r="AM273" s="17">
        <v>3</v>
      </c>
      <c r="AN273" s="7">
        <f t="shared" si="21"/>
        <v>144.82514065960754</v>
      </c>
      <c r="AO273" s="18">
        <f t="shared" si="22"/>
        <v>0</v>
      </c>
      <c r="AP273" s="19">
        <f t="shared" si="23"/>
        <v>-1.0465207101426044</v>
      </c>
      <c r="AQ273" s="5">
        <v>0</v>
      </c>
      <c r="AR273" s="15">
        <v>28.950405929999999</v>
      </c>
      <c r="AS273" s="21">
        <f t="shared" si="24"/>
        <v>0</v>
      </c>
      <c r="AT273" s="19">
        <f t="shared" si="25"/>
        <v>-1.0252866396461213</v>
      </c>
      <c r="AU273" s="5">
        <v>0</v>
      </c>
      <c r="AV273" s="15">
        <v>28.9504059</v>
      </c>
      <c r="AW273" s="16">
        <f t="shared" si="26"/>
        <v>0</v>
      </c>
      <c r="AX273" s="19">
        <f t="shared" si="27"/>
        <v>-0.82680925094591806</v>
      </c>
      <c r="AY273" s="15">
        <v>35.208916100000003</v>
      </c>
      <c r="AZ273" s="16">
        <f t="shared" si="28"/>
        <v>28.401896757054669</v>
      </c>
      <c r="BA273" s="19">
        <f t="shared" si="29"/>
        <v>-0.21768247390960938</v>
      </c>
      <c r="BB273" s="15">
        <v>31.081467310000001</v>
      </c>
      <c r="BC273" s="16">
        <f t="shared" si="30"/>
        <v>32.173513239455872</v>
      </c>
      <c r="BD273" s="19">
        <f t="shared" si="31"/>
        <v>-1.7501049827598469</v>
      </c>
      <c r="BE273" s="15">
        <v>48.401479199999997</v>
      </c>
      <c r="BF273" s="21">
        <f t="shared" si="32"/>
        <v>20.660525598151555</v>
      </c>
      <c r="BG273" s="19">
        <f t="shared" si="33"/>
        <v>-1.0257669608155731</v>
      </c>
      <c r="BH273" s="15">
        <v>67.677842400000003</v>
      </c>
      <c r="BI273" s="16">
        <f t="shared" si="34"/>
        <v>14.775884758406541</v>
      </c>
      <c r="BJ273" s="22">
        <f t="shared" si="35"/>
        <v>-1.0199176400313243</v>
      </c>
      <c r="BK273" s="15">
        <v>96.0863224</v>
      </c>
      <c r="BL273" s="16">
        <f t="shared" si="36"/>
        <v>10.407308501589608</v>
      </c>
      <c r="BM273" s="19">
        <f t="shared" si="37"/>
        <v>-0.81136707429565535</v>
      </c>
      <c r="BN273" s="15">
        <v>142.17189500000001</v>
      </c>
      <c r="BO273" s="16">
        <f t="shared" si="38"/>
        <v>7.0337389819556106</v>
      </c>
      <c r="BP273" s="19">
        <f t="shared" si="39"/>
        <v>-0.71336948134313438</v>
      </c>
      <c r="BQ273" s="15">
        <v>28.9504059</v>
      </c>
      <c r="BR273" s="16">
        <f t="shared" si="40"/>
        <v>34.541830033547129</v>
      </c>
      <c r="BS273" s="19">
        <f t="shared" si="41"/>
        <v>-0.88033576710002748</v>
      </c>
      <c r="BT273" s="15">
        <v>66.757441700000001</v>
      </c>
      <c r="BU273" s="16">
        <f t="shared" si="42"/>
        <v>15.249149668957429</v>
      </c>
      <c r="BV273" s="19">
        <f t="shared" si="43"/>
        <v>-1.062930133524421</v>
      </c>
      <c r="BW273" s="15">
        <v>77.297083700000002</v>
      </c>
      <c r="BX273" s="18">
        <f t="shared" si="44"/>
        <v>1.140513333256598E-2</v>
      </c>
      <c r="BY273" s="19">
        <f t="shared" si="45"/>
        <v>-6.3661415830330761E-2</v>
      </c>
      <c r="BZ273" s="15">
        <v>4.1219843200000001</v>
      </c>
      <c r="CA273" s="18">
        <f t="shared" si="46"/>
        <v>6.3231002933379003E-4</v>
      </c>
      <c r="CB273" s="19">
        <f t="shared" si="47"/>
        <v>-5.154808614862065E-2</v>
      </c>
      <c r="CC273" s="7">
        <f t="shared" si="48"/>
        <v>-0.83002189486527234</v>
      </c>
      <c r="CD273" s="61">
        <f t="shared" si="49"/>
        <v>-1.3367761507504561</v>
      </c>
    </row>
    <row r="274" spans="1:82" ht="15.75" customHeight="1" x14ac:dyDescent="0.25">
      <c r="A274" s="5">
        <v>22111000701</v>
      </c>
      <c r="B274" s="5">
        <v>22111</v>
      </c>
      <c r="C274" s="6" t="s">
        <v>275</v>
      </c>
      <c r="D274" s="6" t="s">
        <v>270</v>
      </c>
      <c r="E274" s="5">
        <v>37</v>
      </c>
      <c r="F274" s="15">
        <v>13.708564429999999</v>
      </c>
      <c r="G274" s="16">
        <f t="shared" si="0"/>
        <v>72.947098516864912</v>
      </c>
      <c r="H274" s="17">
        <v>1</v>
      </c>
      <c r="I274" s="7">
        <f t="shared" si="1"/>
        <v>72.947098516864912</v>
      </c>
      <c r="J274" s="18">
        <f t="shared" si="2"/>
        <v>24.315699505621637</v>
      </c>
      <c r="K274" s="19">
        <f t="shared" si="3"/>
        <v>-0.56063636591822219</v>
      </c>
      <c r="L274" s="15">
        <v>27.404003299999999</v>
      </c>
      <c r="M274" s="16">
        <f t="shared" si="4"/>
        <v>36.491018814028536</v>
      </c>
      <c r="N274" s="19">
        <f t="shared" si="5"/>
        <v>-0.62910917975604241</v>
      </c>
      <c r="O274" s="15">
        <v>27.404003299999999</v>
      </c>
      <c r="P274" s="16">
        <f t="shared" si="6"/>
        <v>36.491018814028536</v>
      </c>
      <c r="Q274" s="17">
        <v>2</v>
      </c>
      <c r="R274" s="7">
        <f t="shared" si="7"/>
        <v>72.982037628057071</v>
      </c>
      <c r="S274" s="18">
        <f t="shared" si="8"/>
        <v>36.491018814028536</v>
      </c>
      <c r="T274" s="19">
        <f t="shared" si="9"/>
        <v>-0.59477851466462794</v>
      </c>
      <c r="U274" s="15">
        <v>13.536193000000001</v>
      </c>
      <c r="V274" s="16">
        <f t="shared" si="10"/>
        <v>73.876015213435565</v>
      </c>
      <c r="W274" s="19">
        <f t="shared" si="11"/>
        <v>0.55806239502946553</v>
      </c>
      <c r="X274" s="15">
        <v>50.216527800000001</v>
      </c>
      <c r="Y274" s="16">
        <f t="shared" si="12"/>
        <v>21.271106083921637</v>
      </c>
      <c r="Z274" s="17">
        <v>3</v>
      </c>
      <c r="AA274" s="20">
        <f t="shared" si="13"/>
        <v>63.813318251764912</v>
      </c>
      <c r="AB274" s="18">
        <f t="shared" si="14"/>
        <v>21.271106083921637</v>
      </c>
      <c r="AC274" s="19">
        <f t="shared" si="15"/>
        <v>-0.39331025297834837</v>
      </c>
      <c r="AD274" s="15">
        <v>51.054771700000003</v>
      </c>
      <c r="AE274" s="16">
        <f t="shared" si="16"/>
        <v>20.964589290289588</v>
      </c>
      <c r="AF274" s="17">
        <v>2</v>
      </c>
      <c r="AG274" s="7">
        <f t="shared" si="17"/>
        <v>41.929178580579176</v>
      </c>
      <c r="AH274" s="18">
        <f t="shared" si="18"/>
        <v>13.80316896020906</v>
      </c>
      <c r="AI274" s="19">
        <f t="shared" si="19"/>
        <v>-0.59882559716216854</v>
      </c>
      <c r="AJ274" s="5">
        <v>1</v>
      </c>
      <c r="AK274" s="15">
        <v>13.536193000000001</v>
      </c>
      <c r="AL274" s="16">
        <f t="shared" si="20"/>
        <v>73.876015213435565</v>
      </c>
      <c r="AM274" s="17">
        <v>3</v>
      </c>
      <c r="AN274" s="7">
        <f t="shared" si="21"/>
        <v>221.62804564030671</v>
      </c>
      <c r="AO274" s="18">
        <f t="shared" si="22"/>
        <v>73.876015213435565</v>
      </c>
      <c r="AP274" s="19">
        <f t="shared" si="23"/>
        <v>1.3368827024618708</v>
      </c>
      <c r="AQ274" s="5">
        <v>1</v>
      </c>
      <c r="AR274" s="15">
        <v>27.320011940000001</v>
      </c>
      <c r="AS274" s="21">
        <f t="shared" si="24"/>
        <v>36.603205086300555</v>
      </c>
      <c r="AT274" s="19">
        <f t="shared" si="25"/>
        <v>0.25673283949813824</v>
      </c>
      <c r="AU274" s="5">
        <v>0</v>
      </c>
      <c r="AV274" s="15">
        <v>27.320011900000001</v>
      </c>
      <c r="AW274" s="16">
        <f t="shared" si="26"/>
        <v>0</v>
      </c>
      <c r="AX274" s="19">
        <f t="shared" si="27"/>
        <v>-0.82680925094591806</v>
      </c>
      <c r="AY274" s="15">
        <v>36.998268500000002</v>
      </c>
      <c r="AZ274" s="16">
        <f t="shared" si="28"/>
        <v>27.028291878037482</v>
      </c>
      <c r="BA274" s="19">
        <f t="shared" si="29"/>
        <v>-0.31457227601526572</v>
      </c>
      <c r="BB274" s="15">
        <v>10</v>
      </c>
      <c r="BC274" s="16">
        <f t="shared" si="30"/>
        <v>100</v>
      </c>
      <c r="BD274" s="19">
        <f t="shared" si="31"/>
        <v>0.93333821106502679</v>
      </c>
      <c r="BE274" s="15">
        <v>27.320011900000001</v>
      </c>
      <c r="BF274" s="21">
        <f t="shared" si="32"/>
        <v>36.603205139892346</v>
      </c>
      <c r="BG274" s="19">
        <f t="shared" si="33"/>
        <v>-5.2315046834821667E-2</v>
      </c>
      <c r="BH274" s="15">
        <v>53.686233399999999</v>
      </c>
      <c r="BI274" s="16">
        <f t="shared" si="34"/>
        <v>18.626749106224317</v>
      </c>
      <c r="BJ274" s="22">
        <f t="shared" si="35"/>
        <v>-0.73695903744912383</v>
      </c>
      <c r="BK274" s="15">
        <v>82.094713499999997</v>
      </c>
      <c r="BL274" s="16">
        <f t="shared" si="36"/>
        <v>12.181052315871716</v>
      </c>
      <c r="BM274" s="19">
        <f t="shared" si="37"/>
        <v>-0.64954374089067901</v>
      </c>
      <c r="BN274" s="15">
        <v>130.579532</v>
      </c>
      <c r="BO274" s="16">
        <f t="shared" si="38"/>
        <v>7.6581680504108407</v>
      </c>
      <c r="BP274" s="19">
        <f t="shared" si="39"/>
        <v>-0.63718106524582485</v>
      </c>
      <c r="BQ274" s="15">
        <v>13.536193000000001</v>
      </c>
      <c r="BR274" s="16">
        <f t="shared" si="40"/>
        <v>73.876015213435565</v>
      </c>
      <c r="BS274" s="19">
        <f t="shared" si="41"/>
        <v>0.93301954660721509</v>
      </c>
      <c r="BT274" s="15">
        <v>52.765832799999998</v>
      </c>
      <c r="BU274" s="16">
        <f t="shared" si="42"/>
        <v>19.29267796944541</v>
      </c>
      <c r="BV274" s="19">
        <f t="shared" si="43"/>
        <v>-0.88365806020541848</v>
      </c>
      <c r="BW274" s="15">
        <v>93.461537000000007</v>
      </c>
      <c r="BX274" s="18">
        <f t="shared" si="44"/>
        <v>1.3790187674978851E-2</v>
      </c>
      <c r="BY274" s="19">
        <f t="shared" si="45"/>
        <v>-6.2809573600747765E-2</v>
      </c>
      <c r="BZ274" s="15">
        <v>37.120969000000002</v>
      </c>
      <c r="CA274" s="18">
        <f t="shared" si="46"/>
        <v>5.6943353431506286E-3</v>
      </c>
      <c r="CB274" s="19">
        <f t="shared" si="47"/>
        <v>-4.9574593551495134E-2</v>
      </c>
      <c r="CC274" s="7">
        <f t="shared" si="48"/>
        <v>-0.15642351897668355</v>
      </c>
      <c r="CD274" s="61">
        <f t="shared" si="49"/>
        <v>-0.25192495629098199</v>
      </c>
    </row>
    <row r="275" spans="1:82" ht="15.75" customHeight="1" x14ac:dyDescent="0.25">
      <c r="A275" s="5">
        <v>22111000899</v>
      </c>
      <c r="B275" s="5">
        <v>22111</v>
      </c>
      <c r="C275" s="6" t="s">
        <v>276</v>
      </c>
      <c r="D275" s="6" t="s">
        <v>270</v>
      </c>
      <c r="E275" s="5">
        <v>14</v>
      </c>
      <c r="F275" s="15">
        <v>13.700883109999999</v>
      </c>
      <c r="G275" s="16">
        <f t="shared" si="0"/>
        <v>72.987995881091791</v>
      </c>
      <c r="H275" s="17">
        <v>1</v>
      </c>
      <c r="I275" s="7">
        <f t="shared" si="1"/>
        <v>72.987995881091791</v>
      </c>
      <c r="J275" s="18">
        <f t="shared" si="2"/>
        <v>24.32933196036393</v>
      </c>
      <c r="K275" s="19">
        <f t="shared" si="3"/>
        <v>-0.5598864991676733</v>
      </c>
      <c r="L275" s="15">
        <v>27.507030499999999</v>
      </c>
      <c r="M275" s="16">
        <f t="shared" si="4"/>
        <v>36.354342210803161</v>
      </c>
      <c r="N275" s="19">
        <f t="shared" si="5"/>
        <v>-0.63709601285668227</v>
      </c>
      <c r="O275" s="15">
        <v>27.507030499999999</v>
      </c>
      <c r="P275" s="16">
        <f t="shared" si="6"/>
        <v>36.354342210803161</v>
      </c>
      <c r="Q275" s="17">
        <v>2</v>
      </c>
      <c r="R275" s="7">
        <f t="shared" si="7"/>
        <v>72.708684421606321</v>
      </c>
      <c r="S275" s="18">
        <f t="shared" si="8"/>
        <v>36.354342210803161</v>
      </c>
      <c r="T275" s="19">
        <f t="shared" si="9"/>
        <v>-0.60240521952383841</v>
      </c>
      <c r="U275" s="15">
        <v>13.528511699999999</v>
      </c>
      <c r="V275" s="16">
        <f t="shared" si="10"/>
        <v>73.917960983099121</v>
      </c>
      <c r="W275" s="19">
        <f t="shared" si="11"/>
        <v>0.55985396249291031</v>
      </c>
      <c r="X275" s="15">
        <v>52.040201600000003</v>
      </c>
      <c r="Y275" s="16">
        <f t="shared" si="12"/>
        <v>20.525690853588085</v>
      </c>
      <c r="Z275" s="17">
        <v>3</v>
      </c>
      <c r="AA275" s="20">
        <f t="shared" si="13"/>
        <v>61.57707256076425</v>
      </c>
      <c r="AB275" s="18">
        <f t="shared" si="14"/>
        <v>20.525690853588085</v>
      </c>
      <c r="AC275" s="19">
        <f t="shared" si="15"/>
        <v>-0.45133930590717602</v>
      </c>
      <c r="AD275" s="15">
        <v>52.878445499999998</v>
      </c>
      <c r="AE275" s="16">
        <f t="shared" si="16"/>
        <v>20.241561753172189</v>
      </c>
      <c r="AF275" s="17">
        <v>2</v>
      </c>
      <c r="AG275" s="7">
        <f t="shared" si="17"/>
        <v>40.483123506344377</v>
      </c>
      <c r="AH275" s="18">
        <f t="shared" si="18"/>
        <v>13.327124754452171</v>
      </c>
      <c r="AI275" s="19">
        <f t="shared" si="19"/>
        <v>-0.63256332802865201</v>
      </c>
      <c r="AJ275" s="5">
        <v>2</v>
      </c>
      <c r="AK275" s="15">
        <v>13.528511699999999</v>
      </c>
      <c r="AL275" s="16">
        <f t="shared" si="20"/>
        <v>73.917960983099121</v>
      </c>
      <c r="AM275" s="17">
        <v>3</v>
      </c>
      <c r="AN275" s="7">
        <f t="shared" si="21"/>
        <v>221.75388294929735</v>
      </c>
      <c r="AO275" s="18">
        <f t="shared" si="22"/>
        <v>73.917960983099107</v>
      </c>
      <c r="AP275" s="19">
        <f t="shared" si="23"/>
        <v>1.3382359656322189</v>
      </c>
      <c r="AQ275" s="5">
        <v>0</v>
      </c>
      <c r="AR275" s="15">
        <v>28.102815329999999</v>
      </c>
      <c r="AS275" s="21">
        <f t="shared" si="24"/>
        <v>0</v>
      </c>
      <c r="AT275" s="19">
        <f t="shared" si="25"/>
        <v>-1.0252866396461213</v>
      </c>
      <c r="AU275" s="5">
        <v>0</v>
      </c>
      <c r="AV275" s="15">
        <v>28.1028153</v>
      </c>
      <c r="AW275" s="16">
        <f t="shared" si="26"/>
        <v>0</v>
      </c>
      <c r="AX275" s="19">
        <f t="shared" si="27"/>
        <v>-0.82680925094591806</v>
      </c>
      <c r="AY275" s="15">
        <v>36.090515000000003</v>
      </c>
      <c r="AZ275" s="16">
        <f t="shared" si="28"/>
        <v>27.708111120054671</v>
      </c>
      <c r="BA275" s="19">
        <f t="shared" si="29"/>
        <v>-0.26661994792380544</v>
      </c>
      <c r="BB275" s="15">
        <v>11.823673810000001</v>
      </c>
      <c r="BC275" s="16">
        <f t="shared" si="30"/>
        <v>84.576081518270499</v>
      </c>
      <c r="BD275" s="19">
        <f t="shared" si="31"/>
        <v>0.32311628967865258</v>
      </c>
      <c r="BE275" s="15">
        <v>29.143685699999999</v>
      </c>
      <c r="BF275" s="21">
        <f t="shared" si="32"/>
        <v>34.312749948439091</v>
      </c>
      <c r="BG275" s="19">
        <f t="shared" si="33"/>
        <v>-0.19216907727993607</v>
      </c>
      <c r="BH275" s="15">
        <v>55.509907200000001</v>
      </c>
      <c r="BI275" s="16">
        <f t="shared" si="34"/>
        <v>18.014802229754043</v>
      </c>
      <c r="BJ275" s="22">
        <f t="shared" si="35"/>
        <v>-0.7819244315479047</v>
      </c>
      <c r="BK275" s="15">
        <v>83.918387300000006</v>
      </c>
      <c r="BL275" s="16">
        <f t="shared" si="36"/>
        <v>11.916339579132973</v>
      </c>
      <c r="BM275" s="19">
        <f t="shared" si="37"/>
        <v>-0.67369418308469708</v>
      </c>
      <c r="BN275" s="15">
        <v>132.40320600000001</v>
      </c>
      <c r="BO275" s="16">
        <f t="shared" si="38"/>
        <v>7.55268720607868</v>
      </c>
      <c r="BP275" s="19">
        <f t="shared" si="39"/>
        <v>-0.65005109142534823</v>
      </c>
      <c r="BQ275" s="15">
        <v>13.528511699999999</v>
      </c>
      <c r="BR275" s="16">
        <f t="shared" si="40"/>
        <v>73.917960983099121</v>
      </c>
      <c r="BS275" s="19">
        <f t="shared" si="41"/>
        <v>0.93495329924398862</v>
      </c>
      <c r="BT275" s="15">
        <v>54.5895066</v>
      </c>
      <c r="BU275" s="16">
        <f t="shared" si="42"/>
        <v>18.648166715615634</v>
      </c>
      <c r="BV275" s="19">
        <f t="shared" si="43"/>
        <v>-0.91223282465990496</v>
      </c>
      <c r="BW275" s="15">
        <v>90.745962399999996</v>
      </c>
      <c r="BX275" s="18">
        <f t="shared" si="44"/>
        <v>1.3389506447369618E-2</v>
      </c>
      <c r="BY275" s="19">
        <f t="shared" si="45"/>
        <v>-6.2952680273081874E-2</v>
      </c>
      <c r="BZ275" s="15">
        <v>14.1208448</v>
      </c>
      <c r="CA275" s="18">
        <f t="shared" si="46"/>
        <v>2.1661294892324811E-3</v>
      </c>
      <c r="CB275" s="19">
        <f t="shared" si="47"/>
        <v>-5.0950107837217318E-2</v>
      </c>
      <c r="CC275" s="7">
        <f t="shared" si="48"/>
        <v>-0.27209584647685198</v>
      </c>
      <c r="CD275" s="61">
        <f t="shared" si="49"/>
        <v>-0.43821884764564345</v>
      </c>
    </row>
    <row r="276" spans="1:82" ht="15.75" customHeight="1" x14ac:dyDescent="0.25">
      <c r="A276" s="5">
        <v>22111000999</v>
      </c>
      <c r="B276" s="5">
        <v>22111</v>
      </c>
      <c r="C276" s="6" t="s">
        <v>277</v>
      </c>
      <c r="D276" s="6" t="s">
        <v>270</v>
      </c>
      <c r="E276" s="5">
        <v>18</v>
      </c>
      <c r="F276" s="15">
        <v>18.046363209999999</v>
      </c>
      <c r="G276" s="16">
        <f t="shared" si="0"/>
        <v>55.41282685953432</v>
      </c>
      <c r="H276" s="17">
        <v>1</v>
      </c>
      <c r="I276" s="7">
        <f t="shared" si="1"/>
        <v>55.41282685953432</v>
      </c>
      <c r="J276" s="18">
        <f t="shared" si="2"/>
        <v>18.470942286511438</v>
      </c>
      <c r="K276" s="19">
        <f t="shared" si="3"/>
        <v>-0.88213305792958208</v>
      </c>
      <c r="L276" s="15">
        <v>28.133327399999999</v>
      </c>
      <c r="M276" s="16">
        <f t="shared" si="4"/>
        <v>35.545031193146393</v>
      </c>
      <c r="N276" s="19">
        <f t="shared" si="5"/>
        <v>-0.68438890624147763</v>
      </c>
      <c r="O276" s="15">
        <v>28.133327399999999</v>
      </c>
      <c r="P276" s="16">
        <f t="shared" si="6"/>
        <v>35.545031193146393</v>
      </c>
      <c r="Q276" s="17">
        <v>2</v>
      </c>
      <c r="R276" s="7">
        <f t="shared" si="7"/>
        <v>71.090062386292786</v>
      </c>
      <c r="S276" s="18">
        <f t="shared" si="8"/>
        <v>35.545031193146393</v>
      </c>
      <c r="T276" s="19">
        <f t="shared" si="9"/>
        <v>-0.64756566487670852</v>
      </c>
      <c r="U276" s="15">
        <v>17.873991799999999</v>
      </c>
      <c r="V276" s="16">
        <f t="shared" si="10"/>
        <v>55.94721152328156</v>
      </c>
      <c r="W276" s="19">
        <f t="shared" si="11"/>
        <v>-0.20770401258220347</v>
      </c>
      <c r="X276" s="15">
        <v>60.6736547</v>
      </c>
      <c r="Y276" s="16">
        <f t="shared" si="12"/>
        <v>17.605023057890726</v>
      </c>
      <c r="Z276" s="17">
        <v>3</v>
      </c>
      <c r="AA276" s="20">
        <f t="shared" si="13"/>
        <v>52.815069173672178</v>
      </c>
      <c r="AB276" s="18">
        <f t="shared" si="14"/>
        <v>17.605023057890726</v>
      </c>
      <c r="AC276" s="19">
        <f t="shared" si="15"/>
        <v>-0.6787073273899209</v>
      </c>
      <c r="AD276" s="15">
        <v>61.511898600000002</v>
      </c>
      <c r="AE276" s="16">
        <f t="shared" si="16"/>
        <v>17.400573618451112</v>
      </c>
      <c r="AF276" s="17">
        <v>2</v>
      </c>
      <c r="AG276" s="7">
        <f t="shared" si="17"/>
        <v>34.801147236902224</v>
      </c>
      <c r="AH276" s="18">
        <f t="shared" si="18"/>
        <v>11.456606868577456</v>
      </c>
      <c r="AI276" s="19">
        <f t="shared" si="19"/>
        <v>-0.76512880882102408</v>
      </c>
      <c r="AJ276" s="5">
        <v>0</v>
      </c>
      <c r="AK276" s="15">
        <v>17.873991799999999</v>
      </c>
      <c r="AL276" s="16">
        <f t="shared" si="20"/>
        <v>55.94721152328156</v>
      </c>
      <c r="AM276" s="17">
        <v>3</v>
      </c>
      <c r="AN276" s="7">
        <f t="shared" si="21"/>
        <v>167.84163456984467</v>
      </c>
      <c r="AO276" s="18">
        <f t="shared" si="22"/>
        <v>0</v>
      </c>
      <c r="AP276" s="19">
        <f t="shared" si="23"/>
        <v>-1.0465207101426044</v>
      </c>
      <c r="AQ276" s="5">
        <v>0</v>
      </c>
      <c r="AR276" s="15">
        <v>28.72911229</v>
      </c>
      <c r="AS276" s="21">
        <f t="shared" si="24"/>
        <v>0</v>
      </c>
      <c r="AT276" s="19">
        <f t="shared" si="25"/>
        <v>-1.0252866396461213</v>
      </c>
      <c r="AU276" s="5">
        <v>1</v>
      </c>
      <c r="AV276" s="15">
        <v>28.729112300000001</v>
      </c>
      <c r="AW276" s="16">
        <f t="shared" si="26"/>
        <v>34.807897632117232</v>
      </c>
      <c r="AX276" s="19">
        <f t="shared" si="27"/>
        <v>0.50549093507561438</v>
      </c>
      <c r="AY276" s="15">
        <v>45.366648900000001</v>
      </c>
      <c r="AZ276" s="16">
        <f t="shared" si="28"/>
        <v>22.042624356148995</v>
      </c>
      <c r="BA276" s="19">
        <f t="shared" si="29"/>
        <v>-0.66624570622760082</v>
      </c>
      <c r="BB276" s="15">
        <v>20.457126899999999</v>
      </c>
      <c r="BC276" s="16">
        <f t="shared" si="30"/>
        <v>48.882719694132611</v>
      </c>
      <c r="BD276" s="19">
        <f t="shared" si="31"/>
        <v>-1.0890327604388741</v>
      </c>
      <c r="BE276" s="15">
        <v>37.777138800000003</v>
      </c>
      <c r="BF276" s="21">
        <f t="shared" si="32"/>
        <v>26.471035969510744</v>
      </c>
      <c r="BG276" s="19">
        <f t="shared" si="33"/>
        <v>-0.67098014926388083</v>
      </c>
      <c r="BH276" s="15">
        <v>64.143360299999998</v>
      </c>
      <c r="BI276" s="16">
        <f t="shared" si="34"/>
        <v>15.59007815186134</v>
      </c>
      <c r="BJ276" s="22">
        <f t="shared" si="35"/>
        <v>-0.96009132468106162</v>
      </c>
      <c r="BK276" s="15">
        <v>92.551840400000003</v>
      </c>
      <c r="BL276" s="16">
        <f t="shared" si="36"/>
        <v>10.804755428720789</v>
      </c>
      <c r="BM276" s="19">
        <f t="shared" si="37"/>
        <v>-0.77510694130347157</v>
      </c>
      <c r="BN276" s="15">
        <v>141.03665899999999</v>
      </c>
      <c r="BO276" s="16">
        <f t="shared" si="38"/>
        <v>7.0903551395102182</v>
      </c>
      <c r="BP276" s="19">
        <f t="shared" si="39"/>
        <v>-0.70646157844829893</v>
      </c>
      <c r="BQ276" s="15">
        <v>17.873991799999999</v>
      </c>
      <c r="BR276" s="16">
        <f t="shared" si="40"/>
        <v>55.94721152328156</v>
      </c>
      <c r="BS276" s="19">
        <f t="shared" si="41"/>
        <v>0.10647919013943187</v>
      </c>
      <c r="BT276" s="15">
        <v>63.222959699999997</v>
      </c>
      <c r="BU276" s="16">
        <f t="shared" si="42"/>
        <v>16.101653969230423</v>
      </c>
      <c r="BV276" s="19">
        <f t="shared" si="43"/>
        <v>-1.0251338818189832</v>
      </c>
      <c r="BW276" s="15">
        <v>78.539567099999999</v>
      </c>
      <c r="BX276" s="18">
        <f t="shared" si="44"/>
        <v>1.1588460932550193E-2</v>
      </c>
      <c r="BY276" s="19">
        <f t="shared" si="45"/>
        <v>-6.3595938835221022E-2</v>
      </c>
      <c r="BZ276" s="15">
        <v>18.087803300000001</v>
      </c>
      <c r="CA276" s="18">
        <f t="shared" si="46"/>
        <v>2.7746586467380895E-3</v>
      </c>
      <c r="CB276" s="19">
        <f t="shared" si="47"/>
        <v>-5.0712865288430685E-2</v>
      </c>
      <c r="CC276" s="7">
        <f t="shared" si="48"/>
        <v>-0.59646453414317979</v>
      </c>
      <c r="CD276" s="61">
        <f t="shared" si="49"/>
        <v>-0.9606247364601227</v>
      </c>
    </row>
    <row r="277" spans="1:82" ht="15.75" customHeight="1" x14ac:dyDescent="0.25">
      <c r="A277" s="5">
        <v>22111001001</v>
      </c>
      <c r="B277" s="5">
        <v>22111</v>
      </c>
      <c r="C277" s="6" t="s">
        <v>278</v>
      </c>
      <c r="D277" s="6" t="s">
        <v>270</v>
      </c>
      <c r="E277" s="5">
        <v>23</v>
      </c>
      <c r="F277" s="15">
        <v>24.768593549999999</v>
      </c>
      <c r="G277" s="16">
        <f t="shared" si="0"/>
        <v>40.373709471283242</v>
      </c>
      <c r="H277" s="17">
        <v>1</v>
      </c>
      <c r="I277" s="7">
        <f t="shared" si="1"/>
        <v>40.373709471283242</v>
      </c>
      <c r="J277" s="18">
        <f t="shared" si="2"/>
        <v>13.457903157094414</v>
      </c>
      <c r="K277" s="19">
        <f t="shared" si="3"/>
        <v>-1.157880268055179</v>
      </c>
      <c r="L277" s="15">
        <v>34.8555578</v>
      </c>
      <c r="M277" s="16">
        <f t="shared" si="4"/>
        <v>28.689829201356233</v>
      </c>
      <c r="N277" s="19">
        <f t="shared" si="5"/>
        <v>-1.0849794454233679</v>
      </c>
      <c r="O277" s="15">
        <v>34.8555578</v>
      </c>
      <c r="P277" s="16">
        <f t="shared" si="6"/>
        <v>28.689829201356233</v>
      </c>
      <c r="Q277" s="17">
        <v>2</v>
      </c>
      <c r="R277" s="7">
        <f t="shared" si="7"/>
        <v>57.379658402712465</v>
      </c>
      <c r="S277" s="18">
        <f t="shared" si="8"/>
        <v>28.689829201356233</v>
      </c>
      <c r="T277" s="19">
        <f t="shared" si="9"/>
        <v>-1.0300934794979375</v>
      </c>
      <c r="U277" s="15">
        <v>24.596222099999999</v>
      </c>
      <c r="V277" s="16">
        <f t="shared" si="10"/>
        <v>40.656650274759066</v>
      </c>
      <c r="W277" s="19">
        <f t="shared" si="11"/>
        <v>-0.86078708270793192</v>
      </c>
      <c r="X277" s="15">
        <v>67.395885000000007</v>
      </c>
      <c r="Y277" s="16">
        <f t="shared" si="12"/>
        <v>15.849055027617784</v>
      </c>
      <c r="Z277" s="17">
        <v>3</v>
      </c>
      <c r="AA277" s="20">
        <f t="shared" si="13"/>
        <v>47.547165082853354</v>
      </c>
      <c r="AB277" s="18">
        <f t="shared" si="14"/>
        <v>15.849055027617784</v>
      </c>
      <c r="AC277" s="19">
        <f t="shared" si="15"/>
        <v>-0.81540585141181632</v>
      </c>
      <c r="AD277" s="15">
        <v>68.234128900000002</v>
      </c>
      <c r="AE277" s="16">
        <f t="shared" si="16"/>
        <v>15.686319108266654</v>
      </c>
      <c r="AF277" s="17">
        <v>2</v>
      </c>
      <c r="AG277" s="7">
        <f t="shared" si="17"/>
        <v>31.372638216533307</v>
      </c>
      <c r="AH277" s="18">
        <f t="shared" si="18"/>
        <v>10.327934881865252</v>
      </c>
      <c r="AI277" s="19">
        <f t="shared" si="19"/>
        <v>-0.84511892583902648</v>
      </c>
      <c r="AJ277" s="5">
        <v>0</v>
      </c>
      <c r="AK277" s="15">
        <v>24.596222099999999</v>
      </c>
      <c r="AL277" s="16">
        <f t="shared" si="20"/>
        <v>40.656650274759066</v>
      </c>
      <c r="AM277" s="17">
        <v>3</v>
      </c>
      <c r="AN277" s="7">
        <f t="shared" si="21"/>
        <v>121.96995082427719</v>
      </c>
      <c r="AO277" s="18">
        <f t="shared" si="22"/>
        <v>0</v>
      </c>
      <c r="AP277" s="19">
        <f t="shared" si="23"/>
        <v>-1.0465207101426044</v>
      </c>
      <c r="AQ277" s="5">
        <v>0</v>
      </c>
      <c r="AR277" s="15">
        <v>35.451342629999999</v>
      </c>
      <c r="AS277" s="21">
        <f t="shared" si="24"/>
        <v>0</v>
      </c>
      <c r="AT277" s="19">
        <f t="shared" si="25"/>
        <v>-1.0252866396461213</v>
      </c>
      <c r="AU277" s="5">
        <v>0</v>
      </c>
      <c r="AV277" s="15">
        <v>35.451342599999997</v>
      </c>
      <c r="AW277" s="16">
        <f t="shared" si="26"/>
        <v>0</v>
      </c>
      <c r="AX277" s="19">
        <f t="shared" si="27"/>
        <v>-0.82680925094591806</v>
      </c>
      <c r="AY277" s="15">
        <v>52.088879200000001</v>
      </c>
      <c r="AZ277" s="16">
        <f t="shared" si="28"/>
        <v>19.197955789380856</v>
      </c>
      <c r="BA277" s="19">
        <f t="shared" si="29"/>
        <v>-0.86689975070620773</v>
      </c>
      <c r="BB277" s="15">
        <v>27.179357240000002</v>
      </c>
      <c r="BC277" s="16">
        <f t="shared" si="30"/>
        <v>36.792628728110422</v>
      </c>
      <c r="BD277" s="19">
        <f t="shared" si="31"/>
        <v>-1.56735728917399</v>
      </c>
      <c r="BE277" s="15">
        <v>44.499369199999997</v>
      </c>
      <c r="BF277" s="21">
        <f t="shared" si="32"/>
        <v>22.472228662513267</v>
      </c>
      <c r="BG277" s="19">
        <f t="shared" si="33"/>
        <v>-0.9151452920458869</v>
      </c>
      <c r="BH277" s="15">
        <v>70.865590600000004</v>
      </c>
      <c r="BI277" s="16">
        <f t="shared" si="34"/>
        <v>14.111220855330032</v>
      </c>
      <c r="BJ277" s="22">
        <f t="shared" si="35"/>
        <v>-1.0687566414123877</v>
      </c>
      <c r="BK277" s="15">
        <v>99.274070699999996</v>
      </c>
      <c r="BL277" s="16">
        <f t="shared" si="36"/>
        <v>10.073123756775695</v>
      </c>
      <c r="BM277" s="19">
        <f t="shared" si="37"/>
        <v>-0.8418556312921267</v>
      </c>
      <c r="BN277" s="15">
        <v>147.75888900000001</v>
      </c>
      <c r="BO277" s="16">
        <f t="shared" si="38"/>
        <v>6.7677823430304755</v>
      </c>
      <c r="BP277" s="19">
        <f t="shared" si="39"/>
        <v>-0.74581962835566551</v>
      </c>
      <c r="BQ277" s="15">
        <v>24.596222099999999</v>
      </c>
      <c r="BR277" s="16">
        <f t="shared" si="40"/>
        <v>40.656650274759066</v>
      </c>
      <c r="BS277" s="19">
        <f t="shared" si="41"/>
        <v>-0.59843487793566419</v>
      </c>
      <c r="BT277" s="15">
        <v>69.945189999999997</v>
      </c>
      <c r="BU277" s="16">
        <f t="shared" si="42"/>
        <v>14.55417048691983</v>
      </c>
      <c r="BV277" s="19">
        <f t="shared" si="43"/>
        <v>-1.0937424216101479</v>
      </c>
      <c r="BW277" s="15">
        <v>70.793653599999999</v>
      </c>
      <c r="BX277" s="18">
        <f t="shared" si="44"/>
        <v>1.0445556543131129E-2</v>
      </c>
      <c r="BY277" s="19">
        <f t="shared" si="45"/>
        <v>-6.4004136755901525E-2</v>
      </c>
      <c r="BZ277" s="15">
        <v>23.0718955</v>
      </c>
      <c r="CA277" s="18">
        <f t="shared" si="46"/>
        <v>3.5392155301529962E-3</v>
      </c>
      <c r="CB277" s="19">
        <f t="shared" si="47"/>
        <v>-5.0414793418781551E-2</v>
      </c>
      <c r="CC277" s="7">
        <f t="shared" si="48"/>
        <v>-0.86870063770403483</v>
      </c>
      <c r="CD277" s="61">
        <f t="shared" si="49"/>
        <v>-1.3990694725142878</v>
      </c>
    </row>
    <row r="278" spans="1:82" ht="15.75" customHeight="1" x14ac:dyDescent="0.25">
      <c r="A278" s="5">
        <v>22112000101</v>
      </c>
      <c r="B278" s="5">
        <v>22112</v>
      </c>
      <c r="C278" s="6" t="s">
        <v>279</v>
      </c>
      <c r="D278" s="6" t="s">
        <v>279</v>
      </c>
      <c r="E278" s="5">
        <v>14964</v>
      </c>
      <c r="F278" s="15">
        <v>10.75416721</v>
      </c>
      <c r="G278" s="16">
        <f t="shared" si="0"/>
        <v>92.987209560041791</v>
      </c>
      <c r="H278" s="17">
        <v>3</v>
      </c>
      <c r="I278" s="7">
        <f t="shared" si="1"/>
        <v>278.96162868012539</v>
      </c>
      <c r="J278" s="18">
        <f t="shared" si="2"/>
        <v>92.987209560041805</v>
      </c>
      <c r="K278" s="19">
        <f t="shared" si="3"/>
        <v>3.2167084390524798</v>
      </c>
      <c r="L278" s="15">
        <v>10.754167199999999</v>
      </c>
      <c r="M278" s="16">
        <f t="shared" si="4"/>
        <v>92.987209646508006</v>
      </c>
      <c r="N278" s="19">
        <f t="shared" si="5"/>
        <v>2.6723018617289447</v>
      </c>
      <c r="O278" s="15">
        <v>10.754167199999999</v>
      </c>
      <c r="P278" s="16">
        <f t="shared" si="6"/>
        <v>92.987209646508006</v>
      </c>
      <c r="Q278" s="17">
        <v>2</v>
      </c>
      <c r="R278" s="7">
        <f t="shared" si="7"/>
        <v>185.97441929301601</v>
      </c>
      <c r="S278" s="18">
        <f t="shared" si="8"/>
        <v>92.987209646508006</v>
      </c>
      <c r="T278" s="19">
        <f t="shared" si="9"/>
        <v>2.557771102320284</v>
      </c>
      <c r="U278" s="15">
        <v>10</v>
      </c>
      <c r="V278" s="16">
        <f t="shared" si="10"/>
        <v>100</v>
      </c>
      <c r="W278" s="19">
        <f t="shared" si="11"/>
        <v>1.6738574211914985</v>
      </c>
      <c r="X278" s="15">
        <v>10.8004145</v>
      </c>
      <c r="Y278" s="16">
        <f t="shared" si="12"/>
        <v>98.900008883918304</v>
      </c>
      <c r="Z278" s="17">
        <v>2</v>
      </c>
      <c r="AA278" s="20">
        <f t="shared" si="13"/>
        <v>197.80001776783661</v>
      </c>
      <c r="AB278" s="18">
        <f t="shared" si="14"/>
        <v>65.93333925594554</v>
      </c>
      <c r="AC278" s="19">
        <f t="shared" si="15"/>
        <v>3.0835533623509237</v>
      </c>
      <c r="AD278" s="15">
        <v>62.758800100000002</v>
      </c>
      <c r="AE278" s="16">
        <f t="shared" si="16"/>
        <v>17.054856343564797</v>
      </c>
      <c r="AF278" s="17">
        <v>2</v>
      </c>
      <c r="AG278" s="7">
        <f t="shared" si="17"/>
        <v>34.109712687129594</v>
      </c>
      <c r="AH278" s="18">
        <f t="shared" si="18"/>
        <v>11.228985239952031</v>
      </c>
      <c r="AI278" s="19">
        <f t="shared" si="19"/>
        <v>-0.78126058220065231</v>
      </c>
      <c r="AJ278" s="5">
        <v>19</v>
      </c>
      <c r="AK278" s="15">
        <v>10</v>
      </c>
      <c r="AL278" s="16">
        <f t="shared" si="20"/>
        <v>100</v>
      </c>
      <c r="AM278" s="17">
        <v>1</v>
      </c>
      <c r="AN278" s="7">
        <f t="shared" si="21"/>
        <v>100</v>
      </c>
      <c r="AO278" s="18">
        <f t="shared" si="22"/>
        <v>33.333333333333336</v>
      </c>
      <c r="AP278" s="19">
        <f t="shared" si="23"/>
        <v>2.8886242853155969E-2</v>
      </c>
      <c r="AQ278" s="5">
        <v>626</v>
      </c>
      <c r="AR278" s="15">
        <v>10</v>
      </c>
      <c r="AS278" s="21">
        <f t="shared" si="24"/>
        <v>100</v>
      </c>
      <c r="AT278" s="19">
        <f t="shared" si="25"/>
        <v>2.4771921081072543</v>
      </c>
      <c r="AU278" s="5">
        <v>302</v>
      </c>
      <c r="AV278" s="15">
        <v>10</v>
      </c>
      <c r="AW278" s="16">
        <f t="shared" si="26"/>
        <v>100</v>
      </c>
      <c r="AX278" s="19">
        <f t="shared" si="27"/>
        <v>3.0007709152064312</v>
      </c>
      <c r="AY278" s="15">
        <v>10</v>
      </c>
      <c r="AZ278" s="16">
        <f t="shared" si="28"/>
        <v>100</v>
      </c>
      <c r="BA278" s="19">
        <f t="shared" si="29"/>
        <v>4.8326243212386677</v>
      </c>
      <c r="BB278" s="15">
        <v>10</v>
      </c>
      <c r="BC278" s="16">
        <f t="shared" si="30"/>
        <v>100</v>
      </c>
      <c r="BD278" s="19">
        <f t="shared" si="31"/>
        <v>0.93333821106502679</v>
      </c>
      <c r="BE278" s="15">
        <v>10</v>
      </c>
      <c r="BF278" s="21">
        <f t="shared" si="32"/>
        <v>100</v>
      </c>
      <c r="BG278" s="19">
        <f t="shared" si="33"/>
        <v>3.8186610419236118</v>
      </c>
      <c r="BH278" s="15">
        <v>10</v>
      </c>
      <c r="BI278" s="16">
        <f t="shared" si="34"/>
        <v>100</v>
      </c>
      <c r="BJ278" s="22">
        <f t="shared" si="35"/>
        <v>5.2422859529701356</v>
      </c>
      <c r="BK278" s="15">
        <v>87.951425299999997</v>
      </c>
      <c r="BL278" s="16">
        <f t="shared" si="36"/>
        <v>11.369912387309544</v>
      </c>
      <c r="BM278" s="19">
        <f t="shared" si="37"/>
        <v>-0.72354617914635844</v>
      </c>
      <c r="BN278" s="15">
        <v>77.732035199999999</v>
      </c>
      <c r="BO278" s="16">
        <f t="shared" si="38"/>
        <v>12.864708835000373</v>
      </c>
      <c r="BP278" s="19">
        <f t="shared" si="39"/>
        <v>-1.9158033238286206E-3</v>
      </c>
      <c r="BQ278" s="15">
        <v>10</v>
      </c>
      <c r="BR278" s="16">
        <f t="shared" si="40"/>
        <v>100</v>
      </c>
      <c r="BS278" s="19">
        <f t="shared" si="41"/>
        <v>2.1373680391786363</v>
      </c>
      <c r="BT278" s="15">
        <v>13.5620733</v>
      </c>
      <c r="BU278" s="16">
        <f t="shared" si="42"/>
        <v>75.061843236019072</v>
      </c>
      <c r="BV278" s="19">
        <f t="shared" si="43"/>
        <v>1.5888988607891001</v>
      </c>
      <c r="BW278" s="15">
        <v>223.99069</v>
      </c>
      <c r="BX278" s="18">
        <f t="shared" si="44"/>
        <v>3.3049677457669117E-2</v>
      </c>
      <c r="BY278" s="19">
        <f t="shared" si="45"/>
        <v>-5.5930884748517859E-2</v>
      </c>
      <c r="BZ278" s="15">
        <v>14964.0653</v>
      </c>
      <c r="CA278" s="18">
        <f t="shared" si="46"/>
        <v>2.2954790300599077</v>
      </c>
      <c r="CB278" s="19">
        <f t="shared" si="47"/>
        <v>0.84312602801602632</v>
      </c>
      <c r="CC278" s="7">
        <f t="shared" si="48"/>
        <v>1.9234047609775167</v>
      </c>
      <c r="CD278" s="61">
        <f t="shared" si="49"/>
        <v>3.0977033601408466</v>
      </c>
    </row>
    <row r="279" spans="1:82" ht="15.75" customHeight="1" x14ac:dyDescent="0.25">
      <c r="A279" s="5">
        <v>22112000201</v>
      </c>
      <c r="B279" s="5">
        <v>22112</v>
      </c>
      <c r="C279" s="6" t="s">
        <v>280</v>
      </c>
      <c r="D279" s="6" t="s">
        <v>279</v>
      </c>
      <c r="E279" s="5">
        <v>260</v>
      </c>
      <c r="F279" s="15">
        <v>10.283059939999999</v>
      </c>
      <c r="G279" s="16">
        <f t="shared" si="0"/>
        <v>97.247318000171077</v>
      </c>
      <c r="H279" s="17">
        <v>1</v>
      </c>
      <c r="I279" s="7">
        <f t="shared" si="1"/>
        <v>97.247318000171077</v>
      </c>
      <c r="J279" s="18">
        <f t="shared" si="2"/>
        <v>32.41577266672369</v>
      </c>
      <c r="K279" s="19">
        <f t="shared" si="3"/>
        <v>-0.11508377430163472</v>
      </c>
      <c r="L279" s="15">
        <v>16.125523999999999</v>
      </c>
      <c r="M279" s="16">
        <f t="shared" si="4"/>
        <v>62.013488677949326</v>
      </c>
      <c r="N279" s="19">
        <f t="shared" si="5"/>
        <v>0.86232170386868234</v>
      </c>
      <c r="O279" s="15">
        <v>16.125523999999999</v>
      </c>
      <c r="P279" s="16">
        <f t="shared" si="6"/>
        <v>62.013488677949326</v>
      </c>
      <c r="Q279" s="17">
        <v>2</v>
      </c>
      <c r="R279" s="7">
        <f t="shared" si="7"/>
        <v>124.02697735589865</v>
      </c>
      <c r="S279" s="18">
        <f t="shared" si="8"/>
        <v>62.013488677949326</v>
      </c>
      <c r="T279" s="19">
        <f t="shared" si="9"/>
        <v>0.82940338872408292</v>
      </c>
      <c r="U279" s="15">
        <v>14.197392900000001</v>
      </c>
      <c r="V279" s="16">
        <f t="shared" si="10"/>
        <v>70.435467063815636</v>
      </c>
      <c r="W279" s="19">
        <f t="shared" si="11"/>
        <v>0.41111136347813532</v>
      </c>
      <c r="X279" s="15">
        <v>15.1549868</v>
      </c>
      <c r="Y279" s="16">
        <f t="shared" si="12"/>
        <v>70.48248237339277</v>
      </c>
      <c r="Z279" s="17">
        <v>2</v>
      </c>
      <c r="AA279" s="20">
        <f t="shared" si="13"/>
        <v>140.96496474678554</v>
      </c>
      <c r="AB279" s="18">
        <f t="shared" si="14"/>
        <v>46.988321582261847</v>
      </c>
      <c r="AC279" s="19">
        <f t="shared" si="15"/>
        <v>1.6087224378045697</v>
      </c>
      <c r="AD279" s="15">
        <v>62.3001936</v>
      </c>
      <c r="AE279" s="16">
        <f t="shared" si="16"/>
        <v>17.180401185783793</v>
      </c>
      <c r="AF279" s="17">
        <v>2</v>
      </c>
      <c r="AG279" s="7">
        <f t="shared" si="17"/>
        <v>34.360802371567587</v>
      </c>
      <c r="AH279" s="18">
        <f t="shared" si="18"/>
        <v>11.311644463332774</v>
      </c>
      <c r="AI279" s="19">
        <f t="shared" si="19"/>
        <v>-0.77540244004005587</v>
      </c>
      <c r="AJ279" s="5">
        <v>1516</v>
      </c>
      <c r="AK279" s="15">
        <v>10</v>
      </c>
      <c r="AL279" s="16">
        <f t="shared" si="20"/>
        <v>100</v>
      </c>
      <c r="AM279" s="17">
        <v>3</v>
      </c>
      <c r="AN279" s="7">
        <f t="shared" si="21"/>
        <v>300</v>
      </c>
      <c r="AO279" s="18">
        <f t="shared" si="22"/>
        <v>100</v>
      </c>
      <c r="AP279" s="19">
        <f t="shared" si="23"/>
        <v>2.179700148844677</v>
      </c>
      <c r="AQ279" s="5">
        <v>12</v>
      </c>
      <c r="AR279" s="15">
        <v>15.95540124</v>
      </c>
      <c r="AS279" s="21">
        <f t="shared" si="24"/>
        <v>62.674700871389682</v>
      </c>
      <c r="AT279" s="19">
        <f t="shared" si="25"/>
        <v>1.169881438592302</v>
      </c>
      <c r="AU279" s="5">
        <v>5</v>
      </c>
      <c r="AV279" s="15">
        <v>15.955401200000001</v>
      </c>
      <c r="AW279" s="16">
        <f t="shared" si="26"/>
        <v>62.674701028514406</v>
      </c>
      <c r="AX279" s="19">
        <f t="shared" si="27"/>
        <v>1.5721151748167819</v>
      </c>
      <c r="AY279" s="15">
        <v>15.955401200000001</v>
      </c>
      <c r="AZ279" s="16">
        <f t="shared" si="28"/>
        <v>62.674701028514406</v>
      </c>
      <c r="BA279" s="19">
        <f t="shared" si="29"/>
        <v>2.199814197945237</v>
      </c>
      <c r="BB279" s="15">
        <v>15.95540124</v>
      </c>
      <c r="BC279" s="16">
        <f t="shared" si="30"/>
        <v>62.674700871389682</v>
      </c>
      <c r="BD279" s="19">
        <f t="shared" si="31"/>
        <v>-0.54337574962933555</v>
      </c>
      <c r="BE279" s="15">
        <v>15.955401200000001</v>
      </c>
      <c r="BF279" s="21">
        <f t="shared" si="32"/>
        <v>62.674701028514406</v>
      </c>
      <c r="BG279" s="19">
        <f t="shared" si="33"/>
        <v>1.5395972478752837</v>
      </c>
      <c r="BH279" s="15">
        <v>15.955401200000001</v>
      </c>
      <c r="BI279" s="16">
        <f t="shared" si="34"/>
        <v>62.674701028514406</v>
      </c>
      <c r="BJ279" s="22">
        <f t="shared" si="35"/>
        <v>2.4996511873701852</v>
      </c>
      <c r="BK279" s="15">
        <v>83.885933300000005</v>
      </c>
      <c r="BL279" s="16">
        <f t="shared" si="36"/>
        <v>11.92094980243845</v>
      </c>
      <c r="BM279" s="19">
        <f t="shared" si="37"/>
        <v>-0.67327358023493578</v>
      </c>
      <c r="BN279" s="15">
        <v>79.840968099999998</v>
      </c>
      <c r="BO279" s="16">
        <f t="shared" si="38"/>
        <v>12.524898229534369</v>
      </c>
      <c r="BP279" s="19">
        <f t="shared" si="39"/>
        <v>-4.3377088698596293E-2</v>
      </c>
      <c r="BQ279" s="15">
        <v>15.955401200000001</v>
      </c>
      <c r="BR279" s="16">
        <f t="shared" si="40"/>
        <v>62.674701028514406</v>
      </c>
      <c r="BS279" s="19">
        <f t="shared" si="41"/>
        <v>0.416624901469972</v>
      </c>
      <c r="BT279" s="15">
        <v>15.671006200000001</v>
      </c>
      <c r="BU279" s="16">
        <f t="shared" si="42"/>
        <v>64.960361000941973</v>
      </c>
      <c r="BV279" s="19">
        <f t="shared" si="43"/>
        <v>1.1410440346812185</v>
      </c>
      <c r="BW279" s="15">
        <v>214.81545199999999</v>
      </c>
      <c r="BX279" s="18">
        <f t="shared" si="44"/>
        <v>3.169587718812511E-2</v>
      </c>
      <c r="BY279" s="19">
        <f t="shared" si="45"/>
        <v>-5.6414405907558522E-2</v>
      </c>
      <c r="BZ279" s="15">
        <v>260.066035</v>
      </c>
      <c r="CA279" s="18">
        <f t="shared" si="46"/>
        <v>3.9893980533039108E-2</v>
      </c>
      <c r="CB279" s="19">
        <f t="shared" si="47"/>
        <v>-3.6241442802062492E-2</v>
      </c>
      <c r="CC279" s="7">
        <f t="shared" si="48"/>
        <v>0.74667467072931304</v>
      </c>
      <c r="CD279" s="61">
        <f t="shared" si="49"/>
        <v>1.2025428466105843</v>
      </c>
    </row>
    <row r="280" spans="1:82" ht="15.75" customHeight="1" x14ac:dyDescent="0.25">
      <c r="A280" s="5">
        <v>22112000301</v>
      </c>
      <c r="B280" s="5">
        <v>22112</v>
      </c>
      <c r="C280" s="6" t="s">
        <v>281</v>
      </c>
      <c r="D280" s="6" t="s">
        <v>279</v>
      </c>
      <c r="E280" s="5">
        <v>129</v>
      </c>
      <c r="F280" s="15">
        <v>18.557517699999998</v>
      </c>
      <c r="G280" s="16">
        <f t="shared" si="0"/>
        <v>53.886517376189815</v>
      </c>
      <c r="H280" s="17">
        <v>3</v>
      </c>
      <c r="I280" s="7">
        <f t="shared" si="1"/>
        <v>161.65955212856943</v>
      </c>
      <c r="J280" s="18">
        <f t="shared" si="2"/>
        <v>53.886517376189808</v>
      </c>
      <c r="K280" s="19">
        <f t="shared" si="3"/>
        <v>1.0659359225549327</v>
      </c>
      <c r="L280" s="15">
        <v>18.557517699999998</v>
      </c>
      <c r="M280" s="16">
        <f t="shared" si="4"/>
        <v>53.886517376189815</v>
      </c>
      <c r="N280" s="19">
        <f t="shared" si="5"/>
        <v>0.38741406152838287</v>
      </c>
      <c r="O280" s="15">
        <v>18.557517699999998</v>
      </c>
      <c r="P280" s="16">
        <f t="shared" si="6"/>
        <v>53.886517376189815</v>
      </c>
      <c r="Q280" s="17">
        <v>2</v>
      </c>
      <c r="R280" s="7">
        <f t="shared" si="7"/>
        <v>107.77303475237963</v>
      </c>
      <c r="S280" s="18">
        <f t="shared" si="8"/>
        <v>53.886517376189815</v>
      </c>
      <c r="T280" s="19">
        <f t="shared" si="9"/>
        <v>0.37590944714882057</v>
      </c>
      <c r="U280" s="15">
        <v>18.2877981</v>
      </c>
      <c r="V280" s="16">
        <f t="shared" si="10"/>
        <v>54.681268599525936</v>
      </c>
      <c r="W280" s="19">
        <f t="shared" si="11"/>
        <v>-0.2617743555743649</v>
      </c>
      <c r="X280" s="15">
        <v>18.668514200000001</v>
      </c>
      <c r="Y280" s="16">
        <f t="shared" si="12"/>
        <v>57.217252458152238</v>
      </c>
      <c r="Z280" s="17">
        <v>2</v>
      </c>
      <c r="AA280" s="20">
        <f t="shared" si="13"/>
        <v>114.43450491630448</v>
      </c>
      <c r="AB280" s="18">
        <f t="shared" si="14"/>
        <v>38.144834972101492</v>
      </c>
      <c r="AC280" s="19">
        <f t="shared" si="15"/>
        <v>0.9202750708964097</v>
      </c>
      <c r="AD280" s="15">
        <v>55.0403448</v>
      </c>
      <c r="AE280" s="16">
        <f t="shared" si="16"/>
        <v>19.446504630181749</v>
      </c>
      <c r="AF280" s="17">
        <v>2</v>
      </c>
      <c r="AG280" s="7">
        <f t="shared" si="17"/>
        <v>38.893009260363499</v>
      </c>
      <c r="AH280" s="18">
        <f t="shared" si="18"/>
        <v>12.80365598291092</v>
      </c>
      <c r="AI280" s="19">
        <f t="shared" si="19"/>
        <v>-0.66966208549212725</v>
      </c>
      <c r="AJ280" s="5">
        <v>9</v>
      </c>
      <c r="AK280" s="15">
        <v>10</v>
      </c>
      <c r="AL280" s="16">
        <f t="shared" si="20"/>
        <v>100</v>
      </c>
      <c r="AM280" s="17">
        <v>3</v>
      </c>
      <c r="AN280" s="7">
        <f t="shared" si="21"/>
        <v>300</v>
      </c>
      <c r="AO280" s="18">
        <f t="shared" si="22"/>
        <v>100</v>
      </c>
      <c r="AP280" s="19">
        <f t="shared" si="23"/>
        <v>2.179700148844677</v>
      </c>
      <c r="AQ280" s="5">
        <v>5</v>
      </c>
      <c r="AR280" s="15">
        <v>18.287798070000001</v>
      </c>
      <c r="AS280" s="21">
        <f t="shared" si="24"/>
        <v>54.68126868922716</v>
      </c>
      <c r="AT280" s="19">
        <f t="shared" si="25"/>
        <v>0.88991317519598079</v>
      </c>
      <c r="AU280" s="5">
        <v>3</v>
      </c>
      <c r="AV280" s="15">
        <v>18.2877981</v>
      </c>
      <c r="AW280" s="16">
        <f t="shared" si="26"/>
        <v>54.681268599525936</v>
      </c>
      <c r="AX280" s="19">
        <f t="shared" si="27"/>
        <v>1.2661601405700293</v>
      </c>
      <c r="AY280" s="15">
        <v>18.2877981</v>
      </c>
      <c r="AZ280" s="16">
        <f t="shared" si="28"/>
        <v>54.681268599525936</v>
      </c>
      <c r="BA280" s="19">
        <f t="shared" si="29"/>
        <v>1.6359824163169057</v>
      </c>
      <c r="BB280" s="15">
        <v>18.287798070000001</v>
      </c>
      <c r="BC280" s="16">
        <f t="shared" si="30"/>
        <v>54.68126868922716</v>
      </c>
      <c r="BD280" s="19">
        <f t="shared" si="31"/>
        <v>-0.85962272347381496</v>
      </c>
      <c r="BE280" s="15">
        <v>18.2877981</v>
      </c>
      <c r="BF280" s="21">
        <f t="shared" si="32"/>
        <v>54.681268599525936</v>
      </c>
      <c r="BG280" s="19">
        <f t="shared" si="33"/>
        <v>1.0515223244032288</v>
      </c>
      <c r="BH280" s="15">
        <v>18.2877981</v>
      </c>
      <c r="BI280" s="16">
        <f t="shared" si="34"/>
        <v>54.681268599525936</v>
      </c>
      <c r="BJ280" s="22">
        <f t="shared" si="35"/>
        <v>1.9122998122890158</v>
      </c>
      <c r="BK280" s="15">
        <v>80.232970100000003</v>
      </c>
      <c r="BL280" s="16">
        <f t="shared" si="36"/>
        <v>12.46370412005974</v>
      </c>
      <c r="BM280" s="19">
        <f t="shared" si="37"/>
        <v>-0.62375667018839209</v>
      </c>
      <c r="BN280" s="15">
        <v>80.207172400000005</v>
      </c>
      <c r="BO280" s="16">
        <f t="shared" si="38"/>
        <v>12.467712924885506</v>
      </c>
      <c r="BP280" s="19">
        <f t="shared" si="39"/>
        <v>-5.0354434894245681E-2</v>
      </c>
      <c r="BQ280" s="15">
        <v>18.2877981</v>
      </c>
      <c r="BR280" s="16">
        <f t="shared" si="40"/>
        <v>54.681268599525936</v>
      </c>
      <c r="BS280" s="19">
        <f t="shared" si="41"/>
        <v>4.8117632193238911E-2</v>
      </c>
      <c r="BT280" s="15">
        <v>10.2888529</v>
      </c>
      <c r="BU280" s="16">
        <f t="shared" si="42"/>
        <v>98.94146897561339</v>
      </c>
      <c r="BV280" s="19">
        <f t="shared" si="43"/>
        <v>2.6476153327134484</v>
      </c>
      <c r="BW280" s="15">
        <v>216.99108899999999</v>
      </c>
      <c r="BX280" s="18">
        <f t="shared" si="44"/>
        <v>3.2016890981667025E-2</v>
      </c>
      <c r="BY280" s="19">
        <f t="shared" si="45"/>
        <v>-5.6299753129735022E-2</v>
      </c>
      <c r="BZ280" s="15">
        <v>129.08054200000001</v>
      </c>
      <c r="CA280" s="18">
        <f t="shared" si="46"/>
        <v>1.9800881071386878E-2</v>
      </c>
      <c r="CB280" s="19">
        <f t="shared" si="47"/>
        <v>-4.4074983841978374E-2</v>
      </c>
      <c r="CC280" s="7">
        <f t="shared" si="48"/>
        <v>0.6218579198979165</v>
      </c>
      <c r="CD280" s="61">
        <f t="shared" si="49"/>
        <v>1.001521576258847</v>
      </c>
    </row>
    <row r="281" spans="1:82" ht="15.75" customHeight="1" x14ac:dyDescent="0.25">
      <c r="A281" s="5">
        <v>22113000199</v>
      </c>
      <c r="B281" s="5">
        <v>22113</v>
      </c>
      <c r="C281" s="6" t="s">
        <v>282</v>
      </c>
      <c r="D281" s="6" t="s">
        <v>283</v>
      </c>
      <c r="E281" s="5">
        <v>10</v>
      </c>
      <c r="F281" s="15">
        <v>14.202056000000001</v>
      </c>
      <c r="G281" s="16">
        <f t="shared" si="0"/>
        <v>70.412340297770967</v>
      </c>
      <c r="H281" s="17">
        <v>1</v>
      </c>
      <c r="I281" s="7">
        <f t="shared" si="1"/>
        <v>70.412340297770967</v>
      </c>
      <c r="J281" s="18">
        <f t="shared" si="2"/>
        <v>23.470780099256991</v>
      </c>
      <c r="K281" s="19">
        <f t="shared" si="3"/>
        <v>-0.60711199937554994</v>
      </c>
      <c r="L281" s="15">
        <v>25.091154599999999</v>
      </c>
      <c r="M281" s="16">
        <f t="shared" si="4"/>
        <v>39.854682494363971</v>
      </c>
      <c r="N281" s="19">
        <f t="shared" si="5"/>
        <v>-0.43255015072293279</v>
      </c>
      <c r="O281" s="15">
        <v>25.091154599999999</v>
      </c>
      <c r="P281" s="16">
        <f t="shared" si="6"/>
        <v>39.854682494363971</v>
      </c>
      <c r="Q281" s="17">
        <v>2</v>
      </c>
      <c r="R281" s="7">
        <f t="shared" si="7"/>
        <v>79.709364988727941</v>
      </c>
      <c r="S281" s="18">
        <f t="shared" si="8"/>
        <v>39.854682494363971</v>
      </c>
      <c r="T281" s="19">
        <f t="shared" si="9"/>
        <v>-0.40708237991900426</v>
      </c>
      <c r="U281" s="15">
        <v>24.131036600000002</v>
      </c>
      <c r="V281" s="16">
        <f t="shared" si="10"/>
        <v>41.440407910201415</v>
      </c>
      <c r="W281" s="19">
        <f t="shared" si="11"/>
        <v>-0.82731160496255929</v>
      </c>
      <c r="X281" s="15">
        <v>57.612645399999998</v>
      </c>
      <c r="Y281" s="16">
        <f t="shared" si="12"/>
        <v>18.540393043642467</v>
      </c>
      <c r="Z281" s="17">
        <v>3</v>
      </c>
      <c r="AA281" s="20">
        <f t="shared" si="13"/>
        <v>55.621179130927402</v>
      </c>
      <c r="AB281" s="18">
        <f t="shared" si="14"/>
        <v>18.540393043642467</v>
      </c>
      <c r="AC281" s="19">
        <f t="shared" si="15"/>
        <v>-0.60589068479605224</v>
      </c>
      <c r="AD281" s="15">
        <v>58.4508893</v>
      </c>
      <c r="AE281" s="16">
        <f t="shared" si="16"/>
        <v>18.311822674013619</v>
      </c>
      <c r="AF281" s="17">
        <v>2</v>
      </c>
      <c r="AG281" s="7">
        <f t="shared" si="17"/>
        <v>36.623645348027239</v>
      </c>
      <c r="AH281" s="18">
        <f t="shared" si="18"/>
        <v>12.056576870593483</v>
      </c>
      <c r="AI281" s="19">
        <f t="shared" si="19"/>
        <v>-0.72260833233754918</v>
      </c>
      <c r="AJ281" s="5">
        <v>1</v>
      </c>
      <c r="AK281" s="15">
        <v>14.119144199999999</v>
      </c>
      <c r="AL281" s="16">
        <f t="shared" si="20"/>
        <v>70.825822431928984</v>
      </c>
      <c r="AM281" s="17">
        <v>3</v>
      </c>
      <c r="AN281" s="7">
        <f t="shared" si="21"/>
        <v>212.47746729578694</v>
      </c>
      <c r="AO281" s="18">
        <f t="shared" si="22"/>
        <v>70.82582243192897</v>
      </c>
      <c r="AP281" s="19">
        <f t="shared" si="23"/>
        <v>1.2384767467055808</v>
      </c>
      <c r="AQ281" s="5">
        <v>0</v>
      </c>
      <c r="AR281" s="15">
        <v>24.131036609999999</v>
      </c>
      <c r="AS281" s="21">
        <f t="shared" si="24"/>
        <v>0</v>
      </c>
      <c r="AT281" s="19">
        <f t="shared" si="25"/>
        <v>-1.0252866396461213</v>
      </c>
      <c r="AU281" s="5">
        <v>0</v>
      </c>
      <c r="AV281" s="15">
        <v>24.131036600000002</v>
      </c>
      <c r="AW281" s="16">
        <f t="shared" si="26"/>
        <v>0</v>
      </c>
      <c r="AX281" s="19">
        <f t="shared" si="27"/>
        <v>-0.82680925094591806</v>
      </c>
      <c r="AY281" s="15">
        <v>30.389546800000002</v>
      </c>
      <c r="AZ281" s="16">
        <f t="shared" si="28"/>
        <v>32.90605176119309</v>
      </c>
      <c r="BA281" s="19">
        <f t="shared" si="29"/>
        <v>0.10002656576446496</v>
      </c>
      <c r="BB281" s="15">
        <v>14.119144159999999</v>
      </c>
      <c r="BC281" s="16">
        <f t="shared" si="30"/>
        <v>70.825822632580866</v>
      </c>
      <c r="BD281" s="19">
        <f t="shared" si="31"/>
        <v>-0.22089004740908938</v>
      </c>
      <c r="BE281" s="15">
        <v>30.389546800000002</v>
      </c>
      <c r="BF281" s="21">
        <f t="shared" si="32"/>
        <v>32.90605176119309</v>
      </c>
      <c r="BG281" s="19">
        <f t="shared" si="33"/>
        <v>-0.27806135399431531</v>
      </c>
      <c r="BH281" s="15">
        <v>61.082351000000003</v>
      </c>
      <c r="BI281" s="16">
        <f t="shared" si="34"/>
        <v>16.371341044158566</v>
      </c>
      <c r="BJ281" s="22">
        <f t="shared" si="35"/>
        <v>-0.90268471767372171</v>
      </c>
      <c r="BK281" s="15">
        <v>89.490831099999994</v>
      </c>
      <c r="BL281" s="16">
        <f t="shared" si="36"/>
        <v>11.174329120740506</v>
      </c>
      <c r="BM281" s="19">
        <f t="shared" si="37"/>
        <v>-0.74138975717583022</v>
      </c>
      <c r="BN281" s="15">
        <v>137.35252500000001</v>
      </c>
      <c r="BO281" s="16">
        <f t="shared" si="38"/>
        <v>7.2805359784976647</v>
      </c>
      <c r="BP281" s="19">
        <f t="shared" si="39"/>
        <v>-0.68325705830903538</v>
      </c>
      <c r="BQ281" s="15">
        <v>24.131036600000002</v>
      </c>
      <c r="BR281" s="16">
        <f t="shared" si="40"/>
        <v>41.440407910201415</v>
      </c>
      <c r="BS281" s="19">
        <f t="shared" si="41"/>
        <v>-0.56230266707663046</v>
      </c>
      <c r="BT281" s="15">
        <v>60.161950400000002</v>
      </c>
      <c r="BU281" s="16">
        <f t="shared" si="42"/>
        <v>16.920897896953818</v>
      </c>
      <c r="BV281" s="19">
        <f t="shared" si="43"/>
        <v>-0.98881224720614969</v>
      </c>
      <c r="BW281" s="15">
        <v>84.183358200000001</v>
      </c>
      <c r="BX281" s="18">
        <f t="shared" si="44"/>
        <v>1.2421198558803605E-2</v>
      </c>
      <c r="BY281" s="19">
        <f t="shared" si="45"/>
        <v>-6.3298519584183019E-2</v>
      </c>
      <c r="BZ281" s="15">
        <v>10.1641911</v>
      </c>
      <c r="CA281" s="18">
        <f t="shared" si="46"/>
        <v>1.5591810821335796E-3</v>
      </c>
      <c r="CB281" s="19">
        <f t="shared" si="47"/>
        <v>-5.1186734111087859E-2</v>
      </c>
      <c r="CC281" s="7">
        <f t="shared" si="48"/>
        <v>-0.45305425435661506</v>
      </c>
      <c r="CD281" s="61">
        <f t="shared" si="49"/>
        <v>-0.72965800777852852</v>
      </c>
    </row>
    <row r="282" spans="1:82" ht="15.75" customHeight="1" x14ac:dyDescent="0.25">
      <c r="A282" s="5">
        <v>22113000399</v>
      </c>
      <c r="B282" s="5">
        <v>22113</v>
      </c>
      <c r="C282" s="6" t="s">
        <v>284</v>
      </c>
      <c r="D282" s="6" t="s">
        <v>283</v>
      </c>
      <c r="E282" s="5">
        <v>26</v>
      </c>
      <c r="F282" s="15">
        <v>12.28287888</v>
      </c>
      <c r="G282" s="16">
        <f t="shared" si="0"/>
        <v>81.41413831152262</v>
      </c>
      <c r="H282" s="17">
        <v>1</v>
      </c>
      <c r="I282" s="7">
        <f t="shared" si="1"/>
        <v>81.41413831152262</v>
      </c>
      <c r="J282" s="18">
        <f t="shared" si="2"/>
        <v>27.138046103840875</v>
      </c>
      <c r="K282" s="19">
        <f t="shared" si="3"/>
        <v>-0.40539038032446351</v>
      </c>
      <c r="L282" s="15">
        <v>27.079994599999999</v>
      </c>
      <c r="M282" s="16">
        <f t="shared" si="4"/>
        <v>36.927629224859594</v>
      </c>
      <c r="N282" s="19">
        <f t="shared" si="5"/>
        <v>-0.60359541661723126</v>
      </c>
      <c r="O282" s="15">
        <v>27.079994599999999</v>
      </c>
      <c r="P282" s="16">
        <f t="shared" si="6"/>
        <v>36.927629224859594</v>
      </c>
      <c r="Q282" s="17">
        <v>2</v>
      </c>
      <c r="R282" s="7">
        <f t="shared" si="7"/>
        <v>73.855258449719187</v>
      </c>
      <c r="S282" s="18">
        <f t="shared" si="8"/>
        <v>36.927629224859594</v>
      </c>
      <c r="T282" s="19">
        <f t="shared" si="9"/>
        <v>-0.57041517329319924</v>
      </c>
      <c r="U282" s="15">
        <v>26.119876600000001</v>
      </c>
      <c r="V282" s="16">
        <f t="shared" si="10"/>
        <v>38.285020075477689</v>
      </c>
      <c r="W282" s="19">
        <f t="shared" si="11"/>
        <v>-0.96208300681269554</v>
      </c>
      <c r="X282" s="15">
        <v>54.555957999999997</v>
      </c>
      <c r="Y282" s="16">
        <f t="shared" si="12"/>
        <v>19.579183083908088</v>
      </c>
      <c r="Z282" s="17">
        <v>3</v>
      </c>
      <c r="AA282" s="20">
        <f t="shared" si="13"/>
        <v>58.737549251724261</v>
      </c>
      <c r="AB282" s="18">
        <f t="shared" si="14"/>
        <v>19.579183083908084</v>
      </c>
      <c r="AC282" s="19">
        <f t="shared" si="15"/>
        <v>-0.52502300222731957</v>
      </c>
      <c r="AD282" s="15">
        <v>55.394201899999999</v>
      </c>
      <c r="AE282" s="16">
        <f t="shared" si="16"/>
        <v>19.322280731334086</v>
      </c>
      <c r="AF282" s="17">
        <v>2</v>
      </c>
      <c r="AG282" s="7">
        <f t="shared" si="17"/>
        <v>38.644561462668172</v>
      </c>
      <c r="AH282" s="18">
        <f t="shared" si="18"/>
        <v>12.72186647389896</v>
      </c>
      <c r="AI282" s="19">
        <f t="shared" si="19"/>
        <v>-0.67545859012211218</v>
      </c>
      <c r="AJ282" s="5">
        <v>0</v>
      </c>
      <c r="AK282" s="15">
        <v>12.3657907</v>
      </c>
      <c r="AL282" s="16">
        <f t="shared" si="20"/>
        <v>80.868261824939353</v>
      </c>
      <c r="AM282" s="17">
        <v>3</v>
      </c>
      <c r="AN282" s="7">
        <f t="shared" si="21"/>
        <v>242.60478547481807</v>
      </c>
      <c r="AO282" s="18">
        <f t="shared" si="22"/>
        <v>0</v>
      </c>
      <c r="AP282" s="19">
        <f t="shared" si="23"/>
        <v>-1.0465207101426044</v>
      </c>
      <c r="AQ282" s="5">
        <v>1</v>
      </c>
      <c r="AR282" s="15">
        <v>26.119876600000001</v>
      </c>
      <c r="AS282" s="21">
        <f t="shared" si="24"/>
        <v>38.285020075477689</v>
      </c>
      <c r="AT282" s="19">
        <f t="shared" si="25"/>
        <v>0.31563805207059814</v>
      </c>
      <c r="AU282" s="5">
        <v>0</v>
      </c>
      <c r="AV282" s="15">
        <v>26.119876600000001</v>
      </c>
      <c r="AW282" s="16">
        <f t="shared" si="26"/>
        <v>0</v>
      </c>
      <c r="AX282" s="19">
        <f t="shared" si="27"/>
        <v>-0.82680925094591806</v>
      </c>
      <c r="AY282" s="15">
        <v>32.378386800000001</v>
      </c>
      <c r="AZ282" s="16">
        <f t="shared" si="28"/>
        <v>30.884799980213959</v>
      </c>
      <c r="BA282" s="19">
        <f t="shared" si="29"/>
        <v>-4.254622795252877E-2</v>
      </c>
      <c r="BB282" s="15">
        <v>12.36579072</v>
      </c>
      <c r="BC282" s="16">
        <f t="shared" si="30"/>
        <v>80.868261694145829</v>
      </c>
      <c r="BD282" s="19">
        <f t="shared" si="31"/>
        <v>0.17642250755629424</v>
      </c>
      <c r="BE282" s="15">
        <v>32.378386800000001</v>
      </c>
      <c r="BF282" s="21">
        <f t="shared" si="32"/>
        <v>30.884799980213959</v>
      </c>
      <c r="BG282" s="19">
        <f t="shared" si="33"/>
        <v>-0.40147796095048166</v>
      </c>
      <c r="BH282" s="15">
        <v>58.025663600000001</v>
      </c>
      <c r="BI282" s="16">
        <f t="shared" si="34"/>
        <v>17.233753790279788</v>
      </c>
      <c r="BJ282" s="22">
        <f t="shared" si="35"/>
        <v>-0.8393152807238522</v>
      </c>
      <c r="BK282" s="15">
        <v>86.434143700000007</v>
      </c>
      <c r="BL282" s="16">
        <f t="shared" si="36"/>
        <v>11.569502018448294</v>
      </c>
      <c r="BM282" s="19">
        <f t="shared" si="37"/>
        <v>-0.70533708989464239</v>
      </c>
      <c r="BN282" s="15">
        <v>134.91896199999999</v>
      </c>
      <c r="BO282" s="16">
        <f t="shared" si="38"/>
        <v>7.41185660767239</v>
      </c>
      <c r="BP282" s="19">
        <f t="shared" si="39"/>
        <v>-0.66723424444087887</v>
      </c>
      <c r="BQ282" s="15">
        <v>26.119876600000001</v>
      </c>
      <c r="BR282" s="16">
        <f t="shared" si="40"/>
        <v>38.285020075477689</v>
      </c>
      <c r="BS282" s="19">
        <f t="shared" si="41"/>
        <v>-0.70777000727283812</v>
      </c>
      <c r="BT282" s="15">
        <v>57.105263000000001</v>
      </c>
      <c r="BU282" s="16">
        <f t="shared" si="42"/>
        <v>17.826626943299427</v>
      </c>
      <c r="BV282" s="19">
        <f t="shared" si="43"/>
        <v>-0.9486562468180666</v>
      </c>
      <c r="BW282" s="15">
        <v>87.474734699999999</v>
      </c>
      <c r="BX282" s="18">
        <f t="shared" si="44"/>
        <v>1.2906838974111724E-2</v>
      </c>
      <c r="BY282" s="19">
        <f t="shared" si="45"/>
        <v>-6.3125069022996583E-2</v>
      </c>
      <c r="BZ282" s="15">
        <v>26.192723000000001</v>
      </c>
      <c r="CA282" s="18">
        <f t="shared" si="46"/>
        <v>4.0179486778013354E-3</v>
      </c>
      <c r="CB282" s="19">
        <f t="shared" si="47"/>
        <v>-5.0228153434918994E-2</v>
      </c>
      <c r="CC282" s="7">
        <f t="shared" si="48"/>
        <v>-0.50257501322999232</v>
      </c>
      <c r="CD282" s="61">
        <f t="shared" si="49"/>
        <v>-0.80941273453756168</v>
      </c>
    </row>
    <row r="283" spans="1:82" ht="15.75" customHeight="1" x14ac:dyDescent="0.25">
      <c r="A283" s="5">
        <v>22113000499</v>
      </c>
      <c r="B283" s="5">
        <v>22113</v>
      </c>
      <c r="C283" s="6" t="s">
        <v>285</v>
      </c>
      <c r="D283" s="6" t="s">
        <v>283</v>
      </c>
      <c r="E283" s="5">
        <v>52</v>
      </c>
      <c r="F283" s="15">
        <v>20.326273499999999</v>
      </c>
      <c r="G283" s="16">
        <f t="shared" si="0"/>
        <v>49.197409451368451</v>
      </c>
      <c r="H283" s="17">
        <v>1</v>
      </c>
      <c r="I283" s="7">
        <f t="shared" si="1"/>
        <v>49.197409451368451</v>
      </c>
      <c r="J283" s="18">
        <f t="shared" si="2"/>
        <v>16.399136483789484</v>
      </c>
      <c r="K283" s="19">
        <f t="shared" si="3"/>
        <v>-0.99609479955457492</v>
      </c>
      <c r="L283" s="15">
        <v>26.058090700000001</v>
      </c>
      <c r="M283" s="16">
        <f t="shared" si="4"/>
        <v>38.37579704179938</v>
      </c>
      <c r="N283" s="19">
        <f t="shared" si="5"/>
        <v>-0.5189702914482679</v>
      </c>
      <c r="O283" s="15">
        <v>26.058090700000001</v>
      </c>
      <c r="P283" s="16">
        <f t="shared" si="6"/>
        <v>38.37579704179938</v>
      </c>
      <c r="Q283" s="17">
        <v>2</v>
      </c>
      <c r="R283" s="7">
        <f t="shared" si="7"/>
        <v>76.751594083598761</v>
      </c>
      <c r="S283" s="18">
        <f t="shared" si="8"/>
        <v>38.37579704179938</v>
      </c>
      <c r="T283" s="19">
        <f t="shared" si="9"/>
        <v>-0.48960581554091065</v>
      </c>
      <c r="U283" s="15">
        <v>21.554428600000001</v>
      </c>
      <c r="V283" s="16">
        <f t="shared" si="10"/>
        <v>46.394178131912987</v>
      </c>
      <c r="W283" s="19">
        <f t="shared" si="11"/>
        <v>-0.61572856281586119</v>
      </c>
      <c r="X283" s="15">
        <v>60.323509999999999</v>
      </c>
      <c r="Y283" s="16">
        <f t="shared" si="12"/>
        <v>17.707210505489485</v>
      </c>
      <c r="Z283" s="17">
        <v>3</v>
      </c>
      <c r="AA283" s="20">
        <f t="shared" si="13"/>
        <v>53.121631516468454</v>
      </c>
      <c r="AB283" s="18">
        <f t="shared" si="14"/>
        <v>17.707210505489485</v>
      </c>
      <c r="AC283" s="19">
        <f t="shared" si="15"/>
        <v>-0.67075224334539885</v>
      </c>
      <c r="AD283" s="15">
        <v>61.161753900000001</v>
      </c>
      <c r="AE283" s="16">
        <f t="shared" si="16"/>
        <v>17.500190098374532</v>
      </c>
      <c r="AF283" s="17">
        <v>2</v>
      </c>
      <c r="AG283" s="7">
        <f t="shared" si="17"/>
        <v>35.000380196749063</v>
      </c>
      <c r="AH283" s="18">
        <f t="shared" si="18"/>
        <v>11.522194755111494</v>
      </c>
      <c r="AI283" s="19">
        <f t="shared" si="19"/>
        <v>-0.76048052944438804</v>
      </c>
      <c r="AJ283" s="5">
        <v>11</v>
      </c>
      <c r="AK283" s="15">
        <v>20.243361700000001</v>
      </c>
      <c r="AL283" s="16">
        <f t="shared" si="20"/>
        <v>49.398909865845056</v>
      </c>
      <c r="AM283" s="17">
        <v>3</v>
      </c>
      <c r="AN283" s="7">
        <f t="shared" si="21"/>
        <v>148.19672959753518</v>
      </c>
      <c r="AO283" s="18">
        <f t="shared" si="22"/>
        <v>49.398909865845056</v>
      </c>
      <c r="AP283" s="19">
        <f t="shared" si="23"/>
        <v>0.54719722406161464</v>
      </c>
      <c r="AQ283" s="5">
        <v>2</v>
      </c>
      <c r="AR283" s="15">
        <v>25.097972729999999</v>
      </c>
      <c r="AS283" s="21">
        <f t="shared" si="24"/>
        <v>39.843855547929749</v>
      </c>
      <c r="AT283" s="19">
        <f t="shared" si="25"/>
        <v>0.37023593320567244</v>
      </c>
      <c r="AU283" s="5">
        <v>2</v>
      </c>
      <c r="AV283" s="15">
        <v>25.0979727</v>
      </c>
      <c r="AW283" s="16">
        <f t="shared" si="26"/>
        <v>39.843855595555731</v>
      </c>
      <c r="AX283" s="19">
        <f t="shared" si="27"/>
        <v>0.69824626325995609</v>
      </c>
      <c r="AY283" s="15">
        <v>31.3564829</v>
      </c>
      <c r="AZ283" s="16">
        <f t="shared" si="28"/>
        <v>31.891331792188979</v>
      </c>
      <c r="BA283" s="19">
        <f t="shared" si="29"/>
        <v>2.845138538230791E-2</v>
      </c>
      <c r="BB283" s="15">
        <v>20.243361660000001</v>
      </c>
      <c r="BC283" s="16">
        <f t="shared" si="30"/>
        <v>49.398909963455147</v>
      </c>
      <c r="BD283" s="19">
        <f t="shared" si="31"/>
        <v>-1.068610542938174</v>
      </c>
      <c r="BE283" s="15">
        <v>31.3564829</v>
      </c>
      <c r="BF283" s="21">
        <f t="shared" si="32"/>
        <v>31.891331792188979</v>
      </c>
      <c r="BG283" s="19">
        <f t="shared" si="33"/>
        <v>-0.3400196398267159</v>
      </c>
      <c r="BH283" s="15">
        <v>63.793215600000003</v>
      </c>
      <c r="BI283" s="16">
        <f t="shared" si="34"/>
        <v>15.675648117038953</v>
      </c>
      <c r="BJ283" s="22">
        <f t="shared" si="35"/>
        <v>-0.95380370829608407</v>
      </c>
      <c r="BK283" s="15">
        <v>92.201695700000002</v>
      </c>
      <c r="BL283" s="16">
        <f t="shared" si="36"/>
        <v>10.84578751407931</v>
      </c>
      <c r="BM283" s="19">
        <f t="shared" si="37"/>
        <v>-0.77136347577264974</v>
      </c>
      <c r="BN283" s="15">
        <v>138.31946099999999</v>
      </c>
      <c r="BO283" s="16">
        <f t="shared" si="38"/>
        <v>7.2296406649531413</v>
      </c>
      <c r="BP283" s="19">
        <f t="shared" si="39"/>
        <v>-0.68946694430189281</v>
      </c>
      <c r="BQ283" s="15">
        <v>21.554428600000001</v>
      </c>
      <c r="BR283" s="16">
        <f t="shared" si="40"/>
        <v>46.394178131912987</v>
      </c>
      <c r="BS283" s="19">
        <f t="shared" si="41"/>
        <v>-0.33392764129833213</v>
      </c>
      <c r="BT283" s="15">
        <v>62.872815000000003</v>
      </c>
      <c r="BU283" s="16">
        <f t="shared" si="42"/>
        <v>16.191325615053181</v>
      </c>
      <c r="BV283" s="19">
        <f t="shared" si="43"/>
        <v>-1.0211582395902314</v>
      </c>
      <c r="BW283" s="15">
        <v>82.260430799999995</v>
      </c>
      <c r="BX283" s="18">
        <f t="shared" si="44"/>
        <v>1.2137471898804859E-2</v>
      </c>
      <c r="BY283" s="19">
        <f t="shared" si="45"/>
        <v>-6.3399854948475373E-2</v>
      </c>
      <c r="BZ283" s="15">
        <v>52.127829900000002</v>
      </c>
      <c r="CA283" s="18">
        <f t="shared" si="46"/>
        <v>7.9963791936927646E-3</v>
      </c>
      <c r="CB283" s="19">
        <f t="shared" si="47"/>
        <v>-4.8677113547809091E-2</v>
      </c>
      <c r="CC283" s="7">
        <f t="shared" si="48"/>
        <v>-0.40515413667159023</v>
      </c>
      <c r="CD283" s="61">
        <f t="shared" si="49"/>
        <v>-0.65251337420247701</v>
      </c>
    </row>
    <row r="284" spans="1:82" ht="15.75" customHeight="1" x14ac:dyDescent="0.25">
      <c r="A284" s="5">
        <v>22113000501</v>
      </c>
      <c r="B284" s="5">
        <v>22113</v>
      </c>
      <c r="C284" s="6" t="s">
        <v>286</v>
      </c>
      <c r="D284" s="6" t="s">
        <v>283</v>
      </c>
      <c r="E284" s="5">
        <v>32</v>
      </c>
      <c r="F284" s="15">
        <v>13.754842699999999</v>
      </c>
      <c r="G284" s="16">
        <f t="shared" si="0"/>
        <v>72.701667464361478</v>
      </c>
      <c r="H284" s="17">
        <v>1</v>
      </c>
      <c r="I284" s="7">
        <f t="shared" si="1"/>
        <v>72.701667464361478</v>
      </c>
      <c r="J284" s="18">
        <f t="shared" si="2"/>
        <v>24.23388915478716</v>
      </c>
      <c r="K284" s="19">
        <f t="shared" si="3"/>
        <v>-0.56513642574612677</v>
      </c>
      <c r="L284" s="15">
        <v>23.184887199999999</v>
      </c>
      <c r="M284" s="16">
        <f t="shared" si="4"/>
        <v>43.131544759035968</v>
      </c>
      <c r="N284" s="19">
        <f t="shared" si="5"/>
        <v>-0.24106344865320234</v>
      </c>
      <c r="O284" s="15">
        <v>23.184887199999999</v>
      </c>
      <c r="P284" s="16">
        <f t="shared" si="6"/>
        <v>43.131544759035968</v>
      </c>
      <c r="Q284" s="17">
        <v>2</v>
      </c>
      <c r="R284" s="7">
        <f t="shared" si="7"/>
        <v>86.263089518071936</v>
      </c>
      <c r="S284" s="18">
        <f t="shared" si="8"/>
        <v>43.131544759035968</v>
      </c>
      <c r="T284" s="19">
        <f t="shared" si="9"/>
        <v>-0.22422985968386897</v>
      </c>
      <c r="U284" s="15">
        <v>22.224769200000001</v>
      </c>
      <c r="V284" s="16">
        <f t="shared" si="10"/>
        <v>44.994842961068855</v>
      </c>
      <c r="W284" s="19">
        <f t="shared" si="11"/>
        <v>-0.67549629106704645</v>
      </c>
      <c r="X284" s="15">
        <v>57.165432099999997</v>
      </c>
      <c r="Y284" s="16">
        <f t="shared" si="12"/>
        <v>18.685437173490726</v>
      </c>
      <c r="Z284" s="17">
        <v>3</v>
      </c>
      <c r="AA284" s="20">
        <f t="shared" si="13"/>
        <v>56.056311520472178</v>
      </c>
      <c r="AB284" s="18">
        <f t="shared" si="14"/>
        <v>18.685437173490726</v>
      </c>
      <c r="AC284" s="19">
        <f t="shared" si="15"/>
        <v>-0.59459929558709546</v>
      </c>
      <c r="AD284" s="15">
        <v>58.003675999999999</v>
      </c>
      <c r="AE284" s="16">
        <f t="shared" si="16"/>
        <v>18.453008392088805</v>
      </c>
      <c r="AF284" s="17">
        <v>2</v>
      </c>
      <c r="AG284" s="7">
        <f t="shared" si="17"/>
        <v>36.906016784177609</v>
      </c>
      <c r="AH284" s="18">
        <f t="shared" si="18"/>
        <v>12.149534108838205</v>
      </c>
      <c r="AI284" s="19">
        <f t="shared" si="19"/>
        <v>-0.71602035952312182</v>
      </c>
      <c r="AJ284" s="5">
        <v>2</v>
      </c>
      <c r="AK284" s="15">
        <v>13.6719309</v>
      </c>
      <c r="AL284" s="16">
        <f t="shared" si="20"/>
        <v>73.14255808592479</v>
      </c>
      <c r="AM284" s="17">
        <v>3</v>
      </c>
      <c r="AN284" s="7">
        <f t="shared" si="21"/>
        <v>219.42767425777436</v>
      </c>
      <c r="AO284" s="18">
        <f t="shared" si="22"/>
        <v>73.142558085924776</v>
      </c>
      <c r="AP284" s="19">
        <f t="shared" si="23"/>
        <v>1.3132197556223888</v>
      </c>
      <c r="AQ284" s="5">
        <v>3</v>
      </c>
      <c r="AR284" s="15">
        <v>22.22476919</v>
      </c>
      <c r="AS284" s="21">
        <f t="shared" si="24"/>
        <v>44.994842981314221</v>
      </c>
      <c r="AT284" s="19">
        <f t="shared" si="25"/>
        <v>0.55064817335941063</v>
      </c>
      <c r="AU284" s="5">
        <v>2</v>
      </c>
      <c r="AV284" s="15">
        <v>22.224769200000001</v>
      </c>
      <c r="AW284" s="16">
        <f t="shared" si="26"/>
        <v>44.994842961068855</v>
      </c>
      <c r="AX284" s="19">
        <f t="shared" si="27"/>
        <v>0.8954044340233499</v>
      </c>
      <c r="AY284" s="15">
        <v>28.483279400000001</v>
      </c>
      <c r="AZ284" s="16">
        <f t="shared" si="28"/>
        <v>35.108316916625832</v>
      </c>
      <c r="BA284" s="19">
        <f t="shared" si="29"/>
        <v>0.2553674780992638</v>
      </c>
      <c r="BB284" s="15">
        <v>13.671930850000001</v>
      </c>
      <c r="BC284" s="16">
        <f t="shared" si="30"/>
        <v>73.142558353416476</v>
      </c>
      <c r="BD284" s="19">
        <f t="shared" si="31"/>
        <v>-0.12923221580245928</v>
      </c>
      <c r="BE284" s="15">
        <v>28.483279400000001</v>
      </c>
      <c r="BF284" s="21">
        <f t="shared" si="32"/>
        <v>35.108316916625832</v>
      </c>
      <c r="BG284" s="19">
        <f t="shared" si="33"/>
        <v>-0.14359216234831448</v>
      </c>
      <c r="BH284" s="15">
        <v>60.635137700000001</v>
      </c>
      <c r="BI284" s="16">
        <f t="shared" si="34"/>
        <v>16.492087557343833</v>
      </c>
      <c r="BJ284" s="22">
        <f t="shared" si="35"/>
        <v>-0.89381235512038015</v>
      </c>
      <c r="BK284" s="15">
        <v>89.043617800000007</v>
      </c>
      <c r="BL284" s="16">
        <f t="shared" si="36"/>
        <v>11.23045115087406</v>
      </c>
      <c r="BM284" s="19">
        <f t="shared" si="37"/>
        <v>-0.73626959612408216</v>
      </c>
      <c r="BN284" s="15">
        <v>135.446258</v>
      </c>
      <c r="BO284" s="16">
        <f t="shared" si="38"/>
        <v>7.3830020464648056</v>
      </c>
      <c r="BP284" s="19">
        <f t="shared" si="39"/>
        <v>-0.67075487380720111</v>
      </c>
      <c r="BQ284" s="15">
        <v>22.224769200000001</v>
      </c>
      <c r="BR284" s="16">
        <f t="shared" si="40"/>
        <v>44.994842961068855</v>
      </c>
      <c r="BS284" s="19">
        <f t="shared" si="41"/>
        <v>-0.39843874928500672</v>
      </c>
      <c r="BT284" s="15">
        <v>59.714737100000001</v>
      </c>
      <c r="BU284" s="16">
        <f t="shared" si="42"/>
        <v>17.047621231175107</v>
      </c>
      <c r="BV284" s="19">
        <f t="shared" si="43"/>
        <v>-0.98319389779061428</v>
      </c>
      <c r="BW284" s="15">
        <v>86.402123399999994</v>
      </c>
      <c r="BX284" s="18">
        <f t="shared" si="44"/>
        <v>1.2748575889594901E-2</v>
      </c>
      <c r="BY284" s="19">
        <f t="shared" si="45"/>
        <v>-6.3181594015479181E-2</v>
      </c>
      <c r="BZ284" s="15">
        <v>32.168155300000002</v>
      </c>
      <c r="CA284" s="18">
        <f t="shared" si="46"/>
        <v>4.9345765636869075E-3</v>
      </c>
      <c r="CB284" s="19">
        <f t="shared" si="47"/>
        <v>-4.9870794821524393E-2</v>
      </c>
      <c r="CC284" s="7">
        <f t="shared" si="48"/>
        <v>-0.21422379359321633</v>
      </c>
      <c r="CD284" s="61">
        <f t="shared" si="49"/>
        <v>-0.34501410139931638</v>
      </c>
    </row>
    <row r="285" spans="1:82" ht="15.75" customHeight="1" x14ac:dyDescent="0.25">
      <c r="A285" s="5">
        <v>22113000601</v>
      </c>
      <c r="B285" s="5">
        <v>22113</v>
      </c>
      <c r="C285" s="6" t="s">
        <v>287</v>
      </c>
      <c r="D285" s="6" t="s">
        <v>283</v>
      </c>
      <c r="E285" s="5">
        <v>22</v>
      </c>
      <c r="F285" s="15">
        <v>18.146209079999998</v>
      </c>
      <c r="G285" s="16">
        <f t="shared" si="0"/>
        <v>55.107928911838599</v>
      </c>
      <c r="H285" s="17">
        <v>1</v>
      </c>
      <c r="I285" s="7">
        <f t="shared" si="1"/>
        <v>55.107928911838599</v>
      </c>
      <c r="J285" s="18">
        <f t="shared" si="2"/>
        <v>18.369309637279532</v>
      </c>
      <c r="K285" s="19">
        <f t="shared" si="3"/>
        <v>-0.88772346302315464</v>
      </c>
      <c r="L285" s="15">
        <v>32.943324799999999</v>
      </c>
      <c r="M285" s="16">
        <f t="shared" si="4"/>
        <v>30.355163180129288</v>
      </c>
      <c r="N285" s="19">
        <f t="shared" si="5"/>
        <v>-0.98766399982839259</v>
      </c>
      <c r="O285" s="15">
        <v>32.943324799999999</v>
      </c>
      <c r="P285" s="16">
        <f t="shared" si="6"/>
        <v>30.355163180129288</v>
      </c>
      <c r="Q285" s="17">
        <v>2</v>
      </c>
      <c r="R285" s="7">
        <f t="shared" si="7"/>
        <v>60.710326360258577</v>
      </c>
      <c r="S285" s="18">
        <f t="shared" si="8"/>
        <v>30.355163180129288</v>
      </c>
      <c r="T285" s="19">
        <f t="shared" si="9"/>
        <v>-0.93716601094523067</v>
      </c>
      <c r="U285" s="15">
        <v>31.983206800000001</v>
      </c>
      <c r="V285" s="16">
        <f t="shared" si="10"/>
        <v>31.266408220203857</v>
      </c>
      <c r="W285" s="19">
        <f t="shared" si="11"/>
        <v>-1.2618585679554226</v>
      </c>
      <c r="X285" s="15">
        <v>54.378764699999998</v>
      </c>
      <c r="Y285" s="16">
        <f t="shared" si="12"/>
        <v>19.64298188627297</v>
      </c>
      <c r="Z285" s="17">
        <v>3</v>
      </c>
      <c r="AA285" s="20">
        <f t="shared" si="13"/>
        <v>58.928945658818911</v>
      </c>
      <c r="AB285" s="18">
        <f t="shared" si="14"/>
        <v>19.64298188627297</v>
      </c>
      <c r="AC285" s="19">
        <f t="shared" si="15"/>
        <v>-0.52005639579298213</v>
      </c>
      <c r="AD285" s="15">
        <v>55.2170086</v>
      </c>
      <c r="AE285" s="16">
        <f t="shared" si="16"/>
        <v>19.384286601864193</v>
      </c>
      <c r="AF285" s="17">
        <v>2</v>
      </c>
      <c r="AG285" s="7">
        <f t="shared" si="17"/>
        <v>38.768573203728387</v>
      </c>
      <c r="AH285" s="18">
        <f t="shared" si="18"/>
        <v>12.76269138563946</v>
      </c>
      <c r="AI285" s="19">
        <f t="shared" si="19"/>
        <v>-0.67256528763403955</v>
      </c>
      <c r="AJ285" s="5">
        <v>0</v>
      </c>
      <c r="AK285" s="15">
        <v>18.229120900000002</v>
      </c>
      <c r="AL285" s="16">
        <f t="shared" si="20"/>
        <v>54.857280583398833</v>
      </c>
      <c r="AM285" s="17">
        <v>3</v>
      </c>
      <c r="AN285" s="7">
        <f t="shared" si="21"/>
        <v>164.57184175019648</v>
      </c>
      <c r="AO285" s="18">
        <f t="shared" si="22"/>
        <v>0</v>
      </c>
      <c r="AP285" s="19">
        <f t="shared" si="23"/>
        <v>-1.0465207101426044</v>
      </c>
      <c r="AQ285" s="5">
        <v>0</v>
      </c>
      <c r="AR285" s="15">
        <v>31.983206809999999</v>
      </c>
      <c r="AS285" s="21">
        <f t="shared" si="24"/>
        <v>0</v>
      </c>
      <c r="AT285" s="19">
        <f t="shared" si="25"/>
        <v>-1.0252866396461213</v>
      </c>
      <c r="AU285" s="5">
        <v>0</v>
      </c>
      <c r="AV285" s="15">
        <v>31.983206800000001</v>
      </c>
      <c r="AW285" s="16">
        <f t="shared" si="26"/>
        <v>0</v>
      </c>
      <c r="AX285" s="19">
        <f t="shared" si="27"/>
        <v>-0.82680925094591806</v>
      </c>
      <c r="AY285" s="15">
        <v>38.241717000000001</v>
      </c>
      <c r="AZ285" s="16">
        <f t="shared" si="28"/>
        <v>26.149453488189351</v>
      </c>
      <c r="BA285" s="19">
        <f t="shared" si="29"/>
        <v>-0.37656279379514151</v>
      </c>
      <c r="BB285" s="15">
        <v>18.22912092</v>
      </c>
      <c r="BC285" s="16">
        <f t="shared" si="30"/>
        <v>54.857280523212417</v>
      </c>
      <c r="BD285" s="19">
        <f t="shared" si="31"/>
        <v>-0.85265910526950117</v>
      </c>
      <c r="BE285" s="15">
        <v>38.241717000000001</v>
      </c>
      <c r="BF285" s="21">
        <f t="shared" si="32"/>
        <v>26.149453488189351</v>
      </c>
      <c r="BG285" s="19">
        <f t="shared" si="33"/>
        <v>-0.6906158122103373</v>
      </c>
      <c r="BH285" s="15">
        <v>57.848470300000002</v>
      </c>
      <c r="BI285" s="16">
        <f t="shared" si="34"/>
        <v>17.286541801607498</v>
      </c>
      <c r="BJ285" s="22">
        <f t="shared" si="35"/>
        <v>-0.83543645753787144</v>
      </c>
      <c r="BK285" s="15">
        <v>86.256950399999994</v>
      </c>
      <c r="BL285" s="16">
        <f t="shared" si="36"/>
        <v>11.593268662556381</v>
      </c>
      <c r="BM285" s="19">
        <f t="shared" si="37"/>
        <v>-0.70316879617462891</v>
      </c>
      <c r="BN285" s="15">
        <v>134.74176900000001</v>
      </c>
      <c r="BO285" s="16">
        <f t="shared" si="38"/>
        <v>7.4216036157280962</v>
      </c>
      <c r="BP285" s="19">
        <f t="shared" si="39"/>
        <v>-0.66604498349361207</v>
      </c>
      <c r="BQ285" s="15">
        <v>31.983206800000001</v>
      </c>
      <c r="BR285" s="16">
        <f t="shared" si="40"/>
        <v>31.266408220203857</v>
      </c>
      <c r="BS285" s="19">
        <f t="shared" si="41"/>
        <v>-1.0313368243914214</v>
      </c>
      <c r="BT285" s="15">
        <v>56.928069700000002</v>
      </c>
      <c r="BU285" s="16">
        <f t="shared" si="42"/>
        <v>17.882113786127547</v>
      </c>
      <c r="BV285" s="19">
        <f t="shared" si="43"/>
        <v>-0.94619620681920658</v>
      </c>
      <c r="BW285" s="15">
        <v>87.178212900000005</v>
      </c>
      <c r="BX285" s="18">
        <f t="shared" si="44"/>
        <v>1.2863087379573718E-2</v>
      </c>
      <c r="BY285" s="19">
        <f t="shared" si="45"/>
        <v>-6.3140695273173064E-2</v>
      </c>
      <c r="BZ285" s="15">
        <v>22.1946212</v>
      </c>
      <c r="CA285" s="18">
        <f t="shared" si="46"/>
        <v>3.4046421559469583E-3</v>
      </c>
      <c r="CB285" s="19">
        <f t="shared" si="47"/>
        <v>-5.0467258497737373E-2</v>
      </c>
      <c r="CC285" s="7">
        <f t="shared" si="48"/>
        <v>-0.75690943470402616</v>
      </c>
      <c r="CD285" s="61">
        <f t="shared" si="49"/>
        <v>-1.2190262532226193</v>
      </c>
    </row>
    <row r="286" spans="1:82" ht="15.75" customHeight="1" x14ac:dyDescent="0.25">
      <c r="A286" s="5">
        <v>22113000799</v>
      </c>
      <c r="B286" s="5">
        <v>22113</v>
      </c>
      <c r="C286" s="6" t="s">
        <v>288</v>
      </c>
      <c r="D286" s="6" t="s">
        <v>283</v>
      </c>
      <c r="E286" s="5">
        <v>20</v>
      </c>
      <c r="F286" s="15">
        <v>18.773604460000001</v>
      </c>
      <c r="G286" s="16">
        <f t="shared" si="0"/>
        <v>53.266276176780593</v>
      </c>
      <c r="H286" s="17">
        <v>1</v>
      </c>
      <c r="I286" s="7">
        <f t="shared" si="1"/>
        <v>53.266276176780593</v>
      </c>
      <c r="J286" s="18">
        <f t="shared" si="2"/>
        <v>17.755425392260197</v>
      </c>
      <c r="K286" s="19">
        <f t="shared" si="3"/>
        <v>-0.92149077732772611</v>
      </c>
      <c r="L286" s="15">
        <v>23.979034500000001</v>
      </c>
      <c r="M286" s="16">
        <f t="shared" si="4"/>
        <v>41.70309692827707</v>
      </c>
      <c r="N286" s="19">
        <f t="shared" si="5"/>
        <v>-0.32453621683745226</v>
      </c>
      <c r="O286" s="15">
        <v>23.979034500000001</v>
      </c>
      <c r="P286" s="16">
        <f t="shared" si="6"/>
        <v>41.70309692827707</v>
      </c>
      <c r="Q286" s="17">
        <v>2</v>
      </c>
      <c r="R286" s="7">
        <f t="shared" si="7"/>
        <v>83.40619385655414</v>
      </c>
      <c r="S286" s="18">
        <f t="shared" si="8"/>
        <v>41.70309692827707</v>
      </c>
      <c r="T286" s="19">
        <f t="shared" si="9"/>
        <v>-0.30393882050734783</v>
      </c>
      <c r="U286" s="15">
        <v>23.0189165</v>
      </c>
      <c r="V286" s="16">
        <f t="shared" si="10"/>
        <v>43.442531276396089</v>
      </c>
      <c r="W286" s="19">
        <f t="shared" si="11"/>
        <v>-0.74179787832343924</v>
      </c>
      <c r="X286" s="15">
        <v>62.184193899999997</v>
      </c>
      <c r="Y286" s="16">
        <f t="shared" si="12"/>
        <v>17.177372946535858</v>
      </c>
      <c r="Z286" s="17">
        <v>3</v>
      </c>
      <c r="AA286" s="20">
        <f t="shared" si="13"/>
        <v>51.532118839607577</v>
      </c>
      <c r="AB286" s="18">
        <f t="shared" si="14"/>
        <v>17.177372946535858</v>
      </c>
      <c r="AC286" s="19">
        <f t="shared" si="15"/>
        <v>-0.71199901494468976</v>
      </c>
      <c r="AD286" s="15">
        <v>63.022437799999999</v>
      </c>
      <c r="AE286" s="16">
        <f t="shared" si="16"/>
        <v>16.983511862817849</v>
      </c>
      <c r="AF286" s="17">
        <v>2</v>
      </c>
      <c r="AG286" s="7">
        <f t="shared" si="17"/>
        <v>33.967023725635698</v>
      </c>
      <c r="AH286" s="18">
        <f t="shared" si="18"/>
        <v>11.182011750107199</v>
      </c>
      <c r="AI286" s="19">
        <f t="shared" si="19"/>
        <v>-0.78458964059287606</v>
      </c>
      <c r="AJ286" s="5">
        <v>3</v>
      </c>
      <c r="AK286" s="15">
        <v>18.690692599999998</v>
      </c>
      <c r="AL286" s="16">
        <f t="shared" si="20"/>
        <v>53.502565228642197</v>
      </c>
      <c r="AM286" s="17">
        <v>3</v>
      </c>
      <c r="AN286" s="7">
        <f t="shared" si="21"/>
        <v>160.50769568592659</v>
      </c>
      <c r="AO286" s="18">
        <f t="shared" si="22"/>
        <v>53.502565228642197</v>
      </c>
      <c r="AP286" s="19">
        <f t="shared" si="23"/>
        <v>0.67959020935712622</v>
      </c>
      <c r="AQ286" s="5">
        <v>0</v>
      </c>
      <c r="AR286" s="15">
        <v>23.018916529999998</v>
      </c>
      <c r="AS286" s="21">
        <f t="shared" si="24"/>
        <v>0</v>
      </c>
      <c r="AT286" s="19">
        <f t="shared" si="25"/>
        <v>-1.0252866396461213</v>
      </c>
      <c r="AU286" s="5">
        <v>0</v>
      </c>
      <c r="AV286" s="15">
        <v>23.0189165</v>
      </c>
      <c r="AW286" s="16">
        <f t="shared" si="26"/>
        <v>0</v>
      </c>
      <c r="AX286" s="19">
        <f t="shared" si="27"/>
        <v>-0.82680925094591806</v>
      </c>
      <c r="AY286" s="15">
        <v>29.277426699999999</v>
      </c>
      <c r="AZ286" s="16">
        <f t="shared" si="28"/>
        <v>34.156007296911788</v>
      </c>
      <c r="BA286" s="19">
        <f t="shared" si="29"/>
        <v>0.18819452901697389</v>
      </c>
      <c r="BB286" s="15">
        <v>18.69069262</v>
      </c>
      <c r="BC286" s="16">
        <f t="shared" si="30"/>
        <v>53.502565171391709</v>
      </c>
      <c r="BD286" s="19">
        <f t="shared" si="31"/>
        <v>-0.90625618605664982</v>
      </c>
      <c r="BE286" s="15">
        <v>29.277426699999999</v>
      </c>
      <c r="BF286" s="21">
        <f t="shared" si="32"/>
        <v>34.156007296911788</v>
      </c>
      <c r="BG286" s="19">
        <f t="shared" si="33"/>
        <v>-0.20173970395735158</v>
      </c>
      <c r="BH286" s="15">
        <v>65.653899499999994</v>
      </c>
      <c r="BI286" s="16">
        <f t="shared" si="34"/>
        <v>15.231387741104397</v>
      </c>
      <c r="BJ286" s="22">
        <f t="shared" si="35"/>
        <v>-0.98644762503865158</v>
      </c>
      <c r="BK286" s="15">
        <v>90.511344600000001</v>
      </c>
      <c r="BL286" s="16">
        <f t="shared" si="36"/>
        <v>11.048338795753565</v>
      </c>
      <c r="BM286" s="19">
        <f t="shared" si="37"/>
        <v>-0.75288418731957385</v>
      </c>
      <c r="BN286" s="15">
        <v>136.24040500000001</v>
      </c>
      <c r="BO286" s="16">
        <f t="shared" si="38"/>
        <v>7.3399664365354749</v>
      </c>
      <c r="BP286" s="19">
        <f t="shared" si="39"/>
        <v>-0.67600577438492215</v>
      </c>
      <c r="BQ286" s="15">
        <v>23.0189165</v>
      </c>
      <c r="BR286" s="16">
        <f t="shared" si="40"/>
        <v>43.442531276396089</v>
      </c>
      <c r="BS286" s="19">
        <f t="shared" si="41"/>
        <v>-0.47000226659336719</v>
      </c>
      <c r="BT286" s="15">
        <v>61.949060899999999</v>
      </c>
      <c r="BU286" s="16">
        <f t="shared" si="42"/>
        <v>16.432762744269461</v>
      </c>
      <c r="BV286" s="19">
        <f t="shared" si="43"/>
        <v>-1.0104539903518701</v>
      </c>
      <c r="BW286" s="15">
        <v>84.391049300000006</v>
      </c>
      <c r="BX286" s="18">
        <f t="shared" si="44"/>
        <v>1.2451843242588582E-2</v>
      </c>
      <c r="BY286" s="19">
        <f t="shared" si="45"/>
        <v>-6.3287574577481895E-2</v>
      </c>
      <c r="BZ286" s="15">
        <v>20.1339443</v>
      </c>
      <c r="CA286" s="18">
        <f t="shared" si="46"/>
        <v>3.088535501983155E-3</v>
      </c>
      <c r="CB286" s="19">
        <f t="shared" si="47"/>
        <v>-5.0590496550260926E-2</v>
      </c>
      <c r="CC286" s="7">
        <f t="shared" si="48"/>
        <v>-0.52054375292534727</v>
      </c>
      <c r="CD286" s="61">
        <f t="shared" si="49"/>
        <v>-0.83835195027679521</v>
      </c>
    </row>
    <row r="287" spans="1:82" ht="15.75" customHeight="1" x14ac:dyDescent="0.25">
      <c r="A287" s="5">
        <v>22113000899</v>
      </c>
      <c r="B287" s="5">
        <v>22113</v>
      </c>
      <c r="C287" s="6" t="s">
        <v>289</v>
      </c>
      <c r="D287" s="6" t="s">
        <v>283</v>
      </c>
      <c r="E287" s="5">
        <v>26</v>
      </c>
      <c r="F287" s="15">
        <v>15.605485529999999</v>
      </c>
      <c r="G287" s="16">
        <f t="shared" si="0"/>
        <v>64.080031222200617</v>
      </c>
      <c r="H287" s="17">
        <v>1</v>
      </c>
      <c r="I287" s="7">
        <f t="shared" si="1"/>
        <v>64.080031222200617</v>
      </c>
      <c r="J287" s="18">
        <f t="shared" si="2"/>
        <v>21.360010407400203</v>
      </c>
      <c r="K287" s="19">
        <f t="shared" si="3"/>
        <v>-0.72321698852907801</v>
      </c>
      <c r="L287" s="15">
        <v>21.337302699999999</v>
      </c>
      <c r="M287" s="16">
        <f t="shared" si="4"/>
        <v>46.866279869573205</v>
      </c>
      <c r="N287" s="19">
        <f t="shared" si="5"/>
        <v>-2.2820491928748788E-2</v>
      </c>
      <c r="O287" s="15">
        <v>21.337302699999999</v>
      </c>
      <c r="P287" s="16">
        <f t="shared" si="6"/>
        <v>46.866279869573205</v>
      </c>
      <c r="Q287" s="17">
        <v>2</v>
      </c>
      <c r="R287" s="7">
        <f t="shared" si="7"/>
        <v>93.73255973914641</v>
      </c>
      <c r="S287" s="18">
        <f t="shared" si="8"/>
        <v>46.866279869573212</v>
      </c>
      <c r="T287" s="19">
        <f t="shared" si="9"/>
        <v>-1.5827530805167016E-2</v>
      </c>
      <c r="U287" s="15">
        <v>20.377184799999998</v>
      </c>
      <c r="V287" s="16">
        <f t="shared" si="10"/>
        <v>49.074492370506455</v>
      </c>
      <c r="W287" s="19">
        <f t="shared" si="11"/>
        <v>-0.50124827504934966</v>
      </c>
      <c r="X287" s="15">
        <v>59.0160749</v>
      </c>
      <c r="Y287" s="16">
        <f t="shared" si="12"/>
        <v>18.099493939743528</v>
      </c>
      <c r="Z287" s="17">
        <v>3</v>
      </c>
      <c r="AA287" s="20">
        <f t="shared" si="13"/>
        <v>54.298481819230588</v>
      </c>
      <c r="AB287" s="18">
        <f t="shared" si="14"/>
        <v>18.099493939743532</v>
      </c>
      <c r="AC287" s="19">
        <f t="shared" si="15"/>
        <v>-0.64021377935500767</v>
      </c>
      <c r="AD287" s="15">
        <v>59.854318800000001</v>
      </c>
      <c r="AE287" s="16">
        <f t="shared" si="16"/>
        <v>17.882457631444968</v>
      </c>
      <c r="AF287" s="17">
        <v>2</v>
      </c>
      <c r="AG287" s="7">
        <f t="shared" si="17"/>
        <v>35.764915262889936</v>
      </c>
      <c r="AH287" s="18">
        <f t="shared" si="18"/>
        <v>11.773881219077545</v>
      </c>
      <c r="AI287" s="19">
        <f t="shared" si="19"/>
        <v>-0.74264325702023848</v>
      </c>
      <c r="AJ287" s="5">
        <v>1</v>
      </c>
      <c r="AK287" s="15">
        <v>15.522573700000001</v>
      </c>
      <c r="AL287" s="16">
        <f t="shared" si="20"/>
        <v>64.42230646326388</v>
      </c>
      <c r="AM287" s="17">
        <v>3</v>
      </c>
      <c r="AN287" s="7">
        <f t="shared" si="21"/>
        <v>193.26691938979164</v>
      </c>
      <c r="AO287" s="18">
        <f t="shared" si="22"/>
        <v>64.42230646326388</v>
      </c>
      <c r="AP287" s="19">
        <f t="shared" si="23"/>
        <v>1.0318851788159262</v>
      </c>
      <c r="AQ287" s="5">
        <v>0</v>
      </c>
      <c r="AR287" s="15">
        <v>20.377184759999999</v>
      </c>
      <c r="AS287" s="21">
        <f t="shared" si="24"/>
        <v>0</v>
      </c>
      <c r="AT287" s="19">
        <f t="shared" si="25"/>
        <v>-1.0252866396461213</v>
      </c>
      <c r="AU287" s="5">
        <v>0</v>
      </c>
      <c r="AV287" s="15">
        <v>20.377184799999998</v>
      </c>
      <c r="AW287" s="16">
        <f t="shared" si="26"/>
        <v>0</v>
      </c>
      <c r="AX287" s="19">
        <f t="shared" si="27"/>
        <v>-0.82680925094591806</v>
      </c>
      <c r="AY287" s="15">
        <v>26.635694999999998</v>
      </c>
      <c r="AZ287" s="16">
        <f t="shared" si="28"/>
        <v>37.543604550209785</v>
      </c>
      <c r="BA287" s="19">
        <f t="shared" si="29"/>
        <v>0.42714506894265597</v>
      </c>
      <c r="BB287" s="15">
        <v>15.52257369</v>
      </c>
      <c r="BC287" s="16">
        <f t="shared" si="30"/>
        <v>64.422306504766226</v>
      </c>
      <c r="BD287" s="19">
        <f t="shared" si="31"/>
        <v>-0.47423461220126045</v>
      </c>
      <c r="BE287" s="15">
        <v>26.635694999999998</v>
      </c>
      <c r="BF287" s="21">
        <f t="shared" si="32"/>
        <v>37.543604550209785</v>
      </c>
      <c r="BG287" s="19">
        <f t="shared" si="33"/>
        <v>5.1052634388128564E-3</v>
      </c>
      <c r="BH287" s="15">
        <v>62.485780499999997</v>
      </c>
      <c r="BI287" s="16">
        <f t="shared" si="34"/>
        <v>16.003641020375827</v>
      </c>
      <c r="BJ287" s="22">
        <f t="shared" si="35"/>
        <v>-0.92970303758882489</v>
      </c>
      <c r="BK287" s="15">
        <v>87.869612799999999</v>
      </c>
      <c r="BL287" s="16">
        <f t="shared" si="36"/>
        <v>11.380498537942801</v>
      </c>
      <c r="BM287" s="19">
        <f t="shared" si="37"/>
        <v>-0.72258037666146335</v>
      </c>
      <c r="BN287" s="15">
        <v>133.59867299999999</v>
      </c>
      <c r="BO287" s="16">
        <f t="shared" si="38"/>
        <v>7.4851042869265632</v>
      </c>
      <c r="BP287" s="19">
        <f t="shared" si="39"/>
        <v>-0.65829708096291162</v>
      </c>
      <c r="BQ287" s="15">
        <v>20.377184799999998</v>
      </c>
      <c r="BR287" s="16">
        <f t="shared" si="40"/>
        <v>49.074492370506455</v>
      </c>
      <c r="BS287" s="19">
        <f t="shared" si="41"/>
        <v>-0.2103617902522108</v>
      </c>
      <c r="BT287" s="15">
        <v>59.307329199999998</v>
      </c>
      <c r="BU287" s="16">
        <f t="shared" si="42"/>
        <v>17.164728773522313</v>
      </c>
      <c r="BV287" s="19">
        <f t="shared" si="43"/>
        <v>-0.97800186984923876</v>
      </c>
      <c r="BW287" s="15">
        <v>88.325513599999994</v>
      </c>
      <c r="BX287" s="18">
        <f t="shared" si="44"/>
        <v>1.3032370835426094E-2</v>
      </c>
      <c r="BY287" s="19">
        <f t="shared" si="45"/>
        <v>-6.3080234262327103E-2</v>
      </c>
      <c r="BZ287" s="15">
        <v>26.154591799999999</v>
      </c>
      <c r="CA287" s="18">
        <f t="shared" si="46"/>
        <v>4.0120993736024934E-3</v>
      </c>
      <c r="CB287" s="19">
        <f t="shared" si="47"/>
        <v>-5.0230433857836522E-2</v>
      </c>
      <c r="CC287" s="7">
        <f t="shared" si="48"/>
        <v>-0.37475895461675313</v>
      </c>
      <c r="CD287" s="61">
        <f t="shared" si="49"/>
        <v>-0.60356098545227455</v>
      </c>
    </row>
    <row r="288" spans="1:82" ht="15.75" customHeight="1" x14ac:dyDescent="0.25">
      <c r="A288" s="5">
        <v>22113000999</v>
      </c>
      <c r="B288" s="5">
        <v>22113</v>
      </c>
      <c r="C288" s="6" t="s">
        <v>290</v>
      </c>
      <c r="D288" s="6" t="s">
        <v>283</v>
      </c>
      <c r="E288" s="5">
        <v>11</v>
      </c>
      <c r="F288" s="15">
        <v>18.11544176</v>
      </c>
      <c r="G288" s="16">
        <f t="shared" si="0"/>
        <v>55.20152438170517</v>
      </c>
      <c r="H288" s="17">
        <v>1</v>
      </c>
      <c r="I288" s="7">
        <f t="shared" si="1"/>
        <v>55.20152438170517</v>
      </c>
      <c r="J288" s="18">
        <f t="shared" si="2"/>
        <v>18.400508127235057</v>
      </c>
      <c r="K288" s="19">
        <f t="shared" si="3"/>
        <v>-0.88600735901054384</v>
      </c>
      <c r="L288" s="15">
        <v>33.491553099999997</v>
      </c>
      <c r="M288" s="16">
        <f t="shared" si="4"/>
        <v>29.858274921266641</v>
      </c>
      <c r="N288" s="19">
        <f t="shared" si="5"/>
        <v>-1.016700158904277</v>
      </c>
      <c r="O288" s="15">
        <v>33.491553099999997</v>
      </c>
      <c r="P288" s="16">
        <f t="shared" si="6"/>
        <v>29.858274921266641</v>
      </c>
      <c r="Q288" s="17">
        <v>2</v>
      </c>
      <c r="R288" s="7">
        <f t="shared" si="7"/>
        <v>59.716549842533283</v>
      </c>
      <c r="S288" s="18">
        <f t="shared" si="8"/>
        <v>29.858274921266641</v>
      </c>
      <c r="T288" s="19">
        <f t="shared" si="9"/>
        <v>-0.96489292256669845</v>
      </c>
      <c r="U288" s="15">
        <v>32.531435100000003</v>
      </c>
      <c r="V288" s="16">
        <f t="shared" si="10"/>
        <v>30.739498485881427</v>
      </c>
      <c r="W288" s="19">
        <f t="shared" si="11"/>
        <v>-1.2843636821482505</v>
      </c>
      <c r="X288" s="15">
        <v>51.903094699999997</v>
      </c>
      <c r="Y288" s="16">
        <f t="shared" si="12"/>
        <v>20.579911393992468</v>
      </c>
      <c r="Z288" s="17">
        <v>3</v>
      </c>
      <c r="AA288" s="20">
        <f t="shared" si="13"/>
        <v>61.739734181977404</v>
      </c>
      <c r="AB288" s="18">
        <f t="shared" si="14"/>
        <v>20.579911393992468</v>
      </c>
      <c r="AC288" s="19">
        <f t="shared" si="15"/>
        <v>-0.44711834759975361</v>
      </c>
      <c r="AD288" s="15">
        <v>52.741338599999999</v>
      </c>
      <c r="AE288" s="16">
        <f t="shared" si="16"/>
        <v>20.294181915208348</v>
      </c>
      <c r="AF288" s="17">
        <v>2</v>
      </c>
      <c r="AG288" s="7">
        <f t="shared" si="17"/>
        <v>40.588363830416696</v>
      </c>
      <c r="AH288" s="18">
        <f t="shared" si="18"/>
        <v>13.361770078395395</v>
      </c>
      <c r="AI288" s="19">
        <f t="shared" si="19"/>
        <v>-0.63010797913280703</v>
      </c>
      <c r="AJ288" s="5">
        <v>0</v>
      </c>
      <c r="AK288" s="15">
        <v>18.7773492</v>
      </c>
      <c r="AL288" s="16">
        <f t="shared" si="20"/>
        <v>53.255653359207912</v>
      </c>
      <c r="AM288" s="17">
        <v>3</v>
      </c>
      <c r="AN288" s="7">
        <f t="shared" si="21"/>
        <v>159.76696007762374</v>
      </c>
      <c r="AO288" s="18">
        <f t="shared" si="22"/>
        <v>0</v>
      </c>
      <c r="AP288" s="19">
        <f t="shared" si="23"/>
        <v>-1.0465207101426044</v>
      </c>
      <c r="AQ288" s="5">
        <v>0</v>
      </c>
      <c r="AR288" s="15">
        <v>32.531435090000002</v>
      </c>
      <c r="AS288" s="21">
        <f t="shared" si="24"/>
        <v>0</v>
      </c>
      <c r="AT288" s="19">
        <f t="shared" si="25"/>
        <v>-1.0252866396461213</v>
      </c>
      <c r="AU288" s="5">
        <v>0</v>
      </c>
      <c r="AV288" s="15">
        <v>32.531435100000003</v>
      </c>
      <c r="AW288" s="16">
        <f t="shared" si="26"/>
        <v>0</v>
      </c>
      <c r="AX288" s="19">
        <f t="shared" si="27"/>
        <v>-0.82680925094591806</v>
      </c>
      <c r="AY288" s="15">
        <v>38.789945299999999</v>
      </c>
      <c r="AZ288" s="16">
        <f t="shared" si="28"/>
        <v>25.779876518670935</v>
      </c>
      <c r="BA288" s="19">
        <f t="shared" si="29"/>
        <v>-0.40263160003370718</v>
      </c>
      <c r="BB288" s="15">
        <v>18.7773492</v>
      </c>
      <c r="BC288" s="16">
        <f t="shared" si="30"/>
        <v>53.255653359207912</v>
      </c>
      <c r="BD288" s="19">
        <f t="shared" si="31"/>
        <v>-0.9160248450794698</v>
      </c>
      <c r="BE288" s="15">
        <v>38.789945299999999</v>
      </c>
      <c r="BF288" s="21">
        <f t="shared" si="32"/>
        <v>25.779876518670935</v>
      </c>
      <c r="BG288" s="19">
        <f t="shared" si="33"/>
        <v>-0.71318199422503414</v>
      </c>
      <c r="BH288" s="15">
        <v>55.372800300000002</v>
      </c>
      <c r="BI288" s="16">
        <f t="shared" si="34"/>
        <v>18.059408131468473</v>
      </c>
      <c r="BJ288" s="22">
        <f t="shared" si="35"/>
        <v>-0.77864682359394322</v>
      </c>
      <c r="BK288" s="15">
        <v>83.7812804</v>
      </c>
      <c r="BL288" s="16">
        <f t="shared" si="36"/>
        <v>11.935840503101215</v>
      </c>
      <c r="BM288" s="19">
        <f t="shared" si="37"/>
        <v>-0.671915062280662</v>
      </c>
      <c r="BN288" s="15">
        <v>132.266099</v>
      </c>
      <c r="BO288" s="16">
        <f t="shared" si="38"/>
        <v>7.5605163194538614</v>
      </c>
      <c r="BP288" s="19">
        <f t="shared" si="39"/>
        <v>-0.64909583841482299</v>
      </c>
      <c r="BQ288" s="15">
        <v>32.531435100000003</v>
      </c>
      <c r="BR288" s="16">
        <f t="shared" si="40"/>
        <v>30.739498485881427</v>
      </c>
      <c r="BS288" s="19">
        <f t="shared" si="41"/>
        <v>-1.055628024583009</v>
      </c>
      <c r="BT288" s="15">
        <v>54.452399700000001</v>
      </c>
      <c r="BU288" s="16">
        <f t="shared" si="42"/>
        <v>18.695121346506973</v>
      </c>
      <c r="BV288" s="19">
        <f t="shared" si="43"/>
        <v>-0.91015106501677279</v>
      </c>
      <c r="BW288" s="15">
        <v>90.720829499999994</v>
      </c>
      <c r="BX288" s="18">
        <f t="shared" si="44"/>
        <v>1.3385798104676555E-2</v>
      </c>
      <c r="BY288" s="19">
        <f t="shared" si="45"/>
        <v>-6.2954004738881894E-2</v>
      </c>
      <c r="BZ288" s="15">
        <v>112.694934</v>
      </c>
      <c r="CA288" s="18">
        <f t="shared" si="46"/>
        <v>1.7287338206883215E-2</v>
      </c>
      <c r="CB288" s="19">
        <f t="shared" si="47"/>
        <v>-4.5054919327902558E-2</v>
      </c>
      <c r="CC288" s="7">
        <f t="shared" si="48"/>
        <v>-0.75437322249427263</v>
      </c>
      <c r="CD288" s="61">
        <f t="shared" si="49"/>
        <v>-1.2149416043522532</v>
      </c>
    </row>
    <row r="289" spans="1:82" ht="15.75" customHeight="1" x14ac:dyDescent="0.25">
      <c r="A289" s="5">
        <v>22113001099</v>
      </c>
      <c r="B289" s="5">
        <v>22113</v>
      </c>
      <c r="C289" s="6" t="s">
        <v>291</v>
      </c>
      <c r="D289" s="6" t="s">
        <v>283</v>
      </c>
      <c r="E289" s="5">
        <v>13</v>
      </c>
      <c r="F289" s="15">
        <v>16.504541270000001</v>
      </c>
      <c r="G289" s="16">
        <f t="shared" si="0"/>
        <v>60.589384681516805</v>
      </c>
      <c r="H289" s="17">
        <v>1</v>
      </c>
      <c r="I289" s="7">
        <f t="shared" si="1"/>
        <v>60.589384681516805</v>
      </c>
      <c r="J289" s="18">
        <f t="shared" si="2"/>
        <v>20.1964615605056</v>
      </c>
      <c r="K289" s="19">
        <f t="shared" si="3"/>
        <v>-0.78721915170655832</v>
      </c>
      <c r="L289" s="15">
        <v>27.393639799999999</v>
      </c>
      <c r="M289" s="16">
        <f t="shared" si="4"/>
        <v>36.504824013930417</v>
      </c>
      <c r="N289" s="19">
        <f t="shared" si="5"/>
        <v>-0.62830245918401084</v>
      </c>
      <c r="O289" s="15">
        <v>27.393639799999999</v>
      </c>
      <c r="P289" s="16">
        <f t="shared" si="6"/>
        <v>36.504824013930417</v>
      </c>
      <c r="Q289" s="17">
        <v>2</v>
      </c>
      <c r="R289" s="7">
        <f t="shared" si="7"/>
        <v>73.009648027860834</v>
      </c>
      <c r="S289" s="18">
        <f t="shared" si="8"/>
        <v>36.504824013930417</v>
      </c>
      <c r="T289" s="19">
        <f t="shared" si="9"/>
        <v>-0.5940081693188306</v>
      </c>
      <c r="U289" s="15">
        <v>26.433521899999999</v>
      </c>
      <c r="V289" s="16">
        <f t="shared" si="10"/>
        <v>37.830751565496087</v>
      </c>
      <c r="W289" s="19">
        <f t="shared" si="11"/>
        <v>-0.98148550410094204</v>
      </c>
      <c r="X289" s="15">
        <v>59.915130699999999</v>
      </c>
      <c r="Y289" s="16">
        <f t="shared" si="12"/>
        <v>17.827902192993133</v>
      </c>
      <c r="Z289" s="17">
        <v>3</v>
      </c>
      <c r="AA289" s="20">
        <f t="shared" si="13"/>
        <v>53.483706578979394</v>
      </c>
      <c r="AB289" s="18">
        <f t="shared" si="14"/>
        <v>17.827902192993129</v>
      </c>
      <c r="AC289" s="19">
        <f t="shared" si="15"/>
        <v>-0.66135664202519973</v>
      </c>
      <c r="AD289" s="15">
        <v>60.753374600000001</v>
      </c>
      <c r="AE289" s="16">
        <f t="shared" si="16"/>
        <v>17.617824969347463</v>
      </c>
      <c r="AF289" s="17">
        <v>2</v>
      </c>
      <c r="AG289" s="7">
        <f t="shared" si="17"/>
        <v>35.235649938694927</v>
      </c>
      <c r="AH289" s="18">
        <f t="shared" si="18"/>
        <v>11.599646021967642</v>
      </c>
      <c r="AI289" s="19">
        <f t="shared" si="19"/>
        <v>-0.75499148039209185</v>
      </c>
      <c r="AJ289" s="5">
        <v>5</v>
      </c>
      <c r="AK289" s="15">
        <v>13.700240300000001</v>
      </c>
      <c r="AL289" s="16">
        <f t="shared" si="20"/>
        <v>72.991420449756632</v>
      </c>
      <c r="AM289" s="17">
        <v>3</v>
      </c>
      <c r="AN289" s="7">
        <f t="shared" si="21"/>
        <v>218.97426134926991</v>
      </c>
      <c r="AO289" s="18">
        <f t="shared" si="22"/>
        <v>72.991420449756632</v>
      </c>
      <c r="AP289" s="19">
        <f t="shared" si="23"/>
        <v>1.3083437216785518</v>
      </c>
      <c r="AQ289" s="5">
        <v>1</v>
      </c>
      <c r="AR289" s="15">
        <v>26.43352187</v>
      </c>
      <c r="AS289" s="21">
        <f t="shared" si="24"/>
        <v>37.830751608431058</v>
      </c>
      <c r="AT289" s="19">
        <f t="shared" si="25"/>
        <v>0.29972739555454481</v>
      </c>
      <c r="AU289" s="5">
        <v>0</v>
      </c>
      <c r="AV289" s="15">
        <v>26.433521899999999</v>
      </c>
      <c r="AW289" s="16">
        <f t="shared" si="26"/>
        <v>0</v>
      </c>
      <c r="AX289" s="19">
        <f t="shared" si="27"/>
        <v>-0.82680925094591806</v>
      </c>
      <c r="AY289" s="15">
        <v>32.692032099999999</v>
      </c>
      <c r="AZ289" s="16">
        <f t="shared" si="28"/>
        <v>30.588493151516268</v>
      </c>
      <c r="BA289" s="19">
        <f t="shared" si="29"/>
        <v>-6.3446787082469605E-2</v>
      </c>
      <c r="BB289" s="15">
        <v>16.421629429999999</v>
      </c>
      <c r="BC289" s="16">
        <f t="shared" si="30"/>
        <v>60.895296916951565</v>
      </c>
      <c r="BD289" s="19">
        <f t="shared" si="31"/>
        <v>-0.61377493523745241</v>
      </c>
      <c r="BE289" s="15">
        <v>32.692032099999999</v>
      </c>
      <c r="BF289" s="21">
        <f t="shared" si="32"/>
        <v>30.588493151516268</v>
      </c>
      <c r="BG289" s="19">
        <f t="shared" si="33"/>
        <v>-0.41957030538769785</v>
      </c>
      <c r="BH289" s="15">
        <v>63.384836300000003</v>
      </c>
      <c r="BI289" s="16">
        <f t="shared" si="34"/>
        <v>15.776644042543657</v>
      </c>
      <c r="BJ289" s="22">
        <f t="shared" si="35"/>
        <v>-0.94638260400205676</v>
      </c>
      <c r="BK289" s="15">
        <v>91.793316399999995</v>
      </c>
      <c r="BL289" s="16">
        <f t="shared" si="36"/>
        <v>10.894039339883792</v>
      </c>
      <c r="BM289" s="19">
        <f t="shared" si="37"/>
        <v>-0.76696133425047186</v>
      </c>
      <c r="BN289" s="15">
        <v>139.65501</v>
      </c>
      <c r="BO289" s="16">
        <f t="shared" si="38"/>
        <v>7.1605021545592953</v>
      </c>
      <c r="BP289" s="19">
        <f t="shared" si="39"/>
        <v>-0.69790273607447295</v>
      </c>
      <c r="BQ289" s="15">
        <v>26.433521899999999</v>
      </c>
      <c r="BR289" s="16">
        <f t="shared" si="40"/>
        <v>37.830751565496087</v>
      </c>
      <c r="BS289" s="19">
        <f t="shared" si="41"/>
        <v>-0.72871235583447025</v>
      </c>
      <c r="BT289" s="15">
        <v>62.464435700000003</v>
      </c>
      <c r="BU289" s="16">
        <f t="shared" si="42"/>
        <v>16.297181085396403</v>
      </c>
      <c r="BV289" s="19">
        <f t="shared" si="43"/>
        <v>-1.0164650785115028</v>
      </c>
      <c r="BW289" s="15">
        <v>81.035818500000005</v>
      </c>
      <c r="BX289" s="18">
        <f t="shared" si="44"/>
        <v>1.1956781167749501E-2</v>
      </c>
      <c r="BY289" s="19">
        <f t="shared" si="45"/>
        <v>-6.3464390163656861E-2</v>
      </c>
      <c r="BZ289" s="15">
        <v>106.225605</v>
      </c>
      <c r="CA289" s="18">
        <f t="shared" si="46"/>
        <v>1.6294946850634692E-2</v>
      </c>
      <c r="CB289" s="19">
        <f t="shared" si="47"/>
        <v>-4.5441815258600915E-2</v>
      </c>
      <c r="CC289" s="7">
        <f t="shared" si="48"/>
        <v>-0.47306441485491091</v>
      </c>
      <c r="CD289" s="61">
        <f t="shared" si="49"/>
        <v>-0.76188499539450294</v>
      </c>
    </row>
    <row r="290" spans="1:82" ht="15.75" customHeight="1" x14ac:dyDescent="0.25">
      <c r="A290" s="5">
        <v>22113001199</v>
      </c>
      <c r="B290" s="5">
        <v>22113</v>
      </c>
      <c r="C290" s="6" t="s">
        <v>292</v>
      </c>
      <c r="D290" s="6" t="s">
        <v>283</v>
      </c>
      <c r="E290" s="5">
        <v>22</v>
      </c>
      <c r="F290" s="15">
        <v>17.101970009999999</v>
      </c>
      <c r="G290" s="16">
        <f t="shared" si="0"/>
        <v>58.472795789916141</v>
      </c>
      <c r="H290" s="17">
        <v>1</v>
      </c>
      <c r="I290" s="7">
        <f t="shared" si="1"/>
        <v>58.472795789916141</v>
      </c>
      <c r="J290" s="18">
        <f t="shared" si="2"/>
        <v>19.490931929972049</v>
      </c>
      <c r="K290" s="19">
        <f t="shared" si="3"/>
        <v>-0.82602751171694466</v>
      </c>
      <c r="L290" s="15">
        <v>31.899085700000001</v>
      </c>
      <c r="M290" s="16">
        <f t="shared" si="4"/>
        <v>31.348860886003386</v>
      </c>
      <c r="N290" s="19">
        <f t="shared" si="5"/>
        <v>-0.92959628712544984</v>
      </c>
      <c r="O290" s="15">
        <v>31.899085700000001</v>
      </c>
      <c r="P290" s="16">
        <f t="shared" si="6"/>
        <v>31.348860886003386</v>
      </c>
      <c r="Q290" s="17">
        <v>2</v>
      </c>
      <c r="R290" s="7">
        <f t="shared" si="7"/>
        <v>62.697721772006773</v>
      </c>
      <c r="S290" s="18">
        <f t="shared" si="8"/>
        <v>31.348860886003386</v>
      </c>
      <c r="T290" s="19">
        <f t="shared" si="9"/>
        <v>-0.88171658549031651</v>
      </c>
      <c r="U290" s="15">
        <v>30.938967699999999</v>
      </c>
      <c r="V290" s="16">
        <f t="shared" si="10"/>
        <v>32.32169895571532</v>
      </c>
      <c r="W290" s="19">
        <f t="shared" si="11"/>
        <v>-1.2167854995296539</v>
      </c>
      <c r="X290" s="15">
        <v>60.080409099999997</v>
      </c>
      <c r="Y290" s="16">
        <f t="shared" si="12"/>
        <v>17.778858466527986</v>
      </c>
      <c r="Z290" s="17">
        <v>3</v>
      </c>
      <c r="AA290" s="20">
        <f t="shared" si="13"/>
        <v>53.336575399583957</v>
      </c>
      <c r="AB290" s="18">
        <f t="shared" si="14"/>
        <v>17.778858466527986</v>
      </c>
      <c r="AC290" s="19">
        <f t="shared" si="15"/>
        <v>-0.66517459594277561</v>
      </c>
      <c r="AD290" s="15">
        <v>60.918652999999999</v>
      </c>
      <c r="AE290" s="16">
        <f t="shared" si="16"/>
        <v>17.570026047686905</v>
      </c>
      <c r="AF290" s="17">
        <v>2</v>
      </c>
      <c r="AG290" s="7">
        <f t="shared" si="17"/>
        <v>35.140052095373811</v>
      </c>
      <c r="AH290" s="18">
        <f t="shared" si="18"/>
        <v>11.568175021860711</v>
      </c>
      <c r="AI290" s="19">
        <f t="shared" si="19"/>
        <v>-0.75722186177026363</v>
      </c>
      <c r="AJ290" s="5">
        <v>2</v>
      </c>
      <c r="AK290" s="15">
        <v>16.4216294</v>
      </c>
      <c r="AL290" s="16">
        <f t="shared" si="20"/>
        <v>60.895297028198677</v>
      </c>
      <c r="AM290" s="17">
        <v>3</v>
      </c>
      <c r="AN290" s="7">
        <f t="shared" si="21"/>
        <v>182.68589108459602</v>
      </c>
      <c r="AO290" s="18">
        <f t="shared" si="22"/>
        <v>60.895297028198669</v>
      </c>
      <c r="AP290" s="19">
        <f t="shared" si="23"/>
        <v>0.91809606472340288</v>
      </c>
      <c r="AQ290" s="5">
        <v>2</v>
      </c>
      <c r="AR290" s="15">
        <v>30.938967739999999</v>
      </c>
      <c r="AS290" s="21">
        <f t="shared" si="24"/>
        <v>32.321698913927634</v>
      </c>
      <c r="AT290" s="19">
        <f t="shared" si="25"/>
        <v>0.10677399572702767</v>
      </c>
      <c r="AU290" s="5">
        <v>0</v>
      </c>
      <c r="AV290" s="15">
        <v>30.938967699999999</v>
      </c>
      <c r="AW290" s="16">
        <f t="shared" si="26"/>
        <v>0</v>
      </c>
      <c r="AX290" s="19">
        <f t="shared" si="27"/>
        <v>-0.82680925094591806</v>
      </c>
      <c r="AY290" s="15">
        <v>37.197477900000003</v>
      </c>
      <c r="AZ290" s="16">
        <f t="shared" si="28"/>
        <v>26.883543090968541</v>
      </c>
      <c r="BA290" s="19">
        <f t="shared" si="29"/>
        <v>-0.32478240379537243</v>
      </c>
      <c r="BB290" s="15">
        <v>17.184881860000001</v>
      </c>
      <c r="BC290" s="16">
        <f t="shared" si="30"/>
        <v>58.190682260529663</v>
      </c>
      <c r="BD290" s="19">
        <f t="shared" si="31"/>
        <v>-0.72077855783870848</v>
      </c>
      <c r="BE290" s="15">
        <v>37.197477900000003</v>
      </c>
      <c r="BF290" s="21">
        <f t="shared" si="32"/>
        <v>26.883543090968541</v>
      </c>
      <c r="BG290" s="19">
        <f t="shared" si="33"/>
        <v>-0.64579267398016593</v>
      </c>
      <c r="BH290" s="15">
        <v>63.550114700000002</v>
      </c>
      <c r="BI290" s="16">
        <f t="shared" si="34"/>
        <v>15.735612826517841</v>
      </c>
      <c r="BJ290" s="22">
        <f t="shared" si="35"/>
        <v>-0.94939754675263499</v>
      </c>
      <c r="BK290" s="15">
        <v>91.9585948</v>
      </c>
      <c r="BL290" s="16">
        <f t="shared" si="36"/>
        <v>10.87445933873709</v>
      </c>
      <c r="BM290" s="19">
        <f t="shared" si="37"/>
        <v>-0.76874766947437512</v>
      </c>
      <c r="BN290" s="15">
        <v>140.44341299999999</v>
      </c>
      <c r="BO290" s="16">
        <f t="shared" si="38"/>
        <v>7.1203054571167392</v>
      </c>
      <c r="BP290" s="19">
        <f t="shared" si="39"/>
        <v>-0.70280725264040966</v>
      </c>
      <c r="BQ290" s="15">
        <v>30.938967699999999</v>
      </c>
      <c r="BR290" s="16">
        <f t="shared" si="40"/>
        <v>32.32169895571532</v>
      </c>
      <c r="BS290" s="19">
        <f t="shared" si="41"/>
        <v>-0.98268659675878778</v>
      </c>
      <c r="BT290" s="15">
        <v>62.629714100000001</v>
      </c>
      <c r="BU290" s="16">
        <f t="shared" si="42"/>
        <v>16.254173192848725</v>
      </c>
      <c r="BV290" s="19">
        <f t="shared" si="43"/>
        <v>-1.0183718573178173</v>
      </c>
      <c r="BW290" s="15">
        <v>79.857132100000001</v>
      </c>
      <c r="BX290" s="18">
        <f t="shared" si="44"/>
        <v>1.1782866772719326E-2</v>
      </c>
      <c r="BY290" s="19">
        <f t="shared" si="45"/>
        <v>-6.3526505153401386E-2</v>
      </c>
      <c r="BZ290" s="15">
        <v>111.44076800000001</v>
      </c>
      <c r="CA290" s="18">
        <f t="shared" si="46"/>
        <v>1.7094949862172228E-2</v>
      </c>
      <c r="CB290" s="19">
        <f t="shared" si="47"/>
        <v>-4.5129924281556988E-2</v>
      </c>
      <c r="CC290" s="7">
        <f t="shared" si="48"/>
        <v>-0.59476223789811167</v>
      </c>
      <c r="CD290" s="61">
        <f t="shared" si="49"/>
        <v>-0.95788313526141156</v>
      </c>
    </row>
    <row r="291" spans="1:82" ht="15.75" customHeight="1" x14ac:dyDescent="0.25">
      <c r="A291" s="5">
        <v>22113001201</v>
      </c>
      <c r="B291" s="5">
        <v>22113</v>
      </c>
      <c r="C291" s="6" t="s">
        <v>293</v>
      </c>
      <c r="D291" s="6" t="s">
        <v>283</v>
      </c>
      <c r="E291" s="5">
        <v>17</v>
      </c>
      <c r="F291" s="15">
        <v>14.26157532</v>
      </c>
      <c r="G291" s="16">
        <f t="shared" si="0"/>
        <v>70.11848113284023</v>
      </c>
      <c r="H291" s="17">
        <v>1</v>
      </c>
      <c r="I291" s="7">
        <f t="shared" si="1"/>
        <v>70.11848113284023</v>
      </c>
      <c r="J291" s="18">
        <f t="shared" si="2"/>
        <v>23.372827044280079</v>
      </c>
      <c r="K291" s="19">
        <f t="shared" si="3"/>
        <v>-0.61250000472237909</v>
      </c>
      <c r="L291" s="15">
        <v>21.872185900000002</v>
      </c>
      <c r="M291" s="16">
        <f t="shared" si="4"/>
        <v>45.720167365622103</v>
      </c>
      <c r="N291" s="19">
        <f t="shared" si="5"/>
        <v>-8.9794714784723811E-2</v>
      </c>
      <c r="O291" s="15">
        <v>21.872185900000002</v>
      </c>
      <c r="P291" s="16">
        <f t="shared" si="6"/>
        <v>45.720167365622103</v>
      </c>
      <c r="Q291" s="17">
        <v>2</v>
      </c>
      <c r="R291" s="7">
        <f t="shared" si="7"/>
        <v>91.440334731244207</v>
      </c>
      <c r="S291" s="18">
        <f t="shared" si="8"/>
        <v>45.720167365622103</v>
      </c>
      <c r="T291" s="19">
        <f t="shared" si="9"/>
        <v>-7.9781869710357126E-2</v>
      </c>
      <c r="U291" s="15">
        <v>21.251432300000001</v>
      </c>
      <c r="V291" s="16">
        <f t="shared" si="10"/>
        <v>47.055651867756694</v>
      </c>
      <c r="W291" s="19">
        <f t="shared" si="11"/>
        <v>-0.5874760159543726</v>
      </c>
      <c r="X291" s="15">
        <v>39.059409100000003</v>
      </c>
      <c r="Y291" s="16">
        <f t="shared" si="12"/>
        <v>27.347087798110085</v>
      </c>
      <c r="Z291" s="17">
        <v>3</v>
      </c>
      <c r="AA291" s="20">
        <f t="shared" si="13"/>
        <v>82.041263394330258</v>
      </c>
      <c r="AB291" s="18">
        <f t="shared" si="14"/>
        <v>27.347087798110085</v>
      </c>
      <c r="AC291" s="19">
        <f t="shared" si="15"/>
        <v>7.9692511305739469E-2</v>
      </c>
      <c r="AD291" s="15">
        <v>39.897652999999998</v>
      </c>
      <c r="AE291" s="16">
        <f t="shared" si="16"/>
        <v>26.827200086180508</v>
      </c>
      <c r="AF291" s="17">
        <v>2</v>
      </c>
      <c r="AG291" s="7">
        <f t="shared" si="17"/>
        <v>53.654400172361015</v>
      </c>
      <c r="AH291" s="18">
        <f t="shared" si="18"/>
        <v>17.663135222515468</v>
      </c>
      <c r="AI291" s="19">
        <f t="shared" si="19"/>
        <v>-0.32526591229142093</v>
      </c>
      <c r="AJ291" s="5">
        <v>5</v>
      </c>
      <c r="AK291" s="15">
        <v>17.184881900000001</v>
      </c>
      <c r="AL291" s="16">
        <f t="shared" si="20"/>
        <v>58.190682125083441</v>
      </c>
      <c r="AM291" s="17">
        <v>3</v>
      </c>
      <c r="AN291" s="7">
        <f t="shared" si="21"/>
        <v>174.57204637525032</v>
      </c>
      <c r="AO291" s="18">
        <f t="shared" si="22"/>
        <v>58.190682125083441</v>
      </c>
      <c r="AP291" s="19">
        <f t="shared" si="23"/>
        <v>0.83083921456382082</v>
      </c>
      <c r="AQ291" s="5">
        <v>1</v>
      </c>
      <c r="AR291" s="15">
        <v>21.25143229</v>
      </c>
      <c r="AS291" s="21">
        <f t="shared" si="24"/>
        <v>47.055651889899039</v>
      </c>
      <c r="AT291" s="19">
        <f t="shared" si="25"/>
        <v>0.62282756741440215</v>
      </c>
      <c r="AU291" s="5">
        <v>0</v>
      </c>
      <c r="AV291" s="15">
        <v>21.251432300000001</v>
      </c>
      <c r="AW291" s="16">
        <f t="shared" si="26"/>
        <v>0</v>
      </c>
      <c r="AX291" s="19">
        <f t="shared" si="27"/>
        <v>-0.82680925094591806</v>
      </c>
      <c r="AY291" s="15">
        <v>27.1705781</v>
      </c>
      <c r="AZ291" s="16">
        <f t="shared" si="28"/>
        <v>36.804516868192806</v>
      </c>
      <c r="BA291" s="19">
        <f t="shared" si="29"/>
        <v>0.37501213002896316</v>
      </c>
      <c r="BB291" s="15">
        <v>29.513211649999999</v>
      </c>
      <c r="BC291" s="16">
        <f t="shared" si="30"/>
        <v>33.88313043863527</v>
      </c>
      <c r="BD291" s="19">
        <f t="shared" si="31"/>
        <v>-1.682466795138833</v>
      </c>
      <c r="BE291" s="15">
        <v>27.1705781</v>
      </c>
      <c r="BF291" s="21">
        <f t="shared" si="32"/>
        <v>36.804516868192806</v>
      </c>
      <c r="BG291" s="19">
        <f t="shared" si="33"/>
        <v>-4.0023054970607208E-2</v>
      </c>
      <c r="BH291" s="15">
        <v>42.529114700000001</v>
      </c>
      <c r="BI291" s="16">
        <f t="shared" si="34"/>
        <v>23.513303934351587</v>
      </c>
      <c r="BJ291" s="22">
        <f t="shared" si="35"/>
        <v>-0.37789868093676121</v>
      </c>
      <c r="BK291" s="15">
        <v>70.937594799999999</v>
      </c>
      <c r="BL291" s="16">
        <f t="shared" si="36"/>
        <v>14.096897460639587</v>
      </c>
      <c r="BM291" s="19">
        <f t="shared" si="37"/>
        <v>-0.47475612775413645</v>
      </c>
      <c r="BN291" s="15">
        <v>119.42241300000001</v>
      </c>
      <c r="BO291" s="16">
        <f t="shared" si="38"/>
        <v>8.3736375348570444</v>
      </c>
      <c r="BP291" s="19">
        <f t="shared" si="39"/>
        <v>-0.54988454184602864</v>
      </c>
      <c r="BQ291" s="15">
        <v>21.251432300000001</v>
      </c>
      <c r="BR291" s="16">
        <f t="shared" si="40"/>
        <v>47.055651867756694</v>
      </c>
      <c r="BS291" s="19">
        <f t="shared" si="41"/>
        <v>-0.30343287171598765</v>
      </c>
      <c r="BT291" s="15">
        <v>41.6087141</v>
      </c>
      <c r="BU291" s="16">
        <f t="shared" si="42"/>
        <v>24.465889946836878</v>
      </c>
      <c r="BV291" s="19">
        <f t="shared" si="43"/>
        <v>-0.65430083354924717</v>
      </c>
      <c r="BW291" s="15">
        <v>115.419899</v>
      </c>
      <c r="BX291" s="18">
        <f t="shared" si="44"/>
        <v>1.7030129395765273E-2</v>
      </c>
      <c r="BY291" s="19">
        <f t="shared" si="45"/>
        <v>-6.1652401149757986E-2</v>
      </c>
      <c r="BZ291" s="15">
        <v>152.983451</v>
      </c>
      <c r="CA291" s="18">
        <f t="shared" si="46"/>
        <v>2.3467573595572149E-2</v>
      </c>
      <c r="CB291" s="19">
        <f t="shared" si="47"/>
        <v>-4.2645478830878596E-2</v>
      </c>
      <c r="CC291" s="7">
        <f t="shared" si="48"/>
        <v>-0.2526482700520255</v>
      </c>
      <c r="CD291" s="61">
        <f t="shared" si="49"/>
        <v>-0.40689791922745439</v>
      </c>
    </row>
    <row r="292" spans="1:82" ht="15.75" customHeight="1" x14ac:dyDescent="0.25">
      <c r="A292" s="5">
        <v>22113001399</v>
      </c>
      <c r="B292" s="5">
        <v>22113</v>
      </c>
      <c r="C292" s="6" t="s">
        <v>294</v>
      </c>
      <c r="D292" s="6" t="s">
        <v>283</v>
      </c>
      <c r="E292" s="5">
        <v>45</v>
      </c>
      <c r="F292" s="15">
        <v>13.61732842</v>
      </c>
      <c r="G292" s="16">
        <f t="shared" si="0"/>
        <v>73.435843592586281</v>
      </c>
      <c r="H292" s="17">
        <v>1</v>
      </c>
      <c r="I292" s="7">
        <f t="shared" si="1"/>
        <v>73.435843592586281</v>
      </c>
      <c r="J292" s="18">
        <f t="shared" si="2"/>
        <v>24.478614530862092</v>
      </c>
      <c r="K292" s="19">
        <f t="shared" si="3"/>
        <v>-0.55167506269719169</v>
      </c>
      <c r="L292" s="15">
        <v>28.414444100000001</v>
      </c>
      <c r="M292" s="16">
        <f t="shared" si="4"/>
        <v>35.193368431937756</v>
      </c>
      <c r="N292" s="19">
        <f t="shared" si="5"/>
        <v>-0.70493866907727309</v>
      </c>
      <c r="O292" s="15">
        <v>28.414444100000001</v>
      </c>
      <c r="P292" s="16">
        <f t="shared" si="6"/>
        <v>35.193368431937756</v>
      </c>
      <c r="Q292" s="17">
        <v>2</v>
      </c>
      <c r="R292" s="7">
        <f t="shared" si="7"/>
        <v>70.386736863875512</v>
      </c>
      <c r="S292" s="18">
        <f t="shared" si="8"/>
        <v>35.193368431937756</v>
      </c>
      <c r="T292" s="19">
        <f t="shared" si="9"/>
        <v>-0.66718883392262585</v>
      </c>
      <c r="U292" s="15">
        <v>27.454326099999999</v>
      </c>
      <c r="V292" s="16">
        <f t="shared" si="10"/>
        <v>36.424132078769183</v>
      </c>
      <c r="W292" s="19">
        <f t="shared" si="11"/>
        <v>-1.0415643565354169</v>
      </c>
      <c r="X292" s="15">
        <v>52.103015499999998</v>
      </c>
      <c r="Y292" s="16">
        <f t="shared" si="12"/>
        <v>20.500945669833641</v>
      </c>
      <c r="Z292" s="17">
        <v>3</v>
      </c>
      <c r="AA292" s="20">
        <f t="shared" si="13"/>
        <v>61.502837009500922</v>
      </c>
      <c r="AB292" s="18">
        <f t="shared" si="14"/>
        <v>20.500945669833641</v>
      </c>
      <c r="AC292" s="19">
        <f t="shared" si="15"/>
        <v>-0.45326566791238709</v>
      </c>
      <c r="AD292" s="15">
        <v>52.9412594</v>
      </c>
      <c r="AE292" s="16">
        <f t="shared" si="16"/>
        <v>20.217545485893748</v>
      </c>
      <c r="AF292" s="17">
        <v>2</v>
      </c>
      <c r="AG292" s="7">
        <f t="shared" si="17"/>
        <v>40.435090971787496</v>
      </c>
      <c r="AH292" s="18">
        <f t="shared" si="18"/>
        <v>13.311312348568723</v>
      </c>
      <c r="AI292" s="19">
        <f t="shared" si="19"/>
        <v>-0.63368396911113123</v>
      </c>
      <c r="AJ292" s="5">
        <v>0</v>
      </c>
      <c r="AK292" s="15">
        <v>21.251432300000001</v>
      </c>
      <c r="AL292" s="16">
        <f t="shared" si="20"/>
        <v>47.055651867756694</v>
      </c>
      <c r="AM292" s="17">
        <v>3</v>
      </c>
      <c r="AN292" s="7">
        <f t="shared" si="21"/>
        <v>141.16695560327008</v>
      </c>
      <c r="AO292" s="18">
        <f t="shared" si="22"/>
        <v>0</v>
      </c>
      <c r="AP292" s="19">
        <f t="shared" si="23"/>
        <v>-1.0465207101426044</v>
      </c>
      <c r="AQ292" s="5">
        <v>2</v>
      </c>
      <c r="AR292" s="15">
        <v>27.45432615</v>
      </c>
      <c r="AS292" s="21">
        <f t="shared" si="24"/>
        <v>36.424132012433311</v>
      </c>
      <c r="AT292" s="19">
        <f t="shared" si="25"/>
        <v>0.25046084314298933</v>
      </c>
      <c r="AU292" s="5">
        <v>0</v>
      </c>
      <c r="AV292" s="15">
        <v>27.454326099999999</v>
      </c>
      <c r="AW292" s="16">
        <f t="shared" si="26"/>
        <v>0</v>
      </c>
      <c r="AX292" s="19">
        <f t="shared" si="27"/>
        <v>-0.82680925094591806</v>
      </c>
      <c r="AY292" s="15">
        <v>33.712836299999999</v>
      </c>
      <c r="AZ292" s="16">
        <f t="shared" si="28"/>
        <v>29.662292163771461</v>
      </c>
      <c r="BA292" s="19">
        <f t="shared" si="29"/>
        <v>-0.12877811473243125</v>
      </c>
      <c r="BB292" s="15">
        <v>13.700240259999999</v>
      </c>
      <c r="BC292" s="16">
        <f t="shared" si="30"/>
        <v>72.991420662866545</v>
      </c>
      <c r="BD292" s="19">
        <f t="shared" si="31"/>
        <v>-0.13521172950583671</v>
      </c>
      <c r="BE292" s="15">
        <v>33.712836299999999</v>
      </c>
      <c r="BF292" s="21">
        <f t="shared" si="32"/>
        <v>29.662292163771461</v>
      </c>
      <c r="BG292" s="19">
        <f t="shared" si="33"/>
        <v>-0.47612366719180754</v>
      </c>
      <c r="BH292" s="15">
        <v>55.572721100000003</v>
      </c>
      <c r="BI292" s="16">
        <f t="shared" si="34"/>
        <v>17.994440081502503</v>
      </c>
      <c r="BJ292" s="22">
        <f t="shared" si="35"/>
        <v>-0.78342062681588187</v>
      </c>
      <c r="BK292" s="15">
        <v>83.981201200000001</v>
      </c>
      <c r="BL292" s="16">
        <f t="shared" si="36"/>
        <v>11.907426730162083</v>
      </c>
      <c r="BM292" s="19">
        <f t="shared" si="37"/>
        <v>-0.67450732583901774</v>
      </c>
      <c r="BN292" s="15">
        <v>132.46601999999999</v>
      </c>
      <c r="BO292" s="16">
        <f t="shared" si="38"/>
        <v>7.5491058008687819</v>
      </c>
      <c r="BP292" s="19">
        <f t="shared" si="39"/>
        <v>-0.650488069144883</v>
      </c>
      <c r="BQ292" s="15">
        <v>27.454326099999999</v>
      </c>
      <c r="BR292" s="16">
        <f t="shared" si="40"/>
        <v>36.424132078769183</v>
      </c>
      <c r="BS292" s="19">
        <f t="shared" si="41"/>
        <v>-0.79355927992747421</v>
      </c>
      <c r="BT292" s="15">
        <v>54.652320500000002</v>
      </c>
      <c r="BU292" s="16">
        <f t="shared" si="42"/>
        <v>18.626733699258018</v>
      </c>
      <c r="BV292" s="19">
        <f t="shared" si="43"/>
        <v>-0.91318306934582594</v>
      </c>
      <c r="BW292" s="15">
        <v>90.875834100000006</v>
      </c>
      <c r="BX292" s="18">
        <f t="shared" si="44"/>
        <v>1.3408668930399067E-2</v>
      </c>
      <c r="BY292" s="19">
        <f t="shared" si="45"/>
        <v>-6.2945836231007898E-2</v>
      </c>
      <c r="BZ292" s="15">
        <v>149.54463100000001</v>
      </c>
      <c r="CA292" s="18">
        <f t="shared" si="46"/>
        <v>2.2940060580900222E-2</v>
      </c>
      <c r="CB292" s="19">
        <f t="shared" si="47"/>
        <v>-4.285113624363409E-2</v>
      </c>
      <c r="CC292" s="7">
        <f t="shared" si="48"/>
        <v>-0.54401339643049251</v>
      </c>
      <c r="CD292" s="61">
        <f t="shared" si="49"/>
        <v>-0.87615054317943919</v>
      </c>
    </row>
    <row r="293" spans="1:82" ht="15.75" customHeight="1" x14ac:dyDescent="0.25">
      <c r="A293" s="5">
        <v>22113001499</v>
      </c>
      <c r="B293" s="5">
        <v>22113</v>
      </c>
      <c r="C293" s="6" t="s">
        <v>295</v>
      </c>
      <c r="D293" s="6" t="s">
        <v>283</v>
      </c>
      <c r="E293" s="5">
        <v>6</v>
      </c>
      <c r="F293" s="15">
        <v>13.848848459999999</v>
      </c>
      <c r="G293" s="16">
        <f t="shared" si="0"/>
        <v>72.208169718105211</v>
      </c>
      <c r="H293" s="17">
        <v>1</v>
      </c>
      <c r="I293" s="7">
        <f t="shared" si="1"/>
        <v>72.208169718105211</v>
      </c>
      <c r="J293" s="18">
        <f t="shared" si="2"/>
        <v>24.06938990603507</v>
      </c>
      <c r="K293" s="19">
        <f t="shared" si="3"/>
        <v>-0.57418487075924607</v>
      </c>
      <c r="L293" s="15">
        <v>22.237396400000002</v>
      </c>
      <c r="M293" s="16">
        <f t="shared" si="4"/>
        <v>44.969293257730477</v>
      </c>
      <c r="N293" s="19">
        <f t="shared" si="5"/>
        <v>-0.13367278928905776</v>
      </c>
      <c r="O293" s="15">
        <v>22.237396400000002</v>
      </c>
      <c r="P293" s="16">
        <f t="shared" si="6"/>
        <v>44.969293257730477</v>
      </c>
      <c r="Q293" s="17">
        <v>2</v>
      </c>
      <c r="R293" s="7">
        <f t="shared" si="7"/>
        <v>89.938586515460955</v>
      </c>
      <c r="S293" s="18">
        <f t="shared" si="8"/>
        <v>44.969293257730477</v>
      </c>
      <c r="T293" s="19">
        <f t="shared" si="9"/>
        <v>-0.12168147119422842</v>
      </c>
      <c r="U293" s="15">
        <v>21.2772784</v>
      </c>
      <c r="V293" s="16">
        <f t="shared" si="10"/>
        <v>46.998492062781864</v>
      </c>
      <c r="W293" s="19">
        <f t="shared" si="11"/>
        <v>-0.58991739794905629</v>
      </c>
      <c r="X293" s="15">
        <v>57.259437900000002</v>
      </c>
      <c r="Y293" s="16">
        <f t="shared" si="12"/>
        <v>18.654760318560516</v>
      </c>
      <c r="Z293" s="17">
        <v>3</v>
      </c>
      <c r="AA293" s="20">
        <f t="shared" si="13"/>
        <v>55.964280955681545</v>
      </c>
      <c r="AB293" s="18">
        <f t="shared" si="14"/>
        <v>18.654760318560513</v>
      </c>
      <c r="AC293" s="19">
        <f t="shared" si="15"/>
        <v>-0.59698742607597577</v>
      </c>
      <c r="AD293" s="15">
        <v>58.097681799999997</v>
      </c>
      <c r="AE293" s="16">
        <f t="shared" si="16"/>
        <v>18.423150233164726</v>
      </c>
      <c r="AF293" s="17">
        <v>2</v>
      </c>
      <c r="AG293" s="7">
        <f t="shared" si="17"/>
        <v>36.846300466329453</v>
      </c>
      <c r="AH293" s="18">
        <f t="shared" si="18"/>
        <v>12.129875378263373</v>
      </c>
      <c r="AI293" s="19">
        <f t="shared" si="19"/>
        <v>-0.71741359349864287</v>
      </c>
      <c r="AJ293" s="5">
        <v>0</v>
      </c>
      <c r="AK293" s="15">
        <v>13.7659366</v>
      </c>
      <c r="AL293" s="16">
        <f t="shared" si="20"/>
        <v>72.643077551294255</v>
      </c>
      <c r="AM293" s="17">
        <v>3</v>
      </c>
      <c r="AN293" s="7">
        <f t="shared" si="21"/>
        <v>217.92923265388276</v>
      </c>
      <c r="AO293" s="18">
        <f t="shared" si="22"/>
        <v>0</v>
      </c>
      <c r="AP293" s="19">
        <f t="shared" si="23"/>
        <v>-1.0465207101426044</v>
      </c>
      <c r="AQ293" s="5">
        <v>0</v>
      </c>
      <c r="AR293" s="15">
        <v>21.277278389999999</v>
      </c>
      <c r="AS293" s="21">
        <f t="shared" si="24"/>
        <v>0</v>
      </c>
      <c r="AT293" s="19">
        <f t="shared" si="25"/>
        <v>-1.0252866396461213</v>
      </c>
      <c r="AU293" s="5">
        <v>0</v>
      </c>
      <c r="AV293" s="15">
        <v>21.2772784</v>
      </c>
      <c r="AW293" s="16">
        <f t="shared" si="26"/>
        <v>0</v>
      </c>
      <c r="AX293" s="19">
        <f t="shared" si="27"/>
        <v>-0.82680925094591806</v>
      </c>
      <c r="AY293" s="15">
        <v>27.5357886</v>
      </c>
      <c r="AZ293" s="16">
        <f t="shared" si="28"/>
        <v>36.316374102320061</v>
      </c>
      <c r="BA293" s="19">
        <f t="shared" si="29"/>
        <v>0.34058006247649619</v>
      </c>
      <c r="BB293" s="15">
        <v>13.765936610000001</v>
      </c>
      <c r="BC293" s="16">
        <f t="shared" si="30"/>
        <v>72.643077498524093</v>
      </c>
      <c r="BD293" s="19">
        <f t="shared" si="31"/>
        <v>-0.14899335285263135</v>
      </c>
      <c r="BE293" s="15">
        <v>27.5357886</v>
      </c>
      <c r="BF293" s="21">
        <f t="shared" si="32"/>
        <v>36.316374102320061</v>
      </c>
      <c r="BG293" s="19">
        <f t="shared" si="33"/>
        <v>-6.9828804279596673E-2</v>
      </c>
      <c r="BH293" s="15">
        <v>60.729143499999999</v>
      </c>
      <c r="BI293" s="16">
        <f t="shared" si="34"/>
        <v>16.466558597191479</v>
      </c>
      <c r="BJ293" s="22">
        <f t="shared" si="35"/>
        <v>-0.89568820382280989</v>
      </c>
      <c r="BK293" s="15">
        <v>88.769706499999998</v>
      </c>
      <c r="BL293" s="16">
        <f t="shared" si="36"/>
        <v>11.265104272931216</v>
      </c>
      <c r="BM293" s="19">
        <f t="shared" si="37"/>
        <v>-0.7331081002648574</v>
      </c>
      <c r="BN293" s="15">
        <v>134.49876699999999</v>
      </c>
      <c r="BO293" s="16">
        <f t="shared" si="38"/>
        <v>7.4350123968050958</v>
      </c>
      <c r="BP293" s="19">
        <f t="shared" si="39"/>
        <v>-0.66440893891519515</v>
      </c>
      <c r="BQ293" s="15">
        <v>21.2772784</v>
      </c>
      <c r="BR293" s="16">
        <f t="shared" si="40"/>
        <v>46.998492062781864</v>
      </c>
      <c r="BS293" s="19">
        <f t="shared" si="41"/>
        <v>-0.30606801047906479</v>
      </c>
      <c r="BT293" s="15">
        <v>59.808742899999999</v>
      </c>
      <c r="BU293" s="16">
        <f t="shared" si="42"/>
        <v>17.02082623107599</v>
      </c>
      <c r="BV293" s="19">
        <f t="shared" si="43"/>
        <v>-0.98438186900421309</v>
      </c>
      <c r="BW293" s="15">
        <v>87.507409899999999</v>
      </c>
      <c r="BX293" s="18">
        <f t="shared" si="44"/>
        <v>1.2911660178157591E-2</v>
      </c>
      <c r="BY293" s="19">
        <f t="shared" si="45"/>
        <v>-6.312334708939922E-2</v>
      </c>
      <c r="BZ293" s="15">
        <v>110.003365</v>
      </c>
      <c r="CA293" s="18">
        <f t="shared" si="46"/>
        <v>1.6874453066809725E-2</v>
      </c>
      <c r="CB293" s="19">
        <f t="shared" si="47"/>
        <v>-4.5215887659130392E-2</v>
      </c>
      <c r="CC293" s="7">
        <f t="shared" si="48"/>
        <v>-0.48435318954690815</v>
      </c>
      <c r="CD293" s="61">
        <f t="shared" si="49"/>
        <v>-0.78006591914219114</v>
      </c>
    </row>
    <row r="294" spans="1:82" ht="15.75" customHeight="1" x14ac:dyDescent="0.25">
      <c r="A294" s="5">
        <v>22113001501</v>
      </c>
      <c r="B294" s="5">
        <v>22113</v>
      </c>
      <c r="C294" s="6" t="s">
        <v>296</v>
      </c>
      <c r="D294" s="6" t="s">
        <v>283</v>
      </c>
      <c r="E294" s="5">
        <v>29</v>
      </c>
      <c r="F294" s="15">
        <v>17.245950300000001</v>
      </c>
      <c r="G294" s="16">
        <f t="shared" si="0"/>
        <v>57.984627266379164</v>
      </c>
      <c r="H294" s="17">
        <v>1</v>
      </c>
      <c r="I294" s="7">
        <f t="shared" si="1"/>
        <v>57.984627266379164</v>
      </c>
      <c r="J294" s="18">
        <f t="shared" si="2"/>
        <v>19.328209088793056</v>
      </c>
      <c r="K294" s="19">
        <f t="shared" si="3"/>
        <v>-0.83497824366226592</v>
      </c>
      <c r="L294" s="15">
        <v>30.416267999999999</v>
      </c>
      <c r="M294" s="16">
        <f t="shared" si="4"/>
        <v>32.877143244529542</v>
      </c>
      <c r="N294" s="19">
        <f t="shared" si="5"/>
        <v>-0.84028958912335494</v>
      </c>
      <c r="O294" s="15">
        <v>30.416267999999999</v>
      </c>
      <c r="P294" s="16">
        <f t="shared" si="6"/>
        <v>32.877143244529542</v>
      </c>
      <c r="Q294" s="17">
        <v>2</v>
      </c>
      <c r="R294" s="7">
        <f t="shared" si="7"/>
        <v>65.754286489059083</v>
      </c>
      <c r="S294" s="18">
        <f t="shared" si="8"/>
        <v>32.877143244529542</v>
      </c>
      <c r="T294" s="19">
        <f t="shared" si="9"/>
        <v>-0.79643674815929089</v>
      </c>
      <c r="U294" s="15">
        <v>29.456150000000001</v>
      </c>
      <c r="V294" s="16">
        <f t="shared" si="10"/>
        <v>33.948767914340465</v>
      </c>
      <c r="W294" s="19">
        <f t="shared" si="11"/>
        <v>-1.1472909156792501</v>
      </c>
      <c r="X294" s="15">
        <v>59.519029500000002</v>
      </c>
      <c r="Y294" s="16">
        <f t="shared" si="12"/>
        <v>17.946547498728957</v>
      </c>
      <c r="Z294" s="17">
        <v>3</v>
      </c>
      <c r="AA294" s="20">
        <f t="shared" si="13"/>
        <v>53.839642496186869</v>
      </c>
      <c r="AB294" s="18">
        <f t="shared" si="14"/>
        <v>17.946547498728957</v>
      </c>
      <c r="AC294" s="19">
        <f t="shared" si="15"/>
        <v>-0.65212034734522573</v>
      </c>
      <c r="AD294" s="15">
        <v>60.357273399999997</v>
      </c>
      <c r="AE294" s="16">
        <f t="shared" si="16"/>
        <v>17.733443870246134</v>
      </c>
      <c r="AF294" s="17">
        <v>2</v>
      </c>
      <c r="AG294" s="7">
        <f t="shared" si="17"/>
        <v>35.466887740492268</v>
      </c>
      <c r="AH294" s="18">
        <f t="shared" si="18"/>
        <v>11.675769966109835</v>
      </c>
      <c r="AI294" s="19">
        <f t="shared" si="19"/>
        <v>-0.74959650003332223</v>
      </c>
      <c r="AJ294" s="5">
        <v>1</v>
      </c>
      <c r="AK294" s="15">
        <v>17.328862099999998</v>
      </c>
      <c r="AL294" s="16">
        <f t="shared" si="20"/>
        <v>57.707193595821856</v>
      </c>
      <c r="AM294" s="17">
        <v>3</v>
      </c>
      <c r="AN294" s="7">
        <f t="shared" si="21"/>
        <v>173.12158078746558</v>
      </c>
      <c r="AO294" s="18">
        <f t="shared" si="22"/>
        <v>57.707193595821856</v>
      </c>
      <c r="AP294" s="19">
        <f t="shared" si="23"/>
        <v>0.81524080678197264</v>
      </c>
      <c r="AQ294" s="5">
        <v>1</v>
      </c>
      <c r="AR294" s="15">
        <v>29.45615003</v>
      </c>
      <c r="AS294" s="21">
        <f t="shared" si="24"/>
        <v>33.948767879764901</v>
      </c>
      <c r="AT294" s="19">
        <f t="shared" si="25"/>
        <v>0.16376174046676861</v>
      </c>
      <c r="AU294" s="5">
        <v>0</v>
      </c>
      <c r="AV294" s="15">
        <v>29.456150000000001</v>
      </c>
      <c r="AW294" s="16">
        <f t="shared" si="26"/>
        <v>0</v>
      </c>
      <c r="AX294" s="19">
        <f t="shared" si="27"/>
        <v>-0.82680925094591806</v>
      </c>
      <c r="AY294" s="15">
        <v>35.714660199999997</v>
      </c>
      <c r="AZ294" s="16">
        <f t="shared" si="28"/>
        <v>27.999706406278509</v>
      </c>
      <c r="BA294" s="19">
        <f t="shared" si="29"/>
        <v>-0.24605172629854108</v>
      </c>
      <c r="BB294" s="15">
        <v>17.328862139999998</v>
      </c>
      <c r="BC294" s="16">
        <f t="shared" si="30"/>
        <v>57.707193462617049</v>
      </c>
      <c r="BD294" s="19">
        <f t="shared" si="31"/>
        <v>-0.73990699550391725</v>
      </c>
      <c r="BE294" s="15">
        <v>35.714660199999997</v>
      </c>
      <c r="BF294" s="21">
        <f t="shared" si="32"/>
        <v>27.999706406278509</v>
      </c>
      <c r="BG294" s="19">
        <f t="shared" si="33"/>
        <v>-0.57764030895527441</v>
      </c>
      <c r="BH294" s="15">
        <v>62.9887351</v>
      </c>
      <c r="BI294" s="16">
        <f t="shared" si="34"/>
        <v>15.875854601817524</v>
      </c>
      <c r="BJ294" s="22">
        <f t="shared" si="35"/>
        <v>-0.93909268706965687</v>
      </c>
      <c r="BK294" s="15">
        <v>91.397215099999997</v>
      </c>
      <c r="BL294" s="16">
        <f t="shared" si="36"/>
        <v>10.941252410217038</v>
      </c>
      <c r="BM294" s="19">
        <f t="shared" si="37"/>
        <v>-0.76265396113373929</v>
      </c>
      <c r="BN294" s="15">
        <v>139.88203300000001</v>
      </c>
      <c r="BO294" s="16">
        <f t="shared" si="38"/>
        <v>7.1488809431301297</v>
      </c>
      <c r="BP294" s="19">
        <f t="shared" si="39"/>
        <v>-0.69932067405437903</v>
      </c>
      <c r="BQ294" s="15">
        <v>29.456150000000001</v>
      </c>
      <c r="BR294" s="16">
        <f t="shared" si="40"/>
        <v>33.948767914340465</v>
      </c>
      <c r="BS294" s="19">
        <f t="shared" si="41"/>
        <v>-0.90767667527706397</v>
      </c>
      <c r="BT294" s="15">
        <v>62.068334499999999</v>
      </c>
      <c r="BU294" s="16">
        <f t="shared" si="42"/>
        <v>16.40118472971109</v>
      </c>
      <c r="BV294" s="19">
        <f t="shared" si="43"/>
        <v>-1.0118540191684098</v>
      </c>
      <c r="BW294" s="15">
        <v>80.670147299999996</v>
      </c>
      <c r="BX294" s="18">
        <f t="shared" si="44"/>
        <v>1.1902826625194365E-2</v>
      </c>
      <c r="BY294" s="19">
        <f t="shared" si="45"/>
        <v>-6.3483660482579585E-2</v>
      </c>
      <c r="BZ294" s="15">
        <v>46.031965300000003</v>
      </c>
      <c r="CA294" s="18">
        <f t="shared" si="46"/>
        <v>7.0612770620959086E-3</v>
      </c>
      <c r="CB294" s="19">
        <f t="shared" si="47"/>
        <v>-4.9041674572272084E-2</v>
      </c>
      <c r="CC294" s="7">
        <f t="shared" si="48"/>
        <v>-0.57185481211661682</v>
      </c>
      <c r="CD294" s="61">
        <f t="shared" si="49"/>
        <v>-0.92099001153874271</v>
      </c>
    </row>
    <row r="295" spans="1:82" ht="15.75" customHeight="1" x14ac:dyDescent="0.25">
      <c r="A295" s="5">
        <v>22113001699</v>
      </c>
      <c r="B295" s="5">
        <v>22113</v>
      </c>
      <c r="C295" s="6" t="s">
        <v>297</v>
      </c>
      <c r="D295" s="6" t="s">
        <v>283</v>
      </c>
      <c r="E295" s="5">
        <v>8</v>
      </c>
      <c r="F295" s="15">
        <v>30.662416459999999</v>
      </c>
      <c r="G295" s="16">
        <f t="shared" si="0"/>
        <v>32.613215638256321</v>
      </c>
      <c r="H295" s="17">
        <v>1</v>
      </c>
      <c r="I295" s="7">
        <f t="shared" si="1"/>
        <v>32.613215638256321</v>
      </c>
      <c r="J295" s="18">
        <f t="shared" si="2"/>
        <v>10.871071879418773</v>
      </c>
      <c r="K295" s="19">
        <f t="shared" si="3"/>
        <v>-1.3001714988773978</v>
      </c>
      <c r="L295" s="15">
        <v>34.169821300000002</v>
      </c>
      <c r="M295" s="16">
        <f t="shared" si="4"/>
        <v>29.265590569535696</v>
      </c>
      <c r="N295" s="19">
        <f t="shared" si="5"/>
        <v>-1.0513342578424132</v>
      </c>
      <c r="O295" s="15">
        <v>34.169821300000002</v>
      </c>
      <c r="P295" s="16">
        <f t="shared" si="6"/>
        <v>29.265590569535696</v>
      </c>
      <c r="Q295" s="17">
        <v>2</v>
      </c>
      <c r="R295" s="7">
        <f t="shared" si="7"/>
        <v>58.531181139071393</v>
      </c>
      <c r="S295" s="18">
        <f t="shared" si="8"/>
        <v>29.265590569535696</v>
      </c>
      <c r="T295" s="19">
        <f t="shared" si="9"/>
        <v>-0.99796536158444837</v>
      </c>
      <c r="U295" s="15">
        <v>34.0858299</v>
      </c>
      <c r="V295" s="16">
        <f t="shared" si="10"/>
        <v>29.337704346168788</v>
      </c>
      <c r="W295" s="19">
        <f t="shared" si="11"/>
        <v>-1.3442364366906152</v>
      </c>
      <c r="X295" s="15">
        <v>56.982345700000003</v>
      </c>
      <c r="Y295" s="16">
        <f t="shared" si="12"/>
        <v>18.745474179382544</v>
      </c>
      <c r="Z295" s="17">
        <v>3</v>
      </c>
      <c r="AA295" s="20">
        <f t="shared" si="13"/>
        <v>56.236422538147636</v>
      </c>
      <c r="AB295" s="18">
        <f t="shared" si="14"/>
        <v>18.745474179382544</v>
      </c>
      <c r="AC295" s="19">
        <f t="shared" si="15"/>
        <v>-0.58992553732349562</v>
      </c>
      <c r="AD295" s="15">
        <v>57.820589599999998</v>
      </c>
      <c r="AE295" s="16">
        <f t="shared" si="16"/>
        <v>18.51143904627358</v>
      </c>
      <c r="AF295" s="17">
        <v>2</v>
      </c>
      <c r="AG295" s="7">
        <f t="shared" si="17"/>
        <v>37.02287809254716</v>
      </c>
      <c r="AH295" s="18">
        <f t="shared" si="18"/>
        <v>12.188005083919105</v>
      </c>
      <c r="AI295" s="19">
        <f t="shared" si="19"/>
        <v>-0.71329388288974505</v>
      </c>
      <c r="AJ295" s="5">
        <v>1</v>
      </c>
      <c r="AK295" s="15">
        <v>14.7835717</v>
      </c>
      <c r="AL295" s="16">
        <f t="shared" si="20"/>
        <v>67.64265228273625</v>
      </c>
      <c r="AM295" s="17">
        <v>3</v>
      </c>
      <c r="AN295" s="7">
        <f t="shared" si="21"/>
        <v>202.92795684820874</v>
      </c>
      <c r="AO295" s="18">
        <f t="shared" si="22"/>
        <v>67.64265228273625</v>
      </c>
      <c r="AP295" s="19">
        <f t="shared" si="23"/>
        <v>1.1357806473752687</v>
      </c>
      <c r="AQ295" s="5">
        <v>0</v>
      </c>
      <c r="AR295" s="15">
        <v>34.085829879999999</v>
      </c>
      <c r="AS295" s="21">
        <f t="shared" si="24"/>
        <v>0</v>
      </c>
      <c r="AT295" s="19">
        <f t="shared" si="25"/>
        <v>-1.0252866396461213</v>
      </c>
      <c r="AU295" s="5">
        <v>0</v>
      </c>
      <c r="AV295" s="15">
        <v>34.0858299</v>
      </c>
      <c r="AW295" s="16">
        <f t="shared" si="26"/>
        <v>0</v>
      </c>
      <c r="AX295" s="19">
        <f t="shared" si="27"/>
        <v>-0.82680925094591806</v>
      </c>
      <c r="AY295" s="15">
        <v>50.7579244</v>
      </c>
      <c r="AZ295" s="16">
        <f t="shared" si="28"/>
        <v>19.701357213101488</v>
      </c>
      <c r="BA295" s="19">
        <f t="shared" si="29"/>
        <v>-0.83139138504075094</v>
      </c>
      <c r="BB295" s="15">
        <v>30.745328300000001</v>
      </c>
      <c r="BC295" s="16">
        <f t="shared" si="30"/>
        <v>32.52526661099273</v>
      </c>
      <c r="BD295" s="19">
        <f t="shared" si="31"/>
        <v>-1.7361884401842609</v>
      </c>
      <c r="BE295" s="15">
        <v>50.7579244</v>
      </c>
      <c r="BF295" s="21">
        <f t="shared" si="32"/>
        <v>19.701357213101488</v>
      </c>
      <c r="BG295" s="19">
        <f t="shared" si="33"/>
        <v>-1.0843332951517934</v>
      </c>
      <c r="BH295" s="15">
        <v>60.452051300000001</v>
      </c>
      <c r="BI295" s="16">
        <f t="shared" si="34"/>
        <v>16.542035853132415</v>
      </c>
      <c r="BJ295" s="22">
        <f t="shared" si="35"/>
        <v>-0.89014219208653855</v>
      </c>
      <c r="BK295" s="15">
        <v>88.860531399999999</v>
      </c>
      <c r="BL295" s="16">
        <f t="shared" si="36"/>
        <v>11.253590140020252</v>
      </c>
      <c r="BM295" s="19">
        <f t="shared" si="37"/>
        <v>-0.734158565024152</v>
      </c>
      <c r="BN295" s="15">
        <v>137.34535</v>
      </c>
      <c r="BO295" s="16">
        <f t="shared" si="38"/>
        <v>7.2809163178804379</v>
      </c>
      <c r="BP295" s="19">
        <f t="shared" si="39"/>
        <v>-0.6832106519890595</v>
      </c>
      <c r="BQ295" s="15">
        <v>34.0858299</v>
      </c>
      <c r="BR295" s="16">
        <f t="shared" si="40"/>
        <v>29.337704346168788</v>
      </c>
      <c r="BS295" s="19">
        <f t="shared" si="41"/>
        <v>-1.1202524941213099</v>
      </c>
      <c r="BT295" s="15">
        <v>59.5316507</v>
      </c>
      <c r="BU295" s="16">
        <f t="shared" si="42"/>
        <v>17.100050276281017</v>
      </c>
      <c r="BV295" s="19">
        <f t="shared" si="43"/>
        <v>-0.98086942695232737</v>
      </c>
      <c r="BW295" s="15">
        <v>82.821403599999996</v>
      </c>
      <c r="BX295" s="18">
        <f t="shared" si="44"/>
        <v>1.2220243062653345E-2</v>
      </c>
      <c r="BY295" s="19">
        <f t="shared" si="45"/>
        <v>-6.3370292530754296E-2</v>
      </c>
      <c r="BZ295" s="15">
        <v>8.1237578999999993</v>
      </c>
      <c r="CA295" s="18">
        <f t="shared" si="46"/>
        <v>1.246179800133157E-3</v>
      </c>
      <c r="CB295" s="19">
        <f t="shared" si="47"/>
        <v>-5.1308761496299177E-2</v>
      </c>
      <c r="CC295" s="7">
        <f t="shared" si="48"/>
        <v>-0.78360356436853329</v>
      </c>
      <c r="CD295" s="61">
        <f t="shared" si="49"/>
        <v>-1.2620179816593078</v>
      </c>
    </row>
    <row r="296" spans="1:82" ht="15.75" customHeight="1" x14ac:dyDescent="0.25">
      <c r="A296" s="5">
        <v>22113001701</v>
      </c>
      <c r="B296" s="5">
        <v>22113</v>
      </c>
      <c r="C296" s="6" t="s">
        <v>298</v>
      </c>
      <c r="D296" s="6" t="s">
        <v>283</v>
      </c>
      <c r="E296" s="5">
        <v>17</v>
      </c>
      <c r="F296" s="15">
        <v>14.119536800000001</v>
      </c>
      <c r="G296" s="16">
        <f t="shared" si="0"/>
        <v>70.823853088438426</v>
      </c>
      <c r="H296" s="17">
        <v>1</v>
      </c>
      <c r="I296" s="7">
        <f t="shared" si="1"/>
        <v>70.823853088438426</v>
      </c>
      <c r="J296" s="18">
        <f t="shared" si="2"/>
        <v>23.607951029479477</v>
      </c>
      <c r="K296" s="19">
        <f t="shared" si="3"/>
        <v>-0.59956677574120298</v>
      </c>
      <c r="L296" s="15">
        <v>23.204737099999999</v>
      </c>
      <c r="M296" s="16">
        <f t="shared" si="4"/>
        <v>43.094648980099848</v>
      </c>
      <c r="N296" s="19">
        <f t="shared" si="5"/>
        <v>-0.24321949015208991</v>
      </c>
      <c r="O296" s="15">
        <v>23.204737099999999</v>
      </c>
      <c r="P296" s="16">
        <f t="shared" si="6"/>
        <v>43.094648980099848</v>
      </c>
      <c r="Q296" s="17">
        <v>2</v>
      </c>
      <c r="R296" s="7">
        <f t="shared" si="7"/>
        <v>86.189297960199696</v>
      </c>
      <c r="S296" s="18">
        <f t="shared" si="8"/>
        <v>43.094648980099848</v>
      </c>
      <c r="T296" s="19">
        <f t="shared" si="9"/>
        <v>-0.2262886847487007</v>
      </c>
      <c r="U296" s="15">
        <v>22.583983499999999</v>
      </c>
      <c r="V296" s="16">
        <f t="shared" si="10"/>
        <v>44.279168021885958</v>
      </c>
      <c r="W296" s="19">
        <f t="shared" si="11"/>
        <v>-0.7060638535585001</v>
      </c>
      <c r="X296" s="15">
        <v>38.917370599999998</v>
      </c>
      <c r="Y296" s="16">
        <f t="shared" si="12"/>
        <v>27.446897709990719</v>
      </c>
      <c r="Z296" s="17">
        <v>3</v>
      </c>
      <c r="AA296" s="20">
        <f t="shared" si="13"/>
        <v>82.340693129972152</v>
      </c>
      <c r="AB296" s="18">
        <f t="shared" si="14"/>
        <v>27.446897709990719</v>
      </c>
      <c r="AC296" s="19">
        <f t="shared" si="15"/>
        <v>8.746250905149415E-2</v>
      </c>
      <c r="AD296" s="15">
        <v>39.7556145</v>
      </c>
      <c r="AE296" s="16">
        <f t="shared" si="16"/>
        <v>26.923048064066524</v>
      </c>
      <c r="AF296" s="17">
        <v>2</v>
      </c>
      <c r="AG296" s="7">
        <f t="shared" si="17"/>
        <v>53.846096128133048</v>
      </c>
      <c r="AH296" s="18">
        <f t="shared" si="18"/>
        <v>17.726241912321594</v>
      </c>
      <c r="AI296" s="19">
        <f t="shared" si="19"/>
        <v>-0.32079347781830597</v>
      </c>
      <c r="AJ296" s="5">
        <v>0</v>
      </c>
      <c r="AK296" s="15">
        <v>30.745328300000001</v>
      </c>
      <c r="AL296" s="16">
        <f t="shared" si="20"/>
        <v>32.52526661099273</v>
      </c>
      <c r="AM296" s="17">
        <v>3</v>
      </c>
      <c r="AN296" s="7">
        <f t="shared" si="21"/>
        <v>97.575799832978191</v>
      </c>
      <c r="AO296" s="18">
        <f t="shared" si="22"/>
        <v>0</v>
      </c>
      <c r="AP296" s="19">
        <f t="shared" si="23"/>
        <v>-1.0465207101426044</v>
      </c>
      <c r="AQ296" s="5">
        <v>0</v>
      </c>
      <c r="AR296" s="15">
        <v>22.583983509999999</v>
      </c>
      <c r="AS296" s="21">
        <f t="shared" si="24"/>
        <v>0</v>
      </c>
      <c r="AT296" s="19">
        <f t="shared" si="25"/>
        <v>-1.0252866396461213</v>
      </c>
      <c r="AU296" s="5">
        <v>0</v>
      </c>
      <c r="AV296" s="15">
        <v>22.583983499999999</v>
      </c>
      <c r="AW296" s="16">
        <f t="shared" si="26"/>
        <v>0</v>
      </c>
      <c r="AX296" s="19">
        <f t="shared" si="27"/>
        <v>-0.82680925094591806</v>
      </c>
      <c r="AY296" s="15">
        <v>28.503129300000001</v>
      </c>
      <c r="AZ296" s="16">
        <f t="shared" si="28"/>
        <v>35.08386708963917</v>
      </c>
      <c r="BA296" s="19">
        <f t="shared" si="29"/>
        <v>0.25364286359443611</v>
      </c>
      <c r="BB296" s="15">
        <v>29.37117314</v>
      </c>
      <c r="BC296" s="16">
        <f t="shared" si="30"/>
        <v>34.046988699886846</v>
      </c>
      <c r="BD296" s="19">
        <f t="shared" si="31"/>
        <v>-1.6759840130147956</v>
      </c>
      <c r="BE296" s="15">
        <v>28.503129300000001</v>
      </c>
      <c r="BF296" s="21">
        <f t="shared" si="32"/>
        <v>35.08386708963917</v>
      </c>
      <c r="BG296" s="19">
        <f t="shared" si="33"/>
        <v>-0.14508505636367428</v>
      </c>
      <c r="BH296" s="15">
        <v>42.387076200000003</v>
      </c>
      <c r="BI296" s="16">
        <f t="shared" si="34"/>
        <v>23.592096687244496</v>
      </c>
      <c r="BJ296" s="22">
        <f t="shared" si="35"/>
        <v>-0.37210904898963321</v>
      </c>
      <c r="BK296" s="15">
        <v>70.795556300000001</v>
      </c>
      <c r="BL296" s="16">
        <f t="shared" si="36"/>
        <v>14.12518033988526</v>
      </c>
      <c r="BM296" s="19">
        <f t="shared" si="37"/>
        <v>-0.47217580597318209</v>
      </c>
      <c r="BN296" s="15">
        <v>119.28037500000001</v>
      </c>
      <c r="BO296" s="16">
        <f t="shared" si="38"/>
        <v>8.3836087872795506</v>
      </c>
      <c r="BP296" s="19">
        <f t="shared" si="39"/>
        <v>-0.54866792018801291</v>
      </c>
      <c r="BQ296" s="15">
        <v>22.583983499999999</v>
      </c>
      <c r="BR296" s="16">
        <f t="shared" si="40"/>
        <v>44.279168021885958</v>
      </c>
      <c r="BS296" s="19">
        <f t="shared" si="41"/>
        <v>-0.43143226238103916</v>
      </c>
      <c r="BT296" s="15">
        <v>41.466675600000002</v>
      </c>
      <c r="BU296" s="16">
        <f t="shared" si="42"/>
        <v>24.549694550387343</v>
      </c>
      <c r="BV296" s="19">
        <f t="shared" si="43"/>
        <v>-0.6505853098986879</v>
      </c>
      <c r="BW296" s="15">
        <v>115.57082</v>
      </c>
      <c r="BX296" s="18">
        <f t="shared" si="44"/>
        <v>1.7052397689021521E-2</v>
      </c>
      <c r="BY296" s="19">
        <f t="shared" si="45"/>
        <v>-6.1644447841424886E-2</v>
      </c>
      <c r="BZ296" s="15">
        <v>17.259873599999999</v>
      </c>
      <c r="CA296" s="18">
        <f t="shared" si="46"/>
        <v>2.6476547058562091E-3</v>
      </c>
      <c r="CB296" s="19">
        <f t="shared" si="47"/>
        <v>-5.0762379331051544E-2</v>
      </c>
      <c r="CC296" s="7">
        <f t="shared" si="48"/>
        <v>-0.47694156600468496</v>
      </c>
      <c r="CD296" s="61">
        <f t="shared" si="49"/>
        <v>-0.76812926825276762</v>
      </c>
    </row>
    <row r="297" spans="1:82" ht="15.75" customHeight="1" x14ac:dyDescent="0.25">
      <c r="A297" s="5">
        <v>22113001801</v>
      </c>
      <c r="B297" s="5">
        <v>22113</v>
      </c>
      <c r="C297" s="6" t="s">
        <v>299</v>
      </c>
      <c r="D297" s="6" t="s">
        <v>283</v>
      </c>
      <c r="E297" s="5">
        <v>19</v>
      </c>
      <c r="F297" s="15">
        <v>17.285740010000001</v>
      </c>
      <c r="G297" s="16">
        <f t="shared" si="0"/>
        <v>57.851153576386572</v>
      </c>
      <c r="H297" s="17">
        <v>1</v>
      </c>
      <c r="I297" s="7">
        <f t="shared" si="1"/>
        <v>57.851153576386572</v>
      </c>
      <c r="J297" s="18">
        <f t="shared" si="2"/>
        <v>19.283717858795523</v>
      </c>
      <c r="K297" s="19">
        <f t="shared" si="3"/>
        <v>-0.83742552807999249</v>
      </c>
      <c r="L297" s="15">
        <v>23.017557199999999</v>
      </c>
      <c r="M297" s="16">
        <f t="shared" si="4"/>
        <v>43.445096771607027</v>
      </c>
      <c r="N297" s="19">
        <f t="shared" si="5"/>
        <v>-0.2227407252778979</v>
      </c>
      <c r="O297" s="15">
        <v>23.017557199999999</v>
      </c>
      <c r="P297" s="16">
        <f t="shared" si="6"/>
        <v>43.445096771607027</v>
      </c>
      <c r="Q297" s="17">
        <v>2</v>
      </c>
      <c r="R297" s="7">
        <f t="shared" si="7"/>
        <v>86.890193543214053</v>
      </c>
      <c r="S297" s="18">
        <f t="shared" si="8"/>
        <v>43.44509677160702</v>
      </c>
      <c r="T297" s="19">
        <f t="shared" si="9"/>
        <v>-0.20673331234908054</v>
      </c>
      <c r="U297" s="15">
        <v>20.509577400000001</v>
      </c>
      <c r="V297" s="16">
        <f t="shared" si="10"/>
        <v>48.757708679068145</v>
      </c>
      <c r="W297" s="19">
        <f t="shared" si="11"/>
        <v>-0.51477858714239222</v>
      </c>
      <c r="X297" s="15">
        <v>59.278658800000002</v>
      </c>
      <c r="Y297" s="16">
        <f t="shared" si="12"/>
        <v>18.019319458691935</v>
      </c>
      <c r="Z297" s="17">
        <v>3</v>
      </c>
      <c r="AA297" s="20">
        <f t="shared" si="13"/>
        <v>54.057958376075803</v>
      </c>
      <c r="AB297" s="18">
        <f t="shared" si="14"/>
        <v>18.019319458691935</v>
      </c>
      <c r="AC297" s="19">
        <f t="shared" si="15"/>
        <v>-0.64645519892246472</v>
      </c>
      <c r="AD297" s="15">
        <v>60.116902699999997</v>
      </c>
      <c r="AE297" s="16">
        <f t="shared" si="16"/>
        <v>17.804349058721549</v>
      </c>
      <c r="AF297" s="17">
        <v>2</v>
      </c>
      <c r="AG297" s="7">
        <f t="shared" si="17"/>
        <v>35.608698117443097</v>
      </c>
      <c r="AH297" s="18">
        <f t="shared" si="18"/>
        <v>11.722454224176122</v>
      </c>
      <c r="AI297" s="19">
        <f t="shared" si="19"/>
        <v>-0.74628793978766672</v>
      </c>
      <c r="AJ297" s="5">
        <v>1</v>
      </c>
      <c r="AK297" s="15">
        <v>22.583983499999999</v>
      </c>
      <c r="AL297" s="16">
        <f t="shared" si="20"/>
        <v>44.279168021885958</v>
      </c>
      <c r="AM297" s="17">
        <v>3</v>
      </c>
      <c r="AN297" s="7">
        <f t="shared" si="21"/>
        <v>132.83750406565787</v>
      </c>
      <c r="AO297" s="18">
        <f t="shared" si="22"/>
        <v>44.279168021885958</v>
      </c>
      <c r="AP297" s="19">
        <f t="shared" si="23"/>
        <v>0.38202304476550619</v>
      </c>
      <c r="AQ297" s="5">
        <v>0</v>
      </c>
      <c r="AR297" s="15">
        <v>22.057439240000001</v>
      </c>
      <c r="AS297" s="21">
        <f t="shared" si="24"/>
        <v>0</v>
      </c>
      <c r="AT297" s="19">
        <f t="shared" si="25"/>
        <v>-1.0252866396461213</v>
      </c>
      <c r="AU297" s="5">
        <v>0</v>
      </c>
      <c r="AV297" s="15">
        <v>22.057439200000001</v>
      </c>
      <c r="AW297" s="16">
        <f t="shared" si="26"/>
        <v>0</v>
      </c>
      <c r="AX297" s="19">
        <f t="shared" si="27"/>
        <v>-0.82680925094591806</v>
      </c>
      <c r="AY297" s="15">
        <v>28.315949400000001</v>
      </c>
      <c r="AZ297" s="16">
        <f t="shared" si="28"/>
        <v>35.315785668129493</v>
      </c>
      <c r="BA297" s="19">
        <f t="shared" si="29"/>
        <v>0.27000167646544904</v>
      </c>
      <c r="BB297" s="15">
        <v>17.20282817</v>
      </c>
      <c r="BC297" s="16">
        <f t="shared" si="30"/>
        <v>58.129976659529696</v>
      </c>
      <c r="BD297" s="19">
        <f t="shared" si="31"/>
        <v>-0.72318027492020076</v>
      </c>
      <c r="BE297" s="15">
        <v>28.315949400000001</v>
      </c>
      <c r="BF297" s="21">
        <f t="shared" si="32"/>
        <v>35.315785668129493</v>
      </c>
      <c r="BG297" s="19">
        <f t="shared" si="33"/>
        <v>-0.13092422577506366</v>
      </c>
      <c r="BH297" s="15">
        <v>62.7483644</v>
      </c>
      <c r="BI297" s="16">
        <f t="shared" si="34"/>
        <v>15.93667037478988</v>
      </c>
      <c r="BJ297" s="22">
        <f t="shared" si="35"/>
        <v>-0.93462399002376739</v>
      </c>
      <c r="BK297" s="15">
        <v>89.549867300000003</v>
      </c>
      <c r="BL297" s="16">
        <f t="shared" si="36"/>
        <v>11.166962388117351</v>
      </c>
      <c r="BM297" s="19">
        <f t="shared" si="37"/>
        <v>-0.74206184365178196</v>
      </c>
      <c r="BN297" s="15">
        <v>135.27892800000001</v>
      </c>
      <c r="BO297" s="16">
        <f t="shared" si="38"/>
        <v>7.3921342723827612</v>
      </c>
      <c r="BP297" s="19">
        <f t="shared" si="39"/>
        <v>-0.66964062422581461</v>
      </c>
      <c r="BQ297" s="15">
        <v>20.509577400000001</v>
      </c>
      <c r="BR297" s="16">
        <f t="shared" si="40"/>
        <v>48.757708679068145</v>
      </c>
      <c r="BS297" s="19">
        <f t="shared" si="41"/>
        <v>-0.22496591609181679</v>
      </c>
      <c r="BT297" s="15">
        <v>60.987583700000002</v>
      </c>
      <c r="BU297" s="16">
        <f t="shared" si="42"/>
        <v>16.691827389121499</v>
      </c>
      <c r="BV297" s="19">
        <f t="shared" si="43"/>
        <v>-0.99896821541598779</v>
      </c>
      <c r="BW297" s="15">
        <v>86.112201499999998</v>
      </c>
      <c r="BX297" s="18">
        <f t="shared" si="44"/>
        <v>1.2705798105915968E-2</v>
      </c>
      <c r="BY297" s="19">
        <f t="shared" si="45"/>
        <v>-6.3196872460912337E-2</v>
      </c>
      <c r="BZ297" s="15">
        <v>19.287429400000001</v>
      </c>
      <c r="CA297" s="18">
        <f t="shared" si="46"/>
        <v>2.9586806020861826E-3</v>
      </c>
      <c r="CB297" s="19">
        <f t="shared" si="47"/>
        <v>-5.0641122074188603E-2</v>
      </c>
      <c r="CC297" s="7">
        <f t="shared" si="48"/>
        <v>-0.4690892392400059</v>
      </c>
      <c r="CD297" s="61">
        <f t="shared" si="49"/>
        <v>-0.75548285107768054</v>
      </c>
    </row>
    <row r="298" spans="1:82" ht="15.75" customHeight="1" x14ac:dyDescent="0.25">
      <c r="A298" s="5">
        <v>22113001999</v>
      </c>
      <c r="B298" s="5">
        <v>22113</v>
      </c>
      <c r="C298" s="6" t="s">
        <v>300</v>
      </c>
      <c r="D298" s="6" t="s">
        <v>283</v>
      </c>
      <c r="E298" s="5">
        <v>10</v>
      </c>
      <c r="F298" s="15">
        <v>22.748939839999998</v>
      </c>
      <c r="G298" s="16">
        <f t="shared" si="0"/>
        <v>43.958092422473086</v>
      </c>
      <c r="H298" s="17">
        <v>1</v>
      </c>
      <c r="I298" s="7">
        <f t="shared" si="1"/>
        <v>43.958092422473086</v>
      </c>
      <c r="J298" s="18">
        <f t="shared" si="2"/>
        <v>14.652697474157694</v>
      </c>
      <c r="K298" s="19">
        <f t="shared" si="3"/>
        <v>-1.0921594166716728</v>
      </c>
      <c r="L298" s="15">
        <v>28.480757000000001</v>
      </c>
      <c r="M298" s="16">
        <f t="shared" si="4"/>
        <v>35.11142628687854</v>
      </c>
      <c r="N298" s="19">
        <f t="shared" si="5"/>
        <v>-0.70972703973510398</v>
      </c>
      <c r="O298" s="15">
        <v>28.480757000000001</v>
      </c>
      <c r="P298" s="16">
        <f t="shared" si="6"/>
        <v>35.11142628687854</v>
      </c>
      <c r="Q298" s="17">
        <v>2</v>
      </c>
      <c r="R298" s="7">
        <f t="shared" si="7"/>
        <v>70.222852573757081</v>
      </c>
      <c r="S298" s="18">
        <f t="shared" si="8"/>
        <v>35.11142628687854</v>
      </c>
      <c r="T298" s="19">
        <f t="shared" si="9"/>
        <v>-0.67176129578624655</v>
      </c>
      <c r="U298" s="15">
        <v>27.5206391</v>
      </c>
      <c r="V298" s="16">
        <f t="shared" si="10"/>
        <v>36.33636545889663</v>
      </c>
      <c r="W298" s="19">
        <f t="shared" si="11"/>
        <v>-1.045313002031766</v>
      </c>
      <c r="X298" s="15">
        <v>66.159529300000003</v>
      </c>
      <c r="Y298" s="16">
        <f t="shared" si="12"/>
        <v>16.145234122758488</v>
      </c>
      <c r="Z298" s="17">
        <v>3</v>
      </c>
      <c r="AA298" s="20">
        <f t="shared" si="13"/>
        <v>48.435702368275464</v>
      </c>
      <c r="AB298" s="18">
        <f t="shared" si="14"/>
        <v>16.145234122758488</v>
      </c>
      <c r="AC298" s="19">
        <f t="shared" si="15"/>
        <v>-0.79234891389708173</v>
      </c>
      <c r="AD298" s="15">
        <v>66.997773100000003</v>
      </c>
      <c r="AE298" s="16">
        <f t="shared" si="16"/>
        <v>15.975789499785627</v>
      </c>
      <c r="AF298" s="17">
        <v>2</v>
      </c>
      <c r="AG298" s="7">
        <f t="shared" si="17"/>
        <v>31.951578999571254</v>
      </c>
      <c r="AH298" s="18">
        <f t="shared" si="18"/>
        <v>10.518523338800344</v>
      </c>
      <c r="AI298" s="19">
        <f t="shared" si="19"/>
        <v>-0.83161173052276161</v>
      </c>
      <c r="AJ298" s="5">
        <v>1</v>
      </c>
      <c r="AK298" s="15">
        <v>17.202828199999999</v>
      </c>
      <c r="AL298" s="16">
        <f t="shared" si="20"/>
        <v>58.129976558156876</v>
      </c>
      <c r="AM298" s="17">
        <v>3</v>
      </c>
      <c r="AN298" s="7">
        <f t="shared" si="21"/>
        <v>174.38992967447064</v>
      </c>
      <c r="AO298" s="18">
        <f t="shared" si="22"/>
        <v>58.129976558156876</v>
      </c>
      <c r="AP298" s="19">
        <f t="shared" si="23"/>
        <v>0.8288807189010694</v>
      </c>
      <c r="AQ298" s="5">
        <v>1</v>
      </c>
      <c r="AR298" s="15">
        <v>27.520639070000001</v>
      </c>
      <c r="AS298" s="21">
        <f t="shared" si="24"/>
        <v>36.336365498506574</v>
      </c>
      <c r="AT298" s="19">
        <f t="shared" si="25"/>
        <v>0.24738683964506136</v>
      </c>
      <c r="AU298" s="5">
        <v>0</v>
      </c>
      <c r="AV298" s="15">
        <v>27.5206391</v>
      </c>
      <c r="AW298" s="16">
        <f t="shared" si="26"/>
        <v>0</v>
      </c>
      <c r="AX298" s="19">
        <f t="shared" si="27"/>
        <v>-0.82680925094591806</v>
      </c>
      <c r="AY298" s="15">
        <v>33.7791493</v>
      </c>
      <c r="AZ298" s="16">
        <f t="shared" si="28"/>
        <v>29.604061106417504</v>
      </c>
      <c r="BA298" s="19">
        <f t="shared" si="29"/>
        <v>-0.13288555181977246</v>
      </c>
      <c r="BB298" s="15">
        <v>22.666028000000001</v>
      </c>
      <c r="BC298" s="16">
        <f t="shared" si="30"/>
        <v>44.118890173434885</v>
      </c>
      <c r="BD298" s="19">
        <f t="shared" si="31"/>
        <v>-1.2775058262632815</v>
      </c>
      <c r="BE298" s="15">
        <v>33.7791493</v>
      </c>
      <c r="BF298" s="21">
        <f t="shared" si="32"/>
        <v>29.604061106417504</v>
      </c>
      <c r="BG298" s="19">
        <f t="shared" si="33"/>
        <v>-0.47967922597262108</v>
      </c>
      <c r="BH298" s="15">
        <v>69.629234800000006</v>
      </c>
      <c r="BI298" s="16">
        <f t="shared" si="34"/>
        <v>14.361783565083785</v>
      </c>
      <c r="BJ298" s="22">
        <f t="shared" si="35"/>
        <v>-1.0503454828237169</v>
      </c>
      <c r="BK298" s="15">
        <v>95.013067100000001</v>
      </c>
      <c r="BL298" s="16">
        <f t="shared" si="36"/>
        <v>10.5248681104833</v>
      </c>
      <c r="BM298" s="19">
        <f t="shared" si="37"/>
        <v>-0.80064180065028268</v>
      </c>
      <c r="BN298" s="15">
        <v>140.74212800000001</v>
      </c>
      <c r="BO298" s="16">
        <f t="shared" si="38"/>
        <v>7.1051931231279948</v>
      </c>
      <c r="BP298" s="19">
        <f t="shared" si="39"/>
        <v>-0.70465115268975298</v>
      </c>
      <c r="BQ298" s="15">
        <v>27.5206391</v>
      </c>
      <c r="BR298" s="16">
        <f t="shared" si="40"/>
        <v>36.33636545889663</v>
      </c>
      <c r="BS298" s="19">
        <f t="shared" si="41"/>
        <v>-0.79760543127862493</v>
      </c>
      <c r="BT298" s="15">
        <v>66.4507835</v>
      </c>
      <c r="BU298" s="16">
        <f t="shared" si="42"/>
        <v>15.319521702855466</v>
      </c>
      <c r="BV298" s="19">
        <f t="shared" si="43"/>
        <v>-1.0598101503109849</v>
      </c>
      <c r="BW298" s="15">
        <v>78.5240151</v>
      </c>
      <c r="BX298" s="18">
        <f t="shared" si="44"/>
        <v>1.1586166245285192E-2</v>
      </c>
      <c r="BY298" s="19">
        <f t="shared" si="45"/>
        <v>-6.3596758402088435E-2</v>
      </c>
      <c r="BZ298" s="15">
        <v>10.1828483</v>
      </c>
      <c r="CA298" s="18">
        <f t="shared" si="46"/>
        <v>1.5620430859073556E-3</v>
      </c>
      <c r="CB298" s="19">
        <f t="shared" si="47"/>
        <v>-5.1185618323846514E-2</v>
      </c>
      <c r="CC298" s="7">
        <f t="shared" si="48"/>
        <v>-0.59533526787259949</v>
      </c>
      <c r="CD298" s="61">
        <f t="shared" si="49"/>
        <v>-0.95880601790860343</v>
      </c>
    </row>
    <row r="299" spans="1:82" ht="15.75" customHeight="1" x14ac:dyDescent="0.25">
      <c r="A299" s="5">
        <v>22113002001</v>
      </c>
      <c r="B299" s="5">
        <v>22113</v>
      </c>
      <c r="C299" s="6" t="s">
        <v>301</v>
      </c>
      <c r="D299" s="6" t="s">
        <v>283</v>
      </c>
      <c r="E299" s="5">
        <v>27</v>
      </c>
      <c r="F299" s="15">
        <v>14.70065986</v>
      </c>
      <c r="G299" s="16">
        <f t="shared" si="0"/>
        <v>68.024157386361026</v>
      </c>
      <c r="H299" s="17">
        <v>1</v>
      </c>
      <c r="I299" s="7">
        <f t="shared" si="1"/>
        <v>68.024157386361026</v>
      </c>
      <c r="J299" s="18">
        <f t="shared" si="2"/>
        <v>22.674719128787007</v>
      </c>
      <c r="K299" s="19">
        <f t="shared" si="3"/>
        <v>-0.65090012590519475</v>
      </c>
      <c r="L299" s="15">
        <v>29.497775600000001</v>
      </c>
      <c r="M299" s="16">
        <f t="shared" si="4"/>
        <v>33.90086132460781</v>
      </c>
      <c r="N299" s="19">
        <f t="shared" si="5"/>
        <v>-0.78046760602789955</v>
      </c>
      <c r="O299" s="15">
        <v>29.497775600000001</v>
      </c>
      <c r="P299" s="16">
        <f t="shared" si="6"/>
        <v>33.90086132460781</v>
      </c>
      <c r="Q299" s="17">
        <v>2</v>
      </c>
      <c r="R299" s="7">
        <f t="shared" si="7"/>
        <v>67.80172264921562</v>
      </c>
      <c r="S299" s="18">
        <f t="shared" si="8"/>
        <v>33.90086132460781</v>
      </c>
      <c r="T299" s="19">
        <f t="shared" si="9"/>
        <v>-0.73931215278929829</v>
      </c>
      <c r="U299" s="15">
        <v>28.537657599999999</v>
      </c>
      <c r="V299" s="16">
        <f t="shared" si="10"/>
        <v>35.041418395881237</v>
      </c>
      <c r="W299" s="19">
        <f t="shared" si="11"/>
        <v>-1.1006221558174787</v>
      </c>
      <c r="X299" s="15">
        <v>56.973739000000002</v>
      </c>
      <c r="Y299" s="16">
        <f t="shared" si="12"/>
        <v>18.748305951975524</v>
      </c>
      <c r="Z299" s="17">
        <v>3</v>
      </c>
      <c r="AA299" s="20">
        <f t="shared" si="13"/>
        <v>56.244917855926573</v>
      </c>
      <c r="AB299" s="18">
        <f t="shared" si="14"/>
        <v>18.748305951975524</v>
      </c>
      <c r="AC299" s="19">
        <f t="shared" si="15"/>
        <v>-0.58970508961194701</v>
      </c>
      <c r="AD299" s="15">
        <v>57.811982899999997</v>
      </c>
      <c r="AE299" s="16">
        <f t="shared" si="16"/>
        <v>18.514194917884403</v>
      </c>
      <c r="AF299" s="17">
        <v>2</v>
      </c>
      <c r="AG299" s="7">
        <f t="shared" si="17"/>
        <v>37.028389835768806</v>
      </c>
      <c r="AH299" s="18">
        <f t="shared" si="18"/>
        <v>12.189819560747155</v>
      </c>
      <c r="AI299" s="19">
        <f t="shared" si="19"/>
        <v>-0.71316528909499244</v>
      </c>
      <c r="AJ299" s="5">
        <v>2</v>
      </c>
      <c r="AK299" s="15">
        <v>22.666028000000001</v>
      </c>
      <c r="AL299" s="16">
        <f t="shared" si="20"/>
        <v>44.118890173434885</v>
      </c>
      <c r="AM299" s="17">
        <v>3</v>
      </c>
      <c r="AN299" s="7">
        <f t="shared" si="21"/>
        <v>132.35667052030465</v>
      </c>
      <c r="AO299" s="18">
        <f t="shared" si="22"/>
        <v>44.118890173434885</v>
      </c>
      <c r="AP299" s="19">
        <f t="shared" si="23"/>
        <v>0.37685212738644164</v>
      </c>
      <c r="AQ299" s="5">
        <v>2</v>
      </c>
      <c r="AR299" s="15">
        <v>28.537657589999998</v>
      </c>
      <c r="AS299" s="21">
        <f t="shared" si="24"/>
        <v>35.041418408160247</v>
      </c>
      <c r="AT299" s="19">
        <f t="shared" si="25"/>
        <v>0.20203159301103055</v>
      </c>
      <c r="AU299" s="5">
        <v>1</v>
      </c>
      <c r="AV299" s="15">
        <v>28.537657599999999</v>
      </c>
      <c r="AW299" s="16">
        <f t="shared" si="26"/>
        <v>35.041418395881237</v>
      </c>
      <c r="AX299" s="19">
        <f t="shared" si="27"/>
        <v>0.51442912951329289</v>
      </c>
      <c r="AY299" s="15">
        <v>34.796167799999999</v>
      </c>
      <c r="AZ299" s="16">
        <f t="shared" si="28"/>
        <v>28.738796920044742</v>
      </c>
      <c r="BA299" s="19">
        <f t="shared" si="29"/>
        <v>-0.19391858764209188</v>
      </c>
      <c r="BB299" s="15">
        <v>14.78357171</v>
      </c>
      <c r="BC299" s="16">
        <f t="shared" si="30"/>
        <v>67.642652236980965</v>
      </c>
      <c r="BD299" s="19">
        <f t="shared" si="31"/>
        <v>-0.34682693933471298</v>
      </c>
      <c r="BE299" s="15">
        <v>34.796167799999999</v>
      </c>
      <c r="BF299" s="21">
        <f t="shared" si="32"/>
        <v>28.738796920044742</v>
      </c>
      <c r="BG299" s="19">
        <f t="shared" si="33"/>
        <v>-0.53251181764068345</v>
      </c>
      <c r="BH299" s="15">
        <v>60.443444599999999</v>
      </c>
      <c r="BI299" s="16">
        <f t="shared" si="34"/>
        <v>16.544391316837689</v>
      </c>
      <c r="BJ299" s="22">
        <f t="shared" si="35"/>
        <v>-0.88996911439325255</v>
      </c>
      <c r="BK299" s="15">
        <v>88.851924699999998</v>
      </c>
      <c r="BL299" s="16">
        <f t="shared" si="36"/>
        <v>11.254680226414949</v>
      </c>
      <c r="BM299" s="19">
        <f t="shared" si="37"/>
        <v>-0.73405911356297193</v>
      </c>
      <c r="BN299" s="15">
        <v>137.33674300000001</v>
      </c>
      <c r="BO299" s="16">
        <f t="shared" si="38"/>
        <v>7.2813726185424388</v>
      </c>
      <c r="BP299" s="19">
        <f t="shared" si="39"/>
        <v>-0.68315497741134013</v>
      </c>
      <c r="BQ299" s="15">
        <v>28.537657599999999</v>
      </c>
      <c r="BR299" s="16">
        <f t="shared" si="40"/>
        <v>35.041418395881237</v>
      </c>
      <c r="BS299" s="19">
        <f t="shared" si="41"/>
        <v>-0.85730411645411408</v>
      </c>
      <c r="BT299" s="15">
        <v>59.523043999999999</v>
      </c>
      <c r="BU299" s="16">
        <f t="shared" si="42"/>
        <v>17.102522848125844</v>
      </c>
      <c r="BV299" s="19">
        <f t="shared" si="43"/>
        <v>-0.98075980410611197</v>
      </c>
      <c r="BW299" s="15">
        <v>83.972808400000005</v>
      </c>
      <c r="BX299" s="18">
        <f t="shared" si="44"/>
        <v>1.2390132075733364E-2</v>
      </c>
      <c r="BY299" s="19">
        <f t="shared" si="45"/>
        <v>-6.3309615240048495E-2</v>
      </c>
      <c r="BZ299" s="15">
        <v>27.493787300000001</v>
      </c>
      <c r="CA299" s="18">
        <f t="shared" si="46"/>
        <v>4.2175311948202607E-3</v>
      </c>
      <c r="CB299" s="19">
        <f t="shared" si="47"/>
        <v>-5.0150343745035096E-2</v>
      </c>
      <c r="CC299" s="7">
        <f t="shared" si="48"/>
        <v>-0.46383284204560044</v>
      </c>
      <c r="CD299" s="61">
        <f t="shared" si="49"/>
        <v>-0.7470172594447112</v>
      </c>
    </row>
    <row r="300" spans="1:82" ht="15.75" customHeight="1" x14ac:dyDescent="0.25">
      <c r="A300" s="5">
        <v>22113002101</v>
      </c>
      <c r="B300" s="5">
        <v>22113</v>
      </c>
      <c r="C300" s="6" t="s">
        <v>302</v>
      </c>
      <c r="D300" s="6" t="s">
        <v>283</v>
      </c>
      <c r="E300" s="5">
        <v>108</v>
      </c>
      <c r="F300" s="15">
        <v>10.08291184</v>
      </c>
      <c r="G300" s="16">
        <f t="shared" si="0"/>
        <v>99.177699445203132</v>
      </c>
      <c r="H300" s="17">
        <v>1</v>
      </c>
      <c r="I300" s="7">
        <f t="shared" si="1"/>
        <v>99.177699445203132</v>
      </c>
      <c r="J300" s="18">
        <f t="shared" si="2"/>
        <v>33.059233148401042</v>
      </c>
      <c r="K300" s="19">
        <f t="shared" si="3"/>
        <v>-7.9689589642789563E-2</v>
      </c>
      <c r="L300" s="15">
        <v>24.714203900000001</v>
      </c>
      <c r="M300" s="16">
        <f t="shared" si="4"/>
        <v>40.462561693116079</v>
      </c>
      <c r="N300" s="19">
        <f t="shared" si="5"/>
        <v>-0.39702812580270541</v>
      </c>
      <c r="O300" s="15">
        <v>24.714203900000001</v>
      </c>
      <c r="P300" s="16">
        <f t="shared" si="6"/>
        <v>40.462561693116079</v>
      </c>
      <c r="Q300" s="17">
        <v>2</v>
      </c>
      <c r="R300" s="7">
        <f t="shared" si="7"/>
        <v>80.925123386232158</v>
      </c>
      <c r="S300" s="18">
        <f t="shared" si="8"/>
        <v>40.462561693116079</v>
      </c>
      <c r="T300" s="19">
        <f t="shared" si="9"/>
        <v>-0.37316205171703032</v>
      </c>
      <c r="U300" s="15">
        <v>23.7540859</v>
      </c>
      <c r="V300" s="16">
        <f t="shared" si="10"/>
        <v>42.098020703040397</v>
      </c>
      <c r="W300" s="19">
        <f t="shared" si="11"/>
        <v>-0.79922396483471658</v>
      </c>
      <c r="X300" s="15">
        <v>53.493501299999998</v>
      </c>
      <c r="Y300" s="16">
        <f t="shared" si="12"/>
        <v>19.968053390440534</v>
      </c>
      <c r="Z300" s="17">
        <v>3</v>
      </c>
      <c r="AA300" s="20">
        <f t="shared" si="13"/>
        <v>59.904160171321607</v>
      </c>
      <c r="AB300" s="18">
        <f t="shared" si="14"/>
        <v>19.968053390440538</v>
      </c>
      <c r="AC300" s="19">
        <f t="shared" si="15"/>
        <v>-0.49475024325763284</v>
      </c>
      <c r="AD300" s="15">
        <v>54.3317452</v>
      </c>
      <c r="AE300" s="16">
        <f t="shared" si="16"/>
        <v>19.700127725696539</v>
      </c>
      <c r="AF300" s="17">
        <v>2</v>
      </c>
      <c r="AG300" s="7">
        <f t="shared" si="17"/>
        <v>39.400255451393079</v>
      </c>
      <c r="AH300" s="18">
        <f t="shared" si="18"/>
        <v>12.97064243760018</v>
      </c>
      <c r="AI300" s="19">
        <f t="shared" si="19"/>
        <v>-0.65782758777421657</v>
      </c>
      <c r="AJ300" s="5">
        <v>7</v>
      </c>
      <c r="AK300" s="15">
        <v>10</v>
      </c>
      <c r="AL300" s="16">
        <f t="shared" si="20"/>
        <v>100</v>
      </c>
      <c r="AM300" s="17">
        <v>3</v>
      </c>
      <c r="AN300" s="7">
        <f t="shared" si="21"/>
        <v>300</v>
      </c>
      <c r="AO300" s="18">
        <f t="shared" si="22"/>
        <v>100</v>
      </c>
      <c r="AP300" s="19">
        <f t="shared" si="23"/>
        <v>2.179700148844677</v>
      </c>
      <c r="AQ300" s="5">
        <v>2</v>
      </c>
      <c r="AR300" s="15">
        <v>23.754085889999999</v>
      </c>
      <c r="AS300" s="21">
        <f t="shared" si="24"/>
        <v>42.098020720762833</v>
      </c>
      <c r="AT300" s="19">
        <f t="shared" si="25"/>
        <v>0.44918758932340935</v>
      </c>
      <c r="AU300" s="5">
        <v>1</v>
      </c>
      <c r="AV300" s="15">
        <v>23.7540859</v>
      </c>
      <c r="AW300" s="16">
        <f t="shared" si="26"/>
        <v>42.098020703040397</v>
      </c>
      <c r="AX300" s="19">
        <f t="shared" si="27"/>
        <v>0.78452623982636605</v>
      </c>
      <c r="AY300" s="15">
        <v>30.0125961</v>
      </c>
      <c r="AZ300" s="16">
        <f t="shared" si="28"/>
        <v>33.319343540560958</v>
      </c>
      <c r="BA300" s="19">
        <f t="shared" si="29"/>
        <v>0.12917887828646074</v>
      </c>
      <c r="BB300" s="15">
        <v>10</v>
      </c>
      <c r="BC300" s="16">
        <f t="shared" si="30"/>
        <v>100</v>
      </c>
      <c r="BD300" s="19">
        <f t="shared" si="31"/>
        <v>0.93333821106502679</v>
      </c>
      <c r="BE300" s="15">
        <v>30.0125961</v>
      </c>
      <c r="BF300" s="21">
        <f t="shared" si="32"/>
        <v>33.319343540560958</v>
      </c>
      <c r="BG300" s="19">
        <f t="shared" si="33"/>
        <v>-0.25282596789721562</v>
      </c>
      <c r="BH300" s="15">
        <v>56.963206900000003</v>
      </c>
      <c r="BI300" s="16">
        <f t="shared" si="34"/>
        <v>17.555191401978458</v>
      </c>
      <c r="BJ300" s="22">
        <f t="shared" si="35"/>
        <v>-0.81569628789301996</v>
      </c>
      <c r="BK300" s="15">
        <v>85.3716869</v>
      </c>
      <c r="BL300" s="16">
        <f t="shared" si="36"/>
        <v>11.713485305395787</v>
      </c>
      <c r="BM300" s="19">
        <f t="shared" si="37"/>
        <v>-0.69220111430400788</v>
      </c>
      <c r="BN300" s="15">
        <v>133.856505</v>
      </c>
      <c r="BO300" s="16">
        <f t="shared" si="38"/>
        <v>7.4706866132505105</v>
      </c>
      <c r="BP300" s="19">
        <f t="shared" si="39"/>
        <v>-0.66005622347673432</v>
      </c>
      <c r="BQ300" s="15">
        <v>23.7540859</v>
      </c>
      <c r="BR300" s="16">
        <f t="shared" si="40"/>
        <v>42.098020703040397</v>
      </c>
      <c r="BS300" s="19">
        <f t="shared" si="41"/>
        <v>-0.53198589181351541</v>
      </c>
      <c r="BT300" s="15">
        <v>56.042806200000001</v>
      </c>
      <c r="BU300" s="16">
        <f t="shared" si="42"/>
        <v>18.164583271706331</v>
      </c>
      <c r="BV300" s="19">
        <f t="shared" si="43"/>
        <v>-0.93367276526868026</v>
      </c>
      <c r="BW300" s="15">
        <v>89.235140099999995</v>
      </c>
      <c r="BX300" s="18">
        <f t="shared" si="44"/>
        <v>1.3166585621013603E-2</v>
      </c>
      <c r="BY300" s="19">
        <f t="shared" si="45"/>
        <v>-6.3032298322183197E-2</v>
      </c>
      <c r="BZ300" s="15">
        <v>108.54140200000001</v>
      </c>
      <c r="CA300" s="18">
        <f t="shared" si="46"/>
        <v>1.6650188781540703E-2</v>
      </c>
      <c r="CB300" s="19">
        <f t="shared" si="47"/>
        <v>-4.5303319838809544E-2</v>
      </c>
      <c r="CC300" s="7">
        <f t="shared" si="48"/>
        <v>-0.1221328612893325</v>
      </c>
      <c r="CD300" s="61">
        <f t="shared" si="49"/>
        <v>-0.19669878253150641</v>
      </c>
    </row>
    <row r="301" spans="1:82" ht="15.75" customHeight="1" x14ac:dyDescent="0.25">
      <c r="A301" s="5">
        <v>22113002201</v>
      </c>
      <c r="B301" s="5">
        <v>22113</v>
      </c>
      <c r="C301" s="6" t="s">
        <v>303</v>
      </c>
      <c r="D301" s="6" t="s">
        <v>283</v>
      </c>
      <c r="E301" s="5">
        <v>23</v>
      </c>
      <c r="F301" s="15">
        <v>26.202773619999999</v>
      </c>
      <c r="G301" s="16">
        <f t="shared" si="0"/>
        <v>38.163898772789537</v>
      </c>
      <c r="H301" s="17">
        <v>1</v>
      </c>
      <c r="I301" s="7">
        <f t="shared" si="1"/>
        <v>38.163898772789537</v>
      </c>
      <c r="J301" s="18">
        <f t="shared" si="2"/>
        <v>12.721299590929846</v>
      </c>
      <c r="K301" s="19">
        <f t="shared" si="3"/>
        <v>-1.198397880843505</v>
      </c>
      <c r="L301" s="15">
        <v>27.406037000000001</v>
      </c>
      <c r="M301" s="16">
        <f t="shared" si="4"/>
        <v>36.488310951342584</v>
      </c>
      <c r="N301" s="19">
        <f t="shared" si="5"/>
        <v>-0.62926741640241624</v>
      </c>
      <c r="O301" s="15">
        <v>27.406037000000001</v>
      </c>
      <c r="P301" s="16">
        <f t="shared" si="6"/>
        <v>36.488310951342584</v>
      </c>
      <c r="Q301" s="17">
        <v>2</v>
      </c>
      <c r="R301" s="7">
        <f t="shared" si="7"/>
        <v>72.976621902685167</v>
      </c>
      <c r="S301" s="18">
        <f t="shared" si="8"/>
        <v>36.488310951342584</v>
      </c>
      <c r="T301" s="19">
        <f t="shared" si="9"/>
        <v>-0.59492961638224207</v>
      </c>
      <c r="U301" s="15">
        <v>27.322045599999999</v>
      </c>
      <c r="V301" s="16">
        <f t="shared" si="10"/>
        <v>36.600480602374809</v>
      </c>
      <c r="W301" s="19">
        <f t="shared" si="11"/>
        <v>-1.0340322435320679</v>
      </c>
      <c r="X301" s="15">
        <v>50.2185615</v>
      </c>
      <c r="Y301" s="16">
        <f t="shared" si="12"/>
        <v>21.27024466839816</v>
      </c>
      <c r="Z301" s="17">
        <v>3</v>
      </c>
      <c r="AA301" s="20">
        <f t="shared" si="13"/>
        <v>63.810734005194476</v>
      </c>
      <c r="AB301" s="18">
        <f t="shared" si="14"/>
        <v>21.270244668398156</v>
      </c>
      <c r="AC301" s="19">
        <f t="shared" si="15"/>
        <v>-0.39337731241713048</v>
      </c>
      <c r="AD301" s="15">
        <v>51.056805400000002</v>
      </c>
      <c r="AE301" s="16">
        <f t="shared" si="16"/>
        <v>20.963754226581514</v>
      </c>
      <c r="AF301" s="17">
        <v>2</v>
      </c>
      <c r="AG301" s="7">
        <f t="shared" si="17"/>
        <v>41.927508453163028</v>
      </c>
      <c r="AH301" s="18">
        <f t="shared" si="18"/>
        <v>13.802619150942803</v>
      </c>
      <c r="AI301" s="19">
        <f t="shared" si="19"/>
        <v>-0.59886456269694144</v>
      </c>
      <c r="AJ301" s="5">
        <v>4</v>
      </c>
      <c r="AK301" s="15">
        <v>26.2856855</v>
      </c>
      <c r="AL301" s="16">
        <f t="shared" si="20"/>
        <v>38.043519922659044</v>
      </c>
      <c r="AM301" s="17">
        <v>3</v>
      </c>
      <c r="AN301" s="7">
        <f t="shared" si="21"/>
        <v>114.13055976797713</v>
      </c>
      <c r="AO301" s="18">
        <f t="shared" si="22"/>
        <v>38.043519922659044</v>
      </c>
      <c r="AP301" s="19">
        <f t="shared" si="23"/>
        <v>0.18084726509520355</v>
      </c>
      <c r="AQ301" s="5">
        <v>0</v>
      </c>
      <c r="AR301" s="15">
        <v>27.322045630000002</v>
      </c>
      <c r="AS301" s="21">
        <f t="shared" si="24"/>
        <v>0</v>
      </c>
      <c r="AT301" s="19">
        <f t="shared" si="25"/>
        <v>-1.0252866396461213</v>
      </c>
      <c r="AU301" s="5">
        <v>0</v>
      </c>
      <c r="AV301" s="15">
        <v>27.322045599999999</v>
      </c>
      <c r="AW301" s="16">
        <f t="shared" si="26"/>
        <v>0</v>
      </c>
      <c r="AX301" s="19">
        <f t="shared" si="27"/>
        <v>-0.82680925094591806</v>
      </c>
      <c r="AY301" s="15">
        <v>46.298281500000002</v>
      </c>
      <c r="AZ301" s="16">
        <f t="shared" si="28"/>
        <v>21.599073823074836</v>
      </c>
      <c r="BA301" s="19">
        <f t="shared" si="29"/>
        <v>-0.69753237681962921</v>
      </c>
      <c r="BB301" s="15">
        <v>26.28568546</v>
      </c>
      <c r="BC301" s="16">
        <f t="shared" si="30"/>
        <v>38.043519980551423</v>
      </c>
      <c r="BD301" s="19">
        <f t="shared" si="31"/>
        <v>-1.5178678378121877</v>
      </c>
      <c r="BE301" s="15">
        <v>46.298281500000002</v>
      </c>
      <c r="BF301" s="21">
        <f t="shared" si="32"/>
        <v>21.599073823074836</v>
      </c>
      <c r="BG301" s="19">
        <f t="shared" si="33"/>
        <v>-0.9684596829817087</v>
      </c>
      <c r="BH301" s="15">
        <v>53.688267099999997</v>
      </c>
      <c r="BI301" s="16">
        <f t="shared" si="34"/>
        <v>18.626043528978048</v>
      </c>
      <c r="BJ301" s="22">
        <f t="shared" si="35"/>
        <v>-0.73701088273204862</v>
      </c>
      <c r="BK301" s="15">
        <v>82.096747199999996</v>
      </c>
      <c r="BL301" s="16">
        <f t="shared" si="36"/>
        <v>12.180750566935982</v>
      </c>
      <c r="BM301" s="19">
        <f t="shared" si="37"/>
        <v>-0.64957127024313599</v>
      </c>
      <c r="BN301" s="15">
        <v>130.58156500000001</v>
      </c>
      <c r="BO301" s="16">
        <f t="shared" si="38"/>
        <v>7.6580488218225895</v>
      </c>
      <c r="BP301" s="19">
        <f t="shared" si="39"/>
        <v>-0.63719561267443003</v>
      </c>
      <c r="BQ301" s="15">
        <v>27.322045599999999</v>
      </c>
      <c r="BR301" s="16">
        <f t="shared" si="40"/>
        <v>36.600480602374809</v>
      </c>
      <c r="BS301" s="19">
        <f t="shared" si="41"/>
        <v>-0.7854293916157622</v>
      </c>
      <c r="BT301" s="15">
        <v>52.767866499999997</v>
      </c>
      <c r="BU301" s="16">
        <f t="shared" si="42"/>
        <v>19.291934419975082</v>
      </c>
      <c r="BV301" s="19">
        <f t="shared" si="43"/>
        <v>-0.88369102588421566</v>
      </c>
      <c r="BW301" s="15">
        <v>92.775098999999997</v>
      </c>
      <c r="BX301" s="18">
        <f t="shared" si="44"/>
        <v>1.36889042042476E-2</v>
      </c>
      <c r="BY301" s="19">
        <f t="shared" si="45"/>
        <v>-6.2845747844660516E-2</v>
      </c>
      <c r="BZ301" s="15">
        <v>23.165351900000001</v>
      </c>
      <c r="CA301" s="18">
        <f t="shared" si="46"/>
        <v>3.5535516882840949E-3</v>
      </c>
      <c r="CB301" s="19">
        <f t="shared" si="47"/>
        <v>-5.0409204291863179E-2</v>
      </c>
      <c r="CC301" s="7">
        <f t="shared" si="48"/>
        <v>-0.69000687845635711</v>
      </c>
      <c r="CD301" s="61">
        <f t="shared" si="49"/>
        <v>-1.1112775996396418</v>
      </c>
    </row>
    <row r="302" spans="1:82" ht="15.75" customHeight="1" x14ac:dyDescent="0.25">
      <c r="A302" s="5">
        <v>22113002399</v>
      </c>
      <c r="B302" s="5">
        <v>22113</v>
      </c>
      <c r="C302" s="6" t="s">
        <v>304</v>
      </c>
      <c r="D302" s="6" t="s">
        <v>283</v>
      </c>
      <c r="E302" s="5">
        <v>43</v>
      </c>
      <c r="F302" s="15">
        <v>32.155679550000002</v>
      </c>
      <c r="G302" s="16">
        <f t="shared" si="0"/>
        <v>31.098705236350693</v>
      </c>
      <c r="H302" s="17">
        <v>3</v>
      </c>
      <c r="I302" s="7">
        <f t="shared" si="1"/>
        <v>93.296115709052074</v>
      </c>
      <c r="J302" s="18">
        <f t="shared" si="2"/>
        <v>31.098705236350693</v>
      </c>
      <c r="K302" s="19">
        <f t="shared" si="3"/>
        <v>-0.18753038006249534</v>
      </c>
      <c r="L302" s="15">
        <v>32.155679599999999</v>
      </c>
      <c r="M302" s="16">
        <f t="shared" si="4"/>
        <v>31.098705187994224</v>
      </c>
      <c r="N302" s="19">
        <f t="shared" si="5"/>
        <v>-0.94421438387371848</v>
      </c>
      <c r="O302" s="15">
        <v>32.155679599999999</v>
      </c>
      <c r="P302" s="16">
        <f t="shared" si="6"/>
        <v>31.098705187994224</v>
      </c>
      <c r="Q302" s="17">
        <v>2</v>
      </c>
      <c r="R302" s="7">
        <f t="shared" si="7"/>
        <v>62.197410375988447</v>
      </c>
      <c r="S302" s="18">
        <f t="shared" si="8"/>
        <v>31.098705187994224</v>
      </c>
      <c r="T302" s="19">
        <f t="shared" si="9"/>
        <v>-0.89567554871110766</v>
      </c>
      <c r="U302" s="15">
        <v>32.071688199999997</v>
      </c>
      <c r="V302" s="16">
        <f t="shared" si="10"/>
        <v>31.180148477497362</v>
      </c>
      <c r="W302" s="19">
        <f t="shared" si="11"/>
        <v>-1.2655428524417398</v>
      </c>
      <c r="X302" s="15">
        <v>54.968204</v>
      </c>
      <c r="Y302" s="16">
        <f t="shared" si="12"/>
        <v>19.432344742426004</v>
      </c>
      <c r="Z302" s="17">
        <v>3</v>
      </c>
      <c r="AA302" s="20">
        <f t="shared" si="13"/>
        <v>58.297034227278012</v>
      </c>
      <c r="AB302" s="18">
        <f t="shared" si="14"/>
        <v>19.432344742426004</v>
      </c>
      <c r="AC302" s="19">
        <f t="shared" si="15"/>
        <v>-0.53645406714670962</v>
      </c>
      <c r="AD302" s="15">
        <v>55.806447900000002</v>
      </c>
      <c r="AE302" s="16">
        <f t="shared" si="16"/>
        <v>19.179545738477291</v>
      </c>
      <c r="AF302" s="17">
        <v>2</v>
      </c>
      <c r="AG302" s="7">
        <f t="shared" si="17"/>
        <v>38.359091476954582</v>
      </c>
      <c r="AH302" s="18">
        <f t="shared" si="18"/>
        <v>12.627889186976905</v>
      </c>
      <c r="AI302" s="19">
        <f t="shared" si="19"/>
        <v>-0.68211885481055112</v>
      </c>
      <c r="AJ302" s="5">
        <v>12</v>
      </c>
      <c r="AK302" s="15">
        <v>32.071688199999997</v>
      </c>
      <c r="AL302" s="16">
        <f t="shared" si="20"/>
        <v>31.180148477497362</v>
      </c>
      <c r="AM302" s="17">
        <v>3</v>
      </c>
      <c r="AN302" s="7">
        <f t="shared" si="21"/>
        <v>93.540445432492078</v>
      </c>
      <c r="AO302" s="18">
        <f t="shared" si="22"/>
        <v>31.180148477497358</v>
      </c>
      <c r="AP302" s="19">
        <f t="shared" si="23"/>
        <v>-4.0580256098379557E-2</v>
      </c>
      <c r="AQ302" s="5">
        <v>0</v>
      </c>
      <c r="AR302" s="15">
        <v>32.071688170000002</v>
      </c>
      <c r="AS302" s="21">
        <f t="shared" si="24"/>
        <v>0</v>
      </c>
      <c r="AT302" s="19">
        <f t="shared" si="25"/>
        <v>-1.0252866396461213</v>
      </c>
      <c r="AU302" s="5">
        <v>0</v>
      </c>
      <c r="AV302" s="15">
        <v>32.071688199999997</v>
      </c>
      <c r="AW302" s="16">
        <f t="shared" si="26"/>
        <v>0</v>
      </c>
      <c r="AX302" s="19">
        <f t="shared" si="27"/>
        <v>-0.82680925094591806</v>
      </c>
      <c r="AY302" s="15">
        <v>58.437909599999998</v>
      </c>
      <c r="AZ302" s="16">
        <f t="shared" si="28"/>
        <v>17.112179522588537</v>
      </c>
      <c r="BA302" s="19">
        <f t="shared" si="29"/>
        <v>-1.0140239003166678</v>
      </c>
      <c r="BB302" s="15">
        <v>39.518339580000003</v>
      </c>
      <c r="BC302" s="16">
        <f t="shared" si="30"/>
        <v>25.304706893760638</v>
      </c>
      <c r="BD302" s="19">
        <f t="shared" si="31"/>
        <v>-2.0218579883832963</v>
      </c>
      <c r="BE302" s="15">
        <v>59.530935700000001</v>
      </c>
      <c r="BF302" s="21">
        <f t="shared" si="32"/>
        <v>16.797988948794568</v>
      </c>
      <c r="BG302" s="19">
        <f t="shared" si="33"/>
        <v>-1.261611486467175</v>
      </c>
      <c r="BH302" s="15">
        <v>58.437909599999998</v>
      </c>
      <c r="BI302" s="16">
        <f t="shared" si="34"/>
        <v>17.112179522588537</v>
      </c>
      <c r="BJ302" s="22">
        <f t="shared" si="35"/>
        <v>-0.84824846605284587</v>
      </c>
      <c r="BK302" s="15">
        <v>86.846389700000003</v>
      </c>
      <c r="BL302" s="16">
        <f t="shared" si="36"/>
        <v>11.51458343236115</v>
      </c>
      <c r="BM302" s="19">
        <f t="shared" si="37"/>
        <v>-0.71034745756721784</v>
      </c>
      <c r="BN302" s="15">
        <v>135.331208</v>
      </c>
      <c r="BO302" s="16">
        <f t="shared" si="38"/>
        <v>7.3892786060108175</v>
      </c>
      <c r="BP302" s="19">
        <f t="shared" si="39"/>
        <v>-0.66998905242810658</v>
      </c>
      <c r="BQ302" s="15">
        <v>32.071688199999997</v>
      </c>
      <c r="BR302" s="16">
        <f t="shared" si="40"/>
        <v>31.180148477497362</v>
      </c>
      <c r="BS302" s="19">
        <f t="shared" si="41"/>
        <v>-1.0353135068136068</v>
      </c>
      <c r="BT302" s="15">
        <v>57.517508999999997</v>
      </c>
      <c r="BU302" s="16">
        <f t="shared" si="42"/>
        <v>17.698857925158059</v>
      </c>
      <c r="BV302" s="19">
        <f t="shared" si="43"/>
        <v>-0.95432095721105981</v>
      </c>
      <c r="BW302" s="15">
        <v>85.1134165</v>
      </c>
      <c r="BX302" s="18">
        <f t="shared" si="44"/>
        <v>1.2558428042903269E-2</v>
      </c>
      <c r="BY302" s="19">
        <f t="shared" si="45"/>
        <v>-6.3249506919095588E-2</v>
      </c>
      <c r="BZ302" s="15">
        <v>43.0775699</v>
      </c>
      <c r="CA302" s="18">
        <f t="shared" si="46"/>
        <v>6.6080745030823859E-3</v>
      </c>
      <c r="CB302" s="19">
        <f t="shared" si="47"/>
        <v>-4.9218361143311212E-2</v>
      </c>
      <c r="CC302" s="7">
        <f t="shared" si="48"/>
        <v>-0.79117857458100649</v>
      </c>
      <c r="CD302" s="61">
        <f t="shared" si="49"/>
        <v>-1.2742177718773346</v>
      </c>
    </row>
    <row r="303" spans="1:82" ht="15.75" customHeight="1" x14ac:dyDescent="0.25">
      <c r="A303" s="5">
        <v>22113002401</v>
      </c>
      <c r="B303" s="5">
        <v>22113</v>
      </c>
      <c r="C303" s="6" t="s">
        <v>305</v>
      </c>
      <c r="D303" s="6" t="s">
        <v>283</v>
      </c>
      <c r="E303" s="5">
        <v>11</v>
      </c>
      <c r="F303" s="15">
        <v>41.417537889999998</v>
      </c>
      <c r="G303" s="16">
        <f t="shared" si="0"/>
        <v>24.144361324805924</v>
      </c>
      <c r="H303" s="17">
        <v>3</v>
      </c>
      <c r="I303" s="7">
        <f t="shared" si="1"/>
        <v>72.433083974417769</v>
      </c>
      <c r="J303" s="18">
        <f t="shared" si="2"/>
        <v>24.144361324805924</v>
      </c>
      <c r="K303" s="19">
        <f t="shared" si="3"/>
        <v>-0.57006099320083881</v>
      </c>
      <c r="L303" s="15">
        <v>41.417537899999999</v>
      </c>
      <c r="M303" s="16">
        <f t="shared" si="4"/>
        <v>24.144361318976422</v>
      </c>
      <c r="N303" s="19">
        <f t="shared" si="5"/>
        <v>-1.3505983771510077</v>
      </c>
      <c r="O303" s="15">
        <v>41.417537899999999</v>
      </c>
      <c r="P303" s="16">
        <f t="shared" si="6"/>
        <v>24.144361318976422</v>
      </c>
      <c r="Q303" s="17">
        <v>2</v>
      </c>
      <c r="R303" s="7">
        <f t="shared" si="7"/>
        <v>48.288722637952844</v>
      </c>
      <c r="S303" s="18">
        <f t="shared" si="8"/>
        <v>24.144361318976422</v>
      </c>
      <c r="T303" s="19">
        <f t="shared" si="9"/>
        <v>-1.2837355891775786</v>
      </c>
      <c r="U303" s="15">
        <v>41.333546499999997</v>
      </c>
      <c r="V303" s="16">
        <f t="shared" si="10"/>
        <v>24.193423615367728</v>
      </c>
      <c r="W303" s="19">
        <f t="shared" si="11"/>
        <v>-1.5639564717275778</v>
      </c>
      <c r="X303" s="15">
        <v>64.230062399999994</v>
      </c>
      <c r="Y303" s="16">
        <f t="shared" si="12"/>
        <v>16.630235906481076</v>
      </c>
      <c r="Z303" s="17">
        <v>3</v>
      </c>
      <c r="AA303" s="20">
        <f t="shared" si="13"/>
        <v>49.890707719443228</v>
      </c>
      <c r="AB303" s="18">
        <f t="shared" si="14"/>
        <v>16.630235906481076</v>
      </c>
      <c r="AC303" s="19">
        <f t="shared" si="15"/>
        <v>-0.75459251580789843</v>
      </c>
      <c r="AD303" s="15">
        <v>65.068306199999995</v>
      </c>
      <c r="AE303" s="16">
        <f t="shared" si="16"/>
        <v>16.449518705928757</v>
      </c>
      <c r="AF303" s="17">
        <v>2</v>
      </c>
      <c r="AG303" s="7">
        <f t="shared" si="17"/>
        <v>32.899037411857513</v>
      </c>
      <c r="AH303" s="18">
        <f t="shared" si="18"/>
        <v>10.830428532040074</v>
      </c>
      <c r="AI303" s="19">
        <f t="shared" si="19"/>
        <v>-0.80950669628828442</v>
      </c>
      <c r="AJ303" s="5">
        <v>5</v>
      </c>
      <c r="AK303" s="15">
        <v>41.333546499999997</v>
      </c>
      <c r="AL303" s="16">
        <f t="shared" si="20"/>
        <v>24.193423615367728</v>
      </c>
      <c r="AM303" s="17">
        <v>3</v>
      </c>
      <c r="AN303" s="7">
        <f t="shared" si="21"/>
        <v>72.58027084610319</v>
      </c>
      <c r="AO303" s="18">
        <f t="shared" si="22"/>
        <v>24.193423615367731</v>
      </c>
      <c r="AP303" s="19">
        <f t="shared" si="23"/>
        <v>-0.26598743096045596</v>
      </c>
      <c r="AQ303" s="5">
        <v>0</v>
      </c>
      <c r="AR303" s="15">
        <v>41.333546499999997</v>
      </c>
      <c r="AS303" s="21">
        <f t="shared" si="24"/>
        <v>0</v>
      </c>
      <c r="AT303" s="19">
        <f t="shared" si="25"/>
        <v>-1.0252866396461213</v>
      </c>
      <c r="AU303" s="5">
        <v>0</v>
      </c>
      <c r="AV303" s="15">
        <v>41.333546499999997</v>
      </c>
      <c r="AW303" s="16">
        <f t="shared" si="26"/>
        <v>0</v>
      </c>
      <c r="AX303" s="19">
        <f t="shared" si="27"/>
        <v>-0.82680925094591806</v>
      </c>
      <c r="AY303" s="15">
        <v>67.699768000000006</v>
      </c>
      <c r="AZ303" s="16">
        <f t="shared" si="28"/>
        <v>14.771099363294715</v>
      </c>
      <c r="BA303" s="19">
        <f t="shared" si="29"/>
        <v>-1.1791563898792787</v>
      </c>
      <c r="BB303" s="15">
        <v>48.780197909999998</v>
      </c>
      <c r="BC303" s="16">
        <f t="shared" si="30"/>
        <v>20.500121829046513</v>
      </c>
      <c r="BD303" s="19">
        <f t="shared" si="31"/>
        <v>-2.2119434801555129</v>
      </c>
      <c r="BE303" s="15">
        <v>68.792794000000001</v>
      </c>
      <c r="BF303" s="21">
        <f t="shared" si="32"/>
        <v>14.536406240455941</v>
      </c>
      <c r="BG303" s="19">
        <f t="shared" si="33"/>
        <v>-1.3997025777604535</v>
      </c>
      <c r="BH303" s="15">
        <v>67.699768000000006</v>
      </c>
      <c r="BI303" s="16">
        <f t="shared" si="34"/>
        <v>14.771099363294715</v>
      </c>
      <c r="BJ303" s="22">
        <f t="shared" si="35"/>
        <v>-1.0202692672483187</v>
      </c>
      <c r="BK303" s="15">
        <v>96.108248000000003</v>
      </c>
      <c r="BL303" s="16">
        <f t="shared" si="36"/>
        <v>10.404934236237455</v>
      </c>
      <c r="BM303" s="19">
        <f t="shared" si="37"/>
        <v>-0.81158368479519849</v>
      </c>
      <c r="BN303" s="15">
        <v>144.59306599999999</v>
      </c>
      <c r="BO303" s="16">
        <f t="shared" si="38"/>
        <v>6.9159609631626457</v>
      </c>
      <c r="BP303" s="19">
        <f t="shared" si="39"/>
        <v>-0.72773992172816349</v>
      </c>
      <c r="BQ303" s="15">
        <v>41.333546499999997</v>
      </c>
      <c r="BR303" s="16">
        <f t="shared" si="40"/>
        <v>24.193423615367728</v>
      </c>
      <c r="BS303" s="19">
        <f t="shared" si="41"/>
        <v>-1.357410293519923</v>
      </c>
      <c r="BT303" s="15">
        <v>66.779367300000004</v>
      </c>
      <c r="BU303" s="16">
        <f t="shared" si="42"/>
        <v>15.244142931554846</v>
      </c>
      <c r="BV303" s="19">
        <f t="shared" si="43"/>
        <v>-1.063152110008329</v>
      </c>
      <c r="BW303" s="15">
        <v>73.437078900000003</v>
      </c>
      <c r="BX303" s="18">
        <f t="shared" si="44"/>
        <v>1.0835592189471797E-2</v>
      </c>
      <c r="BY303" s="19">
        <f t="shared" si="45"/>
        <v>-6.3864832242504332E-2</v>
      </c>
      <c r="BZ303" s="15">
        <v>11.052247100000001</v>
      </c>
      <c r="CA303" s="18">
        <f t="shared" si="46"/>
        <v>1.6954083629326603E-3</v>
      </c>
      <c r="CB303" s="19">
        <f t="shared" si="47"/>
        <v>-5.1133624236380244E-2</v>
      </c>
      <c r="CC303" s="7">
        <f t="shared" si="48"/>
        <v>-0.96507842876209193</v>
      </c>
      <c r="CD303" s="61">
        <f t="shared" si="49"/>
        <v>-1.5542889111163667</v>
      </c>
    </row>
    <row r="304" spans="1:82" ht="15.75" customHeight="1" x14ac:dyDescent="0.25">
      <c r="A304" s="5">
        <v>22113002699</v>
      </c>
      <c r="B304" s="5">
        <v>22113</v>
      </c>
      <c r="C304" s="6" t="s">
        <v>306</v>
      </c>
      <c r="D304" s="6" t="s">
        <v>283</v>
      </c>
      <c r="E304" s="5">
        <v>3</v>
      </c>
      <c r="F304" s="15">
        <v>33.498320669999998</v>
      </c>
      <c r="G304" s="16">
        <f t="shared" si="0"/>
        <v>29.852242739307446</v>
      </c>
      <c r="H304" s="17">
        <v>1</v>
      </c>
      <c r="I304" s="7">
        <f t="shared" si="1"/>
        <v>29.852242739307446</v>
      </c>
      <c r="J304" s="18">
        <f t="shared" si="2"/>
        <v>9.950747579769148</v>
      </c>
      <c r="K304" s="19">
        <f t="shared" si="3"/>
        <v>-1.3507948535905077</v>
      </c>
      <c r="L304" s="15">
        <v>37.005725499999997</v>
      </c>
      <c r="M304" s="16">
        <f t="shared" si="4"/>
        <v>27.022845424284416</v>
      </c>
      <c r="N304" s="19">
        <f t="shared" si="5"/>
        <v>-1.1823912986210414</v>
      </c>
      <c r="O304" s="15">
        <v>37.005725499999997</v>
      </c>
      <c r="P304" s="16">
        <f t="shared" si="6"/>
        <v>27.022845424284416</v>
      </c>
      <c r="Q304" s="17">
        <v>2</v>
      </c>
      <c r="R304" s="7">
        <f t="shared" si="7"/>
        <v>54.045690848568832</v>
      </c>
      <c r="S304" s="18">
        <f t="shared" si="8"/>
        <v>27.022845424284416</v>
      </c>
      <c r="T304" s="19">
        <f t="shared" si="9"/>
        <v>-1.1231130086111567</v>
      </c>
      <c r="U304" s="15">
        <v>36.921734100000002</v>
      </c>
      <c r="V304" s="16">
        <f t="shared" si="10"/>
        <v>27.084318339208231</v>
      </c>
      <c r="W304" s="19">
        <f t="shared" si="11"/>
        <v>-1.4404819719384703</v>
      </c>
      <c r="X304" s="15">
        <v>59.818249899999998</v>
      </c>
      <c r="Y304" s="16">
        <f t="shared" si="12"/>
        <v>17.856776013769672</v>
      </c>
      <c r="Z304" s="17">
        <v>3</v>
      </c>
      <c r="AA304" s="20">
        <f t="shared" si="13"/>
        <v>53.570328041309011</v>
      </c>
      <c r="AB304" s="18">
        <f t="shared" si="14"/>
        <v>17.856776013769672</v>
      </c>
      <c r="AC304" s="19">
        <f t="shared" si="15"/>
        <v>-0.65910887406189989</v>
      </c>
      <c r="AD304" s="15">
        <v>60.6564938</v>
      </c>
      <c r="AE304" s="16">
        <f t="shared" si="16"/>
        <v>17.645964231450517</v>
      </c>
      <c r="AF304" s="17">
        <v>2</v>
      </c>
      <c r="AG304" s="7">
        <f t="shared" si="17"/>
        <v>35.291928462901033</v>
      </c>
      <c r="AH304" s="18">
        <f t="shared" si="18"/>
        <v>11.618173024039844</v>
      </c>
      <c r="AI304" s="19">
        <f t="shared" si="19"/>
        <v>-0.75367845315194104</v>
      </c>
      <c r="AJ304" s="5">
        <v>0</v>
      </c>
      <c r="AK304" s="15">
        <v>33.581232499999999</v>
      </c>
      <c r="AL304" s="16">
        <f t="shared" si="20"/>
        <v>29.778537759148655</v>
      </c>
      <c r="AM304" s="17">
        <v>3</v>
      </c>
      <c r="AN304" s="7">
        <f t="shared" si="21"/>
        <v>89.335613277445958</v>
      </c>
      <c r="AO304" s="18">
        <f t="shared" si="22"/>
        <v>0</v>
      </c>
      <c r="AP304" s="19">
        <f t="shared" si="23"/>
        <v>-1.0465207101426044</v>
      </c>
      <c r="AQ304" s="5">
        <v>0</v>
      </c>
      <c r="AR304" s="15">
        <v>36.921734090000001</v>
      </c>
      <c r="AS304" s="21">
        <f t="shared" si="24"/>
        <v>0</v>
      </c>
      <c r="AT304" s="19">
        <f t="shared" si="25"/>
        <v>-1.0252866396461213</v>
      </c>
      <c r="AU304" s="5">
        <v>0</v>
      </c>
      <c r="AV304" s="15">
        <v>36.921734100000002</v>
      </c>
      <c r="AW304" s="16">
        <f t="shared" si="26"/>
        <v>0</v>
      </c>
      <c r="AX304" s="19">
        <f t="shared" si="27"/>
        <v>-0.82680925094591806</v>
      </c>
      <c r="AY304" s="15">
        <v>53.593828600000002</v>
      </c>
      <c r="AZ304" s="16">
        <f t="shared" si="28"/>
        <v>18.658864763395538</v>
      </c>
      <c r="BA304" s="19">
        <f t="shared" si="29"/>
        <v>-0.90492554955312576</v>
      </c>
      <c r="BB304" s="15">
        <v>33.58123251</v>
      </c>
      <c r="BC304" s="16">
        <f t="shared" si="30"/>
        <v>29.778537750281043</v>
      </c>
      <c r="BD304" s="19">
        <f t="shared" si="31"/>
        <v>-1.8448582418884349</v>
      </c>
      <c r="BE304" s="15">
        <v>53.593828600000002</v>
      </c>
      <c r="BF304" s="21">
        <f t="shared" si="32"/>
        <v>18.658864763395538</v>
      </c>
      <c r="BG304" s="19">
        <f t="shared" si="33"/>
        <v>-1.1479873545475034</v>
      </c>
      <c r="BH304" s="15">
        <v>63.287955500000002</v>
      </c>
      <c r="BI304" s="16">
        <f t="shared" si="34"/>
        <v>15.80079482896236</v>
      </c>
      <c r="BJ304" s="22">
        <f t="shared" si="35"/>
        <v>-0.94460802246423403</v>
      </c>
      <c r="BK304" s="15">
        <v>91.696435600000001</v>
      </c>
      <c r="BL304" s="16">
        <f t="shared" si="36"/>
        <v>10.905549310141343</v>
      </c>
      <c r="BM304" s="19">
        <f t="shared" si="37"/>
        <v>-0.76591124926104359</v>
      </c>
      <c r="BN304" s="15">
        <v>140.181254</v>
      </c>
      <c r="BO304" s="16">
        <f t="shared" si="38"/>
        <v>7.1336214469874841</v>
      </c>
      <c r="BP304" s="19">
        <f t="shared" si="39"/>
        <v>-0.70118252978833351</v>
      </c>
      <c r="BQ304" s="15">
        <v>36.921734100000002</v>
      </c>
      <c r="BR304" s="16">
        <f t="shared" si="40"/>
        <v>27.084318339208231</v>
      </c>
      <c r="BS304" s="19">
        <f t="shared" si="41"/>
        <v>-1.22413641775842</v>
      </c>
      <c r="BT304" s="15">
        <v>62.367554900000002</v>
      </c>
      <c r="BU304" s="16">
        <f t="shared" si="42"/>
        <v>16.322496875695215</v>
      </c>
      <c r="BV304" s="19">
        <f t="shared" si="43"/>
        <v>-1.0153426888860786</v>
      </c>
      <c r="BW304" s="15">
        <v>79.105217300000007</v>
      </c>
      <c r="BX304" s="18">
        <f t="shared" si="44"/>
        <v>1.167192224366034E-2</v>
      </c>
      <c r="BY304" s="19">
        <f t="shared" si="45"/>
        <v>-6.356612992559757E-2</v>
      </c>
      <c r="BZ304" s="15">
        <v>3.1050672800000001</v>
      </c>
      <c r="CA304" s="18">
        <f t="shared" si="46"/>
        <v>4.7631553894416354E-4</v>
      </c>
      <c r="CB304" s="19">
        <f t="shared" si="47"/>
        <v>-5.1608902512208558E-2</v>
      </c>
      <c r="CC304" s="7">
        <f t="shared" si="48"/>
        <v>-0.95117432354182296</v>
      </c>
      <c r="CD304" s="61">
        <f t="shared" si="49"/>
        <v>-1.531895915978573</v>
      </c>
    </row>
    <row r="305" spans="1:82" ht="15.75" customHeight="1" x14ac:dyDescent="0.25">
      <c r="A305" s="5">
        <v>22114000101</v>
      </c>
      <c r="B305" s="5">
        <v>22114</v>
      </c>
      <c r="C305" s="6" t="s">
        <v>307</v>
      </c>
      <c r="D305" s="6" t="s">
        <v>307</v>
      </c>
      <c r="E305" s="5">
        <v>147</v>
      </c>
      <c r="F305" s="15">
        <v>10</v>
      </c>
      <c r="G305" s="16">
        <f t="shared" si="0"/>
        <v>100</v>
      </c>
      <c r="H305" s="17">
        <v>1</v>
      </c>
      <c r="I305" s="7">
        <f t="shared" si="1"/>
        <v>100</v>
      </c>
      <c r="J305" s="18">
        <f t="shared" si="2"/>
        <v>33.333333333333336</v>
      </c>
      <c r="K305" s="19">
        <f t="shared" si="3"/>
        <v>-6.4612435976370855E-2</v>
      </c>
      <c r="L305" s="15">
        <v>29.816867299999998</v>
      </c>
      <c r="M305" s="16">
        <f t="shared" si="4"/>
        <v>33.538063872994464</v>
      </c>
      <c r="N305" s="19">
        <f t="shared" si="5"/>
        <v>-0.80166803556005017</v>
      </c>
      <c r="O305" s="15">
        <v>29.816867299999998</v>
      </c>
      <c r="P305" s="16">
        <f t="shared" si="6"/>
        <v>33.538063872994464</v>
      </c>
      <c r="Q305" s="17">
        <v>2</v>
      </c>
      <c r="R305" s="7">
        <f t="shared" si="7"/>
        <v>67.076127745988927</v>
      </c>
      <c r="S305" s="18">
        <f t="shared" si="8"/>
        <v>33.538063872994464</v>
      </c>
      <c r="T305" s="19">
        <f t="shared" si="9"/>
        <v>-0.7595566498124362</v>
      </c>
      <c r="U305" s="15">
        <v>14.8875736</v>
      </c>
      <c r="V305" s="16">
        <f t="shared" si="10"/>
        <v>67.170112932304832</v>
      </c>
      <c r="W305" s="19">
        <f t="shared" si="11"/>
        <v>0.27164313424875547</v>
      </c>
      <c r="X305" s="15">
        <v>84.881701000000007</v>
      </c>
      <c r="Y305" s="16">
        <f t="shared" si="12"/>
        <v>12.584115037939684</v>
      </c>
      <c r="Z305" s="17">
        <v>3</v>
      </c>
      <c r="AA305" s="20">
        <f t="shared" si="13"/>
        <v>37.752345113819054</v>
      </c>
      <c r="AB305" s="18">
        <f t="shared" si="14"/>
        <v>12.584115037939686</v>
      </c>
      <c r="AC305" s="19">
        <f t="shared" si="15"/>
        <v>-1.0695747599082226</v>
      </c>
      <c r="AD305" s="15">
        <v>85.719944900000002</v>
      </c>
      <c r="AE305" s="16">
        <f t="shared" si="16"/>
        <v>12.486502659896132</v>
      </c>
      <c r="AF305" s="17">
        <v>2</v>
      </c>
      <c r="AG305" s="7">
        <f t="shared" si="17"/>
        <v>24.973005319792264</v>
      </c>
      <c r="AH305" s="18">
        <f t="shared" si="18"/>
        <v>8.2211630073037991</v>
      </c>
      <c r="AI305" s="19">
        <f t="shared" si="19"/>
        <v>-0.99442796403647893</v>
      </c>
      <c r="AJ305" s="5">
        <v>13</v>
      </c>
      <c r="AK305" s="15">
        <v>10</v>
      </c>
      <c r="AL305" s="16">
        <f t="shared" si="20"/>
        <v>100</v>
      </c>
      <c r="AM305" s="17">
        <v>1</v>
      </c>
      <c r="AN305" s="7">
        <f t="shared" si="21"/>
        <v>100</v>
      </c>
      <c r="AO305" s="18">
        <f t="shared" si="22"/>
        <v>33.333333333333336</v>
      </c>
      <c r="AP305" s="19">
        <f t="shared" si="23"/>
        <v>2.8886242853155969E-2</v>
      </c>
      <c r="AQ305" s="5">
        <v>5</v>
      </c>
      <c r="AR305" s="15">
        <v>44.910223960000003</v>
      </c>
      <c r="AS305" s="21">
        <f t="shared" si="24"/>
        <v>22.266644692991637</v>
      </c>
      <c r="AT305" s="19">
        <f t="shared" si="25"/>
        <v>-0.24540214143633438</v>
      </c>
      <c r="AU305" s="5">
        <v>3</v>
      </c>
      <c r="AV305" s="15">
        <v>44.910223999999999</v>
      </c>
      <c r="AW305" s="16">
        <f t="shared" si="26"/>
        <v>22.266644673159501</v>
      </c>
      <c r="AX305" s="19">
        <f t="shared" si="27"/>
        <v>2.546442423155363E-2</v>
      </c>
      <c r="AY305" s="15">
        <v>50.829369700000001</v>
      </c>
      <c r="AZ305" s="16">
        <f t="shared" si="28"/>
        <v>19.673665164492487</v>
      </c>
      <c r="BA305" s="19">
        <f t="shared" si="29"/>
        <v>-0.83334469574211234</v>
      </c>
      <c r="BB305" s="15">
        <v>10</v>
      </c>
      <c r="BC305" s="16">
        <f t="shared" si="30"/>
        <v>100</v>
      </c>
      <c r="BD305" s="19">
        <f t="shared" si="31"/>
        <v>0.93333821106502679</v>
      </c>
      <c r="BE305" s="15">
        <v>50.829369700000001</v>
      </c>
      <c r="BF305" s="21">
        <f t="shared" si="32"/>
        <v>19.673665164492487</v>
      </c>
      <c r="BG305" s="19">
        <f t="shared" si="33"/>
        <v>-1.0860241575723737</v>
      </c>
      <c r="BH305" s="15">
        <v>88.351406600000004</v>
      </c>
      <c r="BI305" s="16">
        <f t="shared" si="34"/>
        <v>11.318438930207138</v>
      </c>
      <c r="BJ305" s="22">
        <f t="shared" si="35"/>
        <v>-1.2739681470571969</v>
      </c>
      <c r="BK305" s="15">
        <v>112.063288</v>
      </c>
      <c r="BL305" s="16">
        <f t="shared" si="36"/>
        <v>8.9235289972930296</v>
      </c>
      <c r="BM305" s="19">
        <f t="shared" si="37"/>
        <v>-0.94673619777893359</v>
      </c>
      <c r="BN305" s="15">
        <v>157.792348</v>
      </c>
      <c r="BO305" s="16">
        <f t="shared" si="38"/>
        <v>6.3374429284745792</v>
      </c>
      <c r="BP305" s="19">
        <f t="shared" si="39"/>
        <v>-0.79832659837928799</v>
      </c>
      <c r="BQ305" s="15">
        <v>32.257773499999999</v>
      </c>
      <c r="BR305" s="16">
        <f t="shared" si="40"/>
        <v>31.000279669023033</v>
      </c>
      <c r="BS305" s="19">
        <f t="shared" si="41"/>
        <v>-1.0436056846768431</v>
      </c>
      <c r="BT305" s="15">
        <v>83.501003999999995</v>
      </c>
      <c r="BU305" s="16">
        <f t="shared" si="42"/>
        <v>12.191400956089103</v>
      </c>
      <c r="BV305" s="19">
        <f t="shared" si="43"/>
        <v>-1.1984971212411291</v>
      </c>
      <c r="BW305" s="15">
        <v>60.935804099999999</v>
      </c>
      <c r="BX305" s="18">
        <f t="shared" si="44"/>
        <v>8.991037400387987E-3</v>
      </c>
      <c r="BY305" s="19">
        <f t="shared" si="45"/>
        <v>-6.4523630508095023E-2</v>
      </c>
      <c r="BZ305" s="15">
        <v>147.03687300000001</v>
      </c>
      <c r="CA305" s="18">
        <f t="shared" si="46"/>
        <v>2.2555371942748863E-2</v>
      </c>
      <c r="CB305" s="19">
        <f t="shared" si="47"/>
        <v>-4.3001111823076137E-2</v>
      </c>
      <c r="CC305" s="7">
        <f t="shared" si="48"/>
        <v>-0.52441775363739196</v>
      </c>
      <c r="CD305" s="61">
        <f t="shared" si="49"/>
        <v>-0.8445911492568321</v>
      </c>
    </row>
    <row r="306" spans="1:82" ht="15.75" customHeight="1" x14ac:dyDescent="0.25">
      <c r="A306" s="5">
        <v>22115000101</v>
      </c>
      <c r="B306" s="5">
        <v>22115</v>
      </c>
      <c r="C306" s="6" t="s">
        <v>308</v>
      </c>
      <c r="D306" s="6" t="s">
        <v>309</v>
      </c>
      <c r="E306" s="5">
        <v>50</v>
      </c>
      <c r="F306" s="15">
        <v>10</v>
      </c>
      <c r="G306" s="16">
        <f t="shared" si="0"/>
        <v>100</v>
      </c>
      <c r="H306" s="17">
        <v>1</v>
      </c>
      <c r="I306" s="7">
        <f t="shared" si="1"/>
        <v>100</v>
      </c>
      <c r="J306" s="18">
        <f t="shared" si="2"/>
        <v>33.333333333333336</v>
      </c>
      <c r="K306" s="19">
        <f t="shared" si="3"/>
        <v>-6.4612435976370855E-2</v>
      </c>
      <c r="L306" s="15">
        <v>26.8526548</v>
      </c>
      <c r="M306" s="16">
        <f t="shared" si="4"/>
        <v>37.240265718531489</v>
      </c>
      <c r="N306" s="19">
        <f t="shared" si="5"/>
        <v>-0.58532619249838724</v>
      </c>
      <c r="O306" s="15">
        <v>26.8526548</v>
      </c>
      <c r="P306" s="16">
        <f t="shared" si="6"/>
        <v>37.240265718531489</v>
      </c>
      <c r="Q306" s="17">
        <v>2</v>
      </c>
      <c r="R306" s="7">
        <f t="shared" si="7"/>
        <v>74.480531437062979</v>
      </c>
      <c r="S306" s="18">
        <f t="shared" si="8"/>
        <v>37.240265718531489</v>
      </c>
      <c r="T306" s="19">
        <f t="shared" si="9"/>
        <v>-0.55296971292042274</v>
      </c>
      <c r="U306" s="15">
        <v>16.009167399999999</v>
      </c>
      <c r="V306" s="16">
        <f t="shared" si="10"/>
        <v>62.464210349877412</v>
      </c>
      <c r="W306" s="19">
        <f t="shared" si="11"/>
        <v>7.0646895046530836E-2</v>
      </c>
      <c r="X306" s="15">
        <v>28.094728499999999</v>
      </c>
      <c r="Y306" s="16">
        <f t="shared" si="12"/>
        <v>38.019982645498786</v>
      </c>
      <c r="Z306" s="17">
        <v>3</v>
      </c>
      <c r="AA306" s="20">
        <f t="shared" si="13"/>
        <v>114.05994793649636</v>
      </c>
      <c r="AB306" s="18">
        <f t="shared" si="14"/>
        <v>38.019982645498786</v>
      </c>
      <c r="AC306" s="19">
        <f t="shared" si="15"/>
        <v>0.91055557232180473</v>
      </c>
      <c r="AD306" s="15">
        <v>28.932972400000001</v>
      </c>
      <c r="AE306" s="16">
        <f t="shared" si="16"/>
        <v>36.99385964229517</v>
      </c>
      <c r="AF306" s="17">
        <v>2</v>
      </c>
      <c r="AG306" s="7">
        <f t="shared" si="17"/>
        <v>73.987719284590341</v>
      </c>
      <c r="AH306" s="18">
        <f t="shared" si="18"/>
        <v>24.356904304792412</v>
      </c>
      <c r="AI306" s="19">
        <f t="shared" si="19"/>
        <v>0.14912822390268343</v>
      </c>
      <c r="AJ306" s="5">
        <v>4</v>
      </c>
      <c r="AK306" s="15">
        <v>16.009167399999999</v>
      </c>
      <c r="AL306" s="16">
        <f t="shared" si="20"/>
        <v>62.464210349877412</v>
      </c>
      <c r="AM306" s="17">
        <v>1</v>
      </c>
      <c r="AN306" s="7">
        <f t="shared" si="21"/>
        <v>62.464210349877412</v>
      </c>
      <c r="AO306" s="18">
        <f t="shared" si="22"/>
        <v>20.821403449959138</v>
      </c>
      <c r="AP306" s="19">
        <f t="shared" si="23"/>
        <v>-0.37477624890612538</v>
      </c>
      <c r="AQ306" s="5">
        <v>1</v>
      </c>
      <c r="AR306" s="15">
        <v>26.768663369999999</v>
      </c>
      <c r="AS306" s="21">
        <f t="shared" si="24"/>
        <v>37.3571136585293</v>
      </c>
      <c r="AT306" s="19">
        <f t="shared" si="25"/>
        <v>0.283138327017941</v>
      </c>
      <c r="AU306" s="5">
        <v>0</v>
      </c>
      <c r="AV306" s="15">
        <v>26.768663400000001</v>
      </c>
      <c r="AW306" s="16">
        <f t="shared" si="26"/>
        <v>0</v>
      </c>
      <c r="AX306" s="19">
        <f t="shared" si="27"/>
        <v>-0.82680925094591806</v>
      </c>
      <c r="AY306" s="15">
        <v>31.5644341</v>
      </c>
      <c r="AZ306" s="16">
        <f t="shared" si="28"/>
        <v>31.681226941432794</v>
      </c>
      <c r="BA306" s="19">
        <f t="shared" si="29"/>
        <v>1.3631244800271941E-2</v>
      </c>
      <c r="BB306" s="15">
        <v>16.00916741</v>
      </c>
      <c r="BC306" s="16">
        <f t="shared" si="30"/>
        <v>62.464210310859634</v>
      </c>
      <c r="BD306" s="19">
        <f t="shared" si="31"/>
        <v>-0.55170346184024299</v>
      </c>
      <c r="BE306" s="15">
        <v>31.5644341</v>
      </c>
      <c r="BF306" s="21">
        <f t="shared" si="32"/>
        <v>31.681226941432794</v>
      </c>
      <c r="BG306" s="19">
        <f t="shared" si="33"/>
        <v>-0.35284853528119459</v>
      </c>
      <c r="BH306" s="15">
        <v>31.5644341</v>
      </c>
      <c r="BI306" s="16">
        <f t="shared" si="34"/>
        <v>31.681226941432794</v>
      </c>
      <c r="BJ306" s="22">
        <f t="shared" si="35"/>
        <v>0.22227412997838161</v>
      </c>
      <c r="BK306" s="15">
        <v>59.972914199999998</v>
      </c>
      <c r="BL306" s="16">
        <f t="shared" si="36"/>
        <v>16.67419389801805</v>
      </c>
      <c r="BM306" s="19">
        <f t="shared" si="37"/>
        <v>-0.23962256601249718</v>
      </c>
      <c r="BN306" s="15">
        <v>108.45773199999999</v>
      </c>
      <c r="BO306" s="16">
        <f t="shared" si="38"/>
        <v>9.2201817386334444</v>
      </c>
      <c r="BP306" s="19">
        <f t="shared" si="39"/>
        <v>-0.44659520875709957</v>
      </c>
      <c r="BQ306" s="15">
        <v>24.581618599999999</v>
      </c>
      <c r="BR306" s="16">
        <f t="shared" si="40"/>
        <v>40.680803663596016</v>
      </c>
      <c r="BS306" s="19">
        <f t="shared" si="41"/>
        <v>-0.59732137639009475</v>
      </c>
      <c r="BT306" s="15">
        <v>30.644033499999999</v>
      </c>
      <c r="BU306" s="16">
        <f t="shared" si="42"/>
        <v>33.219981305659388</v>
      </c>
      <c r="BV306" s="19">
        <f t="shared" si="43"/>
        <v>-0.2661833303947172</v>
      </c>
      <c r="BW306" s="15">
        <v>144.068873</v>
      </c>
      <c r="BX306" s="18">
        <f t="shared" si="44"/>
        <v>2.1257266470940804E-2</v>
      </c>
      <c r="BY306" s="19">
        <f t="shared" si="45"/>
        <v>-6.0142643570302738E-2</v>
      </c>
      <c r="BZ306" s="15">
        <v>50.081163400000001</v>
      </c>
      <c r="CA306" s="18">
        <f t="shared" si="46"/>
        <v>7.6824217270492507E-3</v>
      </c>
      <c r="CB306" s="19">
        <f t="shared" si="47"/>
        <v>-4.8799513713320329E-2</v>
      </c>
      <c r="CC306" s="7">
        <f t="shared" si="48"/>
        <v>-0.17464926758626734</v>
      </c>
      <c r="CD306" s="61">
        <f t="shared" si="49"/>
        <v>-0.28127809290290179</v>
      </c>
    </row>
    <row r="307" spans="1:82" ht="15.75" customHeight="1" x14ac:dyDescent="0.25">
      <c r="A307" s="5">
        <v>22115000201</v>
      </c>
      <c r="B307" s="5">
        <v>22115</v>
      </c>
      <c r="C307" s="6" t="s">
        <v>310</v>
      </c>
      <c r="D307" s="6" t="s">
        <v>309</v>
      </c>
      <c r="E307" s="5">
        <v>27</v>
      </c>
      <c r="F307" s="15">
        <v>10.11628163</v>
      </c>
      <c r="G307" s="16">
        <f t="shared" si="0"/>
        <v>98.850549695501115</v>
      </c>
      <c r="H307" s="17">
        <v>1</v>
      </c>
      <c r="I307" s="7">
        <f t="shared" si="1"/>
        <v>98.850549695501115</v>
      </c>
      <c r="J307" s="18">
        <f t="shared" si="2"/>
        <v>32.950183231833705</v>
      </c>
      <c r="K307" s="19">
        <f t="shared" si="3"/>
        <v>-8.5687988913486862E-2</v>
      </c>
      <c r="L307" s="15">
        <v>35.092402300000003</v>
      </c>
      <c r="M307" s="16">
        <f t="shared" si="4"/>
        <v>28.496196739429262</v>
      </c>
      <c r="N307" s="19">
        <f t="shared" si="5"/>
        <v>-1.0962945507141144</v>
      </c>
      <c r="O307" s="15">
        <v>35.092402300000003</v>
      </c>
      <c r="P307" s="16">
        <f t="shared" si="6"/>
        <v>28.496196739429262</v>
      </c>
      <c r="Q307" s="17">
        <v>2</v>
      </c>
      <c r="R307" s="7">
        <f t="shared" si="7"/>
        <v>56.992393478858524</v>
      </c>
      <c r="S307" s="18">
        <f t="shared" si="8"/>
        <v>28.496196739429262</v>
      </c>
      <c r="T307" s="19">
        <f t="shared" si="9"/>
        <v>-1.0408983839470491</v>
      </c>
      <c r="U307" s="15">
        <v>19.223356899999999</v>
      </c>
      <c r="V307" s="16">
        <f t="shared" si="10"/>
        <v>52.0200506707546</v>
      </c>
      <c r="W307" s="19">
        <f t="shared" si="11"/>
        <v>-0.37543901097500015</v>
      </c>
      <c r="X307" s="15">
        <v>33.2781813</v>
      </c>
      <c r="Y307" s="16">
        <f t="shared" si="12"/>
        <v>32.097940700863965</v>
      </c>
      <c r="Z307" s="17">
        <v>3</v>
      </c>
      <c r="AA307" s="20">
        <f t="shared" si="13"/>
        <v>96.293822102591889</v>
      </c>
      <c r="AB307" s="18">
        <f t="shared" si="14"/>
        <v>32.097940700863965</v>
      </c>
      <c r="AC307" s="19">
        <f t="shared" si="15"/>
        <v>0.44953670462550427</v>
      </c>
      <c r="AD307" s="15">
        <v>34.116425200000002</v>
      </c>
      <c r="AE307" s="16">
        <f t="shared" si="16"/>
        <v>31.373226055348844</v>
      </c>
      <c r="AF307" s="17">
        <v>2</v>
      </c>
      <c r="AG307" s="7">
        <f t="shared" si="17"/>
        <v>62.746452110697689</v>
      </c>
      <c r="AH307" s="18">
        <f t="shared" si="18"/>
        <v>20.656256799144362</v>
      </c>
      <c r="AI307" s="19">
        <f t="shared" si="19"/>
        <v>-0.11314038070887611</v>
      </c>
      <c r="AJ307" s="5">
        <v>1</v>
      </c>
      <c r="AK307" s="15">
        <v>19.223356899999999</v>
      </c>
      <c r="AL307" s="16">
        <f t="shared" si="20"/>
        <v>52.0200506707546</v>
      </c>
      <c r="AM307" s="17">
        <v>1</v>
      </c>
      <c r="AN307" s="7">
        <f t="shared" si="21"/>
        <v>52.0200506707546</v>
      </c>
      <c r="AO307" s="18">
        <f t="shared" si="22"/>
        <v>17.340016890251533</v>
      </c>
      <c r="AP307" s="19">
        <f t="shared" si="23"/>
        <v>-0.48709346827739181</v>
      </c>
      <c r="AQ307" s="5">
        <v>0</v>
      </c>
      <c r="AR307" s="15">
        <v>34.965372189999997</v>
      </c>
      <c r="AS307" s="21">
        <f t="shared" si="24"/>
        <v>0</v>
      </c>
      <c r="AT307" s="19">
        <f t="shared" si="25"/>
        <v>-1.0252866396461213</v>
      </c>
      <c r="AU307" s="5">
        <v>0</v>
      </c>
      <c r="AV307" s="15">
        <v>34.965372199999997</v>
      </c>
      <c r="AW307" s="16">
        <f t="shared" si="26"/>
        <v>0</v>
      </c>
      <c r="AX307" s="19">
        <f t="shared" si="27"/>
        <v>-0.82680925094591806</v>
      </c>
      <c r="AY307" s="15">
        <v>34.965372199999997</v>
      </c>
      <c r="AZ307" s="16">
        <f t="shared" si="28"/>
        <v>28.599724157948476</v>
      </c>
      <c r="BA307" s="19">
        <f t="shared" si="29"/>
        <v>-0.20372834633153056</v>
      </c>
      <c r="BB307" s="15">
        <v>19.223356939999999</v>
      </c>
      <c r="BC307" s="16">
        <f t="shared" si="30"/>
        <v>52.020050562511173</v>
      </c>
      <c r="BD307" s="19">
        <f t="shared" si="31"/>
        <v>-0.96490943387989736</v>
      </c>
      <c r="BE307" s="15">
        <v>34.965372199999997</v>
      </c>
      <c r="BF307" s="21">
        <f t="shared" si="32"/>
        <v>28.599724157948476</v>
      </c>
      <c r="BG307" s="19">
        <f t="shared" si="33"/>
        <v>-0.54100352984569566</v>
      </c>
      <c r="BH307" s="15">
        <v>34.965372199999997</v>
      </c>
      <c r="BI307" s="16">
        <f t="shared" si="34"/>
        <v>28.599724157948476</v>
      </c>
      <c r="BJ307" s="22">
        <f t="shared" si="35"/>
        <v>-4.152366182667783E-3</v>
      </c>
      <c r="BK307" s="15">
        <v>65.156367000000003</v>
      </c>
      <c r="BL307" s="16">
        <f t="shared" si="36"/>
        <v>15.347694262941332</v>
      </c>
      <c r="BM307" s="19">
        <f t="shared" si="37"/>
        <v>-0.36064263158238252</v>
      </c>
      <c r="BN307" s="15">
        <v>113.64118499999999</v>
      </c>
      <c r="BO307" s="16">
        <f t="shared" si="38"/>
        <v>8.7996266494405173</v>
      </c>
      <c r="BP307" s="19">
        <f t="shared" si="39"/>
        <v>-0.49790836463970267</v>
      </c>
      <c r="BQ307" s="15">
        <v>29.7650714</v>
      </c>
      <c r="BR307" s="16">
        <f t="shared" si="40"/>
        <v>33.596425372592925</v>
      </c>
      <c r="BS307" s="19">
        <f t="shared" si="41"/>
        <v>-0.92392010875359365</v>
      </c>
      <c r="BT307" s="15">
        <v>35.827486299999997</v>
      </c>
      <c r="BU307" s="16">
        <f t="shared" si="42"/>
        <v>28.413777385213876</v>
      </c>
      <c r="BV307" s="19">
        <f t="shared" si="43"/>
        <v>-0.4792690509789414</v>
      </c>
      <c r="BW307" s="15">
        <v>127.74649100000001</v>
      </c>
      <c r="BX307" s="18">
        <f t="shared" si="44"/>
        <v>1.8848909853793616E-2</v>
      </c>
      <c r="BY307" s="19">
        <f t="shared" si="45"/>
        <v>-6.1002808403405107E-2</v>
      </c>
      <c r="BZ307" s="15">
        <v>27.061280700000001</v>
      </c>
      <c r="CA307" s="18">
        <f t="shared" si="46"/>
        <v>4.1511849305692957E-3</v>
      </c>
      <c r="CB307" s="19">
        <f t="shared" si="47"/>
        <v>-5.0176209649140484E-2</v>
      </c>
      <c r="CC307" s="7">
        <f t="shared" si="48"/>
        <v>-0.45725399051312682</v>
      </c>
      <c r="CD307" s="61">
        <f t="shared" si="49"/>
        <v>-0.73642181385183758</v>
      </c>
    </row>
    <row r="308" spans="1:82" ht="15.75" customHeight="1" x14ac:dyDescent="0.25">
      <c r="A308" s="5">
        <v>22115000301</v>
      </c>
      <c r="B308" s="5">
        <v>22115</v>
      </c>
      <c r="C308" s="6" t="s">
        <v>311</v>
      </c>
      <c r="D308" s="6" t="s">
        <v>309</v>
      </c>
      <c r="E308" s="5">
        <v>69</v>
      </c>
      <c r="F308" s="15">
        <v>10.18669394</v>
      </c>
      <c r="G308" s="16">
        <f t="shared" si="0"/>
        <v>98.167276438267081</v>
      </c>
      <c r="H308" s="17">
        <v>1</v>
      </c>
      <c r="I308" s="7">
        <f t="shared" si="1"/>
        <v>98.167276438267081</v>
      </c>
      <c r="J308" s="18">
        <f t="shared" si="2"/>
        <v>32.722425479422355</v>
      </c>
      <c r="K308" s="19">
        <f t="shared" si="3"/>
        <v>-9.8216030923645614E-2</v>
      </c>
      <c r="L308" s="15">
        <v>23.336297299999998</v>
      </c>
      <c r="M308" s="16">
        <f t="shared" si="4"/>
        <v>42.851699528185222</v>
      </c>
      <c r="N308" s="19">
        <f t="shared" si="5"/>
        <v>-0.25741648275026274</v>
      </c>
      <c r="O308" s="15">
        <v>23.336297299999998</v>
      </c>
      <c r="P308" s="16">
        <f t="shared" si="6"/>
        <v>42.851699528185222</v>
      </c>
      <c r="Q308" s="17">
        <v>2</v>
      </c>
      <c r="R308" s="7">
        <f t="shared" si="7"/>
        <v>85.703399056370444</v>
      </c>
      <c r="S308" s="18">
        <f t="shared" si="8"/>
        <v>42.851699528185215</v>
      </c>
      <c r="T308" s="19">
        <f t="shared" si="9"/>
        <v>-0.23984553150764806</v>
      </c>
      <c r="U308" s="15">
        <v>16.226451699999998</v>
      </c>
      <c r="V308" s="16">
        <f t="shared" si="10"/>
        <v>61.62776794879931</v>
      </c>
      <c r="W308" s="19">
        <f t="shared" si="11"/>
        <v>3.4921171026282206E-2</v>
      </c>
      <c r="X308" s="15">
        <v>19.739561599999998</v>
      </c>
      <c r="Y308" s="16">
        <f t="shared" si="12"/>
        <v>54.112705826253006</v>
      </c>
      <c r="Z308" s="17">
        <v>3</v>
      </c>
      <c r="AA308" s="20">
        <f t="shared" si="13"/>
        <v>162.33811747875902</v>
      </c>
      <c r="AB308" s="18">
        <f t="shared" si="14"/>
        <v>54.112705826253006</v>
      </c>
      <c r="AC308" s="19">
        <f t="shared" si="15"/>
        <v>2.163341197331222</v>
      </c>
      <c r="AD308" s="15">
        <v>20.5778055</v>
      </c>
      <c r="AE308" s="16">
        <f t="shared" si="16"/>
        <v>52.014405520549793</v>
      </c>
      <c r="AF308" s="17">
        <v>2</v>
      </c>
      <c r="AG308" s="7">
        <f t="shared" si="17"/>
        <v>104.02881104109959</v>
      </c>
      <c r="AH308" s="18">
        <f t="shared" si="18"/>
        <v>34.246491444386521</v>
      </c>
      <c r="AI308" s="19">
        <f t="shared" si="19"/>
        <v>0.85001319479686843</v>
      </c>
      <c r="AJ308" s="5">
        <v>1</v>
      </c>
      <c r="AK308" s="15">
        <v>14.7129466</v>
      </c>
      <c r="AL308" s="16">
        <f t="shared" si="20"/>
        <v>67.967350605350532</v>
      </c>
      <c r="AM308" s="17">
        <v>1</v>
      </c>
      <c r="AN308" s="7">
        <f t="shared" si="21"/>
        <v>67.967350605350532</v>
      </c>
      <c r="AO308" s="18">
        <f t="shared" si="22"/>
        <v>22.655783535116843</v>
      </c>
      <c r="AP308" s="19">
        <f t="shared" si="23"/>
        <v>-0.31559509596565888</v>
      </c>
      <c r="AQ308" s="5">
        <v>1</v>
      </c>
      <c r="AR308" s="15">
        <v>23.209267239999999</v>
      </c>
      <c r="AS308" s="21">
        <f t="shared" si="24"/>
        <v>43.086237478301364</v>
      </c>
      <c r="AT308" s="19">
        <f t="shared" si="25"/>
        <v>0.48379967123793388</v>
      </c>
      <c r="AU308" s="5">
        <v>0</v>
      </c>
      <c r="AV308" s="15">
        <v>23.209267199999999</v>
      </c>
      <c r="AW308" s="16">
        <f t="shared" si="26"/>
        <v>0</v>
      </c>
      <c r="AX308" s="19">
        <f t="shared" si="27"/>
        <v>-0.82680925094591806</v>
      </c>
      <c r="AY308" s="15">
        <v>23.209267199999999</v>
      </c>
      <c r="AZ308" s="16">
        <f t="shared" si="28"/>
        <v>43.086237552558316</v>
      </c>
      <c r="BA308" s="19">
        <f t="shared" si="29"/>
        <v>0.81810510624688404</v>
      </c>
      <c r="BB308" s="15">
        <v>18.222061320000002</v>
      </c>
      <c r="BC308" s="16">
        <f t="shared" si="30"/>
        <v>54.87853335793735</v>
      </c>
      <c r="BD308" s="19">
        <f t="shared" si="31"/>
        <v>-0.85181827188101311</v>
      </c>
      <c r="BE308" s="15">
        <v>23.209267199999999</v>
      </c>
      <c r="BF308" s="21">
        <f t="shared" si="32"/>
        <v>43.086237552558316</v>
      </c>
      <c r="BG308" s="19">
        <f t="shared" si="33"/>
        <v>0.34353561891969076</v>
      </c>
      <c r="BH308" s="15">
        <v>23.209267199999999</v>
      </c>
      <c r="BI308" s="16">
        <f t="shared" si="34"/>
        <v>43.086237552558316</v>
      </c>
      <c r="BJ308" s="22">
        <f t="shared" si="35"/>
        <v>1.0603056921101452</v>
      </c>
      <c r="BK308" s="15">
        <v>51.617747299999998</v>
      </c>
      <c r="BL308" s="16">
        <f t="shared" si="36"/>
        <v>19.373181750610804</v>
      </c>
      <c r="BM308" s="19">
        <f t="shared" si="37"/>
        <v>6.6132249790385143E-3</v>
      </c>
      <c r="BN308" s="15">
        <v>100.102566</v>
      </c>
      <c r="BO308" s="16">
        <f t="shared" si="38"/>
        <v>9.9897539090056888</v>
      </c>
      <c r="BP308" s="19">
        <f t="shared" si="39"/>
        <v>-0.35269745848374895</v>
      </c>
      <c r="BQ308" s="15">
        <v>16.226451699999998</v>
      </c>
      <c r="BR308" s="16">
        <f t="shared" si="40"/>
        <v>61.62776794879931</v>
      </c>
      <c r="BS308" s="19">
        <f t="shared" si="41"/>
        <v>0.36835997226106748</v>
      </c>
      <c r="BT308" s="15">
        <v>22.288866599999999</v>
      </c>
      <c r="BU308" s="16">
        <f t="shared" si="42"/>
        <v>45.672767407563022</v>
      </c>
      <c r="BV308" s="19">
        <f t="shared" si="43"/>
        <v>0.28591785876152259</v>
      </c>
      <c r="BW308" s="15">
        <v>179.87945099999999</v>
      </c>
      <c r="BX308" s="18">
        <f t="shared" si="44"/>
        <v>2.6541093457110188E-2</v>
      </c>
      <c r="BY308" s="19">
        <f t="shared" si="45"/>
        <v>-5.825548029666601E-2</v>
      </c>
      <c r="BZ308" s="15">
        <v>69.0700164</v>
      </c>
      <c r="CA308" s="18">
        <f t="shared" si="46"/>
        <v>1.0595300880710132E-2</v>
      </c>
      <c r="CB308" s="19">
        <f t="shared" si="47"/>
        <v>-4.7663892081721553E-2</v>
      </c>
      <c r="CC308" s="7">
        <f t="shared" si="48"/>
        <v>0.17718922172812487</v>
      </c>
      <c r="CD308" s="61">
        <f t="shared" si="49"/>
        <v>0.28536876827163599</v>
      </c>
    </row>
    <row r="309" spans="1:82" ht="15.75" customHeight="1" x14ac:dyDescent="0.25">
      <c r="A309" s="5">
        <v>22115000401</v>
      </c>
      <c r="B309" s="5">
        <v>22115</v>
      </c>
      <c r="C309" s="6" t="s">
        <v>309</v>
      </c>
      <c r="D309" s="6" t="s">
        <v>309</v>
      </c>
      <c r="E309" s="5">
        <v>236</v>
      </c>
      <c r="F309" s="15">
        <v>10.56967023</v>
      </c>
      <c r="G309" s="16">
        <f t="shared" si="0"/>
        <v>94.610331092609684</v>
      </c>
      <c r="H309" s="17">
        <v>1</v>
      </c>
      <c r="I309" s="7">
        <f t="shared" si="1"/>
        <v>94.610331092609684</v>
      </c>
      <c r="J309" s="18">
        <f t="shared" si="2"/>
        <v>31.536777030869896</v>
      </c>
      <c r="K309" s="19">
        <f t="shared" si="3"/>
        <v>-0.16343380470074828</v>
      </c>
      <c r="L309" s="15">
        <v>27.777356300000001</v>
      </c>
      <c r="M309" s="16">
        <f t="shared" si="4"/>
        <v>36.000546243488259</v>
      </c>
      <c r="N309" s="19">
        <f t="shared" si="5"/>
        <v>-0.65777043171068372</v>
      </c>
      <c r="O309" s="15">
        <v>27.777356300000001</v>
      </c>
      <c r="P309" s="16">
        <f t="shared" si="6"/>
        <v>36.000546243488259</v>
      </c>
      <c r="Q309" s="17">
        <v>2</v>
      </c>
      <c r="R309" s="7">
        <f t="shared" si="7"/>
        <v>72.001092486976518</v>
      </c>
      <c r="S309" s="18">
        <f t="shared" si="8"/>
        <v>36.000546243488259</v>
      </c>
      <c r="T309" s="19">
        <f t="shared" si="9"/>
        <v>-0.62214742381786992</v>
      </c>
      <c r="U309" s="15">
        <v>10</v>
      </c>
      <c r="V309" s="16">
        <f t="shared" si="10"/>
        <v>100</v>
      </c>
      <c r="W309" s="19">
        <f t="shared" si="11"/>
        <v>1.6738574211914985</v>
      </c>
      <c r="X309" s="15">
        <v>25.394746000000001</v>
      </c>
      <c r="Y309" s="16">
        <f t="shared" si="12"/>
        <v>42.062286821061335</v>
      </c>
      <c r="Z309" s="17">
        <v>3</v>
      </c>
      <c r="AA309" s="20">
        <f t="shared" si="13"/>
        <v>126.186860463184</v>
      </c>
      <c r="AB309" s="18">
        <f t="shared" si="14"/>
        <v>42.062286821061335</v>
      </c>
      <c r="AC309" s="19">
        <f t="shared" si="15"/>
        <v>1.225240694670561</v>
      </c>
      <c r="AD309" s="15">
        <v>26.2329899</v>
      </c>
      <c r="AE309" s="16">
        <f t="shared" si="16"/>
        <v>40.801384976708277</v>
      </c>
      <c r="AF309" s="17">
        <v>2</v>
      </c>
      <c r="AG309" s="7">
        <f t="shared" si="17"/>
        <v>81.602769953416555</v>
      </c>
      <c r="AH309" s="18">
        <f t="shared" si="18"/>
        <v>26.863794126646617</v>
      </c>
      <c r="AI309" s="19">
        <f t="shared" si="19"/>
        <v>0.3267940227903533</v>
      </c>
      <c r="AJ309" s="5">
        <v>4</v>
      </c>
      <c r="AK309" s="15">
        <v>10</v>
      </c>
      <c r="AL309" s="16">
        <f t="shared" si="20"/>
        <v>100</v>
      </c>
      <c r="AM309" s="17">
        <v>1</v>
      </c>
      <c r="AN309" s="7">
        <f t="shared" si="21"/>
        <v>100</v>
      </c>
      <c r="AO309" s="18">
        <f t="shared" si="22"/>
        <v>33.333333333333336</v>
      </c>
      <c r="AP309" s="19">
        <f t="shared" si="23"/>
        <v>2.8886242853155969E-2</v>
      </c>
      <c r="AQ309" s="5">
        <v>5</v>
      </c>
      <c r="AR309" s="15">
        <v>27.693364949999999</v>
      </c>
      <c r="AS309" s="21">
        <f t="shared" si="24"/>
        <v>36.10973248666194</v>
      </c>
      <c r="AT309" s="19">
        <f t="shared" si="25"/>
        <v>0.23944906656980969</v>
      </c>
      <c r="AU309" s="5">
        <v>2</v>
      </c>
      <c r="AV309" s="15">
        <v>27.693364899999999</v>
      </c>
      <c r="AW309" s="16">
        <f t="shared" si="26"/>
        <v>36.109732551857576</v>
      </c>
      <c r="AX309" s="19">
        <f t="shared" si="27"/>
        <v>0.55531971025964111</v>
      </c>
      <c r="AY309" s="15">
        <v>28.864451599999999</v>
      </c>
      <c r="AZ309" s="16">
        <f t="shared" si="28"/>
        <v>34.644690772507175</v>
      </c>
      <c r="BA309" s="19">
        <f t="shared" si="29"/>
        <v>0.22266473654609914</v>
      </c>
      <c r="BB309" s="15">
        <v>10</v>
      </c>
      <c r="BC309" s="16">
        <f t="shared" si="30"/>
        <v>100</v>
      </c>
      <c r="BD309" s="19">
        <f t="shared" si="31"/>
        <v>0.93333821106502679</v>
      </c>
      <c r="BE309" s="15">
        <v>28.864451599999999</v>
      </c>
      <c r="BF309" s="21">
        <f t="shared" si="32"/>
        <v>34.644690772507175</v>
      </c>
      <c r="BG309" s="19">
        <f t="shared" si="33"/>
        <v>-0.17190093918737664</v>
      </c>
      <c r="BH309" s="15">
        <v>28.864451599999999</v>
      </c>
      <c r="BI309" s="16">
        <f t="shared" si="34"/>
        <v>34.644690772507175</v>
      </c>
      <c r="BJ309" s="22">
        <f t="shared" si="35"/>
        <v>0.44002721310604026</v>
      </c>
      <c r="BK309" s="15">
        <v>57.272931700000001</v>
      </c>
      <c r="BL309" s="16">
        <f t="shared" si="36"/>
        <v>17.460255138292492</v>
      </c>
      <c r="BM309" s="19">
        <f t="shared" si="37"/>
        <v>-0.16790812273301856</v>
      </c>
      <c r="BN309" s="15">
        <v>105.75775</v>
      </c>
      <c r="BO309" s="16">
        <f t="shared" si="38"/>
        <v>9.4555718138859799</v>
      </c>
      <c r="BP309" s="19">
        <f t="shared" si="39"/>
        <v>-0.4178745775365128</v>
      </c>
      <c r="BQ309" s="15">
        <v>21.881636100000001</v>
      </c>
      <c r="BR309" s="16">
        <f t="shared" si="40"/>
        <v>45.70042182540454</v>
      </c>
      <c r="BS309" s="19">
        <f t="shared" si="41"/>
        <v>-0.36591067791321624</v>
      </c>
      <c r="BT309" s="15">
        <v>27.944051000000002</v>
      </c>
      <c r="BU309" s="16">
        <f t="shared" si="42"/>
        <v>36.429729533488178</v>
      </c>
      <c r="BV309" s="19">
        <f t="shared" si="43"/>
        <v>-0.12387735974887835</v>
      </c>
      <c r="BW309" s="15">
        <v>154.08353500000001</v>
      </c>
      <c r="BX309" s="18">
        <f t="shared" si="44"/>
        <v>2.2734923193850027E-2</v>
      </c>
      <c r="BY309" s="19">
        <f t="shared" si="45"/>
        <v>-5.9614886036640884E-2</v>
      </c>
      <c r="BZ309" s="15">
        <v>236.08946599999999</v>
      </c>
      <c r="CA309" s="18">
        <f t="shared" si="46"/>
        <v>3.6215988607122794E-2</v>
      </c>
      <c r="CB309" s="19">
        <f t="shared" si="47"/>
        <v>-3.7675353023386579E-2</v>
      </c>
      <c r="CC309" s="7">
        <f t="shared" si="48"/>
        <v>0.15039282856020286</v>
      </c>
      <c r="CD309" s="61">
        <f t="shared" si="49"/>
        <v>0.2422123412730145</v>
      </c>
    </row>
    <row r="310" spans="1:82" ht="15.75" customHeight="1" x14ac:dyDescent="0.25">
      <c r="A310" s="5">
        <v>22115000402</v>
      </c>
      <c r="B310" s="5">
        <v>22115</v>
      </c>
      <c r="C310" s="6" t="s">
        <v>312</v>
      </c>
      <c r="D310" s="6" t="s">
        <v>309</v>
      </c>
      <c r="E310" s="5">
        <v>8</v>
      </c>
      <c r="F310" s="15">
        <v>12.51007033</v>
      </c>
      <c r="G310" s="16">
        <f t="shared" si="0"/>
        <v>79.935601768915078</v>
      </c>
      <c r="H310" s="17">
        <v>1</v>
      </c>
      <c r="I310" s="7">
        <f t="shared" si="1"/>
        <v>79.935601768915078</v>
      </c>
      <c r="J310" s="18">
        <f t="shared" si="2"/>
        <v>26.64520058963836</v>
      </c>
      <c r="K310" s="19">
        <f t="shared" si="3"/>
        <v>-0.43249983869010422</v>
      </c>
      <c r="L310" s="15">
        <v>24.697615800000001</v>
      </c>
      <c r="M310" s="16">
        <f t="shared" si="4"/>
        <v>40.489738284778078</v>
      </c>
      <c r="N310" s="19">
        <f t="shared" si="5"/>
        <v>-0.39544003466840416</v>
      </c>
      <c r="O310" s="15">
        <v>24.697615800000001</v>
      </c>
      <c r="P310" s="16">
        <f t="shared" si="6"/>
        <v>40.489738284778078</v>
      </c>
      <c r="Q310" s="17">
        <v>2</v>
      </c>
      <c r="R310" s="7">
        <f t="shared" si="7"/>
        <v>80.979476569556155</v>
      </c>
      <c r="S310" s="18">
        <f t="shared" si="8"/>
        <v>40.489738284778078</v>
      </c>
      <c r="T310" s="19">
        <f t="shared" si="9"/>
        <v>-0.37164556799710963</v>
      </c>
      <c r="U310" s="15">
        <v>13.079740599999999</v>
      </c>
      <c r="V310" s="16">
        <f t="shared" si="10"/>
        <v>76.454115611436521</v>
      </c>
      <c r="W310" s="19">
        <f t="shared" si="11"/>
        <v>0.66817697458301351</v>
      </c>
      <c r="X310" s="15">
        <v>25.165301599999999</v>
      </c>
      <c r="Y310" s="16">
        <f t="shared" si="12"/>
        <v>42.445789324456179</v>
      </c>
      <c r="Z310" s="17">
        <v>3</v>
      </c>
      <c r="AA310" s="20">
        <f t="shared" si="13"/>
        <v>127.33736797336854</v>
      </c>
      <c r="AB310" s="18">
        <f t="shared" si="14"/>
        <v>42.445789324456179</v>
      </c>
      <c r="AC310" s="19">
        <f t="shared" si="15"/>
        <v>1.2550955811314655</v>
      </c>
      <c r="AD310" s="15">
        <v>26.003545500000001</v>
      </c>
      <c r="AE310" s="16">
        <f t="shared" si="16"/>
        <v>41.161399317643045</v>
      </c>
      <c r="AF310" s="17">
        <v>2</v>
      </c>
      <c r="AG310" s="7">
        <f t="shared" si="17"/>
        <v>82.322798635286091</v>
      </c>
      <c r="AH310" s="18">
        <f t="shared" si="18"/>
        <v>27.100829000414574</v>
      </c>
      <c r="AI310" s="19">
        <f t="shared" si="19"/>
        <v>0.34359292230524041</v>
      </c>
      <c r="AJ310" s="5">
        <v>0</v>
      </c>
      <c r="AK310" s="15">
        <v>13.079740599999999</v>
      </c>
      <c r="AL310" s="16">
        <f t="shared" si="20"/>
        <v>76.454115611436521</v>
      </c>
      <c r="AM310" s="17">
        <v>1</v>
      </c>
      <c r="AN310" s="7">
        <f t="shared" si="21"/>
        <v>76.454115611436521</v>
      </c>
      <c r="AO310" s="18">
        <f t="shared" si="22"/>
        <v>0</v>
      </c>
      <c r="AP310" s="19">
        <f t="shared" si="23"/>
        <v>-1.0465207101426044</v>
      </c>
      <c r="AQ310" s="5">
        <v>0</v>
      </c>
      <c r="AR310" s="15">
        <v>24.613624389999998</v>
      </c>
      <c r="AS310" s="21">
        <f t="shared" si="24"/>
        <v>0</v>
      </c>
      <c r="AT310" s="19">
        <f t="shared" si="25"/>
        <v>-1.0252866396461213</v>
      </c>
      <c r="AU310" s="5">
        <v>0</v>
      </c>
      <c r="AV310" s="15">
        <v>24.613624399999999</v>
      </c>
      <c r="AW310" s="16">
        <f t="shared" si="26"/>
        <v>0</v>
      </c>
      <c r="AX310" s="19">
        <f t="shared" si="27"/>
        <v>-0.82680925094591806</v>
      </c>
      <c r="AY310" s="15">
        <v>28.6350072</v>
      </c>
      <c r="AZ310" s="16">
        <f t="shared" si="28"/>
        <v>34.922289106321578</v>
      </c>
      <c r="BA310" s="19">
        <f t="shared" si="29"/>
        <v>0.24224565682310181</v>
      </c>
      <c r="BB310" s="15">
        <v>13.079740559999999</v>
      </c>
      <c r="BC310" s="16">
        <f t="shared" si="30"/>
        <v>76.454115845245795</v>
      </c>
      <c r="BD310" s="19">
        <f t="shared" si="31"/>
        <v>1.7841000474502499E-3</v>
      </c>
      <c r="BE310" s="15">
        <v>28.6350072</v>
      </c>
      <c r="BF310" s="21">
        <f t="shared" si="32"/>
        <v>34.922289106321578</v>
      </c>
      <c r="BG310" s="19">
        <f t="shared" si="33"/>
        <v>-0.15495092594386942</v>
      </c>
      <c r="BH310" s="15">
        <v>28.6350072</v>
      </c>
      <c r="BI310" s="16">
        <f t="shared" si="34"/>
        <v>34.922289106321578</v>
      </c>
      <c r="BJ310" s="22">
        <f t="shared" si="35"/>
        <v>0.46042492892269404</v>
      </c>
      <c r="BK310" s="15">
        <v>57.043487300000002</v>
      </c>
      <c r="BL310" s="16">
        <f t="shared" si="36"/>
        <v>17.530485026990977</v>
      </c>
      <c r="BM310" s="19">
        <f t="shared" si="37"/>
        <v>-0.16150086447940823</v>
      </c>
      <c r="BN310" s="15">
        <v>105.528306</v>
      </c>
      <c r="BO310" s="16">
        <f t="shared" si="38"/>
        <v>9.4761305085291525</v>
      </c>
      <c r="BP310" s="19">
        <f t="shared" si="39"/>
        <v>-0.41536615110183944</v>
      </c>
      <c r="BQ310" s="15">
        <v>21.652191699999999</v>
      </c>
      <c r="BR310" s="16">
        <f t="shared" si="40"/>
        <v>46.184701015740593</v>
      </c>
      <c r="BS310" s="19">
        <f t="shared" si="41"/>
        <v>-0.34358479931429375</v>
      </c>
      <c r="BT310" s="15">
        <v>27.7146066</v>
      </c>
      <c r="BU310" s="16">
        <f t="shared" si="42"/>
        <v>36.731324918030765</v>
      </c>
      <c r="BV310" s="19">
        <f t="shared" si="43"/>
        <v>-0.11050596084365333</v>
      </c>
      <c r="BW310" s="15">
        <v>155.056532</v>
      </c>
      <c r="BX310" s="18">
        <f t="shared" si="44"/>
        <v>2.2878488254600007E-2</v>
      </c>
      <c r="BY310" s="19">
        <f t="shared" si="45"/>
        <v>-5.9563610567036386E-2</v>
      </c>
      <c r="BZ310" s="15">
        <v>8.0947852000000005</v>
      </c>
      <c r="CA310" s="18">
        <f t="shared" si="46"/>
        <v>1.2417354045788143E-3</v>
      </c>
      <c r="CB310" s="19">
        <f t="shared" si="47"/>
        <v>-5.1310494198366328E-2</v>
      </c>
      <c r="CC310" s="7">
        <f t="shared" si="48"/>
        <v>-0.1275612991960928</v>
      </c>
      <c r="CD310" s="61">
        <f t="shared" si="49"/>
        <v>-0.20544145109781548</v>
      </c>
    </row>
    <row r="311" spans="1:82" ht="15.75" customHeight="1" x14ac:dyDescent="0.25">
      <c r="A311" s="5">
        <v>22115000501</v>
      </c>
      <c r="B311" s="5">
        <v>22115</v>
      </c>
      <c r="C311" s="6" t="s">
        <v>313</v>
      </c>
      <c r="D311" s="6" t="s">
        <v>309</v>
      </c>
      <c r="E311" s="5">
        <v>5</v>
      </c>
      <c r="F311" s="15">
        <v>13.849553520000001</v>
      </c>
      <c r="G311" s="16">
        <f t="shared" si="0"/>
        <v>72.204493708472995</v>
      </c>
      <c r="H311" s="17">
        <v>1</v>
      </c>
      <c r="I311" s="7">
        <f t="shared" si="1"/>
        <v>72.204493708472995</v>
      </c>
      <c r="J311" s="18">
        <f t="shared" si="2"/>
        <v>24.068164569490996</v>
      </c>
      <c r="K311" s="19">
        <f t="shared" si="3"/>
        <v>-0.57425227161624537</v>
      </c>
      <c r="L311" s="15">
        <v>25.333767099999999</v>
      </c>
      <c r="M311" s="16">
        <f t="shared" si="4"/>
        <v>39.47300833913485</v>
      </c>
      <c r="N311" s="19">
        <f t="shared" si="5"/>
        <v>-0.45485365918528503</v>
      </c>
      <c r="O311" s="15">
        <v>25.333767099999999</v>
      </c>
      <c r="P311" s="16">
        <f t="shared" si="6"/>
        <v>39.47300833913485</v>
      </c>
      <c r="Q311" s="17">
        <v>2</v>
      </c>
      <c r="R311" s="7">
        <f t="shared" si="7"/>
        <v>78.9460166782697</v>
      </c>
      <c r="S311" s="18">
        <f t="shared" si="8"/>
        <v>39.47300833913485</v>
      </c>
      <c r="T311" s="19">
        <f t="shared" si="9"/>
        <v>-0.42838021777586843</v>
      </c>
      <c r="U311" s="15">
        <v>14.7742551</v>
      </c>
      <c r="V311" s="16">
        <f t="shared" si="10"/>
        <v>67.685307532018996</v>
      </c>
      <c r="W311" s="19">
        <f t="shared" si="11"/>
        <v>0.29364787726798464</v>
      </c>
      <c r="X311" s="15">
        <v>26.859816200000001</v>
      </c>
      <c r="Y311" s="16">
        <f t="shared" si="12"/>
        <v>39.767996997686083</v>
      </c>
      <c r="Z311" s="17">
        <v>3</v>
      </c>
      <c r="AA311" s="20">
        <f t="shared" si="13"/>
        <v>119.30399099305825</v>
      </c>
      <c r="AB311" s="18">
        <f t="shared" si="14"/>
        <v>39.767996997686083</v>
      </c>
      <c r="AC311" s="19">
        <f t="shared" si="15"/>
        <v>1.0466349187527026</v>
      </c>
      <c r="AD311" s="15">
        <v>27.698060099999999</v>
      </c>
      <c r="AE311" s="16">
        <f t="shared" si="16"/>
        <v>38.643223248692422</v>
      </c>
      <c r="AF311" s="17">
        <v>2</v>
      </c>
      <c r="AG311" s="7">
        <f t="shared" si="17"/>
        <v>77.286446497384844</v>
      </c>
      <c r="AH311" s="18">
        <f t="shared" si="18"/>
        <v>25.442851862394505</v>
      </c>
      <c r="AI311" s="19">
        <f t="shared" si="19"/>
        <v>0.2260904177292897</v>
      </c>
      <c r="AJ311" s="5">
        <v>0</v>
      </c>
      <c r="AK311" s="15">
        <v>14.7742551</v>
      </c>
      <c r="AL311" s="16">
        <f t="shared" si="20"/>
        <v>67.685307532018996</v>
      </c>
      <c r="AM311" s="17">
        <v>1</v>
      </c>
      <c r="AN311" s="7">
        <f t="shared" si="21"/>
        <v>67.685307532018996</v>
      </c>
      <c r="AO311" s="18">
        <f t="shared" si="22"/>
        <v>0</v>
      </c>
      <c r="AP311" s="19">
        <f t="shared" si="23"/>
        <v>-1.0465207101426044</v>
      </c>
      <c r="AQ311" s="5">
        <v>0</v>
      </c>
      <c r="AR311" s="15">
        <v>25.24977569</v>
      </c>
      <c r="AS311" s="21">
        <f t="shared" si="24"/>
        <v>0</v>
      </c>
      <c r="AT311" s="19">
        <f t="shared" si="25"/>
        <v>-1.0252866396461213</v>
      </c>
      <c r="AU311" s="5">
        <v>0</v>
      </c>
      <c r="AV311" s="15">
        <v>25.249775700000001</v>
      </c>
      <c r="AW311" s="16">
        <f t="shared" si="26"/>
        <v>0</v>
      </c>
      <c r="AX311" s="19">
        <f t="shared" si="27"/>
        <v>-0.82680925094591806</v>
      </c>
      <c r="AY311" s="15">
        <v>30.329521799999998</v>
      </c>
      <c r="AZ311" s="16">
        <f t="shared" si="28"/>
        <v>32.97117595833641</v>
      </c>
      <c r="BA311" s="19">
        <f t="shared" si="29"/>
        <v>0.10462022342387912</v>
      </c>
      <c r="BB311" s="15">
        <v>14.7742551</v>
      </c>
      <c r="BC311" s="16">
        <f t="shared" si="30"/>
        <v>67.685307532018996</v>
      </c>
      <c r="BD311" s="19">
        <f t="shared" si="31"/>
        <v>-0.34513935286787301</v>
      </c>
      <c r="BE311" s="15">
        <v>30.329521799999998</v>
      </c>
      <c r="BF311" s="21">
        <f t="shared" si="32"/>
        <v>32.97117595833641</v>
      </c>
      <c r="BG311" s="19">
        <f t="shared" si="33"/>
        <v>-0.27408490359965965</v>
      </c>
      <c r="BH311" s="15">
        <v>30.329521799999998</v>
      </c>
      <c r="BI311" s="16">
        <f t="shared" si="34"/>
        <v>32.97117595833641</v>
      </c>
      <c r="BJ311" s="22">
        <f t="shared" si="35"/>
        <v>0.317058609060895</v>
      </c>
      <c r="BK311" s="15">
        <v>58.738001799999999</v>
      </c>
      <c r="BL311" s="16">
        <f t="shared" si="36"/>
        <v>17.024753470588781</v>
      </c>
      <c r="BM311" s="19">
        <f t="shared" si="37"/>
        <v>-0.20764009022673702</v>
      </c>
      <c r="BN311" s="15">
        <v>107.22282</v>
      </c>
      <c r="BO311" s="16">
        <f t="shared" si="38"/>
        <v>9.326372874729465</v>
      </c>
      <c r="BP311" s="19">
        <f t="shared" si="39"/>
        <v>-0.43363851780300167</v>
      </c>
      <c r="BQ311" s="15">
        <v>23.346706300000001</v>
      </c>
      <c r="BR311" s="16">
        <f t="shared" si="40"/>
        <v>42.832594334730629</v>
      </c>
      <c r="BS311" s="19">
        <f t="shared" si="41"/>
        <v>-0.49812112526902419</v>
      </c>
      <c r="BT311" s="15">
        <v>29.409121200000001</v>
      </c>
      <c r="BU311" s="16">
        <f t="shared" si="42"/>
        <v>34.614914640835984</v>
      </c>
      <c r="BV311" s="19">
        <f t="shared" si="43"/>
        <v>-0.20433818611596435</v>
      </c>
      <c r="BW311" s="15">
        <v>148.51766599999999</v>
      </c>
      <c r="BX311" s="18">
        <f t="shared" si="44"/>
        <v>2.1913682921668894E-2</v>
      </c>
      <c r="BY311" s="19">
        <f t="shared" si="45"/>
        <v>-5.9908198910917122E-2</v>
      </c>
      <c r="BZ311" s="15">
        <v>5.0865021800000001</v>
      </c>
      <c r="CA311" s="18">
        <f t="shared" si="46"/>
        <v>7.8026651558009484E-4</v>
      </c>
      <c r="CB311" s="19">
        <f t="shared" si="47"/>
        <v>-5.1490403499443289E-2</v>
      </c>
      <c r="CC311" s="7">
        <f t="shared" si="48"/>
        <v>-0.23381113059841638</v>
      </c>
      <c r="CD311" s="61">
        <f t="shared" si="49"/>
        <v>-0.37656011859144528</v>
      </c>
    </row>
    <row r="312" spans="1:82" ht="15.75" customHeight="1" x14ac:dyDescent="0.25">
      <c r="A312" s="5">
        <v>22116000101</v>
      </c>
      <c r="B312" s="5">
        <v>22116</v>
      </c>
      <c r="C312" s="6" t="s">
        <v>314</v>
      </c>
      <c r="D312" s="6" t="s">
        <v>315</v>
      </c>
      <c r="E312" s="5">
        <v>48</v>
      </c>
      <c r="F312" s="15">
        <v>10.155550870000001</v>
      </c>
      <c r="G312" s="16">
        <f t="shared" si="0"/>
        <v>98.468316765961902</v>
      </c>
      <c r="H312" s="17">
        <v>1</v>
      </c>
      <c r="I312" s="7">
        <f t="shared" si="1"/>
        <v>98.468316765961902</v>
      </c>
      <c r="J312" s="18">
        <f t="shared" si="2"/>
        <v>32.822772255320636</v>
      </c>
      <c r="K312" s="19">
        <f t="shared" si="3"/>
        <v>-9.2696356573474081E-2</v>
      </c>
      <c r="L312" s="15">
        <v>16.272990100000001</v>
      </c>
      <c r="M312" s="16">
        <f t="shared" si="4"/>
        <v>61.451521438583065</v>
      </c>
      <c r="N312" s="19">
        <f t="shared" si="5"/>
        <v>0.82948258990969281</v>
      </c>
      <c r="O312" s="15">
        <v>16.272990100000001</v>
      </c>
      <c r="P312" s="16">
        <f t="shared" si="6"/>
        <v>61.451521438583065</v>
      </c>
      <c r="Q312" s="17">
        <v>2</v>
      </c>
      <c r="R312" s="7">
        <f t="shared" si="7"/>
        <v>122.90304287716613</v>
      </c>
      <c r="S312" s="18">
        <f t="shared" si="8"/>
        <v>61.451521438583065</v>
      </c>
      <c r="T312" s="19">
        <f t="shared" si="9"/>
        <v>0.79804499837746035</v>
      </c>
      <c r="U312" s="15">
        <v>15.863378000000001</v>
      </c>
      <c r="V312" s="16">
        <f t="shared" si="10"/>
        <v>63.038275958626208</v>
      </c>
      <c r="W312" s="19">
        <f t="shared" si="11"/>
        <v>9.5166108182117098E-2</v>
      </c>
      <c r="X312" s="15">
        <v>26.134259499999999</v>
      </c>
      <c r="Y312" s="16">
        <f t="shared" si="12"/>
        <v>40.872062588955316</v>
      </c>
      <c r="Z312" s="17">
        <v>3</v>
      </c>
      <c r="AA312" s="20">
        <f t="shared" si="13"/>
        <v>122.61618776686595</v>
      </c>
      <c r="AB312" s="18">
        <f t="shared" si="14"/>
        <v>40.872062588955316</v>
      </c>
      <c r="AC312" s="19">
        <f t="shared" si="15"/>
        <v>1.1325841696205594</v>
      </c>
      <c r="AD312" s="15">
        <v>26.167041600000001</v>
      </c>
      <c r="AE312" s="16">
        <f t="shared" si="16"/>
        <v>40.904215935514848</v>
      </c>
      <c r="AF312" s="17">
        <v>3</v>
      </c>
      <c r="AG312" s="7">
        <f t="shared" si="17"/>
        <v>122.71264780654454</v>
      </c>
      <c r="AH312" s="18">
        <f t="shared" si="18"/>
        <v>40.397247658290873</v>
      </c>
      <c r="AI312" s="19">
        <f t="shared" si="19"/>
        <v>1.2859234637604837</v>
      </c>
      <c r="AJ312" s="5">
        <v>21</v>
      </c>
      <c r="AK312" s="15">
        <v>10</v>
      </c>
      <c r="AL312" s="16">
        <f t="shared" si="20"/>
        <v>100</v>
      </c>
      <c r="AM312" s="17">
        <v>1</v>
      </c>
      <c r="AN312" s="7">
        <f t="shared" si="21"/>
        <v>100</v>
      </c>
      <c r="AO312" s="18">
        <f t="shared" si="22"/>
        <v>33.333333333333336</v>
      </c>
      <c r="AP312" s="19">
        <f t="shared" si="23"/>
        <v>2.8886242853155969E-2</v>
      </c>
      <c r="AQ312" s="5">
        <v>2</v>
      </c>
      <c r="AR312" s="15">
        <v>15.86337803</v>
      </c>
      <c r="AS312" s="21">
        <f t="shared" si="24"/>
        <v>63.03827583941149</v>
      </c>
      <c r="AT312" s="19">
        <f t="shared" si="25"/>
        <v>1.1826155745794171</v>
      </c>
      <c r="AU312" s="5">
        <v>0</v>
      </c>
      <c r="AV312" s="15">
        <v>25.881532499999999</v>
      </c>
      <c r="AW312" s="16">
        <f t="shared" si="26"/>
        <v>0</v>
      </c>
      <c r="AX312" s="19">
        <f t="shared" si="27"/>
        <v>-0.82680925094591806</v>
      </c>
      <c r="AY312" s="15">
        <v>25.881532499999999</v>
      </c>
      <c r="AZ312" s="16">
        <f t="shared" si="28"/>
        <v>38.637588404009698</v>
      </c>
      <c r="BA312" s="19">
        <f t="shared" si="29"/>
        <v>0.50431127643115636</v>
      </c>
      <c r="BB312" s="15">
        <v>15.86337803</v>
      </c>
      <c r="BC312" s="16">
        <f t="shared" si="30"/>
        <v>63.03827583941149</v>
      </c>
      <c r="BD312" s="19">
        <f t="shared" si="31"/>
        <v>-0.52899150506677095</v>
      </c>
      <c r="BE312" s="15">
        <v>38.769715900000001</v>
      </c>
      <c r="BF312" s="21">
        <f t="shared" si="32"/>
        <v>25.793328034162869</v>
      </c>
      <c r="BG312" s="19">
        <f t="shared" si="33"/>
        <v>-0.71236065152243011</v>
      </c>
      <c r="BH312" s="15">
        <v>25.881532499999999</v>
      </c>
      <c r="BI312" s="16">
        <f t="shared" si="34"/>
        <v>38.637588404009698</v>
      </c>
      <c r="BJ312" s="22">
        <f t="shared" si="35"/>
        <v>0.73342231405369784</v>
      </c>
      <c r="BK312" s="15">
        <v>25.881532499999999</v>
      </c>
      <c r="BL312" s="16">
        <f t="shared" si="36"/>
        <v>38.637588404009698</v>
      </c>
      <c r="BM312" s="19">
        <f t="shared" si="37"/>
        <v>1.7641559296360465</v>
      </c>
      <c r="BN312" s="15">
        <v>70.790646300000006</v>
      </c>
      <c r="BO312" s="16">
        <f t="shared" si="38"/>
        <v>14.126160054566418</v>
      </c>
      <c r="BP312" s="19">
        <f t="shared" si="39"/>
        <v>0.15199754770019899</v>
      </c>
      <c r="BQ312" s="15">
        <v>15.863378000000001</v>
      </c>
      <c r="BR312" s="16">
        <f t="shared" si="40"/>
        <v>63.038275958626208</v>
      </c>
      <c r="BS312" s="19">
        <f t="shared" si="41"/>
        <v>0.43338616215031456</v>
      </c>
      <c r="BT312" s="15">
        <v>27.613029900000001</v>
      </c>
      <c r="BU312" s="16">
        <f t="shared" si="42"/>
        <v>36.866443982664862</v>
      </c>
      <c r="BV312" s="19">
        <f t="shared" si="43"/>
        <v>-0.10451538205656891</v>
      </c>
      <c r="BW312" s="15">
        <v>350.40342500000003</v>
      </c>
      <c r="BX312" s="18">
        <f t="shared" si="44"/>
        <v>5.1701792500003257E-2</v>
      </c>
      <c r="BY312" s="19">
        <f t="shared" si="45"/>
        <v>-4.9269124896108539E-2</v>
      </c>
      <c r="BZ312" s="15">
        <v>48.012692299999998</v>
      </c>
      <c r="CA312" s="18">
        <f t="shared" si="46"/>
        <v>7.3651194472780599E-3</v>
      </c>
      <c r="CB312" s="19">
        <f t="shared" si="47"/>
        <v>-4.8923217895215726E-2</v>
      </c>
      <c r="CC312" s="7">
        <f t="shared" si="48"/>
        <v>0.3461268888577797</v>
      </c>
      <c r="CD312" s="61">
        <f t="shared" si="49"/>
        <v>0.55744815048961771</v>
      </c>
    </row>
    <row r="313" spans="1:82" ht="15.75" customHeight="1" x14ac:dyDescent="0.25">
      <c r="A313" s="5">
        <v>22116000201</v>
      </c>
      <c r="B313" s="5">
        <v>22116</v>
      </c>
      <c r="C313" s="6" t="s">
        <v>316</v>
      </c>
      <c r="D313" s="6" t="s">
        <v>315</v>
      </c>
      <c r="E313" s="5">
        <v>195</v>
      </c>
      <c r="F313" s="15">
        <v>10</v>
      </c>
      <c r="G313" s="16">
        <f t="shared" si="0"/>
        <v>100</v>
      </c>
      <c r="H313" s="17">
        <v>1</v>
      </c>
      <c r="I313" s="7">
        <f t="shared" si="1"/>
        <v>100</v>
      </c>
      <c r="J313" s="18">
        <f t="shared" si="2"/>
        <v>33.333333333333336</v>
      </c>
      <c r="K313" s="19">
        <f t="shared" si="3"/>
        <v>-6.4612435976370855E-2</v>
      </c>
      <c r="L313" s="15">
        <v>16.3993042</v>
      </c>
      <c r="M313" s="16">
        <f t="shared" si="4"/>
        <v>60.978196867645153</v>
      </c>
      <c r="N313" s="19">
        <f t="shared" si="5"/>
        <v>0.80182339834872463</v>
      </c>
      <c r="O313" s="15">
        <v>16.3993042</v>
      </c>
      <c r="P313" s="16">
        <f t="shared" si="6"/>
        <v>60.978196867645153</v>
      </c>
      <c r="Q313" s="17">
        <v>2</v>
      </c>
      <c r="R313" s="7">
        <f t="shared" si="7"/>
        <v>121.95639373529031</v>
      </c>
      <c r="S313" s="18">
        <f t="shared" si="8"/>
        <v>60.978196867645153</v>
      </c>
      <c r="T313" s="19">
        <f t="shared" si="9"/>
        <v>0.77163296647172674</v>
      </c>
      <c r="U313" s="15">
        <v>16.6828526</v>
      </c>
      <c r="V313" s="16">
        <f t="shared" si="10"/>
        <v>59.941787173735506</v>
      </c>
      <c r="W313" s="19">
        <f t="shared" si="11"/>
        <v>-3.7089625886618599E-2</v>
      </c>
      <c r="X313" s="15">
        <v>37.043650700000001</v>
      </c>
      <c r="Y313" s="16">
        <f t="shared" si="12"/>
        <v>28.835200359990438</v>
      </c>
      <c r="Z313" s="17">
        <v>3</v>
      </c>
      <c r="AA313" s="20">
        <f t="shared" si="13"/>
        <v>86.505601079971314</v>
      </c>
      <c r="AB313" s="18">
        <f t="shared" si="14"/>
        <v>28.835200359990438</v>
      </c>
      <c r="AC313" s="19">
        <f t="shared" si="15"/>
        <v>0.19553903429503688</v>
      </c>
      <c r="AD313" s="15">
        <v>37.076432799999999</v>
      </c>
      <c r="AE313" s="16">
        <f t="shared" si="16"/>
        <v>28.868535594395155</v>
      </c>
      <c r="AF313" s="17">
        <v>3</v>
      </c>
      <c r="AG313" s="7">
        <f t="shared" si="17"/>
        <v>86.605606783185465</v>
      </c>
      <c r="AH313" s="18">
        <f t="shared" si="18"/>
        <v>28.510737958588077</v>
      </c>
      <c r="AI313" s="19">
        <f t="shared" si="19"/>
        <v>0.44351458588577319</v>
      </c>
      <c r="AJ313" s="5">
        <v>5</v>
      </c>
      <c r="AK313" s="15">
        <v>21.104751799999999</v>
      </c>
      <c r="AL313" s="16">
        <f t="shared" si="20"/>
        <v>47.382694166533625</v>
      </c>
      <c r="AM313" s="17">
        <v>1</v>
      </c>
      <c r="AN313" s="7">
        <f t="shared" si="21"/>
        <v>47.382694166533625</v>
      </c>
      <c r="AO313" s="18">
        <f t="shared" si="22"/>
        <v>15.794231388844542</v>
      </c>
      <c r="AP313" s="19">
        <f t="shared" si="23"/>
        <v>-0.53696392255898528</v>
      </c>
      <c r="AQ313" s="5">
        <v>3</v>
      </c>
      <c r="AR313" s="15">
        <v>16.682852560000001</v>
      </c>
      <c r="AS313" s="21">
        <f t="shared" si="24"/>
        <v>59.941787317456217</v>
      </c>
      <c r="AT313" s="19">
        <f t="shared" si="25"/>
        <v>1.0741617221713109</v>
      </c>
      <c r="AU313" s="5">
        <v>2</v>
      </c>
      <c r="AV313" s="15">
        <v>28.929302499999999</v>
      </c>
      <c r="AW313" s="16">
        <f t="shared" si="26"/>
        <v>34.567027670300732</v>
      </c>
      <c r="AX313" s="19">
        <f t="shared" si="27"/>
        <v>0.49627144419090724</v>
      </c>
      <c r="AY313" s="15">
        <v>36.7909237</v>
      </c>
      <c r="AZ313" s="16">
        <f t="shared" si="28"/>
        <v>27.180616832406411</v>
      </c>
      <c r="BA313" s="19">
        <f t="shared" si="29"/>
        <v>-0.30382774903373772</v>
      </c>
      <c r="BB313" s="15">
        <v>16.682852560000001</v>
      </c>
      <c r="BC313" s="16">
        <f t="shared" si="30"/>
        <v>59.941787317456217</v>
      </c>
      <c r="BD313" s="19">
        <f t="shared" si="31"/>
        <v>-0.65149897148373059</v>
      </c>
      <c r="BE313" s="15">
        <v>28.929302499999999</v>
      </c>
      <c r="BF313" s="21">
        <f t="shared" si="32"/>
        <v>34.567027670300732</v>
      </c>
      <c r="BG313" s="19">
        <f t="shared" si="33"/>
        <v>-0.17664300875545694</v>
      </c>
      <c r="BH313" s="15">
        <v>36.7909237</v>
      </c>
      <c r="BI313" s="16">
        <f t="shared" si="34"/>
        <v>27.180616832406411</v>
      </c>
      <c r="BJ313" s="22">
        <f t="shared" si="35"/>
        <v>-0.10842730019250839</v>
      </c>
      <c r="BK313" s="15">
        <v>36.7909237</v>
      </c>
      <c r="BL313" s="16">
        <f t="shared" si="36"/>
        <v>27.180616832406411</v>
      </c>
      <c r="BM313" s="19">
        <f t="shared" si="37"/>
        <v>0.71890615031925664</v>
      </c>
      <c r="BN313" s="15">
        <v>70.099993900000001</v>
      </c>
      <c r="BO313" s="16">
        <f t="shared" si="38"/>
        <v>14.265336476726855</v>
      </c>
      <c r="BP313" s="19">
        <f t="shared" si="39"/>
        <v>0.16897886983615662</v>
      </c>
      <c r="BQ313" s="15">
        <v>16.6828526</v>
      </c>
      <c r="BR313" s="16">
        <f t="shared" si="40"/>
        <v>59.941787173735506</v>
      </c>
      <c r="BS313" s="19">
        <f t="shared" si="41"/>
        <v>0.29063414208845234</v>
      </c>
      <c r="BT313" s="15">
        <v>37.309588499999997</v>
      </c>
      <c r="BU313" s="16">
        <f t="shared" si="42"/>
        <v>27.285056226229887</v>
      </c>
      <c r="BV313" s="19">
        <f t="shared" si="43"/>
        <v>-0.52931153054948565</v>
      </c>
      <c r="BW313" s="15">
        <v>312.511956</v>
      </c>
      <c r="BX313" s="18">
        <f t="shared" si="44"/>
        <v>4.6110931429628986E-2</v>
      </c>
      <c r="BY313" s="19">
        <f t="shared" si="45"/>
        <v>-5.1265947976734179E-2</v>
      </c>
      <c r="BZ313" s="15">
        <v>195.01266899999999</v>
      </c>
      <c r="CA313" s="18">
        <f t="shared" si="46"/>
        <v>2.9914831518779446E-2</v>
      </c>
      <c r="CB313" s="19">
        <f t="shared" si="47"/>
        <v>-4.0131936326758919E-2</v>
      </c>
      <c r="CC313" s="7">
        <f t="shared" si="48"/>
        <v>0.12956262551931355</v>
      </c>
      <c r="CD313" s="61">
        <f t="shared" si="49"/>
        <v>0.20866464956438763</v>
      </c>
    </row>
    <row r="314" spans="1:82" ht="15.75" customHeight="1" x14ac:dyDescent="0.25">
      <c r="A314" s="5">
        <v>22116000301</v>
      </c>
      <c r="B314" s="5">
        <v>22116</v>
      </c>
      <c r="C314" s="6" t="s">
        <v>317</v>
      </c>
      <c r="D314" s="6" t="s">
        <v>315</v>
      </c>
      <c r="E314" s="5">
        <v>35</v>
      </c>
      <c r="F314" s="15">
        <v>10.02244417</v>
      </c>
      <c r="G314" s="16">
        <f t="shared" si="0"/>
        <v>99.776060912694518</v>
      </c>
      <c r="H314" s="17">
        <v>1</v>
      </c>
      <c r="I314" s="7">
        <f t="shared" si="1"/>
        <v>99.776060912694518</v>
      </c>
      <c r="J314" s="18">
        <f t="shared" si="2"/>
        <v>33.258686970898175</v>
      </c>
      <c r="K314" s="19">
        <f t="shared" si="3"/>
        <v>-6.8718433487288622E-2</v>
      </c>
      <c r="L314" s="15">
        <v>21.7789599</v>
      </c>
      <c r="M314" s="16">
        <f t="shared" si="4"/>
        <v>45.915874981706544</v>
      </c>
      <c r="N314" s="19">
        <f t="shared" si="5"/>
        <v>-7.8358345799074774E-2</v>
      </c>
      <c r="O314" s="15">
        <v>21.7789599</v>
      </c>
      <c r="P314" s="16">
        <f t="shared" si="6"/>
        <v>45.915874981706544</v>
      </c>
      <c r="Q314" s="17">
        <v>2</v>
      </c>
      <c r="R314" s="7">
        <f t="shared" si="7"/>
        <v>91.831749963413088</v>
      </c>
      <c r="S314" s="18">
        <f t="shared" si="8"/>
        <v>45.915874981706544</v>
      </c>
      <c r="T314" s="19">
        <f t="shared" si="9"/>
        <v>-6.8861169375754469E-2</v>
      </c>
      <c r="U314" s="15">
        <v>21.591400100000001</v>
      </c>
      <c r="V314" s="16">
        <f t="shared" si="10"/>
        <v>46.314736208329535</v>
      </c>
      <c r="W314" s="19">
        <f t="shared" si="11"/>
        <v>-0.61912164790327673</v>
      </c>
      <c r="X314" s="15">
        <v>38.532936499999998</v>
      </c>
      <c r="Y314" s="16">
        <f t="shared" si="12"/>
        <v>27.720728992455587</v>
      </c>
      <c r="Z314" s="17">
        <v>3</v>
      </c>
      <c r="AA314" s="20">
        <f t="shared" si="13"/>
        <v>83.162186977366758</v>
      </c>
      <c r="AB314" s="18">
        <f t="shared" si="14"/>
        <v>27.720728992455587</v>
      </c>
      <c r="AC314" s="19">
        <f t="shared" si="15"/>
        <v>0.10877971500207853</v>
      </c>
      <c r="AD314" s="15">
        <v>38.565718599999997</v>
      </c>
      <c r="AE314" s="16">
        <f t="shared" si="16"/>
        <v>27.753724262251918</v>
      </c>
      <c r="AF314" s="17">
        <v>3</v>
      </c>
      <c r="AG314" s="7">
        <f t="shared" si="17"/>
        <v>83.261172786755751</v>
      </c>
      <c r="AH314" s="18">
        <f t="shared" si="18"/>
        <v>27.40974363693044</v>
      </c>
      <c r="AI314" s="19">
        <f t="shared" si="19"/>
        <v>0.36548601278182591</v>
      </c>
      <c r="AJ314" s="5">
        <v>7</v>
      </c>
      <c r="AK314" s="15">
        <v>10</v>
      </c>
      <c r="AL314" s="16">
        <f t="shared" si="20"/>
        <v>100</v>
      </c>
      <c r="AM314" s="17">
        <v>1</v>
      </c>
      <c r="AN314" s="7">
        <f t="shared" si="21"/>
        <v>100</v>
      </c>
      <c r="AO314" s="18">
        <f t="shared" si="22"/>
        <v>33.333333333333336</v>
      </c>
      <c r="AP314" s="19">
        <f t="shared" si="23"/>
        <v>2.8886242853155969E-2</v>
      </c>
      <c r="AQ314" s="5">
        <v>0</v>
      </c>
      <c r="AR314" s="15">
        <v>21.591400069999999</v>
      </c>
      <c r="AS314" s="21">
        <f t="shared" si="24"/>
        <v>0</v>
      </c>
      <c r="AT314" s="19">
        <f t="shared" si="25"/>
        <v>-1.0252866396461213</v>
      </c>
      <c r="AU314" s="5">
        <v>0</v>
      </c>
      <c r="AV314" s="15">
        <v>34.463332999999999</v>
      </c>
      <c r="AW314" s="16">
        <f t="shared" si="26"/>
        <v>0</v>
      </c>
      <c r="AX314" s="19">
        <f t="shared" si="27"/>
        <v>-0.82680925094591806</v>
      </c>
      <c r="AY314" s="15">
        <v>38.280209499999998</v>
      </c>
      <c r="AZ314" s="16">
        <f t="shared" si="28"/>
        <v>26.123159017716453</v>
      </c>
      <c r="BA314" s="19">
        <f t="shared" si="29"/>
        <v>-0.37841752369564602</v>
      </c>
      <c r="BB314" s="15">
        <v>21.591400069999999</v>
      </c>
      <c r="BC314" s="16">
        <f t="shared" si="30"/>
        <v>46.314736272681181</v>
      </c>
      <c r="BD314" s="19">
        <f t="shared" si="31"/>
        <v>-1.1906307933500759</v>
      </c>
      <c r="BE314" s="15">
        <v>34.463332999999999</v>
      </c>
      <c r="BF314" s="21">
        <f t="shared" si="32"/>
        <v>29.016346155492275</v>
      </c>
      <c r="BG314" s="19">
        <f t="shared" si="33"/>
        <v>-0.51556480231851542</v>
      </c>
      <c r="BH314" s="15">
        <v>38.280209499999998</v>
      </c>
      <c r="BI314" s="16">
        <f t="shared" si="34"/>
        <v>26.123159017716453</v>
      </c>
      <c r="BJ314" s="22">
        <f t="shared" si="35"/>
        <v>-0.18612850140564885</v>
      </c>
      <c r="BK314" s="15">
        <v>38.280209499999998</v>
      </c>
      <c r="BL314" s="16">
        <f t="shared" si="36"/>
        <v>26.123159017716453</v>
      </c>
      <c r="BM314" s="19">
        <f t="shared" si="37"/>
        <v>0.62243148067958876</v>
      </c>
      <c r="BN314" s="15">
        <v>76.296616200000003</v>
      </c>
      <c r="BO314" s="16">
        <f t="shared" si="38"/>
        <v>13.106741161084415</v>
      </c>
      <c r="BP314" s="19">
        <f t="shared" si="39"/>
        <v>2.7615268338657205E-2</v>
      </c>
      <c r="BQ314" s="15">
        <v>21.591400100000001</v>
      </c>
      <c r="BR314" s="16">
        <f t="shared" si="40"/>
        <v>46.314736208329535</v>
      </c>
      <c r="BS314" s="19">
        <f t="shared" si="41"/>
        <v>-0.33759001370041342</v>
      </c>
      <c r="BT314" s="15">
        <v>40.0117069</v>
      </c>
      <c r="BU314" s="16">
        <f t="shared" si="42"/>
        <v>25.442409206491511</v>
      </c>
      <c r="BV314" s="19">
        <f t="shared" si="43"/>
        <v>-0.61100630973124981</v>
      </c>
      <c r="BW314" s="15">
        <v>266.51369299999999</v>
      </c>
      <c r="BX314" s="18">
        <f t="shared" si="44"/>
        <v>3.93239182918819E-2</v>
      </c>
      <c r="BY314" s="19">
        <f t="shared" si="45"/>
        <v>-5.3689986834322107E-2</v>
      </c>
      <c r="BZ314" s="15">
        <v>35.012948600000001</v>
      </c>
      <c r="CA314" s="18">
        <f t="shared" si="46"/>
        <v>5.3709662234543579E-3</v>
      </c>
      <c r="CB314" s="19">
        <f t="shared" si="47"/>
        <v>-4.9700662965276553E-2</v>
      </c>
      <c r="CC314" s="7">
        <f t="shared" si="48"/>
        <v>-0.25561501902648825</v>
      </c>
      <c r="CD314" s="61">
        <f t="shared" si="49"/>
        <v>-0.41167596098618287</v>
      </c>
    </row>
    <row r="315" spans="1:82" ht="15.75" customHeight="1" x14ac:dyDescent="0.25">
      <c r="A315" s="5">
        <v>22116000401</v>
      </c>
      <c r="B315" s="5">
        <v>22116</v>
      </c>
      <c r="C315" s="6" t="s">
        <v>315</v>
      </c>
      <c r="D315" s="6" t="s">
        <v>315</v>
      </c>
      <c r="E315" s="5">
        <v>1236</v>
      </c>
      <c r="F315" s="15">
        <v>11.88752743</v>
      </c>
      <c r="G315" s="16">
        <f t="shared" si="0"/>
        <v>84.121782758317465</v>
      </c>
      <c r="H315" s="17">
        <v>3</v>
      </c>
      <c r="I315" s="7">
        <f t="shared" si="1"/>
        <v>252.3653482749524</v>
      </c>
      <c r="J315" s="18">
        <f t="shared" si="2"/>
        <v>84.121782758317465</v>
      </c>
      <c r="K315" s="19">
        <f t="shared" si="3"/>
        <v>2.7290568081679489</v>
      </c>
      <c r="L315" s="15">
        <v>11.8875274</v>
      </c>
      <c r="M315" s="16">
        <f t="shared" si="4"/>
        <v>84.121782970611704</v>
      </c>
      <c r="N315" s="19">
        <f t="shared" si="5"/>
        <v>2.154241845929556</v>
      </c>
      <c r="O315" s="15">
        <v>11.8875274</v>
      </c>
      <c r="P315" s="16">
        <f t="shared" si="6"/>
        <v>84.121782970611704</v>
      </c>
      <c r="Q315" s="17">
        <v>2</v>
      </c>
      <c r="R315" s="7">
        <f t="shared" si="7"/>
        <v>168.24356594122341</v>
      </c>
      <c r="S315" s="18">
        <f t="shared" si="8"/>
        <v>84.121782970611719</v>
      </c>
      <c r="T315" s="19">
        <f t="shared" si="9"/>
        <v>2.063070538270273</v>
      </c>
      <c r="U315" s="15">
        <v>10</v>
      </c>
      <c r="V315" s="16">
        <f t="shared" si="10"/>
        <v>100</v>
      </c>
      <c r="W315" s="19">
        <f t="shared" si="11"/>
        <v>1.6738574211914985</v>
      </c>
      <c r="X315" s="15">
        <v>31.838713500000001</v>
      </c>
      <c r="Y315" s="16">
        <f t="shared" si="12"/>
        <v>33.549128484729763</v>
      </c>
      <c r="Z315" s="17">
        <v>3</v>
      </c>
      <c r="AA315" s="20">
        <f t="shared" si="13"/>
        <v>100.64738545418929</v>
      </c>
      <c r="AB315" s="18">
        <f t="shared" si="14"/>
        <v>33.549128484729763</v>
      </c>
      <c r="AC315" s="19">
        <f t="shared" si="15"/>
        <v>0.56250870907721695</v>
      </c>
      <c r="AD315" s="15">
        <v>31.871495599999999</v>
      </c>
      <c r="AE315" s="16">
        <f t="shared" si="16"/>
        <v>33.583059089326198</v>
      </c>
      <c r="AF315" s="17">
        <v>3</v>
      </c>
      <c r="AG315" s="7">
        <f t="shared" si="17"/>
        <v>100.7491772679786</v>
      </c>
      <c r="AH315" s="18">
        <f t="shared" si="18"/>
        <v>33.166829485090119</v>
      </c>
      <c r="AI315" s="19">
        <f t="shared" si="19"/>
        <v>0.77349646763366808</v>
      </c>
      <c r="AJ315" s="5">
        <v>2</v>
      </c>
      <c r="AK315" s="15">
        <v>15.863378000000001</v>
      </c>
      <c r="AL315" s="16">
        <f t="shared" si="20"/>
        <v>63.038275958626208</v>
      </c>
      <c r="AM315" s="17">
        <v>3</v>
      </c>
      <c r="AN315" s="7">
        <f t="shared" si="21"/>
        <v>189.11482787587863</v>
      </c>
      <c r="AO315" s="18">
        <f t="shared" si="22"/>
        <v>63.038275958626208</v>
      </c>
      <c r="AP315" s="19">
        <f t="shared" si="23"/>
        <v>0.9872332979805587</v>
      </c>
      <c r="AQ315" s="5">
        <v>40</v>
      </c>
      <c r="AR315" s="15">
        <v>10</v>
      </c>
      <c r="AS315" s="21">
        <f t="shared" si="24"/>
        <v>100</v>
      </c>
      <c r="AT315" s="19">
        <f t="shared" si="25"/>
        <v>2.4771921081072543</v>
      </c>
      <c r="AU315" s="5">
        <v>19</v>
      </c>
      <c r="AV315" s="15">
        <v>31.585986500000001</v>
      </c>
      <c r="AW315" s="16">
        <f t="shared" si="26"/>
        <v>31.659609555015798</v>
      </c>
      <c r="AX315" s="19">
        <f t="shared" si="27"/>
        <v>0.38498768506314068</v>
      </c>
      <c r="AY315" s="15">
        <v>31.585986500000001</v>
      </c>
      <c r="AZ315" s="16">
        <f t="shared" si="28"/>
        <v>31.659609555015798</v>
      </c>
      <c r="BA315" s="19">
        <f t="shared" si="29"/>
        <v>1.2106421815162284E-2</v>
      </c>
      <c r="BB315" s="15">
        <v>10</v>
      </c>
      <c r="BC315" s="16">
        <f t="shared" si="30"/>
        <v>100</v>
      </c>
      <c r="BD315" s="19">
        <f t="shared" si="31"/>
        <v>0.93333821106502679</v>
      </c>
      <c r="BE315" s="15">
        <v>34.384253200000003</v>
      </c>
      <c r="BF315" s="21">
        <f t="shared" si="32"/>
        <v>29.083080390997118</v>
      </c>
      <c r="BG315" s="19">
        <f t="shared" si="33"/>
        <v>-0.51149004379940022</v>
      </c>
      <c r="BH315" s="15">
        <v>31.585986500000001</v>
      </c>
      <c r="BI315" s="16">
        <f t="shared" si="34"/>
        <v>31.659609555015798</v>
      </c>
      <c r="BJ315" s="22">
        <f t="shared" si="35"/>
        <v>0.22068570075845889</v>
      </c>
      <c r="BK315" s="15">
        <v>31.585986500000001</v>
      </c>
      <c r="BL315" s="16">
        <f t="shared" si="36"/>
        <v>31.659609555015798</v>
      </c>
      <c r="BM315" s="19">
        <f t="shared" si="37"/>
        <v>1.1275364873685978</v>
      </c>
      <c r="BN315" s="15">
        <v>66.405183699999995</v>
      </c>
      <c r="BO315" s="16">
        <f t="shared" si="38"/>
        <v>15.059065336190013</v>
      </c>
      <c r="BP315" s="19">
        <f t="shared" si="39"/>
        <v>0.26582404836512158</v>
      </c>
      <c r="BQ315" s="15">
        <v>10</v>
      </c>
      <c r="BR315" s="16">
        <f t="shared" si="40"/>
        <v>100</v>
      </c>
      <c r="BS315" s="19">
        <f t="shared" si="41"/>
        <v>2.1373680391786363</v>
      </c>
      <c r="BT315" s="15">
        <v>32.797811699999997</v>
      </c>
      <c r="BU315" s="16">
        <f t="shared" si="42"/>
        <v>31.038479923951755</v>
      </c>
      <c r="BV315" s="19">
        <f t="shared" si="43"/>
        <v>-0.36290140594269826</v>
      </c>
      <c r="BW315" s="15">
        <v>2205.1693300000002</v>
      </c>
      <c r="BX315" s="18">
        <f t="shared" si="44"/>
        <v>0.32537126920786003</v>
      </c>
      <c r="BY315" s="19">
        <f t="shared" si="45"/>
        <v>4.8474231748668065E-2</v>
      </c>
      <c r="BZ315" s="15">
        <v>1236.01271</v>
      </c>
      <c r="CA315" s="18">
        <f t="shared" si="46"/>
        <v>0.18960364044204739</v>
      </c>
      <c r="CB315" s="19">
        <f t="shared" si="47"/>
        <v>2.2124702610559252E-2</v>
      </c>
      <c r="CC315" s="7">
        <f t="shared" si="48"/>
        <v>0.93151111971522371</v>
      </c>
      <c r="CD315" s="61">
        <f t="shared" si="49"/>
        <v>1.5002277129042321</v>
      </c>
    </row>
    <row r="316" spans="1:82" ht="15.75" customHeight="1" x14ac:dyDescent="0.25">
      <c r="A316" s="5">
        <v>22116000501</v>
      </c>
      <c r="B316" s="5">
        <v>22116</v>
      </c>
      <c r="C316" s="6" t="s">
        <v>318</v>
      </c>
      <c r="D316" s="6" t="s">
        <v>315</v>
      </c>
      <c r="E316" s="5">
        <v>224</v>
      </c>
      <c r="F316" s="15">
        <v>10.068762939999999</v>
      </c>
      <c r="G316" s="16">
        <f t="shared" si="0"/>
        <v>99.317066650493615</v>
      </c>
      <c r="H316" s="17">
        <v>1</v>
      </c>
      <c r="I316" s="7">
        <f t="shared" si="1"/>
        <v>99.317066650493615</v>
      </c>
      <c r="J316" s="18">
        <f t="shared" si="2"/>
        <v>33.105688883497869</v>
      </c>
      <c r="K316" s="19">
        <f t="shared" si="3"/>
        <v>-7.713424566549773E-2</v>
      </c>
      <c r="L316" s="15">
        <v>21.813611999999999</v>
      </c>
      <c r="M316" s="16">
        <f t="shared" si="4"/>
        <v>45.842935136097594</v>
      </c>
      <c r="N316" s="19">
        <f t="shared" si="5"/>
        <v>-8.2620658144549913E-2</v>
      </c>
      <c r="O316" s="15">
        <v>21.813611999999999</v>
      </c>
      <c r="P316" s="16">
        <f t="shared" si="6"/>
        <v>45.842935136097594</v>
      </c>
      <c r="Q316" s="17">
        <v>2</v>
      </c>
      <c r="R316" s="7">
        <f t="shared" si="7"/>
        <v>91.685870272195189</v>
      </c>
      <c r="S316" s="18">
        <f t="shared" si="8"/>
        <v>45.842935136097594</v>
      </c>
      <c r="T316" s="19">
        <f t="shared" si="9"/>
        <v>-7.2931293023900279E-2</v>
      </c>
      <c r="U316" s="15">
        <v>19.601728000000001</v>
      </c>
      <c r="V316" s="16">
        <f t="shared" si="10"/>
        <v>51.015910434018878</v>
      </c>
      <c r="W316" s="19">
        <f t="shared" si="11"/>
        <v>-0.4183273639913101</v>
      </c>
      <c r="X316" s="15">
        <v>42.457958499999997</v>
      </c>
      <c r="Y316" s="16">
        <f t="shared" si="12"/>
        <v>25.158088795060653</v>
      </c>
      <c r="Z316" s="17">
        <v>3</v>
      </c>
      <c r="AA316" s="20">
        <f t="shared" si="13"/>
        <v>75.474266385181963</v>
      </c>
      <c r="AB316" s="18">
        <f t="shared" si="14"/>
        <v>25.158088795060653</v>
      </c>
      <c r="AC316" s="19">
        <f t="shared" si="15"/>
        <v>-9.0716589340441384E-2</v>
      </c>
      <c r="AD316" s="15">
        <v>42.490740500000001</v>
      </c>
      <c r="AE316" s="16">
        <f t="shared" si="16"/>
        <v>25.190013339494516</v>
      </c>
      <c r="AF316" s="17">
        <v>3</v>
      </c>
      <c r="AG316" s="7">
        <f t="shared" si="17"/>
        <v>75.570040018483553</v>
      </c>
      <c r="AH316" s="18">
        <f t="shared" si="18"/>
        <v>24.877807436657875</v>
      </c>
      <c r="AI316" s="19">
        <f t="shared" si="19"/>
        <v>0.18604515190613083</v>
      </c>
      <c r="AJ316" s="5">
        <v>83</v>
      </c>
      <c r="AK316" s="15">
        <v>10</v>
      </c>
      <c r="AL316" s="16">
        <f t="shared" si="20"/>
        <v>100</v>
      </c>
      <c r="AM316" s="17">
        <v>3</v>
      </c>
      <c r="AN316" s="7">
        <f t="shared" si="21"/>
        <v>300</v>
      </c>
      <c r="AO316" s="18">
        <f t="shared" si="22"/>
        <v>100</v>
      </c>
      <c r="AP316" s="19">
        <f t="shared" si="23"/>
        <v>2.179700148844677</v>
      </c>
      <c r="AQ316" s="5">
        <v>5</v>
      </c>
      <c r="AR316" s="15">
        <v>22.097160299999999</v>
      </c>
      <c r="AS316" s="21">
        <f t="shared" si="24"/>
        <v>45.254683697977249</v>
      </c>
      <c r="AT316" s="19">
        <f t="shared" si="25"/>
        <v>0.55974903923854324</v>
      </c>
      <c r="AU316" s="5">
        <v>2</v>
      </c>
      <c r="AV316" s="15">
        <v>41.591280300000001</v>
      </c>
      <c r="AW316" s="16">
        <f t="shared" si="26"/>
        <v>24.043501252833519</v>
      </c>
      <c r="AX316" s="19">
        <f t="shared" si="27"/>
        <v>9.3475034256129338E-2</v>
      </c>
      <c r="AY316" s="15">
        <v>42.205231499999996</v>
      </c>
      <c r="AZ316" s="16">
        <f t="shared" si="28"/>
        <v>23.693745169956006</v>
      </c>
      <c r="BA316" s="19">
        <f t="shared" si="29"/>
        <v>-0.54978079601502583</v>
      </c>
      <c r="BB316" s="15">
        <v>22.097160299999999</v>
      </c>
      <c r="BC316" s="16">
        <f t="shared" si="30"/>
        <v>45.254683697977249</v>
      </c>
      <c r="BD316" s="19">
        <f t="shared" si="31"/>
        <v>-1.2325700268640922</v>
      </c>
      <c r="BE316" s="15">
        <v>41.591280300000001</v>
      </c>
      <c r="BF316" s="21">
        <f t="shared" si="32"/>
        <v>24.043501252833519</v>
      </c>
      <c r="BG316" s="19">
        <f t="shared" si="33"/>
        <v>-0.81920418588314403</v>
      </c>
      <c r="BH316" s="15">
        <v>42.205231499999996</v>
      </c>
      <c r="BI316" s="16">
        <f t="shared" si="34"/>
        <v>23.693745169956006</v>
      </c>
      <c r="BJ316" s="22">
        <f t="shared" si="35"/>
        <v>-0.36463999528511898</v>
      </c>
      <c r="BK316" s="15">
        <v>42.205231499999996</v>
      </c>
      <c r="BL316" s="16">
        <f t="shared" si="36"/>
        <v>23.693745169956006</v>
      </c>
      <c r="BM316" s="19">
        <f t="shared" si="37"/>
        <v>0.40078963821096814</v>
      </c>
      <c r="BN316" s="15">
        <v>64.110290399999997</v>
      </c>
      <c r="BO316" s="16">
        <f t="shared" si="38"/>
        <v>15.598119954858293</v>
      </c>
      <c r="BP316" s="19">
        <f t="shared" si="39"/>
        <v>0.33159567826037523</v>
      </c>
      <c r="BQ316" s="15">
        <v>19.601728000000001</v>
      </c>
      <c r="BR316" s="16">
        <f t="shared" si="40"/>
        <v>51.015910434018878</v>
      </c>
      <c r="BS316" s="19">
        <f t="shared" si="41"/>
        <v>-0.12085998042706417</v>
      </c>
      <c r="BT316" s="15">
        <v>38.6803028</v>
      </c>
      <c r="BU316" s="16">
        <f t="shared" si="42"/>
        <v>26.318155399755554</v>
      </c>
      <c r="BV316" s="19">
        <f t="shared" si="43"/>
        <v>-0.5721796157895449</v>
      </c>
      <c r="BW316" s="15">
        <v>338.85162300000002</v>
      </c>
      <c r="BX316" s="18">
        <f t="shared" si="44"/>
        <v>4.9997331791592305E-2</v>
      </c>
      <c r="BY316" s="19">
        <f t="shared" si="45"/>
        <v>-4.9877887381838966E-2</v>
      </c>
      <c r="BZ316" s="15">
        <v>224.01026100000001</v>
      </c>
      <c r="CA316" s="18">
        <f t="shared" si="46"/>
        <v>3.436304549163835E-2</v>
      </c>
      <c r="CB316" s="19">
        <f t="shared" si="47"/>
        <v>-3.8397745602365203E-2</v>
      </c>
      <c r="CC316" s="7">
        <f t="shared" si="48"/>
        <v>-3.883608908931948E-2</v>
      </c>
      <c r="CD316" s="61">
        <f t="shared" si="49"/>
        <v>-6.2546732808113265E-2</v>
      </c>
    </row>
    <row r="317" spans="1:82" ht="15.75" customHeight="1" x14ac:dyDescent="0.25">
      <c r="A317" s="5">
        <v>22117000199</v>
      </c>
      <c r="B317" s="5">
        <v>22117</v>
      </c>
      <c r="C317" s="6" t="s">
        <v>319</v>
      </c>
      <c r="D317" s="6" t="s">
        <v>320</v>
      </c>
      <c r="E317" s="5">
        <v>1</v>
      </c>
      <c r="F317" s="15">
        <v>23.385275650000001</v>
      </c>
      <c r="G317" s="16">
        <f t="shared" si="0"/>
        <v>42.761950509657559</v>
      </c>
      <c r="H317" s="17">
        <v>1</v>
      </c>
      <c r="I317" s="7">
        <f t="shared" si="1"/>
        <v>42.761950509657559</v>
      </c>
      <c r="J317" s="18">
        <f t="shared" si="2"/>
        <v>14.253983503219187</v>
      </c>
      <c r="K317" s="19">
        <f t="shared" si="3"/>
        <v>-1.1140910757483449</v>
      </c>
      <c r="L317" s="15">
        <v>31.683174000000001</v>
      </c>
      <c r="M317" s="16">
        <f t="shared" si="4"/>
        <v>31.562494338477578</v>
      </c>
      <c r="N317" s="19">
        <f t="shared" si="5"/>
        <v>-0.91711240408065908</v>
      </c>
      <c r="O317" s="15">
        <v>31.683174000000001</v>
      </c>
      <c r="P317" s="16">
        <f t="shared" si="6"/>
        <v>31.562494338477578</v>
      </c>
      <c r="Q317" s="17">
        <v>2</v>
      </c>
      <c r="R317" s="7">
        <f t="shared" si="7"/>
        <v>63.124988676955155</v>
      </c>
      <c r="S317" s="18">
        <f t="shared" si="8"/>
        <v>31.562494338477578</v>
      </c>
      <c r="T317" s="19">
        <f t="shared" si="9"/>
        <v>-0.86979560375953602</v>
      </c>
      <c r="U317" s="15">
        <v>31.5991827</v>
      </c>
      <c r="V317" s="16">
        <f t="shared" si="10"/>
        <v>31.646388120031979</v>
      </c>
      <c r="W317" s="19">
        <f t="shared" si="11"/>
        <v>-1.2456290499192684</v>
      </c>
      <c r="X317" s="15">
        <v>54.495698500000003</v>
      </c>
      <c r="Y317" s="16">
        <f t="shared" si="12"/>
        <v>19.600833082266117</v>
      </c>
      <c r="Z317" s="17">
        <v>3</v>
      </c>
      <c r="AA317" s="20">
        <f t="shared" si="13"/>
        <v>58.802499246798348</v>
      </c>
      <c r="AB317" s="18">
        <f t="shared" si="14"/>
        <v>19.600833082266117</v>
      </c>
      <c r="AC317" s="19">
        <f t="shared" si="15"/>
        <v>-0.52333759408229796</v>
      </c>
      <c r="AD317" s="15">
        <v>55.333942399999998</v>
      </c>
      <c r="AE317" s="16">
        <f t="shared" si="16"/>
        <v>19.343322987230348</v>
      </c>
      <c r="AF317" s="17">
        <v>2</v>
      </c>
      <c r="AG317" s="7">
        <f t="shared" si="17"/>
        <v>38.686645974460696</v>
      </c>
      <c r="AH317" s="18">
        <f t="shared" si="18"/>
        <v>12.735720778861403</v>
      </c>
      <c r="AI317" s="19">
        <f t="shared" si="19"/>
        <v>-0.67447672161806871</v>
      </c>
      <c r="AJ317" s="5">
        <v>1</v>
      </c>
      <c r="AK317" s="15">
        <v>22.568330199999998</v>
      </c>
      <c r="AL317" s="16">
        <f t="shared" si="20"/>
        <v>44.309879868737475</v>
      </c>
      <c r="AM317" s="17">
        <v>1</v>
      </c>
      <c r="AN317" s="7">
        <f t="shared" si="21"/>
        <v>44.309879868737475</v>
      </c>
      <c r="AO317" s="18">
        <f t="shared" si="22"/>
        <v>14.769959956245824</v>
      </c>
      <c r="AP317" s="19">
        <f t="shared" si="23"/>
        <v>-0.57000918117013299</v>
      </c>
      <c r="AQ317" s="5">
        <v>0</v>
      </c>
      <c r="AR317" s="15">
        <v>31.59918266</v>
      </c>
      <c r="AS317" s="21">
        <f t="shared" si="24"/>
        <v>0</v>
      </c>
      <c r="AT317" s="19">
        <f t="shared" si="25"/>
        <v>-1.0252866396461213</v>
      </c>
      <c r="AU317" s="5">
        <v>0</v>
      </c>
      <c r="AV317" s="15">
        <v>31.5991827</v>
      </c>
      <c r="AW317" s="16">
        <f t="shared" si="26"/>
        <v>0</v>
      </c>
      <c r="AX317" s="19">
        <f t="shared" si="27"/>
        <v>-0.82680925094591806</v>
      </c>
      <c r="AY317" s="15">
        <v>57.965404100000001</v>
      </c>
      <c r="AZ317" s="16">
        <f t="shared" si="28"/>
        <v>17.25166960407682</v>
      </c>
      <c r="BA317" s="19">
        <f t="shared" si="29"/>
        <v>-1.0041847052194781</v>
      </c>
      <c r="BB317" s="15">
        <v>31.59918266</v>
      </c>
      <c r="BC317" s="16">
        <f t="shared" si="30"/>
        <v>31.646388160091732</v>
      </c>
      <c r="BD317" s="19">
        <f t="shared" si="31"/>
        <v>-1.7709598180030155</v>
      </c>
      <c r="BE317" s="15">
        <v>31.5991827</v>
      </c>
      <c r="BF317" s="21">
        <f t="shared" si="32"/>
        <v>31.646388120031979</v>
      </c>
      <c r="BG317" s="19">
        <f t="shared" si="33"/>
        <v>-0.35497577601790159</v>
      </c>
      <c r="BH317" s="15">
        <v>57.965404100000001</v>
      </c>
      <c r="BI317" s="16">
        <f t="shared" si="34"/>
        <v>17.25166960407682</v>
      </c>
      <c r="BJ317" s="22">
        <f t="shared" si="35"/>
        <v>-0.83799884026315308</v>
      </c>
      <c r="BK317" s="15">
        <v>86.373884200000006</v>
      </c>
      <c r="BL317" s="16">
        <f t="shared" si="36"/>
        <v>11.577573583289194</v>
      </c>
      <c r="BM317" s="19">
        <f t="shared" si="37"/>
        <v>-0.70460069971369754</v>
      </c>
      <c r="BN317" s="15">
        <v>134.85870199999999</v>
      </c>
      <c r="BO317" s="16">
        <f t="shared" si="38"/>
        <v>7.4151685072573219</v>
      </c>
      <c r="BP317" s="19">
        <f t="shared" si="39"/>
        <v>-0.66683014989051859</v>
      </c>
      <c r="BQ317" s="15">
        <v>31.5991827</v>
      </c>
      <c r="BR317" s="16">
        <f t="shared" si="40"/>
        <v>31.646388120031979</v>
      </c>
      <c r="BS317" s="19">
        <f t="shared" si="41"/>
        <v>-1.0138192740137013</v>
      </c>
      <c r="BT317" s="15">
        <v>57.0450035</v>
      </c>
      <c r="BU317" s="16">
        <f t="shared" si="42"/>
        <v>17.845458103968735</v>
      </c>
      <c r="BV317" s="19">
        <f t="shared" si="43"/>
        <v>-0.94782135684937696</v>
      </c>
      <c r="BW317" s="15">
        <v>85.471430100000006</v>
      </c>
      <c r="BX317" s="18">
        <f t="shared" si="44"/>
        <v>1.2611252711667222E-2</v>
      </c>
      <c r="BY317" s="19">
        <f t="shared" si="45"/>
        <v>-6.3230640144105746E-2</v>
      </c>
      <c r="BZ317" s="15">
        <v>1.03842843</v>
      </c>
      <c r="CA317" s="18">
        <f t="shared" si="46"/>
        <v>1.5929432527155791E-4</v>
      </c>
      <c r="CB317" s="19">
        <f t="shared" si="47"/>
        <v>-5.1732497117041323E-2</v>
      </c>
      <c r="CC317" s="7">
        <f t="shared" si="48"/>
        <v>-0.79908954095801787</v>
      </c>
      <c r="CD317" s="61">
        <f t="shared" si="49"/>
        <v>-1.2869586299771008</v>
      </c>
    </row>
    <row r="318" spans="1:82" ht="15.75" customHeight="1" x14ac:dyDescent="0.25">
      <c r="A318" s="5">
        <v>22117000301</v>
      </c>
      <c r="B318" s="5">
        <v>22117</v>
      </c>
      <c r="C318" s="6" t="s">
        <v>321</v>
      </c>
      <c r="D318" s="6" t="s">
        <v>320</v>
      </c>
      <c r="E318" s="5">
        <v>19</v>
      </c>
      <c r="F318" s="15">
        <v>10</v>
      </c>
      <c r="G318" s="16">
        <f t="shared" si="0"/>
        <v>100</v>
      </c>
      <c r="H318" s="17">
        <v>1</v>
      </c>
      <c r="I318" s="7">
        <f t="shared" si="1"/>
        <v>100</v>
      </c>
      <c r="J318" s="18">
        <f t="shared" si="2"/>
        <v>33.333333333333336</v>
      </c>
      <c r="K318" s="19">
        <f t="shared" si="3"/>
        <v>-6.4612435976370855E-2</v>
      </c>
      <c r="L318" s="15">
        <v>21.4323379</v>
      </c>
      <c r="M318" s="16">
        <f t="shared" si="4"/>
        <v>46.658465570384649</v>
      </c>
      <c r="N318" s="19">
        <f t="shared" si="5"/>
        <v>-3.4964326969838616E-2</v>
      </c>
      <c r="O318" s="15">
        <v>21.4323379</v>
      </c>
      <c r="P318" s="16">
        <f t="shared" si="6"/>
        <v>46.658465570384649</v>
      </c>
      <c r="Q318" s="17">
        <v>2</v>
      </c>
      <c r="R318" s="7">
        <f t="shared" si="7"/>
        <v>93.316931140769299</v>
      </c>
      <c r="S318" s="18">
        <f t="shared" si="8"/>
        <v>46.658465570384649</v>
      </c>
      <c r="T318" s="19">
        <f t="shared" si="9"/>
        <v>-2.7423797379200372E-2</v>
      </c>
      <c r="U318" s="15">
        <v>21.348346500000002</v>
      </c>
      <c r="V318" s="16">
        <f t="shared" si="10"/>
        <v>46.84203528362255</v>
      </c>
      <c r="W318" s="19">
        <f t="shared" si="11"/>
        <v>-0.59659990436687793</v>
      </c>
      <c r="X318" s="15">
        <v>31.4797093</v>
      </c>
      <c r="Y318" s="16">
        <f t="shared" si="12"/>
        <v>33.931732971879768</v>
      </c>
      <c r="Z318" s="17">
        <v>3</v>
      </c>
      <c r="AA318" s="20">
        <f t="shared" si="13"/>
        <v>101.7951989156393</v>
      </c>
      <c r="AB318" s="18">
        <f t="shared" si="14"/>
        <v>33.931732971879768</v>
      </c>
      <c r="AC318" s="19">
        <f t="shared" si="15"/>
        <v>0.59229368680795058</v>
      </c>
      <c r="AD318" s="15">
        <v>32.317953199999998</v>
      </c>
      <c r="AE318" s="16">
        <f t="shared" si="16"/>
        <v>33.11912463565298</v>
      </c>
      <c r="AF318" s="17">
        <v>2</v>
      </c>
      <c r="AG318" s="7">
        <f t="shared" si="17"/>
        <v>66.238249271305961</v>
      </c>
      <c r="AH318" s="18">
        <f t="shared" si="18"/>
        <v>21.805763367464746</v>
      </c>
      <c r="AI318" s="19">
        <f t="shared" si="19"/>
        <v>-3.1673695971926312E-2</v>
      </c>
      <c r="AJ318" s="5">
        <v>2</v>
      </c>
      <c r="AK318" s="15">
        <v>16.520591</v>
      </c>
      <c r="AL318" s="16">
        <f t="shared" si="20"/>
        <v>60.530522182892852</v>
      </c>
      <c r="AM318" s="17">
        <v>3</v>
      </c>
      <c r="AN318" s="7">
        <f t="shared" si="21"/>
        <v>181.59156654867854</v>
      </c>
      <c r="AO318" s="18">
        <f t="shared" si="22"/>
        <v>60.530522182892845</v>
      </c>
      <c r="AP318" s="19">
        <f t="shared" si="23"/>
        <v>0.90632762257580779</v>
      </c>
      <c r="AQ318" s="5">
        <v>0</v>
      </c>
      <c r="AR318" s="15">
        <v>21.348346530000001</v>
      </c>
      <c r="AS318" s="21">
        <f t="shared" si="24"/>
        <v>0</v>
      </c>
      <c r="AT318" s="19">
        <f t="shared" si="25"/>
        <v>-1.0252866396461213</v>
      </c>
      <c r="AU318" s="5">
        <v>0</v>
      </c>
      <c r="AV318" s="15">
        <v>21.348346500000002</v>
      </c>
      <c r="AW318" s="16">
        <f t="shared" si="26"/>
        <v>0</v>
      </c>
      <c r="AX318" s="19">
        <f t="shared" si="27"/>
        <v>-0.82680925094591806</v>
      </c>
      <c r="AY318" s="15">
        <v>34.949414900000001</v>
      </c>
      <c r="AZ318" s="16">
        <f t="shared" si="28"/>
        <v>28.61278229868163</v>
      </c>
      <c r="BA318" s="19">
        <f t="shared" si="29"/>
        <v>-0.20280726582953909</v>
      </c>
      <c r="BB318" s="15">
        <v>21.348346530000001</v>
      </c>
      <c r="BC318" s="16">
        <f t="shared" si="30"/>
        <v>46.84203521779726</v>
      </c>
      <c r="BD318" s="19">
        <f t="shared" si="31"/>
        <v>-1.1697690793949032</v>
      </c>
      <c r="BE318" s="15">
        <v>21.348346500000002</v>
      </c>
      <c r="BF318" s="21">
        <f t="shared" si="32"/>
        <v>46.84203528362255</v>
      </c>
      <c r="BG318" s="19">
        <f t="shared" si="33"/>
        <v>0.57286272044341813</v>
      </c>
      <c r="BH318" s="15">
        <v>34.949414900000001</v>
      </c>
      <c r="BI318" s="16">
        <f t="shared" si="34"/>
        <v>28.61278229868163</v>
      </c>
      <c r="BJ318" s="22">
        <f t="shared" si="35"/>
        <v>-3.1928638682669065E-3</v>
      </c>
      <c r="BK318" s="15">
        <v>63.357894999999999</v>
      </c>
      <c r="BL318" s="16">
        <f t="shared" si="36"/>
        <v>15.783352650841699</v>
      </c>
      <c r="BM318" s="19">
        <f t="shared" si="37"/>
        <v>-0.32089636609115696</v>
      </c>
      <c r="BN318" s="15">
        <v>111.842713</v>
      </c>
      <c r="BO318" s="16">
        <f t="shared" si="38"/>
        <v>8.941127885551202</v>
      </c>
      <c r="BP318" s="19">
        <f t="shared" si="39"/>
        <v>-0.48064338515731742</v>
      </c>
      <c r="BQ318" s="15">
        <v>21.348346500000002</v>
      </c>
      <c r="BR318" s="16">
        <f t="shared" si="40"/>
        <v>46.84203528362255</v>
      </c>
      <c r="BS318" s="19">
        <f t="shared" si="41"/>
        <v>-0.31328086440133501</v>
      </c>
      <c r="BT318" s="15">
        <v>34.0290143</v>
      </c>
      <c r="BU318" s="16">
        <f t="shared" si="42"/>
        <v>29.915477745707136</v>
      </c>
      <c r="BV318" s="19">
        <f t="shared" si="43"/>
        <v>-0.41269033132535793</v>
      </c>
      <c r="BW318" s="15">
        <v>132.770037</v>
      </c>
      <c r="BX318" s="18">
        <f t="shared" si="44"/>
        <v>1.9590130727722636E-2</v>
      </c>
      <c r="BY318" s="19">
        <f t="shared" si="45"/>
        <v>-6.0738075130609991E-2</v>
      </c>
      <c r="BZ318" s="15">
        <v>19.0483148</v>
      </c>
      <c r="CA318" s="18">
        <f t="shared" si="46"/>
        <v>2.9220005596593988E-3</v>
      </c>
      <c r="CB318" s="19">
        <f t="shared" si="47"/>
        <v>-5.0655422238194872E-2</v>
      </c>
      <c r="CC318" s="7">
        <f t="shared" si="48"/>
        <v>-0.18687156183503992</v>
      </c>
      <c r="CD318" s="61">
        <f t="shared" si="49"/>
        <v>-0.30096247901402445</v>
      </c>
    </row>
    <row r="319" spans="1:82" ht="15.75" customHeight="1" x14ac:dyDescent="0.25">
      <c r="A319" s="5">
        <v>22117000401</v>
      </c>
      <c r="B319" s="5">
        <v>22117</v>
      </c>
      <c r="C319" s="6" t="s">
        <v>322</v>
      </c>
      <c r="D319" s="6" t="s">
        <v>320</v>
      </c>
      <c r="E319" s="5">
        <v>28</v>
      </c>
      <c r="F319" s="15">
        <v>17.199783620000002</v>
      </c>
      <c r="G319" s="16">
        <f t="shared" si="0"/>
        <v>58.140266301791996</v>
      </c>
      <c r="H319" s="17">
        <v>1</v>
      </c>
      <c r="I319" s="7">
        <f t="shared" si="1"/>
        <v>58.140266301791996</v>
      </c>
      <c r="J319" s="18">
        <f t="shared" si="2"/>
        <v>19.380088767263999</v>
      </c>
      <c r="K319" s="19">
        <f t="shared" si="3"/>
        <v>-0.83212455027762255</v>
      </c>
      <c r="L319" s="15">
        <v>17.791282800000001</v>
      </c>
      <c r="M319" s="16">
        <f t="shared" si="4"/>
        <v>56.207301701707529</v>
      </c>
      <c r="N319" s="19">
        <f t="shared" si="5"/>
        <v>0.52303139933949572</v>
      </c>
      <c r="O319" s="15">
        <v>17.791282800000001</v>
      </c>
      <c r="P319" s="16">
        <f t="shared" si="6"/>
        <v>56.207301701707529</v>
      </c>
      <c r="Q319" s="17">
        <v>2</v>
      </c>
      <c r="R319" s="7">
        <f t="shared" si="7"/>
        <v>112.41460340341506</v>
      </c>
      <c r="S319" s="18">
        <f t="shared" si="8"/>
        <v>56.207301701707529</v>
      </c>
      <c r="T319" s="19">
        <f t="shared" si="9"/>
        <v>0.50541176630888129</v>
      </c>
      <c r="U319" s="15">
        <v>17.707291399999999</v>
      </c>
      <c r="V319" s="16">
        <f t="shared" si="10"/>
        <v>56.473911080494226</v>
      </c>
      <c r="W319" s="19">
        <f t="shared" si="11"/>
        <v>-0.18520787537261948</v>
      </c>
      <c r="X319" s="15">
        <v>40.603807199999999</v>
      </c>
      <c r="Y319" s="16">
        <f t="shared" si="12"/>
        <v>26.306919563936855</v>
      </c>
      <c r="Z319" s="17">
        <v>3</v>
      </c>
      <c r="AA319" s="20">
        <f t="shared" si="13"/>
        <v>78.920758691810562</v>
      </c>
      <c r="AB319" s="18">
        <f t="shared" si="14"/>
        <v>26.306919563936855</v>
      </c>
      <c r="AC319" s="19">
        <f t="shared" si="15"/>
        <v>-1.2824608432923357E-3</v>
      </c>
      <c r="AD319" s="15">
        <v>41.4420511</v>
      </c>
      <c r="AE319" s="16">
        <f t="shared" si="16"/>
        <v>25.827445591851991</v>
      </c>
      <c r="AF319" s="17">
        <v>2</v>
      </c>
      <c r="AG319" s="7">
        <f t="shared" si="17"/>
        <v>51.654891183703981</v>
      </c>
      <c r="AH319" s="18">
        <f t="shared" si="18"/>
        <v>17.004892887649572</v>
      </c>
      <c r="AI319" s="19">
        <f t="shared" si="19"/>
        <v>-0.3719162075162567</v>
      </c>
      <c r="AJ319" s="5">
        <v>227</v>
      </c>
      <c r="AK319" s="15">
        <v>10</v>
      </c>
      <c r="AL319" s="16">
        <f t="shared" si="20"/>
        <v>100</v>
      </c>
      <c r="AM319" s="17">
        <v>3</v>
      </c>
      <c r="AN319" s="7">
        <f t="shared" si="21"/>
        <v>300</v>
      </c>
      <c r="AO319" s="18">
        <f t="shared" si="22"/>
        <v>100</v>
      </c>
      <c r="AP319" s="19">
        <f t="shared" si="23"/>
        <v>2.179700148844677</v>
      </c>
      <c r="AQ319" s="5">
        <v>1</v>
      </c>
      <c r="AR319" s="15">
        <v>17.707291380000001</v>
      </c>
      <c r="AS319" s="21">
        <f t="shared" si="24"/>
        <v>56.473911144280272</v>
      </c>
      <c r="AT319" s="19">
        <f t="shared" si="25"/>
        <v>0.95270009620742047</v>
      </c>
      <c r="AU319" s="5">
        <v>0</v>
      </c>
      <c r="AV319" s="15">
        <v>17.707291399999999</v>
      </c>
      <c r="AW319" s="16">
        <f t="shared" si="26"/>
        <v>0</v>
      </c>
      <c r="AX319" s="19">
        <f t="shared" si="27"/>
        <v>-0.82680925094591806</v>
      </c>
      <c r="AY319" s="15">
        <v>44.073512800000003</v>
      </c>
      <c r="AZ319" s="16">
        <f t="shared" si="28"/>
        <v>22.689364574543283</v>
      </c>
      <c r="BA319" s="19">
        <f t="shared" si="29"/>
        <v>-0.62062666924600052</v>
      </c>
      <c r="BB319" s="15">
        <v>17.707291380000001</v>
      </c>
      <c r="BC319" s="16">
        <f t="shared" si="30"/>
        <v>56.473911144280272</v>
      </c>
      <c r="BD319" s="19">
        <f t="shared" si="31"/>
        <v>-0.78869977840138772</v>
      </c>
      <c r="BE319" s="15">
        <v>17.707291399999999</v>
      </c>
      <c r="BF319" s="21">
        <f t="shared" si="32"/>
        <v>56.473911080494226</v>
      </c>
      <c r="BG319" s="19">
        <f t="shared" si="33"/>
        <v>1.1609801636336372</v>
      </c>
      <c r="BH319" s="15">
        <v>44.073512800000003</v>
      </c>
      <c r="BI319" s="16">
        <f t="shared" si="34"/>
        <v>22.689364574543283</v>
      </c>
      <c r="BJ319" s="22">
        <f t="shared" si="35"/>
        <v>-0.43844112253067186</v>
      </c>
      <c r="BK319" s="15">
        <v>72.481992899999995</v>
      </c>
      <c r="BL319" s="16">
        <f t="shared" si="36"/>
        <v>13.796530144799593</v>
      </c>
      <c r="BM319" s="19">
        <f t="shared" si="37"/>
        <v>-0.50215943137879526</v>
      </c>
      <c r="BN319" s="15">
        <v>120.96681100000001</v>
      </c>
      <c r="BO319" s="16">
        <f t="shared" si="38"/>
        <v>8.266730285218479</v>
      </c>
      <c r="BP319" s="19">
        <f t="shared" si="39"/>
        <v>-0.56292860790693777</v>
      </c>
      <c r="BQ319" s="15">
        <v>17.707291399999999</v>
      </c>
      <c r="BR319" s="16">
        <f t="shared" si="40"/>
        <v>56.473911080494226</v>
      </c>
      <c r="BS319" s="19">
        <f t="shared" si="41"/>
        <v>0.13076070090242026</v>
      </c>
      <c r="BT319" s="15">
        <v>43.153112200000002</v>
      </c>
      <c r="BU319" s="16">
        <f t="shared" si="42"/>
        <v>23.590285105786641</v>
      </c>
      <c r="BV319" s="19">
        <f t="shared" si="43"/>
        <v>-0.69312126056203394</v>
      </c>
      <c r="BW319" s="15">
        <v>109.920444</v>
      </c>
      <c r="BX319" s="18">
        <f t="shared" si="44"/>
        <v>1.6218688465149071E-2</v>
      </c>
      <c r="BY319" s="19">
        <f t="shared" si="45"/>
        <v>-6.194221410672892E-2</v>
      </c>
      <c r="BZ319" s="15">
        <v>28.064537900000001</v>
      </c>
      <c r="CA319" s="18">
        <f t="shared" si="46"/>
        <v>4.3050840093414667E-3</v>
      </c>
      <c r="CB319" s="19">
        <f t="shared" si="47"/>
        <v>-5.0116210207448185E-2</v>
      </c>
      <c r="CC319" s="7">
        <f t="shared" si="48"/>
        <v>-2.5410071792588484E-2</v>
      </c>
      <c r="CD319" s="61">
        <f t="shared" si="49"/>
        <v>-4.0923713183135389E-2</v>
      </c>
    </row>
    <row r="320" spans="1:82" ht="15.75" customHeight="1" x14ac:dyDescent="0.25">
      <c r="A320" s="5">
        <v>22117000501</v>
      </c>
      <c r="B320" s="5">
        <v>22117</v>
      </c>
      <c r="C320" s="6" t="s">
        <v>323</v>
      </c>
      <c r="D320" s="6" t="s">
        <v>320</v>
      </c>
      <c r="E320" s="5">
        <v>27</v>
      </c>
      <c r="F320" s="15">
        <v>16.013083269999999</v>
      </c>
      <c r="G320" s="16">
        <f t="shared" si="0"/>
        <v>62.448935232446338</v>
      </c>
      <c r="H320" s="17">
        <v>1</v>
      </c>
      <c r="I320" s="7">
        <f t="shared" si="1"/>
        <v>62.448935232446338</v>
      </c>
      <c r="J320" s="18">
        <f t="shared" si="2"/>
        <v>20.816311744148781</v>
      </c>
      <c r="K320" s="19">
        <f t="shared" si="3"/>
        <v>-0.75312367500611554</v>
      </c>
      <c r="L320" s="15">
        <v>16.604582400000002</v>
      </c>
      <c r="M320" s="16">
        <f t="shared" si="4"/>
        <v>60.224339035470109</v>
      </c>
      <c r="N320" s="19">
        <f t="shared" si="5"/>
        <v>0.75777096695149448</v>
      </c>
      <c r="O320" s="15">
        <v>16.604582400000002</v>
      </c>
      <c r="P320" s="16">
        <f t="shared" si="6"/>
        <v>60.224339035470109</v>
      </c>
      <c r="Q320" s="17">
        <v>2</v>
      </c>
      <c r="R320" s="7">
        <f t="shared" si="7"/>
        <v>120.44867807094022</v>
      </c>
      <c r="S320" s="18">
        <f t="shared" si="8"/>
        <v>60.224339035470109</v>
      </c>
      <c r="T320" s="19">
        <f t="shared" si="9"/>
        <v>0.72956686988954389</v>
      </c>
      <c r="U320" s="15">
        <v>16.520591</v>
      </c>
      <c r="V320" s="16">
        <f t="shared" si="10"/>
        <v>60.530522182892852</v>
      </c>
      <c r="W320" s="19">
        <f t="shared" si="11"/>
        <v>-1.1943860402821737E-2</v>
      </c>
      <c r="X320" s="15">
        <v>39.4171069</v>
      </c>
      <c r="Y320" s="16">
        <f t="shared" si="12"/>
        <v>27.098921610606588</v>
      </c>
      <c r="Z320" s="17">
        <v>3</v>
      </c>
      <c r="AA320" s="20">
        <f t="shared" si="13"/>
        <v>81.296764831819758</v>
      </c>
      <c r="AB320" s="18">
        <f t="shared" si="14"/>
        <v>27.098921610606585</v>
      </c>
      <c r="AC320" s="19">
        <f t="shared" si="15"/>
        <v>6.0373280568607891E-2</v>
      </c>
      <c r="AD320" s="15">
        <v>40.255350800000002</v>
      </c>
      <c r="AE320" s="16">
        <f t="shared" si="16"/>
        <v>26.588821081643633</v>
      </c>
      <c r="AF320" s="17">
        <v>2</v>
      </c>
      <c r="AG320" s="7">
        <f t="shared" si="17"/>
        <v>53.177642163287267</v>
      </c>
      <c r="AH320" s="18">
        <f t="shared" si="18"/>
        <v>17.506185537948408</v>
      </c>
      <c r="AI320" s="19">
        <f t="shared" si="19"/>
        <v>-0.33638909403267109</v>
      </c>
      <c r="AJ320" s="5">
        <v>0</v>
      </c>
      <c r="AK320" s="15">
        <v>31.5991827</v>
      </c>
      <c r="AL320" s="16">
        <f t="shared" si="20"/>
        <v>31.646388120031979</v>
      </c>
      <c r="AM320" s="17">
        <v>3</v>
      </c>
      <c r="AN320" s="7">
        <f t="shared" si="21"/>
        <v>94.93916436009593</v>
      </c>
      <c r="AO320" s="18">
        <f t="shared" si="22"/>
        <v>0</v>
      </c>
      <c r="AP320" s="19">
        <f t="shared" si="23"/>
        <v>-1.0465207101426044</v>
      </c>
      <c r="AQ320" s="5">
        <v>0</v>
      </c>
      <c r="AR320" s="15">
        <v>16.520591029999999</v>
      </c>
      <c r="AS320" s="21">
        <f t="shared" si="24"/>
        <v>0</v>
      </c>
      <c r="AT320" s="19">
        <f t="shared" si="25"/>
        <v>-1.0252866396461213</v>
      </c>
      <c r="AU320" s="5">
        <v>0</v>
      </c>
      <c r="AV320" s="15">
        <v>16.520591</v>
      </c>
      <c r="AW320" s="16">
        <f t="shared" si="26"/>
        <v>0</v>
      </c>
      <c r="AX320" s="19">
        <f t="shared" si="27"/>
        <v>-0.82680925094591806</v>
      </c>
      <c r="AY320" s="15">
        <v>42.886812499999998</v>
      </c>
      <c r="AZ320" s="16">
        <f t="shared" si="28"/>
        <v>23.317191036288836</v>
      </c>
      <c r="BA320" s="19">
        <f t="shared" si="29"/>
        <v>-0.57634174964179474</v>
      </c>
      <c r="BB320" s="15">
        <v>16.520591029999999</v>
      </c>
      <c r="BC320" s="16">
        <f t="shared" si="30"/>
        <v>60.530522072974534</v>
      </c>
      <c r="BD320" s="19">
        <f t="shared" si="31"/>
        <v>-0.62820665091520012</v>
      </c>
      <c r="BE320" s="15">
        <v>16.520591</v>
      </c>
      <c r="BF320" s="21">
        <f t="shared" si="32"/>
        <v>60.530522182892852</v>
      </c>
      <c r="BG320" s="19">
        <f t="shared" si="33"/>
        <v>1.4086747767986663</v>
      </c>
      <c r="BH320" s="15">
        <v>42.886812499999998</v>
      </c>
      <c r="BI320" s="16">
        <f t="shared" si="34"/>
        <v>23.317191036288836</v>
      </c>
      <c r="BJ320" s="22">
        <f t="shared" si="35"/>
        <v>-0.39230890850440531</v>
      </c>
      <c r="BK320" s="15">
        <v>71.295292599999996</v>
      </c>
      <c r="BL320" s="16">
        <f t="shared" si="36"/>
        <v>14.026171483865964</v>
      </c>
      <c r="BM320" s="19">
        <f t="shared" si="37"/>
        <v>-0.48120864543322578</v>
      </c>
      <c r="BN320" s="15">
        <v>119.78011100000001</v>
      </c>
      <c r="BO320" s="16">
        <f t="shared" si="38"/>
        <v>8.3486314351470252</v>
      </c>
      <c r="BP320" s="19">
        <f t="shared" si="39"/>
        <v>-0.55293560917444584</v>
      </c>
      <c r="BQ320" s="15">
        <v>16.520591</v>
      </c>
      <c r="BR320" s="16">
        <f t="shared" si="40"/>
        <v>60.530522182892852</v>
      </c>
      <c r="BS320" s="19">
        <f t="shared" si="41"/>
        <v>0.31777556506031585</v>
      </c>
      <c r="BT320" s="15">
        <v>41.966411899999997</v>
      </c>
      <c r="BU320" s="16">
        <f t="shared" si="42"/>
        <v>24.257356631435055</v>
      </c>
      <c r="BV320" s="19">
        <f t="shared" si="43"/>
        <v>-0.66354627392458931</v>
      </c>
      <c r="BW320" s="15">
        <v>112.54690100000001</v>
      </c>
      <c r="BX320" s="18">
        <f t="shared" si="44"/>
        <v>1.660622045010093E-2</v>
      </c>
      <c r="BY320" s="19">
        <f t="shared" si="45"/>
        <v>-6.1803803797066049E-2</v>
      </c>
      <c r="BZ320" s="15">
        <v>27.0679324</v>
      </c>
      <c r="CA320" s="18">
        <f t="shared" si="46"/>
        <v>4.1522052975322922E-3</v>
      </c>
      <c r="CB320" s="19">
        <f t="shared" si="47"/>
        <v>-5.0175811846576684E-2</v>
      </c>
      <c r="CC320" s="7">
        <f t="shared" si="48"/>
        <v>-0.21749680127078561</v>
      </c>
      <c r="CD320" s="61">
        <f t="shared" si="49"/>
        <v>-0.3502853823518603</v>
      </c>
    </row>
    <row r="321" spans="1:82" ht="15.75" customHeight="1" x14ac:dyDescent="0.25">
      <c r="A321" s="5">
        <v>22117000601</v>
      </c>
      <c r="B321" s="5">
        <v>22117</v>
      </c>
      <c r="C321" s="6" t="s">
        <v>324</v>
      </c>
      <c r="D321" s="6" t="s">
        <v>320</v>
      </c>
      <c r="E321" s="5">
        <v>15</v>
      </c>
      <c r="F321" s="15">
        <v>14.19502928</v>
      </c>
      <c r="G321" s="16">
        <f t="shared" si="0"/>
        <v>70.447195301593624</v>
      </c>
      <c r="H321" s="17">
        <v>1</v>
      </c>
      <c r="I321" s="7">
        <f t="shared" si="1"/>
        <v>70.447195301593624</v>
      </c>
      <c r="J321" s="18">
        <f t="shared" si="2"/>
        <v>23.482398433864539</v>
      </c>
      <c r="K321" s="19">
        <f t="shared" si="3"/>
        <v>-0.60647292130900599</v>
      </c>
      <c r="L321" s="15">
        <v>22.492927699999999</v>
      </c>
      <c r="M321" s="16">
        <f t="shared" si="4"/>
        <v>44.458418812238484</v>
      </c>
      <c r="N321" s="19">
        <f t="shared" si="5"/>
        <v>-0.16352624507620725</v>
      </c>
      <c r="O321" s="15">
        <v>22.492927699999999</v>
      </c>
      <c r="P321" s="16">
        <f t="shared" si="6"/>
        <v>44.458418812238484</v>
      </c>
      <c r="Q321" s="17">
        <v>2</v>
      </c>
      <c r="R321" s="7">
        <f t="shared" si="7"/>
        <v>88.916837624476969</v>
      </c>
      <c r="S321" s="18">
        <f t="shared" si="8"/>
        <v>44.458418812238484</v>
      </c>
      <c r="T321" s="19">
        <f t="shared" si="9"/>
        <v>-0.15018882742004425</v>
      </c>
      <c r="U321" s="15">
        <v>22.408936300000001</v>
      </c>
      <c r="V321" s="16">
        <f t="shared" si="10"/>
        <v>44.625054336023972</v>
      </c>
      <c r="W321" s="19">
        <f t="shared" si="11"/>
        <v>-0.69129052429476534</v>
      </c>
      <c r="X321" s="15">
        <v>45.305452099999997</v>
      </c>
      <c r="Y321" s="16">
        <f t="shared" si="12"/>
        <v>23.576877406328766</v>
      </c>
      <c r="Z321" s="17">
        <v>3</v>
      </c>
      <c r="AA321" s="20">
        <f t="shared" si="13"/>
        <v>70.730632218986301</v>
      </c>
      <c r="AB321" s="18">
        <f t="shared" si="14"/>
        <v>23.576877406328766</v>
      </c>
      <c r="AC321" s="19">
        <f t="shared" si="15"/>
        <v>-0.21381066581554831</v>
      </c>
      <c r="AD321" s="15">
        <v>46.143695999999998</v>
      </c>
      <c r="AE321" s="16">
        <f t="shared" si="16"/>
        <v>23.195851498328178</v>
      </c>
      <c r="AF321" s="17">
        <v>2</v>
      </c>
      <c r="AG321" s="7">
        <f t="shared" si="17"/>
        <v>46.391702996656356</v>
      </c>
      <c r="AH321" s="18">
        <f t="shared" si="18"/>
        <v>15.272240871212398</v>
      </c>
      <c r="AI321" s="19">
        <f t="shared" si="19"/>
        <v>-0.49471099570800731</v>
      </c>
      <c r="AJ321" s="5">
        <v>0</v>
      </c>
      <c r="AK321" s="15">
        <v>21.348346500000002</v>
      </c>
      <c r="AL321" s="16">
        <f t="shared" si="20"/>
        <v>46.84203528362255</v>
      </c>
      <c r="AM321" s="17">
        <v>3</v>
      </c>
      <c r="AN321" s="7">
        <f t="shared" si="21"/>
        <v>140.52610585086765</v>
      </c>
      <c r="AO321" s="18">
        <f t="shared" si="22"/>
        <v>0</v>
      </c>
      <c r="AP321" s="19">
        <f t="shared" si="23"/>
        <v>-1.0465207101426044</v>
      </c>
      <c r="AQ321" s="5">
        <v>1</v>
      </c>
      <c r="AR321" s="15">
        <v>22.40893629</v>
      </c>
      <c r="AS321" s="21">
        <f t="shared" si="24"/>
        <v>44.625054355937927</v>
      </c>
      <c r="AT321" s="19">
        <f t="shared" si="25"/>
        <v>0.53769640534399665</v>
      </c>
      <c r="AU321" s="5">
        <v>0</v>
      </c>
      <c r="AV321" s="15">
        <v>22.408936300000001</v>
      </c>
      <c r="AW321" s="16">
        <f t="shared" si="26"/>
        <v>0</v>
      </c>
      <c r="AX321" s="19">
        <f t="shared" si="27"/>
        <v>-0.82680925094591806</v>
      </c>
      <c r="AY321" s="15">
        <v>48.775157700000001</v>
      </c>
      <c r="AZ321" s="16">
        <f t="shared" si="28"/>
        <v>20.502240221357603</v>
      </c>
      <c r="BA321" s="19">
        <f t="shared" si="29"/>
        <v>-0.77489959663414709</v>
      </c>
      <c r="BB321" s="15">
        <v>22.40893629</v>
      </c>
      <c r="BC321" s="16">
        <f t="shared" si="30"/>
        <v>44.625054355937927</v>
      </c>
      <c r="BD321" s="19">
        <f t="shared" si="31"/>
        <v>-1.2574802743680322</v>
      </c>
      <c r="BE321" s="15">
        <v>22.408936300000001</v>
      </c>
      <c r="BF321" s="21">
        <f t="shared" si="32"/>
        <v>44.625054336023972</v>
      </c>
      <c r="BG321" s="19">
        <f t="shared" si="33"/>
        <v>0.43749499000335379</v>
      </c>
      <c r="BH321" s="15">
        <v>48.775157700000001</v>
      </c>
      <c r="BI321" s="16">
        <f t="shared" si="34"/>
        <v>20.502240221357603</v>
      </c>
      <c r="BJ321" s="22">
        <f t="shared" si="35"/>
        <v>-0.59914936742161973</v>
      </c>
      <c r="BK321" s="15">
        <v>77.1836378</v>
      </c>
      <c r="BL321" s="16">
        <f t="shared" si="36"/>
        <v>12.956113866921157</v>
      </c>
      <c r="BM321" s="19">
        <f t="shared" si="37"/>
        <v>-0.57883282831415528</v>
      </c>
      <c r="BN321" s="15">
        <v>125.66845600000001</v>
      </c>
      <c r="BO321" s="16">
        <f t="shared" si="38"/>
        <v>7.9574463777926896</v>
      </c>
      <c r="BP321" s="19">
        <f t="shared" si="39"/>
        <v>-0.60066524161211143</v>
      </c>
      <c r="BQ321" s="15">
        <v>22.408936300000001</v>
      </c>
      <c r="BR321" s="16">
        <f t="shared" si="40"/>
        <v>44.625054336023972</v>
      </c>
      <c r="BS321" s="19">
        <f t="shared" si="41"/>
        <v>-0.41548646910192799</v>
      </c>
      <c r="BT321" s="15">
        <v>47.8547571</v>
      </c>
      <c r="BU321" s="16">
        <f t="shared" si="42"/>
        <v>21.272581488037684</v>
      </c>
      <c r="BV321" s="19">
        <f t="shared" si="43"/>
        <v>-0.79587793790312378</v>
      </c>
      <c r="BW321" s="15">
        <v>100.467437</v>
      </c>
      <c r="BX321" s="18">
        <f t="shared" si="44"/>
        <v>1.4823903564244982E-2</v>
      </c>
      <c r="BY321" s="19">
        <f t="shared" si="45"/>
        <v>-6.2440373271761967E-2</v>
      </c>
      <c r="BZ321" s="15">
        <v>15.0533169</v>
      </c>
      <c r="CA321" s="18">
        <f t="shared" si="46"/>
        <v>2.3091701742838839E-3</v>
      </c>
      <c r="CB321" s="19">
        <f t="shared" si="47"/>
        <v>-5.0894341673372541E-2</v>
      </c>
      <c r="CC321" s="7">
        <f t="shared" si="48"/>
        <v>-0.43967711450868441</v>
      </c>
      <c r="CD321" s="61">
        <f t="shared" si="49"/>
        <v>-0.70811370680937158</v>
      </c>
    </row>
    <row r="322" spans="1:82" ht="15.75" customHeight="1" x14ac:dyDescent="0.25">
      <c r="A322" s="5">
        <v>22117000701</v>
      </c>
      <c r="B322" s="5">
        <v>22117</v>
      </c>
      <c r="C322" s="6" t="s">
        <v>325</v>
      </c>
      <c r="D322" s="6" t="s">
        <v>320</v>
      </c>
      <c r="E322" s="5">
        <v>14</v>
      </c>
      <c r="F322" s="15">
        <v>21.578795719999999</v>
      </c>
      <c r="G322" s="16">
        <f t="shared" si="0"/>
        <v>46.341789086643253</v>
      </c>
      <c r="H322" s="17">
        <v>3</v>
      </c>
      <c r="I322" s="7">
        <f t="shared" si="1"/>
        <v>139.02536725992977</v>
      </c>
      <c r="J322" s="18">
        <f t="shared" si="2"/>
        <v>46.34178908664326</v>
      </c>
      <c r="K322" s="19">
        <f t="shared" si="3"/>
        <v>0.65093062870236584</v>
      </c>
      <c r="L322" s="15">
        <v>21.578795700000001</v>
      </c>
      <c r="M322" s="16">
        <f t="shared" si="4"/>
        <v>46.341789129594474</v>
      </c>
      <c r="N322" s="19">
        <f t="shared" si="5"/>
        <v>-5.3469629412314236E-2</v>
      </c>
      <c r="O322" s="15">
        <v>21.578795700000001</v>
      </c>
      <c r="P322" s="16">
        <f t="shared" si="6"/>
        <v>46.341789129594474</v>
      </c>
      <c r="Q322" s="17">
        <v>2</v>
      </c>
      <c r="R322" s="7">
        <f t="shared" si="7"/>
        <v>92.683578259188948</v>
      </c>
      <c r="S322" s="18">
        <f t="shared" si="8"/>
        <v>46.341789129594474</v>
      </c>
      <c r="T322" s="19">
        <f t="shared" si="9"/>
        <v>-4.5094691246743576E-2</v>
      </c>
      <c r="U322" s="15">
        <v>21.494804299999998</v>
      </c>
      <c r="V322" s="16">
        <f t="shared" si="10"/>
        <v>46.522870645535491</v>
      </c>
      <c r="W322" s="19">
        <f t="shared" si="11"/>
        <v>-0.61023191030371726</v>
      </c>
      <c r="X322" s="15">
        <v>44.391320200000003</v>
      </c>
      <c r="Y322" s="16">
        <f t="shared" si="12"/>
        <v>24.062386186928499</v>
      </c>
      <c r="Z322" s="17">
        <v>3</v>
      </c>
      <c r="AA322" s="20">
        <f t="shared" si="13"/>
        <v>72.187158560785491</v>
      </c>
      <c r="AB322" s="18">
        <f t="shared" si="14"/>
        <v>24.062386186928496</v>
      </c>
      <c r="AC322" s="19">
        <f t="shared" si="15"/>
        <v>-0.17601479905518524</v>
      </c>
      <c r="AD322" s="15">
        <v>45.229564099999997</v>
      </c>
      <c r="AE322" s="16">
        <f t="shared" si="16"/>
        <v>23.664661406719151</v>
      </c>
      <c r="AF322" s="17">
        <v>2</v>
      </c>
      <c r="AG322" s="7">
        <f t="shared" si="17"/>
        <v>47.329322813438303</v>
      </c>
      <c r="AH322" s="18">
        <f t="shared" si="18"/>
        <v>15.580907179249159</v>
      </c>
      <c r="AI322" s="19">
        <f t="shared" si="19"/>
        <v>-0.47283550452008699</v>
      </c>
      <c r="AJ322" s="5">
        <v>1</v>
      </c>
      <c r="AK322" s="15">
        <v>17.707291399999999</v>
      </c>
      <c r="AL322" s="16">
        <f t="shared" si="20"/>
        <v>56.473911080494226</v>
      </c>
      <c r="AM322" s="17">
        <v>3</v>
      </c>
      <c r="AN322" s="7">
        <f t="shared" si="21"/>
        <v>169.42173324148268</v>
      </c>
      <c r="AO322" s="18">
        <f t="shared" si="22"/>
        <v>56.473911080494233</v>
      </c>
      <c r="AP322" s="19">
        <f t="shared" si="23"/>
        <v>0.7754523890222299</v>
      </c>
      <c r="AQ322" s="5">
        <v>0</v>
      </c>
      <c r="AR322" s="15">
        <v>21.494804330000001</v>
      </c>
      <c r="AS322" s="21">
        <f t="shared" si="24"/>
        <v>0</v>
      </c>
      <c r="AT322" s="19">
        <f t="shared" si="25"/>
        <v>-1.0252866396461213</v>
      </c>
      <c r="AU322" s="5">
        <v>0</v>
      </c>
      <c r="AV322" s="15">
        <v>21.494804299999998</v>
      </c>
      <c r="AW322" s="16">
        <f t="shared" si="26"/>
        <v>0</v>
      </c>
      <c r="AX322" s="19">
        <f t="shared" si="27"/>
        <v>-0.82680925094591806</v>
      </c>
      <c r="AY322" s="15">
        <v>47.8610258</v>
      </c>
      <c r="AZ322" s="16">
        <f t="shared" si="28"/>
        <v>20.893827144005758</v>
      </c>
      <c r="BA322" s="19">
        <f t="shared" si="29"/>
        <v>-0.7472782769794809</v>
      </c>
      <c r="BB322" s="15">
        <v>21.494804330000001</v>
      </c>
      <c r="BC322" s="16">
        <f t="shared" si="30"/>
        <v>46.522870580604163</v>
      </c>
      <c r="BD322" s="19">
        <f t="shared" si="31"/>
        <v>-1.1823963023912685</v>
      </c>
      <c r="BE322" s="15">
        <v>21.494804299999998</v>
      </c>
      <c r="BF322" s="21">
        <f t="shared" si="32"/>
        <v>46.522870645535491</v>
      </c>
      <c r="BG322" s="19">
        <f t="shared" si="33"/>
        <v>0.55337468977659232</v>
      </c>
      <c r="BH322" s="15">
        <v>47.8610258</v>
      </c>
      <c r="BI322" s="16">
        <f t="shared" si="34"/>
        <v>20.893827144005758</v>
      </c>
      <c r="BJ322" s="22">
        <f t="shared" si="35"/>
        <v>-0.57037585622671705</v>
      </c>
      <c r="BK322" s="15">
        <v>76.269505899999999</v>
      </c>
      <c r="BL322" s="16">
        <f t="shared" si="36"/>
        <v>13.111400004493801</v>
      </c>
      <c r="BM322" s="19">
        <f t="shared" si="37"/>
        <v>-0.5646656638052493</v>
      </c>
      <c r="BN322" s="15">
        <v>124.754324</v>
      </c>
      <c r="BO322" s="16">
        <f t="shared" si="38"/>
        <v>8.0157542274847327</v>
      </c>
      <c r="BP322" s="19">
        <f t="shared" si="39"/>
        <v>-0.59355093041409701</v>
      </c>
      <c r="BQ322" s="15">
        <v>21.494804299999998</v>
      </c>
      <c r="BR322" s="16">
        <f t="shared" si="40"/>
        <v>46.522870645535491</v>
      </c>
      <c r="BS322" s="19">
        <f t="shared" si="41"/>
        <v>-0.32799475487029373</v>
      </c>
      <c r="BT322" s="15">
        <v>46.940625199999999</v>
      </c>
      <c r="BU322" s="16">
        <f t="shared" si="42"/>
        <v>21.686848346451082</v>
      </c>
      <c r="BV322" s="19">
        <f t="shared" si="43"/>
        <v>-0.77751118661659091</v>
      </c>
      <c r="BW322" s="15">
        <v>102.048056</v>
      </c>
      <c r="BX322" s="18">
        <f t="shared" si="44"/>
        <v>1.5057122847302965E-2</v>
      </c>
      <c r="BY322" s="19">
        <f t="shared" si="45"/>
        <v>-6.2357077042183871E-2</v>
      </c>
      <c r="BZ322" s="15">
        <v>14.072027800000001</v>
      </c>
      <c r="CA322" s="18">
        <f t="shared" si="46"/>
        <v>2.1586409894455657E-3</v>
      </c>
      <c r="CB322" s="19">
        <f t="shared" si="47"/>
        <v>-5.0953027320621069E-2</v>
      </c>
      <c r="CC322" s="7">
        <f t="shared" si="48"/>
        <v>-0.32142462069975797</v>
      </c>
      <c r="CD322" s="61">
        <f t="shared" si="49"/>
        <v>-0.51766437713693247</v>
      </c>
    </row>
    <row r="323" spans="1:82" ht="15.75" customHeight="1" x14ac:dyDescent="0.25">
      <c r="A323" s="5">
        <v>22117000801</v>
      </c>
      <c r="B323" s="5">
        <v>22117</v>
      </c>
      <c r="C323" s="6" t="s">
        <v>320</v>
      </c>
      <c r="D323" s="6" t="s">
        <v>320</v>
      </c>
      <c r="E323" s="5">
        <v>2723</v>
      </c>
      <c r="F323" s="15">
        <v>10.083991380000001</v>
      </c>
      <c r="G323" s="16">
        <f t="shared" si="0"/>
        <v>99.167081993281116</v>
      </c>
      <c r="H323" s="17">
        <v>3</v>
      </c>
      <c r="I323" s="7">
        <f t="shared" si="1"/>
        <v>297.50124597984336</v>
      </c>
      <c r="J323" s="18">
        <f t="shared" si="2"/>
        <v>99.16708199328113</v>
      </c>
      <c r="K323" s="19">
        <f t="shared" si="3"/>
        <v>3.5566384771800701</v>
      </c>
      <c r="L323" s="15">
        <v>10.0839914</v>
      </c>
      <c r="M323" s="16">
        <f t="shared" si="4"/>
        <v>99.167081796598907</v>
      </c>
      <c r="N323" s="19">
        <f t="shared" si="5"/>
        <v>3.033428830656316</v>
      </c>
      <c r="O323" s="15">
        <v>10.0839914</v>
      </c>
      <c r="P323" s="16">
        <f t="shared" si="6"/>
        <v>99.167081796598907</v>
      </c>
      <c r="Q323" s="17">
        <v>2</v>
      </c>
      <c r="R323" s="7">
        <f t="shared" si="7"/>
        <v>198.33416359319781</v>
      </c>
      <c r="S323" s="18">
        <f t="shared" si="8"/>
        <v>99.167081796598907</v>
      </c>
      <c r="T323" s="19">
        <f t="shared" si="9"/>
        <v>2.9026147686402526</v>
      </c>
      <c r="U323" s="15">
        <v>10</v>
      </c>
      <c r="V323" s="16">
        <f t="shared" si="10"/>
        <v>100</v>
      </c>
      <c r="W323" s="19">
        <f t="shared" si="11"/>
        <v>1.6738574211914985</v>
      </c>
      <c r="X323" s="15">
        <v>33.222115600000002</v>
      </c>
      <c r="Y323" s="16">
        <f t="shared" si="12"/>
        <v>32.152109241351262</v>
      </c>
      <c r="Z323" s="17">
        <v>3</v>
      </c>
      <c r="AA323" s="20">
        <f t="shared" si="13"/>
        <v>96.456327724053779</v>
      </c>
      <c r="AB323" s="18">
        <f t="shared" si="14"/>
        <v>32.152109241351255</v>
      </c>
      <c r="AC323" s="19">
        <f t="shared" si="15"/>
        <v>0.45375361484560767</v>
      </c>
      <c r="AD323" s="15">
        <v>34.060359499999997</v>
      </c>
      <c r="AE323" s="16">
        <f t="shared" si="16"/>
        <v>31.424868548436784</v>
      </c>
      <c r="AF323" s="17">
        <v>2</v>
      </c>
      <c r="AG323" s="7">
        <f t="shared" si="17"/>
        <v>62.849737096873568</v>
      </c>
      <c r="AH323" s="18">
        <f t="shared" si="18"/>
        <v>20.690258421964103</v>
      </c>
      <c r="AI323" s="19">
        <f t="shared" si="19"/>
        <v>-0.11073065155800409</v>
      </c>
      <c r="AJ323" s="5">
        <v>0</v>
      </c>
      <c r="AK323" s="15">
        <v>22.408936300000001</v>
      </c>
      <c r="AL323" s="16">
        <f t="shared" si="20"/>
        <v>44.625054336023972</v>
      </c>
      <c r="AM323" s="17">
        <v>3</v>
      </c>
      <c r="AN323" s="7">
        <f t="shared" si="21"/>
        <v>133.87516300807192</v>
      </c>
      <c r="AO323" s="18">
        <f t="shared" si="22"/>
        <v>0</v>
      </c>
      <c r="AP323" s="19">
        <f t="shared" si="23"/>
        <v>-1.0465207101426044</v>
      </c>
      <c r="AQ323" s="5">
        <v>106</v>
      </c>
      <c r="AR323" s="15">
        <v>10</v>
      </c>
      <c r="AS323" s="21">
        <f t="shared" si="24"/>
        <v>100</v>
      </c>
      <c r="AT323" s="19">
        <f t="shared" si="25"/>
        <v>2.4771921081072543</v>
      </c>
      <c r="AU323" s="5">
        <v>65</v>
      </c>
      <c r="AV323" s="15">
        <v>10</v>
      </c>
      <c r="AW323" s="16">
        <f t="shared" si="26"/>
        <v>100</v>
      </c>
      <c r="AX323" s="19">
        <f t="shared" si="27"/>
        <v>3.0007709152064312</v>
      </c>
      <c r="AY323" s="15">
        <v>36.6918212</v>
      </c>
      <c r="AZ323" s="16">
        <f t="shared" si="28"/>
        <v>27.254030116117541</v>
      </c>
      <c r="BA323" s="19">
        <f t="shared" si="29"/>
        <v>-0.29864940507227256</v>
      </c>
      <c r="BB323" s="15">
        <v>10</v>
      </c>
      <c r="BC323" s="16">
        <f t="shared" si="30"/>
        <v>100</v>
      </c>
      <c r="BD323" s="19">
        <f t="shared" si="31"/>
        <v>0.93333821106502679</v>
      </c>
      <c r="BE323" s="15">
        <v>10</v>
      </c>
      <c r="BF323" s="21">
        <f t="shared" si="32"/>
        <v>100</v>
      </c>
      <c r="BG323" s="19">
        <f t="shared" si="33"/>
        <v>3.8186610419236118</v>
      </c>
      <c r="BH323" s="15">
        <v>36.6918212</v>
      </c>
      <c r="BI323" s="16">
        <f t="shared" si="34"/>
        <v>27.254030116117541</v>
      </c>
      <c r="BJ323" s="22">
        <f t="shared" si="35"/>
        <v>-0.10303294757615525</v>
      </c>
      <c r="BK323" s="15">
        <v>65.100301299999998</v>
      </c>
      <c r="BL323" s="16">
        <f t="shared" si="36"/>
        <v>15.360912008559321</v>
      </c>
      <c r="BM323" s="19">
        <f t="shared" si="37"/>
        <v>-0.35943674173584472</v>
      </c>
      <c r="BN323" s="15">
        <v>113.58512</v>
      </c>
      <c r="BO323" s="16">
        <f t="shared" si="38"/>
        <v>8.8039700974916428</v>
      </c>
      <c r="BP323" s="19">
        <f t="shared" si="39"/>
        <v>-0.49737840784535475</v>
      </c>
      <c r="BQ323" s="15">
        <v>10</v>
      </c>
      <c r="BR323" s="16">
        <f t="shared" si="40"/>
        <v>100</v>
      </c>
      <c r="BS323" s="19">
        <f t="shared" si="41"/>
        <v>2.1373680391786363</v>
      </c>
      <c r="BT323" s="15">
        <v>35.771420599999999</v>
      </c>
      <c r="BU323" s="16">
        <f t="shared" si="42"/>
        <v>28.458311213952737</v>
      </c>
      <c r="BV323" s="19">
        <f t="shared" si="43"/>
        <v>-0.47729461894395719</v>
      </c>
      <c r="BW323" s="15">
        <v>127.78867099999999</v>
      </c>
      <c r="BX323" s="18">
        <f t="shared" si="44"/>
        <v>1.8855133484763118E-2</v>
      </c>
      <c r="BY323" s="19">
        <f t="shared" si="45"/>
        <v>-6.1000585581229998E-2</v>
      </c>
      <c r="BZ323" s="15">
        <v>2723.0716699999998</v>
      </c>
      <c r="CA323" s="18">
        <f t="shared" si="46"/>
        <v>0.41771763157403569</v>
      </c>
      <c r="CB323" s="19">
        <f t="shared" si="47"/>
        <v>0.11105773729352698</v>
      </c>
      <c r="CC323" s="7">
        <f t="shared" si="48"/>
        <v>1.1128756366754111</v>
      </c>
      <c r="CD323" s="61">
        <f t="shared" si="49"/>
        <v>1.7923209243780189</v>
      </c>
    </row>
    <row r="324" spans="1:82" ht="15.75" customHeight="1" x14ac:dyDescent="0.25">
      <c r="A324" s="5">
        <v>22117000999</v>
      </c>
      <c r="B324" s="5">
        <v>22117</v>
      </c>
      <c r="C324" s="6" t="s">
        <v>326</v>
      </c>
      <c r="D324" s="6" t="s">
        <v>320</v>
      </c>
      <c r="E324" s="5">
        <v>15</v>
      </c>
      <c r="F324" s="15">
        <v>22.478087250000002</v>
      </c>
      <c r="G324" s="16">
        <f t="shared" si="0"/>
        <v>44.487771084703837</v>
      </c>
      <c r="H324" s="17">
        <v>2</v>
      </c>
      <c r="I324" s="7">
        <f t="shared" si="1"/>
        <v>88.975542169407674</v>
      </c>
      <c r="J324" s="18">
        <f t="shared" si="2"/>
        <v>29.658514056469222</v>
      </c>
      <c r="K324" s="19">
        <f t="shared" si="3"/>
        <v>-0.26674953029202686</v>
      </c>
      <c r="L324" s="15">
        <v>32.743353900000002</v>
      </c>
      <c r="M324" s="16">
        <f t="shared" si="4"/>
        <v>30.540548871507017</v>
      </c>
      <c r="N324" s="19">
        <f t="shared" si="5"/>
        <v>-0.97683080276803602</v>
      </c>
      <c r="O324" s="15">
        <v>22.478087200000001</v>
      </c>
      <c r="P324" s="16">
        <f t="shared" si="6"/>
        <v>44.487771183661927</v>
      </c>
      <c r="Q324" s="17">
        <v>1</v>
      </c>
      <c r="R324" s="7">
        <f t="shared" si="7"/>
        <v>44.487771183661927</v>
      </c>
      <c r="S324" s="18">
        <f t="shared" si="8"/>
        <v>22.243885591830963</v>
      </c>
      <c r="T324" s="19">
        <f t="shared" si="9"/>
        <v>-1.389784226039962</v>
      </c>
      <c r="U324" s="15">
        <v>27.769472400000001</v>
      </c>
      <c r="V324" s="16">
        <f t="shared" si="10"/>
        <v>36.010766988860759</v>
      </c>
      <c r="W324" s="19">
        <f t="shared" si="11"/>
        <v>-1.0592198066927012</v>
      </c>
      <c r="X324" s="15">
        <v>56.0494609</v>
      </c>
      <c r="Y324" s="16">
        <f t="shared" si="12"/>
        <v>19.057473039852201</v>
      </c>
      <c r="Z324" s="17">
        <v>3</v>
      </c>
      <c r="AA324" s="20">
        <f t="shared" si="13"/>
        <v>57.172419119556608</v>
      </c>
      <c r="AB324" s="18">
        <f t="shared" si="14"/>
        <v>19.057473039852201</v>
      </c>
      <c r="AC324" s="19">
        <f t="shared" si="15"/>
        <v>-0.56563706339490927</v>
      </c>
      <c r="AD324" s="15">
        <v>56.887704800000002</v>
      </c>
      <c r="AE324" s="16">
        <f t="shared" si="16"/>
        <v>18.815002710392349</v>
      </c>
      <c r="AF324" s="17">
        <v>2</v>
      </c>
      <c r="AG324" s="7">
        <f t="shared" si="17"/>
        <v>37.630005420784698</v>
      </c>
      <c r="AH324" s="18">
        <f t="shared" si="18"/>
        <v>12.387872607579697</v>
      </c>
      <c r="AI324" s="19">
        <f t="shared" si="19"/>
        <v>-0.69912907079736719</v>
      </c>
      <c r="AJ324" s="5">
        <v>0</v>
      </c>
      <c r="AK324" s="15">
        <v>21.494804299999998</v>
      </c>
      <c r="AL324" s="16">
        <f t="shared" si="20"/>
        <v>46.522870645535491</v>
      </c>
      <c r="AM324" s="17">
        <v>3</v>
      </c>
      <c r="AN324" s="7">
        <f t="shared" si="21"/>
        <v>139.56861193660649</v>
      </c>
      <c r="AO324" s="18">
        <f t="shared" si="22"/>
        <v>0</v>
      </c>
      <c r="AP324" s="19">
        <f t="shared" si="23"/>
        <v>-1.0465207101426044</v>
      </c>
      <c r="AQ324" s="5">
        <v>0</v>
      </c>
      <c r="AR324" s="15">
        <v>32.827345280000003</v>
      </c>
      <c r="AS324" s="21">
        <f t="shared" si="24"/>
        <v>0</v>
      </c>
      <c r="AT324" s="19">
        <f t="shared" si="25"/>
        <v>-1.0252866396461213</v>
      </c>
      <c r="AU324" s="5">
        <v>0</v>
      </c>
      <c r="AV324" s="15">
        <v>32.827345299999998</v>
      </c>
      <c r="AW324" s="16">
        <f t="shared" si="26"/>
        <v>0</v>
      </c>
      <c r="AX324" s="19">
        <f t="shared" si="27"/>
        <v>-0.82680925094591806</v>
      </c>
      <c r="AY324" s="15">
        <v>59.519166499999997</v>
      </c>
      <c r="AZ324" s="16">
        <f t="shared" si="28"/>
        <v>16.801310549266514</v>
      </c>
      <c r="BA324" s="19">
        <f t="shared" si="29"/>
        <v>-1.0359516276901395</v>
      </c>
      <c r="BB324" s="15">
        <v>32.827345280000003</v>
      </c>
      <c r="BC324" s="16">
        <f t="shared" si="30"/>
        <v>30.462408442428881</v>
      </c>
      <c r="BD324" s="19">
        <f t="shared" si="31"/>
        <v>-1.8178020247386484</v>
      </c>
      <c r="BE324" s="15">
        <v>32.827345299999998</v>
      </c>
      <c r="BF324" s="21">
        <f t="shared" si="32"/>
        <v>30.462408423869721</v>
      </c>
      <c r="BG324" s="19">
        <f t="shared" si="33"/>
        <v>-0.42726897480709652</v>
      </c>
      <c r="BH324" s="15">
        <v>59.519166499999997</v>
      </c>
      <c r="BI324" s="16">
        <f t="shared" si="34"/>
        <v>16.801310549266514</v>
      </c>
      <c r="BJ324" s="22">
        <f t="shared" si="35"/>
        <v>-0.87109088332137685</v>
      </c>
      <c r="BK324" s="15">
        <v>87.927646499999994</v>
      </c>
      <c r="BL324" s="16">
        <f t="shared" si="36"/>
        <v>11.372987220805461</v>
      </c>
      <c r="BM324" s="19">
        <f t="shared" si="37"/>
        <v>-0.72326565396455478</v>
      </c>
      <c r="BN324" s="15">
        <v>136.412465</v>
      </c>
      <c r="BO324" s="16">
        <f t="shared" si="38"/>
        <v>7.3307083777131368</v>
      </c>
      <c r="BP324" s="19">
        <f t="shared" si="39"/>
        <v>-0.67713537720683215</v>
      </c>
      <c r="BQ324" s="15">
        <v>27.769472400000001</v>
      </c>
      <c r="BR324" s="16">
        <f t="shared" si="40"/>
        <v>36.010766988860759</v>
      </c>
      <c r="BS324" s="19">
        <f t="shared" si="41"/>
        <v>-0.81261592947692951</v>
      </c>
      <c r="BT324" s="15">
        <v>58.598765800000002</v>
      </c>
      <c r="BU324" s="16">
        <f t="shared" si="42"/>
        <v>17.372280902202892</v>
      </c>
      <c r="BV324" s="19">
        <f t="shared" si="43"/>
        <v>-0.96879993093221684</v>
      </c>
      <c r="BW324" s="15">
        <v>83.206820899999997</v>
      </c>
      <c r="BX324" s="18">
        <f t="shared" si="44"/>
        <v>1.2277111129141314E-2</v>
      </c>
      <c r="BY324" s="19">
        <f t="shared" si="45"/>
        <v>-6.3349981622240495E-2</v>
      </c>
      <c r="BZ324" s="15">
        <v>15.027142899999999</v>
      </c>
      <c r="CA324" s="18">
        <f t="shared" si="46"/>
        <v>2.3051550977035381E-3</v>
      </c>
      <c r="CB324" s="19">
        <f t="shared" si="47"/>
        <v>-5.0895907000176925E-2</v>
      </c>
      <c r="CC324" s="7">
        <f t="shared" si="48"/>
        <v>-0.80548123113051906</v>
      </c>
      <c r="CD324" s="61">
        <f t="shared" si="49"/>
        <v>-1.2972526463620211</v>
      </c>
    </row>
    <row r="325" spans="1:82" ht="15.75" customHeight="1" x14ac:dyDescent="0.25">
      <c r="A325" s="5">
        <v>22117001001</v>
      </c>
      <c r="B325" s="5">
        <v>22117</v>
      </c>
      <c r="C325" s="6" t="s">
        <v>327</v>
      </c>
      <c r="D325" s="6" t="s">
        <v>320</v>
      </c>
      <c r="E325" s="5">
        <v>19</v>
      </c>
      <c r="F325" s="15">
        <v>10</v>
      </c>
      <c r="G325" s="16">
        <f t="shared" si="0"/>
        <v>100</v>
      </c>
      <c r="H325" s="17">
        <v>1</v>
      </c>
      <c r="I325" s="7">
        <f t="shared" si="1"/>
        <v>100</v>
      </c>
      <c r="J325" s="18">
        <f t="shared" si="2"/>
        <v>33.333333333333336</v>
      </c>
      <c r="K325" s="19">
        <f t="shared" si="3"/>
        <v>-6.4612435976370855E-2</v>
      </c>
      <c r="L325" s="15">
        <v>21.9750969</v>
      </c>
      <c r="M325" s="16">
        <f t="shared" si="4"/>
        <v>45.506056448834137</v>
      </c>
      <c r="N325" s="19">
        <f t="shared" si="5"/>
        <v>-0.10230649893106114</v>
      </c>
      <c r="O325" s="15">
        <v>21.9750969</v>
      </c>
      <c r="P325" s="16">
        <f t="shared" si="6"/>
        <v>45.506056448834137</v>
      </c>
      <c r="Q325" s="17">
        <v>2</v>
      </c>
      <c r="R325" s="7">
        <f t="shared" si="7"/>
        <v>91.012112897668274</v>
      </c>
      <c r="S325" s="18">
        <f t="shared" si="8"/>
        <v>45.50605644883413</v>
      </c>
      <c r="T325" s="19">
        <f t="shared" si="9"/>
        <v>-9.1729494475249446E-2</v>
      </c>
      <c r="U325" s="15">
        <v>20.338758299999999</v>
      </c>
      <c r="V325" s="16">
        <f t="shared" si="10"/>
        <v>49.167209976628712</v>
      </c>
      <c r="W325" s="19">
        <f t="shared" si="11"/>
        <v>-0.49728816541852211</v>
      </c>
      <c r="X325" s="15">
        <v>34.009835299999999</v>
      </c>
      <c r="Y325" s="16">
        <f t="shared" si="12"/>
        <v>31.407417312603101</v>
      </c>
      <c r="Z325" s="17">
        <v>3</v>
      </c>
      <c r="AA325" s="20">
        <f t="shared" si="13"/>
        <v>94.222251937809304</v>
      </c>
      <c r="AB325" s="18">
        <f t="shared" si="14"/>
        <v>31.407417312603101</v>
      </c>
      <c r="AC325" s="19">
        <f t="shared" si="15"/>
        <v>0.39578086946762497</v>
      </c>
      <c r="AD325" s="15">
        <v>34.848079200000001</v>
      </c>
      <c r="AE325" s="16">
        <f t="shared" si="16"/>
        <v>30.714528449533596</v>
      </c>
      <c r="AF325" s="17">
        <v>2</v>
      </c>
      <c r="AG325" s="7">
        <f t="shared" si="17"/>
        <v>61.429056899067191</v>
      </c>
      <c r="AH325" s="18">
        <f t="shared" si="18"/>
        <v>20.222567675982553</v>
      </c>
      <c r="AI325" s="19">
        <f t="shared" si="19"/>
        <v>-0.14387636434235107</v>
      </c>
      <c r="AJ325" s="5">
        <v>2</v>
      </c>
      <c r="AK325" s="15">
        <v>17.9567649</v>
      </c>
      <c r="AL325" s="16">
        <f t="shared" si="20"/>
        <v>55.689318514160647</v>
      </c>
      <c r="AM325" s="17">
        <v>3</v>
      </c>
      <c r="AN325" s="7">
        <f t="shared" si="21"/>
        <v>167.06795554248194</v>
      </c>
      <c r="AO325" s="18">
        <f t="shared" si="22"/>
        <v>55.689318514160647</v>
      </c>
      <c r="AP325" s="19">
        <f t="shared" si="23"/>
        <v>0.75013969998911212</v>
      </c>
      <c r="AQ325" s="5">
        <v>0</v>
      </c>
      <c r="AR325" s="15">
        <v>20.33875828</v>
      </c>
      <c r="AS325" s="21">
        <f t="shared" si="24"/>
        <v>0</v>
      </c>
      <c r="AT325" s="19">
        <f t="shared" si="25"/>
        <v>-1.0252866396461213</v>
      </c>
      <c r="AU325" s="5">
        <v>0</v>
      </c>
      <c r="AV325" s="15">
        <v>21.891105599999999</v>
      </c>
      <c r="AW325" s="16">
        <f t="shared" si="26"/>
        <v>0</v>
      </c>
      <c r="AX325" s="19">
        <f t="shared" si="27"/>
        <v>-0.82680925094591806</v>
      </c>
      <c r="AY325" s="15">
        <v>37.479540900000003</v>
      </c>
      <c r="AZ325" s="16">
        <f t="shared" si="28"/>
        <v>26.681223301750741</v>
      </c>
      <c r="BA325" s="19">
        <f t="shared" si="29"/>
        <v>-0.3390534104282234</v>
      </c>
      <c r="BB325" s="15">
        <v>21.89110556</v>
      </c>
      <c r="BC325" s="16">
        <f t="shared" si="30"/>
        <v>45.680653142855704</v>
      </c>
      <c r="BD325" s="19">
        <f t="shared" si="31"/>
        <v>-1.2157172476294558</v>
      </c>
      <c r="BE325" s="15">
        <v>21.891105599999999</v>
      </c>
      <c r="BF325" s="21">
        <f t="shared" si="32"/>
        <v>45.68065305938682</v>
      </c>
      <c r="BG325" s="19">
        <f t="shared" si="33"/>
        <v>0.50194931181060254</v>
      </c>
      <c r="BH325" s="15">
        <v>37.479540900000003</v>
      </c>
      <c r="BI325" s="16">
        <f t="shared" si="34"/>
        <v>26.681223301750741</v>
      </c>
      <c r="BJ325" s="22">
        <f t="shared" si="35"/>
        <v>-0.14512235948562438</v>
      </c>
      <c r="BK325" s="15">
        <v>65.888020999999995</v>
      </c>
      <c r="BL325" s="16">
        <f t="shared" si="36"/>
        <v>15.177265682330937</v>
      </c>
      <c r="BM325" s="19">
        <f t="shared" si="37"/>
        <v>-0.37619128116739325</v>
      </c>
      <c r="BN325" s="15">
        <v>114.372839</v>
      </c>
      <c r="BO325" s="16">
        <f t="shared" si="38"/>
        <v>8.7433345953753925</v>
      </c>
      <c r="BP325" s="19">
        <f t="shared" si="39"/>
        <v>-0.50477672272030261</v>
      </c>
      <c r="BQ325" s="15">
        <v>20.338758299999999</v>
      </c>
      <c r="BR325" s="16">
        <f t="shared" si="40"/>
        <v>49.167209976628712</v>
      </c>
      <c r="BS325" s="19">
        <f t="shared" si="41"/>
        <v>-0.20608739221988612</v>
      </c>
      <c r="BT325" s="15">
        <v>36.559140300000003</v>
      </c>
      <c r="BU325" s="16">
        <f t="shared" si="42"/>
        <v>27.845135625358232</v>
      </c>
      <c r="BV325" s="19">
        <f t="shared" si="43"/>
        <v>-0.5044800992737648</v>
      </c>
      <c r="BW325" s="15">
        <v>125.542033</v>
      </c>
      <c r="BX325" s="18">
        <f t="shared" si="44"/>
        <v>1.8523643540854548E-2</v>
      </c>
      <c r="BY325" s="19">
        <f t="shared" si="45"/>
        <v>-6.1118980004317966E-2</v>
      </c>
      <c r="BZ325" s="15">
        <v>19.046637799999999</v>
      </c>
      <c r="CA325" s="18">
        <f t="shared" si="46"/>
        <v>2.9217433088217257E-3</v>
      </c>
      <c r="CB325" s="19">
        <f t="shared" si="47"/>
        <v>-5.0655522530586222E-2</v>
      </c>
      <c r="CC325" s="7">
        <f t="shared" si="48"/>
        <v>-0.2372232623119899</v>
      </c>
      <c r="CD325" s="61">
        <f t="shared" si="49"/>
        <v>-0.38205546314336791</v>
      </c>
    </row>
    <row r="326" spans="1:82" ht="15.75" customHeight="1" x14ac:dyDescent="0.25">
      <c r="A326" s="5">
        <v>22117001101</v>
      </c>
      <c r="B326" s="5">
        <v>22117</v>
      </c>
      <c r="C326" s="6" t="s">
        <v>328</v>
      </c>
      <c r="D326" s="6" t="s">
        <v>320</v>
      </c>
      <c r="E326" s="5">
        <v>74</v>
      </c>
      <c r="F326" s="15">
        <v>18.040756250000001</v>
      </c>
      <c r="G326" s="16">
        <f t="shared" si="0"/>
        <v>55.430048837337402</v>
      </c>
      <c r="H326" s="17">
        <v>3</v>
      </c>
      <c r="I326" s="7">
        <f t="shared" si="1"/>
        <v>166.2901465120122</v>
      </c>
      <c r="J326" s="18">
        <f t="shared" si="2"/>
        <v>55.430048837337402</v>
      </c>
      <c r="K326" s="19">
        <f t="shared" si="3"/>
        <v>1.1508394078788209</v>
      </c>
      <c r="L326" s="15">
        <v>18.040756300000002</v>
      </c>
      <c r="M326" s="16">
        <f t="shared" si="4"/>
        <v>55.430048683712883</v>
      </c>
      <c r="N326" s="19">
        <f t="shared" si="5"/>
        <v>0.47761184701527343</v>
      </c>
      <c r="O326" s="15">
        <v>18.040756300000002</v>
      </c>
      <c r="P326" s="16">
        <f t="shared" si="6"/>
        <v>55.430048683712883</v>
      </c>
      <c r="Q326" s="17">
        <v>2</v>
      </c>
      <c r="R326" s="7">
        <f t="shared" si="7"/>
        <v>110.86009736742577</v>
      </c>
      <c r="S326" s="18">
        <f t="shared" si="8"/>
        <v>55.430048683712883</v>
      </c>
      <c r="T326" s="19">
        <f t="shared" si="9"/>
        <v>0.46204019261385088</v>
      </c>
      <c r="U326" s="15">
        <v>17.9567649</v>
      </c>
      <c r="V326" s="16">
        <f t="shared" si="10"/>
        <v>55.689318514160647</v>
      </c>
      <c r="W326" s="19">
        <f t="shared" si="11"/>
        <v>-0.21871901428313339</v>
      </c>
      <c r="X326" s="15">
        <v>40.853280699999999</v>
      </c>
      <c r="Y326" s="16">
        <f t="shared" si="12"/>
        <v>26.146274465541271</v>
      </c>
      <c r="Z326" s="17">
        <v>3</v>
      </c>
      <c r="AA326" s="20">
        <f t="shared" si="13"/>
        <v>78.438823396623818</v>
      </c>
      <c r="AB326" s="18">
        <f t="shared" si="14"/>
        <v>26.146274465541275</v>
      </c>
      <c r="AC326" s="19">
        <f t="shared" si="15"/>
        <v>-1.3788353583614374E-2</v>
      </c>
      <c r="AD326" s="15">
        <v>41.691524600000001</v>
      </c>
      <c r="AE326" s="16">
        <f t="shared" si="16"/>
        <v>25.672899474633269</v>
      </c>
      <c r="AF326" s="17">
        <v>2</v>
      </c>
      <c r="AG326" s="7">
        <f t="shared" si="17"/>
        <v>51.345798949266538</v>
      </c>
      <c r="AH326" s="18">
        <f t="shared" si="18"/>
        <v>16.903139109477422</v>
      </c>
      <c r="AI326" s="19">
        <f t="shared" si="19"/>
        <v>-0.37912759994810369</v>
      </c>
      <c r="AJ326" s="5">
        <v>0</v>
      </c>
      <c r="AK326" s="15">
        <v>22.070312099999999</v>
      </c>
      <c r="AL326" s="16">
        <f t="shared" si="20"/>
        <v>45.30973533446317</v>
      </c>
      <c r="AM326" s="17">
        <v>3</v>
      </c>
      <c r="AN326" s="7">
        <f t="shared" si="21"/>
        <v>135.92920600338951</v>
      </c>
      <c r="AO326" s="18">
        <f t="shared" si="22"/>
        <v>0</v>
      </c>
      <c r="AP326" s="19">
        <f t="shared" si="23"/>
        <v>-1.0465207101426044</v>
      </c>
      <c r="AQ326" s="5">
        <v>0</v>
      </c>
      <c r="AR326" s="15">
        <v>17.956764870000001</v>
      </c>
      <c r="AS326" s="21">
        <f t="shared" si="24"/>
        <v>0</v>
      </c>
      <c r="AT326" s="19">
        <f t="shared" si="25"/>
        <v>-1.0252866396461213</v>
      </c>
      <c r="AU326" s="5">
        <v>1</v>
      </c>
      <c r="AV326" s="15">
        <v>17.9567649</v>
      </c>
      <c r="AW326" s="16">
        <f t="shared" si="26"/>
        <v>55.689318514160647</v>
      </c>
      <c r="AX326" s="19">
        <f t="shared" si="27"/>
        <v>1.3047440591675032</v>
      </c>
      <c r="AY326" s="15">
        <v>44.322986299999997</v>
      </c>
      <c r="AZ326" s="16">
        <f t="shared" si="28"/>
        <v>22.561656681512908</v>
      </c>
      <c r="BA326" s="19">
        <f t="shared" si="29"/>
        <v>-0.62963478553333985</v>
      </c>
      <c r="BB326" s="15">
        <v>17.956764870000001</v>
      </c>
      <c r="BC326" s="16">
        <f t="shared" si="30"/>
        <v>55.689318607199645</v>
      </c>
      <c r="BD326" s="19">
        <f t="shared" si="31"/>
        <v>-0.81974088939078293</v>
      </c>
      <c r="BE326" s="15">
        <v>17.9567649</v>
      </c>
      <c r="BF326" s="21">
        <f t="shared" si="32"/>
        <v>55.689318514160647</v>
      </c>
      <c r="BG326" s="19">
        <f t="shared" si="33"/>
        <v>1.1130733401042032</v>
      </c>
      <c r="BH326" s="15">
        <v>44.322986299999997</v>
      </c>
      <c r="BI326" s="16">
        <f t="shared" si="34"/>
        <v>22.561656681512908</v>
      </c>
      <c r="BJ326" s="22">
        <f t="shared" si="35"/>
        <v>-0.44782500201504527</v>
      </c>
      <c r="BK326" s="15">
        <v>72.731466400000002</v>
      </c>
      <c r="BL326" s="16">
        <f t="shared" si="36"/>
        <v>13.74920717946641</v>
      </c>
      <c r="BM326" s="19">
        <f t="shared" si="37"/>
        <v>-0.5064768305066526</v>
      </c>
      <c r="BN326" s="15">
        <v>121.216285</v>
      </c>
      <c r="BO326" s="16">
        <f t="shared" si="38"/>
        <v>8.2497166119222349</v>
      </c>
      <c r="BP326" s="19">
        <f t="shared" si="39"/>
        <v>-0.56500449592356183</v>
      </c>
      <c r="BQ326" s="15">
        <v>17.9567649</v>
      </c>
      <c r="BR326" s="16">
        <f t="shared" si="40"/>
        <v>55.689318514160647</v>
      </c>
      <c r="BS326" s="19">
        <f t="shared" si="41"/>
        <v>9.4589998681196996E-2</v>
      </c>
      <c r="BT326" s="15">
        <v>43.402585700000003</v>
      </c>
      <c r="BU326" s="16">
        <f t="shared" si="42"/>
        <v>23.454690626876634</v>
      </c>
      <c r="BV326" s="19">
        <f t="shared" si="43"/>
        <v>-0.69913291710512615</v>
      </c>
      <c r="BW326" s="15">
        <v>109.30806699999999</v>
      </c>
      <c r="BX326" s="18">
        <f t="shared" si="44"/>
        <v>1.6128332645750972E-2</v>
      </c>
      <c r="BY326" s="19">
        <f t="shared" si="45"/>
        <v>-6.1974485448007453E-2</v>
      </c>
      <c r="BZ326" s="15">
        <v>74.094003900000004</v>
      </c>
      <c r="CA326" s="18">
        <f t="shared" si="46"/>
        <v>1.1365977680251571E-2</v>
      </c>
      <c r="CB326" s="19">
        <f t="shared" si="47"/>
        <v>-4.7363434287778873E-2</v>
      </c>
      <c r="CC326" s="7">
        <f t="shared" si="48"/>
        <v>-9.7773490123843343E-2</v>
      </c>
      <c r="CD326" s="61">
        <f t="shared" si="49"/>
        <v>-0.1574672554805365</v>
      </c>
    </row>
    <row r="327" spans="1:82" ht="15.75" customHeight="1" x14ac:dyDescent="0.25">
      <c r="A327" s="5">
        <v>22117001201</v>
      </c>
      <c r="B327" s="5">
        <v>22117</v>
      </c>
      <c r="C327" s="6" t="s">
        <v>329</v>
      </c>
      <c r="D327" s="6" t="s">
        <v>320</v>
      </c>
      <c r="E327" s="5">
        <v>3</v>
      </c>
      <c r="F327" s="15">
        <v>22.154303500000001</v>
      </c>
      <c r="G327" s="16">
        <f t="shared" si="0"/>
        <v>45.137957056514999</v>
      </c>
      <c r="H327" s="17">
        <v>3</v>
      </c>
      <c r="I327" s="7">
        <f t="shared" si="1"/>
        <v>135.41387116954499</v>
      </c>
      <c r="J327" s="18">
        <f t="shared" si="2"/>
        <v>45.137957056514992</v>
      </c>
      <c r="K327" s="19">
        <f t="shared" si="3"/>
        <v>0.58471264891047314</v>
      </c>
      <c r="L327" s="15">
        <v>22.154303500000001</v>
      </c>
      <c r="M327" s="16">
        <f t="shared" si="4"/>
        <v>45.137957056514999</v>
      </c>
      <c r="N327" s="19">
        <f t="shared" si="5"/>
        <v>-0.12381675263594764</v>
      </c>
      <c r="O327" s="15">
        <v>22.154303500000001</v>
      </c>
      <c r="P327" s="16">
        <f t="shared" si="6"/>
        <v>45.137957056514999</v>
      </c>
      <c r="Q327" s="17">
        <v>2</v>
      </c>
      <c r="R327" s="7">
        <f t="shared" si="7"/>
        <v>90.275914113029998</v>
      </c>
      <c r="S327" s="18">
        <f t="shared" si="8"/>
        <v>45.137957056514999</v>
      </c>
      <c r="T327" s="19">
        <f t="shared" si="9"/>
        <v>-0.11226984562403726</v>
      </c>
      <c r="U327" s="15">
        <v>22.070312099999999</v>
      </c>
      <c r="V327" s="16">
        <f t="shared" si="10"/>
        <v>45.30973533446317</v>
      </c>
      <c r="W327" s="19">
        <f t="shared" si="11"/>
        <v>-0.66204676003721541</v>
      </c>
      <c r="X327" s="15">
        <v>44.966828</v>
      </c>
      <c r="Y327" s="16">
        <f t="shared" si="12"/>
        <v>23.754423816596539</v>
      </c>
      <c r="Z327" s="17">
        <v>3</v>
      </c>
      <c r="AA327" s="20">
        <f t="shared" si="13"/>
        <v>71.263271449789613</v>
      </c>
      <c r="AB327" s="18">
        <f t="shared" si="14"/>
        <v>23.754423816596535</v>
      </c>
      <c r="AC327" s="19">
        <f t="shared" si="15"/>
        <v>-0.1999890404723936</v>
      </c>
      <c r="AD327" s="15">
        <v>45.805071900000002</v>
      </c>
      <c r="AE327" s="16">
        <f t="shared" si="16"/>
        <v>23.367331948233442</v>
      </c>
      <c r="AF327" s="17">
        <v>2</v>
      </c>
      <c r="AG327" s="7">
        <f t="shared" si="17"/>
        <v>46.734663896466884</v>
      </c>
      <c r="AH327" s="18">
        <f t="shared" si="18"/>
        <v>15.385144281369415</v>
      </c>
      <c r="AI327" s="19">
        <f t="shared" si="19"/>
        <v>-0.48670941766184805</v>
      </c>
      <c r="AJ327" s="5">
        <v>2</v>
      </c>
      <c r="AK327" s="15">
        <v>19.555710099999999</v>
      </c>
      <c r="AL327" s="16">
        <f t="shared" si="20"/>
        <v>51.135959517010839</v>
      </c>
      <c r="AM327" s="17">
        <v>3</v>
      </c>
      <c r="AN327" s="7">
        <f t="shared" si="21"/>
        <v>153.40787855103252</v>
      </c>
      <c r="AO327" s="18">
        <f t="shared" si="22"/>
        <v>51.135959517010839</v>
      </c>
      <c r="AP327" s="19">
        <f t="shared" si="23"/>
        <v>0.60323828223849096</v>
      </c>
      <c r="AQ327" s="5">
        <v>0</v>
      </c>
      <c r="AR327" s="15">
        <v>22.070312120000001</v>
      </c>
      <c r="AS327" s="21">
        <f t="shared" si="24"/>
        <v>0</v>
      </c>
      <c r="AT327" s="19">
        <f t="shared" si="25"/>
        <v>-1.0252866396461213</v>
      </c>
      <c r="AU327" s="5">
        <v>0</v>
      </c>
      <c r="AV327" s="15">
        <v>22.070312099999999</v>
      </c>
      <c r="AW327" s="16">
        <f t="shared" si="26"/>
        <v>0</v>
      </c>
      <c r="AX327" s="19">
        <f t="shared" si="27"/>
        <v>-0.82680925094591806</v>
      </c>
      <c r="AY327" s="15">
        <v>48.436533599999997</v>
      </c>
      <c r="AZ327" s="16">
        <f t="shared" si="28"/>
        <v>20.645573200143293</v>
      </c>
      <c r="BA327" s="19">
        <f t="shared" si="29"/>
        <v>-0.76478933555259343</v>
      </c>
      <c r="BB327" s="15">
        <v>22.070312120000001</v>
      </c>
      <c r="BC327" s="16">
        <f t="shared" si="30"/>
        <v>45.309735293403726</v>
      </c>
      <c r="BD327" s="19">
        <f t="shared" si="31"/>
        <v>-1.2303920011972473</v>
      </c>
      <c r="BE327" s="15">
        <v>22.070312099999999</v>
      </c>
      <c r="BF327" s="21">
        <f t="shared" si="32"/>
        <v>45.30973533446317</v>
      </c>
      <c r="BG327" s="19">
        <f t="shared" si="33"/>
        <v>0.47930126395196215</v>
      </c>
      <c r="BH327" s="15">
        <v>48.436533599999997</v>
      </c>
      <c r="BI327" s="16">
        <f t="shared" si="34"/>
        <v>20.645573200143293</v>
      </c>
      <c r="BJ327" s="22">
        <f t="shared" si="35"/>
        <v>-0.58861736844218893</v>
      </c>
      <c r="BK327" s="15">
        <v>76.845013699999996</v>
      </c>
      <c r="BL327" s="16">
        <f t="shared" si="36"/>
        <v>13.01320608652582</v>
      </c>
      <c r="BM327" s="19">
        <f t="shared" si="37"/>
        <v>-0.57362415431426605</v>
      </c>
      <c r="BN327" s="15">
        <v>125.329832</v>
      </c>
      <c r="BO327" s="16">
        <f t="shared" si="38"/>
        <v>7.978946305457427</v>
      </c>
      <c r="BP327" s="19">
        <f t="shared" si="39"/>
        <v>-0.59804197258487757</v>
      </c>
      <c r="BQ327" s="15">
        <v>22.070312099999999</v>
      </c>
      <c r="BR327" s="16">
        <f t="shared" si="40"/>
        <v>45.30973533446317</v>
      </c>
      <c r="BS327" s="19">
        <f t="shared" si="41"/>
        <v>-0.38392181558143468</v>
      </c>
      <c r="BT327" s="15">
        <v>47.516133000000004</v>
      </c>
      <c r="BU327" s="16">
        <f t="shared" si="42"/>
        <v>21.424180709318239</v>
      </c>
      <c r="BV327" s="19">
        <f t="shared" si="43"/>
        <v>-0.78915670221664869</v>
      </c>
      <c r="BW327" s="15">
        <v>101.252066</v>
      </c>
      <c r="BX327" s="18">
        <f t="shared" si="44"/>
        <v>1.493967505177392E-2</v>
      </c>
      <c r="BY327" s="19">
        <f t="shared" si="45"/>
        <v>-6.2399024510727437E-2</v>
      </c>
      <c r="BZ327" s="15">
        <v>3.0982058600000002</v>
      </c>
      <c r="CA327" s="18">
        <f t="shared" si="46"/>
        <v>4.7526300105351206E-4</v>
      </c>
      <c r="CB327" s="19">
        <f t="shared" si="47"/>
        <v>-5.1609312857002709E-2</v>
      </c>
      <c r="CC327" s="7">
        <f t="shared" si="48"/>
        <v>-0.35853827364102853</v>
      </c>
      <c r="CD327" s="61">
        <f t="shared" si="49"/>
        <v>-0.57743707280440404</v>
      </c>
    </row>
    <row r="328" spans="1:82" ht="15.75" customHeight="1" x14ac:dyDescent="0.25">
      <c r="A328" s="5">
        <v>22117001301</v>
      </c>
      <c r="B328" s="5">
        <v>22117</v>
      </c>
      <c r="C328" s="6" t="s">
        <v>330</v>
      </c>
      <c r="D328" s="6" t="s">
        <v>320</v>
      </c>
      <c r="E328" s="5">
        <v>108</v>
      </c>
      <c r="F328" s="15">
        <v>10.05575494</v>
      </c>
      <c r="G328" s="16">
        <f t="shared" si="0"/>
        <v>99.445541977378383</v>
      </c>
      <c r="H328" s="17">
        <v>1</v>
      </c>
      <c r="I328" s="7">
        <f t="shared" si="1"/>
        <v>99.445541977378383</v>
      </c>
      <c r="J328" s="18">
        <f t="shared" si="2"/>
        <v>33.148513992459463</v>
      </c>
      <c r="K328" s="19">
        <f t="shared" si="3"/>
        <v>-7.4778607894751353E-2</v>
      </c>
      <c r="L328" s="15">
        <v>19.639701500000001</v>
      </c>
      <c r="M328" s="16">
        <f t="shared" si="4"/>
        <v>50.917270814935755</v>
      </c>
      <c r="N328" s="19">
        <f t="shared" si="5"/>
        <v>0.21390318871074251</v>
      </c>
      <c r="O328" s="15">
        <v>19.639701500000001</v>
      </c>
      <c r="P328" s="16">
        <f t="shared" si="6"/>
        <v>50.917270814935755</v>
      </c>
      <c r="Q328" s="17">
        <v>2</v>
      </c>
      <c r="R328" s="7">
        <f t="shared" si="7"/>
        <v>101.83454162987151</v>
      </c>
      <c r="S328" s="18">
        <f t="shared" si="8"/>
        <v>50.917270814935755</v>
      </c>
      <c r="T328" s="19">
        <f t="shared" si="9"/>
        <v>0.21022222166540228</v>
      </c>
      <c r="U328" s="15">
        <v>19.555710099999999</v>
      </c>
      <c r="V328" s="16">
        <f t="shared" si="10"/>
        <v>51.135959517010839</v>
      </c>
      <c r="W328" s="19">
        <f t="shared" si="11"/>
        <v>-0.41319988551541409</v>
      </c>
      <c r="X328" s="15">
        <v>42.452225900000002</v>
      </c>
      <c r="Y328" s="16">
        <f t="shared" si="12"/>
        <v>25.161486055316594</v>
      </c>
      <c r="Z328" s="17">
        <v>3</v>
      </c>
      <c r="AA328" s="20">
        <f t="shared" si="13"/>
        <v>75.484458165949775</v>
      </c>
      <c r="AB328" s="18">
        <f t="shared" si="14"/>
        <v>25.16148605531659</v>
      </c>
      <c r="AC328" s="19">
        <f t="shared" si="15"/>
        <v>-9.0452119569523814E-2</v>
      </c>
      <c r="AD328" s="15">
        <v>43.290469799999997</v>
      </c>
      <c r="AE328" s="16">
        <f t="shared" si="16"/>
        <v>24.724663995214947</v>
      </c>
      <c r="AF328" s="17">
        <v>2</v>
      </c>
      <c r="AG328" s="7">
        <f t="shared" si="17"/>
        <v>49.449327990429893</v>
      </c>
      <c r="AH328" s="18">
        <f t="shared" si="18"/>
        <v>16.278817098907993</v>
      </c>
      <c r="AI328" s="19">
        <f t="shared" si="19"/>
        <v>-0.42337392773004512</v>
      </c>
      <c r="AJ328" s="5">
        <v>0</v>
      </c>
      <c r="AK328" s="15">
        <v>17.739455499999998</v>
      </c>
      <c r="AL328" s="16">
        <f t="shared" si="20"/>
        <v>56.371516025393234</v>
      </c>
      <c r="AM328" s="17">
        <v>3</v>
      </c>
      <c r="AN328" s="7">
        <f t="shared" si="21"/>
        <v>169.11454807617969</v>
      </c>
      <c r="AO328" s="18">
        <f t="shared" si="22"/>
        <v>0</v>
      </c>
      <c r="AP328" s="19">
        <f t="shared" si="23"/>
        <v>-1.0465207101426044</v>
      </c>
      <c r="AQ328" s="5">
        <v>2</v>
      </c>
      <c r="AR328" s="15">
        <v>19.555710090000002</v>
      </c>
      <c r="AS328" s="21">
        <f t="shared" si="24"/>
        <v>51.1359595431597</v>
      </c>
      <c r="AT328" s="19">
        <f t="shared" si="25"/>
        <v>0.76573947581281132</v>
      </c>
      <c r="AU328" s="5">
        <v>2</v>
      </c>
      <c r="AV328" s="15">
        <v>19.555710099999999</v>
      </c>
      <c r="AW328" s="16">
        <f t="shared" si="26"/>
        <v>51.135959517010839</v>
      </c>
      <c r="AX328" s="19">
        <f t="shared" si="27"/>
        <v>1.1304605932988836</v>
      </c>
      <c r="AY328" s="15">
        <v>45.921931499999999</v>
      </c>
      <c r="AZ328" s="16">
        <f t="shared" si="28"/>
        <v>21.776087532380906</v>
      </c>
      <c r="BA328" s="19">
        <f t="shared" si="29"/>
        <v>-0.68504638210117363</v>
      </c>
      <c r="BB328" s="15">
        <v>19.555710090000002</v>
      </c>
      <c r="BC328" s="16">
        <f t="shared" si="30"/>
        <v>51.1359595431597</v>
      </c>
      <c r="BD328" s="19">
        <f t="shared" si="31"/>
        <v>-0.99988703838086468</v>
      </c>
      <c r="BE328" s="15">
        <v>19.555710099999999</v>
      </c>
      <c r="BF328" s="21">
        <f t="shared" si="32"/>
        <v>51.135959517010839</v>
      </c>
      <c r="BG328" s="19">
        <f t="shared" si="33"/>
        <v>0.83504755283224952</v>
      </c>
      <c r="BH328" s="15">
        <v>45.921931499999999</v>
      </c>
      <c r="BI328" s="16">
        <f t="shared" si="34"/>
        <v>21.776087532380906</v>
      </c>
      <c r="BJ328" s="22">
        <f t="shared" si="35"/>
        <v>-0.50554802952081657</v>
      </c>
      <c r="BK328" s="15">
        <v>74.330411600000005</v>
      </c>
      <c r="BL328" s="16">
        <f t="shared" si="36"/>
        <v>13.453443596967784</v>
      </c>
      <c r="BM328" s="19">
        <f t="shared" si="37"/>
        <v>-0.53346012337811866</v>
      </c>
      <c r="BN328" s="15">
        <v>122.81523</v>
      </c>
      <c r="BO328" s="16">
        <f t="shared" si="38"/>
        <v>8.1423126431469459</v>
      </c>
      <c r="BP328" s="19">
        <f t="shared" si="39"/>
        <v>-0.5781091681384507</v>
      </c>
      <c r="BQ328" s="15">
        <v>19.555710099999999</v>
      </c>
      <c r="BR328" s="16">
        <f t="shared" si="40"/>
        <v>51.135959517010839</v>
      </c>
      <c r="BS328" s="19">
        <f t="shared" si="41"/>
        <v>-0.11532556700134863</v>
      </c>
      <c r="BT328" s="15">
        <v>45.001530899999999</v>
      </c>
      <c r="BU328" s="16">
        <f t="shared" si="42"/>
        <v>22.62132420032848</v>
      </c>
      <c r="BV328" s="19">
        <f t="shared" si="43"/>
        <v>-0.73608068054818299</v>
      </c>
      <c r="BW328" s="15">
        <v>106.031749</v>
      </c>
      <c r="BX328" s="18">
        <f t="shared" si="44"/>
        <v>1.5644914102110809E-2</v>
      </c>
      <c r="BY328" s="19">
        <f t="shared" si="45"/>
        <v>-6.2147142449029753E-2</v>
      </c>
      <c r="BZ328" s="15">
        <v>108.059737</v>
      </c>
      <c r="CA328" s="18">
        <f t="shared" si="46"/>
        <v>1.6576301646938733E-2</v>
      </c>
      <c r="CB328" s="19">
        <f t="shared" si="47"/>
        <v>-4.5332125643624821E-2</v>
      </c>
      <c r="CC328" s="7">
        <f t="shared" si="48"/>
        <v>-0.16599413029967686</v>
      </c>
      <c r="CD328" s="61">
        <f t="shared" si="49"/>
        <v>-0.26733872434195177</v>
      </c>
    </row>
    <row r="329" spans="1:82" ht="15.75" customHeight="1" x14ac:dyDescent="0.25">
      <c r="A329" s="5">
        <v>22117001499</v>
      </c>
      <c r="B329" s="5">
        <v>22117</v>
      </c>
      <c r="C329" s="6" t="s">
        <v>331</v>
      </c>
      <c r="D329" s="6" t="s">
        <v>320</v>
      </c>
      <c r="E329" s="5">
        <v>2</v>
      </c>
      <c r="F329" s="15">
        <v>16.467277429999999</v>
      </c>
      <c r="G329" s="16">
        <f t="shared" si="0"/>
        <v>60.726492539574593</v>
      </c>
      <c r="H329" s="17">
        <v>1</v>
      </c>
      <c r="I329" s="7">
        <f t="shared" si="1"/>
        <v>60.726492539574593</v>
      </c>
      <c r="J329" s="18">
        <f t="shared" si="2"/>
        <v>20.242164179858197</v>
      </c>
      <c r="K329" s="19">
        <f t="shared" si="3"/>
        <v>-0.78470523361085498</v>
      </c>
      <c r="L329" s="15">
        <v>17.8234469</v>
      </c>
      <c r="M329" s="16">
        <f t="shared" si="4"/>
        <v>56.105870296053673</v>
      </c>
      <c r="N329" s="19">
        <f t="shared" si="5"/>
        <v>0.5171041543758147</v>
      </c>
      <c r="O329" s="15">
        <v>17.8234469</v>
      </c>
      <c r="P329" s="16">
        <f t="shared" si="6"/>
        <v>56.105870296053673</v>
      </c>
      <c r="Q329" s="17">
        <v>2</v>
      </c>
      <c r="R329" s="7">
        <f t="shared" si="7"/>
        <v>112.21174059210735</v>
      </c>
      <c r="S329" s="18">
        <f t="shared" si="8"/>
        <v>56.105870296053673</v>
      </c>
      <c r="T329" s="19">
        <f t="shared" si="9"/>
        <v>0.4997517822580545</v>
      </c>
      <c r="U329" s="15">
        <v>17.739455499999998</v>
      </c>
      <c r="V329" s="16">
        <f t="shared" si="10"/>
        <v>56.371516025393234</v>
      </c>
      <c r="W329" s="19">
        <f t="shared" si="11"/>
        <v>-0.18958132353218332</v>
      </c>
      <c r="X329" s="15">
        <v>34.6569875</v>
      </c>
      <c r="Y329" s="16">
        <f t="shared" si="12"/>
        <v>30.82094454978235</v>
      </c>
      <c r="Z329" s="17">
        <v>3</v>
      </c>
      <c r="AA329" s="20">
        <f t="shared" si="13"/>
        <v>92.462833649347047</v>
      </c>
      <c r="AB329" s="18">
        <f t="shared" si="14"/>
        <v>30.82094454978235</v>
      </c>
      <c r="AC329" s="19">
        <f t="shared" si="15"/>
        <v>0.35012516294307144</v>
      </c>
      <c r="AD329" s="15">
        <v>35.495231400000002</v>
      </c>
      <c r="AE329" s="16">
        <f t="shared" si="16"/>
        <v>30.154538448790053</v>
      </c>
      <c r="AF329" s="17">
        <v>2</v>
      </c>
      <c r="AG329" s="7">
        <f t="shared" si="17"/>
        <v>60.309076897580105</v>
      </c>
      <c r="AH329" s="18">
        <f t="shared" si="18"/>
        <v>19.853868032538028</v>
      </c>
      <c r="AI329" s="19">
        <f t="shared" si="19"/>
        <v>-0.17000647829116436</v>
      </c>
      <c r="AJ329" s="5">
        <v>1</v>
      </c>
      <c r="AK329" s="15">
        <v>16.0542734</v>
      </c>
      <c r="AL329" s="16">
        <f t="shared" si="20"/>
        <v>62.288711241207594</v>
      </c>
      <c r="AM329" s="17">
        <v>3</v>
      </c>
      <c r="AN329" s="7">
        <f t="shared" si="21"/>
        <v>186.8661337236228</v>
      </c>
      <c r="AO329" s="18">
        <f t="shared" si="22"/>
        <v>62.288711241207601</v>
      </c>
      <c r="AP329" s="19">
        <f t="shared" si="23"/>
        <v>0.96305068471559052</v>
      </c>
      <c r="AQ329" s="5">
        <v>0</v>
      </c>
      <c r="AR329" s="15">
        <v>17.739455549999999</v>
      </c>
      <c r="AS329" s="21">
        <f t="shared" si="24"/>
        <v>0</v>
      </c>
      <c r="AT329" s="19">
        <f t="shared" si="25"/>
        <v>-1.0252866396461213</v>
      </c>
      <c r="AU329" s="5">
        <v>0</v>
      </c>
      <c r="AV329" s="15">
        <v>17.739455499999998</v>
      </c>
      <c r="AW329" s="16">
        <f t="shared" si="26"/>
        <v>0</v>
      </c>
      <c r="AX329" s="19">
        <f t="shared" si="27"/>
        <v>-0.82680925094591806</v>
      </c>
      <c r="AY329" s="15">
        <v>38.126693099999997</v>
      </c>
      <c r="AZ329" s="16">
        <f t="shared" si="28"/>
        <v>26.228343417488784</v>
      </c>
      <c r="BA329" s="19">
        <f t="shared" si="29"/>
        <v>-0.37099814434265832</v>
      </c>
      <c r="BB329" s="15">
        <v>17.739455549999999</v>
      </c>
      <c r="BC329" s="16">
        <f t="shared" si="30"/>
        <v>56.371515866505838</v>
      </c>
      <c r="BD329" s="19">
        <f t="shared" si="31"/>
        <v>-0.79275087885413076</v>
      </c>
      <c r="BE329" s="15">
        <v>17.739455499999998</v>
      </c>
      <c r="BF329" s="21">
        <f t="shared" si="32"/>
        <v>56.371516025393234</v>
      </c>
      <c r="BG329" s="19">
        <f t="shared" si="33"/>
        <v>1.1547279735855809</v>
      </c>
      <c r="BH329" s="15">
        <v>38.126693099999997</v>
      </c>
      <c r="BI329" s="16">
        <f t="shared" si="34"/>
        <v>26.228343417488784</v>
      </c>
      <c r="BJ329" s="22">
        <f t="shared" si="35"/>
        <v>-0.17839963118722835</v>
      </c>
      <c r="BK329" s="15">
        <v>66.535173200000003</v>
      </c>
      <c r="BL329" s="16">
        <f t="shared" si="36"/>
        <v>15.029644500872809</v>
      </c>
      <c r="BM329" s="19">
        <f t="shared" si="37"/>
        <v>-0.38965915148349273</v>
      </c>
      <c r="BN329" s="15">
        <v>115.019992</v>
      </c>
      <c r="BO329" s="16">
        <f t="shared" si="38"/>
        <v>8.6941407542438363</v>
      </c>
      <c r="BP329" s="19">
        <f t="shared" si="39"/>
        <v>-0.51077900708997181</v>
      </c>
      <c r="BQ329" s="15">
        <v>17.739455499999998</v>
      </c>
      <c r="BR329" s="16">
        <f t="shared" si="40"/>
        <v>56.371516025393234</v>
      </c>
      <c r="BS329" s="19">
        <f t="shared" si="41"/>
        <v>0.12604016032389909</v>
      </c>
      <c r="BT329" s="15">
        <v>37.206292500000004</v>
      </c>
      <c r="BU329" s="16">
        <f t="shared" si="42"/>
        <v>27.360807852596434</v>
      </c>
      <c r="BV329" s="19">
        <f t="shared" si="43"/>
        <v>-0.52595304011567856</v>
      </c>
      <c r="BW329" s="15">
        <v>123.76610700000001</v>
      </c>
      <c r="BX329" s="18">
        <f t="shared" si="44"/>
        <v>1.8261606839736797E-2</v>
      </c>
      <c r="BY329" s="19">
        <f t="shared" si="45"/>
        <v>-6.1212568617266254E-2</v>
      </c>
      <c r="BZ329" s="15">
        <v>2.0540660000000002</v>
      </c>
      <c r="CA329" s="18">
        <f t="shared" si="46"/>
        <v>3.1509254569739379E-4</v>
      </c>
      <c r="CB329" s="19">
        <f t="shared" si="47"/>
        <v>-5.1671757271703832E-2</v>
      </c>
      <c r="CC329" s="7">
        <f t="shared" si="48"/>
        <v>-0.11931648351507168</v>
      </c>
      <c r="CD329" s="61">
        <f t="shared" si="49"/>
        <v>-0.1921629182809054</v>
      </c>
    </row>
    <row r="330" spans="1:82" ht="15.75" customHeight="1" x14ac:dyDescent="0.25">
      <c r="A330" s="5">
        <v>22117001501</v>
      </c>
      <c r="B330" s="5">
        <v>22117</v>
      </c>
      <c r="C330" s="6" t="s">
        <v>332</v>
      </c>
      <c r="D330" s="6" t="s">
        <v>320</v>
      </c>
      <c r="E330" s="5">
        <v>27</v>
      </c>
      <c r="F330" s="15">
        <v>11.916219590000001</v>
      </c>
      <c r="G330" s="16">
        <f t="shared" si="0"/>
        <v>83.91923230746707</v>
      </c>
      <c r="H330" s="17">
        <v>1</v>
      </c>
      <c r="I330" s="7">
        <f t="shared" si="1"/>
        <v>83.91923230746707</v>
      </c>
      <c r="J330" s="18">
        <f t="shared" si="2"/>
        <v>27.973077435822354</v>
      </c>
      <c r="K330" s="19">
        <f t="shared" si="3"/>
        <v>-0.35945865024675888</v>
      </c>
      <c r="L330" s="15">
        <v>16.138264800000002</v>
      </c>
      <c r="M330" s="16">
        <f t="shared" si="4"/>
        <v>61.964530412216305</v>
      </c>
      <c r="N330" s="19">
        <f t="shared" si="5"/>
        <v>0.85946077896947604</v>
      </c>
      <c r="O330" s="15">
        <v>16.138264800000002</v>
      </c>
      <c r="P330" s="16">
        <f t="shared" si="6"/>
        <v>61.964530412216305</v>
      </c>
      <c r="Q330" s="17">
        <v>2</v>
      </c>
      <c r="R330" s="7">
        <f t="shared" si="7"/>
        <v>123.92906082443261</v>
      </c>
      <c r="S330" s="18">
        <f t="shared" si="8"/>
        <v>61.964530412216305</v>
      </c>
      <c r="T330" s="19">
        <f t="shared" si="9"/>
        <v>0.82667146362239718</v>
      </c>
      <c r="U330" s="15">
        <v>16.0542734</v>
      </c>
      <c r="V330" s="16">
        <f t="shared" si="10"/>
        <v>62.288711241207594</v>
      </c>
      <c r="W330" s="19">
        <f t="shared" si="11"/>
        <v>6.3151061843842546E-2</v>
      </c>
      <c r="X330" s="15">
        <v>31.344759499999999</v>
      </c>
      <c r="Y330" s="16">
        <f t="shared" si="12"/>
        <v>34.077820568379224</v>
      </c>
      <c r="Z330" s="17">
        <v>3</v>
      </c>
      <c r="AA330" s="20">
        <f t="shared" si="13"/>
        <v>102.23346170513767</v>
      </c>
      <c r="AB330" s="18">
        <f t="shared" si="14"/>
        <v>34.077820568379224</v>
      </c>
      <c r="AC330" s="19">
        <f t="shared" si="15"/>
        <v>0.6036663077640837</v>
      </c>
      <c r="AD330" s="15">
        <v>32.183003399999997</v>
      </c>
      <c r="AE330" s="16">
        <f t="shared" si="16"/>
        <v>33.257999780095105</v>
      </c>
      <c r="AF330" s="17">
        <v>2</v>
      </c>
      <c r="AG330" s="7">
        <f t="shared" si="17"/>
        <v>66.51599956019021</v>
      </c>
      <c r="AH330" s="18">
        <f t="shared" si="18"/>
        <v>21.897199314840829</v>
      </c>
      <c r="AI330" s="19">
        <f t="shared" si="19"/>
        <v>-2.519353856891474E-2</v>
      </c>
      <c r="AJ330" s="5">
        <v>4</v>
      </c>
      <c r="AK330" s="15">
        <v>12.902082500000001</v>
      </c>
      <c r="AL330" s="16">
        <f t="shared" si="20"/>
        <v>77.50686759288665</v>
      </c>
      <c r="AM330" s="17">
        <v>3</v>
      </c>
      <c r="AN330" s="7">
        <f t="shared" si="21"/>
        <v>232.52060277865996</v>
      </c>
      <c r="AO330" s="18">
        <f t="shared" si="22"/>
        <v>77.50686759288665</v>
      </c>
      <c r="AP330" s="19">
        <f t="shared" si="23"/>
        <v>1.4540220192867579</v>
      </c>
      <c r="AQ330" s="5">
        <v>0</v>
      </c>
      <c r="AR330" s="15">
        <v>16.054273420000001</v>
      </c>
      <c r="AS330" s="21">
        <f t="shared" si="24"/>
        <v>0</v>
      </c>
      <c r="AT330" s="19">
        <f t="shared" si="25"/>
        <v>-1.0252866396461213</v>
      </c>
      <c r="AU330" s="5">
        <v>0</v>
      </c>
      <c r="AV330" s="15">
        <v>16.0542734</v>
      </c>
      <c r="AW330" s="16">
        <f t="shared" si="26"/>
        <v>0</v>
      </c>
      <c r="AX330" s="19">
        <f t="shared" si="27"/>
        <v>-0.82680925094591806</v>
      </c>
      <c r="AY330" s="15">
        <v>34.8144651</v>
      </c>
      <c r="AZ330" s="16">
        <f t="shared" si="28"/>
        <v>28.723692784813174</v>
      </c>
      <c r="BA330" s="19">
        <f t="shared" si="29"/>
        <v>-0.19498398621188345</v>
      </c>
      <c r="BB330" s="15">
        <v>16.054273420000001</v>
      </c>
      <c r="BC330" s="16">
        <f t="shared" si="30"/>
        <v>62.288711163609918</v>
      </c>
      <c r="BD330" s="19">
        <f t="shared" si="31"/>
        <v>-0.55864679643859749</v>
      </c>
      <c r="BE330" s="15">
        <v>16.0542734</v>
      </c>
      <c r="BF330" s="21">
        <f t="shared" si="32"/>
        <v>62.288711241207594</v>
      </c>
      <c r="BG330" s="19">
        <f t="shared" si="33"/>
        <v>1.5160289075440943</v>
      </c>
      <c r="BH330" s="15">
        <v>34.8144651</v>
      </c>
      <c r="BI330" s="16">
        <f t="shared" si="34"/>
        <v>28.723692784813174</v>
      </c>
      <c r="BJ330" s="22">
        <f t="shared" si="35"/>
        <v>4.9567548492240451E-3</v>
      </c>
      <c r="BK330" s="15">
        <v>63.222945199999998</v>
      </c>
      <c r="BL330" s="16">
        <f t="shared" si="36"/>
        <v>15.817042322792643</v>
      </c>
      <c r="BM330" s="19">
        <f t="shared" si="37"/>
        <v>-0.31782276833001222</v>
      </c>
      <c r="BN330" s="15">
        <v>111.707763</v>
      </c>
      <c r="BO330" s="16">
        <f t="shared" si="38"/>
        <v>8.9519293301039422</v>
      </c>
      <c r="BP330" s="19">
        <f t="shared" si="39"/>
        <v>-0.47932546933050929</v>
      </c>
      <c r="BQ330" s="15">
        <v>16.0542734</v>
      </c>
      <c r="BR330" s="16">
        <f t="shared" si="40"/>
        <v>62.288711241207594</v>
      </c>
      <c r="BS330" s="19">
        <f t="shared" si="41"/>
        <v>0.39883028773516371</v>
      </c>
      <c r="BT330" s="15">
        <v>33.894064499999999</v>
      </c>
      <c r="BU330" s="16">
        <f t="shared" si="42"/>
        <v>30.034586734205334</v>
      </c>
      <c r="BV330" s="19">
        <f t="shared" si="43"/>
        <v>-0.40740956815710605</v>
      </c>
      <c r="BW330" s="15">
        <v>133.212549</v>
      </c>
      <c r="BX330" s="18">
        <f t="shared" si="44"/>
        <v>1.9655423079253619E-2</v>
      </c>
      <c r="BY330" s="19">
        <f t="shared" si="45"/>
        <v>-6.0714755417799339E-2</v>
      </c>
      <c r="BZ330" s="15">
        <v>27.057839300000001</v>
      </c>
      <c r="CA330" s="18">
        <f t="shared" si="46"/>
        <v>4.1506570217841043E-3</v>
      </c>
      <c r="CB330" s="19">
        <f t="shared" si="47"/>
        <v>-5.0176415460849229E-2</v>
      </c>
      <c r="CC330" s="7">
        <f t="shared" si="48"/>
        <v>7.4787354887398363E-2</v>
      </c>
      <c r="CD330" s="61">
        <f t="shared" si="49"/>
        <v>0.12044736772565805</v>
      </c>
    </row>
    <row r="331" spans="1:82" ht="15.75" customHeight="1" x14ac:dyDescent="0.25">
      <c r="A331" s="5">
        <v>22117001699</v>
      </c>
      <c r="B331" s="5">
        <v>22117</v>
      </c>
      <c r="C331" s="6" t="s">
        <v>333</v>
      </c>
      <c r="D331" s="6" t="s">
        <v>320</v>
      </c>
      <c r="E331" s="5">
        <v>20</v>
      </c>
      <c r="F331" s="15">
        <v>16.46186058</v>
      </c>
      <c r="G331" s="16">
        <f t="shared" si="0"/>
        <v>60.746474867788002</v>
      </c>
      <c r="H331" s="17">
        <v>1</v>
      </c>
      <c r="I331" s="7">
        <f t="shared" si="1"/>
        <v>60.746474867788002</v>
      </c>
      <c r="J331" s="18">
        <f t="shared" si="2"/>
        <v>20.248824955929333</v>
      </c>
      <c r="K331" s="19">
        <f t="shared" si="3"/>
        <v>-0.78433885098916156</v>
      </c>
      <c r="L331" s="15">
        <v>21.742669599999999</v>
      </c>
      <c r="M331" s="16">
        <f t="shared" si="4"/>
        <v>45.992512345402147</v>
      </c>
      <c r="N331" s="19">
        <f t="shared" si="5"/>
        <v>-7.387996531064174E-2</v>
      </c>
      <c r="O331" s="15">
        <v>21.742669599999999</v>
      </c>
      <c r="P331" s="16">
        <f t="shared" si="6"/>
        <v>45.992512345402147</v>
      </c>
      <c r="Q331" s="17">
        <v>2</v>
      </c>
      <c r="R331" s="7">
        <f t="shared" si="7"/>
        <v>91.985024690804295</v>
      </c>
      <c r="S331" s="18">
        <f t="shared" si="8"/>
        <v>45.992512345402147</v>
      </c>
      <c r="T331" s="19">
        <f t="shared" si="9"/>
        <v>-6.4584720149616359E-2</v>
      </c>
      <c r="U331" s="15">
        <v>16.768788099999998</v>
      </c>
      <c r="V331" s="16">
        <f t="shared" si="10"/>
        <v>59.634601739645106</v>
      </c>
      <c r="W331" s="19">
        <f t="shared" si="11"/>
        <v>-5.0209981845628818E-2</v>
      </c>
      <c r="X331" s="15">
        <v>45.048776599999997</v>
      </c>
      <c r="Y331" s="16">
        <f t="shared" si="12"/>
        <v>23.711211948872329</v>
      </c>
      <c r="Z331" s="17">
        <v>3</v>
      </c>
      <c r="AA331" s="20">
        <f t="shared" si="13"/>
        <v>71.133635846616983</v>
      </c>
      <c r="AB331" s="18">
        <f t="shared" si="14"/>
        <v>23.711211948872325</v>
      </c>
      <c r="AC331" s="19">
        <f t="shared" si="15"/>
        <v>-0.2033529961004529</v>
      </c>
      <c r="AD331" s="15">
        <v>45.887020499999998</v>
      </c>
      <c r="AE331" s="16">
        <f t="shared" si="16"/>
        <v>23.325600754575031</v>
      </c>
      <c r="AF331" s="17">
        <v>2</v>
      </c>
      <c r="AG331" s="7">
        <f t="shared" si="17"/>
        <v>46.651201509150063</v>
      </c>
      <c r="AH331" s="18">
        <f t="shared" si="18"/>
        <v>15.357668297509095</v>
      </c>
      <c r="AI331" s="19">
        <f t="shared" si="19"/>
        <v>-0.48865666822715526</v>
      </c>
      <c r="AJ331" s="5">
        <v>5</v>
      </c>
      <c r="AK331" s="15">
        <v>17.404261300000002</v>
      </c>
      <c r="AL331" s="16">
        <f t="shared" si="20"/>
        <v>57.457192969172432</v>
      </c>
      <c r="AM331" s="17">
        <v>3</v>
      </c>
      <c r="AN331" s="7">
        <f t="shared" si="21"/>
        <v>172.37157890751729</v>
      </c>
      <c r="AO331" s="18">
        <f t="shared" si="22"/>
        <v>57.457192969172432</v>
      </c>
      <c r="AP331" s="19">
        <f t="shared" si="23"/>
        <v>0.80717523441741001</v>
      </c>
      <c r="AQ331" s="5">
        <v>0</v>
      </c>
      <c r="AR331" s="15">
        <v>21.826661009999999</v>
      </c>
      <c r="AS331" s="21">
        <f t="shared" si="24"/>
        <v>0</v>
      </c>
      <c r="AT331" s="19">
        <f t="shared" si="25"/>
        <v>-1.0252866396461213</v>
      </c>
      <c r="AU331" s="5">
        <v>0</v>
      </c>
      <c r="AV331" s="15">
        <v>21.826661000000001</v>
      </c>
      <c r="AW331" s="16">
        <f t="shared" si="26"/>
        <v>0</v>
      </c>
      <c r="AX331" s="19">
        <f t="shared" si="27"/>
        <v>-0.82680925094591806</v>
      </c>
      <c r="AY331" s="15">
        <v>48.518482200000001</v>
      </c>
      <c r="AZ331" s="16">
        <f t="shared" si="28"/>
        <v>20.610702451034214</v>
      </c>
      <c r="BA331" s="19">
        <f t="shared" si="29"/>
        <v>-0.76724900938752616</v>
      </c>
      <c r="BB331" s="15">
        <v>21.826661009999999</v>
      </c>
      <c r="BC331" s="16">
        <f t="shared" si="30"/>
        <v>45.815528061843487</v>
      </c>
      <c r="BD331" s="19">
        <f t="shared" si="31"/>
        <v>-1.2103811436874483</v>
      </c>
      <c r="BE331" s="15">
        <v>21.826661000000001</v>
      </c>
      <c r="BF331" s="21">
        <f t="shared" si="32"/>
        <v>45.815528082834106</v>
      </c>
      <c r="BG331" s="19">
        <f t="shared" si="33"/>
        <v>0.51018471222614803</v>
      </c>
      <c r="BH331" s="15">
        <v>48.518482200000001</v>
      </c>
      <c r="BI331" s="16">
        <f t="shared" si="34"/>
        <v>20.610702451034214</v>
      </c>
      <c r="BJ331" s="22">
        <f t="shared" si="35"/>
        <v>-0.5911796447385459</v>
      </c>
      <c r="BK331" s="15">
        <v>76.9269623</v>
      </c>
      <c r="BL331" s="16">
        <f t="shared" si="36"/>
        <v>12.999343404464575</v>
      </c>
      <c r="BM331" s="19">
        <f t="shared" si="37"/>
        <v>-0.57488888341607935</v>
      </c>
      <c r="BN331" s="15">
        <v>125.411781</v>
      </c>
      <c r="BO331" s="16">
        <f t="shared" si="38"/>
        <v>7.9737325475028538</v>
      </c>
      <c r="BP331" s="19">
        <f t="shared" si="39"/>
        <v>-0.598678118434808</v>
      </c>
      <c r="BQ331" s="15">
        <v>16.768788099999998</v>
      </c>
      <c r="BR331" s="16">
        <f t="shared" si="40"/>
        <v>59.634601739645106</v>
      </c>
      <c r="BS331" s="19">
        <f t="shared" si="41"/>
        <v>0.27647250796145112</v>
      </c>
      <c r="BT331" s="15">
        <v>47.5980816</v>
      </c>
      <c r="BU331" s="16">
        <f t="shared" si="42"/>
        <v>21.387295155189616</v>
      </c>
      <c r="BV331" s="19">
        <f t="shared" si="43"/>
        <v>-0.79079204374829093</v>
      </c>
      <c r="BW331" s="15">
        <v>100.777109</v>
      </c>
      <c r="BX331" s="18">
        <f t="shared" si="44"/>
        <v>1.4869595462054087E-2</v>
      </c>
      <c r="BY331" s="19">
        <f t="shared" si="45"/>
        <v>-6.2424054025943775E-2</v>
      </c>
      <c r="BZ331" s="15">
        <v>20.047975699999999</v>
      </c>
      <c r="CA331" s="18">
        <f t="shared" si="46"/>
        <v>3.0753479680752662E-3</v>
      </c>
      <c r="CB331" s="19">
        <f t="shared" si="47"/>
        <v>-5.0595637871950983E-2</v>
      </c>
      <c r="CC331" s="7">
        <f t="shared" si="48"/>
        <v>-0.3457618502063306</v>
      </c>
      <c r="CD331" s="61">
        <f t="shared" si="49"/>
        <v>-0.55686024435560066</v>
      </c>
    </row>
    <row r="332" spans="1:82" ht="15.75" customHeight="1" x14ac:dyDescent="0.25">
      <c r="A332" s="5">
        <v>22117001701</v>
      </c>
      <c r="B332" s="5">
        <v>22117</v>
      </c>
      <c r="C332" s="6" t="s">
        <v>334</v>
      </c>
      <c r="D332" s="6" t="s">
        <v>320</v>
      </c>
      <c r="E332" s="5">
        <v>53</v>
      </c>
      <c r="F332" s="15">
        <v>12.98607391</v>
      </c>
      <c r="G332" s="16">
        <f t="shared" si="0"/>
        <v>77.005568190239885</v>
      </c>
      <c r="H332" s="17">
        <v>3</v>
      </c>
      <c r="I332" s="7">
        <f t="shared" si="1"/>
        <v>231.01670457071964</v>
      </c>
      <c r="J332" s="18">
        <f t="shared" si="2"/>
        <v>77.00556819023987</v>
      </c>
      <c r="K332" s="19">
        <f t="shared" si="3"/>
        <v>2.337622338349493</v>
      </c>
      <c r="L332" s="15">
        <v>12.986073899999999</v>
      </c>
      <c r="M332" s="16">
        <f t="shared" si="4"/>
        <v>77.005568249538456</v>
      </c>
      <c r="N332" s="19">
        <f t="shared" si="5"/>
        <v>1.7383987685902096</v>
      </c>
      <c r="O332" s="15">
        <v>12.986073899999999</v>
      </c>
      <c r="P332" s="16">
        <f t="shared" si="6"/>
        <v>77.005568249538456</v>
      </c>
      <c r="Q332" s="17">
        <v>2</v>
      </c>
      <c r="R332" s="7">
        <f t="shared" si="7"/>
        <v>154.01113649907691</v>
      </c>
      <c r="S332" s="18">
        <f t="shared" si="8"/>
        <v>77.005568249538456</v>
      </c>
      <c r="T332" s="19">
        <f t="shared" si="9"/>
        <v>1.6659779261360661</v>
      </c>
      <c r="U332" s="15">
        <v>12.902082500000001</v>
      </c>
      <c r="V332" s="16">
        <f t="shared" si="10"/>
        <v>77.50686759288665</v>
      </c>
      <c r="W332" s="19">
        <f t="shared" si="11"/>
        <v>0.71314160897096501</v>
      </c>
      <c r="X332" s="15">
        <v>35.798598400000003</v>
      </c>
      <c r="Y332" s="16">
        <f t="shared" si="12"/>
        <v>29.838070140757242</v>
      </c>
      <c r="Z332" s="17">
        <v>3</v>
      </c>
      <c r="AA332" s="20">
        <f t="shared" si="13"/>
        <v>89.514210422271731</v>
      </c>
      <c r="AB332" s="18">
        <f t="shared" si="14"/>
        <v>29.838070140757246</v>
      </c>
      <c r="AC332" s="19">
        <f t="shared" si="15"/>
        <v>0.2736103980405804</v>
      </c>
      <c r="AD332" s="15">
        <v>36.636842299999998</v>
      </c>
      <c r="AE332" s="16">
        <f t="shared" si="16"/>
        <v>29.214917356564872</v>
      </c>
      <c r="AF332" s="17">
        <v>2</v>
      </c>
      <c r="AG332" s="7">
        <f t="shared" si="17"/>
        <v>58.429834713129743</v>
      </c>
      <c r="AH332" s="18">
        <f t="shared" si="18"/>
        <v>19.235217768754051</v>
      </c>
      <c r="AI332" s="19">
        <f t="shared" si="19"/>
        <v>-0.21385084368331847</v>
      </c>
      <c r="AJ332" s="5">
        <v>1</v>
      </c>
      <c r="AK332" s="15">
        <v>14.207381399999999</v>
      </c>
      <c r="AL332" s="16">
        <f t="shared" si="20"/>
        <v>70.385947406184229</v>
      </c>
      <c r="AM332" s="17">
        <v>3</v>
      </c>
      <c r="AN332" s="7">
        <f t="shared" si="21"/>
        <v>211.15784221855267</v>
      </c>
      <c r="AO332" s="18">
        <f t="shared" si="22"/>
        <v>70.385947406184229</v>
      </c>
      <c r="AP332" s="19">
        <f t="shared" si="23"/>
        <v>1.2242854068715283</v>
      </c>
      <c r="AQ332" s="5">
        <v>0</v>
      </c>
      <c r="AR332" s="15">
        <v>12.902082529999999</v>
      </c>
      <c r="AS332" s="21">
        <f t="shared" si="24"/>
        <v>0</v>
      </c>
      <c r="AT332" s="19">
        <f t="shared" si="25"/>
        <v>-1.0252866396461213</v>
      </c>
      <c r="AU332" s="5">
        <v>0</v>
      </c>
      <c r="AV332" s="15">
        <v>12.902082500000001</v>
      </c>
      <c r="AW332" s="16">
        <f t="shared" si="26"/>
        <v>0</v>
      </c>
      <c r="AX332" s="19">
        <f t="shared" si="27"/>
        <v>-0.82680925094591806</v>
      </c>
      <c r="AY332" s="15">
        <v>39.268304000000001</v>
      </c>
      <c r="AZ332" s="16">
        <f t="shared" si="28"/>
        <v>25.465831170095861</v>
      </c>
      <c r="BA332" s="19">
        <f t="shared" si="29"/>
        <v>-0.42478337900628332</v>
      </c>
      <c r="BB332" s="15">
        <v>12.902082529999999</v>
      </c>
      <c r="BC332" s="16">
        <f t="shared" si="30"/>
        <v>77.506867412667219</v>
      </c>
      <c r="BD332" s="19">
        <f t="shared" si="31"/>
        <v>4.3434481237897532E-2</v>
      </c>
      <c r="BE332" s="15">
        <v>12.902082500000001</v>
      </c>
      <c r="BF332" s="21">
        <f t="shared" si="32"/>
        <v>77.50686759288665</v>
      </c>
      <c r="BG332" s="19">
        <f t="shared" si="33"/>
        <v>2.4452418035954904</v>
      </c>
      <c r="BH332" s="15">
        <v>39.268304000000001</v>
      </c>
      <c r="BI332" s="16">
        <f t="shared" si="34"/>
        <v>25.465831170095861</v>
      </c>
      <c r="BJ332" s="22">
        <f t="shared" si="35"/>
        <v>-0.23442845497490139</v>
      </c>
      <c r="BK332" s="15">
        <v>67.676784100000006</v>
      </c>
      <c r="BL332" s="16">
        <f t="shared" si="36"/>
        <v>14.776115817240788</v>
      </c>
      <c r="BM332" s="19">
        <f t="shared" si="37"/>
        <v>-0.41278924297064151</v>
      </c>
      <c r="BN332" s="15">
        <v>116.161602</v>
      </c>
      <c r="BO332" s="16">
        <f t="shared" si="38"/>
        <v>8.6086967016863287</v>
      </c>
      <c r="BP332" s="19">
        <f t="shared" si="39"/>
        <v>-0.52120428572954003</v>
      </c>
      <c r="BQ332" s="15">
        <v>12.902082500000001</v>
      </c>
      <c r="BR332" s="16">
        <f t="shared" si="40"/>
        <v>77.50686759288665</v>
      </c>
      <c r="BS332" s="19">
        <f t="shared" si="41"/>
        <v>1.1004063991746003</v>
      </c>
      <c r="BT332" s="15">
        <v>38.3479034</v>
      </c>
      <c r="BU332" s="16">
        <f t="shared" si="42"/>
        <v>26.546281015196254</v>
      </c>
      <c r="BV332" s="19">
        <f t="shared" si="43"/>
        <v>-0.56206553990876229</v>
      </c>
      <c r="BW332" s="15">
        <v>121.11386400000001</v>
      </c>
      <c r="BX332" s="18">
        <f t="shared" si="44"/>
        <v>1.7870270147620885E-2</v>
      </c>
      <c r="BY332" s="19">
        <f t="shared" si="45"/>
        <v>-6.1352337810110895E-2</v>
      </c>
      <c r="BZ332" s="15">
        <v>53.075530100000002</v>
      </c>
      <c r="CA332" s="18">
        <f t="shared" si="46"/>
        <v>8.1417558605456943E-3</v>
      </c>
      <c r="CB332" s="19">
        <f t="shared" si="47"/>
        <v>-4.8620436672834576E-2</v>
      </c>
      <c r="CC332" s="7">
        <f t="shared" si="48"/>
        <v>0.37952256419044206</v>
      </c>
      <c r="CD332" s="61">
        <f t="shared" si="49"/>
        <v>0.6112329272516267</v>
      </c>
    </row>
    <row r="333" spans="1:82" ht="15.75" customHeight="1" x14ac:dyDescent="0.25">
      <c r="A333" s="5">
        <v>22117001801</v>
      </c>
      <c r="B333" s="5">
        <v>22117</v>
      </c>
      <c r="C333" s="6" t="s">
        <v>335</v>
      </c>
      <c r="D333" s="6" t="s">
        <v>320</v>
      </c>
      <c r="E333" s="5">
        <v>18</v>
      </c>
      <c r="F333" s="15">
        <v>17.48825265</v>
      </c>
      <c r="G333" s="16">
        <f t="shared" si="0"/>
        <v>57.181241603345661</v>
      </c>
      <c r="H333" s="17">
        <v>3</v>
      </c>
      <c r="I333" s="7">
        <f t="shared" si="1"/>
        <v>171.54372481003699</v>
      </c>
      <c r="J333" s="18">
        <f t="shared" si="2"/>
        <v>57.181241603345661</v>
      </c>
      <c r="K333" s="19">
        <f t="shared" si="3"/>
        <v>1.2471655100999821</v>
      </c>
      <c r="L333" s="15">
        <v>17.488252599999999</v>
      </c>
      <c r="M333" s="16">
        <f t="shared" si="4"/>
        <v>57.181241766830382</v>
      </c>
      <c r="N333" s="19">
        <f t="shared" si="5"/>
        <v>0.57994455467549566</v>
      </c>
      <c r="O333" s="15">
        <v>17.488252599999999</v>
      </c>
      <c r="P333" s="16">
        <f t="shared" si="6"/>
        <v>57.181241766830382</v>
      </c>
      <c r="Q333" s="17">
        <v>2</v>
      </c>
      <c r="R333" s="7">
        <f t="shared" si="7"/>
        <v>114.36248353366076</v>
      </c>
      <c r="S333" s="18">
        <f t="shared" si="8"/>
        <v>57.181241766830382</v>
      </c>
      <c r="T333" s="19">
        <f t="shared" si="9"/>
        <v>0.55975869366852471</v>
      </c>
      <c r="U333" s="15">
        <v>17.404261300000002</v>
      </c>
      <c r="V333" s="16">
        <f t="shared" si="10"/>
        <v>57.457192969172432</v>
      </c>
      <c r="W333" s="19">
        <f t="shared" si="11"/>
        <v>-0.14321041404862531</v>
      </c>
      <c r="X333" s="15">
        <v>40.300777099999998</v>
      </c>
      <c r="Y333" s="16">
        <f t="shared" si="12"/>
        <v>26.504726877834823</v>
      </c>
      <c r="Z333" s="17">
        <v>3</v>
      </c>
      <c r="AA333" s="20">
        <f t="shared" si="13"/>
        <v>79.514180633504466</v>
      </c>
      <c r="AB333" s="18">
        <f t="shared" si="14"/>
        <v>26.504726877834823</v>
      </c>
      <c r="AC333" s="19">
        <f t="shared" si="15"/>
        <v>1.4116434457999103E-2</v>
      </c>
      <c r="AD333" s="15">
        <v>41.139021</v>
      </c>
      <c r="AE333" s="16">
        <f t="shared" si="16"/>
        <v>26.01769060085314</v>
      </c>
      <c r="AF333" s="17">
        <v>2</v>
      </c>
      <c r="AG333" s="7">
        <f t="shared" si="17"/>
        <v>52.035381201706279</v>
      </c>
      <c r="AH333" s="18">
        <f t="shared" si="18"/>
        <v>17.130150958137772</v>
      </c>
      <c r="AI333" s="19">
        <f t="shared" si="19"/>
        <v>-0.36303904228689127</v>
      </c>
      <c r="AJ333" s="5">
        <v>0</v>
      </c>
      <c r="AK333" s="15">
        <v>20.338758299999999</v>
      </c>
      <c r="AL333" s="16">
        <f t="shared" si="20"/>
        <v>49.167209976628712</v>
      </c>
      <c r="AM333" s="17">
        <v>3</v>
      </c>
      <c r="AN333" s="7">
        <f t="shared" si="21"/>
        <v>147.50162992988612</v>
      </c>
      <c r="AO333" s="18">
        <f t="shared" si="22"/>
        <v>0</v>
      </c>
      <c r="AP333" s="19">
        <f t="shared" si="23"/>
        <v>-1.0465207101426044</v>
      </c>
      <c r="AQ333" s="5">
        <v>0</v>
      </c>
      <c r="AR333" s="15">
        <v>17.404261259999998</v>
      </c>
      <c r="AS333" s="21">
        <f t="shared" si="24"/>
        <v>0</v>
      </c>
      <c r="AT333" s="19">
        <f t="shared" si="25"/>
        <v>-1.0252866396461213</v>
      </c>
      <c r="AU333" s="5">
        <v>0</v>
      </c>
      <c r="AV333" s="15">
        <v>17.404261300000002</v>
      </c>
      <c r="AW333" s="16">
        <f t="shared" si="26"/>
        <v>0</v>
      </c>
      <c r="AX333" s="19">
        <f t="shared" si="27"/>
        <v>-0.82680925094591806</v>
      </c>
      <c r="AY333" s="15">
        <v>43.770482700000002</v>
      </c>
      <c r="AZ333" s="16">
        <f t="shared" si="28"/>
        <v>22.846446699113052</v>
      </c>
      <c r="BA333" s="19">
        <f t="shared" si="29"/>
        <v>-0.60954658632230663</v>
      </c>
      <c r="BB333" s="15">
        <v>17.404261259999998</v>
      </c>
      <c r="BC333" s="16">
        <f t="shared" si="30"/>
        <v>57.457193101225606</v>
      </c>
      <c r="BD333" s="19">
        <f t="shared" si="31"/>
        <v>-0.74979784788726489</v>
      </c>
      <c r="BE333" s="15">
        <v>17.404261300000002</v>
      </c>
      <c r="BF333" s="21">
        <f t="shared" si="32"/>
        <v>57.457192969172432</v>
      </c>
      <c r="BG333" s="19">
        <f t="shared" si="33"/>
        <v>1.2210188562517976</v>
      </c>
      <c r="BH333" s="15">
        <v>43.770482700000002</v>
      </c>
      <c r="BI333" s="16">
        <f t="shared" si="34"/>
        <v>22.846446699113052</v>
      </c>
      <c r="BJ333" s="22">
        <f t="shared" si="35"/>
        <v>-0.42689884670781852</v>
      </c>
      <c r="BK333" s="15">
        <v>72.178962799999994</v>
      </c>
      <c r="BL333" s="16">
        <f t="shared" si="36"/>
        <v>13.854452339123943</v>
      </c>
      <c r="BM333" s="19">
        <f t="shared" si="37"/>
        <v>-0.49687503659290522</v>
      </c>
      <c r="BN333" s="15">
        <v>120.663781</v>
      </c>
      <c r="BO333" s="16">
        <f t="shared" si="38"/>
        <v>8.2874910077614761</v>
      </c>
      <c r="BP333" s="19">
        <f t="shared" si="39"/>
        <v>-0.56039553145759879</v>
      </c>
      <c r="BQ333" s="15">
        <v>17.404261300000002</v>
      </c>
      <c r="BR333" s="16">
        <f t="shared" si="40"/>
        <v>57.457192969172432</v>
      </c>
      <c r="BS333" s="19">
        <f t="shared" si="41"/>
        <v>0.17609123030203236</v>
      </c>
      <c r="BT333" s="15">
        <v>42.850082100000002</v>
      </c>
      <c r="BU333" s="16">
        <f t="shared" si="42"/>
        <v>23.757112474703984</v>
      </c>
      <c r="BV333" s="19">
        <f t="shared" si="43"/>
        <v>-0.68572487649108371</v>
      </c>
      <c r="BW333" s="15">
        <v>110.388392</v>
      </c>
      <c r="BX333" s="18">
        <f t="shared" si="44"/>
        <v>1.6287733881576696E-2</v>
      </c>
      <c r="BY333" s="19">
        <f t="shared" si="45"/>
        <v>-6.1917553955206879E-2</v>
      </c>
      <c r="BZ333" s="15">
        <v>18.064867799999998</v>
      </c>
      <c r="CA333" s="18">
        <f t="shared" si="46"/>
        <v>2.7711403541993669E-3</v>
      </c>
      <c r="CB333" s="19">
        <f t="shared" si="47"/>
        <v>-5.0714236937889005E-2</v>
      </c>
      <c r="CC333" s="7">
        <f t="shared" si="48"/>
        <v>-0.17098112073507382</v>
      </c>
      <c r="CD333" s="61">
        <f t="shared" si="49"/>
        <v>-0.27537042798651812</v>
      </c>
    </row>
    <row r="334" spans="1:82" ht="15.75" customHeight="1" x14ac:dyDescent="0.25">
      <c r="A334" s="5">
        <v>22117001901</v>
      </c>
      <c r="B334" s="5">
        <v>22117</v>
      </c>
      <c r="C334" s="6" t="s">
        <v>336</v>
      </c>
      <c r="D334" s="6" t="s">
        <v>320</v>
      </c>
      <c r="E334" s="5">
        <v>19</v>
      </c>
      <c r="F334" s="15">
        <v>13.80634302</v>
      </c>
      <c r="G334" s="16">
        <f t="shared" si="0"/>
        <v>72.430476234828475</v>
      </c>
      <c r="H334" s="17">
        <v>1</v>
      </c>
      <c r="I334" s="7">
        <f t="shared" si="1"/>
        <v>72.430476234828475</v>
      </c>
      <c r="J334" s="18">
        <f t="shared" si="2"/>
        <v>24.143492078276157</v>
      </c>
      <c r="K334" s="19">
        <f t="shared" si="3"/>
        <v>-0.57010880697194777</v>
      </c>
      <c r="L334" s="15">
        <v>19.087152100000001</v>
      </c>
      <c r="M334" s="16">
        <f t="shared" si="4"/>
        <v>52.391262707022697</v>
      </c>
      <c r="N334" s="19">
        <f t="shared" si="5"/>
        <v>0.30003736936770792</v>
      </c>
      <c r="O334" s="15">
        <v>19.087152100000001</v>
      </c>
      <c r="P334" s="16">
        <f t="shared" si="6"/>
        <v>52.391262707022697</v>
      </c>
      <c r="Q334" s="17">
        <v>2</v>
      </c>
      <c r="R334" s="7">
        <f t="shared" si="7"/>
        <v>104.78252541404539</v>
      </c>
      <c r="S334" s="18">
        <f t="shared" si="8"/>
        <v>52.391262707022697</v>
      </c>
      <c r="T334" s="19">
        <f t="shared" si="9"/>
        <v>0.29247259122777125</v>
      </c>
      <c r="U334" s="15">
        <v>14.1132706</v>
      </c>
      <c r="V334" s="16">
        <f t="shared" si="10"/>
        <v>70.855298416796458</v>
      </c>
      <c r="W334" s="19">
        <f t="shared" si="11"/>
        <v>0.42904299754200903</v>
      </c>
      <c r="X334" s="15">
        <v>42.393259</v>
      </c>
      <c r="Y334" s="16">
        <f t="shared" si="12"/>
        <v>25.196484422204957</v>
      </c>
      <c r="Z334" s="17">
        <v>3</v>
      </c>
      <c r="AA334" s="20">
        <f t="shared" si="13"/>
        <v>75.589453266614868</v>
      </c>
      <c r="AB334" s="18">
        <f t="shared" si="14"/>
        <v>25.196484422204954</v>
      </c>
      <c r="AC334" s="19">
        <f t="shared" si="15"/>
        <v>-8.7727568202792844E-2</v>
      </c>
      <c r="AD334" s="15">
        <v>43.231502900000002</v>
      </c>
      <c r="AE334" s="16">
        <f t="shared" si="16"/>
        <v>24.758387939365392</v>
      </c>
      <c r="AF334" s="17">
        <v>2</v>
      </c>
      <c r="AG334" s="7">
        <f t="shared" si="17"/>
        <v>49.516775878730783</v>
      </c>
      <c r="AH334" s="18">
        <f t="shared" si="18"/>
        <v>16.301021077849228</v>
      </c>
      <c r="AI334" s="19">
        <f t="shared" si="19"/>
        <v>-0.42180030944706781</v>
      </c>
      <c r="AJ334" s="5">
        <v>11</v>
      </c>
      <c r="AK334" s="15">
        <v>17.478248600000001</v>
      </c>
      <c r="AL334" s="16">
        <f t="shared" si="20"/>
        <v>57.213970511896711</v>
      </c>
      <c r="AM334" s="17">
        <v>3</v>
      </c>
      <c r="AN334" s="7">
        <f t="shared" si="21"/>
        <v>171.64191153569013</v>
      </c>
      <c r="AO334" s="18">
        <f t="shared" si="22"/>
        <v>57.213970511896711</v>
      </c>
      <c r="AP334" s="19">
        <f t="shared" si="23"/>
        <v>0.79932834076703929</v>
      </c>
      <c r="AQ334" s="5">
        <v>0</v>
      </c>
      <c r="AR334" s="15">
        <v>19.171143449999999</v>
      </c>
      <c r="AS334" s="21">
        <f t="shared" si="24"/>
        <v>0</v>
      </c>
      <c r="AT334" s="19">
        <f t="shared" si="25"/>
        <v>-1.0252866396461213</v>
      </c>
      <c r="AU334" s="5">
        <v>1</v>
      </c>
      <c r="AV334" s="15">
        <v>19.171143499999999</v>
      </c>
      <c r="AW334" s="16">
        <f t="shared" si="26"/>
        <v>52.161729424225534</v>
      </c>
      <c r="AX334" s="19">
        <f t="shared" si="27"/>
        <v>1.1697227588177925</v>
      </c>
      <c r="AY334" s="15">
        <v>45.862964599999998</v>
      </c>
      <c r="AZ334" s="16">
        <f t="shared" si="28"/>
        <v>21.804085468997354</v>
      </c>
      <c r="BA334" s="19">
        <f t="shared" si="29"/>
        <v>-0.68307149501422959</v>
      </c>
      <c r="BB334" s="15">
        <v>19.171143449999999</v>
      </c>
      <c r="BC334" s="16">
        <f t="shared" si="30"/>
        <v>52.161729560267837</v>
      </c>
      <c r="BD334" s="19">
        <f t="shared" si="31"/>
        <v>-0.95930413777219437</v>
      </c>
      <c r="BE334" s="15">
        <v>19.171143499999999</v>
      </c>
      <c r="BF334" s="21">
        <f t="shared" si="32"/>
        <v>52.161729424225534</v>
      </c>
      <c r="BG334" s="19">
        <f t="shared" si="33"/>
        <v>0.89768054227844973</v>
      </c>
      <c r="BH334" s="15">
        <v>45.862964599999998</v>
      </c>
      <c r="BI334" s="16">
        <f t="shared" si="34"/>
        <v>21.804085468997354</v>
      </c>
      <c r="BJ334" s="22">
        <f t="shared" si="35"/>
        <v>-0.50349076229335255</v>
      </c>
      <c r="BK334" s="15">
        <v>74.271444700000004</v>
      </c>
      <c r="BL334" s="16">
        <f t="shared" si="36"/>
        <v>13.464124793037719</v>
      </c>
      <c r="BM334" s="19">
        <f t="shared" si="37"/>
        <v>-0.5324856496469792</v>
      </c>
      <c r="BN334" s="15">
        <v>122.756263</v>
      </c>
      <c r="BO334" s="16">
        <f t="shared" si="38"/>
        <v>8.146223871282233</v>
      </c>
      <c r="BP334" s="19">
        <f t="shared" si="39"/>
        <v>-0.57763194775958526</v>
      </c>
      <c r="BQ334" s="15">
        <v>14.1132706</v>
      </c>
      <c r="BR334" s="16">
        <f t="shared" si="40"/>
        <v>70.855298416796458</v>
      </c>
      <c r="BS334" s="19">
        <f t="shared" si="41"/>
        <v>0.79376071032169926</v>
      </c>
      <c r="BT334" s="15">
        <v>44.942563999999997</v>
      </c>
      <c r="BU334" s="16">
        <f t="shared" si="42"/>
        <v>22.65100451322715</v>
      </c>
      <c r="BV334" s="19">
        <f t="shared" si="43"/>
        <v>-0.73476478738886986</v>
      </c>
      <c r="BW334" s="15">
        <v>105.966984</v>
      </c>
      <c r="BX334" s="18">
        <f t="shared" si="44"/>
        <v>1.5635358069400047E-2</v>
      </c>
      <c r="BY334" s="19">
        <f t="shared" si="45"/>
        <v>-6.2150555466530248E-2</v>
      </c>
      <c r="BZ334" s="15">
        <v>19.0530355</v>
      </c>
      <c r="CA334" s="18">
        <f t="shared" si="46"/>
        <v>2.9227247123304783E-3</v>
      </c>
      <c r="CB334" s="19">
        <f t="shared" si="47"/>
        <v>-5.0655139918402509E-2</v>
      </c>
      <c r="CC334" s="7">
        <f t="shared" si="48"/>
        <v>-8.0338552063452862E-2</v>
      </c>
      <c r="CD334" s="61">
        <f t="shared" si="49"/>
        <v>-0.12938774392412808</v>
      </c>
    </row>
    <row r="335" spans="1:82" ht="15.75" customHeight="1" x14ac:dyDescent="0.25">
      <c r="A335" s="5">
        <v>22117002001</v>
      </c>
      <c r="B335" s="5">
        <v>22117</v>
      </c>
      <c r="C335" s="6" t="s">
        <v>337</v>
      </c>
      <c r="D335" s="6" t="s">
        <v>320</v>
      </c>
      <c r="E335" s="5">
        <v>146</v>
      </c>
      <c r="F335" s="15">
        <v>10.16255724</v>
      </c>
      <c r="G335" s="16">
        <f t="shared" si="0"/>
        <v>98.400429772142672</v>
      </c>
      <c r="H335" s="17">
        <v>1</v>
      </c>
      <c r="I335" s="7">
        <f t="shared" si="1"/>
        <v>98.400429772142672</v>
      </c>
      <c r="J335" s="18">
        <f t="shared" si="2"/>
        <v>32.800143257380888</v>
      </c>
      <c r="K335" s="19">
        <f t="shared" si="3"/>
        <v>-9.3941087142842078E-2</v>
      </c>
      <c r="L335" s="15">
        <v>18.038369299999999</v>
      </c>
      <c r="M335" s="16">
        <f t="shared" si="4"/>
        <v>55.437383688557702</v>
      </c>
      <c r="N335" s="19">
        <f t="shared" si="5"/>
        <v>0.47804047531086657</v>
      </c>
      <c r="O335" s="15">
        <v>18.038369299999999</v>
      </c>
      <c r="P335" s="16">
        <f t="shared" si="6"/>
        <v>55.437383688557702</v>
      </c>
      <c r="Q335" s="17">
        <v>2</v>
      </c>
      <c r="R335" s="7">
        <f t="shared" si="7"/>
        <v>110.8747673771154</v>
      </c>
      <c r="S335" s="18">
        <f t="shared" si="8"/>
        <v>55.437383688557702</v>
      </c>
      <c r="T335" s="19">
        <f t="shared" si="9"/>
        <v>0.46244949395564727</v>
      </c>
      <c r="U335" s="15">
        <v>17.478248600000001</v>
      </c>
      <c r="V335" s="16">
        <f t="shared" si="10"/>
        <v>57.213970511896711</v>
      </c>
      <c r="W335" s="19">
        <f t="shared" si="11"/>
        <v>-0.15359881422173866</v>
      </c>
      <c r="X335" s="15">
        <v>31.631143699999999</v>
      </c>
      <c r="Y335" s="16">
        <f t="shared" si="12"/>
        <v>33.769284478954837</v>
      </c>
      <c r="Z335" s="17">
        <v>3</v>
      </c>
      <c r="AA335" s="20">
        <f t="shared" si="13"/>
        <v>101.30785343686452</v>
      </c>
      <c r="AB335" s="18">
        <f t="shared" si="14"/>
        <v>33.769284478954837</v>
      </c>
      <c r="AC335" s="19">
        <f t="shared" si="15"/>
        <v>0.57964740348753752</v>
      </c>
      <c r="AD335" s="15">
        <v>32.469387599999997</v>
      </c>
      <c r="AE335" s="16">
        <f t="shared" si="16"/>
        <v>32.964659918624399</v>
      </c>
      <c r="AF335" s="17">
        <v>2</v>
      </c>
      <c r="AG335" s="7">
        <f t="shared" si="17"/>
        <v>65.929319837248798</v>
      </c>
      <c r="AH335" s="18">
        <f t="shared" si="18"/>
        <v>21.704063183501496</v>
      </c>
      <c r="AI335" s="19">
        <f t="shared" si="19"/>
        <v>-3.8881290128373644E-2</v>
      </c>
      <c r="AJ335" s="5">
        <v>0</v>
      </c>
      <c r="AK335" s="15">
        <v>17.204272</v>
      </c>
      <c r="AL335" s="16">
        <f t="shared" si="20"/>
        <v>58.125098231416011</v>
      </c>
      <c r="AM335" s="17">
        <v>3</v>
      </c>
      <c r="AN335" s="7">
        <f t="shared" si="21"/>
        <v>174.37529469424803</v>
      </c>
      <c r="AO335" s="18">
        <f t="shared" si="22"/>
        <v>0</v>
      </c>
      <c r="AP335" s="19">
        <f t="shared" si="23"/>
        <v>-1.0465207101426044</v>
      </c>
      <c r="AQ335" s="5">
        <v>2</v>
      </c>
      <c r="AR335" s="15">
        <v>17.478248579999999</v>
      </c>
      <c r="AS335" s="21">
        <f t="shared" si="24"/>
        <v>57.213970577365487</v>
      </c>
      <c r="AT335" s="19">
        <f t="shared" si="25"/>
        <v>0.97862052057197424</v>
      </c>
      <c r="AU335" s="5">
        <v>0</v>
      </c>
      <c r="AV335" s="15">
        <v>17.954377900000001</v>
      </c>
      <c r="AW335" s="16">
        <f t="shared" si="26"/>
        <v>0</v>
      </c>
      <c r="AX335" s="19">
        <f t="shared" si="27"/>
        <v>-0.82680925094591806</v>
      </c>
      <c r="AY335" s="15">
        <v>35.1008493</v>
      </c>
      <c r="AZ335" s="16">
        <f t="shared" si="28"/>
        <v>28.489339145420622</v>
      </c>
      <c r="BA335" s="19">
        <f t="shared" si="29"/>
        <v>-0.21151456068081748</v>
      </c>
      <c r="BB335" s="15">
        <v>17.954377910000002</v>
      </c>
      <c r="BC335" s="16">
        <f t="shared" si="30"/>
        <v>55.696722270897098</v>
      </c>
      <c r="BD335" s="19">
        <f t="shared" si="31"/>
        <v>-0.81944797563529925</v>
      </c>
      <c r="BE335" s="15">
        <v>17.954377900000001</v>
      </c>
      <c r="BF335" s="21">
        <f t="shared" si="32"/>
        <v>55.696722301918349</v>
      </c>
      <c r="BG335" s="19">
        <f t="shared" si="33"/>
        <v>1.1135254116235846</v>
      </c>
      <c r="BH335" s="15">
        <v>35.1008493</v>
      </c>
      <c r="BI335" s="16">
        <f t="shared" si="34"/>
        <v>28.489339145420622</v>
      </c>
      <c r="BJ335" s="22">
        <f t="shared" si="35"/>
        <v>-1.2263373496804963E-2</v>
      </c>
      <c r="BK335" s="15">
        <v>63.509329399999999</v>
      </c>
      <c r="BL335" s="16">
        <f t="shared" si="36"/>
        <v>15.745718140113128</v>
      </c>
      <c r="BM335" s="19">
        <f t="shared" si="37"/>
        <v>-0.32432986191401775</v>
      </c>
      <c r="BN335" s="15">
        <v>111.994148</v>
      </c>
      <c r="BO335" s="16">
        <f t="shared" si="38"/>
        <v>8.9290379708054033</v>
      </c>
      <c r="BP335" s="19">
        <f t="shared" si="39"/>
        <v>-0.48211851099909259</v>
      </c>
      <c r="BQ335" s="15">
        <v>17.478248600000001</v>
      </c>
      <c r="BR335" s="16">
        <f t="shared" si="40"/>
        <v>57.213970511896711</v>
      </c>
      <c r="BS335" s="19">
        <f t="shared" si="41"/>
        <v>0.16487836970007005</v>
      </c>
      <c r="BT335" s="15">
        <v>34.180448699999999</v>
      </c>
      <c r="BU335" s="16">
        <f t="shared" si="42"/>
        <v>29.782939040235593</v>
      </c>
      <c r="BV335" s="19">
        <f t="shared" si="43"/>
        <v>-0.41856650845562127</v>
      </c>
      <c r="BW335" s="15">
        <v>132.36554799999999</v>
      </c>
      <c r="BX335" s="18">
        <f t="shared" si="44"/>
        <v>1.9530448644573661E-2</v>
      </c>
      <c r="BY335" s="19">
        <f t="shared" si="45"/>
        <v>-6.075939108885535E-2</v>
      </c>
      <c r="BZ335" s="15">
        <v>146.05361199999999</v>
      </c>
      <c r="CA335" s="18">
        <f t="shared" si="46"/>
        <v>2.2404540269582097E-2</v>
      </c>
      <c r="CB335" s="19">
        <f t="shared" si="47"/>
        <v>-4.3059915399106113E-2</v>
      </c>
      <c r="CC335" s="7">
        <f t="shared" si="48"/>
        <v>-3.9718398715863745E-2</v>
      </c>
      <c r="CD335" s="61">
        <f t="shared" si="49"/>
        <v>-6.3967719981630367E-2</v>
      </c>
    </row>
    <row r="336" spans="1:82" ht="15.75" customHeight="1" x14ac:dyDescent="0.25">
      <c r="A336" s="5">
        <v>22117002101</v>
      </c>
      <c r="B336" s="5">
        <v>22117</v>
      </c>
      <c r="C336" s="6" t="s">
        <v>338</v>
      </c>
      <c r="D336" s="6" t="s">
        <v>320</v>
      </c>
      <c r="E336" s="5">
        <v>28</v>
      </c>
      <c r="F336" s="15">
        <v>13.69987362</v>
      </c>
      <c r="G336" s="16">
        <f t="shared" si="0"/>
        <v>72.993374080482937</v>
      </c>
      <c r="H336" s="17">
        <v>1</v>
      </c>
      <c r="I336" s="7">
        <f t="shared" si="1"/>
        <v>72.993374080482937</v>
      </c>
      <c r="J336" s="18">
        <f t="shared" si="2"/>
        <v>24.331124693494314</v>
      </c>
      <c r="K336" s="19">
        <f t="shared" si="3"/>
        <v>-0.55978788809633695</v>
      </c>
      <c r="L336" s="15">
        <v>14.2913728</v>
      </c>
      <c r="M336" s="16">
        <f t="shared" si="4"/>
        <v>69.972284258094504</v>
      </c>
      <c r="N336" s="19">
        <f t="shared" si="5"/>
        <v>1.3274018308302269</v>
      </c>
      <c r="O336" s="15">
        <v>14.2913728</v>
      </c>
      <c r="P336" s="16">
        <f t="shared" si="6"/>
        <v>69.972284258094504</v>
      </c>
      <c r="Q336" s="17">
        <v>2</v>
      </c>
      <c r="R336" s="7">
        <f t="shared" si="7"/>
        <v>139.94456851618901</v>
      </c>
      <c r="S336" s="18">
        <f t="shared" si="8"/>
        <v>69.972284258094504</v>
      </c>
      <c r="T336" s="19">
        <f t="shared" si="9"/>
        <v>1.2735129399723319</v>
      </c>
      <c r="U336" s="15">
        <v>14.207381399999999</v>
      </c>
      <c r="V336" s="16">
        <f t="shared" si="10"/>
        <v>70.385947406184229</v>
      </c>
      <c r="W336" s="19">
        <f t="shared" si="11"/>
        <v>0.40899630376830159</v>
      </c>
      <c r="X336" s="15">
        <v>37.103897199999999</v>
      </c>
      <c r="Y336" s="16">
        <f t="shared" si="12"/>
        <v>28.788379944088465</v>
      </c>
      <c r="Z336" s="17">
        <v>3</v>
      </c>
      <c r="AA336" s="20">
        <f t="shared" si="13"/>
        <v>86.365139832265399</v>
      </c>
      <c r="AB336" s="18">
        <f t="shared" si="14"/>
        <v>28.788379944088465</v>
      </c>
      <c r="AC336" s="19">
        <f t="shared" si="15"/>
        <v>0.19189416056297007</v>
      </c>
      <c r="AD336" s="15">
        <v>37.942141100000001</v>
      </c>
      <c r="AE336" s="16">
        <f t="shared" si="16"/>
        <v>28.209855558204119</v>
      </c>
      <c r="AF336" s="17">
        <v>2</v>
      </c>
      <c r="AG336" s="7">
        <f t="shared" si="17"/>
        <v>56.419711116408237</v>
      </c>
      <c r="AH336" s="18">
        <f t="shared" si="18"/>
        <v>18.573481083807366</v>
      </c>
      <c r="AI336" s="19">
        <f t="shared" si="19"/>
        <v>-0.26074878700711912</v>
      </c>
      <c r="AJ336" s="5">
        <v>0</v>
      </c>
      <c r="AK336" s="15">
        <v>16.768788099999998</v>
      </c>
      <c r="AL336" s="16">
        <f t="shared" si="20"/>
        <v>59.634601739645106</v>
      </c>
      <c r="AM336" s="17">
        <v>2</v>
      </c>
      <c r="AN336" s="7">
        <f t="shared" si="21"/>
        <v>119.26920347929021</v>
      </c>
      <c r="AO336" s="18">
        <f t="shared" si="22"/>
        <v>0</v>
      </c>
      <c r="AP336" s="19">
        <f t="shared" si="23"/>
        <v>-1.0465207101426044</v>
      </c>
      <c r="AQ336" s="5">
        <v>2</v>
      </c>
      <c r="AR336" s="15">
        <v>14.207381379999999</v>
      </c>
      <c r="AS336" s="21">
        <f t="shared" si="24"/>
        <v>70.385947505267865</v>
      </c>
      <c r="AT336" s="19">
        <f t="shared" si="25"/>
        <v>1.4399662131307329</v>
      </c>
      <c r="AU336" s="5">
        <v>0</v>
      </c>
      <c r="AV336" s="15">
        <v>14.207381399999999</v>
      </c>
      <c r="AW336" s="16">
        <f t="shared" si="26"/>
        <v>0</v>
      </c>
      <c r="AX336" s="19">
        <f t="shared" si="27"/>
        <v>-0.82680925094591806</v>
      </c>
      <c r="AY336" s="15">
        <v>40.573602800000003</v>
      </c>
      <c r="AZ336" s="16">
        <f t="shared" si="28"/>
        <v>24.646566510972988</v>
      </c>
      <c r="BA336" s="19">
        <f t="shared" si="29"/>
        <v>-0.48257175170875088</v>
      </c>
      <c r="BB336" s="15">
        <v>14.207381379999999</v>
      </c>
      <c r="BC336" s="16">
        <f t="shared" si="30"/>
        <v>70.385947505267865</v>
      </c>
      <c r="BD336" s="19">
        <f t="shared" si="31"/>
        <v>-0.23829298205743935</v>
      </c>
      <c r="BE336" s="15">
        <v>14.207381399999999</v>
      </c>
      <c r="BF336" s="21">
        <f t="shared" si="32"/>
        <v>70.385947406184229</v>
      </c>
      <c r="BG336" s="19">
        <f t="shared" si="33"/>
        <v>2.0104420344035705</v>
      </c>
      <c r="BH336" s="15">
        <v>40.573602800000003</v>
      </c>
      <c r="BI336" s="16">
        <f t="shared" si="34"/>
        <v>24.646566510972988</v>
      </c>
      <c r="BJ336" s="22">
        <f t="shared" si="35"/>
        <v>-0.29462740309462893</v>
      </c>
      <c r="BK336" s="15">
        <v>68.982082899999995</v>
      </c>
      <c r="BL336" s="16">
        <f t="shared" si="36"/>
        <v>14.496517906680955</v>
      </c>
      <c r="BM336" s="19">
        <f t="shared" si="37"/>
        <v>-0.43829769889056863</v>
      </c>
      <c r="BN336" s="15">
        <v>117.46690099999999</v>
      </c>
      <c r="BO336" s="16">
        <f t="shared" si="38"/>
        <v>8.5130363658780794</v>
      </c>
      <c r="BP336" s="19">
        <f t="shared" si="39"/>
        <v>-0.53287608295479971</v>
      </c>
      <c r="BQ336" s="15">
        <v>14.207381399999999</v>
      </c>
      <c r="BR336" s="16">
        <f t="shared" si="40"/>
        <v>70.385947406184229</v>
      </c>
      <c r="BS336" s="19">
        <f t="shared" si="41"/>
        <v>0.77212303954765926</v>
      </c>
      <c r="BT336" s="15">
        <v>39.653202200000003</v>
      </c>
      <c r="BU336" s="16">
        <f t="shared" si="42"/>
        <v>25.672434091590208</v>
      </c>
      <c r="BV336" s="19">
        <f t="shared" si="43"/>
        <v>-0.60080802867516514</v>
      </c>
      <c r="BW336" s="15">
        <v>117.987557</v>
      </c>
      <c r="BX336" s="18">
        <f t="shared" si="44"/>
        <v>1.7408985627341701E-2</v>
      </c>
      <c r="BY336" s="19">
        <f t="shared" si="45"/>
        <v>-6.1517089458423116E-2</v>
      </c>
      <c r="BZ336" s="15">
        <v>28.075370199999998</v>
      </c>
      <c r="CA336" s="18">
        <f t="shared" si="46"/>
        <v>4.306745677945473E-3</v>
      </c>
      <c r="CB336" s="19">
        <f t="shared" si="47"/>
        <v>-5.0115562385581319E-2</v>
      </c>
      <c r="CC336" s="7">
        <f t="shared" si="48"/>
        <v>0.10691385719991885</v>
      </c>
      <c r="CD336" s="61">
        <f t="shared" si="49"/>
        <v>0.1721881017521715</v>
      </c>
    </row>
    <row r="337" spans="1:82" ht="15.75" customHeight="1" x14ac:dyDescent="0.25">
      <c r="A337" s="5">
        <v>22117002299</v>
      </c>
      <c r="B337" s="5">
        <v>22117</v>
      </c>
      <c r="C337" s="6" t="s">
        <v>339</v>
      </c>
      <c r="D337" s="6" t="s">
        <v>320</v>
      </c>
      <c r="E337" s="5">
        <v>6</v>
      </c>
      <c r="F337" s="15">
        <v>12.076387759999999</v>
      </c>
      <c r="G337" s="16">
        <f t="shared" si="0"/>
        <v>82.806218206428312</v>
      </c>
      <c r="H337" s="17">
        <v>1</v>
      </c>
      <c r="I337" s="7">
        <f t="shared" si="1"/>
        <v>82.806218206428312</v>
      </c>
      <c r="J337" s="18">
        <f t="shared" si="2"/>
        <v>27.602072735476103</v>
      </c>
      <c r="K337" s="19">
        <f t="shared" si="3"/>
        <v>-0.37986613329703761</v>
      </c>
      <c r="L337" s="15">
        <v>19.4307421</v>
      </c>
      <c r="M337" s="16">
        <f t="shared" si="4"/>
        <v>51.464838288394553</v>
      </c>
      <c r="N337" s="19">
        <f t="shared" si="5"/>
        <v>0.24590083804245016</v>
      </c>
      <c r="O337" s="15">
        <v>19.4307421</v>
      </c>
      <c r="P337" s="16">
        <f t="shared" si="6"/>
        <v>51.464838288394553</v>
      </c>
      <c r="Q337" s="17">
        <v>2</v>
      </c>
      <c r="R337" s="7">
        <f t="shared" si="7"/>
        <v>102.92967657678911</v>
      </c>
      <c r="S337" s="18">
        <f t="shared" si="8"/>
        <v>51.464838288394546</v>
      </c>
      <c r="T337" s="19">
        <f t="shared" si="9"/>
        <v>0.24077708922885405</v>
      </c>
      <c r="U337" s="15">
        <v>17.204272</v>
      </c>
      <c r="V337" s="16">
        <f t="shared" si="10"/>
        <v>58.125098231416011</v>
      </c>
      <c r="W337" s="19">
        <f t="shared" si="11"/>
        <v>-0.11468316693653413</v>
      </c>
      <c r="X337" s="15">
        <v>33.544974199999999</v>
      </c>
      <c r="Y337" s="16">
        <f t="shared" si="12"/>
        <v>31.842656477583461</v>
      </c>
      <c r="Z337" s="17">
        <v>3</v>
      </c>
      <c r="AA337" s="20">
        <f t="shared" si="13"/>
        <v>95.527969432750382</v>
      </c>
      <c r="AB337" s="18">
        <f t="shared" si="14"/>
        <v>31.842656477583461</v>
      </c>
      <c r="AC337" s="19">
        <f t="shared" si="15"/>
        <v>0.42966334934403216</v>
      </c>
      <c r="AD337" s="15">
        <v>34.383218100000001</v>
      </c>
      <c r="AE337" s="16">
        <f t="shared" si="16"/>
        <v>31.129788866388861</v>
      </c>
      <c r="AF337" s="17">
        <v>2</v>
      </c>
      <c r="AG337" s="7">
        <f t="shared" si="17"/>
        <v>62.259577732777721</v>
      </c>
      <c r="AH337" s="18">
        <f t="shared" si="18"/>
        <v>20.495976785837858</v>
      </c>
      <c r="AI337" s="19">
        <f t="shared" si="19"/>
        <v>-0.12449958619193327</v>
      </c>
      <c r="AJ337" s="5">
        <v>1</v>
      </c>
      <c r="AK337" s="15">
        <v>14.1132706</v>
      </c>
      <c r="AL337" s="16">
        <f t="shared" si="20"/>
        <v>70.855298416796458</v>
      </c>
      <c r="AM337" s="17">
        <v>2</v>
      </c>
      <c r="AN337" s="7">
        <f t="shared" si="21"/>
        <v>141.71059683359292</v>
      </c>
      <c r="AO337" s="18">
        <f t="shared" si="22"/>
        <v>47.236865611197636</v>
      </c>
      <c r="AP337" s="19">
        <f t="shared" si="23"/>
        <v>0.4774449013376435</v>
      </c>
      <c r="AQ337" s="5">
        <v>0</v>
      </c>
      <c r="AR337" s="15">
        <v>17.204272029999998</v>
      </c>
      <c r="AS337" s="21">
        <f t="shared" si="24"/>
        <v>0</v>
      </c>
      <c r="AT337" s="19">
        <f t="shared" si="25"/>
        <v>-1.0252866396461213</v>
      </c>
      <c r="AU337" s="5">
        <v>0</v>
      </c>
      <c r="AV337" s="15">
        <v>19.8682084</v>
      </c>
      <c r="AW337" s="16">
        <f t="shared" si="26"/>
        <v>0</v>
      </c>
      <c r="AX337" s="19">
        <f t="shared" si="27"/>
        <v>-0.82680925094591806</v>
      </c>
      <c r="AY337" s="15">
        <v>37.014679800000003</v>
      </c>
      <c r="AZ337" s="16">
        <f t="shared" si="28"/>
        <v>27.016308270212292</v>
      </c>
      <c r="BA337" s="19">
        <f t="shared" si="29"/>
        <v>-0.31541756231879514</v>
      </c>
      <c r="BB337" s="15">
        <v>19.868208429999999</v>
      </c>
      <c r="BC337" s="16">
        <f t="shared" si="30"/>
        <v>50.331664453955</v>
      </c>
      <c r="BD337" s="19">
        <f t="shared" si="31"/>
        <v>-1.0317076483819805</v>
      </c>
      <c r="BE337" s="15">
        <v>19.8682084</v>
      </c>
      <c r="BF337" s="21">
        <f t="shared" si="32"/>
        <v>50.331664529953287</v>
      </c>
      <c r="BG337" s="19">
        <f t="shared" si="33"/>
        <v>0.78593770950218611</v>
      </c>
      <c r="BH337" s="15">
        <v>37.014679800000003</v>
      </c>
      <c r="BI337" s="16">
        <f t="shared" si="34"/>
        <v>27.016308270212292</v>
      </c>
      <c r="BJ337" s="22">
        <f t="shared" si="35"/>
        <v>-0.12050056919173581</v>
      </c>
      <c r="BK337" s="15">
        <v>65.423159900000002</v>
      </c>
      <c r="BL337" s="16">
        <f t="shared" si="36"/>
        <v>15.28510700994129</v>
      </c>
      <c r="BM337" s="19">
        <f t="shared" si="37"/>
        <v>-0.3663526319937026</v>
      </c>
      <c r="BN337" s="15">
        <v>113.907978</v>
      </c>
      <c r="BO337" s="16">
        <f t="shared" si="38"/>
        <v>8.7790163389609113</v>
      </c>
      <c r="BP337" s="19">
        <f t="shared" si="39"/>
        <v>-0.50042308887347298</v>
      </c>
      <c r="BQ337" s="15">
        <v>17.204272</v>
      </c>
      <c r="BR337" s="16">
        <f t="shared" si="40"/>
        <v>58.125098231416011</v>
      </c>
      <c r="BS337" s="19">
        <f t="shared" si="41"/>
        <v>0.20688250132502239</v>
      </c>
      <c r="BT337" s="15">
        <v>36.094279200000003</v>
      </c>
      <c r="BU337" s="16">
        <f t="shared" si="42"/>
        <v>28.203755347467911</v>
      </c>
      <c r="BV337" s="19">
        <f t="shared" si="43"/>
        <v>-0.48858049468637316</v>
      </c>
      <c r="BW337" s="15">
        <v>126.87195699999999</v>
      </c>
      <c r="BX337" s="18">
        <f t="shared" si="44"/>
        <v>1.8719872943260569E-2</v>
      </c>
      <c r="BY337" s="19">
        <f t="shared" si="45"/>
        <v>-6.1048895021899412E-2</v>
      </c>
      <c r="BZ337" s="15">
        <v>6.0498086300000002</v>
      </c>
      <c r="CA337" s="18">
        <f t="shared" si="46"/>
        <v>9.2803717222755366E-4</v>
      </c>
      <c r="CB337" s="19">
        <f t="shared" si="47"/>
        <v>-5.1432793298212147E-2</v>
      </c>
      <c r="CC337" s="7">
        <f t="shared" si="48"/>
        <v>-0.15894747747386986</v>
      </c>
      <c r="CD337" s="61">
        <f t="shared" si="49"/>
        <v>-0.2559898701750552</v>
      </c>
    </row>
    <row r="338" spans="1:82" ht="15.75" customHeight="1" x14ac:dyDescent="0.25">
      <c r="A338" s="5">
        <v>22119000301</v>
      </c>
      <c r="B338" s="5">
        <v>22119</v>
      </c>
      <c r="C338" s="6" t="s">
        <v>340</v>
      </c>
      <c r="D338" s="6" t="s">
        <v>340</v>
      </c>
      <c r="E338" s="5">
        <v>920</v>
      </c>
      <c r="F338" s="15">
        <v>10.299372249999999</v>
      </c>
      <c r="G338" s="16">
        <f t="shared" si="0"/>
        <v>97.093296147248211</v>
      </c>
      <c r="H338" s="17">
        <v>1</v>
      </c>
      <c r="I338" s="7">
        <f t="shared" si="1"/>
        <v>97.093296147248211</v>
      </c>
      <c r="J338" s="18">
        <f t="shared" si="2"/>
        <v>32.364432049082737</v>
      </c>
      <c r="K338" s="19">
        <f t="shared" si="3"/>
        <v>-0.11790781610843869</v>
      </c>
      <c r="L338" s="15">
        <v>24.260756300000001</v>
      </c>
      <c r="M338" s="16">
        <f t="shared" si="4"/>
        <v>41.218830428629296</v>
      </c>
      <c r="N338" s="19">
        <f t="shared" si="5"/>
        <v>-0.35283481087362439</v>
      </c>
      <c r="O338" s="15">
        <v>24.260756300000001</v>
      </c>
      <c r="P338" s="16">
        <f t="shared" si="6"/>
        <v>41.218830428629296</v>
      </c>
      <c r="Q338" s="17">
        <v>2</v>
      </c>
      <c r="R338" s="7">
        <f t="shared" si="7"/>
        <v>82.437660857258592</v>
      </c>
      <c r="S338" s="18">
        <f t="shared" si="8"/>
        <v>41.218830428629296</v>
      </c>
      <c r="T338" s="19">
        <f t="shared" si="9"/>
        <v>-0.33096142407561413</v>
      </c>
      <c r="U338" s="15">
        <v>10</v>
      </c>
      <c r="V338" s="16">
        <f t="shared" si="10"/>
        <v>100</v>
      </c>
      <c r="W338" s="19">
        <f t="shared" si="11"/>
        <v>1.6738574211914985</v>
      </c>
      <c r="X338" s="15">
        <v>32.066305</v>
      </c>
      <c r="Y338" s="16">
        <f t="shared" si="12"/>
        <v>33.311012603416579</v>
      </c>
      <c r="Z338" s="17">
        <v>3</v>
      </c>
      <c r="AA338" s="20">
        <f t="shared" si="13"/>
        <v>99.933037810249743</v>
      </c>
      <c r="AB338" s="18">
        <f t="shared" si="14"/>
        <v>33.311012603416579</v>
      </c>
      <c r="AC338" s="19">
        <f t="shared" si="15"/>
        <v>0.54397187414598769</v>
      </c>
      <c r="AD338" s="15">
        <v>32.1002923</v>
      </c>
      <c r="AE338" s="16">
        <f t="shared" si="16"/>
        <v>33.343693882812403</v>
      </c>
      <c r="AF338" s="17">
        <v>3</v>
      </c>
      <c r="AG338" s="7">
        <f t="shared" si="17"/>
        <v>100.03108164843721</v>
      </c>
      <c r="AH338" s="18">
        <f t="shared" si="18"/>
        <v>32.930430979284267</v>
      </c>
      <c r="AI338" s="19">
        <f t="shared" si="19"/>
        <v>0.75674266815524383</v>
      </c>
      <c r="AJ338" s="5">
        <v>54</v>
      </c>
      <c r="AK338" s="15">
        <v>10</v>
      </c>
      <c r="AL338" s="16">
        <f t="shared" si="20"/>
        <v>100</v>
      </c>
      <c r="AM338" s="17">
        <v>1</v>
      </c>
      <c r="AN338" s="7">
        <f t="shared" si="21"/>
        <v>100</v>
      </c>
      <c r="AO338" s="18">
        <f t="shared" si="22"/>
        <v>33.333333333333336</v>
      </c>
      <c r="AP338" s="19">
        <f t="shared" si="23"/>
        <v>2.8886242853155969E-2</v>
      </c>
      <c r="AQ338" s="5">
        <v>22</v>
      </c>
      <c r="AR338" s="15">
        <v>24.224353879999999</v>
      </c>
      <c r="AS338" s="21">
        <f t="shared" si="24"/>
        <v>41.280770787683032</v>
      </c>
      <c r="AT338" s="19">
        <f t="shared" si="25"/>
        <v>0.42056358410126066</v>
      </c>
      <c r="AU338" s="5">
        <v>9</v>
      </c>
      <c r="AV338" s="15">
        <v>27.008903499999999</v>
      </c>
      <c r="AW338" s="16">
        <f t="shared" si="26"/>
        <v>37.024827757261605</v>
      </c>
      <c r="AX338" s="19">
        <f t="shared" si="27"/>
        <v>0.59034571284309678</v>
      </c>
      <c r="AY338" s="15">
        <v>34.014333399999998</v>
      </c>
      <c r="AZ338" s="16">
        <f t="shared" si="28"/>
        <v>29.399370795842202</v>
      </c>
      <c r="BA338" s="19">
        <f t="shared" si="29"/>
        <v>-0.14732376763244226</v>
      </c>
      <c r="BB338" s="15">
        <v>10</v>
      </c>
      <c r="BC338" s="16">
        <f t="shared" si="30"/>
        <v>100</v>
      </c>
      <c r="BD338" s="19">
        <f t="shared" si="31"/>
        <v>0.93333821106502679</v>
      </c>
      <c r="BE338" s="15">
        <v>34.014333399999998</v>
      </c>
      <c r="BF338" s="21">
        <f t="shared" si="32"/>
        <v>29.399370795842202</v>
      </c>
      <c r="BG338" s="19">
        <f t="shared" si="33"/>
        <v>-0.49217751235422674</v>
      </c>
      <c r="BH338" s="15">
        <v>34.014333399999998</v>
      </c>
      <c r="BI338" s="16">
        <f t="shared" si="34"/>
        <v>29.399370795842202</v>
      </c>
      <c r="BJ338" s="22">
        <f t="shared" si="35"/>
        <v>5.4605064560429038E-2</v>
      </c>
      <c r="BK338" s="15">
        <v>34.014333399999998</v>
      </c>
      <c r="BL338" s="16">
        <f t="shared" si="36"/>
        <v>29.399370795842202</v>
      </c>
      <c r="BM338" s="19">
        <f t="shared" si="37"/>
        <v>0.9213289350966628</v>
      </c>
      <c r="BN338" s="15">
        <v>51.5342944</v>
      </c>
      <c r="BO338" s="16">
        <f t="shared" si="38"/>
        <v>19.404554028394731</v>
      </c>
      <c r="BP338" s="19">
        <f t="shared" si="39"/>
        <v>0.79602982729673433</v>
      </c>
      <c r="BQ338" s="15">
        <v>10</v>
      </c>
      <c r="BR338" s="16">
        <f t="shared" si="40"/>
        <v>100</v>
      </c>
      <c r="BS338" s="19">
        <f t="shared" si="41"/>
        <v>2.1373680391786363</v>
      </c>
      <c r="BT338" s="15">
        <v>18.179843999999999</v>
      </c>
      <c r="BU338" s="16">
        <f t="shared" si="42"/>
        <v>55.995762119850973</v>
      </c>
      <c r="BV338" s="19">
        <f t="shared" si="43"/>
        <v>0.74359356359327156</v>
      </c>
      <c r="BW338" s="15">
        <v>520.04142899999999</v>
      </c>
      <c r="BX338" s="18">
        <f t="shared" si="44"/>
        <v>7.6731767258162983E-2</v>
      </c>
      <c r="BY338" s="19">
        <f t="shared" si="45"/>
        <v>-4.0329458773940938E-2</v>
      </c>
      <c r="BZ338" s="15">
        <v>920.01017300000001</v>
      </c>
      <c r="CA338" s="18">
        <f t="shared" si="46"/>
        <v>0.14112903260073906</v>
      </c>
      <c r="CB338" s="19">
        <f t="shared" si="47"/>
        <v>3.2262827503764424E-3</v>
      </c>
      <c r="CC338" s="7">
        <f t="shared" si="48"/>
        <v>0.42749066510595229</v>
      </c>
      <c r="CD338" s="61">
        <f t="shared" si="49"/>
        <v>0.6884870499408281</v>
      </c>
    </row>
    <row r="339" spans="1:82" ht="15.75" customHeight="1" x14ac:dyDescent="0.25">
      <c r="A339" s="5">
        <v>22119000401</v>
      </c>
      <c r="B339" s="5">
        <v>22119</v>
      </c>
      <c r="C339" s="6" t="s">
        <v>341</v>
      </c>
      <c r="D339" s="6" t="s">
        <v>340</v>
      </c>
      <c r="E339" s="5">
        <v>129</v>
      </c>
      <c r="F339" s="15">
        <v>10.202200189999999</v>
      </c>
      <c r="G339" s="16">
        <f t="shared" si="0"/>
        <v>98.018072707510754</v>
      </c>
      <c r="H339" s="17">
        <v>1</v>
      </c>
      <c r="I339" s="7">
        <f t="shared" si="1"/>
        <v>98.018072707510754</v>
      </c>
      <c r="J339" s="18">
        <f t="shared" si="2"/>
        <v>32.672690902503582</v>
      </c>
      <c r="K339" s="19">
        <f t="shared" si="3"/>
        <v>-0.10095173086096557</v>
      </c>
      <c r="L339" s="15">
        <v>22.9042581</v>
      </c>
      <c r="M339" s="16">
        <f t="shared" si="4"/>
        <v>43.660003988516003</v>
      </c>
      <c r="N339" s="19">
        <f t="shared" si="5"/>
        <v>-0.21018240854284795</v>
      </c>
      <c r="O339" s="15">
        <v>22.9042581</v>
      </c>
      <c r="P339" s="16">
        <f t="shared" si="6"/>
        <v>43.660003988516003</v>
      </c>
      <c r="Q339" s="17">
        <v>2</v>
      </c>
      <c r="R339" s="7">
        <f t="shared" si="7"/>
        <v>87.320007977032006</v>
      </c>
      <c r="S339" s="18">
        <f t="shared" si="8"/>
        <v>43.660003988516003</v>
      </c>
      <c r="T339" s="19">
        <f t="shared" si="9"/>
        <v>-0.19474125316118546</v>
      </c>
      <c r="U339" s="15">
        <v>14.156719799999999</v>
      </c>
      <c r="V339" s="16">
        <f t="shared" si="10"/>
        <v>70.637832360007579</v>
      </c>
      <c r="W339" s="19">
        <f t="shared" si="11"/>
        <v>0.41975469231190893</v>
      </c>
      <c r="X339" s="15">
        <v>36.223024799999997</v>
      </c>
      <c r="Y339" s="16">
        <f t="shared" si="12"/>
        <v>29.488456469267582</v>
      </c>
      <c r="Z339" s="17">
        <v>3</v>
      </c>
      <c r="AA339" s="20">
        <f t="shared" si="13"/>
        <v>88.46536940780274</v>
      </c>
      <c r="AB339" s="18">
        <f t="shared" si="14"/>
        <v>29.488456469267579</v>
      </c>
      <c r="AC339" s="19">
        <f t="shared" si="15"/>
        <v>0.2463936879145511</v>
      </c>
      <c r="AD339" s="15">
        <v>36.257012099999997</v>
      </c>
      <c r="AE339" s="16">
        <f t="shared" si="16"/>
        <v>29.520974233836551</v>
      </c>
      <c r="AF339" s="17">
        <v>3</v>
      </c>
      <c r="AG339" s="7">
        <f t="shared" si="17"/>
        <v>88.562922701509649</v>
      </c>
      <c r="AH339" s="18">
        <f t="shared" si="18"/>
        <v>29.155090250804204</v>
      </c>
      <c r="AI339" s="19">
        <f t="shared" si="19"/>
        <v>0.48918047984077978</v>
      </c>
      <c r="AJ339" s="5">
        <v>2</v>
      </c>
      <c r="AK339" s="15">
        <v>14.156719799999999</v>
      </c>
      <c r="AL339" s="16">
        <f t="shared" si="20"/>
        <v>70.637832360007579</v>
      </c>
      <c r="AM339" s="17">
        <v>1</v>
      </c>
      <c r="AN339" s="7">
        <f t="shared" si="21"/>
        <v>70.637832360007579</v>
      </c>
      <c r="AO339" s="18">
        <f t="shared" si="22"/>
        <v>23.545944120002527</v>
      </c>
      <c r="AP339" s="19">
        <f t="shared" si="23"/>
        <v>-0.28687654949759372</v>
      </c>
      <c r="AQ339" s="5">
        <v>2</v>
      </c>
      <c r="AR339" s="15">
        <v>22.852183759999999</v>
      </c>
      <c r="AS339" s="21">
        <f t="shared" si="24"/>
        <v>43.759494081715715</v>
      </c>
      <c r="AT339" s="19">
        <f t="shared" si="25"/>
        <v>0.50738034069036775</v>
      </c>
      <c r="AU339" s="5">
        <v>1</v>
      </c>
      <c r="AV339" s="15">
        <v>22.852183799999999</v>
      </c>
      <c r="AW339" s="16">
        <f t="shared" si="26"/>
        <v>43.759494005119983</v>
      </c>
      <c r="AX339" s="19">
        <f t="shared" si="27"/>
        <v>0.84812046240268069</v>
      </c>
      <c r="AY339" s="15">
        <v>38.171053200000003</v>
      </c>
      <c r="AZ339" s="16">
        <f t="shared" si="28"/>
        <v>26.197862415805702</v>
      </c>
      <c r="BA339" s="19">
        <f t="shared" si="29"/>
        <v>-0.37314817909149312</v>
      </c>
      <c r="BB339" s="15">
        <v>14.15671977</v>
      </c>
      <c r="BC339" s="16">
        <f t="shared" si="30"/>
        <v>70.637832509698683</v>
      </c>
      <c r="BD339" s="19">
        <f t="shared" si="31"/>
        <v>-0.22832756687748607</v>
      </c>
      <c r="BE339" s="15">
        <v>38.171053200000003</v>
      </c>
      <c r="BF339" s="21">
        <f t="shared" si="32"/>
        <v>26.197862415805702</v>
      </c>
      <c r="BG339" s="19">
        <f t="shared" si="33"/>
        <v>-0.68765998768168679</v>
      </c>
      <c r="BH339" s="15">
        <v>38.171053200000003</v>
      </c>
      <c r="BI339" s="16">
        <f t="shared" si="34"/>
        <v>26.197862415805702</v>
      </c>
      <c r="BJ339" s="22">
        <f t="shared" si="35"/>
        <v>-0.18063935215959606</v>
      </c>
      <c r="BK339" s="15">
        <v>38.171053200000003</v>
      </c>
      <c r="BL339" s="16">
        <f t="shared" si="36"/>
        <v>26.197862415805702</v>
      </c>
      <c r="BM339" s="19">
        <f t="shared" si="37"/>
        <v>0.62924686901140026</v>
      </c>
      <c r="BN339" s="15">
        <v>47.377574600000003</v>
      </c>
      <c r="BO339" s="16">
        <f t="shared" si="38"/>
        <v>21.107032355345602</v>
      </c>
      <c r="BP339" s="19">
        <f t="shared" si="39"/>
        <v>1.0037541849908287</v>
      </c>
      <c r="BQ339" s="15">
        <v>14.156719799999999</v>
      </c>
      <c r="BR339" s="16">
        <f t="shared" si="40"/>
        <v>70.637832360007579</v>
      </c>
      <c r="BS339" s="19">
        <f t="shared" si="41"/>
        <v>0.783735252114656</v>
      </c>
      <c r="BT339" s="15">
        <v>21.228418999999999</v>
      </c>
      <c r="BU339" s="16">
        <f t="shared" si="42"/>
        <v>47.954311623489247</v>
      </c>
      <c r="BV339" s="19">
        <f t="shared" si="43"/>
        <v>0.38707138893681808</v>
      </c>
      <c r="BW339" s="15">
        <v>591.39518399999997</v>
      </c>
      <c r="BX339" s="18">
        <f t="shared" si="44"/>
        <v>8.7259966390651686E-2</v>
      </c>
      <c r="BY339" s="19">
        <f t="shared" si="45"/>
        <v>-3.6569223854748256E-2</v>
      </c>
      <c r="BZ339" s="15">
        <v>129.00941399999999</v>
      </c>
      <c r="CA339" s="18">
        <f t="shared" si="46"/>
        <v>1.9789970077002877E-2</v>
      </c>
      <c r="CB339" s="19">
        <f t="shared" si="47"/>
        <v>-4.4079237626839012E-2</v>
      </c>
      <c r="CC339" s="7">
        <f t="shared" si="48"/>
        <v>0.15639272993997624</v>
      </c>
      <c r="CD339" s="61">
        <f t="shared" si="49"/>
        <v>0.25187536958702988</v>
      </c>
    </row>
    <row r="340" spans="1:82" ht="15.75" customHeight="1" x14ac:dyDescent="0.25">
      <c r="A340" s="5">
        <v>22119000501</v>
      </c>
      <c r="B340" s="5">
        <v>22119</v>
      </c>
      <c r="C340" s="6" t="s">
        <v>342</v>
      </c>
      <c r="D340" s="6" t="s">
        <v>340</v>
      </c>
      <c r="E340" s="5">
        <v>427</v>
      </c>
      <c r="F340" s="15">
        <v>10.05665965</v>
      </c>
      <c r="G340" s="16">
        <f t="shared" si="0"/>
        <v>99.436595728881002</v>
      </c>
      <c r="H340" s="17">
        <v>1</v>
      </c>
      <c r="I340" s="7">
        <f t="shared" si="1"/>
        <v>99.436595728881002</v>
      </c>
      <c r="J340" s="18">
        <f t="shared" si="2"/>
        <v>33.145531909627003</v>
      </c>
      <c r="K340" s="19">
        <f t="shared" si="3"/>
        <v>-7.4942640331001259E-2</v>
      </c>
      <c r="L340" s="15">
        <v>23.633192099999999</v>
      </c>
      <c r="M340" s="16">
        <f t="shared" si="4"/>
        <v>42.313369931944152</v>
      </c>
      <c r="N340" s="19">
        <f t="shared" si="5"/>
        <v>-0.2888743075487214</v>
      </c>
      <c r="O340" s="15">
        <v>23.633192099999999</v>
      </c>
      <c r="P340" s="16">
        <f t="shared" si="6"/>
        <v>42.313369931944152</v>
      </c>
      <c r="Q340" s="17">
        <v>2</v>
      </c>
      <c r="R340" s="7">
        <f t="shared" si="7"/>
        <v>84.626739863888304</v>
      </c>
      <c r="S340" s="18">
        <f t="shared" si="8"/>
        <v>42.313369931944152</v>
      </c>
      <c r="T340" s="19">
        <f t="shared" si="9"/>
        <v>-0.26988491535697018</v>
      </c>
      <c r="U340" s="15">
        <v>16.955532600000002</v>
      </c>
      <c r="V340" s="16">
        <f t="shared" si="10"/>
        <v>58.977799376234273</v>
      </c>
      <c r="W340" s="19">
        <f t="shared" si="11"/>
        <v>-7.8263007302992571E-2</v>
      </c>
      <c r="X340" s="15">
        <v>32.082445499999999</v>
      </c>
      <c r="Y340" s="16">
        <f t="shared" si="12"/>
        <v>33.294254018135874</v>
      </c>
      <c r="Z340" s="17">
        <v>3</v>
      </c>
      <c r="AA340" s="20">
        <f t="shared" si="13"/>
        <v>99.882762054407621</v>
      </c>
      <c r="AB340" s="18">
        <f t="shared" si="14"/>
        <v>33.294254018135874</v>
      </c>
      <c r="AC340" s="19">
        <f t="shared" si="15"/>
        <v>0.54266725251673664</v>
      </c>
      <c r="AD340" s="15">
        <v>32.116432799999998</v>
      </c>
      <c r="AE340" s="16">
        <f t="shared" si="16"/>
        <v>33.326936607978453</v>
      </c>
      <c r="AF340" s="17">
        <v>3</v>
      </c>
      <c r="AG340" s="7">
        <f t="shared" si="17"/>
        <v>99.98080982393536</v>
      </c>
      <c r="AH340" s="18">
        <f t="shared" si="18"/>
        <v>32.913881394698357</v>
      </c>
      <c r="AI340" s="19">
        <f t="shared" si="19"/>
        <v>0.75556978247790674</v>
      </c>
      <c r="AJ340" s="5">
        <v>26</v>
      </c>
      <c r="AK340" s="15">
        <v>10</v>
      </c>
      <c r="AL340" s="16">
        <f t="shared" si="20"/>
        <v>100</v>
      </c>
      <c r="AM340" s="17">
        <v>1</v>
      </c>
      <c r="AN340" s="7">
        <f t="shared" si="21"/>
        <v>100</v>
      </c>
      <c r="AO340" s="18">
        <f t="shared" si="22"/>
        <v>33.333333333333336</v>
      </c>
      <c r="AP340" s="19">
        <f t="shared" si="23"/>
        <v>2.8886242853155969E-2</v>
      </c>
      <c r="AQ340" s="5">
        <v>4</v>
      </c>
      <c r="AR340" s="15">
        <v>23.581117800000001</v>
      </c>
      <c r="AS340" s="21">
        <f t="shared" si="24"/>
        <v>42.406810757715647</v>
      </c>
      <c r="AT340" s="19">
        <f t="shared" si="25"/>
        <v>0.46000289474286149</v>
      </c>
      <c r="AU340" s="5">
        <v>2</v>
      </c>
      <c r="AV340" s="15">
        <v>23.581117800000001</v>
      </c>
      <c r="AW340" s="16">
        <f t="shared" si="26"/>
        <v>42.406810757715647</v>
      </c>
      <c r="AX340" s="19">
        <f t="shared" si="27"/>
        <v>0.79634542671416686</v>
      </c>
      <c r="AY340" s="15">
        <v>34.030473899999997</v>
      </c>
      <c r="AZ340" s="16">
        <f t="shared" si="28"/>
        <v>29.385426807118314</v>
      </c>
      <c r="BA340" s="19">
        <f t="shared" si="29"/>
        <v>-0.14830733308758803</v>
      </c>
      <c r="BB340" s="15">
        <v>16.95553263</v>
      </c>
      <c r="BC340" s="16">
        <f t="shared" si="30"/>
        <v>58.977799271882851</v>
      </c>
      <c r="BD340" s="19">
        <f t="shared" si="31"/>
        <v>-0.68963757018418959</v>
      </c>
      <c r="BE340" s="15">
        <v>34.030473899999997</v>
      </c>
      <c r="BF340" s="21">
        <f t="shared" si="32"/>
        <v>29.385426807118314</v>
      </c>
      <c r="BG340" s="19">
        <f t="shared" si="33"/>
        <v>-0.49302892522219888</v>
      </c>
      <c r="BH340" s="15">
        <v>34.030473899999997</v>
      </c>
      <c r="BI340" s="16">
        <f t="shared" si="34"/>
        <v>29.385426807118314</v>
      </c>
      <c r="BJ340" s="22">
        <f t="shared" si="35"/>
        <v>5.3580470805011715E-2</v>
      </c>
      <c r="BK340" s="15">
        <v>34.030473899999997</v>
      </c>
      <c r="BL340" s="16">
        <f t="shared" si="36"/>
        <v>29.385426807118314</v>
      </c>
      <c r="BM340" s="19">
        <f t="shared" si="37"/>
        <v>0.92005678817325032</v>
      </c>
      <c r="BN340" s="15">
        <v>48.106508699999999</v>
      </c>
      <c r="BO340" s="16">
        <f t="shared" si="38"/>
        <v>20.78720794801723</v>
      </c>
      <c r="BP340" s="19">
        <f t="shared" si="39"/>
        <v>0.96473147407845783</v>
      </c>
      <c r="BQ340" s="15">
        <v>16.955532600000002</v>
      </c>
      <c r="BR340" s="16">
        <f t="shared" si="40"/>
        <v>58.977799376234273</v>
      </c>
      <c r="BS340" s="19">
        <f t="shared" si="41"/>
        <v>0.24619309451232049</v>
      </c>
      <c r="BT340" s="15">
        <v>16.0089538</v>
      </c>
      <c r="BU340" s="16">
        <f t="shared" si="42"/>
        <v>63.589053520786592</v>
      </c>
      <c r="BV340" s="19">
        <f t="shared" si="43"/>
        <v>1.080246355808625</v>
      </c>
      <c r="BW340" s="15">
        <v>586.40246500000001</v>
      </c>
      <c r="BX340" s="18">
        <f t="shared" si="44"/>
        <v>8.6523294020086752E-2</v>
      </c>
      <c r="BY340" s="19">
        <f t="shared" si="45"/>
        <v>-3.6832332591289409E-2</v>
      </c>
      <c r="BZ340" s="15">
        <v>427.01016900000002</v>
      </c>
      <c r="CA340" s="18">
        <f t="shared" si="46"/>
        <v>6.5503114889630787E-2</v>
      </c>
      <c r="CB340" s="19">
        <f t="shared" si="47"/>
        <v>-2.6257407966523743E-2</v>
      </c>
      <c r="CC340" s="7">
        <f t="shared" si="48"/>
        <v>0.19696059700479041</v>
      </c>
      <c r="CD340" s="61">
        <f t="shared" si="49"/>
        <v>0.31721118484026606</v>
      </c>
    </row>
    <row r="341" spans="1:82" ht="15.75" customHeight="1" x14ac:dyDescent="0.25">
      <c r="A341" s="5">
        <v>22122000101</v>
      </c>
      <c r="B341" s="5">
        <v>22122</v>
      </c>
      <c r="C341" s="6" t="s">
        <v>343</v>
      </c>
      <c r="D341" s="6" t="s">
        <v>343</v>
      </c>
      <c r="E341" s="5">
        <v>73</v>
      </c>
      <c r="F341" s="15">
        <v>10.1352961</v>
      </c>
      <c r="G341" s="16">
        <f t="shared" si="0"/>
        <v>98.665099680708892</v>
      </c>
      <c r="H341" s="17">
        <v>1</v>
      </c>
      <c r="I341" s="7">
        <f t="shared" si="1"/>
        <v>98.665099680708892</v>
      </c>
      <c r="J341" s="18">
        <f t="shared" si="2"/>
        <v>32.8883665602363</v>
      </c>
      <c r="K341" s="19">
        <f t="shared" si="3"/>
        <v>-8.9088276501949615E-2</v>
      </c>
      <c r="L341" s="15">
        <v>18.7282276</v>
      </c>
      <c r="M341" s="16">
        <f t="shared" si="4"/>
        <v>53.395335712387435</v>
      </c>
      <c r="N341" s="19">
        <f t="shared" si="5"/>
        <v>0.35871137300447103</v>
      </c>
      <c r="O341" s="15">
        <v>17.755110500000001</v>
      </c>
      <c r="P341" s="16">
        <f t="shared" si="6"/>
        <v>56.321812246676807</v>
      </c>
      <c r="Q341" s="17">
        <v>1</v>
      </c>
      <c r="R341" s="7">
        <f t="shared" si="7"/>
        <v>56.321812246676807</v>
      </c>
      <c r="S341" s="18">
        <f t="shared" si="8"/>
        <v>28.160906123338403</v>
      </c>
      <c r="T341" s="19">
        <f t="shared" si="9"/>
        <v>-1.0596079692794498</v>
      </c>
      <c r="U341" s="15">
        <v>17.681300199999999</v>
      </c>
      <c r="V341" s="16">
        <f t="shared" si="10"/>
        <v>56.556926735512363</v>
      </c>
      <c r="W341" s="19">
        <f t="shared" si="11"/>
        <v>-0.18166215079347875</v>
      </c>
      <c r="X341" s="15">
        <v>35.990353300000002</v>
      </c>
      <c r="Y341" s="16">
        <f t="shared" si="12"/>
        <v>29.67909431442008</v>
      </c>
      <c r="Z341" s="17">
        <v>2</v>
      </c>
      <c r="AA341" s="20">
        <f t="shared" si="13"/>
        <v>59.358188628840161</v>
      </c>
      <c r="AB341" s="18">
        <f t="shared" si="14"/>
        <v>19.786062876280052</v>
      </c>
      <c r="AC341" s="19">
        <f t="shared" si="15"/>
        <v>-0.50891783301031035</v>
      </c>
      <c r="AD341" s="15">
        <v>35.993300900000001</v>
      </c>
      <c r="AE341" s="16">
        <f t="shared" si="16"/>
        <v>29.737264803073394</v>
      </c>
      <c r="AF341" s="17">
        <v>1</v>
      </c>
      <c r="AG341" s="7">
        <f t="shared" si="17"/>
        <v>29.737264803073394</v>
      </c>
      <c r="AH341" s="18">
        <f t="shared" si="18"/>
        <v>9.7895667023971118</v>
      </c>
      <c r="AI341" s="19">
        <f t="shared" si="19"/>
        <v>-0.88327361930304193</v>
      </c>
      <c r="AJ341" s="5">
        <v>0</v>
      </c>
      <c r="AK341" s="15">
        <v>17.487645100000002</v>
      </c>
      <c r="AL341" s="16">
        <f t="shared" si="20"/>
        <v>57.183228175187516</v>
      </c>
      <c r="AM341" s="17">
        <v>1</v>
      </c>
      <c r="AN341" s="7">
        <f t="shared" si="21"/>
        <v>57.183228175187516</v>
      </c>
      <c r="AO341" s="18">
        <f t="shared" si="22"/>
        <v>0</v>
      </c>
      <c r="AP341" s="19">
        <f t="shared" si="23"/>
        <v>-1.0465207101426044</v>
      </c>
      <c r="AQ341" s="5">
        <v>3</v>
      </c>
      <c r="AR341" s="15">
        <v>18.72822764</v>
      </c>
      <c r="AS341" s="21">
        <f t="shared" si="24"/>
        <v>53.395335598344957</v>
      </c>
      <c r="AT341" s="19">
        <f t="shared" si="25"/>
        <v>0.84487364197750359</v>
      </c>
      <c r="AU341" s="5">
        <v>1</v>
      </c>
      <c r="AV341" s="15">
        <v>29.890232399999999</v>
      </c>
      <c r="AW341" s="16">
        <f t="shared" si="26"/>
        <v>33.4557452286654</v>
      </c>
      <c r="AX341" s="19">
        <f t="shared" si="27"/>
        <v>0.45373621786493973</v>
      </c>
      <c r="AY341" s="15">
        <v>38.196147500000002</v>
      </c>
      <c r="AZ341" s="16">
        <f t="shared" si="28"/>
        <v>26.180650810399136</v>
      </c>
      <c r="BA341" s="19">
        <f t="shared" si="29"/>
        <v>-0.3743622320314885</v>
      </c>
      <c r="BB341" s="15">
        <v>10</v>
      </c>
      <c r="BC341" s="16">
        <f t="shared" si="30"/>
        <v>100</v>
      </c>
      <c r="BD341" s="19">
        <f t="shared" si="31"/>
        <v>0.93333821106502679</v>
      </c>
      <c r="BE341" s="15">
        <v>29.890232399999999</v>
      </c>
      <c r="BF341" s="21">
        <f t="shared" si="32"/>
        <v>33.4557452286654</v>
      </c>
      <c r="BG341" s="19">
        <f t="shared" si="33"/>
        <v>-0.24449735011324578</v>
      </c>
      <c r="BH341" s="15">
        <v>38.196147500000002</v>
      </c>
      <c r="BI341" s="16">
        <f t="shared" si="34"/>
        <v>26.180650810399136</v>
      </c>
      <c r="BJ341" s="22">
        <f t="shared" si="35"/>
        <v>-0.18190404791986034</v>
      </c>
      <c r="BK341" s="15">
        <v>59.728615499999997</v>
      </c>
      <c r="BL341" s="16">
        <f t="shared" si="36"/>
        <v>16.742393769365037</v>
      </c>
      <c r="BM341" s="19">
        <f t="shared" si="37"/>
        <v>-0.23340051160402175</v>
      </c>
      <c r="BN341" s="15">
        <v>105.45767600000001</v>
      </c>
      <c r="BO341" s="16">
        <f t="shared" si="38"/>
        <v>9.4824771219119217</v>
      </c>
      <c r="BP341" s="19">
        <f t="shared" si="39"/>
        <v>-0.41459178224932686</v>
      </c>
      <c r="BQ341" s="15">
        <v>18.7282276</v>
      </c>
      <c r="BR341" s="16">
        <f t="shared" si="40"/>
        <v>53.395335712387435</v>
      </c>
      <c r="BS341" s="19">
        <f t="shared" si="41"/>
        <v>-1.1165488158667389E-2</v>
      </c>
      <c r="BT341" s="15">
        <v>28.444908000000002</v>
      </c>
      <c r="BU341" s="16">
        <f t="shared" si="42"/>
        <v>35.788276059813583</v>
      </c>
      <c r="BV341" s="19">
        <f t="shared" si="43"/>
        <v>-0.15231655582163567</v>
      </c>
      <c r="BW341" s="15">
        <v>149.294859</v>
      </c>
      <c r="BX341" s="18">
        <f t="shared" si="44"/>
        <v>2.2028357232339386E-2</v>
      </c>
      <c r="BY341" s="19">
        <f t="shared" si="45"/>
        <v>-5.9867242015830768E-2</v>
      </c>
      <c r="BZ341" s="15">
        <v>73.015424600000003</v>
      </c>
      <c r="CA341" s="18">
        <f t="shared" si="46"/>
        <v>1.1200524234562137E-2</v>
      </c>
      <c r="CB341" s="19">
        <f t="shared" si="47"/>
        <v>-4.7427938340997601E-2</v>
      </c>
      <c r="CC341" s="7">
        <f t="shared" si="48"/>
        <v>-0.1525233822828404</v>
      </c>
      <c r="CD341" s="61">
        <f t="shared" si="49"/>
        <v>-0.24564366449705585</v>
      </c>
    </row>
    <row r="342" spans="1:82" ht="15.75" customHeight="1" x14ac:dyDescent="0.25">
      <c r="A342" s="5">
        <v>22124000101</v>
      </c>
      <c r="B342" s="5">
        <v>22124</v>
      </c>
      <c r="C342" s="6" t="s">
        <v>344</v>
      </c>
      <c r="D342" s="6" t="s">
        <v>344</v>
      </c>
      <c r="E342" s="5">
        <v>174</v>
      </c>
      <c r="F342" s="15">
        <v>10.20787982</v>
      </c>
      <c r="G342" s="16">
        <f t="shared" si="0"/>
        <v>97.96353578151745</v>
      </c>
      <c r="H342" s="17">
        <v>1</v>
      </c>
      <c r="I342" s="7">
        <f t="shared" si="1"/>
        <v>97.96353578151745</v>
      </c>
      <c r="J342" s="18">
        <f t="shared" si="2"/>
        <v>32.654511927172486</v>
      </c>
      <c r="K342" s="19">
        <f t="shared" si="3"/>
        <v>-0.1019516835046775</v>
      </c>
      <c r="L342" s="15">
        <v>24.37199</v>
      </c>
      <c r="M342" s="16">
        <f t="shared" si="4"/>
        <v>41.030707792018625</v>
      </c>
      <c r="N342" s="19">
        <f t="shared" si="5"/>
        <v>-0.36382794404788238</v>
      </c>
      <c r="O342" s="15">
        <v>24.37199</v>
      </c>
      <c r="P342" s="16">
        <f t="shared" si="6"/>
        <v>41.030707792018625</v>
      </c>
      <c r="Q342" s="17">
        <v>2</v>
      </c>
      <c r="R342" s="7">
        <f t="shared" si="7"/>
        <v>82.061415584037249</v>
      </c>
      <c r="S342" s="18">
        <f t="shared" si="8"/>
        <v>41.030707792018617</v>
      </c>
      <c r="T342" s="19">
        <f t="shared" si="9"/>
        <v>-0.3414588742090528</v>
      </c>
      <c r="U342" s="15">
        <v>21.301182399999998</v>
      </c>
      <c r="V342" s="16">
        <f t="shared" si="10"/>
        <v>46.945750767337692</v>
      </c>
      <c r="W342" s="19">
        <f t="shared" si="11"/>
        <v>-0.59217005869781825</v>
      </c>
      <c r="X342" s="15">
        <v>36.303217799999999</v>
      </c>
      <c r="Y342" s="16">
        <f t="shared" si="12"/>
        <v>29.4233171253486</v>
      </c>
      <c r="Z342" s="17">
        <v>3</v>
      </c>
      <c r="AA342" s="20">
        <f t="shared" si="13"/>
        <v>88.269951376045796</v>
      </c>
      <c r="AB342" s="18">
        <f t="shared" si="14"/>
        <v>29.423317125348596</v>
      </c>
      <c r="AC342" s="19">
        <f t="shared" si="15"/>
        <v>0.2413227230587186</v>
      </c>
      <c r="AD342" s="15">
        <v>36.335999899999997</v>
      </c>
      <c r="AE342" s="16">
        <f t="shared" si="16"/>
        <v>29.456801049804056</v>
      </c>
      <c r="AF342" s="17">
        <v>3</v>
      </c>
      <c r="AG342" s="7">
        <f t="shared" si="17"/>
        <v>88.370403149412169</v>
      </c>
      <c r="AH342" s="18">
        <f t="shared" si="18"/>
        <v>29.091712431450116</v>
      </c>
      <c r="AI342" s="19">
        <f t="shared" si="19"/>
        <v>0.48468883014435477</v>
      </c>
      <c r="AJ342" s="5">
        <v>11</v>
      </c>
      <c r="AK342" s="15">
        <v>10</v>
      </c>
      <c r="AL342" s="16">
        <f t="shared" si="20"/>
        <v>100</v>
      </c>
      <c r="AM342" s="17">
        <v>1</v>
      </c>
      <c r="AN342" s="7">
        <f t="shared" si="21"/>
        <v>100</v>
      </c>
      <c r="AO342" s="18">
        <f t="shared" si="22"/>
        <v>33.333333333333336</v>
      </c>
      <c r="AP342" s="19">
        <f t="shared" si="23"/>
        <v>2.8886242853155969E-2</v>
      </c>
      <c r="AQ342" s="5">
        <v>3</v>
      </c>
      <c r="AR342" s="15">
        <v>23.258533929999999</v>
      </c>
      <c r="AS342" s="21">
        <f t="shared" si="24"/>
        <v>42.994971351575643</v>
      </c>
      <c r="AT342" s="19">
        <f t="shared" si="25"/>
        <v>0.4806030945454679</v>
      </c>
      <c r="AU342" s="5">
        <v>1</v>
      </c>
      <c r="AV342" s="15">
        <v>23.2585339</v>
      </c>
      <c r="AW342" s="16">
        <f t="shared" si="26"/>
        <v>42.994971407032665</v>
      </c>
      <c r="AX342" s="19">
        <f t="shared" si="27"/>
        <v>0.81885774707253789</v>
      </c>
      <c r="AY342" s="15">
        <v>36.050490799999999</v>
      </c>
      <c r="AZ342" s="16">
        <f t="shared" si="28"/>
        <v>27.738873391426893</v>
      </c>
      <c r="BA342" s="19">
        <f t="shared" si="29"/>
        <v>-0.2644500732887447</v>
      </c>
      <c r="BB342" s="15">
        <v>10</v>
      </c>
      <c r="BC342" s="16">
        <f t="shared" si="30"/>
        <v>100</v>
      </c>
      <c r="BD342" s="19">
        <f t="shared" si="31"/>
        <v>0.93333821106502679</v>
      </c>
      <c r="BE342" s="15">
        <v>23.2585339</v>
      </c>
      <c r="BF342" s="21">
        <f t="shared" si="32"/>
        <v>42.994971407032665</v>
      </c>
      <c r="BG342" s="19">
        <f t="shared" si="33"/>
        <v>0.33796295443684876</v>
      </c>
      <c r="BH342" s="15">
        <v>36.050490799999999</v>
      </c>
      <c r="BI342" s="16">
        <f t="shared" si="34"/>
        <v>27.738873391426893</v>
      </c>
      <c r="BJ342" s="22">
        <f t="shared" si="35"/>
        <v>-6.7407030051780475E-2</v>
      </c>
      <c r="BK342" s="15">
        <v>36.050490799999999</v>
      </c>
      <c r="BL342" s="16">
        <f t="shared" si="36"/>
        <v>27.738873391426893</v>
      </c>
      <c r="BM342" s="19">
        <f t="shared" si="37"/>
        <v>0.76983737079680303</v>
      </c>
      <c r="BN342" s="15">
        <v>82.850457399999996</v>
      </c>
      <c r="BO342" s="16">
        <f t="shared" si="38"/>
        <v>12.069939399031007</v>
      </c>
      <c r="BP342" s="19">
        <f t="shared" si="39"/>
        <v>-9.8887945634335922E-2</v>
      </c>
      <c r="BQ342" s="15">
        <v>10</v>
      </c>
      <c r="BR342" s="16">
        <f t="shared" si="40"/>
        <v>100</v>
      </c>
      <c r="BS342" s="19">
        <f t="shared" si="41"/>
        <v>2.1373680391786363</v>
      </c>
      <c r="BT342" s="15">
        <v>37.437282600000003</v>
      </c>
      <c r="BU342" s="16">
        <f t="shared" si="42"/>
        <v>27.191990157960873</v>
      </c>
      <c r="BV342" s="19">
        <f t="shared" si="43"/>
        <v>-0.53343766638294088</v>
      </c>
      <c r="BW342" s="15">
        <v>250.03861800000001</v>
      </c>
      <c r="BX342" s="18">
        <f t="shared" si="44"/>
        <v>3.6893031924056047E-2</v>
      </c>
      <c r="BY342" s="19">
        <f t="shared" si="45"/>
        <v>-5.4558198357476252E-2</v>
      </c>
      <c r="BZ342" s="15">
        <v>174.016155</v>
      </c>
      <c r="CA342" s="18">
        <f t="shared" si="46"/>
        <v>2.6693978319792186E-2</v>
      </c>
      <c r="CB342" s="19">
        <f t="shared" si="47"/>
        <v>-4.1387625413749393E-2</v>
      </c>
      <c r="CC342" s="7">
        <f t="shared" si="48"/>
        <v>0.19859621650332057</v>
      </c>
      <c r="CD342" s="61">
        <f t="shared" si="49"/>
        <v>0.31984540105897491</v>
      </c>
    </row>
    <row r="343" spans="1:82" ht="15.75" customHeight="1" x14ac:dyDescent="0.25">
      <c r="A343" s="5">
        <v>22124000201</v>
      </c>
      <c r="B343" s="5">
        <v>22124</v>
      </c>
      <c r="C343" s="6" t="s">
        <v>345</v>
      </c>
      <c r="D343" s="6" t="s">
        <v>344</v>
      </c>
      <c r="E343" s="5">
        <v>28</v>
      </c>
      <c r="F343" s="15">
        <v>10.002802709999999</v>
      </c>
      <c r="G343" s="16">
        <f t="shared" si="0"/>
        <v>99.97198075298239</v>
      </c>
      <c r="H343" s="17">
        <v>1</v>
      </c>
      <c r="I343" s="7">
        <f t="shared" si="1"/>
        <v>99.97198075298239</v>
      </c>
      <c r="J343" s="18">
        <f t="shared" si="2"/>
        <v>33.323993584327461</v>
      </c>
      <c r="K343" s="19">
        <f t="shared" si="3"/>
        <v>-6.5126178172503046E-2</v>
      </c>
      <c r="L343" s="15">
        <v>30.242018099999999</v>
      </c>
      <c r="M343" s="16">
        <f t="shared" si="4"/>
        <v>33.066576334070774</v>
      </c>
      <c r="N343" s="19">
        <f t="shared" si="5"/>
        <v>-0.82921987833013622</v>
      </c>
      <c r="O343" s="15">
        <v>30.242018099999999</v>
      </c>
      <c r="P343" s="16">
        <f t="shared" si="6"/>
        <v>33.066576334070774</v>
      </c>
      <c r="Q343" s="17">
        <v>2</v>
      </c>
      <c r="R343" s="7">
        <f t="shared" si="7"/>
        <v>66.133152668141548</v>
      </c>
      <c r="S343" s="18">
        <f t="shared" si="8"/>
        <v>33.066576334070774</v>
      </c>
      <c r="T343" s="19">
        <f t="shared" si="9"/>
        <v>-0.78586617331030206</v>
      </c>
      <c r="U343" s="15">
        <v>27.9684694</v>
      </c>
      <c r="V343" s="16">
        <f t="shared" si="10"/>
        <v>35.754548656137757</v>
      </c>
      <c r="W343" s="19">
        <f t="shared" si="11"/>
        <v>-1.0701632804238177</v>
      </c>
      <c r="X343" s="15">
        <v>35.682622899999998</v>
      </c>
      <c r="Y343" s="16">
        <f t="shared" si="12"/>
        <v>29.935049701741519</v>
      </c>
      <c r="Z343" s="17">
        <v>3</v>
      </c>
      <c r="AA343" s="20">
        <f t="shared" si="13"/>
        <v>89.805149105224558</v>
      </c>
      <c r="AB343" s="18">
        <f t="shared" si="14"/>
        <v>29.935049701741519</v>
      </c>
      <c r="AC343" s="19">
        <f t="shared" si="15"/>
        <v>0.28116005875096417</v>
      </c>
      <c r="AD343" s="15">
        <v>35.715404999999997</v>
      </c>
      <c r="AE343" s="16">
        <f t="shared" si="16"/>
        <v>29.968645742642426</v>
      </c>
      <c r="AF343" s="17">
        <v>3</v>
      </c>
      <c r="AG343" s="7">
        <f t="shared" si="17"/>
        <v>89.905937227927282</v>
      </c>
      <c r="AH343" s="18">
        <f t="shared" si="18"/>
        <v>29.597213303335074</v>
      </c>
      <c r="AI343" s="19">
        <f t="shared" si="19"/>
        <v>0.52051418451729936</v>
      </c>
      <c r="AJ343" s="5">
        <v>3</v>
      </c>
      <c r="AK343" s="15">
        <v>17.868999299999999</v>
      </c>
      <c r="AL343" s="16">
        <f t="shared" si="20"/>
        <v>55.962842866080365</v>
      </c>
      <c r="AM343" s="17">
        <v>1</v>
      </c>
      <c r="AN343" s="7">
        <f t="shared" si="21"/>
        <v>55.962842866080365</v>
      </c>
      <c r="AO343" s="18">
        <f t="shared" si="22"/>
        <v>18.654280955360122</v>
      </c>
      <c r="AP343" s="19">
        <f t="shared" si="23"/>
        <v>-0.44469240686668438</v>
      </c>
      <c r="AQ343" s="5">
        <v>0</v>
      </c>
      <c r="AR343" s="15">
        <v>29.83240601</v>
      </c>
      <c r="AS343" s="21">
        <f t="shared" si="24"/>
        <v>0</v>
      </c>
      <c r="AT343" s="19">
        <f t="shared" si="25"/>
        <v>-1.0252866396461213</v>
      </c>
      <c r="AU343" s="5">
        <v>1</v>
      </c>
      <c r="AV343" s="15">
        <v>29.925820900000002</v>
      </c>
      <c r="AW343" s="16">
        <f t="shared" si="26"/>
        <v>33.41595885845858</v>
      </c>
      <c r="AX343" s="19">
        <f t="shared" si="27"/>
        <v>0.45221336265007156</v>
      </c>
      <c r="AY343" s="15">
        <v>35.429895899999998</v>
      </c>
      <c r="AZ343" s="16">
        <f t="shared" si="28"/>
        <v>28.224751289771643</v>
      </c>
      <c r="BA343" s="19">
        <f t="shared" si="29"/>
        <v>-0.23017776242463484</v>
      </c>
      <c r="BB343" s="15">
        <v>19.326664040000001</v>
      </c>
      <c r="BC343" s="16">
        <f t="shared" si="30"/>
        <v>51.741987025299373</v>
      </c>
      <c r="BD343" s="19">
        <f t="shared" si="31"/>
        <v>-0.97591055957606032</v>
      </c>
      <c r="BE343" s="15">
        <v>29.925820900000002</v>
      </c>
      <c r="BF343" s="21">
        <f t="shared" si="32"/>
        <v>33.41595885845858</v>
      </c>
      <c r="BG343" s="19">
        <f t="shared" si="33"/>
        <v>-0.24692668566670609</v>
      </c>
      <c r="BH343" s="15">
        <v>35.429895899999998</v>
      </c>
      <c r="BI343" s="16">
        <f t="shared" si="34"/>
        <v>28.224751289771643</v>
      </c>
      <c r="BJ343" s="22">
        <f t="shared" si="35"/>
        <v>-3.1705089208521081E-2</v>
      </c>
      <c r="BK343" s="15">
        <v>35.429895899999998</v>
      </c>
      <c r="BL343" s="16">
        <f t="shared" si="36"/>
        <v>28.224751289771643</v>
      </c>
      <c r="BM343" s="19">
        <f t="shared" si="37"/>
        <v>0.81416529487741462</v>
      </c>
      <c r="BN343" s="15">
        <v>84.190198800000005</v>
      </c>
      <c r="BO343" s="16">
        <f t="shared" si="38"/>
        <v>11.877867189452461</v>
      </c>
      <c r="BP343" s="19">
        <f t="shared" si="39"/>
        <v>-0.12232323742864981</v>
      </c>
      <c r="BQ343" s="15">
        <v>19.326664000000001</v>
      </c>
      <c r="BR343" s="16">
        <f t="shared" si="40"/>
        <v>51.741987132388701</v>
      </c>
      <c r="BS343" s="19">
        <f t="shared" si="41"/>
        <v>-8.7386933174997919E-2</v>
      </c>
      <c r="BT343" s="15">
        <v>37.161393199999999</v>
      </c>
      <c r="BU343" s="16">
        <f t="shared" si="42"/>
        <v>27.393865846773473</v>
      </c>
      <c r="BV343" s="19">
        <f t="shared" si="43"/>
        <v>-0.52448739558063961</v>
      </c>
      <c r="BW343" s="15">
        <v>241.96019999999999</v>
      </c>
      <c r="BX343" s="18">
        <f t="shared" si="44"/>
        <v>3.5701066716626081E-2</v>
      </c>
      <c r="BY343" s="19">
        <f t="shared" si="45"/>
        <v>-5.4983918762175843E-2</v>
      </c>
      <c r="BZ343" s="15">
        <v>28.0139663</v>
      </c>
      <c r="CA343" s="18">
        <f t="shared" si="46"/>
        <v>4.2973263549214097E-3</v>
      </c>
      <c r="CB343" s="19">
        <f t="shared" si="47"/>
        <v>-5.0119234624083797E-2</v>
      </c>
      <c r="CC343" s="7">
        <f t="shared" si="48"/>
        <v>-0.23559591960001494</v>
      </c>
      <c r="CD343" s="61">
        <f t="shared" si="49"/>
        <v>-0.37943457694756605</v>
      </c>
    </row>
    <row r="344" spans="1:82" ht="15.75" customHeight="1" x14ac:dyDescent="0.25">
      <c r="A344" s="5">
        <v>22124000301</v>
      </c>
      <c r="B344" s="5">
        <v>22124</v>
      </c>
      <c r="C344" s="6" t="s">
        <v>346</v>
      </c>
      <c r="D344" s="6" t="s">
        <v>344</v>
      </c>
      <c r="E344" s="5">
        <v>11</v>
      </c>
      <c r="F344" s="15">
        <v>10.28698818</v>
      </c>
      <c r="G344" s="16">
        <f t="shared" si="0"/>
        <v>97.210182660091291</v>
      </c>
      <c r="H344" s="17">
        <v>1</v>
      </c>
      <c r="I344" s="7">
        <f t="shared" si="1"/>
        <v>97.210182660091291</v>
      </c>
      <c r="J344" s="18">
        <f t="shared" si="2"/>
        <v>32.403394220030428</v>
      </c>
      <c r="K344" s="19">
        <f t="shared" si="3"/>
        <v>-0.11576466309049847</v>
      </c>
      <c r="L344" s="15">
        <v>22.355087300000001</v>
      </c>
      <c r="M344" s="16">
        <f t="shared" si="4"/>
        <v>44.732547298081897</v>
      </c>
      <c r="N344" s="19">
        <f t="shared" si="5"/>
        <v>-0.14750727465336033</v>
      </c>
      <c r="O344" s="15">
        <v>22.355087300000001</v>
      </c>
      <c r="P344" s="16">
        <f t="shared" si="6"/>
        <v>44.732547298081897</v>
      </c>
      <c r="Q344" s="17">
        <v>2</v>
      </c>
      <c r="R344" s="7">
        <f t="shared" si="7"/>
        <v>89.465094596163794</v>
      </c>
      <c r="S344" s="18">
        <f t="shared" si="8"/>
        <v>44.732547298081897</v>
      </c>
      <c r="T344" s="19">
        <f t="shared" si="9"/>
        <v>-0.13489215625839351</v>
      </c>
      <c r="U344" s="15">
        <v>18.265971700000001</v>
      </c>
      <c r="V344" s="16">
        <f t="shared" si="10"/>
        <v>54.74660841612932</v>
      </c>
      <c r="W344" s="19">
        <f t="shared" si="11"/>
        <v>-0.25898359287211858</v>
      </c>
      <c r="X344" s="15">
        <v>37.318168700000001</v>
      </c>
      <c r="Y344" s="16">
        <f t="shared" si="12"/>
        <v>28.623084336933179</v>
      </c>
      <c r="Z344" s="17">
        <v>3</v>
      </c>
      <c r="AA344" s="20">
        <f t="shared" si="13"/>
        <v>85.86925301079954</v>
      </c>
      <c r="AB344" s="18">
        <f t="shared" si="14"/>
        <v>28.623084336933182</v>
      </c>
      <c r="AC344" s="19">
        <f t="shared" si="15"/>
        <v>0.17902623521587929</v>
      </c>
      <c r="AD344" s="15">
        <v>37.3509508</v>
      </c>
      <c r="AE344" s="16">
        <f t="shared" si="16"/>
        <v>28.656360737140858</v>
      </c>
      <c r="AF344" s="17">
        <v>3</v>
      </c>
      <c r="AG344" s="7">
        <f t="shared" si="17"/>
        <v>85.969082211422574</v>
      </c>
      <c r="AH344" s="18">
        <f t="shared" si="18"/>
        <v>28.30119280390581</v>
      </c>
      <c r="AI344" s="19">
        <f t="shared" si="19"/>
        <v>0.42866391036540702</v>
      </c>
      <c r="AJ344" s="5">
        <v>0</v>
      </c>
      <c r="AK344" s="15">
        <v>13.6743279</v>
      </c>
      <c r="AL344" s="16">
        <f t="shared" si="20"/>
        <v>73.129736782163903</v>
      </c>
      <c r="AM344" s="17">
        <v>1</v>
      </c>
      <c r="AN344" s="7">
        <f t="shared" si="21"/>
        <v>73.129736782163903</v>
      </c>
      <c r="AO344" s="18">
        <f t="shared" si="22"/>
        <v>0</v>
      </c>
      <c r="AP344" s="19">
        <f t="shared" si="23"/>
        <v>-1.0465207101426044</v>
      </c>
      <c r="AQ344" s="5">
        <v>0</v>
      </c>
      <c r="AR344" s="15">
        <v>21.24163124</v>
      </c>
      <c r="AS344" s="21">
        <f t="shared" si="24"/>
        <v>0</v>
      </c>
      <c r="AT344" s="19">
        <f t="shared" si="25"/>
        <v>-1.0252866396461213</v>
      </c>
      <c r="AU344" s="5">
        <v>0</v>
      </c>
      <c r="AV344" s="15">
        <v>21.2416312</v>
      </c>
      <c r="AW344" s="16">
        <f t="shared" si="26"/>
        <v>0</v>
      </c>
      <c r="AX344" s="19">
        <f t="shared" si="27"/>
        <v>-0.82680925094591806</v>
      </c>
      <c r="AY344" s="15">
        <v>37.065441700000001</v>
      </c>
      <c r="AZ344" s="16">
        <f t="shared" si="28"/>
        <v>26.979308869264059</v>
      </c>
      <c r="BA344" s="19">
        <f t="shared" si="29"/>
        <v>-0.31802738461242813</v>
      </c>
      <c r="BB344" s="15">
        <v>13.67432792</v>
      </c>
      <c r="BC344" s="16">
        <f t="shared" si="30"/>
        <v>73.129736675204725</v>
      </c>
      <c r="BD344" s="19">
        <f t="shared" si="31"/>
        <v>-0.12973948437516603</v>
      </c>
      <c r="BE344" s="15">
        <v>21.2416312</v>
      </c>
      <c r="BF344" s="21">
        <f t="shared" si="32"/>
        <v>47.077363813754566</v>
      </c>
      <c r="BG344" s="19">
        <f t="shared" si="33"/>
        <v>0.58723176094702434</v>
      </c>
      <c r="BH344" s="15">
        <v>37.065441700000001</v>
      </c>
      <c r="BI344" s="16">
        <f t="shared" si="34"/>
        <v>26.979308869264059</v>
      </c>
      <c r="BJ344" s="22">
        <f t="shared" si="35"/>
        <v>-0.12321925721683419</v>
      </c>
      <c r="BK344" s="15">
        <v>37.065441700000001</v>
      </c>
      <c r="BL344" s="16">
        <f t="shared" si="36"/>
        <v>26.979308869264059</v>
      </c>
      <c r="BM344" s="19">
        <f t="shared" si="37"/>
        <v>0.70054029309999066</v>
      </c>
      <c r="BN344" s="15">
        <v>80.833554800000002</v>
      </c>
      <c r="BO344" s="16">
        <f t="shared" si="38"/>
        <v>12.371100126354953</v>
      </c>
      <c r="BP344" s="19">
        <f t="shared" si="39"/>
        <v>-6.2142444880681796E-2</v>
      </c>
      <c r="BQ344" s="15">
        <v>13.6743279</v>
      </c>
      <c r="BR344" s="16">
        <f t="shared" si="40"/>
        <v>73.129736782163903</v>
      </c>
      <c r="BS344" s="19">
        <f t="shared" si="41"/>
        <v>0.89861517410877323</v>
      </c>
      <c r="BT344" s="15">
        <v>34.402071900000003</v>
      </c>
      <c r="BU344" s="16">
        <f t="shared" si="42"/>
        <v>29.591072972555466</v>
      </c>
      <c r="BV344" s="19">
        <f t="shared" si="43"/>
        <v>-0.42707299714482611</v>
      </c>
      <c r="BW344" s="15">
        <v>260.23588699999999</v>
      </c>
      <c r="BX344" s="18">
        <f t="shared" si="44"/>
        <v>3.8397632188464745E-2</v>
      </c>
      <c r="BY344" s="19">
        <f t="shared" si="45"/>
        <v>-5.4020817711227145E-2</v>
      </c>
      <c r="BZ344" s="15">
        <v>11.0174045</v>
      </c>
      <c r="CA344" s="18">
        <f t="shared" si="46"/>
        <v>1.6900635280866934E-3</v>
      </c>
      <c r="CB344" s="19">
        <f t="shared" si="47"/>
        <v>-5.1135707985738944E-2</v>
      </c>
      <c r="CC344" s="7">
        <f t="shared" si="48"/>
        <v>-0.10142342146309698</v>
      </c>
      <c r="CD344" s="61">
        <f t="shared" si="49"/>
        <v>-0.1633455837467841</v>
      </c>
    </row>
    <row r="345" spans="1:82" ht="15.75" customHeight="1" x14ac:dyDescent="0.25">
      <c r="A345" s="5">
        <v>22125000101</v>
      </c>
      <c r="B345" s="5">
        <v>22125</v>
      </c>
      <c r="C345" s="6" t="s">
        <v>347</v>
      </c>
      <c r="D345" s="6" t="s">
        <v>348</v>
      </c>
      <c r="E345" s="5">
        <v>79</v>
      </c>
      <c r="F345" s="15">
        <v>10.004751880000001</v>
      </c>
      <c r="G345" s="16">
        <f t="shared" si="0"/>
        <v>99.95250376963871</v>
      </c>
      <c r="H345" s="17">
        <v>1</v>
      </c>
      <c r="I345" s="7">
        <f t="shared" si="1"/>
        <v>99.95250376963871</v>
      </c>
      <c r="J345" s="18">
        <f t="shared" si="2"/>
        <v>33.317501256546237</v>
      </c>
      <c r="K345" s="19">
        <f t="shared" si="3"/>
        <v>-6.5483295128241151E-2</v>
      </c>
      <c r="L345" s="15">
        <v>29.883070700000001</v>
      </c>
      <c r="M345" s="16">
        <f t="shared" si="4"/>
        <v>33.463763146670196</v>
      </c>
      <c r="N345" s="19">
        <f t="shared" si="5"/>
        <v>-0.80600987232218946</v>
      </c>
      <c r="O345" s="15">
        <v>29.883070700000001</v>
      </c>
      <c r="P345" s="16">
        <f t="shared" si="6"/>
        <v>33.463763146670196</v>
      </c>
      <c r="Q345" s="17">
        <v>2</v>
      </c>
      <c r="R345" s="7">
        <f t="shared" si="7"/>
        <v>66.927526293340392</v>
      </c>
      <c r="S345" s="18">
        <f t="shared" si="8"/>
        <v>33.463763146670196</v>
      </c>
      <c r="T345" s="19">
        <f t="shared" si="9"/>
        <v>-0.76370271210201279</v>
      </c>
      <c r="U345" s="15">
        <v>20.912087199999998</v>
      </c>
      <c r="V345" s="16">
        <f t="shared" si="10"/>
        <v>47.819234418647611</v>
      </c>
      <c r="W345" s="19">
        <f t="shared" si="11"/>
        <v>-0.55486224668030737</v>
      </c>
      <c r="X345" s="15">
        <v>21.858318300000001</v>
      </c>
      <c r="Y345" s="16">
        <f t="shared" si="12"/>
        <v>48.867487211950795</v>
      </c>
      <c r="Z345" s="17">
        <v>3</v>
      </c>
      <c r="AA345" s="20">
        <f t="shared" si="13"/>
        <v>146.60246163585239</v>
      </c>
      <c r="AB345" s="18">
        <f t="shared" si="14"/>
        <v>48.867487211950795</v>
      </c>
      <c r="AC345" s="19">
        <f t="shared" si="15"/>
        <v>1.7550116432699028</v>
      </c>
      <c r="AD345" s="15">
        <v>21.8923056</v>
      </c>
      <c r="AE345" s="16">
        <f t="shared" si="16"/>
        <v>48.891256113289408</v>
      </c>
      <c r="AF345" s="17">
        <v>3</v>
      </c>
      <c r="AG345" s="7">
        <f t="shared" si="17"/>
        <v>146.67376833986822</v>
      </c>
      <c r="AH345" s="18">
        <f t="shared" si="18"/>
        <v>48.285296181869484</v>
      </c>
      <c r="AI345" s="19">
        <f t="shared" si="19"/>
        <v>1.8449573831569632</v>
      </c>
      <c r="AJ345" s="5">
        <v>8</v>
      </c>
      <c r="AK345" s="15">
        <v>17.6082535</v>
      </c>
      <c r="AL345" s="16">
        <f t="shared" si="20"/>
        <v>56.791549485586401</v>
      </c>
      <c r="AM345" s="17">
        <v>1</v>
      </c>
      <c r="AN345" s="7">
        <f t="shared" si="21"/>
        <v>56.791549485586401</v>
      </c>
      <c r="AO345" s="18">
        <f t="shared" si="22"/>
        <v>18.930516495195466</v>
      </c>
      <c r="AP345" s="19">
        <f t="shared" si="23"/>
        <v>-0.43578043826058038</v>
      </c>
      <c r="AQ345" s="5">
        <v>1</v>
      </c>
      <c r="AR345" s="15">
        <v>20.912087159999999</v>
      </c>
      <c r="AS345" s="21">
        <f t="shared" si="24"/>
        <v>47.819234510114775</v>
      </c>
      <c r="AT345" s="19">
        <f t="shared" si="25"/>
        <v>0.64957188640899677</v>
      </c>
      <c r="AU345" s="5">
        <v>0</v>
      </c>
      <c r="AV345" s="15">
        <v>20.912087199999998</v>
      </c>
      <c r="AW345" s="16">
        <f t="shared" si="26"/>
        <v>0</v>
      </c>
      <c r="AX345" s="19">
        <f t="shared" si="27"/>
        <v>-0.82680925094591806</v>
      </c>
      <c r="AY345" s="15">
        <v>20.912087199999998</v>
      </c>
      <c r="AZ345" s="16">
        <f t="shared" si="28"/>
        <v>47.819234418647611</v>
      </c>
      <c r="BA345" s="19">
        <f t="shared" si="29"/>
        <v>1.1519559368075591</v>
      </c>
      <c r="BB345" s="15">
        <v>20.912087159999999</v>
      </c>
      <c r="BC345" s="16">
        <f t="shared" si="30"/>
        <v>47.819234510114775</v>
      </c>
      <c r="BD345" s="19">
        <f t="shared" si="31"/>
        <v>-1.1311077994846288</v>
      </c>
      <c r="BE345" s="15">
        <v>20.912087199999998</v>
      </c>
      <c r="BF345" s="21">
        <f t="shared" si="32"/>
        <v>47.819234418647611</v>
      </c>
      <c r="BG345" s="19">
        <f t="shared" si="33"/>
        <v>0.63253000321353969</v>
      </c>
      <c r="BH345" s="15">
        <v>20.912087199999998</v>
      </c>
      <c r="BI345" s="16">
        <f t="shared" si="34"/>
        <v>47.819234418647611</v>
      </c>
      <c r="BJ345" s="22">
        <f t="shared" si="35"/>
        <v>1.4080827255996495</v>
      </c>
      <c r="BK345" s="15">
        <v>20.912087199999998</v>
      </c>
      <c r="BL345" s="16">
        <f t="shared" si="36"/>
        <v>47.819234418647611</v>
      </c>
      <c r="BM345" s="19">
        <f t="shared" si="37"/>
        <v>2.6018217482675703</v>
      </c>
      <c r="BN345" s="15">
        <v>67.395042700000005</v>
      </c>
      <c r="BO345" s="16">
        <f t="shared" si="38"/>
        <v>14.837886585388274</v>
      </c>
      <c r="BP345" s="19">
        <f t="shared" si="39"/>
        <v>0.23883738238614302</v>
      </c>
      <c r="BQ345" s="15">
        <v>19.326203199999998</v>
      </c>
      <c r="BR345" s="16">
        <f t="shared" si="40"/>
        <v>51.743220830876915</v>
      </c>
      <c r="BS345" s="19">
        <f t="shared" si="41"/>
        <v>-8.7330058126007207E-2</v>
      </c>
      <c r="BT345" s="15">
        <v>16.799208</v>
      </c>
      <c r="BU345" s="16">
        <f t="shared" si="42"/>
        <v>60.597750798728129</v>
      </c>
      <c r="BV345" s="19">
        <f t="shared" si="43"/>
        <v>0.947625288004183</v>
      </c>
      <c r="BW345" s="15">
        <v>410.39943099999999</v>
      </c>
      <c r="BX345" s="18">
        <f t="shared" si="44"/>
        <v>6.05541633152741E-2</v>
      </c>
      <c r="BY345" s="19">
        <f t="shared" si="45"/>
        <v>-4.6107426163178596E-2</v>
      </c>
      <c r="BZ345" s="15">
        <v>79.014715600000002</v>
      </c>
      <c r="CA345" s="18">
        <f t="shared" si="46"/>
        <v>1.2120812031336662E-2</v>
      </c>
      <c r="CB345" s="19">
        <f t="shared" si="47"/>
        <v>-4.7069152866495489E-2</v>
      </c>
      <c r="CC345" s="7">
        <f t="shared" si="48"/>
        <v>0.34032272342289199</v>
      </c>
      <c r="CD345" s="61">
        <f t="shared" si="49"/>
        <v>0.54810036102000681</v>
      </c>
    </row>
    <row r="346" spans="1:82" ht="15.75" customHeight="1" x14ac:dyDescent="0.25">
      <c r="A346" s="5">
        <v>22125000201</v>
      </c>
      <c r="B346" s="5">
        <v>22125</v>
      </c>
      <c r="C346" s="6" t="s">
        <v>349</v>
      </c>
      <c r="D346" s="6" t="s">
        <v>348</v>
      </c>
      <c r="E346" s="5">
        <v>47</v>
      </c>
      <c r="F346" s="15">
        <v>10.031008549999999</v>
      </c>
      <c r="G346" s="16">
        <f t="shared" si="0"/>
        <v>99.690873057824291</v>
      </c>
      <c r="H346" s="17">
        <v>1</v>
      </c>
      <c r="I346" s="7">
        <f t="shared" si="1"/>
        <v>99.690873057824291</v>
      </c>
      <c r="J346" s="18">
        <f t="shared" si="2"/>
        <v>33.230291019274759</v>
      </c>
      <c r="K346" s="19">
        <f t="shared" si="3"/>
        <v>-7.028038108771141E-2</v>
      </c>
      <c r="L346" s="15">
        <v>23.676971699999999</v>
      </c>
      <c r="M346" s="16">
        <f t="shared" si="4"/>
        <v>42.235130939485813</v>
      </c>
      <c r="N346" s="19">
        <f t="shared" si="5"/>
        <v>-0.29344628080515772</v>
      </c>
      <c r="O346" s="15">
        <v>23.676971699999999</v>
      </c>
      <c r="P346" s="16">
        <f t="shared" si="6"/>
        <v>42.235130939485813</v>
      </c>
      <c r="Q346" s="17">
        <v>2</v>
      </c>
      <c r="R346" s="7">
        <f t="shared" si="7"/>
        <v>84.470261878971627</v>
      </c>
      <c r="S346" s="18">
        <f t="shared" si="8"/>
        <v>42.235130939485813</v>
      </c>
      <c r="T346" s="19">
        <f t="shared" si="9"/>
        <v>-0.27425073723050475</v>
      </c>
      <c r="U346" s="15">
        <v>17.107754499999999</v>
      </c>
      <c r="V346" s="16">
        <f t="shared" si="10"/>
        <v>58.453024913351435</v>
      </c>
      <c r="W346" s="19">
        <f t="shared" si="11"/>
        <v>-0.10067692081295095</v>
      </c>
      <c r="X346" s="15">
        <v>15.652219300000001</v>
      </c>
      <c r="Y346" s="16">
        <f t="shared" si="12"/>
        <v>68.243427307461758</v>
      </c>
      <c r="Z346" s="17">
        <v>3</v>
      </c>
      <c r="AA346" s="20">
        <f t="shared" si="13"/>
        <v>204.73028192238527</v>
      </c>
      <c r="AB346" s="18">
        <f t="shared" si="14"/>
        <v>68.243427307461758</v>
      </c>
      <c r="AC346" s="19">
        <f t="shared" si="15"/>
        <v>3.2633889980565454</v>
      </c>
      <c r="AD346" s="15">
        <v>15.6862066</v>
      </c>
      <c r="AE346" s="16">
        <f t="shared" si="16"/>
        <v>68.234618304721295</v>
      </c>
      <c r="AF346" s="17">
        <v>3</v>
      </c>
      <c r="AG346" s="7">
        <f t="shared" si="17"/>
        <v>204.70385491416388</v>
      </c>
      <c r="AH346" s="18">
        <f t="shared" si="18"/>
        <v>67.388916068464894</v>
      </c>
      <c r="AI346" s="19">
        <f t="shared" si="19"/>
        <v>3.1988501068060442</v>
      </c>
      <c r="AJ346" s="5">
        <v>0</v>
      </c>
      <c r="AK346" s="15">
        <v>13.3887103</v>
      </c>
      <c r="AL346" s="16">
        <f t="shared" si="20"/>
        <v>74.68979293696421</v>
      </c>
      <c r="AM346" s="17">
        <v>1</v>
      </c>
      <c r="AN346" s="7">
        <f t="shared" si="21"/>
        <v>74.68979293696421</v>
      </c>
      <c r="AO346" s="18">
        <f t="shared" si="22"/>
        <v>0</v>
      </c>
      <c r="AP346" s="19">
        <f t="shared" si="23"/>
        <v>-1.0465207101426044</v>
      </c>
      <c r="AQ346" s="5">
        <v>2</v>
      </c>
      <c r="AR346" s="15">
        <v>17.107754499999999</v>
      </c>
      <c r="AS346" s="21">
        <f t="shared" si="24"/>
        <v>58.453024913351435</v>
      </c>
      <c r="AT346" s="19">
        <f t="shared" si="25"/>
        <v>1.0220181353629987</v>
      </c>
      <c r="AU346" s="5">
        <v>2</v>
      </c>
      <c r="AV346" s="15">
        <v>17.107754499999999</v>
      </c>
      <c r="AW346" s="16">
        <f t="shared" si="26"/>
        <v>58.453024913351435</v>
      </c>
      <c r="AX346" s="19">
        <f t="shared" si="27"/>
        <v>1.4105271371536128</v>
      </c>
      <c r="AY346" s="15">
        <v>17.107754499999999</v>
      </c>
      <c r="AZ346" s="16">
        <f t="shared" si="28"/>
        <v>58.453024913351435</v>
      </c>
      <c r="BA346" s="19">
        <f t="shared" si="29"/>
        <v>1.902030337680426</v>
      </c>
      <c r="BB346" s="15">
        <v>17.107754499999999</v>
      </c>
      <c r="BC346" s="16">
        <f t="shared" si="30"/>
        <v>58.453024913351435</v>
      </c>
      <c r="BD346" s="19">
        <f t="shared" si="31"/>
        <v>-0.71039940303079552</v>
      </c>
      <c r="BE346" s="15">
        <v>17.107754499999999</v>
      </c>
      <c r="BF346" s="21">
        <f t="shared" si="32"/>
        <v>58.453024913351435</v>
      </c>
      <c r="BG346" s="19">
        <f t="shared" si="33"/>
        <v>1.2818238488834424</v>
      </c>
      <c r="BH346" s="15">
        <v>17.107754499999999</v>
      </c>
      <c r="BI346" s="16">
        <f t="shared" si="34"/>
        <v>58.453024913351435</v>
      </c>
      <c r="BJ346" s="22">
        <f t="shared" si="35"/>
        <v>2.1894456163071316</v>
      </c>
      <c r="BK346" s="15">
        <v>17.107754499999999</v>
      </c>
      <c r="BL346" s="16">
        <f t="shared" si="36"/>
        <v>58.453024913351435</v>
      </c>
      <c r="BM346" s="19">
        <f t="shared" si="37"/>
        <v>3.5719705435599653</v>
      </c>
      <c r="BN346" s="15">
        <v>61.188943700000003</v>
      </c>
      <c r="BO346" s="16">
        <f t="shared" si="38"/>
        <v>16.342821750655585</v>
      </c>
      <c r="BP346" s="19">
        <f t="shared" si="39"/>
        <v>0.42245892142581681</v>
      </c>
      <c r="BQ346" s="15">
        <v>17.107754499999999</v>
      </c>
      <c r="BR346" s="16">
        <f t="shared" si="40"/>
        <v>58.453024913351435</v>
      </c>
      <c r="BS346" s="19">
        <f t="shared" si="41"/>
        <v>0.22200033301454289</v>
      </c>
      <c r="BT346" s="15">
        <v>14.1048218</v>
      </c>
      <c r="BU346" s="16">
        <f t="shared" si="42"/>
        <v>72.173490344982582</v>
      </c>
      <c r="BV346" s="19">
        <f t="shared" si="43"/>
        <v>1.4608421309300419</v>
      </c>
      <c r="BW346" s="15">
        <v>530.88585599999999</v>
      </c>
      <c r="BX346" s="18">
        <f t="shared" si="44"/>
        <v>7.8331855255406257E-2</v>
      </c>
      <c r="BY346" s="19">
        <f t="shared" si="45"/>
        <v>-3.9757973880342336E-2</v>
      </c>
      <c r="BZ346" s="15">
        <v>47.014883300000001</v>
      </c>
      <c r="CA346" s="18">
        <f t="shared" si="46"/>
        <v>7.2120561192595004E-3</v>
      </c>
      <c r="CB346" s="19">
        <f t="shared" si="47"/>
        <v>-4.8982891509235689E-2</v>
      </c>
      <c r="CC346" s="7">
        <f t="shared" si="48"/>
        <v>0.91373899003585612</v>
      </c>
      <c r="CD346" s="61">
        <f t="shared" si="49"/>
        <v>1.4716051437281752</v>
      </c>
    </row>
    <row r="347" spans="1:82" ht="15.75" customHeight="1" x14ac:dyDescent="0.25">
      <c r="A347" s="5">
        <v>22125000301</v>
      </c>
      <c r="B347" s="5">
        <v>22125</v>
      </c>
      <c r="C347" s="6" t="s">
        <v>350</v>
      </c>
      <c r="D347" s="6" t="s">
        <v>348</v>
      </c>
      <c r="E347" s="5">
        <v>33</v>
      </c>
      <c r="F347" s="15">
        <v>10.047625439999999</v>
      </c>
      <c r="G347" s="16">
        <f t="shared" si="0"/>
        <v>99.526003031418739</v>
      </c>
      <c r="H347" s="17">
        <v>1</v>
      </c>
      <c r="I347" s="7">
        <f t="shared" si="1"/>
        <v>99.526003031418739</v>
      </c>
      <c r="J347" s="18">
        <f t="shared" si="2"/>
        <v>33.175334343806242</v>
      </c>
      <c r="K347" s="19">
        <f t="shared" si="3"/>
        <v>-7.3303327756787939E-2</v>
      </c>
      <c r="L347" s="15">
        <v>27.6703042</v>
      </c>
      <c r="M347" s="16">
        <f t="shared" si="4"/>
        <v>36.139826753332187</v>
      </c>
      <c r="N347" s="19">
        <f t="shared" si="5"/>
        <v>-0.6496314367397511</v>
      </c>
      <c r="O347" s="15">
        <v>27.6703042</v>
      </c>
      <c r="P347" s="16">
        <f t="shared" si="6"/>
        <v>36.139826753332187</v>
      </c>
      <c r="Q347" s="17">
        <v>2</v>
      </c>
      <c r="R347" s="7">
        <f t="shared" si="7"/>
        <v>72.279653506664374</v>
      </c>
      <c r="S347" s="18">
        <f t="shared" si="8"/>
        <v>36.139826753332187</v>
      </c>
      <c r="T347" s="19">
        <f t="shared" si="9"/>
        <v>-0.61437541810399965</v>
      </c>
      <c r="U347" s="15">
        <v>13.3887103</v>
      </c>
      <c r="V347" s="16">
        <f t="shared" si="10"/>
        <v>74.68979293696421</v>
      </c>
      <c r="W347" s="19">
        <f t="shared" si="11"/>
        <v>0.59282007628419175</v>
      </c>
      <c r="X347" s="15">
        <v>16.674700300000001</v>
      </c>
      <c r="Y347" s="16">
        <f t="shared" si="12"/>
        <v>64.058787911168636</v>
      </c>
      <c r="Z347" s="17">
        <v>3</v>
      </c>
      <c r="AA347" s="20">
        <f t="shared" si="13"/>
        <v>192.17636373350592</v>
      </c>
      <c r="AB347" s="18">
        <f t="shared" si="14"/>
        <v>64.05878791116865</v>
      </c>
      <c r="AC347" s="19">
        <f t="shared" si="15"/>
        <v>2.9376233695398191</v>
      </c>
      <c r="AD347" s="15">
        <v>16.7074824</v>
      </c>
      <c r="AE347" s="16">
        <f t="shared" si="16"/>
        <v>64.063650906494445</v>
      </c>
      <c r="AF347" s="17">
        <v>3</v>
      </c>
      <c r="AG347" s="7">
        <f t="shared" si="17"/>
        <v>192.19095271948333</v>
      </c>
      <c r="AH347" s="18">
        <f t="shared" si="18"/>
        <v>63.269643785469434</v>
      </c>
      <c r="AI347" s="19">
        <f t="shared" si="19"/>
        <v>2.9069131438752556</v>
      </c>
      <c r="AJ347" s="5">
        <v>1</v>
      </c>
      <c r="AK347" s="15">
        <v>20.710405999999999</v>
      </c>
      <c r="AL347" s="16">
        <f t="shared" si="20"/>
        <v>48.284905665296954</v>
      </c>
      <c r="AM347" s="17">
        <v>3</v>
      </c>
      <c r="AN347" s="7">
        <f t="shared" si="21"/>
        <v>144.85471699589087</v>
      </c>
      <c r="AO347" s="18">
        <f t="shared" si="22"/>
        <v>48.284905665296954</v>
      </c>
      <c r="AP347" s="19">
        <f t="shared" si="23"/>
        <v>0.51125698817353726</v>
      </c>
      <c r="AQ347" s="5">
        <v>0</v>
      </c>
      <c r="AR347" s="15">
        <v>16.421973349999998</v>
      </c>
      <c r="AS347" s="21">
        <f t="shared" si="24"/>
        <v>0</v>
      </c>
      <c r="AT347" s="19">
        <f t="shared" si="25"/>
        <v>-1.0252866396461213</v>
      </c>
      <c r="AU347" s="5">
        <v>0</v>
      </c>
      <c r="AV347" s="15">
        <v>16.421973300000001</v>
      </c>
      <c r="AW347" s="16">
        <f t="shared" si="26"/>
        <v>0</v>
      </c>
      <c r="AX347" s="19">
        <f t="shared" si="27"/>
        <v>-0.82680925094591806</v>
      </c>
      <c r="AY347" s="15">
        <v>16.421973300000001</v>
      </c>
      <c r="AZ347" s="16">
        <f t="shared" si="28"/>
        <v>60.894021792131397</v>
      </c>
      <c r="BA347" s="19">
        <f t="shared" si="29"/>
        <v>2.0742106408653829</v>
      </c>
      <c r="BB347" s="15">
        <v>16.421973349999998</v>
      </c>
      <c r="BC347" s="16">
        <f t="shared" si="30"/>
        <v>60.894021606727314</v>
      </c>
      <c r="BD347" s="19">
        <f t="shared" si="31"/>
        <v>-0.61382539078519982</v>
      </c>
      <c r="BE347" s="15">
        <v>16.421973300000001</v>
      </c>
      <c r="BF347" s="21">
        <f t="shared" si="32"/>
        <v>60.894021792131397</v>
      </c>
      <c r="BG347" s="19">
        <f t="shared" si="33"/>
        <v>1.4308698782819569</v>
      </c>
      <c r="BH347" s="15">
        <v>16.421973300000001</v>
      </c>
      <c r="BI347" s="16">
        <f t="shared" si="34"/>
        <v>60.894021792131397</v>
      </c>
      <c r="BJ347" s="22">
        <f t="shared" si="35"/>
        <v>2.3688082225538305</v>
      </c>
      <c r="BK347" s="15">
        <v>16.421973300000001</v>
      </c>
      <c r="BL347" s="16">
        <f t="shared" si="36"/>
        <v>60.894021792131397</v>
      </c>
      <c r="BM347" s="19">
        <f t="shared" si="37"/>
        <v>3.7946691365443139</v>
      </c>
      <c r="BN347" s="15">
        <v>65.182276200000004</v>
      </c>
      <c r="BO347" s="16">
        <f t="shared" si="38"/>
        <v>15.341593732193108</v>
      </c>
      <c r="BP347" s="19">
        <f t="shared" si="39"/>
        <v>0.30029616390458663</v>
      </c>
      <c r="BQ347" s="15">
        <v>15.2396358</v>
      </c>
      <c r="BR347" s="16">
        <f t="shared" si="40"/>
        <v>65.618366024206424</v>
      </c>
      <c r="BS347" s="19">
        <f t="shared" si="41"/>
        <v>0.55233155300730707</v>
      </c>
      <c r="BT347" s="15">
        <v>18.1534707</v>
      </c>
      <c r="BU347" s="16">
        <f t="shared" si="42"/>
        <v>56.077112571096386</v>
      </c>
      <c r="BV347" s="19">
        <f t="shared" si="43"/>
        <v>0.74720028103814307</v>
      </c>
      <c r="BW347" s="15">
        <v>533.09880399999997</v>
      </c>
      <c r="BX347" s="18">
        <f t="shared" si="44"/>
        <v>7.8658374262203345E-2</v>
      </c>
      <c r="BY347" s="19">
        <f t="shared" si="45"/>
        <v>-3.9641354869276162E-2</v>
      </c>
      <c r="BZ347" s="15">
        <v>33.016550100000003</v>
      </c>
      <c r="CA347" s="18">
        <f t="shared" si="46"/>
        <v>5.0647198391651207E-3</v>
      </c>
      <c r="CB347" s="19">
        <f t="shared" si="47"/>
        <v>-4.9820056870842698E-2</v>
      </c>
      <c r="CC347" s="7">
        <f t="shared" si="48"/>
        <v>0.7539108725447593</v>
      </c>
      <c r="CD347" s="61">
        <f t="shared" si="49"/>
        <v>1.2141969753374846</v>
      </c>
    </row>
    <row r="348" spans="1:82" ht="15.75" customHeight="1" x14ac:dyDescent="0.25">
      <c r="A348" s="5">
        <v>22125000401</v>
      </c>
      <c r="B348" s="5">
        <v>22125</v>
      </c>
      <c r="C348" s="6" t="s">
        <v>351</v>
      </c>
      <c r="D348" s="6" t="s">
        <v>348</v>
      </c>
      <c r="E348" s="5">
        <v>35</v>
      </c>
      <c r="F348" s="15">
        <v>10</v>
      </c>
      <c r="G348" s="16">
        <f t="shared" si="0"/>
        <v>100</v>
      </c>
      <c r="H348" s="17">
        <v>1</v>
      </c>
      <c r="I348" s="7">
        <f t="shared" si="1"/>
        <v>100</v>
      </c>
      <c r="J348" s="18">
        <f t="shared" si="2"/>
        <v>33.333333333333336</v>
      </c>
      <c r="K348" s="19">
        <f t="shared" si="3"/>
        <v>-6.4612435976370855E-2</v>
      </c>
      <c r="L348" s="15">
        <v>28.4958712</v>
      </c>
      <c r="M348" s="16">
        <f t="shared" si="4"/>
        <v>35.092803198801654</v>
      </c>
      <c r="N348" s="19">
        <f t="shared" si="5"/>
        <v>-0.71081529838931812</v>
      </c>
      <c r="O348" s="15">
        <v>28.4958712</v>
      </c>
      <c r="P348" s="16">
        <f t="shared" si="6"/>
        <v>35.092803198801654</v>
      </c>
      <c r="Q348" s="17">
        <v>2</v>
      </c>
      <c r="R348" s="7">
        <f t="shared" si="7"/>
        <v>70.185606397603308</v>
      </c>
      <c r="S348" s="18">
        <f t="shared" si="8"/>
        <v>35.092803198801654</v>
      </c>
      <c r="T348" s="19">
        <f t="shared" si="9"/>
        <v>-0.67280048459382391</v>
      </c>
      <c r="U348" s="15">
        <v>20.710405999999999</v>
      </c>
      <c r="V348" s="16">
        <f t="shared" si="10"/>
        <v>48.284905665296954</v>
      </c>
      <c r="W348" s="19">
        <f t="shared" si="11"/>
        <v>-0.53497272120847983</v>
      </c>
      <c r="X348" s="15">
        <v>20.099777799999998</v>
      </c>
      <c r="Y348" s="16">
        <f t="shared" si="12"/>
        <v>53.142930266622159</v>
      </c>
      <c r="Z348" s="17">
        <v>3</v>
      </c>
      <c r="AA348" s="20">
        <f t="shared" si="13"/>
        <v>159.42879079986648</v>
      </c>
      <c r="AB348" s="18">
        <f t="shared" si="14"/>
        <v>53.142930266622159</v>
      </c>
      <c r="AC348" s="19">
        <f t="shared" si="15"/>
        <v>2.0878461510954209</v>
      </c>
      <c r="AD348" s="15">
        <v>20.1325599</v>
      </c>
      <c r="AE348" s="16">
        <f t="shared" si="16"/>
        <v>53.164740366673385</v>
      </c>
      <c r="AF348" s="17">
        <v>3</v>
      </c>
      <c r="AG348" s="7">
        <f t="shared" si="17"/>
        <v>159.49422110002016</v>
      </c>
      <c r="AH348" s="18">
        <f t="shared" si="18"/>
        <v>52.505814722548017</v>
      </c>
      <c r="AI348" s="19">
        <f t="shared" si="19"/>
        <v>2.1440697700329281</v>
      </c>
      <c r="AJ348" s="5">
        <v>4</v>
      </c>
      <c r="AK348" s="15">
        <v>17.245984400000001</v>
      </c>
      <c r="AL348" s="16">
        <f t="shared" si="20"/>
        <v>57.984512615006189</v>
      </c>
      <c r="AM348" s="17">
        <v>3</v>
      </c>
      <c r="AN348" s="7">
        <f t="shared" si="21"/>
        <v>173.95353784501856</v>
      </c>
      <c r="AO348" s="18">
        <f t="shared" si="22"/>
        <v>57.984512615006182</v>
      </c>
      <c r="AP348" s="19">
        <f t="shared" si="23"/>
        <v>0.82418773082483632</v>
      </c>
      <c r="AQ348" s="5">
        <v>0</v>
      </c>
      <c r="AR348" s="15">
        <v>20.710405990000002</v>
      </c>
      <c r="AS348" s="21">
        <f t="shared" si="24"/>
        <v>0</v>
      </c>
      <c r="AT348" s="19">
        <f t="shared" si="25"/>
        <v>-1.0252866396461213</v>
      </c>
      <c r="AU348" s="5">
        <v>3</v>
      </c>
      <c r="AV348" s="15">
        <v>20.710405999999999</v>
      </c>
      <c r="AW348" s="16">
        <f t="shared" si="26"/>
        <v>48.284905665296954</v>
      </c>
      <c r="AX348" s="19">
        <f t="shared" si="27"/>
        <v>1.0213342215443602</v>
      </c>
      <c r="AY348" s="15">
        <v>20.710405999999999</v>
      </c>
      <c r="AZ348" s="16">
        <f t="shared" si="28"/>
        <v>48.284905665296954</v>
      </c>
      <c r="BA348" s="19">
        <f t="shared" si="29"/>
        <v>1.1848029335119037</v>
      </c>
      <c r="BB348" s="15">
        <v>20.710405990000002</v>
      </c>
      <c r="BC348" s="16">
        <f t="shared" si="30"/>
        <v>48.284905688611268</v>
      </c>
      <c r="BD348" s="19">
        <f t="shared" si="31"/>
        <v>-1.112684286574275</v>
      </c>
      <c r="BE348" s="15">
        <v>20.710405999999999</v>
      </c>
      <c r="BF348" s="21">
        <f t="shared" si="32"/>
        <v>48.284905665296954</v>
      </c>
      <c r="BG348" s="19">
        <f t="shared" si="33"/>
        <v>0.66096365297421911</v>
      </c>
      <c r="BH348" s="15">
        <v>20.710405999999999</v>
      </c>
      <c r="BI348" s="16">
        <f t="shared" si="34"/>
        <v>48.284905665296954</v>
      </c>
      <c r="BJ348" s="22">
        <f t="shared" si="35"/>
        <v>1.4422998969443839</v>
      </c>
      <c r="BK348" s="15">
        <v>20.710405999999999</v>
      </c>
      <c r="BL348" s="16">
        <f t="shared" si="36"/>
        <v>48.284905665296954</v>
      </c>
      <c r="BM348" s="19">
        <f t="shared" si="37"/>
        <v>2.6443061661394638</v>
      </c>
      <c r="BN348" s="15">
        <v>68.607353700000004</v>
      </c>
      <c r="BO348" s="16">
        <f t="shared" si="38"/>
        <v>14.575697007243699</v>
      </c>
      <c r="BP348" s="19">
        <f t="shared" si="39"/>
        <v>0.20684686547206832</v>
      </c>
      <c r="BQ348" s="15">
        <v>20.710405999999999</v>
      </c>
      <c r="BR348" s="16">
        <f t="shared" si="40"/>
        <v>48.284905665296954</v>
      </c>
      <c r="BS348" s="19">
        <f t="shared" si="41"/>
        <v>-0.24676272854484699</v>
      </c>
      <c r="BT348" s="15">
        <v>21.578548099999999</v>
      </c>
      <c r="BU348" s="16">
        <f t="shared" si="42"/>
        <v>47.176214788982954</v>
      </c>
      <c r="BV348" s="19">
        <f t="shared" si="43"/>
        <v>0.35257403355833294</v>
      </c>
      <c r="BW348" s="15">
        <v>415.92406099999999</v>
      </c>
      <c r="BX348" s="18">
        <f t="shared" si="44"/>
        <v>6.136931880041039E-2</v>
      </c>
      <c r="BY348" s="19">
        <f t="shared" si="45"/>
        <v>-4.5816286521801364E-2</v>
      </c>
      <c r="BZ348" s="15">
        <v>35.013277199999997</v>
      </c>
      <c r="CA348" s="18">
        <f t="shared" si="46"/>
        <v>5.3710166305057944E-3</v>
      </c>
      <c r="CB348" s="19">
        <f t="shared" si="47"/>
        <v>-4.9700643313469878E-2</v>
      </c>
      <c r="CC348" s="7">
        <f t="shared" si="48"/>
        <v>0.42661999459628469</v>
      </c>
      <c r="CD348" s="61">
        <f t="shared" si="49"/>
        <v>0.68708480792807458</v>
      </c>
    </row>
    <row r="349" spans="1:82" ht="15.75" customHeight="1" x14ac:dyDescent="0.25">
      <c r="A349" s="5">
        <v>22125000501</v>
      </c>
      <c r="B349" s="5">
        <v>22125</v>
      </c>
      <c r="C349" s="6" t="s">
        <v>352</v>
      </c>
      <c r="D349" s="6" t="s">
        <v>348</v>
      </c>
      <c r="E349" s="5">
        <v>77</v>
      </c>
      <c r="F349" s="15">
        <v>16.714254960000002</v>
      </c>
      <c r="G349" s="16">
        <f t="shared" si="0"/>
        <v>59.829169914732468</v>
      </c>
      <c r="H349" s="17">
        <v>1</v>
      </c>
      <c r="I349" s="7">
        <f t="shared" si="1"/>
        <v>59.829169914732468</v>
      </c>
      <c r="J349" s="18">
        <f t="shared" si="2"/>
        <v>19.943056638244155</v>
      </c>
      <c r="K349" s="19">
        <f t="shared" si="3"/>
        <v>-0.80115794183800759</v>
      </c>
      <c r="L349" s="15">
        <v>22.007352099999999</v>
      </c>
      <c r="M349" s="16">
        <f t="shared" si="4"/>
        <v>45.439360239980893</v>
      </c>
      <c r="N349" s="19">
        <f t="shared" si="5"/>
        <v>-0.10620395815952831</v>
      </c>
      <c r="O349" s="15">
        <v>22.007352099999999</v>
      </c>
      <c r="P349" s="16">
        <f t="shared" si="6"/>
        <v>45.439360239980893</v>
      </c>
      <c r="Q349" s="17">
        <v>2</v>
      </c>
      <c r="R349" s="7">
        <f t="shared" si="7"/>
        <v>90.878720479961785</v>
      </c>
      <c r="S349" s="18">
        <f t="shared" si="8"/>
        <v>45.4393602399809</v>
      </c>
      <c r="T349" s="19">
        <f t="shared" si="9"/>
        <v>-9.5451216321914487E-2</v>
      </c>
      <c r="U349" s="15">
        <v>17.245984400000001</v>
      </c>
      <c r="V349" s="16">
        <f t="shared" si="10"/>
        <v>57.984512615006189</v>
      </c>
      <c r="W349" s="19">
        <f t="shared" si="11"/>
        <v>-0.12068779191322142</v>
      </c>
      <c r="X349" s="15">
        <v>15.297955999999999</v>
      </c>
      <c r="Y349" s="16">
        <f t="shared" si="12"/>
        <v>69.823778418502457</v>
      </c>
      <c r="Z349" s="17">
        <v>3</v>
      </c>
      <c r="AA349" s="20">
        <f t="shared" si="13"/>
        <v>209.47133525550737</v>
      </c>
      <c r="AB349" s="18">
        <f t="shared" si="14"/>
        <v>69.823778418502457</v>
      </c>
      <c r="AC349" s="19">
        <f t="shared" si="15"/>
        <v>3.3864161036707898</v>
      </c>
      <c r="AD349" s="15">
        <v>15.331943300000001</v>
      </c>
      <c r="AE349" s="16">
        <f t="shared" si="16"/>
        <v>69.811262607526075</v>
      </c>
      <c r="AF349" s="17">
        <v>3</v>
      </c>
      <c r="AG349" s="7">
        <f t="shared" si="17"/>
        <v>209.43378782257821</v>
      </c>
      <c r="AH349" s="18">
        <f t="shared" si="18"/>
        <v>68.946019386857486</v>
      </c>
      <c r="AI349" s="19">
        <f t="shared" si="19"/>
        <v>3.3092035824957913</v>
      </c>
      <c r="AJ349" s="5">
        <v>2</v>
      </c>
      <c r="AK349" s="15">
        <v>20.018158199999998</v>
      </c>
      <c r="AL349" s="16">
        <f t="shared" si="20"/>
        <v>49.954645677642816</v>
      </c>
      <c r="AM349" s="17">
        <v>3</v>
      </c>
      <c r="AN349" s="7">
        <f t="shared" si="21"/>
        <v>149.86393703292845</v>
      </c>
      <c r="AO349" s="18">
        <f t="shared" si="22"/>
        <v>49.954645677642816</v>
      </c>
      <c r="AP349" s="19">
        <f t="shared" si="23"/>
        <v>0.56512648874269622</v>
      </c>
      <c r="AQ349" s="5">
        <v>7</v>
      </c>
      <c r="AR349" s="15">
        <v>17.245984379999999</v>
      </c>
      <c r="AS349" s="21">
        <f t="shared" si="24"/>
        <v>57.984512682250269</v>
      </c>
      <c r="AT349" s="19">
        <f t="shared" si="25"/>
        <v>1.0056085940380552</v>
      </c>
      <c r="AU349" s="5">
        <v>3</v>
      </c>
      <c r="AV349" s="15">
        <v>17.245984400000001</v>
      </c>
      <c r="AW349" s="16">
        <f t="shared" si="26"/>
        <v>57.984512615006189</v>
      </c>
      <c r="AX349" s="19">
        <f t="shared" si="27"/>
        <v>1.3925944533461656</v>
      </c>
      <c r="AY349" s="15">
        <v>17.245984400000001</v>
      </c>
      <c r="AZ349" s="16">
        <f t="shared" si="28"/>
        <v>57.984512615006189</v>
      </c>
      <c r="BA349" s="19">
        <f t="shared" si="29"/>
        <v>1.868982942054388</v>
      </c>
      <c r="BB349" s="15">
        <v>17.245984379999999</v>
      </c>
      <c r="BC349" s="16">
        <f t="shared" si="30"/>
        <v>57.984512682250269</v>
      </c>
      <c r="BD349" s="19">
        <f t="shared" si="31"/>
        <v>-0.72893531750636997</v>
      </c>
      <c r="BE349" s="15">
        <v>17.245984400000001</v>
      </c>
      <c r="BF349" s="21">
        <f t="shared" si="32"/>
        <v>57.984512615006189</v>
      </c>
      <c r="BG349" s="19">
        <f t="shared" si="33"/>
        <v>1.2532167259494578</v>
      </c>
      <c r="BH349" s="15">
        <v>17.245984400000001</v>
      </c>
      <c r="BI349" s="16">
        <f t="shared" si="34"/>
        <v>57.984512615006189</v>
      </c>
      <c r="BJ349" s="22">
        <f t="shared" si="35"/>
        <v>2.1550196866304683</v>
      </c>
      <c r="BK349" s="15">
        <v>17.245984400000001</v>
      </c>
      <c r="BL349" s="16">
        <f t="shared" si="36"/>
        <v>57.984512615006189</v>
      </c>
      <c r="BM349" s="19">
        <f t="shared" si="37"/>
        <v>3.5292269290374025</v>
      </c>
      <c r="BN349" s="15">
        <v>59.5193242</v>
      </c>
      <c r="BO349" s="16">
        <f t="shared" si="38"/>
        <v>16.801266033191958</v>
      </c>
      <c r="BP349" s="19">
        <f t="shared" si="39"/>
        <v>0.47839504855346987</v>
      </c>
      <c r="BQ349" s="15">
        <v>10</v>
      </c>
      <c r="BR349" s="16">
        <f t="shared" si="40"/>
        <v>100</v>
      </c>
      <c r="BS349" s="19">
        <f t="shared" si="41"/>
        <v>2.1373680391786363</v>
      </c>
      <c r="BT349" s="15">
        <v>13.1770944</v>
      </c>
      <c r="BU349" s="16">
        <f t="shared" si="42"/>
        <v>77.254832446218188</v>
      </c>
      <c r="BV349" s="19">
        <f t="shared" si="43"/>
        <v>1.6861262555945606</v>
      </c>
      <c r="BW349" s="15">
        <v>546.44563200000005</v>
      </c>
      <c r="BX349" s="18">
        <f t="shared" si="44"/>
        <v>8.0627689864039245E-2</v>
      </c>
      <c r="BY349" s="19">
        <f t="shared" si="45"/>
        <v>-3.8937997229498707E-2</v>
      </c>
      <c r="BZ349" s="15">
        <v>77.014406800000003</v>
      </c>
      <c r="CA349" s="18">
        <f t="shared" si="46"/>
        <v>1.1813965809271307E-2</v>
      </c>
      <c r="CB349" s="19">
        <f t="shared" si="47"/>
        <v>-4.718878062616888E-2</v>
      </c>
      <c r="CC349" s="7">
        <f t="shared" si="48"/>
        <v>1.096248518194588</v>
      </c>
      <c r="CD349" s="61">
        <f t="shared" si="49"/>
        <v>1.765542431451065</v>
      </c>
    </row>
    <row r="350" spans="1:82" ht="15.75" customHeight="1" x14ac:dyDescent="0.25">
      <c r="A350" s="5">
        <v>22125000601</v>
      </c>
      <c r="B350" s="5">
        <v>22125</v>
      </c>
      <c r="C350" s="6" t="s">
        <v>353</v>
      </c>
      <c r="D350" s="6" t="s">
        <v>348</v>
      </c>
      <c r="E350" s="5">
        <v>29</v>
      </c>
      <c r="F350" s="15">
        <v>18.516772899999999</v>
      </c>
      <c r="G350" s="16">
        <f t="shared" si="0"/>
        <v>54.005090703467019</v>
      </c>
      <c r="H350" s="17">
        <v>1</v>
      </c>
      <c r="I350" s="7">
        <f t="shared" si="1"/>
        <v>54.005090703467019</v>
      </c>
      <c r="J350" s="18">
        <f t="shared" si="2"/>
        <v>18.001696901155675</v>
      </c>
      <c r="K350" s="19">
        <f t="shared" si="3"/>
        <v>-0.9079443677031025</v>
      </c>
      <c r="L350" s="15">
        <v>28.989141799999999</v>
      </c>
      <c r="M350" s="16">
        <f t="shared" si="4"/>
        <v>34.495674514931657</v>
      </c>
      <c r="N350" s="19">
        <f t="shared" si="5"/>
        <v>-0.74570910629153997</v>
      </c>
      <c r="O350" s="15">
        <v>28.989141799999999</v>
      </c>
      <c r="P350" s="16">
        <f t="shared" si="6"/>
        <v>34.495674514931657</v>
      </c>
      <c r="Q350" s="17">
        <v>2</v>
      </c>
      <c r="R350" s="7">
        <f t="shared" si="7"/>
        <v>68.991349029863315</v>
      </c>
      <c r="S350" s="18">
        <f t="shared" si="8"/>
        <v>34.495674514931657</v>
      </c>
      <c r="T350" s="19">
        <f t="shared" si="9"/>
        <v>-0.70612092223548573</v>
      </c>
      <c r="U350" s="15">
        <v>20.018158199999998</v>
      </c>
      <c r="V350" s="16">
        <f t="shared" si="10"/>
        <v>49.954645677642816</v>
      </c>
      <c r="W350" s="19">
        <f t="shared" si="11"/>
        <v>-0.46365559191213179</v>
      </c>
      <c r="X350" s="15">
        <v>20.964389400000002</v>
      </c>
      <c r="Y350" s="16">
        <f t="shared" si="12"/>
        <v>50.951213966670544</v>
      </c>
      <c r="Z350" s="17">
        <v>3</v>
      </c>
      <c r="AA350" s="20">
        <f t="shared" si="13"/>
        <v>152.85364190001164</v>
      </c>
      <c r="AB350" s="18">
        <f t="shared" si="14"/>
        <v>50.951213966670551</v>
      </c>
      <c r="AC350" s="19">
        <f t="shared" si="15"/>
        <v>1.9172255144363668</v>
      </c>
      <c r="AD350" s="15">
        <v>20.998376700000001</v>
      </c>
      <c r="AE350" s="16">
        <f t="shared" si="16"/>
        <v>50.972622088449334</v>
      </c>
      <c r="AF350" s="17">
        <v>3</v>
      </c>
      <c r="AG350" s="7">
        <f t="shared" si="17"/>
        <v>152.91786626534801</v>
      </c>
      <c r="AH350" s="18">
        <f t="shared" si="18"/>
        <v>50.340865634627839</v>
      </c>
      <c r="AI350" s="19">
        <f t="shared" si="19"/>
        <v>1.9906376543079636</v>
      </c>
      <c r="AJ350" s="5">
        <v>5083</v>
      </c>
      <c r="AK350" s="15">
        <v>10</v>
      </c>
      <c r="AL350" s="16">
        <f t="shared" si="20"/>
        <v>100</v>
      </c>
      <c r="AM350" s="17">
        <v>3</v>
      </c>
      <c r="AN350" s="7">
        <f t="shared" si="21"/>
        <v>300</v>
      </c>
      <c r="AO350" s="18">
        <f t="shared" si="22"/>
        <v>100</v>
      </c>
      <c r="AP350" s="19">
        <f t="shared" si="23"/>
        <v>2.179700148844677</v>
      </c>
      <c r="AQ350" s="5">
        <v>2</v>
      </c>
      <c r="AR350" s="15">
        <v>20.018158230000001</v>
      </c>
      <c r="AS350" s="21">
        <f t="shared" si="24"/>
        <v>49.954645602778811</v>
      </c>
      <c r="AT350" s="19">
        <f t="shared" si="25"/>
        <v>0.7243642061067227</v>
      </c>
      <c r="AU350" s="5">
        <v>1</v>
      </c>
      <c r="AV350" s="15">
        <v>20.018158199999998</v>
      </c>
      <c r="AW350" s="16">
        <f t="shared" si="26"/>
        <v>49.954645677642816</v>
      </c>
      <c r="AX350" s="19">
        <f t="shared" si="27"/>
        <v>1.0852448590832202</v>
      </c>
      <c r="AY350" s="15">
        <v>20.018158199999998</v>
      </c>
      <c r="AZ350" s="16">
        <f t="shared" si="28"/>
        <v>49.954645677642816</v>
      </c>
      <c r="BA350" s="19">
        <f t="shared" si="29"/>
        <v>1.3025811838919117</v>
      </c>
      <c r="BB350" s="15">
        <v>20.018158230000001</v>
      </c>
      <c r="BC350" s="16">
        <f t="shared" si="30"/>
        <v>49.954645602778811</v>
      </c>
      <c r="BD350" s="19">
        <f t="shared" si="31"/>
        <v>-1.046623778030626</v>
      </c>
      <c r="BE350" s="15">
        <v>20.018158199999998</v>
      </c>
      <c r="BF350" s="21">
        <f t="shared" si="32"/>
        <v>49.954645677642816</v>
      </c>
      <c r="BG350" s="19">
        <f t="shared" si="33"/>
        <v>0.76291712990466254</v>
      </c>
      <c r="BH350" s="15">
        <v>20.018158199999998</v>
      </c>
      <c r="BI350" s="16">
        <f t="shared" si="34"/>
        <v>49.954645677642816</v>
      </c>
      <c r="BJ350" s="22">
        <f t="shared" si="35"/>
        <v>1.5649911314036582</v>
      </c>
      <c r="BK350" s="15">
        <v>20.018158199999998</v>
      </c>
      <c r="BL350" s="16">
        <f t="shared" si="36"/>
        <v>49.954645677642816</v>
      </c>
      <c r="BM350" s="19">
        <f t="shared" si="37"/>
        <v>2.7966409579745708</v>
      </c>
      <c r="BN350" s="15">
        <v>66.501113799999999</v>
      </c>
      <c r="BO350" s="16">
        <f t="shared" si="38"/>
        <v>15.037342126441196</v>
      </c>
      <c r="BP350" s="19">
        <f t="shared" si="39"/>
        <v>0.26317353603806665</v>
      </c>
      <c r="BQ350" s="15">
        <v>19.9482523</v>
      </c>
      <c r="BR350" s="16">
        <f t="shared" si="40"/>
        <v>50.129704846373933</v>
      </c>
      <c r="BS350" s="19">
        <f t="shared" si="41"/>
        <v>-0.16171517048740566</v>
      </c>
      <c r="BT350" s="15">
        <v>17.041140200000001</v>
      </c>
      <c r="BU350" s="16">
        <f t="shared" si="42"/>
        <v>59.737447615154288</v>
      </c>
      <c r="BV350" s="19">
        <f t="shared" si="43"/>
        <v>0.90948326847544414</v>
      </c>
      <c r="BW350" s="15">
        <v>425.890559</v>
      </c>
      <c r="BX350" s="18">
        <f t="shared" si="44"/>
        <v>6.2839868957126746E-2</v>
      </c>
      <c r="BY350" s="19">
        <f t="shared" si="45"/>
        <v>-4.5291067158059896E-2</v>
      </c>
      <c r="BZ350" s="15">
        <v>29.0145816</v>
      </c>
      <c r="CA350" s="18">
        <f t="shared" si="46"/>
        <v>4.4508201677496053E-3</v>
      </c>
      <c r="CB350" s="19">
        <f t="shared" si="47"/>
        <v>-5.0059393180285759E-2</v>
      </c>
      <c r="CC350" s="7">
        <f t="shared" si="48"/>
        <v>0.59841264176150677</v>
      </c>
      <c r="CD350" s="61">
        <f t="shared" si="49"/>
        <v>0.96376222454252769</v>
      </c>
    </row>
    <row r="351" spans="1:82" ht="15.75" customHeight="1" x14ac:dyDescent="0.25">
      <c r="A351" s="5">
        <v>22125000701</v>
      </c>
      <c r="B351" s="5">
        <v>22125</v>
      </c>
      <c r="C351" s="6" t="s">
        <v>354</v>
      </c>
      <c r="D351" s="6" t="s">
        <v>348</v>
      </c>
      <c r="E351" s="5">
        <v>67</v>
      </c>
      <c r="F351" s="15">
        <v>12.169886460000001</v>
      </c>
      <c r="G351" s="16">
        <f t="shared" si="0"/>
        <v>82.170035298751671</v>
      </c>
      <c r="H351" s="17">
        <v>1</v>
      </c>
      <c r="I351" s="7">
        <f t="shared" si="1"/>
        <v>82.170035298751671</v>
      </c>
      <c r="J351" s="18">
        <f t="shared" si="2"/>
        <v>27.390011766250556</v>
      </c>
      <c r="K351" s="19">
        <f t="shared" si="3"/>
        <v>-0.39153075811461308</v>
      </c>
      <c r="L351" s="15">
        <v>22.598476600000001</v>
      </c>
      <c r="M351" s="16">
        <f t="shared" si="4"/>
        <v>44.250770425825955</v>
      </c>
      <c r="N351" s="19">
        <f t="shared" si="5"/>
        <v>-0.17566038483939203</v>
      </c>
      <c r="O351" s="15">
        <v>22.598476600000001</v>
      </c>
      <c r="P351" s="16">
        <f t="shared" si="6"/>
        <v>44.250770425825955</v>
      </c>
      <c r="Q351" s="17">
        <v>2</v>
      </c>
      <c r="R351" s="7">
        <f t="shared" si="7"/>
        <v>88.50154085165191</v>
      </c>
      <c r="S351" s="18">
        <f t="shared" si="8"/>
        <v>44.250770425825955</v>
      </c>
      <c r="T351" s="19">
        <f t="shared" si="9"/>
        <v>-0.16177583587860414</v>
      </c>
      <c r="U351" s="15">
        <v>16.029259400000001</v>
      </c>
      <c r="V351" s="16">
        <f t="shared" si="10"/>
        <v>62.385914099063115</v>
      </c>
      <c r="W351" s="19">
        <f t="shared" si="11"/>
        <v>6.7302743381327815E-2</v>
      </c>
      <c r="X351" s="15">
        <v>14.573724199999999</v>
      </c>
      <c r="Y351" s="16">
        <f t="shared" si="12"/>
        <v>73.29362593536662</v>
      </c>
      <c r="Z351" s="17">
        <v>3</v>
      </c>
      <c r="AA351" s="20">
        <f t="shared" si="13"/>
        <v>219.88087780609987</v>
      </c>
      <c r="AB351" s="18">
        <f t="shared" si="14"/>
        <v>73.293625935366634</v>
      </c>
      <c r="AC351" s="19">
        <f t="shared" si="15"/>
        <v>3.6565366445684759</v>
      </c>
      <c r="AD351" s="15">
        <v>14.607711500000001</v>
      </c>
      <c r="AE351" s="16">
        <f t="shared" si="16"/>
        <v>73.272416421969993</v>
      </c>
      <c r="AF351" s="17">
        <v>3</v>
      </c>
      <c r="AG351" s="7">
        <f t="shared" si="17"/>
        <v>219.81724926590999</v>
      </c>
      <c r="AH351" s="18">
        <f t="shared" si="18"/>
        <v>72.364275540354157</v>
      </c>
      <c r="AI351" s="19">
        <f t="shared" si="19"/>
        <v>3.5514588284261803</v>
      </c>
      <c r="AJ351" s="5">
        <v>0</v>
      </c>
      <c r="AK351" s="15">
        <v>19.369804599999998</v>
      </c>
      <c r="AL351" s="16">
        <f t="shared" si="20"/>
        <v>51.626746921339624</v>
      </c>
      <c r="AM351" s="17">
        <v>3</v>
      </c>
      <c r="AN351" s="7">
        <f t="shared" si="21"/>
        <v>154.88024076401888</v>
      </c>
      <c r="AO351" s="18">
        <f t="shared" si="22"/>
        <v>0</v>
      </c>
      <c r="AP351" s="19">
        <f t="shared" si="23"/>
        <v>-1.0465207101426044</v>
      </c>
      <c r="AQ351" s="5">
        <v>4</v>
      </c>
      <c r="AR351" s="15">
        <v>16.029259400000001</v>
      </c>
      <c r="AS351" s="21">
        <f t="shared" si="24"/>
        <v>62.385914099063115</v>
      </c>
      <c r="AT351" s="19">
        <f t="shared" si="25"/>
        <v>1.1597667432652412</v>
      </c>
      <c r="AU351" s="5">
        <v>0</v>
      </c>
      <c r="AV351" s="15">
        <v>16.029259400000001</v>
      </c>
      <c r="AW351" s="16">
        <f t="shared" si="26"/>
        <v>0</v>
      </c>
      <c r="AX351" s="19">
        <f t="shared" si="27"/>
        <v>-0.82680925094591806</v>
      </c>
      <c r="AY351" s="15">
        <v>16.029259400000001</v>
      </c>
      <c r="AZ351" s="16">
        <f t="shared" si="28"/>
        <v>62.385914099063115</v>
      </c>
      <c r="BA351" s="19">
        <f t="shared" si="29"/>
        <v>2.1794440690437904</v>
      </c>
      <c r="BB351" s="15">
        <v>16.029259400000001</v>
      </c>
      <c r="BC351" s="16">
        <f t="shared" si="30"/>
        <v>62.385914099063115</v>
      </c>
      <c r="BD351" s="19">
        <f t="shared" si="31"/>
        <v>-0.55480112245458968</v>
      </c>
      <c r="BE351" s="15">
        <v>16.029259400000001</v>
      </c>
      <c r="BF351" s="21">
        <f t="shared" si="32"/>
        <v>62.385914099063115</v>
      </c>
      <c r="BG351" s="19">
        <f t="shared" si="33"/>
        <v>1.5219640646659645</v>
      </c>
      <c r="BH351" s="15">
        <v>16.029259400000001</v>
      </c>
      <c r="BI351" s="16">
        <f t="shared" si="34"/>
        <v>62.385914099063115</v>
      </c>
      <c r="BJ351" s="22">
        <f t="shared" si="35"/>
        <v>2.4784313420001847</v>
      </c>
      <c r="BK351" s="15">
        <v>16.029259400000001</v>
      </c>
      <c r="BL351" s="16">
        <f t="shared" si="36"/>
        <v>62.385914099063115</v>
      </c>
      <c r="BM351" s="19">
        <f t="shared" si="37"/>
        <v>3.9307784124414327</v>
      </c>
      <c r="BN351" s="15">
        <v>60.110448699999999</v>
      </c>
      <c r="BO351" s="16">
        <f t="shared" si="38"/>
        <v>16.636042844910587</v>
      </c>
      <c r="BP351" s="19">
        <f t="shared" si="39"/>
        <v>0.4582356843380167</v>
      </c>
      <c r="BQ351" s="15">
        <v>16.029259400000001</v>
      </c>
      <c r="BR351" s="16">
        <f t="shared" si="40"/>
        <v>62.385914099063115</v>
      </c>
      <c r="BS351" s="19">
        <f t="shared" si="41"/>
        <v>0.4033114615028095</v>
      </c>
      <c r="BT351" s="15">
        <v>13.0263267</v>
      </c>
      <c r="BU351" s="16">
        <f t="shared" si="42"/>
        <v>78.148985776627256</v>
      </c>
      <c r="BV351" s="19">
        <f t="shared" si="43"/>
        <v>1.7257690401864676</v>
      </c>
      <c r="BW351" s="15">
        <v>568.53754000000004</v>
      </c>
      <c r="BX351" s="18">
        <f t="shared" si="44"/>
        <v>8.3887336208378377E-2</v>
      </c>
      <c r="BY351" s="19">
        <f t="shared" si="45"/>
        <v>-3.7773787106384765E-2</v>
      </c>
      <c r="BZ351" s="15">
        <v>67.015260999999995</v>
      </c>
      <c r="CA351" s="18">
        <f t="shared" si="46"/>
        <v>1.028010258144834E-2</v>
      </c>
      <c r="CB351" s="19">
        <f t="shared" si="47"/>
        <v>-4.7786776001033815E-2</v>
      </c>
      <c r="CC351" s="7">
        <f t="shared" si="48"/>
        <v>0.94159686359667116</v>
      </c>
      <c r="CD351" s="61">
        <f t="shared" si="49"/>
        <v>1.516471118008003</v>
      </c>
    </row>
    <row r="352" spans="1:82" ht="15.75" customHeight="1" x14ac:dyDescent="0.25">
      <c r="A352" s="5">
        <v>22125000801</v>
      </c>
      <c r="B352" s="5">
        <v>22125</v>
      </c>
      <c r="C352" s="6" t="s">
        <v>348</v>
      </c>
      <c r="D352" s="6" t="s">
        <v>348</v>
      </c>
      <c r="E352" s="5">
        <v>53550</v>
      </c>
      <c r="F352" s="15">
        <v>11.84808321</v>
      </c>
      <c r="G352" s="16">
        <f t="shared" si="0"/>
        <v>84.401838025241219</v>
      </c>
      <c r="H352" s="17">
        <v>1</v>
      </c>
      <c r="I352" s="7">
        <f t="shared" si="1"/>
        <v>84.401838025241219</v>
      </c>
      <c r="J352" s="18">
        <f t="shared" si="2"/>
        <v>28.133946008413737</v>
      </c>
      <c r="K352" s="19">
        <f t="shared" si="3"/>
        <v>-0.35060991419188597</v>
      </c>
      <c r="L352" s="15">
        <v>22.943632300000001</v>
      </c>
      <c r="M352" s="16">
        <f t="shared" si="4"/>
        <v>43.585077851862188</v>
      </c>
      <c r="N352" s="19">
        <f t="shared" si="5"/>
        <v>-0.21456079177895296</v>
      </c>
      <c r="O352" s="15">
        <v>22.943632300000001</v>
      </c>
      <c r="P352" s="16">
        <f t="shared" si="6"/>
        <v>43.585077851862188</v>
      </c>
      <c r="Q352" s="17">
        <v>2</v>
      </c>
      <c r="R352" s="7">
        <f t="shared" si="7"/>
        <v>87.170155703724376</v>
      </c>
      <c r="S352" s="18">
        <f t="shared" si="8"/>
        <v>43.585077851862188</v>
      </c>
      <c r="T352" s="19">
        <f t="shared" si="9"/>
        <v>-0.19892221403535379</v>
      </c>
      <c r="U352" s="15">
        <v>10</v>
      </c>
      <c r="V352" s="16">
        <f t="shared" si="10"/>
        <v>100</v>
      </c>
      <c r="W352" s="19">
        <f t="shared" si="11"/>
        <v>1.6738574211914985</v>
      </c>
      <c r="X352" s="15">
        <v>11.9480284</v>
      </c>
      <c r="Y352" s="16">
        <f t="shared" si="12"/>
        <v>89.400615251299541</v>
      </c>
      <c r="Z352" s="17">
        <v>3</v>
      </c>
      <c r="AA352" s="20">
        <f t="shared" si="13"/>
        <v>268.20184575389862</v>
      </c>
      <c r="AB352" s="18">
        <f t="shared" si="14"/>
        <v>89.400615251299541</v>
      </c>
      <c r="AC352" s="19">
        <f t="shared" si="15"/>
        <v>4.910432859058341</v>
      </c>
      <c r="AD352" s="15">
        <v>11.9140411</v>
      </c>
      <c r="AE352" s="16">
        <f t="shared" si="16"/>
        <v>89.838729866392683</v>
      </c>
      <c r="AF352" s="17">
        <v>3</v>
      </c>
      <c r="AG352" s="7">
        <f t="shared" si="17"/>
        <v>269.51618959917806</v>
      </c>
      <c r="AH352" s="18">
        <f t="shared" si="18"/>
        <v>88.725265518850705</v>
      </c>
      <c r="AI352" s="19">
        <f t="shared" si="19"/>
        <v>4.7109786165646002</v>
      </c>
      <c r="AJ352" s="5">
        <v>2</v>
      </c>
      <c r="AK352" s="15">
        <v>16.925537899999998</v>
      </c>
      <c r="AL352" s="16">
        <f t="shared" si="20"/>
        <v>59.082317259766384</v>
      </c>
      <c r="AM352" s="17">
        <v>2</v>
      </c>
      <c r="AN352" s="7">
        <f t="shared" si="21"/>
        <v>118.16463451953277</v>
      </c>
      <c r="AO352" s="18">
        <f t="shared" si="22"/>
        <v>39.388211506510928</v>
      </c>
      <c r="AP352" s="19">
        <f t="shared" si="23"/>
        <v>0.22422998546247946</v>
      </c>
      <c r="AQ352" s="5">
        <v>2265</v>
      </c>
      <c r="AR352" s="15">
        <v>10</v>
      </c>
      <c r="AS352" s="21">
        <f t="shared" si="24"/>
        <v>100</v>
      </c>
      <c r="AT352" s="19">
        <f t="shared" si="25"/>
        <v>2.4771921081072543</v>
      </c>
      <c r="AU352" s="5">
        <v>1097</v>
      </c>
      <c r="AV352" s="15">
        <v>10</v>
      </c>
      <c r="AW352" s="16">
        <f t="shared" si="26"/>
        <v>100</v>
      </c>
      <c r="AX352" s="19">
        <f t="shared" si="27"/>
        <v>3.0007709152064312</v>
      </c>
      <c r="AY352" s="15">
        <v>10</v>
      </c>
      <c r="AZ352" s="16">
        <f t="shared" si="28"/>
        <v>100</v>
      </c>
      <c r="BA352" s="19">
        <f t="shared" si="29"/>
        <v>4.8326243212386677</v>
      </c>
      <c r="BB352" s="15">
        <v>10</v>
      </c>
      <c r="BC352" s="16">
        <f t="shared" si="30"/>
        <v>100</v>
      </c>
      <c r="BD352" s="19">
        <f t="shared" si="31"/>
        <v>0.93333821106502679</v>
      </c>
      <c r="BE352" s="15">
        <v>10</v>
      </c>
      <c r="BF352" s="21">
        <f t="shared" si="32"/>
        <v>100</v>
      </c>
      <c r="BG352" s="19">
        <f t="shared" si="33"/>
        <v>3.8186610419236118</v>
      </c>
      <c r="BH352" s="15">
        <v>10</v>
      </c>
      <c r="BI352" s="16">
        <f t="shared" si="34"/>
        <v>100</v>
      </c>
      <c r="BJ352" s="22">
        <f t="shared" si="35"/>
        <v>5.2422859529701356</v>
      </c>
      <c r="BK352" s="15">
        <v>10</v>
      </c>
      <c r="BL352" s="16">
        <f t="shared" si="36"/>
        <v>100</v>
      </c>
      <c r="BM352" s="19">
        <f t="shared" si="37"/>
        <v>7.3624108243262745</v>
      </c>
      <c r="BN352" s="15">
        <v>60.455604299999997</v>
      </c>
      <c r="BO352" s="16">
        <f t="shared" si="38"/>
        <v>16.541063671081361</v>
      </c>
      <c r="BP352" s="19">
        <f t="shared" si="39"/>
        <v>0.44664699767712551</v>
      </c>
      <c r="BQ352" s="15">
        <v>10</v>
      </c>
      <c r="BR352" s="16">
        <f t="shared" si="40"/>
        <v>100</v>
      </c>
      <c r="BS352" s="19">
        <f t="shared" si="41"/>
        <v>2.1373680391786363</v>
      </c>
      <c r="BT352" s="15">
        <v>13.002932700000001</v>
      </c>
      <c r="BU352" s="16">
        <f t="shared" si="42"/>
        <v>78.289586163896701</v>
      </c>
      <c r="BV352" s="19">
        <f t="shared" si="43"/>
        <v>1.7320026364573793</v>
      </c>
      <c r="BW352" s="15">
        <v>54152.321100000001</v>
      </c>
      <c r="BX352" s="18">
        <f t="shared" si="44"/>
        <v>7.9901389916658143</v>
      </c>
      <c r="BY352" s="19">
        <f t="shared" si="45"/>
        <v>2.7860105259234569</v>
      </c>
      <c r="BZ352" s="15">
        <v>53550.016199999998</v>
      </c>
      <c r="CA352" s="18">
        <f t="shared" si="46"/>
        <v>8.2145417560071969</v>
      </c>
      <c r="CB352" s="19">
        <f t="shared" si="47"/>
        <v>3.1507451621389877</v>
      </c>
      <c r="CC352" s="7">
        <f t="shared" si="48"/>
        <v>2.5618664578149328</v>
      </c>
      <c r="CD352" s="61">
        <f t="shared" si="49"/>
        <v>4.1259658370463033</v>
      </c>
    </row>
    <row r="353" spans="1:82" ht="15.75" customHeight="1" x14ac:dyDescent="0.25">
      <c r="A353" s="5">
        <v>22125000901</v>
      </c>
      <c r="B353" s="5">
        <v>22125</v>
      </c>
      <c r="C353" s="6" t="s">
        <v>355</v>
      </c>
      <c r="D353" s="6" t="s">
        <v>348</v>
      </c>
      <c r="E353" s="5">
        <v>39</v>
      </c>
      <c r="F353" s="15">
        <v>10.10857921</v>
      </c>
      <c r="G353" s="16">
        <f t="shared" si="0"/>
        <v>98.925870710964134</v>
      </c>
      <c r="H353" s="17">
        <v>1</v>
      </c>
      <c r="I353" s="7">
        <f t="shared" si="1"/>
        <v>98.925870710964134</v>
      </c>
      <c r="J353" s="18">
        <f t="shared" si="2"/>
        <v>32.975290236988045</v>
      </c>
      <c r="K353" s="19">
        <f t="shared" si="3"/>
        <v>-8.4306953089271552E-2</v>
      </c>
      <c r="L353" s="15">
        <v>27.1552699</v>
      </c>
      <c r="M353" s="16">
        <f t="shared" si="4"/>
        <v>36.825264623865884</v>
      </c>
      <c r="N353" s="19">
        <f t="shared" si="5"/>
        <v>-0.60957719377774655</v>
      </c>
      <c r="O353" s="15">
        <v>27.1552699</v>
      </c>
      <c r="P353" s="16">
        <f t="shared" si="6"/>
        <v>36.825264623865884</v>
      </c>
      <c r="Q353" s="17">
        <v>2</v>
      </c>
      <c r="R353" s="7">
        <f t="shared" si="7"/>
        <v>73.650529247731768</v>
      </c>
      <c r="S353" s="18">
        <f t="shared" si="8"/>
        <v>36.825264623865884</v>
      </c>
      <c r="T353" s="19">
        <f t="shared" si="9"/>
        <v>-0.57612723067088012</v>
      </c>
      <c r="U353" s="15">
        <v>19.369804599999998</v>
      </c>
      <c r="V353" s="16">
        <f t="shared" si="10"/>
        <v>51.626746921339624</v>
      </c>
      <c r="W353" s="19">
        <f t="shared" si="11"/>
        <v>-0.39223761084226877</v>
      </c>
      <c r="X353" s="15">
        <v>18.759176400000001</v>
      </c>
      <c r="Y353" s="16">
        <f t="shared" si="12"/>
        <v>56.94072422070726</v>
      </c>
      <c r="Z353" s="17">
        <v>3</v>
      </c>
      <c r="AA353" s="20">
        <f t="shared" si="13"/>
        <v>170.82217266212177</v>
      </c>
      <c r="AB353" s="18">
        <f t="shared" si="14"/>
        <v>56.94072422070726</v>
      </c>
      <c r="AC353" s="19">
        <f t="shared" si="15"/>
        <v>2.383496652193676</v>
      </c>
      <c r="AD353" s="15">
        <v>18.7919585</v>
      </c>
      <c r="AE353" s="16">
        <f t="shared" si="16"/>
        <v>56.957465077415961</v>
      </c>
      <c r="AF353" s="17">
        <v>3</v>
      </c>
      <c r="AG353" s="7">
        <f t="shared" si="17"/>
        <v>170.87239523224787</v>
      </c>
      <c r="AH353" s="18">
        <f t="shared" si="18"/>
        <v>56.251532271104153</v>
      </c>
      <c r="AI353" s="19">
        <f t="shared" si="19"/>
        <v>2.409532533841019</v>
      </c>
      <c r="AJ353" s="5">
        <v>9</v>
      </c>
      <c r="AK353" s="15">
        <v>15.847042800000001</v>
      </c>
      <c r="AL353" s="16">
        <f t="shared" si="20"/>
        <v>63.103256085103773</v>
      </c>
      <c r="AM353" s="17">
        <v>2</v>
      </c>
      <c r="AN353" s="7">
        <f t="shared" si="21"/>
        <v>126.20651217020755</v>
      </c>
      <c r="AO353" s="18">
        <f t="shared" si="22"/>
        <v>42.068837390069184</v>
      </c>
      <c r="AP353" s="19">
        <f t="shared" si="23"/>
        <v>0.31071289686924808</v>
      </c>
      <c r="AQ353" s="5">
        <v>1</v>
      </c>
      <c r="AR353" s="15">
        <v>19.36980462</v>
      </c>
      <c r="AS353" s="21">
        <f t="shared" si="24"/>
        <v>51.626746868033202</v>
      </c>
      <c r="AT353" s="19">
        <f t="shared" si="25"/>
        <v>0.78292919756317303</v>
      </c>
      <c r="AU353" s="5">
        <v>2</v>
      </c>
      <c r="AV353" s="15">
        <v>19.369804599999998</v>
      </c>
      <c r="AW353" s="16">
        <f t="shared" si="26"/>
        <v>51.626746921339624</v>
      </c>
      <c r="AX353" s="19">
        <f t="shared" si="27"/>
        <v>1.1492458746449461</v>
      </c>
      <c r="AY353" s="15">
        <v>19.369804599999998</v>
      </c>
      <c r="AZ353" s="16">
        <f t="shared" si="28"/>
        <v>51.626746921339624</v>
      </c>
      <c r="BA353" s="19">
        <f t="shared" si="29"/>
        <v>1.4205259881636636</v>
      </c>
      <c r="BB353" s="15">
        <v>19.36980462</v>
      </c>
      <c r="BC353" s="16">
        <f t="shared" si="30"/>
        <v>51.626746868033202</v>
      </c>
      <c r="BD353" s="19">
        <f t="shared" si="31"/>
        <v>-0.98046984652192504</v>
      </c>
      <c r="BE353" s="15">
        <v>19.369804599999998</v>
      </c>
      <c r="BF353" s="21">
        <f t="shared" si="32"/>
        <v>51.626746921339624</v>
      </c>
      <c r="BG353" s="19">
        <f t="shared" si="33"/>
        <v>0.86501478242189567</v>
      </c>
      <c r="BH353" s="15">
        <v>19.369804599999998</v>
      </c>
      <c r="BI353" s="16">
        <f t="shared" si="34"/>
        <v>51.626746921339624</v>
      </c>
      <c r="BJ353" s="22">
        <f t="shared" si="35"/>
        <v>1.6878558673584645</v>
      </c>
      <c r="BK353" s="15">
        <v>19.369804599999998</v>
      </c>
      <c r="BL353" s="16">
        <f t="shared" si="36"/>
        <v>51.626746921339624</v>
      </c>
      <c r="BM353" s="19">
        <f t="shared" si="37"/>
        <v>2.9491911711828624</v>
      </c>
      <c r="BN353" s="15">
        <v>67.266752299999993</v>
      </c>
      <c r="BO353" s="16">
        <f t="shared" si="38"/>
        <v>14.866185237249816</v>
      </c>
      <c r="BP353" s="19">
        <f t="shared" si="39"/>
        <v>0.24229018362801</v>
      </c>
      <c r="BQ353" s="15">
        <v>19.369804599999998</v>
      </c>
      <c r="BR353" s="16">
        <f t="shared" si="40"/>
        <v>51.626746921339624</v>
      </c>
      <c r="BS353" s="19">
        <f t="shared" si="41"/>
        <v>-9.2699651567482486E-2</v>
      </c>
      <c r="BT353" s="15">
        <v>20.2379468</v>
      </c>
      <c r="BU353" s="16">
        <f t="shared" si="42"/>
        <v>50.301259809616653</v>
      </c>
      <c r="BV353" s="19">
        <f t="shared" si="43"/>
        <v>0.49112464046186771</v>
      </c>
      <c r="BW353" s="15">
        <v>447.61069099999997</v>
      </c>
      <c r="BX353" s="18">
        <f t="shared" si="44"/>
        <v>6.6044659999727653E-2</v>
      </c>
      <c r="BY353" s="19">
        <f t="shared" si="45"/>
        <v>-4.4146449067591159E-2</v>
      </c>
      <c r="BZ353" s="15">
        <v>39.013673799999999</v>
      </c>
      <c r="CA353" s="18">
        <f t="shared" si="46"/>
        <v>5.9846751733633264E-3</v>
      </c>
      <c r="CB353" s="19">
        <f t="shared" si="47"/>
        <v>-4.9461401010949861E-2</v>
      </c>
      <c r="CC353" s="7">
        <f t="shared" si="48"/>
        <v>0.62436281325161636</v>
      </c>
      <c r="CD353" s="61">
        <f t="shared" si="49"/>
        <v>1.0055557851346777</v>
      </c>
    </row>
    <row r="354" spans="1:82" ht="15.75" customHeight="1" x14ac:dyDescent="0.25">
      <c r="A354" s="5">
        <v>22126000101</v>
      </c>
      <c r="B354" s="5">
        <v>22126</v>
      </c>
      <c r="C354" s="6" t="s">
        <v>356</v>
      </c>
      <c r="D354" s="6" t="s">
        <v>356</v>
      </c>
      <c r="E354" s="5">
        <v>100</v>
      </c>
      <c r="F354" s="15">
        <v>10.10226988</v>
      </c>
      <c r="G354" s="16">
        <f t="shared" si="0"/>
        <v>98.987654445834309</v>
      </c>
      <c r="H354" s="17">
        <v>1</v>
      </c>
      <c r="I354" s="7">
        <f t="shared" si="1"/>
        <v>98.987654445834309</v>
      </c>
      <c r="J354" s="18">
        <f t="shared" si="2"/>
        <v>32.995884815278103</v>
      </c>
      <c r="K354" s="19">
        <f t="shared" si="3"/>
        <v>-8.3174127798945674E-2</v>
      </c>
      <c r="L354" s="15">
        <v>26.738901599999998</v>
      </c>
      <c r="M354" s="16">
        <f t="shared" si="4"/>
        <v>37.398694043587788</v>
      </c>
      <c r="N354" s="19">
        <f t="shared" si="5"/>
        <v>-0.57606827592175069</v>
      </c>
      <c r="O354" s="15">
        <v>26.738901599999998</v>
      </c>
      <c r="P354" s="16">
        <f t="shared" si="6"/>
        <v>37.398694043587788</v>
      </c>
      <c r="Q354" s="17">
        <v>2</v>
      </c>
      <c r="R354" s="7">
        <f t="shared" si="7"/>
        <v>74.797388087175577</v>
      </c>
      <c r="S354" s="18">
        <f t="shared" si="8"/>
        <v>37.398694043587788</v>
      </c>
      <c r="T354" s="19">
        <f t="shared" si="9"/>
        <v>-0.5441292380474041</v>
      </c>
      <c r="U354" s="15">
        <v>20.734156299999999</v>
      </c>
      <c r="V354" s="16">
        <f t="shared" si="10"/>
        <v>48.22959688019715</v>
      </c>
      <c r="W354" s="19">
        <f t="shared" si="11"/>
        <v>-0.53733504333588988</v>
      </c>
      <c r="X354" s="15">
        <v>31.544164599999998</v>
      </c>
      <c r="Y354" s="16">
        <f t="shared" si="12"/>
        <v>33.86239906952553</v>
      </c>
      <c r="Z354" s="17">
        <v>3</v>
      </c>
      <c r="AA354" s="20">
        <f t="shared" si="13"/>
        <v>101.58719720857658</v>
      </c>
      <c r="AB354" s="18">
        <f t="shared" si="14"/>
        <v>33.86239906952553</v>
      </c>
      <c r="AC354" s="19">
        <f t="shared" si="15"/>
        <v>0.58689618414668099</v>
      </c>
      <c r="AD354" s="15">
        <v>31.510177299999999</v>
      </c>
      <c r="AE354" s="16">
        <f t="shared" si="16"/>
        <v>33.968146539118329</v>
      </c>
      <c r="AF354" s="17">
        <v>3</v>
      </c>
      <c r="AG354" s="7">
        <f t="shared" si="17"/>
        <v>101.904439617355</v>
      </c>
      <c r="AH354" s="18">
        <f t="shared" si="18"/>
        <v>33.547144147614816</v>
      </c>
      <c r="AI354" s="19">
        <f t="shared" si="19"/>
        <v>0.80044974964754123</v>
      </c>
      <c r="AJ354" s="5">
        <v>3</v>
      </c>
      <c r="AK354" s="15">
        <v>20.640698199999999</v>
      </c>
      <c r="AL354" s="16">
        <f t="shared" si="20"/>
        <v>48.447973528337336</v>
      </c>
      <c r="AM354" s="17">
        <v>1</v>
      </c>
      <c r="AN354" s="7">
        <f t="shared" si="21"/>
        <v>48.447973528337336</v>
      </c>
      <c r="AO354" s="18">
        <f t="shared" si="22"/>
        <v>16.149324509445776</v>
      </c>
      <c r="AP354" s="19">
        <f t="shared" si="23"/>
        <v>-0.52550783423331948</v>
      </c>
      <c r="AQ354" s="5">
        <v>1</v>
      </c>
      <c r="AR354" s="15">
        <v>29.596136189999999</v>
      </c>
      <c r="AS354" s="21">
        <f t="shared" si="24"/>
        <v>33.788194296047401</v>
      </c>
      <c r="AT354" s="19">
        <f t="shared" si="25"/>
        <v>0.15813768482255716</v>
      </c>
      <c r="AU354" s="5">
        <v>3</v>
      </c>
      <c r="AV354" s="15">
        <v>29.5961362</v>
      </c>
      <c r="AW354" s="16">
        <f t="shared" si="26"/>
        <v>33.788194284630976</v>
      </c>
      <c r="AX354" s="19">
        <f t="shared" si="27"/>
        <v>0.46646097199363884</v>
      </c>
      <c r="AY354" s="15">
        <v>29.5961362</v>
      </c>
      <c r="AZ354" s="16">
        <f t="shared" si="28"/>
        <v>33.788194284630976</v>
      </c>
      <c r="BA354" s="19">
        <f t="shared" si="29"/>
        <v>0.16225014681787178</v>
      </c>
      <c r="BB354" s="15">
        <v>10</v>
      </c>
      <c r="BC354" s="16">
        <f t="shared" si="30"/>
        <v>100</v>
      </c>
      <c r="BD354" s="19">
        <f t="shared" si="31"/>
        <v>0.93333821106502679</v>
      </c>
      <c r="BE354" s="15">
        <v>29.5961362</v>
      </c>
      <c r="BF354" s="21">
        <f t="shared" si="32"/>
        <v>33.788194284630976</v>
      </c>
      <c r="BG354" s="19">
        <f t="shared" si="33"/>
        <v>-0.22419817963920596</v>
      </c>
      <c r="BH354" s="15">
        <v>29.5961362</v>
      </c>
      <c r="BI354" s="16">
        <f t="shared" si="34"/>
        <v>33.788194284630976</v>
      </c>
      <c r="BJ354" s="22">
        <f t="shared" si="35"/>
        <v>0.37709249834171737</v>
      </c>
      <c r="BK354" s="15">
        <v>29.5961362</v>
      </c>
      <c r="BL354" s="16">
        <f t="shared" si="36"/>
        <v>33.788194284630976</v>
      </c>
      <c r="BM354" s="19">
        <f t="shared" si="37"/>
        <v>1.3217328947684286</v>
      </c>
      <c r="BN354" s="15">
        <v>78.080954500000004</v>
      </c>
      <c r="BO354" s="16">
        <f t="shared" si="38"/>
        <v>12.807220485502645</v>
      </c>
      <c r="BP354" s="19">
        <f t="shared" si="39"/>
        <v>-8.9301249074088974E-3</v>
      </c>
      <c r="BQ354" s="15">
        <v>20.640698199999999</v>
      </c>
      <c r="BR354" s="16">
        <f t="shared" si="40"/>
        <v>48.447973528337336</v>
      </c>
      <c r="BS354" s="19">
        <f t="shared" si="41"/>
        <v>-0.23924509535664626</v>
      </c>
      <c r="BT354" s="15">
        <v>17.381582300000002</v>
      </c>
      <c r="BU354" s="16">
        <f t="shared" si="42"/>
        <v>58.567407870571131</v>
      </c>
      <c r="BV354" s="19">
        <f t="shared" si="43"/>
        <v>0.85760890646053134</v>
      </c>
      <c r="BW354" s="15">
        <v>283.90209299999998</v>
      </c>
      <c r="BX354" s="18">
        <f t="shared" si="44"/>
        <v>4.1889565156512452E-2</v>
      </c>
      <c r="BY354" s="19">
        <f t="shared" si="45"/>
        <v>-5.2773644465670441E-2</v>
      </c>
      <c r="BZ354" s="15">
        <v>100.019266</v>
      </c>
      <c r="CA354" s="18">
        <f t="shared" si="46"/>
        <v>1.5342898009472328E-2</v>
      </c>
      <c r="CB354" s="19">
        <f t="shared" si="47"/>
        <v>-4.5812983165447893E-2</v>
      </c>
      <c r="CC354" s="7">
        <f t="shared" si="48"/>
        <v>0.14877856322064764</v>
      </c>
      <c r="CD354" s="61">
        <f t="shared" si="49"/>
        <v>0.2396125165933887</v>
      </c>
    </row>
    <row r="355" spans="1:82" ht="15.75" customHeight="1" x14ac:dyDescent="0.25">
      <c r="A355" s="5">
        <v>22127000101</v>
      </c>
      <c r="B355" s="5">
        <v>22127</v>
      </c>
      <c r="C355" s="6" t="s">
        <v>357</v>
      </c>
      <c r="D355" s="6" t="s">
        <v>357</v>
      </c>
      <c r="E355" s="5">
        <v>147</v>
      </c>
      <c r="F355" s="15">
        <v>10.009245740000001</v>
      </c>
      <c r="G355" s="16">
        <f t="shared" si="0"/>
        <v>99.907628004745135</v>
      </c>
      <c r="H355" s="17">
        <v>1</v>
      </c>
      <c r="I355" s="7">
        <f t="shared" si="1"/>
        <v>99.907628004745135</v>
      </c>
      <c r="J355" s="18">
        <f t="shared" si="2"/>
        <v>33.302542668248378</v>
      </c>
      <c r="K355" s="19">
        <f t="shared" si="3"/>
        <v>-6.6306107175796741E-2</v>
      </c>
      <c r="L355" s="15">
        <v>25.7430184</v>
      </c>
      <c r="M355" s="16">
        <f t="shared" si="4"/>
        <v>38.84548363606033</v>
      </c>
      <c r="N355" s="19">
        <f t="shared" si="5"/>
        <v>-0.49152368866882656</v>
      </c>
      <c r="O355" s="15">
        <v>25.7430184</v>
      </c>
      <c r="P355" s="16">
        <f t="shared" si="6"/>
        <v>38.84548363606033</v>
      </c>
      <c r="Q355" s="17">
        <v>2</v>
      </c>
      <c r="R355" s="7">
        <f t="shared" si="7"/>
        <v>77.690967272120659</v>
      </c>
      <c r="S355" s="18">
        <f t="shared" si="8"/>
        <v>38.84548363606033</v>
      </c>
      <c r="T355" s="19">
        <f t="shared" si="9"/>
        <v>-0.46339678673698909</v>
      </c>
      <c r="U355" s="15">
        <v>17.515167900000002</v>
      </c>
      <c r="V355" s="16">
        <f t="shared" si="10"/>
        <v>57.093372196563408</v>
      </c>
      <c r="W355" s="19">
        <f t="shared" si="11"/>
        <v>-0.15874975124424168</v>
      </c>
      <c r="X355" s="15">
        <v>17.718266</v>
      </c>
      <c r="Y355" s="16">
        <f t="shared" si="12"/>
        <v>60.285870524801922</v>
      </c>
      <c r="Z355" s="17">
        <v>3</v>
      </c>
      <c r="AA355" s="20">
        <f t="shared" si="13"/>
        <v>180.85761157440578</v>
      </c>
      <c r="AB355" s="18">
        <f t="shared" si="14"/>
        <v>60.285870524801929</v>
      </c>
      <c r="AC355" s="19">
        <f t="shared" si="15"/>
        <v>2.6439094584199725</v>
      </c>
      <c r="AD355" s="15">
        <v>17.7522533</v>
      </c>
      <c r="AE355" s="16">
        <f t="shared" si="16"/>
        <v>60.293321749752188</v>
      </c>
      <c r="AF355" s="17">
        <v>3</v>
      </c>
      <c r="AG355" s="7">
        <f t="shared" si="17"/>
        <v>180.87996524925657</v>
      </c>
      <c r="AH355" s="18">
        <f t="shared" si="18"/>
        <v>59.546044219637182</v>
      </c>
      <c r="AI355" s="19">
        <f t="shared" si="19"/>
        <v>2.6430179037118675</v>
      </c>
      <c r="AJ355" s="5">
        <v>4</v>
      </c>
      <c r="AK355" s="15">
        <v>14.590848100000001</v>
      </c>
      <c r="AL355" s="16">
        <f t="shared" si="20"/>
        <v>68.536112030389788</v>
      </c>
      <c r="AM355" s="17">
        <v>1</v>
      </c>
      <c r="AN355" s="7">
        <f t="shared" si="21"/>
        <v>68.536112030389788</v>
      </c>
      <c r="AO355" s="18">
        <f t="shared" si="22"/>
        <v>22.845370676796595</v>
      </c>
      <c r="AP355" s="19">
        <f t="shared" si="23"/>
        <v>-0.30947859605482897</v>
      </c>
      <c r="AQ355" s="5">
        <v>8</v>
      </c>
      <c r="AR355" s="15">
        <v>17.51516792</v>
      </c>
      <c r="AS355" s="21">
        <f t="shared" si="24"/>
        <v>57.093372131370351</v>
      </c>
      <c r="AT355" s="19">
        <f t="shared" si="25"/>
        <v>0.97439658563087372</v>
      </c>
      <c r="AU355" s="5">
        <v>4</v>
      </c>
      <c r="AV355" s="15">
        <v>17.515167900000002</v>
      </c>
      <c r="AW355" s="16">
        <f t="shared" si="26"/>
        <v>57.093372196563408</v>
      </c>
      <c r="AX355" s="19">
        <f t="shared" si="27"/>
        <v>1.3584853394372829</v>
      </c>
      <c r="AY355" s="15">
        <v>17.515167900000002</v>
      </c>
      <c r="AZ355" s="16">
        <f t="shared" si="28"/>
        <v>57.093372196563408</v>
      </c>
      <c r="BA355" s="19">
        <f t="shared" si="29"/>
        <v>1.8061246775634734</v>
      </c>
      <c r="BB355" s="15">
        <v>10</v>
      </c>
      <c r="BC355" s="16">
        <f t="shared" si="30"/>
        <v>100</v>
      </c>
      <c r="BD355" s="19">
        <f t="shared" si="31"/>
        <v>0.93333821106502679</v>
      </c>
      <c r="BE355" s="15">
        <v>17.515167900000002</v>
      </c>
      <c r="BF355" s="21">
        <f t="shared" si="32"/>
        <v>57.093372196563408</v>
      </c>
      <c r="BG355" s="19">
        <f t="shared" si="33"/>
        <v>1.1988041446962556</v>
      </c>
      <c r="BH355" s="15">
        <v>17.515167900000002</v>
      </c>
      <c r="BI355" s="16">
        <f t="shared" si="34"/>
        <v>57.093372196563408</v>
      </c>
      <c r="BJ355" s="22">
        <f t="shared" si="35"/>
        <v>2.0895393620249081</v>
      </c>
      <c r="BK355" s="15">
        <v>17.515167900000002</v>
      </c>
      <c r="BL355" s="16">
        <f t="shared" si="36"/>
        <v>57.093372196563408</v>
      </c>
      <c r="BM355" s="19">
        <f t="shared" si="37"/>
        <v>3.4479258347738657</v>
      </c>
      <c r="BN355" s="15">
        <v>63.254990399999997</v>
      </c>
      <c r="BO355" s="16">
        <f t="shared" si="38"/>
        <v>15.809029353674521</v>
      </c>
      <c r="BP355" s="19">
        <f t="shared" si="39"/>
        <v>0.35732935058219212</v>
      </c>
      <c r="BQ355" s="15">
        <v>14.1789883</v>
      </c>
      <c r="BR355" s="16">
        <f t="shared" si="40"/>
        <v>70.526893657144768</v>
      </c>
      <c r="BS355" s="19">
        <f t="shared" si="41"/>
        <v>0.7786208386493193</v>
      </c>
      <c r="BT355" s="15">
        <v>10.779022299999999</v>
      </c>
      <c r="BU355" s="16">
        <f t="shared" si="42"/>
        <v>94.442166614684524</v>
      </c>
      <c r="BV355" s="19">
        <f t="shared" si="43"/>
        <v>2.4481362632494217</v>
      </c>
      <c r="BW355" s="15">
        <v>497.68353300000001</v>
      </c>
      <c r="BX355" s="18">
        <f t="shared" si="44"/>
        <v>7.3432874561184788E-2</v>
      </c>
      <c r="BY355" s="19">
        <f t="shared" si="45"/>
        <v>-4.150768606217374E-2</v>
      </c>
      <c r="BZ355" s="15">
        <v>147.015638</v>
      </c>
      <c r="CA355" s="18">
        <f t="shared" si="46"/>
        <v>2.2552114505934327E-2</v>
      </c>
      <c r="CB355" s="19">
        <f t="shared" si="47"/>
        <v>-4.3002381774733936E-2</v>
      </c>
      <c r="CC355" s="7">
        <f t="shared" si="48"/>
        <v>1.0055612090572037</v>
      </c>
      <c r="CD355" s="61">
        <f t="shared" si="49"/>
        <v>1.6194876914730711</v>
      </c>
    </row>
    <row r="356" spans="1:82" ht="15.75" customHeight="1" x14ac:dyDescent="0.25">
      <c r="A356" s="5">
        <v>22127000201</v>
      </c>
      <c r="B356" s="5">
        <v>22127</v>
      </c>
      <c r="C356" s="6" t="s">
        <v>358</v>
      </c>
      <c r="D356" s="6" t="s">
        <v>357</v>
      </c>
      <c r="E356" s="5">
        <v>548</v>
      </c>
      <c r="F356" s="15">
        <v>10.286481670000001</v>
      </c>
      <c r="G356" s="16">
        <f t="shared" si="0"/>
        <v>97.214969323908775</v>
      </c>
      <c r="H356" s="17">
        <v>1</v>
      </c>
      <c r="I356" s="7">
        <f t="shared" si="1"/>
        <v>97.214969323908775</v>
      </c>
      <c r="J356" s="18">
        <f t="shared" si="2"/>
        <v>32.404989774636256</v>
      </c>
      <c r="K356" s="19">
        <f t="shared" si="3"/>
        <v>-0.1156768980202882</v>
      </c>
      <c r="L356" s="15">
        <v>23.6483262</v>
      </c>
      <c r="M356" s="16">
        <f t="shared" si="4"/>
        <v>42.286290858081955</v>
      </c>
      <c r="N356" s="19">
        <f t="shared" si="5"/>
        <v>-0.29045670013350516</v>
      </c>
      <c r="O356" s="15">
        <v>23.6483262</v>
      </c>
      <c r="P356" s="16">
        <f t="shared" si="6"/>
        <v>42.286290858081955</v>
      </c>
      <c r="Q356" s="17">
        <v>2</v>
      </c>
      <c r="R356" s="7">
        <f t="shared" si="7"/>
        <v>84.57258171616391</v>
      </c>
      <c r="S356" s="18">
        <f t="shared" si="8"/>
        <v>42.286290858081955</v>
      </c>
      <c r="T356" s="19">
        <f t="shared" si="9"/>
        <v>-0.27139595747635314</v>
      </c>
      <c r="U356" s="15">
        <v>15.431237700000001</v>
      </c>
      <c r="V356" s="16">
        <f t="shared" si="10"/>
        <v>64.803615849945729</v>
      </c>
      <c r="W356" s="19">
        <f t="shared" si="11"/>
        <v>0.17056645335582854</v>
      </c>
      <c r="X356" s="15">
        <v>15.623573800000001</v>
      </c>
      <c r="Y356" s="16">
        <f t="shared" si="12"/>
        <v>68.368550222484942</v>
      </c>
      <c r="Z356" s="17">
        <v>3</v>
      </c>
      <c r="AA356" s="20">
        <f t="shared" si="13"/>
        <v>205.10565066745482</v>
      </c>
      <c r="AB356" s="18">
        <f t="shared" si="14"/>
        <v>68.368550222484942</v>
      </c>
      <c r="AC356" s="19">
        <f t="shared" si="15"/>
        <v>3.2731295613869196</v>
      </c>
      <c r="AD356" s="15">
        <v>15.657561100000001</v>
      </c>
      <c r="AE356" s="16">
        <f t="shared" si="16"/>
        <v>68.359453503904888</v>
      </c>
      <c r="AF356" s="17">
        <v>3</v>
      </c>
      <c r="AG356" s="7">
        <f t="shared" si="17"/>
        <v>205.07836051171466</v>
      </c>
      <c r="AH356" s="18">
        <f t="shared" si="18"/>
        <v>67.51220405584111</v>
      </c>
      <c r="AI356" s="19">
        <f t="shared" si="19"/>
        <v>3.2075876502670679</v>
      </c>
      <c r="AJ356" s="5">
        <v>81</v>
      </c>
      <c r="AK356" s="15">
        <v>13.577856799999999</v>
      </c>
      <c r="AL356" s="16">
        <f t="shared" si="20"/>
        <v>73.649325864152587</v>
      </c>
      <c r="AM356" s="17">
        <v>2</v>
      </c>
      <c r="AN356" s="7">
        <f t="shared" si="21"/>
        <v>147.29865172830517</v>
      </c>
      <c r="AO356" s="18">
        <f t="shared" si="22"/>
        <v>49.099550576101727</v>
      </c>
      <c r="AP356" s="19">
        <f t="shared" si="23"/>
        <v>0.53753923221259914</v>
      </c>
      <c r="AQ356" s="5">
        <v>37</v>
      </c>
      <c r="AR356" s="15">
        <v>15.43123769</v>
      </c>
      <c r="AS356" s="21">
        <f t="shared" si="24"/>
        <v>64.803615891940808</v>
      </c>
      <c r="AT356" s="19">
        <f t="shared" si="25"/>
        <v>1.2444462347448346</v>
      </c>
      <c r="AU356" s="5">
        <v>13</v>
      </c>
      <c r="AV356" s="15">
        <v>15.431237700000001</v>
      </c>
      <c r="AW356" s="16">
        <f t="shared" si="26"/>
        <v>64.803615849945729</v>
      </c>
      <c r="AX356" s="19">
        <f t="shared" si="27"/>
        <v>1.6536010962761649</v>
      </c>
      <c r="AY356" s="15">
        <v>15.431237700000001</v>
      </c>
      <c r="AZ356" s="16">
        <f t="shared" si="28"/>
        <v>64.803615849945729</v>
      </c>
      <c r="BA356" s="19">
        <f t="shared" si="29"/>
        <v>2.3499812065946712</v>
      </c>
      <c r="BB356" s="15">
        <v>12.92157709</v>
      </c>
      <c r="BC356" s="16">
        <f t="shared" si="30"/>
        <v>77.389934141545254</v>
      </c>
      <c r="BD356" s="19">
        <f t="shared" si="31"/>
        <v>3.8808209032000968E-2</v>
      </c>
      <c r="BE356" s="15">
        <v>15.431237700000001</v>
      </c>
      <c r="BF356" s="21">
        <f t="shared" si="32"/>
        <v>64.803615849945729</v>
      </c>
      <c r="BG356" s="19">
        <f t="shared" si="33"/>
        <v>1.6695877053889285</v>
      </c>
      <c r="BH356" s="15">
        <v>15.431237700000001</v>
      </c>
      <c r="BI356" s="16">
        <f t="shared" si="34"/>
        <v>64.803615849945729</v>
      </c>
      <c r="BJ356" s="22">
        <f t="shared" si="35"/>
        <v>2.6560822398506785</v>
      </c>
      <c r="BK356" s="15">
        <v>15.431237700000001</v>
      </c>
      <c r="BL356" s="16">
        <f t="shared" si="36"/>
        <v>64.803615849945729</v>
      </c>
      <c r="BM356" s="19">
        <f t="shared" si="37"/>
        <v>4.1513517293751523</v>
      </c>
      <c r="BN356" s="15">
        <v>61.1602982</v>
      </c>
      <c r="BO356" s="16">
        <f t="shared" si="38"/>
        <v>16.350476198299503</v>
      </c>
      <c r="BP356" s="19">
        <f t="shared" si="39"/>
        <v>0.42339286295985318</v>
      </c>
      <c r="BQ356" s="15">
        <v>15.431237700000001</v>
      </c>
      <c r="BR356" s="16">
        <f t="shared" si="40"/>
        <v>64.803615849945729</v>
      </c>
      <c r="BS356" s="19">
        <f t="shared" si="41"/>
        <v>0.51477054720325277</v>
      </c>
      <c r="BT356" s="15">
        <v>10.804271</v>
      </c>
      <c r="BU356" s="16">
        <f t="shared" si="42"/>
        <v>94.221462975151212</v>
      </c>
      <c r="BV356" s="19">
        <f t="shared" si="43"/>
        <v>2.4383512447932847</v>
      </c>
      <c r="BW356" s="15">
        <v>565.14786600000002</v>
      </c>
      <c r="BX356" s="18">
        <f t="shared" si="44"/>
        <v>8.3387192062268342E-2</v>
      </c>
      <c r="BY356" s="19">
        <f t="shared" si="45"/>
        <v>-3.795241779708184E-2</v>
      </c>
      <c r="BZ356" s="15">
        <v>548.01608999999996</v>
      </c>
      <c r="CA356" s="18">
        <f t="shared" si="46"/>
        <v>8.4065353733147843E-2</v>
      </c>
      <c r="CB356" s="19">
        <f t="shared" si="47"/>
        <v>-1.9020691697292931E-2</v>
      </c>
      <c r="CC356" s="7">
        <f t="shared" si="48"/>
        <v>1.2418259635956166</v>
      </c>
      <c r="CD356" s="61">
        <f t="shared" si="49"/>
        <v>1.9999994479504426</v>
      </c>
    </row>
    <row r="357" spans="1:82" ht="15.75" customHeight="1" x14ac:dyDescent="0.25">
      <c r="A357" s="5">
        <v>22128000101</v>
      </c>
      <c r="B357" s="5">
        <v>22128</v>
      </c>
      <c r="C357" s="6" t="s">
        <v>359</v>
      </c>
      <c r="D357" s="6" t="s">
        <v>360</v>
      </c>
      <c r="E357" s="5">
        <v>56</v>
      </c>
      <c r="F357" s="15">
        <v>10.0470948</v>
      </c>
      <c r="G357" s="16">
        <f t="shared" si="0"/>
        <v>99.53125952389739</v>
      </c>
      <c r="H357" s="17">
        <v>1</v>
      </c>
      <c r="I357" s="7">
        <f t="shared" si="1"/>
        <v>99.53125952389739</v>
      </c>
      <c r="J357" s="18">
        <f t="shared" si="2"/>
        <v>33.177086507965797</v>
      </c>
      <c r="K357" s="19">
        <f t="shared" si="3"/>
        <v>-7.3206948222097265E-2</v>
      </c>
      <c r="L357" s="15">
        <v>16.7732654</v>
      </c>
      <c r="M357" s="16">
        <f t="shared" si="4"/>
        <v>59.61868343179021</v>
      </c>
      <c r="N357" s="19">
        <f t="shared" si="5"/>
        <v>0.72237888001850148</v>
      </c>
      <c r="O357" s="15">
        <v>16.7732654</v>
      </c>
      <c r="P357" s="16">
        <f t="shared" si="6"/>
        <v>59.61868343179021</v>
      </c>
      <c r="Q357" s="17">
        <v>2</v>
      </c>
      <c r="R357" s="7">
        <f t="shared" si="7"/>
        <v>119.23736686358042</v>
      </c>
      <c r="S357" s="18">
        <f t="shared" si="8"/>
        <v>59.618683431790217</v>
      </c>
      <c r="T357" s="19">
        <f t="shared" si="9"/>
        <v>0.69577062073944851</v>
      </c>
      <c r="U357" s="15">
        <v>16.775479900000001</v>
      </c>
      <c r="V357" s="16">
        <f t="shared" si="10"/>
        <v>59.610813279922915</v>
      </c>
      <c r="W357" s="19">
        <f t="shared" si="11"/>
        <v>-5.1226023052777556E-2</v>
      </c>
      <c r="X357" s="15">
        <v>18.666267399999999</v>
      </c>
      <c r="Y357" s="16">
        <f t="shared" si="12"/>
        <v>57.22413951918422</v>
      </c>
      <c r="Z357" s="17">
        <v>3</v>
      </c>
      <c r="AA357" s="20">
        <f t="shared" si="13"/>
        <v>171.67241855755265</v>
      </c>
      <c r="AB357" s="18">
        <f t="shared" si="14"/>
        <v>57.22413951918422</v>
      </c>
      <c r="AC357" s="19">
        <f t="shared" si="15"/>
        <v>2.4055599542123369</v>
      </c>
      <c r="AD357" s="15">
        <v>18.155927899999998</v>
      </c>
      <c r="AE357" s="16">
        <f t="shared" si="16"/>
        <v>58.952774316756354</v>
      </c>
      <c r="AF357" s="17">
        <v>2</v>
      </c>
      <c r="AG357" s="7">
        <f t="shared" si="17"/>
        <v>117.90554863351271</v>
      </c>
      <c r="AH357" s="18">
        <f t="shared" si="18"/>
        <v>38.814741052149706</v>
      </c>
      <c r="AI357" s="19">
        <f t="shared" si="19"/>
        <v>1.1737696315601003</v>
      </c>
      <c r="AJ357" s="5">
        <v>0</v>
      </c>
      <c r="AK357" s="15">
        <v>16.775479900000001</v>
      </c>
      <c r="AL357" s="16">
        <f t="shared" si="20"/>
        <v>59.610813279922915</v>
      </c>
      <c r="AM357" s="17">
        <v>1</v>
      </c>
      <c r="AN357" s="7">
        <f t="shared" si="21"/>
        <v>59.610813279922915</v>
      </c>
      <c r="AO357" s="18">
        <f t="shared" si="22"/>
        <v>0</v>
      </c>
      <c r="AP357" s="19">
        <f t="shared" si="23"/>
        <v>-1.0465207101426044</v>
      </c>
      <c r="AQ357" s="5">
        <v>2</v>
      </c>
      <c r="AR357" s="15">
        <v>20.787389600000001</v>
      </c>
      <c r="AS357" s="21">
        <f t="shared" si="24"/>
        <v>48.106088318082996</v>
      </c>
      <c r="AT357" s="19">
        <f t="shared" si="25"/>
        <v>0.65961888007020497</v>
      </c>
      <c r="AU357" s="5">
        <v>0</v>
      </c>
      <c r="AV357" s="15">
        <v>20.787389600000001</v>
      </c>
      <c r="AW357" s="16">
        <f t="shared" si="26"/>
        <v>0</v>
      </c>
      <c r="AX357" s="19">
        <f t="shared" si="27"/>
        <v>-0.82680925094591806</v>
      </c>
      <c r="AY357" s="15">
        <v>20.787389600000001</v>
      </c>
      <c r="AZ357" s="16">
        <f t="shared" si="28"/>
        <v>48.106088318082996</v>
      </c>
      <c r="BA357" s="19">
        <f t="shared" si="29"/>
        <v>1.1721897158033183</v>
      </c>
      <c r="BB357" s="15">
        <v>17.65244714</v>
      </c>
      <c r="BC357" s="16">
        <f t="shared" si="30"/>
        <v>56.649369465269508</v>
      </c>
      <c r="BD357" s="19">
        <f t="shared" si="31"/>
        <v>-0.78175805902676132</v>
      </c>
      <c r="BE357" s="15">
        <v>20.787389600000001</v>
      </c>
      <c r="BF357" s="21">
        <f t="shared" si="32"/>
        <v>48.106088318082996</v>
      </c>
      <c r="BG357" s="19">
        <f t="shared" si="33"/>
        <v>0.65004515659206197</v>
      </c>
      <c r="BH357" s="15">
        <v>20.787389600000001</v>
      </c>
      <c r="BI357" s="16">
        <f t="shared" si="34"/>
        <v>48.106088318082996</v>
      </c>
      <c r="BJ357" s="22">
        <f t="shared" si="35"/>
        <v>1.4291605333846702</v>
      </c>
      <c r="BK357" s="15">
        <v>43.065088600000003</v>
      </c>
      <c r="BL357" s="16">
        <f t="shared" si="36"/>
        <v>23.220665102730102</v>
      </c>
      <c r="BM357" s="19">
        <f t="shared" si="37"/>
        <v>0.3576292940679609</v>
      </c>
      <c r="BN357" s="15">
        <v>91.549906899999996</v>
      </c>
      <c r="BO357" s="16">
        <f t="shared" si="38"/>
        <v>10.923004007992061</v>
      </c>
      <c r="BP357" s="19">
        <f t="shared" si="39"/>
        <v>-0.23882888564435537</v>
      </c>
      <c r="BQ357" s="15">
        <v>20.787389600000001</v>
      </c>
      <c r="BR357" s="16">
        <f t="shared" si="40"/>
        <v>48.106088318082996</v>
      </c>
      <c r="BS357" s="19">
        <f t="shared" si="41"/>
        <v>-0.25500643272406198</v>
      </c>
      <c r="BT357" s="15">
        <v>14.0439653</v>
      </c>
      <c r="BU357" s="16">
        <f t="shared" si="42"/>
        <v>72.486238626636307</v>
      </c>
      <c r="BV357" s="19">
        <f t="shared" si="43"/>
        <v>1.4747079997239496</v>
      </c>
      <c r="BW357" s="15">
        <v>228.510379</v>
      </c>
      <c r="BX357" s="18">
        <f t="shared" si="44"/>
        <v>3.3716554566083648E-2</v>
      </c>
      <c r="BY357" s="19">
        <f t="shared" si="45"/>
        <v>-5.5692703977208886E-2</v>
      </c>
      <c r="BZ357" s="15">
        <v>56.031446899999999</v>
      </c>
      <c r="CA357" s="18">
        <f t="shared" si="46"/>
        <v>8.5951918014461771E-3</v>
      </c>
      <c r="CB357" s="19">
        <f t="shared" si="47"/>
        <v>-4.8443659115007032E-2</v>
      </c>
      <c r="CC357" s="7">
        <f t="shared" si="48"/>
        <v>0.38754410491167168</v>
      </c>
      <c r="CD357" s="61">
        <f t="shared" si="49"/>
        <v>0.62415186878166173</v>
      </c>
    </row>
    <row r="358" spans="1:82" ht="15.75" customHeight="1" x14ac:dyDescent="0.25">
      <c r="A358" s="5">
        <v>22128000201</v>
      </c>
      <c r="B358" s="5">
        <v>22128</v>
      </c>
      <c r="C358" s="6" t="s">
        <v>360</v>
      </c>
      <c r="D358" s="6" t="s">
        <v>360</v>
      </c>
      <c r="E358" s="5">
        <v>26</v>
      </c>
      <c r="F358" s="15">
        <v>10.00425136</v>
      </c>
      <c r="G358" s="16">
        <f t="shared" si="0"/>
        <v>99.957504466381181</v>
      </c>
      <c r="H358" s="17">
        <v>1</v>
      </c>
      <c r="I358" s="7">
        <f t="shared" si="1"/>
        <v>99.957504466381181</v>
      </c>
      <c r="J358" s="18">
        <f t="shared" si="2"/>
        <v>33.319168155460396</v>
      </c>
      <c r="K358" s="19">
        <f t="shared" si="3"/>
        <v>-6.5391605693294677E-2</v>
      </c>
      <c r="L358" s="15">
        <v>15.3624258</v>
      </c>
      <c r="M358" s="16">
        <f t="shared" si="4"/>
        <v>65.09388640952784</v>
      </c>
      <c r="N358" s="19">
        <f t="shared" si="5"/>
        <v>1.0423278057553269</v>
      </c>
      <c r="O358" s="15">
        <v>15.3624258</v>
      </c>
      <c r="P358" s="16">
        <f t="shared" si="6"/>
        <v>65.09388640952784</v>
      </c>
      <c r="Q358" s="17">
        <v>2</v>
      </c>
      <c r="R358" s="7">
        <f t="shared" si="7"/>
        <v>130.18777281905568</v>
      </c>
      <c r="S358" s="18">
        <f t="shared" si="8"/>
        <v>65.09388640952784</v>
      </c>
      <c r="T358" s="19">
        <f t="shared" si="9"/>
        <v>1.0012929718225978</v>
      </c>
      <c r="U358" s="15">
        <v>15.3646403</v>
      </c>
      <c r="V358" s="16">
        <f t="shared" si="10"/>
        <v>65.084504451431897</v>
      </c>
      <c r="W358" s="19">
        <f t="shared" si="11"/>
        <v>0.18256363169613538</v>
      </c>
      <c r="X358" s="15">
        <v>23.870479100000001</v>
      </c>
      <c r="Y358" s="16">
        <f t="shared" si="12"/>
        <v>44.748204907206912</v>
      </c>
      <c r="Z358" s="17">
        <v>3</v>
      </c>
      <c r="AA358" s="20">
        <f t="shared" si="13"/>
        <v>134.24461472162074</v>
      </c>
      <c r="AB358" s="18">
        <f t="shared" si="14"/>
        <v>44.748204907206912</v>
      </c>
      <c r="AC358" s="19">
        <f t="shared" si="15"/>
        <v>1.434333930817203</v>
      </c>
      <c r="AD358" s="15">
        <v>23.3601396</v>
      </c>
      <c r="AE358" s="16">
        <f t="shared" si="16"/>
        <v>45.819174813492978</v>
      </c>
      <c r="AF358" s="17">
        <v>2</v>
      </c>
      <c r="AG358" s="7">
        <f t="shared" si="17"/>
        <v>91.638349626985956</v>
      </c>
      <c r="AH358" s="18">
        <f t="shared" si="18"/>
        <v>30.167526909813503</v>
      </c>
      <c r="AI358" s="19">
        <f t="shared" si="19"/>
        <v>0.56093288247050799</v>
      </c>
      <c r="AJ358" s="5">
        <v>0</v>
      </c>
      <c r="AK358" s="15">
        <v>15.3646403</v>
      </c>
      <c r="AL358" s="16">
        <f t="shared" si="20"/>
        <v>65.084504451431897</v>
      </c>
      <c r="AM358" s="17">
        <v>1</v>
      </c>
      <c r="AN358" s="7">
        <f t="shared" si="21"/>
        <v>65.084504451431897</v>
      </c>
      <c r="AO358" s="18">
        <f t="shared" si="22"/>
        <v>0</v>
      </c>
      <c r="AP358" s="19">
        <f t="shared" si="23"/>
        <v>-1.0465207101426044</v>
      </c>
      <c r="AQ358" s="5">
        <v>0</v>
      </c>
      <c r="AR358" s="15">
        <v>24.100746130000001</v>
      </c>
      <c r="AS358" s="21">
        <f t="shared" si="24"/>
        <v>0</v>
      </c>
      <c r="AT358" s="19">
        <f t="shared" si="25"/>
        <v>-1.0252866396461213</v>
      </c>
      <c r="AU358" s="5">
        <v>0</v>
      </c>
      <c r="AV358" s="15">
        <v>24.100746099999999</v>
      </c>
      <c r="AW358" s="16">
        <f t="shared" si="26"/>
        <v>0</v>
      </c>
      <c r="AX358" s="19">
        <f t="shared" si="27"/>
        <v>-0.82680925094591806</v>
      </c>
      <c r="AY358" s="15">
        <v>24.100746099999999</v>
      </c>
      <c r="AZ358" s="16">
        <f t="shared" si="28"/>
        <v>41.492491388057068</v>
      </c>
      <c r="BA358" s="19">
        <f t="shared" si="29"/>
        <v>0.70568722477018131</v>
      </c>
      <c r="BB358" s="15">
        <v>12.076450230000001</v>
      </c>
      <c r="BC358" s="16">
        <f t="shared" si="30"/>
        <v>82.805789859989346</v>
      </c>
      <c r="BD358" s="19">
        <f t="shared" si="31"/>
        <v>0.25307761705403797</v>
      </c>
      <c r="BE358" s="15">
        <v>25.991601299999999</v>
      </c>
      <c r="BF358" s="21">
        <f t="shared" si="32"/>
        <v>38.47396658858414</v>
      </c>
      <c r="BG358" s="19">
        <f t="shared" si="33"/>
        <v>6.1912696880560329E-2</v>
      </c>
      <c r="BH358" s="15">
        <v>24.100746099999999</v>
      </c>
      <c r="BI358" s="16">
        <f t="shared" si="34"/>
        <v>41.492491388057068</v>
      </c>
      <c r="BJ358" s="22">
        <f t="shared" si="35"/>
        <v>0.94319842816989008</v>
      </c>
      <c r="BK358" s="15">
        <v>48.269300200000004</v>
      </c>
      <c r="BL358" s="16">
        <f t="shared" si="36"/>
        <v>20.717101674492476</v>
      </c>
      <c r="BM358" s="19">
        <f t="shared" si="37"/>
        <v>0.12922258951115073</v>
      </c>
      <c r="BN358" s="15">
        <v>96.754118599999998</v>
      </c>
      <c r="BO358" s="16">
        <f t="shared" si="38"/>
        <v>10.335477336465551</v>
      </c>
      <c r="BP358" s="19">
        <f t="shared" si="39"/>
        <v>-0.31051473241197486</v>
      </c>
      <c r="BQ358" s="15">
        <v>21.353551700000001</v>
      </c>
      <c r="BR358" s="16">
        <f t="shared" si="40"/>
        <v>46.830616941349383</v>
      </c>
      <c r="BS358" s="19">
        <f t="shared" si="41"/>
        <v>-0.31380726431377964</v>
      </c>
      <c r="BT358" s="15">
        <v>19.248176999999998</v>
      </c>
      <c r="BU358" s="16">
        <f t="shared" si="42"/>
        <v>52.887825169105625</v>
      </c>
      <c r="BV358" s="19">
        <f t="shared" si="43"/>
        <v>0.60580145247150274</v>
      </c>
      <c r="BW358" s="15">
        <v>203.43612899999999</v>
      </c>
      <c r="BX358" s="18">
        <f t="shared" si="44"/>
        <v>3.0016865641544151E-2</v>
      </c>
      <c r="BY358" s="19">
        <f t="shared" si="45"/>
        <v>-5.7014079010976451E-2</v>
      </c>
      <c r="BZ358" s="15">
        <v>26.026546100000001</v>
      </c>
      <c r="CA358" s="18">
        <f t="shared" si="46"/>
        <v>3.9924572367000749E-3</v>
      </c>
      <c r="CB358" s="19">
        <f t="shared" si="47"/>
        <v>-5.0238091585596764E-2</v>
      </c>
      <c r="CC358" s="7">
        <f t="shared" si="48"/>
        <v>0.16972467671941197</v>
      </c>
      <c r="CD358" s="61">
        <f t="shared" si="49"/>
        <v>0.2733468857097664</v>
      </c>
    </row>
    <row r="359" spans="1:82" ht="15.75" customHeight="1" x14ac:dyDescent="0.25">
      <c r="A359" s="5">
        <v>22128000301</v>
      </c>
      <c r="B359" s="5">
        <v>22128</v>
      </c>
      <c r="C359" s="6" t="s">
        <v>361</v>
      </c>
      <c r="D359" s="6" t="s">
        <v>360</v>
      </c>
      <c r="E359" s="5">
        <v>39</v>
      </c>
      <c r="F359" s="15">
        <v>10.04536424</v>
      </c>
      <c r="G359" s="16">
        <f t="shared" si="0"/>
        <v>99.548406220857956</v>
      </c>
      <c r="H359" s="17">
        <v>1</v>
      </c>
      <c r="I359" s="7">
        <f t="shared" si="1"/>
        <v>99.548406220857956</v>
      </c>
      <c r="J359" s="18">
        <f t="shared" si="2"/>
        <v>33.182802073619321</v>
      </c>
      <c r="K359" s="19">
        <f t="shared" si="3"/>
        <v>-7.2892557840821243E-2</v>
      </c>
      <c r="L359" s="15">
        <v>20.102567700000002</v>
      </c>
      <c r="M359" s="16">
        <f t="shared" si="4"/>
        <v>49.744889057132731</v>
      </c>
      <c r="N359" s="19">
        <f t="shared" si="5"/>
        <v>0.14539389590685786</v>
      </c>
      <c r="O359" s="15">
        <v>20.102567700000002</v>
      </c>
      <c r="P359" s="16">
        <f t="shared" si="6"/>
        <v>49.744889057132731</v>
      </c>
      <c r="Q359" s="17">
        <v>2</v>
      </c>
      <c r="R359" s="7">
        <f t="shared" si="7"/>
        <v>99.489778114265462</v>
      </c>
      <c r="S359" s="18">
        <f t="shared" si="8"/>
        <v>49.744889057132731</v>
      </c>
      <c r="T359" s="19">
        <f t="shared" si="9"/>
        <v>0.14480202948853066</v>
      </c>
      <c r="U359" s="15">
        <v>20.104782199999999</v>
      </c>
      <c r="V359" s="16">
        <f t="shared" si="10"/>
        <v>49.73940976092743</v>
      </c>
      <c r="W359" s="19">
        <f t="shared" si="11"/>
        <v>-0.47284864447607172</v>
      </c>
      <c r="X359" s="15">
        <v>23.737000999999999</v>
      </c>
      <c r="Y359" s="16">
        <f t="shared" si="12"/>
        <v>44.999833382490067</v>
      </c>
      <c r="Z359" s="17">
        <v>1</v>
      </c>
      <c r="AA359" s="20">
        <f t="shared" si="13"/>
        <v>44.999833382490067</v>
      </c>
      <c r="AB359" s="18">
        <f t="shared" si="14"/>
        <v>14.999944460830022</v>
      </c>
      <c r="AC359" s="19">
        <f t="shared" si="15"/>
        <v>-0.88150737445221017</v>
      </c>
      <c r="AD359" s="15">
        <v>28.1087183</v>
      </c>
      <c r="AE359" s="16">
        <f t="shared" si="16"/>
        <v>38.078659744510652</v>
      </c>
      <c r="AF359" s="17">
        <v>2</v>
      </c>
      <c r="AG359" s="7">
        <f t="shared" si="17"/>
        <v>76.157319489021305</v>
      </c>
      <c r="AH359" s="18">
        <f t="shared" si="18"/>
        <v>25.071141006098451</v>
      </c>
      <c r="AI359" s="19">
        <f t="shared" si="19"/>
        <v>0.19974689610207591</v>
      </c>
      <c r="AJ359" s="5">
        <v>0</v>
      </c>
      <c r="AK359" s="15">
        <v>20.104782199999999</v>
      </c>
      <c r="AL359" s="16">
        <f t="shared" si="20"/>
        <v>49.73940976092743</v>
      </c>
      <c r="AM359" s="17">
        <v>1</v>
      </c>
      <c r="AN359" s="7">
        <f t="shared" si="21"/>
        <v>49.73940976092743</v>
      </c>
      <c r="AO359" s="18">
        <f t="shared" si="22"/>
        <v>0</v>
      </c>
      <c r="AP359" s="19">
        <f t="shared" si="23"/>
        <v>-1.0465207101426044</v>
      </c>
      <c r="AQ359" s="5">
        <v>1</v>
      </c>
      <c r="AR359" s="15">
        <v>23.795752619999998</v>
      </c>
      <c r="AS359" s="21">
        <f t="shared" si="24"/>
        <v>42.024306436919083</v>
      </c>
      <c r="AT359" s="19">
        <f t="shared" si="25"/>
        <v>0.44660576219772341</v>
      </c>
      <c r="AU359" s="5">
        <v>0</v>
      </c>
      <c r="AV359" s="15">
        <v>23.7957526</v>
      </c>
      <c r="AW359" s="16">
        <f t="shared" si="26"/>
        <v>0</v>
      </c>
      <c r="AX359" s="19">
        <f t="shared" si="27"/>
        <v>-0.82680925094591806</v>
      </c>
      <c r="AY359" s="15">
        <v>23.7957526</v>
      </c>
      <c r="AZ359" s="16">
        <f t="shared" si="28"/>
        <v>42.024306472239921</v>
      </c>
      <c r="BA359" s="19">
        <f t="shared" si="29"/>
        <v>0.74319980138547947</v>
      </c>
      <c r="BB359" s="15">
        <v>13.00944477</v>
      </c>
      <c r="BC359" s="16">
        <f t="shared" si="30"/>
        <v>76.867231283076507</v>
      </c>
      <c r="BD359" s="19">
        <f t="shared" si="31"/>
        <v>1.8128331672250867E-2</v>
      </c>
      <c r="BE359" s="15">
        <v>30.740179999999999</v>
      </c>
      <c r="BF359" s="21">
        <f t="shared" si="32"/>
        <v>32.530713873503672</v>
      </c>
      <c r="BG359" s="19">
        <f t="shared" si="33"/>
        <v>-0.30097929474600288</v>
      </c>
      <c r="BH359" s="15">
        <v>23.7957526</v>
      </c>
      <c r="BI359" s="16">
        <f t="shared" si="34"/>
        <v>42.024306472239921</v>
      </c>
      <c r="BJ359" s="22">
        <f t="shared" si="35"/>
        <v>0.98227579871860615</v>
      </c>
      <c r="BK359" s="15">
        <v>53.017879000000001</v>
      </c>
      <c r="BL359" s="16">
        <f t="shared" si="36"/>
        <v>18.861561776169882</v>
      </c>
      <c r="BM359" s="19">
        <f t="shared" si="37"/>
        <v>-4.0063216699833516E-2</v>
      </c>
      <c r="BN359" s="15">
        <v>100.17391499999999</v>
      </c>
      <c r="BO359" s="16">
        <f t="shared" si="38"/>
        <v>9.9826386939154776</v>
      </c>
      <c r="BP359" s="19">
        <f t="shared" si="39"/>
        <v>-0.35356560667751569</v>
      </c>
      <c r="BQ359" s="15">
        <v>23.7957526</v>
      </c>
      <c r="BR359" s="16">
        <f t="shared" si="40"/>
        <v>42.024306472239921</v>
      </c>
      <c r="BS359" s="19">
        <f t="shared" si="41"/>
        <v>-0.53538421038822515</v>
      </c>
      <c r="BT359" s="15">
        <v>23.996755700000001</v>
      </c>
      <c r="BU359" s="16">
        <f t="shared" si="42"/>
        <v>42.422160425627865</v>
      </c>
      <c r="BV359" s="19">
        <f t="shared" si="43"/>
        <v>0.14180039255597776</v>
      </c>
      <c r="BW359" s="15">
        <v>188.96958000000001</v>
      </c>
      <c r="BX359" s="18">
        <f t="shared" si="44"/>
        <v>2.7882335950262942E-2</v>
      </c>
      <c r="BY359" s="19">
        <f t="shared" si="45"/>
        <v>-5.7776444253142219E-2</v>
      </c>
      <c r="BZ359" s="15">
        <v>39.023020799999998</v>
      </c>
      <c r="CA359" s="18">
        <f t="shared" si="46"/>
        <v>5.9861089977996558E-3</v>
      </c>
      <c r="CB359" s="19">
        <f t="shared" si="47"/>
        <v>-4.9460842016923703E-2</v>
      </c>
      <c r="CC359" s="7">
        <f t="shared" si="48"/>
        <v>-9.5571328663777197E-2</v>
      </c>
      <c r="CD359" s="61">
        <f t="shared" si="49"/>
        <v>-0.15392060576186123</v>
      </c>
    </row>
    <row r="360" spans="1:82" ht="15.75" customHeight="1" x14ac:dyDescent="0.25">
      <c r="A360" s="5">
        <v>22128000401</v>
      </c>
      <c r="B360" s="5">
        <v>22128</v>
      </c>
      <c r="C360" s="6" t="s">
        <v>362</v>
      </c>
      <c r="D360" s="6" t="s">
        <v>360</v>
      </c>
      <c r="E360" s="5">
        <v>60</v>
      </c>
      <c r="F360" s="15">
        <v>10.031116859999999</v>
      </c>
      <c r="G360" s="16">
        <f t="shared" si="0"/>
        <v>99.689796655404535</v>
      </c>
      <c r="H360" s="17">
        <v>1</v>
      </c>
      <c r="I360" s="7">
        <f t="shared" si="1"/>
        <v>99.689796655404535</v>
      </c>
      <c r="J360" s="18">
        <f t="shared" si="2"/>
        <v>33.229932218468178</v>
      </c>
      <c r="K360" s="19">
        <f t="shared" si="3"/>
        <v>-7.0300117283430441E-2</v>
      </c>
      <c r="L360" s="15">
        <v>17.093122900000001</v>
      </c>
      <c r="M360" s="16">
        <f t="shared" si="4"/>
        <v>58.503060315561179</v>
      </c>
      <c r="N360" s="19">
        <f t="shared" si="5"/>
        <v>0.65718633482593258</v>
      </c>
      <c r="O360" s="15">
        <v>17.093122900000001</v>
      </c>
      <c r="P360" s="16">
        <f t="shared" si="6"/>
        <v>58.503060315561179</v>
      </c>
      <c r="Q360" s="17">
        <v>2</v>
      </c>
      <c r="R360" s="7">
        <f t="shared" si="7"/>
        <v>117.00612063112236</v>
      </c>
      <c r="S360" s="18">
        <f t="shared" si="8"/>
        <v>58.503060315561179</v>
      </c>
      <c r="T360" s="19">
        <f t="shared" si="9"/>
        <v>0.63351762321973926</v>
      </c>
      <c r="U360" s="15">
        <v>17.095337399999998</v>
      </c>
      <c r="V360" s="16">
        <f t="shared" si="10"/>
        <v>58.495481931816101</v>
      </c>
      <c r="W360" s="19">
        <f t="shared" si="11"/>
        <v>-9.8863517137531984E-2</v>
      </c>
      <c r="X360" s="15">
        <v>25.946929300000001</v>
      </c>
      <c r="Y360" s="16">
        <f t="shared" si="12"/>
        <v>41.167148437869294</v>
      </c>
      <c r="Z360" s="17">
        <v>3</v>
      </c>
      <c r="AA360" s="20">
        <f t="shared" si="13"/>
        <v>123.50144531360789</v>
      </c>
      <c r="AB360" s="18">
        <f t="shared" si="14"/>
        <v>41.167148437869294</v>
      </c>
      <c r="AC360" s="19">
        <f t="shared" si="15"/>
        <v>1.1555560001498537</v>
      </c>
      <c r="AD360" s="15">
        <v>25.4365898</v>
      </c>
      <c r="AE360" s="16">
        <f t="shared" si="16"/>
        <v>42.078845018761122</v>
      </c>
      <c r="AF360" s="17">
        <v>2</v>
      </c>
      <c r="AG360" s="7">
        <f t="shared" si="17"/>
        <v>84.157690037522244</v>
      </c>
      <c r="AH360" s="18">
        <f t="shared" si="18"/>
        <v>27.704878898507062</v>
      </c>
      <c r="AI360" s="19">
        <f t="shared" si="19"/>
        <v>0.3864025451203506</v>
      </c>
      <c r="AJ360" s="5">
        <v>1</v>
      </c>
      <c r="AK360" s="15">
        <v>17.095337399999998</v>
      </c>
      <c r="AL360" s="16">
        <f t="shared" si="20"/>
        <v>58.495481931816101</v>
      </c>
      <c r="AM360" s="17">
        <v>1</v>
      </c>
      <c r="AN360" s="7">
        <f t="shared" si="21"/>
        <v>58.495481931816101</v>
      </c>
      <c r="AO360" s="18">
        <f t="shared" si="22"/>
        <v>19.498493977272034</v>
      </c>
      <c r="AP360" s="19">
        <f t="shared" si="23"/>
        <v>-0.41745623025947537</v>
      </c>
      <c r="AQ360" s="5">
        <v>2</v>
      </c>
      <c r="AR360" s="15">
        <v>26.177196370000001</v>
      </c>
      <c r="AS360" s="21">
        <f t="shared" si="24"/>
        <v>38.201188005986602</v>
      </c>
      <c r="AT360" s="19">
        <f t="shared" si="25"/>
        <v>0.31270185165287095</v>
      </c>
      <c r="AU360" s="5">
        <v>0</v>
      </c>
      <c r="AV360" s="15">
        <v>26.1771964</v>
      </c>
      <c r="AW360" s="16">
        <f t="shared" si="26"/>
        <v>0</v>
      </c>
      <c r="AX360" s="19">
        <f t="shared" si="27"/>
        <v>-0.82680925094591806</v>
      </c>
      <c r="AY360" s="15">
        <v>26.1771964</v>
      </c>
      <c r="AZ360" s="16">
        <f t="shared" si="28"/>
        <v>38.201187962206681</v>
      </c>
      <c r="BA360" s="19">
        <f t="shared" si="29"/>
        <v>0.47352895096695996</v>
      </c>
      <c r="BB360" s="15">
        <v>10</v>
      </c>
      <c r="BC360" s="16">
        <f t="shared" si="30"/>
        <v>100</v>
      </c>
      <c r="BD360" s="19">
        <f t="shared" si="31"/>
        <v>0.93333821106502679</v>
      </c>
      <c r="BE360" s="15">
        <v>28.068051499999999</v>
      </c>
      <c r="BF360" s="21">
        <f t="shared" si="32"/>
        <v>35.627695780734904</v>
      </c>
      <c r="BG360" s="19">
        <f t="shared" si="33"/>
        <v>-0.11187915274886802</v>
      </c>
      <c r="BH360" s="15">
        <v>26.1771964</v>
      </c>
      <c r="BI360" s="16">
        <f t="shared" si="34"/>
        <v>38.201187962206681</v>
      </c>
      <c r="BJ360" s="22">
        <f t="shared" si="35"/>
        <v>0.70135593933218565</v>
      </c>
      <c r="BK360" s="15">
        <v>50.345750500000001</v>
      </c>
      <c r="BL360" s="16">
        <f t="shared" si="36"/>
        <v>19.862649579531048</v>
      </c>
      <c r="BM360" s="19">
        <f t="shared" si="37"/>
        <v>5.1268667908618698E-2</v>
      </c>
      <c r="BN360" s="15">
        <v>98.830568799999995</v>
      </c>
      <c r="BO360" s="16">
        <f t="shared" si="38"/>
        <v>10.11832687135157</v>
      </c>
      <c r="BP360" s="19">
        <f t="shared" si="39"/>
        <v>-0.33700989547790522</v>
      </c>
      <c r="BQ360" s="15">
        <v>23.084248800000001</v>
      </c>
      <c r="BR360" s="16">
        <f t="shared" si="40"/>
        <v>43.319581618787609</v>
      </c>
      <c r="BS360" s="19">
        <f t="shared" si="41"/>
        <v>-0.47567040015004802</v>
      </c>
      <c r="BT360" s="15">
        <v>21.324627199999998</v>
      </c>
      <c r="BU360" s="16">
        <f t="shared" si="42"/>
        <v>47.737960924353231</v>
      </c>
      <c r="BV360" s="19">
        <f t="shared" si="43"/>
        <v>0.37747936051118586</v>
      </c>
      <c r="BW360" s="15">
        <v>189.961918</v>
      </c>
      <c r="BX360" s="18">
        <f t="shared" si="44"/>
        <v>2.8028754762709961E-2</v>
      </c>
      <c r="BY360" s="19">
        <f t="shared" si="45"/>
        <v>-5.7724149542103649E-2</v>
      </c>
      <c r="BZ360" s="15">
        <v>60.0249101</v>
      </c>
      <c r="CA360" s="18">
        <f t="shared" si="46"/>
        <v>9.2077867647223609E-3</v>
      </c>
      <c r="CB360" s="19">
        <f t="shared" si="47"/>
        <v>-4.8204831462019579E-2</v>
      </c>
      <c r="CC360" s="7">
        <f t="shared" si="48"/>
        <v>0.17044304946028543</v>
      </c>
      <c r="CD360" s="61">
        <f t="shared" si="49"/>
        <v>0.27450384741558354</v>
      </c>
    </row>
    <row r="361" spans="1:82" ht="15.75" customHeight="1" x14ac:dyDescent="0.25">
      <c r="A361" s="5">
        <v>22128000599</v>
      </c>
      <c r="B361" s="5">
        <v>22128</v>
      </c>
      <c r="C361" s="6" t="s">
        <v>363</v>
      </c>
      <c r="D361" s="6" t="s">
        <v>360</v>
      </c>
      <c r="E361" s="5">
        <v>2</v>
      </c>
      <c r="F361" s="15">
        <v>17.999161770000001</v>
      </c>
      <c r="G361" s="16">
        <f t="shared" si="0"/>
        <v>55.558142805669107</v>
      </c>
      <c r="H361" s="17">
        <v>1</v>
      </c>
      <c r="I361" s="7">
        <f t="shared" si="1"/>
        <v>55.558142805669107</v>
      </c>
      <c r="J361" s="18">
        <f t="shared" si="2"/>
        <v>18.519380935223033</v>
      </c>
      <c r="K361" s="19">
        <f t="shared" si="3"/>
        <v>-0.8794686418139972</v>
      </c>
      <c r="L361" s="15">
        <v>21.069431399999999</v>
      </c>
      <c r="M361" s="16">
        <f t="shared" si="4"/>
        <v>47.462125627177585</v>
      </c>
      <c r="N361" s="19">
        <f t="shared" si="5"/>
        <v>1.1998346902526706E-2</v>
      </c>
      <c r="O361" s="15">
        <v>21.069431399999999</v>
      </c>
      <c r="P361" s="16">
        <f t="shared" si="6"/>
        <v>47.462125627177585</v>
      </c>
      <c r="Q361" s="17">
        <v>2</v>
      </c>
      <c r="R361" s="7">
        <f t="shared" si="7"/>
        <v>94.92425125435517</v>
      </c>
      <c r="S361" s="18">
        <f t="shared" si="8"/>
        <v>47.462125627177585</v>
      </c>
      <c r="T361" s="19">
        <f t="shared" si="9"/>
        <v>1.7421318139138182E-2</v>
      </c>
      <c r="U361" s="15">
        <v>21.0716459</v>
      </c>
      <c r="V361" s="16">
        <f t="shared" si="10"/>
        <v>47.45713765055249</v>
      </c>
      <c r="W361" s="19">
        <f t="shared" si="11"/>
        <v>-0.57032794902743456</v>
      </c>
      <c r="X361" s="15">
        <v>31.690798600000001</v>
      </c>
      <c r="Y361" s="16">
        <f t="shared" si="12"/>
        <v>33.705717027907276</v>
      </c>
      <c r="Z361" s="17">
        <v>1</v>
      </c>
      <c r="AA361" s="20">
        <f t="shared" si="13"/>
        <v>33.705717027907276</v>
      </c>
      <c r="AB361" s="18">
        <f t="shared" si="14"/>
        <v>11.235239009302425</v>
      </c>
      <c r="AC361" s="19">
        <f t="shared" si="15"/>
        <v>-1.1745820032203735</v>
      </c>
      <c r="AD361" s="15">
        <v>32.085859399999997</v>
      </c>
      <c r="AE361" s="16">
        <f t="shared" si="16"/>
        <v>33.358692583437552</v>
      </c>
      <c r="AF361" s="17">
        <v>2</v>
      </c>
      <c r="AG361" s="7">
        <f t="shared" si="17"/>
        <v>66.717385166875104</v>
      </c>
      <c r="AH361" s="18">
        <f t="shared" si="18"/>
        <v>21.96349585699425</v>
      </c>
      <c r="AI361" s="19">
        <f t="shared" si="19"/>
        <v>-2.0495036056959307E-2</v>
      </c>
      <c r="AJ361" s="5">
        <v>0</v>
      </c>
      <c r="AK361" s="15">
        <v>21.0716459</v>
      </c>
      <c r="AL361" s="16">
        <f t="shared" si="20"/>
        <v>47.45713765055249</v>
      </c>
      <c r="AM361" s="17">
        <v>1</v>
      </c>
      <c r="AN361" s="7">
        <f t="shared" si="21"/>
        <v>47.45713765055249</v>
      </c>
      <c r="AO361" s="18">
        <f t="shared" si="22"/>
        <v>0</v>
      </c>
      <c r="AP361" s="19">
        <f t="shared" si="23"/>
        <v>-1.0465207101426044</v>
      </c>
      <c r="AQ361" s="5">
        <v>0</v>
      </c>
      <c r="AR361" s="15">
        <v>31.749550159999998</v>
      </c>
      <c r="AS361" s="21">
        <f t="shared" si="24"/>
        <v>0</v>
      </c>
      <c r="AT361" s="19">
        <f t="shared" si="25"/>
        <v>-1.0252866396461213</v>
      </c>
      <c r="AU361" s="5">
        <v>0</v>
      </c>
      <c r="AV361" s="15">
        <v>31.749550200000002</v>
      </c>
      <c r="AW361" s="16">
        <f t="shared" si="26"/>
        <v>0</v>
      </c>
      <c r="AX361" s="19">
        <f t="shared" si="27"/>
        <v>-0.82680925094591806</v>
      </c>
      <c r="AY361" s="15">
        <v>31.749550200000002</v>
      </c>
      <c r="AZ361" s="16">
        <f t="shared" si="28"/>
        <v>31.496509200939798</v>
      </c>
      <c r="BA361" s="19">
        <f t="shared" si="29"/>
        <v>6.0183176078431916E-4</v>
      </c>
      <c r="BB361" s="15">
        <v>18.48101947</v>
      </c>
      <c r="BC361" s="16">
        <f t="shared" si="30"/>
        <v>54.10956909727232</v>
      </c>
      <c r="BD361" s="19">
        <f t="shared" si="31"/>
        <v>-0.88224107586408052</v>
      </c>
      <c r="BE361" s="15">
        <v>34.717321099999999</v>
      </c>
      <c r="BF361" s="21">
        <f t="shared" si="32"/>
        <v>28.804065760707555</v>
      </c>
      <c r="BG361" s="19">
        <f t="shared" si="33"/>
        <v>-0.52852653538620598</v>
      </c>
      <c r="BH361" s="15">
        <v>31.749550200000002</v>
      </c>
      <c r="BI361" s="16">
        <f t="shared" si="34"/>
        <v>31.496509200939798</v>
      </c>
      <c r="BJ361" s="22">
        <f t="shared" si="35"/>
        <v>0.20870120997883429</v>
      </c>
      <c r="BK361" s="15">
        <v>54.664753500000003</v>
      </c>
      <c r="BL361" s="16">
        <f t="shared" si="36"/>
        <v>18.293323137366748</v>
      </c>
      <c r="BM361" s="19">
        <f t="shared" si="37"/>
        <v>-9.1905128682960788E-2</v>
      </c>
      <c r="BN361" s="15">
        <v>101.632564</v>
      </c>
      <c r="BO361" s="16">
        <f t="shared" si="38"/>
        <v>9.8393660520067172</v>
      </c>
      <c r="BP361" s="19">
        <f t="shared" si="39"/>
        <v>-0.3710467205598495</v>
      </c>
      <c r="BQ361" s="15">
        <v>27.060557299999999</v>
      </c>
      <c r="BR361" s="16">
        <f t="shared" si="40"/>
        <v>36.954153933851174</v>
      </c>
      <c r="BS361" s="19">
        <f t="shared" si="41"/>
        <v>-0.76912460706216934</v>
      </c>
      <c r="BT361" s="15">
        <v>27.973896799999999</v>
      </c>
      <c r="BU361" s="16">
        <f t="shared" si="42"/>
        <v>36.390862069670611</v>
      </c>
      <c r="BV361" s="19">
        <f t="shared" si="43"/>
        <v>-0.12560057034749977</v>
      </c>
      <c r="BW361" s="15">
        <v>167.02715000000001</v>
      </c>
      <c r="BX361" s="18">
        <f t="shared" si="44"/>
        <v>2.4644744985488989E-2</v>
      </c>
      <c r="BY361" s="19">
        <f t="shared" si="45"/>
        <v>-5.8932777111839578E-2</v>
      </c>
      <c r="BZ361" s="15">
        <v>2.0205874100000001</v>
      </c>
      <c r="CA361" s="18">
        <f t="shared" si="46"/>
        <v>3.0995694920270505E-4</v>
      </c>
      <c r="CB361" s="19">
        <f t="shared" si="47"/>
        <v>-5.1673759446927335E-2</v>
      </c>
      <c r="CC361" s="7">
        <f t="shared" si="48"/>
        <v>-0.43072729992282421</v>
      </c>
      <c r="CD361" s="61">
        <f t="shared" si="49"/>
        <v>-0.69369975126671879</v>
      </c>
    </row>
    <row r="362" spans="1:82" ht="15.75" customHeight="1" x14ac:dyDescent="0.25">
      <c r="A362" s="5">
        <v>22128000601</v>
      </c>
      <c r="B362" s="5">
        <v>22128</v>
      </c>
      <c r="C362" s="6" t="s">
        <v>364</v>
      </c>
      <c r="D362" s="6" t="s">
        <v>360</v>
      </c>
      <c r="E362" s="5">
        <v>14</v>
      </c>
      <c r="F362" s="15">
        <v>12.462437420000001</v>
      </c>
      <c r="G362" s="16">
        <f t="shared" si="0"/>
        <v>80.24112509445203</v>
      </c>
      <c r="H362" s="17">
        <v>1</v>
      </c>
      <c r="I362" s="7">
        <f t="shared" si="1"/>
        <v>80.24112509445203</v>
      </c>
      <c r="J362" s="18">
        <f t="shared" si="2"/>
        <v>26.747041698150674</v>
      </c>
      <c r="K362" s="19">
        <f t="shared" si="3"/>
        <v>-0.42689796708619465</v>
      </c>
      <c r="L362" s="15">
        <v>17.602743499999999</v>
      </c>
      <c r="M362" s="16">
        <f t="shared" si="4"/>
        <v>56.80932634165805</v>
      </c>
      <c r="N362" s="19">
        <f t="shared" si="5"/>
        <v>0.5582113072995214</v>
      </c>
      <c r="O362" s="15">
        <v>17.602743499999999</v>
      </c>
      <c r="P362" s="16">
        <f t="shared" si="6"/>
        <v>56.80932634165805</v>
      </c>
      <c r="Q362" s="17">
        <v>2</v>
      </c>
      <c r="R362" s="7">
        <f t="shared" si="7"/>
        <v>113.6186526833161</v>
      </c>
      <c r="S362" s="18">
        <f t="shared" si="8"/>
        <v>56.80932634165805</v>
      </c>
      <c r="T362" s="19">
        <f t="shared" si="9"/>
        <v>0.53900540368735739</v>
      </c>
      <c r="U362" s="15">
        <v>17.604958</v>
      </c>
      <c r="V362" s="16">
        <f t="shared" si="10"/>
        <v>56.802180385775415</v>
      </c>
      <c r="W362" s="19">
        <f t="shared" si="11"/>
        <v>-0.1711869952861024</v>
      </c>
      <c r="X362" s="15">
        <v>19.629550800000001</v>
      </c>
      <c r="Y362" s="16">
        <f t="shared" si="12"/>
        <v>54.415972167839932</v>
      </c>
      <c r="Z362" s="17">
        <v>3</v>
      </c>
      <c r="AA362" s="20">
        <f t="shared" si="13"/>
        <v>163.2479165035198</v>
      </c>
      <c r="AB362" s="18">
        <f t="shared" si="14"/>
        <v>54.415972167839939</v>
      </c>
      <c r="AC362" s="19">
        <f t="shared" si="15"/>
        <v>2.1869498625037935</v>
      </c>
      <c r="AD362" s="15">
        <v>19.1192113</v>
      </c>
      <c r="AE362" s="16">
        <f t="shared" si="16"/>
        <v>55.98255614236556</v>
      </c>
      <c r="AF362" s="17">
        <v>2</v>
      </c>
      <c r="AG362" s="7">
        <f t="shared" si="17"/>
        <v>111.96511228473112</v>
      </c>
      <c r="AH362" s="18">
        <f t="shared" si="18"/>
        <v>36.859137594237474</v>
      </c>
      <c r="AI362" s="19">
        <f t="shared" si="19"/>
        <v>1.0351740508414864</v>
      </c>
      <c r="AJ362" s="5">
        <v>1</v>
      </c>
      <c r="AK362" s="15">
        <v>17.604958</v>
      </c>
      <c r="AL362" s="16">
        <f t="shared" si="20"/>
        <v>56.802180385775415</v>
      </c>
      <c r="AM362" s="17">
        <v>1</v>
      </c>
      <c r="AN362" s="7">
        <f t="shared" si="21"/>
        <v>56.802180385775415</v>
      </c>
      <c r="AO362" s="18">
        <f t="shared" si="22"/>
        <v>18.934060128591806</v>
      </c>
      <c r="AP362" s="19">
        <f t="shared" si="23"/>
        <v>-0.4356661128207816</v>
      </c>
      <c r="AQ362" s="5">
        <v>0</v>
      </c>
      <c r="AR362" s="15">
        <v>21.750673020000001</v>
      </c>
      <c r="AS362" s="21">
        <f t="shared" si="24"/>
        <v>0</v>
      </c>
      <c r="AT362" s="19">
        <f t="shared" si="25"/>
        <v>-1.0252866396461213</v>
      </c>
      <c r="AU362" s="5">
        <v>0</v>
      </c>
      <c r="AV362" s="15">
        <v>21.750672999999999</v>
      </c>
      <c r="AW362" s="16">
        <f t="shared" si="26"/>
        <v>0</v>
      </c>
      <c r="AX362" s="19">
        <f t="shared" si="27"/>
        <v>-0.82680925094591806</v>
      </c>
      <c r="AY362" s="15">
        <v>21.750672999999999</v>
      </c>
      <c r="AZ362" s="16">
        <f t="shared" si="28"/>
        <v>45.975588893272409</v>
      </c>
      <c r="BA362" s="19">
        <f t="shared" si="29"/>
        <v>1.0219109341759494</v>
      </c>
      <c r="BB362" s="15">
        <v>16.3173785</v>
      </c>
      <c r="BC362" s="16">
        <f t="shared" si="30"/>
        <v>61.28435397879629</v>
      </c>
      <c r="BD362" s="19">
        <f t="shared" si="31"/>
        <v>-0.59838253361856086</v>
      </c>
      <c r="BE362" s="15">
        <v>21.750672999999999</v>
      </c>
      <c r="BF362" s="21">
        <f t="shared" si="32"/>
        <v>45.975588893272409</v>
      </c>
      <c r="BG362" s="19">
        <f t="shared" si="33"/>
        <v>0.51995794400105344</v>
      </c>
      <c r="BH362" s="15">
        <v>21.750672999999999</v>
      </c>
      <c r="BI362" s="16">
        <f t="shared" si="34"/>
        <v>45.975588893272409</v>
      </c>
      <c r="BJ362" s="22">
        <f t="shared" si="35"/>
        <v>1.2726130454451878</v>
      </c>
      <c r="BK362" s="15">
        <v>44.028371999999997</v>
      </c>
      <c r="BL362" s="16">
        <f t="shared" si="36"/>
        <v>22.712627212289387</v>
      </c>
      <c r="BM362" s="19">
        <f t="shared" si="37"/>
        <v>0.31127965537426788</v>
      </c>
      <c r="BN362" s="15">
        <v>92.513190300000005</v>
      </c>
      <c r="BO362" s="16">
        <f t="shared" si="38"/>
        <v>10.809269432361148</v>
      </c>
      <c r="BP362" s="19">
        <f t="shared" si="39"/>
        <v>-0.25270597370858627</v>
      </c>
      <c r="BQ362" s="15">
        <v>21.750672999999999</v>
      </c>
      <c r="BR362" s="16">
        <f t="shared" si="40"/>
        <v>45.975588893272409</v>
      </c>
      <c r="BS362" s="19">
        <f t="shared" si="41"/>
        <v>-0.35322513066230815</v>
      </c>
      <c r="BT362" s="15">
        <v>15.0072487</v>
      </c>
      <c r="BU362" s="16">
        <f t="shared" si="42"/>
        <v>67.833501020077051</v>
      </c>
      <c r="BV362" s="19">
        <f t="shared" si="43"/>
        <v>1.2684262934140147</v>
      </c>
      <c r="BW362" s="15">
        <v>220.82773</v>
      </c>
      <c r="BX362" s="18">
        <f t="shared" si="44"/>
        <v>3.25829848115975E-2</v>
      </c>
      <c r="BY362" s="19">
        <f t="shared" si="45"/>
        <v>-5.6097567954468401E-2</v>
      </c>
      <c r="BZ362" s="15">
        <v>14.030440799999999</v>
      </c>
      <c r="CA362" s="18">
        <f t="shared" si="46"/>
        <v>2.1522615675097965E-3</v>
      </c>
      <c r="CB362" s="19">
        <f t="shared" si="47"/>
        <v>-5.0955514416434242E-2</v>
      </c>
      <c r="CC362" s="7">
        <f t="shared" si="48"/>
        <v>0.23770077950511348</v>
      </c>
      <c r="CD362" s="61">
        <f t="shared" si="49"/>
        <v>0.38282451947705048</v>
      </c>
    </row>
    <row r="363" spans="1:82" ht="15.75" customHeight="1" x14ac:dyDescent="0.25">
      <c r="A363" s="5">
        <v>22129000199</v>
      </c>
      <c r="B363" s="5">
        <v>22129</v>
      </c>
      <c r="C363" s="6" t="s">
        <v>365</v>
      </c>
      <c r="D363" s="6" t="s">
        <v>366</v>
      </c>
      <c r="E363" s="5">
        <v>11</v>
      </c>
      <c r="F363" s="15">
        <v>18.00506322</v>
      </c>
      <c r="G363" s="16">
        <f t="shared" si="0"/>
        <v>55.539932727878529</v>
      </c>
      <c r="H363" s="17">
        <v>2</v>
      </c>
      <c r="I363" s="7">
        <f t="shared" si="1"/>
        <v>111.07986545575706</v>
      </c>
      <c r="J363" s="18">
        <f t="shared" si="2"/>
        <v>37.026621818585689</v>
      </c>
      <c r="K363" s="19">
        <f t="shared" si="3"/>
        <v>0.13854057554136726</v>
      </c>
      <c r="L363" s="15">
        <v>42.276391799999999</v>
      </c>
      <c r="M363" s="16">
        <f t="shared" si="4"/>
        <v>23.653863478481625</v>
      </c>
      <c r="N363" s="19">
        <f t="shared" si="5"/>
        <v>-1.3792611057805477</v>
      </c>
      <c r="O363" s="15">
        <v>18.005063199999999</v>
      </c>
      <c r="P363" s="16">
        <f t="shared" si="6"/>
        <v>55.539932789572219</v>
      </c>
      <c r="Q363" s="17">
        <v>1</v>
      </c>
      <c r="R363" s="7">
        <f t="shared" si="7"/>
        <v>55.539932789572219</v>
      </c>
      <c r="S363" s="18">
        <f t="shared" si="8"/>
        <v>27.76996639478611</v>
      </c>
      <c r="T363" s="19">
        <f t="shared" si="9"/>
        <v>-1.0814228363236043</v>
      </c>
      <c r="U363" s="15">
        <v>37.302510300000002</v>
      </c>
      <c r="V363" s="16">
        <f t="shared" si="10"/>
        <v>26.807847299220501</v>
      </c>
      <c r="W363" s="19">
        <f t="shared" si="11"/>
        <v>-1.45229046952475</v>
      </c>
      <c r="X363" s="15">
        <v>65.582498799999996</v>
      </c>
      <c r="Y363" s="16">
        <f t="shared" si="12"/>
        <v>16.287288675252491</v>
      </c>
      <c r="Z363" s="17">
        <v>3</v>
      </c>
      <c r="AA363" s="20">
        <f t="shared" si="13"/>
        <v>48.861866025757472</v>
      </c>
      <c r="AB363" s="18">
        <f t="shared" si="14"/>
        <v>16.287288675252491</v>
      </c>
      <c r="AC363" s="19">
        <f t="shared" si="15"/>
        <v>-0.78129025717797129</v>
      </c>
      <c r="AD363" s="15">
        <v>66.420742700000005</v>
      </c>
      <c r="AE363" s="16">
        <f t="shared" si="16"/>
        <v>16.114579218639179</v>
      </c>
      <c r="AF363" s="17">
        <v>2</v>
      </c>
      <c r="AG363" s="7">
        <f t="shared" si="17"/>
        <v>32.229158437278357</v>
      </c>
      <c r="AH363" s="18">
        <f t="shared" si="18"/>
        <v>10.609903041629192</v>
      </c>
      <c r="AI363" s="19">
        <f t="shared" si="19"/>
        <v>-0.82513555922728876</v>
      </c>
      <c r="AJ363" s="5">
        <v>0</v>
      </c>
      <c r="AK363" s="15">
        <v>18.095306099999998</v>
      </c>
      <c r="AL363" s="16">
        <f t="shared" si="20"/>
        <v>55.262950207844234</v>
      </c>
      <c r="AM363" s="17">
        <v>1</v>
      </c>
      <c r="AN363" s="7">
        <f t="shared" si="21"/>
        <v>55.262950207844234</v>
      </c>
      <c r="AO363" s="18">
        <f t="shared" si="22"/>
        <v>0</v>
      </c>
      <c r="AP363" s="19">
        <f t="shared" si="23"/>
        <v>-1.0465207101426044</v>
      </c>
      <c r="AQ363" s="5">
        <v>0</v>
      </c>
      <c r="AR363" s="15">
        <v>42.360383220000003</v>
      </c>
      <c r="AS363" s="21">
        <f t="shared" si="24"/>
        <v>0</v>
      </c>
      <c r="AT363" s="19">
        <f t="shared" si="25"/>
        <v>-1.0252866396461213</v>
      </c>
      <c r="AU363" s="5">
        <v>0</v>
      </c>
      <c r="AV363" s="15">
        <v>42.360383200000001</v>
      </c>
      <c r="AW363" s="16">
        <f t="shared" si="26"/>
        <v>0</v>
      </c>
      <c r="AX363" s="19">
        <f t="shared" si="27"/>
        <v>-0.82680925094591806</v>
      </c>
      <c r="AY363" s="15">
        <v>69.052204399999994</v>
      </c>
      <c r="AZ363" s="16">
        <f t="shared" si="28"/>
        <v>14.481796905530796</v>
      </c>
      <c r="BA363" s="19">
        <f t="shared" si="29"/>
        <v>-1.1995628825392943</v>
      </c>
      <c r="BB363" s="15">
        <v>18.09530612</v>
      </c>
      <c r="BC363" s="16">
        <f t="shared" si="30"/>
        <v>55.262950146764361</v>
      </c>
      <c r="BD363" s="19">
        <f t="shared" si="31"/>
        <v>-0.83660945501848427</v>
      </c>
      <c r="BE363" s="15">
        <v>42.360383200000001</v>
      </c>
      <c r="BF363" s="21">
        <f t="shared" si="32"/>
        <v>23.60696302671785</v>
      </c>
      <c r="BG363" s="19">
        <f t="shared" si="33"/>
        <v>-0.84585898820953265</v>
      </c>
      <c r="BH363" s="15">
        <v>69.052204399999994</v>
      </c>
      <c r="BI363" s="16">
        <f t="shared" si="34"/>
        <v>14.481796905530796</v>
      </c>
      <c r="BJ363" s="22">
        <f t="shared" si="35"/>
        <v>-1.0415269932492004</v>
      </c>
      <c r="BK363" s="15">
        <v>97.460684499999999</v>
      </c>
      <c r="BL363" s="16">
        <f t="shared" si="36"/>
        <v>10.260547677561203</v>
      </c>
      <c r="BM363" s="19">
        <f t="shared" si="37"/>
        <v>-0.82475645193086344</v>
      </c>
      <c r="BN363" s="15">
        <v>145.945503</v>
      </c>
      <c r="BO363" s="16">
        <f t="shared" si="38"/>
        <v>6.8518726472853366</v>
      </c>
      <c r="BP363" s="19">
        <f t="shared" si="39"/>
        <v>-0.73555952450404916</v>
      </c>
      <c r="BQ363" s="15">
        <v>37.302510300000002</v>
      </c>
      <c r="BR363" s="16">
        <f t="shared" si="40"/>
        <v>26.807847299220501</v>
      </c>
      <c r="BS363" s="19">
        <f t="shared" si="41"/>
        <v>-1.2368820797609532</v>
      </c>
      <c r="BT363" s="15">
        <v>68.1318038</v>
      </c>
      <c r="BU363" s="16">
        <f t="shared" si="42"/>
        <v>14.941542175931644</v>
      </c>
      <c r="BV363" s="19">
        <f t="shared" si="43"/>
        <v>-1.076568082598881</v>
      </c>
      <c r="BW363" s="15">
        <v>71.986254200000005</v>
      </c>
      <c r="BX363" s="18">
        <f t="shared" si="44"/>
        <v>1.0621523969124694E-2</v>
      </c>
      <c r="BY363" s="19">
        <f t="shared" si="45"/>
        <v>-6.3941288508871347E-2</v>
      </c>
      <c r="BZ363" s="15">
        <v>11.026268699999999</v>
      </c>
      <c r="CA363" s="18">
        <f t="shared" si="46"/>
        <v>1.691423291280072E-3</v>
      </c>
      <c r="CB363" s="19">
        <f t="shared" si="47"/>
        <v>-5.1135177865395877E-2</v>
      </c>
      <c r="CC363" s="7">
        <f t="shared" si="48"/>
        <v>-0.85220406196910348</v>
      </c>
      <c r="CD363" s="61">
        <f t="shared" si="49"/>
        <v>-1.3725012227513291</v>
      </c>
    </row>
    <row r="364" spans="1:82" ht="15.75" customHeight="1" x14ac:dyDescent="0.25">
      <c r="A364" s="5">
        <v>22129000201</v>
      </c>
      <c r="B364" s="5">
        <v>22129</v>
      </c>
      <c r="C364" s="6" t="s">
        <v>367</v>
      </c>
      <c r="D364" s="6" t="s">
        <v>366</v>
      </c>
      <c r="E364" s="5">
        <v>10</v>
      </c>
      <c r="F364" s="15">
        <v>25.022300529999999</v>
      </c>
      <c r="G364" s="16">
        <f t="shared" si="0"/>
        <v>39.964350951706841</v>
      </c>
      <c r="H364" s="17">
        <v>2</v>
      </c>
      <c r="I364" s="7">
        <f t="shared" si="1"/>
        <v>79.928701903413682</v>
      </c>
      <c r="J364" s="18">
        <f t="shared" si="2"/>
        <v>26.642900634471228</v>
      </c>
      <c r="K364" s="19">
        <f t="shared" si="3"/>
        <v>-0.43262635001474742</v>
      </c>
      <c r="L364" s="15">
        <v>49.293629199999998</v>
      </c>
      <c r="M364" s="16">
        <f t="shared" si="4"/>
        <v>20.286597197838297</v>
      </c>
      <c r="N364" s="19">
        <f t="shared" si="5"/>
        <v>-1.5760306563419106</v>
      </c>
      <c r="O364" s="15">
        <v>25.0223005</v>
      </c>
      <c r="P364" s="16">
        <f t="shared" si="6"/>
        <v>39.964350999621317</v>
      </c>
      <c r="Q364" s="17">
        <v>1</v>
      </c>
      <c r="R364" s="7">
        <f t="shared" si="7"/>
        <v>39.964350999621317</v>
      </c>
      <c r="S364" s="18">
        <f t="shared" si="8"/>
        <v>19.982175499810658</v>
      </c>
      <c r="T364" s="19">
        <f t="shared" si="9"/>
        <v>-1.515990137965451</v>
      </c>
      <c r="U364" s="15">
        <v>44.319747700000001</v>
      </c>
      <c r="V364" s="16">
        <f t="shared" si="10"/>
        <v>22.563305341198951</v>
      </c>
      <c r="W364" s="19">
        <f t="shared" si="11"/>
        <v>-1.6335812964713436</v>
      </c>
      <c r="X364" s="15">
        <v>72.599736100000001</v>
      </c>
      <c r="Y364" s="16">
        <f t="shared" si="12"/>
        <v>14.71301615378737</v>
      </c>
      <c r="Z364" s="17">
        <v>3</v>
      </c>
      <c r="AA364" s="20">
        <f t="shared" si="13"/>
        <v>44.139048461362108</v>
      </c>
      <c r="AB364" s="18">
        <f t="shared" si="14"/>
        <v>14.71301615378737</v>
      </c>
      <c r="AC364" s="19">
        <f t="shared" si="15"/>
        <v>-0.90384415701124976</v>
      </c>
      <c r="AD364" s="15">
        <v>73.437979999999996</v>
      </c>
      <c r="AE364" s="16">
        <f t="shared" si="16"/>
        <v>14.574778881445269</v>
      </c>
      <c r="AF364" s="17">
        <v>2</v>
      </c>
      <c r="AG364" s="7">
        <f t="shared" si="17"/>
        <v>29.149557762890538</v>
      </c>
      <c r="AH364" s="18">
        <f t="shared" si="18"/>
        <v>9.5960923761791914</v>
      </c>
      <c r="AI364" s="19">
        <f t="shared" si="19"/>
        <v>-0.89698533907313394</v>
      </c>
      <c r="AJ364" s="5">
        <v>0</v>
      </c>
      <c r="AK364" s="15">
        <v>25.1125434</v>
      </c>
      <c r="AL364" s="16">
        <f t="shared" si="20"/>
        <v>39.820737552214645</v>
      </c>
      <c r="AM364" s="17">
        <v>1</v>
      </c>
      <c r="AN364" s="7">
        <f t="shared" si="21"/>
        <v>39.820737552214645</v>
      </c>
      <c r="AO364" s="18">
        <f t="shared" si="22"/>
        <v>0</v>
      </c>
      <c r="AP364" s="19">
        <f t="shared" si="23"/>
        <v>-1.0465207101426044</v>
      </c>
      <c r="AQ364" s="5">
        <v>0</v>
      </c>
      <c r="AR364" s="15">
        <v>49.377620540000002</v>
      </c>
      <c r="AS364" s="21">
        <f t="shared" si="24"/>
        <v>0</v>
      </c>
      <c r="AT364" s="19">
        <f t="shared" si="25"/>
        <v>-1.0252866396461213</v>
      </c>
      <c r="AU364" s="5">
        <v>0</v>
      </c>
      <c r="AV364" s="15">
        <v>49.377620499999999</v>
      </c>
      <c r="AW364" s="16">
        <f t="shared" si="26"/>
        <v>0</v>
      </c>
      <c r="AX364" s="19">
        <f t="shared" si="27"/>
        <v>-0.82680925094591806</v>
      </c>
      <c r="AY364" s="15">
        <v>76.069441699999999</v>
      </c>
      <c r="AZ364" s="16">
        <f t="shared" si="28"/>
        <v>13.145883256824272</v>
      </c>
      <c r="BA364" s="19">
        <f t="shared" si="29"/>
        <v>-1.2937940628668074</v>
      </c>
      <c r="BB364" s="15">
        <v>25.11254344</v>
      </c>
      <c r="BC364" s="16">
        <f t="shared" si="30"/>
        <v>39.820737488786996</v>
      </c>
      <c r="BD364" s="19">
        <f t="shared" si="31"/>
        <v>-1.4475551553455586</v>
      </c>
      <c r="BE364" s="15">
        <v>49.377620499999999</v>
      </c>
      <c r="BF364" s="21">
        <f t="shared" si="32"/>
        <v>20.25208970934515</v>
      </c>
      <c r="BG364" s="19">
        <f t="shared" si="33"/>
        <v>-1.0507058487017691</v>
      </c>
      <c r="BH364" s="15">
        <v>76.069441699999999</v>
      </c>
      <c r="BI364" s="16">
        <f t="shared" si="34"/>
        <v>13.145883256824272</v>
      </c>
      <c r="BJ364" s="22">
        <f t="shared" si="35"/>
        <v>-1.1396889187459263</v>
      </c>
      <c r="BK364" s="15">
        <v>104.47792200000001</v>
      </c>
      <c r="BL364" s="16">
        <f t="shared" si="36"/>
        <v>9.5714001662475638</v>
      </c>
      <c r="BM364" s="19">
        <f t="shared" si="37"/>
        <v>-0.88762919972598542</v>
      </c>
      <c r="BN364" s="15">
        <v>152.96274</v>
      </c>
      <c r="BO364" s="16">
        <f t="shared" si="38"/>
        <v>6.5375397956391215</v>
      </c>
      <c r="BP364" s="19">
        <f t="shared" si="39"/>
        <v>-0.77391219465363359</v>
      </c>
      <c r="BQ364" s="15">
        <v>44.319747700000001</v>
      </c>
      <c r="BR364" s="16">
        <f t="shared" si="40"/>
        <v>22.563305341198951</v>
      </c>
      <c r="BS364" s="19">
        <f t="shared" si="41"/>
        <v>-1.4325607922760693</v>
      </c>
      <c r="BT364" s="15">
        <v>75.149041100000005</v>
      </c>
      <c r="BU364" s="16">
        <f t="shared" si="42"/>
        <v>13.546336787522893</v>
      </c>
      <c r="BV364" s="19">
        <f t="shared" si="43"/>
        <v>-1.1384252885088029</v>
      </c>
      <c r="BW364" s="15">
        <v>64.970515599999999</v>
      </c>
      <c r="BX364" s="18">
        <f t="shared" si="44"/>
        <v>9.5863564009667536E-3</v>
      </c>
      <c r="BY364" s="19">
        <f t="shared" si="45"/>
        <v>-6.4311007317189819E-2</v>
      </c>
      <c r="BZ364" s="15">
        <v>10.021436599999999</v>
      </c>
      <c r="CA364" s="18">
        <f t="shared" si="46"/>
        <v>1.5372826237516392E-3</v>
      </c>
      <c r="CB364" s="19">
        <f t="shared" si="47"/>
        <v>-5.1195271493425169E-2</v>
      </c>
      <c r="CC364" s="7">
        <f t="shared" si="48"/>
        <v>-1.007234330381455</v>
      </c>
      <c r="CD364" s="61">
        <f t="shared" si="49"/>
        <v>-1.6221823055518161</v>
      </c>
    </row>
    <row r="365" spans="1:82" ht="15.75" customHeight="1" x14ac:dyDescent="0.25">
      <c r="A365" s="5">
        <v>22129000399</v>
      </c>
      <c r="B365" s="5">
        <v>22129</v>
      </c>
      <c r="C365" s="6" t="s">
        <v>368</v>
      </c>
      <c r="D365" s="6" t="s">
        <v>366</v>
      </c>
      <c r="E365" s="5">
        <v>9</v>
      </c>
      <c r="F365" s="15">
        <v>18.314662389999999</v>
      </c>
      <c r="G365" s="16">
        <f t="shared" si="0"/>
        <v>54.601061090048304</v>
      </c>
      <c r="H365" s="17">
        <v>1</v>
      </c>
      <c r="I365" s="7">
        <f t="shared" si="1"/>
        <v>54.601061090048304</v>
      </c>
      <c r="J365" s="18">
        <f t="shared" si="2"/>
        <v>18.200353696682768</v>
      </c>
      <c r="K365" s="19">
        <f t="shared" si="3"/>
        <v>-0.89701705280989974</v>
      </c>
      <c r="L365" s="15">
        <v>29.126268400000001</v>
      </c>
      <c r="M365" s="16">
        <f t="shared" si="4"/>
        <v>34.33326872727713</v>
      </c>
      <c r="N365" s="19">
        <f t="shared" si="5"/>
        <v>-0.75519944984679932</v>
      </c>
      <c r="O365" s="15">
        <v>20.6059603</v>
      </c>
      <c r="P365" s="16">
        <f t="shared" si="6"/>
        <v>48.529647997040932</v>
      </c>
      <c r="Q365" s="17">
        <v>1</v>
      </c>
      <c r="R365" s="7">
        <f t="shared" si="7"/>
        <v>48.529647997040932</v>
      </c>
      <c r="S365" s="18">
        <f t="shared" si="8"/>
        <v>24.264823998520466</v>
      </c>
      <c r="T365" s="19">
        <f t="shared" si="9"/>
        <v>-1.2770136391016236</v>
      </c>
      <c r="U365" s="15">
        <v>24.1523869</v>
      </c>
      <c r="V365" s="16">
        <f t="shared" si="10"/>
        <v>41.403775293116063</v>
      </c>
      <c r="W365" s="19">
        <f t="shared" si="11"/>
        <v>-0.82887623961814816</v>
      </c>
      <c r="X365" s="15">
        <v>52.432375399999998</v>
      </c>
      <c r="Y365" s="16">
        <f t="shared" si="12"/>
        <v>20.372166659456745</v>
      </c>
      <c r="Z365" s="17">
        <v>3</v>
      </c>
      <c r="AA365" s="20">
        <f t="shared" si="13"/>
        <v>61.116499978370236</v>
      </c>
      <c r="AB365" s="18">
        <f t="shared" si="14"/>
        <v>20.372166659456745</v>
      </c>
      <c r="AC365" s="19">
        <f t="shared" si="15"/>
        <v>-0.46329085079728599</v>
      </c>
      <c r="AD365" s="15">
        <v>53.2706193</v>
      </c>
      <c r="AE365" s="16">
        <f t="shared" si="16"/>
        <v>20.092545085166673</v>
      </c>
      <c r="AF365" s="17">
        <v>2</v>
      </c>
      <c r="AG365" s="7">
        <f t="shared" si="17"/>
        <v>40.185090170333346</v>
      </c>
      <c r="AH365" s="18">
        <f t="shared" si="18"/>
        <v>13.229011587631383</v>
      </c>
      <c r="AI365" s="19">
        <f t="shared" si="19"/>
        <v>-0.63951670667842508</v>
      </c>
      <c r="AJ365" s="5">
        <v>0</v>
      </c>
      <c r="AK365" s="15">
        <v>18.310796799999999</v>
      </c>
      <c r="AL365" s="16">
        <f t="shared" si="20"/>
        <v>54.612587913159523</v>
      </c>
      <c r="AM365" s="17">
        <v>1</v>
      </c>
      <c r="AN365" s="7">
        <f t="shared" si="21"/>
        <v>54.612587913159523</v>
      </c>
      <c r="AO365" s="18">
        <f t="shared" si="22"/>
        <v>0</v>
      </c>
      <c r="AP365" s="19">
        <f t="shared" si="23"/>
        <v>-1.0465207101426044</v>
      </c>
      <c r="AQ365" s="5">
        <v>0</v>
      </c>
      <c r="AR365" s="15">
        <v>29.210259820000001</v>
      </c>
      <c r="AS365" s="21">
        <f t="shared" si="24"/>
        <v>0</v>
      </c>
      <c r="AT365" s="19">
        <f t="shared" si="25"/>
        <v>-1.0252866396461213</v>
      </c>
      <c r="AU365" s="5">
        <v>1</v>
      </c>
      <c r="AV365" s="15">
        <v>29.210259799999999</v>
      </c>
      <c r="AW365" s="16">
        <f t="shared" si="26"/>
        <v>34.234546589003635</v>
      </c>
      <c r="AX365" s="19">
        <f t="shared" si="27"/>
        <v>0.4835454642669707</v>
      </c>
      <c r="AY365" s="15">
        <v>55.902081000000003</v>
      </c>
      <c r="AZ365" s="16">
        <f t="shared" si="28"/>
        <v>17.888421720830035</v>
      </c>
      <c r="BA365" s="19">
        <f t="shared" si="29"/>
        <v>-0.95927019776175904</v>
      </c>
      <c r="BB365" s="15">
        <v>20.69620321</v>
      </c>
      <c r="BC365" s="16">
        <f t="shared" si="30"/>
        <v>48.318041229746896</v>
      </c>
      <c r="BD365" s="19">
        <f t="shared" si="31"/>
        <v>-1.1113733334852847</v>
      </c>
      <c r="BE365" s="15">
        <v>29.210259799999999</v>
      </c>
      <c r="BF365" s="21">
        <f t="shared" si="32"/>
        <v>34.234546589003635</v>
      </c>
      <c r="BG365" s="19">
        <f t="shared" si="33"/>
        <v>-0.19694413467997066</v>
      </c>
      <c r="BH365" s="15">
        <v>55.902081000000003</v>
      </c>
      <c r="BI365" s="16">
        <f t="shared" si="34"/>
        <v>17.888421720830035</v>
      </c>
      <c r="BJ365" s="22">
        <f t="shared" si="35"/>
        <v>-0.79121077585110755</v>
      </c>
      <c r="BK365" s="15">
        <v>84.310561100000001</v>
      </c>
      <c r="BL365" s="16">
        <f t="shared" si="36"/>
        <v>11.860910269757415</v>
      </c>
      <c r="BM365" s="19">
        <f t="shared" si="37"/>
        <v>-0.67875114539191661</v>
      </c>
      <c r="BN365" s="15">
        <v>132.795379</v>
      </c>
      <c r="BO365" s="16">
        <f t="shared" si="38"/>
        <v>7.5303825142891458</v>
      </c>
      <c r="BP365" s="19">
        <f t="shared" si="39"/>
        <v>-0.65277255207609475</v>
      </c>
      <c r="BQ365" s="15">
        <v>24.1523869</v>
      </c>
      <c r="BR365" s="16">
        <f t="shared" si="40"/>
        <v>41.403775293116063</v>
      </c>
      <c r="BS365" s="19">
        <f t="shared" si="41"/>
        <v>-0.56399147670985228</v>
      </c>
      <c r="BT365" s="15">
        <v>54.981680400000002</v>
      </c>
      <c r="BU365" s="16">
        <f t="shared" si="42"/>
        <v>18.515152912641788</v>
      </c>
      <c r="BV365" s="19">
        <f t="shared" si="43"/>
        <v>-0.91813006550184217</v>
      </c>
      <c r="BW365" s="15">
        <v>88.440819399999995</v>
      </c>
      <c r="BX365" s="18">
        <f t="shared" si="44"/>
        <v>1.3049384129590233E-2</v>
      </c>
      <c r="BY365" s="19">
        <f t="shared" si="45"/>
        <v>-6.3074157821142687E-2</v>
      </c>
      <c r="BZ365" s="15">
        <v>9.0304582300000007</v>
      </c>
      <c r="CA365" s="18">
        <f t="shared" si="46"/>
        <v>1.3852671104553995E-3</v>
      </c>
      <c r="CB365" s="19">
        <f t="shared" si="47"/>
        <v>-5.125453660403604E-2</v>
      </c>
      <c r="CC365" s="7">
        <f t="shared" si="48"/>
        <v>-0.65452358948720746</v>
      </c>
      <c r="CD365" s="61">
        <f t="shared" si="49"/>
        <v>-1.0541306560016726</v>
      </c>
    </row>
    <row r="366" spans="1:82" ht="15.75" customHeight="1" x14ac:dyDescent="0.25">
      <c r="A366" s="5">
        <v>22129000401</v>
      </c>
      <c r="B366" s="5">
        <v>22129</v>
      </c>
      <c r="C366" s="6" t="s">
        <v>369</v>
      </c>
      <c r="D366" s="6" t="s">
        <v>366</v>
      </c>
      <c r="E366" s="5">
        <v>93</v>
      </c>
      <c r="F366" s="15">
        <v>10.090242910000001</v>
      </c>
      <c r="G366" s="16">
        <f t="shared" si="0"/>
        <v>99.105641848219875</v>
      </c>
      <c r="H366" s="17">
        <v>2</v>
      </c>
      <c r="I366" s="7">
        <f t="shared" si="1"/>
        <v>198.21128369643975</v>
      </c>
      <c r="J366" s="18">
        <f t="shared" si="2"/>
        <v>66.07042789881325</v>
      </c>
      <c r="K366" s="19">
        <f t="shared" si="3"/>
        <v>1.736124055601487</v>
      </c>
      <c r="L366" s="15">
        <v>34.427895200000002</v>
      </c>
      <c r="M366" s="16">
        <f t="shared" si="4"/>
        <v>29.046213664551875</v>
      </c>
      <c r="N366" s="19">
        <f t="shared" si="5"/>
        <v>-1.0641537652408486</v>
      </c>
      <c r="O366" s="15">
        <v>10.0902429</v>
      </c>
      <c r="P366" s="16">
        <f t="shared" si="6"/>
        <v>99.105641946439164</v>
      </c>
      <c r="Q366" s="17">
        <v>1</v>
      </c>
      <c r="R366" s="7">
        <f t="shared" si="7"/>
        <v>99.105641946439164</v>
      </c>
      <c r="S366" s="18">
        <f t="shared" si="8"/>
        <v>49.552820973219589</v>
      </c>
      <c r="T366" s="19">
        <f t="shared" si="9"/>
        <v>0.13408441905403568</v>
      </c>
      <c r="U366" s="15">
        <v>29.454013700000001</v>
      </c>
      <c r="V366" s="16">
        <f t="shared" si="10"/>
        <v>33.951230218922589</v>
      </c>
      <c r="W366" s="19">
        <f t="shared" si="11"/>
        <v>-1.1471857469146807</v>
      </c>
      <c r="X366" s="15">
        <v>57.734002099999998</v>
      </c>
      <c r="Y366" s="16">
        <f t="shared" si="12"/>
        <v>18.501421192832915</v>
      </c>
      <c r="Z366" s="17">
        <v>3</v>
      </c>
      <c r="AA366" s="20">
        <f t="shared" si="13"/>
        <v>55.504263578498744</v>
      </c>
      <c r="AB366" s="18">
        <f t="shared" si="14"/>
        <v>18.501421192832915</v>
      </c>
      <c r="AC366" s="19">
        <f t="shared" si="15"/>
        <v>-0.60892456376891679</v>
      </c>
      <c r="AD366" s="15">
        <v>58.572246</v>
      </c>
      <c r="AE366" s="16">
        <f t="shared" si="16"/>
        <v>18.273882138649761</v>
      </c>
      <c r="AF366" s="17">
        <v>2</v>
      </c>
      <c r="AG366" s="7">
        <f t="shared" si="17"/>
        <v>36.547764277299521</v>
      </c>
      <c r="AH366" s="18">
        <f t="shared" si="18"/>
        <v>12.031596671228895</v>
      </c>
      <c r="AI366" s="19">
        <f t="shared" si="19"/>
        <v>-0.72437870414958205</v>
      </c>
      <c r="AJ366" s="5">
        <v>0</v>
      </c>
      <c r="AK366" s="15">
        <v>10</v>
      </c>
      <c r="AL366" s="16">
        <f t="shared" si="20"/>
        <v>100</v>
      </c>
      <c r="AM366" s="17">
        <v>1</v>
      </c>
      <c r="AN366" s="7">
        <f t="shared" si="21"/>
        <v>100</v>
      </c>
      <c r="AO366" s="18">
        <f t="shared" si="22"/>
        <v>0</v>
      </c>
      <c r="AP366" s="19">
        <f t="shared" si="23"/>
        <v>-1.0465207101426044</v>
      </c>
      <c r="AQ366" s="5">
        <v>2</v>
      </c>
      <c r="AR366" s="15">
        <v>34.511886560000001</v>
      </c>
      <c r="AS366" s="21">
        <f t="shared" si="24"/>
        <v>28.975524078101859</v>
      </c>
      <c r="AT366" s="19">
        <f t="shared" si="25"/>
        <v>-1.0425066760441486E-2</v>
      </c>
      <c r="AU366" s="5">
        <v>0</v>
      </c>
      <c r="AV366" s="15">
        <v>34.511886599999997</v>
      </c>
      <c r="AW366" s="16">
        <f t="shared" si="26"/>
        <v>0</v>
      </c>
      <c r="AX366" s="19">
        <f t="shared" si="27"/>
        <v>-0.82680925094591806</v>
      </c>
      <c r="AY366" s="15">
        <v>61.203707700000002</v>
      </c>
      <c r="AZ366" s="16">
        <f t="shared" si="28"/>
        <v>16.338879417267723</v>
      </c>
      <c r="BA366" s="19">
        <f t="shared" si="29"/>
        <v>-1.068570076817166</v>
      </c>
      <c r="BB366" s="15">
        <v>10</v>
      </c>
      <c r="BC366" s="16">
        <f t="shared" si="30"/>
        <v>100</v>
      </c>
      <c r="BD366" s="19">
        <f t="shared" si="31"/>
        <v>0.93333821106502679</v>
      </c>
      <c r="BE366" s="15">
        <v>34.511886599999997</v>
      </c>
      <c r="BF366" s="21">
        <f t="shared" si="32"/>
        <v>28.975524044518625</v>
      </c>
      <c r="BG366" s="19">
        <f t="shared" si="33"/>
        <v>-0.5180573796770449</v>
      </c>
      <c r="BH366" s="15">
        <v>61.203707700000002</v>
      </c>
      <c r="BI366" s="16">
        <f t="shared" si="34"/>
        <v>16.338879417267723</v>
      </c>
      <c r="BJ366" s="22">
        <f t="shared" si="35"/>
        <v>-0.90506997348980434</v>
      </c>
      <c r="BK366" s="15">
        <v>89.612187800000001</v>
      </c>
      <c r="BL366" s="16">
        <f t="shared" si="36"/>
        <v>11.159196361011062</v>
      </c>
      <c r="BM366" s="19">
        <f t="shared" si="37"/>
        <v>-0.74277035881814024</v>
      </c>
      <c r="BN366" s="15">
        <v>138.09700599999999</v>
      </c>
      <c r="BO366" s="16">
        <f t="shared" si="38"/>
        <v>7.2412866068942874</v>
      </c>
      <c r="BP366" s="19">
        <f t="shared" si="39"/>
        <v>-0.68804598887992285</v>
      </c>
      <c r="BQ366" s="15">
        <v>29.454013700000001</v>
      </c>
      <c r="BR366" s="16">
        <f t="shared" si="40"/>
        <v>33.951230218922589</v>
      </c>
      <c r="BS366" s="19">
        <f t="shared" si="41"/>
        <v>-0.90756315994485259</v>
      </c>
      <c r="BT366" s="15">
        <v>60.283307100000002</v>
      </c>
      <c r="BU366" s="16">
        <f t="shared" si="42"/>
        <v>16.886834332285659</v>
      </c>
      <c r="BV366" s="19">
        <f t="shared" si="43"/>
        <v>-0.99032247426749109</v>
      </c>
      <c r="BW366" s="15">
        <v>81.382102399999994</v>
      </c>
      <c r="BX366" s="18">
        <f t="shared" si="44"/>
        <v>1.2007875127073362E-2</v>
      </c>
      <c r="BY366" s="19">
        <f t="shared" si="45"/>
        <v>-6.3446141526108168E-2</v>
      </c>
      <c r="BZ366" s="15">
        <v>93.042763100000002</v>
      </c>
      <c r="CA366" s="18">
        <f t="shared" si="46"/>
        <v>1.4272706467999829E-2</v>
      </c>
      <c r="CB366" s="19">
        <f t="shared" si="47"/>
        <v>-4.6230210451695869E-2</v>
      </c>
      <c r="CC366" s="7">
        <f t="shared" si="48"/>
        <v>-0.45025930979340367</v>
      </c>
      <c r="CD366" s="61">
        <f t="shared" si="49"/>
        <v>-0.72515666238284215</v>
      </c>
    </row>
    <row r="367" spans="1:82" ht="15.75" customHeight="1" x14ac:dyDescent="0.25">
      <c r="A367" s="5">
        <v>22129000501</v>
      </c>
      <c r="B367" s="5">
        <v>22129</v>
      </c>
      <c r="C367" s="6" t="s">
        <v>370</v>
      </c>
      <c r="D367" s="6" t="s">
        <v>366</v>
      </c>
      <c r="E367" s="5">
        <v>3</v>
      </c>
      <c r="F367" s="15">
        <v>18.13811961</v>
      </c>
      <c r="G367" s="16">
        <f t="shared" si="0"/>
        <v>55.132506649072646</v>
      </c>
      <c r="H367" s="17">
        <v>2</v>
      </c>
      <c r="I367" s="7">
        <f t="shared" si="1"/>
        <v>110.26501329814529</v>
      </c>
      <c r="J367" s="18">
        <f t="shared" si="2"/>
        <v>36.755004432715097</v>
      </c>
      <c r="K367" s="19">
        <f t="shared" si="3"/>
        <v>0.12359999071011872</v>
      </c>
      <c r="L367" s="15">
        <v>42.475771899999998</v>
      </c>
      <c r="M367" s="16">
        <f t="shared" si="4"/>
        <v>23.542832896698929</v>
      </c>
      <c r="N367" s="19">
        <f t="shared" si="5"/>
        <v>-1.3857492881383071</v>
      </c>
      <c r="O367" s="15">
        <v>18.1381196</v>
      </c>
      <c r="P367" s="16">
        <f t="shared" si="6"/>
        <v>55.132506679468584</v>
      </c>
      <c r="Q367" s="17">
        <v>1</v>
      </c>
      <c r="R367" s="7">
        <f t="shared" si="7"/>
        <v>55.132506679468584</v>
      </c>
      <c r="S367" s="18">
        <f t="shared" si="8"/>
        <v>27.566253339734295</v>
      </c>
      <c r="T367" s="19">
        <f t="shared" si="9"/>
        <v>-1.0927902489617891</v>
      </c>
      <c r="U367" s="15">
        <v>36.452890799999999</v>
      </c>
      <c r="V367" s="16">
        <f t="shared" si="10"/>
        <v>27.432666602123088</v>
      </c>
      <c r="W367" s="19">
        <f t="shared" si="11"/>
        <v>-1.4256034891071494</v>
      </c>
      <c r="X367" s="15">
        <v>65.781878899999995</v>
      </c>
      <c r="Y367" s="16">
        <f t="shared" si="12"/>
        <v>16.237923085532302</v>
      </c>
      <c r="Z367" s="17">
        <v>3</v>
      </c>
      <c r="AA367" s="20">
        <f t="shared" si="13"/>
        <v>48.713769256596905</v>
      </c>
      <c r="AB367" s="18">
        <f t="shared" si="14"/>
        <v>16.237923085532302</v>
      </c>
      <c r="AC367" s="19">
        <f t="shared" si="15"/>
        <v>-0.78513326749244228</v>
      </c>
      <c r="AD367" s="15">
        <v>66.620122699999996</v>
      </c>
      <c r="AE367" s="16">
        <f t="shared" si="16"/>
        <v>16.066351676052978</v>
      </c>
      <c r="AF367" s="17">
        <v>2</v>
      </c>
      <c r="AG367" s="7">
        <f t="shared" si="17"/>
        <v>32.132703352105956</v>
      </c>
      <c r="AH367" s="18">
        <f t="shared" si="18"/>
        <v>10.578149835800287</v>
      </c>
      <c r="AI367" s="19">
        <f t="shared" si="19"/>
        <v>-0.8273859408083446</v>
      </c>
      <c r="AJ367" s="5">
        <v>0</v>
      </c>
      <c r="AK367" s="15">
        <v>18.0478767</v>
      </c>
      <c r="AL367" s="16">
        <f t="shared" si="20"/>
        <v>55.408179955041469</v>
      </c>
      <c r="AM367" s="17">
        <v>1</v>
      </c>
      <c r="AN367" s="7">
        <f t="shared" si="21"/>
        <v>55.408179955041469</v>
      </c>
      <c r="AO367" s="18">
        <f t="shared" si="22"/>
        <v>0</v>
      </c>
      <c r="AP367" s="19">
        <f t="shared" si="23"/>
        <v>-1.0465207101426044</v>
      </c>
      <c r="AQ367" s="5">
        <v>0</v>
      </c>
      <c r="AR367" s="15">
        <v>42.559763269999998</v>
      </c>
      <c r="AS367" s="21">
        <f t="shared" si="24"/>
        <v>0</v>
      </c>
      <c r="AT367" s="19">
        <f t="shared" si="25"/>
        <v>-1.0252866396461213</v>
      </c>
      <c r="AU367" s="5">
        <v>0</v>
      </c>
      <c r="AV367" s="15">
        <v>42.5597633</v>
      </c>
      <c r="AW367" s="16">
        <f t="shared" si="26"/>
        <v>0</v>
      </c>
      <c r="AX367" s="19">
        <f t="shared" si="27"/>
        <v>-0.82680925094591806</v>
      </c>
      <c r="AY367" s="15">
        <v>64.898605700000005</v>
      </c>
      <c r="AZ367" s="16">
        <f t="shared" si="28"/>
        <v>15.408651529781633</v>
      </c>
      <c r="BA367" s="19">
        <f t="shared" si="29"/>
        <v>-1.1341854494097399</v>
      </c>
      <c r="BB367" s="15">
        <v>18.047876710000001</v>
      </c>
      <c r="BC367" s="16">
        <f t="shared" si="30"/>
        <v>55.408179924340807</v>
      </c>
      <c r="BD367" s="19">
        <f t="shared" si="31"/>
        <v>-0.83086367815768247</v>
      </c>
      <c r="BE367" s="15">
        <v>42.5597633</v>
      </c>
      <c r="BF367" s="21">
        <f t="shared" si="32"/>
        <v>23.496371277985936</v>
      </c>
      <c r="BG367" s="19">
        <f t="shared" si="33"/>
        <v>-0.85261166420679502</v>
      </c>
      <c r="BH367" s="15">
        <v>69.251584399999999</v>
      </c>
      <c r="BI367" s="16">
        <f t="shared" si="34"/>
        <v>14.440102831784452</v>
      </c>
      <c r="BJ367" s="22">
        <f t="shared" si="35"/>
        <v>-1.0445906422842306</v>
      </c>
      <c r="BK367" s="15">
        <v>97.660064500000004</v>
      </c>
      <c r="BL367" s="16">
        <f t="shared" si="36"/>
        <v>10.239600036307573</v>
      </c>
      <c r="BM367" s="19">
        <f t="shared" si="37"/>
        <v>-0.82666756057425339</v>
      </c>
      <c r="BN367" s="15">
        <v>146.14488299999999</v>
      </c>
      <c r="BO367" s="16">
        <f t="shared" si="38"/>
        <v>6.8425248936016461</v>
      </c>
      <c r="BP367" s="19">
        <f t="shared" si="39"/>
        <v>-0.73670007125820669</v>
      </c>
      <c r="BQ367" s="15">
        <v>36.452890799999999</v>
      </c>
      <c r="BR367" s="16">
        <f t="shared" si="40"/>
        <v>27.432666602123088</v>
      </c>
      <c r="BS367" s="19">
        <f t="shared" si="41"/>
        <v>-1.2080771255501674</v>
      </c>
      <c r="BT367" s="15">
        <v>68.331183800000005</v>
      </c>
      <c r="BU367" s="16">
        <f t="shared" si="42"/>
        <v>14.897945028723472</v>
      </c>
      <c r="BV367" s="19">
        <f t="shared" si="43"/>
        <v>-1.0785009863378903</v>
      </c>
      <c r="BW367" s="15">
        <v>71.990288399999997</v>
      </c>
      <c r="BX367" s="18">
        <f t="shared" si="44"/>
        <v>1.0622119212653788E-2</v>
      </c>
      <c r="BY367" s="19">
        <f t="shared" si="45"/>
        <v>-6.3941075912635717E-2</v>
      </c>
      <c r="BZ367" s="15">
        <v>3.04037749</v>
      </c>
      <c r="CA367" s="18">
        <f t="shared" si="46"/>
        <v>4.6639216227966989E-4</v>
      </c>
      <c r="CB367" s="19">
        <f t="shared" si="47"/>
        <v>-5.1612771262199285E-2</v>
      </c>
      <c r="CC367" s="7">
        <f t="shared" si="48"/>
        <v>-0.84839104576243984</v>
      </c>
      <c r="CD367" s="61">
        <f t="shared" si="49"/>
        <v>-1.3663602412193656</v>
      </c>
    </row>
    <row r="368" spans="1:82" ht="15.75" customHeight="1" x14ac:dyDescent="0.25">
      <c r="A368" s="5">
        <v>22129000601</v>
      </c>
      <c r="B368" s="5">
        <v>22129</v>
      </c>
      <c r="C368" s="6" t="s">
        <v>371</v>
      </c>
      <c r="D368" s="6" t="s">
        <v>366</v>
      </c>
      <c r="E368" s="5">
        <v>51</v>
      </c>
      <c r="F368" s="15">
        <v>10</v>
      </c>
      <c r="G368" s="16">
        <f t="shared" si="0"/>
        <v>100</v>
      </c>
      <c r="H368" s="17">
        <v>1</v>
      </c>
      <c r="I368" s="7">
        <f t="shared" si="1"/>
        <v>100</v>
      </c>
      <c r="J368" s="18">
        <f t="shared" si="2"/>
        <v>33.333333333333336</v>
      </c>
      <c r="K368" s="19">
        <f t="shared" si="3"/>
        <v>-6.4612435976370855E-2</v>
      </c>
      <c r="L368" s="15">
        <v>34.928967100000001</v>
      </c>
      <c r="M368" s="16">
        <f t="shared" si="4"/>
        <v>28.629532534902815</v>
      </c>
      <c r="N368" s="19">
        <f t="shared" si="5"/>
        <v>-1.0885029410336171</v>
      </c>
      <c r="O368" s="15">
        <v>14.3044742</v>
      </c>
      <c r="P368" s="16">
        <f t="shared" si="6"/>
        <v>69.908196975181369</v>
      </c>
      <c r="Q368" s="17">
        <v>1</v>
      </c>
      <c r="R368" s="7">
        <f t="shared" si="7"/>
        <v>69.908196975181369</v>
      </c>
      <c r="S368" s="18">
        <f t="shared" si="8"/>
        <v>34.954098487590684</v>
      </c>
      <c r="T368" s="19">
        <f t="shared" si="9"/>
        <v>-0.68054036011036501</v>
      </c>
      <c r="U368" s="15">
        <v>29.9550856</v>
      </c>
      <c r="V368" s="16">
        <f t="shared" si="10"/>
        <v>33.383313049187215</v>
      </c>
      <c r="W368" s="19">
        <f t="shared" si="11"/>
        <v>-1.1714423508914467</v>
      </c>
      <c r="X368" s="15">
        <v>58.235073999999997</v>
      </c>
      <c r="Y368" s="16">
        <f t="shared" si="12"/>
        <v>18.342229461234997</v>
      </c>
      <c r="Z368" s="17">
        <v>3</v>
      </c>
      <c r="AA368" s="20">
        <f t="shared" si="13"/>
        <v>55.026688383704993</v>
      </c>
      <c r="AB368" s="18">
        <f t="shared" si="14"/>
        <v>18.342229461235</v>
      </c>
      <c r="AC368" s="19">
        <f t="shared" si="15"/>
        <v>-0.62131731487301411</v>
      </c>
      <c r="AD368" s="15">
        <v>59.073317899999999</v>
      </c>
      <c r="AE368" s="16">
        <f t="shared" si="16"/>
        <v>18.118879352805067</v>
      </c>
      <c r="AF368" s="17">
        <v>2</v>
      </c>
      <c r="AG368" s="7">
        <f t="shared" si="17"/>
        <v>36.237758705610133</v>
      </c>
      <c r="AH368" s="18">
        <f t="shared" si="18"/>
        <v>11.929542220617337</v>
      </c>
      <c r="AI368" s="19">
        <f t="shared" si="19"/>
        <v>-0.73161140553912041</v>
      </c>
      <c r="AJ368" s="5">
        <v>2</v>
      </c>
      <c r="AK368" s="15">
        <v>14.394717099999999</v>
      </c>
      <c r="AL368" s="16">
        <f t="shared" si="20"/>
        <v>69.469930742855652</v>
      </c>
      <c r="AM368" s="17">
        <v>1</v>
      </c>
      <c r="AN368" s="7">
        <f t="shared" si="21"/>
        <v>69.469930742855652</v>
      </c>
      <c r="AO368" s="18">
        <f t="shared" si="22"/>
        <v>23.156643580951883</v>
      </c>
      <c r="AP368" s="19">
        <f t="shared" si="23"/>
        <v>-0.29943624469259555</v>
      </c>
      <c r="AQ368" s="5">
        <v>1</v>
      </c>
      <c r="AR368" s="15">
        <v>35.012958449999999</v>
      </c>
      <c r="AS368" s="21">
        <f t="shared" si="24"/>
        <v>28.560854159983158</v>
      </c>
      <c r="AT368" s="19">
        <f t="shared" si="25"/>
        <v>-2.4948792515875316E-2</v>
      </c>
      <c r="AU368" s="5">
        <v>1</v>
      </c>
      <c r="AV368" s="15">
        <v>35.012958400000002</v>
      </c>
      <c r="AW368" s="16">
        <f t="shared" si="26"/>
        <v>28.560854200769278</v>
      </c>
      <c r="AX368" s="19">
        <f t="shared" si="27"/>
        <v>0.26638033972641689</v>
      </c>
      <c r="AY368" s="15">
        <v>61.704779600000002</v>
      </c>
      <c r="AZ368" s="16">
        <f t="shared" si="28"/>
        <v>16.206200013718224</v>
      </c>
      <c r="BA368" s="19">
        <f t="shared" si="29"/>
        <v>-1.0779288679439165</v>
      </c>
      <c r="BB368" s="15">
        <v>14.394717139999999</v>
      </c>
      <c r="BC368" s="16">
        <f t="shared" si="30"/>
        <v>69.469930549812815</v>
      </c>
      <c r="BD368" s="19">
        <f t="shared" si="31"/>
        <v>-0.27453368361731939</v>
      </c>
      <c r="BE368" s="15">
        <v>35.012958400000002</v>
      </c>
      <c r="BF368" s="21">
        <f t="shared" si="32"/>
        <v>28.560854200769278</v>
      </c>
      <c r="BG368" s="19">
        <f t="shared" si="33"/>
        <v>-0.54337690968522478</v>
      </c>
      <c r="BH368" s="15">
        <v>61.704779600000002</v>
      </c>
      <c r="BI368" s="16">
        <f t="shared" si="34"/>
        <v>16.206200013718224</v>
      </c>
      <c r="BJ368" s="22">
        <f t="shared" si="35"/>
        <v>-0.91481915581067241</v>
      </c>
      <c r="BK368" s="15">
        <v>90.1132597</v>
      </c>
      <c r="BL368" s="16">
        <f t="shared" si="36"/>
        <v>11.097146006360704</v>
      </c>
      <c r="BM368" s="19">
        <f t="shared" si="37"/>
        <v>-0.74843137657483694</v>
      </c>
      <c r="BN368" s="15">
        <v>138.59807799999999</v>
      </c>
      <c r="BO368" s="16">
        <f t="shared" si="38"/>
        <v>7.2151072686592386</v>
      </c>
      <c r="BP368" s="19">
        <f t="shared" si="39"/>
        <v>-0.69124020647062279</v>
      </c>
      <c r="BQ368" s="15">
        <v>29.9550856</v>
      </c>
      <c r="BR368" s="16">
        <f t="shared" si="40"/>
        <v>33.383313049187215</v>
      </c>
      <c r="BS368" s="19">
        <f t="shared" si="41"/>
        <v>-0.93374485438635257</v>
      </c>
      <c r="BT368" s="15">
        <v>60.784379000000001</v>
      </c>
      <c r="BU368" s="16">
        <f t="shared" si="42"/>
        <v>16.747628860368877</v>
      </c>
      <c r="BV368" s="19">
        <f t="shared" si="43"/>
        <v>-0.99649422619138883</v>
      </c>
      <c r="BW368" s="15">
        <v>80.593374600000004</v>
      </c>
      <c r="BX368" s="18">
        <f t="shared" si="44"/>
        <v>1.189149886432826E-2</v>
      </c>
      <c r="BY368" s="19">
        <f t="shared" si="45"/>
        <v>-6.3487706287700577E-2</v>
      </c>
      <c r="BZ368" s="15">
        <v>51.037342299999999</v>
      </c>
      <c r="CA368" s="18">
        <f t="shared" si="46"/>
        <v>7.8290990216167734E-3</v>
      </c>
      <c r="CB368" s="19">
        <f t="shared" si="47"/>
        <v>-4.8742329772693778E-2</v>
      </c>
      <c r="CC368" s="7">
        <f t="shared" si="48"/>
        <v>-0.56362267487614304</v>
      </c>
      <c r="CD368" s="61">
        <f t="shared" si="49"/>
        <v>-0.90773189774578522</v>
      </c>
    </row>
    <row r="369" spans="1:82" ht="15.75" customHeight="1" x14ac:dyDescent="0.25">
      <c r="A369" s="5">
        <v>22129000799</v>
      </c>
      <c r="B369" s="5">
        <v>22129</v>
      </c>
      <c r="C369" s="6" t="s">
        <v>372</v>
      </c>
      <c r="D369" s="6" t="s">
        <v>366</v>
      </c>
      <c r="E369" s="5">
        <v>2</v>
      </c>
      <c r="F369" s="15">
        <v>17.203849959999999</v>
      </c>
      <c r="G369" s="16">
        <f t="shared" si="0"/>
        <v>58.126524139948962</v>
      </c>
      <c r="H369" s="17">
        <v>2</v>
      </c>
      <c r="I369" s="7">
        <f t="shared" si="1"/>
        <v>116.25304827989792</v>
      </c>
      <c r="J369" s="18">
        <f t="shared" si="2"/>
        <v>38.751016093299306</v>
      </c>
      <c r="K369" s="19">
        <f t="shared" si="3"/>
        <v>0.2333926000585046</v>
      </c>
      <c r="L369" s="15">
        <v>41.1518874</v>
      </c>
      <c r="M369" s="16">
        <f t="shared" si="4"/>
        <v>24.300222011202333</v>
      </c>
      <c r="N369" s="19">
        <f t="shared" si="5"/>
        <v>-1.3414905027498139</v>
      </c>
      <c r="O369" s="15">
        <v>17.203849999999999</v>
      </c>
      <c r="P369" s="16">
        <f t="shared" si="6"/>
        <v>58.126524004801254</v>
      </c>
      <c r="Q369" s="17">
        <v>1</v>
      </c>
      <c r="R369" s="7">
        <f t="shared" si="7"/>
        <v>58.126524004801254</v>
      </c>
      <c r="S369" s="18">
        <f t="shared" si="8"/>
        <v>29.063262002400631</v>
      </c>
      <c r="T369" s="19">
        <f t="shared" si="9"/>
        <v>-1.0092555182733851</v>
      </c>
      <c r="U369" s="15">
        <v>36.178005900000002</v>
      </c>
      <c r="V369" s="16">
        <f t="shared" si="10"/>
        <v>27.641103347821609</v>
      </c>
      <c r="W369" s="19">
        <f t="shared" si="11"/>
        <v>-1.416700839453203</v>
      </c>
      <c r="X369" s="15">
        <v>64.457994400000004</v>
      </c>
      <c r="Y369" s="16">
        <f t="shared" si="12"/>
        <v>16.571429191101235</v>
      </c>
      <c r="Z369" s="17">
        <v>3</v>
      </c>
      <c r="AA369" s="20">
        <f t="shared" si="13"/>
        <v>49.714287573303707</v>
      </c>
      <c r="AB369" s="18">
        <f t="shared" si="14"/>
        <v>16.571429191101235</v>
      </c>
      <c r="AC369" s="19">
        <f t="shared" si="15"/>
        <v>-0.75917049846840878</v>
      </c>
      <c r="AD369" s="15">
        <v>65.296238299999999</v>
      </c>
      <c r="AE369" s="16">
        <f t="shared" si="16"/>
        <v>16.39209773589668</v>
      </c>
      <c r="AF369" s="17">
        <v>2</v>
      </c>
      <c r="AG369" s="7">
        <f t="shared" si="17"/>
        <v>32.78419547179336</v>
      </c>
      <c r="AH369" s="18">
        <f t="shared" si="18"/>
        <v>10.792622337020601</v>
      </c>
      <c r="AI369" s="19">
        <f t="shared" si="19"/>
        <v>-0.81218605929119037</v>
      </c>
      <c r="AJ369" s="5">
        <v>0</v>
      </c>
      <c r="AK369" s="15">
        <v>17.294092899999999</v>
      </c>
      <c r="AL369" s="16">
        <f t="shared" si="20"/>
        <v>57.823211993963561</v>
      </c>
      <c r="AM369" s="17">
        <v>1</v>
      </c>
      <c r="AN369" s="7">
        <f t="shared" si="21"/>
        <v>57.823211993963561</v>
      </c>
      <c r="AO369" s="18">
        <f t="shared" si="22"/>
        <v>0</v>
      </c>
      <c r="AP369" s="19">
        <f t="shared" si="23"/>
        <v>-1.0465207101426044</v>
      </c>
      <c r="AQ369" s="5">
        <v>0</v>
      </c>
      <c r="AR369" s="15">
        <v>41.235878829999997</v>
      </c>
      <c r="AS369" s="21">
        <f t="shared" si="24"/>
        <v>0</v>
      </c>
      <c r="AT369" s="19">
        <f t="shared" si="25"/>
        <v>-1.0252866396461213</v>
      </c>
      <c r="AU369" s="5">
        <v>0</v>
      </c>
      <c r="AV369" s="15">
        <v>41.235878800000002</v>
      </c>
      <c r="AW369" s="16">
        <f t="shared" si="26"/>
        <v>0</v>
      </c>
      <c r="AX369" s="19">
        <f t="shared" si="27"/>
        <v>-0.82680925094591806</v>
      </c>
      <c r="AY369" s="15">
        <v>67.927700000000002</v>
      </c>
      <c r="AZ369" s="16">
        <f t="shared" si="28"/>
        <v>14.721534808332978</v>
      </c>
      <c r="BA369" s="19">
        <f t="shared" si="29"/>
        <v>-1.1826525189299657</v>
      </c>
      <c r="BB369" s="15">
        <v>17.29409287</v>
      </c>
      <c r="BC369" s="16">
        <f t="shared" si="30"/>
        <v>57.823212094269273</v>
      </c>
      <c r="BD369" s="19">
        <f t="shared" si="31"/>
        <v>-0.73531690950162787</v>
      </c>
      <c r="BE369" s="15">
        <v>41.235878800000002</v>
      </c>
      <c r="BF369" s="21">
        <f t="shared" si="32"/>
        <v>24.250726044912131</v>
      </c>
      <c r="BG369" s="19">
        <f t="shared" si="33"/>
        <v>-0.80655114534845596</v>
      </c>
      <c r="BH369" s="15">
        <v>67.927700000000002</v>
      </c>
      <c r="BI369" s="16">
        <f t="shared" si="34"/>
        <v>14.721534808332978</v>
      </c>
      <c r="BJ369" s="22">
        <f t="shared" si="35"/>
        <v>-1.0239112332961564</v>
      </c>
      <c r="BK369" s="15">
        <v>96.336180100000007</v>
      </c>
      <c r="BL369" s="16">
        <f t="shared" si="36"/>
        <v>10.380316086458569</v>
      </c>
      <c r="BM369" s="19">
        <f t="shared" si="37"/>
        <v>-0.81382966362675524</v>
      </c>
      <c r="BN369" s="15">
        <v>144.820998</v>
      </c>
      <c r="BO369" s="16">
        <f t="shared" si="38"/>
        <v>6.905076016669903</v>
      </c>
      <c r="BP369" s="19">
        <f t="shared" si="39"/>
        <v>-0.72906802587078079</v>
      </c>
      <c r="BQ369" s="15">
        <v>36.178005900000002</v>
      </c>
      <c r="BR369" s="16">
        <f t="shared" si="40"/>
        <v>27.641103347821609</v>
      </c>
      <c r="BS369" s="19">
        <f t="shared" si="41"/>
        <v>-1.198467929919047</v>
      </c>
      <c r="BT369" s="15">
        <v>67.007299399999994</v>
      </c>
      <c r="BU369" s="16">
        <f t="shared" si="42"/>
        <v>15.192288438951772</v>
      </c>
      <c r="BV369" s="19">
        <f t="shared" si="43"/>
        <v>-1.0654511077422477</v>
      </c>
      <c r="BW369" s="15">
        <v>73.212292000000005</v>
      </c>
      <c r="BX369" s="18">
        <f t="shared" si="44"/>
        <v>1.0802425031757747E-2</v>
      </c>
      <c r="BY369" s="19">
        <f t="shared" si="45"/>
        <v>-6.3876678171996853E-2</v>
      </c>
      <c r="BZ369" s="15">
        <v>2.0337374399999999</v>
      </c>
      <c r="CA369" s="18">
        <f t="shared" si="46"/>
        <v>3.1197415625870863E-4</v>
      </c>
      <c r="CB369" s="19">
        <f t="shared" si="47"/>
        <v>-5.1672973014038302E-2</v>
      </c>
      <c r="CC369" s="7">
        <f t="shared" si="48"/>
        <v>-0.82499082128069534</v>
      </c>
      <c r="CD369" s="61">
        <f t="shared" si="49"/>
        <v>-1.3286734498191455</v>
      </c>
    </row>
    <row r="370" spans="1:82" ht="15.75" customHeight="1" x14ac:dyDescent="0.25">
      <c r="A370" s="5">
        <v>22129000801</v>
      </c>
      <c r="B370" s="5">
        <v>22129</v>
      </c>
      <c r="C370" s="6" t="s">
        <v>373</v>
      </c>
      <c r="D370" s="6" t="s">
        <v>366</v>
      </c>
      <c r="E370" s="5">
        <v>44</v>
      </c>
      <c r="F370" s="15">
        <v>13.337536910000001</v>
      </c>
      <c r="G370" s="16">
        <f t="shared" si="0"/>
        <v>74.976362333455768</v>
      </c>
      <c r="H370" s="17">
        <v>2</v>
      </c>
      <c r="I370" s="7">
        <f t="shared" si="1"/>
        <v>149.95272466691154</v>
      </c>
      <c r="J370" s="18">
        <f t="shared" si="2"/>
        <v>49.984241555637176</v>
      </c>
      <c r="K370" s="19">
        <f t="shared" si="3"/>
        <v>0.85128735451491067</v>
      </c>
      <c r="L370" s="15">
        <v>37.675189199999998</v>
      </c>
      <c r="M370" s="16">
        <f t="shared" si="4"/>
        <v>26.542666970866865</v>
      </c>
      <c r="N370" s="19">
        <f t="shared" si="5"/>
        <v>-1.210451003614188</v>
      </c>
      <c r="O370" s="15">
        <v>13.3375369</v>
      </c>
      <c r="P370" s="16">
        <f t="shared" si="6"/>
        <v>74.976362389670314</v>
      </c>
      <c r="Q370" s="17">
        <v>1</v>
      </c>
      <c r="R370" s="7">
        <f t="shared" si="7"/>
        <v>74.976362389670314</v>
      </c>
      <c r="S370" s="18">
        <f t="shared" si="8"/>
        <v>37.488181194835157</v>
      </c>
      <c r="T370" s="19">
        <f t="shared" si="9"/>
        <v>-0.53913575653594303</v>
      </c>
      <c r="U370" s="15">
        <v>31.799923799999998</v>
      </c>
      <c r="V370" s="16">
        <f t="shared" si="10"/>
        <v>31.446616233715631</v>
      </c>
      <c r="W370" s="19">
        <f t="shared" si="11"/>
        <v>-1.2541616102824726</v>
      </c>
      <c r="X370" s="15">
        <v>60.981296100000002</v>
      </c>
      <c r="Y370" s="16">
        <f t="shared" si="12"/>
        <v>17.516208383770316</v>
      </c>
      <c r="Z370" s="17">
        <v>3</v>
      </c>
      <c r="AA370" s="20">
        <f t="shared" si="13"/>
        <v>52.548625151310944</v>
      </c>
      <c r="AB370" s="18">
        <f t="shared" si="14"/>
        <v>17.516208383770316</v>
      </c>
      <c r="AC370" s="19">
        <f t="shared" si="15"/>
        <v>-0.68562136833738541</v>
      </c>
      <c r="AD370" s="15">
        <v>61.819540000000003</v>
      </c>
      <c r="AE370" s="16">
        <f t="shared" si="16"/>
        <v>17.313980660483722</v>
      </c>
      <c r="AF370" s="17">
        <v>2</v>
      </c>
      <c r="AG370" s="7">
        <f t="shared" si="17"/>
        <v>34.627961320967444</v>
      </c>
      <c r="AH370" s="18">
        <f t="shared" si="18"/>
        <v>11.3995937206909</v>
      </c>
      <c r="AI370" s="19">
        <f t="shared" si="19"/>
        <v>-0.76916938785966471</v>
      </c>
      <c r="AJ370" s="5">
        <v>3</v>
      </c>
      <c r="AK370" s="15">
        <v>13.247294</v>
      </c>
      <c r="AL370" s="16">
        <f t="shared" si="20"/>
        <v>75.487114576003222</v>
      </c>
      <c r="AM370" s="17">
        <v>1</v>
      </c>
      <c r="AN370" s="7">
        <f t="shared" si="21"/>
        <v>75.487114576003222</v>
      </c>
      <c r="AO370" s="18">
        <f t="shared" si="22"/>
        <v>25.162371525334407</v>
      </c>
      <c r="AP370" s="19">
        <f t="shared" si="23"/>
        <v>-0.23472703137638973</v>
      </c>
      <c r="AQ370" s="5">
        <v>2</v>
      </c>
      <c r="AR370" s="15">
        <v>37.759180559999997</v>
      </c>
      <c r="AS370" s="21">
        <f t="shared" si="24"/>
        <v>26.48362557579825</v>
      </c>
      <c r="AT370" s="19">
        <f t="shared" si="25"/>
        <v>-9.7703282219210069E-2</v>
      </c>
      <c r="AU370" s="5">
        <v>0</v>
      </c>
      <c r="AV370" s="15">
        <v>37.759180600000001</v>
      </c>
      <c r="AW370" s="16">
        <f t="shared" si="26"/>
        <v>0</v>
      </c>
      <c r="AX370" s="19">
        <f t="shared" si="27"/>
        <v>-0.82680925094591806</v>
      </c>
      <c r="AY370" s="15">
        <v>60.245638700000001</v>
      </c>
      <c r="AZ370" s="16">
        <f t="shared" si="28"/>
        <v>16.598711899787695</v>
      </c>
      <c r="BA370" s="19">
        <f t="shared" si="29"/>
        <v>-1.0502423042556748</v>
      </c>
      <c r="BB370" s="15">
        <v>13.247294</v>
      </c>
      <c r="BC370" s="16">
        <f t="shared" si="30"/>
        <v>75.487114576003222</v>
      </c>
      <c r="BD370" s="19">
        <f t="shared" si="31"/>
        <v>-3.6473711882718772E-2</v>
      </c>
      <c r="BE370" s="15">
        <v>37.759180600000001</v>
      </c>
      <c r="BF370" s="21">
        <f t="shared" si="32"/>
        <v>26.48362554774295</v>
      </c>
      <c r="BG370" s="19">
        <f t="shared" si="33"/>
        <v>-0.67021143601249389</v>
      </c>
      <c r="BH370" s="15">
        <v>64.451001700000006</v>
      </c>
      <c r="BI370" s="16">
        <f t="shared" si="34"/>
        <v>15.515662652610098</v>
      </c>
      <c r="BJ370" s="22">
        <f t="shared" si="35"/>
        <v>-0.96555931933803274</v>
      </c>
      <c r="BK370" s="15">
        <v>92.859481799999998</v>
      </c>
      <c r="BL370" s="16">
        <f t="shared" si="36"/>
        <v>10.768959514051478</v>
      </c>
      <c r="BM370" s="19">
        <f t="shared" si="37"/>
        <v>-0.77837269715131507</v>
      </c>
      <c r="BN370" s="15">
        <v>141.3443</v>
      </c>
      <c r="BO370" s="16">
        <f t="shared" si="38"/>
        <v>7.0749227241565453</v>
      </c>
      <c r="BP370" s="19">
        <f t="shared" si="39"/>
        <v>-0.70834453256070251</v>
      </c>
      <c r="BQ370" s="15">
        <v>31.799923799999998</v>
      </c>
      <c r="BR370" s="16">
        <f t="shared" si="40"/>
        <v>31.446616233715631</v>
      </c>
      <c r="BS370" s="19">
        <f t="shared" si="41"/>
        <v>-1.0230290087501486</v>
      </c>
      <c r="BT370" s="15">
        <v>63.530601099999998</v>
      </c>
      <c r="BU370" s="16">
        <f t="shared" si="42"/>
        <v>16.023683112924299</v>
      </c>
      <c r="BV370" s="19">
        <f t="shared" si="43"/>
        <v>-1.0285907630449089</v>
      </c>
      <c r="BW370" s="15">
        <v>77.509414300000003</v>
      </c>
      <c r="BX370" s="18">
        <f t="shared" si="44"/>
        <v>1.1436462571492801E-2</v>
      </c>
      <c r="BY370" s="19">
        <f t="shared" si="45"/>
        <v>-6.3650226328999915E-2</v>
      </c>
      <c r="BZ370" s="15">
        <v>44.047576100000001</v>
      </c>
      <c r="CA370" s="18">
        <f t="shared" si="46"/>
        <v>6.756872897535268E-3</v>
      </c>
      <c r="CB370" s="19">
        <f t="shared" si="47"/>
        <v>-4.9160350265903027E-2</v>
      </c>
      <c r="CC370" s="7">
        <f t="shared" si="48"/>
        <v>-0.58632240453932416</v>
      </c>
      <c r="CD370" s="61">
        <f t="shared" si="49"/>
        <v>-0.94429052039169592</v>
      </c>
    </row>
    <row r="371" spans="1:82" ht="15.75" customHeight="1" x14ac:dyDescent="0.25">
      <c r="A371" s="5">
        <v>22129000901</v>
      </c>
      <c r="B371" s="5">
        <v>22129</v>
      </c>
      <c r="C371" s="6" t="s">
        <v>374</v>
      </c>
      <c r="D371" s="6" t="s">
        <v>366</v>
      </c>
      <c r="E371" s="5">
        <v>8</v>
      </c>
      <c r="F371" s="15">
        <v>16.94686918</v>
      </c>
      <c r="G371" s="16">
        <f t="shared" si="0"/>
        <v>59.007949455357746</v>
      </c>
      <c r="H371" s="17">
        <v>2</v>
      </c>
      <c r="I371" s="7">
        <f t="shared" si="1"/>
        <v>118.01589891071549</v>
      </c>
      <c r="J371" s="18">
        <f t="shared" si="2"/>
        <v>39.3386329702385</v>
      </c>
      <c r="K371" s="19">
        <f t="shared" si="3"/>
        <v>0.26571505162044606</v>
      </c>
      <c r="L371" s="15">
        <v>41.284521499999997</v>
      </c>
      <c r="M371" s="16">
        <f t="shared" si="4"/>
        <v>24.222153089505955</v>
      </c>
      <c r="N371" s="19">
        <f t="shared" si="5"/>
        <v>-1.3460525377523058</v>
      </c>
      <c r="O371" s="15">
        <v>16.946869199999998</v>
      </c>
      <c r="P371" s="16">
        <f t="shared" si="6"/>
        <v>59.007949385718995</v>
      </c>
      <c r="Q371" s="17">
        <v>1</v>
      </c>
      <c r="R371" s="7">
        <f t="shared" si="7"/>
        <v>59.007949385718995</v>
      </c>
      <c r="S371" s="18">
        <f t="shared" si="8"/>
        <v>29.503974692859497</v>
      </c>
      <c r="T371" s="19">
        <f t="shared" si="9"/>
        <v>-0.98466326518456715</v>
      </c>
      <c r="U371" s="15">
        <v>35.261640300000003</v>
      </c>
      <c r="V371" s="16">
        <f t="shared" si="10"/>
        <v>28.359429439248178</v>
      </c>
      <c r="W371" s="19">
        <f t="shared" si="11"/>
        <v>-1.3860200422270315</v>
      </c>
      <c r="X371" s="15">
        <v>64.5906284</v>
      </c>
      <c r="Y371" s="16">
        <f t="shared" si="12"/>
        <v>16.537400493846256</v>
      </c>
      <c r="Z371" s="17">
        <v>3</v>
      </c>
      <c r="AA371" s="20">
        <f t="shared" si="13"/>
        <v>49.612201481538769</v>
      </c>
      <c r="AB371" s="18">
        <f t="shared" si="14"/>
        <v>16.537400493846256</v>
      </c>
      <c r="AC371" s="19">
        <f t="shared" si="15"/>
        <v>-0.76181956303504572</v>
      </c>
      <c r="AD371" s="15">
        <v>65.428872299999995</v>
      </c>
      <c r="AE371" s="16">
        <f t="shared" si="16"/>
        <v>16.358868529665916</v>
      </c>
      <c r="AF371" s="17">
        <v>2</v>
      </c>
      <c r="AG371" s="7">
        <f t="shared" si="17"/>
        <v>32.717737059331832</v>
      </c>
      <c r="AH371" s="18">
        <f t="shared" si="18"/>
        <v>10.770744095493145</v>
      </c>
      <c r="AI371" s="19">
        <f t="shared" si="19"/>
        <v>-0.81373659223657446</v>
      </c>
      <c r="AJ371" s="5">
        <v>0</v>
      </c>
      <c r="AK371" s="15">
        <v>16.856626299999999</v>
      </c>
      <c r="AL371" s="16">
        <f t="shared" si="20"/>
        <v>59.3238517721663</v>
      </c>
      <c r="AM371" s="17">
        <v>1</v>
      </c>
      <c r="AN371" s="7">
        <f t="shared" si="21"/>
        <v>59.3238517721663</v>
      </c>
      <c r="AO371" s="18">
        <f t="shared" si="22"/>
        <v>0</v>
      </c>
      <c r="AP371" s="19">
        <f t="shared" si="23"/>
        <v>-1.0465207101426044</v>
      </c>
      <c r="AQ371" s="5">
        <v>0</v>
      </c>
      <c r="AR371" s="15">
        <v>41.368512840000001</v>
      </c>
      <c r="AS371" s="21">
        <f t="shared" si="24"/>
        <v>0</v>
      </c>
      <c r="AT371" s="19">
        <f t="shared" si="25"/>
        <v>-1.0252866396461213</v>
      </c>
      <c r="AU371" s="5">
        <v>0</v>
      </c>
      <c r="AV371" s="15">
        <v>41.368512799999998</v>
      </c>
      <c r="AW371" s="16">
        <f t="shared" si="26"/>
        <v>0</v>
      </c>
      <c r="AX371" s="19">
        <f t="shared" si="27"/>
        <v>-0.82680925094591806</v>
      </c>
      <c r="AY371" s="15">
        <v>63.707355300000003</v>
      </c>
      <c r="AZ371" s="16">
        <f t="shared" si="28"/>
        <v>15.69677465484115</v>
      </c>
      <c r="BA371" s="19">
        <f t="shared" si="29"/>
        <v>-1.1138621431988198</v>
      </c>
      <c r="BB371" s="15">
        <v>16.85662628</v>
      </c>
      <c r="BC371" s="16">
        <f t="shared" si="30"/>
        <v>59.323851842552685</v>
      </c>
      <c r="BD371" s="19">
        <f t="shared" si="31"/>
        <v>-0.67594657040193706</v>
      </c>
      <c r="BE371" s="15">
        <v>41.368512799999998</v>
      </c>
      <c r="BF371" s="21">
        <f t="shared" si="32"/>
        <v>24.172974378716365</v>
      </c>
      <c r="BG371" s="19">
        <f t="shared" si="33"/>
        <v>-0.81129862258873409</v>
      </c>
      <c r="BH371" s="15">
        <v>68.060333999999997</v>
      </c>
      <c r="BI371" s="16">
        <f t="shared" si="34"/>
        <v>14.692845909336855</v>
      </c>
      <c r="BJ371" s="22">
        <f t="shared" si="35"/>
        <v>-1.026019271917191</v>
      </c>
      <c r="BK371" s="15">
        <v>96.468814100000003</v>
      </c>
      <c r="BL371" s="16">
        <f t="shared" si="36"/>
        <v>10.366044294515692</v>
      </c>
      <c r="BM371" s="19">
        <f t="shared" si="37"/>
        <v>-0.81513171690370678</v>
      </c>
      <c r="BN371" s="15">
        <v>144.953632</v>
      </c>
      <c r="BO371" s="16">
        <f t="shared" si="38"/>
        <v>6.8987578041507787</v>
      </c>
      <c r="BP371" s="19">
        <f t="shared" si="39"/>
        <v>-0.72983892945089301</v>
      </c>
      <c r="BQ371" s="15">
        <v>35.261640300000003</v>
      </c>
      <c r="BR371" s="16">
        <f t="shared" si="40"/>
        <v>28.359429439248178</v>
      </c>
      <c r="BS371" s="19">
        <f t="shared" si="41"/>
        <v>-1.165352195376542</v>
      </c>
      <c r="BT371" s="15">
        <v>67.139933400000004</v>
      </c>
      <c r="BU371" s="16">
        <f t="shared" si="42"/>
        <v>15.162276285487049</v>
      </c>
      <c r="BV371" s="19">
        <f t="shared" si="43"/>
        <v>-1.0667817132373891</v>
      </c>
      <c r="BW371" s="15">
        <v>73.301356699999999</v>
      </c>
      <c r="BX371" s="18">
        <f t="shared" si="44"/>
        <v>1.0815566469055269E-2</v>
      </c>
      <c r="BY371" s="19">
        <f t="shared" si="45"/>
        <v>-6.3871984597075576E-2</v>
      </c>
      <c r="BZ371" s="15">
        <v>8.0420556399999992</v>
      </c>
      <c r="CA371" s="18">
        <f t="shared" si="46"/>
        <v>1.2336467203330774E-3</v>
      </c>
      <c r="CB371" s="19">
        <f t="shared" si="47"/>
        <v>-5.1313647671035828E-2</v>
      </c>
      <c r="CC371" s="7">
        <f t="shared" si="48"/>
        <v>-0.81287422867858128</v>
      </c>
      <c r="CD371" s="61">
        <f t="shared" si="49"/>
        <v>-1.3091592995068881</v>
      </c>
    </row>
    <row r="372" spans="1:82" ht="15.75" customHeight="1" x14ac:dyDescent="0.25">
      <c r="A372" s="5">
        <v>22130000101</v>
      </c>
      <c r="B372" s="5">
        <v>22130</v>
      </c>
      <c r="C372" s="6" t="s">
        <v>375</v>
      </c>
      <c r="D372" s="6" t="s">
        <v>376</v>
      </c>
      <c r="E372" s="5">
        <v>44</v>
      </c>
      <c r="F372" s="15">
        <v>16.915046400000001</v>
      </c>
      <c r="G372" s="16">
        <f t="shared" si="0"/>
        <v>59.11896286610245</v>
      </c>
      <c r="H372" s="17">
        <v>3</v>
      </c>
      <c r="I372" s="7">
        <f t="shared" si="1"/>
        <v>177.35688859830736</v>
      </c>
      <c r="J372" s="18">
        <f t="shared" si="2"/>
        <v>59.118962866102457</v>
      </c>
      <c r="K372" s="19">
        <f t="shared" si="3"/>
        <v>1.3537517980606693</v>
      </c>
      <c r="L372" s="15">
        <v>16.915046400000001</v>
      </c>
      <c r="M372" s="16">
        <f t="shared" si="4"/>
        <v>59.11896286610245</v>
      </c>
      <c r="N372" s="19">
        <f t="shared" si="5"/>
        <v>0.69317721227933349</v>
      </c>
      <c r="O372" s="15">
        <v>16.915046400000001</v>
      </c>
      <c r="P372" s="16">
        <f t="shared" si="6"/>
        <v>59.11896286610245</v>
      </c>
      <c r="Q372" s="17">
        <v>2</v>
      </c>
      <c r="R372" s="7">
        <f t="shared" si="7"/>
        <v>118.2379257322049</v>
      </c>
      <c r="S372" s="18">
        <f t="shared" si="8"/>
        <v>59.11896286610245</v>
      </c>
      <c r="T372" s="19">
        <f t="shared" si="9"/>
        <v>0.66788566328046239</v>
      </c>
      <c r="U372" s="15">
        <v>17.401836299999999</v>
      </c>
      <c r="V372" s="16">
        <f t="shared" si="10"/>
        <v>57.46519980767777</v>
      </c>
      <c r="W372" s="19">
        <f t="shared" si="11"/>
        <v>-0.14286842982789746</v>
      </c>
      <c r="X372" s="15">
        <v>19.9635867</v>
      </c>
      <c r="Y372" s="16">
        <f t="shared" si="12"/>
        <v>53.505470036604194</v>
      </c>
      <c r="Z372" s="17">
        <v>2</v>
      </c>
      <c r="AA372" s="20">
        <f t="shared" si="13"/>
        <v>107.01094007320839</v>
      </c>
      <c r="AB372" s="18">
        <f t="shared" si="14"/>
        <v>35.670313357736127</v>
      </c>
      <c r="AC372" s="19">
        <f t="shared" si="15"/>
        <v>0.72763861823192433</v>
      </c>
      <c r="AD372" s="15">
        <v>19.966534299999999</v>
      </c>
      <c r="AE372" s="16">
        <f t="shared" si="16"/>
        <v>53.606815480240854</v>
      </c>
      <c r="AF372" s="17">
        <v>1</v>
      </c>
      <c r="AG372" s="7">
        <f t="shared" si="17"/>
        <v>53.606815480240854</v>
      </c>
      <c r="AH372" s="18">
        <f t="shared" si="18"/>
        <v>17.647470247252677</v>
      </c>
      <c r="AI372" s="19">
        <f t="shared" si="19"/>
        <v>-0.32637610481777651</v>
      </c>
      <c r="AJ372" s="5">
        <v>4</v>
      </c>
      <c r="AK372" s="15">
        <v>17.401836299999999</v>
      </c>
      <c r="AL372" s="16">
        <f t="shared" si="20"/>
        <v>57.46519980767777</v>
      </c>
      <c r="AM372" s="17">
        <v>3</v>
      </c>
      <c r="AN372" s="7">
        <f t="shared" si="21"/>
        <v>172.3955994230333</v>
      </c>
      <c r="AO372" s="18">
        <f t="shared" si="22"/>
        <v>57.46519980767777</v>
      </c>
      <c r="AP372" s="19">
        <f t="shared" si="23"/>
        <v>0.8074335527114147</v>
      </c>
      <c r="AQ372" s="5">
        <v>4</v>
      </c>
      <c r="AR372" s="15">
        <v>17.401836320000001</v>
      </c>
      <c r="AS372" s="21">
        <f t="shared" si="24"/>
        <v>57.46519974163278</v>
      </c>
      <c r="AT372" s="19">
        <f t="shared" si="25"/>
        <v>0.9874197686585946</v>
      </c>
      <c r="AU372" s="5">
        <v>0</v>
      </c>
      <c r="AV372" s="15">
        <v>17.401836299999999</v>
      </c>
      <c r="AW372" s="16">
        <f t="shared" si="26"/>
        <v>0</v>
      </c>
      <c r="AX372" s="19">
        <f t="shared" si="27"/>
        <v>-0.82680925094591806</v>
      </c>
      <c r="AY372" s="15">
        <v>17.401836299999999</v>
      </c>
      <c r="AZ372" s="16">
        <f t="shared" si="28"/>
        <v>57.46519980767777</v>
      </c>
      <c r="BA372" s="19">
        <f t="shared" si="29"/>
        <v>1.8323522370375387</v>
      </c>
      <c r="BB372" s="15">
        <v>17.401836320000001</v>
      </c>
      <c r="BC372" s="16">
        <f t="shared" si="30"/>
        <v>57.46519974163278</v>
      </c>
      <c r="BD372" s="19">
        <f t="shared" si="31"/>
        <v>-0.74948107835176048</v>
      </c>
      <c r="BE372" s="15">
        <v>17.401836299999999</v>
      </c>
      <c r="BF372" s="21">
        <f t="shared" si="32"/>
        <v>57.46519980767777</v>
      </c>
      <c r="BG372" s="19">
        <f t="shared" si="33"/>
        <v>1.2215077497434812</v>
      </c>
      <c r="BH372" s="15">
        <v>17.401836299999999</v>
      </c>
      <c r="BI372" s="16">
        <f t="shared" si="34"/>
        <v>57.46519980767777</v>
      </c>
      <c r="BJ372" s="22">
        <f t="shared" si="35"/>
        <v>2.1168609739383526</v>
      </c>
      <c r="BK372" s="15">
        <v>61.004384600000002</v>
      </c>
      <c r="BL372" s="16">
        <f t="shared" si="36"/>
        <v>16.392264368486064</v>
      </c>
      <c r="BM372" s="19">
        <f t="shared" si="37"/>
        <v>-0.26534374169007258</v>
      </c>
      <c r="BN372" s="15">
        <v>106.733445</v>
      </c>
      <c r="BO372" s="16">
        <f t="shared" si="38"/>
        <v>9.3691344826356904</v>
      </c>
      <c r="BP372" s="19">
        <f t="shared" si="39"/>
        <v>-0.42842104901313688</v>
      </c>
      <c r="BQ372" s="15">
        <v>17.401836299999999</v>
      </c>
      <c r="BR372" s="16">
        <f t="shared" si="40"/>
        <v>57.46519980767777</v>
      </c>
      <c r="BS372" s="19">
        <f t="shared" si="41"/>
        <v>0.17646035560825768</v>
      </c>
      <c r="BT372" s="15">
        <v>21.276775900000001</v>
      </c>
      <c r="BU372" s="16">
        <f t="shared" si="42"/>
        <v>47.845323219294698</v>
      </c>
      <c r="BV372" s="19">
        <f t="shared" si="43"/>
        <v>0.38223932749549516</v>
      </c>
      <c r="BW372" s="15">
        <v>170.020634</v>
      </c>
      <c r="BX372" s="18">
        <f t="shared" si="44"/>
        <v>2.5086431560384995E-2</v>
      </c>
      <c r="BY372" s="19">
        <f t="shared" si="45"/>
        <v>-5.8775025034645531E-2</v>
      </c>
      <c r="BZ372" s="15">
        <v>44.014637100000002</v>
      </c>
      <c r="CA372" s="18">
        <f t="shared" si="46"/>
        <v>6.7518200738369422E-3</v>
      </c>
      <c r="CB372" s="19">
        <f t="shared" si="47"/>
        <v>-4.9162320171137606E-2</v>
      </c>
      <c r="CC372" s="7">
        <f t="shared" si="48"/>
        <v>0.42734159248385156</v>
      </c>
      <c r="CD372" s="61">
        <f t="shared" si="49"/>
        <v>0.68824696383323647</v>
      </c>
    </row>
    <row r="373" spans="1:82" ht="15.75" customHeight="1" x14ac:dyDescent="0.25">
      <c r="A373" s="5">
        <v>22130000201</v>
      </c>
      <c r="B373" s="5">
        <v>22130</v>
      </c>
      <c r="C373" s="6" t="s">
        <v>377</v>
      </c>
      <c r="D373" s="6" t="s">
        <v>376</v>
      </c>
      <c r="E373" s="5">
        <v>13</v>
      </c>
      <c r="F373" s="15">
        <v>13.827434009999999</v>
      </c>
      <c r="G373" s="16">
        <f t="shared" si="0"/>
        <v>72.319998003736629</v>
      </c>
      <c r="H373" s="17">
        <v>1</v>
      </c>
      <c r="I373" s="7">
        <f t="shared" si="1"/>
        <v>72.319998003736629</v>
      </c>
      <c r="J373" s="18">
        <f t="shared" si="2"/>
        <v>24.106666001245543</v>
      </c>
      <c r="K373" s="19">
        <f t="shared" si="3"/>
        <v>-0.5721344620165042</v>
      </c>
      <c r="L373" s="15">
        <v>26.792128999999999</v>
      </c>
      <c r="M373" s="16">
        <f t="shared" si="4"/>
        <v>37.324394787737845</v>
      </c>
      <c r="N373" s="19">
        <f t="shared" si="5"/>
        <v>-0.58041002675526177</v>
      </c>
      <c r="O373" s="15">
        <v>26.792128999999999</v>
      </c>
      <c r="P373" s="16">
        <f t="shared" si="6"/>
        <v>37.324394787737845</v>
      </c>
      <c r="Q373" s="17">
        <v>2</v>
      </c>
      <c r="R373" s="7">
        <f t="shared" si="7"/>
        <v>74.648789575475689</v>
      </c>
      <c r="S373" s="18">
        <f t="shared" si="8"/>
        <v>37.324394787737845</v>
      </c>
      <c r="T373" s="19">
        <f t="shared" si="9"/>
        <v>-0.54827521828289549</v>
      </c>
      <c r="U373" s="15">
        <v>26.994296599999998</v>
      </c>
      <c r="V373" s="16">
        <f t="shared" si="10"/>
        <v>37.044862283983356</v>
      </c>
      <c r="W373" s="19">
        <f t="shared" si="11"/>
        <v>-1.0150520276841646</v>
      </c>
      <c r="X373" s="15">
        <v>24.788502399999999</v>
      </c>
      <c r="Y373" s="16">
        <f t="shared" si="12"/>
        <v>43.090989232169193</v>
      </c>
      <c r="Z373" s="17">
        <v>2</v>
      </c>
      <c r="AA373" s="20">
        <f t="shared" si="13"/>
        <v>86.181978464338385</v>
      </c>
      <c r="AB373" s="18">
        <f t="shared" si="14"/>
        <v>28.727326154779462</v>
      </c>
      <c r="AC373" s="19">
        <f t="shared" si="15"/>
        <v>0.18714124778745259</v>
      </c>
      <c r="AD373" s="15">
        <v>24.791450099999999</v>
      </c>
      <c r="AE373" s="16">
        <f t="shared" si="16"/>
        <v>43.17384887461666</v>
      </c>
      <c r="AF373" s="17">
        <v>1</v>
      </c>
      <c r="AG373" s="7">
        <f t="shared" si="17"/>
        <v>43.17384887461666</v>
      </c>
      <c r="AH373" s="18">
        <f t="shared" si="18"/>
        <v>14.212916895893882</v>
      </c>
      <c r="AI373" s="19">
        <f t="shared" si="19"/>
        <v>-0.56978634952496177</v>
      </c>
      <c r="AJ373" s="5">
        <v>0</v>
      </c>
      <c r="AK373" s="15">
        <v>26.994296599999998</v>
      </c>
      <c r="AL373" s="16">
        <f t="shared" si="20"/>
        <v>37.044862283983356</v>
      </c>
      <c r="AM373" s="17">
        <v>3</v>
      </c>
      <c r="AN373" s="7">
        <f t="shared" si="21"/>
        <v>111.13458685195008</v>
      </c>
      <c r="AO373" s="18">
        <f t="shared" si="22"/>
        <v>0</v>
      </c>
      <c r="AP373" s="19">
        <f t="shared" si="23"/>
        <v>-1.0465207101426044</v>
      </c>
      <c r="AQ373" s="5">
        <v>0</v>
      </c>
      <c r="AR373" s="15">
        <v>26.994296609999999</v>
      </c>
      <c r="AS373" s="21">
        <f t="shared" si="24"/>
        <v>0</v>
      </c>
      <c r="AT373" s="19">
        <f t="shared" si="25"/>
        <v>-1.0252866396461213</v>
      </c>
      <c r="AU373" s="5">
        <v>0</v>
      </c>
      <c r="AV373" s="15">
        <v>26.994296599999998</v>
      </c>
      <c r="AW373" s="16">
        <f t="shared" si="26"/>
        <v>0</v>
      </c>
      <c r="AX373" s="19">
        <f t="shared" si="27"/>
        <v>-0.82680925094591806</v>
      </c>
      <c r="AY373" s="15">
        <v>26.994296599999998</v>
      </c>
      <c r="AZ373" s="16">
        <f t="shared" si="28"/>
        <v>37.044862283983356</v>
      </c>
      <c r="BA373" s="19">
        <f t="shared" si="29"/>
        <v>0.3919653457088681</v>
      </c>
      <c r="BB373" s="15">
        <v>26.994296609999999</v>
      </c>
      <c r="BC373" s="16">
        <f t="shared" si="30"/>
        <v>37.044862270260133</v>
      </c>
      <c r="BD373" s="19">
        <f t="shared" si="31"/>
        <v>-1.5573780846734595</v>
      </c>
      <c r="BE373" s="15">
        <v>26.994296599999998</v>
      </c>
      <c r="BF373" s="21">
        <f t="shared" si="32"/>
        <v>37.044862283983356</v>
      </c>
      <c r="BG373" s="19">
        <f t="shared" si="33"/>
        <v>-2.5347685977255185E-2</v>
      </c>
      <c r="BH373" s="15">
        <v>26.994296599999998</v>
      </c>
      <c r="BI373" s="16">
        <f t="shared" si="34"/>
        <v>37.044862283983356</v>
      </c>
      <c r="BJ373" s="22">
        <f t="shared" si="35"/>
        <v>0.61639000221071782</v>
      </c>
      <c r="BK373" s="15">
        <v>42.8506322</v>
      </c>
      <c r="BL373" s="16">
        <f t="shared" si="36"/>
        <v>23.336878563019194</v>
      </c>
      <c r="BM373" s="19">
        <f t="shared" si="37"/>
        <v>0.36823175502037253</v>
      </c>
      <c r="BN373" s="15">
        <v>88.579692699999995</v>
      </c>
      <c r="BO373" s="16">
        <f t="shared" si="38"/>
        <v>11.289269239020514</v>
      </c>
      <c r="BP373" s="19">
        <f t="shared" si="39"/>
        <v>-0.19413979406729698</v>
      </c>
      <c r="BQ373" s="15">
        <v>26.994296599999998</v>
      </c>
      <c r="BR373" s="16">
        <f t="shared" si="40"/>
        <v>37.044862283983356</v>
      </c>
      <c r="BS373" s="19">
        <f t="shared" si="41"/>
        <v>-0.7649428382532425</v>
      </c>
      <c r="BT373" s="15">
        <v>22.437102800000002</v>
      </c>
      <c r="BU373" s="16">
        <f t="shared" si="42"/>
        <v>45.371019113929442</v>
      </c>
      <c r="BV373" s="19">
        <f t="shared" si="43"/>
        <v>0.27253968054680983</v>
      </c>
      <c r="BW373" s="15">
        <v>223.80691100000001</v>
      </c>
      <c r="BX373" s="18">
        <f t="shared" si="44"/>
        <v>3.3022560988348486E-2</v>
      </c>
      <c r="BY373" s="19">
        <f t="shared" si="45"/>
        <v>-5.5940569623731701E-2</v>
      </c>
      <c r="BZ373" s="15">
        <v>13.0173577</v>
      </c>
      <c r="CA373" s="18">
        <f t="shared" si="46"/>
        <v>1.9968552013161071E-3</v>
      </c>
      <c r="CB373" s="19">
        <f t="shared" si="47"/>
        <v>-5.1016101492597679E-2</v>
      </c>
      <c r="CC373" s="7">
        <f t="shared" si="48"/>
        <v>-0.36825114356904187</v>
      </c>
      <c r="CD373" s="61">
        <f t="shared" si="49"/>
        <v>-0.59307995277592229</v>
      </c>
    </row>
    <row r="374" spans="1:82" ht="15.75" customHeight="1" x14ac:dyDescent="0.25">
      <c r="A374" s="5">
        <v>22130000301</v>
      </c>
      <c r="B374" s="5">
        <v>22130</v>
      </c>
      <c r="C374" s="6" t="s">
        <v>378</v>
      </c>
      <c r="D374" s="6" t="s">
        <v>376</v>
      </c>
      <c r="E374" s="5">
        <v>58</v>
      </c>
      <c r="F374" s="15">
        <v>10</v>
      </c>
      <c r="G374" s="16">
        <f t="shared" si="0"/>
        <v>100</v>
      </c>
      <c r="H374" s="17">
        <v>1</v>
      </c>
      <c r="I374" s="7">
        <f t="shared" si="1"/>
        <v>100</v>
      </c>
      <c r="J374" s="18">
        <f t="shared" si="2"/>
        <v>33.333333333333336</v>
      </c>
      <c r="K374" s="19">
        <f t="shared" si="3"/>
        <v>-6.4612435976370855E-2</v>
      </c>
      <c r="L374" s="15">
        <v>26.969359799999999</v>
      </c>
      <c r="M374" s="16">
        <f t="shared" si="4"/>
        <v>37.079115240992856</v>
      </c>
      <c r="N374" s="19">
        <f t="shared" si="5"/>
        <v>-0.59474318075984656</v>
      </c>
      <c r="O374" s="15">
        <v>26.969359799999999</v>
      </c>
      <c r="P374" s="16">
        <f t="shared" si="6"/>
        <v>37.079115240992856</v>
      </c>
      <c r="Q374" s="17">
        <v>2</v>
      </c>
      <c r="R374" s="7">
        <f t="shared" si="7"/>
        <v>74.158230481985711</v>
      </c>
      <c r="S374" s="18">
        <f t="shared" si="8"/>
        <v>37.079115240992856</v>
      </c>
      <c r="T374" s="19">
        <f t="shared" si="9"/>
        <v>-0.56196208689741811</v>
      </c>
      <c r="U374" s="15">
        <v>27.171527399999999</v>
      </c>
      <c r="V374" s="16">
        <f t="shared" si="10"/>
        <v>36.803231017480456</v>
      </c>
      <c r="W374" s="19">
        <f t="shared" si="11"/>
        <v>-1.0253724656851784</v>
      </c>
      <c r="X374" s="15">
        <v>24.9657333</v>
      </c>
      <c r="Y374" s="16">
        <f t="shared" si="12"/>
        <v>42.78508775065702</v>
      </c>
      <c r="Z374" s="17">
        <v>2</v>
      </c>
      <c r="AA374" s="20">
        <f t="shared" si="13"/>
        <v>85.57017550131404</v>
      </c>
      <c r="AB374" s="18">
        <f t="shared" si="14"/>
        <v>28.523391833771349</v>
      </c>
      <c r="AC374" s="19">
        <f t="shared" si="15"/>
        <v>0.17126537749903781</v>
      </c>
      <c r="AD374" s="15">
        <v>24.968680899999999</v>
      </c>
      <c r="AE374" s="16">
        <f t="shared" si="16"/>
        <v>42.867395529893614</v>
      </c>
      <c r="AF374" s="17">
        <v>1</v>
      </c>
      <c r="AG374" s="7">
        <f t="shared" si="17"/>
        <v>42.867395529893614</v>
      </c>
      <c r="AH374" s="18">
        <f t="shared" si="18"/>
        <v>14.11203184546285</v>
      </c>
      <c r="AI374" s="19">
        <f t="shared" si="19"/>
        <v>-0.57693617434949074</v>
      </c>
      <c r="AJ374" s="5">
        <v>7</v>
      </c>
      <c r="AK374" s="15">
        <v>27.171527399999999</v>
      </c>
      <c r="AL374" s="16">
        <f t="shared" si="20"/>
        <v>36.803231017480456</v>
      </c>
      <c r="AM374" s="17">
        <v>3</v>
      </c>
      <c r="AN374" s="7">
        <f t="shared" si="21"/>
        <v>110.40969305244137</v>
      </c>
      <c r="AO374" s="18">
        <f t="shared" si="22"/>
        <v>36.803231017480456</v>
      </c>
      <c r="AP374" s="19">
        <f t="shared" si="23"/>
        <v>0.14083280572462697</v>
      </c>
      <c r="AQ374" s="5">
        <v>1</v>
      </c>
      <c r="AR374" s="15">
        <v>27.171527439999998</v>
      </c>
      <c r="AS374" s="21">
        <f t="shared" si="24"/>
        <v>36.803230963301345</v>
      </c>
      <c r="AT374" s="19">
        <f t="shared" si="25"/>
        <v>0.26373870333009825</v>
      </c>
      <c r="AU374" s="5">
        <v>0</v>
      </c>
      <c r="AV374" s="15">
        <v>27.171527399999999</v>
      </c>
      <c r="AW374" s="16">
        <f t="shared" si="26"/>
        <v>0</v>
      </c>
      <c r="AX374" s="19">
        <f t="shared" si="27"/>
        <v>-0.82680925094591806</v>
      </c>
      <c r="AY374" s="15">
        <v>27.171527399999999</v>
      </c>
      <c r="AZ374" s="16">
        <f t="shared" si="28"/>
        <v>36.803231017480456</v>
      </c>
      <c r="BA374" s="19">
        <f t="shared" si="29"/>
        <v>0.37492143013195484</v>
      </c>
      <c r="BB374" s="15">
        <v>27.171527439999998</v>
      </c>
      <c r="BC374" s="16">
        <f t="shared" si="30"/>
        <v>36.803230963301345</v>
      </c>
      <c r="BD374" s="19">
        <f t="shared" si="31"/>
        <v>-1.5669378292075191</v>
      </c>
      <c r="BE374" s="15">
        <v>27.171527399999999</v>
      </c>
      <c r="BF374" s="21">
        <f t="shared" si="32"/>
        <v>36.803231017480456</v>
      </c>
      <c r="BG374" s="19">
        <f t="shared" si="33"/>
        <v>-4.0101568361894602E-2</v>
      </c>
      <c r="BH374" s="15">
        <v>27.171527399999999</v>
      </c>
      <c r="BI374" s="16">
        <f t="shared" si="34"/>
        <v>36.803231017480456</v>
      </c>
      <c r="BJ374" s="22">
        <f t="shared" si="35"/>
        <v>0.59863511932356217</v>
      </c>
      <c r="BK374" s="15">
        <v>43.027863000000004</v>
      </c>
      <c r="BL374" s="16">
        <f t="shared" si="36"/>
        <v>23.240754485064709</v>
      </c>
      <c r="BM374" s="19">
        <f t="shared" si="37"/>
        <v>0.35946210148313373</v>
      </c>
      <c r="BN374" s="15">
        <v>88.756923599999993</v>
      </c>
      <c r="BO374" s="16">
        <f t="shared" si="38"/>
        <v>11.266726689477101</v>
      </c>
      <c r="BP374" s="19">
        <f t="shared" si="39"/>
        <v>-0.1968902764379474</v>
      </c>
      <c r="BQ374" s="15">
        <v>27.171527399999999</v>
      </c>
      <c r="BR374" s="16">
        <f t="shared" si="40"/>
        <v>36.803231017480456</v>
      </c>
      <c r="BS374" s="19">
        <f t="shared" si="41"/>
        <v>-0.77608234296312717</v>
      </c>
      <c r="BT374" s="15">
        <v>22.614333599999998</v>
      </c>
      <c r="BU374" s="16">
        <f t="shared" si="42"/>
        <v>45.015441887706125</v>
      </c>
      <c r="BV374" s="19">
        <f t="shared" si="43"/>
        <v>0.25677496670459898</v>
      </c>
      <c r="BW374" s="15">
        <v>222.49951100000001</v>
      </c>
      <c r="BX374" s="18">
        <f t="shared" si="44"/>
        <v>3.2829654987174259E-2</v>
      </c>
      <c r="BY374" s="19">
        <f t="shared" si="45"/>
        <v>-5.6009467625432567E-2</v>
      </c>
      <c r="BZ374" s="15">
        <v>58.017281799999999</v>
      </c>
      <c r="CA374" s="18">
        <f t="shared" si="46"/>
        <v>8.8998177355572184E-3</v>
      </c>
      <c r="CB374" s="19">
        <f t="shared" si="47"/>
        <v>-4.8324896961799368E-2</v>
      </c>
      <c r="CC374" s="7">
        <f t="shared" si="48"/>
        <v>-0.21942902484078577</v>
      </c>
      <c r="CD374" s="61">
        <f t="shared" si="49"/>
        <v>-0.35339728867899811</v>
      </c>
    </row>
    <row r="375" spans="1:82" ht="15.75" customHeight="1" x14ac:dyDescent="0.25">
      <c r="A375" s="5">
        <v>22130000401</v>
      </c>
      <c r="B375" s="5">
        <v>22130</v>
      </c>
      <c r="C375" s="6" t="s">
        <v>379</v>
      </c>
      <c r="D375" s="6" t="s">
        <v>376</v>
      </c>
      <c r="E375" s="5">
        <v>34</v>
      </c>
      <c r="F375" s="15">
        <v>20.49336997</v>
      </c>
      <c r="G375" s="16">
        <f t="shared" si="0"/>
        <v>48.796269303871838</v>
      </c>
      <c r="H375" s="17">
        <v>3</v>
      </c>
      <c r="I375" s="7">
        <f t="shared" si="1"/>
        <v>146.38880791161552</v>
      </c>
      <c r="J375" s="18">
        <f t="shared" si="2"/>
        <v>48.796269303871838</v>
      </c>
      <c r="K375" s="19">
        <f t="shared" si="3"/>
        <v>0.78594175762765672</v>
      </c>
      <c r="L375" s="15">
        <v>20.493369999999999</v>
      </c>
      <c r="M375" s="16">
        <f t="shared" si="4"/>
        <v>48.79626923243957</v>
      </c>
      <c r="N375" s="19">
        <f t="shared" si="5"/>
        <v>8.9960353976574287E-2</v>
      </c>
      <c r="O375" s="15">
        <v>20.493369999999999</v>
      </c>
      <c r="P375" s="16">
        <f t="shared" si="6"/>
        <v>48.79626923243957</v>
      </c>
      <c r="Q375" s="17">
        <v>2</v>
      </c>
      <c r="R375" s="7">
        <f t="shared" si="7"/>
        <v>97.592538464879141</v>
      </c>
      <c r="S375" s="18">
        <f t="shared" si="8"/>
        <v>48.79626923243957</v>
      </c>
      <c r="T375" s="19">
        <f t="shared" si="9"/>
        <v>9.1867999407312342E-2</v>
      </c>
      <c r="U375" s="15">
        <v>20.9801599</v>
      </c>
      <c r="V375" s="16">
        <f t="shared" si="10"/>
        <v>47.664079052133438</v>
      </c>
      <c r="W375" s="19">
        <f t="shared" si="11"/>
        <v>-0.56148916778952107</v>
      </c>
      <c r="X375" s="15">
        <v>23.5419102</v>
      </c>
      <c r="Y375" s="16">
        <f t="shared" si="12"/>
        <v>45.37274507146833</v>
      </c>
      <c r="Z375" s="17">
        <v>2</v>
      </c>
      <c r="AA375" s="20">
        <f t="shared" si="13"/>
        <v>90.74549014293666</v>
      </c>
      <c r="AB375" s="18">
        <f t="shared" si="14"/>
        <v>30.248496714312218</v>
      </c>
      <c r="AC375" s="19">
        <f t="shared" si="15"/>
        <v>0.30556126836229563</v>
      </c>
      <c r="AD375" s="15">
        <v>23.5448579</v>
      </c>
      <c r="AE375" s="16">
        <f t="shared" si="16"/>
        <v>45.459706087247184</v>
      </c>
      <c r="AF375" s="17">
        <v>1</v>
      </c>
      <c r="AG375" s="7">
        <f t="shared" si="17"/>
        <v>45.459706087247184</v>
      </c>
      <c r="AH375" s="18">
        <f t="shared" si="18"/>
        <v>14.965425635463275</v>
      </c>
      <c r="AI375" s="19">
        <f t="shared" si="19"/>
        <v>-0.51645529954420799</v>
      </c>
      <c r="AJ375" s="5">
        <v>6</v>
      </c>
      <c r="AK375" s="15">
        <v>20.9801599</v>
      </c>
      <c r="AL375" s="16">
        <f t="shared" si="20"/>
        <v>47.664079052133438</v>
      </c>
      <c r="AM375" s="17">
        <v>3</v>
      </c>
      <c r="AN375" s="7">
        <f t="shared" si="21"/>
        <v>142.99223715640031</v>
      </c>
      <c r="AO375" s="18">
        <f t="shared" si="22"/>
        <v>47.664079052133438</v>
      </c>
      <c r="AP375" s="19">
        <f t="shared" si="23"/>
        <v>0.49122775048151163</v>
      </c>
      <c r="AQ375" s="5">
        <v>1</v>
      </c>
      <c r="AR375" s="15">
        <v>20.980159879999999</v>
      </c>
      <c r="AS375" s="21">
        <f t="shared" si="24"/>
        <v>47.664079097570735</v>
      </c>
      <c r="AT375" s="19">
        <f t="shared" si="25"/>
        <v>0.64413760105865259</v>
      </c>
      <c r="AU375" s="5">
        <v>0</v>
      </c>
      <c r="AV375" s="15">
        <v>20.9801599</v>
      </c>
      <c r="AW375" s="16">
        <f t="shared" si="26"/>
        <v>0</v>
      </c>
      <c r="AX375" s="19">
        <f t="shared" si="27"/>
        <v>-0.82680925094591806</v>
      </c>
      <c r="AY375" s="15">
        <v>20.9801599</v>
      </c>
      <c r="AZ375" s="16">
        <f t="shared" si="28"/>
        <v>47.664079052133438</v>
      </c>
      <c r="BA375" s="19">
        <f t="shared" si="29"/>
        <v>1.1410117613850426</v>
      </c>
      <c r="BB375" s="15">
        <v>20.980159879999999</v>
      </c>
      <c r="BC375" s="16">
        <f t="shared" si="30"/>
        <v>47.664079097570735</v>
      </c>
      <c r="BD375" s="19">
        <f t="shared" si="31"/>
        <v>-1.1372462677388713</v>
      </c>
      <c r="BE375" s="15">
        <v>20.9801599</v>
      </c>
      <c r="BF375" s="21">
        <f t="shared" si="32"/>
        <v>47.664079052133438</v>
      </c>
      <c r="BG375" s="19">
        <f t="shared" si="33"/>
        <v>0.62305629535268947</v>
      </c>
      <c r="BH375" s="15">
        <v>20.9801599</v>
      </c>
      <c r="BI375" s="16">
        <f t="shared" si="34"/>
        <v>47.664079052133438</v>
      </c>
      <c r="BJ375" s="22">
        <f t="shared" si="35"/>
        <v>1.3966820265028719</v>
      </c>
      <c r="BK375" s="15">
        <v>64.582708100000005</v>
      </c>
      <c r="BL375" s="16">
        <f t="shared" si="36"/>
        <v>15.484020869047452</v>
      </c>
      <c r="BM375" s="19">
        <f t="shared" si="37"/>
        <v>-0.34820519520952714</v>
      </c>
      <c r="BN375" s="15">
        <v>110.311769</v>
      </c>
      <c r="BO375" s="16">
        <f t="shared" si="38"/>
        <v>9.0652158791869262</v>
      </c>
      <c r="BP375" s="19">
        <f t="shared" si="39"/>
        <v>-0.46550304629515138</v>
      </c>
      <c r="BQ375" s="15">
        <v>20.9801599</v>
      </c>
      <c r="BR375" s="16">
        <f t="shared" si="40"/>
        <v>47.664079052133438</v>
      </c>
      <c r="BS375" s="19">
        <f t="shared" si="41"/>
        <v>-0.27538361474656603</v>
      </c>
      <c r="BT375" s="15">
        <v>24.855099500000001</v>
      </c>
      <c r="BU375" s="16">
        <f t="shared" si="42"/>
        <v>40.957157302870577</v>
      </c>
      <c r="BV375" s="19">
        <f t="shared" si="43"/>
        <v>7.6848665322161433E-2</v>
      </c>
      <c r="BW375" s="15">
        <v>150.12215900000001</v>
      </c>
      <c r="BX375" s="18">
        <f t="shared" si="44"/>
        <v>2.215042479756154E-2</v>
      </c>
      <c r="BY375" s="19">
        <f t="shared" si="45"/>
        <v>-5.9823644557664084E-2</v>
      </c>
      <c r="BZ375" s="15">
        <v>34.013515900000002</v>
      </c>
      <c r="CA375" s="18">
        <f t="shared" si="46"/>
        <v>5.2176538207875404E-3</v>
      </c>
      <c r="CB375" s="19">
        <f t="shared" si="47"/>
        <v>-4.9760433684100235E-2</v>
      </c>
      <c r="CC375" s="7">
        <f t="shared" si="48"/>
        <v>7.3979976787644286E-2</v>
      </c>
      <c r="CD375" s="61">
        <f t="shared" si="49"/>
        <v>0.11914706011321288</v>
      </c>
    </row>
    <row r="376" spans="1:82" ht="15.75" customHeight="1" x14ac:dyDescent="0.25">
      <c r="A376" s="5">
        <v>22130000501</v>
      </c>
      <c r="B376" s="5">
        <v>22130</v>
      </c>
      <c r="C376" s="6" t="s">
        <v>380</v>
      </c>
      <c r="D376" s="6" t="s">
        <v>376</v>
      </c>
      <c r="E376" s="5">
        <v>49</v>
      </c>
      <c r="F376" s="15">
        <v>14.830993749999999</v>
      </c>
      <c r="G376" s="16">
        <f t="shared" si="0"/>
        <v>67.426365141580618</v>
      </c>
      <c r="H376" s="17">
        <v>1</v>
      </c>
      <c r="I376" s="7">
        <f t="shared" si="1"/>
        <v>67.426365141580618</v>
      </c>
      <c r="J376" s="18">
        <f t="shared" si="2"/>
        <v>22.475455047193538</v>
      </c>
      <c r="K376" s="19">
        <f t="shared" si="3"/>
        <v>-0.66186084517331434</v>
      </c>
      <c r="L376" s="15">
        <v>19.335187300000001</v>
      </c>
      <c r="M376" s="16">
        <f t="shared" si="4"/>
        <v>51.719178329345688</v>
      </c>
      <c r="N376" s="19">
        <f t="shared" si="5"/>
        <v>0.26076345102776832</v>
      </c>
      <c r="O376" s="15">
        <v>19.335187300000001</v>
      </c>
      <c r="P376" s="16">
        <f t="shared" si="6"/>
        <v>51.719178329345688</v>
      </c>
      <c r="Q376" s="17">
        <v>2</v>
      </c>
      <c r="R376" s="7">
        <f t="shared" si="7"/>
        <v>103.43835665869138</v>
      </c>
      <c r="S376" s="18">
        <f t="shared" si="8"/>
        <v>51.719178329345688</v>
      </c>
      <c r="T376" s="19">
        <f t="shared" si="9"/>
        <v>0.25496954339026784</v>
      </c>
      <c r="U376" s="15">
        <v>19.543375300000001</v>
      </c>
      <c r="V376" s="16">
        <f t="shared" si="10"/>
        <v>51.168233974404615</v>
      </c>
      <c r="W376" s="19">
        <f t="shared" si="11"/>
        <v>-0.4118213944725555</v>
      </c>
      <c r="X376" s="15">
        <v>22.105125699999999</v>
      </c>
      <c r="Y376" s="16">
        <f t="shared" si="12"/>
        <v>48.321873600564963</v>
      </c>
      <c r="Z376" s="17">
        <v>2</v>
      </c>
      <c r="AA376" s="20">
        <f t="shared" si="13"/>
        <v>96.643747201129926</v>
      </c>
      <c r="AB376" s="18">
        <f t="shared" si="14"/>
        <v>32.214582400376642</v>
      </c>
      <c r="AC376" s="19">
        <f t="shared" si="15"/>
        <v>0.4586170226540221</v>
      </c>
      <c r="AD376" s="15">
        <v>22.108073300000001</v>
      </c>
      <c r="AE376" s="16">
        <f t="shared" si="16"/>
        <v>48.414093144878436</v>
      </c>
      <c r="AF376" s="17">
        <v>1</v>
      </c>
      <c r="AG376" s="7">
        <f t="shared" si="17"/>
        <v>48.414093144878436</v>
      </c>
      <c r="AH376" s="18">
        <f t="shared" si="18"/>
        <v>15.938015729303737</v>
      </c>
      <c r="AI376" s="19">
        <f t="shared" si="19"/>
        <v>-0.44752686299864325</v>
      </c>
      <c r="AJ376" s="5">
        <v>2</v>
      </c>
      <c r="AK376" s="15">
        <v>13.3916808</v>
      </c>
      <c r="AL376" s="16">
        <f t="shared" si="20"/>
        <v>74.673225484884611</v>
      </c>
      <c r="AM376" s="17">
        <v>3</v>
      </c>
      <c r="AN376" s="7">
        <f t="shared" si="21"/>
        <v>224.01967645465385</v>
      </c>
      <c r="AO376" s="18">
        <f t="shared" si="22"/>
        <v>74.673225484884611</v>
      </c>
      <c r="AP376" s="19">
        <f t="shared" si="23"/>
        <v>1.3626024665293492</v>
      </c>
      <c r="AQ376" s="5">
        <v>4</v>
      </c>
      <c r="AR376" s="15">
        <v>19.543375319999999</v>
      </c>
      <c r="AS376" s="21">
        <f t="shared" si="24"/>
        <v>51.168233922040855</v>
      </c>
      <c r="AT376" s="19">
        <f t="shared" si="25"/>
        <v>0.76686987907409321</v>
      </c>
      <c r="AU376" s="5">
        <v>1</v>
      </c>
      <c r="AV376" s="15">
        <v>19.543375300000001</v>
      </c>
      <c r="AW376" s="16">
        <f t="shared" si="26"/>
        <v>51.168233974404615</v>
      </c>
      <c r="AX376" s="19">
        <f t="shared" si="27"/>
        <v>1.1316959240288209</v>
      </c>
      <c r="AY376" s="15">
        <v>19.543375300000001</v>
      </c>
      <c r="AZ376" s="16">
        <f t="shared" si="28"/>
        <v>51.168233974404615</v>
      </c>
      <c r="BA376" s="19">
        <f t="shared" si="29"/>
        <v>1.3881839155851208</v>
      </c>
      <c r="BB376" s="15">
        <v>19.543375319999999</v>
      </c>
      <c r="BC376" s="16">
        <f t="shared" si="30"/>
        <v>51.168233922040855</v>
      </c>
      <c r="BD376" s="19">
        <f t="shared" si="31"/>
        <v>-0.9986101557575715</v>
      </c>
      <c r="BE376" s="15">
        <v>19.543375300000001</v>
      </c>
      <c r="BF376" s="21">
        <f t="shared" si="32"/>
        <v>51.168233974404615</v>
      </c>
      <c r="BG376" s="19">
        <f t="shared" si="33"/>
        <v>0.83701821480537675</v>
      </c>
      <c r="BH376" s="15">
        <v>19.543375300000001</v>
      </c>
      <c r="BI376" s="16">
        <f t="shared" si="34"/>
        <v>51.168233974404615</v>
      </c>
      <c r="BJ376" s="22">
        <f t="shared" si="35"/>
        <v>1.654164682467961</v>
      </c>
      <c r="BK376" s="15">
        <v>61.883975599999999</v>
      </c>
      <c r="BL376" s="16">
        <f t="shared" si="36"/>
        <v>16.159272094341656</v>
      </c>
      <c r="BM376" s="19">
        <f t="shared" si="37"/>
        <v>-0.28660024229408682</v>
      </c>
      <c r="BN376" s="15">
        <v>107.61303599999999</v>
      </c>
      <c r="BO376" s="16">
        <f t="shared" si="38"/>
        <v>9.2925544819681516</v>
      </c>
      <c r="BP376" s="19">
        <f t="shared" si="39"/>
        <v>-0.43776479876845281</v>
      </c>
      <c r="BQ376" s="15">
        <v>17.6142854</v>
      </c>
      <c r="BR376" s="16">
        <f t="shared" si="40"/>
        <v>56.772101580686325</v>
      </c>
      <c r="BS376" s="19">
        <f t="shared" si="41"/>
        <v>0.14450765728520651</v>
      </c>
      <c r="BT376" s="15">
        <v>22.156366999999999</v>
      </c>
      <c r="BU376" s="16">
        <f t="shared" si="42"/>
        <v>45.945899885121058</v>
      </c>
      <c r="BV376" s="19">
        <f t="shared" si="43"/>
        <v>0.29802733887488692</v>
      </c>
      <c r="BW376" s="15">
        <v>161.67346699999999</v>
      </c>
      <c r="BX376" s="18">
        <f t="shared" si="44"/>
        <v>2.385481261660077E-2</v>
      </c>
      <c r="BY376" s="19">
        <f t="shared" si="45"/>
        <v>-5.9214908104986162E-2</v>
      </c>
      <c r="BZ376" s="15">
        <v>49.014348900000002</v>
      </c>
      <c r="CA376" s="18">
        <f t="shared" si="46"/>
        <v>7.5187729949287184E-3</v>
      </c>
      <c r="CB376" s="19">
        <f t="shared" si="47"/>
        <v>-4.8863314176839798E-2</v>
      </c>
      <c r="CC376" s="7">
        <f t="shared" si="48"/>
        <v>0.27395566178823283</v>
      </c>
      <c r="CD376" s="61">
        <f t="shared" si="49"/>
        <v>0.44121413821380184</v>
      </c>
    </row>
    <row r="377" spans="1:82" ht="15.75" customHeight="1" x14ac:dyDescent="0.25">
      <c r="A377" s="5">
        <v>22130000601</v>
      </c>
      <c r="B377" s="5">
        <v>22130</v>
      </c>
      <c r="C377" s="6" t="s">
        <v>381</v>
      </c>
      <c r="D377" s="6" t="s">
        <v>376</v>
      </c>
      <c r="E377" s="5">
        <v>20</v>
      </c>
      <c r="F377" s="15">
        <v>12.90489092</v>
      </c>
      <c r="G377" s="16">
        <f t="shared" si="0"/>
        <v>77.490000202186906</v>
      </c>
      <c r="H377" s="17">
        <v>3</v>
      </c>
      <c r="I377" s="7">
        <f t="shared" si="1"/>
        <v>232.47000060656072</v>
      </c>
      <c r="J377" s="18">
        <f t="shared" si="2"/>
        <v>77.490000202186906</v>
      </c>
      <c r="K377" s="19">
        <f t="shared" si="3"/>
        <v>2.3642690036440164</v>
      </c>
      <c r="L377" s="15">
        <v>12.9048909</v>
      </c>
      <c r="M377" s="16">
        <f t="shared" si="4"/>
        <v>77.490000322280906</v>
      </c>
      <c r="N377" s="19">
        <f t="shared" si="5"/>
        <v>1.7667070380546694</v>
      </c>
      <c r="O377" s="15">
        <v>12.9048909</v>
      </c>
      <c r="P377" s="16">
        <f t="shared" si="6"/>
        <v>77.490000322280906</v>
      </c>
      <c r="Q377" s="17">
        <v>2</v>
      </c>
      <c r="R377" s="7">
        <f t="shared" si="7"/>
        <v>154.98000064456181</v>
      </c>
      <c r="S377" s="18">
        <f t="shared" si="8"/>
        <v>77.490000322280906</v>
      </c>
      <c r="T377" s="19">
        <f t="shared" si="9"/>
        <v>1.6930097688652124</v>
      </c>
      <c r="U377" s="15">
        <v>13.3916808</v>
      </c>
      <c r="V377" s="16">
        <f t="shared" si="10"/>
        <v>74.673225484884611</v>
      </c>
      <c r="W377" s="19">
        <f t="shared" si="11"/>
        <v>0.59211245526934186</v>
      </c>
      <c r="X377" s="15">
        <v>15.953431200000001</v>
      </c>
      <c r="Y377" s="16">
        <f t="shared" si="12"/>
        <v>66.954943836784153</v>
      </c>
      <c r="Z377" s="17">
        <v>2</v>
      </c>
      <c r="AA377" s="20">
        <f t="shared" si="13"/>
        <v>133.90988767356831</v>
      </c>
      <c r="AB377" s="18">
        <f t="shared" si="14"/>
        <v>44.636629224522764</v>
      </c>
      <c r="AC377" s="19">
        <f t="shared" si="15"/>
        <v>1.425647991849802</v>
      </c>
      <c r="AD377" s="15">
        <v>15.9563788</v>
      </c>
      <c r="AE377" s="16">
        <f t="shared" si="16"/>
        <v>67.079274904153067</v>
      </c>
      <c r="AF377" s="17">
        <v>1</v>
      </c>
      <c r="AG377" s="7">
        <f t="shared" si="17"/>
        <v>67.079274904153067</v>
      </c>
      <c r="AH377" s="18">
        <f t="shared" si="18"/>
        <v>22.082630678083426</v>
      </c>
      <c r="AI377" s="19">
        <f t="shared" si="19"/>
        <v>-1.2051831660966884E-2</v>
      </c>
      <c r="AJ377" s="5">
        <v>2</v>
      </c>
      <c r="AK377" s="15">
        <v>15.004398399999999</v>
      </c>
      <c r="AL377" s="16">
        <f t="shared" si="20"/>
        <v>66.647123952667101</v>
      </c>
      <c r="AM377" s="17">
        <v>3</v>
      </c>
      <c r="AN377" s="7">
        <f t="shared" si="21"/>
        <v>199.9413718580013</v>
      </c>
      <c r="AO377" s="18">
        <f t="shared" si="22"/>
        <v>66.647123952667101</v>
      </c>
      <c r="AP377" s="19">
        <f t="shared" si="23"/>
        <v>1.10366270473345</v>
      </c>
      <c r="AQ377" s="5">
        <v>2</v>
      </c>
      <c r="AR377" s="15">
        <v>13.391680839999999</v>
      </c>
      <c r="AS377" s="21">
        <f t="shared" si="24"/>
        <v>74.673225261840997</v>
      </c>
      <c r="AT377" s="19">
        <f t="shared" si="25"/>
        <v>1.5901272054118647</v>
      </c>
      <c r="AU377" s="5">
        <v>0</v>
      </c>
      <c r="AV377" s="15">
        <v>13.3916808</v>
      </c>
      <c r="AW377" s="16">
        <f t="shared" si="26"/>
        <v>0</v>
      </c>
      <c r="AX377" s="19">
        <f t="shared" si="27"/>
        <v>-0.82680925094591806</v>
      </c>
      <c r="AY377" s="15">
        <v>13.3916808</v>
      </c>
      <c r="AZ377" s="16">
        <f t="shared" si="28"/>
        <v>74.673225484884611</v>
      </c>
      <c r="BA377" s="19">
        <f t="shared" si="29"/>
        <v>3.0461526740937632</v>
      </c>
      <c r="BB377" s="15">
        <v>13.391680839999999</v>
      </c>
      <c r="BC377" s="16">
        <f t="shared" si="30"/>
        <v>74.673225261840997</v>
      </c>
      <c r="BD377" s="19">
        <f t="shared" si="31"/>
        <v>-6.8673901586277217E-2</v>
      </c>
      <c r="BE377" s="15">
        <v>13.3916808</v>
      </c>
      <c r="BF377" s="21">
        <f t="shared" si="32"/>
        <v>74.673225484884611</v>
      </c>
      <c r="BG377" s="19">
        <f t="shared" si="33"/>
        <v>2.2722210559633869</v>
      </c>
      <c r="BH377" s="15">
        <v>13.3916808</v>
      </c>
      <c r="BI377" s="16">
        <f t="shared" si="34"/>
        <v>74.673225484884611</v>
      </c>
      <c r="BJ377" s="22">
        <f t="shared" si="35"/>
        <v>3.3812936983941873</v>
      </c>
      <c r="BK377" s="15">
        <v>56.994229099999998</v>
      </c>
      <c r="BL377" s="16">
        <f t="shared" si="36"/>
        <v>17.545636037035194</v>
      </c>
      <c r="BM377" s="19">
        <f t="shared" si="37"/>
        <v>-0.16011859781267437</v>
      </c>
      <c r="BN377" s="15">
        <v>102.72329000000001</v>
      </c>
      <c r="BO377" s="16">
        <f t="shared" si="38"/>
        <v>9.7348906951870404</v>
      </c>
      <c r="BP377" s="19">
        <f t="shared" si="39"/>
        <v>-0.38379406426853385</v>
      </c>
      <c r="BQ377" s="15">
        <v>13.3916808</v>
      </c>
      <c r="BR377" s="16">
        <f t="shared" si="40"/>
        <v>74.673225484884611</v>
      </c>
      <c r="BS377" s="19">
        <f t="shared" si="41"/>
        <v>0.96977194087349494</v>
      </c>
      <c r="BT377" s="15">
        <v>17.266620400000001</v>
      </c>
      <c r="BU377" s="16">
        <f t="shared" si="42"/>
        <v>58.957352186881913</v>
      </c>
      <c r="BV377" s="19">
        <f t="shared" si="43"/>
        <v>0.87489730433215218</v>
      </c>
      <c r="BW377" s="15">
        <v>202.88849500000001</v>
      </c>
      <c r="BX377" s="18">
        <f t="shared" si="44"/>
        <v>2.9936062608771435E-2</v>
      </c>
      <c r="BY377" s="19">
        <f t="shared" si="45"/>
        <v>-5.7042938494121204E-2</v>
      </c>
      <c r="BZ377" s="15">
        <v>20.016068099999998</v>
      </c>
      <c r="CA377" s="18">
        <f t="shared" si="46"/>
        <v>3.0704533605450824E-3</v>
      </c>
      <c r="CB377" s="19">
        <f t="shared" si="47"/>
        <v>-5.0597546094673665E-2</v>
      </c>
      <c r="CC377" s="7">
        <f t="shared" si="48"/>
        <v>1.0274097216116933</v>
      </c>
      <c r="CD377" s="61">
        <f t="shared" si="49"/>
        <v>1.6546754024152679</v>
      </c>
    </row>
    <row r="378" spans="1:82" ht="15.75" customHeight="1" x14ac:dyDescent="0.25">
      <c r="A378" s="5">
        <v>22130000701</v>
      </c>
      <c r="B378" s="5">
        <v>22130</v>
      </c>
      <c r="C378" s="6" t="s">
        <v>382</v>
      </c>
      <c r="D378" s="6" t="s">
        <v>376</v>
      </c>
      <c r="E378" s="5">
        <v>33</v>
      </c>
      <c r="F378" s="15">
        <v>10</v>
      </c>
      <c r="G378" s="16">
        <f t="shared" si="0"/>
        <v>100</v>
      </c>
      <c r="H378" s="17">
        <v>1</v>
      </c>
      <c r="I378" s="7">
        <f t="shared" si="1"/>
        <v>100</v>
      </c>
      <c r="J378" s="18">
        <f t="shared" si="2"/>
        <v>33.333333333333336</v>
      </c>
      <c r="K378" s="19">
        <f t="shared" si="3"/>
        <v>-6.4612435976370855E-2</v>
      </c>
      <c r="L378" s="15">
        <v>22.670605500000001</v>
      </c>
      <c r="M378" s="16">
        <f t="shared" si="4"/>
        <v>44.109981976440814</v>
      </c>
      <c r="N378" s="19">
        <f t="shared" si="5"/>
        <v>-0.18388749775558608</v>
      </c>
      <c r="O378" s="15">
        <v>22.670605500000001</v>
      </c>
      <c r="P378" s="16">
        <f t="shared" si="6"/>
        <v>44.109981976440814</v>
      </c>
      <c r="Q378" s="17">
        <v>2</v>
      </c>
      <c r="R378" s="7">
        <f t="shared" si="7"/>
        <v>88.219963952881628</v>
      </c>
      <c r="S378" s="18">
        <f t="shared" si="8"/>
        <v>44.109981976440814</v>
      </c>
      <c r="T378" s="19">
        <f t="shared" si="9"/>
        <v>-0.16963198627821416</v>
      </c>
      <c r="U378" s="15">
        <v>22.8787935</v>
      </c>
      <c r="V378" s="16">
        <f t="shared" si="10"/>
        <v>43.708598532523141</v>
      </c>
      <c r="W378" s="19">
        <f t="shared" si="11"/>
        <v>-0.73043374213071621</v>
      </c>
      <c r="X378" s="15">
        <v>25.440543900000002</v>
      </c>
      <c r="Y378" s="16">
        <f t="shared" si="12"/>
        <v>41.986566568649501</v>
      </c>
      <c r="Z378" s="17">
        <v>2</v>
      </c>
      <c r="AA378" s="20">
        <f t="shared" si="13"/>
        <v>83.973133137299001</v>
      </c>
      <c r="AB378" s="18">
        <f t="shared" si="14"/>
        <v>27.991044379099669</v>
      </c>
      <c r="AC378" s="19">
        <f t="shared" si="15"/>
        <v>0.12982321564537347</v>
      </c>
      <c r="AD378" s="15">
        <v>25.4434915</v>
      </c>
      <c r="AE378" s="16">
        <f t="shared" si="16"/>
        <v>42.067430879130718</v>
      </c>
      <c r="AF378" s="17">
        <v>1</v>
      </c>
      <c r="AG378" s="7">
        <f t="shared" si="17"/>
        <v>42.067430879130718</v>
      </c>
      <c r="AH378" s="18">
        <f t="shared" si="18"/>
        <v>13.848681891791461</v>
      </c>
      <c r="AI378" s="19">
        <f t="shared" si="19"/>
        <v>-0.59560005000057592</v>
      </c>
      <c r="AJ378" s="5">
        <v>0</v>
      </c>
      <c r="AK378" s="15">
        <v>17.1345344</v>
      </c>
      <c r="AL378" s="16">
        <f t="shared" si="20"/>
        <v>58.361667533843232</v>
      </c>
      <c r="AM378" s="17">
        <v>3</v>
      </c>
      <c r="AN378" s="7">
        <f t="shared" si="21"/>
        <v>175.08500260152971</v>
      </c>
      <c r="AO378" s="18">
        <f t="shared" si="22"/>
        <v>0</v>
      </c>
      <c r="AP378" s="19">
        <f t="shared" si="23"/>
        <v>-1.0465207101426044</v>
      </c>
      <c r="AQ378" s="5">
        <v>1</v>
      </c>
      <c r="AR378" s="15">
        <v>22.878793519999999</v>
      </c>
      <c r="AS378" s="21">
        <f t="shared" si="24"/>
        <v>43.708598494314316</v>
      </c>
      <c r="AT378" s="19">
        <f t="shared" si="25"/>
        <v>0.50559773355808957</v>
      </c>
      <c r="AU378" s="5">
        <v>0</v>
      </c>
      <c r="AV378" s="15">
        <v>22.8787935</v>
      </c>
      <c r="AW378" s="16">
        <f t="shared" si="26"/>
        <v>0</v>
      </c>
      <c r="AX378" s="19">
        <f t="shared" si="27"/>
        <v>-0.82680925094591806</v>
      </c>
      <c r="AY378" s="15">
        <v>22.8787935</v>
      </c>
      <c r="AZ378" s="16">
        <f t="shared" si="28"/>
        <v>43.708598532523141</v>
      </c>
      <c r="BA378" s="19">
        <f t="shared" si="29"/>
        <v>0.86200450782022375</v>
      </c>
      <c r="BB378" s="15">
        <v>22.878793519999999</v>
      </c>
      <c r="BC378" s="16">
        <f t="shared" si="30"/>
        <v>43.708598494314316</v>
      </c>
      <c r="BD378" s="19">
        <f t="shared" si="31"/>
        <v>-1.293738340527304</v>
      </c>
      <c r="BE378" s="15">
        <v>22.8787935</v>
      </c>
      <c r="BF378" s="21">
        <f t="shared" si="32"/>
        <v>43.708598532523141</v>
      </c>
      <c r="BG378" s="19">
        <f t="shared" si="33"/>
        <v>0.38153666419865412</v>
      </c>
      <c r="BH378" s="15">
        <v>22.8787935</v>
      </c>
      <c r="BI378" s="16">
        <f t="shared" si="34"/>
        <v>43.708598532523141</v>
      </c>
      <c r="BJ378" s="22">
        <f t="shared" si="35"/>
        <v>1.1060363066648569</v>
      </c>
      <c r="BK378" s="15">
        <v>65.219393800000006</v>
      </c>
      <c r="BL378" s="16">
        <f t="shared" si="36"/>
        <v>15.332862538811268</v>
      </c>
      <c r="BM378" s="19">
        <f t="shared" si="37"/>
        <v>-0.3619957689517953</v>
      </c>
      <c r="BN378" s="15">
        <v>110.948454</v>
      </c>
      <c r="BO378" s="16">
        <f t="shared" si="38"/>
        <v>9.0131945416742809</v>
      </c>
      <c r="BP378" s="19">
        <f t="shared" si="39"/>
        <v>-0.47185032176417635</v>
      </c>
      <c r="BQ378" s="15">
        <v>22.8787935</v>
      </c>
      <c r="BR378" s="16">
        <f t="shared" si="40"/>
        <v>43.708598532523141</v>
      </c>
      <c r="BS378" s="19">
        <f t="shared" si="41"/>
        <v>-0.45773623208686914</v>
      </c>
      <c r="BT378" s="15">
        <v>25.491785199999999</v>
      </c>
      <c r="BU378" s="16">
        <f t="shared" si="42"/>
        <v>39.934206726330018</v>
      </c>
      <c r="BV378" s="19">
        <f t="shared" si="43"/>
        <v>3.149558327815459E-2</v>
      </c>
      <c r="BW378" s="15">
        <v>145.27190200000001</v>
      </c>
      <c r="BX378" s="18">
        <f t="shared" si="44"/>
        <v>2.1434772600424232E-2</v>
      </c>
      <c r="BY378" s="19">
        <f t="shared" si="45"/>
        <v>-6.0079245762372363E-2</v>
      </c>
      <c r="BZ378" s="15">
        <v>33.013330000000003</v>
      </c>
      <c r="CA378" s="18">
        <f t="shared" si="46"/>
        <v>5.064225877672939E-3</v>
      </c>
      <c r="CB378" s="19">
        <f t="shared" si="47"/>
        <v>-4.982024944778328E-2</v>
      </c>
      <c r="CC378" s="7">
        <f t="shared" si="48"/>
        <v>-0.17348535897920703</v>
      </c>
      <c r="CD378" s="61">
        <f t="shared" si="49"/>
        <v>-0.27940358178795832</v>
      </c>
    </row>
    <row r="379" spans="1:82" ht="15.75" customHeight="1" x14ac:dyDescent="0.25">
      <c r="A379" s="5">
        <v>22130000801</v>
      </c>
      <c r="B379" s="5">
        <v>22130</v>
      </c>
      <c r="C379" s="6" t="s">
        <v>383</v>
      </c>
      <c r="D379" s="6" t="s">
        <v>376</v>
      </c>
      <c r="E379" s="5">
        <v>32</v>
      </c>
      <c r="F379" s="15">
        <v>14.517608450000001</v>
      </c>
      <c r="G379" s="16">
        <f t="shared" si="0"/>
        <v>68.881868762619774</v>
      </c>
      <c r="H379" s="17">
        <v>3</v>
      </c>
      <c r="I379" s="7">
        <f t="shared" si="1"/>
        <v>206.64560628785932</v>
      </c>
      <c r="J379" s="18">
        <f t="shared" si="2"/>
        <v>68.881868762619774</v>
      </c>
      <c r="K379" s="19">
        <f t="shared" si="3"/>
        <v>1.8907701604121434</v>
      </c>
      <c r="L379" s="15">
        <v>14.5176085</v>
      </c>
      <c r="M379" s="16">
        <f t="shared" si="4"/>
        <v>68.881868525384192</v>
      </c>
      <c r="N379" s="19">
        <f t="shared" si="5"/>
        <v>1.2636823041376559</v>
      </c>
      <c r="O379" s="15">
        <v>14.5176085</v>
      </c>
      <c r="P379" s="16">
        <f t="shared" si="6"/>
        <v>68.881868525384192</v>
      </c>
      <c r="Q379" s="17">
        <v>2</v>
      </c>
      <c r="R379" s="7">
        <f t="shared" si="7"/>
        <v>137.76373705076838</v>
      </c>
      <c r="S379" s="18">
        <f t="shared" si="8"/>
        <v>68.881868525384192</v>
      </c>
      <c r="T379" s="19">
        <f t="shared" si="9"/>
        <v>1.2126665421912277</v>
      </c>
      <c r="U379" s="15">
        <v>15.004398399999999</v>
      </c>
      <c r="V379" s="16">
        <f t="shared" si="10"/>
        <v>66.647123952667101</v>
      </c>
      <c r="W379" s="19">
        <f t="shared" si="11"/>
        <v>0.24930548143717304</v>
      </c>
      <c r="X379" s="15">
        <v>17.566148699999999</v>
      </c>
      <c r="Y379" s="16">
        <f t="shared" si="12"/>
        <v>60.80792712405993</v>
      </c>
      <c r="Z379" s="17">
        <v>2</v>
      </c>
      <c r="AA379" s="20">
        <f t="shared" si="13"/>
        <v>121.61585424811986</v>
      </c>
      <c r="AB379" s="18">
        <f t="shared" si="14"/>
        <v>40.53861808270662</v>
      </c>
      <c r="AC379" s="19">
        <f t="shared" si="15"/>
        <v>1.1066261959777697</v>
      </c>
      <c r="AD379" s="15">
        <v>17.569096399999999</v>
      </c>
      <c r="AE379" s="16">
        <f t="shared" si="16"/>
        <v>60.921876437538359</v>
      </c>
      <c r="AF379" s="17">
        <v>1</v>
      </c>
      <c r="AG379" s="7">
        <f t="shared" si="17"/>
        <v>60.921876437538359</v>
      </c>
      <c r="AH379" s="18">
        <f t="shared" si="18"/>
        <v>20.055602859575636</v>
      </c>
      <c r="AI379" s="19">
        <f t="shared" si="19"/>
        <v>-0.15570932853346472</v>
      </c>
      <c r="AJ379" s="5">
        <v>4</v>
      </c>
      <c r="AK379" s="15">
        <v>16.105333600000002</v>
      </c>
      <c r="AL379" s="16">
        <f t="shared" si="20"/>
        <v>62.091231689854588</v>
      </c>
      <c r="AM379" s="17">
        <v>3</v>
      </c>
      <c r="AN379" s="7">
        <f t="shared" si="21"/>
        <v>186.27369506956376</v>
      </c>
      <c r="AO379" s="18">
        <f t="shared" si="22"/>
        <v>62.091231689854588</v>
      </c>
      <c r="AP379" s="19">
        <f t="shared" si="23"/>
        <v>0.95667955823760509</v>
      </c>
      <c r="AQ379" s="5">
        <v>0</v>
      </c>
      <c r="AR379" s="15">
        <v>15.004398370000001</v>
      </c>
      <c r="AS379" s="21">
        <f t="shared" si="24"/>
        <v>0</v>
      </c>
      <c r="AT379" s="19">
        <f t="shared" si="25"/>
        <v>-1.0252866396461213</v>
      </c>
      <c r="AU379" s="5">
        <v>0</v>
      </c>
      <c r="AV379" s="15">
        <v>15.004398399999999</v>
      </c>
      <c r="AW379" s="16">
        <f t="shared" si="26"/>
        <v>0</v>
      </c>
      <c r="AX379" s="19">
        <f t="shared" si="27"/>
        <v>-0.82680925094591806</v>
      </c>
      <c r="AY379" s="15">
        <v>15.004398399999999</v>
      </c>
      <c r="AZ379" s="16">
        <f t="shared" si="28"/>
        <v>66.647123952667101</v>
      </c>
      <c r="BA379" s="19">
        <f t="shared" si="29"/>
        <v>2.4800165158610801</v>
      </c>
      <c r="BB379" s="15">
        <v>15.004398370000001</v>
      </c>
      <c r="BC379" s="16">
        <f t="shared" si="30"/>
        <v>66.647124085922272</v>
      </c>
      <c r="BD379" s="19">
        <f t="shared" si="31"/>
        <v>-0.38621337034139069</v>
      </c>
      <c r="BE379" s="15">
        <v>15.004398399999999</v>
      </c>
      <c r="BF379" s="21">
        <f t="shared" si="32"/>
        <v>66.647123952667101</v>
      </c>
      <c r="BG379" s="19">
        <f t="shared" si="33"/>
        <v>1.7821513736439825</v>
      </c>
      <c r="BH379" s="15">
        <v>15.004398399999999</v>
      </c>
      <c r="BI379" s="16">
        <f t="shared" si="34"/>
        <v>66.647123952667101</v>
      </c>
      <c r="BJ379" s="22">
        <f t="shared" si="35"/>
        <v>2.7915418222923725</v>
      </c>
      <c r="BK379" s="15">
        <v>58.606946600000001</v>
      </c>
      <c r="BL379" s="16">
        <f t="shared" si="36"/>
        <v>17.062823743832443</v>
      </c>
      <c r="BM379" s="19">
        <f t="shared" si="37"/>
        <v>-0.20416683863858642</v>
      </c>
      <c r="BN379" s="15">
        <v>104.336007</v>
      </c>
      <c r="BO379" s="16">
        <f t="shared" si="38"/>
        <v>9.5844189245233444</v>
      </c>
      <c r="BP379" s="19">
        <f t="shared" si="39"/>
        <v>-0.40215356489618048</v>
      </c>
      <c r="BQ379" s="15">
        <v>15.004398399999999</v>
      </c>
      <c r="BR379" s="16">
        <f t="shared" si="40"/>
        <v>66.647123952667101</v>
      </c>
      <c r="BS379" s="19">
        <f t="shared" si="41"/>
        <v>0.59975858492778666</v>
      </c>
      <c r="BT379" s="15">
        <v>18.879337899999999</v>
      </c>
      <c r="BU379" s="16">
        <f t="shared" si="42"/>
        <v>53.921076331813516</v>
      </c>
      <c r="BV379" s="19">
        <f t="shared" si="43"/>
        <v>0.65161121672505307</v>
      </c>
      <c r="BW379" s="15">
        <v>187.78400400000001</v>
      </c>
      <c r="BX379" s="18">
        <f t="shared" si="44"/>
        <v>2.7707404999331216E-2</v>
      </c>
      <c r="BY379" s="19">
        <f t="shared" si="45"/>
        <v>-5.7838922314381695E-2</v>
      </c>
      <c r="BZ379" s="15">
        <v>32.015468400000003</v>
      </c>
      <c r="CA379" s="18">
        <f t="shared" si="46"/>
        <v>4.911154480844563E-3</v>
      </c>
      <c r="CB379" s="19">
        <f t="shared" si="47"/>
        <v>-4.9879926207527632E-2</v>
      </c>
      <c r="CC379" s="7">
        <f t="shared" si="48"/>
        <v>0.62509220601685678</v>
      </c>
      <c r="CD379" s="61">
        <f t="shared" si="49"/>
        <v>1.0067304949334615</v>
      </c>
    </row>
    <row r="380" spans="1:82" ht="15.75" customHeight="1" x14ac:dyDescent="0.25">
      <c r="A380" s="5">
        <v>22130000901</v>
      </c>
      <c r="B380" s="5">
        <v>22130</v>
      </c>
      <c r="C380" s="6" t="s">
        <v>384</v>
      </c>
      <c r="D380" s="6" t="s">
        <v>376</v>
      </c>
      <c r="E380" s="5">
        <v>29</v>
      </c>
      <c r="F380" s="15">
        <v>16.932366720000001</v>
      </c>
      <c r="G380" s="16">
        <f t="shared" si="0"/>
        <v>59.058489373421743</v>
      </c>
      <c r="H380" s="17">
        <v>3</v>
      </c>
      <c r="I380" s="7">
        <f t="shared" si="1"/>
        <v>177.17546812026524</v>
      </c>
      <c r="J380" s="18">
        <f t="shared" si="2"/>
        <v>59.05848937342175</v>
      </c>
      <c r="K380" s="19">
        <f t="shared" si="3"/>
        <v>1.3504253933662786</v>
      </c>
      <c r="L380" s="15">
        <v>16.932366699999999</v>
      </c>
      <c r="M380" s="16">
        <f t="shared" si="4"/>
        <v>59.058489443179852</v>
      </c>
      <c r="N380" s="19">
        <f t="shared" si="5"/>
        <v>0.6896433877291962</v>
      </c>
      <c r="O380" s="15">
        <v>16.932366699999999</v>
      </c>
      <c r="P380" s="16">
        <f t="shared" si="6"/>
        <v>59.058489443179852</v>
      </c>
      <c r="Q380" s="17">
        <v>2</v>
      </c>
      <c r="R380" s="7">
        <f t="shared" si="7"/>
        <v>118.1169788863597</v>
      </c>
      <c r="S380" s="18">
        <f t="shared" si="8"/>
        <v>59.058489443179852</v>
      </c>
      <c r="T380" s="19">
        <f t="shared" si="9"/>
        <v>0.66451117973629392</v>
      </c>
      <c r="U380" s="15">
        <v>17.1345344</v>
      </c>
      <c r="V380" s="16">
        <f t="shared" si="10"/>
        <v>58.361667533843232</v>
      </c>
      <c r="W380" s="19">
        <f t="shared" si="11"/>
        <v>-0.10457893310132418</v>
      </c>
      <c r="X380" s="15">
        <v>14.9287402</v>
      </c>
      <c r="Y380" s="16">
        <f t="shared" si="12"/>
        <v>71.550651675216372</v>
      </c>
      <c r="Z380" s="17">
        <v>2</v>
      </c>
      <c r="AA380" s="20">
        <f t="shared" si="13"/>
        <v>143.10130335043274</v>
      </c>
      <c r="AB380" s="18">
        <f t="shared" si="14"/>
        <v>47.700434450144243</v>
      </c>
      <c r="AC380" s="19">
        <f t="shared" si="15"/>
        <v>1.6641589698474633</v>
      </c>
      <c r="AD380" s="15">
        <v>14.931687800000001</v>
      </c>
      <c r="AE380" s="16">
        <f t="shared" si="16"/>
        <v>71.68260777592738</v>
      </c>
      <c r="AF380" s="17">
        <v>1</v>
      </c>
      <c r="AG380" s="7">
        <f t="shared" si="17"/>
        <v>71.68260777592738</v>
      </c>
      <c r="AH380" s="18">
        <f t="shared" si="18"/>
        <v>23.598057012684126</v>
      </c>
      <c r="AI380" s="19">
        <f t="shared" si="19"/>
        <v>9.5347954338844437E-2</v>
      </c>
      <c r="AJ380" s="5">
        <v>2</v>
      </c>
      <c r="AK380" s="15">
        <v>27.096747499999999</v>
      </c>
      <c r="AL380" s="16">
        <f t="shared" si="20"/>
        <v>36.904798260381618</v>
      </c>
      <c r="AM380" s="17">
        <v>3</v>
      </c>
      <c r="AN380" s="7">
        <f t="shared" si="21"/>
        <v>110.71439478114485</v>
      </c>
      <c r="AO380" s="18">
        <f t="shared" si="22"/>
        <v>36.904798260381611</v>
      </c>
      <c r="AP380" s="19">
        <f t="shared" si="23"/>
        <v>0.14410958930100232</v>
      </c>
      <c r="AQ380" s="5">
        <v>1</v>
      </c>
      <c r="AR380" s="15">
        <v>17.134534349999999</v>
      </c>
      <c r="AS380" s="21">
        <f t="shared" si="24"/>
        <v>58.361667704147443</v>
      </c>
      <c r="AT380" s="19">
        <f t="shared" si="25"/>
        <v>1.0188183685260883</v>
      </c>
      <c r="AU380" s="5">
        <v>2</v>
      </c>
      <c r="AV380" s="15">
        <v>17.1345344</v>
      </c>
      <c r="AW380" s="16">
        <f t="shared" si="26"/>
        <v>58.361667533843232</v>
      </c>
      <c r="AX380" s="19">
        <f t="shared" si="27"/>
        <v>1.4070303602152405</v>
      </c>
      <c r="AY380" s="15">
        <v>17.1345344</v>
      </c>
      <c r="AZ380" s="16">
        <f t="shared" si="28"/>
        <v>58.361667533843232</v>
      </c>
      <c r="BA380" s="19">
        <f t="shared" si="29"/>
        <v>1.8955862731924094</v>
      </c>
      <c r="BB380" s="15">
        <v>17.134534349999999</v>
      </c>
      <c r="BC380" s="16">
        <f t="shared" si="30"/>
        <v>58.361667704147443</v>
      </c>
      <c r="BD380" s="19">
        <f t="shared" si="31"/>
        <v>-0.7140138004875114</v>
      </c>
      <c r="BE380" s="15">
        <v>17.1345344</v>
      </c>
      <c r="BF380" s="21">
        <f t="shared" si="32"/>
        <v>58.361667533843232</v>
      </c>
      <c r="BG380" s="19">
        <f t="shared" si="33"/>
        <v>1.2762456136999722</v>
      </c>
      <c r="BH380" s="15">
        <v>17.1345344</v>
      </c>
      <c r="BI380" s="16">
        <f t="shared" si="34"/>
        <v>58.361667533843232</v>
      </c>
      <c r="BJ380" s="22">
        <f t="shared" si="35"/>
        <v>2.1827327450900862</v>
      </c>
      <c r="BK380" s="15">
        <v>50.9000524</v>
      </c>
      <c r="BL380" s="16">
        <f t="shared" si="36"/>
        <v>19.646345197082745</v>
      </c>
      <c r="BM380" s="19">
        <f t="shared" si="37"/>
        <v>3.1534647744012122E-2</v>
      </c>
      <c r="BN380" s="15">
        <v>96.629113000000004</v>
      </c>
      <c r="BO380" s="16">
        <f t="shared" si="38"/>
        <v>10.348847970900861</v>
      </c>
      <c r="BP380" s="19">
        <f t="shared" si="39"/>
        <v>-0.30888334221682828</v>
      </c>
      <c r="BQ380" s="15">
        <v>17.1345344</v>
      </c>
      <c r="BR380" s="16">
        <f t="shared" si="40"/>
        <v>58.361667533843232</v>
      </c>
      <c r="BS380" s="19">
        <f t="shared" si="41"/>
        <v>0.21778864313664317</v>
      </c>
      <c r="BT380" s="15">
        <v>12.5773405</v>
      </c>
      <c r="BU380" s="16">
        <f t="shared" si="42"/>
        <v>80.938750127660128</v>
      </c>
      <c r="BV380" s="19">
        <f t="shared" si="43"/>
        <v>1.8494547923600702</v>
      </c>
      <c r="BW380" s="15">
        <v>237.90947600000001</v>
      </c>
      <c r="BX380" s="18">
        <f t="shared" si="44"/>
        <v>3.5103385082313344E-2</v>
      </c>
      <c r="BY380" s="19">
        <f t="shared" si="45"/>
        <v>-5.5197385787601645E-2</v>
      </c>
      <c r="BZ380" s="15">
        <v>29.0231417</v>
      </c>
      <c r="CA380" s="18">
        <f t="shared" si="46"/>
        <v>4.4521332821774885E-3</v>
      </c>
      <c r="CB380" s="19">
        <f t="shared" si="47"/>
        <v>-5.0058881246535541E-2</v>
      </c>
      <c r="CC380" s="7">
        <f t="shared" si="48"/>
        <v>0.69761345133914743</v>
      </c>
      <c r="CD380" s="61">
        <f t="shared" si="49"/>
        <v>1.1235282225226804</v>
      </c>
    </row>
    <row r="381" spans="1:82" ht="15.75" customHeight="1" x14ac:dyDescent="0.25">
      <c r="A381" s="5">
        <v>22130001001</v>
      </c>
      <c r="B381" s="5">
        <v>22130</v>
      </c>
      <c r="C381" s="6" t="s">
        <v>385</v>
      </c>
      <c r="D381" s="6" t="s">
        <v>376</v>
      </c>
      <c r="E381" s="5">
        <v>81</v>
      </c>
      <c r="F381" s="15">
        <v>15.89714558</v>
      </c>
      <c r="G381" s="16">
        <f t="shared" si="0"/>
        <v>62.904374560052311</v>
      </c>
      <c r="H381" s="17">
        <v>3</v>
      </c>
      <c r="I381" s="7">
        <f t="shared" si="1"/>
        <v>188.71312368015694</v>
      </c>
      <c r="J381" s="18">
        <f t="shared" si="2"/>
        <v>62.904374560052311</v>
      </c>
      <c r="K381" s="19">
        <f t="shared" si="3"/>
        <v>1.5619721384243139</v>
      </c>
      <c r="L381" s="15">
        <v>15.8971456</v>
      </c>
      <c r="M381" s="16">
        <f t="shared" si="4"/>
        <v>62.904374480913098</v>
      </c>
      <c r="N381" s="19">
        <f t="shared" si="5"/>
        <v>0.91438150087920833</v>
      </c>
      <c r="O381" s="15">
        <v>15.8971456</v>
      </c>
      <c r="P381" s="16">
        <f t="shared" si="6"/>
        <v>62.904374480913098</v>
      </c>
      <c r="Q381" s="17">
        <v>2</v>
      </c>
      <c r="R381" s="7">
        <f t="shared" si="7"/>
        <v>125.8087489618262</v>
      </c>
      <c r="S381" s="18">
        <f t="shared" si="8"/>
        <v>62.904374480913106</v>
      </c>
      <c r="T381" s="19">
        <f t="shared" si="9"/>
        <v>0.87911579686215735</v>
      </c>
      <c r="U381" s="15">
        <v>16.105333600000002</v>
      </c>
      <c r="V381" s="16">
        <f t="shared" si="10"/>
        <v>62.091231689854588</v>
      </c>
      <c r="W381" s="19">
        <f t="shared" si="11"/>
        <v>5.4716410584907595E-2</v>
      </c>
      <c r="X381" s="15">
        <v>18.667083900000002</v>
      </c>
      <c r="Y381" s="16">
        <f t="shared" si="12"/>
        <v>57.221636529956349</v>
      </c>
      <c r="Z381" s="17">
        <v>2</v>
      </c>
      <c r="AA381" s="20">
        <f t="shared" si="13"/>
        <v>114.4432730599127</v>
      </c>
      <c r="AB381" s="18">
        <f t="shared" si="14"/>
        <v>38.147757686637568</v>
      </c>
      <c r="AC381" s="19">
        <f t="shared" si="15"/>
        <v>0.92050259825244973</v>
      </c>
      <c r="AD381" s="15">
        <v>18.670031600000002</v>
      </c>
      <c r="AE381" s="16">
        <f t="shared" si="16"/>
        <v>57.329432693622216</v>
      </c>
      <c r="AF381" s="17">
        <v>1</v>
      </c>
      <c r="AG381" s="7">
        <f t="shared" si="17"/>
        <v>57.329432693622216</v>
      </c>
      <c r="AH381" s="18">
        <f t="shared" si="18"/>
        <v>18.872963235905825</v>
      </c>
      <c r="AI381" s="19">
        <f t="shared" si="19"/>
        <v>-0.23952418617252133</v>
      </c>
      <c r="AJ381" s="5">
        <v>2</v>
      </c>
      <c r="AK381" s="15">
        <v>21.510874000000001</v>
      </c>
      <c r="AL381" s="16">
        <f t="shared" si="20"/>
        <v>46.488115731606257</v>
      </c>
      <c r="AM381" s="17">
        <v>3</v>
      </c>
      <c r="AN381" s="7">
        <f t="shared" si="21"/>
        <v>139.46434719481877</v>
      </c>
      <c r="AO381" s="18">
        <f t="shared" si="22"/>
        <v>46.488115731606257</v>
      </c>
      <c r="AP381" s="19">
        <f t="shared" si="23"/>
        <v>0.45328857654062427</v>
      </c>
      <c r="AQ381" s="5">
        <v>4</v>
      </c>
      <c r="AR381" s="15">
        <v>16.105333590000001</v>
      </c>
      <c r="AS381" s="21">
        <f t="shared" si="24"/>
        <v>62.091231728407806</v>
      </c>
      <c r="AT381" s="19">
        <f t="shared" si="25"/>
        <v>1.149445555859663</v>
      </c>
      <c r="AU381" s="5">
        <v>3</v>
      </c>
      <c r="AV381" s="15">
        <v>16.105333600000002</v>
      </c>
      <c r="AW381" s="16">
        <f t="shared" si="26"/>
        <v>62.091231689854588</v>
      </c>
      <c r="AX381" s="19">
        <f t="shared" si="27"/>
        <v>1.5497824181346582</v>
      </c>
      <c r="AY381" s="15">
        <v>16.105333600000002</v>
      </c>
      <c r="AZ381" s="16">
        <f t="shared" si="28"/>
        <v>62.091231689854588</v>
      </c>
      <c r="BA381" s="19">
        <f t="shared" si="29"/>
        <v>2.1586580913959379</v>
      </c>
      <c r="BB381" s="15">
        <v>16.105333590000001</v>
      </c>
      <c r="BC381" s="16">
        <f t="shared" si="30"/>
        <v>62.091231728407806</v>
      </c>
      <c r="BD381" s="19">
        <f t="shared" si="31"/>
        <v>-0.56645974491379047</v>
      </c>
      <c r="BE381" s="15">
        <v>16.105333600000002</v>
      </c>
      <c r="BF381" s="21">
        <f t="shared" si="32"/>
        <v>62.091231689854588</v>
      </c>
      <c r="BG381" s="19">
        <f t="shared" si="33"/>
        <v>1.5039709064575559</v>
      </c>
      <c r="BH381" s="15">
        <v>16.105333600000002</v>
      </c>
      <c r="BI381" s="16">
        <f t="shared" si="34"/>
        <v>62.091231689854588</v>
      </c>
      <c r="BJ381" s="22">
        <f t="shared" si="35"/>
        <v>2.45677830123222</v>
      </c>
      <c r="BK381" s="15">
        <v>55.722243400000004</v>
      </c>
      <c r="BL381" s="16">
        <f t="shared" si="36"/>
        <v>17.946154694841304</v>
      </c>
      <c r="BM381" s="19">
        <f t="shared" si="37"/>
        <v>-0.12357822271724167</v>
      </c>
      <c r="BN381" s="15">
        <v>101.45130399999999</v>
      </c>
      <c r="BO381" s="16">
        <f t="shared" si="38"/>
        <v>9.8569457520230603</v>
      </c>
      <c r="BP381" s="19">
        <f t="shared" si="39"/>
        <v>-0.36890176996838442</v>
      </c>
      <c r="BQ381" s="15">
        <v>16.105333600000002</v>
      </c>
      <c r="BR381" s="16">
        <f t="shared" si="40"/>
        <v>62.091231689854588</v>
      </c>
      <c r="BS381" s="19">
        <f t="shared" si="41"/>
        <v>0.38972623251813604</v>
      </c>
      <c r="BT381" s="15">
        <v>16.3515263</v>
      </c>
      <c r="BU381" s="16">
        <f t="shared" si="42"/>
        <v>62.256831645129054</v>
      </c>
      <c r="BV381" s="19">
        <f t="shared" si="43"/>
        <v>1.0211815589228868</v>
      </c>
      <c r="BW381" s="15">
        <v>194.01281</v>
      </c>
      <c r="BX381" s="18">
        <f t="shared" si="44"/>
        <v>2.8626461185311057E-2</v>
      </c>
      <c r="BY381" s="19">
        <f t="shared" si="45"/>
        <v>-5.7510673663332047E-2</v>
      </c>
      <c r="BZ381" s="15">
        <v>81.016424099999995</v>
      </c>
      <c r="CA381" s="18">
        <f t="shared" si="46"/>
        <v>1.2427872966578817E-2</v>
      </c>
      <c r="CB381" s="19">
        <f t="shared" si="47"/>
        <v>-4.6949441398259094E-2</v>
      </c>
      <c r="CC381" s="7">
        <f t="shared" si="48"/>
        <v>0.71634716038058877</v>
      </c>
      <c r="CD381" s="61">
        <f t="shared" si="49"/>
        <v>1.153699445253813</v>
      </c>
    </row>
    <row r="382" spans="1:82" ht="15.75" customHeight="1" x14ac:dyDescent="0.25">
      <c r="A382" s="5">
        <v>22130001101</v>
      </c>
      <c r="B382" s="5">
        <v>22130</v>
      </c>
      <c r="C382" s="6" t="s">
        <v>386</v>
      </c>
      <c r="D382" s="6" t="s">
        <v>376</v>
      </c>
      <c r="E382" s="5">
        <v>25</v>
      </c>
      <c r="F382" s="15">
        <v>10.746888029999999</v>
      </c>
      <c r="G382" s="16">
        <f t="shared" si="0"/>
        <v>93.05019250302918</v>
      </c>
      <c r="H382" s="17">
        <v>1</v>
      </c>
      <c r="I382" s="7">
        <f t="shared" si="1"/>
        <v>93.05019250302918</v>
      </c>
      <c r="J382" s="18">
        <f t="shared" si="2"/>
        <v>31.016730834343058</v>
      </c>
      <c r="K382" s="19">
        <f t="shared" si="3"/>
        <v>-0.19203946368856872</v>
      </c>
      <c r="L382" s="15">
        <v>26.8885595</v>
      </c>
      <c r="M382" s="16">
        <f t="shared" si="4"/>
        <v>37.190538228721401</v>
      </c>
      <c r="N382" s="19">
        <f t="shared" si="5"/>
        <v>-0.58823206777077786</v>
      </c>
      <c r="O382" s="15">
        <v>26.8885595</v>
      </c>
      <c r="P382" s="16">
        <f t="shared" si="6"/>
        <v>37.190538228721401</v>
      </c>
      <c r="Q382" s="17">
        <v>2</v>
      </c>
      <c r="R382" s="7">
        <f t="shared" si="7"/>
        <v>74.381076457442802</v>
      </c>
      <c r="S382" s="18">
        <f t="shared" si="8"/>
        <v>37.190538228721401</v>
      </c>
      <c r="T382" s="19">
        <f t="shared" si="9"/>
        <v>-0.55574456157206475</v>
      </c>
      <c r="U382" s="15">
        <v>27.096747499999999</v>
      </c>
      <c r="V382" s="16">
        <f t="shared" si="10"/>
        <v>36.904798260381618</v>
      </c>
      <c r="W382" s="19">
        <f t="shared" si="11"/>
        <v>-1.0210343746406456</v>
      </c>
      <c r="X382" s="15">
        <v>29.6584979</v>
      </c>
      <c r="Y382" s="16">
        <f t="shared" si="12"/>
        <v>36.01534688646521</v>
      </c>
      <c r="Z382" s="17">
        <v>2</v>
      </c>
      <c r="AA382" s="20">
        <f t="shared" si="13"/>
        <v>72.03069377293042</v>
      </c>
      <c r="AB382" s="18">
        <f t="shared" si="14"/>
        <v>24.010231257643472</v>
      </c>
      <c r="AC382" s="19">
        <f t="shared" si="15"/>
        <v>-0.18007495375664692</v>
      </c>
      <c r="AD382" s="15">
        <v>29.661445499999999</v>
      </c>
      <c r="AE382" s="16">
        <f t="shared" si="16"/>
        <v>36.085305417768666</v>
      </c>
      <c r="AF382" s="17">
        <v>1</v>
      </c>
      <c r="AG382" s="7">
        <f t="shared" si="17"/>
        <v>36.085305417768666</v>
      </c>
      <c r="AH382" s="18">
        <f t="shared" si="18"/>
        <v>11.879354295123616</v>
      </c>
      <c r="AI382" s="19">
        <f t="shared" si="19"/>
        <v>-0.73516827421345321</v>
      </c>
      <c r="AJ382" s="5">
        <v>0</v>
      </c>
      <c r="AK382" s="15">
        <v>24.444457199999999</v>
      </c>
      <c r="AL382" s="16">
        <f t="shared" si="20"/>
        <v>40.909069561994613</v>
      </c>
      <c r="AM382" s="17">
        <v>3</v>
      </c>
      <c r="AN382" s="7">
        <f t="shared" si="21"/>
        <v>122.72720868598384</v>
      </c>
      <c r="AO382" s="18">
        <f t="shared" si="22"/>
        <v>0</v>
      </c>
      <c r="AP382" s="19">
        <f t="shared" si="23"/>
        <v>-1.0465207101426044</v>
      </c>
      <c r="AQ382" s="5">
        <v>2</v>
      </c>
      <c r="AR382" s="15">
        <v>27.096747529999998</v>
      </c>
      <c r="AS382" s="21">
        <f t="shared" si="24"/>
        <v>36.904798219522696</v>
      </c>
      <c r="AT382" s="19">
        <f t="shared" si="25"/>
        <v>0.26729607489392732</v>
      </c>
      <c r="AU382" s="5">
        <v>0</v>
      </c>
      <c r="AV382" s="15">
        <v>27.096747499999999</v>
      </c>
      <c r="AW382" s="16">
        <f t="shared" si="26"/>
        <v>0</v>
      </c>
      <c r="AX382" s="19">
        <f t="shared" si="27"/>
        <v>-0.82680925094591806</v>
      </c>
      <c r="AY382" s="15">
        <v>27.096747499999999</v>
      </c>
      <c r="AZ382" s="16">
        <f t="shared" si="28"/>
        <v>36.904798260381618</v>
      </c>
      <c r="BA382" s="19">
        <f t="shared" si="29"/>
        <v>0.38208566652586728</v>
      </c>
      <c r="BB382" s="15">
        <v>27.096747529999998</v>
      </c>
      <c r="BC382" s="16">
        <f t="shared" si="30"/>
        <v>36.904798219522696</v>
      </c>
      <c r="BD382" s="19">
        <f t="shared" si="31"/>
        <v>-1.5629194880632273</v>
      </c>
      <c r="BE382" s="15">
        <v>27.096747499999999</v>
      </c>
      <c r="BF382" s="21">
        <f t="shared" si="32"/>
        <v>36.904798260381618</v>
      </c>
      <c r="BG382" s="19">
        <f t="shared" si="33"/>
        <v>-3.3899924106233437E-2</v>
      </c>
      <c r="BH382" s="15">
        <v>27.096747499999999</v>
      </c>
      <c r="BI382" s="16">
        <f t="shared" si="34"/>
        <v>36.904798260381618</v>
      </c>
      <c r="BJ382" s="22">
        <f t="shared" si="35"/>
        <v>0.60609820358819633</v>
      </c>
      <c r="BK382" s="15">
        <v>67.988991299999995</v>
      </c>
      <c r="BL382" s="16">
        <f t="shared" si="36"/>
        <v>14.708263512654879</v>
      </c>
      <c r="BM382" s="19">
        <f t="shared" si="37"/>
        <v>-0.41897958794542894</v>
      </c>
      <c r="BN382" s="15">
        <v>113.706881</v>
      </c>
      <c r="BO382" s="16">
        <f t="shared" si="38"/>
        <v>8.7945425220132467</v>
      </c>
      <c r="BP382" s="19">
        <f t="shared" si="39"/>
        <v>-0.49852869389003512</v>
      </c>
      <c r="BQ382" s="15">
        <v>27.096747499999999</v>
      </c>
      <c r="BR382" s="16">
        <f t="shared" si="40"/>
        <v>36.904798260381618</v>
      </c>
      <c r="BS382" s="19">
        <f t="shared" si="41"/>
        <v>-0.77139996556618584</v>
      </c>
      <c r="BT382" s="15">
        <v>29.709739200000001</v>
      </c>
      <c r="BU382" s="16">
        <f t="shared" si="42"/>
        <v>34.264663622493188</v>
      </c>
      <c r="BV382" s="19">
        <f t="shared" si="43"/>
        <v>-0.2198667595731669</v>
      </c>
      <c r="BW382" s="15">
        <v>133.278065</v>
      </c>
      <c r="BX382" s="18">
        <f t="shared" si="44"/>
        <v>1.9665089921515309E-2</v>
      </c>
      <c r="BY382" s="19">
        <f t="shared" si="45"/>
        <v>-6.0711302823735214E-2</v>
      </c>
      <c r="BZ382" s="15">
        <v>25.012189899999999</v>
      </c>
      <c r="CA382" s="18">
        <f t="shared" si="46"/>
        <v>3.836855577696939E-3</v>
      </c>
      <c r="CB382" s="19">
        <f t="shared" si="47"/>
        <v>-5.0298754799055018E-2</v>
      </c>
      <c r="CC382" s="7">
        <f t="shared" si="48"/>
        <v>-0.39509200992051347</v>
      </c>
      <c r="CD382" s="61">
        <f t="shared" si="49"/>
        <v>-0.63630800522380582</v>
      </c>
    </row>
    <row r="383" spans="1:82" ht="15.75" customHeight="1" x14ac:dyDescent="0.25">
      <c r="A383" s="5">
        <v>22130001201</v>
      </c>
      <c r="B383" s="5">
        <v>22130</v>
      </c>
      <c r="C383" s="6" t="s">
        <v>387</v>
      </c>
      <c r="D383" s="6" t="s">
        <v>376</v>
      </c>
      <c r="E383" s="5">
        <v>5</v>
      </c>
      <c r="F383" s="15">
        <v>16.750995199999998</v>
      </c>
      <c r="G383" s="16">
        <f t="shared" si="0"/>
        <v>59.697945588331379</v>
      </c>
      <c r="H383" s="17">
        <v>1</v>
      </c>
      <c r="I383" s="7">
        <f t="shared" si="1"/>
        <v>59.697945588331379</v>
      </c>
      <c r="J383" s="18">
        <f t="shared" si="2"/>
        <v>19.899315196110457</v>
      </c>
      <c r="K383" s="19">
        <f t="shared" si="3"/>
        <v>-0.80356398342752144</v>
      </c>
      <c r="L383" s="15">
        <v>22.400268499999999</v>
      </c>
      <c r="M383" s="16">
        <f t="shared" si="4"/>
        <v>44.64232203288099</v>
      </c>
      <c r="N383" s="19">
        <f t="shared" si="5"/>
        <v>-0.15277967766613015</v>
      </c>
      <c r="O383" s="15">
        <v>22.400268499999999</v>
      </c>
      <c r="P383" s="16">
        <f t="shared" si="6"/>
        <v>44.64232203288099</v>
      </c>
      <c r="Q383" s="17">
        <v>2</v>
      </c>
      <c r="R383" s="7">
        <f t="shared" si="7"/>
        <v>89.284644065761981</v>
      </c>
      <c r="S383" s="18">
        <f t="shared" si="8"/>
        <v>44.64232203288099</v>
      </c>
      <c r="T383" s="19">
        <f t="shared" si="9"/>
        <v>-0.13992682534068424</v>
      </c>
      <c r="U383" s="15">
        <v>21.510874000000001</v>
      </c>
      <c r="V383" s="16">
        <f t="shared" si="10"/>
        <v>46.488115731606257</v>
      </c>
      <c r="W383" s="19">
        <f t="shared" si="11"/>
        <v>-0.61171634540861264</v>
      </c>
      <c r="X383" s="15">
        <v>20.146118300000001</v>
      </c>
      <c r="Y383" s="16">
        <f t="shared" si="12"/>
        <v>53.020689846738364</v>
      </c>
      <c r="Z383" s="17">
        <v>2</v>
      </c>
      <c r="AA383" s="20">
        <f t="shared" si="13"/>
        <v>106.04137969347673</v>
      </c>
      <c r="AB383" s="18">
        <f t="shared" si="14"/>
        <v>35.347126564492243</v>
      </c>
      <c r="AC383" s="19">
        <f t="shared" si="15"/>
        <v>0.70247918659184971</v>
      </c>
      <c r="AD383" s="15">
        <v>20.1490659</v>
      </c>
      <c r="AE383" s="16">
        <f t="shared" si="16"/>
        <v>53.121188114234116</v>
      </c>
      <c r="AF383" s="17">
        <v>1</v>
      </c>
      <c r="AG383" s="7">
        <f t="shared" si="17"/>
        <v>53.121188114234116</v>
      </c>
      <c r="AH383" s="18">
        <f t="shared" si="18"/>
        <v>17.48760075274755</v>
      </c>
      <c r="AI383" s="19">
        <f t="shared" si="19"/>
        <v>-0.33770621642117077</v>
      </c>
      <c r="AJ383" s="5">
        <v>6</v>
      </c>
      <c r="AK383" s="15">
        <v>18.522836999999999</v>
      </c>
      <c r="AL383" s="16">
        <f t="shared" si="20"/>
        <v>53.987410243905941</v>
      </c>
      <c r="AM383" s="17">
        <v>3</v>
      </c>
      <c r="AN383" s="7">
        <f t="shared" si="21"/>
        <v>161.96223073171782</v>
      </c>
      <c r="AO383" s="18">
        <f t="shared" si="22"/>
        <v>53.987410243905941</v>
      </c>
      <c r="AP383" s="19">
        <f t="shared" si="23"/>
        <v>0.69523238037332513</v>
      </c>
      <c r="AQ383" s="5">
        <v>0</v>
      </c>
      <c r="AR383" s="15">
        <v>21.913478600000001</v>
      </c>
      <c r="AS383" s="21">
        <f t="shared" si="24"/>
        <v>0</v>
      </c>
      <c r="AT383" s="19">
        <f t="shared" si="25"/>
        <v>-1.0252866396461213</v>
      </c>
      <c r="AU383" s="5">
        <v>0</v>
      </c>
      <c r="AV383" s="15">
        <v>21.913478600000001</v>
      </c>
      <c r="AW383" s="16">
        <f t="shared" si="26"/>
        <v>0</v>
      </c>
      <c r="AX383" s="19">
        <f t="shared" si="27"/>
        <v>-0.82680925094591806</v>
      </c>
      <c r="AY383" s="15">
        <v>21.913478600000001</v>
      </c>
      <c r="AZ383" s="16">
        <f t="shared" si="28"/>
        <v>45.634014491884457</v>
      </c>
      <c r="BA383" s="19">
        <f t="shared" si="29"/>
        <v>0.99781734171687464</v>
      </c>
      <c r="BB383" s="15">
        <v>21.913478600000001</v>
      </c>
      <c r="BC383" s="16">
        <f t="shared" si="30"/>
        <v>45.634014491884457</v>
      </c>
      <c r="BD383" s="19">
        <f t="shared" si="31"/>
        <v>-1.2175624290105851</v>
      </c>
      <c r="BE383" s="15">
        <v>21.913478600000001</v>
      </c>
      <c r="BF383" s="21">
        <f t="shared" si="32"/>
        <v>45.634014491884457</v>
      </c>
      <c r="BG383" s="19">
        <f t="shared" si="33"/>
        <v>0.49910158457117404</v>
      </c>
      <c r="BH383" s="15">
        <v>21.913478600000001</v>
      </c>
      <c r="BI383" s="16">
        <f t="shared" si="34"/>
        <v>45.634014491884457</v>
      </c>
      <c r="BJ383" s="22">
        <f t="shared" si="35"/>
        <v>1.2475144165232532</v>
      </c>
      <c r="BK383" s="15">
        <v>61.875873800000001</v>
      </c>
      <c r="BL383" s="16">
        <f t="shared" si="36"/>
        <v>16.161387930169319</v>
      </c>
      <c r="BM383" s="19">
        <f t="shared" si="37"/>
        <v>-0.28640720900268746</v>
      </c>
      <c r="BN383" s="15">
        <v>107.604934</v>
      </c>
      <c r="BO383" s="16">
        <f t="shared" si="38"/>
        <v>9.2932541550557524</v>
      </c>
      <c r="BP383" s="19">
        <f t="shared" si="39"/>
        <v>-0.43767942960961126</v>
      </c>
      <c r="BQ383" s="15">
        <v>16.147711099999999</v>
      </c>
      <c r="BR383" s="16">
        <f t="shared" si="40"/>
        <v>61.92828158784684</v>
      </c>
      <c r="BS383" s="19">
        <f t="shared" si="41"/>
        <v>0.3822140282613673</v>
      </c>
      <c r="BT383" s="15">
        <v>22.141561800000002</v>
      </c>
      <c r="BU383" s="16">
        <f t="shared" si="42"/>
        <v>45.976622118860639</v>
      </c>
      <c r="BV383" s="19">
        <f t="shared" si="43"/>
        <v>0.29938942617345266</v>
      </c>
      <c r="BW383" s="15">
        <v>164.35829200000001</v>
      </c>
      <c r="BX383" s="18">
        <f t="shared" si="44"/>
        <v>2.425095676116449E-2</v>
      </c>
      <c r="BY383" s="19">
        <f t="shared" si="45"/>
        <v>-5.9073421890043151E-2</v>
      </c>
      <c r="BZ383" s="15">
        <v>5.0143514900000001</v>
      </c>
      <c r="CA383" s="18">
        <f t="shared" si="46"/>
        <v>7.6919864113695452E-4</v>
      </c>
      <c r="CB383" s="19">
        <f t="shared" si="47"/>
        <v>-5.1494718445917353E-2</v>
      </c>
      <c r="CC383" s="7">
        <f t="shared" si="48"/>
        <v>-5.9276725400195011E-2</v>
      </c>
      <c r="CD383" s="61">
        <f t="shared" si="49"/>
        <v>-9.5467015147144174E-2</v>
      </c>
    </row>
    <row r="384" spans="1:82" ht="15.75" customHeight="1" x14ac:dyDescent="0.25">
      <c r="A384" s="5">
        <v>22130001301</v>
      </c>
      <c r="B384" s="5">
        <v>22130</v>
      </c>
      <c r="C384" s="6" t="s">
        <v>388</v>
      </c>
      <c r="D384" s="6" t="s">
        <v>376</v>
      </c>
      <c r="E384" s="5">
        <v>4</v>
      </c>
      <c r="F384" s="15">
        <v>13.768211040000001</v>
      </c>
      <c r="G384" s="16">
        <f t="shared" si="0"/>
        <v>72.63107727610776</v>
      </c>
      <c r="H384" s="17">
        <v>1</v>
      </c>
      <c r="I384" s="7">
        <f t="shared" si="1"/>
        <v>72.63107727610776</v>
      </c>
      <c r="J384" s="18">
        <f t="shared" si="2"/>
        <v>24.210359092035922</v>
      </c>
      <c r="K384" s="19">
        <f t="shared" si="3"/>
        <v>-0.56643072028287988</v>
      </c>
      <c r="L384" s="15">
        <v>24.242289599999999</v>
      </c>
      <c r="M384" s="16">
        <f t="shared" si="4"/>
        <v>41.25022910377244</v>
      </c>
      <c r="N384" s="19">
        <f t="shared" si="5"/>
        <v>-0.35099999809637106</v>
      </c>
      <c r="O384" s="15">
        <v>24.242289599999999</v>
      </c>
      <c r="P384" s="16">
        <f t="shared" si="6"/>
        <v>41.25022910377244</v>
      </c>
      <c r="Q384" s="17">
        <v>2</v>
      </c>
      <c r="R384" s="7">
        <f t="shared" si="7"/>
        <v>82.500458207544881</v>
      </c>
      <c r="S384" s="18">
        <f t="shared" si="8"/>
        <v>41.250229103772448</v>
      </c>
      <c r="T384" s="19">
        <f t="shared" si="9"/>
        <v>-0.32920934345145514</v>
      </c>
      <c r="U384" s="15">
        <v>24.444457199999999</v>
      </c>
      <c r="V384" s="16">
        <f t="shared" si="10"/>
        <v>40.909069561994613</v>
      </c>
      <c r="W384" s="19">
        <f t="shared" si="11"/>
        <v>-0.85000587197358635</v>
      </c>
      <c r="X384" s="15">
        <v>22.238662999999999</v>
      </c>
      <c r="Y384" s="16">
        <f t="shared" si="12"/>
        <v>48.031713507237377</v>
      </c>
      <c r="Z384" s="17">
        <v>2</v>
      </c>
      <c r="AA384" s="20">
        <f t="shared" si="13"/>
        <v>96.063427014474755</v>
      </c>
      <c r="AB384" s="18">
        <f t="shared" si="14"/>
        <v>32.021142338158249</v>
      </c>
      <c r="AC384" s="19">
        <f t="shared" si="15"/>
        <v>0.44355810897445602</v>
      </c>
      <c r="AD384" s="15">
        <v>22.241610699999999</v>
      </c>
      <c r="AE384" s="16">
        <f t="shared" si="16"/>
        <v>48.123417608419878</v>
      </c>
      <c r="AF384" s="17">
        <v>1</v>
      </c>
      <c r="AG384" s="7">
        <f t="shared" si="17"/>
        <v>48.123417608419878</v>
      </c>
      <c r="AH384" s="18">
        <f t="shared" si="18"/>
        <v>15.842324764725785</v>
      </c>
      <c r="AI384" s="19">
        <f t="shared" si="19"/>
        <v>-0.45430857774329009</v>
      </c>
      <c r="AJ384" s="5">
        <v>1</v>
      </c>
      <c r="AK384" s="15">
        <v>16.198299599999999</v>
      </c>
      <c r="AL384" s="16">
        <f t="shared" si="20"/>
        <v>61.734874937119947</v>
      </c>
      <c r="AM384" s="17">
        <v>3</v>
      </c>
      <c r="AN384" s="7">
        <f t="shared" si="21"/>
        <v>185.20462481135985</v>
      </c>
      <c r="AO384" s="18">
        <f t="shared" si="22"/>
        <v>61.734874937119955</v>
      </c>
      <c r="AP384" s="19">
        <f t="shared" si="23"/>
        <v>0.94518270234847068</v>
      </c>
      <c r="AQ384" s="5">
        <v>0</v>
      </c>
      <c r="AR384" s="15">
        <v>24.444457209999999</v>
      </c>
      <c r="AS384" s="21">
        <f t="shared" si="24"/>
        <v>0</v>
      </c>
      <c r="AT384" s="19">
        <f t="shared" si="25"/>
        <v>-1.0252866396461213</v>
      </c>
      <c r="AU384" s="5">
        <v>0</v>
      </c>
      <c r="AV384" s="15">
        <v>24.444457199999999</v>
      </c>
      <c r="AW384" s="16">
        <f t="shared" si="26"/>
        <v>0</v>
      </c>
      <c r="AX384" s="19">
        <f t="shared" si="27"/>
        <v>-0.82680925094591806</v>
      </c>
      <c r="AY384" s="15">
        <v>24.444457199999999</v>
      </c>
      <c r="AZ384" s="16">
        <f t="shared" si="28"/>
        <v>40.909069561994613</v>
      </c>
      <c r="BA384" s="19">
        <f t="shared" si="29"/>
        <v>0.66453446961124696</v>
      </c>
      <c r="BB384" s="15">
        <v>24.444457209999999</v>
      </c>
      <c r="BC384" s="16">
        <f t="shared" si="30"/>
        <v>40.909069545259094</v>
      </c>
      <c r="BD384" s="19">
        <f t="shared" si="31"/>
        <v>-1.4044970907303003</v>
      </c>
      <c r="BE384" s="15">
        <v>24.444457199999999</v>
      </c>
      <c r="BF384" s="21">
        <f t="shared" si="32"/>
        <v>40.909069561994613</v>
      </c>
      <c r="BG384" s="19">
        <f t="shared" si="33"/>
        <v>0.21059884741130178</v>
      </c>
      <c r="BH384" s="15">
        <v>24.444457199999999</v>
      </c>
      <c r="BI384" s="16">
        <f t="shared" si="34"/>
        <v>40.909069561994613</v>
      </c>
      <c r="BJ384" s="22">
        <f t="shared" si="35"/>
        <v>0.90032903322167834</v>
      </c>
      <c r="BK384" s="15">
        <v>42.791409199999997</v>
      </c>
      <c r="BL384" s="16">
        <f t="shared" si="36"/>
        <v>23.369176633706189</v>
      </c>
      <c r="BM384" s="19">
        <f t="shared" si="37"/>
        <v>0.37117839332238373</v>
      </c>
      <c r="BN384" s="15">
        <v>88.520469800000001</v>
      </c>
      <c r="BO384" s="16">
        <f t="shared" si="38"/>
        <v>11.29682210520758</v>
      </c>
      <c r="BP384" s="19">
        <f t="shared" si="39"/>
        <v>-0.19321824678377439</v>
      </c>
      <c r="BQ384" s="15">
        <v>24.444457199999999</v>
      </c>
      <c r="BR384" s="16">
        <f t="shared" si="40"/>
        <v>40.909069561994613</v>
      </c>
      <c r="BS384" s="19">
        <f t="shared" si="41"/>
        <v>-0.58679803192760682</v>
      </c>
      <c r="BT384" s="15">
        <v>19.887263399999998</v>
      </c>
      <c r="BU384" s="16">
        <f t="shared" si="42"/>
        <v>51.188250465873551</v>
      </c>
      <c r="BV384" s="19">
        <f t="shared" si="43"/>
        <v>0.53044986391648452</v>
      </c>
      <c r="BW384" s="15">
        <v>231.35334399999999</v>
      </c>
      <c r="BX384" s="18">
        <f t="shared" si="44"/>
        <v>3.4136032162556264E-2</v>
      </c>
      <c r="BY384" s="19">
        <f t="shared" si="45"/>
        <v>-5.5542884023556241E-2</v>
      </c>
      <c r="BZ384" s="15">
        <v>4.0173832000000003</v>
      </c>
      <c r="CA384" s="18">
        <f t="shared" si="46"/>
        <v>6.1626427754996299E-4</v>
      </c>
      <c r="CB384" s="19">
        <f t="shared" si="47"/>
        <v>-5.1554341781573386E-2</v>
      </c>
      <c r="CC384" s="7">
        <f t="shared" si="48"/>
        <v>-0.13835945150423215</v>
      </c>
      <c r="CD384" s="61">
        <f t="shared" si="49"/>
        <v>-0.22283221219338237</v>
      </c>
    </row>
    <row r="385" spans="1:82" ht="15.75" customHeight="1" x14ac:dyDescent="0.25">
      <c r="A385" s="5">
        <v>22130001401</v>
      </c>
      <c r="B385" s="5">
        <v>22130</v>
      </c>
      <c r="C385" s="6" t="s">
        <v>389</v>
      </c>
      <c r="D385" s="6" t="s">
        <v>376</v>
      </c>
      <c r="E385" s="5">
        <v>24</v>
      </c>
      <c r="F385" s="15">
        <v>22.263667909999999</v>
      </c>
      <c r="G385" s="16">
        <f t="shared" si="0"/>
        <v>44.91622872037351</v>
      </c>
      <c r="H385" s="17">
        <v>1</v>
      </c>
      <c r="I385" s="7">
        <f t="shared" si="1"/>
        <v>44.91622872037351</v>
      </c>
      <c r="J385" s="18">
        <f t="shared" si="2"/>
        <v>14.972076240124503</v>
      </c>
      <c r="K385" s="19">
        <f t="shared" si="3"/>
        <v>-1.0745916695595643</v>
      </c>
      <c r="L385" s="15">
        <v>37.541422599999997</v>
      </c>
      <c r="M385" s="16">
        <f t="shared" si="4"/>
        <v>26.637243096909174</v>
      </c>
      <c r="N385" s="19">
        <f t="shared" si="5"/>
        <v>-1.2049243537254763</v>
      </c>
      <c r="O385" s="15">
        <v>37.541422599999997</v>
      </c>
      <c r="P385" s="16">
        <f t="shared" si="6"/>
        <v>26.637243096909174</v>
      </c>
      <c r="Q385" s="17">
        <v>2</v>
      </c>
      <c r="R385" s="7">
        <f t="shared" si="7"/>
        <v>53.274486193818348</v>
      </c>
      <c r="S385" s="18">
        <f t="shared" si="8"/>
        <v>26.637243096909174</v>
      </c>
      <c r="T385" s="19">
        <f t="shared" si="9"/>
        <v>-1.1446300427963438</v>
      </c>
      <c r="U385" s="15">
        <v>37.749610599999997</v>
      </c>
      <c r="V385" s="16">
        <f t="shared" si="10"/>
        <v>26.490339479157438</v>
      </c>
      <c r="W385" s="19">
        <f t="shared" si="11"/>
        <v>-1.4658517102500208</v>
      </c>
      <c r="X385" s="15">
        <v>40.311360899999997</v>
      </c>
      <c r="Y385" s="16">
        <f t="shared" si="12"/>
        <v>26.497768027474361</v>
      </c>
      <c r="Z385" s="17">
        <v>2</v>
      </c>
      <c r="AA385" s="20">
        <f t="shared" si="13"/>
        <v>52.995536054948722</v>
      </c>
      <c r="AB385" s="18">
        <f t="shared" si="14"/>
        <v>17.665178684982909</v>
      </c>
      <c r="AC385" s="19">
        <f t="shared" si="15"/>
        <v>-0.67402433470819501</v>
      </c>
      <c r="AD385" s="15">
        <v>40.314308599999997</v>
      </c>
      <c r="AE385" s="16">
        <f t="shared" si="16"/>
        <v>26.549936168321143</v>
      </c>
      <c r="AF385" s="17">
        <v>1</v>
      </c>
      <c r="AG385" s="7">
        <f t="shared" si="17"/>
        <v>26.549936168321143</v>
      </c>
      <c r="AH385" s="18">
        <f t="shared" si="18"/>
        <v>8.740291778190139</v>
      </c>
      <c r="AI385" s="19">
        <f t="shared" si="19"/>
        <v>-0.95763678677728958</v>
      </c>
      <c r="AJ385" s="5">
        <v>0</v>
      </c>
      <c r="AK385" s="15">
        <v>20.208037900000001</v>
      </c>
      <c r="AL385" s="16">
        <f t="shared" si="20"/>
        <v>49.485259526359059</v>
      </c>
      <c r="AM385" s="17">
        <v>3</v>
      </c>
      <c r="AN385" s="7">
        <f t="shared" si="21"/>
        <v>148.45577857907716</v>
      </c>
      <c r="AO385" s="18">
        <f t="shared" si="22"/>
        <v>0</v>
      </c>
      <c r="AP385" s="19">
        <f t="shared" si="23"/>
        <v>-1.0465207101426044</v>
      </c>
      <c r="AQ385" s="5">
        <v>1</v>
      </c>
      <c r="AR385" s="15">
        <v>37.749610590000003</v>
      </c>
      <c r="AS385" s="21">
        <f t="shared" si="24"/>
        <v>26.490339486174815</v>
      </c>
      <c r="AT385" s="19">
        <f t="shared" si="25"/>
        <v>-9.7468128935127685E-2</v>
      </c>
      <c r="AU385" s="5">
        <v>1</v>
      </c>
      <c r="AV385" s="15">
        <v>37.749610599999997</v>
      </c>
      <c r="AW385" s="16">
        <f t="shared" si="26"/>
        <v>26.490339479157438</v>
      </c>
      <c r="AX385" s="19">
        <f t="shared" si="27"/>
        <v>0.18712972890473761</v>
      </c>
      <c r="AY385" s="15">
        <v>37.749610599999997</v>
      </c>
      <c r="AZ385" s="16">
        <f t="shared" si="28"/>
        <v>26.490339479157438</v>
      </c>
      <c r="BA385" s="19">
        <f t="shared" si="29"/>
        <v>-0.35251775965903664</v>
      </c>
      <c r="BB385" s="15">
        <v>37.749610590000003</v>
      </c>
      <c r="BC385" s="16">
        <f t="shared" si="30"/>
        <v>26.490339486174815</v>
      </c>
      <c r="BD385" s="19">
        <f t="shared" si="31"/>
        <v>-1.9749503883814996</v>
      </c>
      <c r="BE385" s="15">
        <v>37.749610599999997</v>
      </c>
      <c r="BF385" s="21">
        <f t="shared" si="32"/>
        <v>26.490339479157438</v>
      </c>
      <c r="BG385" s="19">
        <f t="shared" si="33"/>
        <v>-0.66980148677098417</v>
      </c>
      <c r="BH385" s="15">
        <v>37.749610599999997</v>
      </c>
      <c r="BI385" s="16">
        <f t="shared" si="34"/>
        <v>26.490339479157438</v>
      </c>
      <c r="BJ385" s="22">
        <f t="shared" si="35"/>
        <v>-0.15914835853883891</v>
      </c>
      <c r="BK385" s="15">
        <v>79.314047099999996</v>
      </c>
      <c r="BL385" s="16">
        <f t="shared" si="36"/>
        <v>12.608107095319312</v>
      </c>
      <c r="BM385" s="19">
        <f t="shared" si="37"/>
        <v>-0.6105824053244675</v>
      </c>
      <c r="BN385" s="15">
        <v>125.043108</v>
      </c>
      <c r="BO385" s="16">
        <f t="shared" si="38"/>
        <v>7.9972420391214198</v>
      </c>
      <c r="BP385" s="19">
        <f t="shared" si="39"/>
        <v>-0.595809656634811</v>
      </c>
      <c r="BQ385" s="15">
        <v>34.4014679</v>
      </c>
      <c r="BR385" s="16">
        <f t="shared" si="40"/>
        <v>29.068527043870706</v>
      </c>
      <c r="BS385" s="19">
        <f t="shared" si="41"/>
        <v>-1.1326619056603897</v>
      </c>
      <c r="BT385" s="15">
        <v>40.362602199999998</v>
      </c>
      <c r="BU385" s="16">
        <f t="shared" si="42"/>
        <v>25.221223719812595</v>
      </c>
      <c r="BV385" s="19">
        <f t="shared" si="43"/>
        <v>-0.62081269114824555</v>
      </c>
      <c r="BW385" s="15">
        <v>103.48367500000001</v>
      </c>
      <c r="BX385" s="18">
        <f t="shared" si="44"/>
        <v>1.5268947476719938E-2</v>
      </c>
      <c r="BY385" s="19">
        <f t="shared" si="45"/>
        <v>-6.2281422093198258E-2</v>
      </c>
      <c r="BZ385" s="15">
        <v>24.0098868</v>
      </c>
      <c r="CA385" s="18">
        <f t="shared" si="46"/>
        <v>3.6831028573172681E-3</v>
      </c>
      <c r="CB385" s="19">
        <f t="shared" si="47"/>
        <v>-5.0358697181134573E-2</v>
      </c>
      <c r="CC385" s="7">
        <f t="shared" si="48"/>
        <v>-0.72144435680960484</v>
      </c>
      <c r="CD385" s="61">
        <f t="shared" si="49"/>
        <v>-1.1619086390885187</v>
      </c>
    </row>
    <row r="386" spans="1:82" ht="15.75" customHeight="1" x14ac:dyDescent="0.25">
      <c r="A386" s="5">
        <v>22130001501</v>
      </c>
      <c r="B386" s="5">
        <v>22130</v>
      </c>
      <c r="C386" s="6" t="s">
        <v>390</v>
      </c>
      <c r="D386" s="6" t="s">
        <v>376</v>
      </c>
      <c r="E386" s="5">
        <v>37</v>
      </c>
      <c r="F386" s="15">
        <v>18.036047100000001</v>
      </c>
      <c r="G386" s="16">
        <f t="shared" si="0"/>
        <v>55.44452143285875</v>
      </c>
      <c r="H386" s="17">
        <v>3</v>
      </c>
      <c r="I386" s="7">
        <f t="shared" si="1"/>
        <v>166.33356429857625</v>
      </c>
      <c r="J386" s="18">
        <f t="shared" si="2"/>
        <v>55.44452143285875</v>
      </c>
      <c r="K386" s="19">
        <f t="shared" si="3"/>
        <v>1.1516354874096726</v>
      </c>
      <c r="L386" s="15">
        <v>18.036047100000001</v>
      </c>
      <c r="M386" s="16">
        <f t="shared" si="4"/>
        <v>55.44452143285875</v>
      </c>
      <c r="N386" s="19">
        <f t="shared" si="5"/>
        <v>0.47845757649060183</v>
      </c>
      <c r="O386" s="15">
        <v>18.036047100000001</v>
      </c>
      <c r="P386" s="16">
        <f t="shared" si="6"/>
        <v>55.44452143285875</v>
      </c>
      <c r="Q386" s="17">
        <v>2</v>
      </c>
      <c r="R386" s="7">
        <f t="shared" si="7"/>
        <v>110.8890428657175</v>
      </c>
      <c r="S386" s="18">
        <f t="shared" si="8"/>
        <v>55.44452143285875</v>
      </c>
      <c r="T386" s="19">
        <f t="shared" si="9"/>
        <v>0.46284778794203524</v>
      </c>
      <c r="U386" s="15">
        <v>18.522836999999999</v>
      </c>
      <c r="V386" s="16">
        <f t="shared" si="10"/>
        <v>53.987410243905941</v>
      </c>
      <c r="W386" s="19">
        <f t="shared" si="11"/>
        <v>-0.29141009868121015</v>
      </c>
      <c r="X386" s="15">
        <v>21.0845874</v>
      </c>
      <c r="Y386" s="16">
        <f t="shared" si="12"/>
        <v>50.660753740905548</v>
      </c>
      <c r="Z386" s="17">
        <v>2</v>
      </c>
      <c r="AA386" s="20">
        <f t="shared" si="13"/>
        <v>101.3215074818111</v>
      </c>
      <c r="AB386" s="18">
        <f t="shared" si="14"/>
        <v>33.773835827270368</v>
      </c>
      <c r="AC386" s="19">
        <f t="shared" si="15"/>
        <v>0.58000171665629485</v>
      </c>
      <c r="AD386" s="15">
        <v>21.087534999999999</v>
      </c>
      <c r="AE386" s="16">
        <f t="shared" si="16"/>
        <v>50.75710935393824</v>
      </c>
      <c r="AF386" s="17">
        <v>1</v>
      </c>
      <c r="AG386" s="7">
        <f t="shared" si="17"/>
        <v>50.75710935393824</v>
      </c>
      <c r="AH386" s="18">
        <f t="shared" si="18"/>
        <v>16.709341324151922</v>
      </c>
      <c r="AI386" s="19">
        <f t="shared" si="19"/>
        <v>-0.39286224358994087</v>
      </c>
      <c r="AJ386" s="5">
        <v>10</v>
      </c>
      <c r="AK386" s="15">
        <v>15.5334679</v>
      </c>
      <c r="AL386" s="16">
        <f t="shared" si="20"/>
        <v>64.377124698599985</v>
      </c>
      <c r="AM386" s="17">
        <v>3</v>
      </c>
      <c r="AN386" s="7">
        <f t="shared" si="21"/>
        <v>193.13137409579997</v>
      </c>
      <c r="AO386" s="18">
        <f t="shared" si="22"/>
        <v>64.377124698599999</v>
      </c>
      <c r="AP386" s="19">
        <f t="shared" si="23"/>
        <v>1.0304275152998816</v>
      </c>
      <c r="AQ386" s="5">
        <v>0</v>
      </c>
      <c r="AR386" s="15">
        <v>18.522837020000001</v>
      </c>
      <c r="AS386" s="21">
        <f t="shared" si="24"/>
        <v>0</v>
      </c>
      <c r="AT386" s="19">
        <f t="shared" si="25"/>
        <v>-1.0252866396461213</v>
      </c>
      <c r="AU386" s="5">
        <v>1</v>
      </c>
      <c r="AV386" s="15">
        <v>18.522836999999999</v>
      </c>
      <c r="AW386" s="16">
        <f t="shared" si="26"/>
        <v>53.987410243905941</v>
      </c>
      <c r="AX386" s="19">
        <f t="shared" si="27"/>
        <v>1.2396021557691275</v>
      </c>
      <c r="AY386" s="15">
        <v>18.522836999999999</v>
      </c>
      <c r="AZ386" s="16">
        <f t="shared" si="28"/>
        <v>53.987410243905941</v>
      </c>
      <c r="BA386" s="19">
        <f t="shared" si="29"/>
        <v>1.5870398129581589</v>
      </c>
      <c r="BB386" s="15">
        <v>18.522837020000001</v>
      </c>
      <c r="BC386" s="16">
        <f t="shared" si="30"/>
        <v>53.987410185613129</v>
      </c>
      <c r="BD386" s="19">
        <f t="shared" si="31"/>
        <v>-0.88707409192776387</v>
      </c>
      <c r="BE386" s="15">
        <v>18.522836999999999</v>
      </c>
      <c r="BF386" s="21">
        <f t="shared" si="32"/>
        <v>53.987410243905941</v>
      </c>
      <c r="BG386" s="19">
        <f t="shared" si="33"/>
        <v>1.0091556856872337</v>
      </c>
      <c r="BH386" s="15">
        <v>18.522836999999999</v>
      </c>
      <c r="BI386" s="16">
        <f t="shared" si="34"/>
        <v>53.987410243905941</v>
      </c>
      <c r="BJ386" s="22">
        <f t="shared" si="35"/>
        <v>1.8613156245942517</v>
      </c>
      <c r="BK386" s="15">
        <v>62.125385299999998</v>
      </c>
      <c r="BL386" s="16">
        <f t="shared" si="36"/>
        <v>16.096479646300079</v>
      </c>
      <c r="BM386" s="19">
        <f t="shared" si="37"/>
        <v>-0.29232896319105545</v>
      </c>
      <c r="BN386" s="15">
        <v>107.854446</v>
      </c>
      <c r="BO386" s="16">
        <f t="shared" si="38"/>
        <v>9.2717550095245969</v>
      </c>
      <c r="BP386" s="19">
        <f t="shared" si="39"/>
        <v>-0.44030260320644027</v>
      </c>
      <c r="BQ386" s="15">
        <v>18.522836999999999</v>
      </c>
      <c r="BR386" s="16">
        <f t="shared" si="40"/>
        <v>53.987410243905941</v>
      </c>
      <c r="BS386" s="19">
        <f t="shared" si="41"/>
        <v>1.6129890986208394E-2</v>
      </c>
      <c r="BT386" s="15">
        <v>22.3977766</v>
      </c>
      <c r="BU386" s="16">
        <f t="shared" si="42"/>
        <v>45.450681921704671</v>
      </c>
      <c r="BV386" s="19">
        <f t="shared" si="43"/>
        <v>0.2760715753809711</v>
      </c>
      <c r="BW386" s="15">
        <v>163.097736</v>
      </c>
      <c r="BX386" s="18">
        <f t="shared" si="44"/>
        <v>2.4064962561060325E-2</v>
      </c>
      <c r="BY386" s="19">
        <f t="shared" si="45"/>
        <v>-5.9139851283826241E-2</v>
      </c>
      <c r="BZ386" s="15">
        <v>37.014271299999997</v>
      </c>
      <c r="CA386" s="18">
        <f t="shared" si="46"/>
        <v>5.6779679771978989E-3</v>
      </c>
      <c r="CB386" s="19">
        <f t="shared" si="47"/>
        <v>-4.958097456967258E-2</v>
      </c>
      <c r="CC386" s="7">
        <f t="shared" si="48"/>
        <v>0.32919470331991613</v>
      </c>
      <c r="CD386" s="61">
        <f t="shared" si="49"/>
        <v>0.53017833755200627</v>
      </c>
    </row>
    <row r="387" spans="1:82" ht="15.75" customHeight="1" x14ac:dyDescent="0.25">
      <c r="A387" s="5">
        <v>22130001601</v>
      </c>
      <c r="B387" s="5">
        <v>22130</v>
      </c>
      <c r="C387" s="6" t="s">
        <v>391</v>
      </c>
      <c r="D387" s="6" t="s">
        <v>376</v>
      </c>
      <c r="E387" s="5">
        <v>20</v>
      </c>
      <c r="F387" s="15">
        <v>16.254491890000001</v>
      </c>
      <c r="G387" s="16">
        <f t="shared" si="0"/>
        <v>61.521455531637656</v>
      </c>
      <c r="H387" s="17">
        <v>1</v>
      </c>
      <c r="I387" s="7">
        <f t="shared" si="1"/>
        <v>61.521455531637656</v>
      </c>
      <c r="J387" s="18">
        <f t="shared" si="2"/>
        <v>20.507151843879218</v>
      </c>
      <c r="K387" s="19">
        <f t="shared" si="3"/>
        <v>-0.77012932323291361</v>
      </c>
      <c r="L387" s="15">
        <v>16.503729700000001</v>
      </c>
      <c r="M387" s="16">
        <f t="shared" si="4"/>
        <v>60.592364161175034</v>
      </c>
      <c r="N387" s="19">
        <f t="shared" si="5"/>
        <v>0.77927688081299396</v>
      </c>
      <c r="O387" s="15">
        <v>16.503729700000001</v>
      </c>
      <c r="P387" s="16">
        <f t="shared" si="6"/>
        <v>60.592364161175034</v>
      </c>
      <c r="Q387" s="17">
        <v>2</v>
      </c>
      <c r="R387" s="7">
        <f t="shared" si="7"/>
        <v>121.18472832235007</v>
      </c>
      <c r="S387" s="18">
        <f t="shared" si="8"/>
        <v>60.592364161175034</v>
      </c>
      <c r="T387" s="19">
        <f t="shared" si="9"/>
        <v>0.75010307687953592</v>
      </c>
      <c r="U387" s="15">
        <v>16.371157799999999</v>
      </c>
      <c r="V387" s="16">
        <f t="shared" si="10"/>
        <v>61.083034701430833</v>
      </c>
      <c r="W387" s="19">
        <f t="shared" si="11"/>
        <v>1.1654787549002139E-2</v>
      </c>
      <c r="X387" s="15">
        <v>17.131615100000001</v>
      </c>
      <c r="Y387" s="16">
        <f t="shared" si="12"/>
        <v>62.350285350503817</v>
      </c>
      <c r="Z387" s="17">
        <v>2</v>
      </c>
      <c r="AA387" s="20">
        <f t="shared" si="13"/>
        <v>124.70057070100763</v>
      </c>
      <c r="AB387" s="18">
        <f t="shared" si="14"/>
        <v>41.566856900335878</v>
      </c>
      <c r="AC387" s="19">
        <f t="shared" si="15"/>
        <v>1.1866724874185601</v>
      </c>
      <c r="AD387" s="15">
        <v>17.1345627</v>
      </c>
      <c r="AE387" s="16">
        <f t="shared" si="16"/>
        <v>62.466859454779083</v>
      </c>
      <c r="AF387" s="17">
        <v>1</v>
      </c>
      <c r="AG387" s="7">
        <f t="shared" si="17"/>
        <v>62.466859454779083</v>
      </c>
      <c r="AH387" s="18">
        <f t="shared" si="18"/>
        <v>20.564214340877228</v>
      </c>
      <c r="AI387" s="19">
        <f t="shared" si="19"/>
        <v>-0.1196635221477448</v>
      </c>
      <c r="AJ387" s="5">
        <v>2</v>
      </c>
      <c r="AK387" s="15">
        <v>14.749109600000001</v>
      </c>
      <c r="AL387" s="16">
        <f t="shared" si="20"/>
        <v>67.800703033625837</v>
      </c>
      <c r="AM387" s="17">
        <v>3</v>
      </c>
      <c r="AN387" s="7">
        <f t="shared" si="21"/>
        <v>203.40210910087751</v>
      </c>
      <c r="AO387" s="18">
        <f t="shared" si="22"/>
        <v>67.800703033625837</v>
      </c>
      <c r="AP387" s="19">
        <f t="shared" si="23"/>
        <v>1.1408797136682545</v>
      </c>
      <c r="AQ387" s="5">
        <v>1</v>
      </c>
      <c r="AR387" s="15">
        <v>16.371157839999999</v>
      </c>
      <c r="AS387" s="21">
        <f t="shared" si="24"/>
        <v>61.083034552185353</v>
      </c>
      <c r="AT387" s="19">
        <f t="shared" si="25"/>
        <v>1.1141336640270221</v>
      </c>
      <c r="AU387" s="5">
        <v>0</v>
      </c>
      <c r="AV387" s="15">
        <v>16.371157799999999</v>
      </c>
      <c r="AW387" s="16">
        <f t="shared" si="26"/>
        <v>0</v>
      </c>
      <c r="AX387" s="19">
        <f t="shared" si="27"/>
        <v>-0.82680925094591806</v>
      </c>
      <c r="AY387" s="15">
        <v>19.3374092</v>
      </c>
      <c r="AZ387" s="16">
        <f t="shared" si="28"/>
        <v>51.713235711017589</v>
      </c>
      <c r="BA387" s="19">
        <f t="shared" si="29"/>
        <v>1.4266266375165193</v>
      </c>
      <c r="BB387" s="15">
        <v>19.337409229999999</v>
      </c>
      <c r="BC387" s="16">
        <f t="shared" si="30"/>
        <v>51.713235630789825</v>
      </c>
      <c r="BD387" s="19">
        <f t="shared" si="31"/>
        <v>-0.97704806112736431</v>
      </c>
      <c r="BE387" s="15">
        <v>19.3374092</v>
      </c>
      <c r="BF387" s="21">
        <f t="shared" si="32"/>
        <v>51.713235711017589</v>
      </c>
      <c r="BG387" s="19">
        <f t="shared" si="33"/>
        <v>0.8702957439835618</v>
      </c>
      <c r="BH387" s="15">
        <v>19.3374092</v>
      </c>
      <c r="BI387" s="16">
        <f t="shared" si="34"/>
        <v>51.713235711017589</v>
      </c>
      <c r="BJ387" s="22">
        <f t="shared" si="35"/>
        <v>1.6942109982734683</v>
      </c>
      <c r="BK387" s="15">
        <v>47.034196600000001</v>
      </c>
      <c r="BL387" s="16">
        <f t="shared" si="36"/>
        <v>21.261126420515918</v>
      </c>
      <c r="BM387" s="19">
        <f t="shared" si="37"/>
        <v>0.17885540409657613</v>
      </c>
      <c r="BN387" s="15">
        <v>92.763257199999998</v>
      </c>
      <c r="BO387" s="16">
        <f t="shared" si="38"/>
        <v>10.78013030357455</v>
      </c>
      <c r="BP387" s="19">
        <f t="shared" si="39"/>
        <v>-0.25626132399712842</v>
      </c>
      <c r="BQ387" s="15">
        <v>16.371157799999999</v>
      </c>
      <c r="BR387" s="16">
        <f t="shared" si="40"/>
        <v>61.083034701430833</v>
      </c>
      <c r="BS387" s="19">
        <f t="shared" si="41"/>
        <v>0.34324708574387863</v>
      </c>
      <c r="BT387" s="15">
        <v>11.209664500000001</v>
      </c>
      <c r="BU387" s="16">
        <f t="shared" si="42"/>
        <v>90.813977528051794</v>
      </c>
      <c r="BV387" s="19">
        <f t="shared" si="43"/>
        <v>2.2872784846911434</v>
      </c>
      <c r="BW387" s="15">
        <v>253.91862499999999</v>
      </c>
      <c r="BX387" s="18">
        <f t="shared" si="44"/>
        <v>3.7465524378467868E-2</v>
      </c>
      <c r="BY387" s="19">
        <f t="shared" si="45"/>
        <v>-5.4353727859629129E-2</v>
      </c>
      <c r="BZ387" s="15">
        <v>20.020685499999999</v>
      </c>
      <c r="CA387" s="18">
        <f t="shared" si="46"/>
        <v>3.0711616670554397E-3</v>
      </c>
      <c r="CB387" s="19">
        <f t="shared" si="47"/>
        <v>-5.0597269952701238E-2</v>
      </c>
      <c r="CC387" s="7">
        <f t="shared" si="48"/>
        <v>0.45938802554721664</v>
      </c>
      <c r="CD387" s="61">
        <f t="shared" si="49"/>
        <v>0.73985874383655892</v>
      </c>
    </row>
    <row r="388" spans="1:82" ht="15.75" customHeight="1" x14ac:dyDescent="0.25">
      <c r="A388" s="5">
        <v>22130001701</v>
      </c>
      <c r="B388" s="5">
        <v>22130</v>
      </c>
      <c r="C388" s="6" t="s">
        <v>392</v>
      </c>
      <c r="D388" s="6" t="s">
        <v>376</v>
      </c>
      <c r="E388" s="5">
        <v>10</v>
      </c>
      <c r="F388" s="15">
        <v>20.005870269999999</v>
      </c>
      <c r="G388" s="16">
        <f t="shared" si="0"/>
        <v>49.985328631244798</v>
      </c>
      <c r="H388" s="17">
        <v>3</v>
      </c>
      <c r="I388" s="7">
        <f t="shared" si="1"/>
        <v>149.95598589373441</v>
      </c>
      <c r="J388" s="18">
        <f t="shared" si="2"/>
        <v>49.985328631244805</v>
      </c>
      <c r="K388" s="19">
        <f t="shared" si="3"/>
        <v>0.85134715019139762</v>
      </c>
      <c r="L388" s="15">
        <v>20.005870300000002</v>
      </c>
      <c r="M388" s="16">
        <f t="shared" si="4"/>
        <v>49.985328556288799</v>
      </c>
      <c r="N388" s="19">
        <f t="shared" si="5"/>
        <v>0.15944421692189198</v>
      </c>
      <c r="O388" s="15">
        <v>20.005870300000002</v>
      </c>
      <c r="P388" s="16">
        <f t="shared" si="6"/>
        <v>49.985328556288799</v>
      </c>
      <c r="Q388" s="17">
        <v>2</v>
      </c>
      <c r="R388" s="7">
        <f t="shared" si="7"/>
        <v>99.970657112577598</v>
      </c>
      <c r="S388" s="18">
        <f t="shared" si="8"/>
        <v>49.985328556288799</v>
      </c>
      <c r="T388" s="19">
        <f t="shared" si="9"/>
        <v>0.15821881812159255</v>
      </c>
      <c r="U388" s="15">
        <v>20.208037900000001</v>
      </c>
      <c r="V388" s="16">
        <f t="shared" si="10"/>
        <v>49.485259526359059</v>
      </c>
      <c r="W388" s="19">
        <f t="shared" si="11"/>
        <v>-0.48370378659723645</v>
      </c>
      <c r="X388" s="15">
        <v>18.002243700000001</v>
      </c>
      <c r="Y388" s="16">
        <f t="shared" si="12"/>
        <v>59.3348866841526</v>
      </c>
      <c r="Z388" s="17">
        <v>2</v>
      </c>
      <c r="AA388" s="20">
        <f t="shared" si="13"/>
        <v>118.6697733683052</v>
      </c>
      <c r="AB388" s="18">
        <f t="shared" si="14"/>
        <v>39.556591122768396</v>
      </c>
      <c r="AC388" s="19">
        <f t="shared" si="15"/>
        <v>1.0301774032555024</v>
      </c>
      <c r="AD388" s="15">
        <v>18.005191400000001</v>
      </c>
      <c r="AE388" s="16">
        <f t="shared" si="16"/>
        <v>59.446317243814462</v>
      </c>
      <c r="AF388" s="17">
        <v>1</v>
      </c>
      <c r="AG388" s="7">
        <f t="shared" si="17"/>
        <v>59.446317243814462</v>
      </c>
      <c r="AH388" s="18">
        <f t="shared" si="18"/>
        <v>19.569845839017294</v>
      </c>
      <c r="AI388" s="19">
        <f t="shared" si="19"/>
        <v>-0.19013541633773812</v>
      </c>
      <c r="AJ388" s="5">
        <v>0</v>
      </c>
      <c r="AK388" s="15">
        <v>16.5965141</v>
      </c>
      <c r="AL388" s="16">
        <f t="shared" si="20"/>
        <v>60.253616751966007</v>
      </c>
      <c r="AM388" s="17">
        <v>3</v>
      </c>
      <c r="AN388" s="7">
        <f t="shared" si="21"/>
        <v>180.76085025589802</v>
      </c>
      <c r="AO388" s="18">
        <f t="shared" si="22"/>
        <v>0</v>
      </c>
      <c r="AP388" s="19">
        <f t="shared" si="23"/>
        <v>-1.0465207101426044</v>
      </c>
      <c r="AQ388" s="5">
        <v>0</v>
      </c>
      <c r="AR388" s="15">
        <v>20.208037910000002</v>
      </c>
      <c r="AS388" s="21">
        <f t="shared" si="24"/>
        <v>0</v>
      </c>
      <c r="AT388" s="19">
        <f t="shared" si="25"/>
        <v>-1.0252866396461213</v>
      </c>
      <c r="AU388" s="5">
        <v>0</v>
      </c>
      <c r="AV388" s="15">
        <v>20.208037900000001</v>
      </c>
      <c r="AW388" s="16">
        <f t="shared" si="26"/>
        <v>0</v>
      </c>
      <c r="AX388" s="19">
        <f t="shared" si="27"/>
        <v>-0.82680925094591806</v>
      </c>
      <c r="AY388" s="15">
        <v>20.208037900000001</v>
      </c>
      <c r="AZ388" s="16">
        <f t="shared" si="28"/>
        <v>49.485259526359059</v>
      </c>
      <c r="BA388" s="19">
        <f t="shared" si="29"/>
        <v>1.2694721494062748</v>
      </c>
      <c r="BB388" s="15">
        <v>20.208037910000002</v>
      </c>
      <c r="BC388" s="16">
        <f t="shared" si="30"/>
        <v>49.485259501871148</v>
      </c>
      <c r="BD388" s="19">
        <f t="shared" si="31"/>
        <v>-1.065194265725256</v>
      </c>
      <c r="BE388" s="15">
        <v>20.208037900000001</v>
      </c>
      <c r="BF388" s="21">
        <f t="shared" si="32"/>
        <v>49.485259526359059</v>
      </c>
      <c r="BG388" s="19">
        <f t="shared" si="33"/>
        <v>0.7342566499541674</v>
      </c>
      <c r="BH388" s="15">
        <v>20.208037900000001</v>
      </c>
      <c r="BI388" s="16">
        <f t="shared" si="34"/>
        <v>49.485259526359059</v>
      </c>
      <c r="BJ388" s="22">
        <f t="shared" si="35"/>
        <v>1.5305009916733521</v>
      </c>
      <c r="BK388" s="15">
        <v>51.545164</v>
      </c>
      <c r="BL388" s="16">
        <f t="shared" si="36"/>
        <v>19.400462087966197</v>
      </c>
      <c r="BM388" s="19">
        <f t="shared" si="37"/>
        <v>9.1020822151939365E-3</v>
      </c>
      <c r="BN388" s="15">
        <v>97.274224500000003</v>
      </c>
      <c r="BO388" s="16">
        <f t="shared" si="38"/>
        <v>10.280215598120753</v>
      </c>
      <c r="BP388" s="19">
        <f t="shared" si="39"/>
        <v>-0.3172573786595142</v>
      </c>
      <c r="BQ388" s="15">
        <v>20.208037900000001</v>
      </c>
      <c r="BR388" s="16">
        <f t="shared" si="40"/>
        <v>49.485259526359059</v>
      </c>
      <c r="BS388" s="19">
        <f t="shared" si="41"/>
        <v>-0.19142490872396245</v>
      </c>
      <c r="BT388" s="15">
        <v>15.6508441</v>
      </c>
      <c r="BU388" s="16">
        <f t="shared" si="42"/>
        <v>65.044045771307623</v>
      </c>
      <c r="BV388" s="19">
        <f t="shared" si="43"/>
        <v>1.1447542454609636</v>
      </c>
      <c r="BW388" s="15">
        <v>216.83796799999999</v>
      </c>
      <c r="BX388" s="18">
        <f t="shared" si="44"/>
        <v>3.1994298079872772E-2</v>
      </c>
      <c r="BY388" s="19">
        <f t="shared" si="45"/>
        <v>-5.6307822374739178E-2</v>
      </c>
      <c r="BZ388" s="15">
        <v>10.022765400000001</v>
      </c>
      <c r="CA388" s="18">
        <f t="shared" si="46"/>
        <v>1.5374864609091223E-3</v>
      </c>
      <c r="CB388" s="19">
        <f t="shared" si="47"/>
        <v>-5.1195192025011563E-2</v>
      </c>
      <c r="CC388" s="7">
        <f t="shared" si="48"/>
        <v>8.5970438738012356E-2</v>
      </c>
      <c r="CD388" s="61">
        <f t="shared" si="49"/>
        <v>0.13845807307671376</v>
      </c>
    </row>
    <row r="389" spans="1:82" ht="15.75" customHeight="1" x14ac:dyDescent="0.25">
      <c r="A389" s="5">
        <v>22130001801</v>
      </c>
      <c r="B389" s="5">
        <v>22130</v>
      </c>
      <c r="C389" s="6" t="s">
        <v>393</v>
      </c>
      <c r="D389" s="6" t="s">
        <v>376</v>
      </c>
      <c r="E389" s="5">
        <v>64</v>
      </c>
      <c r="F389" s="15">
        <v>15.331300280000001</v>
      </c>
      <c r="G389" s="16">
        <f t="shared" si="0"/>
        <v>65.226039653304596</v>
      </c>
      <c r="H389" s="17">
        <v>3</v>
      </c>
      <c r="I389" s="7">
        <f t="shared" si="1"/>
        <v>195.67811895991377</v>
      </c>
      <c r="J389" s="18">
        <f t="shared" si="2"/>
        <v>65.226039653304596</v>
      </c>
      <c r="K389" s="19">
        <f t="shared" si="3"/>
        <v>1.6896776391760608</v>
      </c>
      <c r="L389" s="15">
        <v>15.331300300000001</v>
      </c>
      <c r="M389" s="16">
        <f t="shared" si="4"/>
        <v>65.226039568215882</v>
      </c>
      <c r="N389" s="19">
        <f t="shared" si="5"/>
        <v>1.0500503068802876</v>
      </c>
      <c r="O389" s="15">
        <v>15.331300300000001</v>
      </c>
      <c r="P389" s="16">
        <f t="shared" si="6"/>
        <v>65.226039568215882</v>
      </c>
      <c r="Q389" s="17">
        <v>2</v>
      </c>
      <c r="R389" s="7">
        <f t="shared" si="7"/>
        <v>130.45207913643176</v>
      </c>
      <c r="S389" s="18">
        <f t="shared" si="8"/>
        <v>65.226039568215882</v>
      </c>
      <c r="T389" s="19">
        <f t="shared" si="9"/>
        <v>1.0086672634990168</v>
      </c>
      <c r="U389" s="15">
        <v>15.5334679</v>
      </c>
      <c r="V389" s="16">
        <f t="shared" si="10"/>
        <v>64.377124698599985</v>
      </c>
      <c r="W389" s="19">
        <f t="shared" si="11"/>
        <v>0.15235036919938535</v>
      </c>
      <c r="X389" s="15">
        <v>13.3276737</v>
      </c>
      <c r="Y389" s="16">
        <f t="shared" si="12"/>
        <v>80.146101566097016</v>
      </c>
      <c r="Z389" s="17">
        <v>2</v>
      </c>
      <c r="AA389" s="20">
        <f t="shared" si="13"/>
        <v>160.29220313219403</v>
      </c>
      <c r="AB389" s="18">
        <f t="shared" si="14"/>
        <v>53.430734377398011</v>
      </c>
      <c r="AC389" s="19">
        <f t="shared" si="15"/>
        <v>2.1102511131859765</v>
      </c>
      <c r="AD389" s="15">
        <v>13.3306214</v>
      </c>
      <c r="AE389" s="16">
        <f t="shared" si="16"/>
        <v>80.292004992355416</v>
      </c>
      <c r="AF389" s="17">
        <v>1</v>
      </c>
      <c r="AG389" s="7">
        <f t="shared" si="17"/>
        <v>80.292004992355416</v>
      </c>
      <c r="AH389" s="18">
        <f t="shared" si="18"/>
        <v>26.432287695155754</v>
      </c>
      <c r="AI389" s="19">
        <f t="shared" si="19"/>
        <v>0.29621272870727794</v>
      </c>
      <c r="AJ389" s="5">
        <v>0</v>
      </c>
      <c r="AK389" s="15">
        <v>15.650841099999999</v>
      </c>
      <c r="AL389" s="16">
        <f t="shared" si="20"/>
        <v>63.894329615294609</v>
      </c>
      <c r="AM389" s="17">
        <v>3</v>
      </c>
      <c r="AN389" s="7">
        <f t="shared" si="21"/>
        <v>191.68298884588381</v>
      </c>
      <c r="AO389" s="18">
        <f t="shared" si="22"/>
        <v>0</v>
      </c>
      <c r="AP389" s="19">
        <f t="shared" si="23"/>
        <v>-1.0465207101426044</v>
      </c>
      <c r="AQ389" s="5">
        <v>1</v>
      </c>
      <c r="AR389" s="15">
        <v>15.53346792</v>
      </c>
      <c r="AS389" s="21">
        <f t="shared" si="24"/>
        <v>64.377124615711693</v>
      </c>
      <c r="AT389" s="19">
        <f t="shared" si="25"/>
        <v>1.2295084684338877</v>
      </c>
      <c r="AU389" s="5">
        <v>3</v>
      </c>
      <c r="AV389" s="15">
        <v>15.5334679</v>
      </c>
      <c r="AW389" s="16">
        <f t="shared" si="26"/>
        <v>64.377124698599985</v>
      </c>
      <c r="AX389" s="19">
        <f t="shared" si="27"/>
        <v>1.6372768055568605</v>
      </c>
      <c r="AY389" s="15">
        <v>15.5334679</v>
      </c>
      <c r="AZ389" s="16">
        <f t="shared" si="28"/>
        <v>64.377124698599985</v>
      </c>
      <c r="BA389" s="19">
        <f t="shared" si="29"/>
        <v>2.3198978515593653</v>
      </c>
      <c r="BB389" s="15">
        <v>15.53346792</v>
      </c>
      <c r="BC389" s="16">
        <f t="shared" si="30"/>
        <v>64.377124615711693</v>
      </c>
      <c r="BD389" s="19">
        <f t="shared" si="31"/>
        <v>-0.47602215919740043</v>
      </c>
      <c r="BE389" s="15">
        <v>15.5334679</v>
      </c>
      <c r="BF389" s="21">
        <f t="shared" si="32"/>
        <v>64.377124698599985</v>
      </c>
      <c r="BG389" s="19">
        <f t="shared" si="33"/>
        <v>1.6435463723441051</v>
      </c>
      <c r="BH389" s="15">
        <v>15.5334679</v>
      </c>
      <c r="BI389" s="16">
        <f t="shared" si="34"/>
        <v>64.377124698599985</v>
      </c>
      <c r="BJ389" s="22">
        <f t="shared" si="35"/>
        <v>2.6247439923045524</v>
      </c>
      <c r="BK389" s="15">
        <v>50.703882700000001</v>
      </c>
      <c r="BL389" s="16">
        <f t="shared" si="36"/>
        <v>19.722355503161495</v>
      </c>
      <c r="BM389" s="19">
        <f t="shared" si="37"/>
        <v>3.8469268743817654E-2</v>
      </c>
      <c r="BN389" s="15">
        <v>96.432943300000005</v>
      </c>
      <c r="BO389" s="16">
        <f t="shared" si="38"/>
        <v>10.369900220602309</v>
      </c>
      <c r="BP389" s="19">
        <f t="shared" si="39"/>
        <v>-0.30631469568663655</v>
      </c>
      <c r="BQ389" s="15">
        <v>15.5334679</v>
      </c>
      <c r="BR389" s="16">
        <f t="shared" si="40"/>
        <v>64.377124698599985</v>
      </c>
      <c r="BS389" s="19">
        <f t="shared" si="41"/>
        <v>0.49510876974415463</v>
      </c>
      <c r="BT389" s="15">
        <v>10.976274099999999</v>
      </c>
      <c r="BU389" s="16">
        <f t="shared" si="42"/>
        <v>92.744970718251281</v>
      </c>
      <c r="BV389" s="19">
        <f t="shared" si="43"/>
        <v>2.3728901404152198</v>
      </c>
      <c r="BW389" s="15">
        <v>253.050343</v>
      </c>
      <c r="BX389" s="18">
        <f t="shared" si="44"/>
        <v>3.7337409946380087E-2</v>
      </c>
      <c r="BY389" s="19">
        <f t="shared" si="45"/>
        <v>-5.4399485007183675E-2</v>
      </c>
      <c r="BZ389" s="15">
        <v>64.023257999999998</v>
      </c>
      <c r="CA389" s="18">
        <f t="shared" si="46"/>
        <v>9.8211310381755169E-3</v>
      </c>
      <c r="CB389" s="19">
        <f t="shared" si="47"/>
        <v>-4.796571168127782E-2</v>
      </c>
      <c r="CC389" s="7">
        <f t="shared" si="48"/>
        <v>0.88091728042288753</v>
      </c>
      <c r="CD389" s="61">
        <f t="shared" si="49"/>
        <v>1.4187447566601989</v>
      </c>
    </row>
    <row r="390" spans="1:82" ht="15.75" customHeight="1" x14ac:dyDescent="0.25">
      <c r="A390" s="5">
        <v>22130001901</v>
      </c>
      <c r="B390" s="5">
        <v>22130</v>
      </c>
      <c r="C390" s="6" t="s">
        <v>394</v>
      </c>
      <c r="D390" s="6" t="s">
        <v>376</v>
      </c>
      <c r="E390" s="5">
        <v>57</v>
      </c>
      <c r="F390" s="15">
        <v>14.262319659999999</v>
      </c>
      <c r="G390" s="16">
        <f t="shared" si="0"/>
        <v>70.114821700749914</v>
      </c>
      <c r="H390" s="17">
        <v>3</v>
      </c>
      <c r="I390" s="7">
        <f t="shared" si="1"/>
        <v>210.34446510224973</v>
      </c>
      <c r="J390" s="18">
        <f t="shared" si="2"/>
        <v>70.114821700749914</v>
      </c>
      <c r="K390" s="19">
        <f t="shared" si="3"/>
        <v>1.9585899647520872</v>
      </c>
      <c r="L390" s="15">
        <v>14.262319700000001</v>
      </c>
      <c r="M390" s="16">
        <f t="shared" si="4"/>
        <v>70.114821504106374</v>
      </c>
      <c r="N390" s="19">
        <f t="shared" si="5"/>
        <v>1.3357311364147713</v>
      </c>
      <c r="O390" s="15">
        <v>14.262319700000001</v>
      </c>
      <c r="P390" s="16">
        <f t="shared" si="6"/>
        <v>70.114821504106374</v>
      </c>
      <c r="Q390" s="17">
        <v>2</v>
      </c>
      <c r="R390" s="7">
        <f t="shared" si="7"/>
        <v>140.22964300821275</v>
      </c>
      <c r="S390" s="18">
        <f t="shared" si="8"/>
        <v>70.114821504106374</v>
      </c>
      <c r="T390" s="19">
        <f t="shared" si="9"/>
        <v>1.281466675148093</v>
      </c>
      <c r="U390" s="15">
        <v>14.749109600000001</v>
      </c>
      <c r="V390" s="16">
        <f t="shared" si="10"/>
        <v>67.800703033625837</v>
      </c>
      <c r="W390" s="19">
        <f t="shared" si="11"/>
        <v>0.29857659422239835</v>
      </c>
      <c r="X390" s="15">
        <v>17.310859900000001</v>
      </c>
      <c r="Y390" s="16">
        <f t="shared" si="12"/>
        <v>61.704681117545178</v>
      </c>
      <c r="Z390" s="17">
        <v>2</v>
      </c>
      <c r="AA390" s="20">
        <f t="shared" si="13"/>
        <v>123.40936223509036</v>
      </c>
      <c r="AB390" s="18">
        <f t="shared" si="14"/>
        <v>41.13645407836345</v>
      </c>
      <c r="AC390" s="19">
        <f t="shared" si="15"/>
        <v>1.1531665069655193</v>
      </c>
      <c r="AD390" s="15">
        <v>17.313807600000001</v>
      </c>
      <c r="AE390" s="16">
        <f t="shared" si="16"/>
        <v>61.820157918354134</v>
      </c>
      <c r="AF390" s="17">
        <v>1</v>
      </c>
      <c r="AG390" s="7">
        <f t="shared" si="17"/>
        <v>61.820157918354134</v>
      </c>
      <c r="AH390" s="18">
        <f t="shared" si="18"/>
        <v>20.351318909192454</v>
      </c>
      <c r="AI390" s="19">
        <f t="shared" si="19"/>
        <v>-0.13475163516335167</v>
      </c>
      <c r="AJ390" s="5">
        <v>1064</v>
      </c>
      <c r="AK390" s="15">
        <v>10</v>
      </c>
      <c r="AL390" s="16">
        <f t="shared" si="20"/>
        <v>100</v>
      </c>
      <c r="AM390" s="17">
        <v>3</v>
      </c>
      <c r="AN390" s="7">
        <f t="shared" si="21"/>
        <v>300</v>
      </c>
      <c r="AO390" s="18">
        <f t="shared" si="22"/>
        <v>100</v>
      </c>
      <c r="AP390" s="19">
        <f t="shared" si="23"/>
        <v>2.179700148844677</v>
      </c>
      <c r="AQ390" s="5">
        <v>0</v>
      </c>
      <c r="AR390" s="15">
        <v>14.749109580000001</v>
      </c>
      <c r="AS390" s="21">
        <f t="shared" si="24"/>
        <v>0</v>
      </c>
      <c r="AT390" s="19">
        <f t="shared" si="25"/>
        <v>-1.0252866396461213</v>
      </c>
      <c r="AU390" s="5">
        <v>0</v>
      </c>
      <c r="AV390" s="15">
        <v>14.749109600000001</v>
      </c>
      <c r="AW390" s="16">
        <f t="shared" si="26"/>
        <v>0</v>
      </c>
      <c r="AX390" s="19">
        <f t="shared" si="27"/>
        <v>-0.82680925094591806</v>
      </c>
      <c r="AY390" s="15">
        <v>14.749109600000001</v>
      </c>
      <c r="AZ390" s="16">
        <f t="shared" si="28"/>
        <v>67.800703033625837</v>
      </c>
      <c r="BA390" s="19">
        <f t="shared" si="29"/>
        <v>2.5613863847183369</v>
      </c>
      <c r="BB390" s="15">
        <v>14.749109580000001</v>
      </c>
      <c r="BC390" s="16">
        <f t="shared" si="30"/>
        <v>67.800703125564539</v>
      </c>
      <c r="BD390" s="19">
        <f t="shared" si="31"/>
        <v>-0.34057391634172074</v>
      </c>
      <c r="BE390" s="15">
        <v>14.749109600000001</v>
      </c>
      <c r="BF390" s="21">
        <f t="shared" si="32"/>
        <v>67.800703033625837</v>
      </c>
      <c r="BG390" s="19">
        <f t="shared" si="33"/>
        <v>1.8525883263122802</v>
      </c>
      <c r="BH390" s="15">
        <v>14.749109600000001</v>
      </c>
      <c r="BI390" s="16">
        <f t="shared" si="34"/>
        <v>67.800703033625837</v>
      </c>
      <c r="BJ390" s="22">
        <f t="shared" si="35"/>
        <v>2.8763059415221548</v>
      </c>
      <c r="BK390" s="15">
        <v>58.351657799999998</v>
      </c>
      <c r="BL390" s="16">
        <f t="shared" si="36"/>
        <v>17.137473684595129</v>
      </c>
      <c r="BM390" s="19">
        <f t="shared" si="37"/>
        <v>-0.19735632735988121</v>
      </c>
      <c r="BN390" s="15">
        <v>104.080718</v>
      </c>
      <c r="BO390" s="16">
        <f t="shared" si="38"/>
        <v>9.6079275702152636</v>
      </c>
      <c r="BP390" s="19">
        <f t="shared" si="39"/>
        <v>-0.39928520631016667</v>
      </c>
      <c r="BQ390" s="15">
        <v>14.749109600000001</v>
      </c>
      <c r="BR390" s="16">
        <f t="shared" si="40"/>
        <v>67.800703033625837</v>
      </c>
      <c r="BS390" s="19">
        <f t="shared" si="41"/>
        <v>0.65294002866867806</v>
      </c>
      <c r="BT390" s="15">
        <v>18.624049200000002</v>
      </c>
      <c r="BU390" s="16">
        <f t="shared" si="42"/>
        <v>54.660198170009124</v>
      </c>
      <c r="BV390" s="19">
        <f t="shared" si="43"/>
        <v>0.68438059399210183</v>
      </c>
      <c r="BW390" s="15">
        <v>189.97483</v>
      </c>
      <c r="BX390" s="18">
        <f t="shared" si="44"/>
        <v>2.8030659919729358E-2</v>
      </c>
      <c r="BY390" s="19">
        <f t="shared" si="45"/>
        <v>-5.772346909924151E-2</v>
      </c>
      <c r="BZ390" s="15">
        <v>57.015560999999998</v>
      </c>
      <c r="CA390" s="18">
        <f t="shared" si="46"/>
        <v>8.7461543396634006E-3</v>
      </c>
      <c r="CB390" s="19">
        <f t="shared" si="47"/>
        <v>-4.8384804519633555E-2</v>
      </c>
      <c r="CC390" s="7">
        <f t="shared" si="48"/>
        <v>0.72656110800921381</v>
      </c>
      <c r="CD390" s="61">
        <f t="shared" si="49"/>
        <v>1.1701493264911946</v>
      </c>
    </row>
    <row r="391" spans="1:82" ht="15.75" customHeight="1" x14ac:dyDescent="0.25">
      <c r="A391" s="5">
        <v>22130002001</v>
      </c>
      <c r="B391" s="5">
        <v>22130</v>
      </c>
      <c r="C391" s="6" t="s">
        <v>395</v>
      </c>
      <c r="D391" s="6" t="s">
        <v>376</v>
      </c>
      <c r="E391" s="5">
        <v>10</v>
      </c>
      <c r="F391" s="15">
        <v>16.394346460000001</v>
      </c>
      <c r="G391" s="16">
        <f t="shared" si="0"/>
        <v>60.99663700775541</v>
      </c>
      <c r="H391" s="17">
        <v>3</v>
      </c>
      <c r="I391" s="7">
        <f t="shared" si="1"/>
        <v>182.98991102326625</v>
      </c>
      <c r="J391" s="18">
        <f t="shared" si="2"/>
        <v>60.996637007755417</v>
      </c>
      <c r="K391" s="19">
        <f t="shared" si="3"/>
        <v>1.4570351343202028</v>
      </c>
      <c r="L391" s="15">
        <v>16.394346500000001</v>
      </c>
      <c r="M391" s="16">
        <f t="shared" si="4"/>
        <v>60.996636858931822</v>
      </c>
      <c r="N391" s="19">
        <f t="shared" si="5"/>
        <v>0.80290095756009183</v>
      </c>
      <c r="O391" s="15">
        <v>16.394346500000001</v>
      </c>
      <c r="P391" s="16">
        <f t="shared" si="6"/>
        <v>60.996636858931822</v>
      </c>
      <c r="Q391" s="17">
        <v>2</v>
      </c>
      <c r="R391" s="7">
        <f t="shared" si="7"/>
        <v>121.99327371786364</v>
      </c>
      <c r="S391" s="18">
        <f t="shared" si="8"/>
        <v>60.996636858931822</v>
      </c>
      <c r="T391" s="19">
        <f t="shared" si="9"/>
        <v>0.77266193827692975</v>
      </c>
      <c r="U391" s="15">
        <v>16.5965141</v>
      </c>
      <c r="V391" s="16">
        <f t="shared" si="10"/>
        <v>60.253616751966007</v>
      </c>
      <c r="W391" s="19">
        <f t="shared" si="11"/>
        <v>-2.3770911485179267E-2</v>
      </c>
      <c r="X391" s="15">
        <v>14.390719900000001</v>
      </c>
      <c r="Y391" s="16">
        <f t="shared" si="12"/>
        <v>74.225688320151377</v>
      </c>
      <c r="Z391" s="17">
        <v>2</v>
      </c>
      <c r="AA391" s="20">
        <f t="shared" si="13"/>
        <v>148.45137664030275</v>
      </c>
      <c r="AB391" s="18">
        <f t="shared" si="14"/>
        <v>49.483792213434249</v>
      </c>
      <c r="AC391" s="19">
        <f t="shared" si="15"/>
        <v>1.802989728632314</v>
      </c>
      <c r="AD391" s="15">
        <v>14.393667499999999</v>
      </c>
      <c r="AE391" s="16">
        <f t="shared" si="16"/>
        <v>74.362028996431945</v>
      </c>
      <c r="AF391" s="17">
        <v>1</v>
      </c>
      <c r="AG391" s="7">
        <f t="shared" si="17"/>
        <v>74.362028996431945</v>
      </c>
      <c r="AH391" s="18">
        <f t="shared" si="18"/>
        <v>24.480127806203669</v>
      </c>
      <c r="AI391" s="19">
        <f t="shared" si="19"/>
        <v>0.15786119717861868</v>
      </c>
      <c r="AJ391" s="5">
        <v>0</v>
      </c>
      <c r="AK391" s="15">
        <v>20.5715574</v>
      </c>
      <c r="AL391" s="16">
        <f t="shared" si="20"/>
        <v>48.610806685934243</v>
      </c>
      <c r="AM391" s="17">
        <v>3</v>
      </c>
      <c r="AN391" s="7">
        <f t="shared" si="21"/>
        <v>145.83242005780272</v>
      </c>
      <c r="AO391" s="18">
        <f t="shared" si="22"/>
        <v>0</v>
      </c>
      <c r="AP391" s="19">
        <f t="shared" si="23"/>
        <v>-1.0465207101426044</v>
      </c>
      <c r="AQ391" s="5">
        <v>0</v>
      </c>
      <c r="AR391" s="15">
        <v>16.596514089999999</v>
      </c>
      <c r="AS391" s="21">
        <f t="shared" si="24"/>
        <v>0</v>
      </c>
      <c r="AT391" s="19">
        <f t="shared" si="25"/>
        <v>-1.0252866396461213</v>
      </c>
      <c r="AU391" s="5">
        <v>0</v>
      </c>
      <c r="AV391" s="15">
        <v>16.5965141</v>
      </c>
      <c r="AW391" s="16">
        <f t="shared" si="26"/>
        <v>0</v>
      </c>
      <c r="AX391" s="19">
        <f t="shared" si="27"/>
        <v>-0.82680925094591806</v>
      </c>
      <c r="AY391" s="15">
        <v>16.5965141</v>
      </c>
      <c r="AZ391" s="16">
        <f t="shared" si="28"/>
        <v>60.253616751966007</v>
      </c>
      <c r="BA391" s="19">
        <f t="shared" si="29"/>
        <v>2.0290384675883884</v>
      </c>
      <c r="BB391" s="15">
        <v>16.596514089999999</v>
      </c>
      <c r="BC391" s="16">
        <f t="shared" si="30"/>
        <v>60.253616788270989</v>
      </c>
      <c r="BD391" s="19">
        <f t="shared" si="31"/>
        <v>-0.63916195225927797</v>
      </c>
      <c r="BE391" s="15">
        <v>16.5965141</v>
      </c>
      <c r="BF391" s="21">
        <f t="shared" si="32"/>
        <v>60.253616751966007</v>
      </c>
      <c r="BG391" s="19">
        <f t="shared" si="33"/>
        <v>1.3917670718534807</v>
      </c>
      <c r="BH391" s="15">
        <v>16.5965141</v>
      </c>
      <c r="BI391" s="16">
        <f t="shared" si="34"/>
        <v>60.253616751966007</v>
      </c>
      <c r="BJ391" s="22">
        <f t="shared" si="35"/>
        <v>2.3217517440895907</v>
      </c>
      <c r="BK391" s="15">
        <v>51.766928900000003</v>
      </c>
      <c r="BL391" s="16">
        <f t="shared" si="36"/>
        <v>19.317352241075284</v>
      </c>
      <c r="BM391" s="19">
        <f t="shared" si="37"/>
        <v>1.5197513541230607E-3</v>
      </c>
      <c r="BN391" s="15">
        <v>97.495989399999999</v>
      </c>
      <c r="BO391" s="16">
        <f t="shared" si="38"/>
        <v>10.256832164626456</v>
      </c>
      <c r="BP391" s="19">
        <f t="shared" si="39"/>
        <v>-0.32011045973925101</v>
      </c>
      <c r="BQ391" s="15">
        <v>16.5965141</v>
      </c>
      <c r="BR391" s="16">
        <f t="shared" si="40"/>
        <v>60.253616751966007</v>
      </c>
      <c r="BS391" s="19">
        <f t="shared" si="41"/>
        <v>0.30500987709019034</v>
      </c>
      <c r="BT391" s="15">
        <v>12.039320200000001</v>
      </c>
      <c r="BU391" s="16">
        <f t="shared" si="42"/>
        <v>84.555789121714682</v>
      </c>
      <c r="BV391" s="19">
        <f t="shared" si="43"/>
        <v>2.0098182253701924</v>
      </c>
      <c r="BW391" s="15">
        <v>236.91681399999999</v>
      </c>
      <c r="BX391" s="18">
        <f t="shared" si="44"/>
        <v>3.4956918463881631E-2</v>
      </c>
      <c r="BY391" s="19">
        <f t="shared" si="45"/>
        <v>-5.5249697572949952E-2</v>
      </c>
      <c r="BZ391" s="15">
        <v>10.022638199999999</v>
      </c>
      <c r="CA391" s="18">
        <f t="shared" si="46"/>
        <v>1.5374669485021144E-3</v>
      </c>
      <c r="CB391" s="19">
        <f t="shared" si="47"/>
        <v>-5.1195199632162527E-2</v>
      </c>
      <c r="CC391" s="7">
        <f t="shared" si="48"/>
        <v>0.47706575115213989</v>
      </c>
      <c r="CD391" s="61">
        <f t="shared" si="49"/>
        <v>0.76832927230618187</v>
      </c>
    </row>
    <row r="392" spans="1:82" ht="15.75" customHeight="1" x14ac:dyDescent="0.25">
      <c r="A392" s="5">
        <v>22130002101</v>
      </c>
      <c r="B392" s="5">
        <v>22130</v>
      </c>
      <c r="C392" s="6" t="s">
        <v>376</v>
      </c>
      <c r="D392" s="6" t="s">
        <v>376</v>
      </c>
      <c r="E392" s="5">
        <v>12182</v>
      </c>
      <c r="F392" s="15">
        <v>10.48678992</v>
      </c>
      <c r="G392" s="16">
        <f t="shared" si="0"/>
        <v>95.358065492743279</v>
      </c>
      <c r="H392" s="17">
        <v>3</v>
      </c>
      <c r="I392" s="7">
        <f t="shared" si="1"/>
        <v>286.07419647822985</v>
      </c>
      <c r="J392" s="18">
        <f t="shared" si="2"/>
        <v>95.358065492743293</v>
      </c>
      <c r="K392" s="19">
        <f t="shared" si="3"/>
        <v>3.3471197309204892</v>
      </c>
      <c r="L392" s="15">
        <v>10.4867899</v>
      </c>
      <c r="M392" s="16">
        <f t="shared" si="4"/>
        <v>95.358065674606493</v>
      </c>
      <c r="N392" s="19">
        <f t="shared" si="5"/>
        <v>2.810845189227686</v>
      </c>
      <c r="O392" s="15">
        <v>10.4867899</v>
      </c>
      <c r="P392" s="16">
        <f t="shared" si="6"/>
        <v>95.358065674606493</v>
      </c>
      <c r="Q392" s="17">
        <v>2</v>
      </c>
      <c r="R392" s="7">
        <f t="shared" si="7"/>
        <v>190.71613134921299</v>
      </c>
      <c r="S392" s="18">
        <f t="shared" si="8"/>
        <v>95.358065674606493</v>
      </c>
      <c r="T392" s="19">
        <f t="shared" si="9"/>
        <v>2.6900674775833635</v>
      </c>
      <c r="U392" s="15">
        <v>10</v>
      </c>
      <c r="V392" s="16">
        <f t="shared" si="10"/>
        <v>100</v>
      </c>
      <c r="W392" s="19">
        <f t="shared" si="11"/>
        <v>1.6738574211914985</v>
      </c>
      <c r="X392" s="15">
        <v>12.561750399999999</v>
      </c>
      <c r="Y392" s="16">
        <f t="shared" si="12"/>
        <v>85.032822336606856</v>
      </c>
      <c r="Z392" s="17">
        <v>2</v>
      </c>
      <c r="AA392" s="20">
        <f t="shared" si="13"/>
        <v>170.06564467321371</v>
      </c>
      <c r="AB392" s="18">
        <f t="shared" si="14"/>
        <v>56.68854822440457</v>
      </c>
      <c r="AC392" s="19">
        <f t="shared" si="15"/>
        <v>2.3638652660328638</v>
      </c>
      <c r="AD392" s="15">
        <v>12.564698</v>
      </c>
      <c r="AE392" s="16">
        <f t="shared" si="16"/>
        <v>85.186474040203748</v>
      </c>
      <c r="AF392" s="17">
        <v>1</v>
      </c>
      <c r="AG392" s="7">
        <f t="shared" si="17"/>
        <v>85.186474040203748</v>
      </c>
      <c r="AH392" s="18">
        <f t="shared" si="18"/>
        <v>28.043556637811751</v>
      </c>
      <c r="AI392" s="19">
        <f t="shared" si="19"/>
        <v>0.41040497657724334</v>
      </c>
      <c r="AJ392" s="5">
        <v>1</v>
      </c>
      <c r="AK392" s="15">
        <v>22.4784297</v>
      </c>
      <c r="AL392" s="16">
        <f t="shared" si="20"/>
        <v>44.487093331079087</v>
      </c>
      <c r="AM392" s="17">
        <v>3</v>
      </c>
      <c r="AN392" s="7">
        <f t="shared" si="21"/>
        <v>133.46127999323727</v>
      </c>
      <c r="AO392" s="18">
        <f t="shared" si="22"/>
        <v>44.487093331079095</v>
      </c>
      <c r="AP392" s="19">
        <f t="shared" si="23"/>
        <v>0.38873117446180894</v>
      </c>
      <c r="AQ392" s="5">
        <v>483</v>
      </c>
      <c r="AR392" s="15">
        <v>10</v>
      </c>
      <c r="AS392" s="21">
        <f t="shared" si="24"/>
        <v>100</v>
      </c>
      <c r="AT392" s="19">
        <f t="shared" si="25"/>
        <v>2.4771921081072543</v>
      </c>
      <c r="AU392" s="5">
        <v>231</v>
      </c>
      <c r="AV392" s="15">
        <v>10</v>
      </c>
      <c r="AW392" s="16">
        <f t="shared" si="26"/>
        <v>100</v>
      </c>
      <c r="AX392" s="19">
        <f t="shared" si="27"/>
        <v>3.0007709152064312</v>
      </c>
      <c r="AY392" s="15">
        <v>10</v>
      </c>
      <c r="AZ392" s="16">
        <f t="shared" si="28"/>
        <v>100</v>
      </c>
      <c r="BA392" s="19">
        <f t="shared" si="29"/>
        <v>4.8326243212386677</v>
      </c>
      <c r="BB392" s="15">
        <v>10</v>
      </c>
      <c r="BC392" s="16">
        <f t="shared" si="30"/>
        <v>100</v>
      </c>
      <c r="BD392" s="19">
        <f t="shared" si="31"/>
        <v>0.93333821106502679</v>
      </c>
      <c r="BE392" s="15">
        <v>10</v>
      </c>
      <c r="BF392" s="21">
        <f t="shared" si="32"/>
        <v>100</v>
      </c>
      <c r="BG392" s="19">
        <f t="shared" si="33"/>
        <v>3.8186610419236118</v>
      </c>
      <c r="BH392" s="15">
        <v>10</v>
      </c>
      <c r="BI392" s="16">
        <f t="shared" si="34"/>
        <v>100</v>
      </c>
      <c r="BJ392" s="22">
        <f t="shared" si="35"/>
        <v>5.2422859529701356</v>
      </c>
      <c r="BK392" s="15">
        <v>54.291505800000003</v>
      </c>
      <c r="BL392" s="16">
        <f t="shared" si="36"/>
        <v>18.419087576679445</v>
      </c>
      <c r="BM392" s="19">
        <f t="shared" si="37"/>
        <v>-8.0431306685940659E-2</v>
      </c>
      <c r="BN392" s="15">
        <v>100.020566</v>
      </c>
      <c r="BO392" s="16">
        <f t="shared" si="38"/>
        <v>9.9979438228733883</v>
      </c>
      <c r="BP392" s="19">
        <f t="shared" si="39"/>
        <v>-0.35169818315036788</v>
      </c>
      <c r="BQ392" s="15">
        <v>10</v>
      </c>
      <c r="BR392" s="16">
        <f t="shared" si="40"/>
        <v>100</v>
      </c>
      <c r="BS392" s="19">
        <f t="shared" si="41"/>
        <v>2.1373680391786363</v>
      </c>
      <c r="BT392" s="15">
        <v>14.5571938</v>
      </c>
      <c r="BU392" s="16">
        <f t="shared" si="42"/>
        <v>69.930663422231831</v>
      </c>
      <c r="BV392" s="19">
        <f t="shared" si="43"/>
        <v>1.3614051534545331</v>
      </c>
      <c r="BW392" s="15">
        <v>12395.1865</v>
      </c>
      <c r="BX392" s="18">
        <f t="shared" si="44"/>
        <v>1.8289015309192296</v>
      </c>
      <c r="BY392" s="19">
        <f t="shared" si="45"/>
        <v>0.58547271752992736</v>
      </c>
      <c r="BZ392" s="15">
        <v>12182.0172</v>
      </c>
      <c r="CA392" s="18">
        <f t="shared" si="46"/>
        <v>1.8687144479668312</v>
      </c>
      <c r="CB392" s="19">
        <f t="shared" si="47"/>
        <v>0.67674662624235049</v>
      </c>
      <c r="CC392" s="7">
        <f t="shared" si="48"/>
        <v>2.0167698333197484</v>
      </c>
      <c r="CD392" s="61">
        <f t="shared" si="49"/>
        <v>3.2480707212818976</v>
      </c>
    </row>
    <row r="393" spans="1:82" ht="15.75" customHeight="1" x14ac:dyDescent="0.25">
      <c r="A393" s="5">
        <v>22130002201</v>
      </c>
      <c r="B393" s="5">
        <v>22130</v>
      </c>
      <c r="C393" s="6" t="s">
        <v>396</v>
      </c>
      <c r="D393" s="6" t="s">
        <v>376</v>
      </c>
      <c r="E393" s="5">
        <v>5</v>
      </c>
      <c r="F393" s="15">
        <v>20.704129300000002</v>
      </c>
      <c r="G393" s="16">
        <f t="shared" si="0"/>
        <v>48.299543801631877</v>
      </c>
      <c r="H393" s="17">
        <v>3</v>
      </c>
      <c r="I393" s="7">
        <f t="shared" si="1"/>
        <v>144.89863140489564</v>
      </c>
      <c r="J393" s="18">
        <f t="shared" si="2"/>
        <v>48.299543801631877</v>
      </c>
      <c r="K393" s="19">
        <f t="shared" si="3"/>
        <v>0.75861887665568351</v>
      </c>
      <c r="L393" s="15">
        <v>20.704129300000002</v>
      </c>
      <c r="M393" s="16">
        <f t="shared" si="4"/>
        <v>48.299543801631877</v>
      </c>
      <c r="N393" s="19">
        <f t="shared" si="5"/>
        <v>6.0933709919854362E-2</v>
      </c>
      <c r="O393" s="15">
        <v>20.704129300000002</v>
      </c>
      <c r="P393" s="16">
        <f t="shared" si="6"/>
        <v>48.299543801631877</v>
      </c>
      <c r="Q393" s="17">
        <v>2</v>
      </c>
      <c r="R393" s="7">
        <f t="shared" si="7"/>
        <v>96.599087603263754</v>
      </c>
      <c r="S393" s="18">
        <f t="shared" si="8"/>
        <v>48.299543801631877</v>
      </c>
      <c r="T393" s="19">
        <f t="shared" si="9"/>
        <v>6.4150173770487318E-2</v>
      </c>
      <c r="U393" s="15">
        <v>20.5715574</v>
      </c>
      <c r="V393" s="16">
        <f t="shared" si="10"/>
        <v>48.610806685934243</v>
      </c>
      <c r="W393" s="19">
        <f t="shared" si="11"/>
        <v>-0.5210529941523212</v>
      </c>
      <c r="X393" s="15">
        <v>21.1153464</v>
      </c>
      <c r="Y393" s="16">
        <f t="shared" si="12"/>
        <v>50.586955561382602</v>
      </c>
      <c r="Z393" s="17">
        <v>2</v>
      </c>
      <c r="AA393" s="20">
        <f t="shared" si="13"/>
        <v>101.1739111227652</v>
      </c>
      <c r="AB393" s="18">
        <f t="shared" si="14"/>
        <v>33.724637040921735</v>
      </c>
      <c r="AC393" s="19">
        <f t="shared" si="15"/>
        <v>0.57617169164354942</v>
      </c>
      <c r="AD393" s="15">
        <v>21.118293999999999</v>
      </c>
      <c r="AE393" s="16">
        <f t="shared" si="16"/>
        <v>50.683181131960758</v>
      </c>
      <c r="AF393" s="17">
        <v>1</v>
      </c>
      <c r="AG393" s="7">
        <f t="shared" si="17"/>
        <v>50.683181131960758</v>
      </c>
      <c r="AH393" s="18">
        <f t="shared" si="18"/>
        <v>16.685004006478934</v>
      </c>
      <c r="AI393" s="19">
        <f t="shared" si="19"/>
        <v>-0.39458705373096103</v>
      </c>
      <c r="AJ393" s="5">
        <v>7</v>
      </c>
      <c r="AK393" s="15">
        <v>19.655982699999999</v>
      </c>
      <c r="AL393" s="16">
        <f t="shared" si="20"/>
        <v>50.875095652175155</v>
      </c>
      <c r="AM393" s="17">
        <v>3</v>
      </c>
      <c r="AN393" s="7">
        <f t="shared" si="21"/>
        <v>152.62528695652546</v>
      </c>
      <c r="AO393" s="18">
        <f t="shared" si="22"/>
        <v>50.875095652175148</v>
      </c>
      <c r="AP393" s="19">
        <f t="shared" si="23"/>
        <v>0.59482223781760146</v>
      </c>
      <c r="AQ393" s="5">
        <v>0</v>
      </c>
      <c r="AR393" s="15">
        <v>20.571557420000001</v>
      </c>
      <c r="AS393" s="21">
        <f t="shared" si="24"/>
        <v>0</v>
      </c>
      <c r="AT393" s="19">
        <f t="shared" si="25"/>
        <v>-1.0252866396461213</v>
      </c>
      <c r="AU393" s="5">
        <v>0</v>
      </c>
      <c r="AV393" s="15">
        <v>20.5715574</v>
      </c>
      <c r="AW393" s="16">
        <f t="shared" si="26"/>
        <v>0</v>
      </c>
      <c r="AX393" s="19">
        <f t="shared" si="27"/>
        <v>-0.82680925094591806</v>
      </c>
      <c r="AY393" s="15">
        <v>23.3211406</v>
      </c>
      <c r="AZ393" s="16">
        <f t="shared" si="28"/>
        <v>42.879549381902876</v>
      </c>
      <c r="BA393" s="19">
        <f t="shared" si="29"/>
        <v>0.80352596761808548</v>
      </c>
      <c r="BB393" s="15">
        <v>23.32114056</v>
      </c>
      <c r="BC393" s="16">
        <f t="shared" si="30"/>
        <v>42.879549455449101</v>
      </c>
      <c r="BD393" s="19">
        <f t="shared" si="31"/>
        <v>-1.326538299760694</v>
      </c>
      <c r="BE393" s="15">
        <v>23.3211406</v>
      </c>
      <c r="BF393" s="21">
        <f t="shared" si="32"/>
        <v>42.879549381902876</v>
      </c>
      <c r="BG393" s="19">
        <f t="shared" si="33"/>
        <v>0.33091534421649937</v>
      </c>
      <c r="BH393" s="15">
        <v>23.3211406</v>
      </c>
      <c r="BI393" s="16">
        <f t="shared" si="34"/>
        <v>42.879549381902876</v>
      </c>
      <c r="BJ393" s="22">
        <f t="shared" si="35"/>
        <v>1.0451184015030179</v>
      </c>
      <c r="BK393" s="15">
        <v>51.765551100000003</v>
      </c>
      <c r="BL393" s="16">
        <f t="shared" si="36"/>
        <v>19.317866394742197</v>
      </c>
      <c r="BM393" s="19">
        <f t="shared" si="37"/>
        <v>1.5666589512587316E-3</v>
      </c>
      <c r="BN393" s="15">
        <v>97.494611599999999</v>
      </c>
      <c r="BO393" s="16">
        <f t="shared" si="38"/>
        <v>10.256977114825492</v>
      </c>
      <c r="BP393" s="19">
        <f t="shared" si="39"/>
        <v>-0.32009277394171937</v>
      </c>
      <c r="BQ393" s="15">
        <v>20.5715574</v>
      </c>
      <c r="BR393" s="16">
        <f t="shared" si="40"/>
        <v>48.610806685934243</v>
      </c>
      <c r="BS393" s="19">
        <f t="shared" si="41"/>
        <v>-0.23173828238401975</v>
      </c>
      <c r="BT393" s="15">
        <v>18.763946700000002</v>
      </c>
      <c r="BU393" s="16">
        <f t="shared" si="42"/>
        <v>54.252670628189314</v>
      </c>
      <c r="BV393" s="19">
        <f t="shared" si="43"/>
        <v>0.66631263405033092</v>
      </c>
      <c r="BW393" s="15">
        <v>204.122682</v>
      </c>
      <c r="BX393" s="18">
        <f t="shared" si="44"/>
        <v>3.0118166080448976E-2</v>
      </c>
      <c r="BY393" s="19">
        <f t="shared" si="45"/>
        <v>-5.6977898706737709E-2</v>
      </c>
      <c r="BZ393" s="15">
        <v>5.0225610400000003</v>
      </c>
      <c r="CA393" s="18">
        <f t="shared" si="46"/>
        <v>7.7045798139599691E-4</v>
      </c>
      <c r="CB393" s="19">
        <f t="shared" si="47"/>
        <v>-5.1494227476685792E-2</v>
      </c>
      <c r="CC393" s="7">
        <f t="shared" si="48"/>
        <v>7.766225021115283E-3</v>
      </c>
      <c r="CD393" s="61">
        <f t="shared" si="49"/>
        <v>1.2507747631493177E-2</v>
      </c>
    </row>
    <row r="394" spans="1:82" ht="15.75" customHeight="1" x14ac:dyDescent="0.25">
      <c r="A394" s="5">
        <v>22130002301</v>
      </c>
      <c r="B394" s="5">
        <v>22130</v>
      </c>
      <c r="C394" s="6" t="s">
        <v>397</v>
      </c>
      <c r="D394" s="6" t="s">
        <v>376</v>
      </c>
      <c r="E394" s="5">
        <v>15</v>
      </c>
      <c r="F394" s="15">
        <v>22.276262110000001</v>
      </c>
      <c r="G394" s="16">
        <f t="shared" si="0"/>
        <v>44.890834694887687</v>
      </c>
      <c r="H394" s="17">
        <v>3</v>
      </c>
      <c r="I394" s="7">
        <f t="shared" si="1"/>
        <v>134.67250408466305</v>
      </c>
      <c r="J394" s="18">
        <f t="shared" si="2"/>
        <v>44.890834694887687</v>
      </c>
      <c r="K394" s="19">
        <f t="shared" si="3"/>
        <v>0.57111943728391579</v>
      </c>
      <c r="L394" s="15">
        <v>22.2762621</v>
      </c>
      <c r="M394" s="16">
        <f t="shared" si="4"/>
        <v>44.89083471503956</v>
      </c>
      <c r="N394" s="19">
        <f t="shared" si="5"/>
        <v>-0.13825759218146275</v>
      </c>
      <c r="O394" s="15">
        <v>22.2762621</v>
      </c>
      <c r="P394" s="16">
        <f t="shared" si="6"/>
        <v>44.89083471503956</v>
      </c>
      <c r="Q394" s="17">
        <v>2</v>
      </c>
      <c r="R394" s="7">
        <f t="shared" si="7"/>
        <v>89.78166943007912</v>
      </c>
      <c r="S394" s="18">
        <f t="shared" si="8"/>
        <v>44.890834715039567</v>
      </c>
      <c r="T394" s="19">
        <f t="shared" si="9"/>
        <v>-0.12605954421233403</v>
      </c>
      <c r="U394" s="15">
        <v>22.4784297</v>
      </c>
      <c r="V394" s="16">
        <f t="shared" si="10"/>
        <v>44.487093331079087</v>
      </c>
      <c r="W394" s="19">
        <f t="shared" si="11"/>
        <v>-0.6971830481336625</v>
      </c>
      <c r="X394" s="15">
        <v>20.272635600000001</v>
      </c>
      <c r="Y394" s="16">
        <f t="shared" si="12"/>
        <v>52.68979875512585</v>
      </c>
      <c r="Z394" s="17">
        <v>2</v>
      </c>
      <c r="AA394" s="20">
        <f t="shared" si="13"/>
        <v>105.3795975102517</v>
      </c>
      <c r="AB394" s="18">
        <f t="shared" si="14"/>
        <v>35.126532503417231</v>
      </c>
      <c r="AC394" s="19">
        <f t="shared" si="15"/>
        <v>0.68530638957215528</v>
      </c>
      <c r="AD394" s="15">
        <v>20.2755832</v>
      </c>
      <c r="AE394" s="16">
        <f t="shared" si="16"/>
        <v>52.789718028924561</v>
      </c>
      <c r="AF394" s="17">
        <v>1</v>
      </c>
      <c r="AG394" s="7">
        <f t="shared" si="17"/>
        <v>52.789718028924561</v>
      </c>
      <c r="AH394" s="18">
        <f t="shared" si="18"/>
        <v>17.378480141572449</v>
      </c>
      <c r="AI394" s="19">
        <f t="shared" si="19"/>
        <v>-0.34543970370510557</v>
      </c>
      <c r="AJ394" s="5">
        <v>3</v>
      </c>
      <c r="AK394" s="15">
        <v>21.266547800000001</v>
      </c>
      <c r="AL394" s="16">
        <f t="shared" si="20"/>
        <v>47.022206396846407</v>
      </c>
      <c r="AM394" s="17">
        <v>3</v>
      </c>
      <c r="AN394" s="7">
        <f t="shared" si="21"/>
        <v>141.06661919053923</v>
      </c>
      <c r="AO394" s="18">
        <f t="shared" si="22"/>
        <v>47.022206396846407</v>
      </c>
      <c r="AP394" s="19">
        <f t="shared" si="23"/>
        <v>0.47051952098850591</v>
      </c>
      <c r="AQ394" s="5">
        <v>1</v>
      </c>
      <c r="AR394" s="15">
        <v>22.478429739999999</v>
      </c>
      <c r="AS394" s="21">
        <f t="shared" si="24"/>
        <v>44.487093251915027</v>
      </c>
      <c r="AT394" s="19">
        <f t="shared" si="25"/>
        <v>0.53286434699542862</v>
      </c>
      <c r="AU394" s="5">
        <v>0</v>
      </c>
      <c r="AV394" s="15">
        <v>22.4784297</v>
      </c>
      <c r="AW394" s="16">
        <f t="shared" si="26"/>
        <v>0</v>
      </c>
      <c r="AX394" s="19">
        <f t="shared" si="27"/>
        <v>-0.82680925094591806</v>
      </c>
      <c r="AY394" s="15">
        <v>22.4784297</v>
      </c>
      <c r="AZ394" s="16">
        <f t="shared" si="28"/>
        <v>44.487093331079087</v>
      </c>
      <c r="BA394" s="19">
        <f t="shared" si="29"/>
        <v>0.91691710177252339</v>
      </c>
      <c r="BB394" s="15">
        <v>22.478429739999999</v>
      </c>
      <c r="BC394" s="16">
        <f t="shared" si="30"/>
        <v>44.487093251915027</v>
      </c>
      <c r="BD394" s="19">
        <f t="shared" si="31"/>
        <v>-1.2629384781359763</v>
      </c>
      <c r="BE394" s="15">
        <v>22.4784297</v>
      </c>
      <c r="BF394" s="21">
        <f t="shared" si="32"/>
        <v>44.487093331079087</v>
      </c>
      <c r="BG394" s="19">
        <f t="shared" si="33"/>
        <v>0.4290711611252353</v>
      </c>
      <c r="BH394" s="15">
        <v>22.4784297</v>
      </c>
      <c r="BI394" s="16">
        <f t="shared" si="34"/>
        <v>44.487093331079087</v>
      </c>
      <c r="BJ394" s="22">
        <f t="shared" si="35"/>
        <v>1.1632395162356464</v>
      </c>
      <c r="BK394" s="15">
        <v>53.8155559</v>
      </c>
      <c r="BL394" s="16">
        <f t="shared" si="36"/>
        <v>18.581987740834617</v>
      </c>
      <c r="BM394" s="19">
        <f t="shared" si="37"/>
        <v>-6.5569494419958546E-2</v>
      </c>
      <c r="BN394" s="15">
        <v>99.544616399999995</v>
      </c>
      <c r="BO394" s="16">
        <f t="shared" si="38"/>
        <v>10.045746682891432</v>
      </c>
      <c r="BP394" s="19">
        <f t="shared" si="39"/>
        <v>-0.34586561645275066</v>
      </c>
      <c r="BQ394" s="15">
        <v>22.4784297</v>
      </c>
      <c r="BR394" s="16">
        <f t="shared" si="40"/>
        <v>44.487093331079087</v>
      </c>
      <c r="BS394" s="19">
        <f t="shared" si="41"/>
        <v>-0.42184664461483296</v>
      </c>
      <c r="BT394" s="15">
        <v>17.921235899999999</v>
      </c>
      <c r="BU394" s="16">
        <f t="shared" si="42"/>
        <v>56.803795546265867</v>
      </c>
      <c r="BV394" s="19">
        <f t="shared" si="43"/>
        <v>0.77941817440333416</v>
      </c>
      <c r="BW394" s="15">
        <v>196.61686599999999</v>
      </c>
      <c r="BX394" s="18">
        <f t="shared" si="44"/>
        <v>2.9010687917599386E-2</v>
      </c>
      <c r="BY394" s="19">
        <f t="shared" si="45"/>
        <v>-5.7373443852472998E-2</v>
      </c>
      <c r="BZ394" s="15">
        <v>15.0173574</v>
      </c>
      <c r="CA394" s="18">
        <f t="shared" si="46"/>
        <v>2.3036540076188375E-3</v>
      </c>
      <c r="CB394" s="19">
        <f t="shared" si="47"/>
        <v>-5.0896492218540354E-2</v>
      </c>
      <c r="CC394" s="7">
        <f t="shared" si="48"/>
        <v>6.36955968159858E-2</v>
      </c>
      <c r="CD394" s="61">
        <f t="shared" si="49"/>
        <v>0.10258374539053287</v>
      </c>
    </row>
    <row r="395" spans="1:82" ht="15.75" customHeight="1" x14ac:dyDescent="0.25">
      <c r="A395" s="5">
        <v>22130002401</v>
      </c>
      <c r="B395" s="5">
        <v>22130</v>
      </c>
      <c r="C395" s="6" t="s">
        <v>398</v>
      </c>
      <c r="D395" s="6" t="s">
        <v>376</v>
      </c>
      <c r="E395" s="5">
        <v>18</v>
      </c>
      <c r="F395" s="15">
        <v>15.70703342</v>
      </c>
      <c r="G395" s="16">
        <f t="shared" si="0"/>
        <v>63.665745991645061</v>
      </c>
      <c r="H395" s="17">
        <v>1</v>
      </c>
      <c r="I395" s="7">
        <f t="shared" si="1"/>
        <v>63.665745991645061</v>
      </c>
      <c r="J395" s="18">
        <f t="shared" si="2"/>
        <v>21.221915330548356</v>
      </c>
      <c r="K395" s="19">
        <f t="shared" si="3"/>
        <v>-0.73081304576919082</v>
      </c>
      <c r="L395" s="15">
        <v>15.9562712</v>
      </c>
      <c r="M395" s="16">
        <f t="shared" si="4"/>
        <v>62.671283752058564</v>
      </c>
      <c r="N395" s="19">
        <f t="shared" si="5"/>
        <v>0.90076061255790674</v>
      </c>
      <c r="O395" s="15">
        <v>15.9562712</v>
      </c>
      <c r="P395" s="16">
        <f t="shared" si="6"/>
        <v>62.671283752058564</v>
      </c>
      <c r="Q395" s="17">
        <v>2</v>
      </c>
      <c r="R395" s="7">
        <f t="shared" si="7"/>
        <v>125.34256750411713</v>
      </c>
      <c r="S395" s="18">
        <f t="shared" si="8"/>
        <v>62.671283752058564</v>
      </c>
      <c r="T395" s="19">
        <f t="shared" si="9"/>
        <v>0.86610907769852363</v>
      </c>
      <c r="U395" s="15">
        <v>15.823699400000001</v>
      </c>
      <c r="V395" s="16">
        <f t="shared" si="10"/>
        <v>63.196347119688077</v>
      </c>
      <c r="W395" s="19">
        <f t="shared" si="11"/>
        <v>0.10191756730037539</v>
      </c>
      <c r="X395" s="15">
        <v>16.5841566</v>
      </c>
      <c r="Y395" s="16">
        <f t="shared" si="12"/>
        <v>64.408526508969416</v>
      </c>
      <c r="Z395" s="17">
        <v>2</v>
      </c>
      <c r="AA395" s="20">
        <f t="shared" si="13"/>
        <v>128.81705301793883</v>
      </c>
      <c r="AB395" s="18">
        <f t="shared" si="14"/>
        <v>42.93901767264628</v>
      </c>
      <c r="AC395" s="19">
        <f t="shared" si="15"/>
        <v>1.2934924004590156</v>
      </c>
      <c r="AD395" s="15">
        <v>16.587104199999999</v>
      </c>
      <c r="AE395" s="16">
        <f t="shared" si="16"/>
        <v>64.528582391132502</v>
      </c>
      <c r="AF395" s="17">
        <v>1</v>
      </c>
      <c r="AG395" s="7">
        <f t="shared" si="17"/>
        <v>64.528582391132502</v>
      </c>
      <c r="AH395" s="18">
        <f t="shared" si="18"/>
        <v>21.242937631030255</v>
      </c>
      <c r="AI395" s="19">
        <f t="shared" si="19"/>
        <v>-7.1561721056416977E-2</v>
      </c>
      <c r="AJ395" s="5">
        <v>4</v>
      </c>
      <c r="AK395" s="15">
        <v>19.2826582</v>
      </c>
      <c r="AL395" s="16">
        <f t="shared" si="20"/>
        <v>51.8600697905852</v>
      </c>
      <c r="AM395" s="17">
        <v>3</v>
      </c>
      <c r="AN395" s="7">
        <f t="shared" si="21"/>
        <v>155.58020937175559</v>
      </c>
      <c r="AO395" s="18">
        <f t="shared" si="22"/>
        <v>51.8600697905852</v>
      </c>
      <c r="AP395" s="19">
        <f t="shared" si="23"/>
        <v>0.62659967892661683</v>
      </c>
      <c r="AQ395" s="5">
        <v>0</v>
      </c>
      <c r="AR395" s="15">
        <v>15.82369937</v>
      </c>
      <c r="AS395" s="21">
        <f t="shared" si="24"/>
        <v>0</v>
      </c>
      <c r="AT395" s="19">
        <f t="shared" si="25"/>
        <v>-1.0252866396461213</v>
      </c>
      <c r="AU395" s="5">
        <v>0</v>
      </c>
      <c r="AV395" s="15">
        <v>15.823699400000001</v>
      </c>
      <c r="AW395" s="16">
        <f t="shared" si="26"/>
        <v>0</v>
      </c>
      <c r="AX395" s="19">
        <f t="shared" si="27"/>
        <v>-0.82680925094591806</v>
      </c>
      <c r="AY395" s="15">
        <v>18.7899508</v>
      </c>
      <c r="AZ395" s="16">
        <f t="shared" si="28"/>
        <v>53.219937116599581</v>
      </c>
      <c r="BA395" s="19">
        <f t="shared" si="29"/>
        <v>1.5329046533048769</v>
      </c>
      <c r="BB395" s="15">
        <v>18.78995076</v>
      </c>
      <c r="BC395" s="16">
        <f t="shared" si="30"/>
        <v>53.21993722989405</v>
      </c>
      <c r="BD395" s="19">
        <f t="shared" si="31"/>
        <v>-0.91743789488780525</v>
      </c>
      <c r="BE395" s="15">
        <v>18.7899508</v>
      </c>
      <c r="BF395" s="21">
        <f t="shared" si="32"/>
        <v>53.219937116599581</v>
      </c>
      <c r="BG395" s="19">
        <f t="shared" si="33"/>
        <v>0.96229416640817311</v>
      </c>
      <c r="BH395" s="15">
        <v>18.7899508</v>
      </c>
      <c r="BI395" s="16">
        <f t="shared" si="34"/>
        <v>53.219937116599581</v>
      </c>
      <c r="BJ395" s="22">
        <f t="shared" si="35"/>
        <v>1.8049222790989574</v>
      </c>
      <c r="BK395" s="15">
        <v>46.486738199999998</v>
      </c>
      <c r="BL395" s="16">
        <f t="shared" si="36"/>
        <v>21.511511427145045</v>
      </c>
      <c r="BM395" s="19">
        <f t="shared" si="37"/>
        <v>0.2016986896269341</v>
      </c>
      <c r="BN395" s="15">
        <v>92.215798699999993</v>
      </c>
      <c r="BO395" s="16">
        <f t="shared" si="38"/>
        <v>10.844128816291432</v>
      </c>
      <c r="BP395" s="19">
        <f t="shared" si="39"/>
        <v>-0.24845267836737689</v>
      </c>
      <c r="BQ395" s="15">
        <v>15.823699400000001</v>
      </c>
      <c r="BR395" s="16">
        <f t="shared" si="40"/>
        <v>63.196347119688077</v>
      </c>
      <c r="BS395" s="19">
        <f t="shared" si="41"/>
        <v>0.4406734411048554</v>
      </c>
      <c r="BT395" s="15">
        <v>10.5688241</v>
      </c>
      <c r="BU395" s="16">
        <f t="shared" si="42"/>
        <v>96.320480913292883</v>
      </c>
      <c r="BV395" s="19">
        <f t="shared" si="43"/>
        <v>2.5314123710525034</v>
      </c>
      <c r="BW395" s="15">
        <v>262.04713400000003</v>
      </c>
      <c r="BX395" s="18">
        <f t="shared" si="44"/>
        <v>3.8664880479660116E-2</v>
      </c>
      <c r="BY395" s="19">
        <f t="shared" si="45"/>
        <v>-5.3925367735025001E-2</v>
      </c>
      <c r="BZ395" s="15">
        <v>18.020995200000002</v>
      </c>
      <c r="CA395" s="18">
        <f t="shared" si="46"/>
        <v>2.7644103225351641E-3</v>
      </c>
      <c r="CB395" s="19">
        <f t="shared" si="47"/>
        <v>-5.0716860723201078E-2</v>
      </c>
      <c r="CC395" s="7">
        <f t="shared" si="48"/>
        <v>0.38619902517935167</v>
      </c>
      <c r="CD395" s="61">
        <f t="shared" si="49"/>
        <v>0.62198557591861015</v>
      </c>
    </row>
    <row r="396" spans="1:82" ht="15.75" customHeight="1" x14ac:dyDescent="0.25">
      <c r="A396" s="5">
        <v>22130002501</v>
      </c>
      <c r="B396" s="5">
        <v>22130</v>
      </c>
      <c r="C396" s="6" t="s">
        <v>399</v>
      </c>
      <c r="D396" s="6" t="s">
        <v>376</v>
      </c>
      <c r="E396" s="5">
        <v>47</v>
      </c>
      <c r="F396" s="15">
        <v>17.515544760000001</v>
      </c>
      <c r="G396" s="16">
        <f t="shared" si="0"/>
        <v>57.092143790108416</v>
      </c>
      <c r="H396" s="17">
        <v>1</v>
      </c>
      <c r="I396" s="7">
        <f t="shared" si="1"/>
        <v>57.092143790108416</v>
      </c>
      <c r="J396" s="18">
        <f t="shared" si="2"/>
        <v>19.030714596702804</v>
      </c>
      <c r="K396" s="19">
        <f t="shared" si="3"/>
        <v>-0.85134222449382146</v>
      </c>
      <c r="L396" s="15">
        <v>19.453814999999999</v>
      </c>
      <c r="M396" s="16">
        <f t="shared" si="4"/>
        <v>51.40379920339533</v>
      </c>
      <c r="N396" s="19">
        <f t="shared" si="5"/>
        <v>0.24233395846686781</v>
      </c>
      <c r="O396" s="15">
        <v>19.453814999999999</v>
      </c>
      <c r="P396" s="16">
        <f t="shared" si="6"/>
        <v>51.40379920339533</v>
      </c>
      <c r="Q396" s="17">
        <v>2</v>
      </c>
      <c r="R396" s="7">
        <f t="shared" si="7"/>
        <v>102.80759840679066</v>
      </c>
      <c r="S396" s="18">
        <f t="shared" si="8"/>
        <v>51.40379920339533</v>
      </c>
      <c r="T396" s="19">
        <f t="shared" si="9"/>
        <v>0.23737104111835453</v>
      </c>
      <c r="U396" s="15">
        <v>19.655982699999999</v>
      </c>
      <c r="V396" s="16">
        <f t="shared" si="10"/>
        <v>50.875095652175155</v>
      </c>
      <c r="W396" s="19">
        <f t="shared" si="11"/>
        <v>-0.42434177697137448</v>
      </c>
      <c r="X396" s="15">
        <v>17.450188499999999</v>
      </c>
      <c r="Y396" s="16">
        <f t="shared" si="12"/>
        <v>61.21200868403227</v>
      </c>
      <c r="Z396" s="17">
        <v>2</v>
      </c>
      <c r="AA396" s="20">
        <f t="shared" si="13"/>
        <v>122.42401736806454</v>
      </c>
      <c r="AB396" s="18">
        <f t="shared" si="14"/>
        <v>40.808005789354844</v>
      </c>
      <c r="AC396" s="19">
        <f t="shared" si="15"/>
        <v>1.1275974786284748</v>
      </c>
      <c r="AD396" s="15">
        <v>17.453136099999998</v>
      </c>
      <c r="AE396" s="16">
        <f t="shared" si="16"/>
        <v>61.326647192076848</v>
      </c>
      <c r="AF396" s="17">
        <v>1</v>
      </c>
      <c r="AG396" s="7">
        <f t="shared" si="17"/>
        <v>61.326647192076848</v>
      </c>
      <c r="AH396" s="18">
        <f t="shared" si="18"/>
        <v>20.188854196811086</v>
      </c>
      <c r="AI396" s="19">
        <f t="shared" si="19"/>
        <v>-0.1462656724635398</v>
      </c>
      <c r="AJ396" s="5">
        <v>0</v>
      </c>
      <c r="AK396" s="15">
        <v>18.322641099999998</v>
      </c>
      <c r="AL396" s="16">
        <f t="shared" si="20"/>
        <v>54.577284712518882</v>
      </c>
      <c r="AM396" s="17">
        <v>3</v>
      </c>
      <c r="AN396" s="7">
        <f t="shared" si="21"/>
        <v>163.73185413755664</v>
      </c>
      <c r="AO396" s="18">
        <f t="shared" si="22"/>
        <v>0</v>
      </c>
      <c r="AP396" s="19">
        <f t="shared" si="23"/>
        <v>-1.0465207101426044</v>
      </c>
      <c r="AQ396" s="5">
        <v>0</v>
      </c>
      <c r="AR396" s="15">
        <v>19.655982680000001</v>
      </c>
      <c r="AS396" s="21">
        <f t="shared" si="24"/>
        <v>0</v>
      </c>
      <c r="AT396" s="19">
        <f t="shared" si="25"/>
        <v>-1.0252866396461213</v>
      </c>
      <c r="AU396" s="5">
        <v>1</v>
      </c>
      <c r="AV396" s="15">
        <v>19.655982699999999</v>
      </c>
      <c r="AW396" s="16">
        <f t="shared" si="26"/>
        <v>50.875095652175155</v>
      </c>
      <c r="AX396" s="19">
        <f t="shared" si="27"/>
        <v>1.1204758197477744</v>
      </c>
      <c r="AY396" s="15">
        <v>19.655982699999999</v>
      </c>
      <c r="AZ396" s="16">
        <f t="shared" si="28"/>
        <v>50.875095652175155</v>
      </c>
      <c r="BA396" s="19">
        <f t="shared" si="29"/>
        <v>1.3675068530147563</v>
      </c>
      <c r="BB396" s="15">
        <v>19.655982680000001</v>
      </c>
      <c r="BC396" s="16">
        <f t="shared" si="30"/>
        <v>50.875095703940659</v>
      </c>
      <c r="BD396" s="19">
        <f t="shared" si="31"/>
        <v>-1.0102076863651648</v>
      </c>
      <c r="BE396" s="15">
        <v>19.655982699999999</v>
      </c>
      <c r="BF396" s="21">
        <f t="shared" si="32"/>
        <v>50.875095652175155</v>
      </c>
      <c r="BG396" s="19">
        <f t="shared" si="33"/>
        <v>0.81911933776351809</v>
      </c>
      <c r="BH396" s="15">
        <v>19.655982699999999</v>
      </c>
      <c r="BI396" s="16">
        <f t="shared" si="34"/>
        <v>50.875095652175155</v>
      </c>
      <c r="BJ396" s="22">
        <f t="shared" si="35"/>
        <v>1.6326251000445129</v>
      </c>
      <c r="BK396" s="15">
        <v>46.538742999999997</v>
      </c>
      <c r="BL396" s="16">
        <f t="shared" si="36"/>
        <v>21.487473350966958</v>
      </c>
      <c r="BM396" s="19">
        <f t="shared" si="37"/>
        <v>0.19950563244220468</v>
      </c>
      <c r="BN396" s="15">
        <v>92.267803499999999</v>
      </c>
      <c r="BO396" s="16">
        <f t="shared" si="38"/>
        <v>10.838016751964838</v>
      </c>
      <c r="BP396" s="19">
        <f t="shared" si="39"/>
        <v>-0.24919842920386512</v>
      </c>
      <c r="BQ396" s="15">
        <v>19.655982699999999</v>
      </c>
      <c r="BR396" s="16">
        <f t="shared" si="40"/>
        <v>50.875095652175155</v>
      </c>
      <c r="BS396" s="19">
        <f t="shared" si="41"/>
        <v>-0.12735171863740341</v>
      </c>
      <c r="BT396" s="15">
        <v>15.098788799999999</v>
      </c>
      <c r="BU396" s="16">
        <f t="shared" si="42"/>
        <v>67.422243829253375</v>
      </c>
      <c r="BV396" s="19">
        <f t="shared" si="43"/>
        <v>1.2501929774118956</v>
      </c>
      <c r="BW396" s="15">
        <v>236.60520500000001</v>
      </c>
      <c r="BX396" s="18">
        <f t="shared" si="44"/>
        <v>3.4910940763009754E-2</v>
      </c>
      <c r="BY396" s="19">
        <f t="shared" si="45"/>
        <v>-5.5266118895737168E-2</v>
      </c>
      <c r="BZ396" s="15">
        <v>47.0179264</v>
      </c>
      <c r="CA396" s="18">
        <f t="shared" si="46"/>
        <v>7.2125229290532517E-3</v>
      </c>
      <c r="CB396" s="19">
        <f t="shared" si="47"/>
        <v>-4.8982709517717452E-2</v>
      </c>
      <c r="CC396" s="7">
        <f t="shared" si="48"/>
        <v>0.15852444801584262</v>
      </c>
      <c r="CD396" s="61">
        <f t="shared" si="49"/>
        <v>0.25530856803826391</v>
      </c>
    </row>
    <row r="397" spans="1:82" ht="15.75" customHeight="1" x14ac:dyDescent="0.25">
      <c r="A397" s="5">
        <v>22130002601</v>
      </c>
      <c r="B397" s="5">
        <v>22130</v>
      </c>
      <c r="C397" s="6" t="s">
        <v>400</v>
      </c>
      <c r="D397" s="6" t="s">
        <v>376</v>
      </c>
      <c r="E397" s="5">
        <v>13</v>
      </c>
      <c r="F397" s="15">
        <v>21.064380180000001</v>
      </c>
      <c r="G397" s="16">
        <f t="shared" si="0"/>
        <v>47.473507003518201</v>
      </c>
      <c r="H397" s="17">
        <v>3</v>
      </c>
      <c r="I397" s="7">
        <f t="shared" si="1"/>
        <v>142.42052101055461</v>
      </c>
      <c r="J397" s="18">
        <f t="shared" si="2"/>
        <v>47.473507003518201</v>
      </c>
      <c r="K397" s="19">
        <f t="shared" si="3"/>
        <v>0.71318189987161917</v>
      </c>
      <c r="L397" s="15">
        <v>21.064380199999999</v>
      </c>
      <c r="M397" s="16">
        <f t="shared" si="4"/>
        <v>47.473506958443529</v>
      </c>
      <c r="N397" s="19">
        <f t="shared" si="5"/>
        <v>1.2663426302651258E-2</v>
      </c>
      <c r="O397" s="15">
        <v>21.064380199999999</v>
      </c>
      <c r="P397" s="16">
        <f t="shared" si="6"/>
        <v>47.473506958443529</v>
      </c>
      <c r="Q397" s="17">
        <v>2</v>
      </c>
      <c r="R397" s="7">
        <f t="shared" si="7"/>
        <v>94.947013916887059</v>
      </c>
      <c r="S397" s="18">
        <f t="shared" si="8"/>
        <v>47.473506958443529</v>
      </c>
      <c r="T397" s="19">
        <f t="shared" si="9"/>
        <v>1.8056408947819826E-2</v>
      </c>
      <c r="U397" s="15">
        <v>21.266547800000001</v>
      </c>
      <c r="V397" s="16">
        <f t="shared" si="10"/>
        <v>47.022206396846407</v>
      </c>
      <c r="W397" s="19">
        <f t="shared" si="11"/>
        <v>-0.58890452276121086</v>
      </c>
      <c r="X397" s="15">
        <v>19.060753600000002</v>
      </c>
      <c r="Y397" s="16">
        <f t="shared" si="12"/>
        <v>56.039814186570247</v>
      </c>
      <c r="Z397" s="17">
        <v>2</v>
      </c>
      <c r="AA397" s="20">
        <f t="shared" si="13"/>
        <v>112.07962837314049</v>
      </c>
      <c r="AB397" s="18">
        <f t="shared" si="14"/>
        <v>37.359876124380165</v>
      </c>
      <c r="AC397" s="19">
        <f t="shared" si="15"/>
        <v>0.85916762813462177</v>
      </c>
      <c r="AD397" s="15">
        <v>19.063701300000002</v>
      </c>
      <c r="AE397" s="16">
        <f t="shared" si="16"/>
        <v>56.14556707306361</v>
      </c>
      <c r="AF397" s="17">
        <v>1</v>
      </c>
      <c r="AG397" s="7">
        <f t="shared" si="17"/>
        <v>56.14556707306361</v>
      </c>
      <c r="AH397" s="18">
        <f t="shared" si="18"/>
        <v>18.483232319633544</v>
      </c>
      <c r="AI397" s="19">
        <f t="shared" si="19"/>
        <v>-0.26714480754451453</v>
      </c>
      <c r="AJ397" s="5">
        <v>3</v>
      </c>
      <c r="AK397" s="15">
        <v>26.066927100000001</v>
      </c>
      <c r="AL397" s="16">
        <f t="shared" si="20"/>
        <v>38.362788071018926</v>
      </c>
      <c r="AM397" s="17">
        <v>3</v>
      </c>
      <c r="AN397" s="7">
        <f t="shared" si="21"/>
        <v>115.08836421305678</v>
      </c>
      <c r="AO397" s="18">
        <f t="shared" si="22"/>
        <v>38.362788071018926</v>
      </c>
      <c r="AP397" s="19">
        <f t="shared" si="23"/>
        <v>0.19114756069369251</v>
      </c>
      <c r="AQ397" s="5">
        <v>1</v>
      </c>
      <c r="AR397" s="15">
        <v>21.266547809999999</v>
      </c>
      <c r="AS397" s="21">
        <f t="shared" si="24"/>
        <v>47.022206374735539</v>
      </c>
      <c r="AT397" s="19">
        <f t="shared" si="25"/>
        <v>0.62165614535372393</v>
      </c>
      <c r="AU397" s="5">
        <v>0</v>
      </c>
      <c r="AV397" s="15">
        <v>21.266547800000001</v>
      </c>
      <c r="AW397" s="16">
        <f t="shared" si="26"/>
        <v>0</v>
      </c>
      <c r="AX397" s="19">
        <f t="shared" si="27"/>
        <v>-0.82680925094591806</v>
      </c>
      <c r="AY397" s="15">
        <v>21.266547800000001</v>
      </c>
      <c r="AZ397" s="16">
        <f t="shared" si="28"/>
        <v>47.022206396846407</v>
      </c>
      <c r="BA397" s="19">
        <f t="shared" si="29"/>
        <v>1.095736067116768</v>
      </c>
      <c r="BB397" s="15">
        <v>21.266547809999999</v>
      </c>
      <c r="BC397" s="16">
        <f t="shared" si="30"/>
        <v>47.022206374735539</v>
      </c>
      <c r="BD397" s="19">
        <f t="shared" si="31"/>
        <v>-1.162640904431095</v>
      </c>
      <c r="BE397" s="15">
        <v>21.266547800000001</v>
      </c>
      <c r="BF397" s="21">
        <f t="shared" si="32"/>
        <v>47.022206396846407</v>
      </c>
      <c r="BG397" s="19">
        <f t="shared" si="33"/>
        <v>0.58386387709043031</v>
      </c>
      <c r="BH397" s="15">
        <v>21.266547800000001</v>
      </c>
      <c r="BI397" s="16">
        <f t="shared" si="34"/>
        <v>47.022206396846407</v>
      </c>
      <c r="BJ397" s="22">
        <f t="shared" si="35"/>
        <v>1.3495177087884169</v>
      </c>
      <c r="BK397" s="15">
        <v>50.564293200000002</v>
      </c>
      <c r="BL397" s="16">
        <f t="shared" si="36"/>
        <v>19.776801705595677</v>
      </c>
      <c r="BM397" s="19">
        <f t="shared" si="37"/>
        <v>4.343653960796294E-2</v>
      </c>
      <c r="BN397" s="15">
        <v>96.293353699999997</v>
      </c>
      <c r="BO397" s="16">
        <f t="shared" si="38"/>
        <v>10.384932724593639</v>
      </c>
      <c r="BP397" s="19">
        <f t="shared" si="39"/>
        <v>-0.30448053592865265</v>
      </c>
      <c r="BQ397" s="15">
        <v>21.266547800000001</v>
      </c>
      <c r="BR397" s="16">
        <f t="shared" si="40"/>
        <v>47.022206396846407</v>
      </c>
      <c r="BS397" s="19">
        <f t="shared" si="41"/>
        <v>-0.30497474990965667</v>
      </c>
      <c r="BT397" s="15">
        <v>16.709354000000001</v>
      </c>
      <c r="BU397" s="16">
        <f t="shared" si="42"/>
        <v>60.923613204915036</v>
      </c>
      <c r="BV397" s="19">
        <f t="shared" si="43"/>
        <v>0.9620725787939608</v>
      </c>
      <c r="BW397" s="15">
        <v>211.261807</v>
      </c>
      <c r="BX397" s="18">
        <f t="shared" si="44"/>
        <v>3.1171539229931138E-2</v>
      </c>
      <c r="BY397" s="19">
        <f t="shared" si="45"/>
        <v>-5.6601677621842018E-2</v>
      </c>
      <c r="BZ397" s="15">
        <v>13.0172214</v>
      </c>
      <c r="CA397" s="18">
        <f t="shared" si="46"/>
        <v>1.9968342929743213E-3</v>
      </c>
      <c r="CB397" s="19">
        <f t="shared" si="47"/>
        <v>-5.1016109643970922E-2</v>
      </c>
      <c r="CC397" s="7">
        <f t="shared" si="48"/>
        <v>0.15199617273235827</v>
      </c>
      <c r="CD397" s="61">
        <f t="shared" si="49"/>
        <v>0.24479457707190264</v>
      </c>
    </row>
    <row r="398" spans="1:82" ht="15.75" customHeight="1" x14ac:dyDescent="0.25">
      <c r="A398" s="5">
        <v>22130002701</v>
      </c>
      <c r="B398" s="5">
        <v>22130</v>
      </c>
      <c r="C398" s="6" t="s">
        <v>401</v>
      </c>
      <c r="D398" s="6" t="s">
        <v>376</v>
      </c>
      <c r="E398" s="5">
        <v>33</v>
      </c>
      <c r="F398" s="15">
        <v>18.795868280000001</v>
      </c>
      <c r="G398" s="16">
        <f t="shared" si="0"/>
        <v>53.203181949517258</v>
      </c>
      <c r="H398" s="17">
        <v>3</v>
      </c>
      <c r="I398" s="7">
        <f t="shared" si="1"/>
        <v>159.60954584855176</v>
      </c>
      <c r="J398" s="18">
        <f t="shared" si="2"/>
        <v>53.203181949517251</v>
      </c>
      <c r="K398" s="19">
        <f t="shared" si="3"/>
        <v>1.0283483768325727</v>
      </c>
      <c r="L398" s="15">
        <v>18.795868299999999</v>
      </c>
      <c r="M398" s="16">
        <f t="shared" si="4"/>
        <v>53.20318189290569</v>
      </c>
      <c r="N398" s="19">
        <f t="shared" si="5"/>
        <v>0.34748267365407431</v>
      </c>
      <c r="O398" s="15">
        <v>18.795868299999999</v>
      </c>
      <c r="P398" s="16">
        <f t="shared" si="6"/>
        <v>53.20318189290569</v>
      </c>
      <c r="Q398" s="17">
        <v>2</v>
      </c>
      <c r="R398" s="7">
        <f t="shared" si="7"/>
        <v>106.40636378581138</v>
      </c>
      <c r="S398" s="18">
        <f t="shared" si="8"/>
        <v>53.20318189290569</v>
      </c>
      <c r="T398" s="19">
        <f t="shared" si="9"/>
        <v>0.33777857523769877</v>
      </c>
      <c r="U398" s="15">
        <v>19.2826582</v>
      </c>
      <c r="V398" s="16">
        <f t="shared" si="10"/>
        <v>51.8600697905852</v>
      </c>
      <c r="W398" s="19">
        <f t="shared" si="11"/>
        <v>-0.38227203709381208</v>
      </c>
      <c r="X398" s="15">
        <v>21.844408600000001</v>
      </c>
      <c r="Y398" s="16">
        <f t="shared" si="12"/>
        <v>48.898604194759479</v>
      </c>
      <c r="Z398" s="17">
        <v>2</v>
      </c>
      <c r="AA398" s="20">
        <f t="shared" si="13"/>
        <v>97.797208389518957</v>
      </c>
      <c r="AB398" s="18">
        <f t="shared" si="14"/>
        <v>32.599069463172988</v>
      </c>
      <c r="AC398" s="19">
        <f t="shared" si="15"/>
        <v>0.48854855505305145</v>
      </c>
      <c r="AD398" s="15">
        <v>21.8473562</v>
      </c>
      <c r="AE398" s="16">
        <f t="shared" si="16"/>
        <v>48.991846436778467</v>
      </c>
      <c r="AF398" s="17">
        <v>1</v>
      </c>
      <c r="AG398" s="7">
        <f t="shared" si="17"/>
        <v>48.991846436778467</v>
      </c>
      <c r="AH398" s="18">
        <f t="shared" si="18"/>
        <v>16.128213261795036</v>
      </c>
      <c r="AI398" s="19">
        <f t="shared" si="19"/>
        <v>-0.43404737289024414</v>
      </c>
      <c r="AJ398" s="5">
        <v>4</v>
      </c>
      <c r="AK398" s="15">
        <v>19.368515299999999</v>
      </c>
      <c r="AL398" s="16">
        <f t="shared" si="20"/>
        <v>51.63018354845196</v>
      </c>
      <c r="AM398" s="17">
        <v>3</v>
      </c>
      <c r="AN398" s="7">
        <f t="shared" si="21"/>
        <v>154.89055064535589</v>
      </c>
      <c r="AO398" s="18">
        <f t="shared" si="22"/>
        <v>51.63018354845196</v>
      </c>
      <c r="AP398" s="19">
        <f t="shared" si="23"/>
        <v>0.61918304103097221</v>
      </c>
      <c r="AQ398" s="5">
        <v>1</v>
      </c>
      <c r="AR398" s="15">
        <v>19.282658189999999</v>
      </c>
      <c r="AS398" s="21">
        <f t="shared" si="24"/>
        <v>51.860069817479868</v>
      </c>
      <c r="AT398" s="19">
        <f t="shared" si="25"/>
        <v>0.79110128428117388</v>
      </c>
      <c r="AU398" s="5">
        <v>1</v>
      </c>
      <c r="AV398" s="15">
        <v>19.2826582</v>
      </c>
      <c r="AW398" s="16">
        <f t="shared" si="26"/>
        <v>51.8600697905852</v>
      </c>
      <c r="AX398" s="19">
        <f t="shared" si="27"/>
        <v>1.1581764945112873</v>
      </c>
      <c r="AY398" s="15">
        <v>19.2826582</v>
      </c>
      <c r="AZ398" s="16">
        <f t="shared" si="28"/>
        <v>51.8600697905852</v>
      </c>
      <c r="BA398" s="19">
        <f t="shared" si="29"/>
        <v>1.4369838553227428</v>
      </c>
      <c r="BB398" s="15">
        <v>19.282658189999999</v>
      </c>
      <c r="BC398" s="16">
        <f t="shared" si="30"/>
        <v>51.860069817479868</v>
      </c>
      <c r="BD398" s="19">
        <f t="shared" si="31"/>
        <v>-0.97123880846350064</v>
      </c>
      <c r="BE398" s="15">
        <v>19.2826582</v>
      </c>
      <c r="BF398" s="21">
        <f t="shared" si="32"/>
        <v>51.8600697905852</v>
      </c>
      <c r="BG398" s="19">
        <f t="shared" si="33"/>
        <v>0.87926135829064622</v>
      </c>
      <c r="BH398" s="15">
        <v>19.2826582</v>
      </c>
      <c r="BI398" s="16">
        <f t="shared" si="34"/>
        <v>51.8600697905852</v>
      </c>
      <c r="BJ398" s="22">
        <f t="shared" si="35"/>
        <v>1.7050002554929389</v>
      </c>
      <c r="BK398" s="15">
        <v>62.885206400000001</v>
      </c>
      <c r="BL398" s="16">
        <f t="shared" si="36"/>
        <v>15.901991219352983</v>
      </c>
      <c r="BM398" s="19">
        <f t="shared" si="37"/>
        <v>-0.31007265610987045</v>
      </c>
      <c r="BN398" s="15">
        <v>108.614267</v>
      </c>
      <c r="BO398" s="16">
        <f t="shared" si="38"/>
        <v>9.2068936026608732</v>
      </c>
      <c r="BP398" s="19">
        <f t="shared" si="39"/>
        <v>-0.44821653307363157</v>
      </c>
      <c r="BQ398" s="15">
        <v>19.2826582</v>
      </c>
      <c r="BR398" s="16">
        <f t="shared" si="40"/>
        <v>51.8600697905852</v>
      </c>
      <c r="BS398" s="19">
        <f t="shared" si="41"/>
        <v>-8.1943174400841826E-2</v>
      </c>
      <c r="BT398" s="15">
        <v>23.157597800000001</v>
      </c>
      <c r="BU398" s="16">
        <f t="shared" si="42"/>
        <v>43.959404977661364</v>
      </c>
      <c r="BV398" s="19">
        <f t="shared" si="43"/>
        <v>0.20995498368574145</v>
      </c>
      <c r="BW398" s="15">
        <v>158.79431099999999</v>
      </c>
      <c r="BX398" s="18">
        <f t="shared" si="44"/>
        <v>2.3429995062128697E-2</v>
      </c>
      <c r="BY398" s="19">
        <f t="shared" si="45"/>
        <v>-5.9366635269576216E-2</v>
      </c>
      <c r="BZ398" s="15">
        <v>33.014031099999997</v>
      </c>
      <c r="CA398" s="18">
        <f t="shared" si="46"/>
        <v>5.064333426010619E-3</v>
      </c>
      <c r="CB398" s="19">
        <f t="shared" si="47"/>
        <v>-4.9820207518745968E-2</v>
      </c>
      <c r="CC398" s="7">
        <f t="shared" si="48"/>
        <v>0.32972852781961465</v>
      </c>
      <c r="CD398" s="61">
        <f t="shared" si="49"/>
        <v>0.53103807855919871</v>
      </c>
    </row>
    <row r="399" spans="1:82" ht="15.75" customHeight="1" x14ac:dyDescent="0.25">
      <c r="A399" s="5">
        <v>22130002801</v>
      </c>
      <c r="B399" s="5">
        <v>22130</v>
      </c>
      <c r="C399" s="6" t="s">
        <v>402</v>
      </c>
      <c r="D399" s="6" t="s">
        <v>376</v>
      </c>
      <c r="E399" s="5">
        <v>5</v>
      </c>
      <c r="F399" s="15">
        <v>18.120473489999998</v>
      </c>
      <c r="G399" s="16">
        <f t="shared" si="0"/>
        <v>55.186195909939222</v>
      </c>
      <c r="H399" s="17">
        <v>3</v>
      </c>
      <c r="I399" s="7">
        <f t="shared" si="1"/>
        <v>165.55858772981767</v>
      </c>
      <c r="J399" s="18">
        <f t="shared" si="2"/>
        <v>55.186195909939222</v>
      </c>
      <c r="K399" s="19">
        <f t="shared" si="3"/>
        <v>1.137426034738279</v>
      </c>
      <c r="L399" s="15">
        <v>18.120473499999999</v>
      </c>
      <c r="M399" s="16">
        <f t="shared" si="4"/>
        <v>55.186195879484053</v>
      </c>
      <c r="N399" s="19">
        <f t="shared" si="5"/>
        <v>0.46336206612711994</v>
      </c>
      <c r="O399" s="15">
        <v>18.120473499999999</v>
      </c>
      <c r="P399" s="16">
        <f t="shared" si="6"/>
        <v>55.186195879484053</v>
      </c>
      <c r="Q399" s="17">
        <v>2</v>
      </c>
      <c r="R399" s="7">
        <f t="shared" si="7"/>
        <v>110.37239175896811</v>
      </c>
      <c r="S399" s="18">
        <f t="shared" si="8"/>
        <v>55.18619587948406</v>
      </c>
      <c r="T399" s="19">
        <f t="shared" si="9"/>
        <v>0.44843293780172089</v>
      </c>
      <c r="U399" s="15">
        <v>18.322641099999998</v>
      </c>
      <c r="V399" s="16">
        <f t="shared" si="10"/>
        <v>54.577284712518882</v>
      </c>
      <c r="W399" s="19">
        <f t="shared" si="11"/>
        <v>-0.26621566515525003</v>
      </c>
      <c r="X399" s="15">
        <v>16.116846899999999</v>
      </c>
      <c r="Y399" s="16">
        <f t="shared" si="12"/>
        <v>66.276058625338194</v>
      </c>
      <c r="Z399" s="17">
        <v>2</v>
      </c>
      <c r="AA399" s="20">
        <f t="shared" si="13"/>
        <v>132.55211725067639</v>
      </c>
      <c r="AB399" s="18">
        <f t="shared" si="14"/>
        <v>44.184039083558794</v>
      </c>
      <c r="AC399" s="19">
        <f t="shared" si="15"/>
        <v>1.3904147739380728</v>
      </c>
      <c r="AD399" s="15">
        <v>16.119794599999999</v>
      </c>
      <c r="AE399" s="16">
        <f t="shared" si="16"/>
        <v>66.399253002888756</v>
      </c>
      <c r="AF399" s="17">
        <v>1</v>
      </c>
      <c r="AG399" s="7">
        <f t="shared" si="17"/>
        <v>66.399253002888756</v>
      </c>
      <c r="AH399" s="18">
        <f t="shared" si="18"/>
        <v>21.858766116039718</v>
      </c>
      <c r="AI399" s="19">
        <f t="shared" si="19"/>
        <v>-2.7917337959411172E-2</v>
      </c>
      <c r="AJ399" s="5">
        <v>0</v>
      </c>
      <c r="AK399" s="15">
        <v>19.0045745</v>
      </c>
      <c r="AL399" s="16">
        <f t="shared" si="20"/>
        <v>52.61891025237108</v>
      </c>
      <c r="AM399" s="17">
        <v>3</v>
      </c>
      <c r="AN399" s="7">
        <f t="shared" si="21"/>
        <v>157.85673075711324</v>
      </c>
      <c r="AO399" s="18">
        <f t="shared" si="22"/>
        <v>0</v>
      </c>
      <c r="AP399" s="19">
        <f t="shared" si="23"/>
        <v>-1.0465207101426044</v>
      </c>
      <c r="AQ399" s="5">
        <v>0</v>
      </c>
      <c r="AR399" s="15">
        <v>18.32264112</v>
      </c>
      <c r="AS399" s="21">
        <f t="shared" si="24"/>
        <v>0</v>
      </c>
      <c r="AT399" s="19">
        <f t="shared" si="25"/>
        <v>-1.0252866396461213</v>
      </c>
      <c r="AU399" s="5">
        <v>0</v>
      </c>
      <c r="AV399" s="15">
        <v>18.322641099999998</v>
      </c>
      <c r="AW399" s="16">
        <f t="shared" si="26"/>
        <v>0</v>
      </c>
      <c r="AX399" s="19">
        <f t="shared" si="27"/>
        <v>-0.82680925094591806</v>
      </c>
      <c r="AY399" s="15">
        <v>18.322641099999998</v>
      </c>
      <c r="AZ399" s="16">
        <f t="shared" si="28"/>
        <v>54.577284712518882</v>
      </c>
      <c r="BA399" s="19">
        <f t="shared" si="29"/>
        <v>1.6286477173884197</v>
      </c>
      <c r="BB399" s="15">
        <v>18.32264112</v>
      </c>
      <c r="BC399" s="16">
        <f t="shared" si="30"/>
        <v>54.577284652945274</v>
      </c>
      <c r="BD399" s="19">
        <f t="shared" si="31"/>
        <v>-0.86373668053917463</v>
      </c>
      <c r="BE399" s="15">
        <v>18.322641099999998</v>
      </c>
      <c r="BF399" s="21">
        <f t="shared" si="32"/>
        <v>54.577284712518882</v>
      </c>
      <c r="BG399" s="19">
        <f t="shared" si="33"/>
        <v>1.0451731210861106</v>
      </c>
      <c r="BH399" s="15">
        <v>18.322641099999998</v>
      </c>
      <c r="BI399" s="16">
        <f t="shared" si="34"/>
        <v>54.577284712518882</v>
      </c>
      <c r="BJ399" s="22">
        <f t="shared" si="35"/>
        <v>1.904659154841486</v>
      </c>
      <c r="BK399" s="15">
        <v>49.587273500000002</v>
      </c>
      <c r="BL399" s="16">
        <f t="shared" si="36"/>
        <v>20.166464687759046</v>
      </c>
      <c r="BM399" s="19">
        <f t="shared" si="37"/>
        <v>7.8986522739952741E-2</v>
      </c>
      <c r="BN399" s="15">
        <v>95.316334100000006</v>
      </c>
      <c r="BO399" s="16">
        <f t="shared" si="38"/>
        <v>10.491381245850913</v>
      </c>
      <c r="BP399" s="19">
        <f t="shared" si="39"/>
        <v>-0.29149244065859081</v>
      </c>
      <c r="BQ399" s="15">
        <v>18.322641099999998</v>
      </c>
      <c r="BR399" s="16">
        <f t="shared" si="40"/>
        <v>54.577284712518882</v>
      </c>
      <c r="BS399" s="19">
        <f t="shared" si="41"/>
        <v>4.3323844469358837E-2</v>
      </c>
      <c r="BT399" s="15">
        <v>13.647876999999999</v>
      </c>
      <c r="BU399" s="16">
        <f t="shared" si="42"/>
        <v>74.589932192384211</v>
      </c>
      <c r="BV399" s="19">
        <f t="shared" si="43"/>
        <v>1.5679764225303285</v>
      </c>
      <c r="BW399" s="15">
        <v>238.742031</v>
      </c>
      <c r="BX399" s="18">
        <f t="shared" si="44"/>
        <v>3.5226228019293308E-2</v>
      </c>
      <c r="BY399" s="19">
        <f t="shared" si="45"/>
        <v>-5.5153511398886593E-2</v>
      </c>
      <c r="BZ399" s="15">
        <v>5.02393701</v>
      </c>
      <c r="CA399" s="18">
        <f t="shared" si="46"/>
        <v>7.7066905440441194E-4</v>
      </c>
      <c r="CB399" s="19">
        <f t="shared" si="47"/>
        <v>-5.1494145187287038E-2</v>
      </c>
      <c r="CC399" s="7">
        <f t="shared" si="48"/>
        <v>0.27651453758040023</v>
      </c>
      <c r="CD399" s="61">
        <f t="shared" si="49"/>
        <v>0.44533528749054146</v>
      </c>
    </row>
    <row r="400" spans="1:82" ht="15.75" customHeight="1" x14ac:dyDescent="0.25">
      <c r="A400" s="5">
        <v>22130002901</v>
      </c>
      <c r="B400" s="5">
        <v>22130</v>
      </c>
      <c r="C400" s="6" t="s">
        <v>403</v>
      </c>
      <c r="D400" s="6" t="s">
        <v>376</v>
      </c>
      <c r="E400" s="5">
        <v>17</v>
      </c>
      <c r="F400" s="15">
        <v>18.969014349999998</v>
      </c>
      <c r="G400" s="16">
        <f t="shared" si="0"/>
        <v>52.717551979710535</v>
      </c>
      <c r="H400" s="17">
        <v>1</v>
      </c>
      <c r="I400" s="7">
        <f t="shared" si="1"/>
        <v>52.717551979710535</v>
      </c>
      <c r="J400" s="18">
        <f t="shared" si="2"/>
        <v>17.572517326570178</v>
      </c>
      <c r="K400" s="19">
        <f t="shared" si="3"/>
        <v>-0.93155181765105532</v>
      </c>
      <c r="L400" s="15">
        <v>36.444269200000001</v>
      </c>
      <c r="M400" s="16">
        <f t="shared" si="4"/>
        <v>27.439156332430997</v>
      </c>
      <c r="N400" s="19">
        <f t="shared" si="5"/>
        <v>-1.1580637570895933</v>
      </c>
      <c r="O400" s="15">
        <v>36.444269200000001</v>
      </c>
      <c r="P400" s="16">
        <f t="shared" si="6"/>
        <v>27.439156332430997</v>
      </c>
      <c r="Q400" s="17">
        <v>2</v>
      </c>
      <c r="R400" s="7">
        <f t="shared" si="7"/>
        <v>54.878312664861994</v>
      </c>
      <c r="S400" s="18">
        <f t="shared" si="8"/>
        <v>27.439156332430997</v>
      </c>
      <c r="T400" s="19">
        <f t="shared" si="9"/>
        <v>-1.0998824018271391</v>
      </c>
      <c r="U400" s="15">
        <v>36.652457200000001</v>
      </c>
      <c r="V400" s="16">
        <f t="shared" si="10"/>
        <v>27.283300394932322</v>
      </c>
      <c r="W400" s="19">
        <f t="shared" si="11"/>
        <v>-1.4319831464382109</v>
      </c>
      <c r="X400" s="15">
        <v>39.214207600000002</v>
      </c>
      <c r="Y400" s="16">
        <f t="shared" si="12"/>
        <v>27.239134879267585</v>
      </c>
      <c r="Z400" s="17">
        <v>2</v>
      </c>
      <c r="AA400" s="20">
        <f t="shared" si="13"/>
        <v>54.47826975853517</v>
      </c>
      <c r="AB400" s="18">
        <f t="shared" si="14"/>
        <v>18.159423252845055</v>
      </c>
      <c r="AC400" s="19">
        <f t="shared" si="15"/>
        <v>-0.63554840475513474</v>
      </c>
      <c r="AD400" s="15">
        <v>39.217155200000001</v>
      </c>
      <c r="AE400" s="16">
        <f t="shared" si="16"/>
        <v>27.292706840704241</v>
      </c>
      <c r="AF400" s="17">
        <v>1</v>
      </c>
      <c r="AG400" s="7">
        <f t="shared" si="17"/>
        <v>27.292706840704241</v>
      </c>
      <c r="AH400" s="18">
        <f t="shared" si="18"/>
        <v>8.9848133604550693</v>
      </c>
      <c r="AI400" s="19">
        <f t="shared" si="19"/>
        <v>-0.94030729671368418</v>
      </c>
      <c r="AJ400" s="5">
        <v>0</v>
      </c>
      <c r="AK400" s="15">
        <v>24.818294600000002</v>
      </c>
      <c r="AL400" s="16">
        <f t="shared" si="20"/>
        <v>40.292857189309046</v>
      </c>
      <c r="AM400" s="17">
        <v>3</v>
      </c>
      <c r="AN400" s="7">
        <f t="shared" si="21"/>
        <v>120.87857156792714</v>
      </c>
      <c r="AO400" s="18">
        <f t="shared" si="22"/>
        <v>0</v>
      </c>
      <c r="AP400" s="19">
        <f t="shared" si="23"/>
        <v>-1.0465207101426044</v>
      </c>
      <c r="AQ400" s="5">
        <v>2</v>
      </c>
      <c r="AR400" s="15">
        <v>36.652457200000001</v>
      </c>
      <c r="AS400" s="21">
        <f t="shared" si="24"/>
        <v>27.283300394932322</v>
      </c>
      <c r="AT400" s="19">
        <f t="shared" si="25"/>
        <v>-6.9694841627903945E-2</v>
      </c>
      <c r="AU400" s="5">
        <v>0</v>
      </c>
      <c r="AV400" s="15">
        <v>36.652457200000001</v>
      </c>
      <c r="AW400" s="16">
        <f t="shared" si="26"/>
        <v>0</v>
      </c>
      <c r="AX400" s="19">
        <f t="shared" si="27"/>
        <v>-0.82680925094591806</v>
      </c>
      <c r="AY400" s="15">
        <v>36.652457200000001</v>
      </c>
      <c r="AZ400" s="16">
        <f t="shared" si="28"/>
        <v>27.283300394932322</v>
      </c>
      <c r="BA400" s="19">
        <f t="shared" si="29"/>
        <v>-0.29658477093674829</v>
      </c>
      <c r="BB400" s="15">
        <v>36.652457200000001</v>
      </c>
      <c r="BC400" s="16">
        <f t="shared" si="30"/>
        <v>27.283300394932322</v>
      </c>
      <c r="BD400" s="19">
        <f t="shared" si="31"/>
        <v>-1.9435781965549235</v>
      </c>
      <c r="BE400" s="15">
        <v>36.652457200000001</v>
      </c>
      <c r="BF400" s="21">
        <f t="shared" si="32"/>
        <v>27.283300394932322</v>
      </c>
      <c r="BG400" s="19">
        <f t="shared" si="33"/>
        <v>-0.62138369607576305</v>
      </c>
      <c r="BH400" s="15">
        <v>36.652457200000001</v>
      </c>
      <c r="BI400" s="16">
        <f t="shared" si="34"/>
        <v>27.283300394932322</v>
      </c>
      <c r="BJ400" s="22">
        <f t="shared" si="35"/>
        <v>-0.10088218960533361</v>
      </c>
      <c r="BK400" s="15">
        <v>65.811206799999994</v>
      </c>
      <c r="BL400" s="16">
        <f t="shared" si="36"/>
        <v>15.194980439106613</v>
      </c>
      <c r="BM400" s="19">
        <f t="shared" si="37"/>
        <v>-0.37457511711437941</v>
      </c>
      <c r="BN400" s="15">
        <v>111.529096</v>
      </c>
      <c r="BO400" s="16">
        <f t="shared" si="38"/>
        <v>8.9662701112541967</v>
      </c>
      <c r="BP400" s="19">
        <f t="shared" si="39"/>
        <v>-0.47757570869854671</v>
      </c>
      <c r="BQ400" s="15">
        <v>36.652457200000001</v>
      </c>
      <c r="BR400" s="16">
        <f t="shared" si="40"/>
        <v>27.283300394932322</v>
      </c>
      <c r="BS400" s="19">
        <f t="shared" si="41"/>
        <v>-1.2149630952037642</v>
      </c>
      <c r="BT400" s="15">
        <v>39.265448900000003</v>
      </c>
      <c r="BU400" s="16">
        <f t="shared" si="42"/>
        <v>25.925953949809546</v>
      </c>
      <c r="BV400" s="19">
        <f t="shared" si="43"/>
        <v>-0.58956808493468593</v>
      </c>
      <c r="BW400" s="15">
        <v>129.56865199999999</v>
      </c>
      <c r="BX400" s="18">
        <f t="shared" si="44"/>
        <v>1.9117768498436136E-2</v>
      </c>
      <c r="BY400" s="19">
        <f t="shared" si="45"/>
        <v>-6.0906783275917552E-2</v>
      </c>
      <c r="BZ400" s="15">
        <v>17.010092400000001</v>
      </c>
      <c r="CA400" s="18">
        <f t="shared" si="46"/>
        <v>2.6093384131103338E-3</v>
      </c>
      <c r="CB400" s="19">
        <f t="shared" si="47"/>
        <v>-5.0777317407294832E-2</v>
      </c>
      <c r="CC400" s="7">
        <f t="shared" si="48"/>
        <v>-0.73006087299992639</v>
      </c>
      <c r="CD400" s="61">
        <f t="shared" si="49"/>
        <v>-1.1757858071693037</v>
      </c>
    </row>
    <row r="401" spans="1:82" ht="15.75" customHeight="1" x14ac:dyDescent="0.25">
      <c r="A401" s="5">
        <v>22130003001</v>
      </c>
      <c r="B401" s="5">
        <v>22130</v>
      </c>
      <c r="C401" s="6" t="s">
        <v>404</v>
      </c>
      <c r="D401" s="6" t="s">
        <v>376</v>
      </c>
      <c r="E401" s="5">
        <v>34</v>
      </c>
      <c r="F401" s="15">
        <v>19.166347699999999</v>
      </c>
      <c r="G401" s="16">
        <f t="shared" si="0"/>
        <v>52.17478132257822</v>
      </c>
      <c r="H401" s="17">
        <v>3</v>
      </c>
      <c r="I401" s="7">
        <f t="shared" si="1"/>
        <v>156.52434396773467</v>
      </c>
      <c r="J401" s="18">
        <f t="shared" si="2"/>
        <v>52.17478132257822</v>
      </c>
      <c r="K401" s="19">
        <f t="shared" si="3"/>
        <v>0.9717801760966589</v>
      </c>
      <c r="L401" s="15">
        <v>19.166347699999999</v>
      </c>
      <c r="M401" s="16">
        <f t="shared" si="4"/>
        <v>52.17478132257822</v>
      </c>
      <c r="N401" s="19">
        <f t="shared" si="5"/>
        <v>0.28738706458875141</v>
      </c>
      <c r="O401" s="15">
        <v>19.166347699999999</v>
      </c>
      <c r="P401" s="16">
        <f t="shared" si="6"/>
        <v>52.17478132257822</v>
      </c>
      <c r="Q401" s="17">
        <v>2</v>
      </c>
      <c r="R401" s="7">
        <f t="shared" si="7"/>
        <v>104.34956264515644</v>
      </c>
      <c r="S401" s="18">
        <f t="shared" si="8"/>
        <v>52.17478132257822</v>
      </c>
      <c r="T401" s="19">
        <f t="shared" si="9"/>
        <v>0.28039269175917814</v>
      </c>
      <c r="U401" s="15">
        <v>19.368515299999999</v>
      </c>
      <c r="V401" s="16">
        <f t="shared" si="10"/>
        <v>51.63018354845196</v>
      </c>
      <c r="W401" s="19">
        <f t="shared" si="11"/>
        <v>-0.39209082728416894</v>
      </c>
      <c r="X401" s="15">
        <v>17.1627212</v>
      </c>
      <c r="Y401" s="16">
        <f t="shared" si="12"/>
        <v>62.23728029795182</v>
      </c>
      <c r="Z401" s="17">
        <v>2</v>
      </c>
      <c r="AA401" s="20">
        <f t="shared" si="13"/>
        <v>124.47456059590364</v>
      </c>
      <c r="AB401" s="18">
        <f t="shared" si="14"/>
        <v>41.491520198634547</v>
      </c>
      <c r="AC401" s="19">
        <f t="shared" si="15"/>
        <v>1.180807679090786</v>
      </c>
      <c r="AD401" s="15">
        <v>17.165668799999999</v>
      </c>
      <c r="AE401" s="16">
        <f t="shared" si="16"/>
        <v>62.353662561635815</v>
      </c>
      <c r="AF401" s="17">
        <v>1</v>
      </c>
      <c r="AG401" s="7">
        <f t="shared" si="17"/>
        <v>62.353662561635815</v>
      </c>
      <c r="AH401" s="18">
        <f t="shared" si="18"/>
        <v>20.526949698575098</v>
      </c>
      <c r="AI401" s="19">
        <f t="shared" si="19"/>
        <v>-0.12230450476578993</v>
      </c>
      <c r="AJ401" s="5">
        <v>14</v>
      </c>
      <c r="AK401" s="15">
        <v>22.693133199999998</v>
      </c>
      <c r="AL401" s="16">
        <f t="shared" si="20"/>
        <v>44.066193556736366</v>
      </c>
      <c r="AM401" s="17">
        <v>3</v>
      </c>
      <c r="AN401" s="7">
        <f t="shared" si="21"/>
        <v>132.19858067020908</v>
      </c>
      <c r="AO401" s="18">
        <f t="shared" si="22"/>
        <v>44.066193556736359</v>
      </c>
      <c r="AP401" s="19">
        <f t="shared" si="23"/>
        <v>0.37515201814653321</v>
      </c>
      <c r="AQ401" s="5">
        <v>2</v>
      </c>
      <c r="AR401" s="15">
        <v>19.368515339999998</v>
      </c>
      <c r="AS401" s="21">
        <f t="shared" si="24"/>
        <v>51.630183441824926</v>
      </c>
      <c r="AT401" s="19">
        <f t="shared" si="25"/>
        <v>0.78304956282987903</v>
      </c>
      <c r="AU401" s="5">
        <v>0</v>
      </c>
      <c r="AV401" s="15">
        <v>19.368515299999999</v>
      </c>
      <c r="AW401" s="16">
        <f t="shared" si="26"/>
        <v>0</v>
      </c>
      <c r="AX401" s="19">
        <f t="shared" si="27"/>
        <v>-0.82680925094591806</v>
      </c>
      <c r="AY401" s="15">
        <v>19.368515299999999</v>
      </c>
      <c r="AZ401" s="16">
        <f t="shared" si="28"/>
        <v>51.63018354845196</v>
      </c>
      <c r="BA401" s="19">
        <f t="shared" si="29"/>
        <v>1.4207683971168579</v>
      </c>
      <c r="BB401" s="15">
        <v>19.368515339999998</v>
      </c>
      <c r="BC401" s="16">
        <f t="shared" si="30"/>
        <v>51.630183441824926</v>
      </c>
      <c r="BD401" s="19">
        <f t="shared" si="31"/>
        <v>-0.98033388414215383</v>
      </c>
      <c r="BE401" s="15">
        <v>19.368515299999999</v>
      </c>
      <c r="BF401" s="21">
        <f t="shared" si="32"/>
        <v>51.63018354845196</v>
      </c>
      <c r="BG401" s="19">
        <f t="shared" si="33"/>
        <v>0.8652246211275777</v>
      </c>
      <c r="BH401" s="15">
        <v>19.368515299999999</v>
      </c>
      <c r="BI401" s="16">
        <f t="shared" si="34"/>
        <v>51.63018354845196</v>
      </c>
      <c r="BJ401" s="22">
        <f t="shared" si="35"/>
        <v>1.6881083881219792</v>
      </c>
      <c r="BK401" s="15">
        <v>51.4215771</v>
      </c>
      <c r="BL401" s="16">
        <f t="shared" si="36"/>
        <v>19.447089264790364</v>
      </c>
      <c r="BM401" s="19">
        <f t="shared" si="37"/>
        <v>1.3356002719493928E-2</v>
      </c>
      <c r="BN401" s="15">
        <v>97.150637599999996</v>
      </c>
      <c r="BO401" s="16">
        <f t="shared" si="38"/>
        <v>10.293293226929887</v>
      </c>
      <c r="BP401" s="19">
        <f t="shared" si="39"/>
        <v>-0.31566173893738958</v>
      </c>
      <c r="BQ401" s="15">
        <v>19.368515299999999</v>
      </c>
      <c r="BR401" s="16">
        <f t="shared" si="40"/>
        <v>51.63018354845196</v>
      </c>
      <c r="BS401" s="19">
        <f t="shared" si="41"/>
        <v>-9.2541218743543596E-2</v>
      </c>
      <c r="BT401" s="15">
        <v>14.8113215</v>
      </c>
      <c r="BU401" s="16">
        <f t="shared" si="42"/>
        <v>68.730816490614956</v>
      </c>
      <c r="BV401" s="19">
        <f t="shared" si="43"/>
        <v>1.3082092732450532</v>
      </c>
      <c r="BW401" s="15">
        <v>219.56134700000001</v>
      </c>
      <c r="BX401" s="18">
        <f t="shared" si="44"/>
        <v>3.2396130841515637E-2</v>
      </c>
      <c r="BY401" s="19">
        <f t="shared" si="45"/>
        <v>-5.6164304422334346E-2</v>
      </c>
      <c r="BZ401" s="15">
        <v>34.018056700000002</v>
      </c>
      <c r="CA401" s="18">
        <f t="shared" si="46"/>
        <v>5.2183503769018535E-3</v>
      </c>
      <c r="CB401" s="19">
        <f t="shared" si="47"/>
        <v>-4.9760162123163677E-2</v>
      </c>
      <c r="CC401" s="7">
        <f t="shared" si="48"/>
        <v>0.33360894649885714</v>
      </c>
      <c r="CD401" s="61">
        <f t="shared" si="49"/>
        <v>0.53728761387558932</v>
      </c>
    </row>
    <row r="402" spans="1:82" ht="15.75" customHeight="1" x14ac:dyDescent="0.25">
      <c r="A402" s="5">
        <v>22130003101</v>
      </c>
      <c r="B402" s="5">
        <v>22130</v>
      </c>
      <c r="C402" s="6" t="s">
        <v>405</v>
      </c>
      <c r="D402" s="6" t="s">
        <v>376</v>
      </c>
      <c r="E402" s="5">
        <v>11</v>
      </c>
      <c r="F402" s="15">
        <v>20.058415709999998</v>
      </c>
      <c r="G402" s="16">
        <f t="shared" si="0"/>
        <v>49.854386032165849</v>
      </c>
      <c r="H402" s="17">
        <v>1</v>
      </c>
      <c r="I402" s="7">
        <f t="shared" si="1"/>
        <v>49.854386032165849</v>
      </c>
      <c r="J402" s="18">
        <f t="shared" si="2"/>
        <v>16.618128677388615</v>
      </c>
      <c r="K402" s="19">
        <f t="shared" si="3"/>
        <v>-0.98404891583707288</v>
      </c>
      <c r="L402" s="15">
        <v>25.707688999999998</v>
      </c>
      <c r="M402" s="16">
        <f t="shared" si="4"/>
        <v>38.898867961254709</v>
      </c>
      <c r="N402" s="19">
        <f t="shared" si="5"/>
        <v>-0.48840412258760985</v>
      </c>
      <c r="O402" s="15">
        <v>25.707688999999998</v>
      </c>
      <c r="P402" s="16">
        <f t="shared" si="6"/>
        <v>38.898867961254709</v>
      </c>
      <c r="Q402" s="17">
        <v>2</v>
      </c>
      <c r="R402" s="7">
        <f t="shared" si="7"/>
        <v>77.797735922509418</v>
      </c>
      <c r="S402" s="18">
        <f t="shared" si="8"/>
        <v>38.898867961254709</v>
      </c>
      <c r="T402" s="19">
        <f t="shared" si="9"/>
        <v>-0.46041788264691397</v>
      </c>
      <c r="U402" s="15">
        <v>24.818294600000002</v>
      </c>
      <c r="V402" s="16">
        <f t="shared" si="10"/>
        <v>40.292857189309046</v>
      </c>
      <c r="W402" s="19">
        <f t="shared" si="11"/>
        <v>-0.87632523734297962</v>
      </c>
      <c r="X402" s="15">
        <v>23.4535388</v>
      </c>
      <c r="Y402" s="16">
        <f t="shared" si="12"/>
        <v>45.543706606868213</v>
      </c>
      <c r="Z402" s="17">
        <v>2</v>
      </c>
      <c r="AA402" s="20">
        <f t="shared" si="13"/>
        <v>91.087413213736426</v>
      </c>
      <c r="AB402" s="18">
        <f t="shared" si="14"/>
        <v>30.362471071245473</v>
      </c>
      <c r="AC402" s="19">
        <f t="shared" si="15"/>
        <v>0.3144339392199188</v>
      </c>
      <c r="AD402" s="15">
        <v>23.4564865</v>
      </c>
      <c r="AE402" s="16">
        <f t="shared" si="16"/>
        <v>45.630973760712202</v>
      </c>
      <c r="AF402" s="17">
        <v>1</v>
      </c>
      <c r="AG402" s="7">
        <f t="shared" si="17"/>
        <v>45.630973760712202</v>
      </c>
      <c r="AH402" s="18">
        <f t="shared" si="18"/>
        <v>15.021807294114573</v>
      </c>
      <c r="AI402" s="19">
        <f t="shared" si="19"/>
        <v>-0.51245947478175957</v>
      </c>
      <c r="AJ402" s="5">
        <v>3</v>
      </c>
      <c r="AK402" s="15">
        <v>23.7807922</v>
      </c>
      <c r="AL402" s="16">
        <f t="shared" si="20"/>
        <v>42.050743793135702</v>
      </c>
      <c r="AM402" s="17">
        <v>3</v>
      </c>
      <c r="AN402" s="7">
        <f t="shared" si="21"/>
        <v>126.15223137940711</v>
      </c>
      <c r="AO402" s="18">
        <f t="shared" si="22"/>
        <v>42.050743793135702</v>
      </c>
      <c r="AP402" s="19">
        <f t="shared" si="23"/>
        <v>0.31012915747083897</v>
      </c>
      <c r="AQ402" s="5">
        <v>0</v>
      </c>
      <c r="AR402" s="15">
        <v>25.220899110000001</v>
      </c>
      <c r="AS402" s="21">
        <f t="shared" si="24"/>
        <v>0</v>
      </c>
      <c r="AT402" s="19">
        <f t="shared" si="25"/>
        <v>-1.0252866396461213</v>
      </c>
      <c r="AU402" s="5">
        <v>0</v>
      </c>
      <c r="AV402" s="15">
        <v>25.2208991</v>
      </c>
      <c r="AW402" s="16">
        <f t="shared" si="26"/>
        <v>0</v>
      </c>
      <c r="AX402" s="19">
        <f t="shared" si="27"/>
        <v>-0.82680925094591806</v>
      </c>
      <c r="AY402" s="15">
        <v>25.2208991</v>
      </c>
      <c r="AZ402" s="16">
        <f t="shared" si="28"/>
        <v>39.649657057626463</v>
      </c>
      <c r="BA402" s="19">
        <f t="shared" si="29"/>
        <v>0.57569944129879114</v>
      </c>
      <c r="BB402" s="15">
        <v>25.220899110000001</v>
      </c>
      <c r="BC402" s="16">
        <f t="shared" si="30"/>
        <v>39.649657041905513</v>
      </c>
      <c r="BD402" s="19">
        <f t="shared" si="31"/>
        <v>-1.4543236713443513</v>
      </c>
      <c r="BE402" s="15">
        <v>25.2208991</v>
      </c>
      <c r="BF402" s="21">
        <f t="shared" si="32"/>
        <v>39.649657057626463</v>
      </c>
      <c r="BG402" s="19">
        <f t="shared" si="33"/>
        <v>0.13369975967271691</v>
      </c>
      <c r="BH402" s="15">
        <v>25.2208991</v>
      </c>
      <c r="BI402" s="16">
        <f t="shared" si="34"/>
        <v>39.649657057626463</v>
      </c>
      <c r="BJ402" s="22">
        <f t="shared" si="35"/>
        <v>0.80778835400702209</v>
      </c>
      <c r="BK402" s="15">
        <v>65.1832943</v>
      </c>
      <c r="BL402" s="16">
        <f t="shared" si="36"/>
        <v>15.34135411134015</v>
      </c>
      <c r="BM402" s="19">
        <f t="shared" si="37"/>
        <v>-0.36122106036005319</v>
      </c>
      <c r="BN402" s="15">
        <v>110.91235500000001</v>
      </c>
      <c r="BO402" s="16">
        <f t="shared" si="38"/>
        <v>9.016128095017006</v>
      </c>
      <c r="BP402" s="19">
        <f t="shared" si="39"/>
        <v>-0.4714923903448846</v>
      </c>
      <c r="BQ402" s="15">
        <v>19.455131600000001</v>
      </c>
      <c r="BR402" s="16">
        <f t="shared" si="40"/>
        <v>51.400320520062685</v>
      </c>
      <c r="BS402" s="19">
        <f t="shared" si="41"/>
        <v>-0.10313819290350795</v>
      </c>
      <c r="BT402" s="15">
        <v>25.448982300000001</v>
      </c>
      <c r="BU402" s="16">
        <f t="shared" si="42"/>
        <v>40.001372471385622</v>
      </c>
      <c r="BV402" s="19">
        <f t="shared" si="43"/>
        <v>3.4473413894717989E-2</v>
      </c>
      <c r="BW402" s="15">
        <v>147.21766099999999</v>
      </c>
      <c r="BX402" s="18">
        <f t="shared" si="44"/>
        <v>2.1721868047830353E-2</v>
      </c>
      <c r="BY402" s="19">
        <f t="shared" si="45"/>
        <v>-5.9976707207307758E-2</v>
      </c>
      <c r="BZ402" s="15">
        <v>11.013340400000001</v>
      </c>
      <c r="CA402" s="18">
        <f t="shared" si="46"/>
        <v>1.6894400974788312E-3</v>
      </c>
      <c r="CB402" s="19">
        <f t="shared" si="47"/>
        <v>-5.1135951037800748E-2</v>
      </c>
      <c r="CC402" s="7">
        <f t="shared" si="48"/>
        <v>-0.28941133849590917</v>
      </c>
      <c r="CD402" s="61">
        <f t="shared" si="49"/>
        <v>-0.46610598762686373</v>
      </c>
    </row>
    <row r="403" spans="1:82" ht="15.75" customHeight="1" x14ac:dyDescent="0.25">
      <c r="A403" s="5">
        <v>22130003201</v>
      </c>
      <c r="B403" s="5">
        <v>22130</v>
      </c>
      <c r="C403" s="6" t="s">
        <v>406</v>
      </c>
      <c r="D403" s="6" t="s">
        <v>376</v>
      </c>
      <c r="E403" s="5">
        <v>2</v>
      </c>
      <c r="F403" s="15">
        <v>15.17977404</v>
      </c>
      <c r="G403" s="16">
        <f t="shared" si="0"/>
        <v>65.877133438542273</v>
      </c>
      <c r="H403" s="17">
        <v>1</v>
      </c>
      <c r="I403" s="7">
        <f t="shared" si="1"/>
        <v>65.877133438542273</v>
      </c>
      <c r="J403" s="18">
        <f t="shared" si="2"/>
        <v>21.959044479514091</v>
      </c>
      <c r="K403" s="19">
        <f t="shared" si="3"/>
        <v>-0.69026652277542455</v>
      </c>
      <c r="L403" s="15">
        <v>38.324693400000001</v>
      </c>
      <c r="M403" s="16">
        <f t="shared" si="4"/>
        <v>26.092837575055459</v>
      </c>
      <c r="N403" s="19">
        <f t="shared" si="5"/>
        <v>-1.2367372312736735</v>
      </c>
      <c r="O403" s="15">
        <v>22.8979404</v>
      </c>
      <c r="P403" s="16">
        <f t="shared" si="6"/>
        <v>43.672050085343045</v>
      </c>
      <c r="Q403" s="17">
        <v>1</v>
      </c>
      <c r="R403" s="7">
        <f t="shared" si="7"/>
        <v>43.672050085343045</v>
      </c>
      <c r="S403" s="18">
        <f t="shared" si="8"/>
        <v>21.836025042671523</v>
      </c>
      <c r="T403" s="19">
        <f t="shared" si="9"/>
        <v>-1.4125432934937037</v>
      </c>
      <c r="U403" s="15">
        <v>19.0045745</v>
      </c>
      <c r="V403" s="16">
        <f t="shared" si="10"/>
        <v>52.61891025237108</v>
      </c>
      <c r="W403" s="19">
        <f t="shared" si="11"/>
        <v>-0.34986080964023281</v>
      </c>
      <c r="X403" s="15">
        <v>36.070543200000003</v>
      </c>
      <c r="Y403" s="16">
        <f t="shared" si="12"/>
        <v>29.613113505870352</v>
      </c>
      <c r="Z403" s="17">
        <v>2</v>
      </c>
      <c r="AA403" s="20">
        <f t="shared" si="13"/>
        <v>59.226227011740704</v>
      </c>
      <c r="AB403" s="18">
        <f t="shared" si="14"/>
        <v>19.742075670580235</v>
      </c>
      <c r="AC403" s="19">
        <f t="shared" si="15"/>
        <v>-0.5123421471158911</v>
      </c>
      <c r="AD403" s="15">
        <v>36.073490800000002</v>
      </c>
      <c r="AE403" s="16">
        <f t="shared" si="16"/>
        <v>29.67116007525393</v>
      </c>
      <c r="AF403" s="17">
        <v>1</v>
      </c>
      <c r="AG403" s="7">
        <f t="shared" si="17"/>
        <v>29.67116007525393</v>
      </c>
      <c r="AH403" s="18">
        <f t="shared" si="18"/>
        <v>9.7678048945570843</v>
      </c>
      <c r="AI403" s="19">
        <f t="shared" si="19"/>
        <v>-0.88481590047608483</v>
      </c>
      <c r="AJ403" s="5">
        <v>2</v>
      </c>
      <c r="AK403" s="15">
        <v>25.599889900000001</v>
      </c>
      <c r="AL403" s="16">
        <f t="shared" si="20"/>
        <v>39.062667999990111</v>
      </c>
      <c r="AM403" s="17">
        <v>3</v>
      </c>
      <c r="AN403" s="7">
        <f t="shared" si="21"/>
        <v>117.18800399997033</v>
      </c>
      <c r="AO403" s="18">
        <f t="shared" si="22"/>
        <v>39.062667999990111</v>
      </c>
      <c r="AP403" s="19">
        <f t="shared" si="23"/>
        <v>0.21372723295002627</v>
      </c>
      <c r="AQ403" s="5">
        <v>0</v>
      </c>
      <c r="AR403" s="15">
        <v>37.837903470000001</v>
      </c>
      <c r="AS403" s="21">
        <f t="shared" si="24"/>
        <v>0</v>
      </c>
      <c r="AT403" s="19">
        <f t="shared" si="25"/>
        <v>-1.0252866396461213</v>
      </c>
      <c r="AU403" s="5">
        <v>0</v>
      </c>
      <c r="AV403" s="15">
        <v>37.837903500000003</v>
      </c>
      <c r="AW403" s="16">
        <f t="shared" si="26"/>
        <v>0</v>
      </c>
      <c r="AX403" s="19">
        <f t="shared" si="27"/>
        <v>-0.82680925094591806</v>
      </c>
      <c r="AY403" s="15">
        <v>37.837903500000003</v>
      </c>
      <c r="AZ403" s="16">
        <f t="shared" si="28"/>
        <v>26.428525565640811</v>
      </c>
      <c r="BA403" s="19">
        <f t="shared" si="29"/>
        <v>-0.35687792024050408</v>
      </c>
      <c r="BB403" s="15">
        <v>37.837903470000001</v>
      </c>
      <c r="BC403" s="16">
        <f t="shared" si="30"/>
        <v>26.428525586594823</v>
      </c>
      <c r="BD403" s="19">
        <f t="shared" si="31"/>
        <v>-1.9773959534702137</v>
      </c>
      <c r="BE403" s="15">
        <v>37.837903500000003</v>
      </c>
      <c r="BF403" s="21">
        <f t="shared" si="32"/>
        <v>26.428525565640811</v>
      </c>
      <c r="BG403" s="19">
        <f t="shared" si="33"/>
        <v>-0.67357581292900914</v>
      </c>
      <c r="BH403" s="15">
        <v>37.837903500000003</v>
      </c>
      <c r="BI403" s="16">
        <f t="shared" si="34"/>
        <v>26.428525565640811</v>
      </c>
      <c r="BJ403" s="22">
        <f t="shared" si="35"/>
        <v>-0.16369039819773093</v>
      </c>
      <c r="BK403" s="15">
        <v>77.800298600000005</v>
      </c>
      <c r="BL403" s="16">
        <f t="shared" si="36"/>
        <v>12.853421104993034</v>
      </c>
      <c r="BM403" s="19">
        <f t="shared" si="37"/>
        <v>-0.58820176024105719</v>
      </c>
      <c r="BN403" s="15">
        <v>123.529359</v>
      </c>
      <c r="BO403" s="16">
        <f t="shared" si="38"/>
        <v>8.0952415530627011</v>
      </c>
      <c r="BP403" s="19">
        <f t="shared" si="39"/>
        <v>-0.58385244944718995</v>
      </c>
      <c r="BQ403" s="15">
        <v>19.0045745</v>
      </c>
      <c r="BR403" s="16">
        <f t="shared" si="40"/>
        <v>52.61891025237108</v>
      </c>
      <c r="BS403" s="19">
        <f t="shared" si="41"/>
        <v>-4.6959676526350295E-2</v>
      </c>
      <c r="BT403" s="15">
        <v>38.065986700000003</v>
      </c>
      <c r="BU403" s="16">
        <f t="shared" si="42"/>
        <v>26.742882774138096</v>
      </c>
      <c r="BV403" s="19">
        <f t="shared" si="43"/>
        <v>-0.55334909171686675</v>
      </c>
      <c r="BW403" s="15">
        <v>108.67677500000001</v>
      </c>
      <c r="BX403" s="18">
        <f t="shared" si="44"/>
        <v>1.6035185930672737E-2</v>
      </c>
      <c r="BY403" s="19">
        <f t="shared" si="45"/>
        <v>-6.2007753581164671E-2</v>
      </c>
      <c r="BZ403" s="15">
        <v>2.01032323</v>
      </c>
      <c r="CA403" s="18">
        <f t="shared" si="46"/>
        <v>3.0838242988068894E-4</v>
      </c>
      <c r="CB403" s="19">
        <f t="shared" si="47"/>
        <v>-5.1674373292578714E-2</v>
      </c>
      <c r="CC403" s="7">
        <f t="shared" si="48"/>
        <v>-0.62013261852945745</v>
      </c>
      <c r="CD403" s="61">
        <f t="shared" si="49"/>
        <v>-0.9987429245913656</v>
      </c>
    </row>
    <row r="404" spans="1:82" ht="15.75" customHeight="1" x14ac:dyDescent="0.25">
      <c r="A404" s="5">
        <v>22130003301</v>
      </c>
      <c r="B404" s="5">
        <v>22130</v>
      </c>
      <c r="C404" s="6" t="s">
        <v>407</v>
      </c>
      <c r="D404" s="6" t="s">
        <v>376</v>
      </c>
      <c r="E404" s="5">
        <v>74</v>
      </c>
      <c r="F404" s="15">
        <v>22.49096552</v>
      </c>
      <c r="G404" s="16">
        <f t="shared" si="0"/>
        <v>44.462297499445015</v>
      </c>
      <c r="H404" s="17">
        <v>3</v>
      </c>
      <c r="I404" s="7">
        <f t="shared" si="1"/>
        <v>133.38689249833504</v>
      </c>
      <c r="J404" s="18">
        <f t="shared" si="2"/>
        <v>44.462297499445015</v>
      </c>
      <c r="K404" s="19">
        <f t="shared" si="3"/>
        <v>0.54754732204050127</v>
      </c>
      <c r="L404" s="15">
        <v>22.490965500000001</v>
      </c>
      <c r="M404" s="16">
        <f t="shared" si="4"/>
        <v>44.462297538982931</v>
      </c>
      <c r="N404" s="19">
        <f t="shared" si="5"/>
        <v>-0.16329958782529652</v>
      </c>
      <c r="O404" s="15">
        <v>22.490965500000001</v>
      </c>
      <c r="P404" s="16">
        <f t="shared" si="6"/>
        <v>44.462297538982931</v>
      </c>
      <c r="Q404" s="17">
        <v>2</v>
      </c>
      <c r="R404" s="7">
        <f t="shared" si="7"/>
        <v>88.924595077965861</v>
      </c>
      <c r="S404" s="18">
        <f t="shared" si="8"/>
        <v>44.462297538982931</v>
      </c>
      <c r="T404" s="19">
        <f t="shared" si="9"/>
        <v>-0.1499723901995447</v>
      </c>
      <c r="U404" s="15">
        <v>22.693133199999998</v>
      </c>
      <c r="V404" s="16">
        <f t="shared" si="10"/>
        <v>44.066193556736366</v>
      </c>
      <c r="W404" s="19">
        <f t="shared" si="11"/>
        <v>-0.71516031609493713</v>
      </c>
      <c r="X404" s="15">
        <v>20.487338999999999</v>
      </c>
      <c r="Y404" s="16">
        <f t="shared" si="12"/>
        <v>52.137619726993343</v>
      </c>
      <c r="Z404" s="17">
        <v>2</v>
      </c>
      <c r="AA404" s="20">
        <f t="shared" si="13"/>
        <v>104.27523945398669</v>
      </c>
      <c r="AB404" s="18">
        <f t="shared" si="14"/>
        <v>34.758413151328895</v>
      </c>
      <c r="AC404" s="19">
        <f t="shared" si="15"/>
        <v>0.65664905001538099</v>
      </c>
      <c r="AD404" s="15">
        <v>20.490286600000001</v>
      </c>
      <c r="AE404" s="16">
        <f t="shared" si="16"/>
        <v>52.236571449420325</v>
      </c>
      <c r="AF404" s="17">
        <v>1</v>
      </c>
      <c r="AG404" s="7">
        <f t="shared" si="17"/>
        <v>52.236571449420325</v>
      </c>
      <c r="AH404" s="18">
        <f t="shared" si="18"/>
        <v>17.196383187729545</v>
      </c>
      <c r="AI404" s="19">
        <f t="shared" si="19"/>
        <v>-0.35834509767075723</v>
      </c>
      <c r="AJ404" s="5">
        <v>2</v>
      </c>
      <c r="AK404" s="15">
        <v>23.214553800000001</v>
      </c>
      <c r="AL404" s="16">
        <f t="shared" si="20"/>
        <v>43.076425617105762</v>
      </c>
      <c r="AM404" s="17">
        <v>3</v>
      </c>
      <c r="AN404" s="7">
        <f t="shared" si="21"/>
        <v>129.22927685131728</v>
      </c>
      <c r="AO404" s="18">
        <f t="shared" si="22"/>
        <v>43.076425617105762</v>
      </c>
      <c r="AP404" s="19">
        <f t="shared" si="23"/>
        <v>0.34321991842260224</v>
      </c>
      <c r="AQ404" s="5">
        <v>2</v>
      </c>
      <c r="AR404" s="15">
        <v>22.693133150000001</v>
      </c>
      <c r="AS404" s="21">
        <f t="shared" si="24"/>
        <v>44.066193653827831</v>
      </c>
      <c r="AT404" s="19">
        <f t="shared" si="25"/>
        <v>0.5181224280230452</v>
      </c>
      <c r="AU404" s="5">
        <v>1</v>
      </c>
      <c r="AV404" s="15">
        <v>22.693133199999998</v>
      </c>
      <c r="AW404" s="16">
        <f t="shared" si="26"/>
        <v>44.066193556736366</v>
      </c>
      <c r="AX404" s="19">
        <f t="shared" si="27"/>
        <v>0.8598596336100276</v>
      </c>
      <c r="AY404" s="15">
        <v>22.693133199999998</v>
      </c>
      <c r="AZ404" s="16">
        <f t="shared" si="28"/>
        <v>44.066193556736366</v>
      </c>
      <c r="BA404" s="19">
        <f t="shared" si="29"/>
        <v>0.88722814502423319</v>
      </c>
      <c r="BB404" s="15">
        <v>22.693133150000001</v>
      </c>
      <c r="BC404" s="16">
        <f t="shared" si="30"/>
        <v>44.066193653827831</v>
      </c>
      <c r="BD404" s="19">
        <f t="shared" si="31"/>
        <v>-1.2795906772356904</v>
      </c>
      <c r="BE404" s="15">
        <v>22.693133199999998</v>
      </c>
      <c r="BF404" s="21">
        <f t="shared" si="32"/>
        <v>44.066193556736366</v>
      </c>
      <c r="BG404" s="19">
        <f t="shared" si="33"/>
        <v>0.40337123471981179</v>
      </c>
      <c r="BH404" s="15">
        <v>22.693133199999998</v>
      </c>
      <c r="BI404" s="16">
        <f t="shared" si="34"/>
        <v>44.066193556736366</v>
      </c>
      <c r="BJ404" s="22">
        <f t="shared" si="35"/>
        <v>1.1323121188468834</v>
      </c>
      <c r="BK404" s="15">
        <v>54.030259299999997</v>
      </c>
      <c r="BL404" s="16">
        <f t="shared" si="36"/>
        <v>18.508147341058571</v>
      </c>
      <c r="BM404" s="19">
        <f t="shared" si="37"/>
        <v>-7.2306149136103101E-2</v>
      </c>
      <c r="BN404" s="15">
        <v>99.7593198</v>
      </c>
      <c r="BO404" s="16">
        <f t="shared" si="38"/>
        <v>10.024126086713755</v>
      </c>
      <c r="BP404" s="19">
        <f t="shared" si="39"/>
        <v>-0.34850360859801033</v>
      </c>
      <c r="BQ404" s="15">
        <v>22.693133199999998</v>
      </c>
      <c r="BR404" s="16">
        <f t="shared" si="40"/>
        <v>44.066193556736366</v>
      </c>
      <c r="BS404" s="19">
        <f t="shared" si="41"/>
        <v>-0.44125065257513513</v>
      </c>
      <c r="BT404" s="15">
        <v>18.1359393</v>
      </c>
      <c r="BU404" s="16">
        <f t="shared" si="42"/>
        <v>56.131320421876353</v>
      </c>
      <c r="BV404" s="19">
        <f t="shared" si="43"/>
        <v>0.74960361621408811</v>
      </c>
      <c r="BW404" s="15">
        <v>194.94072</v>
      </c>
      <c r="BX404" s="18">
        <f t="shared" si="44"/>
        <v>2.8763373689173366E-2</v>
      </c>
      <c r="BY404" s="19">
        <f t="shared" si="45"/>
        <v>-5.7461774210403917E-2</v>
      </c>
      <c r="BZ404" s="15">
        <v>74.017265499999993</v>
      </c>
      <c r="CA404" s="18">
        <f t="shared" si="46"/>
        <v>1.1354206053727035E-2</v>
      </c>
      <c r="CB404" s="19">
        <f t="shared" si="47"/>
        <v>-4.7368023600625433E-2</v>
      </c>
      <c r="CC404" s="7">
        <f t="shared" si="48"/>
        <v>0.12971869419842472</v>
      </c>
      <c r="CD404" s="61">
        <f t="shared" si="49"/>
        <v>0.20891600304000743</v>
      </c>
    </row>
    <row r="405" spans="1:82" ht="15.75" customHeight="1" x14ac:dyDescent="0.25">
      <c r="A405" s="5">
        <v>22130003499</v>
      </c>
      <c r="B405" s="5">
        <v>22130</v>
      </c>
      <c r="C405" s="6" t="s">
        <v>408</v>
      </c>
      <c r="D405" s="6" t="s">
        <v>376</v>
      </c>
      <c r="E405" s="5">
        <v>9</v>
      </c>
      <c r="F405" s="15">
        <v>17.191353639999999</v>
      </c>
      <c r="G405" s="16">
        <f t="shared" si="0"/>
        <v>58.168776056892284</v>
      </c>
      <c r="H405" s="17">
        <v>1</v>
      </c>
      <c r="I405" s="7">
        <f t="shared" si="1"/>
        <v>58.168776056892284</v>
      </c>
      <c r="J405" s="18">
        <f t="shared" si="2"/>
        <v>19.389592018964095</v>
      </c>
      <c r="K405" s="19">
        <f t="shared" si="3"/>
        <v>-0.83160181445295178</v>
      </c>
      <c r="L405" s="15">
        <v>23.294002299999999</v>
      </c>
      <c r="M405" s="16">
        <f t="shared" si="4"/>
        <v>42.929505506230676</v>
      </c>
      <c r="N405" s="19">
        <f t="shared" si="5"/>
        <v>-0.25286981312125256</v>
      </c>
      <c r="O405" s="15">
        <v>23.294002299999999</v>
      </c>
      <c r="P405" s="16">
        <f t="shared" si="6"/>
        <v>42.929505506230676</v>
      </c>
      <c r="Q405" s="17">
        <v>2</v>
      </c>
      <c r="R405" s="7">
        <f t="shared" si="7"/>
        <v>85.859011012461352</v>
      </c>
      <c r="S405" s="18">
        <f t="shared" si="8"/>
        <v>42.929505506230683</v>
      </c>
      <c r="T405" s="19">
        <f t="shared" si="9"/>
        <v>-0.23550387231484168</v>
      </c>
      <c r="U405" s="15">
        <v>23.7807922</v>
      </c>
      <c r="V405" s="16">
        <f t="shared" si="10"/>
        <v>42.050743793135702</v>
      </c>
      <c r="W405" s="19">
        <f t="shared" si="11"/>
        <v>-0.80124323338639258</v>
      </c>
      <c r="X405" s="15">
        <v>26.3425425</v>
      </c>
      <c r="Y405" s="16">
        <f t="shared" si="12"/>
        <v>40.548898801245173</v>
      </c>
      <c r="Z405" s="17">
        <v>2</v>
      </c>
      <c r="AA405" s="20">
        <f t="shared" si="13"/>
        <v>81.097797602490346</v>
      </c>
      <c r="AB405" s="18">
        <f t="shared" si="14"/>
        <v>27.032599200830116</v>
      </c>
      <c r="AC405" s="19">
        <f t="shared" si="15"/>
        <v>5.5210216452566255E-2</v>
      </c>
      <c r="AD405" s="15">
        <v>26.3454902</v>
      </c>
      <c r="AE405" s="16">
        <f t="shared" si="16"/>
        <v>40.62715523129647</v>
      </c>
      <c r="AF405" s="17">
        <v>1</v>
      </c>
      <c r="AG405" s="7">
        <f t="shared" si="17"/>
        <v>40.62715523129647</v>
      </c>
      <c r="AH405" s="18">
        <f t="shared" si="18"/>
        <v>13.374540284697378</v>
      </c>
      <c r="AI405" s="19">
        <f t="shared" si="19"/>
        <v>-0.62920294178939307</v>
      </c>
      <c r="AJ405" s="5">
        <v>4</v>
      </c>
      <c r="AK405" s="15">
        <v>15.335760799999999</v>
      </c>
      <c r="AL405" s="16">
        <f t="shared" si="20"/>
        <v>65.207068174928764</v>
      </c>
      <c r="AM405" s="17">
        <v>2</v>
      </c>
      <c r="AN405" s="7">
        <f t="shared" si="21"/>
        <v>130.41413634985753</v>
      </c>
      <c r="AO405" s="18">
        <f t="shared" si="22"/>
        <v>43.471378783285843</v>
      </c>
      <c r="AP405" s="19">
        <f t="shared" si="23"/>
        <v>0.35596197985313471</v>
      </c>
      <c r="AQ405" s="5">
        <v>1</v>
      </c>
      <c r="AR405" s="15">
        <v>23.780792170000002</v>
      </c>
      <c r="AS405" s="21">
        <f t="shared" si="24"/>
        <v>42.050743846183657</v>
      </c>
      <c r="AT405" s="19">
        <f t="shared" si="25"/>
        <v>0.44753172683867171</v>
      </c>
      <c r="AU405" s="5">
        <v>0</v>
      </c>
      <c r="AV405" s="15">
        <v>23.7807922</v>
      </c>
      <c r="AW405" s="16">
        <f t="shared" si="26"/>
        <v>0</v>
      </c>
      <c r="AX405" s="19">
        <f t="shared" si="27"/>
        <v>-0.82680925094591806</v>
      </c>
      <c r="AY405" s="15">
        <v>23.7807922</v>
      </c>
      <c r="AZ405" s="16">
        <f t="shared" si="28"/>
        <v>42.050743793135702</v>
      </c>
      <c r="BA405" s="19">
        <f t="shared" si="29"/>
        <v>0.74506460750907788</v>
      </c>
      <c r="BB405" s="15">
        <v>23.780792170000002</v>
      </c>
      <c r="BC405" s="16">
        <f t="shared" si="30"/>
        <v>42.050743846183657</v>
      </c>
      <c r="BD405" s="19">
        <f t="shared" si="31"/>
        <v>-1.3593286281030579</v>
      </c>
      <c r="BE405" s="15">
        <v>23.7807922</v>
      </c>
      <c r="BF405" s="21">
        <f t="shared" si="32"/>
        <v>42.050743793135702</v>
      </c>
      <c r="BG405" s="19">
        <f t="shared" si="33"/>
        <v>0.28030889599736558</v>
      </c>
      <c r="BH405" s="15">
        <v>23.7807922</v>
      </c>
      <c r="BI405" s="16">
        <f t="shared" si="34"/>
        <v>42.050743793135702</v>
      </c>
      <c r="BJ405" s="22">
        <f t="shared" si="35"/>
        <v>0.98421839308210968</v>
      </c>
      <c r="BK405" s="15">
        <v>67.383340399999994</v>
      </c>
      <c r="BL405" s="16">
        <f t="shared" si="36"/>
        <v>14.840463444878432</v>
      </c>
      <c r="BM405" s="19">
        <f t="shared" si="37"/>
        <v>-0.40691863893121866</v>
      </c>
      <c r="BN405" s="15">
        <v>113.11240100000001</v>
      </c>
      <c r="BO405" s="16">
        <f t="shared" si="38"/>
        <v>8.8407636223724033</v>
      </c>
      <c r="BP405" s="19">
        <f t="shared" si="39"/>
        <v>-0.4928891223125127</v>
      </c>
      <c r="BQ405" s="15">
        <v>23.7807922</v>
      </c>
      <c r="BR405" s="16">
        <f t="shared" si="40"/>
        <v>42.050743793135702</v>
      </c>
      <c r="BS405" s="19">
        <f t="shared" si="41"/>
        <v>-0.53416541670768236</v>
      </c>
      <c r="BT405" s="15">
        <v>27.6557317</v>
      </c>
      <c r="BU405" s="16">
        <f t="shared" si="42"/>
        <v>36.809520393199357</v>
      </c>
      <c r="BV405" s="19">
        <f t="shared" si="43"/>
        <v>-0.10703912101568767</v>
      </c>
      <c r="BW405" s="15">
        <v>138.173125</v>
      </c>
      <c r="BX405" s="18">
        <f t="shared" si="44"/>
        <v>2.0387352771529019E-2</v>
      </c>
      <c r="BY405" s="19">
        <f t="shared" si="45"/>
        <v>-6.0453340568720842E-2</v>
      </c>
      <c r="BZ405" s="15">
        <v>9.0127259599999991</v>
      </c>
      <c r="CA405" s="18">
        <f t="shared" si="46"/>
        <v>1.3825469904128625E-3</v>
      </c>
      <c r="CB405" s="19">
        <f t="shared" si="47"/>
        <v>-5.1255597076166143E-2</v>
      </c>
      <c r="CC405" s="7">
        <f t="shared" si="48"/>
        <v>-0.19584131426278259</v>
      </c>
      <c r="CD405" s="61">
        <f t="shared" si="49"/>
        <v>-0.31540854507290678</v>
      </c>
    </row>
    <row r="406" spans="1:82" ht="15.75" customHeight="1" x14ac:dyDescent="0.25">
      <c r="A406" s="5">
        <v>22130003599</v>
      </c>
      <c r="B406" s="5">
        <v>22130</v>
      </c>
      <c r="C406" s="6" t="s">
        <v>409</v>
      </c>
      <c r="D406" s="6" t="s">
        <v>376</v>
      </c>
      <c r="E406" s="5">
        <v>7</v>
      </c>
      <c r="F406" s="15">
        <v>16.515484149999999</v>
      </c>
      <c r="G406" s="16">
        <f t="shared" si="0"/>
        <v>60.549239181704529</v>
      </c>
      <c r="H406" s="17">
        <v>1</v>
      </c>
      <c r="I406" s="7">
        <f t="shared" si="1"/>
        <v>60.549239181704529</v>
      </c>
      <c r="J406" s="18">
        <f t="shared" si="2"/>
        <v>20.183079727234841</v>
      </c>
      <c r="K406" s="19">
        <f t="shared" si="3"/>
        <v>-0.78795523277345536</v>
      </c>
      <c r="L406" s="15">
        <v>25.113099900000002</v>
      </c>
      <c r="M406" s="16">
        <f t="shared" si="4"/>
        <v>39.819855134650261</v>
      </c>
      <c r="N406" s="19">
        <f t="shared" si="5"/>
        <v>-0.43458532208953948</v>
      </c>
      <c r="O406" s="15">
        <v>25.113099900000002</v>
      </c>
      <c r="P406" s="16">
        <f t="shared" si="6"/>
        <v>39.819855134650261</v>
      </c>
      <c r="Q406" s="17">
        <v>2</v>
      </c>
      <c r="R406" s="7">
        <f t="shared" si="7"/>
        <v>79.639710269300522</v>
      </c>
      <c r="S406" s="18">
        <f t="shared" si="8"/>
        <v>39.819855134650261</v>
      </c>
      <c r="T406" s="19">
        <f t="shared" si="9"/>
        <v>-0.40902578491513242</v>
      </c>
      <c r="U406" s="15">
        <v>25.599889900000001</v>
      </c>
      <c r="V406" s="16">
        <f t="shared" si="10"/>
        <v>39.062667999990111</v>
      </c>
      <c r="W406" s="19">
        <f t="shared" si="11"/>
        <v>-0.92886848409093814</v>
      </c>
      <c r="X406" s="15">
        <v>28.161640200000001</v>
      </c>
      <c r="Y406" s="16">
        <f t="shared" si="12"/>
        <v>37.929647648861021</v>
      </c>
      <c r="Z406" s="17">
        <v>2</v>
      </c>
      <c r="AA406" s="20">
        <f t="shared" si="13"/>
        <v>75.859295297722042</v>
      </c>
      <c r="AB406" s="18">
        <f t="shared" si="14"/>
        <v>25.286431765907345</v>
      </c>
      <c r="AC406" s="19">
        <f t="shared" si="15"/>
        <v>-8.0725351242216498E-2</v>
      </c>
      <c r="AD406" s="15">
        <v>28.1645878</v>
      </c>
      <c r="AE406" s="16">
        <f t="shared" si="16"/>
        <v>38.003123908669451</v>
      </c>
      <c r="AF406" s="17">
        <v>1</v>
      </c>
      <c r="AG406" s="7">
        <f t="shared" si="17"/>
        <v>38.003123908669451</v>
      </c>
      <c r="AH406" s="18">
        <f t="shared" si="18"/>
        <v>12.510703955695741</v>
      </c>
      <c r="AI406" s="19">
        <f t="shared" si="19"/>
        <v>-0.69042388981923186</v>
      </c>
      <c r="AJ406" s="5">
        <v>1</v>
      </c>
      <c r="AK406" s="15">
        <v>20.4669317</v>
      </c>
      <c r="AL406" s="16">
        <f t="shared" si="20"/>
        <v>48.859302149329984</v>
      </c>
      <c r="AM406" s="17">
        <v>2</v>
      </c>
      <c r="AN406" s="7">
        <f t="shared" si="21"/>
        <v>97.718604298659969</v>
      </c>
      <c r="AO406" s="18">
        <f t="shared" si="22"/>
        <v>32.572868099553325</v>
      </c>
      <c r="AP406" s="19">
        <f t="shared" si="23"/>
        <v>4.3519548555988824E-3</v>
      </c>
      <c r="AQ406" s="5">
        <v>0</v>
      </c>
      <c r="AR406" s="15">
        <v>25.599889860000001</v>
      </c>
      <c r="AS406" s="21">
        <f t="shared" si="24"/>
        <v>0</v>
      </c>
      <c r="AT406" s="19">
        <f t="shared" si="25"/>
        <v>-1.0252866396461213</v>
      </c>
      <c r="AU406" s="5">
        <v>0</v>
      </c>
      <c r="AV406" s="15">
        <v>25.599889900000001</v>
      </c>
      <c r="AW406" s="16">
        <f t="shared" si="26"/>
        <v>0</v>
      </c>
      <c r="AX406" s="19">
        <f t="shared" si="27"/>
        <v>-0.82680925094591806</v>
      </c>
      <c r="AY406" s="15">
        <v>25.599889900000001</v>
      </c>
      <c r="AZ406" s="16">
        <f t="shared" si="28"/>
        <v>39.062667999990111</v>
      </c>
      <c r="BA406" s="19">
        <f t="shared" si="29"/>
        <v>0.53429506475546917</v>
      </c>
      <c r="BB406" s="15">
        <v>25.599889860000001</v>
      </c>
      <c r="BC406" s="16">
        <f t="shared" si="30"/>
        <v>39.062668061025789</v>
      </c>
      <c r="BD406" s="19">
        <f t="shared" si="31"/>
        <v>-1.4775469232157452</v>
      </c>
      <c r="BE406" s="15">
        <v>25.599889900000001</v>
      </c>
      <c r="BF406" s="21">
        <f t="shared" si="32"/>
        <v>39.062667999990111</v>
      </c>
      <c r="BG406" s="19">
        <f t="shared" si="33"/>
        <v>9.7858506002289569E-2</v>
      </c>
      <c r="BH406" s="15">
        <v>25.599889900000001</v>
      </c>
      <c r="BI406" s="16">
        <f t="shared" si="34"/>
        <v>39.062667999990111</v>
      </c>
      <c r="BJ406" s="22">
        <f t="shared" si="35"/>
        <v>0.76465684157814429</v>
      </c>
      <c r="BK406" s="15">
        <v>69.202438099999995</v>
      </c>
      <c r="BL406" s="16">
        <f t="shared" si="36"/>
        <v>14.450357927490421</v>
      </c>
      <c r="BM406" s="19">
        <f t="shared" si="37"/>
        <v>-0.44250899572068042</v>
      </c>
      <c r="BN406" s="15">
        <v>114.931499</v>
      </c>
      <c r="BO406" s="16">
        <f t="shared" si="38"/>
        <v>8.7008349208079157</v>
      </c>
      <c r="BP406" s="19">
        <f t="shared" si="39"/>
        <v>-0.50996223225777115</v>
      </c>
      <c r="BQ406" s="15">
        <v>25.599889900000001</v>
      </c>
      <c r="BR406" s="16">
        <f t="shared" si="40"/>
        <v>39.062667999990111</v>
      </c>
      <c r="BS406" s="19">
        <f t="shared" si="41"/>
        <v>-0.67191946175730477</v>
      </c>
      <c r="BT406" s="15">
        <v>29.474829400000001</v>
      </c>
      <c r="BU406" s="16">
        <f t="shared" si="42"/>
        <v>34.53774765529262</v>
      </c>
      <c r="BV406" s="19">
        <f t="shared" si="43"/>
        <v>-0.20775942728508562</v>
      </c>
      <c r="BW406" s="15">
        <v>131.57879299999999</v>
      </c>
      <c r="BX406" s="18">
        <f t="shared" si="44"/>
        <v>1.9414363467157546E-2</v>
      </c>
      <c r="BY406" s="19">
        <f t="shared" si="45"/>
        <v>-6.0800851886872904E-2</v>
      </c>
      <c r="BZ406" s="15">
        <v>7.0122494700000004</v>
      </c>
      <c r="CA406" s="18">
        <f t="shared" si="46"/>
        <v>1.0756750447977331E-3</v>
      </c>
      <c r="CB406" s="19">
        <f t="shared" si="47"/>
        <v>-5.1375234864480625E-2</v>
      </c>
      <c r="CC406" s="7">
        <f t="shared" si="48"/>
        <v>-0.37917845870099959</v>
      </c>
      <c r="CD406" s="61">
        <f t="shared" si="49"/>
        <v>-0.61067873462794398</v>
      </c>
    </row>
    <row r="407" spans="1:82" ht="15.75" customHeight="1" x14ac:dyDescent="0.25">
      <c r="A407" s="5">
        <v>22130003699</v>
      </c>
      <c r="B407" s="5">
        <v>22130</v>
      </c>
      <c r="C407" s="6" t="s">
        <v>410</v>
      </c>
      <c r="D407" s="6" t="s">
        <v>376</v>
      </c>
      <c r="E407" s="5">
        <v>8</v>
      </c>
      <c r="F407" s="15">
        <v>16.132560420000001</v>
      </c>
      <c r="G407" s="16">
        <f t="shared" si="0"/>
        <v>61.986440711560647</v>
      </c>
      <c r="H407" s="17">
        <v>1</v>
      </c>
      <c r="I407" s="7">
        <f t="shared" si="1"/>
        <v>61.986440711560647</v>
      </c>
      <c r="J407" s="18">
        <f t="shared" si="2"/>
        <v>20.662146903853547</v>
      </c>
      <c r="K407" s="19">
        <f t="shared" si="3"/>
        <v>-0.76160366558935533</v>
      </c>
      <c r="L407" s="15">
        <v>22.727763899999999</v>
      </c>
      <c r="M407" s="16">
        <f t="shared" si="4"/>
        <v>43.999049110150253</v>
      </c>
      <c r="N407" s="19">
        <f t="shared" si="5"/>
        <v>-0.19036997001147998</v>
      </c>
      <c r="O407" s="15">
        <v>22.727763899999999</v>
      </c>
      <c r="P407" s="16">
        <f t="shared" si="6"/>
        <v>43.999049110150253</v>
      </c>
      <c r="Q407" s="17">
        <v>2</v>
      </c>
      <c r="R407" s="7">
        <f t="shared" si="7"/>
        <v>87.998098220300506</v>
      </c>
      <c r="S407" s="18">
        <f t="shared" si="8"/>
        <v>43.999049110150253</v>
      </c>
      <c r="T407" s="19">
        <f t="shared" si="9"/>
        <v>-0.17582216228799732</v>
      </c>
      <c r="U407" s="15">
        <v>23.214553800000001</v>
      </c>
      <c r="V407" s="16">
        <f t="shared" si="10"/>
        <v>43.076425617105762</v>
      </c>
      <c r="W407" s="19">
        <f t="shared" si="11"/>
        <v>-0.75743480649589823</v>
      </c>
      <c r="X407" s="15">
        <v>25.776304199999998</v>
      </c>
      <c r="Y407" s="16">
        <f t="shared" si="12"/>
        <v>41.439652547241437</v>
      </c>
      <c r="Z407" s="17">
        <v>2</v>
      </c>
      <c r="AA407" s="20">
        <f t="shared" si="13"/>
        <v>82.879305094482874</v>
      </c>
      <c r="AB407" s="18">
        <f t="shared" si="14"/>
        <v>27.626435031494292</v>
      </c>
      <c r="AC407" s="19">
        <f t="shared" si="15"/>
        <v>0.10143912276727361</v>
      </c>
      <c r="AD407" s="15">
        <v>25.779251800000001</v>
      </c>
      <c r="AE407" s="16">
        <f t="shared" si="16"/>
        <v>41.519526179576708</v>
      </c>
      <c r="AF407" s="17">
        <v>1</v>
      </c>
      <c r="AG407" s="7">
        <f t="shared" si="17"/>
        <v>41.519526179576708</v>
      </c>
      <c r="AH407" s="18">
        <f t="shared" si="18"/>
        <v>13.668310575251063</v>
      </c>
      <c r="AI407" s="19">
        <f t="shared" si="19"/>
        <v>-0.60838314631785573</v>
      </c>
      <c r="AJ407" s="5">
        <v>1</v>
      </c>
      <c r="AK407" s="15">
        <v>29.802104</v>
      </c>
      <c r="AL407" s="16">
        <f t="shared" si="20"/>
        <v>33.554677884487617</v>
      </c>
      <c r="AM407" s="17">
        <v>2</v>
      </c>
      <c r="AN407" s="7">
        <f t="shared" si="21"/>
        <v>67.109355768975234</v>
      </c>
      <c r="AO407" s="18">
        <f t="shared" si="22"/>
        <v>22.369785256325081</v>
      </c>
      <c r="AP407" s="19">
        <f t="shared" si="23"/>
        <v>-0.32482203209238331</v>
      </c>
      <c r="AQ407" s="5">
        <v>0</v>
      </c>
      <c r="AR407" s="15">
        <v>23.214553840000001</v>
      </c>
      <c r="AS407" s="21">
        <f t="shared" si="24"/>
        <v>0</v>
      </c>
      <c r="AT407" s="19">
        <f t="shared" si="25"/>
        <v>-1.0252866396461213</v>
      </c>
      <c r="AU407" s="5">
        <v>0</v>
      </c>
      <c r="AV407" s="15">
        <v>23.214553800000001</v>
      </c>
      <c r="AW407" s="16">
        <f t="shared" si="26"/>
        <v>0</v>
      </c>
      <c r="AX407" s="19">
        <f t="shared" si="27"/>
        <v>-0.82680925094591806</v>
      </c>
      <c r="AY407" s="15">
        <v>23.214553800000001</v>
      </c>
      <c r="AZ407" s="16">
        <f t="shared" si="28"/>
        <v>43.076425617105762</v>
      </c>
      <c r="BA407" s="19">
        <f t="shared" si="29"/>
        <v>0.81741300293624963</v>
      </c>
      <c r="BB407" s="15">
        <v>23.214553840000001</v>
      </c>
      <c r="BC407" s="16">
        <f t="shared" si="30"/>
        <v>43.076425542882625</v>
      </c>
      <c r="BD407" s="19">
        <f t="shared" si="31"/>
        <v>-1.3187492217458545</v>
      </c>
      <c r="BE407" s="15">
        <v>23.214553800000001</v>
      </c>
      <c r="BF407" s="21">
        <f t="shared" si="32"/>
        <v>43.076425617105762</v>
      </c>
      <c r="BG407" s="19">
        <f t="shared" si="33"/>
        <v>0.34293650712539442</v>
      </c>
      <c r="BH407" s="15">
        <v>23.214553800000001</v>
      </c>
      <c r="BI407" s="16">
        <f t="shared" si="34"/>
        <v>43.076425617105762</v>
      </c>
      <c r="BJ407" s="22">
        <f t="shared" si="35"/>
        <v>1.0595847185069451</v>
      </c>
      <c r="BK407" s="15">
        <v>66.8171021</v>
      </c>
      <c r="BL407" s="16">
        <f t="shared" si="36"/>
        <v>14.966228234552544</v>
      </c>
      <c r="BM407" s="19">
        <f t="shared" si="37"/>
        <v>-0.39544478496980123</v>
      </c>
      <c r="BN407" s="15">
        <v>112.54616300000001</v>
      </c>
      <c r="BO407" s="16">
        <f t="shared" si="38"/>
        <v>8.8852429380466749</v>
      </c>
      <c r="BP407" s="19">
        <f t="shared" si="39"/>
        <v>-0.48746207097632405</v>
      </c>
      <c r="BQ407" s="15">
        <v>23.214553800000001</v>
      </c>
      <c r="BR407" s="16">
        <f t="shared" si="40"/>
        <v>43.076425617105762</v>
      </c>
      <c r="BS407" s="19">
        <f t="shared" si="41"/>
        <v>-0.48688019706570984</v>
      </c>
      <c r="BT407" s="15">
        <v>27.089493399999999</v>
      </c>
      <c r="BU407" s="16">
        <f t="shared" si="42"/>
        <v>37.578931616343922</v>
      </c>
      <c r="BV407" s="19">
        <f t="shared" si="43"/>
        <v>-7.2926847041646273E-2</v>
      </c>
      <c r="BW407" s="15">
        <v>140.468457</v>
      </c>
      <c r="BX407" s="18">
        <f t="shared" si="44"/>
        <v>2.0726027482778252E-2</v>
      </c>
      <c r="BY407" s="19">
        <f t="shared" si="45"/>
        <v>-6.0332380045514458E-2</v>
      </c>
      <c r="BZ407" s="15">
        <v>8.0128799700000002</v>
      </c>
      <c r="CA407" s="18">
        <f t="shared" si="46"/>
        <v>1.2291711892972069E-3</v>
      </c>
      <c r="CB407" s="19">
        <f t="shared" si="47"/>
        <v>-5.1315392511651965E-2</v>
      </c>
      <c r="CC407" s="7">
        <f t="shared" si="48"/>
        <v>-0.27485627454777112</v>
      </c>
      <c r="CD407" s="61">
        <f t="shared" si="49"/>
        <v>-0.44266460315389516</v>
      </c>
    </row>
    <row r="408" spans="1:82" ht="15.75" customHeight="1" x14ac:dyDescent="0.25">
      <c r="A408" s="5">
        <v>22131000101</v>
      </c>
      <c r="B408" s="5">
        <v>22131</v>
      </c>
      <c r="C408" s="6" t="s">
        <v>411</v>
      </c>
      <c r="D408" s="6" t="s">
        <v>411</v>
      </c>
      <c r="E408" s="5">
        <v>96</v>
      </c>
      <c r="F408" s="15">
        <v>10.24039956</v>
      </c>
      <c r="G408" s="16">
        <f t="shared" si="0"/>
        <v>97.652439647579527</v>
      </c>
      <c r="H408" s="17">
        <v>1</v>
      </c>
      <c r="I408" s="7">
        <f t="shared" si="1"/>
        <v>97.652439647579527</v>
      </c>
      <c r="J408" s="18">
        <f t="shared" si="2"/>
        <v>32.55081321585984</v>
      </c>
      <c r="K408" s="19">
        <f t="shared" si="3"/>
        <v>-0.10765573440072687</v>
      </c>
      <c r="L408" s="15">
        <v>23.2004229</v>
      </c>
      <c r="M408" s="16">
        <f t="shared" si="4"/>
        <v>43.102662581206658</v>
      </c>
      <c r="N408" s="19">
        <f t="shared" si="5"/>
        <v>-0.24275120740972719</v>
      </c>
      <c r="O408" s="15">
        <v>23.2004229</v>
      </c>
      <c r="P408" s="16">
        <f t="shared" si="6"/>
        <v>43.102662581206658</v>
      </c>
      <c r="Q408" s="17">
        <v>2</v>
      </c>
      <c r="R408" s="7">
        <f t="shared" si="7"/>
        <v>86.205325162413317</v>
      </c>
      <c r="S408" s="18">
        <f t="shared" si="8"/>
        <v>43.102662581206658</v>
      </c>
      <c r="T408" s="19">
        <f t="shared" si="9"/>
        <v>-0.2258415169887564</v>
      </c>
      <c r="U408" s="15">
        <v>23.262733399999998</v>
      </c>
      <c r="V408" s="16">
        <f t="shared" si="10"/>
        <v>42.987209748962691</v>
      </c>
      <c r="W408" s="19">
        <f t="shared" si="11"/>
        <v>-0.76124535158471496</v>
      </c>
      <c r="X408" s="15">
        <v>35.517096199999997</v>
      </c>
      <c r="Y408" s="16">
        <f t="shared" si="12"/>
        <v>30.074561388270254</v>
      </c>
      <c r="Z408" s="17">
        <v>2</v>
      </c>
      <c r="AA408" s="20">
        <f t="shared" si="13"/>
        <v>60.149122776540509</v>
      </c>
      <c r="AB408" s="18">
        <f t="shared" si="14"/>
        <v>20.04970759218017</v>
      </c>
      <c r="AC408" s="19">
        <f t="shared" si="15"/>
        <v>-0.48839363045742212</v>
      </c>
      <c r="AD408" s="15">
        <v>35.520043899999997</v>
      </c>
      <c r="AE408" s="16">
        <f t="shared" si="16"/>
        <v>30.133474018594892</v>
      </c>
      <c r="AF408" s="17">
        <v>1</v>
      </c>
      <c r="AG408" s="7">
        <f t="shared" si="17"/>
        <v>30.133474018594892</v>
      </c>
      <c r="AH408" s="18">
        <f t="shared" si="18"/>
        <v>9.9199995639645042</v>
      </c>
      <c r="AI408" s="19">
        <f t="shared" si="19"/>
        <v>-0.87402971143379404</v>
      </c>
      <c r="AJ408" s="5">
        <v>5</v>
      </c>
      <c r="AK408" s="15">
        <v>23.262733399999998</v>
      </c>
      <c r="AL408" s="16">
        <f t="shared" si="20"/>
        <v>42.987209748962691</v>
      </c>
      <c r="AM408" s="17">
        <v>1</v>
      </c>
      <c r="AN408" s="7">
        <f t="shared" si="21"/>
        <v>42.987209748962691</v>
      </c>
      <c r="AO408" s="18">
        <f t="shared" si="22"/>
        <v>14.329069916320895</v>
      </c>
      <c r="AP408" s="19">
        <f t="shared" si="23"/>
        <v>-0.58423326760338834</v>
      </c>
      <c r="AQ408" s="5">
        <v>4</v>
      </c>
      <c r="AR408" s="15">
        <v>37.284456509999998</v>
      </c>
      <c r="AS408" s="21">
        <f t="shared" si="24"/>
        <v>26.820828130665973</v>
      </c>
      <c r="AT408" s="19">
        <f t="shared" si="25"/>
        <v>-8.5892834398086662E-2</v>
      </c>
      <c r="AU408" s="5">
        <v>0</v>
      </c>
      <c r="AV408" s="15">
        <v>37.284456499999997</v>
      </c>
      <c r="AW408" s="16">
        <f t="shared" si="26"/>
        <v>0</v>
      </c>
      <c r="AX408" s="19">
        <f t="shared" si="27"/>
        <v>-0.82680925094591806</v>
      </c>
      <c r="AY408" s="15">
        <v>37.284456499999997</v>
      </c>
      <c r="AZ408" s="16">
        <f t="shared" si="28"/>
        <v>26.820828137859543</v>
      </c>
      <c r="BA408" s="19">
        <f t="shared" si="29"/>
        <v>-0.32920612089817131</v>
      </c>
      <c r="BB408" s="15">
        <v>10</v>
      </c>
      <c r="BC408" s="16">
        <f t="shared" si="30"/>
        <v>100</v>
      </c>
      <c r="BD408" s="19">
        <f t="shared" si="31"/>
        <v>0.93333821106502679</v>
      </c>
      <c r="BE408" s="15">
        <v>37.284456499999997</v>
      </c>
      <c r="BF408" s="21">
        <f t="shared" si="32"/>
        <v>26.820828137859543</v>
      </c>
      <c r="BG408" s="19">
        <f t="shared" si="33"/>
        <v>-0.64962201715797541</v>
      </c>
      <c r="BH408" s="15">
        <v>37.284456499999997</v>
      </c>
      <c r="BI408" s="16">
        <f t="shared" si="34"/>
        <v>26.820828137859543</v>
      </c>
      <c r="BJ408" s="22">
        <f t="shared" si="35"/>
        <v>-0.13486430161312385</v>
      </c>
      <c r="BK408" s="15">
        <v>77.246851699999993</v>
      </c>
      <c r="BL408" s="16">
        <f t="shared" si="36"/>
        <v>12.945511409107695</v>
      </c>
      <c r="BM408" s="19">
        <f t="shared" si="37"/>
        <v>-0.57980011854617475</v>
      </c>
      <c r="BN408" s="15">
        <v>122.97591199999999</v>
      </c>
      <c r="BO408" s="16">
        <f t="shared" si="38"/>
        <v>8.1316737866518132</v>
      </c>
      <c r="BP408" s="19">
        <f t="shared" si="39"/>
        <v>-0.57940724612104033</v>
      </c>
      <c r="BQ408" s="15">
        <v>23.262733399999998</v>
      </c>
      <c r="BR408" s="16">
        <f t="shared" si="40"/>
        <v>42.987209748962691</v>
      </c>
      <c r="BS408" s="19">
        <f t="shared" si="41"/>
        <v>-0.49099316058139902</v>
      </c>
      <c r="BT408" s="15">
        <v>37.244804899999998</v>
      </c>
      <c r="BU408" s="16">
        <f t="shared" si="42"/>
        <v>27.332515843035065</v>
      </c>
      <c r="BV408" s="19">
        <f t="shared" si="43"/>
        <v>-0.52720738207535167</v>
      </c>
      <c r="BW408" s="15">
        <v>109.156454</v>
      </c>
      <c r="BX408" s="18">
        <f t="shared" si="44"/>
        <v>1.6105962248354592E-2</v>
      </c>
      <c r="BY408" s="19">
        <f t="shared" si="45"/>
        <v>-6.1982475223693455E-2</v>
      </c>
      <c r="BZ408" s="15">
        <v>96.010433000000006</v>
      </c>
      <c r="CA408" s="18">
        <f t="shared" si="46"/>
        <v>1.4727945327695929E-2</v>
      </c>
      <c r="CB408" s="19">
        <f t="shared" si="47"/>
        <v>-4.6052730003883428E-2</v>
      </c>
      <c r="CC408" s="7">
        <f t="shared" si="48"/>
        <v>-0.35066578138833276</v>
      </c>
      <c r="CD408" s="61">
        <f t="shared" si="49"/>
        <v>-0.56475817848188792</v>
      </c>
    </row>
    <row r="409" spans="1:82" ht="15.75" customHeight="1" x14ac:dyDescent="0.25">
      <c r="A409" s="5">
        <v>22133000101</v>
      </c>
      <c r="B409" s="5">
        <v>22133</v>
      </c>
      <c r="C409" s="6" t="s">
        <v>412</v>
      </c>
      <c r="D409" s="6" t="s">
        <v>412</v>
      </c>
      <c r="E409" s="5">
        <v>145</v>
      </c>
      <c r="F409" s="15">
        <v>10.26579102</v>
      </c>
      <c r="G409" s="16">
        <f t="shared" si="0"/>
        <v>97.410905604037907</v>
      </c>
      <c r="H409" s="17">
        <v>1</v>
      </c>
      <c r="I409" s="7">
        <f t="shared" si="1"/>
        <v>97.410905604037907</v>
      </c>
      <c r="J409" s="18">
        <f t="shared" si="2"/>
        <v>32.470301868012633</v>
      </c>
      <c r="K409" s="19">
        <f t="shared" si="3"/>
        <v>-0.11208434127555501</v>
      </c>
      <c r="L409" s="15">
        <v>14.1251829</v>
      </c>
      <c r="M409" s="16">
        <f t="shared" si="4"/>
        <v>70.795543468679611</v>
      </c>
      <c r="N409" s="19">
        <f t="shared" si="5"/>
        <v>1.3755098007266215</v>
      </c>
      <c r="O409" s="15">
        <v>14.1251829</v>
      </c>
      <c r="P409" s="16">
        <f t="shared" si="6"/>
        <v>70.795543468679611</v>
      </c>
      <c r="Q409" s="17">
        <v>2</v>
      </c>
      <c r="R409" s="7">
        <f t="shared" si="7"/>
        <v>141.59108693735922</v>
      </c>
      <c r="S409" s="18">
        <f t="shared" si="8"/>
        <v>70.795543468679611</v>
      </c>
      <c r="T409" s="19">
        <f t="shared" si="9"/>
        <v>1.3194517098392256</v>
      </c>
      <c r="U409" s="15">
        <v>13.5044293</v>
      </c>
      <c r="V409" s="16">
        <f t="shared" si="10"/>
        <v>74.04977861596862</v>
      </c>
      <c r="W409" s="19">
        <f t="shared" si="11"/>
        <v>0.56548409358959828</v>
      </c>
      <c r="X409" s="15">
        <v>53.475906299999998</v>
      </c>
      <c r="Y409" s="16">
        <f t="shared" si="12"/>
        <v>19.974623412787302</v>
      </c>
      <c r="Z409" s="17">
        <v>3</v>
      </c>
      <c r="AA409" s="20">
        <f t="shared" si="13"/>
        <v>59.923870238361907</v>
      </c>
      <c r="AB409" s="18">
        <f t="shared" si="14"/>
        <v>19.974623412787302</v>
      </c>
      <c r="AC409" s="19">
        <f t="shared" si="15"/>
        <v>-0.49423878043934111</v>
      </c>
      <c r="AD409" s="15">
        <v>54.3141502</v>
      </c>
      <c r="AE409" s="16">
        <f t="shared" si="16"/>
        <v>19.706509557061981</v>
      </c>
      <c r="AF409" s="17">
        <v>2</v>
      </c>
      <c r="AG409" s="7">
        <f t="shared" si="17"/>
        <v>39.413019114123962</v>
      </c>
      <c r="AH409" s="18">
        <f t="shared" si="18"/>
        <v>12.974844260750304</v>
      </c>
      <c r="AI409" s="19">
        <f t="shared" si="19"/>
        <v>-0.65752980034844155</v>
      </c>
      <c r="AJ409" s="5">
        <v>13</v>
      </c>
      <c r="AK409" s="15">
        <v>13.5044293</v>
      </c>
      <c r="AL409" s="16">
        <f t="shared" si="20"/>
        <v>74.04977861596862</v>
      </c>
      <c r="AM409" s="17">
        <v>3</v>
      </c>
      <c r="AN409" s="7">
        <f t="shared" si="21"/>
        <v>222.14933584790586</v>
      </c>
      <c r="AO409" s="18">
        <f t="shared" si="22"/>
        <v>74.04977861596862</v>
      </c>
      <c r="AP409" s="19">
        <f t="shared" si="23"/>
        <v>1.3424886935996783</v>
      </c>
      <c r="AQ409" s="5">
        <v>8</v>
      </c>
      <c r="AR409" s="15">
        <v>13.50442928</v>
      </c>
      <c r="AS409" s="21">
        <f t="shared" si="24"/>
        <v>74.049778725636003</v>
      </c>
      <c r="AT409" s="19">
        <f t="shared" si="25"/>
        <v>1.5682911229776801</v>
      </c>
      <c r="AU409" s="5">
        <v>1</v>
      </c>
      <c r="AV409" s="15">
        <v>13.5044293</v>
      </c>
      <c r="AW409" s="16">
        <f t="shared" si="26"/>
        <v>74.04977861596862</v>
      </c>
      <c r="AX409" s="19">
        <f t="shared" si="27"/>
        <v>2.0075053884386205</v>
      </c>
      <c r="AY409" s="15">
        <v>19.423575100000001</v>
      </c>
      <c r="AZ409" s="16">
        <f t="shared" si="28"/>
        <v>51.48382802092906</v>
      </c>
      <c r="BA409" s="19">
        <f t="shared" si="29"/>
        <v>1.4104449348786423</v>
      </c>
      <c r="BB409" s="15">
        <v>10</v>
      </c>
      <c r="BC409" s="16">
        <f t="shared" si="30"/>
        <v>100</v>
      </c>
      <c r="BD409" s="19">
        <f t="shared" si="31"/>
        <v>0.93333821106502679</v>
      </c>
      <c r="BE409" s="15">
        <v>19.423575100000001</v>
      </c>
      <c r="BF409" s="21">
        <f t="shared" si="32"/>
        <v>51.48382802092906</v>
      </c>
      <c r="BG409" s="19">
        <f t="shared" si="33"/>
        <v>0.85628822696524021</v>
      </c>
      <c r="BH409" s="15">
        <v>56.945611900000003</v>
      </c>
      <c r="BI409" s="16">
        <f t="shared" si="34"/>
        <v>17.560615588011618</v>
      </c>
      <c r="BJ409" s="22">
        <f t="shared" si="35"/>
        <v>-0.81529772280179336</v>
      </c>
      <c r="BK409" s="15">
        <v>80.657492899999994</v>
      </c>
      <c r="BL409" s="16">
        <f t="shared" si="36"/>
        <v>12.398104181589311</v>
      </c>
      <c r="BM409" s="19">
        <f t="shared" si="37"/>
        <v>-0.62974152585298682</v>
      </c>
      <c r="BN409" s="15">
        <v>126.38655300000001</v>
      </c>
      <c r="BO409" s="16">
        <f t="shared" si="38"/>
        <v>7.9122341440865149</v>
      </c>
      <c r="BP409" s="19">
        <f t="shared" si="39"/>
        <v>-0.60618171841998414</v>
      </c>
      <c r="BQ409" s="15">
        <v>13.5044293</v>
      </c>
      <c r="BR409" s="16">
        <f t="shared" si="40"/>
        <v>74.04977861596862</v>
      </c>
      <c r="BS409" s="19">
        <f t="shared" si="41"/>
        <v>0.94103025759233228</v>
      </c>
      <c r="BT409" s="15">
        <v>52.0952093</v>
      </c>
      <c r="BU409" s="16">
        <f t="shared" si="42"/>
        <v>19.541033305724714</v>
      </c>
      <c r="BV409" s="19">
        <f t="shared" si="43"/>
        <v>-0.8726470884139621</v>
      </c>
      <c r="BW409" s="15">
        <v>99.9868053</v>
      </c>
      <c r="BX409" s="18">
        <f t="shared" si="44"/>
        <v>1.4752986676311239E-2</v>
      </c>
      <c r="BY409" s="19">
        <f t="shared" si="45"/>
        <v>-6.24657018350816E-2</v>
      </c>
      <c r="BZ409" s="15">
        <v>145.15344999999999</v>
      </c>
      <c r="CA409" s="18">
        <f t="shared" si="46"/>
        <v>2.2266455935329908E-2</v>
      </c>
      <c r="CB409" s="19">
        <f t="shared" si="47"/>
        <v>-4.3113749268858179E-2</v>
      </c>
      <c r="CC409" s="7">
        <f t="shared" si="48"/>
        <v>0.42244905321140319</v>
      </c>
      <c r="CD409" s="61">
        <f t="shared" si="49"/>
        <v>0.68036737673260872</v>
      </c>
    </row>
    <row r="410" spans="1:82" ht="15.75" customHeight="1" x14ac:dyDescent="0.25">
      <c r="A410" s="5">
        <v>22133000201</v>
      </c>
      <c r="B410" s="5">
        <v>22133</v>
      </c>
      <c r="C410" s="6" t="s">
        <v>188</v>
      </c>
      <c r="D410" s="6" t="s">
        <v>412</v>
      </c>
      <c r="E410" s="5">
        <v>10</v>
      </c>
      <c r="F410" s="15">
        <v>15.42025321</v>
      </c>
      <c r="G410" s="16">
        <f t="shared" si="0"/>
        <v>64.84977817040658</v>
      </c>
      <c r="H410" s="17">
        <v>1</v>
      </c>
      <c r="I410" s="7">
        <f t="shared" si="1"/>
        <v>64.84977817040658</v>
      </c>
      <c r="J410" s="18">
        <f t="shared" si="2"/>
        <v>21.616592723468859</v>
      </c>
      <c r="K410" s="19">
        <f t="shared" si="3"/>
        <v>-0.70910342268668969</v>
      </c>
      <c r="L410" s="15">
        <v>19.8112271</v>
      </c>
      <c r="M410" s="16">
        <f t="shared" si="4"/>
        <v>50.476429095096286</v>
      </c>
      <c r="N410" s="19">
        <f t="shared" si="5"/>
        <v>0.18814216482612783</v>
      </c>
      <c r="O410" s="15">
        <v>19.8112271</v>
      </c>
      <c r="P410" s="16">
        <f t="shared" si="6"/>
        <v>50.476429095096286</v>
      </c>
      <c r="Q410" s="17">
        <v>2</v>
      </c>
      <c r="R410" s="7">
        <f t="shared" si="7"/>
        <v>100.95285819019257</v>
      </c>
      <c r="S410" s="18">
        <f t="shared" si="8"/>
        <v>50.476429095096279</v>
      </c>
      <c r="T410" s="19">
        <f t="shared" si="9"/>
        <v>0.18562276859516216</v>
      </c>
      <c r="U410" s="15">
        <v>19.1904735</v>
      </c>
      <c r="V410" s="16">
        <f t="shared" si="10"/>
        <v>52.109188447069847</v>
      </c>
      <c r="W410" s="19">
        <f t="shared" si="11"/>
        <v>-0.37163180130663254</v>
      </c>
      <c r="X410" s="15">
        <v>59.161950500000003</v>
      </c>
      <c r="Y410" s="16">
        <f t="shared" si="12"/>
        <v>18.054866024067277</v>
      </c>
      <c r="Z410" s="17">
        <v>3</v>
      </c>
      <c r="AA410" s="20">
        <f t="shared" si="13"/>
        <v>54.164598072201827</v>
      </c>
      <c r="AB410" s="18">
        <f t="shared" si="14"/>
        <v>18.054866024067277</v>
      </c>
      <c r="AC410" s="19">
        <f t="shared" si="15"/>
        <v>-0.64368797142339595</v>
      </c>
      <c r="AD410" s="15">
        <v>60.000194399999998</v>
      </c>
      <c r="AE410" s="16">
        <f t="shared" si="16"/>
        <v>17.838980868368655</v>
      </c>
      <c r="AF410" s="17">
        <v>2</v>
      </c>
      <c r="AG410" s="7">
        <f t="shared" si="17"/>
        <v>35.677961736737309</v>
      </c>
      <c r="AH410" s="18">
        <f t="shared" si="18"/>
        <v>11.745255945370738</v>
      </c>
      <c r="AI410" s="19">
        <f t="shared" si="19"/>
        <v>-0.7446719589109887</v>
      </c>
      <c r="AJ410" s="5">
        <v>0</v>
      </c>
      <c r="AK410" s="15">
        <v>19.1904735</v>
      </c>
      <c r="AL410" s="16">
        <f t="shared" si="20"/>
        <v>52.109188447069847</v>
      </c>
      <c r="AM410" s="17">
        <v>3</v>
      </c>
      <c r="AN410" s="7">
        <f t="shared" si="21"/>
        <v>156.32756534120955</v>
      </c>
      <c r="AO410" s="18">
        <f t="shared" si="22"/>
        <v>0</v>
      </c>
      <c r="AP410" s="19">
        <f t="shared" si="23"/>
        <v>-1.0465207101426044</v>
      </c>
      <c r="AQ410" s="5">
        <v>0</v>
      </c>
      <c r="AR410" s="15">
        <v>19.19047351</v>
      </c>
      <c r="AS410" s="21">
        <f t="shared" si="24"/>
        <v>0</v>
      </c>
      <c r="AT410" s="19">
        <f t="shared" si="25"/>
        <v>-1.0252866396461213</v>
      </c>
      <c r="AU410" s="5">
        <v>0</v>
      </c>
      <c r="AV410" s="15">
        <v>19.1904735</v>
      </c>
      <c r="AW410" s="16">
        <f t="shared" si="26"/>
        <v>0</v>
      </c>
      <c r="AX410" s="19">
        <f t="shared" si="27"/>
        <v>-0.82680925094591806</v>
      </c>
      <c r="AY410" s="15">
        <v>25.109619299999999</v>
      </c>
      <c r="AZ410" s="16">
        <f t="shared" si="28"/>
        <v>39.825374811636436</v>
      </c>
      <c r="BA410" s="19">
        <f t="shared" si="29"/>
        <v>0.58809402337443017</v>
      </c>
      <c r="BB410" s="15">
        <v>15.68604423</v>
      </c>
      <c r="BC410" s="16">
        <f t="shared" si="30"/>
        <v>63.750935885254734</v>
      </c>
      <c r="BD410" s="19">
        <f t="shared" si="31"/>
        <v>-0.50079628457303538</v>
      </c>
      <c r="BE410" s="15">
        <v>25.109619299999999</v>
      </c>
      <c r="BF410" s="21">
        <f t="shared" si="32"/>
        <v>39.825374811636436</v>
      </c>
      <c r="BG410" s="19">
        <f t="shared" si="33"/>
        <v>0.14442899646842372</v>
      </c>
      <c r="BH410" s="15">
        <v>62.631656100000001</v>
      </c>
      <c r="BI410" s="16">
        <f t="shared" si="34"/>
        <v>15.966366886472926</v>
      </c>
      <c r="BJ410" s="22">
        <f t="shared" si="35"/>
        <v>-0.93244191278384536</v>
      </c>
      <c r="BK410" s="15">
        <v>86.3435372</v>
      </c>
      <c r="BL410" s="16">
        <f t="shared" si="36"/>
        <v>11.581642731217642</v>
      </c>
      <c r="BM410" s="19">
        <f t="shared" si="37"/>
        <v>-0.70422946059979774</v>
      </c>
      <c r="BN410" s="15">
        <v>132.072598</v>
      </c>
      <c r="BO410" s="16">
        <f t="shared" si="38"/>
        <v>7.5715933141559013</v>
      </c>
      <c r="BP410" s="19">
        <f t="shared" si="39"/>
        <v>-0.64774430190875587</v>
      </c>
      <c r="BQ410" s="15">
        <v>19.1904735</v>
      </c>
      <c r="BR410" s="16">
        <f t="shared" si="40"/>
        <v>52.109188447069847</v>
      </c>
      <c r="BS410" s="19">
        <f t="shared" si="41"/>
        <v>-7.0458491613742444E-2</v>
      </c>
      <c r="BT410" s="15">
        <v>57.781253499999998</v>
      </c>
      <c r="BU410" s="16">
        <f t="shared" si="42"/>
        <v>17.618070885222316</v>
      </c>
      <c r="BV410" s="19">
        <f t="shared" si="43"/>
        <v>-0.9579026955025508</v>
      </c>
      <c r="BW410" s="15">
        <v>90.344784500000003</v>
      </c>
      <c r="BX410" s="18">
        <f t="shared" si="44"/>
        <v>1.3330312914825275E-2</v>
      </c>
      <c r="BY410" s="19">
        <f t="shared" si="45"/>
        <v>-6.2973821741367425E-2</v>
      </c>
      <c r="BZ410" s="15">
        <v>10.108376099999999</v>
      </c>
      <c r="CA410" s="18">
        <f t="shared" si="46"/>
        <v>1.5506190931623876E-3</v>
      </c>
      <c r="CB410" s="19">
        <f t="shared" si="47"/>
        <v>-5.1190072107404304E-2</v>
      </c>
      <c r="CC410" s="7">
        <f t="shared" si="48"/>
        <v>-0.43100846540151094</v>
      </c>
      <c r="CD410" s="61">
        <f t="shared" si="49"/>
        <v>-0.69415257703992783</v>
      </c>
    </row>
    <row r="411" spans="1:82" ht="15.75" customHeight="1" x14ac:dyDescent="0.25">
      <c r="A411" s="5">
        <v>22135000101</v>
      </c>
      <c r="B411" s="5">
        <v>22135</v>
      </c>
      <c r="C411" s="6" t="s">
        <v>413</v>
      </c>
      <c r="D411" s="6" t="s">
        <v>413</v>
      </c>
      <c r="E411" s="5">
        <v>191</v>
      </c>
      <c r="F411" s="15">
        <v>10.325717750000001</v>
      </c>
      <c r="G411" s="16">
        <f t="shared" si="0"/>
        <v>96.845567950954305</v>
      </c>
      <c r="H411" s="17">
        <v>1</v>
      </c>
      <c r="I411" s="7">
        <f t="shared" si="1"/>
        <v>96.845567950954305</v>
      </c>
      <c r="J411" s="18">
        <f t="shared" si="2"/>
        <v>32.281855983651432</v>
      </c>
      <c r="K411" s="19">
        <f t="shared" si="3"/>
        <v>-0.12244999483036678</v>
      </c>
      <c r="L411" s="15">
        <v>17.5487474</v>
      </c>
      <c r="M411" s="16">
        <f t="shared" si="4"/>
        <v>56.98412412044862</v>
      </c>
      <c r="N411" s="19">
        <f t="shared" si="5"/>
        <v>0.56842578916852693</v>
      </c>
      <c r="O411" s="15">
        <v>17.5487474</v>
      </c>
      <c r="P411" s="16">
        <f t="shared" si="6"/>
        <v>56.98412412044862</v>
      </c>
      <c r="Q411" s="17">
        <v>2</v>
      </c>
      <c r="R411" s="7">
        <f t="shared" si="7"/>
        <v>113.96824824089724</v>
      </c>
      <c r="S411" s="18">
        <f t="shared" si="8"/>
        <v>56.984124120448627</v>
      </c>
      <c r="T411" s="19">
        <f t="shared" si="9"/>
        <v>0.54875931209173145</v>
      </c>
      <c r="U411" s="15">
        <v>17.546532899999999</v>
      </c>
      <c r="V411" s="16">
        <f t="shared" si="10"/>
        <v>56.991315931137599</v>
      </c>
      <c r="W411" s="19">
        <f t="shared" si="11"/>
        <v>-0.16310872918275873</v>
      </c>
      <c r="X411" s="15">
        <v>26.3619807</v>
      </c>
      <c r="Y411" s="16">
        <f t="shared" si="12"/>
        <v>40.518999773032988</v>
      </c>
      <c r="Z411" s="17">
        <v>3</v>
      </c>
      <c r="AA411" s="20">
        <f t="shared" si="13"/>
        <v>121.55699931909896</v>
      </c>
      <c r="AB411" s="18">
        <f t="shared" si="14"/>
        <v>40.518999773032988</v>
      </c>
      <c r="AC411" s="19">
        <f t="shared" si="15"/>
        <v>1.1050989506464448</v>
      </c>
      <c r="AD411" s="15">
        <v>25.523736799999998</v>
      </c>
      <c r="AE411" s="16">
        <f t="shared" si="16"/>
        <v>41.935173066037891</v>
      </c>
      <c r="AF411" s="17">
        <v>2</v>
      </c>
      <c r="AG411" s="7">
        <f t="shared" si="17"/>
        <v>83.870346132075781</v>
      </c>
      <c r="AH411" s="18">
        <f t="shared" si="18"/>
        <v>27.610284713482866</v>
      </c>
      <c r="AI411" s="19">
        <f t="shared" si="19"/>
        <v>0.37969856024397447</v>
      </c>
      <c r="AJ411" s="5">
        <v>6</v>
      </c>
      <c r="AK411" s="15">
        <v>10</v>
      </c>
      <c r="AL411" s="16">
        <f t="shared" si="20"/>
        <v>100</v>
      </c>
      <c r="AM411" s="17">
        <v>1</v>
      </c>
      <c r="AN411" s="7">
        <f t="shared" si="21"/>
        <v>100</v>
      </c>
      <c r="AO411" s="18">
        <f t="shared" si="22"/>
        <v>33.333333333333336</v>
      </c>
      <c r="AP411" s="19">
        <f t="shared" si="23"/>
        <v>2.8886242853155969E-2</v>
      </c>
      <c r="AQ411" s="5">
        <v>4</v>
      </c>
      <c r="AR411" s="15">
        <v>27.596634460000001</v>
      </c>
      <c r="AS411" s="21">
        <f t="shared" si="24"/>
        <v>36.236302707471523</v>
      </c>
      <c r="AT411" s="19">
        <f t="shared" si="25"/>
        <v>0.24388216165464985</v>
      </c>
      <c r="AU411" s="5">
        <v>2</v>
      </c>
      <c r="AV411" s="15">
        <v>27.5966345</v>
      </c>
      <c r="AW411" s="16">
        <f t="shared" si="26"/>
        <v>36.236302654948737</v>
      </c>
      <c r="AX411" s="19">
        <f t="shared" si="27"/>
        <v>0.56016428242183702</v>
      </c>
      <c r="AY411" s="15">
        <v>27.5966345</v>
      </c>
      <c r="AZ411" s="16">
        <f t="shared" si="28"/>
        <v>36.236302654948737</v>
      </c>
      <c r="BA411" s="19">
        <f t="shared" si="29"/>
        <v>0.33493207242591339</v>
      </c>
      <c r="BB411" s="15">
        <v>10</v>
      </c>
      <c r="BC411" s="16">
        <f t="shared" si="30"/>
        <v>100</v>
      </c>
      <c r="BD411" s="19">
        <f t="shared" si="31"/>
        <v>0.93333821106502679</v>
      </c>
      <c r="BE411" s="15">
        <v>27.5966345</v>
      </c>
      <c r="BF411" s="21">
        <f t="shared" si="32"/>
        <v>36.236302654948737</v>
      </c>
      <c r="BG411" s="19">
        <f t="shared" si="33"/>
        <v>-7.4717926180011759E-2</v>
      </c>
      <c r="BH411" s="15">
        <v>27.5966345</v>
      </c>
      <c r="BI411" s="16">
        <f t="shared" si="34"/>
        <v>36.236302654948737</v>
      </c>
      <c r="BJ411" s="22">
        <f t="shared" si="35"/>
        <v>0.55697765161320345</v>
      </c>
      <c r="BK411" s="15">
        <v>39.009200399999997</v>
      </c>
      <c r="BL411" s="16">
        <f t="shared" si="36"/>
        <v>25.634978152487331</v>
      </c>
      <c r="BM411" s="19">
        <f t="shared" si="37"/>
        <v>0.57789345084697985</v>
      </c>
      <c r="BN411" s="15">
        <v>87.494018699999998</v>
      </c>
      <c r="BO411" s="16">
        <f t="shared" si="38"/>
        <v>11.429352712998655</v>
      </c>
      <c r="BP411" s="19">
        <f t="shared" si="39"/>
        <v>-0.17704779988738728</v>
      </c>
      <c r="BQ411" s="15">
        <v>23.5067849</v>
      </c>
      <c r="BR411" s="16">
        <f t="shared" si="40"/>
        <v>42.540909114287253</v>
      </c>
      <c r="BS411" s="19">
        <f t="shared" si="41"/>
        <v>-0.51156818008919902</v>
      </c>
      <c r="BT411" s="15">
        <v>17.691556899999998</v>
      </c>
      <c r="BU411" s="16">
        <f t="shared" si="42"/>
        <v>57.541245564430795</v>
      </c>
      <c r="BV411" s="19">
        <f t="shared" si="43"/>
        <v>0.81211343060065277</v>
      </c>
      <c r="BW411" s="15">
        <v>227.611715</v>
      </c>
      <c r="BX411" s="18">
        <f t="shared" si="44"/>
        <v>3.3583957290086071E-2</v>
      </c>
      <c r="BY411" s="19">
        <f t="shared" si="45"/>
        <v>-5.5740062210190768E-2</v>
      </c>
      <c r="BZ411" s="15">
        <v>191.02460199999999</v>
      </c>
      <c r="CA411" s="18">
        <f t="shared" si="46"/>
        <v>2.9303064329486712E-2</v>
      </c>
      <c r="CB411" s="19">
        <f t="shared" si="47"/>
        <v>-4.0370441261915621E-2</v>
      </c>
      <c r="CC411" s="7">
        <f t="shared" si="48"/>
        <v>0.28974563063106668</v>
      </c>
      <c r="CD411" s="61">
        <f t="shared" si="49"/>
        <v>0.4666443755373838</v>
      </c>
    </row>
    <row r="412" spans="1:82" ht="15.75" customHeight="1" x14ac:dyDescent="0.25">
      <c r="A412" s="5">
        <v>22136000101</v>
      </c>
      <c r="B412" s="5">
        <v>22136</v>
      </c>
      <c r="C412" s="6" t="s">
        <v>414</v>
      </c>
      <c r="D412" s="6" t="s">
        <v>414</v>
      </c>
      <c r="E412" s="5">
        <v>521</v>
      </c>
      <c r="F412" s="15">
        <v>10.5606896</v>
      </c>
      <c r="G412" s="16">
        <f t="shared" si="0"/>
        <v>94.69078610169548</v>
      </c>
      <c r="H412" s="17">
        <v>1</v>
      </c>
      <c r="I412" s="7">
        <f t="shared" si="1"/>
        <v>94.69078610169548</v>
      </c>
      <c r="J412" s="18">
        <f t="shared" si="2"/>
        <v>31.563595367231827</v>
      </c>
      <c r="K412" s="19">
        <f t="shared" si="3"/>
        <v>-0.16195863539903327</v>
      </c>
      <c r="L412" s="15">
        <v>20.102234299999999</v>
      </c>
      <c r="M412" s="16">
        <f t="shared" si="4"/>
        <v>49.745714087115182</v>
      </c>
      <c r="N412" s="19">
        <f t="shared" si="5"/>
        <v>0.14544210735356755</v>
      </c>
      <c r="O412" s="15">
        <v>20.102234299999999</v>
      </c>
      <c r="P412" s="16">
        <f t="shared" si="6"/>
        <v>49.745714087115182</v>
      </c>
      <c r="Q412" s="17">
        <v>2</v>
      </c>
      <c r="R412" s="7">
        <f t="shared" si="7"/>
        <v>99.491428174230364</v>
      </c>
      <c r="S412" s="18">
        <f t="shared" si="8"/>
        <v>49.745714087115182</v>
      </c>
      <c r="T412" s="19">
        <f t="shared" si="9"/>
        <v>0.14484806706941622</v>
      </c>
      <c r="U412" s="15">
        <v>10</v>
      </c>
      <c r="V412" s="16">
        <f t="shared" si="10"/>
        <v>100</v>
      </c>
      <c r="W412" s="19">
        <f t="shared" si="11"/>
        <v>1.6738574211914985</v>
      </c>
      <c r="X412" s="15">
        <v>44.540428599999998</v>
      </c>
      <c r="Y412" s="16">
        <f t="shared" si="12"/>
        <v>23.98183231671911</v>
      </c>
      <c r="Z412" s="17">
        <v>3</v>
      </c>
      <c r="AA412" s="20">
        <f t="shared" si="13"/>
        <v>71.945496950157334</v>
      </c>
      <c r="AB412" s="18">
        <f t="shared" si="14"/>
        <v>23.98183231671911</v>
      </c>
      <c r="AC412" s="19">
        <f t="shared" si="15"/>
        <v>-0.18228575329355068</v>
      </c>
      <c r="AD412" s="15">
        <v>44.573210699999997</v>
      </c>
      <c r="AE412" s="16">
        <f t="shared" si="16"/>
        <v>24.013130380127631</v>
      </c>
      <c r="AF412" s="17">
        <v>3</v>
      </c>
      <c r="AG412" s="7">
        <f t="shared" si="17"/>
        <v>72.039391140382889</v>
      </c>
      <c r="AH412" s="18">
        <f t="shared" si="18"/>
        <v>23.715510805686698</v>
      </c>
      <c r="AI412" s="19">
        <f t="shared" si="19"/>
        <v>0.10367202258638884</v>
      </c>
      <c r="AJ412" s="5">
        <v>2</v>
      </c>
      <c r="AK412" s="15">
        <v>20.331529</v>
      </c>
      <c r="AL412" s="16">
        <f t="shared" si="20"/>
        <v>49.184692405573628</v>
      </c>
      <c r="AM412" s="17">
        <v>1</v>
      </c>
      <c r="AN412" s="7">
        <f t="shared" si="21"/>
        <v>49.184692405573628</v>
      </c>
      <c r="AO412" s="18">
        <f t="shared" si="22"/>
        <v>16.39489746852454</v>
      </c>
      <c r="AP412" s="19">
        <f t="shared" si="23"/>
        <v>-0.51758510820348802</v>
      </c>
      <c r="AQ412" s="5">
        <v>17</v>
      </c>
      <c r="AR412" s="15">
        <v>20.84077271</v>
      </c>
      <c r="AS412" s="21">
        <f t="shared" si="24"/>
        <v>47.982865794614774</v>
      </c>
      <c r="AT412" s="19">
        <f t="shared" si="25"/>
        <v>0.6553030373732851</v>
      </c>
      <c r="AU412" s="5">
        <v>7</v>
      </c>
      <c r="AV412" s="15">
        <v>20.840772699999999</v>
      </c>
      <c r="AW412" s="16">
        <f t="shared" si="26"/>
        <v>47.982865817638327</v>
      </c>
      <c r="AX412" s="19">
        <f t="shared" si="27"/>
        <v>1.0097734042415019</v>
      </c>
      <c r="AY412" s="15">
        <v>44.287701599999998</v>
      </c>
      <c r="AZ412" s="16">
        <f t="shared" si="28"/>
        <v>22.57963190395051</v>
      </c>
      <c r="BA412" s="19">
        <f t="shared" si="29"/>
        <v>-0.62836686943068987</v>
      </c>
      <c r="BB412" s="15">
        <v>10</v>
      </c>
      <c r="BC412" s="16">
        <f t="shared" si="30"/>
        <v>100</v>
      </c>
      <c r="BD412" s="19">
        <f t="shared" si="31"/>
        <v>0.93333821106502679</v>
      </c>
      <c r="BE412" s="15">
        <v>20.840772699999999</v>
      </c>
      <c r="BF412" s="21">
        <f t="shared" si="32"/>
        <v>47.982865817638327</v>
      </c>
      <c r="BG412" s="19">
        <f t="shared" si="33"/>
        <v>0.64252125331160626</v>
      </c>
      <c r="BH412" s="15">
        <v>44.287701599999998</v>
      </c>
      <c r="BI412" s="16">
        <f t="shared" si="34"/>
        <v>22.57963190395051</v>
      </c>
      <c r="BJ412" s="22">
        <f t="shared" si="35"/>
        <v>-0.44650419625232596</v>
      </c>
      <c r="BK412" s="15">
        <v>44.287701599999998</v>
      </c>
      <c r="BL412" s="16">
        <f t="shared" si="36"/>
        <v>22.57963190395051</v>
      </c>
      <c r="BM412" s="19">
        <f t="shared" si="37"/>
        <v>0.29914614209612272</v>
      </c>
      <c r="BN412" s="15">
        <v>71.840339499999999</v>
      </c>
      <c r="BO412" s="16">
        <f t="shared" si="38"/>
        <v>13.919756044582725</v>
      </c>
      <c r="BP412" s="19">
        <f t="shared" si="39"/>
        <v>0.12681359104088738</v>
      </c>
      <c r="BQ412" s="15">
        <v>10</v>
      </c>
      <c r="BR412" s="16">
        <f t="shared" si="40"/>
        <v>100</v>
      </c>
      <c r="BS412" s="19">
        <f t="shared" si="41"/>
        <v>2.1373680391786363</v>
      </c>
      <c r="BT412" s="15">
        <v>44.806366400000002</v>
      </c>
      <c r="BU412" s="16">
        <f t="shared" si="42"/>
        <v>22.719856613947609</v>
      </c>
      <c r="BV412" s="19">
        <f t="shared" si="43"/>
        <v>-0.7317121912571608</v>
      </c>
      <c r="BW412" s="15">
        <v>286.62551100000002</v>
      </c>
      <c r="BX412" s="18">
        <f t="shared" si="44"/>
        <v>4.2291403672579393E-2</v>
      </c>
      <c r="BY412" s="19">
        <f t="shared" si="45"/>
        <v>-5.2630124458024632E-2</v>
      </c>
      <c r="BZ412" s="15">
        <v>521.012429</v>
      </c>
      <c r="CA412" s="18">
        <f t="shared" si="46"/>
        <v>7.9923007631494125E-2</v>
      </c>
      <c r="CB412" s="19">
        <f t="shared" si="47"/>
        <v>-2.0635636084084499E-2</v>
      </c>
      <c r="CC412" s="7">
        <f t="shared" si="48"/>
        <v>0.2700213043226094</v>
      </c>
      <c r="CD412" s="61">
        <f t="shared" si="49"/>
        <v>0.43487773279954939</v>
      </c>
    </row>
    <row r="413" spans="1:82" ht="15.75" customHeight="1" x14ac:dyDescent="0.25">
      <c r="A413" s="5">
        <v>22136000201</v>
      </c>
      <c r="B413" s="5">
        <v>22136</v>
      </c>
      <c r="C413" s="6" t="s">
        <v>415</v>
      </c>
      <c r="D413" s="6" t="s">
        <v>414</v>
      </c>
      <c r="E413" s="5">
        <v>58</v>
      </c>
      <c r="F413" s="15">
        <v>10.12944308</v>
      </c>
      <c r="G413" s="16">
        <f t="shared" si="0"/>
        <v>98.722110594060425</v>
      </c>
      <c r="H413" s="17">
        <v>1</v>
      </c>
      <c r="I413" s="7">
        <f t="shared" si="1"/>
        <v>98.722110594060425</v>
      </c>
      <c r="J413" s="18">
        <f t="shared" si="2"/>
        <v>32.907370198020146</v>
      </c>
      <c r="K413" s="19">
        <f t="shared" si="3"/>
        <v>-8.8042962478689132E-2</v>
      </c>
      <c r="L413" s="15">
        <v>24.803536900000001</v>
      </c>
      <c r="M413" s="16">
        <f t="shared" si="4"/>
        <v>40.316830782306695</v>
      </c>
      <c r="N413" s="19">
        <f t="shared" si="5"/>
        <v>-0.40554405636266749</v>
      </c>
      <c r="O413" s="15">
        <v>24.803536900000001</v>
      </c>
      <c r="P413" s="16">
        <f t="shared" si="6"/>
        <v>40.316830782306695</v>
      </c>
      <c r="Q413" s="17">
        <v>2</v>
      </c>
      <c r="R413" s="7">
        <f t="shared" si="7"/>
        <v>80.633661564613391</v>
      </c>
      <c r="S413" s="18">
        <f t="shared" si="8"/>
        <v>40.316830782306695</v>
      </c>
      <c r="T413" s="19">
        <f t="shared" si="9"/>
        <v>-0.38129399690280846</v>
      </c>
      <c r="U413" s="15">
        <v>21.2341333</v>
      </c>
      <c r="V413" s="16">
        <f t="shared" si="10"/>
        <v>47.093987113662891</v>
      </c>
      <c r="W413" s="19">
        <f t="shared" si="11"/>
        <v>-0.58583865943857683</v>
      </c>
      <c r="X413" s="15">
        <v>41.557513499999999</v>
      </c>
      <c r="Y413" s="16">
        <f t="shared" si="12"/>
        <v>25.703200216730966</v>
      </c>
      <c r="Z413" s="17">
        <v>3</v>
      </c>
      <c r="AA413" s="20">
        <f t="shared" si="13"/>
        <v>77.109600650192903</v>
      </c>
      <c r="AB413" s="18">
        <f t="shared" si="14"/>
        <v>25.70320021673097</v>
      </c>
      <c r="AC413" s="19">
        <f t="shared" si="15"/>
        <v>-4.828077873048011E-2</v>
      </c>
      <c r="AD413" s="15">
        <v>41.590295599999997</v>
      </c>
      <c r="AE413" s="16">
        <f t="shared" si="16"/>
        <v>25.735386213508903</v>
      </c>
      <c r="AF413" s="17">
        <v>3</v>
      </c>
      <c r="AG413" s="7">
        <f t="shared" si="17"/>
        <v>77.206158640526709</v>
      </c>
      <c r="AH413" s="18">
        <f t="shared" si="18"/>
        <v>25.416420940273387</v>
      </c>
      <c r="AI413" s="19">
        <f t="shared" si="19"/>
        <v>0.22421723173880487</v>
      </c>
      <c r="AJ413" s="5">
        <v>14</v>
      </c>
      <c r="AK413" s="15">
        <v>10</v>
      </c>
      <c r="AL413" s="16">
        <f t="shared" si="20"/>
        <v>100</v>
      </c>
      <c r="AM413" s="17">
        <v>1</v>
      </c>
      <c r="AN413" s="7">
        <f t="shared" si="21"/>
        <v>100</v>
      </c>
      <c r="AO413" s="18">
        <f t="shared" si="22"/>
        <v>33.333333333333336</v>
      </c>
      <c r="AP413" s="19">
        <f t="shared" si="23"/>
        <v>2.8886242853155969E-2</v>
      </c>
      <c r="AQ413" s="5">
        <v>1</v>
      </c>
      <c r="AR413" s="15">
        <v>24.615977059999999</v>
      </c>
      <c r="AS413" s="21">
        <f t="shared" si="24"/>
        <v>40.624022258493284</v>
      </c>
      <c r="AT413" s="19">
        <f t="shared" si="25"/>
        <v>0.39756110644020687</v>
      </c>
      <c r="AU413" s="5">
        <v>0</v>
      </c>
      <c r="AV413" s="15">
        <v>31.438756000000001</v>
      </c>
      <c r="AW413" s="16">
        <f t="shared" si="26"/>
        <v>0</v>
      </c>
      <c r="AX413" s="19">
        <f t="shared" si="27"/>
        <v>-0.82680925094591806</v>
      </c>
      <c r="AY413" s="15">
        <v>41.304786499999999</v>
      </c>
      <c r="AZ413" s="16">
        <f t="shared" si="28"/>
        <v>24.210269189988431</v>
      </c>
      <c r="BA413" s="19">
        <f t="shared" si="29"/>
        <v>-0.5133468033521813</v>
      </c>
      <c r="BB413" s="15">
        <v>21.234133249999999</v>
      </c>
      <c r="BC413" s="16">
        <f t="shared" si="30"/>
        <v>47.093987224555072</v>
      </c>
      <c r="BD413" s="19">
        <f t="shared" si="31"/>
        <v>-1.1598010133782795</v>
      </c>
      <c r="BE413" s="15">
        <v>31.438756000000001</v>
      </c>
      <c r="BF413" s="21">
        <f t="shared" si="32"/>
        <v>31.807874331923308</v>
      </c>
      <c r="BG413" s="19">
        <f t="shared" si="33"/>
        <v>-0.3451155099543744</v>
      </c>
      <c r="BH413" s="15">
        <v>41.304786499999999</v>
      </c>
      <c r="BI413" s="16">
        <f t="shared" si="34"/>
        <v>24.210269189988431</v>
      </c>
      <c r="BJ413" s="22">
        <f t="shared" si="35"/>
        <v>-0.32668620057631836</v>
      </c>
      <c r="BK413" s="15">
        <v>41.304786499999999</v>
      </c>
      <c r="BL413" s="16">
        <f t="shared" si="36"/>
        <v>24.210269189988431</v>
      </c>
      <c r="BM413" s="19">
        <f t="shared" si="37"/>
        <v>0.44791348892286786</v>
      </c>
      <c r="BN413" s="15">
        <v>77.896266900000001</v>
      </c>
      <c r="BO413" s="16">
        <f t="shared" si="38"/>
        <v>12.83758567382643</v>
      </c>
      <c r="BP413" s="19">
        <f t="shared" si="39"/>
        <v>-5.2251795104737934E-3</v>
      </c>
      <c r="BQ413" s="15">
        <v>21.2341333</v>
      </c>
      <c r="BR413" s="16">
        <f t="shared" si="40"/>
        <v>47.093987113662891</v>
      </c>
      <c r="BS413" s="19">
        <f t="shared" si="41"/>
        <v>-0.30166556875678413</v>
      </c>
      <c r="BT413" s="15">
        <v>43.036283900000001</v>
      </c>
      <c r="BU413" s="16">
        <f t="shared" si="42"/>
        <v>23.654324392074194</v>
      </c>
      <c r="BV413" s="19">
        <f t="shared" si="43"/>
        <v>-0.69028204323165121</v>
      </c>
      <c r="BW413" s="15">
        <v>251.951098</v>
      </c>
      <c r="BX413" s="18">
        <f t="shared" si="44"/>
        <v>3.7175217077127551E-2</v>
      </c>
      <c r="BY413" s="19">
        <f t="shared" si="45"/>
        <v>-5.4457413555355369E-2</v>
      </c>
      <c r="BZ413" s="15">
        <v>58.012145699999998</v>
      </c>
      <c r="CA413" s="18">
        <f t="shared" si="46"/>
        <v>8.899029860764511E-3</v>
      </c>
      <c r="CB413" s="19">
        <f t="shared" si="47"/>
        <v>-4.8325204124441683E-2</v>
      </c>
      <c r="CC413" s="7">
        <f t="shared" si="48"/>
        <v>-0.24642824059705082</v>
      </c>
      <c r="CD413" s="61">
        <f t="shared" si="49"/>
        <v>-0.39688036778235047</v>
      </c>
    </row>
    <row r="414" spans="1:82" ht="15.75" customHeight="1" x14ac:dyDescent="0.25">
      <c r="A414" s="5">
        <v>22136000301</v>
      </c>
      <c r="B414" s="5">
        <v>22136</v>
      </c>
      <c r="C414" s="6" t="s">
        <v>416</v>
      </c>
      <c r="D414" s="6" t="s">
        <v>414</v>
      </c>
      <c r="E414" s="5">
        <v>313</v>
      </c>
      <c r="F414" s="15">
        <v>10.218909030000001</v>
      </c>
      <c r="G414" s="16">
        <f t="shared" si="0"/>
        <v>97.857804298312644</v>
      </c>
      <c r="H414" s="17">
        <v>1</v>
      </c>
      <c r="I414" s="7">
        <f t="shared" si="1"/>
        <v>97.857804298312644</v>
      </c>
      <c r="J414" s="18">
        <f t="shared" si="2"/>
        <v>32.619268099437548</v>
      </c>
      <c r="K414" s="19">
        <f t="shared" si="3"/>
        <v>-0.10389030535086015</v>
      </c>
      <c r="L414" s="15">
        <v>25.992915700000001</v>
      </c>
      <c r="M414" s="16">
        <f t="shared" si="4"/>
        <v>38.472021051489811</v>
      </c>
      <c r="N414" s="19">
        <f t="shared" si="5"/>
        <v>-0.5133473458413701</v>
      </c>
      <c r="O414" s="15">
        <v>25.992915700000001</v>
      </c>
      <c r="P414" s="16">
        <f t="shared" si="6"/>
        <v>38.472021051489811</v>
      </c>
      <c r="Q414" s="17">
        <v>2</v>
      </c>
      <c r="R414" s="7">
        <f t="shared" si="7"/>
        <v>76.944042102979623</v>
      </c>
      <c r="S414" s="18">
        <f t="shared" si="8"/>
        <v>38.472021051489811</v>
      </c>
      <c r="T414" s="19">
        <f t="shared" si="9"/>
        <v>-0.48423640991507283</v>
      </c>
      <c r="U414" s="15">
        <v>19.947746299999999</v>
      </c>
      <c r="V414" s="16">
        <f t="shared" si="10"/>
        <v>50.130976450206809</v>
      </c>
      <c r="W414" s="19">
        <f t="shared" si="11"/>
        <v>-0.45612423708270317</v>
      </c>
      <c r="X414" s="15">
        <v>46.244880999999999</v>
      </c>
      <c r="Y414" s="16">
        <f t="shared" si="12"/>
        <v>23.097931422939549</v>
      </c>
      <c r="Z414" s="17">
        <v>3</v>
      </c>
      <c r="AA414" s="20">
        <f t="shared" si="13"/>
        <v>69.293794268818644</v>
      </c>
      <c r="AB414" s="18">
        <f t="shared" si="14"/>
        <v>23.097931422939549</v>
      </c>
      <c r="AC414" s="19">
        <f t="shared" si="15"/>
        <v>-0.25109563221971715</v>
      </c>
      <c r="AD414" s="15">
        <v>46.277663099999998</v>
      </c>
      <c r="AE414" s="16">
        <f t="shared" si="16"/>
        <v>23.128702883875743</v>
      </c>
      <c r="AF414" s="17">
        <v>3</v>
      </c>
      <c r="AG414" s="7">
        <f t="shared" si="17"/>
        <v>69.386108651627225</v>
      </c>
      <c r="AH414" s="18">
        <f t="shared" si="18"/>
        <v>22.842044934632838</v>
      </c>
      <c r="AI414" s="19">
        <f t="shared" si="19"/>
        <v>4.1768619242113912E-2</v>
      </c>
      <c r="AJ414" s="5">
        <v>23</v>
      </c>
      <c r="AK414" s="15">
        <v>10</v>
      </c>
      <c r="AL414" s="16">
        <f t="shared" si="20"/>
        <v>100</v>
      </c>
      <c r="AM414" s="17">
        <v>2</v>
      </c>
      <c r="AN414" s="7">
        <f t="shared" si="21"/>
        <v>200</v>
      </c>
      <c r="AO414" s="18">
        <f t="shared" si="22"/>
        <v>66.666666666666671</v>
      </c>
      <c r="AP414" s="19">
        <f t="shared" si="23"/>
        <v>1.1042931958489164</v>
      </c>
      <c r="AQ414" s="5">
        <v>8</v>
      </c>
      <c r="AR414" s="15">
        <v>24.879459600000001</v>
      </c>
      <c r="AS414" s="21">
        <f t="shared" si="24"/>
        <v>40.193799064671005</v>
      </c>
      <c r="AT414" s="19">
        <f t="shared" si="25"/>
        <v>0.38249263050867571</v>
      </c>
      <c r="AU414" s="5">
        <v>7</v>
      </c>
      <c r="AV414" s="15">
        <v>24.879459600000001</v>
      </c>
      <c r="AW414" s="16">
        <f t="shared" si="26"/>
        <v>40.193799064671005</v>
      </c>
      <c r="AX414" s="19">
        <f t="shared" si="27"/>
        <v>0.71164063007655787</v>
      </c>
      <c r="AY414" s="15">
        <v>45.992153999999999</v>
      </c>
      <c r="AZ414" s="16">
        <f t="shared" si="28"/>
        <v>21.742839006844516</v>
      </c>
      <c r="BA414" s="19">
        <f t="shared" si="29"/>
        <v>-0.68739162934711429</v>
      </c>
      <c r="BB414" s="15">
        <v>19.947746309999999</v>
      </c>
      <c r="BC414" s="16">
        <f t="shared" si="30"/>
        <v>50.130976425075659</v>
      </c>
      <c r="BD414" s="19">
        <f t="shared" si="31"/>
        <v>-1.0396475395793479</v>
      </c>
      <c r="BE414" s="15">
        <v>24.879459600000001</v>
      </c>
      <c r="BF414" s="21">
        <f t="shared" si="32"/>
        <v>40.193799064671005</v>
      </c>
      <c r="BG414" s="19">
        <f t="shared" si="33"/>
        <v>0.16692479420019377</v>
      </c>
      <c r="BH414" s="15">
        <v>45.992153999999999</v>
      </c>
      <c r="BI414" s="16">
        <f t="shared" si="34"/>
        <v>21.742839006844516</v>
      </c>
      <c r="BJ414" s="22">
        <f t="shared" si="35"/>
        <v>-0.50799110605479703</v>
      </c>
      <c r="BK414" s="15">
        <v>45.992153999999999</v>
      </c>
      <c r="BL414" s="16">
        <f t="shared" si="36"/>
        <v>21.742839006844516</v>
      </c>
      <c r="BM414" s="19">
        <f t="shared" si="37"/>
        <v>0.2228033157595555</v>
      </c>
      <c r="BN414" s="15">
        <v>80.712515400000001</v>
      </c>
      <c r="BO414" s="16">
        <f t="shared" si="38"/>
        <v>12.389652274422858</v>
      </c>
      <c r="BP414" s="19">
        <f t="shared" si="39"/>
        <v>-5.9878843059592443E-2</v>
      </c>
      <c r="BQ414" s="15">
        <v>19.947746299999999</v>
      </c>
      <c r="BR414" s="16">
        <f t="shared" si="40"/>
        <v>50.130976450206809</v>
      </c>
      <c r="BS414" s="19">
        <f t="shared" si="41"/>
        <v>-0.16165654795444276</v>
      </c>
      <c r="BT414" s="15">
        <v>44.3470923</v>
      </c>
      <c r="BU414" s="16">
        <f t="shared" si="42"/>
        <v>22.955151447437736</v>
      </c>
      <c r="BV414" s="19">
        <f t="shared" si="43"/>
        <v>-0.72128026411176804</v>
      </c>
      <c r="BW414" s="15">
        <v>236.007125</v>
      </c>
      <c r="BX414" s="18">
        <f t="shared" si="44"/>
        <v>3.4822694456460662E-2</v>
      </c>
      <c r="BY414" s="19">
        <f t="shared" si="45"/>
        <v>-5.5297636806749283E-2</v>
      </c>
      <c r="BZ414" s="15">
        <v>313.01377000000002</v>
      </c>
      <c r="CA414" s="18">
        <f t="shared" si="46"/>
        <v>4.801613269857858E-2</v>
      </c>
      <c r="CB414" s="19">
        <f t="shared" si="47"/>
        <v>-3.3074922253919878E-2</v>
      </c>
      <c r="CC414" s="7">
        <f t="shared" si="48"/>
        <v>-0.12868364389165485</v>
      </c>
      <c r="CD414" s="61">
        <f t="shared" si="49"/>
        <v>-0.20724902223687822</v>
      </c>
    </row>
    <row r="415" spans="1:82" ht="15.75" customHeight="1" x14ac:dyDescent="0.25">
      <c r="A415" s="5">
        <v>22137000101</v>
      </c>
      <c r="B415" s="5">
        <v>22137</v>
      </c>
      <c r="C415" s="6" t="s">
        <v>417</v>
      </c>
      <c r="D415" s="6" t="s">
        <v>418</v>
      </c>
      <c r="E415" s="5">
        <v>94</v>
      </c>
      <c r="F415" s="15">
        <v>10.02291394</v>
      </c>
      <c r="G415" s="16">
        <f t="shared" si="0"/>
        <v>99.771384448303465</v>
      </c>
      <c r="H415" s="17">
        <v>1</v>
      </c>
      <c r="I415" s="7">
        <f t="shared" si="1"/>
        <v>99.771384448303465</v>
      </c>
      <c r="J415" s="18">
        <f t="shared" si="2"/>
        <v>33.257128149434493</v>
      </c>
      <c r="K415" s="19">
        <f t="shared" si="3"/>
        <v>-6.8804178014430228E-2</v>
      </c>
      <c r="L415" s="15">
        <v>31.918697399999999</v>
      </c>
      <c r="M415" s="16">
        <f t="shared" si="4"/>
        <v>31.329599308773798</v>
      </c>
      <c r="N415" s="19">
        <f t="shared" si="5"/>
        <v>-0.93072185652765493</v>
      </c>
      <c r="O415" s="15">
        <v>31.918697399999999</v>
      </c>
      <c r="P415" s="16">
        <f t="shared" si="6"/>
        <v>31.329599308773798</v>
      </c>
      <c r="Q415" s="17">
        <v>2</v>
      </c>
      <c r="R415" s="7">
        <f t="shared" si="7"/>
        <v>62.659198617547595</v>
      </c>
      <c r="S415" s="18">
        <f t="shared" si="8"/>
        <v>31.329599308773801</v>
      </c>
      <c r="T415" s="19">
        <f t="shared" si="9"/>
        <v>-0.88279140269520928</v>
      </c>
      <c r="U415" s="15">
        <v>21.964178100000002</v>
      </c>
      <c r="V415" s="16">
        <f t="shared" si="10"/>
        <v>45.528678352867658</v>
      </c>
      <c r="W415" s="19">
        <f t="shared" si="11"/>
        <v>-0.65269537153563151</v>
      </c>
      <c r="X415" s="15">
        <v>52.563043899999997</v>
      </c>
      <c r="Y415" s="16">
        <f t="shared" si="12"/>
        <v>20.321522703901099</v>
      </c>
      <c r="Z415" s="17">
        <v>3</v>
      </c>
      <c r="AA415" s="20">
        <f t="shared" si="13"/>
        <v>60.964568111703301</v>
      </c>
      <c r="AB415" s="18">
        <f t="shared" si="14"/>
        <v>20.321522703901099</v>
      </c>
      <c r="AC415" s="19">
        <f t="shared" si="15"/>
        <v>-0.46723337928057007</v>
      </c>
      <c r="AD415" s="15">
        <v>52.595826000000002</v>
      </c>
      <c r="AE415" s="16">
        <f t="shared" si="16"/>
        <v>20.350328180034666</v>
      </c>
      <c r="AF415" s="17">
        <v>3</v>
      </c>
      <c r="AG415" s="7">
        <f t="shared" si="17"/>
        <v>61.050984540103997</v>
      </c>
      <c r="AH415" s="18">
        <f t="shared" si="18"/>
        <v>20.098105503657269</v>
      </c>
      <c r="AI415" s="19">
        <f t="shared" si="19"/>
        <v>-0.15269712346973505</v>
      </c>
      <c r="AJ415" s="5">
        <v>9</v>
      </c>
      <c r="AK415" s="15">
        <v>10</v>
      </c>
      <c r="AL415" s="16">
        <f t="shared" si="20"/>
        <v>100</v>
      </c>
      <c r="AM415" s="17">
        <v>1</v>
      </c>
      <c r="AN415" s="7">
        <f t="shared" si="21"/>
        <v>100</v>
      </c>
      <c r="AO415" s="18">
        <f t="shared" si="22"/>
        <v>33.333333333333336</v>
      </c>
      <c r="AP415" s="19">
        <f t="shared" si="23"/>
        <v>2.8886242853155969E-2</v>
      </c>
      <c r="AQ415" s="5">
        <v>0</v>
      </c>
      <c r="AR415" s="15">
        <v>32.202245750000003</v>
      </c>
      <c r="AS415" s="21">
        <f t="shared" si="24"/>
        <v>0</v>
      </c>
      <c r="AT415" s="19">
        <f t="shared" si="25"/>
        <v>-1.0252866396461213</v>
      </c>
      <c r="AU415" s="5">
        <v>0</v>
      </c>
      <c r="AV415" s="15">
        <v>34.211842599999997</v>
      </c>
      <c r="AW415" s="16">
        <f t="shared" si="26"/>
        <v>0</v>
      </c>
      <c r="AX415" s="19">
        <f t="shared" si="27"/>
        <v>-0.82680925094591806</v>
      </c>
      <c r="AY415" s="15">
        <v>52.310316899999997</v>
      </c>
      <c r="AZ415" s="16">
        <f t="shared" si="28"/>
        <v>19.116687859331247</v>
      </c>
      <c r="BA415" s="19">
        <f t="shared" si="29"/>
        <v>-0.87263213691153108</v>
      </c>
      <c r="BB415" s="15">
        <v>21.964178100000002</v>
      </c>
      <c r="BC415" s="16">
        <f t="shared" si="30"/>
        <v>45.528678352867658</v>
      </c>
      <c r="BD415" s="19">
        <f t="shared" si="31"/>
        <v>-1.2217298797928486</v>
      </c>
      <c r="BE415" s="15">
        <v>34.211842599999997</v>
      </c>
      <c r="BF415" s="21">
        <f t="shared" si="32"/>
        <v>29.22964459096395</v>
      </c>
      <c r="BG415" s="19">
        <f t="shared" si="33"/>
        <v>-0.50254090820364128</v>
      </c>
      <c r="BH415" s="15">
        <v>52.310316899999997</v>
      </c>
      <c r="BI415" s="16">
        <f t="shared" si="34"/>
        <v>19.116687859331247</v>
      </c>
      <c r="BJ415" s="22">
        <f t="shared" si="35"/>
        <v>-0.70095870806630267</v>
      </c>
      <c r="BK415" s="15">
        <v>52.310316899999997</v>
      </c>
      <c r="BL415" s="16">
        <f t="shared" si="36"/>
        <v>19.116687859331247</v>
      </c>
      <c r="BM415" s="19">
        <f t="shared" si="37"/>
        <v>-1.6787390234196613E-2</v>
      </c>
      <c r="BN415" s="15">
        <v>62.620787700000001</v>
      </c>
      <c r="BO415" s="16">
        <f t="shared" si="38"/>
        <v>15.969137992813845</v>
      </c>
      <c r="BP415" s="19">
        <f t="shared" si="39"/>
        <v>0.3768646737049583</v>
      </c>
      <c r="BQ415" s="15">
        <v>21.964178100000002</v>
      </c>
      <c r="BR415" s="16">
        <f t="shared" si="40"/>
        <v>45.528678352867658</v>
      </c>
      <c r="BS415" s="19">
        <f t="shared" si="41"/>
        <v>-0.37382826758985516</v>
      </c>
      <c r="BT415" s="15">
        <v>50.2970386</v>
      </c>
      <c r="BU415" s="16">
        <f t="shared" si="42"/>
        <v>20.23964528201865</v>
      </c>
      <c r="BV415" s="19">
        <f t="shared" si="43"/>
        <v>-0.84167373837692017</v>
      </c>
      <c r="BW415" s="15">
        <v>339.40518300000002</v>
      </c>
      <c r="BX415" s="18">
        <f t="shared" si="44"/>
        <v>5.0079009201726928E-2</v>
      </c>
      <c r="BY415" s="19">
        <f t="shared" si="45"/>
        <v>-4.9848715607461173E-2</v>
      </c>
      <c r="BZ415" s="15">
        <v>94.010493699999998</v>
      </c>
      <c r="CA415" s="18">
        <f t="shared" si="46"/>
        <v>1.4421155786718539E-2</v>
      </c>
      <c r="CB415" s="19">
        <f t="shared" si="47"/>
        <v>-4.6172335665740125E-2</v>
      </c>
      <c r="CC415" s="7">
        <f t="shared" si="48"/>
        <v>-0.4856558087371397</v>
      </c>
      <c r="CD415" s="61">
        <f t="shared" si="49"/>
        <v>-0.7821638279778298</v>
      </c>
    </row>
    <row r="416" spans="1:82" ht="15.75" customHeight="1" x14ac:dyDescent="0.25">
      <c r="A416" s="5">
        <v>22137000201</v>
      </c>
      <c r="B416" s="5">
        <v>22137</v>
      </c>
      <c r="C416" s="6" t="s">
        <v>418</v>
      </c>
      <c r="D416" s="6" t="s">
        <v>418</v>
      </c>
      <c r="E416" s="5">
        <v>881</v>
      </c>
      <c r="F416" s="15">
        <v>10.32018701</v>
      </c>
      <c r="G416" s="16">
        <f t="shared" si="0"/>
        <v>96.897468915149048</v>
      </c>
      <c r="H416" s="17">
        <v>1</v>
      </c>
      <c r="I416" s="7">
        <f t="shared" si="1"/>
        <v>96.897468915149048</v>
      </c>
      <c r="J416" s="18">
        <f t="shared" si="2"/>
        <v>32.299156305049685</v>
      </c>
      <c r="K416" s="19">
        <f t="shared" si="3"/>
        <v>-0.12149837342133958</v>
      </c>
      <c r="L416" s="15">
        <v>21.5091261</v>
      </c>
      <c r="M416" s="16">
        <f t="shared" si="4"/>
        <v>46.491893503753275</v>
      </c>
      <c r="N416" s="19">
        <f t="shared" si="5"/>
        <v>-4.4698131176398405E-2</v>
      </c>
      <c r="O416" s="15">
        <v>21.5091261</v>
      </c>
      <c r="P416" s="16">
        <f t="shared" si="6"/>
        <v>46.491893503753275</v>
      </c>
      <c r="Q416" s="17">
        <v>2</v>
      </c>
      <c r="R416" s="7">
        <f t="shared" si="7"/>
        <v>92.98378700750655</v>
      </c>
      <c r="S416" s="18">
        <f t="shared" si="8"/>
        <v>46.491893503753275</v>
      </c>
      <c r="T416" s="19">
        <f t="shared" si="9"/>
        <v>-3.6718701993499282E-2</v>
      </c>
      <c r="U416" s="15">
        <v>10</v>
      </c>
      <c r="V416" s="16">
        <f t="shared" si="10"/>
        <v>100</v>
      </c>
      <c r="W416" s="19">
        <f t="shared" si="11"/>
        <v>1.6738574211914985</v>
      </c>
      <c r="X416" s="15">
        <v>52.875840599999997</v>
      </c>
      <c r="Y416" s="16">
        <f t="shared" si="12"/>
        <v>20.201307021868889</v>
      </c>
      <c r="Z416" s="17">
        <v>1</v>
      </c>
      <c r="AA416" s="20">
        <f t="shared" si="13"/>
        <v>20.201307021868889</v>
      </c>
      <c r="AB416" s="18">
        <f t="shared" si="14"/>
        <v>6.733769007289629</v>
      </c>
      <c r="AC416" s="19">
        <f t="shared" si="15"/>
        <v>-1.525012247162993</v>
      </c>
      <c r="AD416" s="15">
        <v>53.5230435</v>
      </c>
      <c r="AE416" s="16">
        <f t="shared" si="16"/>
        <v>19.997785066165005</v>
      </c>
      <c r="AF416" s="17">
        <v>3</v>
      </c>
      <c r="AG416" s="7">
        <f t="shared" si="17"/>
        <v>59.99335519849501</v>
      </c>
      <c r="AH416" s="18">
        <f t="shared" si="18"/>
        <v>19.749931821421924</v>
      </c>
      <c r="AI416" s="19">
        <f t="shared" si="19"/>
        <v>-0.17737254193716928</v>
      </c>
      <c r="AJ416" s="5">
        <v>7</v>
      </c>
      <c r="AK416" s="15">
        <v>21.964178100000002</v>
      </c>
      <c r="AL416" s="16">
        <f t="shared" si="20"/>
        <v>45.528678352867658</v>
      </c>
      <c r="AM416" s="17">
        <v>2</v>
      </c>
      <c r="AN416" s="7">
        <f t="shared" si="21"/>
        <v>91.057356705735316</v>
      </c>
      <c r="AO416" s="18">
        <f t="shared" si="22"/>
        <v>30.352452235245103</v>
      </c>
      <c r="AP416" s="19">
        <f t="shared" si="23"/>
        <v>-6.728356491497571E-2</v>
      </c>
      <c r="AQ416" s="5">
        <v>13</v>
      </c>
      <c r="AR416" s="15">
        <v>22.247664520000001</v>
      </c>
      <c r="AS416" s="21">
        <f t="shared" si="24"/>
        <v>44.948538265714554</v>
      </c>
      <c r="AT416" s="19">
        <f t="shared" si="25"/>
        <v>0.5490263605363247</v>
      </c>
      <c r="AU416" s="5">
        <v>11</v>
      </c>
      <c r="AV416" s="15">
        <v>22.247664499999999</v>
      </c>
      <c r="AW416" s="16">
        <f t="shared" si="26"/>
        <v>44.948538306121975</v>
      </c>
      <c r="AX416" s="19">
        <f t="shared" si="27"/>
        <v>0.89363208623459778</v>
      </c>
      <c r="AY416" s="15">
        <v>52.934592199999997</v>
      </c>
      <c r="AZ416" s="16">
        <f t="shared" si="28"/>
        <v>18.891238383810578</v>
      </c>
      <c r="BA416" s="19">
        <f t="shared" si="29"/>
        <v>-0.88853463944461097</v>
      </c>
      <c r="BB416" s="15">
        <v>10</v>
      </c>
      <c r="BC416" s="16">
        <f t="shared" si="30"/>
        <v>100</v>
      </c>
      <c r="BD416" s="19">
        <f t="shared" si="31"/>
        <v>0.93333821106502679</v>
      </c>
      <c r="BE416" s="15">
        <v>22.247664499999999</v>
      </c>
      <c r="BF416" s="21">
        <f t="shared" si="32"/>
        <v>44.948538306121975</v>
      </c>
      <c r="BG416" s="19">
        <f t="shared" si="33"/>
        <v>0.45724675688855898</v>
      </c>
      <c r="BH416" s="15">
        <v>52.934592199999997</v>
      </c>
      <c r="BI416" s="16">
        <f t="shared" si="34"/>
        <v>18.891238383810578</v>
      </c>
      <c r="BJ416" s="22">
        <f t="shared" si="35"/>
        <v>-0.71752456517897112</v>
      </c>
      <c r="BK416" s="15">
        <v>53.237534400000001</v>
      </c>
      <c r="BL416" s="16">
        <f t="shared" si="36"/>
        <v>18.783739917151383</v>
      </c>
      <c r="BM416" s="19">
        <f t="shared" si="37"/>
        <v>-4.7163110459430703E-2</v>
      </c>
      <c r="BN416" s="15">
        <v>57.344259000000001</v>
      </c>
      <c r="BO416" s="16">
        <f t="shared" si="38"/>
        <v>17.438537308503715</v>
      </c>
      <c r="BP416" s="19">
        <f t="shared" si="39"/>
        <v>0.55615037985223437</v>
      </c>
      <c r="BQ416" s="15">
        <v>10</v>
      </c>
      <c r="BR416" s="16">
        <f t="shared" si="40"/>
        <v>100</v>
      </c>
      <c r="BS416" s="19">
        <f t="shared" si="41"/>
        <v>2.1373680391786363</v>
      </c>
      <c r="BT416" s="15">
        <v>39.330910899999999</v>
      </c>
      <c r="BU416" s="16">
        <f t="shared" si="42"/>
        <v>25.882803034699101</v>
      </c>
      <c r="BV416" s="19">
        <f t="shared" si="43"/>
        <v>-0.59148120472576748</v>
      </c>
      <c r="BW416" s="15">
        <v>402.85621800000001</v>
      </c>
      <c r="BX416" s="18">
        <f t="shared" si="44"/>
        <v>5.9441167249926492E-2</v>
      </c>
      <c r="BY416" s="19">
        <f t="shared" si="45"/>
        <v>-4.6504942074226424E-2</v>
      </c>
      <c r="BZ416" s="15">
        <v>881.01119400000005</v>
      </c>
      <c r="CA416" s="18">
        <f t="shared" si="46"/>
        <v>0.13514661160126329</v>
      </c>
      <c r="CB416" s="19">
        <f t="shared" si="47"/>
        <v>8.9396261694519707E-4</v>
      </c>
      <c r="CC416" s="7">
        <f t="shared" si="48"/>
        <v>0.15461690500391798</v>
      </c>
      <c r="CD416" s="61">
        <f t="shared" si="49"/>
        <v>0.24901534813805837</v>
      </c>
    </row>
    <row r="417" spans="1:82" ht="15.75" customHeight="1" x14ac:dyDescent="0.25">
      <c r="A417" s="5">
        <v>22137000301</v>
      </c>
      <c r="B417" s="5">
        <v>22137</v>
      </c>
      <c r="C417" s="6" t="s">
        <v>419</v>
      </c>
      <c r="D417" s="6" t="s">
        <v>418</v>
      </c>
      <c r="E417" s="5">
        <v>188</v>
      </c>
      <c r="F417" s="15">
        <v>14.0689092</v>
      </c>
      <c r="G417" s="16">
        <f t="shared" si="0"/>
        <v>71.078715896467656</v>
      </c>
      <c r="H417" s="17">
        <v>1</v>
      </c>
      <c r="I417" s="7">
        <f t="shared" si="1"/>
        <v>71.078715896467656</v>
      </c>
      <c r="J417" s="18">
        <f t="shared" si="2"/>
        <v>23.692905298822552</v>
      </c>
      <c r="K417" s="19">
        <f t="shared" si="3"/>
        <v>-0.59489378154449979</v>
      </c>
      <c r="L417" s="15">
        <v>18.8138863</v>
      </c>
      <c r="M417" s="16">
        <f t="shared" si="4"/>
        <v>53.152229372195151</v>
      </c>
      <c r="N417" s="19">
        <f t="shared" si="5"/>
        <v>0.3445052124839213</v>
      </c>
      <c r="O417" s="15">
        <v>18.8138863</v>
      </c>
      <c r="P417" s="16">
        <f t="shared" si="6"/>
        <v>53.152229372195151</v>
      </c>
      <c r="Q417" s="17">
        <v>2</v>
      </c>
      <c r="R417" s="7">
        <f t="shared" si="7"/>
        <v>106.3044587443903</v>
      </c>
      <c r="S417" s="18">
        <f t="shared" si="8"/>
        <v>53.152229372195151</v>
      </c>
      <c r="T417" s="19">
        <f t="shared" si="9"/>
        <v>0.33493536851378497</v>
      </c>
      <c r="U417" s="15">
        <v>15.191289299999999</v>
      </c>
      <c r="V417" s="16">
        <f t="shared" si="10"/>
        <v>65.827197432149489</v>
      </c>
      <c r="W417" s="19">
        <f t="shared" si="11"/>
        <v>0.21428517573394776</v>
      </c>
      <c r="X417" s="15">
        <v>50.180600699999999</v>
      </c>
      <c r="Y417" s="16">
        <f t="shared" si="12"/>
        <v>21.28633525903567</v>
      </c>
      <c r="Z417" s="17">
        <v>1</v>
      </c>
      <c r="AA417" s="20">
        <f t="shared" si="13"/>
        <v>21.28633525903567</v>
      </c>
      <c r="AB417" s="18">
        <f t="shared" si="14"/>
        <v>7.0954450863452241</v>
      </c>
      <c r="AC417" s="19">
        <f t="shared" si="15"/>
        <v>-1.4968565032493399</v>
      </c>
      <c r="AD417" s="15">
        <v>55.737901399999998</v>
      </c>
      <c r="AE417" s="16">
        <f t="shared" si="16"/>
        <v>19.203132753756673</v>
      </c>
      <c r="AF417" s="17">
        <v>3</v>
      </c>
      <c r="AG417" s="7">
        <f t="shared" si="17"/>
        <v>57.609398261270016</v>
      </c>
      <c r="AH417" s="18">
        <f t="shared" si="18"/>
        <v>18.965128457455702</v>
      </c>
      <c r="AI417" s="19">
        <f t="shared" si="19"/>
        <v>-0.23299234437653582</v>
      </c>
      <c r="AJ417" s="5">
        <v>36</v>
      </c>
      <c r="AK417" s="15">
        <v>10</v>
      </c>
      <c r="AL417" s="16">
        <f t="shared" si="20"/>
        <v>100</v>
      </c>
      <c r="AM417" s="17">
        <v>2</v>
      </c>
      <c r="AN417" s="7">
        <f t="shared" si="21"/>
        <v>200</v>
      </c>
      <c r="AO417" s="18">
        <f t="shared" si="22"/>
        <v>66.666666666666671</v>
      </c>
      <c r="AP417" s="19">
        <f t="shared" si="23"/>
        <v>1.1042931958489164</v>
      </c>
      <c r="AQ417" s="5">
        <v>4</v>
      </c>
      <c r="AR417" s="15">
        <v>19.552424630000001</v>
      </c>
      <c r="AS417" s="21">
        <f t="shared" si="24"/>
        <v>51.144552091287103</v>
      </c>
      <c r="AT417" s="19">
        <f t="shared" si="25"/>
        <v>0.76604042798486416</v>
      </c>
      <c r="AU417" s="5">
        <v>2</v>
      </c>
      <c r="AV417" s="15">
        <v>19.552424599999998</v>
      </c>
      <c r="AW417" s="16">
        <f t="shared" si="26"/>
        <v>51.144552169760068</v>
      </c>
      <c r="AX417" s="19">
        <f t="shared" si="27"/>
        <v>1.1307894839712593</v>
      </c>
      <c r="AY417" s="15">
        <v>50.2393523</v>
      </c>
      <c r="AZ417" s="16">
        <f t="shared" si="28"/>
        <v>19.904715212660097</v>
      </c>
      <c r="BA417" s="19">
        <f t="shared" si="29"/>
        <v>-0.81704714628998776</v>
      </c>
      <c r="BB417" s="15">
        <v>15.191289299999999</v>
      </c>
      <c r="BC417" s="16">
        <f t="shared" si="30"/>
        <v>65.827197432149489</v>
      </c>
      <c r="BD417" s="19">
        <f t="shared" si="31"/>
        <v>-0.4186524174391697</v>
      </c>
      <c r="BE417" s="15">
        <v>19.552424599999998</v>
      </c>
      <c r="BF417" s="21">
        <f t="shared" si="32"/>
        <v>51.144552169760068</v>
      </c>
      <c r="BG417" s="19">
        <f t="shared" si="33"/>
        <v>0.83557221584407315</v>
      </c>
      <c r="BH417" s="15">
        <v>50.2393523</v>
      </c>
      <c r="BI417" s="16">
        <f t="shared" si="34"/>
        <v>19.904715212660097</v>
      </c>
      <c r="BJ417" s="22">
        <f t="shared" si="35"/>
        <v>-0.64305505357355475</v>
      </c>
      <c r="BK417" s="15">
        <v>55.4523923</v>
      </c>
      <c r="BL417" s="16">
        <f t="shared" si="36"/>
        <v>18.0334870782482</v>
      </c>
      <c r="BM417" s="19">
        <f t="shared" si="37"/>
        <v>-0.1156106586962643</v>
      </c>
      <c r="BN417" s="15">
        <v>62.535548300000002</v>
      </c>
      <c r="BO417" s="16">
        <f t="shared" si="38"/>
        <v>15.99090480829765</v>
      </c>
      <c r="BP417" s="19">
        <f t="shared" si="39"/>
        <v>0.37952050649521596</v>
      </c>
      <c r="BQ417" s="15">
        <v>15.191289299999999</v>
      </c>
      <c r="BR417" s="16">
        <f t="shared" si="40"/>
        <v>65.827197432149489</v>
      </c>
      <c r="BS417" s="19">
        <f t="shared" si="41"/>
        <v>0.5619589430633275</v>
      </c>
      <c r="BT417" s="15">
        <v>46.853738399999997</v>
      </c>
      <c r="BU417" s="16">
        <f t="shared" si="42"/>
        <v>21.727065006193829</v>
      </c>
      <c r="BV417" s="19">
        <f t="shared" si="43"/>
        <v>-0.77572815866716938</v>
      </c>
      <c r="BW417" s="15">
        <v>322.80852700000003</v>
      </c>
      <c r="BX417" s="18">
        <f t="shared" si="44"/>
        <v>4.7630183638147076E-2</v>
      </c>
      <c r="BY417" s="19">
        <f t="shared" si="45"/>
        <v>-5.0723334265344401E-2</v>
      </c>
      <c r="BZ417" s="15">
        <v>188.011822</v>
      </c>
      <c r="CA417" s="18">
        <f t="shared" si="46"/>
        <v>2.8840905606336537E-2</v>
      </c>
      <c r="CB417" s="19">
        <f t="shared" si="47"/>
        <v>-4.0550619503289552E-2</v>
      </c>
      <c r="CC417" s="7">
        <f t="shared" si="48"/>
        <v>2.5567921701797652E-2</v>
      </c>
      <c r="CD417" s="61">
        <f t="shared" si="49"/>
        <v>4.117793538538661E-2</v>
      </c>
    </row>
    <row r="418" spans="1:82" ht="15.75" customHeight="1" x14ac:dyDescent="0.25">
      <c r="A418" s="5">
        <v>22139000101</v>
      </c>
      <c r="B418" s="5">
        <v>22139</v>
      </c>
      <c r="C418" s="6" t="s">
        <v>420</v>
      </c>
      <c r="D418" s="6" t="s">
        <v>420</v>
      </c>
      <c r="E418" s="5">
        <v>92</v>
      </c>
      <c r="F418" s="15">
        <v>10.56538881</v>
      </c>
      <c r="G418" s="16">
        <f t="shared" si="0"/>
        <v>94.64867010417197</v>
      </c>
      <c r="H418" s="17">
        <v>1</v>
      </c>
      <c r="I418" s="7">
        <f t="shared" si="1"/>
        <v>94.64867010417197</v>
      </c>
      <c r="J418" s="18">
        <f t="shared" si="2"/>
        <v>31.54955670139066</v>
      </c>
      <c r="K418" s="19">
        <f t="shared" si="3"/>
        <v>-0.16273084619564784</v>
      </c>
      <c r="L418" s="15">
        <v>15.7744018</v>
      </c>
      <c r="M418" s="16">
        <f t="shared" si="4"/>
        <v>63.393846098176603</v>
      </c>
      <c r="N418" s="19">
        <f t="shared" si="5"/>
        <v>0.94298426113465272</v>
      </c>
      <c r="O418" s="15">
        <v>15.7744018</v>
      </c>
      <c r="P418" s="16">
        <f t="shared" si="6"/>
        <v>63.393846098176603</v>
      </c>
      <c r="Q418" s="17">
        <v>2</v>
      </c>
      <c r="R418" s="7">
        <f t="shared" si="7"/>
        <v>126.78769219635321</v>
      </c>
      <c r="S418" s="18">
        <f t="shared" si="8"/>
        <v>63.393846098176603</v>
      </c>
      <c r="T418" s="19">
        <f t="shared" si="9"/>
        <v>0.90642885172110388</v>
      </c>
      <c r="U418" s="15">
        <v>15.772187199999999</v>
      </c>
      <c r="V418" s="16">
        <f t="shared" si="10"/>
        <v>63.402747337414311</v>
      </c>
      <c r="W418" s="19">
        <f t="shared" si="11"/>
        <v>0.11073323375475704</v>
      </c>
      <c r="X418" s="15">
        <v>27.283777099999998</v>
      </c>
      <c r="Y418" s="16">
        <f t="shared" si="12"/>
        <v>39.150044588217959</v>
      </c>
      <c r="Z418" s="17">
        <v>3</v>
      </c>
      <c r="AA418" s="20">
        <f t="shared" si="13"/>
        <v>117.45013376465388</v>
      </c>
      <c r="AB418" s="18">
        <f t="shared" si="14"/>
        <v>39.150044588217966</v>
      </c>
      <c r="AC418" s="19">
        <f t="shared" si="15"/>
        <v>0.99852858604405126</v>
      </c>
      <c r="AD418" s="15">
        <v>26.4455332</v>
      </c>
      <c r="AE418" s="16">
        <f t="shared" si="16"/>
        <v>40.47346339759185</v>
      </c>
      <c r="AF418" s="17">
        <v>2</v>
      </c>
      <c r="AG418" s="7">
        <f t="shared" si="17"/>
        <v>80.9469267951837</v>
      </c>
      <c r="AH418" s="18">
        <f t="shared" si="18"/>
        <v>26.647889254885587</v>
      </c>
      <c r="AI418" s="19">
        <f t="shared" si="19"/>
        <v>0.31149262773470965</v>
      </c>
      <c r="AJ418" s="5">
        <v>3</v>
      </c>
      <c r="AK418" s="15">
        <v>12.6135628</v>
      </c>
      <c r="AL418" s="16">
        <f t="shared" si="20"/>
        <v>79.279741644446403</v>
      </c>
      <c r="AM418" s="17">
        <v>1</v>
      </c>
      <c r="AN418" s="7">
        <f t="shared" si="21"/>
        <v>79.279741644446403</v>
      </c>
      <c r="AO418" s="18">
        <f t="shared" si="22"/>
        <v>26.426580548148802</v>
      </c>
      <c r="AP418" s="19">
        <f t="shared" si="23"/>
        <v>-0.19394085618115245</v>
      </c>
      <c r="AQ418" s="5">
        <v>2</v>
      </c>
      <c r="AR418" s="15">
        <v>28.51843083</v>
      </c>
      <c r="AS418" s="21">
        <f t="shared" si="24"/>
        <v>35.065042882655689</v>
      </c>
      <c r="AT418" s="19">
        <f t="shared" si="25"/>
        <v>0.20285903520950183</v>
      </c>
      <c r="AU418" s="5">
        <v>1</v>
      </c>
      <c r="AV418" s="15">
        <v>28.518430800000001</v>
      </c>
      <c r="AW418" s="16">
        <f t="shared" si="26"/>
        <v>35.0650429195424</v>
      </c>
      <c r="AX418" s="19">
        <f t="shared" si="27"/>
        <v>0.51533337709529559</v>
      </c>
      <c r="AY418" s="15">
        <v>28.518430800000001</v>
      </c>
      <c r="AZ418" s="16">
        <f t="shared" si="28"/>
        <v>35.0650429195424</v>
      </c>
      <c r="BA418" s="19">
        <f t="shared" si="29"/>
        <v>0.25231506537288034</v>
      </c>
      <c r="BB418" s="15">
        <v>10</v>
      </c>
      <c r="BC418" s="16">
        <f t="shared" si="30"/>
        <v>100</v>
      </c>
      <c r="BD418" s="19">
        <f t="shared" si="31"/>
        <v>0.93333821106502679</v>
      </c>
      <c r="BE418" s="15">
        <v>28.518430800000001</v>
      </c>
      <c r="BF418" s="21">
        <f t="shared" si="32"/>
        <v>35.0650429195424</v>
      </c>
      <c r="BG418" s="19">
        <f t="shared" si="33"/>
        <v>-0.14623445062715576</v>
      </c>
      <c r="BH418" s="15">
        <v>28.518430800000001</v>
      </c>
      <c r="BI418" s="16">
        <f t="shared" si="34"/>
        <v>35.0650429195424</v>
      </c>
      <c r="BJ418" s="22">
        <f t="shared" si="35"/>
        <v>0.47091437125403307</v>
      </c>
      <c r="BK418" s="15">
        <v>39.930996700000001</v>
      </c>
      <c r="BL418" s="16">
        <f t="shared" si="36"/>
        <v>25.04320158880482</v>
      </c>
      <c r="BM418" s="19">
        <f t="shared" si="37"/>
        <v>0.52390411180322127</v>
      </c>
      <c r="BN418" s="15">
        <v>88.415814999999995</v>
      </c>
      <c r="BO418" s="16">
        <f t="shared" si="38"/>
        <v>11.310193770198239</v>
      </c>
      <c r="BP418" s="19">
        <f t="shared" si="39"/>
        <v>-0.19158673084755687</v>
      </c>
      <c r="BQ418" s="15">
        <v>23.033895699999999</v>
      </c>
      <c r="BR418" s="16">
        <f t="shared" si="40"/>
        <v>43.41428011241711</v>
      </c>
      <c r="BS418" s="19">
        <f t="shared" si="41"/>
        <v>-0.47130468071699544</v>
      </c>
      <c r="BT418" s="15">
        <v>18.613353199999999</v>
      </c>
      <c r="BU418" s="16">
        <f t="shared" si="42"/>
        <v>54.691608172997007</v>
      </c>
      <c r="BV418" s="19">
        <f t="shared" si="43"/>
        <v>0.68577317392233605</v>
      </c>
      <c r="BW418" s="15">
        <v>222.35978600000001</v>
      </c>
      <c r="BX418" s="18">
        <f t="shared" si="44"/>
        <v>3.2809038656277767E-2</v>
      </c>
      <c r="BY418" s="19">
        <f t="shared" si="45"/>
        <v>-5.6016830921506944E-2</v>
      </c>
      <c r="BZ418" s="15">
        <v>92.023936599999999</v>
      </c>
      <c r="CA418" s="18">
        <f t="shared" si="46"/>
        <v>1.4116419067541923E-2</v>
      </c>
      <c r="CB418" s="19">
        <f t="shared" si="47"/>
        <v>-4.6291141009863125E-2</v>
      </c>
      <c r="CC418" s="7">
        <f t="shared" si="48"/>
        <v>0.29402628261114161</v>
      </c>
      <c r="CD418" s="61">
        <f t="shared" si="49"/>
        <v>0.47353849906837298</v>
      </c>
    </row>
    <row r="419" spans="1:82" ht="15.75" customHeight="1" x14ac:dyDescent="0.25">
      <c r="A419" s="5">
        <v>22141000101</v>
      </c>
      <c r="B419" s="5">
        <v>22141</v>
      </c>
      <c r="C419" s="6" t="s">
        <v>421</v>
      </c>
      <c r="D419" s="6" t="s">
        <v>422</v>
      </c>
      <c r="E419" s="5">
        <v>42</v>
      </c>
      <c r="F419" s="15">
        <v>10.461817099999999</v>
      </c>
      <c r="G419" s="16">
        <f t="shared" si="0"/>
        <v>95.585689411450332</v>
      </c>
      <c r="H419" s="17">
        <v>1</v>
      </c>
      <c r="I419" s="7">
        <f t="shared" si="1"/>
        <v>95.585689411450332</v>
      </c>
      <c r="J419" s="18">
        <f t="shared" si="2"/>
        <v>31.861896470483444</v>
      </c>
      <c r="K419" s="19">
        <f t="shared" si="3"/>
        <v>-0.14555028611719015</v>
      </c>
      <c r="L419" s="15">
        <v>16.133503300000001</v>
      </c>
      <c r="M419" s="16">
        <f t="shared" si="4"/>
        <v>61.98281807770789</v>
      </c>
      <c r="N419" s="19">
        <f t="shared" si="5"/>
        <v>0.8605294368716685</v>
      </c>
      <c r="O419" s="15">
        <v>16.133503300000001</v>
      </c>
      <c r="P419" s="16">
        <f t="shared" si="6"/>
        <v>61.98281807770789</v>
      </c>
      <c r="Q419" s="17">
        <v>2</v>
      </c>
      <c r="R419" s="7">
        <f t="shared" si="7"/>
        <v>123.96563615541578</v>
      </c>
      <c r="S419" s="18">
        <f t="shared" si="8"/>
        <v>61.98281807770789</v>
      </c>
      <c r="T419" s="19">
        <f t="shared" si="9"/>
        <v>0.82769193548061493</v>
      </c>
      <c r="U419" s="15">
        <v>15.221292500000001</v>
      </c>
      <c r="V419" s="16">
        <f t="shared" si="10"/>
        <v>65.697443236177207</v>
      </c>
      <c r="W419" s="19">
        <f t="shared" si="11"/>
        <v>0.20874317715783519</v>
      </c>
      <c r="X419" s="15">
        <v>23.374641199999999</v>
      </c>
      <c r="Y419" s="16">
        <f t="shared" si="12"/>
        <v>45.697432566365983</v>
      </c>
      <c r="Z419" s="17">
        <v>3</v>
      </c>
      <c r="AA419" s="20">
        <f t="shared" si="13"/>
        <v>137.09229769909794</v>
      </c>
      <c r="AB419" s="18">
        <f t="shared" si="14"/>
        <v>45.697432566365983</v>
      </c>
      <c r="AC419" s="19">
        <f t="shared" si="15"/>
        <v>1.5082293649770349</v>
      </c>
      <c r="AD419" s="15">
        <v>22.536397300000001</v>
      </c>
      <c r="AE419" s="16">
        <f t="shared" si="16"/>
        <v>47.493940834988734</v>
      </c>
      <c r="AF419" s="17">
        <v>2</v>
      </c>
      <c r="AG419" s="7">
        <f t="shared" si="17"/>
        <v>94.987881669977469</v>
      </c>
      <c r="AH419" s="18">
        <f t="shared" si="18"/>
        <v>31.270199518536174</v>
      </c>
      <c r="AI419" s="19">
        <f t="shared" si="19"/>
        <v>0.63908039746395229</v>
      </c>
      <c r="AJ419" s="5">
        <v>2</v>
      </c>
      <c r="AK419" s="15">
        <v>15.221292500000001</v>
      </c>
      <c r="AL419" s="16">
        <f t="shared" si="20"/>
        <v>65.697443236177207</v>
      </c>
      <c r="AM419" s="17">
        <v>1</v>
      </c>
      <c r="AN419" s="7">
        <f t="shared" si="21"/>
        <v>65.697443236177207</v>
      </c>
      <c r="AO419" s="18">
        <f t="shared" si="22"/>
        <v>21.899147745392401</v>
      </c>
      <c r="AP419" s="19">
        <f t="shared" si="23"/>
        <v>-0.34000583764031195</v>
      </c>
      <c r="AQ419" s="5">
        <v>2</v>
      </c>
      <c r="AR419" s="15">
        <v>24.609294940000002</v>
      </c>
      <c r="AS419" s="21">
        <f t="shared" si="24"/>
        <v>40.635052830164504</v>
      </c>
      <c r="AT419" s="19">
        <f t="shared" si="25"/>
        <v>0.39794744986874703</v>
      </c>
      <c r="AU419" s="5">
        <v>0</v>
      </c>
      <c r="AV419" s="15">
        <v>24.609294899999998</v>
      </c>
      <c r="AW419" s="16">
        <f t="shared" si="26"/>
        <v>0</v>
      </c>
      <c r="AX419" s="19">
        <f t="shared" si="27"/>
        <v>-0.82680925094591806</v>
      </c>
      <c r="AY419" s="15">
        <v>24.609294899999998</v>
      </c>
      <c r="AZ419" s="16">
        <f t="shared" si="28"/>
        <v>40.635052896212805</v>
      </c>
      <c r="BA419" s="19">
        <f t="shared" si="29"/>
        <v>0.64520618902138238</v>
      </c>
      <c r="BB419" s="15">
        <v>13.1394921</v>
      </c>
      <c r="BC419" s="16">
        <f t="shared" si="30"/>
        <v>76.106442500924373</v>
      </c>
      <c r="BD419" s="19">
        <f t="shared" si="31"/>
        <v>-1.1971022973846656E-2</v>
      </c>
      <c r="BE419" s="15">
        <v>24.609294899999998</v>
      </c>
      <c r="BF419" s="21">
        <f t="shared" si="32"/>
        <v>40.635052896212805</v>
      </c>
      <c r="BG419" s="19">
        <f t="shared" si="33"/>
        <v>0.19386752899838716</v>
      </c>
      <c r="BH419" s="15">
        <v>24.609294899999998</v>
      </c>
      <c r="BI419" s="16">
        <f t="shared" si="34"/>
        <v>40.635052896212805</v>
      </c>
      <c r="BJ419" s="22">
        <f t="shared" si="35"/>
        <v>0.8801944956657678</v>
      </c>
      <c r="BK419" s="15">
        <v>30.723707900000001</v>
      </c>
      <c r="BL419" s="16">
        <f t="shared" si="36"/>
        <v>32.548154775289994</v>
      </c>
      <c r="BM419" s="19">
        <f t="shared" si="37"/>
        <v>1.2086008148481693</v>
      </c>
      <c r="BN419" s="15">
        <v>79.208526199999994</v>
      </c>
      <c r="BO419" s="16">
        <f t="shared" si="38"/>
        <v>12.624903504390668</v>
      </c>
      <c r="BP419" s="19">
        <f t="shared" si="39"/>
        <v>-3.1175152758095164E-2</v>
      </c>
      <c r="BQ419" s="15">
        <v>15.221292500000001</v>
      </c>
      <c r="BR419" s="16">
        <f t="shared" si="40"/>
        <v>65.697443236177207</v>
      </c>
      <c r="BS419" s="19">
        <f t="shared" si="41"/>
        <v>0.55597711174621522</v>
      </c>
      <c r="BT419" s="15">
        <v>11.666198</v>
      </c>
      <c r="BU419" s="16">
        <f t="shared" si="42"/>
        <v>87.260152793566505</v>
      </c>
      <c r="BV419" s="19">
        <f t="shared" si="43"/>
        <v>2.1297176909935587</v>
      </c>
      <c r="BW419" s="15">
        <v>287.69696900000002</v>
      </c>
      <c r="BX419" s="18">
        <f t="shared" si="44"/>
        <v>4.2449496588447641E-2</v>
      </c>
      <c r="BY419" s="19">
        <f t="shared" si="45"/>
        <v>-5.2573660242706904E-2</v>
      </c>
      <c r="BZ419" s="15">
        <v>42.026961</v>
      </c>
      <c r="CA419" s="18">
        <f t="shared" si="46"/>
        <v>6.446911700702454E-3</v>
      </c>
      <c r="CB419" s="19">
        <f t="shared" si="47"/>
        <v>-4.9281192436659467E-2</v>
      </c>
      <c r="CC419" s="7">
        <f t="shared" si="48"/>
        <v>0.45254837841992651</v>
      </c>
      <c r="CD419" s="61">
        <f t="shared" si="49"/>
        <v>0.72884327880380295</v>
      </c>
    </row>
    <row r="420" spans="1:82" ht="15.75" customHeight="1" x14ac:dyDescent="0.25">
      <c r="A420" s="5">
        <v>22141000201</v>
      </c>
      <c r="B420" s="5">
        <v>22141</v>
      </c>
      <c r="C420" s="6" t="s">
        <v>423</v>
      </c>
      <c r="D420" s="6" t="s">
        <v>422</v>
      </c>
      <c r="E420" s="5">
        <v>88</v>
      </c>
      <c r="F420" s="15">
        <v>10</v>
      </c>
      <c r="G420" s="16">
        <f t="shared" si="0"/>
        <v>100</v>
      </c>
      <c r="H420" s="17">
        <v>1</v>
      </c>
      <c r="I420" s="7">
        <f t="shared" si="1"/>
        <v>100</v>
      </c>
      <c r="J420" s="18">
        <f t="shared" si="2"/>
        <v>33.333333333333336</v>
      </c>
      <c r="K420" s="19">
        <f t="shared" si="3"/>
        <v>-6.4612435976370855E-2</v>
      </c>
      <c r="L420" s="15">
        <v>18.454125699999999</v>
      </c>
      <c r="M420" s="16">
        <f t="shared" si="4"/>
        <v>54.188424651296273</v>
      </c>
      <c r="N420" s="19">
        <f t="shared" si="5"/>
        <v>0.40505631310064455</v>
      </c>
      <c r="O420" s="15">
        <v>18.454125699999999</v>
      </c>
      <c r="P420" s="16">
        <f t="shared" si="6"/>
        <v>54.188424651296273</v>
      </c>
      <c r="Q420" s="17">
        <v>2</v>
      </c>
      <c r="R420" s="7">
        <f t="shared" si="7"/>
        <v>108.37684930259255</v>
      </c>
      <c r="S420" s="18">
        <f t="shared" si="8"/>
        <v>54.188424651296273</v>
      </c>
      <c r="T420" s="19">
        <f t="shared" si="9"/>
        <v>0.39275620531918998</v>
      </c>
      <c r="U420" s="15">
        <v>17.541914899999998</v>
      </c>
      <c r="V420" s="16">
        <f t="shared" si="10"/>
        <v>57.006319190386684</v>
      </c>
      <c r="W420" s="19">
        <f t="shared" si="11"/>
        <v>-0.16246791721693041</v>
      </c>
      <c r="X420" s="15">
        <v>22.275964099999999</v>
      </c>
      <c r="Y420" s="16">
        <f t="shared" si="12"/>
        <v>47.95128440703494</v>
      </c>
      <c r="Z420" s="17">
        <v>3</v>
      </c>
      <c r="AA420" s="20">
        <f t="shared" si="13"/>
        <v>143.85385322110483</v>
      </c>
      <c r="AB420" s="18">
        <f t="shared" si="14"/>
        <v>47.951284407034947</v>
      </c>
      <c r="AC420" s="19">
        <f t="shared" si="15"/>
        <v>1.6836871265489182</v>
      </c>
      <c r="AD420" s="15">
        <v>21.437720200000001</v>
      </c>
      <c r="AE420" s="16">
        <f t="shared" si="16"/>
        <v>49.927991876673524</v>
      </c>
      <c r="AF420" s="17">
        <v>2</v>
      </c>
      <c r="AG420" s="7">
        <f t="shared" si="17"/>
        <v>99.855983753347047</v>
      </c>
      <c r="AH420" s="18">
        <f t="shared" si="18"/>
        <v>32.872788404057999</v>
      </c>
      <c r="AI420" s="19">
        <f t="shared" si="19"/>
        <v>0.75265748096901841</v>
      </c>
      <c r="AJ420" s="5">
        <v>4</v>
      </c>
      <c r="AK420" s="15">
        <v>16.197187799999998</v>
      </c>
      <c r="AL420" s="16">
        <f t="shared" si="20"/>
        <v>61.739112514334131</v>
      </c>
      <c r="AM420" s="17">
        <v>1</v>
      </c>
      <c r="AN420" s="7">
        <f t="shared" si="21"/>
        <v>61.739112514334131</v>
      </c>
      <c r="AO420" s="18">
        <f t="shared" si="22"/>
        <v>20.57970417144471</v>
      </c>
      <c r="AP420" s="19">
        <f t="shared" si="23"/>
        <v>-0.38257400144557963</v>
      </c>
      <c r="AQ420" s="5">
        <v>6</v>
      </c>
      <c r="AR420" s="15">
        <v>23.510617830000001</v>
      </c>
      <c r="AS420" s="21">
        <f t="shared" si="24"/>
        <v>42.533973680775873</v>
      </c>
      <c r="AT420" s="19">
        <f t="shared" si="25"/>
        <v>0.46445674909806783</v>
      </c>
      <c r="AU420" s="5">
        <v>0</v>
      </c>
      <c r="AV420" s="15">
        <v>23.510617799999999</v>
      </c>
      <c r="AW420" s="16">
        <f t="shared" si="26"/>
        <v>0</v>
      </c>
      <c r="AX420" s="19">
        <f t="shared" si="27"/>
        <v>-0.82680925094591806</v>
      </c>
      <c r="AY420" s="15">
        <v>23.510617799999999</v>
      </c>
      <c r="AZ420" s="16">
        <f t="shared" si="28"/>
        <v>42.533973735050047</v>
      </c>
      <c r="BA420" s="19">
        <f t="shared" si="29"/>
        <v>0.77915013978900716</v>
      </c>
      <c r="BB420" s="15">
        <v>10</v>
      </c>
      <c r="BC420" s="16">
        <f t="shared" si="30"/>
        <v>100</v>
      </c>
      <c r="BD420" s="19">
        <f t="shared" si="31"/>
        <v>0.93333821106502679</v>
      </c>
      <c r="BE420" s="15">
        <v>23.510617799999999</v>
      </c>
      <c r="BF420" s="21">
        <f t="shared" si="32"/>
        <v>42.533973735050047</v>
      </c>
      <c r="BG420" s="19">
        <f t="shared" si="33"/>
        <v>0.30981467077115638</v>
      </c>
      <c r="BH420" s="15">
        <v>23.510617799999999</v>
      </c>
      <c r="BI420" s="16">
        <f t="shared" si="34"/>
        <v>42.533973735050047</v>
      </c>
      <c r="BJ420" s="22">
        <f t="shared" si="35"/>
        <v>1.0197257640876467</v>
      </c>
      <c r="BK420" s="15">
        <v>33.0443304</v>
      </c>
      <c r="BL420" s="16">
        <f t="shared" si="36"/>
        <v>30.262377475804442</v>
      </c>
      <c r="BM420" s="19">
        <f t="shared" si="37"/>
        <v>1.0000633140851944</v>
      </c>
      <c r="BN420" s="15">
        <v>81.529148699999993</v>
      </c>
      <c r="BO420" s="16">
        <f t="shared" si="38"/>
        <v>12.265551841828566</v>
      </c>
      <c r="BP420" s="19">
        <f t="shared" si="39"/>
        <v>-7.5020699635457294E-2</v>
      </c>
      <c r="BQ420" s="15">
        <v>17.541914899999998</v>
      </c>
      <c r="BR420" s="16">
        <f t="shared" si="40"/>
        <v>57.006319190386684</v>
      </c>
      <c r="BS420" s="19">
        <f t="shared" si="41"/>
        <v>0.15530538310999653</v>
      </c>
      <c r="BT420" s="15">
        <v>11.726686900000001</v>
      </c>
      <c r="BU420" s="16">
        <f t="shared" si="42"/>
        <v>86.810045214049325</v>
      </c>
      <c r="BV420" s="19">
        <f t="shared" si="43"/>
        <v>2.1097619214279284</v>
      </c>
      <c r="BW420" s="15">
        <v>271.40400599999998</v>
      </c>
      <c r="BX420" s="18">
        <f t="shared" si="44"/>
        <v>4.00454807252002E-2</v>
      </c>
      <c r="BY420" s="19">
        <f t="shared" si="45"/>
        <v>-5.3432274739024781E-2</v>
      </c>
      <c r="BZ420" s="15">
        <v>88.027916300000001</v>
      </c>
      <c r="CA420" s="18">
        <f t="shared" si="46"/>
        <v>1.3503431846593101E-2</v>
      </c>
      <c r="CB420" s="19">
        <f t="shared" si="47"/>
        <v>-4.6530121589310865E-2</v>
      </c>
      <c r="CC420" s="7">
        <f t="shared" si="48"/>
        <v>0.44180666199069474</v>
      </c>
      <c r="CD420" s="61">
        <f t="shared" si="49"/>
        <v>0.71154340945149841</v>
      </c>
    </row>
    <row r="421" spans="1:82" ht="15.75" customHeight="1" x14ac:dyDescent="0.25">
      <c r="A421" s="5">
        <v>22142000101</v>
      </c>
      <c r="B421" s="5">
        <v>22142</v>
      </c>
      <c r="C421" s="6" t="s">
        <v>424</v>
      </c>
      <c r="D421" s="6" t="s">
        <v>424</v>
      </c>
      <c r="E421" s="5">
        <v>130</v>
      </c>
      <c r="F421" s="15">
        <v>10.003865619999999</v>
      </c>
      <c r="G421" s="16">
        <f t="shared" si="0"/>
        <v>99.961358737243827</v>
      </c>
      <c r="H421" s="17">
        <v>1</v>
      </c>
      <c r="I421" s="7">
        <f t="shared" si="1"/>
        <v>99.961358737243827</v>
      </c>
      <c r="J421" s="18">
        <f t="shared" si="2"/>
        <v>33.320452912414609</v>
      </c>
      <c r="K421" s="19">
        <f t="shared" si="3"/>
        <v>-6.5320936357455103E-2</v>
      </c>
      <c r="L421" s="15">
        <v>24.295468</v>
      </c>
      <c r="M421" s="16">
        <f t="shared" si="4"/>
        <v>41.15993978794728</v>
      </c>
      <c r="N421" s="19">
        <f t="shared" si="5"/>
        <v>-0.35627614397100482</v>
      </c>
      <c r="O421" s="15">
        <v>23.522180599999999</v>
      </c>
      <c r="P421" s="16">
        <f t="shared" si="6"/>
        <v>42.513065306538799</v>
      </c>
      <c r="Q421" s="17">
        <v>1</v>
      </c>
      <c r="R421" s="7">
        <f t="shared" si="7"/>
        <v>42.513065306538799</v>
      </c>
      <c r="S421" s="18">
        <f t="shared" si="8"/>
        <v>21.256532653269399</v>
      </c>
      <c r="T421" s="19">
        <f t="shared" si="9"/>
        <v>-1.4448796064970408</v>
      </c>
      <c r="U421" s="15">
        <v>19.321586499999999</v>
      </c>
      <c r="V421" s="16">
        <f t="shared" si="10"/>
        <v>51.755584356388127</v>
      </c>
      <c r="W421" s="19">
        <f t="shared" si="11"/>
        <v>-0.38673476851614219</v>
      </c>
      <c r="X421" s="15">
        <v>47.601574999999997</v>
      </c>
      <c r="Y421" s="16">
        <f t="shared" si="12"/>
        <v>22.439616546301256</v>
      </c>
      <c r="Z421" s="17">
        <v>3</v>
      </c>
      <c r="AA421" s="20">
        <f t="shared" si="13"/>
        <v>67.318849638903771</v>
      </c>
      <c r="AB421" s="18">
        <f t="shared" si="14"/>
        <v>22.439616546301259</v>
      </c>
      <c r="AC421" s="19">
        <f t="shared" si="15"/>
        <v>-0.30234410054412192</v>
      </c>
      <c r="AD421" s="15">
        <v>48.439818899999999</v>
      </c>
      <c r="AE421" s="16">
        <f t="shared" si="16"/>
        <v>22.096331991034756</v>
      </c>
      <c r="AF421" s="17">
        <v>2</v>
      </c>
      <c r="AG421" s="7">
        <f t="shared" si="17"/>
        <v>44.192663982069512</v>
      </c>
      <c r="AH421" s="18">
        <f t="shared" si="18"/>
        <v>14.548312855067259</v>
      </c>
      <c r="AI421" s="19">
        <f t="shared" si="19"/>
        <v>-0.5460165011212692</v>
      </c>
      <c r="AJ421" s="5">
        <v>17</v>
      </c>
      <c r="AK421" s="15">
        <v>10</v>
      </c>
      <c r="AL421" s="16">
        <f t="shared" si="20"/>
        <v>100</v>
      </c>
      <c r="AM421" s="17">
        <v>1</v>
      </c>
      <c r="AN421" s="7">
        <f t="shared" si="21"/>
        <v>100</v>
      </c>
      <c r="AO421" s="18">
        <f t="shared" si="22"/>
        <v>33.333333333333336</v>
      </c>
      <c r="AP421" s="19">
        <f t="shared" si="23"/>
        <v>2.8886242853155969E-2</v>
      </c>
      <c r="AQ421" s="5">
        <v>5</v>
      </c>
      <c r="AR421" s="15">
        <v>24.37945942</v>
      </c>
      <c r="AS421" s="21">
        <f t="shared" si="24"/>
        <v>41.018136734387035</v>
      </c>
      <c r="AT421" s="19">
        <f t="shared" si="25"/>
        <v>0.41136488220020506</v>
      </c>
      <c r="AU421" s="5">
        <v>0</v>
      </c>
      <c r="AV421" s="15">
        <v>24.379459399999998</v>
      </c>
      <c r="AW421" s="16">
        <f t="shared" si="26"/>
        <v>0</v>
      </c>
      <c r="AX421" s="19">
        <f t="shared" si="27"/>
        <v>-0.82680925094591806</v>
      </c>
      <c r="AY421" s="15">
        <v>51.071280600000001</v>
      </c>
      <c r="AZ421" s="16">
        <f t="shared" si="28"/>
        <v>19.580476311768848</v>
      </c>
      <c r="BA421" s="19">
        <f t="shared" si="29"/>
        <v>-0.83991794663599872</v>
      </c>
      <c r="BB421" s="15">
        <v>10</v>
      </c>
      <c r="BC421" s="16">
        <f t="shared" si="30"/>
        <v>100</v>
      </c>
      <c r="BD421" s="19">
        <f t="shared" si="31"/>
        <v>0.93333821106502679</v>
      </c>
      <c r="BE421" s="15">
        <v>24.379459399999998</v>
      </c>
      <c r="BF421" s="21">
        <f t="shared" si="32"/>
        <v>41.01813676803679</v>
      </c>
      <c r="BG421" s="19">
        <f t="shared" si="33"/>
        <v>0.21725843560639241</v>
      </c>
      <c r="BH421" s="15">
        <v>51.071280600000001</v>
      </c>
      <c r="BI421" s="16">
        <f t="shared" si="34"/>
        <v>19.580476311768848</v>
      </c>
      <c r="BJ421" s="22">
        <f t="shared" si="35"/>
        <v>-0.66687988301761647</v>
      </c>
      <c r="BK421" s="15">
        <v>79.4797607</v>
      </c>
      <c r="BL421" s="16">
        <f t="shared" si="36"/>
        <v>12.581819461869618</v>
      </c>
      <c r="BM421" s="19">
        <f t="shared" si="37"/>
        <v>-0.61298069556114376</v>
      </c>
      <c r="BN421" s="15">
        <v>127.964579</v>
      </c>
      <c r="BO421" s="16">
        <f t="shared" si="38"/>
        <v>7.8146625246975567</v>
      </c>
      <c r="BP421" s="19">
        <f t="shared" si="39"/>
        <v>-0.61808671694236994</v>
      </c>
      <c r="BQ421" s="15">
        <v>19.321586499999999</v>
      </c>
      <c r="BR421" s="16">
        <f t="shared" si="40"/>
        <v>51.755584356388127</v>
      </c>
      <c r="BS421" s="19">
        <f t="shared" si="41"/>
        <v>-8.6760084079783056E-2</v>
      </c>
      <c r="BT421" s="15">
        <v>50.150880000000001</v>
      </c>
      <c r="BU421" s="16">
        <f t="shared" si="42"/>
        <v>20.298631250338975</v>
      </c>
      <c r="BV421" s="19">
        <f t="shared" si="43"/>
        <v>-0.8390585627056536</v>
      </c>
      <c r="BW421" s="15">
        <v>96.260041000000001</v>
      </c>
      <c r="BX421" s="18">
        <f t="shared" si="44"/>
        <v>1.4203105080447786E-2</v>
      </c>
      <c r="BY421" s="19">
        <f t="shared" si="45"/>
        <v>-6.2662096674518719E-2</v>
      </c>
      <c r="BZ421" s="15">
        <v>130.04376600000001</v>
      </c>
      <c r="CA421" s="18">
        <f t="shared" si="46"/>
        <v>1.9948639080251646E-2</v>
      </c>
      <c r="CB421" s="19">
        <f t="shared" si="47"/>
        <v>-4.4017378571640293E-2</v>
      </c>
      <c r="CC421" s="7">
        <f t="shared" si="48"/>
        <v>-0.32146825791667877</v>
      </c>
      <c r="CD421" s="61">
        <f t="shared" si="49"/>
        <v>-0.51773465623586434</v>
      </c>
    </row>
    <row r="422" spans="1:82" ht="15.75" customHeight="1" x14ac:dyDescent="0.25">
      <c r="A422" s="5">
        <v>22142000299</v>
      </c>
      <c r="B422" s="5">
        <v>22142</v>
      </c>
      <c r="C422" s="6" t="s">
        <v>425</v>
      </c>
      <c r="D422" s="6" t="s">
        <v>424</v>
      </c>
      <c r="E422" s="5">
        <v>8</v>
      </c>
      <c r="F422" s="15">
        <v>17.097265719999999</v>
      </c>
      <c r="G422" s="16">
        <f t="shared" si="0"/>
        <v>58.488884502170563</v>
      </c>
      <c r="H422" s="17">
        <v>1</v>
      </c>
      <c r="I422" s="7">
        <f t="shared" si="1"/>
        <v>58.488884502170563</v>
      </c>
      <c r="J422" s="18">
        <f t="shared" si="2"/>
        <v>19.496294834056854</v>
      </c>
      <c r="K422" s="19">
        <f t="shared" si="3"/>
        <v>-0.82573251983649476</v>
      </c>
      <c r="L422" s="15">
        <v>23.110802199999998</v>
      </c>
      <c r="M422" s="16">
        <f t="shared" si="4"/>
        <v>43.269809128477597</v>
      </c>
      <c r="N422" s="19">
        <f t="shared" si="5"/>
        <v>-0.23298383285623553</v>
      </c>
      <c r="O422" s="15">
        <v>23.110802199999998</v>
      </c>
      <c r="P422" s="16">
        <f t="shared" si="6"/>
        <v>43.269809128477597</v>
      </c>
      <c r="Q422" s="17">
        <v>2</v>
      </c>
      <c r="R422" s="7">
        <f t="shared" si="7"/>
        <v>86.539618256955194</v>
      </c>
      <c r="S422" s="18">
        <f t="shared" si="8"/>
        <v>43.269809128477597</v>
      </c>
      <c r="T422" s="19">
        <f t="shared" si="9"/>
        <v>-0.21651455572261005</v>
      </c>
      <c r="U422" s="15">
        <v>25.337272299999999</v>
      </c>
      <c r="V422" s="16">
        <f t="shared" si="10"/>
        <v>39.46754757811874</v>
      </c>
      <c r="W422" s="19">
        <f t="shared" si="11"/>
        <v>-0.91157546301618819</v>
      </c>
      <c r="X422" s="15">
        <v>51.7342668</v>
      </c>
      <c r="Y422" s="16">
        <f t="shared" si="12"/>
        <v>20.647071198078716</v>
      </c>
      <c r="Z422" s="17">
        <v>3</v>
      </c>
      <c r="AA422" s="20">
        <f t="shared" si="13"/>
        <v>61.941213594236146</v>
      </c>
      <c r="AB422" s="18">
        <f t="shared" si="14"/>
        <v>20.647071198078713</v>
      </c>
      <c r="AC422" s="19">
        <f t="shared" si="15"/>
        <v>-0.44189009404734564</v>
      </c>
      <c r="AD422" s="15">
        <v>52.572510700000002</v>
      </c>
      <c r="AE422" s="16">
        <f t="shared" si="16"/>
        <v>20.359353315039602</v>
      </c>
      <c r="AF422" s="17">
        <v>2</v>
      </c>
      <c r="AG422" s="7">
        <f t="shared" si="17"/>
        <v>40.718706630079204</v>
      </c>
      <c r="AH422" s="18">
        <f t="shared" si="18"/>
        <v>13.404679187216372</v>
      </c>
      <c r="AI422" s="19">
        <f t="shared" si="19"/>
        <v>-0.62706696750486146</v>
      </c>
      <c r="AJ422" s="5">
        <v>0</v>
      </c>
      <c r="AK422" s="15">
        <v>25.337272299999999</v>
      </c>
      <c r="AL422" s="16">
        <f t="shared" si="20"/>
        <v>39.46754757811874</v>
      </c>
      <c r="AM422" s="17">
        <v>3</v>
      </c>
      <c r="AN422" s="7">
        <f t="shared" si="21"/>
        <v>118.40264273435622</v>
      </c>
      <c r="AO422" s="18">
        <f t="shared" si="22"/>
        <v>0</v>
      </c>
      <c r="AP422" s="19">
        <f t="shared" si="23"/>
        <v>-1.0465207101426044</v>
      </c>
      <c r="AQ422" s="5">
        <v>0</v>
      </c>
      <c r="AR422" s="15">
        <v>25.337272299999999</v>
      </c>
      <c r="AS422" s="21">
        <f t="shared" si="24"/>
        <v>0</v>
      </c>
      <c r="AT422" s="19">
        <f t="shared" si="25"/>
        <v>-1.0252866396461213</v>
      </c>
      <c r="AU422" s="5">
        <v>0</v>
      </c>
      <c r="AV422" s="15">
        <v>39.577823899999999</v>
      </c>
      <c r="AW422" s="16">
        <f t="shared" si="26"/>
        <v>0</v>
      </c>
      <c r="AX422" s="19">
        <f t="shared" si="27"/>
        <v>-0.82680925094591806</v>
      </c>
      <c r="AY422" s="15">
        <v>55.203972399999998</v>
      </c>
      <c r="AZ422" s="16">
        <f t="shared" si="28"/>
        <v>18.114638431345931</v>
      </c>
      <c r="BA422" s="19">
        <f t="shared" si="29"/>
        <v>-0.94331357686611983</v>
      </c>
      <c r="BB422" s="15">
        <v>39.95282529</v>
      </c>
      <c r="BC422" s="16">
        <f t="shared" si="30"/>
        <v>25.029519007515475</v>
      </c>
      <c r="BD422" s="19">
        <f t="shared" si="31"/>
        <v>-2.0327453436870537</v>
      </c>
      <c r="BE422" s="15">
        <v>39.577823899999999</v>
      </c>
      <c r="BF422" s="21">
        <f t="shared" si="32"/>
        <v>25.266674654136303</v>
      </c>
      <c r="BG422" s="19">
        <f t="shared" si="33"/>
        <v>-0.74451783936836446</v>
      </c>
      <c r="BH422" s="15">
        <v>55.203972399999998</v>
      </c>
      <c r="BI422" s="16">
        <f t="shared" si="34"/>
        <v>18.114638431345931</v>
      </c>
      <c r="BJ422" s="22">
        <f t="shared" si="35"/>
        <v>-0.774588542890709</v>
      </c>
      <c r="BK422" s="15">
        <v>83.612452500000003</v>
      </c>
      <c r="BL422" s="16">
        <f t="shared" si="36"/>
        <v>11.959941014766908</v>
      </c>
      <c r="BM422" s="19">
        <f t="shared" si="37"/>
        <v>-0.66971630894147893</v>
      </c>
      <c r="BN422" s="15">
        <v>132.09727100000001</v>
      </c>
      <c r="BO422" s="16">
        <f t="shared" si="38"/>
        <v>7.5701790993093256</v>
      </c>
      <c r="BP422" s="19">
        <f t="shared" si="39"/>
        <v>-0.64791685439650026</v>
      </c>
      <c r="BQ422" s="15">
        <v>25.337272299999999</v>
      </c>
      <c r="BR422" s="16">
        <f t="shared" si="40"/>
        <v>39.46754757811874</v>
      </c>
      <c r="BS422" s="19">
        <f t="shared" si="41"/>
        <v>-0.65325400495291441</v>
      </c>
      <c r="BT422" s="15">
        <v>54.283571799999997</v>
      </c>
      <c r="BU422" s="16">
        <f t="shared" si="42"/>
        <v>18.753265237421243</v>
      </c>
      <c r="BV422" s="19">
        <f t="shared" si="43"/>
        <v>-0.90757322331506463</v>
      </c>
      <c r="BW422" s="15">
        <v>90.301125900000002</v>
      </c>
      <c r="BX422" s="18">
        <f t="shared" si="44"/>
        <v>1.3323871117408369E-2</v>
      </c>
      <c r="BY422" s="19">
        <f t="shared" si="45"/>
        <v>-6.2976122483525188E-2</v>
      </c>
      <c r="BZ422" s="15">
        <v>8.0219205700000007</v>
      </c>
      <c r="CA422" s="18">
        <f t="shared" si="46"/>
        <v>1.2305580121493606E-3</v>
      </c>
      <c r="CB422" s="19">
        <f t="shared" si="47"/>
        <v>-5.131485184176935E-2</v>
      </c>
      <c r="CC422" s="7">
        <f t="shared" si="48"/>
        <v>-0.7180156159190465</v>
      </c>
      <c r="CD422" s="61">
        <f t="shared" si="49"/>
        <v>-1.1563865449390081</v>
      </c>
    </row>
    <row r="423" spans="1:82" ht="15.75" customHeight="1" x14ac:dyDescent="0.25">
      <c r="A423" s="5">
        <v>22142000399</v>
      </c>
      <c r="B423" s="5">
        <v>22142</v>
      </c>
      <c r="C423" s="6" t="s">
        <v>426</v>
      </c>
      <c r="D423" s="6" t="s">
        <v>424</v>
      </c>
      <c r="E423" s="5">
        <v>1</v>
      </c>
      <c r="F423" s="15">
        <v>13.018961320000001</v>
      </c>
      <c r="G423" s="16">
        <f t="shared" si="0"/>
        <v>76.811043171606869</v>
      </c>
      <c r="H423" s="17">
        <v>1</v>
      </c>
      <c r="I423" s="7">
        <f t="shared" si="1"/>
        <v>76.811043171606869</v>
      </c>
      <c r="J423" s="18">
        <f t="shared" si="2"/>
        <v>25.603681057202291</v>
      </c>
      <c r="K423" s="19">
        <f t="shared" si="3"/>
        <v>-0.48978965788885465</v>
      </c>
      <c r="L423" s="15">
        <v>19.032497800000002</v>
      </c>
      <c r="M423" s="16">
        <f t="shared" si="4"/>
        <v>52.54171105171492</v>
      </c>
      <c r="N423" s="19">
        <f t="shared" si="5"/>
        <v>0.30882896786348646</v>
      </c>
      <c r="O423" s="15">
        <v>19.032497800000002</v>
      </c>
      <c r="P423" s="16">
        <f t="shared" si="6"/>
        <v>52.54171105171492</v>
      </c>
      <c r="Q423" s="17">
        <v>2</v>
      </c>
      <c r="R423" s="7">
        <f t="shared" si="7"/>
        <v>105.08342210342984</v>
      </c>
      <c r="S423" s="18">
        <f t="shared" si="8"/>
        <v>52.54171105171492</v>
      </c>
      <c r="T423" s="19">
        <f t="shared" si="9"/>
        <v>0.30086777441528639</v>
      </c>
      <c r="U423" s="15">
        <v>21.258967899999998</v>
      </c>
      <c r="V423" s="16">
        <f t="shared" si="10"/>
        <v>47.038972197704858</v>
      </c>
      <c r="W423" s="19">
        <f t="shared" si="11"/>
        <v>-0.58818842996907661</v>
      </c>
      <c r="X423" s="15">
        <v>47.6559624</v>
      </c>
      <c r="Y423" s="16">
        <f t="shared" si="12"/>
        <v>22.414007318421085</v>
      </c>
      <c r="Z423" s="17">
        <v>3</v>
      </c>
      <c r="AA423" s="20">
        <f t="shared" si="13"/>
        <v>67.242021955263255</v>
      </c>
      <c r="AB423" s="18">
        <f t="shared" si="14"/>
        <v>22.414007318421085</v>
      </c>
      <c r="AC423" s="19">
        <f t="shared" si="15"/>
        <v>-0.30433772661943043</v>
      </c>
      <c r="AD423" s="15">
        <v>48.494206300000002</v>
      </c>
      <c r="AE423" s="16">
        <f t="shared" si="16"/>
        <v>22.071550431788385</v>
      </c>
      <c r="AF423" s="17">
        <v>2</v>
      </c>
      <c r="AG423" s="7">
        <f t="shared" si="17"/>
        <v>44.14310086357677</v>
      </c>
      <c r="AH423" s="18">
        <f t="shared" si="18"/>
        <v>14.531996577908732</v>
      </c>
      <c r="AI423" s="19">
        <f t="shared" si="19"/>
        <v>-0.54717285206695943</v>
      </c>
      <c r="AJ423" s="5">
        <v>0</v>
      </c>
      <c r="AK423" s="15">
        <v>21.258967899999998</v>
      </c>
      <c r="AL423" s="16">
        <f t="shared" si="20"/>
        <v>47.038972197704858</v>
      </c>
      <c r="AM423" s="17">
        <v>3</v>
      </c>
      <c r="AN423" s="7">
        <f t="shared" si="21"/>
        <v>141.11691659311458</v>
      </c>
      <c r="AO423" s="18">
        <f t="shared" si="22"/>
        <v>0</v>
      </c>
      <c r="AP423" s="19">
        <f t="shared" si="23"/>
        <v>-1.0465207101426044</v>
      </c>
      <c r="AQ423" s="5">
        <v>0</v>
      </c>
      <c r="AR423" s="15">
        <v>21.258967899999998</v>
      </c>
      <c r="AS423" s="21">
        <f t="shared" si="24"/>
        <v>0</v>
      </c>
      <c r="AT423" s="19">
        <f t="shared" si="25"/>
        <v>-1.0252866396461213</v>
      </c>
      <c r="AU423" s="5">
        <v>0</v>
      </c>
      <c r="AV423" s="15">
        <v>35.499519499999998</v>
      </c>
      <c r="AW423" s="16">
        <f t="shared" si="26"/>
        <v>0</v>
      </c>
      <c r="AX423" s="19">
        <f t="shared" si="27"/>
        <v>-0.82680925094591806</v>
      </c>
      <c r="AY423" s="15">
        <v>51.125667999999997</v>
      </c>
      <c r="AZ423" s="16">
        <f t="shared" si="28"/>
        <v>19.559646633859142</v>
      </c>
      <c r="BA423" s="19">
        <f t="shared" si="29"/>
        <v>-0.84138720712089166</v>
      </c>
      <c r="BB423" s="15">
        <v>35.874520889999999</v>
      </c>
      <c r="BC423" s="16">
        <f t="shared" si="30"/>
        <v>27.874936729224707</v>
      </c>
      <c r="BD423" s="19">
        <f t="shared" si="31"/>
        <v>-1.9201710798030069</v>
      </c>
      <c r="BE423" s="15">
        <v>35.499519499999998</v>
      </c>
      <c r="BF423" s="21">
        <f t="shared" si="32"/>
        <v>28.169395363224567</v>
      </c>
      <c r="BG423" s="19">
        <f t="shared" si="33"/>
        <v>-0.56727918744567774</v>
      </c>
      <c r="BH423" s="15">
        <v>51.125667999999997</v>
      </c>
      <c r="BI423" s="16">
        <f t="shared" si="34"/>
        <v>19.559646633859142</v>
      </c>
      <c r="BJ423" s="22">
        <f t="shared" si="35"/>
        <v>-0.66841043201161254</v>
      </c>
      <c r="BK423" s="15">
        <v>79.534148099999996</v>
      </c>
      <c r="BL423" s="16">
        <f t="shared" si="36"/>
        <v>12.573215705317903</v>
      </c>
      <c r="BM423" s="19">
        <f t="shared" si="37"/>
        <v>-0.61376563899761571</v>
      </c>
      <c r="BN423" s="15">
        <v>128.01896600000001</v>
      </c>
      <c r="BO423" s="16">
        <f t="shared" si="38"/>
        <v>7.8113425787238429</v>
      </c>
      <c r="BP423" s="19">
        <f t="shared" si="39"/>
        <v>-0.61849179325614834</v>
      </c>
      <c r="BQ423" s="15">
        <v>21.258967899999998</v>
      </c>
      <c r="BR423" s="16">
        <f t="shared" si="40"/>
        <v>47.038972197704858</v>
      </c>
      <c r="BS423" s="19">
        <f t="shared" si="41"/>
        <v>-0.30420182544366892</v>
      </c>
      <c r="BT423" s="15">
        <v>50.205267399999997</v>
      </c>
      <c r="BU423" s="16">
        <f t="shared" si="42"/>
        <v>20.276641729429372</v>
      </c>
      <c r="BV423" s="19">
        <f t="shared" si="43"/>
        <v>-0.84003348033001657</v>
      </c>
      <c r="BW423" s="15">
        <v>97.132341199999999</v>
      </c>
      <c r="BX423" s="18">
        <f t="shared" si="44"/>
        <v>1.4331812395275291E-2</v>
      </c>
      <c r="BY423" s="19">
        <f t="shared" si="45"/>
        <v>-6.2616127773904323E-2</v>
      </c>
      <c r="BZ423" s="15">
        <v>1.0246471800000001</v>
      </c>
      <c r="CA423" s="18">
        <f t="shared" si="46"/>
        <v>1.571802894297728E-4</v>
      </c>
      <c r="CB423" s="19">
        <f t="shared" si="47"/>
        <v>-5.1733321299819002E-2</v>
      </c>
      <c r="CC423" s="7">
        <f t="shared" si="48"/>
        <v>-0.56349992728855536</v>
      </c>
      <c r="CD423" s="61">
        <f t="shared" si="49"/>
        <v>-0.90753420892737635</v>
      </c>
    </row>
    <row r="424" spans="1:82" ht="15.75" customHeight="1" x14ac:dyDescent="0.25">
      <c r="A424" s="5">
        <v>22143000101</v>
      </c>
      <c r="B424" s="5">
        <v>22143</v>
      </c>
      <c r="C424" s="6" t="s">
        <v>427</v>
      </c>
      <c r="D424" s="6" t="s">
        <v>428</v>
      </c>
      <c r="E424" s="5">
        <v>17</v>
      </c>
      <c r="F424" s="15">
        <v>16.693037820000001</v>
      </c>
      <c r="G424" s="16">
        <f t="shared" si="0"/>
        <v>59.9052138252449</v>
      </c>
      <c r="H424" s="17">
        <v>1</v>
      </c>
      <c r="I424" s="7">
        <f t="shared" si="1"/>
        <v>59.9052138252449</v>
      </c>
      <c r="J424" s="18">
        <f t="shared" si="2"/>
        <v>19.968404608414968</v>
      </c>
      <c r="K424" s="19">
        <f t="shared" si="3"/>
        <v>-0.79976365149306849</v>
      </c>
      <c r="L424" s="15">
        <v>24.808483899999999</v>
      </c>
      <c r="M424" s="16">
        <f t="shared" si="4"/>
        <v>40.308791300221294</v>
      </c>
      <c r="N424" s="19">
        <f t="shared" si="5"/>
        <v>-0.40601385148572749</v>
      </c>
      <c r="O424" s="15">
        <v>24.808483899999999</v>
      </c>
      <c r="P424" s="16">
        <f t="shared" si="6"/>
        <v>40.308791300221294</v>
      </c>
      <c r="Q424" s="17">
        <v>2</v>
      </c>
      <c r="R424" s="7">
        <f t="shared" si="7"/>
        <v>80.617582600442589</v>
      </c>
      <c r="S424" s="18">
        <f t="shared" si="8"/>
        <v>40.308791300221294</v>
      </c>
      <c r="T424" s="19">
        <f t="shared" si="9"/>
        <v>-0.38174260884983757</v>
      </c>
      <c r="U424" s="15">
        <v>24.212699000000001</v>
      </c>
      <c r="V424" s="16">
        <f t="shared" si="10"/>
        <v>41.300641452652592</v>
      </c>
      <c r="W424" s="19">
        <f t="shared" si="11"/>
        <v>-0.83328124242144619</v>
      </c>
      <c r="X424" s="15">
        <v>82.539723499999994</v>
      </c>
      <c r="Y424" s="16">
        <f t="shared" si="12"/>
        <v>12.941176014479867</v>
      </c>
      <c r="Z424" s="17">
        <v>3</v>
      </c>
      <c r="AA424" s="20">
        <f t="shared" si="13"/>
        <v>38.823528043439602</v>
      </c>
      <c r="AB424" s="18">
        <f t="shared" si="14"/>
        <v>12.941176014479867</v>
      </c>
      <c r="AC424" s="19">
        <f t="shared" si="15"/>
        <v>-1.0417782922975496</v>
      </c>
      <c r="AD424" s="15">
        <v>83.377967400000003</v>
      </c>
      <c r="AE424" s="16">
        <f t="shared" si="16"/>
        <v>12.837232105516643</v>
      </c>
      <c r="AF424" s="17">
        <v>2</v>
      </c>
      <c r="AG424" s="7">
        <f t="shared" si="17"/>
        <v>25.674464211033285</v>
      </c>
      <c r="AH424" s="18">
        <f t="shared" si="18"/>
        <v>8.4520846690728995</v>
      </c>
      <c r="AI424" s="19">
        <f t="shared" si="19"/>
        <v>-0.97806231399433619</v>
      </c>
      <c r="AJ424" s="5">
        <v>0</v>
      </c>
      <c r="AK424" s="15">
        <v>16.650727499999999</v>
      </c>
      <c r="AL424" s="16">
        <f t="shared" si="20"/>
        <v>60.057435928850559</v>
      </c>
      <c r="AM424" s="17">
        <v>1</v>
      </c>
      <c r="AN424" s="7">
        <f t="shared" si="21"/>
        <v>60.057435928850559</v>
      </c>
      <c r="AO424" s="18">
        <f t="shared" si="22"/>
        <v>0</v>
      </c>
      <c r="AP424" s="19">
        <f t="shared" si="23"/>
        <v>-1.0465207101426044</v>
      </c>
      <c r="AQ424" s="5">
        <v>0</v>
      </c>
      <c r="AR424" s="15">
        <v>24.212699019999999</v>
      </c>
      <c r="AS424" s="21">
        <f t="shared" si="24"/>
        <v>0</v>
      </c>
      <c r="AT424" s="19">
        <f t="shared" si="25"/>
        <v>-1.0252866396461213</v>
      </c>
      <c r="AU424" s="5">
        <v>0</v>
      </c>
      <c r="AV424" s="15">
        <v>24.212699000000001</v>
      </c>
      <c r="AW424" s="16">
        <f t="shared" si="26"/>
        <v>0</v>
      </c>
      <c r="AX424" s="19">
        <f t="shared" si="27"/>
        <v>-0.82680925094591806</v>
      </c>
      <c r="AY424" s="15">
        <v>67.232717600000001</v>
      </c>
      <c r="AZ424" s="16">
        <f t="shared" si="28"/>
        <v>14.873710831525274</v>
      </c>
      <c r="BA424" s="19">
        <f t="shared" si="29"/>
        <v>-1.1719184970889271</v>
      </c>
      <c r="BB424" s="15">
        <v>16.650727539999998</v>
      </c>
      <c r="BC424" s="16">
        <f t="shared" si="30"/>
        <v>60.057435784574736</v>
      </c>
      <c r="BD424" s="19">
        <f t="shared" si="31"/>
        <v>-0.64692353043131279</v>
      </c>
      <c r="BE424" s="15">
        <v>59.643207599999997</v>
      </c>
      <c r="BF424" s="21">
        <f t="shared" si="32"/>
        <v>16.766368547891446</v>
      </c>
      <c r="BG424" s="19">
        <f t="shared" si="33"/>
        <v>-1.2635422120832418</v>
      </c>
      <c r="BH424" s="15">
        <v>86.009429100000006</v>
      </c>
      <c r="BI424" s="16">
        <f t="shared" si="34"/>
        <v>11.626632224675468</v>
      </c>
      <c r="BJ424" s="22">
        <f t="shared" si="35"/>
        <v>-1.2513223366491044</v>
      </c>
      <c r="BK424" s="15">
        <v>114.41790899999999</v>
      </c>
      <c r="BL424" s="16">
        <f t="shared" si="36"/>
        <v>8.7398905358426013</v>
      </c>
      <c r="BM424" s="19">
        <f t="shared" si="37"/>
        <v>-0.96349001968601489</v>
      </c>
      <c r="BN424" s="15">
        <v>162.902727</v>
      </c>
      <c r="BO424" s="16">
        <f t="shared" si="38"/>
        <v>6.1386326577577792</v>
      </c>
      <c r="BP424" s="19">
        <f t="shared" si="39"/>
        <v>-0.82258402071111891</v>
      </c>
      <c r="BQ424" s="15">
        <v>28.158371500000001</v>
      </c>
      <c r="BR424" s="16">
        <f t="shared" si="40"/>
        <v>35.513417386371223</v>
      </c>
      <c r="BS424" s="19">
        <f t="shared" si="41"/>
        <v>-0.83554437048365238</v>
      </c>
      <c r="BT424" s="15">
        <v>85.089028499999998</v>
      </c>
      <c r="BU424" s="16">
        <f t="shared" si="42"/>
        <v>11.963871699393065</v>
      </c>
      <c r="BV424" s="19">
        <f t="shared" si="43"/>
        <v>-1.2085847572256994</v>
      </c>
      <c r="BW424" s="15">
        <v>57.222473999999998</v>
      </c>
      <c r="BX424" s="18">
        <f t="shared" si="44"/>
        <v>8.4431380118069072E-3</v>
      </c>
      <c r="BY424" s="19">
        <f t="shared" si="45"/>
        <v>-6.471931738552017E-2</v>
      </c>
      <c r="BZ424" s="15">
        <v>17.037368900000001</v>
      </c>
      <c r="CA424" s="18">
        <f t="shared" si="46"/>
        <v>2.6135226125580217E-3</v>
      </c>
      <c r="CB424" s="19">
        <f t="shared" si="47"/>
        <v>-5.0775686145868235E-2</v>
      </c>
      <c r="CC424" s="7">
        <f t="shared" si="48"/>
        <v>-0.82203491100879322</v>
      </c>
      <c r="CD424" s="61">
        <f t="shared" si="49"/>
        <v>-1.323912864128959</v>
      </c>
    </row>
    <row r="425" spans="1:82" ht="15.75" customHeight="1" x14ac:dyDescent="0.25">
      <c r="A425" s="5">
        <v>22143000201</v>
      </c>
      <c r="B425" s="5">
        <v>22143</v>
      </c>
      <c r="C425" s="6" t="s">
        <v>429</v>
      </c>
      <c r="D425" s="6" t="s">
        <v>428</v>
      </c>
      <c r="E425" s="5">
        <v>10</v>
      </c>
      <c r="F425" s="15">
        <v>19.576024700000001</v>
      </c>
      <c r="G425" s="16">
        <f t="shared" si="0"/>
        <v>51.082894271174467</v>
      </c>
      <c r="H425" s="17">
        <v>1</v>
      </c>
      <c r="I425" s="7">
        <f t="shared" si="1"/>
        <v>51.082894271174467</v>
      </c>
      <c r="J425" s="18">
        <f t="shared" si="2"/>
        <v>17.02763142372482</v>
      </c>
      <c r="K425" s="19">
        <f t="shared" si="3"/>
        <v>-0.96152380942440652</v>
      </c>
      <c r="L425" s="15">
        <v>31.441548399999999</v>
      </c>
      <c r="M425" s="16">
        <f t="shared" si="4"/>
        <v>31.805049397630814</v>
      </c>
      <c r="N425" s="19">
        <f t="shared" si="5"/>
        <v>-0.9029384582153358</v>
      </c>
      <c r="O425" s="15">
        <v>31.441548399999999</v>
      </c>
      <c r="P425" s="16">
        <f t="shared" si="6"/>
        <v>31.805049397630814</v>
      </c>
      <c r="Q425" s="17">
        <v>2</v>
      </c>
      <c r="R425" s="7">
        <f t="shared" si="7"/>
        <v>63.610098795261628</v>
      </c>
      <c r="S425" s="18">
        <f t="shared" si="8"/>
        <v>31.805049397630814</v>
      </c>
      <c r="T425" s="19">
        <f t="shared" si="9"/>
        <v>-0.85626076455066524</v>
      </c>
      <c r="U425" s="15">
        <v>30.845763600000002</v>
      </c>
      <c r="V425" s="16">
        <f t="shared" si="10"/>
        <v>32.419362767858338</v>
      </c>
      <c r="W425" s="19">
        <f t="shared" si="11"/>
        <v>-1.2126141299351787</v>
      </c>
      <c r="X425" s="15">
        <v>89.172787999999997</v>
      </c>
      <c r="Y425" s="16">
        <f t="shared" si="12"/>
        <v>11.978554376924944</v>
      </c>
      <c r="Z425" s="17">
        <v>3</v>
      </c>
      <c r="AA425" s="20">
        <f t="shared" si="13"/>
        <v>35.935663130774827</v>
      </c>
      <c r="AB425" s="18">
        <f t="shared" si="14"/>
        <v>11.978554376924944</v>
      </c>
      <c r="AC425" s="19">
        <f t="shared" si="15"/>
        <v>-1.1167164203139486</v>
      </c>
      <c r="AD425" s="15">
        <v>90.011031900000006</v>
      </c>
      <c r="AE425" s="16">
        <f t="shared" si="16"/>
        <v>11.891234856513181</v>
      </c>
      <c r="AF425" s="17">
        <v>2</v>
      </c>
      <c r="AG425" s="7">
        <f t="shared" si="17"/>
        <v>23.782469713026362</v>
      </c>
      <c r="AH425" s="18">
        <f t="shared" si="18"/>
        <v>7.8292363183095555</v>
      </c>
      <c r="AI425" s="19">
        <f t="shared" si="19"/>
        <v>-1.0222042020260924</v>
      </c>
      <c r="AJ425" s="5">
        <v>0</v>
      </c>
      <c r="AK425" s="15">
        <v>19.618334999999998</v>
      </c>
      <c r="AL425" s="16">
        <f t="shared" si="20"/>
        <v>50.972725259304632</v>
      </c>
      <c r="AM425" s="17">
        <v>1</v>
      </c>
      <c r="AN425" s="7">
        <f t="shared" si="21"/>
        <v>50.972725259304632</v>
      </c>
      <c r="AO425" s="18">
        <f t="shared" si="22"/>
        <v>0</v>
      </c>
      <c r="AP425" s="19">
        <f t="shared" si="23"/>
        <v>-1.0465207101426044</v>
      </c>
      <c r="AQ425" s="5">
        <v>0</v>
      </c>
      <c r="AR425" s="15">
        <v>30.845763560000002</v>
      </c>
      <c r="AS425" s="21">
        <f t="shared" si="24"/>
        <v>0</v>
      </c>
      <c r="AT425" s="19">
        <f t="shared" si="25"/>
        <v>-1.0252866396461213</v>
      </c>
      <c r="AU425" s="5">
        <v>0</v>
      </c>
      <c r="AV425" s="15">
        <v>30.845763600000002</v>
      </c>
      <c r="AW425" s="16">
        <f t="shared" si="26"/>
        <v>0</v>
      </c>
      <c r="AX425" s="19">
        <f t="shared" si="27"/>
        <v>-0.82680925094591806</v>
      </c>
      <c r="AY425" s="15">
        <v>73.865782199999998</v>
      </c>
      <c r="AZ425" s="16">
        <f t="shared" si="28"/>
        <v>13.53806823966727</v>
      </c>
      <c r="BA425" s="19">
        <f t="shared" si="29"/>
        <v>-1.2661305579121247</v>
      </c>
      <c r="BB425" s="15">
        <v>19.61833498</v>
      </c>
      <c r="BC425" s="16">
        <f t="shared" si="30"/>
        <v>50.972725311269002</v>
      </c>
      <c r="BD425" s="19">
        <f t="shared" si="31"/>
        <v>-1.006345131811426</v>
      </c>
      <c r="BE425" s="15">
        <v>66.276272199999994</v>
      </c>
      <c r="BF425" s="21">
        <f t="shared" si="32"/>
        <v>15.08835616134729</v>
      </c>
      <c r="BG425" s="19">
        <f t="shared" si="33"/>
        <v>-1.3660007959798894</v>
      </c>
      <c r="BH425" s="15">
        <v>92.642493599999995</v>
      </c>
      <c r="BI425" s="16">
        <f t="shared" si="34"/>
        <v>10.794182681628509</v>
      </c>
      <c r="BJ425" s="22">
        <f t="shared" si="35"/>
        <v>-1.3124901000771361</v>
      </c>
      <c r="BK425" s="15">
        <v>121.050974</v>
      </c>
      <c r="BL425" s="16">
        <f t="shared" si="36"/>
        <v>8.2609826832124451</v>
      </c>
      <c r="BM425" s="19">
        <f t="shared" si="37"/>
        <v>-1.0071820480851652</v>
      </c>
      <c r="BN425" s="15">
        <v>169.53579199999999</v>
      </c>
      <c r="BO425" s="16">
        <f t="shared" si="38"/>
        <v>5.8984594828211856</v>
      </c>
      <c r="BP425" s="19">
        <f t="shared" si="39"/>
        <v>-0.85188825190706474</v>
      </c>
      <c r="BQ425" s="15">
        <v>34.791435999999997</v>
      </c>
      <c r="BR425" s="16">
        <f t="shared" si="40"/>
        <v>28.742705532476442</v>
      </c>
      <c r="BS425" s="19">
        <f t="shared" si="41"/>
        <v>-1.147682686345304</v>
      </c>
      <c r="BT425" s="15">
        <v>91.722093000000001</v>
      </c>
      <c r="BU425" s="16">
        <f t="shared" si="42"/>
        <v>11.098680663556161</v>
      </c>
      <c r="BV425" s="19">
        <f t="shared" si="43"/>
        <v>-1.2469434823996468</v>
      </c>
      <c r="BW425" s="15">
        <v>52.541108600000001</v>
      </c>
      <c r="BX425" s="18">
        <f t="shared" si="44"/>
        <v>7.7524056580135763E-3</v>
      </c>
      <c r="BY425" s="19">
        <f t="shared" si="45"/>
        <v>-6.496601825846765E-2</v>
      </c>
      <c r="BZ425" s="15">
        <v>10.024259499999999</v>
      </c>
      <c r="CA425" s="18">
        <f t="shared" si="46"/>
        <v>1.5377156549917497E-3</v>
      </c>
      <c r="CB425" s="19">
        <f t="shared" si="47"/>
        <v>-5.1195102670889975E-2</v>
      </c>
      <c r="CC425" s="7">
        <f t="shared" si="48"/>
        <v>-0.96272097687617808</v>
      </c>
      <c r="CD425" s="61">
        <f t="shared" si="49"/>
        <v>-1.5504921613232268</v>
      </c>
    </row>
    <row r="426" spans="1:82" ht="15.75" customHeight="1" x14ac:dyDescent="0.25">
      <c r="A426" s="5">
        <v>22143000399</v>
      </c>
      <c r="B426" s="5">
        <v>22143</v>
      </c>
      <c r="C426" s="6" t="s">
        <v>430</v>
      </c>
      <c r="D426" s="6" t="s">
        <v>428</v>
      </c>
      <c r="E426" s="5">
        <v>2</v>
      </c>
      <c r="F426" s="15">
        <v>18.807652489999999</v>
      </c>
      <c r="G426" s="16">
        <f t="shared" si="0"/>
        <v>53.169846717005143</v>
      </c>
      <c r="H426" s="17">
        <v>1</v>
      </c>
      <c r="I426" s="7">
        <f t="shared" si="1"/>
        <v>53.169846717005143</v>
      </c>
      <c r="J426" s="18">
        <f t="shared" si="2"/>
        <v>17.723282239001712</v>
      </c>
      <c r="K426" s="19">
        <f t="shared" si="3"/>
        <v>-0.92325884348616782</v>
      </c>
      <c r="L426" s="15">
        <v>31.631596900000002</v>
      </c>
      <c r="M426" s="16">
        <f t="shared" si="4"/>
        <v>31.613958762859674</v>
      </c>
      <c r="N426" s="19">
        <f t="shared" si="5"/>
        <v>-0.91410502931087112</v>
      </c>
      <c r="O426" s="15">
        <v>31.631596900000002</v>
      </c>
      <c r="P426" s="16">
        <f t="shared" si="6"/>
        <v>31.613958762859674</v>
      </c>
      <c r="Q426" s="17">
        <v>2</v>
      </c>
      <c r="R426" s="7">
        <f t="shared" si="7"/>
        <v>63.227917525719349</v>
      </c>
      <c r="S426" s="18">
        <f t="shared" si="8"/>
        <v>31.613958762859674</v>
      </c>
      <c r="T426" s="19">
        <f t="shared" si="9"/>
        <v>-0.8669238322474494</v>
      </c>
      <c r="U426" s="15">
        <v>31.035812</v>
      </c>
      <c r="V426" s="16">
        <f t="shared" si="10"/>
        <v>32.220842167751243</v>
      </c>
      <c r="W426" s="19">
        <f t="shared" si="11"/>
        <v>-1.2210932459659047</v>
      </c>
      <c r="X426" s="15">
        <v>89.3628365</v>
      </c>
      <c r="Y426" s="16">
        <f t="shared" si="12"/>
        <v>11.953079510854606</v>
      </c>
      <c r="Z426" s="17">
        <v>3</v>
      </c>
      <c r="AA426" s="20">
        <f t="shared" si="13"/>
        <v>35.859238532563815</v>
      </c>
      <c r="AB426" s="18">
        <f t="shared" si="14"/>
        <v>11.953079510854604</v>
      </c>
      <c r="AC426" s="19">
        <f t="shared" si="15"/>
        <v>-1.118699586596839</v>
      </c>
      <c r="AD426" s="15">
        <v>90.201080399999995</v>
      </c>
      <c r="AE426" s="16">
        <f t="shared" si="16"/>
        <v>11.866180707077207</v>
      </c>
      <c r="AF426" s="17">
        <v>2</v>
      </c>
      <c r="AG426" s="7">
        <f t="shared" si="17"/>
        <v>23.732361414154415</v>
      </c>
      <c r="AH426" s="18">
        <f t="shared" si="18"/>
        <v>7.8127405666861618</v>
      </c>
      <c r="AI426" s="19">
        <f t="shared" si="19"/>
        <v>-1.023373272507321</v>
      </c>
      <c r="AJ426" s="5">
        <v>0</v>
      </c>
      <c r="AK426" s="15">
        <v>19.808383500000001</v>
      </c>
      <c r="AL426" s="16">
        <f t="shared" si="20"/>
        <v>50.483675258003757</v>
      </c>
      <c r="AM426" s="17">
        <v>1</v>
      </c>
      <c r="AN426" s="7">
        <f t="shared" si="21"/>
        <v>50.483675258003757</v>
      </c>
      <c r="AO426" s="18">
        <f t="shared" si="22"/>
        <v>0</v>
      </c>
      <c r="AP426" s="19">
        <f t="shared" si="23"/>
        <v>-1.0465207101426044</v>
      </c>
      <c r="AQ426" s="5">
        <v>0</v>
      </c>
      <c r="AR426" s="15">
        <v>31.03581204</v>
      </c>
      <c r="AS426" s="21">
        <f t="shared" si="24"/>
        <v>0</v>
      </c>
      <c r="AT426" s="19">
        <f t="shared" si="25"/>
        <v>-1.0252866396461213</v>
      </c>
      <c r="AU426" s="5">
        <v>0</v>
      </c>
      <c r="AV426" s="15">
        <v>31.035812</v>
      </c>
      <c r="AW426" s="16">
        <f t="shared" si="26"/>
        <v>0</v>
      </c>
      <c r="AX426" s="19">
        <f t="shared" si="27"/>
        <v>-0.82680925094591806</v>
      </c>
      <c r="AY426" s="15">
        <v>74.055830599999993</v>
      </c>
      <c r="AZ426" s="16">
        <f t="shared" si="28"/>
        <v>13.503325692224429</v>
      </c>
      <c r="BA426" s="19">
        <f t="shared" si="29"/>
        <v>-1.268581188801549</v>
      </c>
      <c r="BB426" s="15">
        <v>19.808383460000002</v>
      </c>
      <c r="BC426" s="16">
        <f t="shared" si="30"/>
        <v>50.483675359947817</v>
      </c>
      <c r="BD426" s="19">
        <f t="shared" si="31"/>
        <v>-1.0256935873483657</v>
      </c>
      <c r="BE426" s="15">
        <v>66.466320600000003</v>
      </c>
      <c r="BF426" s="21">
        <f t="shared" si="32"/>
        <v>15.045213740927311</v>
      </c>
      <c r="BG426" s="19">
        <f t="shared" si="33"/>
        <v>-1.3686350502545011</v>
      </c>
      <c r="BH426" s="15">
        <v>92.832542099999998</v>
      </c>
      <c r="BI426" s="16">
        <f t="shared" si="34"/>
        <v>10.772084630869976</v>
      </c>
      <c r="BJ426" s="22">
        <f t="shared" si="35"/>
        <v>-1.3141138481496872</v>
      </c>
      <c r="BK426" s="15">
        <v>121.241022</v>
      </c>
      <c r="BL426" s="16">
        <f t="shared" si="36"/>
        <v>8.248033409022236</v>
      </c>
      <c r="BM426" s="19">
        <f t="shared" si="37"/>
        <v>-1.0083634445741969</v>
      </c>
      <c r="BN426" s="15">
        <v>169.72584000000001</v>
      </c>
      <c r="BO426" s="16">
        <f t="shared" si="38"/>
        <v>5.8918547700220545</v>
      </c>
      <c r="BP426" s="19">
        <f t="shared" si="39"/>
        <v>-0.85269411222389502</v>
      </c>
      <c r="BQ426" s="15">
        <v>34.981484500000001</v>
      </c>
      <c r="BR426" s="16">
        <f t="shared" si="40"/>
        <v>28.586551265427286</v>
      </c>
      <c r="BS426" s="19">
        <f t="shared" si="41"/>
        <v>-1.1548815940795472</v>
      </c>
      <c r="BT426" s="15">
        <v>91.912141500000004</v>
      </c>
      <c r="BU426" s="16">
        <f t="shared" si="42"/>
        <v>11.075731708416345</v>
      </c>
      <c r="BV426" s="19">
        <f t="shared" si="43"/>
        <v>-1.2479609370735569</v>
      </c>
      <c r="BW426" s="15">
        <v>52.504370399999999</v>
      </c>
      <c r="BX426" s="18">
        <f t="shared" si="44"/>
        <v>7.7469849610177534E-3</v>
      </c>
      <c r="BY426" s="19">
        <f t="shared" si="45"/>
        <v>-6.4967954306017053E-2</v>
      </c>
      <c r="BZ426" s="15">
        <v>2.0241246899999998</v>
      </c>
      <c r="CA426" s="18">
        <f t="shared" si="46"/>
        <v>3.1049956592487678E-4</v>
      </c>
      <c r="CB426" s="19">
        <f t="shared" si="47"/>
        <v>-5.1673547901149135E-2</v>
      </c>
      <c r="CC426" s="7">
        <f t="shared" si="48"/>
        <v>-0.96440187766114005</v>
      </c>
      <c r="CD426" s="61">
        <f t="shared" si="49"/>
        <v>-1.553199304466095</v>
      </c>
    </row>
    <row r="427" spans="1:82" ht="15.75" customHeight="1" x14ac:dyDescent="0.25">
      <c r="A427" s="5">
        <v>22143000401</v>
      </c>
      <c r="B427" s="5">
        <v>22143</v>
      </c>
      <c r="C427" s="6" t="s">
        <v>431</v>
      </c>
      <c r="D427" s="6" t="s">
        <v>428</v>
      </c>
      <c r="E427" s="5">
        <v>8</v>
      </c>
      <c r="F427" s="15">
        <v>16.429774389999999</v>
      </c>
      <c r="G427" s="16">
        <f t="shared" si="0"/>
        <v>60.865108446568271</v>
      </c>
      <c r="H427" s="17">
        <v>1</v>
      </c>
      <c r="I427" s="7">
        <f t="shared" si="1"/>
        <v>60.865108446568271</v>
      </c>
      <c r="J427" s="18">
        <f t="shared" si="2"/>
        <v>20.288369482189424</v>
      </c>
      <c r="K427" s="19">
        <f t="shared" si="3"/>
        <v>-0.78216366493725731</v>
      </c>
      <c r="L427" s="15">
        <v>33.504449800000003</v>
      </c>
      <c r="M427" s="16">
        <f t="shared" si="4"/>
        <v>29.846781725094914</v>
      </c>
      <c r="N427" s="19">
        <f t="shared" si="5"/>
        <v>-1.0173717752413112</v>
      </c>
      <c r="O427" s="15">
        <v>33.504449800000003</v>
      </c>
      <c r="P427" s="16">
        <f t="shared" si="6"/>
        <v>29.846781725094914</v>
      </c>
      <c r="Q427" s="17">
        <v>2</v>
      </c>
      <c r="R427" s="7">
        <f t="shared" si="7"/>
        <v>59.693563450189828</v>
      </c>
      <c r="S427" s="18">
        <f t="shared" si="8"/>
        <v>29.846781725094914</v>
      </c>
      <c r="T427" s="19">
        <f t="shared" si="9"/>
        <v>-0.96553425556021921</v>
      </c>
      <c r="U427" s="15">
        <v>32.908664999999999</v>
      </c>
      <c r="V427" s="16">
        <f t="shared" si="10"/>
        <v>30.387133601439015</v>
      </c>
      <c r="W427" s="19">
        <f t="shared" si="11"/>
        <v>-1.2994137209791261</v>
      </c>
      <c r="X427" s="15">
        <v>91.235689399999998</v>
      </c>
      <c r="Y427" s="16">
        <f t="shared" si="12"/>
        <v>11.707711061588142</v>
      </c>
      <c r="Z427" s="17">
        <v>3</v>
      </c>
      <c r="AA427" s="20">
        <f t="shared" si="13"/>
        <v>35.123133184764427</v>
      </c>
      <c r="AB427" s="18">
        <f t="shared" si="14"/>
        <v>11.707711061588142</v>
      </c>
      <c r="AC427" s="19">
        <f t="shared" si="15"/>
        <v>-1.1378010191275059</v>
      </c>
      <c r="AD427" s="15">
        <v>92.073933299999993</v>
      </c>
      <c r="AE427" s="16">
        <f t="shared" si="16"/>
        <v>11.624813686546396</v>
      </c>
      <c r="AF427" s="17">
        <v>2</v>
      </c>
      <c r="AG427" s="7">
        <f t="shared" si="17"/>
        <v>23.249627373092792</v>
      </c>
      <c r="AH427" s="18">
        <f t="shared" si="18"/>
        <v>7.653823560506023</v>
      </c>
      <c r="AI427" s="19">
        <f t="shared" si="19"/>
        <v>-1.0346358803067128</v>
      </c>
      <c r="AJ427" s="5">
        <v>0</v>
      </c>
      <c r="AK427" s="15">
        <v>21.6812364</v>
      </c>
      <c r="AL427" s="16">
        <f t="shared" si="20"/>
        <v>46.122830891692139</v>
      </c>
      <c r="AM427" s="17">
        <v>1</v>
      </c>
      <c r="AN427" s="7">
        <f t="shared" si="21"/>
        <v>46.122830891692139</v>
      </c>
      <c r="AO427" s="18">
        <f t="shared" si="22"/>
        <v>0</v>
      </c>
      <c r="AP427" s="19">
        <f t="shared" si="23"/>
        <v>-1.0465207101426044</v>
      </c>
      <c r="AQ427" s="5">
        <v>0</v>
      </c>
      <c r="AR427" s="15">
        <v>32.908664999999999</v>
      </c>
      <c r="AS427" s="21">
        <f t="shared" si="24"/>
        <v>0</v>
      </c>
      <c r="AT427" s="19">
        <f t="shared" si="25"/>
        <v>-1.0252866396461213</v>
      </c>
      <c r="AU427" s="5">
        <v>0</v>
      </c>
      <c r="AV427" s="15">
        <v>32.908664999999999</v>
      </c>
      <c r="AW427" s="16">
        <f t="shared" si="26"/>
        <v>0</v>
      </c>
      <c r="AX427" s="19">
        <f t="shared" si="27"/>
        <v>-0.82680925094591806</v>
      </c>
      <c r="AY427" s="15">
        <v>75.928683599999999</v>
      </c>
      <c r="AZ427" s="16">
        <f t="shared" si="28"/>
        <v>13.170253356005766</v>
      </c>
      <c r="BA427" s="19">
        <f t="shared" si="29"/>
        <v>-1.2920750721125815</v>
      </c>
      <c r="BB427" s="15">
        <v>21.68123641</v>
      </c>
      <c r="BC427" s="16">
        <f t="shared" si="30"/>
        <v>46.12283087041898</v>
      </c>
      <c r="BD427" s="19">
        <f t="shared" si="31"/>
        <v>-1.1982232143961014</v>
      </c>
      <c r="BE427" s="15">
        <v>68.339173599999995</v>
      </c>
      <c r="BF427" s="21">
        <f t="shared" si="32"/>
        <v>14.632895707126316</v>
      </c>
      <c r="BG427" s="19">
        <f t="shared" si="33"/>
        <v>-1.3938109799419476</v>
      </c>
      <c r="BH427" s="15">
        <v>94.705394999999996</v>
      </c>
      <c r="BI427" s="16">
        <f t="shared" si="34"/>
        <v>10.559060547712198</v>
      </c>
      <c r="BJ427" s="22">
        <f t="shared" si="35"/>
        <v>-1.3297666968200998</v>
      </c>
      <c r="BK427" s="15">
        <v>123.11387499999999</v>
      </c>
      <c r="BL427" s="16">
        <f t="shared" si="36"/>
        <v>8.1225613278763262</v>
      </c>
      <c r="BM427" s="19">
        <f t="shared" si="37"/>
        <v>-1.0198105939634161</v>
      </c>
      <c r="BN427" s="15">
        <v>171.598693</v>
      </c>
      <c r="BO427" s="16">
        <f t="shared" si="38"/>
        <v>5.8275502133340842</v>
      </c>
      <c r="BP427" s="19">
        <f t="shared" si="39"/>
        <v>-0.86054009917324759</v>
      </c>
      <c r="BQ427" s="15">
        <v>36.8543375</v>
      </c>
      <c r="BR427" s="16">
        <f t="shared" si="40"/>
        <v>27.13384822071486</v>
      </c>
      <c r="BS427" s="19">
        <f t="shared" si="41"/>
        <v>-1.2218530280452078</v>
      </c>
      <c r="BT427" s="15">
        <v>93.784994400000002</v>
      </c>
      <c r="BU427" s="16">
        <f t="shared" si="42"/>
        <v>10.85455329514846</v>
      </c>
      <c r="BV427" s="19">
        <f t="shared" si="43"/>
        <v>-1.2577670048869456</v>
      </c>
      <c r="BW427" s="15">
        <v>51.4218683</v>
      </c>
      <c r="BX427" s="18">
        <f t="shared" si="44"/>
        <v>7.587262495533811E-3</v>
      </c>
      <c r="BY427" s="19">
        <f t="shared" si="45"/>
        <v>-6.5025000528693339E-2</v>
      </c>
      <c r="BZ427" s="15">
        <v>8.0228543800000001</v>
      </c>
      <c r="CA427" s="18">
        <f t="shared" si="46"/>
        <v>1.2307012580675041E-3</v>
      </c>
      <c r="CB427" s="19">
        <f t="shared" si="47"/>
        <v>-5.1314795995592868E-2</v>
      </c>
      <c r="CC427" s="7">
        <f t="shared" si="48"/>
        <v>-0.99082754751318991</v>
      </c>
      <c r="CD427" s="61">
        <f t="shared" si="49"/>
        <v>-1.5957586700013373</v>
      </c>
    </row>
    <row r="428" spans="1:82" ht="15.75" customHeight="1" x14ac:dyDescent="0.25">
      <c r="A428" s="5">
        <v>22143000501</v>
      </c>
      <c r="B428" s="5">
        <v>22143</v>
      </c>
      <c r="C428" s="6" t="s">
        <v>432</v>
      </c>
      <c r="D428" s="6" t="s">
        <v>428</v>
      </c>
      <c r="E428" s="5">
        <v>7</v>
      </c>
      <c r="F428" s="15">
        <v>20.850748620000001</v>
      </c>
      <c r="G428" s="16">
        <f t="shared" si="0"/>
        <v>47.959908693196837</v>
      </c>
      <c r="H428" s="17">
        <v>1</v>
      </c>
      <c r="I428" s="7">
        <f t="shared" si="1"/>
        <v>47.959908693196837</v>
      </c>
      <c r="J428" s="18">
        <f t="shared" si="2"/>
        <v>15.986636231065614</v>
      </c>
      <c r="K428" s="19">
        <f t="shared" si="3"/>
        <v>-1.0187847867915065</v>
      </c>
      <c r="L428" s="15">
        <v>28.966194699999999</v>
      </c>
      <c r="M428" s="16">
        <f t="shared" si="4"/>
        <v>34.523002084219229</v>
      </c>
      <c r="N428" s="19">
        <f t="shared" si="5"/>
        <v>-0.74411219262968875</v>
      </c>
      <c r="O428" s="15">
        <v>28.966194699999999</v>
      </c>
      <c r="P428" s="16">
        <f t="shared" si="6"/>
        <v>34.523002084219229</v>
      </c>
      <c r="Q428" s="17">
        <v>2</v>
      </c>
      <c r="R428" s="7">
        <f t="shared" si="7"/>
        <v>69.046004168438458</v>
      </c>
      <c r="S428" s="18">
        <f t="shared" si="8"/>
        <v>34.523002084219229</v>
      </c>
      <c r="T428" s="19">
        <f t="shared" si="9"/>
        <v>-0.70459601379792192</v>
      </c>
      <c r="U428" s="15">
        <v>28.370409800000001</v>
      </c>
      <c r="V428" s="16">
        <f t="shared" si="10"/>
        <v>35.247992787189133</v>
      </c>
      <c r="W428" s="19">
        <f t="shared" si="11"/>
        <v>-1.091799050145164</v>
      </c>
      <c r="X428" s="15">
        <v>82.050708299999997</v>
      </c>
      <c r="Y428" s="16">
        <f t="shared" si="12"/>
        <v>13.018304316088397</v>
      </c>
      <c r="Z428" s="17">
        <v>3</v>
      </c>
      <c r="AA428" s="20">
        <f t="shared" si="13"/>
        <v>39.054912948265191</v>
      </c>
      <c r="AB428" s="18">
        <f t="shared" si="14"/>
        <v>13.018304316088397</v>
      </c>
      <c r="AC428" s="19">
        <f t="shared" si="15"/>
        <v>-1.0357740115769245</v>
      </c>
      <c r="AD428" s="15">
        <v>82.888952200000006</v>
      </c>
      <c r="AE428" s="16">
        <f t="shared" si="16"/>
        <v>12.912967187923989</v>
      </c>
      <c r="AF428" s="17">
        <v>2</v>
      </c>
      <c r="AG428" s="7">
        <f t="shared" si="17"/>
        <v>25.825934375847979</v>
      </c>
      <c r="AH428" s="18">
        <f t="shared" si="18"/>
        <v>8.5019489485113802</v>
      </c>
      <c r="AI428" s="19">
        <f t="shared" si="19"/>
        <v>-0.97452838244091711</v>
      </c>
      <c r="AJ428" s="5">
        <v>0</v>
      </c>
      <c r="AK428" s="15">
        <v>20.808438299999999</v>
      </c>
      <c r="AL428" s="16">
        <f t="shared" si="20"/>
        <v>48.057426779596433</v>
      </c>
      <c r="AM428" s="17">
        <v>1</v>
      </c>
      <c r="AN428" s="7">
        <f t="shared" si="21"/>
        <v>48.057426779596433</v>
      </c>
      <c r="AO428" s="18">
        <f t="shared" si="22"/>
        <v>0</v>
      </c>
      <c r="AP428" s="19">
        <f t="shared" si="23"/>
        <v>-1.0465207101426044</v>
      </c>
      <c r="AQ428" s="5">
        <v>0</v>
      </c>
      <c r="AR428" s="15">
        <v>28.370409810000002</v>
      </c>
      <c r="AS428" s="21">
        <f t="shared" si="24"/>
        <v>0</v>
      </c>
      <c r="AT428" s="19">
        <f t="shared" si="25"/>
        <v>-1.0252866396461213</v>
      </c>
      <c r="AU428" s="5">
        <v>0</v>
      </c>
      <c r="AV428" s="15">
        <v>28.370409800000001</v>
      </c>
      <c r="AW428" s="16">
        <f t="shared" si="26"/>
        <v>0</v>
      </c>
      <c r="AX428" s="19">
        <f t="shared" si="27"/>
        <v>-0.82680925094591806</v>
      </c>
      <c r="AY428" s="15">
        <v>71.390428400000005</v>
      </c>
      <c r="AZ428" s="16">
        <f t="shared" si="28"/>
        <v>14.007480027952878</v>
      </c>
      <c r="BA428" s="19">
        <f t="shared" si="29"/>
        <v>-1.2330197150723727</v>
      </c>
      <c r="BB428" s="15">
        <v>20.808438339999999</v>
      </c>
      <c r="BC428" s="16">
        <f t="shared" si="30"/>
        <v>48.057426687215781</v>
      </c>
      <c r="BD428" s="19">
        <f t="shared" si="31"/>
        <v>-1.1216841184568827</v>
      </c>
      <c r="BE428" s="15">
        <v>58.828592700000002</v>
      </c>
      <c r="BF428" s="21">
        <f t="shared" si="32"/>
        <v>16.99853683564319</v>
      </c>
      <c r="BG428" s="19">
        <f t="shared" si="33"/>
        <v>-1.2493661343739806</v>
      </c>
      <c r="BH428" s="15">
        <v>85.520413899999994</v>
      </c>
      <c r="BI428" s="16">
        <f t="shared" si="34"/>
        <v>11.693114595648607</v>
      </c>
      <c r="BJ428" s="22">
        <f t="shared" si="35"/>
        <v>-1.2464372622637727</v>
      </c>
      <c r="BK428" s="15">
        <v>113.928894</v>
      </c>
      <c r="BL428" s="16">
        <f t="shared" si="36"/>
        <v>8.7774046151979679</v>
      </c>
      <c r="BM428" s="19">
        <f t="shared" si="37"/>
        <v>-0.9600675111354432</v>
      </c>
      <c r="BN428" s="15">
        <v>162.413712</v>
      </c>
      <c r="BO428" s="16">
        <f t="shared" si="38"/>
        <v>6.1571156011753487</v>
      </c>
      <c r="BP428" s="19">
        <f t="shared" si="39"/>
        <v>-0.82032886275172967</v>
      </c>
      <c r="BQ428" s="15">
        <v>32.316082299999998</v>
      </c>
      <c r="BR428" s="16">
        <f t="shared" si="40"/>
        <v>30.944345008058111</v>
      </c>
      <c r="BS428" s="19">
        <f t="shared" si="41"/>
        <v>-1.0461843427631181</v>
      </c>
      <c r="BT428" s="15">
        <v>84.600013300000001</v>
      </c>
      <c r="BU428" s="16">
        <f t="shared" si="42"/>
        <v>12.033026713483979</v>
      </c>
      <c r="BV428" s="19">
        <f t="shared" si="43"/>
        <v>-1.2055187312614477</v>
      </c>
      <c r="BW428" s="15">
        <v>57.495047200000002</v>
      </c>
      <c r="BX428" s="18">
        <f t="shared" si="44"/>
        <v>8.4833560063298265E-3</v>
      </c>
      <c r="BY428" s="19">
        <f t="shared" si="45"/>
        <v>-6.4704953190325737E-2</v>
      </c>
      <c r="BZ428" s="15">
        <v>7.02612433</v>
      </c>
      <c r="CA428" s="18">
        <f t="shared" si="46"/>
        <v>1.0778034403598011E-3</v>
      </c>
      <c r="CB428" s="19">
        <f t="shared" si="47"/>
        <v>-5.1374405083390043E-2</v>
      </c>
      <c r="CC428" s="7">
        <f t="shared" si="48"/>
        <v>-0.91931037234048596</v>
      </c>
      <c r="CD428" s="61">
        <f t="shared" si="49"/>
        <v>-1.480578028705807</v>
      </c>
    </row>
    <row r="429" spans="1:82" ht="15.75" customHeight="1" x14ac:dyDescent="0.25">
      <c r="A429" s="5">
        <v>22143000601</v>
      </c>
      <c r="B429" s="5">
        <v>22143</v>
      </c>
      <c r="C429" s="6" t="s">
        <v>433</v>
      </c>
      <c r="D429" s="6" t="s">
        <v>428</v>
      </c>
      <c r="E429" s="5">
        <v>5</v>
      </c>
      <c r="F429" s="15">
        <v>19.290418219999999</v>
      </c>
      <c r="G429" s="16">
        <f t="shared" si="0"/>
        <v>51.839207869698534</v>
      </c>
      <c r="H429" s="17">
        <v>1</v>
      </c>
      <c r="I429" s="7">
        <f t="shared" si="1"/>
        <v>51.839207869698534</v>
      </c>
      <c r="J429" s="18">
        <f t="shared" si="2"/>
        <v>17.279735956566178</v>
      </c>
      <c r="K429" s="19">
        <f t="shared" si="3"/>
        <v>-0.94765654850815162</v>
      </c>
      <c r="L429" s="15">
        <v>27.405864300000001</v>
      </c>
      <c r="M429" s="16">
        <f t="shared" si="4"/>
        <v>36.48854088502511</v>
      </c>
      <c r="N429" s="19">
        <f t="shared" si="5"/>
        <v>-0.62925397999923371</v>
      </c>
      <c r="O429" s="15">
        <v>27.405864300000001</v>
      </c>
      <c r="P429" s="16">
        <f t="shared" si="6"/>
        <v>36.48854088502511</v>
      </c>
      <c r="Q429" s="17">
        <v>2</v>
      </c>
      <c r="R429" s="7">
        <f t="shared" si="7"/>
        <v>72.977081770050219</v>
      </c>
      <c r="S429" s="18">
        <f t="shared" si="8"/>
        <v>36.48854088502511</v>
      </c>
      <c r="T429" s="19">
        <f t="shared" si="9"/>
        <v>-0.59491678582973762</v>
      </c>
      <c r="U429" s="15">
        <v>26.810079399999999</v>
      </c>
      <c r="V429" s="16">
        <f t="shared" si="10"/>
        <v>37.299404641076897</v>
      </c>
      <c r="W429" s="19">
        <f t="shared" si="11"/>
        <v>-1.0041801374150121</v>
      </c>
      <c r="X429" s="15">
        <v>85.1371039</v>
      </c>
      <c r="Y429" s="16">
        <f t="shared" si="12"/>
        <v>12.546363936159215</v>
      </c>
      <c r="Z429" s="17">
        <v>3</v>
      </c>
      <c r="AA429" s="20">
        <f t="shared" si="13"/>
        <v>37.639091808477644</v>
      </c>
      <c r="AB429" s="18">
        <f t="shared" si="14"/>
        <v>12.546363936159214</v>
      </c>
      <c r="AC429" s="19">
        <f t="shared" si="15"/>
        <v>-1.0725136060629494</v>
      </c>
      <c r="AD429" s="15">
        <v>85.975347799999994</v>
      </c>
      <c r="AE429" s="16">
        <f t="shared" si="16"/>
        <v>12.44940959692169</v>
      </c>
      <c r="AF429" s="17">
        <v>2</v>
      </c>
      <c r="AG429" s="7">
        <f t="shared" si="17"/>
        <v>24.89881919384338</v>
      </c>
      <c r="AH429" s="18">
        <f t="shared" si="18"/>
        <v>8.1967407871306115</v>
      </c>
      <c r="AI429" s="19">
        <f t="shared" si="19"/>
        <v>-0.99615879130294038</v>
      </c>
      <c r="AJ429" s="5">
        <v>0</v>
      </c>
      <c r="AK429" s="15">
        <v>19.248107900000001</v>
      </c>
      <c r="AL429" s="16">
        <f t="shared" si="20"/>
        <v>51.953158471228228</v>
      </c>
      <c r="AM429" s="17">
        <v>1</v>
      </c>
      <c r="AN429" s="7">
        <f t="shared" si="21"/>
        <v>51.953158471228228</v>
      </c>
      <c r="AO429" s="18">
        <f t="shared" si="22"/>
        <v>0</v>
      </c>
      <c r="AP429" s="19">
        <f t="shared" si="23"/>
        <v>-1.0465207101426044</v>
      </c>
      <c r="AQ429" s="5">
        <v>0</v>
      </c>
      <c r="AR429" s="15">
        <v>26.810079420000001</v>
      </c>
      <c r="AS429" s="21">
        <f t="shared" si="24"/>
        <v>0</v>
      </c>
      <c r="AT429" s="19">
        <f t="shared" si="25"/>
        <v>-1.0252866396461213</v>
      </c>
      <c r="AU429" s="5">
        <v>0</v>
      </c>
      <c r="AV429" s="15">
        <v>26.810079399999999</v>
      </c>
      <c r="AW429" s="16">
        <f t="shared" si="26"/>
        <v>0</v>
      </c>
      <c r="AX429" s="19">
        <f t="shared" si="27"/>
        <v>-0.82680925094591806</v>
      </c>
      <c r="AY429" s="15">
        <v>69.830098000000007</v>
      </c>
      <c r="AZ429" s="16">
        <f t="shared" si="28"/>
        <v>14.320472527476618</v>
      </c>
      <c r="BA429" s="19">
        <f t="shared" si="29"/>
        <v>-1.2109422007866721</v>
      </c>
      <c r="BB429" s="15">
        <v>19.248107940000001</v>
      </c>
      <c r="BC429" s="16">
        <f t="shared" si="30"/>
        <v>51.953158363263</v>
      </c>
      <c r="BD429" s="19">
        <f t="shared" si="31"/>
        <v>-0.96755591352768167</v>
      </c>
      <c r="BE429" s="15">
        <v>61.960865900000002</v>
      </c>
      <c r="BF429" s="21">
        <f t="shared" si="32"/>
        <v>16.139219255165379</v>
      </c>
      <c r="BG429" s="19">
        <f t="shared" si="33"/>
        <v>-1.3018356293069568</v>
      </c>
      <c r="BH429" s="15">
        <v>88.606809499999997</v>
      </c>
      <c r="BI429" s="16">
        <f t="shared" si="34"/>
        <v>11.285814325590858</v>
      </c>
      <c r="BJ429" s="22">
        <f t="shared" si="35"/>
        <v>-1.2763653783533995</v>
      </c>
      <c r="BK429" s="15">
        <v>117.01528999999999</v>
      </c>
      <c r="BL429" s="16">
        <f t="shared" si="36"/>
        <v>8.5458917377378629</v>
      </c>
      <c r="BM429" s="19">
        <f t="shared" si="37"/>
        <v>-0.98118904247221905</v>
      </c>
      <c r="BN429" s="15">
        <v>165.50010800000001</v>
      </c>
      <c r="BO429" s="16">
        <f t="shared" si="38"/>
        <v>6.0422921295012078</v>
      </c>
      <c r="BP429" s="19">
        <f t="shared" si="39"/>
        <v>-0.83433881020547207</v>
      </c>
      <c r="BQ429" s="15">
        <v>30.7557519</v>
      </c>
      <c r="BR429" s="16">
        <f t="shared" si="40"/>
        <v>32.514243295089138</v>
      </c>
      <c r="BS429" s="19">
        <f t="shared" si="41"/>
        <v>-0.9738100610092616</v>
      </c>
      <c r="BT429" s="15">
        <v>87.686408799999995</v>
      </c>
      <c r="BU429" s="16">
        <f t="shared" si="42"/>
        <v>11.609486965327743</v>
      </c>
      <c r="BV429" s="19">
        <f t="shared" si="43"/>
        <v>-1.2242966012656746</v>
      </c>
      <c r="BW429" s="15">
        <v>55.347834400000004</v>
      </c>
      <c r="BX429" s="18">
        <f t="shared" si="44"/>
        <v>8.1665361846087609E-3</v>
      </c>
      <c r="BY429" s="19">
        <f t="shared" si="45"/>
        <v>-6.4818108055819473E-2</v>
      </c>
      <c r="BZ429" s="15">
        <v>5.0344012899999999</v>
      </c>
      <c r="CA429" s="18">
        <f t="shared" si="46"/>
        <v>7.7227426895160294E-4</v>
      </c>
      <c r="CB429" s="19">
        <f t="shared" si="47"/>
        <v>-5.1493519374725995E-2</v>
      </c>
      <c r="CC429" s="7">
        <f t="shared" si="48"/>
        <v>-0.89631272180055555</v>
      </c>
      <c r="CD429" s="61">
        <f t="shared" si="49"/>
        <v>-1.4435395951954928</v>
      </c>
    </row>
    <row r="430" spans="1:82" ht="15.75" customHeight="1" x14ac:dyDescent="0.25">
      <c r="A430" s="5">
        <v>22143000701</v>
      </c>
      <c r="B430" s="5">
        <v>22143</v>
      </c>
      <c r="C430" s="6" t="s">
        <v>428</v>
      </c>
      <c r="D430" s="6" t="s">
        <v>428</v>
      </c>
      <c r="E430" s="5">
        <v>84</v>
      </c>
      <c r="F430" s="15">
        <v>10.042310280000001</v>
      </c>
      <c r="G430" s="16">
        <f t="shared" si="0"/>
        <v>99.57867981748916</v>
      </c>
      <c r="H430" s="17">
        <v>1</v>
      </c>
      <c r="I430" s="7">
        <f t="shared" si="1"/>
        <v>99.57867981748916</v>
      </c>
      <c r="J430" s="18">
        <f t="shared" si="2"/>
        <v>33.192893272496384</v>
      </c>
      <c r="K430" s="19">
        <f t="shared" si="3"/>
        <v>-7.2337481396106476E-2</v>
      </c>
      <c r="L430" s="15">
        <v>21.8232134</v>
      </c>
      <c r="M430" s="16">
        <f t="shared" si="4"/>
        <v>45.822765954348412</v>
      </c>
      <c r="N430" s="19">
        <f t="shared" si="5"/>
        <v>-8.3799264318582214E-2</v>
      </c>
      <c r="O430" s="15">
        <v>21.8232134</v>
      </c>
      <c r="P430" s="16">
        <f t="shared" si="6"/>
        <v>45.822765954348412</v>
      </c>
      <c r="Q430" s="17">
        <v>2</v>
      </c>
      <c r="R430" s="7">
        <f t="shared" si="7"/>
        <v>91.645531908696825</v>
      </c>
      <c r="S430" s="18">
        <f t="shared" si="8"/>
        <v>45.822765954348412</v>
      </c>
      <c r="T430" s="19">
        <f t="shared" si="9"/>
        <v>-7.4056755559716567E-2</v>
      </c>
      <c r="U430" s="15">
        <v>21.2274286</v>
      </c>
      <c r="V430" s="16">
        <f t="shared" si="10"/>
        <v>47.108861786490714</v>
      </c>
      <c r="W430" s="19">
        <f t="shared" si="11"/>
        <v>-0.58520333959389492</v>
      </c>
      <c r="X430" s="15">
        <v>79.554452999999995</v>
      </c>
      <c r="Y430" s="16">
        <f t="shared" si="12"/>
        <v>13.426791960972947</v>
      </c>
      <c r="Z430" s="17">
        <v>3</v>
      </c>
      <c r="AA430" s="20">
        <f t="shared" si="13"/>
        <v>40.28037588291884</v>
      </c>
      <c r="AB430" s="18">
        <f t="shared" si="14"/>
        <v>13.426791960972945</v>
      </c>
      <c r="AC430" s="19">
        <f t="shared" si="15"/>
        <v>-1.0039740828913104</v>
      </c>
      <c r="AD430" s="15">
        <v>80.392696900000004</v>
      </c>
      <c r="AE430" s="16">
        <f t="shared" si="16"/>
        <v>13.313924787613388</v>
      </c>
      <c r="AF430" s="17">
        <v>2</v>
      </c>
      <c r="AG430" s="7">
        <f t="shared" si="17"/>
        <v>26.627849575226776</v>
      </c>
      <c r="AH430" s="18">
        <f t="shared" si="18"/>
        <v>8.7659410266655691</v>
      </c>
      <c r="AI430" s="19">
        <f t="shared" si="19"/>
        <v>-0.95581899878296717</v>
      </c>
      <c r="AJ430" s="5">
        <v>0</v>
      </c>
      <c r="AK430" s="15">
        <v>10</v>
      </c>
      <c r="AL430" s="16">
        <f t="shared" si="20"/>
        <v>100</v>
      </c>
      <c r="AM430" s="17">
        <v>1</v>
      </c>
      <c r="AN430" s="7">
        <f t="shared" si="21"/>
        <v>100</v>
      </c>
      <c r="AO430" s="18">
        <f t="shared" si="22"/>
        <v>0</v>
      </c>
      <c r="AP430" s="19">
        <f t="shared" si="23"/>
        <v>-1.0465207101426044</v>
      </c>
      <c r="AQ430" s="5">
        <v>4</v>
      </c>
      <c r="AR430" s="15">
        <v>21.227428580000002</v>
      </c>
      <c r="AS430" s="21">
        <f t="shared" si="24"/>
        <v>47.108861830875604</v>
      </c>
      <c r="AT430" s="19">
        <f t="shared" si="25"/>
        <v>0.62469123428879847</v>
      </c>
      <c r="AU430" s="5">
        <v>3</v>
      </c>
      <c r="AV430" s="15">
        <v>21.2274286</v>
      </c>
      <c r="AW430" s="16">
        <f t="shared" si="26"/>
        <v>47.108861786490714</v>
      </c>
      <c r="AX430" s="19">
        <f t="shared" si="27"/>
        <v>0.97632019929392377</v>
      </c>
      <c r="AY430" s="15">
        <v>64.247447199999996</v>
      </c>
      <c r="AZ430" s="16">
        <f t="shared" si="28"/>
        <v>15.56482076069164</v>
      </c>
      <c r="BA430" s="19">
        <f t="shared" si="29"/>
        <v>-1.1231697591563028</v>
      </c>
      <c r="BB430" s="15">
        <v>10</v>
      </c>
      <c r="BC430" s="16">
        <f t="shared" si="30"/>
        <v>100</v>
      </c>
      <c r="BD430" s="19">
        <f t="shared" si="31"/>
        <v>0.93333821106502679</v>
      </c>
      <c r="BE430" s="15">
        <v>56.657937199999999</v>
      </c>
      <c r="BF430" s="21">
        <f t="shared" si="32"/>
        <v>17.649777761411336</v>
      </c>
      <c r="BG430" s="19">
        <f t="shared" si="33"/>
        <v>-1.2096016942752004</v>
      </c>
      <c r="BH430" s="15">
        <v>83.024158600000007</v>
      </c>
      <c r="BI430" s="16">
        <f t="shared" si="34"/>
        <v>12.044686954526991</v>
      </c>
      <c r="BJ430" s="22">
        <f t="shared" si="35"/>
        <v>-1.2206039909798521</v>
      </c>
      <c r="BK430" s="15">
        <v>111.43263899999999</v>
      </c>
      <c r="BL430" s="16">
        <f t="shared" si="36"/>
        <v>8.9740313876978188</v>
      </c>
      <c r="BM430" s="19">
        <f t="shared" si="37"/>
        <v>-0.94212873130355079</v>
      </c>
      <c r="BN430" s="15">
        <v>159.91745700000001</v>
      </c>
      <c r="BO430" s="16">
        <f t="shared" si="38"/>
        <v>6.2532260002108462</v>
      </c>
      <c r="BP430" s="19">
        <f t="shared" si="39"/>
        <v>-0.80860215199639918</v>
      </c>
      <c r="BQ430" s="15">
        <v>25.173100999999999</v>
      </c>
      <c r="BR430" s="16">
        <f t="shared" si="40"/>
        <v>39.72494290631893</v>
      </c>
      <c r="BS430" s="19">
        <f t="shared" si="41"/>
        <v>-0.64138775720987284</v>
      </c>
      <c r="BT430" s="15">
        <v>82.103757999999999</v>
      </c>
      <c r="BU430" s="16">
        <f t="shared" si="42"/>
        <v>12.398874848091605</v>
      </c>
      <c r="BV430" s="19">
        <f t="shared" si="43"/>
        <v>-1.1892986509906891</v>
      </c>
      <c r="BW430" s="15">
        <v>59.581358000000002</v>
      </c>
      <c r="BX430" s="18">
        <f t="shared" si="44"/>
        <v>8.7911897784229941E-3</v>
      </c>
      <c r="BY430" s="19">
        <f t="shared" si="45"/>
        <v>-6.4595007768077833E-2</v>
      </c>
      <c r="BZ430" s="15">
        <v>84.041281999999995</v>
      </c>
      <c r="CA430" s="18">
        <f t="shared" si="46"/>
        <v>1.2891884432658228E-2</v>
      </c>
      <c r="CB430" s="19">
        <f t="shared" si="47"/>
        <v>-4.6768540842351242E-2</v>
      </c>
      <c r="CC430" s="7">
        <f t="shared" si="48"/>
        <v>-0.44913248802945932</v>
      </c>
      <c r="CD430" s="61">
        <f t="shared" si="49"/>
        <v>-0.72334188078550621</v>
      </c>
    </row>
    <row r="431" spans="1:82" ht="15.75" customHeight="1" x14ac:dyDescent="0.25">
      <c r="A431" s="5">
        <v>22143000899</v>
      </c>
      <c r="B431" s="5">
        <v>22143</v>
      </c>
      <c r="C431" s="6" t="s">
        <v>434</v>
      </c>
      <c r="D431" s="6" t="s">
        <v>428</v>
      </c>
      <c r="E431" s="5">
        <v>1</v>
      </c>
      <c r="F431" s="15">
        <v>14.71123366</v>
      </c>
      <c r="G431" s="16">
        <f t="shared" si="0"/>
        <v>67.97526455711261</v>
      </c>
      <c r="H431" s="17">
        <v>1</v>
      </c>
      <c r="I431" s="7">
        <f t="shared" si="1"/>
        <v>67.97526455711261</v>
      </c>
      <c r="J431" s="18">
        <f t="shared" si="2"/>
        <v>22.658421519037535</v>
      </c>
      <c r="K431" s="19">
        <f t="shared" si="3"/>
        <v>-0.65179659216131502</v>
      </c>
      <c r="L431" s="15">
        <v>27.5351781</v>
      </c>
      <c r="M431" s="16">
        <f t="shared" si="4"/>
        <v>36.317179295818683</v>
      </c>
      <c r="N431" s="19">
        <f t="shared" si="5"/>
        <v>-0.63926766471596108</v>
      </c>
      <c r="O431" s="15">
        <v>27.5351781</v>
      </c>
      <c r="P431" s="16">
        <f t="shared" si="6"/>
        <v>36.317179295818683</v>
      </c>
      <c r="Q431" s="17">
        <v>2</v>
      </c>
      <c r="R431" s="7">
        <f t="shared" si="7"/>
        <v>72.634358591637366</v>
      </c>
      <c r="S431" s="18">
        <f t="shared" si="8"/>
        <v>36.317179295818683</v>
      </c>
      <c r="T431" s="19">
        <f t="shared" si="9"/>
        <v>-0.60447895107412564</v>
      </c>
      <c r="U431" s="15">
        <v>26.939393200000001</v>
      </c>
      <c r="V431" s="16">
        <f t="shared" si="10"/>
        <v>37.120360973832177</v>
      </c>
      <c r="W431" s="19">
        <f t="shared" si="11"/>
        <v>-1.0118273640923225</v>
      </c>
      <c r="X431" s="15">
        <v>85.266417700000005</v>
      </c>
      <c r="Y431" s="16">
        <f t="shared" si="12"/>
        <v>12.527336304407685</v>
      </c>
      <c r="Z431" s="17">
        <v>3</v>
      </c>
      <c r="AA431" s="20">
        <f t="shared" si="13"/>
        <v>37.582008913223056</v>
      </c>
      <c r="AB431" s="18">
        <f t="shared" si="14"/>
        <v>12.527336304407687</v>
      </c>
      <c r="AC431" s="19">
        <f t="shared" si="15"/>
        <v>-1.0739948683246898</v>
      </c>
      <c r="AD431" s="15">
        <v>86.1046616</v>
      </c>
      <c r="AE431" s="16">
        <f t="shared" si="16"/>
        <v>12.430712810559376</v>
      </c>
      <c r="AF431" s="17">
        <v>2</v>
      </c>
      <c r="AG431" s="7">
        <f t="shared" si="17"/>
        <v>24.861425621118752</v>
      </c>
      <c r="AH431" s="18">
        <f t="shared" si="18"/>
        <v>8.1844307486367267</v>
      </c>
      <c r="AI431" s="19">
        <f t="shared" si="19"/>
        <v>-0.99703121609173162</v>
      </c>
      <c r="AJ431" s="5">
        <v>0</v>
      </c>
      <c r="AK431" s="15">
        <v>15.7119646</v>
      </c>
      <c r="AL431" s="16">
        <f t="shared" si="20"/>
        <v>63.645764578670196</v>
      </c>
      <c r="AM431" s="17">
        <v>1</v>
      </c>
      <c r="AN431" s="7">
        <f t="shared" si="21"/>
        <v>63.645764578670196</v>
      </c>
      <c r="AO431" s="18">
        <f t="shared" si="22"/>
        <v>0</v>
      </c>
      <c r="AP431" s="19">
        <f t="shared" si="23"/>
        <v>-1.0465207101426044</v>
      </c>
      <c r="AQ431" s="5">
        <v>0</v>
      </c>
      <c r="AR431" s="15">
        <v>26.939393209999999</v>
      </c>
      <c r="AS431" s="21">
        <f t="shared" si="24"/>
        <v>0</v>
      </c>
      <c r="AT431" s="19">
        <f t="shared" si="25"/>
        <v>-1.0252866396461213</v>
      </c>
      <c r="AU431" s="5">
        <v>0</v>
      </c>
      <c r="AV431" s="15">
        <v>26.939393200000001</v>
      </c>
      <c r="AW431" s="16">
        <f t="shared" si="26"/>
        <v>0</v>
      </c>
      <c r="AX431" s="19">
        <f t="shared" si="27"/>
        <v>-0.82680925094591806</v>
      </c>
      <c r="AY431" s="15">
        <v>69.959411799999998</v>
      </c>
      <c r="AZ431" s="16">
        <f t="shared" si="28"/>
        <v>14.294002397544459</v>
      </c>
      <c r="BA431" s="19">
        <f t="shared" si="29"/>
        <v>-1.2128093211573228</v>
      </c>
      <c r="BB431" s="15">
        <v>15.711964630000001</v>
      </c>
      <c r="BC431" s="16">
        <f t="shared" si="30"/>
        <v>63.64576445714669</v>
      </c>
      <c r="BD431" s="19">
        <f t="shared" si="31"/>
        <v>-0.50495721883958133</v>
      </c>
      <c r="BE431" s="15">
        <v>62.369901800000001</v>
      </c>
      <c r="BF431" s="21">
        <f t="shared" si="32"/>
        <v>16.033374610828712</v>
      </c>
      <c r="BG431" s="19">
        <f t="shared" si="33"/>
        <v>-1.3082984495213617</v>
      </c>
      <c r="BH431" s="15">
        <v>88.736123300000003</v>
      </c>
      <c r="BI431" s="16">
        <f t="shared" si="34"/>
        <v>11.269367680388624</v>
      </c>
      <c r="BJ431" s="22">
        <f t="shared" si="35"/>
        <v>-1.2775738654158495</v>
      </c>
      <c r="BK431" s="15">
        <v>117.144603</v>
      </c>
      <c r="BL431" s="16">
        <f t="shared" si="36"/>
        <v>8.5364581413964071</v>
      </c>
      <c r="BM431" s="19">
        <f t="shared" si="37"/>
        <v>-0.98204969438467649</v>
      </c>
      <c r="BN431" s="15">
        <v>165.62942200000001</v>
      </c>
      <c r="BO431" s="16">
        <f t="shared" si="38"/>
        <v>6.0375746526483685</v>
      </c>
      <c r="BP431" s="19">
        <f t="shared" si="39"/>
        <v>-0.83491440334735245</v>
      </c>
      <c r="BQ431" s="15">
        <v>30.885065699999998</v>
      </c>
      <c r="BR431" s="16">
        <f t="shared" si="40"/>
        <v>32.378108232419919</v>
      </c>
      <c r="BS431" s="19">
        <f t="shared" si="41"/>
        <v>-0.98008605829112005</v>
      </c>
      <c r="BT431" s="15">
        <v>87.815722600000001</v>
      </c>
      <c r="BU431" s="16">
        <f t="shared" si="42"/>
        <v>11.5923913151288</v>
      </c>
      <c r="BV431" s="19">
        <f t="shared" si="43"/>
        <v>-1.2250545464136118</v>
      </c>
      <c r="BW431" s="15">
        <v>55.333520999999998</v>
      </c>
      <c r="BX431" s="18">
        <f t="shared" si="44"/>
        <v>8.1644242519506548E-3</v>
      </c>
      <c r="BY431" s="19">
        <f t="shared" si="45"/>
        <v>-6.4818862350341067E-2</v>
      </c>
      <c r="BZ431" s="15">
        <v>1.03426291</v>
      </c>
      <c r="CA431" s="18">
        <f t="shared" si="46"/>
        <v>1.5865533689389459E-4</v>
      </c>
      <c r="CB431" s="19">
        <f t="shared" si="47"/>
        <v>-5.1732746234490333E-2</v>
      </c>
      <c r="CC431" s="7">
        <f t="shared" si="48"/>
        <v>-0.85891096963949976</v>
      </c>
      <c r="CD431" s="61">
        <f t="shared" si="49"/>
        <v>-1.3833029067485041</v>
      </c>
    </row>
    <row r="432" spans="1:82" ht="15.75" customHeight="1" x14ac:dyDescent="0.25">
      <c r="A432" s="5">
        <v>22143000901</v>
      </c>
      <c r="B432" s="5">
        <v>22143</v>
      </c>
      <c r="C432" s="6" t="s">
        <v>435</v>
      </c>
      <c r="D432" s="6" t="s">
        <v>428</v>
      </c>
      <c r="E432" s="5">
        <v>14</v>
      </c>
      <c r="F432" s="15">
        <v>13.885572059999999</v>
      </c>
      <c r="G432" s="16">
        <f t="shared" si="0"/>
        <v>72.017198548174193</v>
      </c>
      <c r="H432" s="17">
        <v>1</v>
      </c>
      <c r="I432" s="7">
        <f t="shared" si="1"/>
        <v>72.017198548174193</v>
      </c>
      <c r="J432" s="18">
        <f t="shared" si="2"/>
        <v>24.005732849391396</v>
      </c>
      <c r="K432" s="19">
        <f t="shared" si="3"/>
        <v>-0.57768639056013815</v>
      </c>
      <c r="L432" s="15">
        <v>25.751095800000002</v>
      </c>
      <c r="M432" s="16">
        <f t="shared" si="4"/>
        <v>38.833298892080542</v>
      </c>
      <c r="N432" s="19">
        <f t="shared" si="5"/>
        <v>-0.49223571628909246</v>
      </c>
      <c r="O432" s="15">
        <v>25.751095800000002</v>
      </c>
      <c r="P432" s="16">
        <f t="shared" si="6"/>
        <v>38.833298892080542</v>
      </c>
      <c r="Q432" s="17">
        <v>2</v>
      </c>
      <c r="R432" s="7">
        <f t="shared" si="7"/>
        <v>77.666597784161084</v>
      </c>
      <c r="S432" s="18">
        <f t="shared" si="8"/>
        <v>38.833298892080542</v>
      </c>
      <c r="T432" s="19">
        <f t="shared" si="9"/>
        <v>-0.46407670885918029</v>
      </c>
      <c r="U432" s="15">
        <v>25.1553109</v>
      </c>
      <c r="V432" s="16">
        <f t="shared" si="10"/>
        <v>39.753036803055373</v>
      </c>
      <c r="W432" s="19">
        <f t="shared" si="11"/>
        <v>-0.89938178506813726</v>
      </c>
      <c r="X432" s="15">
        <v>83.482335399999997</v>
      </c>
      <c r="Y432" s="16">
        <f t="shared" si="12"/>
        <v>12.79505520397792</v>
      </c>
      <c r="Z432" s="17">
        <v>3</v>
      </c>
      <c r="AA432" s="20">
        <f t="shared" si="13"/>
        <v>38.385165611933758</v>
      </c>
      <c r="AB432" s="18">
        <f t="shared" si="14"/>
        <v>12.795055203977919</v>
      </c>
      <c r="AC432" s="19">
        <f t="shared" si="15"/>
        <v>-1.0531534988959261</v>
      </c>
      <c r="AD432" s="15">
        <v>84.320579300000006</v>
      </c>
      <c r="AE432" s="16">
        <f t="shared" si="16"/>
        <v>12.69372588383059</v>
      </c>
      <c r="AF432" s="17">
        <v>2</v>
      </c>
      <c r="AG432" s="7">
        <f t="shared" si="17"/>
        <v>25.38745176766118</v>
      </c>
      <c r="AH432" s="18">
        <f t="shared" si="18"/>
        <v>8.3575996020226562</v>
      </c>
      <c r="AI432" s="19">
        <f t="shared" si="19"/>
        <v>-0.98475856557033103</v>
      </c>
      <c r="AJ432" s="5">
        <v>2</v>
      </c>
      <c r="AK432" s="15">
        <v>13.9278823</v>
      </c>
      <c r="AL432" s="16">
        <f t="shared" si="20"/>
        <v>71.798424086337945</v>
      </c>
      <c r="AM432" s="17">
        <v>1</v>
      </c>
      <c r="AN432" s="7">
        <f t="shared" si="21"/>
        <v>71.798424086337945</v>
      </c>
      <c r="AO432" s="18">
        <f t="shared" si="22"/>
        <v>23.932808028779316</v>
      </c>
      <c r="AP432" s="19">
        <f t="shared" si="23"/>
        <v>-0.27439546537674342</v>
      </c>
      <c r="AQ432" s="5">
        <v>0</v>
      </c>
      <c r="AR432" s="15">
        <v>25.155310920000002</v>
      </c>
      <c r="AS432" s="21">
        <f t="shared" si="24"/>
        <v>0</v>
      </c>
      <c r="AT432" s="19">
        <f t="shared" si="25"/>
        <v>-1.0252866396461213</v>
      </c>
      <c r="AU432" s="5">
        <v>0</v>
      </c>
      <c r="AV432" s="15">
        <v>25.1553109</v>
      </c>
      <c r="AW432" s="16">
        <f t="shared" si="26"/>
        <v>0</v>
      </c>
      <c r="AX432" s="19">
        <f t="shared" si="27"/>
        <v>-0.82680925094591806</v>
      </c>
      <c r="AY432" s="15">
        <v>68.175329500000004</v>
      </c>
      <c r="AZ432" s="16">
        <f t="shared" si="28"/>
        <v>14.668062587068244</v>
      </c>
      <c r="BA432" s="19">
        <f t="shared" si="29"/>
        <v>-1.1864242825685725</v>
      </c>
      <c r="BB432" s="15">
        <v>13.92788234</v>
      </c>
      <c r="BC432" s="16">
        <f t="shared" si="30"/>
        <v>71.798423880137406</v>
      </c>
      <c r="BD432" s="19">
        <f t="shared" si="31"/>
        <v>-0.18241068156377752</v>
      </c>
      <c r="BE432" s="15">
        <v>60.585819499999999</v>
      </c>
      <c r="BF432" s="21">
        <f t="shared" si="32"/>
        <v>16.505512482174151</v>
      </c>
      <c r="BG432" s="19">
        <f t="shared" si="33"/>
        <v>-1.2794699509417664</v>
      </c>
      <c r="BH432" s="15">
        <v>86.952040999999994</v>
      </c>
      <c r="BI432" s="16">
        <f t="shared" si="34"/>
        <v>11.500592608286217</v>
      </c>
      <c r="BJ432" s="22">
        <f t="shared" si="35"/>
        <v>-1.2605836324264301</v>
      </c>
      <c r="BK432" s="15">
        <v>115.36052100000001</v>
      </c>
      <c r="BL432" s="16">
        <f t="shared" si="36"/>
        <v>8.6684768006552257</v>
      </c>
      <c r="BM432" s="19">
        <f t="shared" si="37"/>
        <v>-0.97000528338185965</v>
      </c>
      <c r="BN432" s="15">
        <v>163.845339</v>
      </c>
      <c r="BO432" s="16">
        <f t="shared" si="38"/>
        <v>6.1033167382320226</v>
      </c>
      <c r="BP432" s="19">
        <f t="shared" si="39"/>
        <v>-0.8268930192949675</v>
      </c>
      <c r="BQ432" s="15">
        <v>29.100983400000001</v>
      </c>
      <c r="BR432" s="16">
        <f t="shared" si="40"/>
        <v>34.363099908163242</v>
      </c>
      <c r="BS432" s="19">
        <f t="shared" si="41"/>
        <v>-0.88857545024338502</v>
      </c>
      <c r="BT432" s="15">
        <v>86.031640400000001</v>
      </c>
      <c r="BU432" s="16">
        <f t="shared" si="42"/>
        <v>11.832788672480083</v>
      </c>
      <c r="BV432" s="19">
        <f t="shared" si="43"/>
        <v>-1.2143963960384621</v>
      </c>
      <c r="BW432" s="15">
        <v>56.5676804</v>
      </c>
      <c r="BX432" s="18">
        <f t="shared" si="44"/>
        <v>8.3465236512665388E-3</v>
      </c>
      <c r="BY432" s="19">
        <f t="shared" si="45"/>
        <v>-6.4753824017435818E-2</v>
      </c>
      <c r="BZ432" s="15">
        <v>14.0362489</v>
      </c>
      <c r="CA432" s="18">
        <f t="shared" si="46"/>
        <v>2.1531525267168843E-3</v>
      </c>
      <c r="CB432" s="19">
        <f t="shared" si="47"/>
        <v>-5.0955167065069813E-2</v>
      </c>
      <c r="CC432" s="7">
        <f t="shared" si="48"/>
        <v>-0.76432903730280588</v>
      </c>
      <c r="CD432" s="61">
        <f t="shared" si="49"/>
        <v>-1.2309757546315006</v>
      </c>
    </row>
    <row r="433" spans="1:82" ht="15.75" customHeight="1" x14ac:dyDescent="0.25">
      <c r="A433" s="5">
        <v>22143001001</v>
      </c>
      <c r="B433" s="5">
        <v>22143</v>
      </c>
      <c r="C433" s="6" t="s">
        <v>436</v>
      </c>
      <c r="D433" s="6" t="s">
        <v>428</v>
      </c>
      <c r="E433" s="5">
        <v>40</v>
      </c>
      <c r="F433" s="15">
        <v>10.892386249999999</v>
      </c>
      <c r="G433" s="16">
        <f t="shared" si="0"/>
        <v>91.807247470681645</v>
      </c>
      <c r="H433" s="17">
        <v>1</v>
      </c>
      <c r="I433" s="7">
        <f t="shared" si="1"/>
        <v>91.807247470681645</v>
      </c>
      <c r="J433" s="18">
        <f t="shared" si="2"/>
        <v>30.602415823560548</v>
      </c>
      <c r="K433" s="19">
        <f t="shared" si="3"/>
        <v>-0.21482927349995143</v>
      </c>
      <c r="L433" s="15">
        <v>22.757909999999999</v>
      </c>
      <c r="M433" s="16">
        <f t="shared" si="4"/>
        <v>43.940766089680466</v>
      </c>
      <c r="N433" s="19">
        <f t="shared" si="5"/>
        <v>-0.193775796218075</v>
      </c>
      <c r="O433" s="15">
        <v>22.757909999999999</v>
      </c>
      <c r="P433" s="16">
        <f t="shared" si="6"/>
        <v>43.940766089680466</v>
      </c>
      <c r="Q433" s="17">
        <v>2</v>
      </c>
      <c r="R433" s="7">
        <f t="shared" si="7"/>
        <v>87.881532179360931</v>
      </c>
      <c r="S433" s="18">
        <f t="shared" si="8"/>
        <v>43.940766089680466</v>
      </c>
      <c r="T433" s="19">
        <f t="shared" si="9"/>
        <v>-0.17907441896497528</v>
      </c>
      <c r="U433" s="15">
        <v>22.162125100000001</v>
      </c>
      <c r="V433" s="16">
        <f t="shared" si="10"/>
        <v>45.122026677847785</v>
      </c>
      <c r="W433" s="19">
        <f t="shared" si="11"/>
        <v>-0.67006408155727382</v>
      </c>
      <c r="X433" s="15">
        <v>80.489149600000005</v>
      </c>
      <c r="Y433" s="16">
        <f t="shared" si="12"/>
        <v>13.27087061185698</v>
      </c>
      <c r="Z433" s="17">
        <v>3</v>
      </c>
      <c r="AA433" s="20">
        <f t="shared" si="13"/>
        <v>39.812611835570941</v>
      </c>
      <c r="AB433" s="18">
        <f t="shared" si="14"/>
        <v>13.270870611856981</v>
      </c>
      <c r="AC433" s="19">
        <f t="shared" si="15"/>
        <v>-1.0161122414000059</v>
      </c>
      <c r="AD433" s="15">
        <v>81.327393499999999</v>
      </c>
      <c r="AE433" s="16">
        <f t="shared" si="16"/>
        <v>13.160907708175843</v>
      </c>
      <c r="AF433" s="17">
        <v>2</v>
      </c>
      <c r="AG433" s="7">
        <f t="shared" si="17"/>
        <v>26.321815416351686</v>
      </c>
      <c r="AH433" s="18">
        <f t="shared" si="18"/>
        <v>8.6651939730491918</v>
      </c>
      <c r="AI433" s="19">
        <f t="shared" si="19"/>
        <v>-0.96295904363467655</v>
      </c>
      <c r="AJ433" s="5">
        <v>6</v>
      </c>
      <c r="AK433" s="15">
        <v>10.934696499999999</v>
      </c>
      <c r="AL433" s="16">
        <f t="shared" si="20"/>
        <v>91.452012408391951</v>
      </c>
      <c r="AM433" s="17">
        <v>1</v>
      </c>
      <c r="AN433" s="7">
        <f t="shared" si="21"/>
        <v>91.452012408391951</v>
      </c>
      <c r="AO433" s="18">
        <f t="shared" si="22"/>
        <v>30.48400413613065</v>
      </c>
      <c r="AP433" s="19">
        <f t="shared" si="23"/>
        <v>-6.3039410048211911E-2</v>
      </c>
      <c r="AQ433" s="5">
        <v>2</v>
      </c>
      <c r="AR433" s="15">
        <v>22.162125119999999</v>
      </c>
      <c r="AS433" s="21">
        <f t="shared" si="24"/>
        <v>45.122026637127838</v>
      </c>
      <c r="AT433" s="19">
        <f t="shared" si="25"/>
        <v>0.55510275387489838</v>
      </c>
      <c r="AU433" s="5">
        <v>0</v>
      </c>
      <c r="AV433" s="15">
        <v>22.162125100000001</v>
      </c>
      <c r="AW433" s="16">
        <f t="shared" si="26"/>
        <v>0</v>
      </c>
      <c r="AX433" s="19">
        <f t="shared" si="27"/>
        <v>-0.82680925094591806</v>
      </c>
      <c r="AY433" s="15">
        <v>65.182143699999997</v>
      </c>
      <c r="AZ433" s="16">
        <f t="shared" si="28"/>
        <v>15.341624918052519</v>
      </c>
      <c r="BA433" s="19">
        <f t="shared" si="29"/>
        <v>-1.1389132974579304</v>
      </c>
      <c r="BB433" s="15">
        <v>10.93469653</v>
      </c>
      <c r="BC433" s="16">
        <f t="shared" si="30"/>
        <v>91.452012157487829</v>
      </c>
      <c r="BD433" s="19">
        <f t="shared" si="31"/>
        <v>0.59515115623690451</v>
      </c>
      <c r="BE433" s="15">
        <v>57.5926337</v>
      </c>
      <c r="BF433" s="21">
        <f t="shared" si="32"/>
        <v>17.363331658159609</v>
      </c>
      <c r="BG433" s="19">
        <f t="shared" si="33"/>
        <v>-1.2270919478259077</v>
      </c>
      <c r="BH433" s="15">
        <v>83.958855200000002</v>
      </c>
      <c r="BI433" s="16">
        <f t="shared" si="34"/>
        <v>11.910595941522557</v>
      </c>
      <c r="BJ433" s="22">
        <f t="shared" si="35"/>
        <v>-1.230456897296863</v>
      </c>
      <c r="BK433" s="15">
        <v>112.367335</v>
      </c>
      <c r="BL433" s="16">
        <f t="shared" si="36"/>
        <v>8.8993834373663852</v>
      </c>
      <c r="BM433" s="19">
        <f t="shared" si="37"/>
        <v>-0.94893906098995517</v>
      </c>
      <c r="BN433" s="15">
        <v>160.85215400000001</v>
      </c>
      <c r="BO433" s="16">
        <f t="shared" si="38"/>
        <v>6.2168890818832301</v>
      </c>
      <c r="BP433" s="19">
        <f t="shared" si="39"/>
        <v>-0.81303572562884907</v>
      </c>
      <c r="BQ433" s="15">
        <v>26.107797600000001</v>
      </c>
      <c r="BR433" s="16">
        <f t="shared" si="40"/>
        <v>38.302732973538909</v>
      </c>
      <c r="BS433" s="19">
        <f t="shared" si="41"/>
        <v>-0.70695342043689446</v>
      </c>
      <c r="BT433" s="15">
        <v>83.038454599999994</v>
      </c>
      <c r="BU433" s="16">
        <f t="shared" si="42"/>
        <v>12.259310760342593</v>
      </c>
      <c r="BV433" s="19">
        <f t="shared" si="43"/>
        <v>-1.1954863023467142</v>
      </c>
      <c r="BW433" s="15">
        <v>58.840677599999999</v>
      </c>
      <c r="BX433" s="18">
        <f t="shared" si="44"/>
        <v>8.6819028776182455E-3</v>
      </c>
      <c r="BY433" s="19">
        <f t="shared" si="45"/>
        <v>-6.4634040504393406E-2</v>
      </c>
      <c r="BZ433" s="15">
        <v>40.039992900000001</v>
      </c>
      <c r="CA433" s="18">
        <f t="shared" si="46"/>
        <v>6.1421119343616866E-3</v>
      </c>
      <c r="CB433" s="19">
        <f t="shared" si="47"/>
        <v>-4.9400022360491985E-2</v>
      </c>
      <c r="CC433" s="7">
        <f t="shared" si="48"/>
        <v>-0.54480633268448864</v>
      </c>
      <c r="CD433" s="61">
        <f t="shared" si="49"/>
        <v>-0.877427591748838</v>
      </c>
    </row>
    <row r="434" spans="1:82" ht="15.75" customHeight="1" x14ac:dyDescent="0.25">
      <c r="A434" s="5">
        <v>22143001199</v>
      </c>
      <c r="B434" s="5">
        <v>22143</v>
      </c>
      <c r="C434" s="6" t="s">
        <v>437</v>
      </c>
      <c r="D434" s="6" t="s">
        <v>428</v>
      </c>
      <c r="E434" s="5">
        <v>5</v>
      </c>
      <c r="F434" s="15">
        <v>10.968893339999999</v>
      </c>
      <c r="G434" s="16">
        <f t="shared" si="0"/>
        <v>91.166899795927819</v>
      </c>
      <c r="H434" s="17">
        <v>1</v>
      </c>
      <c r="I434" s="7">
        <f t="shared" si="1"/>
        <v>91.166899795927819</v>
      </c>
      <c r="J434" s="18">
        <f t="shared" si="2"/>
        <v>30.388966598642607</v>
      </c>
      <c r="K434" s="19">
        <f t="shared" si="3"/>
        <v>-0.22657026070454123</v>
      </c>
      <c r="L434" s="15">
        <v>22.834416999999998</v>
      </c>
      <c r="M434" s="16">
        <f t="shared" si="4"/>
        <v>43.793542002845967</v>
      </c>
      <c r="N434" s="19">
        <f t="shared" si="5"/>
        <v>-0.20237898200256738</v>
      </c>
      <c r="O434" s="15">
        <v>22.834416999999998</v>
      </c>
      <c r="P434" s="16">
        <f t="shared" si="6"/>
        <v>43.793542002845967</v>
      </c>
      <c r="Q434" s="17">
        <v>2</v>
      </c>
      <c r="R434" s="7">
        <f t="shared" si="7"/>
        <v>87.587084005691935</v>
      </c>
      <c r="S434" s="18">
        <f t="shared" si="8"/>
        <v>43.793542002845967</v>
      </c>
      <c r="T434" s="19">
        <f t="shared" si="9"/>
        <v>-0.18728968501604898</v>
      </c>
      <c r="U434" s="15">
        <v>22.238632200000001</v>
      </c>
      <c r="V434" s="16">
        <f t="shared" si="10"/>
        <v>44.966794315704362</v>
      </c>
      <c r="W434" s="19">
        <f t="shared" si="11"/>
        <v>-0.67669429126663239</v>
      </c>
      <c r="X434" s="15">
        <v>80.565656599999997</v>
      </c>
      <c r="Y434" s="16">
        <f t="shared" si="12"/>
        <v>13.258268287979174</v>
      </c>
      <c r="Z434" s="17">
        <v>3</v>
      </c>
      <c r="AA434" s="20">
        <f t="shared" si="13"/>
        <v>39.774804863937518</v>
      </c>
      <c r="AB434" s="18">
        <f t="shared" si="14"/>
        <v>13.258268287979174</v>
      </c>
      <c r="AC434" s="19">
        <f t="shared" si="15"/>
        <v>-1.0170933065695549</v>
      </c>
      <c r="AD434" s="15">
        <v>81.403900500000006</v>
      </c>
      <c r="AE434" s="16">
        <f t="shared" si="16"/>
        <v>13.148538502771128</v>
      </c>
      <c r="AF434" s="17">
        <v>2</v>
      </c>
      <c r="AG434" s="7">
        <f t="shared" si="17"/>
        <v>26.297077005542256</v>
      </c>
      <c r="AH434" s="18">
        <f t="shared" si="18"/>
        <v>8.6570500390211631</v>
      </c>
      <c r="AI434" s="19">
        <f t="shared" si="19"/>
        <v>-0.96353621241671261</v>
      </c>
      <c r="AJ434" s="5">
        <v>0</v>
      </c>
      <c r="AK434" s="15">
        <v>11.0112036</v>
      </c>
      <c r="AL434" s="16">
        <f t="shared" si="20"/>
        <v>90.816593383124797</v>
      </c>
      <c r="AM434" s="17">
        <v>1</v>
      </c>
      <c r="AN434" s="7">
        <f t="shared" si="21"/>
        <v>90.816593383124797</v>
      </c>
      <c r="AO434" s="18">
        <f t="shared" si="22"/>
        <v>0</v>
      </c>
      <c r="AP434" s="19">
        <f t="shared" si="23"/>
        <v>-1.0465207101426044</v>
      </c>
      <c r="AQ434" s="5">
        <v>0</v>
      </c>
      <c r="AR434" s="15">
        <v>22.238632200000001</v>
      </c>
      <c r="AS434" s="21">
        <f t="shared" si="24"/>
        <v>0</v>
      </c>
      <c r="AT434" s="19">
        <f t="shared" si="25"/>
        <v>-1.0252866396461213</v>
      </c>
      <c r="AU434" s="5">
        <v>0</v>
      </c>
      <c r="AV434" s="15">
        <v>22.238632200000001</v>
      </c>
      <c r="AW434" s="16">
        <f t="shared" si="26"/>
        <v>0</v>
      </c>
      <c r="AX434" s="19">
        <f t="shared" si="27"/>
        <v>-0.82680925094591806</v>
      </c>
      <c r="AY434" s="15">
        <v>65.258650799999998</v>
      </c>
      <c r="AZ434" s="16">
        <f t="shared" si="28"/>
        <v>15.323638900606875</v>
      </c>
      <c r="BA434" s="19">
        <f t="shared" si="29"/>
        <v>-1.1401819750067639</v>
      </c>
      <c r="BB434" s="15">
        <v>11.01120362</v>
      </c>
      <c r="BC434" s="16">
        <f t="shared" si="30"/>
        <v>90.816593218171732</v>
      </c>
      <c r="BD434" s="19">
        <f t="shared" si="31"/>
        <v>0.57001185285598555</v>
      </c>
      <c r="BE434" s="15">
        <v>57.669140800000001</v>
      </c>
      <c r="BF434" s="21">
        <f t="shared" si="32"/>
        <v>17.340296493545122</v>
      </c>
      <c r="BG434" s="19">
        <f t="shared" si="33"/>
        <v>-1.2284984632754672</v>
      </c>
      <c r="BH434" s="15">
        <v>84.035362199999994</v>
      </c>
      <c r="BI434" s="16">
        <f t="shared" si="34"/>
        <v>11.89975236401135</v>
      </c>
      <c r="BJ434" s="22">
        <f t="shared" si="35"/>
        <v>-1.2312536751790293</v>
      </c>
      <c r="BK434" s="15">
        <v>112.443842</v>
      </c>
      <c r="BL434" s="16">
        <f t="shared" si="36"/>
        <v>8.8933282802627822</v>
      </c>
      <c r="BM434" s="19">
        <f t="shared" si="37"/>
        <v>-0.94949148896681745</v>
      </c>
      <c r="BN434" s="15">
        <v>160.92866100000001</v>
      </c>
      <c r="BO434" s="16">
        <f t="shared" si="38"/>
        <v>6.2139335143042045</v>
      </c>
      <c r="BP434" s="19">
        <f t="shared" si="39"/>
        <v>-0.81339634306946829</v>
      </c>
      <c r="BQ434" s="15">
        <v>26.184304699999998</v>
      </c>
      <c r="BR434" s="16">
        <f t="shared" si="40"/>
        <v>38.19081741742793</v>
      </c>
      <c r="BS434" s="19">
        <f t="shared" si="41"/>
        <v>-0.71211286806323326</v>
      </c>
      <c r="BT434" s="15">
        <v>83.114961600000001</v>
      </c>
      <c r="BU434" s="16">
        <f t="shared" si="42"/>
        <v>12.24802611230467</v>
      </c>
      <c r="BV434" s="19">
        <f t="shared" si="43"/>
        <v>-1.1959866134859214</v>
      </c>
      <c r="BW434" s="15">
        <v>58.775627100000001</v>
      </c>
      <c r="BX434" s="18">
        <f t="shared" si="44"/>
        <v>8.6723047195722113E-3</v>
      </c>
      <c r="BY434" s="19">
        <f t="shared" si="45"/>
        <v>-6.4637468567311909E-2</v>
      </c>
      <c r="BZ434" s="15">
        <v>5.03989011</v>
      </c>
      <c r="CA434" s="18">
        <f t="shared" si="46"/>
        <v>7.7311625078990546E-4</v>
      </c>
      <c r="CB434" s="19">
        <f t="shared" si="47"/>
        <v>-5.1493191117788939E-2</v>
      </c>
      <c r="CC434" s="7">
        <f t="shared" si="48"/>
        <v>-0.68364313539929034</v>
      </c>
      <c r="CD434" s="61">
        <f t="shared" si="49"/>
        <v>-1.1010285929558223</v>
      </c>
    </row>
    <row r="435" spans="1:82" ht="15.75" customHeight="1" x14ac:dyDescent="0.25">
      <c r="A435" s="5">
        <v>22143001201</v>
      </c>
      <c r="B435" s="5">
        <v>22143</v>
      </c>
      <c r="C435" s="6" t="s">
        <v>438</v>
      </c>
      <c r="D435" s="6" t="s">
        <v>428</v>
      </c>
      <c r="E435" s="5">
        <v>12</v>
      </c>
      <c r="F435" s="15">
        <v>12.87388221</v>
      </c>
      <c r="G435" s="16">
        <f t="shared" si="0"/>
        <v>77.676646693507379</v>
      </c>
      <c r="H435" s="17">
        <v>1</v>
      </c>
      <c r="I435" s="7">
        <f t="shared" si="1"/>
        <v>77.676646693507379</v>
      </c>
      <c r="J435" s="18">
        <f t="shared" si="2"/>
        <v>25.892215564502461</v>
      </c>
      <c r="K435" s="19">
        <f t="shared" si="3"/>
        <v>-0.47391852994450961</v>
      </c>
      <c r="L435" s="15">
        <v>24.556500700000001</v>
      </c>
      <c r="M435" s="16">
        <f t="shared" si="4"/>
        <v>40.722414492876013</v>
      </c>
      <c r="N435" s="19">
        <f t="shared" si="5"/>
        <v>-0.38184336927934986</v>
      </c>
      <c r="O435" s="15">
        <v>24.556500700000001</v>
      </c>
      <c r="P435" s="16">
        <f t="shared" si="6"/>
        <v>40.722414492876013</v>
      </c>
      <c r="Q435" s="17">
        <v>2</v>
      </c>
      <c r="R435" s="7">
        <f t="shared" si="7"/>
        <v>81.444828985752025</v>
      </c>
      <c r="S435" s="18">
        <f t="shared" si="8"/>
        <v>40.722414492876013</v>
      </c>
      <c r="T435" s="19">
        <f t="shared" si="9"/>
        <v>-0.35866197954783408</v>
      </c>
      <c r="U435" s="15">
        <v>23.960715799999999</v>
      </c>
      <c r="V435" s="16">
        <f t="shared" si="10"/>
        <v>41.734980221250318</v>
      </c>
      <c r="W435" s="19">
        <f t="shared" si="11"/>
        <v>-0.81472997462558017</v>
      </c>
      <c r="X435" s="15">
        <v>82.287740299999996</v>
      </c>
      <c r="Y435" s="16">
        <f t="shared" si="12"/>
        <v>12.980804748140594</v>
      </c>
      <c r="Z435" s="17">
        <v>3</v>
      </c>
      <c r="AA435" s="20">
        <f t="shared" si="13"/>
        <v>38.942414244421784</v>
      </c>
      <c r="AB435" s="18">
        <f t="shared" si="14"/>
        <v>12.980804748140594</v>
      </c>
      <c r="AC435" s="19">
        <f t="shared" si="15"/>
        <v>-1.0386932763366175</v>
      </c>
      <c r="AD435" s="15">
        <v>83.125984200000005</v>
      </c>
      <c r="AE435" s="16">
        <f t="shared" si="16"/>
        <v>12.876146132895951</v>
      </c>
      <c r="AF435" s="17">
        <v>2</v>
      </c>
      <c r="AG435" s="7">
        <f t="shared" si="17"/>
        <v>25.752292265791901</v>
      </c>
      <c r="AH435" s="18">
        <f t="shared" si="18"/>
        <v>8.4777058194518187</v>
      </c>
      <c r="AI435" s="19">
        <f t="shared" si="19"/>
        <v>-0.9762465173403273</v>
      </c>
      <c r="AJ435" s="5">
        <v>0</v>
      </c>
      <c r="AK435" s="15">
        <v>12.8315719</v>
      </c>
      <c r="AL435" s="16">
        <f t="shared" si="20"/>
        <v>77.932774549624739</v>
      </c>
      <c r="AM435" s="17">
        <v>1</v>
      </c>
      <c r="AN435" s="7">
        <f t="shared" si="21"/>
        <v>77.932774549624739</v>
      </c>
      <c r="AO435" s="18">
        <f t="shared" si="22"/>
        <v>0</v>
      </c>
      <c r="AP435" s="19">
        <f t="shared" si="23"/>
        <v>-1.0465207101426044</v>
      </c>
      <c r="AQ435" s="5">
        <v>0</v>
      </c>
      <c r="AR435" s="15">
        <v>23.96071585</v>
      </c>
      <c r="AS435" s="21">
        <f t="shared" si="24"/>
        <v>0</v>
      </c>
      <c r="AT435" s="19">
        <f t="shared" si="25"/>
        <v>-1.0252866396461213</v>
      </c>
      <c r="AU435" s="5">
        <v>0</v>
      </c>
      <c r="AV435" s="15">
        <v>23.960715799999999</v>
      </c>
      <c r="AW435" s="16">
        <f t="shared" si="26"/>
        <v>0</v>
      </c>
      <c r="AX435" s="19">
        <f t="shared" si="27"/>
        <v>-0.82680925094591806</v>
      </c>
      <c r="AY435" s="15">
        <v>66.980734499999997</v>
      </c>
      <c r="AZ435" s="16">
        <f t="shared" si="28"/>
        <v>14.929666081819393</v>
      </c>
      <c r="BA435" s="19">
        <f t="shared" si="29"/>
        <v>-1.1679715883303847</v>
      </c>
      <c r="BB435" s="15">
        <v>12.831571930000001</v>
      </c>
      <c r="BC435" s="16">
        <f t="shared" si="30"/>
        <v>77.932774367419213</v>
      </c>
      <c r="BD435" s="19">
        <f t="shared" si="31"/>
        <v>6.0284788153643035E-2</v>
      </c>
      <c r="BE435" s="15">
        <v>59.391224399999999</v>
      </c>
      <c r="BF435" s="21">
        <f t="shared" si="32"/>
        <v>16.837504363691817</v>
      </c>
      <c r="BG435" s="19">
        <f t="shared" si="33"/>
        <v>-1.2591986953072727</v>
      </c>
      <c r="BH435" s="15">
        <v>85.757445899999993</v>
      </c>
      <c r="BI435" s="16">
        <f t="shared" si="34"/>
        <v>11.660795042404592</v>
      </c>
      <c r="BJ435" s="22">
        <f t="shared" si="35"/>
        <v>-1.2488120786156367</v>
      </c>
      <c r="BK435" s="15">
        <v>114.165926</v>
      </c>
      <c r="BL435" s="16">
        <f t="shared" si="36"/>
        <v>8.7591809135766123</v>
      </c>
      <c r="BM435" s="19">
        <f t="shared" si="37"/>
        <v>-0.9617301075710728</v>
      </c>
      <c r="BN435" s="15">
        <v>162.650744</v>
      </c>
      <c r="BO435" s="16">
        <f t="shared" si="38"/>
        <v>6.1481427960759891</v>
      </c>
      <c r="BP435" s="19">
        <f t="shared" si="39"/>
        <v>-0.8214236609329888</v>
      </c>
      <c r="BQ435" s="15">
        <v>27.9063883</v>
      </c>
      <c r="BR435" s="16">
        <f t="shared" si="40"/>
        <v>35.834088927946297</v>
      </c>
      <c r="BS435" s="19">
        <f t="shared" si="41"/>
        <v>-0.82076100987225298</v>
      </c>
      <c r="BT435" s="15">
        <v>84.8370453</v>
      </c>
      <c r="BU435" s="16">
        <f t="shared" si="42"/>
        <v>11.999406820454176</v>
      </c>
      <c r="BV435" s="19">
        <f t="shared" si="43"/>
        <v>-1.2070092878942498</v>
      </c>
      <c r="BW435" s="15">
        <v>57.4361465</v>
      </c>
      <c r="BX435" s="18">
        <f t="shared" si="44"/>
        <v>8.474665247186975E-3</v>
      </c>
      <c r="BY435" s="19">
        <f t="shared" si="45"/>
        <v>-6.4708057168089833E-2</v>
      </c>
      <c r="BZ435" s="15">
        <v>12.037677199999999</v>
      </c>
      <c r="CA435" s="18">
        <f t="shared" si="46"/>
        <v>1.8465727747947118E-3</v>
      </c>
      <c r="CB435" s="19">
        <f t="shared" si="47"/>
        <v>-5.1074690938092637E-2</v>
      </c>
      <c r="CC435" s="7">
        <f t="shared" si="48"/>
        <v>-0.76237445454132957</v>
      </c>
      <c r="CD435" s="61">
        <f t="shared" si="49"/>
        <v>-1.2278278381290888</v>
      </c>
    </row>
    <row r="436" spans="1:82" ht="15.75" customHeight="1" x14ac:dyDescent="0.25">
      <c r="A436" s="5">
        <v>22144000199</v>
      </c>
      <c r="B436" s="5">
        <v>22144</v>
      </c>
      <c r="C436" s="6" t="s">
        <v>439</v>
      </c>
      <c r="D436" s="6" t="s">
        <v>440</v>
      </c>
      <c r="E436" s="5">
        <v>10</v>
      </c>
      <c r="F436" s="15">
        <v>12.942366379999999</v>
      </c>
      <c r="G436" s="16">
        <f t="shared" si="0"/>
        <v>77.26562288835467</v>
      </c>
      <c r="H436" s="17">
        <v>1</v>
      </c>
      <c r="I436" s="7">
        <f t="shared" si="1"/>
        <v>77.26562288835467</v>
      </c>
      <c r="J436" s="18">
        <f t="shared" si="2"/>
        <v>25.755207629451558</v>
      </c>
      <c r="K436" s="19">
        <f t="shared" si="3"/>
        <v>-0.48145478786710616</v>
      </c>
      <c r="L436" s="15">
        <v>21.155957399999998</v>
      </c>
      <c r="M436" s="16">
        <f t="shared" si="4"/>
        <v>47.268009719096902</v>
      </c>
      <c r="N436" s="19">
        <f t="shared" si="5"/>
        <v>6.5499095547364588E-4</v>
      </c>
      <c r="O436" s="15">
        <v>21.155957399999998</v>
      </c>
      <c r="P436" s="16">
        <f t="shared" si="6"/>
        <v>47.268009719096902</v>
      </c>
      <c r="Q436" s="17">
        <v>2</v>
      </c>
      <c r="R436" s="7">
        <f t="shared" si="7"/>
        <v>94.536019438193804</v>
      </c>
      <c r="S436" s="18">
        <f t="shared" si="8"/>
        <v>47.268009719096902</v>
      </c>
      <c r="T436" s="19">
        <f t="shared" si="9"/>
        <v>6.589436862664215E-3</v>
      </c>
      <c r="U436" s="15">
        <v>23.172346399999999</v>
      </c>
      <c r="V436" s="16">
        <f t="shared" si="10"/>
        <v>43.154887413559472</v>
      </c>
      <c r="W436" s="19">
        <f t="shared" si="11"/>
        <v>-0.7540835841252661</v>
      </c>
      <c r="X436" s="15">
        <v>63.143823400000002</v>
      </c>
      <c r="Y436" s="16">
        <f t="shared" si="12"/>
        <v>16.916319482801544</v>
      </c>
      <c r="Z436" s="17">
        <v>3</v>
      </c>
      <c r="AA436" s="20">
        <f t="shared" si="13"/>
        <v>50.748958448404636</v>
      </c>
      <c r="AB436" s="18">
        <f t="shared" si="14"/>
        <v>16.916319482801544</v>
      </c>
      <c r="AC436" s="19">
        <f t="shared" si="15"/>
        <v>-0.73232149380994405</v>
      </c>
      <c r="AD436" s="15">
        <v>63.982067299999997</v>
      </c>
      <c r="AE436" s="16">
        <f t="shared" si="16"/>
        <v>16.728786129734825</v>
      </c>
      <c r="AF436" s="17">
        <v>2</v>
      </c>
      <c r="AG436" s="7">
        <f t="shared" si="17"/>
        <v>33.45757225946965</v>
      </c>
      <c r="AH436" s="18">
        <f t="shared" si="18"/>
        <v>11.01429931445807</v>
      </c>
      <c r="AI436" s="19">
        <f t="shared" si="19"/>
        <v>-0.79647558931038309</v>
      </c>
      <c r="AJ436" s="5">
        <v>0</v>
      </c>
      <c r="AK436" s="15">
        <v>12.841101200000001</v>
      </c>
      <c r="AL436" s="16">
        <f t="shared" si="20"/>
        <v>77.874941130438245</v>
      </c>
      <c r="AM436" s="17">
        <v>1</v>
      </c>
      <c r="AN436" s="7">
        <f t="shared" si="21"/>
        <v>77.874941130438245</v>
      </c>
      <c r="AO436" s="18">
        <f t="shared" si="22"/>
        <v>0</v>
      </c>
      <c r="AP436" s="19">
        <f t="shared" si="23"/>
        <v>-1.0465207101426044</v>
      </c>
      <c r="AQ436" s="5">
        <v>0</v>
      </c>
      <c r="AR436" s="15">
        <v>23.17234638</v>
      </c>
      <c r="AS436" s="21">
        <f t="shared" si="24"/>
        <v>0</v>
      </c>
      <c r="AT436" s="19">
        <f t="shared" si="25"/>
        <v>-1.0252866396461213</v>
      </c>
      <c r="AU436" s="5">
        <v>0</v>
      </c>
      <c r="AV436" s="15">
        <v>23.172346399999999</v>
      </c>
      <c r="AW436" s="16">
        <f t="shared" si="26"/>
        <v>0</v>
      </c>
      <c r="AX436" s="19">
        <f t="shared" si="27"/>
        <v>-0.82680925094591806</v>
      </c>
      <c r="AY436" s="15">
        <v>29.091492200000001</v>
      </c>
      <c r="AZ436" s="16">
        <f t="shared" si="28"/>
        <v>34.374310988420177</v>
      </c>
      <c r="BA436" s="19">
        <f t="shared" si="29"/>
        <v>0.2035929902428221</v>
      </c>
      <c r="BB436" s="15">
        <v>12.841101180000001</v>
      </c>
      <c r="BC436" s="16">
        <f t="shared" si="30"/>
        <v>77.874941251728373</v>
      </c>
      <c r="BD436" s="19">
        <f t="shared" si="31"/>
        <v>5.7996716220532818E-2</v>
      </c>
      <c r="BE436" s="15">
        <v>29.091492200000001</v>
      </c>
      <c r="BF436" s="21">
        <f t="shared" si="32"/>
        <v>34.374310988420177</v>
      </c>
      <c r="BG436" s="19">
        <f t="shared" si="33"/>
        <v>-0.18841019145153221</v>
      </c>
      <c r="BH436" s="15">
        <v>66.613529</v>
      </c>
      <c r="BI436" s="16">
        <f t="shared" si="34"/>
        <v>15.011965512291054</v>
      </c>
      <c r="BJ436" s="22">
        <f t="shared" si="35"/>
        <v>-1.0025706046174256</v>
      </c>
      <c r="BK436" s="15">
        <v>90.325410000000005</v>
      </c>
      <c r="BL436" s="16">
        <f t="shared" si="36"/>
        <v>11.071081769792132</v>
      </c>
      <c r="BM436" s="19">
        <f t="shared" si="37"/>
        <v>-0.75080928572396022</v>
      </c>
      <c r="BN436" s="15">
        <v>136.05447100000001</v>
      </c>
      <c r="BO436" s="16">
        <f t="shared" si="38"/>
        <v>7.349997340403462</v>
      </c>
      <c r="BP436" s="19">
        <f t="shared" si="39"/>
        <v>-0.67478187447965832</v>
      </c>
      <c r="BQ436" s="15">
        <v>23.172346399999999</v>
      </c>
      <c r="BR436" s="16">
        <f t="shared" si="40"/>
        <v>43.154887413559472</v>
      </c>
      <c r="BS436" s="19">
        <f t="shared" si="41"/>
        <v>-0.48326300975468101</v>
      </c>
      <c r="BT436" s="15">
        <v>61.763126399999997</v>
      </c>
      <c r="BU436" s="16">
        <f t="shared" si="42"/>
        <v>16.48223267402474</v>
      </c>
      <c r="BV436" s="19">
        <f t="shared" si="43"/>
        <v>-1.0082607135363959</v>
      </c>
      <c r="BW436" s="15">
        <v>84.459743399999994</v>
      </c>
      <c r="BX436" s="18">
        <f t="shared" si="44"/>
        <v>1.2461979011393277E-2</v>
      </c>
      <c r="BY436" s="19">
        <f t="shared" si="45"/>
        <v>-6.3283954502356729E-2</v>
      </c>
      <c r="BZ436" s="15">
        <v>10.087771500000001</v>
      </c>
      <c r="CA436" s="18">
        <f t="shared" si="46"/>
        <v>1.547458359346105E-3</v>
      </c>
      <c r="CB436" s="19">
        <f t="shared" si="47"/>
        <v>-5.1191304358213265E-2</v>
      </c>
      <c r="CC436" s="7">
        <f t="shared" si="48"/>
        <v>-0.506141518946846</v>
      </c>
      <c r="CD436" s="61">
        <f t="shared" si="49"/>
        <v>-0.81515670323681999</v>
      </c>
    </row>
    <row r="437" spans="1:82" ht="15.75" customHeight="1" x14ac:dyDescent="0.25">
      <c r="A437" s="5">
        <v>22144000201</v>
      </c>
      <c r="B437" s="5">
        <v>22144</v>
      </c>
      <c r="C437" s="6" t="s">
        <v>441</v>
      </c>
      <c r="D437" s="6" t="s">
        <v>440</v>
      </c>
      <c r="E437" s="5">
        <v>42</v>
      </c>
      <c r="F437" s="15">
        <v>13.685625419999999</v>
      </c>
      <c r="G437" s="16">
        <f t="shared" si="0"/>
        <v>73.069367990929564</v>
      </c>
      <c r="H437" s="17">
        <v>1</v>
      </c>
      <c r="I437" s="7">
        <f t="shared" si="1"/>
        <v>73.069367990929564</v>
      </c>
      <c r="J437" s="18">
        <f t="shared" si="2"/>
        <v>24.356455996976521</v>
      </c>
      <c r="K437" s="19">
        <f t="shared" si="3"/>
        <v>-0.55839451451920386</v>
      </c>
      <c r="L437" s="15">
        <v>21.8992164</v>
      </c>
      <c r="M437" s="16">
        <f t="shared" si="4"/>
        <v>45.663734342567615</v>
      </c>
      <c r="N437" s="19">
        <f t="shared" si="5"/>
        <v>-9.3092434554343323E-2</v>
      </c>
      <c r="O437" s="15">
        <v>21.8992164</v>
      </c>
      <c r="P437" s="16">
        <f t="shared" si="6"/>
        <v>45.663734342567615</v>
      </c>
      <c r="Q437" s="17">
        <v>2</v>
      </c>
      <c r="R437" s="7">
        <f t="shared" si="7"/>
        <v>91.32746868513523</v>
      </c>
      <c r="S437" s="18">
        <f t="shared" si="8"/>
        <v>45.663734342567615</v>
      </c>
      <c r="T437" s="19">
        <f t="shared" si="9"/>
        <v>-8.2930894495820168E-2</v>
      </c>
      <c r="U437" s="15">
        <v>23.9156054</v>
      </c>
      <c r="V437" s="16">
        <f t="shared" si="10"/>
        <v>41.813702111007402</v>
      </c>
      <c r="W437" s="19">
        <f t="shared" si="11"/>
        <v>-0.81136764327534128</v>
      </c>
      <c r="X437" s="15">
        <v>63.887082399999997</v>
      </c>
      <c r="Y437" s="16">
        <f t="shared" si="12"/>
        <v>16.719515900134454</v>
      </c>
      <c r="Z437" s="17">
        <v>3</v>
      </c>
      <c r="AA437" s="20">
        <f t="shared" si="13"/>
        <v>50.158547700403361</v>
      </c>
      <c r="AB437" s="18">
        <f t="shared" si="14"/>
        <v>16.719515900134454</v>
      </c>
      <c r="AC437" s="19">
        <f t="shared" si="15"/>
        <v>-0.74764225068535861</v>
      </c>
      <c r="AD437" s="15">
        <v>64.725326300000006</v>
      </c>
      <c r="AE437" s="16">
        <f t="shared" si="16"/>
        <v>16.536684806176094</v>
      </c>
      <c r="AF437" s="17">
        <v>2</v>
      </c>
      <c r="AG437" s="7">
        <f t="shared" si="17"/>
        <v>33.073369612352188</v>
      </c>
      <c r="AH437" s="18">
        <f t="shared" si="18"/>
        <v>10.887819039083006</v>
      </c>
      <c r="AI437" s="19">
        <f t="shared" si="19"/>
        <v>-0.80543937342731819</v>
      </c>
      <c r="AJ437" s="5">
        <v>2</v>
      </c>
      <c r="AK437" s="15">
        <v>13.584360200000001</v>
      </c>
      <c r="AL437" s="16">
        <f t="shared" si="20"/>
        <v>73.614066859033954</v>
      </c>
      <c r="AM437" s="17">
        <v>1</v>
      </c>
      <c r="AN437" s="7">
        <f t="shared" si="21"/>
        <v>73.614066859033954</v>
      </c>
      <c r="AO437" s="18">
        <f t="shared" si="22"/>
        <v>24.538022286344653</v>
      </c>
      <c r="AP437" s="19">
        <f t="shared" si="23"/>
        <v>-0.25486991675760556</v>
      </c>
      <c r="AQ437" s="5">
        <v>1</v>
      </c>
      <c r="AR437" s="15">
        <v>23.915605419999999</v>
      </c>
      <c r="AS437" s="21">
        <f t="shared" si="24"/>
        <v>41.813702076039689</v>
      </c>
      <c r="AT437" s="19">
        <f t="shared" si="25"/>
        <v>0.43922938921608085</v>
      </c>
      <c r="AU437" s="5">
        <v>1</v>
      </c>
      <c r="AV437" s="15">
        <v>23.9156054</v>
      </c>
      <c r="AW437" s="16">
        <f t="shared" si="26"/>
        <v>41.813702111007402</v>
      </c>
      <c r="AX437" s="19">
        <f t="shared" si="27"/>
        <v>0.77364371778902741</v>
      </c>
      <c r="AY437" s="15">
        <v>29.834751199999999</v>
      </c>
      <c r="AZ437" s="16">
        <f t="shared" si="28"/>
        <v>33.517960089440933</v>
      </c>
      <c r="BA437" s="19">
        <f t="shared" si="29"/>
        <v>0.14318866990110488</v>
      </c>
      <c r="BB437" s="15">
        <v>13.584360220000001</v>
      </c>
      <c r="BC437" s="16">
        <f t="shared" si="30"/>
        <v>73.61406675065335</v>
      </c>
      <c r="BD437" s="19">
        <f t="shared" si="31"/>
        <v>-0.11057776295038271</v>
      </c>
      <c r="BE437" s="15">
        <v>29.834751199999999</v>
      </c>
      <c r="BF437" s="21">
        <f t="shared" si="32"/>
        <v>33.517960089440933</v>
      </c>
      <c r="BG437" s="19">
        <f t="shared" si="33"/>
        <v>-0.24069854231927215</v>
      </c>
      <c r="BH437" s="15">
        <v>67.356787999999995</v>
      </c>
      <c r="BI437" s="16">
        <f t="shared" si="34"/>
        <v>14.846313633601413</v>
      </c>
      <c r="BJ437" s="22">
        <f t="shared" si="35"/>
        <v>-1.0147425794977403</v>
      </c>
      <c r="BK437" s="15">
        <v>91.068669099999994</v>
      </c>
      <c r="BL437" s="16">
        <f t="shared" si="36"/>
        <v>10.980724873687652</v>
      </c>
      <c r="BM437" s="19">
        <f t="shared" si="37"/>
        <v>-0.75905278402739018</v>
      </c>
      <c r="BN437" s="15">
        <v>136.79773</v>
      </c>
      <c r="BO437" s="16">
        <f t="shared" si="38"/>
        <v>7.3100628204868601</v>
      </c>
      <c r="BP437" s="19">
        <f t="shared" si="39"/>
        <v>-0.67965440199920402</v>
      </c>
      <c r="BQ437" s="15">
        <v>23.9156054</v>
      </c>
      <c r="BR437" s="16">
        <f t="shared" si="40"/>
        <v>41.813702111007402</v>
      </c>
      <c r="BS437" s="19">
        <f t="shared" si="41"/>
        <v>-0.54509333581650976</v>
      </c>
      <c r="BT437" s="15">
        <v>62.506385399999999</v>
      </c>
      <c r="BU437" s="16">
        <f t="shared" si="42"/>
        <v>16.286243613120522</v>
      </c>
      <c r="BV437" s="19">
        <f t="shared" si="43"/>
        <v>-1.0169499974204492</v>
      </c>
      <c r="BW437" s="15">
        <v>83.429753899999994</v>
      </c>
      <c r="BX437" s="18">
        <f t="shared" si="44"/>
        <v>1.2310004745142364E-2</v>
      </c>
      <c r="BY437" s="19">
        <f t="shared" si="45"/>
        <v>-6.3338233390472745E-2</v>
      </c>
      <c r="BZ437" s="15">
        <v>42.084587900000002</v>
      </c>
      <c r="CA437" s="18">
        <f t="shared" si="46"/>
        <v>6.4557516340939076E-3</v>
      </c>
      <c r="CB437" s="19">
        <f t="shared" si="47"/>
        <v>-4.9277746080304941E-2</v>
      </c>
      <c r="CC437" s="7">
        <f t="shared" si="48"/>
        <v>-0.34089792812160552</v>
      </c>
      <c r="CD437" s="61">
        <f t="shared" si="49"/>
        <v>-0.54902674612839508</v>
      </c>
    </row>
    <row r="438" spans="1:82" ht="15.75" customHeight="1" x14ac:dyDescent="0.25">
      <c r="A438" s="5">
        <v>22144000301</v>
      </c>
      <c r="B438" s="5">
        <v>22144</v>
      </c>
      <c r="C438" s="6" t="s">
        <v>440</v>
      </c>
      <c r="D438" s="6" t="s">
        <v>440</v>
      </c>
      <c r="E438" s="5">
        <v>245</v>
      </c>
      <c r="F438" s="15">
        <v>10.1012652</v>
      </c>
      <c r="G438" s="16">
        <f t="shared" si="0"/>
        <v>98.997499837941092</v>
      </c>
      <c r="H438" s="17">
        <v>1</v>
      </c>
      <c r="I438" s="7">
        <f t="shared" si="1"/>
        <v>98.997499837941092</v>
      </c>
      <c r="J438" s="18">
        <f t="shared" si="2"/>
        <v>32.999166612647031</v>
      </c>
      <c r="K438" s="19">
        <f t="shared" si="3"/>
        <v>-8.299360926611217E-2</v>
      </c>
      <c r="L438" s="15">
        <v>18.314856200000001</v>
      </c>
      <c r="M438" s="16">
        <f t="shared" si="4"/>
        <v>54.600483295085873</v>
      </c>
      <c r="N438" s="19">
        <f t="shared" si="5"/>
        <v>0.42913536933967578</v>
      </c>
      <c r="O438" s="15">
        <v>18.314856200000001</v>
      </c>
      <c r="P438" s="16">
        <f t="shared" si="6"/>
        <v>54.600483295085873</v>
      </c>
      <c r="Q438" s="17">
        <v>2</v>
      </c>
      <c r="R438" s="7">
        <f t="shared" si="7"/>
        <v>109.20096659017175</v>
      </c>
      <c r="S438" s="18">
        <f t="shared" si="8"/>
        <v>54.600483295085866</v>
      </c>
      <c r="T438" s="19">
        <f t="shared" si="9"/>
        <v>0.41574953107288648</v>
      </c>
      <c r="U438" s="15">
        <v>20.331245200000001</v>
      </c>
      <c r="V438" s="16">
        <f t="shared" si="10"/>
        <v>49.185378965376891</v>
      </c>
      <c r="W438" s="19">
        <f t="shared" si="11"/>
        <v>-0.49651214034266772</v>
      </c>
      <c r="X438" s="15">
        <v>60.302722199999998</v>
      </c>
      <c r="Y438" s="16">
        <f t="shared" si="12"/>
        <v>17.713314607213537</v>
      </c>
      <c r="Z438" s="17">
        <v>3</v>
      </c>
      <c r="AA438" s="20">
        <f t="shared" si="13"/>
        <v>53.139943821640614</v>
      </c>
      <c r="AB438" s="18">
        <f t="shared" si="14"/>
        <v>17.71331460721354</v>
      </c>
      <c r="AC438" s="19">
        <f t="shared" si="15"/>
        <v>-0.67027705149579087</v>
      </c>
      <c r="AD438" s="15">
        <v>61.1409661</v>
      </c>
      <c r="AE438" s="16">
        <f t="shared" si="16"/>
        <v>17.506140126235262</v>
      </c>
      <c r="AF438" s="17">
        <v>2</v>
      </c>
      <c r="AG438" s="7">
        <f t="shared" si="17"/>
        <v>35.012280252470525</v>
      </c>
      <c r="AH438" s="18">
        <f t="shared" si="18"/>
        <v>11.526112277116928</v>
      </c>
      <c r="AI438" s="19">
        <f t="shared" si="19"/>
        <v>-0.76020289072620906</v>
      </c>
      <c r="AJ438" s="5">
        <v>16</v>
      </c>
      <c r="AK438" s="15">
        <v>10</v>
      </c>
      <c r="AL438" s="16">
        <f t="shared" si="20"/>
        <v>100</v>
      </c>
      <c r="AM438" s="17">
        <v>1</v>
      </c>
      <c r="AN438" s="7">
        <f t="shared" si="21"/>
        <v>100</v>
      </c>
      <c r="AO438" s="18">
        <f t="shared" si="22"/>
        <v>33.333333333333336</v>
      </c>
      <c r="AP438" s="19">
        <f t="shared" si="23"/>
        <v>2.8886242853155969E-2</v>
      </c>
      <c r="AQ438" s="5">
        <v>4</v>
      </c>
      <c r="AR438" s="15">
        <v>20.331245190000001</v>
      </c>
      <c r="AS438" s="21">
        <f t="shared" si="24"/>
        <v>49.18537898956891</v>
      </c>
      <c r="AT438" s="19">
        <f t="shared" si="25"/>
        <v>0.69742080646548377</v>
      </c>
      <c r="AU438" s="5">
        <v>3</v>
      </c>
      <c r="AV438" s="15">
        <v>20.331245200000001</v>
      </c>
      <c r="AW438" s="16">
        <f t="shared" si="26"/>
        <v>49.185378965376891</v>
      </c>
      <c r="AX438" s="19">
        <f t="shared" si="27"/>
        <v>1.0558005589797175</v>
      </c>
      <c r="AY438" s="15">
        <v>26.250391</v>
      </c>
      <c r="AZ438" s="16">
        <f t="shared" si="28"/>
        <v>38.094670666048366</v>
      </c>
      <c r="BA438" s="19">
        <f t="shared" si="29"/>
        <v>0.46601555326194227</v>
      </c>
      <c r="BB438" s="15">
        <v>10</v>
      </c>
      <c r="BC438" s="16">
        <f t="shared" si="30"/>
        <v>100</v>
      </c>
      <c r="BD438" s="19">
        <f t="shared" si="31"/>
        <v>0.93333821106502679</v>
      </c>
      <c r="BE438" s="15">
        <v>26.250391</v>
      </c>
      <c r="BF438" s="21">
        <f t="shared" si="32"/>
        <v>38.094670666048366</v>
      </c>
      <c r="BG438" s="19">
        <f t="shared" si="33"/>
        <v>3.8753080531825218E-2</v>
      </c>
      <c r="BH438" s="15">
        <v>63.772427800000003</v>
      </c>
      <c r="BI438" s="16">
        <f t="shared" si="34"/>
        <v>15.680757883895396</v>
      </c>
      <c r="BJ438" s="22">
        <f t="shared" si="35"/>
        <v>-0.95342824648838909</v>
      </c>
      <c r="BK438" s="15">
        <v>87.484308900000002</v>
      </c>
      <c r="BL438" s="16">
        <f t="shared" si="36"/>
        <v>11.430621245954656</v>
      </c>
      <c r="BM438" s="19">
        <f t="shared" si="37"/>
        <v>-0.71800754961369406</v>
      </c>
      <c r="BN438" s="15">
        <v>133.213369</v>
      </c>
      <c r="BO438" s="16">
        <f t="shared" si="38"/>
        <v>7.5067540706068323</v>
      </c>
      <c r="BP438" s="19">
        <f t="shared" si="39"/>
        <v>-0.6556555275651339</v>
      </c>
      <c r="BQ438" s="15">
        <v>20.331245200000001</v>
      </c>
      <c r="BR438" s="16">
        <f t="shared" si="40"/>
        <v>49.185378965376891</v>
      </c>
      <c r="BS438" s="19">
        <f t="shared" si="41"/>
        <v>-0.20524977903073471</v>
      </c>
      <c r="BT438" s="15">
        <v>58.9220252</v>
      </c>
      <c r="BU438" s="16">
        <f t="shared" si="42"/>
        <v>17.276972686268088</v>
      </c>
      <c r="BV438" s="19">
        <f t="shared" si="43"/>
        <v>-0.97302547362791292</v>
      </c>
      <c r="BW438" s="15">
        <v>88.592495099999994</v>
      </c>
      <c r="BX438" s="18">
        <f t="shared" si="44"/>
        <v>1.3071763778329948E-2</v>
      </c>
      <c r="BY438" s="19">
        <f t="shared" si="45"/>
        <v>-6.306616474126156E-2</v>
      </c>
      <c r="BZ438" s="15">
        <v>245.10177999999999</v>
      </c>
      <c r="CA438" s="18">
        <f t="shared" si="46"/>
        <v>3.7598472403108055E-2</v>
      </c>
      <c r="CB438" s="19">
        <f t="shared" si="47"/>
        <v>-3.7136374774981558E-2</v>
      </c>
      <c r="CC438" s="7">
        <f t="shared" si="48"/>
        <v>-8.160291863700915E-2</v>
      </c>
      <c r="CD438" s="61">
        <f t="shared" si="49"/>
        <v>-0.13142404572748048</v>
      </c>
    </row>
    <row r="439" spans="1:82" ht="15.75" customHeight="1" x14ac:dyDescent="0.25">
      <c r="A439" s="5">
        <v>22149000101</v>
      </c>
      <c r="B439" s="5">
        <v>22149</v>
      </c>
      <c r="C439" s="6" t="s">
        <v>442</v>
      </c>
      <c r="D439" s="6" t="s">
        <v>443</v>
      </c>
      <c r="E439" s="5">
        <v>24</v>
      </c>
      <c r="F439" s="15">
        <v>10</v>
      </c>
      <c r="G439" s="16">
        <f t="shared" si="0"/>
        <v>100</v>
      </c>
      <c r="H439" s="17">
        <v>1</v>
      </c>
      <c r="I439" s="7">
        <f t="shared" si="1"/>
        <v>100</v>
      </c>
      <c r="J439" s="18">
        <f t="shared" si="2"/>
        <v>33.333333333333336</v>
      </c>
      <c r="K439" s="19">
        <f t="shared" si="3"/>
        <v>-6.4612435976370855E-2</v>
      </c>
      <c r="L439" s="15">
        <v>18.0332425</v>
      </c>
      <c r="M439" s="16">
        <f t="shared" si="4"/>
        <v>55.453144380440733</v>
      </c>
      <c r="N439" s="19">
        <f t="shared" si="5"/>
        <v>0.47896146699964021</v>
      </c>
      <c r="O439" s="15">
        <v>18.0332425</v>
      </c>
      <c r="P439" s="16">
        <f t="shared" si="6"/>
        <v>55.453144380440733</v>
      </c>
      <c r="Q439" s="17">
        <v>2</v>
      </c>
      <c r="R439" s="7">
        <f t="shared" si="7"/>
        <v>110.90628876088147</v>
      </c>
      <c r="S439" s="18">
        <f t="shared" si="8"/>
        <v>55.453144380440733</v>
      </c>
      <c r="T439" s="19">
        <f t="shared" si="9"/>
        <v>0.46332895790582035</v>
      </c>
      <c r="U439" s="15">
        <v>18.162741</v>
      </c>
      <c r="V439" s="16">
        <f t="shared" si="10"/>
        <v>55.057769088927714</v>
      </c>
      <c r="W439" s="19">
        <f t="shared" si="11"/>
        <v>-0.24569344843656368</v>
      </c>
      <c r="X439" s="15">
        <v>40.8653604</v>
      </c>
      <c r="Y439" s="16">
        <f t="shared" si="12"/>
        <v>26.138545691132581</v>
      </c>
      <c r="Z439" s="17">
        <v>3</v>
      </c>
      <c r="AA439" s="20">
        <f t="shared" si="13"/>
        <v>78.415637073397747</v>
      </c>
      <c r="AB439" s="18">
        <f t="shared" si="14"/>
        <v>26.138545691132581</v>
      </c>
      <c r="AC439" s="19">
        <f t="shared" si="15"/>
        <v>-1.4390022882799973E-2</v>
      </c>
      <c r="AD439" s="15">
        <v>40.8993477</v>
      </c>
      <c r="AE439" s="16">
        <f t="shared" si="16"/>
        <v>26.170156254105734</v>
      </c>
      <c r="AF439" s="17">
        <v>3</v>
      </c>
      <c r="AG439" s="7">
        <f t="shared" si="17"/>
        <v>78.510468762317203</v>
      </c>
      <c r="AH439" s="18">
        <f t="shared" si="18"/>
        <v>25.845802425841622</v>
      </c>
      <c r="AI439" s="19">
        <f t="shared" si="19"/>
        <v>0.2546479287706474</v>
      </c>
      <c r="AJ439" s="5">
        <v>0</v>
      </c>
      <c r="AK439" s="15">
        <v>18.162741</v>
      </c>
      <c r="AL439" s="16">
        <f t="shared" si="20"/>
        <v>55.057769088927714</v>
      </c>
      <c r="AM439" s="17">
        <v>3</v>
      </c>
      <c r="AN439" s="7">
        <f t="shared" si="21"/>
        <v>165.17330726678313</v>
      </c>
      <c r="AO439" s="18">
        <f t="shared" si="22"/>
        <v>0</v>
      </c>
      <c r="AP439" s="19">
        <f t="shared" si="23"/>
        <v>-1.0465207101426044</v>
      </c>
      <c r="AQ439" s="5">
        <v>0</v>
      </c>
      <c r="AR439" s="15">
        <v>18.162741029999999</v>
      </c>
      <c r="AS439" s="21">
        <f t="shared" si="24"/>
        <v>0</v>
      </c>
      <c r="AT439" s="19">
        <f t="shared" si="25"/>
        <v>-1.0252866396461213</v>
      </c>
      <c r="AU439" s="5">
        <v>0</v>
      </c>
      <c r="AV439" s="15">
        <v>40.684195099999997</v>
      </c>
      <c r="AW439" s="16">
        <f t="shared" si="26"/>
        <v>0</v>
      </c>
      <c r="AX439" s="19">
        <f t="shared" si="27"/>
        <v>-0.82680925094591806</v>
      </c>
      <c r="AY439" s="15">
        <v>40.684195099999997</v>
      </c>
      <c r="AZ439" s="16">
        <f t="shared" si="28"/>
        <v>24.579569475125247</v>
      </c>
      <c r="BA439" s="19">
        <f t="shared" si="29"/>
        <v>-0.48729751356655515</v>
      </c>
      <c r="BB439" s="15">
        <v>16.36426934</v>
      </c>
      <c r="BC439" s="16">
        <f t="shared" si="30"/>
        <v>61.108747309337552</v>
      </c>
      <c r="BD439" s="19">
        <f t="shared" si="31"/>
        <v>-0.6053301221559555</v>
      </c>
      <c r="BE439" s="15">
        <v>40.684195099999997</v>
      </c>
      <c r="BF439" s="21">
        <f t="shared" si="32"/>
        <v>24.579569475125247</v>
      </c>
      <c r="BG439" s="19">
        <f t="shared" si="33"/>
        <v>-0.78647213255121329</v>
      </c>
      <c r="BH439" s="15">
        <v>40.684195099999997</v>
      </c>
      <c r="BI439" s="16">
        <f t="shared" si="34"/>
        <v>24.579569475125247</v>
      </c>
      <c r="BJ439" s="22">
        <f t="shared" si="35"/>
        <v>-0.29955029466606781</v>
      </c>
      <c r="BK439" s="15">
        <v>40.684195099999997</v>
      </c>
      <c r="BL439" s="16">
        <f t="shared" si="36"/>
        <v>24.579569475125247</v>
      </c>
      <c r="BM439" s="19">
        <f t="shared" si="37"/>
        <v>0.48160572941839586</v>
      </c>
      <c r="BN439" s="15">
        <v>86.402084799999997</v>
      </c>
      <c r="BO439" s="16">
        <f t="shared" si="38"/>
        <v>11.573794802692076</v>
      </c>
      <c r="BP439" s="19">
        <f t="shared" si="39"/>
        <v>-0.15942399826208506</v>
      </c>
      <c r="BQ439" s="15">
        <v>18.162741</v>
      </c>
      <c r="BR439" s="16">
        <f t="shared" si="40"/>
        <v>55.057769088927714</v>
      </c>
      <c r="BS439" s="19">
        <f t="shared" si="41"/>
        <v>6.5474777382537777E-2</v>
      </c>
      <c r="BT439" s="15">
        <v>37.681262500000003</v>
      </c>
      <c r="BU439" s="16">
        <f t="shared" si="42"/>
        <v>27.015926549700925</v>
      </c>
      <c r="BV439" s="19">
        <f t="shared" si="43"/>
        <v>-0.54124354425573251</v>
      </c>
      <c r="BW439" s="15">
        <v>212.709968</v>
      </c>
      <c r="BX439" s="18">
        <f t="shared" si="44"/>
        <v>3.1385214423113393E-2</v>
      </c>
      <c r="BY439" s="19">
        <f t="shared" si="45"/>
        <v>-5.6525361728434399E-2</v>
      </c>
      <c r="BZ439" s="15">
        <v>24.0092055</v>
      </c>
      <c r="CA439" s="18">
        <f t="shared" si="46"/>
        <v>3.6829983462882241E-3</v>
      </c>
      <c r="CB439" s="19">
        <f t="shared" si="47"/>
        <v>-5.0358737926039898E-2</v>
      </c>
      <c r="CC439" s="7">
        <f t="shared" si="48"/>
        <v>-0.23502607119291685</v>
      </c>
      <c r="CD439" s="61">
        <f t="shared" si="49"/>
        <v>-0.37851681831389106</v>
      </c>
    </row>
    <row r="440" spans="1:82" ht="15.75" customHeight="1" x14ac:dyDescent="0.25">
      <c r="A440" s="5">
        <v>22149000201</v>
      </c>
      <c r="B440" s="5">
        <v>22149</v>
      </c>
      <c r="C440" s="6" t="s">
        <v>443</v>
      </c>
      <c r="D440" s="6" t="s">
        <v>443</v>
      </c>
      <c r="E440" s="5">
        <v>225</v>
      </c>
      <c r="F440" s="15">
        <v>10.12370039</v>
      </c>
      <c r="G440" s="16">
        <f t="shared" si="0"/>
        <v>98.778110915627366</v>
      </c>
      <c r="H440" s="17">
        <v>1</v>
      </c>
      <c r="I440" s="7">
        <f t="shared" si="1"/>
        <v>98.778110915627366</v>
      </c>
      <c r="J440" s="18">
        <f t="shared" si="2"/>
        <v>32.926036971875789</v>
      </c>
      <c r="K440" s="19">
        <f t="shared" si="3"/>
        <v>-8.7016177991304261E-2</v>
      </c>
      <c r="L440" s="15">
        <v>16.478346899999998</v>
      </c>
      <c r="M440" s="16">
        <f t="shared" si="4"/>
        <v>60.685699000547203</v>
      </c>
      <c r="N440" s="19">
        <f t="shared" si="5"/>
        <v>0.7847309948818908</v>
      </c>
      <c r="O440" s="15">
        <v>16.478346899999998</v>
      </c>
      <c r="P440" s="16">
        <f t="shared" si="6"/>
        <v>60.685699000547203</v>
      </c>
      <c r="Q440" s="17">
        <v>2</v>
      </c>
      <c r="R440" s="7">
        <f t="shared" si="7"/>
        <v>121.37139800109441</v>
      </c>
      <c r="S440" s="18">
        <f t="shared" si="8"/>
        <v>60.685699000547203</v>
      </c>
      <c r="T440" s="19">
        <f t="shared" si="9"/>
        <v>0.75531126362236534</v>
      </c>
      <c r="U440" s="15">
        <v>16.6078455</v>
      </c>
      <c r="V440" s="16">
        <f t="shared" si="10"/>
        <v>60.212506191727279</v>
      </c>
      <c r="W440" s="19">
        <f t="shared" si="11"/>
        <v>-2.5526805886890099E-2</v>
      </c>
      <c r="X440" s="15">
        <v>34.507591699999999</v>
      </c>
      <c r="Y440" s="16">
        <f t="shared" si="12"/>
        <v>30.954379525708834</v>
      </c>
      <c r="Z440" s="17">
        <v>3</v>
      </c>
      <c r="AA440" s="20">
        <f t="shared" si="13"/>
        <v>92.863138577126506</v>
      </c>
      <c r="AB440" s="18">
        <f t="shared" si="14"/>
        <v>30.954379525708834</v>
      </c>
      <c r="AC440" s="19">
        <f t="shared" si="15"/>
        <v>0.36051280323468443</v>
      </c>
      <c r="AD440" s="15">
        <v>34.541578999999999</v>
      </c>
      <c r="AE440" s="16">
        <f t="shared" si="16"/>
        <v>30.987069815192871</v>
      </c>
      <c r="AF440" s="17">
        <v>3</v>
      </c>
      <c r="AG440" s="7">
        <f t="shared" si="17"/>
        <v>92.961209445578618</v>
      </c>
      <c r="AH440" s="18">
        <f t="shared" si="18"/>
        <v>30.603014992453012</v>
      </c>
      <c r="AI440" s="19">
        <f t="shared" si="19"/>
        <v>0.59179636016853487</v>
      </c>
      <c r="AJ440" s="5">
        <v>7</v>
      </c>
      <c r="AK440" s="15">
        <v>16.6078455</v>
      </c>
      <c r="AL440" s="16">
        <f t="shared" si="20"/>
        <v>60.212506191727279</v>
      </c>
      <c r="AM440" s="17">
        <v>3</v>
      </c>
      <c r="AN440" s="7">
        <f t="shared" si="21"/>
        <v>180.63751857518184</v>
      </c>
      <c r="AO440" s="18">
        <f t="shared" si="22"/>
        <v>60.212506191727286</v>
      </c>
      <c r="AP440" s="19">
        <f t="shared" si="23"/>
        <v>0.89606772433390935</v>
      </c>
      <c r="AQ440" s="5">
        <v>4</v>
      </c>
      <c r="AR440" s="15">
        <v>16.607845480000002</v>
      </c>
      <c r="AS440" s="21">
        <f t="shared" si="24"/>
        <v>60.212506264238186</v>
      </c>
      <c r="AT440" s="19">
        <f t="shared" si="25"/>
        <v>1.0836435957484911</v>
      </c>
      <c r="AU440" s="5">
        <v>2</v>
      </c>
      <c r="AV440" s="15">
        <v>34.326426499999997</v>
      </c>
      <c r="AW440" s="16">
        <f t="shared" si="26"/>
        <v>29.132074088749089</v>
      </c>
      <c r="AX440" s="19">
        <f t="shared" si="27"/>
        <v>0.28824423886384987</v>
      </c>
      <c r="AY440" s="15">
        <v>34.326426499999997</v>
      </c>
      <c r="AZ440" s="16">
        <f t="shared" si="28"/>
        <v>29.132074088749089</v>
      </c>
      <c r="BA440" s="19">
        <f t="shared" si="29"/>
        <v>-0.16617804330469782</v>
      </c>
      <c r="BB440" s="15">
        <v>10</v>
      </c>
      <c r="BC440" s="16">
        <f t="shared" si="30"/>
        <v>100</v>
      </c>
      <c r="BD440" s="19">
        <f t="shared" si="31"/>
        <v>0.93333821106502679</v>
      </c>
      <c r="BE440" s="15">
        <v>34.326426499999997</v>
      </c>
      <c r="BF440" s="21">
        <f t="shared" si="32"/>
        <v>29.132074088749089</v>
      </c>
      <c r="BG440" s="19">
        <f t="shared" si="33"/>
        <v>-0.50849851350333042</v>
      </c>
      <c r="BH440" s="15">
        <v>34.326426499999997</v>
      </c>
      <c r="BI440" s="16">
        <f t="shared" si="34"/>
        <v>29.132074088749089</v>
      </c>
      <c r="BJ440" s="22">
        <f t="shared" si="35"/>
        <v>3.4964304491393754E-2</v>
      </c>
      <c r="BK440" s="15">
        <v>34.326426499999997</v>
      </c>
      <c r="BL440" s="16">
        <f t="shared" si="36"/>
        <v>29.132074088749089</v>
      </c>
      <c r="BM440" s="19">
        <f t="shared" si="37"/>
        <v>0.89694275046182714</v>
      </c>
      <c r="BN440" s="15">
        <v>80.044316199999997</v>
      </c>
      <c r="BO440" s="16">
        <f t="shared" si="38"/>
        <v>12.493079427418483</v>
      </c>
      <c r="BP440" s="19">
        <f t="shared" si="39"/>
        <v>-4.7259393763798258E-2</v>
      </c>
      <c r="BQ440" s="15">
        <v>16.6078455</v>
      </c>
      <c r="BR440" s="16">
        <f t="shared" si="40"/>
        <v>60.212506191727279</v>
      </c>
      <c r="BS440" s="19">
        <f t="shared" si="41"/>
        <v>0.30311462865635486</v>
      </c>
      <c r="BT440" s="15">
        <v>31.323493800000001</v>
      </c>
      <c r="BU440" s="16">
        <f t="shared" si="42"/>
        <v>32.499382939204565</v>
      </c>
      <c r="BV440" s="19">
        <f t="shared" si="43"/>
        <v>-0.29813145925263868</v>
      </c>
      <c r="BW440" s="15">
        <v>254.327</v>
      </c>
      <c r="BX440" s="18">
        <f t="shared" si="44"/>
        <v>3.7525779838334418E-2</v>
      </c>
      <c r="BY440" s="19">
        <f t="shared" si="45"/>
        <v>-5.4332207115063896E-2</v>
      </c>
      <c r="BZ440" s="15">
        <v>225.01036300000001</v>
      </c>
      <c r="CA440" s="18">
        <f t="shared" si="46"/>
        <v>3.4516460564541093E-2</v>
      </c>
      <c r="CB440" s="19">
        <f t="shared" si="47"/>
        <v>-3.8337934856291958E-2</v>
      </c>
      <c r="CC440" s="7">
        <f t="shared" si="48"/>
        <v>0.30017822841338482</v>
      </c>
      <c r="CD440" s="61">
        <f t="shared" si="49"/>
        <v>0.4834463996671674</v>
      </c>
    </row>
    <row r="441" spans="1:82" ht="15.75" customHeight="1" x14ac:dyDescent="0.25">
      <c r="A441" s="5">
        <v>22149000301</v>
      </c>
      <c r="B441" s="5">
        <v>22149</v>
      </c>
      <c r="C441" s="6" t="s">
        <v>444</v>
      </c>
      <c r="D441" s="6" t="s">
        <v>443</v>
      </c>
      <c r="E441" s="5">
        <v>16</v>
      </c>
      <c r="F441" s="15">
        <v>10</v>
      </c>
      <c r="G441" s="16">
        <f t="shared" si="0"/>
        <v>100</v>
      </c>
      <c r="H441" s="17">
        <v>1</v>
      </c>
      <c r="I441" s="7">
        <f t="shared" si="1"/>
        <v>100</v>
      </c>
      <c r="J441" s="18">
        <f t="shared" si="2"/>
        <v>33.333333333333336</v>
      </c>
      <c r="K441" s="19">
        <f t="shared" si="3"/>
        <v>-6.4612435976370855E-2</v>
      </c>
      <c r="L441" s="15">
        <v>16.338455799999998</v>
      </c>
      <c r="M441" s="16">
        <f t="shared" si="4"/>
        <v>61.20529456645469</v>
      </c>
      <c r="N441" s="19">
        <f t="shared" si="5"/>
        <v>0.81509407800514155</v>
      </c>
      <c r="O441" s="15">
        <v>16.338455799999998</v>
      </c>
      <c r="P441" s="16">
        <f t="shared" si="6"/>
        <v>61.20529456645469</v>
      </c>
      <c r="Q441" s="17">
        <v>2</v>
      </c>
      <c r="R441" s="7">
        <f t="shared" si="7"/>
        <v>122.41058913290938</v>
      </c>
      <c r="S441" s="18">
        <f t="shared" si="8"/>
        <v>61.205294566454683</v>
      </c>
      <c r="T441" s="19">
        <f t="shared" si="9"/>
        <v>0.78430526796410538</v>
      </c>
      <c r="U441" s="15">
        <v>16.4679544</v>
      </c>
      <c r="V441" s="16">
        <f t="shared" si="10"/>
        <v>60.72399617526267</v>
      </c>
      <c r="W441" s="19">
        <f t="shared" si="11"/>
        <v>-3.6802926453876135E-3</v>
      </c>
      <c r="X441" s="15">
        <v>37.493243300000003</v>
      </c>
      <c r="Y441" s="16">
        <f t="shared" si="12"/>
        <v>28.489428920650351</v>
      </c>
      <c r="Z441" s="17">
        <v>3</v>
      </c>
      <c r="AA441" s="20">
        <f t="shared" si="13"/>
        <v>85.468286761951049</v>
      </c>
      <c r="AB441" s="18">
        <f t="shared" si="14"/>
        <v>28.489428920650354</v>
      </c>
      <c r="AC441" s="19">
        <f t="shared" si="15"/>
        <v>0.16862143409284597</v>
      </c>
      <c r="AD441" s="15">
        <v>37.527230600000003</v>
      </c>
      <c r="AE441" s="16">
        <f t="shared" si="16"/>
        <v>28.521750816325888</v>
      </c>
      <c r="AF441" s="17">
        <v>3</v>
      </c>
      <c r="AG441" s="7">
        <f t="shared" si="17"/>
        <v>85.56525244897766</v>
      </c>
      <c r="AH441" s="18">
        <f t="shared" si="18"/>
        <v>28.168251243138627</v>
      </c>
      <c r="AI441" s="19">
        <f t="shared" si="19"/>
        <v>0.41924220846484028</v>
      </c>
      <c r="AJ441" s="5">
        <v>0</v>
      </c>
      <c r="AK441" s="15">
        <v>16.4679544</v>
      </c>
      <c r="AL441" s="16">
        <f t="shared" si="20"/>
        <v>60.72399617526267</v>
      </c>
      <c r="AM441" s="17">
        <v>3</v>
      </c>
      <c r="AN441" s="7">
        <f t="shared" si="21"/>
        <v>182.17198852578801</v>
      </c>
      <c r="AO441" s="18">
        <f t="shared" si="22"/>
        <v>0</v>
      </c>
      <c r="AP441" s="19">
        <f t="shared" si="23"/>
        <v>-1.0465207101426044</v>
      </c>
      <c r="AQ441" s="5">
        <v>0</v>
      </c>
      <c r="AR441" s="15">
        <v>16.4679544</v>
      </c>
      <c r="AS441" s="21">
        <f t="shared" si="24"/>
        <v>0</v>
      </c>
      <c r="AT441" s="19">
        <f t="shared" si="25"/>
        <v>-1.0252866396461213</v>
      </c>
      <c r="AU441" s="5">
        <v>0</v>
      </c>
      <c r="AV441" s="15">
        <v>37.312078</v>
      </c>
      <c r="AW441" s="16">
        <f t="shared" si="26"/>
        <v>0</v>
      </c>
      <c r="AX441" s="19">
        <f t="shared" si="27"/>
        <v>-0.82680925094591806</v>
      </c>
      <c r="AY441" s="15">
        <v>37.312078</v>
      </c>
      <c r="AZ441" s="16">
        <f t="shared" si="28"/>
        <v>26.800973132614057</v>
      </c>
      <c r="BA441" s="19">
        <f t="shared" si="29"/>
        <v>-0.3306066310146018</v>
      </c>
      <c r="BB441" s="15">
        <v>12.98565157</v>
      </c>
      <c r="BC441" s="16">
        <f t="shared" si="30"/>
        <v>77.008072687722674</v>
      </c>
      <c r="BD441" s="19">
        <f t="shared" si="31"/>
        <v>2.3700489788604121E-2</v>
      </c>
      <c r="BE441" s="15">
        <v>37.312078</v>
      </c>
      <c r="BF441" s="21">
        <f t="shared" si="32"/>
        <v>26.800973132614057</v>
      </c>
      <c r="BG441" s="19">
        <f t="shared" si="33"/>
        <v>-0.65083435369197595</v>
      </c>
      <c r="BH441" s="15">
        <v>37.312078</v>
      </c>
      <c r="BI441" s="16">
        <f t="shared" si="34"/>
        <v>26.800973132614057</v>
      </c>
      <c r="BJ441" s="22">
        <f t="shared" si="35"/>
        <v>-0.13632323239621116</v>
      </c>
      <c r="BK441" s="15">
        <v>37.312078</v>
      </c>
      <c r="BL441" s="16">
        <f t="shared" si="36"/>
        <v>26.800973132614057</v>
      </c>
      <c r="BM441" s="19">
        <f t="shared" si="37"/>
        <v>0.68427025278325215</v>
      </c>
      <c r="BN441" s="15">
        <v>83.0299677</v>
      </c>
      <c r="BO441" s="16">
        <f t="shared" si="38"/>
        <v>12.043844261305187</v>
      </c>
      <c r="BP441" s="19">
        <f t="shared" si="39"/>
        <v>-0.10207188967475324</v>
      </c>
      <c r="BQ441" s="15">
        <v>16.4679544</v>
      </c>
      <c r="BR441" s="16">
        <f t="shared" si="40"/>
        <v>60.72399617526267</v>
      </c>
      <c r="BS441" s="19">
        <f t="shared" si="41"/>
        <v>0.32669495897996781</v>
      </c>
      <c r="BT441" s="15">
        <v>34.309145399999998</v>
      </c>
      <c r="BU441" s="16">
        <f t="shared" si="42"/>
        <v>29.671220548676214</v>
      </c>
      <c r="BV441" s="19">
        <f t="shared" si="43"/>
        <v>-0.42351960983678499</v>
      </c>
      <c r="BW441" s="15">
        <v>233.75921600000001</v>
      </c>
      <c r="BX441" s="18">
        <f t="shared" si="44"/>
        <v>3.4491016977346724E-2</v>
      </c>
      <c r="BY441" s="19">
        <f t="shared" si="45"/>
        <v>-5.5416098209614031E-2</v>
      </c>
      <c r="BZ441" s="15">
        <v>16.009793699999999</v>
      </c>
      <c r="CA441" s="18">
        <f t="shared" si="46"/>
        <v>2.45589316654046E-3</v>
      </c>
      <c r="CB441" s="19">
        <f t="shared" si="47"/>
        <v>-5.0837139916941949E-2</v>
      </c>
      <c r="CC441" s="7">
        <f t="shared" si="48"/>
        <v>-7.8662610211501477E-2</v>
      </c>
      <c r="CD441" s="61">
        <f t="shared" si="49"/>
        <v>-0.12668858729754678</v>
      </c>
    </row>
    <row r="442" spans="1:82" ht="15.75" customHeight="1" x14ac:dyDescent="0.25">
      <c r="A442" s="5">
        <v>22149000401</v>
      </c>
      <c r="B442" s="5">
        <v>22149</v>
      </c>
      <c r="C442" s="6" t="s">
        <v>445</v>
      </c>
      <c r="D442" s="6" t="s">
        <v>443</v>
      </c>
      <c r="E442" s="5">
        <v>58</v>
      </c>
      <c r="F442" s="15">
        <v>10.019916439999999</v>
      </c>
      <c r="G442" s="16">
        <f t="shared" si="0"/>
        <v>99.801231476137943</v>
      </c>
      <c r="H442" s="17">
        <v>1</v>
      </c>
      <c r="I442" s="7">
        <f t="shared" si="1"/>
        <v>99.801231476137943</v>
      </c>
      <c r="J442" s="18">
        <f t="shared" si="2"/>
        <v>33.267077158712645</v>
      </c>
      <c r="K442" s="19">
        <f t="shared" si="3"/>
        <v>-6.8256922850219462E-2</v>
      </c>
      <c r="L442" s="15">
        <v>16.3622896</v>
      </c>
      <c r="M442" s="16">
        <f t="shared" si="4"/>
        <v>61.116141105337725</v>
      </c>
      <c r="N442" s="19">
        <f t="shared" si="5"/>
        <v>0.80988430692887747</v>
      </c>
      <c r="O442" s="15">
        <v>16.3622896</v>
      </c>
      <c r="P442" s="16">
        <f t="shared" si="6"/>
        <v>61.116141105337725</v>
      </c>
      <c r="Q442" s="17">
        <v>2</v>
      </c>
      <c r="R442" s="7">
        <f t="shared" si="7"/>
        <v>122.23228221067545</v>
      </c>
      <c r="S442" s="18">
        <f t="shared" si="8"/>
        <v>61.116141105337732</v>
      </c>
      <c r="T442" s="19">
        <f t="shared" si="9"/>
        <v>0.77933040672911491</v>
      </c>
      <c r="U442" s="15">
        <v>16.491788199999998</v>
      </c>
      <c r="V442" s="16">
        <f t="shared" si="10"/>
        <v>60.636238343153117</v>
      </c>
      <c r="W442" s="19">
        <f t="shared" si="11"/>
        <v>-7.4285628030460174E-3</v>
      </c>
      <c r="X442" s="15">
        <v>39.194407599999998</v>
      </c>
      <c r="Y442" s="16">
        <f t="shared" si="12"/>
        <v>27.252895385003857</v>
      </c>
      <c r="Z442" s="17">
        <v>3</v>
      </c>
      <c r="AA442" s="20">
        <f t="shared" si="13"/>
        <v>81.758686155011574</v>
      </c>
      <c r="AB442" s="18">
        <f t="shared" si="14"/>
        <v>27.252895385003857</v>
      </c>
      <c r="AC442" s="19">
        <f t="shared" si="15"/>
        <v>7.235982436400705E-2</v>
      </c>
      <c r="AD442" s="15">
        <v>39.228394899999998</v>
      </c>
      <c r="AE442" s="16">
        <f t="shared" si="16"/>
        <v>27.284886948050989</v>
      </c>
      <c r="AF442" s="17">
        <v>3</v>
      </c>
      <c r="AG442" s="7">
        <f t="shared" si="17"/>
        <v>81.85466084415296</v>
      </c>
      <c r="AH442" s="18">
        <f t="shared" si="18"/>
        <v>26.946717108733907</v>
      </c>
      <c r="AI442" s="19">
        <f t="shared" si="19"/>
        <v>0.33267085779532746</v>
      </c>
      <c r="AJ442" s="5">
        <v>5</v>
      </c>
      <c r="AK442" s="15">
        <v>16.491788199999998</v>
      </c>
      <c r="AL442" s="16">
        <f t="shared" si="20"/>
        <v>60.636238343153117</v>
      </c>
      <c r="AM442" s="17">
        <v>3</v>
      </c>
      <c r="AN442" s="7">
        <f t="shared" si="21"/>
        <v>181.90871502945936</v>
      </c>
      <c r="AO442" s="18">
        <f t="shared" si="22"/>
        <v>60.636238343153117</v>
      </c>
      <c r="AP442" s="19">
        <f t="shared" si="23"/>
        <v>0.90973825938944508</v>
      </c>
      <c r="AQ442" s="5">
        <v>2</v>
      </c>
      <c r="AR442" s="15">
        <v>16.491788199999998</v>
      </c>
      <c r="AS442" s="21">
        <f t="shared" si="24"/>
        <v>60.636238343153117</v>
      </c>
      <c r="AT442" s="19">
        <f t="shared" si="25"/>
        <v>1.0984847217599003</v>
      </c>
      <c r="AU442" s="5">
        <v>0</v>
      </c>
      <c r="AV442" s="15">
        <v>39.013242300000002</v>
      </c>
      <c r="AW442" s="16">
        <f t="shared" si="26"/>
        <v>0</v>
      </c>
      <c r="AX442" s="19">
        <f t="shared" si="27"/>
        <v>-0.82680925094591806</v>
      </c>
      <c r="AY442" s="15">
        <v>39.013242300000002</v>
      </c>
      <c r="AZ442" s="16">
        <f t="shared" si="28"/>
        <v>25.632322284579764</v>
      </c>
      <c r="BA442" s="19">
        <f t="shared" si="29"/>
        <v>-0.41303961529292377</v>
      </c>
      <c r="BB442" s="15">
        <v>14.6933165</v>
      </c>
      <c r="BC442" s="16">
        <f t="shared" si="30"/>
        <v>68.05815419548064</v>
      </c>
      <c r="BD442" s="19">
        <f t="shared" si="31"/>
        <v>-0.33038828895181477</v>
      </c>
      <c r="BE442" s="15">
        <v>39.013242300000002</v>
      </c>
      <c r="BF442" s="21">
        <f t="shared" si="32"/>
        <v>25.632322284579764</v>
      </c>
      <c r="BG442" s="19">
        <f t="shared" si="33"/>
        <v>-0.7221915808014906</v>
      </c>
      <c r="BH442" s="15">
        <v>39.013242300000002</v>
      </c>
      <c r="BI442" s="16">
        <f t="shared" si="34"/>
        <v>25.632322284579764</v>
      </c>
      <c r="BJ442" s="22">
        <f t="shared" si="35"/>
        <v>-0.22219481368254707</v>
      </c>
      <c r="BK442" s="15">
        <v>39.013242300000002</v>
      </c>
      <c r="BL442" s="16">
        <f t="shared" si="36"/>
        <v>25.632322284579764</v>
      </c>
      <c r="BM442" s="19">
        <f t="shared" si="37"/>
        <v>0.57765114900247161</v>
      </c>
      <c r="BN442" s="15">
        <v>84.731132000000002</v>
      </c>
      <c r="BO442" s="16">
        <f t="shared" si="38"/>
        <v>11.802037532084428</v>
      </c>
      <c r="BP442" s="19">
        <f t="shared" si="39"/>
        <v>-0.13157543560444038</v>
      </c>
      <c r="BQ442" s="15">
        <v>16.491788199999998</v>
      </c>
      <c r="BR442" s="16">
        <f t="shared" si="40"/>
        <v>60.636238343153117</v>
      </c>
      <c r="BS442" s="19">
        <f t="shared" si="41"/>
        <v>0.32264921275572289</v>
      </c>
      <c r="BT442" s="15">
        <v>36.010309700000001</v>
      </c>
      <c r="BU442" s="16">
        <f t="shared" si="42"/>
        <v>28.269521380983843</v>
      </c>
      <c r="BV442" s="19">
        <f t="shared" si="43"/>
        <v>-0.48566472105843905</v>
      </c>
      <c r="BW442" s="15">
        <v>223.31684899999999</v>
      </c>
      <c r="BX442" s="18">
        <f t="shared" si="44"/>
        <v>3.2950252665916599E-2</v>
      </c>
      <c r="BY442" s="19">
        <f t="shared" si="45"/>
        <v>-5.5966395149591834E-2</v>
      </c>
      <c r="BZ442" s="15">
        <v>58.009490100000001</v>
      </c>
      <c r="CA442" s="18">
        <f t="shared" si="46"/>
        <v>8.8986224932483971E-3</v>
      </c>
      <c r="CB442" s="19">
        <f t="shared" si="47"/>
        <v>-4.8325362941659601E-2</v>
      </c>
      <c r="CC442" s="7">
        <f t="shared" si="48"/>
        <v>8.3733041507514552E-2</v>
      </c>
      <c r="CD442" s="61">
        <f t="shared" si="49"/>
        <v>0.13485467505072546</v>
      </c>
    </row>
    <row r="443" spans="1:82" ht="15.75" customHeight="1" x14ac:dyDescent="0.25">
      <c r="A443" s="5">
        <v>22150000101</v>
      </c>
      <c r="B443" s="5">
        <v>22150</v>
      </c>
      <c r="C443" s="6" t="s">
        <v>446</v>
      </c>
      <c r="D443" s="6" t="s">
        <v>447</v>
      </c>
      <c r="E443" s="5">
        <v>32</v>
      </c>
      <c r="F443" s="15">
        <v>14.97775128</v>
      </c>
      <c r="G443" s="16">
        <f t="shared" si="0"/>
        <v>66.765696752843937</v>
      </c>
      <c r="H443" s="17">
        <v>1</v>
      </c>
      <c r="I443" s="7">
        <f t="shared" si="1"/>
        <v>66.765696752843937</v>
      </c>
      <c r="J443" s="18">
        <f t="shared" si="2"/>
        <v>22.255232250947977</v>
      </c>
      <c r="K443" s="19">
        <f t="shared" si="3"/>
        <v>-0.67397441941502056</v>
      </c>
      <c r="L443" s="15">
        <v>31.818922700000002</v>
      </c>
      <c r="M443" s="16">
        <f t="shared" si="4"/>
        <v>31.427839635815197</v>
      </c>
      <c r="N443" s="19">
        <f t="shared" si="5"/>
        <v>-0.92498108541309843</v>
      </c>
      <c r="O443" s="15">
        <v>31.818922700000002</v>
      </c>
      <c r="P443" s="16">
        <f t="shared" si="6"/>
        <v>31.427839635815197</v>
      </c>
      <c r="Q443" s="17">
        <v>2</v>
      </c>
      <c r="R443" s="7">
        <f t="shared" si="7"/>
        <v>62.855679271630393</v>
      </c>
      <c r="S443" s="18">
        <f t="shared" si="8"/>
        <v>31.4278396358152</v>
      </c>
      <c r="T443" s="19">
        <f t="shared" si="9"/>
        <v>-0.8773094843424275</v>
      </c>
      <c r="U443" s="15">
        <v>23.865272399999998</v>
      </c>
      <c r="V443" s="16">
        <f t="shared" si="10"/>
        <v>41.901889207013625</v>
      </c>
      <c r="W443" s="19">
        <f t="shared" si="11"/>
        <v>-0.80760103860536669</v>
      </c>
      <c r="X443" s="15">
        <v>34.332168899999999</v>
      </c>
      <c r="Y443" s="16">
        <f t="shared" si="12"/>
        <v>31.112543256770476</v>
      </c>
      <c r="Z443" s="17">
        <v>3</v>
      </c>
      <c r="AA443" s="20">
        <f t="shared" si="13"/>
        <v>93.337629770311423</v>
      </c>
      <c r="AB443" s="18">
        <f t="shared" si="14"/>
        <v>31.112543256770479</v>
      </c>
      <c r="AC443" s="19">
        <f t="shared" si="15"/>
        <v>0.37282552659705803</v>
      </c>
      <c r="AD443" s="15">
        <v>34.298181599999999</v>
      </c>
      <c r="AE443" s="16">
        <f t="shared" si="16"/>
        <v>31.206969876210579</v>
      </c>
      <c r="AF443" s="17">
        <v>3</v>
      </c>
      <c r="AG443" s="7">
        <f t="shared" si="17"/>
        <v>93.620909628631736</v>
      </c>
      <c r="AH443" s="18">
        <f t="shared" si="18"/>
        <v>30.820189604454136</v>
      </c>
      <c r="AI443" s="19">
        <f t="shared" si="19"/>
        <v>0.60718774298996281</v>
      </c>
      <c r="AJ443" s="5">
        <v>0</v>
      </c>
      <c r="AK443" s="15">
        <v>23.865272399999998</v>
      </c>
      <c r="AL443" s="16">
        <f t="shared" si="20"/>
        <v>41.901889207013625</v>
      </c>
      <c r="AM443" s="17">
        <v>1</v>
      </c>
      <c r="AN443" s="7">
        <f t="shared" si="21"/>
        <v>41.901889207013625</v>
      </c>
      <c r="AO443" s="18">
        <f t="shared" si="22"/>
        <v>0</v>
      </c>
      <c r="AP443" s="19">
        <f t="shared" si="23"/>
        <v>-1.0465207101426044</v>
      </c>
      <c r="AQ443" s="5">
        <v>0</v>
      </c>
      <c r="AR443" s="15">
        <v>32.38414049</v>
      </c>
      <c r="AS443" s="21">
        <f t="shared" si="24"/>
        <v>0</v>
      </c>
      <c r="AT443" s="19">
        <f t="shared" si="25"/>
        <v>-1.0252866396461213</v>
      </c>
      <c r="AU443" s="5">
        <v>1</v>
      </c>
      <c r="AV443" s="15">
        <v>32.384140500000001</v>
      </c>
      <c r="AW443" s="16">
        <f t="shared" si="26"/>
        <v>30.879312668495864</v>
      </c>
      <c r="AX443" s="19">
        <f t="shared" si="27"/>
        <v>0.35512119619759941</v>
      </c>
      <c r="AY443" s="15">
        <v>32.384140500000001</v>
      </c>
      <c r="AZ443" s="16">
        <f t="shared" si="28"/>
        <v>30.879312668495864</v>
      </c>
      <c r="BA443" s="19">
        <f t="shared" si="29"/>
        <v>-4.2933285799060819E-2</v>
      </c>
      <c r="BB443" s="15">
        <v>25.242240290000002</v>
      </c>
      <c r="BC443" s="16">
        <f t="shared" si="30"/>
        <v>39.616135038384897</v>
      </c>
      <c r="BD443" s="19">
        <f t="shared" si="31"/>
        <v>-1.4556499141808459</v>
      </c>
      <c r="BE443" s="15">
        <v>32.384140500000001</v>
      </c>
      <c r="BF443" s="21">
        <f t="shared" si="32"/>
        <v>30.879312668495864</v>
      </c>
      <c r="BG443" s="19">
        <f t="shared" si="33"/>
        <v>-0.40181301341644915</v>
      </c>
      <c r="BH443" s="15">
        <v>32.384140500000001</v>
      </c>
      <c r="BI443" s="16">
        <f t="shared" si="34"/>
        <v>30.879312668495864</v>
      </c>
      <c r="BJ443" s="22">
        <f t="shared" si="35"/>
        <v>0.16335007512572483</v>
      </c>
      <c r="BK443" s="15">
        <v>32.384140500000001</v>
      </c>
      <c r="BL443" s="16">
        <f t="shared" si="36"/>
        <v>30.879312668495864</v>
      </c>
      <c r="BM443" s="19">
        <f t="shared" si="37"/>
        <v>1.0563479413083054</v>
      </c>
      <c r="BN443" s="15">
        <v>80.868958800000001</v>
      </c>
      <c r="BO443" s="16">
        <f t="shared" si="38"/>
        <v>12.365684124524675</v>
      </c>
      <c r="BP443" s="19">
        <f t="shared" si="39"/>
        <v>-6.2803267097126428E-2</v>
      </c>
      <c r="BQ443" s="15">
        <v>23.865272399999998</v>
      </c>
      <c r="BR443" s="16">
        <f t="shared" si="40"/>
        <v>41.901889207013625</v>
      </c>
      <c r="BS443" s="19">
        <f t="shared" si="41"/>
        <v>-0.54102779998776551</v>
      </c>
      <c r="BT443" s="15">
        <v>22.461603400000001</v>
      </c>
      <c r="BU443" s="16">
        <f t="shared" si="42"/>
        <v>45.321529450564505</v>
      </c>
      <c r="BV443" s="19">
        <f t="shared" si="43"/>
        <v>0.27034552883078966</v>
      </c>
      <c r="BW443" s="15">
        <v>257.04078500000003</v>
      </c>
      <c r="BX443" s="18">
        <f t="shared" si="44"/>
        <v>3.7926197011652923E-2</v>
      </c>
      <c r="BY443" s="19">
        <f t="shared" si="45"/>
        <v>-5.4189194751941845E-2</v>
      </c>
      <c r="BZ443" s="15">
        <v>32.016924699999997</v>
      </c>
      <c r="CA443" s="18">
        <f t="shared" si="46"/>
        <v>4.9113778764288797E-3</v>
      </c>
      <c r="CB443" s="19">
        <f t="shared" si="47"/>
        <v>-4.9879839114021662E-2</v>
      </c>
      <c r="CC443" s="7">
        <f t="shared" si="48"/>
        <v>-0.27046272004538996</v>
      </c>
      <c r="CD443" s="61">
        <f t="shared" si="49"/>
        <v>-0.43558864658920871</v>
      </c>
    </row>
    <row r="444" spans="1:82" ht="15.75" customHeight="1" x14ac:dyDescent="0.25">
      <c r="A444" s="5">
        <v>22150000201</v>
      </c>
      <c r="B444" s="5">
        <v>22150</v>
      </c>
      <c r="C444" s="6" t="s">
        <v>448</v>
      </c>
      <c r="D444" s="6" t="s">
        <v>447</v>
      </c>
      <c r="E444" s="5">
        <v>36</v>
      </c>
      <c r="F444" s="15">
        <v>22.202466869999999</v>
      </c>
      <c r="G444" s="16">
        <f t="shared" si="0"/>
        <v>45.040040183606862</v>
      </c>
      <c r="H444" s="17">
        <v>1</v>
      </c>
      <c r="I444" s="7">
        <f t="shared" si="1"/>
        <v>45.040040183606862</v>
      </c>
      <c r="J444" s="18">
        <f t="shared" si="2"/>
        <v>15.013346727868953</v>
      </c>
      <c r="K444" s="19">
        <f t="shared" si="3"/>
        <v>-1.0723215452772152</v>
      </c>
      <c r="L444" s="15">
        <v>38.733271700000003</v>
      </c>
      <c r="M444" s="16">
        <f t="shared" si="4"/>
        <v>25.817597019567028</v>
      </c>
      <c r="N444" s="19">
        <f t="shared" si="5"/>
        <v>-1.2528211865910923</v>
      </c>
      <c r="O444" s="15">
        <v>38.733271700000003</v>
      </c>
      <c r="P444" s="16">
        <f t="shared" si="6"/>
        <v>25.817597019567028</v>
      </c>
      <c r="Q444" s="17">
        <v>2</v>
      </c>
      <c r="R444" s="7">
        <f t="shared" si="7"/>
        <v>51.635194039134056</v>
      </c>
      <c r="S444" s="18">
        <f t="shared" si="8"/>
        <v>25.817597019567028</v>
      </c>
      <c r="T444" s="19">
        <f t="shared" si="9"/>
        <v>-1.1903671958523805</v>
      </c>
      <c r="U444" s="15">
        <v>22.168542599999999</v>
      </c>
      <c r="V444" s="16">
        <f t="shared" si="10"/>
        <v>45.10896444766739</v>
      </c>
      <c r="W444" s="19">
        <f t="shared" si="11"/>
        <v>-0.67062198922660321</v>
      </c>
      <c r="X444" s="15">
        <v>31.258471199999999</v>
      </c>
      <c r="Y444" s="16">
        <f t="shared" si="12"/>
        <v>34.171891618295142</v>
      </c>
      <c r="Z444" s="17">
        <v>3</v>
      </c>
      <c r="AA444" s="20">
        <f t="shared" si="13"/>
        <v>102.51567485488542</v>
      </c>
      <c r="AB444" s="18">
        <f t="shared" si="14"/>
        <v>34.171891618295142</v>
      </c>
      <c r="AC444" s="19">
        <f t="shared" si="15"/>
        <v>0.61098954682937423</v>
      </c>
      <c r="AD444" s="15">
        <v>31.224483899999999</v>
      </c>
      <c r="AE444" s="16">
        <f t="shared" si="16"/>
        <v>34.278943518422736</v>
      </c>
      <c r="AF444" s="17">
        <v>3</v>
      </c>
      <c r="AG444" s="7">
        <f t="shared" si="17"/>
        <v>102.83683055526821</v>
      </c>
      <c r="AH444" s="18">
        <f t="shared" si="18"/>
        <v>33.854089098330945</v>
      </c>
      <c r="AI444" s="19">
        <f t="shared" si="19"/>
        <v>0.8222032465137028</v>
      </c>
      <c r="AJ444" s="5">
        <v>1</v>
      </c>
      <c r="AK444" s="15">
        <v>20.773624399999999</v>
      </c>
      <c r="AL444" s="16">
        <f t="shared" si="20"/>
        <v>48.137964793471475</v>
      </c>
      <c r="AM444" s="17">
        <v>1</v>
      </c>
      <c r="AN444" s="7">
        <f t="shared" si="21"/>
        <v>48.137964793471475</v>
      </c>
      <c r="AO444" s="18">
        <f t="shared" si="22"/>
        <v>16.045988264490493</v>
      </c>
      <c r="AP444" s="19">
        <f t="shared" si="23"/>
        <v>-0.52884168972296097</v>
      </c>
      <c r="AQ444" s="5">
        <v>0</v>
      </c>
      <c r="AR444" s="15">
        <v>29.310442770000002</v>
      </c>
      <c r="AS444" s="21">
        <f t="shared" si="24"/>
        <v>0</v>
      </c>
      <c r="AT444" s="19">
        <f t="shared" si="25"/>
        <v>-1.0252866396461213</v>
      </c>
      <c r="AU444" s="5">
        <v>0</v>
      </c>
      <c r="AV444" s="15">
        <v>29.310442800000001</v>
      </c>
      <c r="AW444" s="16">
        <f t="shared" si="26"/>
        <v>0</v>
      </c>
      <c r="AX444" s="19">
        <f t="shared" si="27"/>
        <v>-0.82680925094591806</v>
      </c>
      <c r="AY444" s="15">
        <v>29.310442800000001</v>
      </c>
      <c r="AZ444" s="16">
        <f t="shared" si="28"/>
        <v>34.117533017959047</v>
      </c>
      <c r="BA444" s="19">
        <f t="shared" si="29"/>
        <v>0.18548067343096572</v>
      </c>
      <c r="BB444" s="15">
        <v>22.16854257</v>
      </c>
      <c r="BC444" s="16">
        <f t="shared" si="30"/>
        <v>45.108964508711949</v>
      </c>
      <c r="BD444" s="19">
        <f t="shared" si="31"/>
        <v>-1.2383351664919804</v>
      </c>
      <c r="BE444" s="15">
        <v>29.310442800000001</v>
      </c>
      <c r="BF444" s="21">
        <f t="shared" si="32"/>
        <v>34.117533017959047</v>
      </c>
      <c r="BG444" s="19">
        <f t="shared" si="33"/>
        <v>-0.20408892388537664</v>
      </c>
      <c r="BH444" s="15">
        <v>29.310442800000001</v>
      </c>
      <c r="BI444" s="16">
        <f t="shared" si="34"/>
        <v>34.117533017959047</v>
      </c>
      <c r="BJ444" s="22">
        <f t="shared" si="35"/>
        <v>0.40129205961982678</v>
      </c>
      <c r="BK444" s="15">
        <v>29.310442800000001</v>
      </c>
      <c r="BL444" s="16">
        <f t="shared" si="36"/>
        <v>34.117533017959047</v>
      </c>
      <c r="BM444" s="19">
        <f t="shared" si="37"/>
        <v>1.3517793373366251</v>
      </c>
      <c r="BN444" s="15">
        <v>77.795261100000005</v>
      </c>
      <c r="BO444" s="16">
        <f t="shared" si="38"/>
        <v>12.854253406445601</v>
      </c>
      <c r="BP444" s="19">
        <f t="shared" si="39"/>
        <v>-3.1915007271819803E-3</v>
      </c>
      <c r="BQ444" s="15">
        <v>22.168542599999999</v>
      </c>
      <c r="BR444" s="16">
        <f t="shared" si="40"/>
        <v>45.10896444766739</v>
      </c>
      <c r="BS444" s="19">
        <f t="shared" si="41"/>
        <v>-0.39317760549404718</v>
      </c>
      <c r="BT444" s="15">
        <v>25.721231700000001</v>
      </c>
      <c r="BU444" s="16">
        <f t="shared" si="42"/>
        <v>39.577973243015414</v>
      </c>
      <c r="BV444" s="19">
        <f t="shared" si="43"/>
        <v>1.5701773913261E-2</v>
      </c>
      <c r="BW444" s="15">
        <v>280.54197900000003</v>
      </c>
      <c r="BX444" s="18">
        <f t="shared" si="44"/>
        <v>4.1393782568758482E-2</v>
      </c>
      <c r="BY444" s="19">
        <f t="shared" si="45"/>
        <v>-5.2950717389096381E-2</v>
      </c>
      <c r="BZ444" s="15">
        <v>36.014371300000001</v>
      </c>
      <c r="CA444" s="18">
        <f t="shared" si="46"/>
        <v>5.524583890979237E-3</v>
      </c>
      <c r="CB444" s="19">
        <f t="shared" si="47"/>
        <v>-4.9640773235207339E-2</v>
      </c>
      <c r="CC444" s="7">
        <f t="shared" si="48"/>
        <v>-0.26952671299165404</v>
      </c>
      <c r="CD444" s="61">
        <f t="shared" si="49"/>
        <v>-0.43408117803433222</v>
      </c>
    </row>
    <row r="445" spans="1:82" ht="15.75" customHeight="1" x14ac:dyDescent="0.25">
      <c r="A445" s="5">
        <v>22150000301</v>
      </c>
      <c r="B445" s="5">
        <v>22150</v>
      </c>
      <c r="C445" s="6" t="s">
        <v>449</v>
      </c>
      <c r="D445" s="6" t="s">
        <v>447</v>
      </c>
      <c r="E445" s="5">
        <v>12</v>
      </c>
      <c r="F445" s="15">
        <v>15.05691034</v>
      </c>
      <c r="G445" s="16">
        <f t="shared" si="0"/>
        <v>66.414687835618736</v>
      </c>
      <c r="H445" s="17">
        <v>1</v>
      </c>
      <c r="I445" s="7">
        <f t="shared" si="1"/>
        <v>66.414687835618736</v>
      </c>
      <c r="J445" s="18">
        <f t="shared" si="2"/>
        <v>22.138229278539576</v>
      </c>
      <c r="K445" s="19">
        <f t="shared" si="3"/>
        <v>-0.6804102844432216</v>
      </c>
      <c r="L445" s="15">
        <v>31.5877151</v>
      </c>
      <c r="M445" s="16">
        <f t="shared" si="4"/>
        <v>31.657877020677574</v>
      </c>
      <c r="N445" s="19">
        <f t="shared" si="5"/>
        <v>-0.91153862228154192</v>
      </c>
      <c r="O445" s="15">
        <v>31.5877151</v>
      </c>
      <c r="P445" s="16">
        <f t="shared" si="6"/>
        <v>31.657877020677574</v>
      </c>
      <c r="Q445" s="17">
        <v>2</v>
      </c>
      <c r="R445" s="7">
        <f t="shared" si="7"/>
        <v>63.315754041355149</v>
      </c>
      <c r="S445" s="18">
        <f t="shared" si="8"/>
        <v>31.657877020677574</v>
      </c>
      <c r="T445" s="19">
        <f t="shared" si="9"/>
        <v>-0.86447314513346307</v>
      </c>
      <c r="U445" s="15">
        <v>15.022986</v>
      </c>
      <c r="V445" s="16">
        <f t="shared" si="10"/>
        <v>66.564662977120534</v>
      </c>
      <c r="W445" s="19">
        <f t="shared" si="11"/>
        <v>0.24578344805983587</v>
      </c>
      <c r="X445" s="15">
        <v>24.112914700000001</v>
      </c>
      <c r="Y445" s="16">
        <f t="shared" si="12"/>
        <v>44.298298372033805</v>
      </c>
      <c r="Z445" s="17">
        <v>3</v>
      </c>
      <c r="AA445" s="20">
        <f t="shared" si="13"/>
        <v>132.89489511610142</v>
      </c>
      <c r="AB445" s="18">
        <f t="shared" si="14"/>
        <v>44.298298372033805</v>
      </c>
      <c r="AC445" s="19">
        <f t="shared" si="15"/>
        <v>1.3993096261341564</v>
      </c>
      <c r="AD445" s="15">
        <v>24.0789273</v>
      </c>
      <c r="AE445" s="16">
        <f t="shared" si="16"/>
        <v>44.451412085952846</v>
      </c>
      <c r="AF445" s="17">
        <v>3</v>
      </c>
      <c r="AG445" s="7">
        <f t="shared" si="17"/>
        <v>133.35423625785853</v>
      </c>
      <c r="AH445" s="18">
        <f t="shared" si="18"/>
        <v>43.900479736071965</v>
      </c>
      <c r="AI445" s="19">
        <f t="shared" si="19"/>
        <v>1.5342010387707534</v>
      </c>
      <c r="AJ445" s="5">
        <v>3</v>
      </c>
      <c r="AK445" s="15">
        <v>25.105154599999999</v>
      </c>
      <c r="AL445" s="16">
        <f t="shared" si="20"/>
        <v>39.832457355191913</v>
      </c>
      <c r="AM445" s="17">
        <v>1</v>
      </c>
      <c r="AN445" s="7">
        <f t="shared" si="21"/>
        <v>39.832457355191913</v>
      </c>
      <c r="AO445" s="18">
        <f t="shared" si="22"/>
        <v>13.277485785063972</v>
      </c>
      <c r="AP445" s="19">
        <f t="shared" si="23"/>
        <v>-0.61815969419579941</v>
      </c>
      <c r="AQ445" s="5">
        <v>0</v>
      </c>
      <c r="AR445" s="15">
        <v>22.16488623</v>
      </c>
      <c r="AS445" s="21">
        <f t="shared" si="24"/>
        <v>0</v>
      </c>
      <c r="AT445" s="19">
        <f t="shared" si="25"/>
        <v>-1.0252866396461213</v>
      </c>
      <c r="AU445" s="5">
        <v>0</v>
      </c>
      <c r="AV445" s="15">
        <v>22.164886200000002</v>
      </c>
      <c r="AW445" s="16">
        <f t="shared" si="26"/>
        <v>0</v>
      </c>
      <c r="AX445" s="19">
        <f t="shared" si="27"/>
        <v>-0.82680925094591806</v>
      </c>
      <c r="AY445" s="15">
        <v>22.164886200000002</v>
      </c>
      <c r="AZ445" s="16">
        <f t="shared" si="28"/>
        <v>45.116405786013011</v>
      </c>
      <c r="BA445" s="19">
        <f t="shared" si="29"/>
        <v>0.96130683869949152</v>
      </c>
      <c r="BB445" s="15">
        <v>15.02298603</v>
      </c>
      <c r="BC445" s="16">
        <f t="shared" si="30"/>
        <v>66.564662844194899</v>
      </c>
      <c r="BD445" s="19">
        <f t="shared" si="31"/>
        <v>-0.38947581350240651</v>
      </c>
      <c r="BE445" s="15">
        <v>22.164886200000002</v>
      </c>
      <c r="BF445" s="21">
        <f t="shared" si="32"/>
        <v>45.116405786013011</v>
      </c>
      <c r="BG445" s="19">
        <f t="shared" si="33"/>
        <v>0.46749665993448142</v>
      </c>
      <c r="BH445" s="15">
        <v>22.164886200000002</v>
      </c>
      <c r="BI445" s="16">
        <f t="shared" si="34"/>
        <v>45.116405786013011</v>
      </c>
      <c r="BJ445" s="22">
        <f t="shared" si="35"/>
        <v>1.209480919918585</v>
      </c>
      <c r="BK445" s="15">
        <v>22.164886200000002</v>
      </c>
      <c r="BL445" s="16">
        <f t="shared" si="36"/>
        <v>45.116405786013011</v>
      </c>
      <c r="BM445" s="19">
        <f t="shared" si="37"/>
        <v>2.3552355527676481</v>
      </c>
      <c r="BN445" s="15">
        <v>70.649704499999999</v>
      </c>
      <c r="BO445" s="16">
        <f t="shared" si="38"/>
        <v>14.154340872013131</v>
      </c>
      <c r="BP445" s="19">
        <f t="shared" si="39"/>
        <v>0.15543597162063583</v>
      </c>
      <c r="BQ445" s="15">
        <v>15.022986</v>
      </c>
      <c r="BR445" s="16">
        <f t="shared" si="40"/>
        <v>66.564662977120534</v>
      </c>
      <c r="BS445" s="19">
        <f t="shared" si="41"/>
        <v>0.59595703044033521</v>
      </c>
      <c r="BT445" s="15">
        <v>18.575675100000002</v>
      </c>
      <c r="BU445" s="16">
        <f t="shared" si="42"/>
        <v>54.802542277454016</v>
      </c>
      <c r="BV445" s="19">
        <f t="shared" si="43"/>
        <v>0.69069149906560134</v>
      </c>
      <c r="BW445" s="15">
        <v>371.73787700000003</v>
      </c>
      <c r="BX445" s="18">
        <f t="shared" si="44"/>
        <v>5.4849676714905767E-2</v>
      </c>
      <c r="BY445" s="19">
        <f t="shared" si="45"/>
        <v>-4.8144831558046094E-2</v>
      </c>
      <c r="BZ445" s="15">
        <v>12.017021700000001</v>
      </c>
      <c r="CA445" s="18">
        <f t="shared" si="46"/>
        <v>1.8434042329476378E-3</v>
      </c>
      <c r="CB445" s="19">
        <f t="shared" si="47"/>
        <v>-5.1075926232958084E-2</v>
      </c>
      <c r="CC445" s="7">
        <f t="shared" si="48"/>
        <v>0.2210275988143183</v>
      </c>
      <c r="CD445" s="61">
        <f t="shared" si="49"/>
        <v>0.35597184192421816</v>
      </c>
    </row>
    <row r="446" spans="1:82" ht="15.75" customHeight="1" x14ac:dyDescent="0.25">
      <c r="A446" s="5">
        <v>22150000401</v>
      </c>
      <c r="B446" s="5">
        <v>22150</v>
      </c>
      <c r="C446" s="6" t="s">
        <v>450</v>
      </c>
      <c r="D446" s="6" t="s">
        <v>447</v>
      </c>
      <c r="E446" s="5">
        <v>57</v>
      </c>
      <c r="F446" s="15">
        <v>13.11105264</v>
      </c>
      <c r="G446" s="16">
        <f t="shared" si="0"/>
        <v>76.271526585831779</v>
      </c>
      <c r="H446" s="17">
        <v>1</v>
      </c>
      <c r="I446" s="7">
        <f t="shared" si="1"/>
        <v>76.271526585831779</v>
      </c>
      <c r="J446" s="18">
        <f t="shared" si="2"/>
        <v>25.42384219527726</v>
      </c>
      <c r="K446" s="19">
        <f t="shared" si="3"/>
        <v>-0.4996818736022709</v>
      </c>
      <c r="L446" s="15">
        <v>29.641857399999999</v>
      </c>
      <c r="M446" s="16">
        <f t="shared" si="4"/>
        <v>33.736077550929721</v>
      </c>
      <c r="N446" s="19">
        <f t="shared" si="5"/>
        <v>-0.79009690955902634</v>
      </c>
      <c r="O446" s="15">
        <v>29.641857399999999</v>
      </c>
      <c r="P446" s="16">
        <f t="shared" si="6"/>
        <v>33.736077550929721</v>
      </c>
      <c r="Q446" s="17">
        <v>2</v>
      </c>
      <c r="R446" s="7">
        <f t="shared" si="7"/>
        <v>67.472155101859443</v>
      </c>
      <c r="S446" s="18">
        <f t="shared" si="8"/>
        <v>33.736077550929721</v>
      </c>
      <c r="T446" s="19">
        <f t="shared" si="9"/>
        <v>-0.74850726868896245</v>
      </c>
      <c r="U446" s="15">
        <v>13.0771283</v>
      </c>
      <c r="V446" s="16">
        <f t="shared" si="10"/>
        <v>76.469388160701911</v>
      </c>
      <c r="W446" s="19">
        <f t="shared" si="11"/>
        <v>0.66882928833401134</v>
      </c>
      <c r="X446" s="15">
        <v>22.167057</v>
      </c>
      <c r="Y446" s="16">
        <f t="shared" si="12"/>
        <v>48.186869822187042</v>
      </c>
      <c r="Z446" s="17">
        <v>3</v>
      </c>
      <c r="AA446" s="20">
        <f t="shared" si="13"/>
        <v>144.56060946656112</v>
      </c>
      <c r="AB446" s="18">
        <f t="shared" si="14"/>
        <v>48.186869822187035</v>
      </c>
      <c r="AC446" s="19">
        <f t="shared" si="15"/>
        <v>1.7020269698588046</v>
      </c>
      <c r="AD446" s="15">
        <v>22.133069599999999</v>
      </c>
      <c r="AE446" s="16">
        <f t="shared" si="16"/>
        <v>48.359415993523108</v>
      </c>
      <c r="AF446" s="17">
        <v>3</v>
      </c>
      <c r="AG446" s="7">
        <f t="shared" si="17"/>
        <v>145.07824798056933</v>
      </c>
      <c r="AH446" s="18">
        <f t="shared" si="18"/>
        <v>47.760047707074492</v>
      </c>
      <c r="AI446" s="19">
        <f t="shared" si="19"/>
        <v>1.8077324963368635</v>
      </c>
      <c r="AJ446" s="5">
        <v>0</v>
      </c>
      <c r="AK446" s="15">
        <v>17.959598</v>
      </c>
      <c r="AL446" s="16">
        <f t="shared" si="20"/>
        <v>55.680533606598544</v>
      </c>
      <c r="AM446" s="17">
        <v>1</v>
      </c>
      <c r="AN446" s="7">
        <f t="shared" si="21"/>
        <v>55.680533606598544</v>
      </c>
      <c r="AO446" s="18">
        <f t="shared" si="22"/>
        <v>0</v>
      </c>
      <c r="AP446" s="19">
        <f t="shared" si="23"/>
        <v>-1.0465207101426044</v>
      </c>
      <c r="AQ446" s="5">
        <v>3</v>
      </c>
      <c r="AR446" s="15">
        <v>20.21902854</v>
      </c>
      <c r="AS446" s="21">
        <f t="shared" si="24"/>
        <v>49.458360376793848</v>
      </c>
      <c r="AT446" s="19">
        <f t="shared" si="25"/>
        <v>0.70698192153835959</v>
      </c>
      <c r="AU446" s="5">
        <v>1</v>
      </c>
      <c r="AV446" s="15">
        <v>20.2190285</v>
      </c>
      <c r="AW446" s="16">
        <f t="shared" si="26"/>
        <v>49.458360474639022</v>
      </c>
      <c r="AX446" s="19">
        <f t="shared" si="27"/>
        <v>1.0662491450854981</v>
      </c>
      <c r="AY446" s="15">
        <v>20.2190285</v>
      </c>
      <c r="AZ446" s="16">
        <f t="shared" si="28"/>
        <v>49.458360474639022</v>
      </c>
      <c r="BA446" s="19">
        <f t="shared" si="29"/>
        <v>1.2675747742310726</v>
      </c>
      <c r="BB446" s="15">
        <v>13.07712834</v>
      </c>
      <c r="BC446" s="16">
        <f t="shared" si="30"/>
        <v>76.469387926799229</v>
      </c>
      <c r="BD446" s="19">
        <f t="shared" si="31"/>
        <v>2.3883147909439374E-3</v>
      </c>
      <c r="BE446" s="15">
        <v>20.2190285</v>
      </c>
      <c r="BF446" s="21">
        <f t="shared" si="32"/>
        <v>49.458360474639022</v>
      </c>
      <c r="BG446" s="19">
        <f t="shared" si="33"/>
        <v>0.73261420752078721</v>
      </c>
      <c r="BH446" s="15">
        <v>20.2190285</v>
      </c>
      <c r="BI446" s="16">
        <f t="shared" si="34"/>
        <v>49.458360474639022</v>
      </c>
      <c r="BJ446" s="22">
        <f t="shared" si="35"/>
        <v>1.528524469677764</v>
      </c>
      <c r="BK446" s="15">
        <v>20.2190285</v>
      </c>
      <c r="BL446" s="16">
        <f t="shared" si="36"/>
        <v>49.458360474639022</v>
      </c>
      <c r="BM446" s="19">
        <f t="shared" si="37"/>
        <v>2.7513635479997016</v>
      </c>
      <c r="BN446" s="15">
        <v>68.703846799999994</v>
      </c>
      <c r="BO446" s="16">
        <f t="shared" si="38"/>
        <v>14.55522574901876</v>
      </c>
      <c r="BP446" s="19">
        <f t="shared" si="39"/>
        <v>0.20434910741039514</v>
      </c>
      <c r="BQ446" s="15">
        <v>13.0771283</v>
      </c>
      <c r="BR446" s="16">
        <f t="shared" si="40"/>
        <v>76.469388160701911</v>
      </c>
      <c r="BS446" s="19">
        <f t="shared" si="41"/>
        <v>1.0525772949841798</v>
      </c>
      <c r="BT446" s="15">
        <v>16.629817500000001</v>
      </c>
      <c r="BU446" s="16">
        <f t="shared" si="42"/>
        <v>61.214996496503936</v>
      </c>
      <c r="BV446" s="19">
        <f t="shared" si="43"/>
        <v>0.97499121888542584</v>
      </c>
      <c r="BW446" s="15">
        <v>407.628848</v>
      </c>
      <c r="BX446" s="18">
        <f t="shared" si="44"/>
        <v>6.0145365634800413E-2</v>
      </c>
      <c r="BY446" s="19">
        <f t="shared" si="45"/>
        <v>-4.6253431694956451E-2</v>
      </c>
      <c r="BZ446" s="15">
        <v>57.017872199999999</v>
      </c>
      <c r="CA446" s="18">
        <f t="shared" si="46"/>
        <v>8.7465088764171438E-3</v>
      </c>
      <c r="CB446" s="19">
        <f t="shared" si="47"/>
        <v>-4.8384666299135723E-2</v>
      </c>
      <c r="CC446" s="7">
        <f t="shared" si="48"/>
        <v>0.59403988929825546</v>
      </c>
      <c r="CD446" s="61">
        <f t="shared" si="49"/>
        <v>0.95671977031069277</v>
      </c>
    </row>
    <row r="447" spans="1:82" ht="15.75" customHeight="1" x14ac:dyDescent="0.25">
      <c r="A447" s="5">
        <v>22150000501</v>
      </c>
      <c r="B447" s="5">
        <v>22150</v>
      </c>
      <c r="C447" s="6" t="s">
        <v>451</v>
      </c>
      <c r="D447" s="6" t="s">
        <v>447</v>
      </c>
      <c r="E447" s="5">
        <v>40</v>
      </c>
      <c r="F447" s="15">
        <v>14.76343878</v>
      </c>
      <c r="G447" s="16">
        <f t="shared" si="0"/>
        <v>67.734896652580559</v>
      </c>
      <c r="H447" s="17">
        <v>1</v>
      </c>
      <c r="I447" s="7">
        <f t="shared" si="1"/>
        <v>67.734896652580559</v>
      </c>
      <c r="J447" s="18">
        <f t="shared" si="2"/>
        <v>22.578298884193519</v>
      </c>
      <c r="K447" s="19">
        <f t="shared" si="3"/>
        <v>-0.65620381749025813</v>
      </c>
      <c r="L447" s="15">
        <v>33.2904257</v>
      </c>
      <c r="M447" s="16">
        <f t="shared" si="4"/>
        <v>30.038666642823976</v>
      </c>
      <c r="N447" s="19">
        <f t="shared" si="5"/>
        <v>-1.0061587894319923</v>
      </c>
      <c r="O447" s="15">
        <v>33.2904257</v>
      </c>
      <c r="P447" s="16">
        <f t="shared" si="6"/>
        <v>30.038666642823976</v>
      </c>
      <c r="Q447" s="17">
        <v>2</v>
      </c>
      <c r="R447" s="7">
        <f t="shared" si="7"/>
        <v>60.077333285647953</v>
      </c>
      <c r="S447" s="18">
        <f t="shared" si="8"/>
        <v>30.038666642823976</v>
      </c>
      <c r="T447" s="19">
        <f t="shared" si="9"/>
        <v>-0.95482686600035227</v>
      </c>
      <c r="U447" s="15">
        <v>14.7973631</v>
      </c>
      <c r="V447" s="16">
        <f t="shared" si="10"/>
        <v>67.579608153293208</v>
      </c>
      <c r="W447" s="19">
        <f t="shared" si="11"/>
        <v>0.28913329643300778</v>
      </c>
      <c r="X447" s="15">
        <v>25.815625300000001</v>
      </c>
      <c r="Y447" s="16">
        <f t="shared" si="12"/>
        <v>41.376533691787046</v>
      </c>
      <c r="Z447" s="17">
        <v>3</v>
      </c>
      <c r="AA447" s="20">
        <f t="shared" si="13"/>
        <v>124.12960107536114</v>
      </c>
      <c r="AB447" s="18">
        <f t="shared" si="14"/>
        <v>41.376533691787046</v>
      </c>
      <c r="AC447" s="19">
        <f t="shared" si="15"/>
        <v>1.1718562144299836</v>
      </c>
      <c r="AD447" s="15">
        <v>25.781638000000001</v>
      </c>
      <c r="AE447" s="16">
        <f t="shared" si="16"/>
        <v>41.515683371242737</v>
      </c>
      <c r="AF447" s="17">
        <v>3</v>
      </c>
      <c r="AG447" s="7">
        <f t="shared" si="17"/>
        <v>124.5470501137282</v>
      </c>
      <c r="AH447" s="18">
        <f t="shared" si="18"/>
        <v>41.001136545319575</v>
      </c>
      <c r="AI447" s="19">
        <f t="shared" si="19"/>
        <v>1.3287216755598295</v>
      </c>
      <c r="AJ447" s="5">
        <v>6</v>
      </c>
      <c r="AK447" s="15">
        <v>16.013740299999998</v>
      </c>
      <c r="AL447" s="16">
        <f t="shared" si="20"/>
        <v>62.44637300631134</v>
      </c>
      <c r="AM447" s="17">
        <v>1</v>
      </c>
      <c r="AN447" s="7">
        <f t="shared" si="21"/>
        <v>62.44637300631134</v>
      </c>
      <c r="AO447" s="18">
        <f t="shared" si="22"/>
        <v>20.815457668770446</v>
      </c>
      <c r="AP447" s="19">
        <f t="shared" si="23"/>
        <v>-0.37496807293906476</v>
      </c>
      <c r="AQ447" s="5">
        <v>1</v>
      </c>
      <c r="AR447" s="15">
        <v>23.867596859999999</v>
      </c>
      <c r="AS447" s="21">
        <f t="shared" si="24"/>
        <v>41.897808391255026</v>
      </c>
      <c r="AT447" s="19">
        <f t="shared" si="25"/>
        <v>0.44217519503201647</v>
      </c>
      <c r="AU447" s="5">
        <v>0</v>
      </c>
      <c r="AV447" s="15">
        <v>23.867596899999999</v>
      </c>
      <c r="AW447" s="16">
        <f t="shared" si="26"/>
        <v>0</v>
      </c>
      <c r="AX447" s="19">
        <f t="shared" si="27"/>
        <v>-0.82680925094591806</v>
      </c>
      <c r="AY447" s="15">
        <v>23.867596899999999</v>
      </c>
      <c r="AZ447" s="16">
        <f t="shared" si="28"/>
        <v>41.897808321037971</v>
      </c>
      <c r="BA447" s="19">
        <f t="shared" si="29"/>
        <v>0.73427701651195909</v>
      </c>
      <c r="BB447" s="15">
        <v>14.79736308</v>
      </c>
      <c r="BC447" s="16">
        <f t="shared" si="30"/>
        <v>67.579608244633278</v>
      </c>
      <c r="BD447" s="19">
        <f t="shared" si="31"/>
        <v>-0.34932117101700855</v>
      </c>
      <c r="BE447" s="15">
        <v>23.867596899999999</v>
      </c>
      <c r="BF447" s="21">
        <f t="shared" si="32"/>
        <v>41.897808321037971</v>
      </c>
      <c r="BG447" s="19">
        <f t="shared" si="33"/>
        <v>0.27097073376188291</v>
      </c>
      <c r="BH447" s="15">
        <v>23.867596899999999</v>
      </c>
      <c r="BI447" s="16">
        <f t="shared" si="34"/>
        <v>41.897808321037971</v>
      </c>
      <c r="BJ447" s="22">
        <f t="shared" si="35"/>
        <v>0.97298081014971005</v>
      </c>
      <c r="BK447" s="15">
        <v>23.867596899999999</v>
      </c>
      <c r="BL447" s="16">
        <f t="shared" si="36"/>
        <v>41.897808321037971</v>
      </c>
      <c r="BM447" s="19">
        <f t="shared" si="37"/>
        <v>2.0615944043237451</v>
      </c>
      <c r="BN447" s="15">
        <v>72.352415199999996</v>
      </c>
      <c r="BO447" s="16">
        <f t="shared" si="38"/>
        <v>13.821238686168973</v>
      </c>
      <c r="BP447" s="19">
        <f t="shared" si="39"/>
        <v>0.11479320013531438</v>
      </c>
      <c r="BQ447" s="15">
        <v>14.7973631</v>
      </c>
      <c r="BR447" s="16">
        <f t="shared" si="40"/>
        <v>67.579608153293208</v>
      </c>
      <c r="BS447" s="19">
        <f t="shared" si="41"/>
        <v>0.64274727714093993</v>
      </c>
      <c r="BT447" s="15">
        <v>20.278385799999999</v>
      </c>
      <c r="BU447" s="16">
        <f t="shared" si="42"/>
        <v>50.20094942665505</v>
      </c>
      <c r="BV447" s="19">
        <f t="shared" si="43"/>
        <v>0.48667732391241275</v>
      </c>
      <c r="BW447" s="15">
        <v>345.17023799999998</v>
      </c>
      <c r="BX447" s="18">
        <f t="shared" si="44"/>
        <v>5.0929639235840041E-2</v>
      </c>
      <c r="BY447" s="19">
        <f t="shared" si="45"/>
        <v>-4.9544905932384281E-2</v>
      </c>
      <c r="BZ447" s="15">
        <v>40.0163267</v>
      </c>
      <c r="CA447" s="18">
        <f t="shared" si="46"/>
        <v>6.1384815528622684E-3</v>
      </c>
      <c r="CB447" s="19">
        <f t="shared" si="47"/>
        <v>-4.9401437709205138E-2</v>
      </c>
      <c r="CC447" s="7">
        <f t="shared" si="48"/>
        <v>0.22361541241708513</v>
      </c>
      <c r="CD447" s="61">
        <f t="shared" si="49"/>
        <v>0.36013959644752247</v>
      </c>
    </row>
    <row r="448" spans="1:82" ht="15.75" customHeight="1" x14ac:dyDescent="0.25">
      <c r="A448" s="5">
        <v>22150000601</v>
      </c>
      <c r="B448" s="5">
        <v>22150</v>
      </c>
      <c r="C448" s="6" t="s">
        <v>452</v>
      </c>
      <c r="D448" s="6" t="s">
        <v>447</v>
      </c>
      <c r="E448" s="5">
        <v>21</v>
      </c>
      <c r="F448" s="15">
        <v>15.87475452</v>
      </c>
      <c r="G448" s="16">
        <f t="shared" si="0"/>
        <v>62.993100065902624</v>
      </c>
      <c r="H448" s="17">
        <v>1</v>
      </c>
      <c r="I448" s="7">
        <f t="shared" si="1"/>
        <v>62.993100065902624</v>
      </c>
      <c r="J448" s="18">
        <f t="shared" si="2"/>
        <v>20.997700021967542</v>
      </c>
      <c r="K448" s="19">
        <f t="shared" si="3"/>
        <v>-0.74314623212830044</v>
      </c>
      <c r="L448" s="15">
        <v>34.4017415</v>
      </c>
      <c r="M448" s="16">
        <f t="shared" si="4"/>
        <v>29.068295859382584</v>
      </c>
      <c r="N448" s="19">
        <f t="shared" si="5"/>
        <v>-1.0628633702467774</v>
      </c>
      <c r="O448" s="15">
        <v>34.4017415</v>
      </c>
      <c r="P448" s="16">
        <f t="shared" si="6"/>
        <v>29.068295859382584</v>
      </c>
      <c r="Q448" s="17">
        <v>2</v>
      </c>
      <c r="R448" s="7">
        <f t="shared" si="7"/>
        <v>58.136591718765168</v>
      </c>
      <c r="S448" s="18">
        <f t="shared" si="8"/>
        <v>29.068295859382584</v>
      </c>
      <c r="T448" s="19">
        <f t="shared" si="9"/>
        <v>-1.0089746235145247</v>
      </c>
      <c r="U448" s="15">
        <v>15.908678800000001</v>
      </c>
      <c r="V448" s="16">
        <f t="shared" si="10"/>
        <v>62.858771150750741</v>
      </c>
      <c r="W448" s="19">
        <f t="shared" si="11"/>
        <v>8.7499185488813927E-2</v>
      </c>
      <c r="X448" s="15">
        <v>26.926940999999999</v>
      </c>
      <c r="Y448" s="16">
        <f t="shared" si="12"/>
        <v>39.66886138310327</v>
      </c>
      <c r="Z448" s="17">
        <v>3</v>
      </c>
      <c r="AA448" s="20">
        <f t="shared" si="13"/>
        <v>119.00658414930982</v>
      </c>
      <c r="AB448" s="18">
        <f t="shared" si="14"/>
        <v>39.66886138310327</v>
      </c>
      <c r="AC448" s="19">
        <f t="shared" si="15"/>
        <v>1.0389174136741122</v>
      </c>
      <c r="AD448" s="15">
        <v>26.8929537</v>
      </c>
      <c r="AE448" s="16">
        <f t="shared" si="16"/>
        <v>39.800102730999015</v>
      </c>
      <c r="AF448" s="17">
        <v>3</v>
      </c>
      <c r="AG448" s="7">
        <f t="shared" si="17"/>
        <v>119.40030819299704</v>
      </c>
      <c r="AH448" s="18">
        <f t="shared" si="18"/>
        <v>39.306818871294155</v>
      </c>
      <c r="AI448" s="19">
        <f t="shared" si="19"/>
        <v>1.2086436807069978</v>
      </c>
      <c r="AJ448" s="5">
        <v>2</v>
      </c>
      <c r="AK448" s="15">
        <v>19.662308700000001</v>
      </c>
      <c r="AL448" s="16">
        <f t="shared" si="20"/>
        <v>50.858727490124288</v>
      </c>
      <c r="AM448" s="17">
        <v>1</v>
      </c>
      <c r="AN448" s="7">
        <f t="shared" si="21"/>
        <v>50.858727490124288</v>
      </c>
      <c r="AO448" s="18">
        <f t="shared" si="22"/>
        <v>16.952909163374763</v>
      </c>
      <c r="AP448" s="19">
        <f t="shared" si="23"/>
        <v>-0.49958241850864171</v>
      </c>
      <c r="AQ448" s="5">
        <v>0</v>
      </c>
      <c r="AR448" s="15">
        <v>24.97891259</v>
      </c>
      <c r="AS448" s="21">
        <f t="shared" si="24"/>
        <v>0</v>
      </c>
      <c r="AT448" s="19">
        <f t="shared" si="25"/>
        <v>-1.0252866396461213</v>
      </c>
      <c r="AU448" s="5">
        <v>0</v>
      </c>
      <c r="AV448" s="15">
        <v>24.978912600000001</v>
      </c>
      <c r="AW448" s="16">
        <f t="shared" si="26"/>
        <v>0</v>
      </c>
      <c r="AX448" s="19">
        <f t="shared" si="27"/>
        <v>-0.82680925094591806</v>
      </c>
      <c r="AY448" s="15">
        <v>24.978912600000001</v>
      </c>
      <c r="AZ448" s="16">
        <f t="shared" si="28"/>
        <v>40.033768323445749</v>
      </c>
      <c r="BA448" s="19">
        <f t="shared" si="29"/>
        <v>0.60279345144704588</v>
      </c>
      <c r="BB448" s="15">
        <v>15.90867882</v>
      </c>
      <c r="BC448" s="16">
        <f t="shared" si="30"/>
        <v>62.858771071726245</v>
      </c>
      <c r="BD448" s="19">
        <f t="shared" si="31"/>
        <v>-0.53609331543776439</v>
      </c>
      <c r="BE448" s="15">
        <v>24.978912600000001</v>
      </c>
      <c r="BF448" s="21">
        <f t="shared" si="32"/>
        <v>40.033768323445749</v>
      </c>
      <c r="BG448" s="19">
        <f t="shared" si="33"/>
        <v>0.15715339843616188</v>
      </c>
      <c r="BH448" s="15">
        <v>24.978912600000001</v>
      </c>
      <c r="BI448" s="16">
        <f t="shared" si="34"/>
        <v>40.033768323445749</v>
      </c>
      <c r="BJ448" s="22">
        <f t="shared" si="35"/>
        <v>0.8360125595867115</v>
      </c>
      <c r="BK448" s="15">
        <v>24.978912600000001</v>
      </c>
      <c r="BL448" s="16">
        <f t="shared" si="36"/>
        <v>40.033768323445749</v>
      </c>
      <c r="BM448" s="19">
        <f t="shared" si="37"/>
        <v>1.8915331116039376</v>
      </c>
      <c r="BN448" s="15">
        <v>73.463730900000002</v>
      </c>
      <c r="BO448" s="16">
        <f t="shared" si="38"/>
        <v>13.612159194054763</v>
      </c>
      <c r="BP448" s="19">
        <f t="shared" si="39"/>
        <v>8.9282800079757599E-2</v>
      </c>
      <c r="BQ448" s="15">
        <v>15.908678800000001</v>
      </c>
      <c r="BR448" s="16">
        <f t="shared" si="40"/>
        <v>62.858771150750741</v>
      </c>
      <c r="BS448" s="19">
        <f t="shared" si="41"/>
        <v>0.42511076517162216</v>
      </c>
      <c r="BT448" s="15">
        <v>21.389701500000001</v>
      </c>
      <c r="BU448" s="16">
        <f t="shared" si="42"/>
        <v>47.592726808272658</v>
      </c>
      <c r="BV448" s="19">
        <f t="shared" si="43"/>
        <v>0.37104032529946868</v>
      </c>
      <c r="BW448" s="15">
        <v>329.76358900000002</v>
      </c>
      <c r="BX448" s="18">
        <f t="shared" si="44"/>
        <v>4.8656398414297329E-2</v>
      </c>
      <c r="BY448" s="19">
        <f t="shared" si="45"/>
        <v>-5.035681302203282E-2</v>
      </c>
      <c r="BZ448" s="15">
        <v>21.015896099999999</v>
      </c>
      <c r="CA448" s="18">
        <f t="shared" si="46"/>
        <v>3.223826402005062E-3</v>
      </c>
      <c r="CB448" s="19">
        <f t="shared" si="47"/>
        <v>-5.0537751735073431E-2</v>
      </c>
      <c r="CC448" s="7">
        <f t="shared" si="48"/>
        <v>4.7596646121551317E-2</v>
      </c>
      <c r="CD448" s="61">
        <f t="shared" si="49"/>
        <v>7.6655883157548385E-2</v>
      </c>
    </row>
    <row r="449" spans="1:82" ht="15.75" customHeight="1" x14ac:dyDescent="0.25">
      <c r="A449" s="5">
        <v>22150000701</v>
      </c>
      <c r="B449" s="5">
        <v>22150</v>
      </c>
      <c r="C449" s="6" t="s">
        <v>453</v>
      </c>
      <c r="D449" s="6" t="s">
        <v>447</v>
      </c>
      <c r="E449" s="5">
        <v>34</v>
      </c>
      <c r="F449" s="15">
        <v>17.18348872</v>
      </c>
      <c r="G449" s="16">
        <f t="shared" si="0"/>
        <v>58.195400031664818</v>
      </c>
      <c r="H449" s="17">
        <v>1</v>
      </c>
      <c r="I449" s="7">
        <f t="shared" si="1"/>
        <v>58.195400031664818</v>
      </c>
      <c r="J449" s="18">
        <f t="shared" si="2"/>
        <v>19.398466677221606</v>
      </c>
      <c r="K449" s="19">
        <f t="shared" si="3"/>
        <v>-0.83111365503664747</v>
      </c>
      <c r="L449" s="15">
        <v>34.0246602</v>
      </c>
      <c r="M449" s="16">
        <f t="shared" si="4"/>
        <v>29.390447814082798</v>
      </c>
      <c r="N449" s="19">
        <f t="shared" si="5"/>
        <v>-1.044038100708927</v>
      </c>
      <c r="O449" s="15">
        <v>34.0246602</v>
      </c>
      <c r="P449" s="16">
        <f t="shared" si="6"/>
        <v>29.390447814082798</v>
      </c>
      <c r="Q449" s="17">
        <v>2</v>
      </c>
      <c r="R449" s="7">
        <f t="shared" si="7"/>
        <v>58.780895628165595</v>
      </c>
      <c r="S449" s="18">
        <f t="shared" si="8"/>
        <v>29.390447814082801</v>
      </c>
      <c r="T449" s="19">
        <f t="shared" si="9"/>
        <v>-0.99099818994553368</v>
      </c>
      <c r="U449" s="15">
        <v>21.875875400000002</v>
      </c>
      <c r="V449" s="16">
        <f t="shared" si="10"/>
        <v>45.712456380145589</v>
      </c>
      <c r="W449" s="19">
        <f t="shared" si="11"/>
        <v>-0.64484593315821948</v>
      </c>
      <c r="X449" s="15">
        <v>30.965803999999999</v>
      </c>
      <c r="Y449" s="16">
        <f t="shared" si="12"/>
        <v>34.494860524209223</v>
      </c>
      <c r="Z449" s="17">
        <v>3</v>
      </c>
      <c r="AA449" s="20">
        <f t="shared" si="13"/>
        <v>103.48458157262766</v>
      </c>
      <c r="AB449" s="18">
        <f t="shared" si="14"/>
        <v>34.494860524209223</v>
      </c>
      <c r="AC449" s="19">
        <f t="shared" si="15"/>
        <v>0.6361320163859292</v>
      </c>
      <c r="AD449" s="15">
        <v>30.931816699999999</v>
      </c>
      <c r="AE449" s="16">
        <f t="shared" si="16"/>
        <v>34.603280188195349</v>
      </c>
      <c r="AF449" s="17">
        <v>3</v>
      </c>
      <c r="AG449" s="7">
        <f t="shared" si="17"/>
        <v>103.80984056458604</v>
      </c>
      <c r="AH449" s="18">
        <f t="shared" si="18"/>
        <v>34.174405928119967</v>
      </c>
      <c r="AI449" s="19">
        <f t="shared" si="19"/>
        <v>0.84490442187670278</v>
      </c>
      <c r="AJ449" s="5">
        <v>1</v>
      </c>
      <c r="AK449" s="15">
        <v>24.812487399999998</v>
      </c>
      <c r="AL449" s="16">
        <f t="shared" si="20"/>
        <v>40.302287468365627</v>
      </c>
      <c r="AM449" s="17">
        <v>1</v>
      </c>
      <c r="AN449" s="7">
        <f t="shared" si="21"/>
        <v>40.302287468365627</v>
      </c>
      <c r="AO449" s="18">
        <f t="shared" si="22"/>
        <v>13.434095822788542</v>
      </c>
      <c r="AP449" s="19">
        <f t="shared" si="23"/>
        <v>-0.61310710849146155</v>
      </c>
      <c r="AQ449" s="5">
        <v>0</v>
      </c>
      <c r="AR449" s="15">
        <v>29.017775589999999</v>
      </c>
      <c r="AS449" s="21">
        <f t="shared" si="24"/>
        <v>0</v>
      </c>
      <c r="AT449" s="19">
        <f t="shared" si="25"/>
        <v>-1.0252866396461213</v>
      </c>
      <c r="AU449" s="5">
        <v>0</v>
      </c>
      <c r="AV449" s="15">
        <v>29.0177756</v>
      </c>
      <c r="AW449" s="16">
        <f t="shared" si="26"/>
        <v>0</v>
      </c>
      <c r="AX449" s="19">
        <f t="shared" si="27"/>
        <v>-0.82680925094591806</v>
      </c>
      <c r="AY449" s="15">
        <v>29.0177756</v>
      </c>
      <c r="AZ449" s="16">
        <f t="shared" si="28"/>
        <v>34.461635301914733</v>
      </c>
      <c r="BA449" s="19">
        <f t="shared" si="29"/>
        <v>0.20975257483861465</v>
      </c>
      <c r="BB449" s="15">
        <v>21.875875390000001</v>
      </c>
      <c r="BC449" s="16">
        <f t="shared" si="30"/>
        <v>45.712456401041877</v>
      </c>
      <c r="BD449" s="19">
        <f t="shared" si="31"/>
        <v>-1.2144590041202137</v>
      </c>
      <c r="BE449" s="15">
        <v>29.0177756</v>
      </c>
      <c r="BF449" s="21">
        <f t="shared" si="32"/>
        <v>34.461635301914733</v>
      </c>
      <c r="BG449" s="19">
        <f t="shared" si="33"/>
        <v>-0.18307821323006893</v>
      </c>
      <c r="BH449" s="15">
        <v>29.0177756</v>
      </c>
      <c r="BI449" s="16">
        <f t="shared" si="34"/>
        <v>34.461635301914733</v>
      </c>
      <c r="BJ449" s="22">
        <f t="shared" si="35"/>
        <v>0.42657643544278206</v>
      </c>
      <c r="BK449" s="15">
        <v>29.0177756</v>
      </c>
      <c r="BL449" s="16">
        <f t="shared" si="36"/>
        <v>34.461635301914733</v>
      </c>
      <c r="BM449" s="19">
        <f t="shared" si="37"/>
        <v>1.3831726976255301</v>
      </c>
      <c r="BN449" s="15">
        <v>77.502593899999994</v>
      </c>
      <c r="BO449" s="16">
        <f t="shared" si="38"/>
        <v>12.902793954100161</v>
      </c>
      <c r="BP449" s="19">
        <f t="shared" si="39"/>
        <v>2.731073395521786E-3</v>
      </c>
      <c r="BQ449" s="15">
        <v>21.875875400000002</v>
      </c>
      <c r="BR449" s="16">
        <f t="shared" si="40"/>
        <v>45.712456380145589</v>
      </c>
      <c r="BS449" s="19">
        <f t="shared" si="41"/>
        <v>-0.36535586983245949</v>
      </c>
      <c r="BT449" s="15">
        <v>24.667340899999999</v>
      </c>
      <c r="BU449" s="16">
        <f t="shared" si="42"/>
        <v>41.268907910540122</v>
      </c>
      <c r="BV449" s="19">
        <f t="shared" si="43"/>
        <v>9.0670301685788116E-2</v>
      </c>
      <c r="BW449" s="15">
        <v>285.126848</v>
      </c>
      <c r="BX449" s="18">
        <f t="shared" si="44"/>
        <v>4.2070276942857983E-2</v>
      </c>
      <c r="BY449" s="19">
        <f t="shared" si="45"/>
        <v>-5.2709101730414876E-2</v>
      </c>
      <c r="BZ449" s="15">
        <v>34.0160403</v>
      </c>
      <c r="CA449" s="18">
        <f t="shared" si="46"/>
        <v>5.2180410622989417E-3</v>
      </c>
      <c r="CB449" s="19">
        <f t="shared" si="47"/>
        <v>-4.976028271325187E-2</v>
      </c>
      <c r="CC449" s="7">
        <f t="shared" si="48"/>
        <v>-0.22355904359517731</v>
      </c>
      <c r="CD449" s="61">
        <f t="shared" si="49"/>
        <v>-0.36004881270164912</v>
      </c>
    </row>
    <row r="450" spans="1:82" ht="15.75" customHeight="1" x14ac:dyDescent="0.25">
      <c r="A450" s="5">
        <v>22150000801</v>
      </c>
      <c r="B450" s="5">
        <v>22150</v>
      </c>
      <c r="C450" s="6" t="s">
        <v>454</v>
      </c>
      <c r="D450" s="6" t="s">
        <v>447</v>
      </c>
      <c r="E450" s="5">
        <v>31</v>
      </c>
      <c r="F450" s="15">
        <v>17.81661699</v>
      </c>
      <c r="G450" s="16">
        <f t="shared" si="0"/>
        <v>56.127378197627181</v>
      </c>
      <c r="H450" s="17">
        <v>1</v>
      </c>
      <c r="I450" s="7">
        <f t="shared" si="1"/>
        <v>56.127378197627181</v>
      </c>
      <c r="J450" s="18">
        <f t="shared" si="2"/>
        <v>18.709126065875726</v>
      </c>
      <c r="K450" s="19">
        <f t="shared" si="3"/>
        <v>-0.86903152192291799</v>
      </c>
      <c r="L450" s="15">
        <v>36.343603899999998</v>
      </c>
      <c r="M450" s="16">
        <f t="shared" si="4"/>
        <v>27.51515790100277</v>
      </c>
      <c r="N450" s="19">
        <f t="shared" si="5"/>
        <v>-1.1536225299208975</v>
      </c>
      <c r="O450" s="15">
        <v>36.343603899999998</v>
      </c>
      <c r="P450" s="16">
        <f t="shared" si="6"/>
        <v>27.51515790100277</v>
      </c>
      <c r="Q450" s="17">
        <v>2</v>
      </c>
      <c r="R450" s="7">
        <f t="shared" si="7"/>
        <v>55.030315802005539</v>
      </c>
      <c r="S450" s="18">
        <f t="shared" si="8"/>
        <v>27.515157901002773</v>
      </c>
      <c r="T450" s="19">
        <f t="shared" si="9"/>
        <v>-1.0956414306685411</v>
      </c>
      <c r="U450" s="15">
        <v>17.8505413</v>
      </c>
      <c r="V450" s="16">
        <f t="shared" si="10"/>
        <v>56.020710139473472</v>
      </c>
      <c r="W450" s="19">
        <f t="shared" si="11"/>
        <v>-0.20456477517080726</v>
      </c>
      <c r="X450" s="15">
        <v>28.868803499999999</v>
      </c>
      <c r="Y450" s="16">
        <f t="shared" si="12"/>
        <v>37.000532079550858</v>
      </c>
      <c r="Z450" s="17">
        <v>3</v>
      </c>
      <c r="AA450" s="20">
        <f t="shared" si="13"/>
        <v>111.00159623865258</v>
      </c>
      <c r="AB450" s="18">
        <f t="shared" si="14"/>
        <v>37.000532079550858</v>
      </c>
      <c r="AC450" s="19">
        <f t="shared" si="15"/>
        <v>0.83119342832154852</v>
      </c>
      <c r="AD450" s="15">
        <v>28.834816199999999</v>
      </c>
      <c r="AE450" s="16">
        <f t="shared" si="16"/>
        <v>37.119789929508897</v>
      </c>
      <c r="AF450" s="17">
        <v>3</v>
      </c>
      <c r="AG450" s="7">
        <f t="shared" si="17"/>
        <v>111.35936978852669</v>
      </c>
      <c r="AH450" s="18">
        <f t="shared" si="18"/>
        <v>36.659725960035772</v>
      </c>
      <c r="AI450" s="19">
        <f t="shared" si="19"/>
        <v>1.0210415480928268</v>
      </c>
      <c r="AJ450" s="5">
        <v>0</v>
      </c>
      <c r="AK450" s="15">
        <v>22.715486899999998</v>
      </c>
      <c r="AL450" s="16">
        <f t="shared" si="20"/>
        <v>44.022829200284498</v>
      </c>
      <c r="AM450" s="17">
        <v>1</v>
      </c>
      <c r="AN450" s="7">
        <f t="shared" si="21"/>
        <v>44.022829200284498</v>
      </c>
      <c r="AO450" s="18">
        <f t="shared" si="22"/>
        <v>0</v>
      </c>
      <c r="AP450" s="19">
        <f t="shared" si="23"/>
        <v>-1.0465207101426044</v>
      </c>
      <c r="AQ450" s="5">
        <v>0</v>
      </c>
      <c r="AR450" s="15">
        <v>26.92077506</v>
      </c>
      <c r="AS450" s="21">
        <f t="shared" si="24"/>
        <v>0</v>
      </c>
      <c r="AT450" s="19">
        <f t="shared" si="25"/>
        <v>-1.0252866396461213</v>
      </c>
      <c r="AU450" s="5">
        <v>0</v>
      </c>
      <c r="AV450" s="15">
        <v>26.9207751</v>
      </c>
      <c r="AW450" s="16">
        <f t="shared" si="26"/>
        <v>0</v>
      </c>
      <c r="AX450" s="19">
        <f t="shared" si="27"/>
        <v>-0.82680925094591806</v>
      </c>
      <c r="AY450" s="15">
        <v>26.9207751</v>
      </c>
      <c r="AZ450" s="16">
        <f t="shared" si="28"/>
        <v>37.146032990706871</v>
      </c>
      <c r="BA450" s="19">
        <f t="shared" si="29"/>
        <v>0.39910161167812147</v>
      </c>
      <c r="BB450" s="15">
        <v>17.850541289999999</v>
      </c>
      <c r="BC450" s="16">
        <f t="shared" si="30"/>
        <v>56.020710170856674</v>
      </c>
      <c r="BD450" s="19">
        <f t="shared" si="31"/>
        <v>-0.80662992819466595</v>
      </c>
      <c r="BE450" s="15">
        <v>26.9207751</v>
      </c>
      <c r="BF450" s="21">
        <f t="shared" si="32"/>
        <v>37.146032990706871</v>
      </c>
      <c r="BG450" s="19">
        <f t="shared" si="33"/>
        <v>-1.9170254019161812E-2</v>
      </c>
      <c r="BH450" s="15">
        <v>26.9207751</v>
      </c>
      <c r="BI450" s="16">
        <f t="shared" si="34"/>
        <v>37.146032990706871</v>
      </c>
      <c r="BJ450" s="22">
        <f t="shared" si="35"/>
        <v>0.62382394929663942</v>
      </c>
      <c r="BK450" s="15">
        <v>26.9207751</v>
      </c>
      <c r="BL450" s="16">
        <f t="shared" si="36"/>
        <v>37.146032990706871</v>
      </c>
      <c r="BM450" s="19">
        <f t="shared" si="37"/>
        <v>1.6280773894345741</v>
      </c>
      <c r="BN450" s="15">
        <v>75.233380800000006</v>
      </c>
      <c r="BO450" s="16">
        <f t="shared" si="38"/>
        <v>13.291972118844351</v>
      </c>
      <c r="BP450" s="19">
        <f t="shared" si="39"/>
        <v>5.0215838998876244E-2</v>
      </c>
      <c r="BQ450" s="15">
        <v>17.8505413</v>
      </c>
      <c r="BR450" s="16">
        <f t="shared" si="40"/>
        <v>56.020710139473472</v>
      </c>
      <c r="BS450" s="19">
        <f t="shared" si="41"/>
        <v>0.10986756861002185</v>
      </c>
      <c r="BT450" s="15">
        <v>23.331564</v>
      </c>
      <c r="BU450" s="16">
        <f t="shared" si="42"/>
        <v>43.631632238627461</v>
      </c>
      <c r="BV450" s="19">
        <f t="shared" si="43"/>
        <v>0.195422997228032</v>
      </c>
      <c r="BW450" s="15">
        <v>306.84032000000002</v>
      </c>
      <c r="BX450" s="18">
        <f t="shared" si="44"/>
        <v>4.5274085306884766E-2</v>
      </c>
      <c r="BY450" s="19">
        <f t="shared" si="45"/>
        <v>-5.1564834611868518E-2</v>
      </c>
      <c r="BZ450" s="15">
        <v>31.015183700000001</v>
      </c>
      <c r="CA450" s="18">
        <f t="shared" si="46"/>
        <v>4.757711381866655E-3</v>
      </c>
      <c r="CB450" s="19">
        <f t="shared" si="47"/>
        <v>-4.99397478799097E-2</v>
      </c>
      <c r="CC450" s="7">
        <f t="shared" si="48"/>
        <v>-0.12052827849804075</v>
      </c>
      <c r="CD450" s="61">
        <f t="shared" si="49"/>
        <v>-0.19411455189786564</v>
      </c>
    </row>
    <row r="451" spans="1:82" ht="15.75" customHeight="1" x14ac:dyDescent="0.25">
      <c r="A451" s="5">
        <v>22150000901</v>
      </c>
      <c r="B451" s="5">
        <v>22150</v>
      </c>
      <c r="C451" s="6" t="s">
        <v>447</v>
      </c>
      <c r="D451" s="6" t="s">
        <v>447</v>
      </c>
      <c r="E451" s="5">
        <v>108</v>
      </c>
      <c r="F451" s="15">
        <v>10.033924300000001</v>
      </c>
      <c r="G451" s="16">
        <f t="shared" si="0"/>
        <v>99.6619039671248</v>
      </c>
      <c r="H451" s="17">
        <v>1</v>
      </c>
      <c r="I451" s="7">
        <f t="shared" si="1"/>
        <v>99.6619039671248</v>
      </c>
      <c r="J451" s="18">
        <f t="shared" si="2"/>
        <v>33.220634655708267</v>
      </c>
      <c r="K451" s="19">
        <f t="shared" si="3"/>
        <v>-7.0811538983087396E-2</v>
      </c>
      <c r="L451" s="15">
        <v>28.493062699999999</v>
      </c>
      <c r="M451" s="16">
        <f t="shared" si="4"/>
        <v>35.096262221049336</v>
      </c>
      <c r="N451" s="19">
        <f t="shared" si="5"/>
        <v>-0.7106131669876613</v>
      </c>
      <c r="O451" s="15">
        <v>28.493062699999999</v>
      </c>
      <c r="P451" s="16">
        <f t="shared" si="6"/>
        <v>35.096262221049336</v>
      </c>
      <c r="Q451" s="17">
        <v>2</v>
      </c>
      <c r="R451" s="7">
        <f t="shared" si="7"/>
        <v>70.192524442098673</v>
      </c>
      <c r="S451" s="18">
        <f t="shared" si="8"/>
        <v>35.096262221049336</v>
      </c>
      <c r="T451" s="19">
        <f t="shared" si="9"/>
        <v>-0.67260746734608745</v>
      </c>
      <c r="U451" s="15">
        <v>10</v>
      </c>
      <c r="V451" s="16">
        <f t="shared" si="10"/>
        <v>100</v>
      </c>
      <c r="W451" s="19">
        <f t="shared" si="11"/>
        <v>1.6738574211914985</v>
      </c>
      <c r="X451" s="15">
        <v>21.018262199999999</v>
      </c>
      <c r="Y451" s="16">
        <f t="shared" si="12"/>
        <v>50.820618747443362</v>
      </c>
      <c r="Z451" s="17">
        <v>3</v>
      </c>
      <c r="AA451" s="20">
        <f t="shared" si="13"/>
        <v>152.4618562423301</v>
      </c>
      <c r="AB451" s="18">
        <f t="shared" si="14"/>
        <v>50.820618747443369</v>
      </c>
      <c r="AC451" s="19">
        <f t="shared" si="15"/>
        <v>1.9070589434026695</v>
      </c>
      <c r="AD451" s="15">
        <v>20.984274899999999</v>
      </c>
      <c r="AE451" s="16">
        <f t="shared" si="16"/>
        <v>51.006876582616634</v>
      </c>
      <c r="AF451" s="17">
        <v>3</v>
      </c>
      <c r="AG451" s="7">
        <f t="shared" si="17"/>
        <v>153.02062974784991</v>
      </c>
      <c r="AH451" s="18">
        <f t="shared" si="18"/>
        <v>50.374695577401155</v>
      </c>
      <c r="AI451" s="19">
        <f t="shared" si="19"/>
        <v>1.9930352163215583</v>
      </c>
      <c r="AJ451" s="5">
        <v>7</v>
      </c>
      <c r="AK451" s="15">
        <v>14.8649456</v>
      </c>
      <c r="AL451" s="16">
        <f t="shared" si="20"/>
        <v>67.272361898182794</v>
      </c>
      <c r="AM451" s="17">
        <v>1</v>
      </c>
      <c r="AN451" s="7">
        <f t="shared" si="21"/>
        <v>67.272361898182794</v>
      </c>
      <c r="AO451" s="18">
        <f t="shared" si="22"/>
        <v>22.424120632727597</v>
      </c>
      <c r="AP451" s="19">
        <f t="shared" si="23"/>
        <v>-0.32306905284507609</v>
      </c>
      <c r="AQ451" s="5">
        <v>6</v>
      </c>
      <c r="AR451" s="15">
        <v>19.070233770000002</v>
      </c>
      <c r="AS451" s="21">
        <f t="shared" si="24"/>
        <v>52.437742088570104</v>
      </c>
      <c r="AT451" s="19">
        <f t="shared" si="25"/>
        <v>0.81133413280777367</v>
      </c>
      <c r="AU451" s="5">
        <v>3</v>
      </c>
      <c r="AV451" s="15">
        <v>19.0702338</v>
      </c>
      <c r="AW451" s="16">
        <f t="shared" si="26"/>
        <v>52.437742006078601</v>
      </c>
      <c r="AX451" s="19">
        <f t="shared" si="27"/>
        <v>1.1802873616568854</v>
      </c>
      <c r="AY451" s="15">
        <v>19.0702338</v>
      </c>
      <c r="AZ451" s="16">
        <f t="shared" si="28"/>
        <v>52.437742006078601</v>
      </c>
      <c r="BA451" s="19">
        <f t="shared" si="29"/>
        <v>1.4777310508926498</v>
      </c>
      <c r="BB451" s="15">
        <v>10</v>
      </c>
      <c r="BC451" s="16">
        <f t="shared" si="30"/>
        <v>100</v>
      </c>
      <c r="BD451" s="19">
        <f t="shared" si="31"/>
        <v>0.93333821106502679</v>
      </c>
      <c r="BE451" s="15">
        <v>19.0702338</v>
      </c>
      <c r="BF451" s="21">
        <f t="shared" si="32"/>
        <v>52.437742006078601</v>
      </c>
      <c r="BG451" s="19">
        <f t="shared" si="33"/>
        <v>0.91453373031275542</v>
      </c>
      <c r="BH451" s="15">
        <v>19.0702338</v>
      </c>
      <c r="BI451" s="16">
        <f t="shared" si="34"/>
        <v>52.437742006078601</v>
      </c>
      <c r="BJ451" s="22">
        <f t="shared" si="35"/>
        <v>1.7474471734009158</v>
      </c>
      <c r="BK451" s="15">
        <v>19.0702338</v>
      </c>
      <c r="BL451" s="16">
        <f t="shared" si="36"/>
        <v>52.437742006078601</v>
      </c>
      <c r="BM451" s="19">
        <f t="shared" si="37"/>
        <v>3.0231803949539562</v>
      </c>
      <c r="BN451" s="15">
        <v>67.555052099999997</v>
      </c>
      <c r="BO451" s="16">
        <f t="shared" si="38"/>
        <v>14.802741895894416</v>
      </c>
      <c r="BP451" s="19">
        <f t="shared" si="39"/>
        <v>0.23454927607906004</v>
      </c>
      <c r="BQ451" s="15">
        <v>10</v>
      </c>
      <c r="BR451" s="16">
        <f t="shared" si="40"/>
        <v>100</v>
      </c>
      <c r="BS451" s="19">
        <f t="shared" si="41"/>
        <v>2.1373680391786363</v>
      </c>
      <c r="BT451" s="15">
        <v>15.4810227</v>
      </c>
      <c r="BU451" s="16">
        <f t="shared" si="42"/>
        <v>65.757556185225411</v>
      </c>
      <c r="BV451" s="19">
        <f t="shared" si="43"/>
        <v>1.1763881260059086</v>
      </c>
      <c r="BW451" s="15">
        <v>432.36963400000002</v>
      </c>
      <c r="BX451" s="18">
        <f t="shared" si="44"/>
        <v>6.3795852167741654E-2</v>
      </c>
      <c r="BY451" s="19">
        <f t="shared" si="45"/>
        <v>-4.4949629709406094E-2</v>
      </c>
      <c r="BZ451" s="15">
        <v>108.018405</v>
      </c>
      <c r="CA451" s="18">
        <f t="shared" si="46"/>
        <v>1.6569961341856634E-2</v>
      </c>
      <c r="CB451" s="19">
        <f t="shared" si="47"/>
        <v>-4.5334597489253274E-2</v>
      </c>
      <c r="CC451" s="7">
        <f t="shared" si="48"/>
        <v>0.91277492757414302</v>
      </c>
      <c r="CD451" s="61">
        <f t="shared" si="49"/>
        <v>1.4700524910636801</v>
      </c>
    </row>
    <row r="452" spans="1:82" ht="15.75" customHeight="1" x14ac:dyDescent="0.25">
      <c r="A452" s="5">
        <v>22150001001</v>
      </c>
      <c r="B452" s="5">
        <v>22150</v>
      </c>
      <c r="C452" s="6" t="s">
        <v>455</v>
      </c>
      <c r="D452" s="6" t="s">
        <v>447</v>
      </c>
      <c r="E452" s="5">
        <v>7</v>
      </c>
      <c r="F452" s="15">
        <v>19.065501680000001</v>
      </c>
      <c r="G452" s="16">
        <f t="shared" si="0"/>
        <v>52.450757225497775</v>
      </c>
      <c r="H452" s="17">
        <v>1</v>
      </c>
      <c r="I452" s="7">
        <f t="shared" si="1"/>
        <v>52.450757225497775</v>
      </c>
      <c r="J452" s="18">
        <f t="shared" si="2"/>
        <v>17.483585741832592</v>
      </c>
      <c r="K452" s="19">
        <f t="shared" si="3"/>
        <v>-0.93644358804230088</v>
      </c>
      <c r="L452" s="15">
        <v>35.709012899999998</v>
      </c>
      <c r="M452" s="16">
        <f t="shared" si="4"/>
        <v>28.004134496812149</v>
      </c>
      <c r="N452" s="19">
        <f t="shared" si="5"/>
        <v>-1.1250486967359394</v>
      </c>
      <c r="O452" s="15">
        <v>35.709012899999998</v>
      </c>
      <c r="P452" s="16">
        <f t="shared" si="6"/>
        <v>28.004134496812149</v>
      </c>
      <c r="Q452" s="17">
        <v>2</v>
      </c>
      <c r="R452" s="7">
        <f t="shared" si="7"/>
        <v>56.008268993624299</v>
      </c>
      <c r="S452" s="18">
        <f t="shared" si="8"/>
        <v>28.004134496812149</v>
      </c>
      <c r="T452" s="19">
        <f t="shared" si="9"/>
        <v>-1.0683559985514572</v>
      </c>
      <c r="U452" s="15">
        <v>19.1442838</v>
      </c>
      <c r="V452" s="16">
        <f t="shared" si="10"/>
        <v>52.23491306579983</v>
      </c>
      <c r="W452" s="19">
        <f t="shared" si="11"/>
        <v>-0.36626191208830855</v>
      </c>
      <c r="X452" s="15">
        <v>28.234212400000001</v>
      </c>
      <c r="Y452" s="16">
        <f t="shared" si="12"/>
        <v>37.832154652204856</v>
      </c>
      <c r="Z452" s="17">
        <v>3</v>
      </c>
      <c r="AA452" s="20">
        <f t="shared" si="13"/>
        <v>113.49646395661458</v>
      </c>
      <c r="AB452" s="18">
        <f t="shared" si="14"/>
        <v>37.832154652204856</v>
      </c>
      <c r="AC452" s="19">
        <f t="shared" si="15"/>
        <v>0.8959335467435352</v>
      </c>
      <c r="AD452" s="15">
        <v>28.200225100000001</v>
      </c>
      <c r="AE452" s="16">
        <f t="shared" si="16"/>
        <v>37.955098450614848</v>
      </c>
      <c r="AF452" s="17">
        <v>3</v>
      </c>
      <c r="AG452" s="7">
        <f t="shared" si="17"/>
        <v>113.86529535184454</v>
      </c>
      <c r="AH452" s="18">
        <f t="shared" si="18"/>
        <v>37.484681638232736</v>
      </c>
      <c r="AI452" s="19">
        <f t="shared" si="19"/>
        <v>1.0795069853593822</v>
      </c>
      <c r="AJ452" s="5">
        <v>0</v>
      </c>
      <c r="AK452" s="15">
        <v>22.0808958</v>
      </c>
      <c r="AL452" s="16">
        <f t="shared" si="20"/>
        <v>45.288017708049686</v>
      </c>
      <c r="AM452" s="17">
        <v>1</v>
      </c>
      <c r="AN452" s="7">
        <f t="shared" si="21"/>
        <v>45.288017708049686</v>
      </c>
      <c r="AO452" s="18">
        <f t="shared" si="22"/>
        <v>0</v>
      </c>
      <c r="AP452" s="19">
        <f t="shared" si="23"/>
        <v>-1.0465207101426044</v>
      </c>
      <c r="AQ452" s="5">
        <v>0</v>
      </c>
      <c r="AR452" s="15">
        <v>26.286183999999999</v>
      </c>
      <c r="AS452" s="21">
        <f t="shared" si="24"/>
        <v>0</v>
      </c>
      <c r="AT452" s="19">
        <f t="shared" si="25"/>
        <v>-1.0252866396461213</v>
      </c>
      <c r="AU452" s="5">
        <v>1</v>
      </c>
      <c r="AV452" s="15">
        <v>26.286183999999999</v>
      </c>
      <c r="AW452" s="16">
        <f t="shared" si="26"/>
        <v>38.042798452601566</v>
      </c>
      <c r="AX452" s="19">
        <f t="shared" si="27"/>
        <v>0.62930935727517234</v>
      </c>
      <c r="AY452" s="15">
        <v>26.286183999999999</v>
      </c>
      <c r="AZ452" s="16">
        <f t="shared" si="28"/>
        <v>38.042798452601566</v>
      </c>
      <c r="BA452" s="19">
        <f t="shared" si="29"/>
        <v>0.46235664918230712</v>
      </c>
      <c r="BB452" s="15">
        <v>19.1442838</v>
      </c>
      <c r="BC452" s="16">
        <f t="shared" si="30"/>
        <v>52.23491306579983</v>
      </c>
      <c r="BD452" s="19">
        <f t="shared" si="31"/>
        <v>-0.95640875295721217</v>
      </c>
      <c r="BE452" s="15">
        <v>26.286183999999999</v>
      </c>
      <c r="BF452" s="21">
        <f t="shared" si="32"/>
        <v>38.042798452601566</v>
      </c>
      <c r="BG452" s="19">
        <f t="shared" si="33"/>
        <v>3.5585789529707312E-2</v>
      </c>
      <c r="BH452" s="15">
        <v>26.286183999999999</v>
      </c>
      <c r="BI452" s="16">
        <f t="shared" si="34"/>
        <v>38.042798452601566</v>
      </c>
      <c r="BJ452" s="22">
        <f t="shared" si="35"/>
        <v>0.68971759784478914</v>
      </c>
      <c r="BK452" s="15">
        <v>26.286183999999999</v>
      </c>
      <c r="BL452" s="16">
        <f t="shared" si="36"/>
        <v>38.042798452601566</v>
      </c>
      <c r="BM452" s="19">
        <f t="shared" si="37"/>
        <v>1.7098916712704135</v>
      </c>
      <c r="BN452" s="15">
        <v>74.771002300000006</v>
      </c>
      <c r="BO452" s="16">
        <f t="shared" si="38"/>
        <v>13.374168718345507</v>
      </c>
      <c r="BP452" s="19">
        <f t="shared" si="39"/>
        <v>6.0244886397439142E-2</v>
      </c>
      <c r="BQ452" s="15">
        <v>19.1442838</v>
      </c>
      <c r="BR452" s="16">
        <f t="shared" si="40"/>
        <v>52.23491306579983</v>
      </c>
      <c r="BS452" s="19">
        <f t="shared" si="41"/>
        <v>-6.4662428865901428E-2</v>
      </c>
      <c r="BT452" s="15">
        <v>22.696972899999999</v>
      </c>
      <c r="BU452" s="16">
        <f t="shared" si="42"/>
        <v>44.851541414141622</v>
      </c>
      <c r="BV452" s="19">
        <f t="shared" si="43"/>
        <v>0.24950834816496148</v>
      </c>
      <c r="BW452" s="15">
        <v>313.26818100000003</v>
      </c>
      <c r="BX452" s="18">
        <f t="shared" si="44"/>
        <v>4.6222511925833661E-2</v>
      </c>
      <c r="BY452" s="19">
        <f t="shared" si="45"/>
        <v>-5.1226096063519994E-2</v>
      </c>
      <c r="BZ452" s="15">
        <v>7.0154110699999999</v>
      </c>
      <c r="CA452" s="18">
        <f t="shared" si="46"/>
        <v>1.0761600324234845E-3</v>
      </c>
      <c r="CB452" s="19">
        <f t="shared" si="47"/>
        <v>-5.1375045786111843E-2</v>
      </c>
      <c r="CC452" s="7">
        <f t="shared" si="48"/>
        <v>-4.6291317742724748E-2</v>
      </c>
      <c r="CD452" s="61">
        <f t="shared" si="49"/>
        <v>-7.4553611089175062E-2</v>
      </c>
    </row>
    <row r="453" spans="1:82" ht="15.75" customHeight="1" x14ac:dyDescent="0.25">
      <c r="A453" s="5">
        <v>22150001101</v>
      </c>
      <c r="B453" s="5">
        <v>22150</v>
      </c>
      <c r="C453" s="6" t="s">
        <v>60</v>
      </c>
      <c r="D453" s="6" t="s">
        <v>447</v>
      </c>
      <c r="E453" s="5">
        <v>5</v>
      </c>
      <c r="F453" s="15">
        <v>18.579625539999999</v>
      </c>
      <c r="G453" s="16">
        <f t="shared" si="0"/>
        <v>53.822397972828043</v>
      </c>
      <c r="H453" s="17">
        <v>1</v>
      </c>
      <c r="I453" s="7">
        <f t="shared" si="1"/>
        <v>53.822397972828043</v>
      </c>
      <c r="J453" s="18">
        <f t="shared" si="2"/>
        <v>17.940799324276014</v>
      </c>
      <c r="K453" s="19">
        <f t="shared" si="3"/>
        <v>-0.91129409957122942</v>
      </c>
      <c r="L453" s="15">
        <v>35.110430299999997</v>
      </c>
      <c r="M453" s="16">
        <f t="shared" si="4"/>
        <v>28.481564921179565</v>
      </c>
      <c r="N453" s="19">
        <f t="shared" si="5"/>
        <v>-1.0971495755505638</v>
      </c>
      <c r="O453" s="15">
        <v>35.110430299999997</v>
      </c>
      <c r="P453" s="16">
        <f t="shared" si="6"/>
        <v>28.481564921179565</v>
      </c>
      <c r="Q453" s="17">
        <v>2</v>
      </c>
      <c r="R453" s="7">
        <f t="shared" si="7"/>
        <v>56.96312984235913</v>
      </c>
      <c r="S453" s="18">
        <f t="shared" si="8"/>
        <v>28.481564921179565</v>
      </c>
      <c r="T453" s="19">
        <f t="shared" si="9"/>
        <v>-1.0417148555062672</v>
      </c>
      <c r="U453" s="15">
        <v>18.5457012</v>
      </c>
      <c r="V453" s="16">
        <f t="shared" si="10"/>
        <v>53.920851480126295</v>
      </c>
      <c r="W453" s="19">
        <f t="shared" si="11"/>
        <v>-0.2942529244667702</v>
      </c>
      <c r="X453" s="15">
        <v>27.635629900000001</v>
      </c>
      <c r="Y453" s="16">
        <f t="shared" si="12"/>
        <v>38.651591943630713</v>
      </c>
      <c r="Z453" s="17">
        <v>3</v>
      </c>
      <c r="AA453" s="20">
        <f t="shared" si="13"/>
        <v>115.95477583089215</v>
      </c>
      <c r="AB453" s="18">
        <f t="shared" si="14"/>
        <v>38.651591943630713</v>
      </c>
      <c r="AC453" s="19">
        <f t="shared" si="15"/>
        <v>0.95972506591430451</v>
      </c>
      <c r="AD453" s="15">
        <v>27.601642500000001</v>
      </c>
      <c r="AE453" s="16">
        <f t="shared" si="16"/>
        <v>38.778211115516044</v>
      </c>
      <c r="AF453" s="17">
        <v>3</v>
      </c>
      <c r="AG453" s="7">
        <f t="shared" si="17"/>
        <v>116.33463334654813</v>
      </c>
      <c r="AH453" s="18">
        <f t="shared" si="18"/>
        <v>38.297592616091599</v>
      </c>
      <c r="AI453" s="19">
        <f t="shared" si="19"/>
        <v>1.1371188026186774</v>
      </c>
      <c r="AJ453" s="5">
        <v>0</v>
      </c>
      <c r="AK453" s="15">
        <v>21.4823132</v>
      </c>
      <c r="AL453" s="16">
        <f t="shared" si="20"/>
        <v>46.549921821268299</v>
      </c>
      <c r="AM453" s="17">
        <v>1</v>
      </c>
      <c r="AN453" s="7">
        <f t="shared" si="21"/>
        <v>46.549921821268299</v>
      </c>
      <c r="AO453" s="18">
        <f t="shared" si="22"/>
        <v>0</v>
      </c>
      <c r="AP453" s="19">
        <f t="shared" si="23"/>
        <v>-1.0465207101426044</v>
      </c>
      <c r="AQ453" s="5">
        <v>0</v>
      </c>
      <c r="AR453" s="15">
        <v>25.687601440000002</v>
      </c>
      <c r="AS453" s="21">
        <f t="shared" si="24"/>
        <v>0</v>
      </c>
      <c r="AT453" s="19">
        <f t="shared" si="25"/>
        <v>-1.0252866396461213</v>
      </c>
      <c r="AU453" s="5">
        <v>0</v>
      </c>
      <c r="AV453" s="15">
        <v>25.687601399999998</v>
      </c>
      <c r="AW453" s="16">
        <f t="shared" si="26"/>
        <v>0</v>
      </c>
      <c r="AX453" s="19">
        <f t="shared" si="27"/>
        <v>-0.82680925094591806</v>
      </c>
      <c r="AY453" s="15">
        <v>25.687601399999998</v>
      </c>
      <c r="AZ453" s="16">
        <f t="shared" si="28"/>
        <v>38.929286718066251</v>
      </c>
      <c r="BA453" s="19">
        <f t="shared" si="29"/>
        <v>0.52488676531826262</v>
      </c>
      <c r="BB453" s="15">
        <v>18.54570124</v>
      </c>
      <c r="BC453" s="16">
        <f t="shared" si="30"/>
        <v>53.920851363827964</v>
      </c>
      <c r="BD453" s="19">
        <f t="shared" si="31"/>
        <v>-0.88970738204551625</v>
      </c>
      <c r="BE453" s="15">
        <v>25.687601399999998</v>
      </c>
      <c r="BF453" s="21">
        <f t="shared" si="32"/>
        <v>38.929286718066251</v>
      </c>
      <c r="BG453" s="19">
        <f t="shared" si="33"/>
        <v>8.9714312685347908E-2</v>
      </c>
      <c r="BH453" s="15">
        <v>25.687601399999998</v>
      </c>
      <c r="BI453" s="16">
        <f t="shared" si="34"/>
        <v>38.929286718066251</v>
      </c>
      <c r="BJ453" s="22">
        <f t="shared" si="35"/>
        <v>0.75485608576466434</v>
      </c>
      <c r="BK453" s="15">
        <v>25.687601399999998</v>
      </c>
      <c r="BL453" s="16">
        <f t="shared" si="36"/>
        <v>38.929286718066251</v>
      </c>
      <c r="BM453" s="19">
        <f t="shared" si="37"/>
        <v>1.7907683373294021</v>
      </c>
      <c r="BN453" s="15">
        <v>74.172419700000006</v>
      </c>
      <c r="BO453" s="16">
        <f t="shared" si="38"/>
        <v>13.482100274531019</v>
      </c>
      <c r="BP453" s="19">
        <f t="shared" si="39"/>
        <v>7.3413931094597651E-2</v>
      </c>
      <c r="BQ453" s="15">
        <v>18.5457012</v>
      </c>
      <c r="BR453" s="16">
        <f t="shared" si="40"/>
        <v>53.920851480126295</v>
      </c>
      <c r="BS453" s="19">
        <f t="shared" si="41"/>
        <v>1.3061448423546182E-2</v>
      </c>
      <c r="BT453" s="15">
        <v>22.0983904</v>
      </c>
      <c r="BU453" s="16">
        <f t="shared" si="42"/>
        <v>46.066442015613951</v>
      </c>
      <c r="BV453" s="19">
        <f t="shared" si="43"/>
        <v>0.30337164118956167</v>
      </c>
      <c r="BW453" s="15">
        <v>320.619212</v>
      </c>
      <c r="BX453" s="18">
        <f t="shared" si="44"/>
        <v>4.7307151664794801E-2</v>
      </c>
      <c r="BY453" s="19">
        <f t="shared" si="45"/>
        <v>-5.0838707853070972E-2</v>
      </c>
      <c r="BZ453" s="15">
        <v>5.0156303199999996</v>
      </c>
      <c r="CA453" s="18">
        <f t="shared" si="46"/>
        <v>7.6939481292511228E-4</v>
      </c>
      <c r="CB453" s="19">
        <f t="shared" si="47"/>
        <v>-5.1494641965941904E-2</v>
      </c>
      <c r="CC453" s="7">
        <f t="shared" si="48"/>
        <v>-8.3586968281875743E-2</v>
      </c>
      <c r="CD453" s="61">
        <f t="shared" si="49"/>
        <v>-0.13461941956468881</v>
      </c>
    </row>
    <row r="454" spans="1:82" ht="15.75" customHeight="1" x14ac:dyDescent="0.25">
      <c r="A454" s="5">
        <v>22150001201</v>
      </c>
      <c r="B454" s="5">
        <v>22150</v>
      </c>
      <c r="C454" s="6" t="s">
        <v>456</v>
      </c>
      <c r="D454" s="6" t="s">
        <v>447</v>
      </c>
      <c r="E454" s="5">
        <v>28</v>
      </c>
      <c r="F454" s="15">
        <v>19.349094730000001</v>
      </c>
      <c r="G454" s="16">
        <f t="shared" si="0"/>
        <v>51.682004453135463</v>
      </c>
      <c r="H454" s="17">
        <v>1</v>
      </c>
      <c r="I454" s="7">
        <f t="shared" si="1"/>
        <v>51.682004453135463</v>
      </c>
      <c r="J454" s="18">
        <f t="shared" si="2"/>
        <v>17.227334817711821</v>
      </c>
      <c r="K454" s="19">
        <f t="shared" si="3"/>
        <v>-0.95053892534054096</v>
      </c>
      <c r="L454" s="15">
        <v>37.8760817</v>
      </c>
      <c r="M454" s="16">
        <f t="shared" si="4"/>
        <v>26.40188623312638</v>
      </c>
      <c r="N454" s="19">
        <f t="shared" si="5"/>
        <v>-1.2186776658927649</v>
      </c>
      <c r="O454" s="15">
        <v>37.8760817</v>
      </c>
      <c r="P454" s="16">
        <f t="shared" si="6"/>
        <v>26.40188623312638</v>
      </c>
      <c r="Q454" s="17">
        <v>2</v>
      </c>
      <c r="R454" s="7">
        <f t="shared" si="7"/>
        <v>52.803772466252759</v>
      </c>
      <c r="S454" s="18">
        <f t="shared" si="8"/>
        <v>26.40188623312638</v>
      </c>
      <c r="T454" s="19">
        <f t="shared" si="9"/>
        <v>-1.1577632147826338</v>
      </c>
      <c r="U454" s="15">
        <v>19.383019000000001</v>
      </c>
      <c r="V454" s="16">
        <f t="shared" si="10"/>
        <v>51.591550315252746</v>
      </c>
      <c r="W454" s="19">
        <f t="shared" si="11"/>
        <v>-0.39374091128936289</v>
      </c>
      <c r="X454" s="15">
        <v>30.4012812</v>
      </c>
      <c r="Y454" s="16">
        <f t="shared" si="12"/>
        <v>35.135397188457965</v>
      </c>
      <c r="Z454" s="17">
        <v>3</v>
      </c>
      <c r="AA454" s="20">
        <f t="shared" si="13"/>
        <v>105.40619156537389</v>
      </c>
      <c r="AB454" s="18">
        <f t="shared" si="14"/>
        <v>35.135397188457958</v>
      </c>
      <c r="AC454" s="19">
        <f t="shared" si="15"/>
        <v>0.68599648719357842</v>
      </c>
      <c r="AD454" s="15">
        <v>30.3672939</v>
      </c>
      <c r="AE454" s="16">
        <f t="shared" si="16"/>
        <v>35.246549248828522</v>
      </c>
      <c r="AF454" s="17">
        <v>3</v>
      </c>
      <c r="AG454" s="7">
        <f t="shared" si="17"/>
        <v>105.73964774648556</v>
      </c>
      <c r="AH454" s="18">
        <f t="shared" si="18"/>
        <v>34.809702289607038</v>
      </c>
      <c r="AI454" s="19">
        <f t="shared" si="19"/>
        <v>0.88992851292771946</v>
      </c>
      <c r="AJ454" s="5">
        <v>1</v>
      </c>
      <c r="AK454" s="15">
        <v>24.2479646</v>
      </c>
      <c r="AL454" s="16">
        <f t="shared" si="20"/>
        <v>41.24057488932494</v>
      </c>
      <c r="AM454" s="17">
        <v>1</v>
      </c>
      <c r="AN454" s="7">
        <f t="shared" si="21"/>
        <v>41.24057488932494</v>
      </c>
      <c r="AO454" s="18">
        <f t="shared" si="22"/>
        <v>13.746858296441648</v>
      </c>
      <c r="AP454" s="19">
        <f t="shared" si="23"/>
        <v>-0.60301670032738042</v>
      </c>
      <c r="AQ454" s="5">
        <v>2</v>
      </c>
      <c r="AR454" s="15">
        <v>28.453252809999999</v>
      </c>
      <c r="AS454" s="21">
        <f t="shared" si="24"/>
        <v>35.145366565911452</v>
      </c>
      <c r="AT454" s="19">
        <f t="shared" si="25"/>
        <v>0.20567235514494767</v>
      </c>
      <c r="AU454" s="5">
        <v>0</v>
      </c>
      <c r="AV454" s="15">
        <v>28.453252800000001</v>
      </c>
      <c r="AW454" s="16">
        <f t="shared" si="26"/>
        <v>0</v>
      </c>
      <c r="AX454" s="19">
        <f t="shared" si="27"/>
        <v>-0.82680925094591806</v>
      </c>
      <c r="AY454" s="15">
        <v>28.453252800000001</v>
      </c>
      <c r="AZ454" s="16">
        <f t="shared" si="28"/>
        <v>35.145366578263413</v>
      </c>
      <c r="BA454" s="19">
        <f t="shared" si="29"/>
        <v>0.25798084562509505</v>
      </c>
      <c r="BB454" s="15">
        <v>19.383019040000001</v>
      </c>
      <c r="BC454" s="16">
        <f t="shared" si="30"/>
        <v>51.591550208785222</v>
      </c>
      <c r="BD454" s="19">
        <f t="shared" si="31"/>
        <v>-0.98186234435301289</v>
      </c>
      <c r="BE454" s="15">
        <v>28.453252800000001</v>
      </c>
      <c r="BF454" s="21">
        <f t="shared" si="32"/>
        <v>35.145366578263413</v>
      </c>
      <c r="BG454" s="19">
        <f t="shared" si="33"/>
        <v>-0.14132992882985132</v>
      </c>
      <c r="BH454" s="15">
        <v>28.453252800000001</v>
      </c>
      <c r="BI454" s="16">
        <f t="shared" si="34"/>
        <v>35.145366578263413</v>
      </c>
      <c r="BJ454" s="22">
        <f t="shared" si="35"/>
        <v>0.47681649300466478</v>
      </c>
      <c r="BK454" s="15">
        <v>28.453252800000001</v>
      </c>
      <c r="BL454" s="16">
        <f t="shared" si="36"/>
        <v>35.145366578263413</v>
      </c>
      <c r="BM454" s="19">
        <f t="shared" si="37"/>
        <v>1.4455513079981692</v>
      </c>
      <c r="BN454" s="15">
        <v>76.938071100000002</v>
      </c>
      <c r="BO454" s="16">
        <f t="shared" si="38"/>
        <v>12.997466477945013</v>
      </c>
      <c r="BP454" s="19">
        <f t="shared" si="39"/>
        <v>1.4282344795359139E-2</v>
      </c>
      <c r="BQ454" s="15">
        <v>19.383019000000001</v>
      </c>
      <c r="BR454" s="16">
        <f t="shared" si="40"/>
        <v>51.591550315252746</v>
      </c>
      <c r="BS454" s="19">
        <f t="shared" si="41"/>
        <v>-9.432225929102403E-2</v>
      </c>
      <c r="BT454" s="15">
        <v>24.864041700000001</v>
      </c>
      <c r="BU454" s="16">
        <f t="shared" si="42"/>
        <v>40.942427312611848</v>
      </c>
      <c r="BV454" s="19">
        <f t="shared" si="43"/>
        <v>7.6195603021760969E-2</v>
      </c>
      <c r="BW454" s="15">
        <v>289.144812</v>
      </c>
      <c r="BX454" s="18">
        <f t="shared" si="44"/>
        <v>4.2663124860941211E-2</v>
      </c>
      <c r="BY454" s="19">
        <f t="shared" si="45"/>
        <v>-5.2497361107418102E-2</v>
      </c>
      <c r="BZ454" s="15">
        <v>28.014655000000001</v>
      </c>
      <c r="CA454" s="18">
        <f t="shared" si="46"/>
        <v>4.2974320011062066E-3</v>
      </c>
      <c r="CB454" s="19">
        <f t="shared" si="47"/>
        <v>-5.0119193436624097E-2</v>
      </c>
      <c r="CC454" s="7">
        <f t="shared" si="48"/>
        <v>-0.127276516099223</v>
      </c>
      <c r="CD454" s="61">
        <f t="shared" si="49"/>
        <v>-0.20498279903768615</v>
      </c>
    </row>
    <row r="455" spans="1:82" ht="15.75" customHeight="1" x14ac:dyDescent="0.25">
      <c r="A455" s="5">
        <v>22150001301</v>
      </c>
      <c r="B455" s="5">
        <v>22150</v>
      </c>
      <c r="C455" s="6" t="s">
        <v>457</v>
      </c>
      <c r="D455" s="6" t="s">
        <v>447</v>
      </c>
      <c r="E455" s="5">
        <v>58</v>
      </c>
      <c r="F455" s="15">
        <v>18.053832480000001</v>
      </c>
      <c r="G455" s="16">
        <f t="shared" si="0"/>
        <v>55.389901346863496</v>
      </c>
      <c r="H455" s="17">
        <v>1</v>
      </c>
      <c r="I455" s="7">
        <f t="shared" si="1"/>
        <v>55.389901346863496</v>
      </c>
      <c r="J455" s="18">
        <f t="shared" si="2"/>
        <v>18.463300448954499</v>
      </c>
      <c r="K455" s="19">
        <f t="shared" si="3"/>
        <v>-0.88255340481540501</v>
      </c>
      <c r="L455" s="15">
        <v>36.580819400000003</v>
      </c>
      <c r="M455" s="16">
        <f t="shared" si="4"/>
        <v>27.336730461537993</v>
      </c>
      <c r="N455" s="19">
        <f t="shared" si="5"/>
        <v>-1.1640491146175467</v>
      </c>
      <c r="O455" s="15">
        <v>36.580819400000003</v>
      </c>
      <c r="P455" s="16">
        <f t="shared" si="6"/>
        <v>27.336730461537993</v>
      </c>
      <c r="Q455" s="17">
        <v>2</v>
      </c>
      <c r="R455" s="7">
        <f t="shared" si="7"/>
        <v>54.673460923075986</v>
      </c>
      <c r="S455" s="18">
        <f t="shared" si="8"/>
        <v>27.336730461537989</v>
      </c>
      <c r="T455" s="19">
        <f t="shared" si="9"/>
        <v>-1.1055978781326226</v>
      </c>
      <c r="U455" s="15">
        <v>18.087756800000001</v>
      </c>
      <c r="V455" s="16">
        <f t="shared" si="10"/>
        <v>55.28601534492104</v>
      </c>
      <c r="W455" s="19">
        <f t="shared" si="11"/>
        <v>-0.23594470454246835</v>
      </c>
      <c r="X455" s="15">
        <v>29.106019</v>
      </c>
      <c r="Y455" s="16">
        <f t="shared" si="12"/>
        <v>36.698975905980134</v>
      </c>
      <c r="Z455" s="17">
        <v>3</v>
      </c>
      <c r="AA455" s="20">
        <f t="shared" si="13"/>
        <v>110.0969277179404</v>
      </c>
      <c r="AB455" s="18">
        <f t="shared" si="14"/>
        <v>36.698975905980134</v>
      </c>
      <c r="AC455" s="19">
        <f t="shared" si="15"/>
        <v>0.80771789623546553</v>
      </c>
      <c r="AD455" s="15">
        <v>29.072031599999999</v>
      </c>
      <c r="AE455" s="16">
        <f t="shared" si="16"/>
        <v>36.816908247994611</v>
      </c>
      <c r="AF455" s="17">
        <v>3</v>
      </c>
      <c r="AG455" s="7">
        <f t="shared" si="17"/>
        <v>110.45072474398384</v>
      </c>
      <c r="AH455" s="18">
        <f t="shared" si="18"/>
        <v>36.360598204633213</v>
      </c>
      <c r="AI455" s="19">
        <f t="shared" si="19"/>
        <v>0.9998420637079235</v>
      </c>
      <c r="AJ455" s="5">
        <v>3</v>
      </c>
      <c r="AK455" s="15">
        <v>22.9527024</v>
      </c>
      <c r="AL455" s="16">
        <f t="shared" si="20"/>
        <v>43.567854563391194</v>
      </c>
      <c r="AM455" s="17">
        <v>1</v>
      </c>
      <c r="AN455" s="7">
        <f t="shared" si="21"/>
        <v>43.567854563391194</v>
      </c>
      <c r="AO455" s="18">
        <f t="shared" si="22"/>
        <v>14.522618187797065</v>
      </c>
      <c r="AP455" s="19">
        <f t="shared" si="23"/>
        <v>-0.57798897289681495</v>
      </c>
      <c r="AQ455" s="5">
        <v>2</v>
      </c>
      <c r="AR455" s="15">
        <v>27.157990550000001</v>
      </c>
      <c r="AS455" s="21">
        <f t="shared" si="24"/>
        <v>36.821575519695436</v>
      </c>
      <c r="AT455" s="19">
        <f t="shared" si="25"/>
        <v>0.26438121751917093</v>
      </c>
      <c r="AU455" s="5">
        <v>1</v>
      </c>
      <c r="AV455" s="15">
        <v>27.157990600000002</v>
      </c>
      <c r="AW455" s="16">
        <f t="shared" si="26"/>
        <v>36.82157545190401</v>
      </c>
      <c r="AX455" s="19">
        <f t="shared" si="27"/>
        <v>0.58256606791598209</v>
      </c>
      <c r="AY455" s="15">
        <v>27.157990600000002</v>
      </c>
      <c r="AZ455" s="16">
        <f t="shared" si="28"/>
        <v>36.82157545190401</v>
      </c>
      <c r="BA455" s="19">
        <f t="shared" si="29"/>
        <v>0.37621538929604142</v>
      </c>
      <c r="BB455" s="15">
        <v>18.087756779999999</v>
      </c>
      <c r="BC455" s="16">
        <f t="shared" si="30"/>
        <v>55.286015406051916</v>
      </c>
      <c r="BD455" s="19">
        <f t="shared" si="31"/>
        <v>-0.83569691603843199</v>
      </c>
      <c r="BE455" s="15">
        <v>27.157990600000002</v>
      </c>
      <c r="BF455" s="21">
        <f t="shared" si="32"/>
        <v>36.82157545190401</v>
      </c>
      <c r="BG455" s="19">
        <f t="shared" si="33"/>
        <v>-3.8981466514915304E-2</v>
      </c>
      <c r="BH455" s="15">
        <v>27.157990600000002</v>
      </c>
      <c r="BI455" s="16">
        <f t="shared" si="34"/>
        <v>36.82157545190401</v>
      </c>
      <c r="BJ455" s="22">
        <f t="shared" si="35"/>
        <v>0.59998305450403433</v>
      </c>
      <c r="BK455" s="15">
        <v>27.157990600000002</v>
      </c>
      <c r="BL455" s="16">
        <f t="shared" si="36"/>
        <v>36.82157545190401</v>
      </c>
      <c r="BM455" s="19">
        <f t="shared" si="37"/>
        <v>1.5984762711362681</v>
      </c>
      <c r="BN455" s="15">
        <v>75.642808900000006</v>
      </c>
      <c r="BO455" s="16">
        <f t="shared" si="38"/>
        <v>13.220027317097685</v>
      </c>
      <c r="BP455" s="19">
        <f t="shared" si="39"/>
        <v>4.1437643414430271E-2</v>
      </c>
      <c r="BQ455" s="15">
        <v>18.087756800000001</v>
      </c>
      <c r="BR455" s="16">
        <f t="shared" si="40"/>
        <v>55.28601534492104</v>
      </c>
      <c r="BS455" s="19">
        <f t="shared" si="41"/>
        <v>7.5997216305485255E-2</v>
      </c>
      <c r="BT455" s="15">
        <v>23.568779500000002</v>
      </c>
      <c r="BU455" s="16">
        <f t="shared" si="42"/>
        <v>43.192487756949816</v>
      </c>
      <c r="BV455" s="19">
        <f t="shared" si="43"/>
        <v>0.17595328269494734</v>
      </c>
      <c r="BW455" s="15">
        <v>303.12076500000001</v>
      </c>
      <c r="BX455" s="18">
        <f t="shared" si="44"/>
        <v>4.4725267438445404E-2</v>
      </c>
      <c r="BY455" s="19">
        <f t="shared" si="45"/>
        <v>-5.1760849532104435E-2</v>
      </c>
      <c r="BZ455" s="15">
        <v>58.015099999999997</v>
      </c>
      <c r="CA455" s="18">
        <f t="shared" si="46"/>
        <v>8.8994830486892173E-3</v>
      </c>
      <c r="CB455" s="19">
        <f t="shared" si="47"/>
        <v>-4.8325027443576009E-2</v>
      </c>
      <c r="CC455" s="7">
        <f t="shared" si="48"/>
        <v>3.0614303589255962E-2</v>
      </c>
      <c r="CD455" s="61">
        <f t="shared" si="49"/>
        <v>4.9305290815966331E-2</v>
      </c>
    </row>
    <row r="456" spans="1:82" ht="15.75" customHeight="1" x14ac:dyDescent="0.25">
      <c r="A456" s="5">
        <v>22150001401</v>
      </c>
      <c r="B456" s="5">
        <v>22150</v>
      </c>
      <c r="C456" s="6" t="s">
        <v>458</v>
      </c>
      <c r="D456" s="6" t="s">
        <v>447</v>
      </c>
      <c r="E456" s="5">
        <v>34</v>
      </c>
      <c r="F456" s="15">
        <v>12.945427889999999</v>
      </c>
      <c r="G456" s="16">
        <f t="shared" si="0"/>
        <v>77.247350068086476</v>
      </c>
      <c r="H456" s="17">
        <v>1</v>
      </c>
      <c r="I456" s="7">
        <f t="shared" si="1"/>
        <v>77.247350068086476</v>
      </c>
      <c r="J456" s="18">
        <f t="shared" si="2"/>
        <v>25.749116689362161</v>
      </c>
      <c r="K456" s="19">
        <f t="shared" si="3"/>
        <v>-0.48178982609308718</v>
      </c>
      <c r="L456" s="15">
        <v>31.4724149</v>
      </c>
      <c r="M456" s="16">
        <f t="shared" si="4"/>
        <v>31.773856667096748</v>
      </c>
      <c r="N456" s="19">
        <f t="shared" si="5"/>
        <v>-0.90476123641474715</v>
      </c>
      <c r="O456" s="15">
        <v>31.4724149</v>
      </c>
      <c r="P456" s="16">
        <f t="shared" si="6"/>
        <v>31.773856667096748</v>
      </c>
      <c r="Q456" s="17">
        <v>2</v>
      </c>
      <c r="R456" s="7">
        <f t="shared" si="7"/>
        <v>63.547713334193496</v>
      </c>
      <c r="S456" s="18">
        <f t="shared" si="8"/>
        <v>31.773856667096748</v>
      </c>
      <c r="T456" s="19">
        <f t="shared" si="9"/>
        <v>-0.85800135323901539</v>
      </c>
      <c r="U456" s="15">
        <v>12.979352199999999</v>
      </c>
      <c r="V456" s="16">
        <f t="shared" si="10"/>
        <v>77.045447614866333</v>
      </c>
      <c r="W456" s="19">
        <f t="shared" si="11"/>
        <v>0.69343366163240849</v>
      </c>
      <c r="X456" s="15">
        <v>23.9976144</v>
      </c>
      <c r="Y456" s="16">
        <f t="shared" si="12"/>
        <v>44.511136490300473</v>
      </c>
      <c r="Z456" s="17">
        <v>3</v>
      </c>
      <c r="AA456" s="20">
        <f t="shared" si="13"/>
        <v>133.5334094709014</v>
      </c>
      <c r="AB456" s="18">
        <f t="shared" si="14"/>
        <v>44.511136490300466</v>
      </c>
      <c r="AC456" s="19">
        <f t="shared" si="15"/>
        <v>1.4158786388502522</v>
      </c>
      <c r="AD456" s="15">
        <v>23.9636271</v>
      </c>
      <c r="AE456" s="16">
        <f t="shared" si="16"/>
        <v>44.665288586467781</v>
      </c>
      <c r="AF456" s="17">
        <v>3</v>
      </c>
      <c r="AG456" s="7">
        <f t="shared" si="17"/>
        <v>133.99586575940333</v>
      </c>
      <c r="AH456" s="18">
        <f t="shared" si="18"/>
        <v>44.111705443789013</v>
      </c>
      <c r="AI456" s="19">
        <f t="shared" si="19"/>
        <v>1.5491708167721678</v>
      </c>
      <c r="AJ456" s="5">
        <v>0</v>
      </c>
      <c r="AK456" s="15">
        <v>17.8442978</v>
      </c>
      <c r="AL456" s="16">
        <f t="shared" si="20"/>
        <v>56.040311095906503</v>
      </c>
      <c r="AM456" s="17">
        <v>1</v>
      </c>
      <c r="AN456" s="7">
        <f t="shared" si="21"/>
        <v>56.040311095906503</v>
      </c>
      <c r="AO456" s="18">
        <f t="shared" si="22"/>
        <v>0</v>
      </c>
      <c r="AP456" s="19">
        <f t="shared" si="23"/>
        <v>-1.0465207101426044</v>
      </c>
      <c r="AQ456" s="5">
        <v>0</v>
      </c>
      <c r="AR456" s="15">
        <v>22.049585969999999</v>
      </c>
      <c r="AS456" s="21">
        <f t="shared" si="24"/>
        <v>0</v>
      </c>
      <c r="AT456" s="19">
        <f t="shared" si="25"/>
        <v>-1.0252866396461213</v>
      </c>
      <c r="AU456" s="5">
        <v>0</v>
      </c>
      <c r="AV456" s="15">
        <v>22.049586000000001</v>
      </c>
      <c r="AW456" s="16">
        <f t="shared" si="26"/>
        <v>0</v>
      </c>
      <c r="AX456" s="19">
        <f t="shared" si="27"/>
        <v>-0.82680925094591806</v>
      </c>
      <c r="AY456" s="15">
        <v>22.049586000000001</v>
      </c>
      <c r="AZ456" s="16">
        <f t="shared" si="28"/>
        <v>45.352325435951492</v>
      </c>
      <c r="BA456" s="19">
        <f t="shared" si="29"/>
        <v>0.9779478746659116</v>
      </c>
      <c r="BB456" s="15">
        <v>12.97935219</v>
      </c>
      <c r="BC456" s="16">
        <f t="shared" si="30"/>
        <v>77.045447674226338</v>
      </c>
      <c r="BD456" s="19">
        <f t="shared" si="31"/>
        <v>2.5179169548424692E-2</v>
      </c>
      <c r="BE456" s="15">
        <v>22.049586000000001</v>
      </c>
      <c r="BF456" s="21">
        <f t="shared" si="32"/>
        <v>45.352325435951492</v>
      </c>
      <c r="BG456" s="19">
        <f t="shared" si="33"/>
        <v>0.48190179391318316</v>
      </c>
      <c r="BH456" s="15">
        <v>22.049586000000001</v>
      </c>
      <c r="BI456" s="16">
        <f t="shared" si="34"/>
        <v>45.352325435951492</v>
      </c>
      <c r="BJ456" s="22">
        <f t="shared" si="35"/>
        <v>1.2268161175362584</v>
      </c>
      <c r="BK456" s="15">
        <v>22.049586000000001</v>
      </c>
      <c r="BL456" s="16">
        <f t="shared" si="36"/>
        <v>45.352325435951492</v>
      </c>
      <c r="BM456" s="19">
        <f t="shared" si="37"/>
        <v>2.3767591255978271</v>
      </c>
      <c r="BN456" s="15">
        <v>70.534404300000006</v>
      </c>
      <c r="BO456" s="16">
        <f t="shared" si="38"/>
        <v>14.177478493286147</v>
      </c>
      <c r="BP456" s="19">
        <f t="shared" si="39"/>
        <v>0.1582590604326469</v>
      </c>
      <c r="BQ456" s="15">
        <v>12.979352199999999</v>
      </c>
      <c r="BR456" s="16">
        <f t="shared" si="40"/>
        <v>77.045447614866333</v>
      </c>
      <c r="BS456" s="19">
        <f t="shared" si="41"/>
        <v>1.0791343589590161</v>
      </c>
      <c r="BT456" s="15">
        <v>18.460374900000001</v>
      </c>
      <c r="BU456" s="16">
        <f t="shared" si="42"/>
        <v>55.144829155121862</v>
      </c>
      <c r="BV456" s="19">
        <f t="shared" si="43"/>
        <v>0.70586697792202413</v>
      </c>
      <c r="BW456" s="15">
        <v>373.68527799999998</v>
      </c>
      <c r="BX456" s="18">
        <f t="shared" si="44"/>
        <v>5.5137014438320704E-2</v>
      </c>
      <c r="BY456" s="19">
        <f t="shared" si="45"/>
        <v>-4.8042206472066099E-2</v>
      </c>
      <c r="BZ456" s="15">
        <v>34.017070400000001</v>
      </c>
      <c r="CA456" s="18">
        <f t="shared" si="46"/>
        <v>5.2181990790478305E-3</v>
      </c>
      <c r="CB456" s="19">
        <f t="shared" si="47"/>
        <v>-4.9760221108486033E-2</v>
      </c>
      <c r="CC456" s="7">
        <f t="shared" si="48"/>
        <v>0.28680927114568822</v>
      </c>
      <c r="CD456" s="61">
        <f t="shared" si="49"/>
        <v>0.46191527699869894</v>
      </c>
    </row>
    <row r="457" spans="1:82" ht="15.75" customHeight="1" x14ac:dyDescent="0.25">
      <c r="A457" s="5">
        <v>22150001501</v>
      </c>
      <c r="B457" s="5">
        <v>22150</v>
      </c>
      <c r="C457" s="6" t="s">
        <v>459</v>
      </c>
      <c r="D457" s="6" t="s">
        <v>447</v>
      </c>
      <c r="E457" s="5">
        <v>11</v>
      </c>
      <c r="F457" s="15">
        <v>17.140648070000001</v>
      </c>
      <c r="G457" s="16">
        <f t="shared" si="0"/>
        <v>58.340851286143931</v>
      </c>
      <c r="H457" s="17">
        <v>1</v>
      </c>
      <c r="I457" s="7">
        <f t="shared" si="1"/>
        <v>58.340851286143931</v>
      </c>
      <c r="J457" s="18">
        <f t="shared" si="2"/>
        <v>19.446950428714644</v>
      </c>
      <c r="K457" s="19">
        <f t="shared" si="3"/>
        <v>-0.82844675799764855</v>
      </c>
      <c r="L457" s="15">
        <v>33.671452799999997</v>
      </c>
      <c r="M457" s="16">
        <f t="shared" si="4"/>
        <v>29.698748252406862</v>
      </c>
      <c r="N457" s="19">
        <f t="shared" si="5"/>
        <v>-1.0260222582922984</v>
      </c>
      <c r="O457" s="15">
        <v>33.671452799999997</v>
      </c>
      <c r="P457" s="16">
        <f t="shared" si="6"/>
        <v>29.698748252406862</v>
      </c>
      <c r="Q457" s="17">
        <v>2</v>
      </c>
      <c r="R457" s="7">
        <f t="shared" si="7"/>
        <v>59.397496504813724</v>
      </c>
      <c r="S457" s="18">
        <f t="shared" si="8"/>
        <v>29.698748252406862</v>
      </c>
      <c r="T457" s="19">
        <f t="shared" si="9"/>
        <v>-0.97379468623257115</v>
      </c>
      <c r="U457" s="15">
        <v>17.106723800000001</v>
      </c>
      <c r="V457" s="16">
        <f t="shared" si="10"/>
        <v>58.456546776069416</v>
      </c>
      <c r="W457" s="19">
        <f t="shared" si="11"/>
        <v>-0.1005264967128125</v>
      </c>
      <c r="X457" s="15">
        <v>26.196652400000001</v>
      </c>
      <c r="Y457" s="16">
        <f t="shared" si="12"/>
        <v>40.774717077972909</v>
      </c>
      <c r="Z457" s="17">
        <v>3</v>
      </c>
      <c r="AA457" s="20">
        <f t="shared" si="13"/>
        <v>122.32415123391873</v>
      </c>
      <c r="AB457" s="18">
        <f t="shared" si="14"/>
        <v>40.774717077972909</v>
      </c>
      <c r="AC457" s="19">
        <f t="shared" si="15"/>
        <v>1.1250060204503927</v>
      </c>
      <c r="AD457" s="15">
        <v>26.162665100000002</v>
      </c>
      <c r="AE457" s="16">
        <f t="shared" si="16"/>
        <v>40.91105840742501</v>
      </c>
      <c r="AF457" s="17">
        <v>3</v>
      </c>
      <c r="AG457" s="7">
        <f t="shared" si="17"/>
        <v>122.73317522227504</v>
      </c>
      <c r="AH457" s="18">
        <f t="shared" si="18"/>
        <v>40.404005324365826</v>
      </c>
      <c r="AI457" s="19">
        <f t="shared" si="19"/>
        <v>1.2864023863407088</v>
      </c>
      <c r="AJ457" s="5">
        <v>0</v>
      </c>
      <c r="AK457" s="15">
        <v>20.043335800000001</v>
      </c>
      <c r="AL457" s="16">
        <f t="shared" si="20"/>
        <v>49.891894741393294</v>
      </c>
      <c r="AM457" s="17">
        <v>1</v>
      </c>
      <c r="AN457" s="7">
        <f t="shared" si="21"/>
        <v>49.891894741393294</v>
      </c>
      <c r="AO457" s="18">
        <f t="shared" si="22"/>
        <v>0</v>
      </c>
      <c r="AP457" s="19">
        <f t="shared" si="23"/>
        <v>-1.0465207101426044</v>
      </c>
      <c r="AQ457" s="5">
        <v>0</v>
      </c>
      <c r="AR457" s="15">
        <v>24.248623970000001</v>
      </c>
      <c r="AS457" s="21">
        <f t="shared" si="24"/>
        <v>0</v>
      </c>
      <c r="AT457" s="19">
        <f t="shared" si="25"/>
        <v>-1.0252866396461213</v>
      </c>
      <c r="AU457" s="5">
        <v>0</v>
      </c>
      <c r="AV457" s="15">
        <v>24.248624</v>
      </c>
      <c r="AW457" s="16">
        <f t="shared" si="26"/>
        <v>0</v>
      </c>
      <c r="AX457" s="19">
        <f t="shared" si="27"/>
        <v>-0.82680925094591806</v>
      </c>
      <c r="AY457" s="15">
        <v>24.248624</v>
      </c>
      <c r="AZ457" s="16">
        <f t="shared" si="28"/>
        <v>41.239453422181811</v>
      </c>
      <c r="BA457" s="19">
        <f t="shared" si="29"/>
        <v>0.68783871621187354</v>
      </c>
      <c r="BB457" s="15">
        <v>17.106723769999999</v>
      </c>
      <c r="BC457" s="16">
        <f t="shared" si="30"/>
        <v>58.456546878584462</v>
      </c>
      <c r="BD457" s="19">
        <f t="shared" si="31"/>
        <v>-0.71026006227934513</v>
      </c>
      <c r="BE457" s="15">
        <v>24.248624</v>
      </c>
      <c r="BF457" s="21">
        <f t="shared" si="32"/>
        <v>41.239453422181811</v>
      </c>
      <c r="BG457" s="19">
        <f t="shared" si="33"/>
        <v>0.23077191808022768</v>
      </c>
      <c r="BH457" s="15">
        <v>24.248624</v>
      </c>
      <c r="BI457" s="16">
        <f t="shared" si="34"/>
        <v>41.239453422181811</v>
      </c>
      <c r="BJ457" s="22">
        <f t="shared" si="35"/>
        <v>0.92460538963170325</v>
      </c>
      <c r="BK457" s="15">
        <v>24.248624</v>
      </c>
      <c r="BL457" s="16">
        <f t="shared" si="36"/>
        <v>41.239453422181811</v>
      </c>
      <c r="BM457" s="19">
        <f t="shared" si="37"/>
        <v>2.001530947899786</v>
      </c>
      <c r="BN457" s="15">
        <v>72.733442299999993</v>
      </c>
      <c r="BO457" s="16">
        <f t="shared" si="38"/>
        <v>13.748833664098422</v>
      </c>
      <c r="BP457" s="19">
        <f t="shared" si="39"/>
        <v>0.10595885172374366</v>
      </c>
      <c r="BQ457" s="15">
        <v>17.106723800000001</v>
      </c>
      <c r="BR457" s="16">
        <f t="shared" si="40"/>
        <v>58.456546776069416</v>
      </c>
      <c r="BS457" s="19">
        <f t="shared" si="41"/>
        <v>0.22216269530689983</v>
      </c>
      <c r="BT457" s="15">
        <v>20.6594129</v>
      </c>
      <c r="BU457" s="16">
        <f t="shared" si="42"/>
        <v>49.275079835400355</v>
      </c>
      <c r="BV457" s="19">
        <f t="shared" si="43"/>
        <v>0.44562838127802695</v>
      </c>
      <c r="BW457" s="15">
        <v>339.73178100000001</v>
      </c>
      <c r="BX457" s="18">
        <f t="shared" si="44"/>
        <v>5.0127198519587954E-2</v>
      </c>
      <c r="BY457" s="19">
        <f t="shared" si="45"/>
        <v>-4.9831504387054651E-2</v>
      </c>
      <c r="BZ457" s="15">
        <v>11.0161771</v>
      </c>
      <c r="CA457" s="18">
        <f t="shared" si="46"/>
        <v>1.6898752456310229E-3</v>
      </c>
      <c r="CB457" s="19">
        <f t="shared" si="47"/>
        <v>-5.1135781389961443E-2</v>
      </c>
      <c r="CC457" s="7">
        <f t="shared" si="48"/>
        <v>2.05932188893172E-2</v>
      </c>
      <c r="CD457" s="61">
        <f t="shared" si="49"/>
        <v>3.3166021340788408E-2</v>
      </c>
    </row>
    <row r="458" spans="1:82" ht="15.75" customHeight="1" x14ac:dyDescent="0.25">
      <c r="A458" s="5">
        <v>22151000101</v>
      </c>
      <c r="B458" s="5">
        <v>22151</v>
      </c>
      <c r="C458" s="6" t="s">
        <v>460</v>
      </c>
      <c r="D458" s="6" t="s">
        <v>460</v>
      </c>
      <c r="E458" s="5">
        <v>93</v>
      </c>
      <c r="F458" s="15">
        <v>10.10788822</v>
      </c>
      <c r="G458" s="16">
        <f t="shared" si="0"/>
        <v>98.932633427954556</v>
      </c>
      <c r="H458" s="17">
        <v>1</v>
      </c>
      <c r="I458" s="7">
        <f t="shared" si="1"/>
        <v>98.932633427954556</v>
      </c>
      <c r="J458" s="18">
        <f t="shared" si="2"/>
        <v>32.97754447598485</v>
      </c>
      <c r="K458" s="19">
        <f t="shared" si="3"/>
        <v>-8.4182956428108913E-2</v>
      </c>
      <c r="L458" s="15">
        <v>16.168222499999999</v>
      </c>
      <c r="M458" s="16">
        <f t="shared" si="4"/>
        <v>61.84971786478075</v>
      </c>
      <c r="N458" s="19">
        <f t="shared" si="5"/>
        <v>0.85275159369132714</v>
      </c>
      <c r="O458" s="15">
        <v>16.168222499999999</v>
      </c>
      <c r="P458" s="16">
        <f t="shared" si="6"/>
        <v>61.84971786478075</v>
      </c>
      <c r="Q458" s="17">
        <v>2</v>
      </c>
      <c r="R458" s="7">
        <f t="shared" si="7"/>
        <v>123.6994357295615</v>
      </c>
      <c r="S458" s="18">
        <f t="shared" si="8"/>
        <v>61.84971786478075</v>
      </c>
      <c r="T458" s="19">
        <f t="shared" si="9"/>
        <v>0.8202647971355137</v>
      </c>
      <c r="U458" s="15">
        <v>16.2977211</v>
      </c>
      <c r="V458" s="16">
        <f t="shared" si="10"/>
        <v>61.358271740212807</v>
      </c>
      <c r="W458" s="19">
        <f t="shared" si="11"/>
        <v>2.3410579071528159E-2</v>
      </c>
      <c r="X458" s="15">
        <v>29.6789755</v>
      </c>
      <c r="Y458" s="16">
        <f t="shared" si="12"/>
        <v>35.990497380881628</v>
      </c>
      <c r="Z458" s="17">
        <v>3</v>
      </c>
      <c r="AA458" s="20">
        <f t="shared" si="13"/>
        <v>107.97149214264488</v>
      </c>
      <c r="AB458" s="18">
        <f t="shared" si="14"/>
        <v>35.990497380881628</v>
      </c>
      <c r="AC458" s="19">
        <f t="shared" si="15"/>
        <v>0.75256429035397265</v>
      </c>
      <c r="AD458" s="15">
        <v>29.7129628</v>
      </c>
      <c r="AE458" s="16">
        <f t="shared" si="16"/>
        <v>36.022739543159929</v>
      </c>
      <c r="AF458" s="17">
        <v>3</v>
      </c>
      <c r="AG458" s="7">
        <f t="shared" si="17"/>
        <v>108.06821862947979</v>
      </c>
      <c r="AH458" s="18">
        <f t="shared" si="18"/>
        <v>35.576272454391521</v>
      </c>
      <c r="AI458" s="19">
        <f t="shared" si="19"/>
        <v>0.94425611023279499</v>
      </c>
      <c r="AJ458" s="5">
        <v>8</v>
      </c>
      <c r="AK458" s="15">
        <v>16.2977211</v>
      </c>
      <c r="AL458" s="16">
        <f t="shared" si="20"/>
        <v>61.358271740212807</v>
      </c>
      <c r="AM458" s="17">
        <v>3</v>
      </c>
      <c r="AN458" s="7">
        <f t="shared" si="21"/>
        <v>184.07481522063841</v>
      </c>
      <c r="AO458" s="18">
        <f t="shared" si="22"/>
        <v>61.358271740212807</v>
      </c>
      <c r="AP458" s="19">
        <f t="shared" si="23"/>
        <v>0.9330326514542393</v>
      </c>
      <c r="AQ458" s="5">
        <v>1</v>
      </c>
      <c r="AR458" s="15">
        <v>16.297721110000001</v>
      </c>
      <c r="AS458" s="21">
        <f t="shared" si="24"/>
        <v>61.35827170256443</v>
      </c>
      <c r="AT458" s="19">
        <f t="shared" si="25"/>
        <v>1.1237737867249713</v>
      </c>
      <c r="AU458" s="5">
        <v>0</v>
      </c>
      <c r="AV458" s="15">
        <v>29.497810300000001</v>
      </c>
      <c r="AW458" s="16">
        <f t="shared" si="26"/>
        <v>0</v>
      </c>
      <c r="AX458" s="19">
        <f t="shared" si="27"/>
        <v>-0.82680925094591806</v>
      </c>
      <c r="AY458" s="15">
        <v>29.497810300000001</v>
      </c>
      <c r="AZ458" s="16">
        <f t="shared" si="28"/>
        <v>33.900821445041295</v>
      </c>
      <c r="BA458" s="19">
        <f t="shared" si="29"/>
        <v>0.17019451528261231</v>
      </c>
      <c r="BB458" s="15">
        <v>10</v>
      </c>
      <c r="BC458" s="16">
        <f t="shared" si="30"/>
        <v>100</v>
      </c>
      <c r="BD458" s="19">
        <f t="shared" si="31"/>
        <v>0.93333821106502679</v>
      </c>
      <c r="BE458" s="15">
        <v>29.497810300000001</v>
      </c>
      <c r="BF458" s="21">
        <f t="shared" si="32"/>
        <v>33.900821445041295</v>
      </c>
      <c r="BG458" s="19">
        <f t="shared" si="33"/>
        <v>-0.21732122243884369</v>
      </c>
      <c r="BH458" s="15">
        <v>29.497810300000001</v>
      </c>
      <c r="BI458" s="16">
        <f t="shared" si="34"/>
        <v>33.900821445041295</v>
      </c>
      <c r="BJ458" s="22">
        <f t="shared" si="35"/>
        <v>0.38536825698810151</v>
      </c>
      <c r="BK458" s="15">
        <v>29.497810300000001</v>
      </c>
      <c r="BL458" s="16">
        <f t="shared" si="36"/>
        <v>33.900821445041295</v>
      </c>
      <c r="BM458" s="19">
        <f t="shared" si="37"/>
        <v>1.3320081681099238</v>
      </c>
      <c r="BN458" s="15">
        <v>75.215699900000004</v>
      </c>
      <c r="BO458" s="16">
        <f t="shared" si="38"/>
        <v>13.295096653085853</v>
      </c>
      <c r="BP458" s="19">
        <f t="shared" si="39"/>
        <v>5.0597072555941071E-2</v>
      </c>
      <c r="BQ458" s="15">
        <v>16.2977211</v>
      </c>
      <c r="BR458" s="16">
        <f t="shared" si="40"/>
        <v>61.358271740212807</v>
      </c>
      <c r="BS458" s="19">
        <f t="shared" si="41"/>
        <v>0.35593585874176265</v>
      </c>
      <c r="BT458" s="15">
        <v>26.494877599999999</v>
      </c>
      <c r="BU458" s="16">
        <f t="shared" si="42"/>
        <v>38.42230318512587</v>
      </c>
      <c r="BV458" s="19">
        <f t="shared" si="43"/>
        <v>-3.5535500059953797E-2</v>
      </c>
      <c r="BW458" s="15">
        <v>295.94804799999997</v>
      </c>
      <c r="BX458" s="18">
        <f t="shared" si="44"/>
        <v>4.3666937811686631E-2</v>
      </c>
      <c r="BY458" s="19">
        <f t="shared" si="45"/>
        <v>-5.213884086457022E-2</v>
      </c>
      <c r="BZ458" s="15">
        <v>93.011395500000006</v>
      </c>
      <c r="CA458" s="18">
        <f t="shared" si="46"/>
        <v>1.426789469615977E-2</v>
      </c>
      <c r="CB458" s="19">
        <f t="shared" si="47"/>
        <v>-4.6232086379909713E-2</v>
      </c>
      <c r="CC458" s="7">
        <f t="shared" si="48"/>
        <v>0.3902776860152849</v>
      </c>
      <c r="CD458" s="61">
        <f t="shared" si="49"/>
        <v>0.62855438641168815</v>
      </c>
    </row>
    <row r="459" spans="1:82" ht="15.75" customHeight="1" x14ac:dyDescent="0.25">
      <c r="A459" s="5">
        <v>22155000101</v>
      </c>
      <c r="B459" s="5">
        <v>22155</v>
      </c>
      <c r="C459" s="6" t="s">
        <v>461</v>
      </c>
      <c r="D459" s="6" t="s">
        <v>462</v>
      </c>
      <c r="E459" s="5">
        <v>32</v>
      </c>
      <c r="F459" s="15">
        <v>10.3906828</v>
      </c>
      <c r="G459" s="16">
        <f t="shared" si="0"/>
        <v>96.240066148492176</v>
      </c>
      <c r="H459" s="17">
        <v>1</v>
      </c>
      <c r="I459" s="7">
        <f t="shared" si="1"/>
        <v>96.240066148492176</v>
      </c>
      <c r="J459" s="18">
        <f t="shared" si="2"/>
        <v>32.080022049497387</v>
      </c>
      <c r="K459" s="19">
        <f t="shared" si="3"/>
        <v>-0.1335520713980643</v>
      </c>
      <c r="L459" s="15">
        <v>32.587296600000002</v>
      </c>
      <c r="M459" s="16">
        <f t="shared" si="4"/>
        <v>30.686804501604467</v>
      </c>
      <c r="N459" s="19">
        <f t="shared" si="5"/>
        <v>-0.96828420971515583</v>
      </c>
      <c r="O459" s="15">
        <v>32.587296600000002</v>
      </c>
      <c r="P459" s="16">
        <f t="shared" si="6"/>
        <v>30.686804501604467</v>
      </c>
      <c r="Q459" s="17">
        <v>2</v>
      </c>
      <c r="R459" s="7">
        <f t="shared" si="7"/>
        <v>61.373609003208934</v>
      </c>
      <c r="S459" s="18">
        <f t="shared" si="8"/>
        <v>30.686804501604467</v>
      </c>
      <c r="T459" s="19">
        <f t="shared" si="9"/>
        <v>-0.91866006026807667</v>
      </c>
      <c r="U459" s="15">
        <v>34.468912600000003</v>
      </c>
      <c r="V459" s="16">
        <f t="shared" si="10"/>
        <v>29.01164918094921</v>
      </c>
      <c r="W459" s="19">
        <f t="shared" si="11"/>
        <v>-1.3581627474957554</v>
      </c>
      <c r="X459" s="15">
        <v>61.210761300000001</v>
      </c>
      <c r="Y459" s="16">
        <f t="shared" si="12"/>
        <v>17.450544108818331</v>
      </c>
      <c r="Z459" s="17">
        <v>3</v>
      </c>
      <c r="AA459" s="20">
        <f t="shared" si="13"/>
        <v>52.35163232645499</v>
      </c>
      <c r="AB459" s="18">
        <f t="shared" si="14"/>
        <v>17.450544108818331</v>
      </c>
      <c r="AC459" s="19">
        <f t="shared" si="15"/>
        <v>-0.69073319800179511</v>
      </c>
      <c r="AD459" s="15">
        <v>62.049005200000003</v>
      </c>
      <c r="AE459" s="16">
        <f t="shared" si="16"/>
        <v>17.249951333627504</v>
      </c>
      <c r="AF459" s="17">
        <v>2</v>
      </c>
      <c r="AG459" s="7">
        <f t="shared" si="17"/>
        <v>34.499902667255007</v>
      </c>
      <c r="AH459" s="18">
        <f t="shared" si="18"/>
        <v>11.357436557258454</v>
      </c>
      <c r="AI459" s="19">
        <f t="shared" si="19"/>
        <v>-0.7721571083628832</v>
      </c>
      <c r="AJ459" s="5">
        <v>0</v>
      </c>
      <c r="AK459" s="15">
        <v>26.801791699999999</v>
      </c>
      <c r="AL459" s="16">
        <f t="shared" si="20"/>
        <v>37.310938432522782</v>
      </c>
      <c r="AM459" s="17">
        <v>1</v>
      </c>
      <c r="AN459" s="7">
        <f t="shared" si="21"/>
        <v>37.310938432522782</v>
      </c>
      <c r="AO459" s="18">
        <f t="shared" si="22"/>
        <v>0</v>
      </c>
      <c r="AP459" s="19">
        <f t="shared" si="23"/>
        <v>-1.0465207101426044</v>
      </c>
      <c r="AQ459" s="5">
        <v>0</v>
      </c>
      <c r="AR459" s="15">
        <v>34.813766739999998</v>
      </c>
      <c r="AS459" s="21">
        <f t="shared" si="24"/>
        <v>0</v>
      </c>
      <c r="AT459" s="19">
        <f t="shared" si="25"/>
        <v>-1.0252866396461213</v>
      </c>
      <c r="AU459" s="5">
        <v>0</v>
      </c>
      <c r="AV459" s="15">
        <v>41.181251099999997</v>
      </c>
      <c r="AW459" s="16">
        <f t="shared" si="26"/>
        <v>0</v>
      </c>
      <c r="AX459" s="19">
        <f t="shared" si="27"/>
        <v>-0.82680925094591806</v>
      </c>
      <c r="AY459" s="15">
        <v>64.680466899999999</v>
      </c>
      <c r="AZ459" s="16">
        <f t="shared" si="28"/>
        <v>15.460618142198353</v>
      </c>
      <c r="BA459" s="19">
        <f t="shared" si="29"/>
        <v>-1.1305198867213195</v>
      </c>
      <c r="BB459" s="15">
        <v>10</v>
      </c>
      <c r="BC459" s="16">
        <f t="shared" si="30"/>
        <v>100</v>
      </c>
      <c r="BD459" s="19">
        <f t="shared" si="31"/>
        <v>0.93333821106502679</v>
      </c>
      <c r="BE459" s="15">
        <v>41.181251099999997</v>
      </c>
      <c r="BF459" s="21">
        <f t="shared" si="32"/>
        <v>24.282895086691529</v>
      </c>
      <c r="BG459" s="19">
        <f t="shared" si="33"/>
        <v>-0.80458691999919185</v>
      </c>
      <c r="BH459" s="15">
        <v>64.680466899999999</v>
      </c>
      <c r="BI459" s="16">
        <f t="shared" si="34"/>
        <v>15.460618142198353</v>
      </c>
      <c r="BJ459" s="22">
        <f t="shared" si="35"/>
        <v>-0.96960394837170805</v>
      </c>
      <c r="BK459" s="15">
        <v>93.088946899999996</v>
      </c>
      <c r="BL459" s="16">
        <f t="shared" si="36"/>
        <v>10.742413930992704</v>
      </c>
      <c r="BM459" s="19">
        <f t="shared" si="37"/>
        <v>-0.78079452081218459</v>
      </c>
      <c r="BN459" s="15">
        <v>141.57376500000001</v>
      </c>
      <c r="BO459" s="16">
        <f t="shared" si="38"/>
        <v>7.0634555773804557</v>
      </c>
      <c r="BP459" s="19">
        <f t="shared" si="39"/>
        <v>-0.70974367266189453</v>
      </c>
      <c r="BQ459" s="15">
        <v>34.468912600000003</v>
      </c>
      <c r="BR459" s="16">
        <f t="shared" si="40"/>
        <v>29.01164918094921</v>
      </c>
      <c r="BS459" s="19">
        <f t="shared" si="41"/>
        <v>-1.1352840465408811</v>
      </c>
      <c r="BT459" s="15">
        <v>63.760066299999998</v>
      </c>
      <c r="BU459" s="16">
        <f t="shared" si="42"/>
        <v>15.966015706605374</v>
      </c>
      <c r="BV459" s="19">
        <f t="shared" si="43"/>
        <v>-1.0311474795374027</v>
      </c>
      <c r="BW459" s="15">
        <v>77.245815800000003</v>
      </c>
      <c r="BX459" s="18">
        <f t="shared" si="44"/>
        <v>1.1397568787990791E-2</v>
      </c>
      <c r="BY459" s="19">
        <f t="shared" si="45"/>
        <v>-6.3664117571084478E-2</v>
      </c>
      <c r="BZ459" s="15">
        <v>32.021682699999999</v>
      </c>
      <c r="CA459" s="18">
        <f t="shared" si="46"/>
        <v>4.9121077508985566E-3</v>
      </c>
      <c r="CB459" s="19">
        <f t="shared" si="47"/>
        <v>-4.987955456351599E-2</v>
      </c>
      <c r="CC459" s="7">
        <f t="shared" si="48"/>
        <v>-0.70958168061529103</v>
      </c>
      <c r="CD459" s="61">
        <f t="shared" si="49"/>
        <v>-1.1428034290708868</v>
      </c>
    </row>
    <row r="460" spans="1:82" ht="15.75" customHeight="1" x14ac:dyDescent="0.25">
      <c r="A460" s="5">
        <v>22155000201</v>
      </c>
      <c r="B460" s="5">
        <v>22155</v>
      </c>
      <c r="C460" s="6" t="s">
        <v>463</v>
      </c>
      <c r="D460" s="6" t="s">
        <v>462</v>
      </c>
      <c r="E460" s="5">
        <v>40</v>
      </c>
      <c r="F460" s="15">
        <v>10.02809796</v>
      </c>
      <c r="G460" s="16">
        <f t="shared" si="0"/>
        <v>99.719807683250835</v>
      </c>
      <c r="H460" s="17">
        <v>1</v>
      </c>
      <c r="I460" s="7">
        <f t="shared" si="1"/>
        <v>99.719807683250835</v>
      </c>
      <c r="J460" s="18">
        <f t="shared" si="2"/>
        <v>33.239935894416945</v>
      </c>
      <c r="K460" s="19">
        <f t="shared" si="3"/>
        <v>-6.9749855124556434E-2</v>
      </c>
      <c r="L460" s="15">
        <v>30.317668300000001</v>
      </c>
      <c r="M460" s="16">
        <f t="shared" si="4"/>
        <v>32.984066917837474</v>
      </c>
      <c r="N460" s="19">
        <f t="shared" si="5"/>
        <v>-0.83404139804262101</v>
      </c>
      <c r="O460" s="15">
        <v>30.317668300000001</v>
      </c>
      <c r="P460" s="16">
        <f t="shared" si="6"/>
        <v>32.984066917837474</v>
      </c>
      <c r="Q460" s="17">
        <v>2</v>
      </c>
      <c r="R460" s="7">
        <f t="shared" si="7"/>
        <v>65.968133835674948</v>
      </c>
      <c r="S460" s="18">
        <f t="shared" si="8"/>
        <v>32.984066917837474</v>
      </c>
      <c r="T460" s="19">
        <f t="shared" si="9"/>
        <v>-0.79047028952966325</v>
      </c>
      <c r="U460" s="15">
        <v>32.544138400000001</v>
      </c>
      <c r="V460" s="16">
        <f t="shared" si="10"/>
        <v>30.727499610190939</v>
      </c>
      <c r="W460" s="19">
        <f t="shared" si="11"/>
        <v>-1.2848761723339692</v>
      </c>
      <c r="X460" s="15">
        <v>58.941132899999999</v>
      </c>
      <c r="Y460" s="16">
        <f t="shared" si="12"/>
        <v>18.122506939461967</v>
      </c>
      <c r="Z460" s="17">
        <v>3</v>
      </c>
      <c r="AA460" s="20">
        <f t="shared" si="13"/>
        <v>54.367520818385898</v>
      </c>
      <c r="AB460" s="18">
        <f t="shared" si="14"/>
        <v>18.122506939461967</v>
      </c>
      <c r="AC460" s="19">
        <f t="shared" si="15"/>
        <v>-0.63842226433845151</v>
      </c>
      <c r="AD460" s="15">
        <v>59.779376800000001</v>
      </c>
      <c r="AE460" s="16">
        <f t="shared" si="16"/>
        <v>17.904875850094175</v>
      </c>
      <c r="AF460" s="17">
        <v>2</v>
      </c>
      <c r="AG460" s="7">
        <f t="shared" si="17"/>
        <v>35.80975170018835</v>
      </c>
      <c r="AH460" s="18">
        <f t="shared" si="18"/>
        <v>11.788641463388425</v>
      </c>
      <c r="AI460" s="19">
        <f t="shared" si="19"/>
        <v>-0.74159718368490135</v>
      </c>
      <c r="AJ460" s="5">
        <v>2</v>
      </c>
      <c r="AK460" s="15">
        <v>24.532163300000001</v>
      </c>
      <c r="AL460" s="16">
        <f t="shared" si="20"/>
        <v>40.762813608044098</v>
      </c>
      <c r="AM460" s="17">
        <v>1</v>
      </c>
      <c r="AN460" s="7">
        <f t="shared" si="21"/>
        <v>40.762813608044098</v>
      </c>
      <c r="AO460" s="18">
        <f t="shared" si="22"/>
        <v>13.5876045360147</v>
      </c>
      <c r="AP460" s="19">
        <f t="shared" si="23"/>
        <v>-0.6081545783649962</v>
      </c>
      <c r="AQ460" s="5">
        <v>0</v>
      </c>
      <c r="AR460" s="15">
        <v>32.544138349999997</v>
      </c>
      <c r="AS460" s="21">
        <f t="shared" si="24"/>
        <v>0</v>
      </c>
      <c r="AT460" s="19">
        <f t="shared" si="25"/>
        <v>-1.0252866396461213</v>
      </c>
      <c r="AU460" s="5">
        <v>0</v>
      </c>
      <c r="AV460" s="15">
        <v>38.911622700000002</v>
      </c>
      <c r="AW460" s="16">
        <f t="shared" si="26"/>
        <v>0</v>
      </c>
      <c r="AX460" s="19">
        <f t="shared" si="27"/>
        <v>-0.82680925094591806</v>
      </c>
      <c r="AY460" s="15">
        <v>62.410838499999997</v>
      </c>
      <c r="AZ460" s="16">
        <f t="shared" si="28"/>
        <v>16.022857952789725</v>
      </c>
      <c r="BA460" s="19">
        <f t="shared" si="29"/>
        <v>-1.0908612448394586</v>
      </c>
      <c r="BB460" s="15">
        <v>13.13109613</v>
      </c>
      <c r="BC460" s="16">
        <f t="shared" si="30"/>
        <v>76.155104653856498</v>
      </c>
      <c r="BD460" s="19">
        <f t="shared" si="31"/>
        <v>-1.004578507167456E-2</v>
      </c>
      <c r="BE460" s="15">
        <v>38.911622700000002</v>
      </c>
      <c r="BF460" s="21">
        <f t="shared" si="32"/>
        <v>25.699262344050226</v>
      </c>
      <c r="BG460" s="19">
        <f t="shared" si="33"/>
        <v>-0.71810425477559281</v>
      </c>
      <c r="BH460" s="15">
        <v>62.410838499999997</v>
      </c>
      <c r="BI460" s="16">
        <f t="shared" si="34"/>
        <v>16.022857952789725</v>
      </c>
      <c r="BJ460" s="22">
        <f t="shared" si="35"/>
        <v>-0.92829099191527775</v>
      </c>
      <c r="BK460" s="15">
        <v>90.819318600000003</v>
      </c>
      <c r="BL460" s="16">
        <f t="shared" si="36"/>
        <v>11.010873186621772</v>
      </c>
      <c r="BM460" s="19">
        <f t="shared" si="37"/>
        <v>-0.75630227380361803</v>
      </c>
      <c r="BN460" s="15">
        <v>139.304137</v>
      </c>
      <c r="BO460" s="16">
        <f t="shared" si="38"/>
        <v>7.1785377055959225</v>
      </c>
      <c r="BP460" s="19">
        <f t="shared" si="39"/>
        <v>-0.69570216576738875</v>
      </c>
      <c r="BQ460" s="15">
        <v>32.544138400000001</v>
      </c>
      <c r="BR460" s="16">
        <f t="shared" si="40"/>
        <v>30.727499610190939</v>
      </c>
      <c r="BS460" s="19">
        <f t="shared" si="41"/>
        <v>-1.0561811878147462</v>
      </c>
      <c r="BT460" s="15">
        <v>61.490437900000003</v>
      </c>
      <c r="BU460" s="16">
        <f t="shared" si="42"/>
        <v>16.555325588273291</v>
      </c>
      <c r="BV460" s="19">
        <f t="shared" si="43"/>
        <v>-1.0050200985812132</v>
      </c>
      <c r="BW460" s="15">
        <v>80.049887900000002</v>
      </c>
      <c r="BX460" s="18">
        <f t="shared" si="44"/>
        <v>1.1811307762914476E-2</v>
      </c>
      <c r="BY460" s="19">
        <f t="shared" si="45"/>
        <v>-6.3516347214410837E-2</v>
      </c>
      <c r="BZ460" s="15">
        <v>40.022672800000002</v>
      </c>
      <c r="CA460" s="18">
        <f t="shared" si="46"/>
        <v>6.139455040960631E-3</v>
      </c>
      <c r="CB460" s="19">
        <f t="shared" si="47"/>
        <v>-4.9401058182941153E-2</v>
      </c>
      <c r="CC460" s="7">
        <f t="shared" si="48"/>
        <v>-0.69435963368302722</v>
      </c>
      <c r="CD460" s="61">
        <f t="shared" si="49"/>
        <v>-1.1182878476982323</v>
      </c>
    </row>
    <row r="461" spans="1:82" ht="15.75" customHeight="1" x14ac:dyDescent="0.25">
      <c r="A461" s="5">
        <v>22156000201</v>
      </c>
      <c r="B461" s="5">
        <v>22156</v>
      </c>
      <c r="C461" s="6" t="s">
        <v>464</v>
      </c>
      <c r="D461" s="6" t="s">
        <v>465</v>
      </c>
      <c r="E461" s="5">
        <v>49</v>
      </c>
      <c r="F461" s="15">
        <v>10.9059116</v>
      </c>
      <c r="G461" s="16">
        <f t="shared" si="0"/>
        <v>91.693389482452801</v>
      </c>
      <c r="H461" s="17">
        <v>1</v>
      </c>
      <c r="I461" s="7">
        <f t="shared" si="1"/>
        <v>91.693389482452801</v>
      </c>
      <c r="J461" s="18">
        <f t="shared" si="2"/>
        <v>30.564463160817603</v>
      </c>
      <c r="K461" s="19">
        <f t="shared" si="3"/>
        <v>-0.21691689751365467</v>
      </c>
      <c r="L461" s="15">
        <v>25.277169799999999</v>
      </c>
      <c r="M461" s="16">
        <f t="shared" si="4"/>
        <v>39.56139108580107</v>
      </c>
      <c r="N461" s="19">
        <f t="shared" si="5"/>
        <v>-0.44968892557367168</v>
      </c>
      <c r="O461" s="15">
        <v>25.277169799999999</v>
      </c>
      <c r="P461" s="16">
        <f t="shared" si="6"/>
        <v>39.56139108580107</v>
      </c>
      <c r="Q461" s="17">
        <v>2</v>
      </c>
      <c r="R461" s="7">
        <f t="shared" si="7"/>
        <v>79.12278217160214</v>
      </c>
      <c r="S461" s="18">
        <f t="shared" si="8"/>
        <v>39.56139108580107</v>
      </c>
      <c r="T461" s="19">
        <f t="shared" si="9"/>
        <v>-0.4234483632553247</v>
      </c>
      <c r="U461" s="15">
        <v>18.149313100000001</v>
      </c>
      <c r="V461" s="16">
        <f t="shared" si="10"/>
        <v>55.098503975888761</v>
      </c>
      <c r="W461" s="19">
        <f t="shared" si="11"/>
        <v>-0.24395359961052299</v>
      </c>
      <c r="X461" s="15">
        <v>18.402040100000001</v>
      </c>
      <c r="Y461" s="16">
        <f t="shared" si="12"/>
        <v>58.045797324395572</v>
      </c>
      <c r="Z461" s="17">
        <v>3</v>
      </c>
      <c r="AA461" s="20">
        <f t="shared" si="13"/>
        <v>174.13739197318671</v>
      </c>
      <c r="AB461" s="18">
        <f t="shared" si="14"/>
        <v>58.045797324395572</v>
      </c>
      <c r="AC461" s="19">
        <f t="shared" si="15"/>
        <v>2.4695243358451866</v>
      </c>
      <c r="AD461" s="15">
        <v>18.434822199999999</v>
      </c>
      <c r="AE461" s="16">
        <f t="shared" si="16"/>
        <v>58.060897381478405</v>
      </c>
      <c r="AF461" s="17">
        <v>3</v>
      </c>
      <c r="AG461" s="7">
        <f t="shared" si="17"/>
        <v>174.18269214443521</v>
      </c>
      <c r="AH461" s="18">
        <f t="shared" si="18"/>
        <v>57.341288596751419</v>
      </c>
      <c r="AI461" s="19">
        <f t="shared" si="19"/>
        <v>2.4867646588834393</v>
      </c>
      <c r="AJ461" s="5">
        <v>51</v>
      </c>
      <c r="AK461" s="15">
        <v>16.744332</v>
      </c>
      <c r="AL461" s="16">
        <f t="shared" si="20"/>
        <v>59.72170164805619</v>
      </c>
      <c r="AM461" s="17">
        <v>1</v>
      </c>
      <c r="AN461" s="7">
        <f t="shared" si="21"/>
        <v>59.72170164805619</v>
      </c>
      <c r="AO461" s="18">
        <f t="shared" si="22"/>
        <v>19.907233882685397</v>
      </c>
      <c r="AP461" s="19">
        <f t="shared" si="23"/>
        <v>-0.40426937817202463</v>
      </c>
      <c r="AQ461" s="5">
        <v>0</v>
      </c>
      <c r="AR461" s="15">
        <v>18.14931314</v>
      </c>
      <c r="AS461" s="21">
        <f t="shared" si="24"/>
        <v>0</v>
      </c>
      <c r="AT461" s="19">
        <f t="shared" si="25"/>
        <v>-1.0252866396461213</v>
      </c>
      <c r="AU461" s="5">
        <v>2</v>
      </c>
      <c r="AV461" s="15">
        <v>18.149313100000001</v>
      </c>
      <c r="AW461" s="16">
        <f t="shared" si="26"/>
        <v>55.098503975888761</v>
      </c>
      <c r="AX461" s="19">
        <f t="shared" si="27"/>
        <v>1.2821301590818639</v>
      </c>
      <c r="AY461" s="15">
        <v>18.149313100000001</v>
      </c>
      <c r="AZ461" s="16">
        <f t="shared" si="28"/>
        <v>55.098503975888761</v>
      </c>
      <c r="BA461" s="19">
        <f t="shared" si="29"/>
        <v>1.6654128978657174</v>
      </c>
      <c r="BB461" s="15">
        <v>15.853573689999999</v>
      </c>
      <c r="BC461" s="16">
        <f t="shared" si="30"/>
        <v>63.077260657688342</v>
      </c>
      <c r="BD461" s="19">
        <f t="shared" si="31"/>
        <v>-0.52744913496529644</v>
      </c>
      <c r="BE461" s="15">
        <v>18.149313100000001</v>
      </c>
      <c r="BF461" s="21">
        <f t="shared" si="32"/>
        <v>55.098503975888761</v>
      </c>
      <c r="BG461" s="19">
        <f t="shared" si="33"/>
        <v>1.0769985045295041</v>
      </c>
      <c r="BH461" s="15">
        <v>18.149313100000001</v>
      </c>
      <c r="BI461" s="16">
        <f t="shared" si="34"/>
        <v>55.098503975888761</v>
      </c>
      <c r="BJ461" s="22">
        <f t="shared" si="35"/>
        <v>1.9429579524830183</v>
      </c>
      <c r="BK461" s="15">
        <v>18.149313100000001</v>
      </c>
      <c r="BL461" s="16">
        <f t="shared" si="36"/>
        <v>55.098503975888761</v>
      </c>
      <c r="BM461" s="19">
        <f t="shared" si="37"/>
        <v>3.2659287376880726</v>
      </c>
      <c r="BN461" s="15">
        <v>66.909616</v>
      </c>
      <c r="BO461" s="16">
        <f t="shared" si="38"/>
        <v>14.945534883954497</v>
      </c>
      <c r="BP461" s="19">
        <f t="shared" si="39"/>
        <v>0.25197186599309712</v>
      </c>
      <c r="BQ461" s="15">
        <v>18.149313100000001</v>
      </c>
      <c r="BR461" s="16">
        <f t="shared" si="40"/>
        <v>55.098503975888761</v>
      </c>
      <c r="BS461" s="19">
        <f t="shared" si="41"/>
        <v>6.7352706806682733E-2</v>
      </c>
      <c r="BT461" s="15">
        <v>19.880810499999999</v>
      </c>
      <c r="BU461" s="16">
        <f t="shared" si="42"/>
        <v>51.204865113522409</v>
      </c>
      <c r="BV461" s="19">
        <f t="shared" si="43"/>
        <v>0.53118648354917408</v>
      </c>
      <c r="BW461" s="15">
        <v>475.07619699999998</v>
      </c>
      <c r="BX461" s="18">
        <f t="shared" si="44"/>
        <v>7.0097177157970592E-2</v>
      </c>
      <c r="BY461" s="19">
        <f t="shared" si="45"/>
        <v>-4.2699058460965118E-2</v>
      </c>
      <c r="BZ461" s="15">
        <v>49.015074300000002</v>
      </c>
      <c r="CA461" s="18">
        <f t="shared" si="46"/>
        <v>7.5188842708724564E-3</v>
      </c>
      <c r="CB461" s="19">
        <f t="shared" si="47"/>
        <v>-4.8863270794549593E-2</v>
      </c>
      <c r="CC461" s="7">
        <f t="shared" si="48"/>
        <v>0.6135606860386118</v>
      </c>
      <c r="CD461" s="61">
        <f t="shared" si="49"/>
        <v>0.98815862233084495</v>
      </c>
    </row>
    <row r="462" spans="1:82" ht="15.75" customHeight="1" x14ac:dyDescent="0.25">
      <c r="A462" s="5">
        <v>22156000301</v>
      </c>
      <c r="B462" s="5">
        <v>22156</v>
      </c>
      <c r="C462" s="6" t="s">
        <v>466</v>
      </c>
      <c r="D462" s="6" t="s">
        <v>465</v>
      </c>
      <c r="E462" s="5">
        <v>336</v>
      </c>
      <c r="F462" s="15">
        <v>10.018750389999999</v>
      </c>
      <c r="G462" s="16">
        <f t="shared" si="0"/>
        <v>99.81284701913809</v>
      </c>
      <c r="H462" s="17">
        <v>1</v>
      </c>
      <c r="I462" s="7">
        <f t="shared" si="1"/>
        <v>99.81284701913809</v>
      </c>
      <c r="J462" s="18">
        <f t="shared" si="2"/>
        <v>33.270949006379368</v>
      </c>
      <c r="K462" s="19">
        <f t="shared" si="3"/>
        <v>-6.804394801308622E-2</v>
      </c>
      <c r="L462" s="15">
        <v>28.205724400000001</v>
      </c>
      <c r="M462" s="16">
        <f t="shared" si="4"/>
        <v>35.453796038650935</v>
      </c>
      <c r="N462" s="19">
        <f t="shared" si="5"/>
        <v>-0.68972032313852139</v>
      </c>
      <c r="O462" s="15">
        <v>28.205724400000001</v>
      </c>
      <c r="P462" s="16">
        <f t="shared" si="6"/>
        <v>35.453796038650935</v>
      </c>
      <c r="Q462" s="17">
        <v>2</v>
      </c>
      <c r="R462" s="7">
        <f t="shared" si="7"/>
        <v>70.907592077301871</v>
      </c>
      <c r="S462" s="18">
        <f t="shared" si="8"/>
        <v>35.453796038650935</v>
      </c>
      <c r="T462" s="19">
        <f t="shared" si="9"/>
        <v>-0.65265668689291967</v>
      </c>
      <c r="U462" s="15">
        <v>16.744332</v>
      </c>
      <c r="V462" s="16">
        <f t="shared" si="10"/>
        <v>59.72170164805619</v>
      </c>
      <c r="W462" s="19">
        <f t="shared" si="11"/>
        <v>-4.6489812607349433E-2</v>
      </c>
      <c r="X462" s="15">
        <v>17.210120499999999</v>
      </c>
      <c r="Y462" s="16">
        <f t="shared" si="12"/>
        <v>62.065869323808634</v>
      </c>
      <c r="Z462" s="17">
        <v>3</v>
      </c>
      <c r="AA462" s="20">
        <f t="shared" si="13"/>
        <v>186.1976079714259</v>
      </c>
      <c r="AB462" s="18">
        <f t="shared" si="14"/>
        <v>62.065869323808634</v>
      </c>
      <c r="AC462" s="19">
        <f t="shared" si="15"/>
        <v>2.7824787286971433</v>
      </c>
      <c r="AD462" s="15">
        <v>17.242902600000001</v>
      </c>
      <c r="AE462" s="16">
        <f t="shared" si="16"/>
        <v>62.074370239729816</v>
      </c>
      <c r="AF462" s="17">
        <v>3</v>
      </c>
      <c r="AG462" s="7">
        <f t="shared" si="17"/>
        <v>186.22311071918944</v>
      </c>
      <c r="AH462" s="18">
        <f t="shared" si="18"/>
        <v>61.305018332586286</v>
      </c>
      <c r="AI462" s="19">
        <f t="shared" si="19"/>
        <v>2.7676781653139058</v>
      </c>
      <c r="AJ462" s="5">
        <v>2</v>
      </c>
      <c r="AK462" s="15">
        <v>18.149313100000001</v>
      </c>
      <c r="AL462" s="16">
        <f t="shared" si="20"/>
        <v>55.098503975888761</v>
      </c>
      <c r="AM462" s="17">
        <v>3</v>
      </c>
      <c r="AN462" s="7">
        <f t="shared" si="21"/>
        <v>165.29551192766627</v>
      </c>
      <c r="AO462" s="18">
        <f t="shared" si="22"/>
        <v>55.098503975888754</v>
      </c>
      <c r="AP462" s="19">
        <f t="shared" si="23"/>
        <v>0.73107871811745495</v>
      </c>
      <c r="AQ462" s="5">
        <v>16</v>
      </c>
      <c r="AR462" s="15">
        <v>16.957393540000002</v>
      </c>
      <c r="AS462" s="21">
        <f t="shared" si="24"/>
        <v>58.971327028599461</v>
      </c>
      <c r="AT462" s="19">
        <f t="shared" si="25"/>
        <v>1.0401715567987171</v>
      </c>
      <c r="AU462" s="5">
        <v>8</v>
      </c>
      <c r="AV462" s="15">
        <v>16.957393499999998</v>
      </c>
      <c r="AW462" s="16">
        <f t="shared" si="26"/>
        <v>58.971327167704167</v>
      </c>
      <c r="AX462" s="19">
        <f t="shared" si="27"/>
        <v>1.4303655714419385</v>
      </c>
      <c r="AY462" s="15">
        <v>16.957393499999998</v>
      </c>
      <c r="AZ462" s="16">
        <f t="shared" si="28"/>
        <v>58.971327167704167</v>
      </c>
      <c r="BA462" s="19">
        <f t="shared" si="29"/>
        <v>1.9385897614435994</v>
      </c>
      <c r="BB462" s="15">
        <v>10</v>
      </c>
      <c r="BC462" s="16">
        <f t="shared" si="30"/>
        <v>100</v>
      </c>
      <c r="BD462" s="19">
        <f t="shared" si="31"/>
        <v>0.93333821106502679</v>
      </c>
      <c r="BE462" s="15">
        <v>16.957393499999998</v>
      </c>
      <c r="BF462" s="21">
        <f t="shared" si="32"/>
        <v>58.971327167704167</v>
      </c>
      <c r="BG462" s="19">
        <f t="shared" si="33"/>
        <v>1.3134711212380816</v>
      </c>
      <c r="BH462" s="15">
        <v>16.957393499999998</v>
      </c>
      <c r="BI462" s="16">
        <f t="shared" si="34"/>
        <v>58.971327167704167</v>
      </c>
      <c r="BJ462" s="22">
        <f t="shared" si="35"/>
        <v>2.2275300743301627</v>
      </c>
      <c r="BK462" s="15">
        <v>16.957393499999998</v>
      </c>
      <c r="BL462" s="16">
        <f t="shared" si="36"/>
        <v>58.971327167704167</v>
      </c>
      <c r="BM462" s="19">
        <f t="shared" si="37"/>
        <v>3.6192566272859961</v>
      </c>
      <c r="BN462" s="15">
        <v>65.717696399999994</v>
      </c>
      <c r="BO462" s="16">
        <f t="shared" si="38"/>
        <v>15.21660153626444</v>
      </c>
      <c r="BP462" s="19">
        <f t="shared" si="39"/>
        <v>0.28504550067731477</v>
      </c>
      <c r="BQ462" s="15">
        <v>16.957393499999998</v>
      </c>
      <c r="BR462" s="16">
        <f t="shared" si="40"/>
        <v>58.971327167704167</v>
      </c>
      <c r="BS462" s="19">
        <f t="shared" si="41"/>
        <v>0.24589471757440215</v>
      </c>
      <c r="BT462" s="15">
        <v>18.688890900000001</v>
      </c>
      <c r="BU462" s="16">
        <f t="shared" si="42"/>
        <v>54.470552878020165</v>
      </c>
      <c r="BV462" s="19">
        <f t="shared" si="43"/>
        <v>0.67597256462677113</v>
      </c>
      <c r="BW462" s="15">
        <v>513.78198199999997</v>
      </c>
      <c r="BX462" s="18">
        <f t="shared" si="44"/>
        <v>7.5808190012995463E-2</v>
      </c>
      <c r="BY462" s="19">
        <f t="shared" si="45"/>
        <v>-4.0659322159325988E-2</v>
      </c>
      <c r="BZ462" s="15">
        <v>336.01639999999998</v>
      </c>
      <c r="CA462" s="18">
        <f t="shared" si="46"/>
        <v>5.1544722940778796E-2</v>
      </c>
      <c r="CB462" s="19">
        <f t="shared" si="47"/>
        <v>-3.1699258109715751E-2</v>
      </c>
      <c r="CC462" s="7">
        <f t="shared" si="48"/>
        <v>0.97166326145734738</v>
      </c>
      <c r="CD462" s="61">
        <f t="shared" si="49"/>
        <v>1.5648939895584582</v>
      </c>
    </row>
    <row r="463" spans="1:82" ht="15.75" customHeight="1" x14ac:dyDescent="0.25">
      <c r="A463" s="5">
        <v>22156000401</v>
      </c>
      <c r="B463" s="5">
        <v>22156</v>
      </c>
      <c r="C463" s="6" t="s">
        <v>467</v>
      </c>
      <c r="D463" s="6" t="s">
        <v>465</v>
      </c>
      <c r="E463" s="5">
        <v>20</v>
      </c>
      <c r="F463" s="15">
        <v>12.92826429</v>
      </c>
      <c r="G463" s="16">
        <f t="shared" si="0"/>
        <v>77.349903867102952</v>
      </c>
      <c r="H463" s="17">
        <v>1</v>
      </c>
      <c r="I463" s="7">
        <f t="shared" si="1"/>
        <v>77.349903867102952</v>
      </c>
      <c r="J463" s="18">
        <f t="shared" si="2"/>
        <v>25.783301289034316</v>
      </c>
      <c r="K463" s="19">
        <f t="shared" si="3"/>
        <v>-0.47990946814145208</v>
      </c>
      <c r="L463" s="15">
        <v>26.555019000000001</v>
      </c>
      <c r="M463" s="16">
        <f t="shared" si="4"/>
        <v>37.657664639592234</v>
      </c>
      <c r="N463" s="19">
        <f t="shared" si="5"/>
        <v>-0.56093507185133562</v>
      </c>
      <c r="O463" s="15">
        <v>26.555019000000001</v>
      </c>
      <c r="P463" s="16">
        <f t="shared" si="6"/>
        <v>37.657664639592234</v>
      </c>
      <c r="Q463" s="17">
        <v>2</v>
      </c>
      <c r="R463" s="7">
        <f t="shared" si="7"/>
        <v>75.315329279184468</v>
      </c>
      <c r="S463" s="18">
        <f t="shared" si="8"/>
        <v>37.657664639592234</v>
      </c>
      <c r="T463" s="19">
        <f t="shared" si="9"/>
        <v>-0.52967839381854309</v>
      </c>
      <c r="U463" s="15">
        <v>16.170043400000001</v>
      </c>
      <c r="V463" s="16">
        <f t="shared" si="10"/>
        <v>61.842753000897943</v>
      </c>
      <c r="W463" s="19">
        <f t="shared" si="11"/>
        <v>4.4103508781822877E-2</v>
      </c>
      <c r="X463" s="15">
        <v>15.559415100000001</v>
      </c>
      <c r="Y463" s="16">
        <f t="shared" si="12"/>
        <v>68.650465530674097</v>
      </c>
      <c r="Z463" s="17">
        <v>3</v>
      </c>
      <c r="AA463" s="20">
        <f t="shared" si="13"/>
        <v>205.95139659202229</v>
      </c>
      <c r="AB463" s="18">
        <f t="shared" si="14"/>
        <v>68.650465530674097</v>
      </c>
      <c r="AC463" s="19">
        <f t="shared" si="15"/>
        <v>3.2950760922258922</v>
      </c>
      <c r="AD463" s="15">
        <v>15.592197199999999</v>
      </c>
      <c r="AE463" s="16">
        <f t="shared" si="16"/>
        <v>68.646022511824057</v>
      </c>
      <c r="AF463" s="17">
        <v>3</v>
      </c>
      <c r="AG463" s="7">
        <f t="shared" si="17"/>
        <v>205.93806753547216</v>
      </c>
      <c r="AH463" s="18">
        <f t="shared" si="18"/>
        <v>67.795221317493343</v>
      </c>
      <c r="AI463" s="19">
        <f t="shared" si="19"/>
        <v>3.227645367783051</v>
      </c>
      <c r="AJ463" s="5">
        <v>1</v>
      </c>
      <c r="AK463" s="15">
        <v>16.170043400000001</v>
      </c>
      <c r="AL463" s="16">
        <f t="shared" si="20"/>
        <v>61.842753000897943</v>
      </c>
      <c r="AM463" s="17">
        <v>3</v>
      </c>
      <c r="AN463" s="7">
        <f t="shared" si="21"/>
        <v>185.52825900269383</v>
      </c>
      <c r="AO463" s="18">
        <f t="shared" si="22"/>
        <v>61.842753000897936</v>
      </c>
      <c r="AP463" s="19">
        <f t="shared" si="23"/>
        <v>0.94866308694434753</v>
      </c>
      <c r="AQ463" s="5">
        <v>1</v>
      </c>
      <c r="AR463" s="15">
        <v>16.170043360000001</v>
      </c>
      <c r="AS463" s="21">
        <f t="shared" si="24"/>
        <v>61.842753153878988</v>
      </c>
      <c r="AT463" s="19">
        <f t="shared" si="25"/>
        <v>1.1407426465940707</v>
      </c>
      <c r="AU463" s="5">
        <v>0</v>
      </c>
      <c r="AV463" s="15">
        <v>16.170043400000001</v>
      </c>
      <c r="AW463" s="16">
        <f t="shared" si="26"/>
        <v>0</v>
      </c>
      <c r="AX463" s="19">
        <f t="shared" si="27"/>
        <v>-0.82680925094591806</v>
      </c>
      <c r="AY463" s="15">
        <v>16.170043400000001</v>
      </c>
      <c r="AZ463" s="16">
        <f t="shared" si="28"/>
        <v>61.842753000897943</v>
      </c>
      <c r="BA463" s="19">
        <f t="shared" si="29"/>
        <v>2.1411311800051545</v>
      </c>
      <c r="BB463" s="15">
        <v>14.39526431</v>
      </c>
      <c r="BC463" s="16">
        <f t="shared" si="30"/>
        <v>69.467289968780022</v>
      </c>
      <c r="BD463" s="19">
        <f t="shared" si="31"/>
        <v>-0.27463815385510726</v>
      </c>
      <c r="BE463" s="15">
        <v>16.170043400000001</v>
      </c>
      <c r="BF463" s="21">
        <f t="shared" si="32"/>
        <v>61.842753000897943</v>
      </c>
      <c r="BG463" s="19">
        <f t="shared" si="33"/>
        <v>1.4887989239363628</v>
      </c>
      <c r="BH463" s="15">
        <v>16.170043400000001</v>
      </c>
      <c r="BI463" s="16">
        <f t="shared" si="34"/>
        <v>61.842753000897943</v>
      </c>
      <c r="BJ463" s="22">
        <f t="shared" si="35"/>
        <v>2.4385202749170438</v>
      </c>
      <c r="BK463" s="15">
        <v>16.170043400000001</v>
      </c>
      <c r="BL463" s="16">
        <f t="shared" si="36"/>
        <v>61.842753000897943</v>
      </c>
      <c r="BM463" s="19">
        <f t="shared" si="37"/>
        <v>3.8812243907313864</v>
      </c>
      <c r="BN463" s="15">
        <v>64.066991000000002</v>
      </c>
      <c r="BO463" s="16">
        <f t="shared" si="38"/>
        <v>15.608661877065524</v>
      </c>
      <c r="BP463" s="19">
        <f t="shared" si="39"/>
        <v>0.33288192900712055</v>
      </c>
      <c r="BQ463" s="15">
        <v>16.170043400000001</v>
      </c>
      <c r="BR463" s="16">
        <f t="shared" si="40"/>
        <v>61.842753000897943</v>
      </c>
      <c r="BS463" s="19">
        <f t="shared" si="41"/>
        <v>0.37827105303744041</v>
      </c>
      <c r="BT463" s="15">
        <v>17.038185500000001</v>
      </c>
      <c r="BU463" s="16">
        <f t="shared" si="42"/>
        <v>59.747807065488274</v>
      </c>
      <c r="BV463" s="19">
        <f t="shared" si="43"/>
        <v>0.90994256046051447</v>
      </c>
      <c r="BW463" s="15">
        <v>549.26085699999999</v>
      </c>
      <c r="BX463" s="18">
        <f t="shared" si="44"/>
        <v>8.1043074441946319E-2</v>
      </c>
      <c r="BY463" s="19">
        <f t="shared" si="45"/>
        <v>-3.878963913187114E-2</v>
      </c>
      <c r="BZ463" s="15">
        <v>20.015598799999999</v>
      </c>
      <c r="CA463" s="18">
        <f t="shared" si="46"/>
        <v>3.0703813701943852E-3</v>
      </c>
      <c r="CB463" s="19">
        <f t="shared" si="47"/>
        <v>-5.0597574160994037E-2</v>
      </c>
      <c r="CC463" s="7">
        <f t="shared" si="48"/>
        <v>0.91924439276415737</v>
      </c>
      <c r="CD463" s="61">
        <f t="shared" si="49"/>
        <v>1.4804717665401725</v>
      </c>
    </row>
    <row r="464" spans="1:82" ht="15.75" customHeight="1" x14ac:dyDescent="0.25">
      <c r="A464" s="5">
        <v>22157000101</v>
      </c>
      <c r="B464" s="5">
        <v>22157</v>
      </c>
      <c r="C464" s="6" t="s">
        <v>468</v>
      </c>
      <c r="D464" s="6" t="s">
        <v>469</v>
      </c>
      <c r="E464" s="5">
        <v>19</v>
      </c>
      <c r="F464" s="15">
        <v>10.19889219</v>
      </c>
      <c r="G464" s="16">
        <f t="shared" si="0"/>
        <v>98.049864766734032</v>
      </c>
      <c r="H464" s="17">
        <v>1</v>
      </c>
      <c r="I464" s="7">
        <f t="shared" si="1"/>
        <v>98.049864766734032</v>
      </c>
      <c r="J464" s="18">
        <f t="shared" si="2"/>
        <v>32.683288255578006</v>
      </c>
      <c r="K464" s="19">
        <f t="shared" si="3"/>
        <v>-0.10036881290051308</v>
      </c>
      <c r="L464" s="15">
        <v>43.091138399999998</v>
      </c>
      <c r="M464" s="16">
        <f t="shared" si="4"/>
        <v>23.206627560343126</v>
      </c>
      <c r="N464" s="19">
        <f t="shared" si="5"/>
        <v>-1.4053957809955409</v>
      </c>
      <c r="O464" s="15">
        <v>42.559407499999999</v>
      </c>
      <c r="P464" s="16">
        <f t="shared" si="6"/>
        <v>23.496567709501125</v>
      </c>
      <c r="Q464" s="17">
        <v>1</v>
      </c>
      <c r="R464" s="7">
        <f t="shared" si="7"/>
        <v>23.496567709501125</v>
      </c>
      <c r="S464" s="18">
        <f t="shared" si="8"/>
        <v>11.748283854750561</v>
      </c>
      <c r="T464" s="19">
        <f t="shared" si="9"/>
        <v>-1.9754503523522668</v>
      </c>
      <c r="U464" s="15">
        <v>42.310379699999999</v>
      </c>
      <c r="V464" s="16">
        <f t="shared" si="10"/>
        <v>23.634862345610195</v>
      </c>
      <c r="W464" s="19">
        <f t="shared" si="11"/>
        <v>-1.5878134710212972</v>
      </c>
      <c r="X464" s="15">
        <v>92.727415899999997</v>
      </c>
      <c r="Y464" s="16">
        <f t="shared" si="12"/>
        <v>11.519366517793797</v>
      </c>
      <c r="Z464" s="17">
        <v>3</v>
      </c>
      <c r="AA464" s="20">
        <f t="shared" si="13"/>
        <v>34.558099553381389</v>
      </c>
      <c r="AB464" s="18">
        <f t="shared" si="14"/>
        <v>11.519366517793797</v>
      </c>
      <c r="AC464" s="19">
        <f t="shared" si="15"/>
        <v>-1.1524632571070108</v>
      </c>
      <c r="AD464" s="15">
        <v>93.565659800000006</v>
      </c>
      <c r="AE464" s="16">
        <f t="shared" si="16"/>
        <v>11.439478140675709</v>
      </c>
      <c r="AF464" s="17">
        <v>2</v>
      </c>
      <c r="AG464" s="7">
        <f t="shared" si="17"/>
        <v>22.878956281351417</v>
      </c>
      <c r="AH464" s="18">
        <f t="shared" si="18"/>
        <v>7.5317979000667501</v>
      </c>
      <c r="AI464" s="19">
        <f t="shared" si="19"/>
        <v>-1.0432839613901903</v>
      </c>
      <c r="AJ464" s="5">
        <v>0</v>
      </c>
      <c r="AK464" s="15">
        <v>22.119579600000002</v>
      </c>
      <c r="AL464" s="16">
        <f t="shared" si="20"/>
        <v>45.208815813117894</v>
      </c>
      <c r="AM464" s="17">
        <v>1</v>
      </c>
      <c r="AN464" s="7">
        <f t="shared" si="21"/>
        <v>45.208815813117894</v>
      </c>
      <c r="AO464" s="18">
        <f t="shared" si="22"/>
        <v>0</v>
      </c>
      <c r="AP464" s="19">
        <f t="shared" si="23"/>
        <v>-1.0465207101426044</v>
      </c>
      <c r="AQ464" s="5">
        <v>0</v>
      </c>
      <c r="AR464" s="15">
        <v>42.495353590000001</v>
      </c>
      <c r="AS464" s="21">
        <f t="shared" si="24"/>
        <v>0</v>
      </c>
      <c r="AT464" s="19">
        <f t="shared" si="25"/>
        <v>-1.0252866396461213</v>
      </c>
      <c r="AU464" s="5">
        <v>0</v>
      </c>
      <c r="AV464" s="15">
        <v>42.495353600000001</v>
      </c>
      <c r="AW464" s="16">
        <f t="shared" si="26"/>
        <v>0</v>
      </c>
      <c r="AX464" s="19">
        <f t="shared" si="27"/>
        <v>-0.82680925094591806</v>
      </c>
      <c r="AY464" s="15">
        <v>85.515372200000002</v>
      </c>
      <c r="AZ464" s="16">
        <f t="shared" si="28"/>
        <v>11.693803982531225</v>
      </c>
      <c r="BA464" s="19">
        <f t="shared" si="29"/>
        <v>-1.3962192039515153</v>
      </c>
      <c r="BB464" s="15">
        <v>25.223406919999999</v>
      </c>
      <c r="BC464" s="16">
        <f t="shared" si="30"/>
        <v>39.645714917562771</v>
      </c>
      <c r="BD464" s="19">
        <f t="shared" si="31"/>
        <v>-1.454479634998699</v>
      </c>
      <c r="BE464" s="15">
        <v>72.619339600000004</v>
      </c>
      <c r="BF464" s="21">
        <f t="shared" si="32"/>
        <v>13.77043643619144</v>
      </c>
      <c r="BG464" s="19">
        <f t="shared" si="33"/>
        <v>-1.4464723048982622</v>
      </c>
      <c r="BH464" s="15">
        <v>96.197121499999994</v>
      </c>
      <c r="BI464" s="16">
        <f t="shared" si="34"/>
        <v>10.395321444207664</v>
      </c>
      <c r="BJ464" s="22">
        <f t="shared" si="35"/>
        <v>-1.341798122425097</v>
      </c>
      <c r="BK464" s="15">
        <v>124.605602</v>
      </c>
      <c r="BL464" s="16">
        <f t="shared" si="36"/>
        <v>8.0253213655674962</v>
      </c>
      <c r="BM464" s="19">
        <f t="shared" si="37"/>
        <v>-1.0286820525778373</v>
      </c>
      <c r="BN464" s="15">
        <v>173.09041999999999</v>
      </c>
      <c r="BO464" s="16">
        <f t="shared" si="38"/>
        <v>5.7773272489603986</v>
      </c>
      <c r="BP464" s="19">
        <f t="shared" si="39"/>
        <v>-0.8666679498782266</v>
      </c>
      <c r="BQ464" s="15">
        <v>42.310379699999999</v>
      </c>
      <c r="BR464" s="16">
        <f t="shared" si="40"/>
        <v>23.634862345610195</v>
      </c>
      <c r="BS464" s="19">
        <f t="shared" si="41"/>
        <v>-1.383160669227814</v>
      </c>
      <c r="BT464" s="15">
        <v>95.276720900000001</v>
      </c>
      <c r="BU464" s="16">
        <f t="shared" si="42"/>
        <v>10.684605960237239</v>
      </c>
      <c r="BV464" s="19">
        <f t="shared" si="43"/>
        <v>-1.2653017143833269</v>
      </c>
      <c r="BW464" s="15">
        <v>50.3425358</v>
      </c>
      <c r="BX464" s="18">
        <f t="shared" si="44"/>
        <v>7.4280077024235268E-3</v>
      </c>
      <c r="BY464" s="19">
        <f t="shared" si="45"/>
        <v>-6.5081879718245736E-2</v>
      </c>
      <c r="BZ464" s="15">
        <v>19.0222145</v>
      </c>
      <c r="CA464" s="18">
        <f t="shared" si="46"/>
        <v>2.9179967886167613E-3</v>
      </c>
      <c r="CB464" s="19">
        <f t="shared" si="47"/>
        <v>-5.0656983157396855E-2</v>
      </c>
      <c r="CC464" s="7">
        <f t="shared" si="48"/>
        <v>-1.0769427764062043</v>
      </c>
      <c r="CD464" s="61">
        <f t="shared" si="49"/>
        <v>-1.734449932138806</v>
      </c>
    </row>
    <row r="465" spans="1:82" ht="15.75" customHeight="1" x14ac:dyDescent="0.25">
      <c r="A465" s="5">
        <v>22157000299</v>
      </c>
      <c r="B465" s="5">
        <v>22157</v>
      </c>
      <c r="C465" s="6" t="s">
        <v>470</v>
      </c>
      <c r="D465" s="6" t="s">
        <v>469</v>
      </c>
      <c r="E465" s="5">
        <v>4</v>
      </c>
      <c r="F465" s="15">
        <v>17.28059172</v>
      </c>
      <c r="G465" s="16">
        <f t="shared" si="0"/>
        <v>57.868388779918469</v>
      </c>
      <c r="H465" s="17">
        <v>1</v>
      </c>
      <c r="I465" s="7">
        <f t="shared" si="1"/>
        <v>57.868388779918469</v>
      </c>
      <c r="J465" s="18">
        <f t="shared" si="2"/>
        <v>19.289462926639491</v>
      </c>
      <c r="K465" s="19">
        <f t="shared" si="3"/>
        <v>-0.837109514901348</v>
      </c>
      <c r="L465" s="15">
        <v>34.669279899999999</v>
      </c>
      <c r="M465" s="16">
        <f t="shared" si="4"/>
        <v>28.843979537054071</v>
      </c>
      <c r="N465" s="19">
        <f t="shared" si="5"/>
        <v>-1.0759715174051678</v>
      </c>
      <c r="O465" s="15">
        <v>34.669279899999999</v>
      </c>
      <c r="P465" s="16">
        <f t="shared" si="6"/>
        <v>28.843979537054071</v>
      </c>
      <c r="Q465" s="17">
        <v>2</v>
      </c>
      <c r="R465" s="7">
        <f t="shared" si="7"/>
        <v>57.687959074108143</v>
      </c>
      <c r="S465" s="18">
        <f t="shared" si="8"/>
        <v>28.843979537054068</v>
      </c>
      <c r="T465" s="19">
        <f t="shared" si="9"/>
        <v>-1.0214917211386301</v>
      </c>
      <c r="U465" s="15">
        <v>34.073495000000001</v>
      </c>
      <c r="V465" s="16">
        <f t="shared" si="10"/>
        <v>29.348324848977189</v>
      </c>
      <c r="W465" s="19">
        <f t="shared" si="11"/>
        <v>-1.3437828189019905</v>
      </c>
      <c r="X465" s="15">
        <v>92.400519500000001</v>
      </c>
      <c r="Y465" s="16">
        <f t="shared" si="12"/>
        <v>11.56011996231255</v>
      </c>
      <c r="Z465" s="17">
        <v>3</v>
      </c>
      <c r="AA465" s="20">
        <f t="shared" si="13"/>
        <v>34.680359886937651</v>
      </c>
      <c r="AB465" s="18">
        <f t="shared" si="14"/>
        <v>11.56011996231255</v>
      </c>
      <c r="AC465" s="19">
        <f t="shared" si="15"/>
        <v>-1.1492906847033686</v>
      </c>
      <c r="AD465" s="15">
        <v>93.238763399999996</v>
      </c>
      <c r="AE465" s="16">
        <f t="shared" si="16"/>
        <v>11.479585109984416</v>
      </c>
      <c r="AF465" s="17">
        <v>2</v>
      </c>
      <c r="AG465" s="7">
        <f t="shared" si="17"/>
        <v>22.959170219968833</v>
      </c>
      <c r="AH465" s="18">
        <f t="shared" si="18"/>
        <v>7.5582044881560497</v>
      </c>
      <c r="AI465" s="19">
        <f t="shared" si="19"/>
        <v>-1.0414124999769745</v>
      </c>
      <c r="AJ465" s="5">
        <v>1</v>
      </c>
      <c r="AK465" s="15">
        <v>16.107324999999999</v>
      </c>
      <c r="AL465" s="16">
        <f t="shared" si="20"/>
        <v>62.083555152702267</v>
      </c>
      <c r="AM465" s="17">
        <v>1</v>
      </c>
      <c r="AN465" s="7">
        <f t="shared" si="21"/>
        <v>62.083555152702267</v>
      </c>
      <c r="AO465" s="18">
        <f t="shared" si="22"/>
        <v>20.694518384234087</v>
      </c>
      <c r="AP465" s="19">
        <f t="shared" si="23"/>
        <v>-0.37886984136348673</v>
      </c>
      <c r="AQ465" s="5">
        <v>0</v>
      </c>
      <c r="AR465" s="15">
        <v>34.073495039999997</v>
      </c>
      <c r="AS465" s="21">
        <f t="shared" si="24"/>
        <v>0</v>
      </c>
      <c r="AT465" s="19">
        <f t="shared" si="25"/>
        <v>-1.0252866396461213</v>
      </c>
      <c r="AU465" s="5">
        <v>0</v>
      </c>
      <c r="AV465" s="15">
        <v>34.073495000000001</v>
      </c>
      <c r="AW465" s="16">
        <f t="shared" si="26"/>
        <v>0</v>
      </c>
      <c r="AX465" s="19">
        <f t="shared" si="27"/>
        <v>-0.82680925094591806</v>
      </c>
      <c r="AY465" s="15">
        <v>77.093513599999994</v>
      </c>
      <c r="AZ465" s="16">
        <f t="shared" si="28"/>
        <v>12.971259880416191</v>
      </c>
      <c r="BA465" s="19">
        <f t="shared" si="29"/>
        <v>-1.3061114509611962</v>
      </c>
      <c r="BB465" s="15">
        <v>20.663009169999999</v>
      </c>
      <c r="BC465" s="16">
        <f t="shared" si="30"/>
        <v>48.39566162763311</v>
      </c>
      <c r="BD465" s="19">
        <f t="shared" si="31"/>
        <v>-1.1083024103347889</v>
      </c>
      <c r="BE465" s="15">
        <v>69.504003600000004</v>
      </c>
      <c r="BF465" s="21">
        <f t="shared" si="32"/>
        <v>14.38766039658757</v>
      </c>
      <c r="BG465" s="19">
        <f t="shared" si="33"/>
        <v>-1.4087849234245711</v>
      </c>
      <c r="BH465" s="15">
        <v>95.870225099999999</v>
      </c>
      <c r="BI465" s="16">
        <f t="shared" si="34"/>
        <v>10.430767205948701</v>
      </c>
      <c r="BJ465" s="22">
        <f t="shared" si="35"/>
        <v>-1.3391935946350206</v>
      </c>
      <c r="BK465" s="15">
        <v>124.278705</v>
      </c>
      <c r="BL465" s="16">
        <f t="shared" si="36"/>
        <v>8.0464308024451974</v>
      </c>
      <c r="BM465" s="19">
        <f t="shared" si="37"/>
        <v>-1.0267561828922909</v>
      </c>
      <c r="BN465" s="15">
        <v>172.76352299999999</v>
      </c>
      <c r="BO465" s="16">
        <f t="shared" si="38"/>
        <v>5.7882589023146975</v>
      </c>
      <c r="BP465" s="19">
        <f t="shared" si="39"/>
        <v>-0.86533414689488808</v>
      </c>
      <c r="BQ465" s="15">
        <v>38.019167500000002</v>
      </c>
      <c r="BR465" s="16">
        <f t="shared" si="40"/>
        <v>26.302522273797813</v>
      </c>
      <c r="BS465" s="19">
        <f t="shared" si="41"/>
        <v>-1.2601781977765871</v>
      </c>
      <c r="BT465" s="15">
        <v>94.949824500000005</v>
      </c>
      <c r="BU465" s="16">
        <f t="shared" si="42"/>
        <v>10.721391275452014</v>
      </c>
      <c r="BV465" s="19">
        <f t="shared" si="43"/>
        <v>-1.2636708169996114</v>
      </c>
      <c r="BW465" s="15">
        <v>50.692049400000002</v>
      </c>
      <c r="BX465" s="18">
        <f t="shared" si="44"/>
        <v>7.4795782018361101E-3</v>
      </c>
      <c r="BY465" s="19">
        <f t="shared" si="45"/>
        <v>-6.5063460880394053E-2</v>
      </c>
      <c r="BZ465" s="15">
        <v>4.0221144400000002</v>
      </c>
      <c r="CA465" s="18">
        <f t="shared" si="46"/>
        <v>6.1699004705099416E-4</v>
      </c>
      <c r="CB465" s="19">
        <f t="shared" si="47"/>
        <v>-5.1554058831440049E-2</v>
      </c>
      <c r="CC465" s="7">
        <f t="shared" si="48"/>
        <v>-0.96815651224283117</v>
      </c>
      <c r="CD465" s="61">
        <f t="shared" si="49"/>
        <v>-1.559246260570069</v>
      </c>
    </row>
    <row r="466" spans="1:82" ht="15.75" customHeight="1" x14ac:dyDescent="0.25">
      <c r="A466" s="5">
        <v>22157000301</v>
      </c>
      <c r="B466" s="5">
        <v>22157</v>
      </c>
      <c r="C466" s="6" t="s">
        <v>471</v>
      </c>
      <c r="D466" s="6" t="s">
        <v>469</v>
      </c>
      <c r="E466" s="5">
        <v>6</v>
      </c>
      <c r="F466" s="15">
        <v>14.14960239</v>
      </c>
      <c r="G466" s="16">
        <f t="shared" si="0"/>
        <v>70.673363988427951</v>
      </c>
      <c r="H466" s="17">
        <v>1</v>
      </c>
      <c r="I466" s="7">
        <f t="shared" si="1"/>
        <v>70.673363988427951</v>
      </c>
      <c r="J466" s="18">
        <f t="shared" si="2"/>
        <v>23.55778799614265</v>
      </c>
      <c r="K466" s="19">
        <f t="shared" si="3"/>
        <v>-0.60232604335052564</v>
      </c>
      <c r="L466" s="15">
        <v>31.5382906</v>
      </c>
      <c r="M466" s="16">
        <f t="shared" si="4"/>
        <v>31.707488927760721</v>
      </c>
      <c r="N466" s="19">
        <f t="shared" si="5"/>
        <v>-0.90863950120063419</v>
      </c>
      <c r="O466" s="15">
        <v>31.5382906</v>
      </c>
      <c r="P466" s="16">
        <f t="shared" si="6"/>
        <v>31.707488927760721</v>
      </c>
      <c r="Q466" s="17">
        <v>2</v>
      </c>
      <c r="R466" s="7">
        <f t="shared" si="7"/>
        <v>63.414977855521443</v>
      </c>
      <c r="S466" s="18">
        <f t="shared" si="8"/>
        <v>31.707488927760725</v>
      </c>
      <c r="T466" s="19">
        <f t="shared" si="9"/>
        <v>-0.86170474612517167</v>
      </c>
      <c r="U466" s="15">
        <v>30.942505700000002</v>
      </c>
      <c r="V466" s="16">
        <f t="shared" si="10"/>
        <v>32.318003257247518</v>
      </c>
      <c r="W466" s="19">
        <f t="shared" si="11"/>
        <v>-1.2169433484184149</v>
      </c>
      <c r="X466" s="15">
        <v>89.269530200000005</v>
      </c>
      <c r="Y466" s="16">
        <f t="shared" si="12"/>
        <v>11.965573108841117</v>
      </c>
      <c r="Z466" s="17">
        <v>3</v>
      </c>
      <c r="AA466" s="20">
        <f t="shared" si="13"/>
        <v>35.896719326523353</v>
      </c>
      <c r="AB466" s="18">
        <f t="shared" si="14"/>
        <v>11.965573108841118</v>
      </c>
      <c r="AC466" s="19">
        <f t="shared" si="15"/>
        <v>-1.1177269855158194</v>
      </c>
      <c r="AD466" s="15">
        <v>90.107774000000006</v>
      </c>
      <c r="AE466" s="16">
        <f t="shared" si="16"/>
        <v>11.878468110864661</v>
      </c>
      <c r="AF466" s="17">
        <v>2</v>
      </c>
      <c r="AG466" s="7">
        <f t="shared" si="17"/>
        <v>23.756936221729323</v>
      </c>
      <c r="AH466" s="18">
        <f t="shared" si="18"/>
        <v>7.8208306422040783</v>
      </c>
      <c r="AI466" s="19">
        <f t="shared" si="19"/>
        <v>-1.0227999207319769</v>
      </c>
      <c r="AJ466" s="5">
        <v>0</v>
      </c>
      <c r="AK466" s="15">
        <v>19.911169399999999</v>
      </c>
      <c r="AL466" s="16">
        <f t="shared" si="20"/>
        <v>50.223067259926985</v>
      </c>
      <c r="AM466" s="17">
        <v>1</v>
      </c>
      <c r="AN466" s="7">
        <f t="shared" si="21"/>
        <v>50.223067259926985</v>
      </c>
      <c r="AO466" s="18">
        <f t="shared" si="22"/>
        <v>0</v>
      </c>
      <c r="AP466" s="19">
        <f t="shared" si="23"/>
        <v>-1.0465207101426044</v>
      </c>
      <c r="AQ466" s="5">
        <v>0</v>
      </c>
      <c r="AR466" s="15">
        <v>30.942505709999999</v>
      </c>
      <c r="AS466" s="21">
        <f t="shared" si="24"/>
        <v>0</v>
      </c>
      <c r="AT466" s="19">
        <f t="shared" si="25"/>
        <v>-1.0252866396461213</v>
      </c>
      <c r="AU466" s="5">
        <v>0</v>
      </c>
      <c r="AV466" s="15">
        <v>30.942505700000002</v>
      </c>
      <c r="AW466" s="16">
        <f t="shared" si="26"/>
        <v>0</v>
      </c>
      <c r="AX466" s="19">
        <f t="shared" si="27"/>
        <v>-0.82680925094591806</v>
      </c>
      <c r="AY466" s="15">
        <v>73.962524299999998</v>
      </c>
      <c r="AZ466" s="16">
        <f t="shared" si="28"/>
        <v>13.520360607811218</v>
      </c>
      <c r="BA466" s="19">
        <f t="shared" si="29"/>
        <v>-1.2673795990101153</v>
      </c>
      <c r="BB466" s="15">
        <v>19.54070763</v>
      </c>
      <c r="BC466" s="16">
        <f t="shared" si="30"/>
        <v>51.175219389943862</v>
      </c>
      <c r="BD466" s="19">
        <f t="shared" si="31"/>
        <v>-0.99833378722965138</v>
      </c>
      <c r="BE466" s="15">
        <v>66.373014299999994</v>
      </c>
      <c r="BF466" s="21">
        <f t="shared" si="32"/>
        <v>15.066364102134806</v>
      </c>
      <c r="BG466" s="19">
        <f t="shared" si="33"/>
        <v>-1.3673436199434974</v>
      </c>
      <c r="BH466" s="15">
        <v>92.739235699999995</v>
      </c>
      <c r="BI466" s="16">
        <f t="shared" si="34"/>
        <v>10.782922594217585</v>
      </c>
      <c r="BJ466" s="22">
        <f t="shared" si="35"/>
        <v>-1.3133174827920202</v>
      </c>
      <c r="BK466" s="15">
        <v>121.147716</v>
      </c>
      <c r="BL466" s="16">
        <f t="shared" si="36"/>
        <v>8.2543859101726689</v>
      </c>
      <c r="BM466" s="19">
        <f t="shared" si="37"/>
        <v>-1.0077838891145277</v>
      </c>
      <c r="BN466" s="15">
        <v>169.63253399999999</v>
      </c>
      <c r="BO466" s="16">
        <f t="shared" si="38"/>
        <v>5.8950955717020657</v>
      </c>
      <c r="BP466" s="19">
        <f t="shared" si="39"/>
        <v>-0.85229869253676172</v>
      </c>
      <c r="BQ466" s="15">
        <v>34.888178199999999</v>
      </c>
      <c r="BR466" s="16">
        <f t="shared" si="40"/>
        <v>28.663004249387836</v>
      </c>
      <c r="BS466" s="19">
        <f t="shared" si="41"/>
        <v>-1.1513570155461517</v>
      </c>
      <c r="BT466" s="15">
        <v>91.818835100000001</v>
      </c>
      <c r="BU466" s="16">
        <f t="shared" si="42"/>
        <v>11.086986879013454</v>
      </c>
      <c r="BV466" s="19">
        <f t="shared" si="43"/>
        <v>-1.2474619328330625</v>
      </c>
      <c r="BW466" s="15">
        <v>52.721336000000001</v>
      </c>
      <c r="BX466" s="18">
        <f t="shared" si="44"/>
        <v>7.7789980911144099E-3</v>
      </c>
      <c r="BY466" s="19">
        <f t="shared" si="45"/>
        <v>-6.4956520547199692E-2</v>
      </c>
      <c r="BZ466" s="15">
        <v>6.0241907399999999</v>
      </c>
      <c r="CA466" s="18">
        <f t="shared" si="46"/>
        <v>9.2410740260209095E-4</v>
      </c>
      <c r="CB466" s="19">
        <f t="shared" si="47"/>
        <v>-5.1434325367054848E-2</v>
      </c>
      <c r="CC466" s="7">
        <f t="shared" si="48"/>
        <v>-0.94475915847353809</v>
      </c>
      <c r="CD466" s="61">
        <f t="shared" si="49"/>
        <v>-1.5215640925417917</v>
      </c>
    </row>
    <row r="467" spans="1:82" ht="15.75" customHeight="1" x14ac:dyDescent="0.25">
      <c r="A467" s="5">
        <v>22157000499</v>
      </c>
      <c r="B467" s="5">
        <v>22157</v>
      </c>
      <c r="C467" s="6" t="s">
        <v>472</v>
      </c>
      <c r="D467" s="6" t="s">
        <v>469</v>
      </c>
      <c r="E467" s="5">
        <v>6</v>
      </c>
      <c r="F467" s="15">
        <v>14.095216519999999</v>
      </c>
      <c r="G467" s="16">
        <f t="shared" si="0"/>
        <v>70.946054541345916</v>
      </c>
      <c r="H467" s="17">
        <v>1</v>
      </c>
      <c r="I467" s="7">
        <f t="shared" si="1"/>
        <v>70.946054541345916</v>
      </c>
      <c r="J467" s="18">
        <f t="shared" si="2"/>
        <v>23.648684847115305</v>
      </c>
      <c r="K467" s="19">
        <f t="shared" si="3"/>
        <v>-0.59732617153268353</v>
      </c>
      <c r="L467" s="15">
        <v>38.797029700000003</v>
      </c>
      <c r="M467" s="16">
        <f t="shared" si="4"/>
        <v>25.77516907177046</v>
      </c>
      <c r="N467" s="19">
        <f t="shared" si="5"/>
        <v>-1.2553005058736697</v>
      </c>
      <c r="O467" s="15">
        <v>38.265298700000002</v>
      </c>
      <c r="P467" s="16">
        <f t="shared" si="6"/>
        <v>26.133338402504094</v>
      </c>
      <c r="Q467" s="17">
        <v>1</v>
      </c>
      <c r="R467" s="7">
        <f t="shared" si="7"/>
        <v>26.133338402504094</v>
      </c>
      <c r="S467" s="18">
        <f t="shared" si="8"/>
        <v>13.066669201252047</v>
      </c>
      <c r="T467" s="19">
        <f t="shared" si="9"/>
        <v>-1.9018829992633512</v>
      </c>
      <c r="U467" s="15">
        <v>38.016271000000003</v>
      </c>
      <c r="V467" s="16">
        <f t="shared" si="10"/>
        <v>26.304526290861087</v>
      </c>
      <c r="W467" s="19">
        <f t="shared" si="11"/>
        <v>-1.4737880734423239</v>
      </c>
      <c r="X467" s="15">
        <v>88.433307200000002</v>
      </c>
      <c r="Y467" s="16">
        <f t="shared" si="12"/>
        <v>12.078719249798677</v>
      </c>
      <c r="Z467" s="17">
        <v>3</v>
      </c>
      <c r="AA467" s="20">
        <f t="shared" si="13"/>
        <v>36.236157749396028</v>
      </c>
      <c r="AB467" s="18">
        <f t="shared" si="14"/>
        <v>12.078719249798677</v>
      </c>
      <c r="AC467" s="19">
        <f t="shared" si="15"/>
        <v>-1.1089187895800041</v>
      </c>
      <c r="AD467" s="15">
        <v>89.271551099999996</v>
      </c>
      <c r="AE467" s="16">
        <f t="shared" si="16"/>
        <v>11.989735887987724</v>
      </c>
      <c r="AF467" s="17">
        <v>2</v>
      </c>
      <c r="AG467" s="7">
        <f t="shared" si="17"/>
        <v>23.979471775975448</v>
      </c>
      <c r="AH467" s="18">
        <f t="shared" si="18"/>
        <v>7.894089789148965</v>
      </c>
      <c r="AI467" s="19">
        <f t="shared" si="19"/>
        <v>-1.0176079714271744</v>
      </c>
      <c r="AJ467" s="5">
        <v>1</v>
      </c>
      <c r="AK467" s="15">
        <v>14.0241954</v>
      </c>
      <c r="AL467" s="16">
        <f t="shared" si="20"/>
        <v>71.305338486655714</v>
      </c>
      <c r="AM467" s="17">
        <v>1</v>
      </c>
      <c r="AN467" s="7">
        <f t="shared" si="21"/>
        <v>71.305338486655714</v>
      </c>
      <c r="AO467" s="18">
        <f t="shared" si="22"/>
        <v>23.76844616221857</v>
      </c>
      <c r="AP467" s="19">
        <f t="shared" si="23"/>
        <v>-0.2796981421999471</v>
      </c>
      <c r="AQ467" s="5">
        <v>0</v>
      </c>
      <c r="AR467" s="15">
        <v>38.201244879999997</v>
      </c>
      <c r="AS467" s="21">
        <f t="shared" si="24"/>
        <v>0</v>
      </c>
      <c r="AT467" s="19">
        <f t="shared" si="25"/>
        <v>-1.0252866396461213</v>
      </c>
      <c r="AU467" s="5">
        <v>0</v>
      </c>
      <c r="AV467" s="15">
        <v>38.201244899999999</v>
      </c>
      <c r="AW467" s="16">
        <f t="shared" si="26"/>
        <v>0</v>
      </c>
      <c r="AX467" s="19">
        <f t="shared" si="27"/>
        <v>-0.82680925094591806</v>
      </c>
      <c r="AY467" s="15">
        <v>81.221263500000006</v>
      </c>
      <c r="AZ467" s="16">
        <f t="shared" si="28"/>
        <v>12.312046832415996</v>
      </c>
      <c r="BA467" s="19">
        <f t="shared" si="29"/>
        <v>-1.3526102824242185</v>
      </c>
      <c r="BB467" s="15">
        <v>20.929298209999999</v>
      </c>
      <c r="BC467" s="16">
        <f t="shared" si="30"/>
        <v>47.779910724488644</v>
      </c>
      <c r="BD467" s="19">
        <f t="shared" si="31"/>
        <v>-1.1326635802707752</v>
      </c>
      <c r="BE467" s="15">
        <v>68.325230899999994</v>
      </c>
      <c r="BF467" s="21">
        <f t="shared" si="32"/>
        <v>14.63588175009007</v>
      </c>
      <c r="BG467" s="19">
        <f t="shared" si="33"/>
        <v>-1.3936286536754823</v>
      </c>
      <c r="BH467" s="15">
        <v>91.903012799999999</v>
      </c>
      <c r="BI467" s="16">
        <f t="shared" si="34"/>
        <v>10.881036100265909</v>
      </c>
      <c r="BJ467" s="22">
        <f t="shared" si="35"/>
        <v>-1.3061081765017049</v>
      </c>
      <c r="BK467" s="15">
        <v>120.311493</v>
      </c>
      <c r="BL467" s="16">
        <f t="shared" si="36"/>
        <v>8.3117578800223182</v>
      </c>
      <c r="BM467" s="19">
        <f t="shared" si="37"/>
        <v>-1.0025496927608464</v>
      </c>
      <c r="BN467" s="15">
        <v>168.796311</v>
      </c>
      <c r="BO467" s="16">
        <f t="shared" si="38"/>
        <v>5.9243000873401792</v>
      </c>
      <c r="BP467" s="19">
        <f t="shared" si="39"/>
        <v>-0.84873536420731432</v>
      </c>
      <c r="BQ467" s="15">
        <v>38.016271000000003</v>
      </c>
      <c r="BR467" s="16">
        <f t="shared" si="40"/>
        <v>26.304526290861087</v>
      </c>
      <c r="BS467" s="19">
        <f t="shared" si="41"/>
        <v>-1.2600858100742913</v>
      </c>
      <c r="BT467" s="15">
        <v>90.982612200000005</v>
      </c>
      <c r="BU467" s="16">
        <f t="shared" si="42"/>
        <v>11.188887583950901</v>
      </c>
      <c r="BV467" s="19">
        <f t="shared" si="43"/>
        <v>-1.2429441084754094</v>
      </c>
      <c r="BW467" s="15">
        <v>53.124605699999996</v>
      </c>
      <c r="BX467" s="18">
        <f t="shared" si="44"/>
        <v>7.8385002673586578E-3</v>
      </c>
      <c r="BY467" s="19">
        <f t="shared" si="45"/>
        <v>-6.4935268844219338E-2</v>
      </c>
      <c r="BZ467" s="15">
        <v>6.0197631899999999</v>
      </c>
      <c r="CA467" s="18">
        <f t="shared" si="46"/>
        <v>9.2342821897279054E-4</v>
      </c>
      <c r="CB467" s="19">
        <f t="shared" si="47"/>
        <v>-5.1434590155115249E-2</v>
      </c>
      <c r="CC467" s="7">
        <f t="shared" si="48"/>
        <v>-1.0074902142789772</v>
      </c>
      <c r="CD467" s="61">
        <f t="shared" si="49"/>
        <v>-1.6225944145500062</v>
      </c>
    </row>
    <row r="468" spans="1:82" ht="15.75" customHeight="1" x14ac:dyDescent="0.25">
      <c r="A468" s="5">
        <v>22157000501</v>
      </c>
      <c r="B468" s="5">
        <v>22157</v>
      </c>
      <c r="C468" s="6" t="s">
        <v>473</v>
      </c>
      <c r="D468" s="6" t="s">
        <v>469</v>
      </c>
      <c r="E468" s="5">
        <v>28</v>
      </c>
      <c r="F468" s="15">
        <v>21.214485889999999</v>
      </c>
      <c r="G468" s="16">
        <f t="shared" si="0"/>
        <v>47.13760235271014</v>
      </c>
      <c r="H468" s="17">
        <v>1</v>
      </c>
      <c r="I468" s="7">
        <f t="shared" si="1"/>
        <v>47.13760235271014</v>
      </c>
      <c r="J468" s="18">
        <f t="shared" si="2"/>
        <v>15.712534117570046</v>
      </c>
      <c r="K468" s="19">
        <f t="shared" si="3"/>
        <v>-1.0338620465404689</v>
      </c>
      <c r="L468" s="15">
        <v>38.603174000000003</v>
      </c>
      <c r="M468" s="16">
        <f t="shared" si="4"/>
        <v>25.904605667917355</v>
      </c>
      <c r="N468" s="19">
        <f t="shared" si="5"/>
        <v>-1.2477367497797647</v>
      </c>
      <c r="O468" s="15">
        <v>38.603174000000003</v>
      </c>
      <c r="P468" s="16">
        <f t="shared" si="6"/>
        <v>25.904605667917355</v>
      </c>
      <c r="Q468" s="17">
        <v>2</v>
      </c>
      <c r="R468" s="7">
        <f t="shared" si="7"/>
        <v>51.809211335834711</v>
      </c>
      <c r="S468" s="18">
        <f t="shared" si="8"/>
        <v>25.904605667917352</v>
      </c>
      <c r="T468" s="19">
        <f t="shared" si="9"/>
        <v>-1.1855120175299245</v>
      </c>
      <c r="U468" s="15">
        <v>38.007389199999999</v>
      </c>
      <c r="V468" s="16">
        <f t="shared" si="10"/>
        <v>26.310673294023573</v>
      </c>
      <c r="W468" s="19">
        <f t="shared" si="11"/>
        <v>-1.4735255256108757</v>
      </c>
      <c r="X468" s="15">
        <v>96.334413699999999</v>
      </c>
      <c r="Y468" s="16">
        <f t="shared" si="12"/>
        <v>11.088053053672139</v>
      </c>
      <c r="Z468" s="17">
        <v>3</v>
      </c>
      <c r="AA468" s="20">
        <f t="shared" si="13"/>
        <v>33.264159161016416</v>
      </c>
      <c r="AB468" s="18">
        <f t="shared" si="14"/>
        <v>11.088053053672137</v>
      </c>
      <c r="AC468" s="19">
        <f t="shared" si="15"/>
        <v>-1.1860401291910869</v>
      </c>
      <c r="AD468" s="15">
        <v>97.1726575</v>
      </c>
      <c r="AE468" s="16">
        <f t="shared" si="16"/>
        <v>11.014850756757372</v>
      </c>
      <c r="AF468" s="17">
        <v>2</v>
      </c>
      <c r="AG468" s="7">
        <f t="shared" si="17"/>
        <v>22.029701513514745</v>
      </c>
      <c r="AH468" s="18">
        <f t="shared" si="18"/>
        <v>7.2522215418467901</v>
      </c>
      <c r="AI468" s="19">
        <f t="shared" si="19"/>
        <v>-1.0630978186248554</v>
      </c>
      <c r="AJ468" s="5">
        <v>0</v>
      </c>
      <c r="AK468" s="15">
        <v>19.3332947</v>
      </c>
      <c r="AL468" s="16">
        <f t="shared" si="20"/>
        <v>51.724241290337339</v>
      </c>
      <c r="AM468" s="17">
        <v>1</v>
      </c>
      <c r="AN468" s="7">
        <f t="shared" si="21"/>
        <v>51.724241290337339</v>
      </c>
      <c r="AO468" s="18">
        <f t="shared" si="22"/>
        <v>0</v>
      </c>
      <c r="AP468" s="19">
        <f t="shared" si="23"/>
        <v>-1.0465207101426044</v>
      </c>
      <c r="AQ468" s="5">
        <v>0</v>
      </c>
      <c r="AR468" s="15">
        <v>38.007389199999999</v>
      </c>
      <c r="AS468" s="21">
        <f t="shared" si="24"/>
        <v>0</v>
      </c>
      <c r="AT468" s="19">
        <f t="shared" si="25"/>
        <v>-1.0252866396461213</v>
      </c>
      <c r="AU468" s="5">
        <v>0</v>
      </c>
      <c r="AV468" s="15">
        <v>38.007389199999999</v>
      </c>
      <c r="AW468" s="16">
        <f t="shared" si="26"/>
        <v>0</v>
      </c>
      <c r="AX468" s="19">
        <f t="shared" si="27"/>
        <v>-0.82680925094591806</v>
      </c>
      <c r="AY468" s="15">
        <v>81.027407800000006</v>
      </c>
      <c r="AZ468" s="16">
        <f t="shared" si="28"/>
        <v>12.341503043862646</v>
      </c>
      <c r="BA468" s="19">
        <f t="shared" si="29"/>
        <v>-1.3505325331810079</v>
      </c>
      <c r="BB468" s="15">
        <v>24.596903340000001</v>
      </c>
      <c r="BC468" s="16">
        <f t="shared" si="30"/>
        <v>40.655524241288497</v>
      </c>
      <c r="BD468" s="19">
        <f t="shared" si="31"/>
        <v>-1.414528192925939</v>
      </c>
      <c r="BE468" s="15">
        <v>73.437897800000002</v>
      </c>
      <c r="BF468" s="21">
        <f t="shared" si="32"/>
        <v>13.616947515619108</v>
      </c>
      <c r="BG468" s="19">
        <f t="shared" si="33"/>
        <v>-1.4558442604164534</v>
      </c>
      <c r="BH468" s="15">
        <v>99.804119200000002</v>
      </c>
      <c r="BI468" s="16">
        <f t="shared" si="34"/>
        <v>10.019626524593386</v>
      </c>
      <c r="BJ468" s="22">
        <f t="shared" si="35"/>
        <v>-1.369403901244995</v>
      </c>
      <c r="BK468" s="15">
        <v>128.21259900000001</v>
      </c>
      <c r="BL468" s="16">
        <f t="shared" si="36"/>
        <v>7.7995455033245209</v>
      </c>
      <c r="BM468" s="19">
        <f t="shared" si="37"/>
        <v>-1.0492801808624048</v>
      </c>
      <c r="BN468" s="15">
        <v>176.697418</v>
      </c>
      <c r="BO468" s="16">
        <f t="shared" si="38"/>
        <v>5.6593922611817682</v>
      </c>
      <c r="BP468" s="19">
        <f t="shared" si="39"/>
        <v>-0.88105754250807966</v>
      </c>
      <c r="BQ468" s="15">
        <v>41.953061699999999</v>
      </c>
      <c r="BR468" s="16">
        <f t="shared" si="40"/>
        <v>23.836162594064024</v>
      </c>
      <c r="BS468" s="19">
        <f t="shared" si="41"/>
        <v>-1.3738804750782481</v>
      </c>
      <c r="BT468" s="15">
        <v>98.883718599999995</v>
      </c>
      <c r="BU468" s="16">
        <f t="shared" si="42"/>
        <v>10.294861827738748</v>
      </c>
      <c r="BV468" s="19">
        <f t="shared" si="43"/>
        <v>-1.2825812369944307</v>
      </c>
      <c r="BW468" s="15">
        <v>48.309865700000003</v>
      </c>
      <c r="BX468" s="18">
        <f t="shared" si="44"/>
        <v>7.1280885799687149E-3</v>
      </c>
      <c r="BY468" s="19">
        <f t="shared" si="45"/>
        <v>-6.5188998356770347E-2</v>
      </c>
      <c r="BZ468" s="15">
        <v>28.019864999999999</v>
      </c>
      <c r="CA468" s="18">
        <f t="shared" si="46"/>
        <v>4.2982312121165062E-3</v>
      </c>
      <c r="CB468" s="19">
        <f t="shared" si="47"/>
        <v>-5.0118881854418443E-2</v>
      </c>
      <c r="CC468" s="7">
        <f t="shared" si="48"/>
        <v>-1.0726740574439144</v>
      </c>
      <c r="CD468" s="61">
        <f t="shared" si="49"/>
        <v>-1.7275750271051604</v>
      </c>
    </row>
    <row r="469" spans="1:82" ht="15.75" customHeight="1" x14ac:dyDescent="0.25">
      <c r="A469" s="5">
        <v>22157000601</v>
      </c>
      <c r="B469" s="5">
        <v>22157</v>
      </c>
      <c r="C469" s="6" t="s">
        <v>474</v>
      </c>
      <c r="D469" s="6" t="s">
        <v>469</v>
      </c>
      <c r="E469" s="5">
        <v>10</v>
      </c>
      <c r="F469" s="15">
        <v>15.366072020000001</v>
      </c>
      <c r="G469" s="16">
        <f t="shared" si="0"/>
        <v>65.078440261013426</v>
      </c>
      <c r="H469" s="17">
        <v>1</v>
      </c>
      <c r="I469" s="7">
        <f t="shared" si="1"/>
        <v>65.078440261013426</v>
      </c>
      <c r="J469" s="18">
        <f t="shared" si="2"/>
        <v>21.69281342033781</v>
      </c>
      <c r="K469" s="19">
        <f t="shared" si="3"/>
        <v>-0.70491082734225918</v>
      </c>
      <c r="L469" s="15">
        <v>33.942793000000002</v>
      </c>
      <c r="M469" s="16">
        <f t="shared" si="4"/>
        <v>29.461335135267152</v>
      </c>
      <c r="N469" s="19">
        <f t="shared" si="5"/>
        <v>-1.0398957296674305</v>
      </c>
      <c r="O469" s="15">
        <v>33.942793000000002</v>
      </c>
      <c r="P469" s="16">
        <f t="shared" si="6"/>
        <v>29.461335135267152</v>
      </c>
      <c r="Q469" s="17">
        <v>2</v>
      </c>
      <c r="R469" s="7">
        <f t="shared" si="7"/>
        <v>58.922670270534304</v>
      </c>
      <c r="S469" s="18">
        <f t="shared" si="8"/>
        <v>29.461335135267156</v>
      </c>
      <c r="T469" s="19">
        <f t="shared" si="9"/>
        <v>-0.98704259941888262</v>
      </c>
      <c r="U469" s="15">
        <v>33.347008199999998</v>
      </c>
      <c r="V469" s="16">
        <f t="shared" si="10"/>
        <v>29.987697666982914</v>
      </c>
      <c r="W469" s="19">
        <f t="shared" si="11"/>
        <v>-1.3164742357733974</v>
      </c>
      <c r="X469" s="15">
        <v>84.835858799999997</v>
      </c>
      <c r="Y469" s="16">
        <f t="shared" si="12"/>
        <v>12.590915034150632</v>
      </c>
      <c r="Z469" s="17">
        <v>3</v>
      </c>
      <c r="AA469" s="20">
        <f t="shared" si="13"/>
        <v>37.772745102451893</v>
      </c>
      <c r="AB469" s="18">
        <f t="shared" si="14"/>
        <v>12.59091503415063</v>
      </c>
      <c r="AC469" s="19">
        <f t="shared" si="15"/>
        <v>-1.0690453940944009</v>
      </c>
      <c r="AD469" s="15">
        <v>85.674102700000006</v>
      </c>
      <c r="AE469" s="16">
        <f t="shared" si="16"/>
        <v>12.493183894180428</v>
      </c>
      <c r="AF469" s="17">
        <v>2</v>
      </c>
      <c r="AG469" s="7">
        <f t="shared" si="17"/>
        <v>24.986367788360855</v>
      </c>
      <c r="AH469" s="18">
        <f t="shared" si="18"/>
        <v>8.2255619585263524</v>
      </c>
      <c r="AI469" s="19">
        <f t="shared" si="19"/>
        <v>-0.99411620594627115</v>
      </c>
      <c r="AJ469" s="5">
        <v>0</v>
      </c>
      <c r="AK469" s="15">
        <v>25.223406900000001</v>
      </c>
      <c r="AL469" s="16">
        <f t="shared" si="20"/>
        <v>39.645714948998425</v>
      </c>
      <c r="AM469" s="17">
        <v>3</v>
      </c>
      <c r="AN469" s="7">
        <f t="shared" si="21"/>
        <v>118.93714484699527</v>
      </c>
      <c r="AO469" s="18">
        <f t="shared" si="22"/>
        <v>0</v>
      </c>
      <c r="AP469" s="19">
        <f t="shared" si="23"/>
        <v>-1.0465207101426044</v>
      </c>
      <c r="AQ469" s="5">
        <v>0</v>
      </c>
      <c r="AR469" s="15">
        <v>33.347008170000002</v>
      </c>
      <c r="AS469" s="21">
        <f t="shared" si="24"/>
        <v>0</v>
      </c>
      <c r="AT469" s="19">
        <f t="shared" si="25"/>
        <v>-1.0252866396461213</v>
      </c>
      <c r="AU469" s="5">
        <v>0</v>
      </c>
      <c r="AV469" s="15">
        <v>33.347008199999998</v>
      </c>
      <c r="AW469" s="16">
        <f t="shared" si="26"/>
        <v>0</v>
      </c>
      <c r="AX469" s="19">
        <f t="shared" si="27"/>
        <v>-0.82680925094591806</v>
      </c>
      <c r="AY469" s="15">
        <v>76.367026800000005</v>
      </c>
      <c r="AZ469" s="16">
        <f t="shared" si="28"/>
        <v>13.09465671118677</v>
      </c>
      <c r="BA469" s="19">
        <f t="shared" si="29"/>
        <v>-1.2974074235538526</v>
      </c>
      <c r="BB469" s="15">
        <v>22.824130790000002</v>
      </c>
      <c r="BC469" s="16">
        <f t="shared" si="30"/>
        <v>43.81327855158159</v>
      </c>
      <c r="BD469" s="19">
        <f t="shared" si="31"/>
        <v>-1.289596846538462</v>
      </c>
      <c r="BE469" s="15">
        <v>61.613743200000002</v>
      </c>
      <c r="BF469" s="21">
        <f t="shared" si="32"/>
        <v>16.230145225132173</v>
      </c>
      <c r="BG469" s="19">
        <f t="shared" si="33"/>
        <v>-1.2962837357709305</v>
      </c>
      <c r="BH469" s="15">
        <v>88.305564399999994</v>
      </c>
      <c r="BI469" s="16">
        <f t="shared" si="34"/>
        <v>11.324314688373137</v>
      </c>
      <c r="BJ469" s="22">
        <f t="shared" si="35"/>
        <v>-1.2735364007868553</v>
      </c>
      <c r="BK469" s="15">
        <v>116.714044</v>
      </c>
      <c r="BL469" s="16">
        <f t="shared" si="36"/>
        <v>8.5679492006977327</v>
      </c>
      <c r="BM469" s="19">
        <f t="shared" si="37"/>
        <v>-0.97917668186304763</v>
      </c>
      <c r="BN469" s="15">
        <v>165.19886299999999</v>
      </c>
      <c r="BO469" s="16">
        <f t="shared" si="38"/>
        <v>6.0533104274452549</v>
      </c>
      <c r="BP469" s="19">
        <f t="shared" si="39"/>
        <v>-0.83299443546244167</v>
      </c>
      <c r="BQ469" s="15">
        <v>36.340968400000001</v>
      </c>
      <c r="BR469" s="16">
        <f t="shared" si="40"/>
        <v>27.517153340360625</v>
      </c>
      <c r="BS469" s="19">
        <f t="shared" si="41"/>
        <v>-1.2041821808596858</v>
      </c>
      <c r="BT469" s="15">
        <v>87.385163700000007</v>
      </c>
      <c r="BU469" s="16">
        <f t="shared" si="42"/>
        <v>11.649508645367449</v>
      </c>
      <c r="BV469" s="19">
        <f t="shared" si="43"/>
        <v>-1.2225222178496957</v>
      </c>
      <c r="BW469" s="15">
        <v>55.578287400000001</v>
      </c>
      <c r="BX469" s="18">
        <f t="shared" si="44"/>
        <v>8.200539371612435E-3</v>
      </c>
      <c r="BY469" s="19">
        <f t="shared" si="45"/>
        <v>-6.480596353143063E-2</v>
      </c>
      <c r="BZ469" s="15">
        <v>10.022571599999999</v>
      </c>
      <c r="CA469" s="18">
        <f t="shared" si="46"/>
        <v>1.5374567321003322E-3</v>
      </c>
      <c r="CB469" s="19">
        <f t="shared" si="47"/>
        <v>-5.1195203615151952E-2</v>
      </c>
      <c r="CC469" s="7">
        <f t="shared" si="48"/>
        <v>-0.9748317201478337</v>
      </c>
      <c r="CD469" s="61">
        <f t="shared" si="49"/>
        <v>-1.5699968911063353</v>
      </c>
    </row>
    <row r="470" spans="1:82" ht="15.75" customHeight="1" x14ac:dyDescent="0.25">
      <c r="A470" s="5">
        <v>22157000799</v>
      </c>
      <c r="B470" s="5">
        <v>22157</v>
      </c>
      <c r="C470" s="6" t="s">
        <v>475</v>
      </c>
      <c r="D470" s="6" t="s">
        <v>469</v>
      </c>
      <c r="E470" s="5">
        <v>4</v>
      </c>
      <c r="F470" s="15">
        <v>15.07664278</v>
      </c>
      <c r="G470" s="16">
        <f t="shared" si="0"/>
        <v>66.327763719821974</v>
      </c>
      <c r="H470" s="17">
        <v>1</v>
      </c>
      <c r="I470" s="7">
        <f t="shared" si="1"/>
        <v>66.327763719821974</v>
      </c>
      <c r="J470" s="18">
        <f t="shared" si="2"/>
        <v>22.109254573273994</v>
      </c>
      <c r="K470" s="19">
        <f t="shared" si="3"/>
        <v>-0.68200406696415017</v>
      </c>
      <c r="L470" s="15">
        <v>32.791827099999999</v>
      </c>
      <c r="M470" s="16">
        <f t="shared" si="4"/>
        <v>30.495403533034608</v>
      </c>
      <c r="N470" s="19">
        <f t="shared" si="5"/>
        <v>-0.97946891547454262</v>
      </c>
      <c r="O470" s="15">
        <v>32.791827099999999</v>
      </c>
      <c r="P470" s="16">
        <f t="shared" si="6"/>
        <v>30.495403533034608</v>
      </c>
      <c r="Q470" s="17">
        <v>2</v>
      </c>
      <c r="R470" s="7">
        <f t="shared" si="7"/>
        <v>60.990807066069216</v>
      </c>
      <c r="S470" s="18">
        <f t="shared" si="8"/>
        <v>30.495403533034608</v>
      </c>
      <c r="T470" s="19">
        <f t="shared" si="9"/>
        <v>-0.92934044493232126</v>
      </c>
      <c r="U470" s="15">
        <v>32.196042200000001</v>
      </c>
      <c r="V470" s="16">
        <f t="shared" si="10"/>
        <v>31.059718265619615</v>
      </c>
      <c r="W470" s="19">
        <f t="shared" si="11"/>
        <v>-1.2706866095106055</v>
      </c>
      <c r="X470" s="15">
        <v>90.523066700000001</v>
      </c>
      <c r="Y470" s="16">
        <f t="shared" si="12"/>
        <v>11.79987741179785</v>
      </c>
      <c r="Z470" s="17">
        <v>3</v>
      </c>
      <c r="AA470" s="20">
        <f t="shared" si="13"/>
        <v>35.399632235393547</v>
      </c>
      <c r="AB470" s="18">
        <f t="shared" si="14"/>
        <v>11.79987741179785</v>
      </c>
      <c r="AC470" s="19">
        <f t="shared" si="15"/>
        <v>-1.1306260570433764</v>
      </c>
      <c r="AD470" s="15">
        <v>91.361310599999996</v>
      </c>
      <c r="AE470" s="16">
        <f t="shared" si="16"/>
        <v>11.71548780299568</v>
      </c>
      <c r="AF470" s="17">
        <v>2</v>
      </c>
      <c r="AG470" s="7">
        <f t="shared" si="17"/>
        <v>23.43097560599136</v>
      </c>
      <c r="AH470" s="18">
        <f t="shared" si="18"/>
        <v>7.713523759366911</v>
      </c>
      <c r="AI470" s="19">
        <f t="shared" si="19"/>
        <v>-1.0304048672674053</v>
      </c>
      <c r="AJ470" s="5">
        <v>0</v>
      </c>
      <c r="AK470" s="15">
        <v>20.663009200000001</v>
      </c>
      <c r="AL470" s="16">
        <f t="shared" si="20"/>
        <v>48.395661557368904</v>
      </c>
      <c r="AM470" s="17">
        <v>3</v>
      </c>
      <c r="AN470" s="7">
        <f t="shared" si="21"/>
        <v>145.18698467210672</v>
      </c>
      <c r="AO470" s="18">
        <f t="shared" si="22"/>
        <v>0</v>
      </c>
      <c r="AP470" s="19">
        <f t="shared" si="23"/>
        <v>-1.0465207101426044</v>
      </c>
      <c r="AQ470" s="5">
        <v>0</v>
      </c>
      <c r="AR470" s="15">
        <v>32.196042230000003</v>
      </c>
      <c r="AS470" s="21">
        <f t="shared" si="24"/>
        <v>0</v>
      </c>
      <c r="AT470" s="19">
        <f t="shared" si="25"/>
        <v>-1.0252866396461213</v>
      </c>
      <c r="AU470" s="5">
        <v>0</v>
      </c>
      <c r="AV470" s="15">
        <v>32.196042200000001</v>
      </c>
      <c r="AW470" s="16">
        <f t="shared" si="26"/>
        <v>0</v>
      </c>
      <c r="AX470" s="19">
        <f t="shared" si="27"/>
        <v>-0.82680925094591806</v>
      </c>
      <c r="AY470" s="15">
        <v>75.216060799999994</v>
      </c>
      <c r="AZ470" s="16">
        <f t="shared" si="28"/>
        <v>13.295032860854102</v>
      </c>
      <c r="BA470" s="19">
        <f t="shared" si="29"/>
        <v>-1.2832735151901518</v>
      </c>
      <c r="BB470" s="15">
        <v>16.710715570000001</v>
      </c>
      <c r="BC470" s="16">
        <f t="shared" si="30"/>
        <v>59.841841949321136</v>
      </c>
      <c r="BD470" s="19">
        <f t="shared" si="31"/>
        <v>-0.65545314529820597</v>
      </c>
      <c r="BE470" s="15">
        <v>67.626550800000004</v>
      </c>
      <c r="BF470" s="21">
        <f t="shared" si="32"/>
        <v>14.787091581195945</v>
      </c>
      <c r="BG470" s="19">
        <f t="shared" si="33"/>
        <v>-1.3843958582023415</v>
      </c>
      <c r="BH470" s="15">
        <v>93.992772299999999</v>
      </c>
      <c r="BI470" s="16">
        <f t="shared" si="34"/>
        <v>10.639115918490681</v>
      </c>
      <c r="BJ470" s="22">
        <f t="shared" si="35"/>
        <v>-1.3238842886647681</v>
      </c>
      <c r="BK470" s="15">
        <v>122.401252</v>
      </c>
      <c r="BL470" s="16">
        <f t="shared" si="36"/>
        <v>8.169851073091964</v>
      </c>
      <c r="BM470" s="19">
        <f t="shared" si="37"/>
        <v>-1.0154962255946314</v>
      </c>
      <c r="BN470" s="15">
        <v>170.88607099999999</v>
      </c>
      <c r="BO470" s="16">
        <f t="shared" si="38"/>
        <v>5.8518520213388259</v>
      </c>
      <c r="BP470" s="19">
        <f t="shared" si="39"/>
        <v>-0.85757496453471671</v>
      </c>
      <c r="BQ470" s="15">
        <v>36.141714700000001</v>
      </c>
      <c r="BR470" s="16">
        <f t="shared" si="40"/>
        <v>27.668858777195759</v>
      </c>
      <c r="BS470" s="19">
        <f t="shared" si="41"/>
        <v>-1.1971883697830061</v>
      </c>
      <c r="BT470" s="15">
        <v>93.072371700000005</v>
      </c>
      <c r="BU470" s="16">
        <f t="shared" si="42"/>
        <v>10.937662825239897</v>
      </c>
      <c r="BV470" s="19">
        <f t="shared" si="43"/>
        <v>-1.2540822977042947</v>
      </c>
      <c r="BW470" s="15">
        <v>51.893947300000001</v>
      </c>
      <c r="BX470" s="18">
        <f t="shared" si="44"/>
        <v>7.6569174382662038E-3</v>
      </c>
      <c r="BY470" s="19">
        <f t="shared" si="45"/>
        <v>-6.5000122679722147E-2</v>
      </c>
      <c r="BZ470" s="15">
        <v>4.0233255899999998</v>
      </c>
      <c r="CA470" s="18">
        <f t="shared" si="46"/>
        <v>6.1717583676598937E-4</v>
      </c>
      <c r="CB470" s="19">
        <f t="shared" si="47"/>
        <v>-5.1553986399043045E-2</v>
      </c>
      <c r="CC470" s="7">
        <f t="shared" si="48"/>
        <v>-0.94784475452515371</v>
      </c>
      <c r="CD470" s="61">
        <f t="shared" si="49"/>
        <v>-1.5265335412252135</v>
      </c>
    </row>
    <row r="471" spans="1:82" ht="15.75" customHeight="1" x14ac:dyDescent="0.25">
      <c r="A471" s="5">
        <v>22157000899</v>
      </c>
      <c r="B471" s="5">
        <v>22157</v>
      </c>
      <c r="C471" s="6" t="s">
        <v>476</v>
      </c>
      <c r="D471" s="6" t="s">
        <v>469</v>
      </c>
      <c r="E471" s="5">
        <v>5</v>
      </c>
      <c r="F471" s="15">
        <v>18.359110470000001</v>
      </c>
      <c r="G471" s="16">
        <f t="shared" si="0"/>
        <v>54.468869917966124</v>
      </c>
      <c r="H471" s="17">
        <v>1</v>
      </c>
      <c r="I471" s="7">
        <f t="shared" si="1"/>
        <v>54.468869917966124</v>
      </c>
      <c r="J471" s="18">
        <f t="shared" si="2"/>
        <v>18.156289972655372</v>
      </c>
      <c r="K471" s="19">
        <f t="shared" si="3"/>
        <v>-0.89944082183595786</v>
      </c>
      <c r="L471" s="15">
        <v>40.7848671</v>
      </c>
      <c r="M471" s="16">
        <f t="shared" si="4"/>
        <v>24.518898089041464</v>
      </c>
      <c r="N471" s="19">
        <f t="shared" si="5"/>
        <v>-1.3287119488818653</v>
      </c>
      <c r="O471" s="15">
        <v>40.2531362</v>
      </c>
      <c r="P471" s="16">
        <f t="shared" si="6"/>
        <v>24.842784796480032</v>
      </c>
      <c r="Q471" s="17">
        <v>1</v>
      </c>
      <c r="R471" s="7">
        <f t="shared" si="7"/>
        <v>24.842784796480032</v>
      </c>
      <c r="S471" s="18">
        <f t="shared" si="8"/>
        <v>12.421392398240016</v>
      </c>
      <c r="T471" s="19">
        <f t="shared" si="9"/>
        <v>-1.9378901549354348</v>
      </c>
      <c r="U471" s="15">
        <v>40.004108500000001</v>
      </c>
      <c r="V471" s="16">
        <f t="shared" si="10"/>
        <v>24.997432451219353</v>
      </c>
      <c r="W471" s="19">
        <f t="shared" si="11"/>
        <v>-1.5296160344871246</v>
      </c>
      <c r="X471" s="15">
        <v>90.421144699999999</v>
      </c>
      <c r="Y471" s="16">
        <f t="shared" si="12"/>
        <v>11.813178140400163</v>
      </c>
      <c r="Z471" s="17">
        <v>3</v>
      </c>
      <c r="AA471" s="20">
        <f t="shared" si="13"/>
        <v>35.439534421200491</v>
      </c>
      <c r="AB471" s="18">
        <f t="shared" si="14"/>
        <v>11.813178140400163</v>
      </c>
      <c r="AC471" s="19">
        <f t="shared" si="15"/>
        <v>-1.129590622492743</v>
      </c>
      <c r="AD471" s="15">
        <v>91.2593885</v>
      </c>
      <c r="AE471" s="16">
        <f t="shared" si="16"/>
        <v>11.728572123842358</v>
      </c>
      <c r="AF471" s="17">
        <v>2</v>
      </c>
      <c r="AG471" s="7">
        <f t="shared" si="17"/>
        <v>23.457144247684717</v>
      </c>
      <c r="AH471" s="18">
        <f t="shared" si="18"/>
        <v>7.7221385282457815</v>
      </c>
      <c r="AI471" s="19">
        <f t="shared" si="19"/>
        <v>-1.0297943299467165</v>
      </c>
      <c r="AJ471" s="5">
        <v>0</v>
      </c>
      <c r="AK471" s="15">
        <v>19.540707600000001</v>
      </c>
      <c r="AL471" s="16">
        <f t="shared" si="20"/>
        <v>51.175219468510953</v>
      </c>
      <c r="AM471" s="17">
        <v>3</v>
      </c>
      <c r="AN471" s="7">
        <f t="shared" si="21"/>
        <v>153.52565840553285</v>
      </c>
      <c r="AO471" s="18">
        <f t="shared" si="22"/>
        <v>0</v>
      </c>
      <c r="AP471" s="19">
        <f t="shared" si="23"/>
        <v>-1.0465207101426044</v>
      </c>
      <c r="AQ471" s="5">
        <v>0</v>
      </c>
      <c r="AR471" s="15">
        <v>40.189082300000003</v>
      </c>
      <c r="AS471" s="21">
        <f t="shared" si="24"/>
        <v>0</v>
      </c>
      <c r="AT471" s="19">
        <f t="shared" si="25"/>
        <v>-1.0252866396461213</v>
      </c>
      <c r="AU471" s="5">
        <v>0</v>
      </c>
      <c r="AV471" s="15">
        <v>40.189082300000003</v>
      </c>
      <c r="AW471" s="16">
        <f t="shared" si="26"/>
        <v>0</v>
      </c>
      <c r="AX471" s="19">
        <f t="shared" si="27"/>
        <v>-0.82680925094591806</v>
      </c>
      <c r="AY471" s="15">
        <v>83.209100899999996</v>
      </c>
      <c r="AZ471" s="16">
        <f t="shared" si="28"/>
        <v>12.017916179647123</v>
      </c>
      <c r="BA471" s="19">
        <f t="shared" si="29"/>
        <v>-1.3733573408944637</v>
      </c>
      <c r="BB471" s="15">
        <v>22.917135640000001</v>
      </c>
      <c r="BC471" s="16">
        <f t="shared" si="30"/>
        <v>43.635470667397939</v>
      </c>
      <c r="BD471" s="19">
        <f t="shared" si="31"/>
        <v>-1.2966315225095988</v>
      </c>
      <c r="BE471" s="15">
        <v>70.313068299999998</v>
      </c>
      <c r="BF471" s="21">
        <f t="shared" si="32"/>
        <v>14.222107272198219</v>
      </c>
      <c r="BG471" s="19">
        <f t="shared" si="33"/>
        <v>-1.4188935130992471</v>
      </c>
      <c r="BH471" s="15">
        <v>93.890850299999997</v>
      </c>
      <c r="BI471" s="16">
        <f t="shared" si="34"/>
        <v>10.650665073378295</v>
      </c>
      <c r="BJ471" s="22">
        <f t="shared" si="35"/>
        <v>-1.3230356654901148</v>
      </c>
      <c r="BK471" s="15">
        <v>122.29933</v>
      </c>
      <c r="BL471" s="16">
        <f t="shared" si="36"/>
        <v>8.1766596758951984</v>
      </c>
      <c r="BM471" s="19">
        <f t="shared" si="37"/>
        <v>-1.0148750587764142</v>
      </c>
      <c r="BN471" s="15">
        <v>170.78414900000001</v>
      </c>
      <c r="BO471" s="16">
        <f t="shared" si="38"/>
        <v>5.8553443387770132</v>
      </c>
      <c r="BP471" s="19">
        <f t="shared" si="39"/>
        <v>-0.85714885667464746</v>
      </c>
      <c r="BQ471" s="15">
        <v>40.004108500000001</v>
      </c>
      <c r="BR471" s="16">
        <f t="shared" si="40"/>
        <v>24.997432451219353</v>
      </c>
      <c r="BS471" s="19">
        <f t="shared" si="41"/>
        <v>-1.3203444769003234</v>
      </c>
      <c r="BT471" s="15">
        <v>92.970449599999995</v>
      </c>
      <c r="BU471" s="16">
        <f t="shared" si="42"/>
        <v>10.949653619831478</v>
      </c>
      <c r="BV471" s="19">
        <f t="shared" si="43"/>
        <v>-1.2535506791653777</v>
      </c>
      <c r="BW471" s="15">
        <v>51.807721999999998</v>
      </c>
      <c r="BX471" s="18">
        <f t="shared" si="44"/>
        <v>7.644194952551771E-3</v>
      </c>
      <c r="BY471" s="19">
        <f t="shared" si="45"/>
        <v>-6.5004666622559881E-2</v>
      </c>
      <c r="BZ471" s="15">
        <v>5.0187629200000003</v>
      </c>
      <c r="CA471" s="18">
        <f t="shared" si="46"/>
        <v>7.6987535196750521E-4</v>
      </c>
      <c r="CB471" s="19">
        <f t="shared" si="47"/>
        <v>-5.1494454621907847E-2</v>
      </c>
      <c r="CC471" s="7">
        <f t="shared" si="48"/>
        <v>-1.090947197266797</v>
      </c>
      <c r="CD471" s="61">
        <f t="shared" si="49"/>
        <v>-1.7570044887442693</v>
      </c>
    </row>
    <row r="472" spans="1:82" ht="15.75" customHeight="1" x14ac:dyDescent="0.25">
      <c r="A472" s="5">
        <v>22157000999</v>
      </c>
      <c r="B472" s="5">
        <v>22157</v>
      </c>
      <c r="C472" s="6" t="s">
        <v>477</v>
      </c>
      <c r="D472" s="6" t="s">
        <v>469</v>
      </c>
      <c r="E472" s="5">
        <v>3</v>
      </c>
      <c r="F472" s="15">
        <v>23.53095338</v>
      </c>
      <c r="G472" s="16">
        <f t="shared" si="0"/>
        <v>42.497215639802519</v>
      </c>
      <c r="H472" s="17">
        <v>1</v>
      </c>
      <c r="I472" s="7">
        <f t="shared" si="1"/>
        <v>42.497215639802519</v>
      </c>
      <c r="J472" s="18">
        <f t="shared" si="2"/>
        <v>14.165738546600839</v>
      </c>
      <c r="K472" s="19">
        <f t="shared" si="3"/>
        <v>-1.1189450774760343</v>
      </c>
      <c r="L472" s="15">
        <v>40.919641499999997</v>
      </c>
      <c r="M472" s="16">
        <f t="shared" si="4"/>
        <v>24.438141766222465</v>
      </c>
      <c r="N472" s="19">
        <f t="shared" si="5"/>
        <v>-1.3334310248389489</v>
      </c>
      <c r="O472" s="15">
        <v>40.919641499999997</v>
      </c>
      <c r="P472" s="16">
        <f t="shared" si="6"/>
        <v>24.438141766222465</v>
      </c>
      <c r="Q472" s="17">
        <v>2</v>
      </c>
      <c r="R472" s="7">
        <f t="shared" si="7"/>
        <v>48.87628353244493</v>
      </c>
      <c r="S472" s="18">
        <f t="shared" si="8"/>
        <v>24.438141766222465</v>
      </c>
      <c r="T472" s="19">
        <f t="shared" si="9"/>
        <v>-1.2673423169445994</v>
      </c>
      <c r="U472" s="15">
        <v>40.3238567</v>
      </c>
      <c r="V472" s="16">
        <f t="shared" si="10"/>
        <v>24.799215200067906</v>
      </c>
      <c r="W472" s="19">
        <f t="shared" si="11"/>
        <v>-1.5380821940237066</v>
      </c>
      <c r="X472" s="15">
        <v>98.650881100000007</v>
      </c>
      <c r="Y472" s="16">
        <f t="shared" si="12"/>
        <v>10.827689302817591</v>
      </c>
      <c r="Z472" s="17">
        <v>3</v>
      </c>
      <c r="AA472" s="20">
        <f t="shared" si="13"/>
        <v>32.483067908452774</v>
      </c>
      <c r="AB472" s="18">
        <f t="shared" si="14"/>
        <v>10.827689302817593</v>
      </c>
      <c r="AC472" s="19">
        <f t="shared" si="15"/>
        <v>-1.2063089153176136</v>
      </c>
      <c r="AD472" s="15">
        <v>99.489125000000001</v>
      </c>
      <c r="AE472" s="16">
        <f t="shared" si="16"/>
        <v>10.758385099879007</v>
      </c>
      <c r="AF472" s="17">
        <v>2</v>
      </c>
      <c r="AG472" s="7">
        <f t="shared" si="17"/>
        <v>21.516770199758014</v>
      </c>
      <c r="AH472" s="18">
        <f t="shared" si="18"/>
        <v>7.0833635334515197</v>
      </c>
      <c r="AI472" s="19">
        <f t="shared" si="19"/>
        <v>-1.0750649552331715</v>
      </c>
      <c r="AJ472" s="5">
        <v>0</v>
      </c>
      <c r="AK472" s="15">
        <v>20.929298200000002</v>
      </c>
      <c r="AL472" s="16">
        <f t="shared" si="20"/>
        <v>47.779910747317842</v>
      </c>
      <c r="AM472" s="17">
        <v>3</v>
      </c>
      <c r="AN472" s="7">
        <f t="shared" si="21"/>
        <v>143.33973224195353</v>
      </c>
      <c r="AO472" s="18">
        <f t="shared" si="22"/>
        <v>0</v>
      </c>
      <c r="AP472" s="19">
        <f t="shared" si="23"/>
        <v>-1.0465207101426044</v>
      </c>
      <c r="AQ472" s="5">
        <v>0</v>
      </c>
      <c r="AR472" s="15">
        <v>40.3238567</v>
      </c>
      <c r="AS472" s="21">
        <f t="shared" si="24"/>
        <v>0</v>
      </c>
      <c r="AT472" s="19">
        <f t="shared" si="25"/>
        <v>-1.0252866396461213</v>
      </c>
      <c r="AU472" s="5">
        <v>0</v>
      </c>
      <c r="AV472" s="15">
        <v>40.3238567</v>
      </c>
      <c r="AW472" s="16">
        <f t="shared" si="26"/>
        <v>0</v>
      </c>
      <c r="AX472" s="19">
        <f t="shared" si="27"/>
        <v>-0.82680925094591806</v>
      </c>
      <c r="AY472" s="15">
        <v>83.343875299999993</v>
      </c>
      <c r="AZ472" s="16">
        <f t="shared" si="28"/>
        <v>11.99848214881364</v>
      </c>
      <c r="BA472" s="19">
        <f t="shared" si="29"/>
        <v>-1.3747281567894385</v>
      </c>
      <c r="BB472" s="15">
        <v>26.913370830000002</v>
      </c>
      <c r="BC472" s="16">
        <f t="shared" si="30"/>
        <v>37.15625241879075</v>
      </c>
      <c r="BD472" s="19">
        <f t="shared" si="31"/>
        <v>-1.5529711169797193</v>
      </c>
      <c r="BE472" s="15">
        <v>75.754365300000003</v>
      </c>
      <c r="BF472" s="21">
        <f t="shared" si="32"/>
        <v>13.200559413834862</v>
      </c>
      <c r="BG472" s="19">
        <f t="shared" si="33"/>
        <v>-1.481268706387374</v>
      </c>
      <c r="BH472" s="15">
        <v>102.120587</v>
      </c>
      <c r="BI472" s="16">
        <f t="shared" si="34"/>
        <v>9.7923448089854794</v>
      </c>
      <c r="BJ472" s="22">
        <f t="shared" si="35"/>
        <v>-1.3861043899748415</v>
      </c>
      <c r="BK472" s="15">
        <v>130.529067</v>
      </c>
      <c r="BL472" s="16">
        <f t="shared" si="36"/>
        <v>7.6611288426661321</v>
      </c>
      <c r="BM472" s="19">
        <f t="shared" si="37"/>
        <v>-1.0619082984328059</v>
      </c>
      <c r="BN472" s="15">
        <v>179.01388499999999</v>
      </c>
      <c r="BO472" s="16">
        <f t="shared" si="38"/>
        <v>5.5861588613643018</v>
      </c>
      <c r="BP472" s="19">
        <f t="shared" si="39"/>
        <v>-0.88999296371022985</v>
      </c>
      <c r="BQ472" s="15">
        <v>44.269529200000001</v>
      </c>
      <c r="BR472" s="16">
        <f t="shared" si="40"/>
        <v>22.588900719549553</v>
      </c>
      <c r="BS472" s="19">
        <f t="shared" si="41"/>
        <v>-1.4313808132037649</v>
      </c>
      <c r="BT472" s="15">
        <v>101.200186</v>
      </c>
      <c r="BU472" s="16">
        <f t="shared" si="42"/>
        <v>10.059212934648162</v>
      </c>
      <c r="BV472" s="19">
        <f t="shared" si="43"/>
        <v>-1.2930288615688845</v>
      </c>
      <c r="BW472" s="15">
        <v>46.985496900000001</v>
      </c>
      <c r="BX472" s="18">
        <f t="shared" si="44"/>
        <v>6.9326788436310108E-3</v>
      </c>
      <c r="BY472" s="19">
        <f t="shared" si="45"/>
        <v>-6.5258790588554771E-2</v>
      </c>
      <c r="BZ472" s="15">
        <v>3.0186978799999999</v>
      </c>
      <c r="CA472" s="18">
        <f t="shared" si="46"/>
        <v>4.6306652254626948E-4</v>
      </c>
      <c r="CB472" s="19">
        <f t="shared" si="47"/>
        <v>-5.1614067803600741E-2</v>
      </c>
      <c r="CC472" s="7">
        <f t="shared" si="48"/>
        <v>-1.1066340657898912</v>
      </c>
      <c r="CD472" s="61">
        <f t="shared" si="49"/>
        <v>-1.7822686797871261</v>
      </c>
    </row>
    <row r="473" spans="1:82" ht="15.75" customHeight="1" x14ac:dyDescent="0.25">
      <c r="A473" s="5">
        <v>22157001099</v>
      </c>
      <c r="B473" s="5">
        <v>22157</v>
      </c>
      <c r="C473" s="6" t="s">
        <v>478</v>
      </c>
      <c r="D473" s="6" t="s">
        <v>469</v>
      </c>
      <c r="E473" s="5">
        <v>7</v>
      </c>
      <c r="F473" s="15">
        <v>16.46470193</v>
      </c>
      <c r="G473" s="16">
        <f t="shared" si="0"/>
        <v>60.735991714366854</v>
      </c>
      <c r="H473" s="17">
        <v>1</v>
      </c>
      <c r="I473" s="7">
        <f t="shared" si="1"/>
        <v>60.735991714366854</v>
      </c>
      <c r="J473" s="18">
        <f t="shared" si="2"/>
        <v>20.245330571455618</v>
      </c>
      <c r="K473" s="19">
        <f t="shared" si="3"/>
        <v>-0.78453106308742326</v>
      </c>
      <c r="L473" s="15">
        <v>36.662127099999999</v>
      </c>
      <c r="M473" s="16">
        <f t="shared" si="4"/>
        <v>27.276104228005909</v>
      </c>
      <c r="N473" s="19">
        <f t="shared" si="5"/>
        <v>-1.16759186880747</v>
      </c>
      <c r="O473" s="15">
        <v>36.130396099999999</v>
      </c>
      <c r="P473" s="16">
        <f t="shared" si="6"/>
        <v>27.677526624182235</v>
      </c>
      <c r="Q473" s="17">
        <v>1</v>
      </c>
      <c r="R473" s="7">
        <f t="shared" si="7"/>
        <v>27.677526624182235</v>
      </c>
      <c r="S473" s="18">
        <f t="shared" si="8"/>
        <v>13.838763312091119</v>
      </c>
      <c r="T473" s="19">
        <f t="shared" si="9"/>
        <v>-1.8587992982644745</v>
      </c>
      <c r="U473" s="15">
        <v>35.881368399999999</v>
      </c>
      <c r="V473" s="16">
        <f t="shared" si="10"/>
        <v>27.869617146485417</v>
      </c>
      <c r="W473" s="19">
        <f t="shared" si="11"/>
        <v>-1.4069406684057295</v>
      </c>
      <c r="X473" s="15">
        <v>86.298404599999998</v>
      </c>
      <c r="Y473" s="16">
        <f t="shared" si="12"/>
        <v>12.377529978115032</v>
      </c>
      <c r="Z473" s="17">
        <v>3</v>
      </c>
      <c r="AA473" s="20">
        <f t="shared" si="13"/>
        <v>37.132589934345091</v>
      </c>
      <c r="AB473" s="18">
        <f t="shared" si="14"/>
        <v>12.37752997811503</v>
      </c>
      <c r="AC473" s="19">
        <f t="shared" si="15"/>
        <v>-1.0856569847985105</v>
      </c>
      <c r="AD473" s="15">
        <v>87.136648500000007</v>
      </c>
      <c r="AE473" s="16">
        <f t="shared" si="16"/>
        <v>12.283491945412612</v>
      </c>
      <c r="AF473" s="17">
        <v>2</v>
      </c>
      <c r="AG473" s="7">
        <f t="shared" si="17"/>
        <v>24.566983890825224</v>
      </c>
      <c r="AH473" s="18">
        <f t="shared" si="18"/>
        <v>8.0874999455596459</v>
      </c>
      <c r="AI473" s="19">
        <f t="shared" si="19"/>
        <v>-1.0039007994357556</v>
      </c>
      <c r="AJ473" s="5">
        <v>0</v>
      </c>
      <c r="AK473" s="15">
        <v>24.596903300000001</v>
      </c>
      <c r="AL473" s="16">
        <f t="shared" si="20"/>
        <v>40.655524307403361</v>
      </c>
      <c r="AM473" s="17">
        <v>3</v>
      </c>
      <c r="AN473" s="7">
        <f t="shared" si="21"/>
        <v>121.96657292221008</v>
      </c>
      <c r="AO473" s="18">
        <f t="shared" si="22"/>
        <v>0</v>
      </c>
      <c r="AP473" s="19">
        <f t="shared" si="23"/>
        <v>-1.0465207101426044</v>
      </c>
      <c r="AQ473" s="5">
        <v>0</v>
      </c>
      <c r="AR473" s="15">
        <v>36.066342210000002</v>
      </c>
      <c r="AS473" s="21">
        <f t="shared" si="24"/>
        <v>0</v>
      </c>
      <c r="AT473" s="19">
        <f t="shared" si="25"/>
        <v>-1.0252866396461213</v>
      </c>
      <c r="AU473" s="5">
        <v>0</v>
      </c>
      <c r="AV473" s="15">
        <v>36.066342200000001</v>
      </c>
      <c r="AW473" s="16">
        <f t="shared" si="26"/>
        <v>0</v>
      </c>
      <c r="AX473" s="19">
        <f t="shared" si="27"/>
        <v>-0.82680925094591806</v>
      </c>
      <c r="AY473" s="15">
        <v>79.086360799999994</v>
      </c>
      <c r="AZ473" s="16">
        <f t="shared" si="28"/>
        <v>12.644405304334095</v>
      </c>
      <c r="BA473" s="19">
        <f t="shared" si="29"/>
        <v>-1.3291667528734765</v>
      </c>
      <c r="BB473" s="15">
        <v>18.794395550000001</v>
      </c>
      <c r="BC473" s="16">
        <f t="shared" si="30"/>
        <v>53.207350954151856</v>
      </c>
      <c r="BD473" s="19">
        <f t="shared" si="31"/>
        <v>-0.91793585014966683</v>
      </c>
      <c r="BE473" s="15">
        <v>66.190328199999996</v>
      </c>
      <c r="BF473" s="21">
        <f t="shared" si="32"/>
        <v>15.107947447826676</v>
      </c>
      <c r="BG473" s="19">
        <f t="shared" si="33"/>
        <v>-1.3648045619797786</v>
      </c>
      <c r="BH473" s="15">
        <v>89.768110199999995</v>
      </c>
      <c r="BI473" s="16">
        <f t="shared" si="34"/>
        <v>11.139813434548609</v>
      </c>
      <c r="BJ473" s="22">
        <f t="shared" si="35"/>
        <v>-1.2870934135095797</v>
      </c>
      <c r="BK473" s="15">
        <v>118.17659</v>
      </c>
      <c r="BL473" s="16">
        <f t="shared" si="36"/>
        <v>8.4619128035425621</v>
      </c>
      <c r="BM473" s="19">
        <f t="shared" si="37"/>
        <v>-0.98885066246370634</v>
      </c>
      <c r="BN473" s="15">
        <v>166.66140899999999</v>
      </c>
      <c r="BO473" s="16">
        <f t="shared" si="38"/>
        <v>6.0001892819710889</v>
      </c>
      <c r="BP473" s="19">
        <f t="shared" si="39"/>
        <v>-0.83947590171602893</v>
      </c>
      <c r="BQ473" s="15">
        <v>35.881368399999999</v>
      </c>
      <c r="BR473" s="16">
        <f t="shared" si="40"/>
        <v>27.869617146485417</v>
      </c>
      <c r="BS473" s="19">
        <f t="shared" si="41"/>
        <v>-1.1879331569431393</v>
      </c>
      <c r="BT473" s="15">
        <v>88.847709600000002</v>
      </c>
      <c r="BU473" s="16">
        <f t="shared" si="42"/>
        <v>11.457742969212116</v>
      </c>
      <c r="BV473" s="19">
        <f t="shared" si="43"/>
        <v>-1.2310242556248827</v>
      </c>
      <c r="BW473" s="15">
        <v>54.597977</v>
      </c>
      <c r="BX473" s="18">
        <f t="shared" si="44"/>
        <v>8.055895223552538E-3</v>
      </c>
      <c r="BY473" s="19">
        <f t="shared" si="45"/>
        <v>-6.4857624406148826E-2</v>
      </c>
      <c r="BZ473" s="15">
        <v>7.0209295599999999</v>
      </c>
      <c r="CA473" s="18">
        <f t="shared" si="46"/>
        <v>1.0770065656227612E-3</v>
      </c>
      <c r="CB473" s="19">
        <f t="shared" si="47"/>
        <v>-5.1374715754770935E-2</v>
      </c>
      <c r="CC473" s="7">
        <f t="shared" si="48"/>
        <v>-1.0246607462607991</v>
      </c>
      <c r="CD473" s="61">
        <f t="shared" si="49"/>
        <v>-1.6502480918698352</v>
      </c>
    </row>
    <row r="474" spans="1:82" ht="15.75" customHeight="1" x14ac:dyDescent="0.25">
      <c r="A474" s="5">
        <v>22157001101</v>
      </c>
      <c r="B474" s="5">
        <v>22157</v>
      </c>
      <c r="C474" s="6" t="s">
        <v>479</v>
      </c>
      <c r="D474" s="6" t="s">
        <v>469</v>
      </c>
      <c r="E474" s="5">
        <v>6</v>
      </c>
      <c r="F474" s="15">
        <v>18.439324880000001</v>
      </c>
      <c r="G474" s="16">
        <f t="shared" si="0"/>
        <v>54.231920447621071</v>
      </c>
      <c r="H474" s="17">
        <v>1</v>
      </c>
      <c r="I474" s="7">
        <f t="shared" si="1"/>
        <v>54.231920447621071</v>
      </c>
      <c r="J474" s="18">
        <f t="shared" si="2"/>
        <v>18.07730681587369</v>
      </c>
      <c r="K474" s="19">
        <f t="shared" si="3"/>
        <v>-0.90378536903920192</v>
      </c>
      <c r="L474" s="15">
        <v>36.770122700000002</v>
      </c>
      <c r="M474" s="16">
        <f t="shared" si="4"/>
        <v>27.19599301201135</v>
      </c>
      <c r="N474" s="19">
        <f t="shared" si="5"/>
        <v>-1.17227324730634</v>
      </c>
      <c r="O474" s="15">
        <v>36.238391700000001</v>
      </c>
      <c r="P474" s="16">
        <f t="shared" si="6"/>
        <v>27.595043628826385</v>
      </c>
      <c r="Q474" s="17">
        <v>1</v>
      </c>
      <c r="R474" s="7">
        <f t="shared" si="7"/>
        <v>27.595043628826385</v>
      </c>
      <c r="S474" s="18">
        <f t="shared" si="8"/>
        <v>13.797521814413193</v>
      </c>
      <c r="T474" s="19">
        <f t="shared" si="9"/>
        <v>-1.8611006192171373</v>
      </c>
      <c r="U474" s="15">
        <v>35.989364000000002</v>
      </c>
      <c r="V474" s="16">
        <f t="shared" si="10"/>
        <v>27.785986993268342</v>
      </c>
      <c r="W474" s="19">
        <f t="shared" si="11"/>
        <v>-1.4105126391352782</v>
      </c>
      <c r="X474" s="15">
        <v>86.406400199999993</v>
      </c>
      <c r="Y474" s="16">
        <f t="shared" si="12"/>
        <v>12.362059841951385</v>
      </c>
      <c r="Z474" s="17">
        <v>3</v>
      </c>
      <c r="AA474" s="20">
        <f t="shared" si="13"/>
        <v>37.086179525854156</v>
      </c>
      <c r="AB474" s="18">
        <f t="shared" si="14"/>
        <v>12.362059841951385</v>
      </c>
      <c r="AC474" s="19">
        <f t="shared" si="15"/>
        <v>-1.0868613032960741</v>
      </c>
      <c r="AD474" s="15">
        <v>87.244644100000002</v>
      </c>
      <c r="AE474" s="16">
        <f t="shared" si="16"/>
        <v>12.268286850630869</v>
      </c>
      <c r="AF474" s="17">
        <v>2</v>
      </c>
      <c r="AG474" s="7">
        <f t="shared" si="17"/>
        <v>24.536573701261737</v>
      </c>
      <c r="AH474" s="18">
        <f t="shared" si="18"/>
        <v>8.0774888506880842</v>
      </c>
      <c r="AI474" s="19">
        <f t="shared" si="19"/>
        <v>-1.0046102957816225</v>
      </c>
      <c r="AJ474" s="5">
        <v>0</v>
      </c>
      <c r="AK474" s="15">
        <v>16.7107156</v>
      </c>
      <c r="AL474" s="16">
        <f t="shared" si="20"/>
        <v>59.84184184188976</v>
      </c>
      <c r="AM474" s="17">
        <v>3</v>
      </c>
      <c r="AN474" s="7">
        <f t="shared" si="21"/>
        <v>179.52552552566928</v>
      </c>
      <c r="AO474" s="18">
        <f t="shared" si="22"/>
        <v>0</v>
      </c>
      <c r="AP474" s="19">
        <f t="shared" si="23"/>
        <v>-1.0465207101426044</v>
      </c>
      <c r="AQ474" s="5">
        <v>1</v>
      </c>
      <c r="AR474" s="15">
        <v>36.174337850000001</v>
      </c>
      <c r="AS474" s="21">
        <f t="shared" si="24"/>
        <v>27.643906134414564</v>
      </c>
      <c r="AT474" s="19">
        <f t="shared" si="25"/>
        <v>-5.7064702239359513E-2</v>
      </c>
      <c r="AU474" s="5">
        <v>0</v>
      </c>
      <c r="AV474" s="15">
        <v>36.174337800000004</v>
      </c>
      <c r="AW474" s="16">
        <f t="shared" si="26"/>
        <v>0</v>
      </c>
      <c r="AX474" s="19">
        <f t="shared" si="27"/>
        <v>-0.82680925094591806</v>
      </c>
      <c r="AY474" s="15">
        <v>79.194356499999998</v>
      </c>
      <c r="AZ474" s="16">
        <f t="shared" si="28"/>
        <v>12.62716239129994</v>
      </c>
      <c r="BA474" s="19">
        <f t="shared" si="29"/>
        <v>-1.3303830141558328</v>
      </c>
      <c r="BB474" s="15">
        <v>18.902391179999999</v>
      </c>
      <c r="BC474" s="16">
        <f t="shared" si="30"/>
        <v>52.903359711339974</v>
      </c>
      <c r="BD474" s="19">
        <f t="shared" si="31"/>
        <v>-0.92996276279790446</v>
      </c>
      <c r="BE474" s="15">
        <v>66.298323800000006</v>
      </c>
      <c r="BF474" s="21">
        <f t="shared" si="32"/>
        <v>15.083337597141481</v>
      </c>
      <c r="BG474" s="19">
        <f t="shared" si="33"/>
        <v>-1.3663072269608794</v>
      </c>
      <c r="BH474" s="15">
        <v>89.876105800000005</v>
      </c>
      <c r="BI474" s="16">
        <f t="shared" si="34"/>
        <v>11.126427776313379</v>
      </c>
      <c r="BJ474" s="22">
        <f t="shared" si="35"/>
        <v>-1.2880769815625626</v>
      </c>
      <c r="BK474" s="15">
        <v>118.284586</v>
      </c>
      <c r="BL474" s="16">
        <f t="shared" si="36"/>
        <v>8.4541869217008543</v>
      </c>
      <c r="BM474" s="19">
        <f t="shared" si="37"/>
        <v>-0.98955551507153583</v>
      </c>
      <c r="BN474" s="15">
        <v>166.76940400000001</v>
      </c>
      <c r="BO474" s="16">
        <f t="shared" si="38"/>
        <v>5.9963037344667844</v>
      </c>
      <c r="BP474" s="19">
        <f t="shared" si="39"/>
        <v>-0.83994998872603344</v>
      </c>
      <c r="BQ474" s="15">
        <v>35.989364000000002</v>
      </c>
      <c r="BR474" s="16">
        <f t="shared" si="40"/>
        <v>27.785986993268342</v>
      </c>
      <c r="BS474" s="19">
        <f t="shared" si="41"/>
        <v>-1.191788611988891</v>
      </c>
      <c r="BT474" s="15">
        <v>88.955705199999997</v>
      </c>
      <c r="BU474" s="16">
        <f t="shared" si="42"/>
        <v>11.443832834681411</v>
      </c>
      <c r="BV474" s="19">
        <f t="shared" si="43"/>
        <v>-1.2316409691661643</v>
      </c>
      <c r="BW474" s="15">
        <v>54.521920899999998</v>
      </c>
      <c r="BX474" s="18">
        <f t="shared" si="44"/>
        <v>8.0446731965402168E-3</v>
      </c>
      <c r="BY474" s="19">
        <f t="shared" si="45"/>
        <v>-6.4861632447534137E-2</v>
      </c>
      <c r="BZ474" s="15">
        <v>6.0208681000000004</v>
      </c>
      <c r="CA474" s="18">
        <f t="shared" si="46"/>
        <v>9.2359771153275043E-4</v>
      </c>
      <c r="CB474" s="19">
        <f t="shared" si="47"/>
        <v>-5.1434524076363834E-2</v>
      </c>
      <c r="CC474" s="7">
        <f t="shared" si="48"/>
        <v>-0.9817631244240651</v>
      </c>
      <c r="CD474" s="61">
        <f t="shared" si="49"/>
        <v>-1.5811601338894428</v>
      </c>
    </row>
    <row r="475" spans="1:82" ht="15.75" customHeight="1" x14ac:dyDescent="0.25">
      <c r="A475" s="5">
        <v>22157001201</v>
      </c>
      <c r="B475" s="5">
        <v>22157</v>
      </c>
      <c r="C475" s="6" t="s">
        <v>469</v>
      </c>
      <c r="D475" s="6" t="s">
        <v>469</v>
      </c>
      <c r="E475" s="5">
        <v>54</v>
      </c>
      <c r="F475" s="15">
        <v>10.22239783</v>
      </c>
      <c r="G475" s="16">
        <f t="shared" si="0"/>
        <v>97.824406428917072</v>
      </c>
      <c r="H475" s="17">
        <v>1</v>
      </c>
      <c r="I475" s="7">
        <f t="shared" si="1"/>
        <v>97.824406428917072</v>
      </c>
      <c r="J475" s="18">
        <f t="shared" si="2"/>
        <v>32.608135476305691</v>
      </c>
      <c r="K475" s="19">
        <f t="shared" si="3"/>
        <v>-0.10450266637393205</v>
      </c>
      <c r="L475" s="15">
        <v>38.951994399999997</v>
      </c>
      <c r="M475" s="16">
        <f t="shared" si="4"/>
        <v>25.67262640600503</v>
      </c>
      <c r="N475" s="19">
        <f t="shared" si="5"/>
        <v>-1.2612926884260318</v>
      </c>
      <c r="O475" s="15">
        <v>38.951994399999997</v>
      </c>
      <c r="P475" s="16">
        <f t="shared" si="6"/>
        <v>25.67262640600503</v>
      </c>
      <c r="Q475" s="17">
        <v>2</v>
      </c>
      <c r="R475" s="7">
        <f t="shared" si="7"/>
        <v>51.34525281201006</v>
      </c>
      <c r="S475" s="18">
        <f t="shared" si="8"/>
        <v>25.67262640600503</v>
      </c>
      <c r="T475" s="19">
        <f t="shared" si="9"/>
        <v>-1.1984567156151216</v>
      </c>
      <c r="U475" s="15">
        <v>38.356209499999999</v>
      </c>
      <c r="V475" s="16">
        <f t="shared" si="10"/>
        <v>26.071397904946785</v>
      </c>
      <c r="W475" s="19">
        <f t="shared" si="11"/>
        <v>-1.4837453405126273</v>
      </c>
      <c r="X475" s="15">
        <v>89.196393999999998</v>
      </c>
      <c r="Y475" s="16">
        <f t="shared" si="12"/>
        <v>11.975384229097873</v>
      </c>
      <c r="Z475" s="17">
        <v>3</v>
      </c>
      <c r="AA475" s="20">
        <f t="shared" si="13"/>
        <v>35.926152687293623</v>
      </c>
      <c r="AB475" s="18">
        <f t="shared" si="14"/>
        <v>11.975384229097875</v>
      </c>
      <c r="AC475" s="19">
        <f t="shared" si="15"/>
        <v>-1.1169632098462297</v>
      </c>
      <c r="AD475" s="15">
        <v>90.034637900000007</v>
      </c>
      <c r="AE475" s="16">
        <f t="shared" si="16"/>
        <v>11.888117117645452</v>
      </c>
      <c r="AF475" s="17">
        <v>2</v>
      </c>
      <c r="AG475" s="7">
        <f t="shared" si="17"/>
        <v>23.776234235290904</v>
      </c>
      <c r="AH475" s="18">
        <f t="shared" si="18"/>
        <v>7.8271835866404924</v>
      </c>
      <c r="AI475" s="19">
        <f t="shared" si="19"/>
        <v>-1.0223496811806634</v>
      </c>
      <c r="AJ475" s="5">
        <v>0</v>
      </c>
      <c r="AK475" s="15">
        <v>22.917135600000002</v>
      </c>
      <c r="AL475" s="16">
        <f t="shared" si="20"/>
        <v>43.635470743560113</v>
      </c>
      <c r="AM475" s="17">
        <v>3</v>
      </c>
      <c r="AN475" s="7">
        <f t="shared" si="21"/>
        <v>130.90641223068033</v>
      </c>
      <c r="AO475" s="18">
        <f t="shared" si="22"/>
        <v>0</v>
      </c>
      <c r="AP475" s="19">
        <f t="shared" si="23"/>
        <v>-1.0465207101426044</v>
      </c>
      <c r="AQ475" s="5">
        <v>2</v>
      </c>
      <c r="AR475" s="15">
        <v>38.35620952</v>
      </c>
      <c r="AS475" s="21">
        <f t="shared" si="24"/>
        <v>26.071397891352429</v>
      </c>
      <c r="AT475" s="19">
        <f t="shared" si="25"/>
        <v>-0.11214146925928078</v>
      </c>
      <c r="AU475" s="5">
        <v>2</v>
      </c>
      <c r="AV475" s="15">
        <v>38.356209499999999</v>
      </c>
      <c r="AW475" s="16">
        <f t="shared" si="26"/>
        <v>26.071397904946785</v>
      </c>
      <c r="AX475" s="19">
        <f t="shared" si="27"/>
        <v>0.17109440430248424</v>
      </c>
      <c r="AY475" s="15">
        <v>81.376228100000006</v>
      </c>
      <c r="AZ475" s="16">
        <f t="shared" si="28"/>
        <v>12.288601024504844</v>
      </c>
      <c r="BA475" s="19">
        <f t="shared" si="29"/>
        <v>-1.3542640765563012</v>
      </c>
      <c r="BB475" s="15">
        <v>10</v>
      </c>
      <c r="BC475" s="16">
        <f t="shared" si="30"/>
        <v>100</v>
      </c>
      <c r="BD475" s="19">
        <f t="shared" si="31"/>
        <v>0.93333821106502679</v>
      </c>
      <c r="BE475" s="15">
        <v>69.088317599999996</v>
      </c>
      <c r="BF475" s="21">
        <f t="shared" si="32"/>
        <v>14.474227115931392</v>
      </c>
      <c r="BG475" s="19">
        <f t="shared" si="33"/>
        <v>-1.4034992035170959</v>
      </c>
      <c r="BH475" s="15">
        <v>92.666099599999995</v>
      </c>
      <c r="BI475" s="16">
        <f t="shared" si="34"/>
        <v>10.79143294383354</v>
      </c>
      <c r="BJ475" s="22">
        <f t="shared" si="35"/>
        <v>-1.3126921487326209</v>
      </c>
      <c r="BK475" s="15">
        <v>121.07458</v>
      </c>
      <c r="BL475" s="16">
        <f t="shared" si="36"/>
        <v>8.2593720333368079</v>
      </c>
      <c r="BM475" s="19">
        <f t="shared" si="37"/>
        <v>-1.0073289919277457</v>
      </c>
      <c r="BN475" s="15">
        <v>169.55939799999999</v>
      </c>
      <c r="BO475" s="16">
        <f t="shared" si="38"/>
        <v>5.8976383013579703</v>
      </c>
      <c r="BP475" s="19">
        <f t="shared" si="39"/>
        <v>-0.85198844665803242</v>
      </c>
      <c r="BQ475" s="15">
        <v>38.7793578</v>
      </c>
      <c r="BR475" s="16">
        <f t="shared" si="40"/>
        <v>25.78691491378952</v>
      </c>
      <c r="BS475" s="19">
        <f t="shared" si="41"/>
        <v>-1.2839483443242181</v>
      </c>
      <c r="BT475" s="15">
        <v>91.745699000000002</v>
      </c>
      <c r="BU475" s="16">
        <f t="shared" si="42"/>
        <v>11.095824993387428</v>
      </c>
      <c r="BV475" s="19">
        <f t="shared" si="43"/>
        <v>-1.2470700901228577</v>
      </c>
      <c r="BW475" s="15">
        <v>52.626754200000001</v>
      </c>
      <c r="BX475" s="18">
        <f t="shared" si="44"/>
        <v>7.7650426093782464E-3</v>
      </c>
      <c r="BY475" s="19">
        <f t="shared" si="45"/>
        <v>-6.4961504864942746E-2</v>
      </c>
      <c r="BZ475" s="15">
        <v>54.019682400000001</v>
      </c>
      <c r="CA475" s="18">
        <f t="shared" si="46"/>
        <v>8.2865882815745442E-3</v>
      </c>
      <c r="CB475" s="19">
        <f t="shared" si="47"/>
        <v>-4.8563971978763595E-2</v>
      </c>
      <c r="CC475" s="7">
        <f t="shared" si="48"/>
        <v>-0.77978192866692408</v>
      </c>
      <c r="CD475" s="61">
        <f t="shared" si="49"/>
        <v>-1.2558631181618853</v>
      </c>
    </row>
    <row r="476" spans="1:82" ht="15.75" customHeight="1" x14ac:dyDescent="0.25">
      <c r="A476" s="5">
        <v>22157001301</v>
      </c>
      <c r="B476" s="5">
        <v>22157</v>
      </c>
      <c r="C476" s="6" t="s">
        <v>480</v>
      </c>
      <c r="D476" s="6" t="s">
        <v>469</v>
      </c>
      <c r="E476" s="5">
        <v>35</v>
      </c>
      <c r="F476" s="15">
        <v>10.54185023</v>
      </c>
      <c r="G476" s="16">
        <f t="shared" si="0"/>
        <v>94.860008270104217</v>
      </c>
      <c r="H476" s="17">
        <v>1</v>
      </c>
      <c r="I476" s="7">
        <f t="shared" si="1"/>
        <v>94.860008270104217</v>
      </c>
      <c r="J476" s="18">
        <f t="shared" si="2"/>
        <v>31.620002756701403</v>
      </c>
      <c r="K476" s="19">
        <f t="shared" si="3"/>
        <v>-0.15885589076146794</v>
      </c>
      <c r="L476" s="15">
        <v>27.9305384</v>
      </c>
      <c r="M476" s="16">
        <f t="shared" si="4"/>
        <v>35.80310503430897</v>
      </c>
      <c r="N476" s="19">
        <f t="shared" si="5"/>
        <v>-0.66930810493119253</v>
      </c>
      <c r="O476" s="15">
        <v>27.9305384</v>
      </c>
      <c r="P476" s="16">
        <f t="shared" si="6"/>
        <v>35.80310503430897</v>
      </c>
      <c r="Q476" s="17">
        <v>2</v>
      </c>
      <c r="R476" s="7">
        <f t="shared" si="7"/>
        <v>71.606210068617941</v>
      </c>
      <c r="S476" s="18">
        <f t="shared" si="8"/>
        <v>35.80310503430897</v>
      </c>
      <c r="T476" s="19">
        <f t="shared" si="9"/>
        <v>-0.6331648605548148</v>
      </c>
      <c r="U476" s="15">
        <v>27.334753500000001</v>
      </c>
      <c r="V476" s="16">
        <f t="shared" si="10"/>
        <v>36.583465074963996</v>
      </c>
      <c r="W476" s="19">
        <f t="shared" si="11"/>
        <v>-1.0347590025241444</v>
      </c>
      <c r="X476" s="15">
        <v>85.661777999999998</v>
      </c>
      <c r="Y476" s="16">
        <f t="shared" si="12"/>
        <v>12.469518085417279</v>
      </c>
      <c r="Z476" s="17">
        <v>3</v>
      </c>
      <c r="AA476" s="20">
        <f t="shared" si="13"/>
        <v>37.40855425625184</v>
      </c>
      <c r="AB476" s="18">
        <f t="shared" si="14"/>
        <v>12.469518085417281</v>
      </c>
      <c r="AC476" s="19">
        <f t="shared" si="15"/>
        <v>-1.0784958985606075</v>
      </c>
      <c r="AD476" s="15">
        <v>86.500021899999993</v>
      </c>
      <c r="AE476" s="16">
        <f t="shared" si="16"/>
        <v>12.373896520366085</v>
      </c>
      <c r="AF476" s="17">
        <v>2</v>
      </c>
      <c r="AG476" s="7">
        <f t="shared" si="17"/>
        <v>24.747793040732169</v>
      </c>
      <c r="AH476" s="18">
        <f t="shared" si="18"/>
        <v>8.1470226772277847</v>
      </c>
      <c r="AI476" s="19">
        <f t="shared" si="19"/>
        <v>-0.99968236367459629</v>
      </c>
      <c r="AJ476" s="5">
        <v>0</v>
      </c>
      <c r="AK476" s="15">
        <v>26.913370799999999</v>
      </c>
      <c r="AL476" s="16">
        <f t="shared" si="20"/>
        <v>37.156252460208364</v>
      </c>
      <c r="AM476" s="17">
        <v>3</v>
      </c>
      <c r="AN476" s="7">
        <f t="shared" si="21"/>
        <v>111.46875738062509</v>
      </c>
      <c r="AO476" s="18">
        <f t="shared" si="22"/>
        <v>0</v>
      </c>
      <c r="AP476" s="19">
        <f t="shared" si="23"/>
        <v>-1.0465207101426044</v>
      </c>
      <c r="AQ476" s="5">
        <v>1</v>
      </c>
      <c r="AR476" s="15">
        <v>27.334753540000001</v>
      </c>
      <c r="AS476" s="21">
        <f t="shared" si="24"/>
        <v>36.583465021430001</v>
      </c>
      <c r="AT476" s="19">
        <f t="shared" si="25"/>
        <v>0.25604144792125438</v>
      </c>
      <c r="AU476" s="5">
        <v>1</v>
      </c>
      <c r="AV476" s="15">
        <v>27.334753500000001</v>
      </c>
      <c r="AW476" s="16">
        <f t="shared" si="26"/>
        <v>36.583465074963996</v>
      </c>
      <c r="AX476" s="19">
        <f t="shared" si="27"/>
        <v>0.57345220235467553</v>
      </c>
      <c r="AY476" s="15">
        <v>70.354772100000005</v>
      </c>
      <c r="AZ476" s="16">
        <f t="shared" si="28"/>
        <v>14.213676914177652</v>
      </c>
      <c r="BA476" s="19">
        <f t="shared" si="29"/>
        <v>-1.2184752301143582</v>
      </c>
      <c r="BB476" s="15">
        <v>21.778660299999999</v>
      </c>
      <c r="BC476" s="16">
        <f t="shared" si="30"/>
        <v>45.916506627361287</v>
      </c>
      <c r="BD476" s="19">
        <f t="shared" si="31"/>
        <v>-1.2063860931208816</v>
      </c>
      <c r="BE476" s="15">
        <v>62.765262100000001</v>
      </c>
      <c r="BF476" s="21">
        <f t="shared" si="32"/>
        <v>15.932379895215956</v>
      </c>
      <c r="BG476" s="19">
        <f t="shared" si="33"/>
        <v>-1.314465135551635</v>
      </c>
      <c r="BH476" s="15">
        <v>89.131483599999996</v>
      </c>
      <c r="BI476" s="16">
        <f t="shared" si="34"/>
        <v>11.219380174212651</v>
      </c>
      <c r="BJ476" s="22">
        <f t="shared" si="35"/>
        <v>-1.2812469095993295</v>
      </c>
      <c r="BK476" s="15">
        <v>117.539964</v>
      </c>
      <c r="BL476" s="16">
        <f t="shared" si="36"/>
        <v>8.5077446510022749</v>
      </c>
      <c r="BM476" s="19">
        <f t="shared" si="37"/>
        <v>-0.98466930195813596</v>
      </c>
      <c r="BN476" s="15">
        <v>166.02478199999999</v>
      </c>
      <c r="BO476" s="16">
        <f t="shared" si="38"/>
        <v>6.0231971875138504</v>
      </c>
      <c r="BP476" s="19">
        <f t="shared" si="39"/>
        <v>-0.83666863989947693</v>
      </c>
      <c r="BQ476" s="15">
        <v>31.280425999999999</v>
      </c>
      <c r="BR476" s="16">
        <f t="shared" si="40"/>
        <v>31.968874081190584</v>
      </c>
      <c r="BS476" s="19">
        <f t="shared" si="41"/>
        <v>-0.99895226638182721</v>
      </c>
      <c r="BT476" s="15">
        <v>88.211083000000002</v>
      </c>
      <c r="BU476" s="16">
        <f t="shared" si="42"/>
        <v>11.540434437246393</v>
      </c>
      <c r="BV476" s="19">
        <f t="shared" si="43"/>
        <v>-1.2273580834557631</v>
      </c>
      <c r="BW476" s="15">
        <v>55.221055800000002</v>
      </c>
      <c r="BX476" s="18">
        <f t="shared" si="44"/>
        <v>8.1478300864288103E-3</v>
      </c>
      <c r="BY476" s="19">
        <f t="shared" si="45"/>
        <v>-6.4824789096203761E-2</v>
      </c>
      <c r="BZ476" s="15">
        <v>35.033844999999999</v>
      </c>
      <c r="CA476" s="18">
        <f t="shared" si="46"/>
        <v>5.3741717192231945E-3</v>
      </c>
      <c r="CB476" s="19">
        <f t="shared" si="47"/>
        <v>-4.9699413263471895E-2</v>
      </c>
      <c r="CC476" s="7">
        <f t="shared" si="48"/>
        <v>-0.73547573912181996</v>
      </c>
      <c r="CD476" s="61">
        <f t="shared" si="49"/>
        <v>-1.1845066179527697</v>
      </c>
    </row>
    <row r="477" spans="1:82" ht="15.75" customHeight="1" x14ac:dyDescent="0.25">
      <c r="A477" s="5">
        <v>22157001499</v>
      </c>
      <c r="B477" s="5">
        <v>22157</v>
      </c>
      <c r="C477" s="6" t="s">
        <v>481</v>
      </c>
      <c r="D477" s="6" t="s">
        <v>469</v>
      </c>
      <c r="E477" s="5">
        <v>1</v>
      </c>
      <c r="F477" s="15">
        <v>14.65970742</v>
      </c>
      <c r="G477" s="16">
        <f t="shared" si="0"/>
        <v>68.214185409711263</v>
      </c>
      <c r="H477" s="17">
        <v>1</v>
      </c>
      <c r="I477" s="7">
        <f t="shared" si="1"/>
        <v>68.214185409711263</v>
      </c>
      <c r="J477" s="18">
        <f t="shared" si="2"/>
        <v>22.738061803237088</v>
      </c>
      <c r="K477" s="19">
        <f t="shared" si="3"/>
        <v>-0.64741589900997509</v>
      </c>
      <c r="L477" s="15">
        <v>31.7343829</v>
      </c>
      <c r="M477" s="16">
        <f t="shared" si="4"/>
        <v>31.51156281031701</v>
      </c>
      <c r="N477" s="19">
        <f t="shared" si="5"/>
        <v>-0.92008863853029799</v>
      </c>
      <c r="O477" s="15">
        <v>31.7343829</v>
      </c>
      <c r="P477" s="16">
        <f t="shared" si="6"/>
        <v>31.51156281031701</v>
      </c>
      <c r="Q477" s="17">
        <v>2</v>
      </c>
      <c r="R477" s="7">
        <f t="shared" si="7"/>
        <v>63.023125620634019</v>
      </c>
      <c r="S477" s="18">
        <f t="shared" si="8"/>
        <v>31.51156281031701</v>
      </c>
      <c r="T477" s="19">
        <f t="shared" si="9"/>
        <v>-0.87263763907606129</v>
      </c>
      <c r="U477" s="15">
        <v>31.138598000000002</v>
      </c>
      <c r="V477" s="16">
        <f t="shared" si="10"/>
        <v>32.114483767059774</v>
      </c>
      <c r="W477" s="19">
        <f t="shared" si="11"/>
        <v>-1.2256359746289196</v>
      </c>
      <c r="X477" s="15">
        <v>89.465622499999995</v>
      </c>
      <c r="Y477" s="16">
        <f t="shared" si="12"/>
        <v>11.939346758583165</v>
      </c>
      <c r="Z477" s="17">
        <v>3</v>
      </c>
      <c r="AA477" s="20">
        <f t="shared" si="13"/>
        <v>35.818040275749496</v>
      </c>
      <c r="AB477" s="18">
        <f t="shared" si="14"/>
        <v>11.939346758583165</v>
      </c>
      <c r="AC477" s="19">
        <f t="shared" si="15"/>
        <v>-1.1197686533075653</v>
      </c>
      <c r="AD477" s="15">
        <v>90.303866400000004</v>
      </c>
      <c r="AE477" s="16">
        <f t="shared" si="16"/>
        <v>11.852674339091198</v>
      </c>
      <c r="AF477" s="17">
        <v>2</v>
      </c>
      <c r="AG477" s="7">
        <f t="shared" si="17"/>
        <v>23.705348678182396</v>
      </c>
      <c r="AH477" s="18">
        <f t="shared" si="18"/>
        <v>7.8038479202923687</v>
      </c>
      <c r="AI477" s="19">
        <f t="shared" si="19"/>
        <v>-1.0240035032865142</v>
      </c>
      <c r="AJ477" s="5">
        <v>0</v>
      </c>
      <c r="AK477" s="15">
        <v>18.7943955</v>
      </c>
      <c r="AL477" s="16">
        <f t="shared" si="20"/>
        <v>53.207351095702968</v>
      </c>
      <c r="AM477" s="17">
        <v>3</v>
      </c>
      <c r="AN477" s="7">
        <f t="shared" si="21"/>
        <v>159.62205328710891</v>
      </c>
      <c r="AO477" s="18">
        <f t="shared" si="22"/>
        <v>0</v>
      </c>
      <c r="AP477" s="19">
        <f t="shared" si="23"/>
        <v>-1.0465207101426044</v>
      </c>
      <c r="AQ477" s="5">
        <v>0</v>
      </c>
      <c r="AR477" s="15">
        <v>31.138598030000001</v>
      </c>
      <c r="AS477" s="21">
        <f t="shared" si="24"/>
        <v>0</v>
      </c>
      <c r="AT477" s="19">
        <f t="shared" si="25"/>
        <v>-1.0252866396461213</v>
      </c>
      <c r="AU477" s="5">
        <v>0</v>
      </c>
      <c r="AV477" s="15">
        <v>31.138598000000002</v>
      </c>
      <c r="AW477" s="16">
        <f t="shared" si="26"/>
        <v>0</v>
      </c>
      <c r="AX477" s="19">
        <f t="shared" si="27"/>
        <v>-0.82680925094591806</v>
      </c>
      <c r="AY477" s="15">
        <v>74.158616600000002</v>
      </c>
      <c r="AZ477" s="16">
        <f t="shared" si="28"/>
        <v>13.484609689981729</v>
      </c>
      <c r="BA477" s="19">
        <f t="shared" si="29"/>
        <v>-1.2699013572001949</v>
      </c>
      <c r="BB477" s="15">
        <v>24.852183329999999</v>
      </c>
      <c r="BC477" s="16">
        <f t="shared" si="30"/>
        <v>40.237913374510747</v>
      </c>
      <c r="BD477" s="19">
        <f t="shared" si="31"/>
        <v>-1.4310502787900996</v>
      </c>
      <c r="BE477" s="15">
        <v>66.569106599999998</v>
      </c>
      <c r="BF477" s="21">
        <f t="shared" si="32"/>
        <v>15.021983185215227</v>
      </c>
      <c r="BG477" s="19">
        <f t="shared" si="33"/>
        <v>-1.3700534961852215</v>
      </c>
      <c r="BH477" s="15">
        <v>92.935328100000007</v>
      </c>
      <c r="BI477" s="16">
        <f t="shared" si="34"/>
        <v>10.76017076007934</v>
      </c>
      <c r="BJ477" s="22">
        <f t="shared" si="35"/>
        <v>-1.3149892703733168</v>
      </c>
      <c r="BK477" s="15">
        <v>121.343808</v>
      </c>
      <c r="BL477" s="16">
        <f t="shared" si="36"/>
        <v>8.2410467949052659</v>
      </c>
      <c r="BM477" s="19">
        <f t="shared" si="37"/>
        <v>-1.0090008518347713</v>
      </c>
      <c r="BN477" s="15">
        <v>169.82862600000001</v>
      </c>
      <c r="BO477" s="16">
        <f t="shared" si="38"/>
        <v>5.888288821226169</v>
      </c>
      <c r="BP477" s="19">
        <f t="shared" si="39"/>
        <v>-0.85312920406117088</v>
      </c>
      <c r="BQ477" s="15">
        <v>35.084270500000002</v>
      </c>
      <c r="BR477" s="16">
        <f t="shared" si="40"/>
        <v>28.502801561742604</v>
      </c>
      <c r="BS477" s="19">
        <f t="shared" si="41"/>
        <v>-1.1587425605519295</v>
      </c>
      <c r="BT477" s="15">
        <v>92.014927499999999</v>
      </c>
      <c r="BU477" s="16">
        <f t="shared" si="42"/>
        <v>11.063359475015616</v>
      </c>
      <c r="BV477" s="19">
        <f t="shared" si="43"/>
        <v>-1.2485094669139609</v>
      </c>
      <c r="BW477" s="15">
        <v>52.579336599999998</v>
      </c>
      <c r="BX477" s="18">
        <f t="shared" si="44"/>
        <v>7.758046174009361E-3</v>
      </c>
      <c r="BY477" s="19">
        <f t="shared" si="45"/>
        <v>-6.496400370071255E-2</v>
      </c>
      <c r="BZ477" s="15">
        <v>1.02405225</v>
      </c>
      <c r="CA477" s="18">
        <f t="shared" si="46"/>
        <v>1.5708902750916664E-4</v>
      </c>
      <c r="CB477" s="19">
        <f t="shared" si="47"/>
        <v>-5.1733356879397049E-2</v>
      </c>
      <c r="CC477" s="7">
        <f t="shared" si="48"/>
        <v>-0.97264425026656587</v>
      </c>
      <c r="CD477" s="61">
        <f t="shared" si="49"/>
        <v>-1.5664739026335572</v>
      </c>
    </row>
    <row r="478" spans="1:82" ht="15.75" customHeight="1" x14ac:dyDescent="0.25">
      <c r="A478" s="5">
        <v>22157001501</v>
      </c>
      <c r="B478" s="5">
        <v>22157</v>
      </c>
      <c r="C478" s="6" t="s">
        <v>482</v>
      </c>
      <c r="D478" s="6" t="s">
        <v>469</v>
      </c>
      <c r="E478" s="5">
        <v>16</v>
      </c>
      <c r="F478" s="15">
        <v>13.73098907</v>
      </c>
      <c r="G478" s="16">
        <f t="shared" si="0"/>
        <v>72.827965625931412</v>
      </c>
      <c r="H478" s="17">
        <v>1</v>
      </c>
      <c r="I478" s="7">
        <f t="shared" si="1"/>
        <v>72.827965625931412</v>
      </c>
      <c r="J478" s="18">
        <f t="shared" si="2"/>
        <v>24.275988541977139</v>
      </c>
      <c r="K478" s="19">
        <f t="shared" si="3"/>
        <v>-0.56282070702422171</v>
      </c>
      <c r="L478" s="15">
        <v>25.8474088</v>
      </c>
      <c r="M478" s="16">
        <f t="shared" si="4"/>
        <v>38.688597674827662</v>
      </c>
      <c r="N478" s="19">
        <f t="shared" si="5"/>
        <v>-0.50069147568305739</v>
      </c>
      <c r="O478" s="15">
        <v>25.8474088</v>
      </c>
      <c r="P478" s="16">
        <f t="shared" si="6"/>
        <v>38.688597674827662</v>
      </c>
      <c r="Q478" s="17">
        <v>2</v>
      </c>
      <c r="R478" s="7">
        <f t="shared" si="7"/>
        <v>77.377195349655324</v>
      </c>
      <c r="S478" s="18">
        <f t="shared" si="8"/>
        <v>38.688597674827662</v>
      </c>
      <c r="T478" s="19">
        <f t="shared" si="9"/>
        <v>-0.47215119601142846</v>
      </c>
      <c r="U478" s="15">
        <v>25.251623899999998</v>
      </c>
      <c r="V478" s="16">
        <f t="shared" si="10"/>
        <v>39.6014135154294</v>
      </c>
      <c r="W478" s="19">
        <f t="shared" si="11"/>
        <v>-0.90585784572908234</v>
      </c>
      <c r="X478" s="15">
        <v>83.578648400000006</v>
      </c>
      <c r="Y478" s="16">
        <f t="shared" si="12"/>
        <v>12.780310646899622</v>
      </c>
      <c r="Z478" s="17">
        <v>3</v>
      </c>
      <c r="AA478" s="20">
        <f t="shared" si="13"/>
        <v>38.340931940698866</v>
      </c>
      <c r="AB478" s="18">
        <f t="shared" si="14"/>
        <v>12.780310646899622</v>
      </c>
      <c r="AC478" s="19">
        <f t="shared" si="15"/>
        <v>-1.0543013325439263</v>
      </c>
      <c r="AD478" s="15">
        <v>84.416892300000001</v>
      </c>
      <c r="AE478" s="16">
        <f t="shared" si="16"/>
        <v>12.679243346180371</v>
      </c>
      <c r="AF478" s="17">
        <v>2</v>
      </c>
      <c r="AG478" s="7">
        <f t="shared" si="17"/>
        <v>25.358486692360742</v>
      </c>
      <c r="AH478" s="18">
        <f t="shared" si="18"/>
        <v>8.3480642416399409</v>
      </c>
      <c r="AI478" s="19">
        <f t="shared" si="19"/>
        <v>-0.9854343461352798</v>
      </c>
      <c r="AJ478" s="5">
        <v>0</v>
      </c>
      <c r="AK478" s="15">
        <v>18.9023912</v>
      </c>
      <c r="AL478" s="16">
        <f t="shared" si="20"/>
        <v>52.90335965536466</v>
      </c>
      <c r="AM478" s="17">
        <v>3</v>
      </c>
      <c r="AN478" s="7">
        <f t="shared" si="21"/>
        <v>158.71007896609399</v>
      </c>
      <c r="AO478" s="18">
        <f t="shared" si="22"/>
        <v>0</v>
      </c>
      <c r="AP478" s="19">
        <f t="shared" si="23"/>
        <v>-1.0465207101426044</v>
      </c>
      <c r="AQ478" s="5">
        <v>0</v>
      </c>
      <c r="AR478" s="15">
        <v>25.251623940000002</v>
      </c>
      <c r="AS478" s="21">
        <f t="shared" si="24"/>
        <v>0</v>
      </c>
      <c r="AT478" s="19">
        <f t="shared" si="25"/>
        <v>-1.0252866396461213</v>
      </c>
      <c r="AU478" s="5">
        <v>0</v>
      </c>
      <c r="AV478" s="15">
        <v>25.251623899999998</v>
      </c>
      <c r="AW478" s="16">
        <f t="shared" si="26"/>
        <v>0</v>
      </c>
      <c r="AX478" s="19">
        <f t="shared" si="27"/>
        <v>-0.82680925094591806</v>
      </c>
      <c r="AY478" s="15">
        <v>68.271642499999999</v>
      </c>
      <c r="AZ478" s="16">
        <f t="shared" si="28"/>
        <v>14.647369879815034</v>
      </c>
      <c r="BA478" s="19">
        <f t="shared" si="29"/>
        <v>-1.1878838815707458</v>
      </c>
      <c r="BB478" s="15">
        <v>24.96779914</v>
      </c>
      <c r="BC478" s="16">
        <f t="shared" si="30"/>
        <v>40.051587822890504</v>
      </c>
      <c r="BD478" s="19">
        <f t="shared" si="31"/>
        <v>-1.4384219422391618</v>
      </c>
      <c r="BE478" s="15">
        <v>60.682132500000002</v>
      </c>
      <c r="BF478" s="21">
        <f t="shared" si="32"/>
        <v>16.479315389913168</v>
      </c>
      <c r="BG478" s="19">
        <f t="shared" si="33"/>
        <v>-1.2810695320871703</v>
      </c>
      <c r="BH478" s="15">
        <v>87.048354000000003</v>
      </c>
      <c r="BI478" s="16">
        <f t="shared" si="34"/>
        <v>11.487867995757851</v>
      </c>
      <c r="BJ478" s="22">
        <f t="shared" si="35"/>
        <v>-1.2615186273403556</v>
      </c>
      <c r="BK478" s="15">
        <v>115.456834</v>
      </c>
      <c r="BL478" s="16">
        <f t="shared" si="36"/>
        <v>8.6612456392143926</v>
      </c>
      <c r="BM478" s="19">
        <f t="shared" si="37"/>
        <v>-0.97066500134074585</v>
      </c>
      <c r="BN478" s="15">
        <v>163.941652</v>
      </c>
      <c r="BO478" s="16">
        <f t="shared" si="38"/>
        <v>6.0997311409305546</v>
      </c>
      <c r="BP478" s="19">
        <f t="shared" si="39"/>
        <v>-0.82733050850384982</v>
      </c>
      <c r="BQ478" s="15">
        <v>29.197296399999999</v>
      </c>
      <c r="BR478" s="16">
        <f t="shared" si="40"/>
        <v>34.249746493651379</v>
      </c>
      <c r="BS478" s="19">
        <f t="shared" si="41"/>
        <v>-0.89380118494697425</v>
      </c>
      <c r="BT478" s="15">
        <v>86.127953399999996</v>
      </c>
      <c r="BU478" s="16">
        <f t="shared" si="42"/>
        <v>11.819556599379267</v>
      </c>
      <c r="BV478" s="19">
        <f t="shared" si="43"/>
        <v>-1.2149830473495968</v>
      </c>
      <c r="BW478" s="15">
        <v>56.545538100000002</v>
      </c>
      <c r="BX478" s="18">
        <f t="shared" si="44"/>
        <v>8.3432565696160872E-3</v>
      </c>
      <c r="BY478" s="19">
        <f t="shared" si="45"/>
        <v>-6.4754990883141073E-2</v>
      </c>
      <c r="BZ478" s="15">
        <v>16.0361373</v>
      </c>
      <c r="CA478" s="18">
        <f t="shared" si="46"/>
        <v>2.4599342596634825E-3</v>
      </c>
      <c r="CB478" s="19">
        <f t="shared" si="47"/>
        <v>-5.0835564447269596E-2</v>
      </c>
      <c r="CC478" s="7">
        <f t="shared" si="48"/>
        <v>-0.87216514655635036</v>
      </c>
      <c r="CD478" s="61">
        <f t="shared" si="49"/>
        <v>-1.4046491720818408</v>
      </c>
    </row>
    <row r="479" spans="1:82" ht="15.75" customHeight="1" x14ac:dyDescent="0.25">
      <c r="A479" s="5">
        <v>22157001699</v>
      </c>
      <c r="B479" s="5">
        <v>22157</v>
      </c>
      <c r="C479" s="6" t="s">
        <v>483</v>
      </c>
      <c r="D479" s="6" t="s">
        <v>469</v>
      </c>
      <c r="E479" s="5">
        <v>2</v>
      </c>
      <c r="F479" s="15">
        <v>17.6324003</v>
      </c>
      <c r="G479" s="16">
        <f t="shared" si="0"/>
        <v>56.713775945751415</v>
      </c>
      <c r="H479" s="17">
        <v>1</v>
      </c>
      <c r="I479" s="7">
        <f t="shared" si="1"/>
        <v>56.713775945751415</v>
      </c>
      <c r="J479" s="18">
        <f t="shared" si="2"/>
        <v>18.904591981917136</v>
      </c>
      <c r="K479" s="19">
        <f t="shared" si="3"/>
        <v>-0.85827972453382972</v>
      </c>
      <c r="L479" s="15">
        <v>37.133884799999997</v>
      </c>
      <c r="M479" s="16">
        <f t="shared" si="4"/>
        <v>26.929582115793067</v>
      </c>
      <c r="N479" s="19">
        <f t="shared" si="5"/>
        <v>-1.1878412327118499</v>
      </c>
      <c r="O479" s="15">
        <v>36.602153800000004</v>
      </c>
      <c r="P479" s="16">
        <f t="shared" si="6"/>
        <v>27.32079662481501</v>
      </c>
      <c r="Q479" s="17">
        <v>1</v>
      </c>
      <c r="R479" s="7">
        <f t="shared" si="7"/>
        <v>27.32079662481501</v>
      </c>
      <c r="S479" s="18">
        <f t="shared" si="8"/>
        <v>13.660398312407505</v>
      </c>
      <c r="T479" s="19">
        <f t="shared" si="9"/>
        <v>-1.868752261520058</v>
      </c>
      <c r="U479" s="15">
        <v>36.353126099999997</v>
      </c>
      <c r="V479" s="16">
        <f t="shared" si="10"/>
        <v>27.507950684879344</v>
      </c>
      <c r="W479" s="19">
        <f t="shared" si="11"/>
        <v>-1.4223879917098381</v>
      </c>
      <c r="X479" s="15">
        <v>86.770162299999996</v>
      </c>
      <c r="Y479" s="16">
        <f t="shared" si="12"/>
        <v>12.310235012664027</v>
      </c>
      <c r="Z479" s="17">
        <v>3</v>
      </c>
      <c r="AA479" s="20">
        <f t="shared" si="13"/>
        <v>36.930705037992084</v>
      </c>
      <c r="AB479" s="18">
        <f t="shared" si="14"/>
        <v>12.310235012664029</v>
      </c>
      <c r="AC479" s="19">
        <f t="shared" si="15"/>
        <v>-1.0908957603870539</v>
      </c>
      <c r="AD479" s="15">
        <v>87.608406200000005</v>
      </c>
      <c r="AE479" s="16">
        <f t="shared" si="16"/>
        <v>12.217347243557091</v>
      </c>
      <c r="AF479" s="17">
        <v>2</v>
      </c>
      <c r="AG479" s="7">
        <f t="shared" si="17"/>
        <v>24.434694487114182</v>
      </c>
      <c r="AH479" s="18">
        <f t="shared" si="18"/>
        <v>8.043950010815287</v>
      </c>
      <c r="AI479" s="19">
        <f t="shared" si="19"/>
        <v>-1.0069872270403559</v>
      </c>
      <c r="AJ479" s="5">
        <v>5</v>
      </c>
      <c r="AK479" s="15">
        <v>10</v>
      </c>
      <c r="AL479" s="16">
        <f t="shared" si="20"/>
        <v>100</v>
      </c>
      <c r="AM479" s="17">
        <v>3</v>
      </c>
      <c r="AN479" s="7">
        <f t="shared" si="21"/>
        <v>300</v>
      </c>
      <c r="AO479" s="18">
        <f t="shared" si="22"/>
        <v>100</v>
      </c>
      <c r="AP479" s="19">
        <f t="shared" si="23"/>
        <v>2.179700148844677</v>
      </c>
      <c r="AQ479" s="5">
        <v>0</v>
      </c>
      <c r="AR479" s="15">
        <v>36.538099930000001</v>
      </c>
      <c r="AS479" s="21">
        <f t="shared" si="24"/>
        <v>0</v>
      </c>
      <c r="AT479" s="19">
        <f t="shared" si="25"/>
        <v>-1.0252866396461213</v>
      </c>
      <c r="AU479" s="5">
        <v>0</v>
      </c>
      <c r="AV479" s="15">
        <v>36.538099899999999</v>
      </c>
      <c r="AW479" s="16">
        <f t="shared" si="26"/>
        <v>0</v>
      </c>
      <c r="AX479" s="19">
        <f t="shared" si="27"/>
        <v>-0.82680925094591806</v>
      </c>
      <c r="AY479" s="15">
        <v>79.558118500000006</v>
      </c>
      <c r="AZ479" s="16">
        <f t="shared" si="28"/>
        <v>12.569427468297908</v>
      </c>
      <c r="BA479" s="19">
        <f t="shared" si="29"/>
        <v>-1.3344554554740777</v>
      </c>
      <c r="BB479" s="15">
        <v>19.266153259999999</v>
      </c>
      <c r="BC479" s="16">
        <f t="shared" si="30"/>
        <v>51.904497307004192</v>
      </c>
      <c r="BD479" s="19">
        <f t="shared" si="31"/>
        <v>-0.96948110804178089</v>
      </c>
      <c r="BE479" s="15">
        <v>66.662085899999994</v>
      </c>
      <c r="BF479" s="21">
        <f t="shared" si="32"/>
        <v>15.001030743323922</v>
      </c>
      <c r="BG479" s="19">
        <f t="shared" si="33"/>
        <v>-1.371332841643321</v>
      </c>
      <c r="BH479" s="15">
        <v>90.239867899999993</v>
      </c>
      <c r="BI479" s="16">
        <f t="shared" si="34"/>
        <v>11.081576505720927</v>
      </c>
      <c r="BJ479" s="22">
        <f t="shared" si="35"/>
        <v>-1.2913726190362815</v>
      </c>
      <c r="BK479" s="15">
        <v>118.648348</v>
      </c>
      <c r="BL479" s="16">
        <f t="shared" si="36"/>
        <v>8.4282673703977746</v>
      </c>
      <c r="BM479" s="19">
        <f t="shared" si="37"/>
        <v>-0.99192022420171166</v>
      </c>
      <c r="BN479" s="15">
        <v>167.13316599999999</v>
      </c>
      <c r="BO479" s="16">
        <f t="shared" si="38"/>
        <v>5.9832528990685194</v>
      </c>
      <c r="BP479" s="19">
        <f t="shared" si="39"/>
        <v>-0.84154235930577015</v>
      </c>
      <c r="BQ479" s="15">
        <v>36.353126099999997</v>
      </c>
      <c r="BR479" s="16">
        <f t="shared" si="40"/>
        <v>27.507950684879344</v>
      </c>
      <c r="BS479" s="19">
        <f t="shared" si="41"/>
        <v>-1.2046064348296326</v>
      </c>
      <c r="BT479" s="15">
        <v>89.319467299999999</v>
      </c>
      <c r="BU479" s="16">
        <f t="shared" si="42"/>
        <v>11.39722672752662</v>
      </c>
      <c r="BV479" s="19">
        <f t="shared" si="43"/>
        <v>-1.233707276815837</v>
      </c>
      <c r="BW479" s="15">
        <v>54.266954900000002</v>
      </c>
      <c r="BX479" s="18">
        <f t="shared" si="44"/>
        <v>8.0070531326765278E-3</v>
      </c>
      <c r="BY479" s="19">
        <f t="shared" si="45"/>
        <v>-6.4875068769931002E-2</v>
      </c>
      <c r="BZ479" s="15">
        <v>2.0206630699999999</v>
      </c>
      <c r="CA479" s="18">
        <f t="shared" si="46"/>
        <v>3.0996855540328839E-4</v>
      </c>
      <c r="CB479" s="19">
        <f t="shared" si="47"/>
        <v>-5.1673754922107816E-2</v>
      </c>
      <c r="CC479" s="7">
        <f t="shared" si="48"/>
        <v>-0.86644774119425272</v>
      </c>
      <c r="CD479" s="61">
        <f t="shared" si="49"/>
        <v>-1.3954411124155768</v>
      </c>
    </row>
    <row r="480" spans="1:82" ht="15.75" customHeight="1" x14ac:dyDescent="0.25">
      <c r="A480" s="5">
        <v>22157001799</v>
      </c>
      <c r="B480" s="5">
        <v>22157</v>
      </c>
      <c r="C480" s="6" t="s">
        <v>484</v>
      </c>
      <c r="D480" s="6" t="s">
        <v>469</v>
      </c>
      <c r="E480" s="5">
        <v>4</v>
      </c>
      <c r="F480" s="15">
        <v>13.767819960000001</v>
      </c>
      <c r="G480" s="16">
        <f t="shared" si="0"/>
        <v>72.633140388625478</v>
      </c>
      <c r="H480" s="17">
        <v>1</v>
      </c>
      <c r="I480" s="7">
        <f t="shared" si="1"/>
        <v>72.633140388625478</v>
      </c>
      <c r="J480" s="18">
        <f t="shared" si="2"/>
        <v>24.211046796208493</v>
      </c>
      <c r="K480" s="19">
        <f t="shared" si="3"/>
        <v>-0.5663928924299384</v>
      </c>
      <c r="L480" s="15">
        <v>31.1565081</v>
      </c>
      <c r="M480" s="16">
        <f t="shared" si="4"/>
        <v>32.096022981471407</v>
      </c>
      <c r="N480" s="19">
        <f t="shared" si="5"/>
        <v>-0.88593512775505401</v>
      </c>
      <c r="O480" s="15">
        <v>31.1565081</v>
      </c>
      <c r="P480" s="16">
        <f t="shared" si="6"/>
        <v>32.096022981471407</v>
      </c>
      <c r="Q480" s="17">
        <v>2</v>
      </c>
      <c r="R480" s="7">
        <f t="shared" si="7"/>
        <v>64.192045962942814</v>
      </c>
      <c r="S480" s="18">
        <f t="shared" si="8"/>
        <v>32.096022981471407</v>
      </c>
      <c r="T480" s="19">
        <f t="shared" si="9"/>
        <v>-0.84002411838438906</v>
      </c>
      <c r="U480" s="15">
        <v>30.560723299999999</v>
      </c>
      <c r="V480" s="16">
        <f t="shared" si="10"/>
        <v>32.721738624556707</v>
      </c>
      <c r="W480" s="19">
        <f t="shared" si="11"/>
        <v>-1.1996991983237868</v>
      </c>
      <c r="X480" s="15">
        <v>88.887747700000006</v>
      </c>
      <c r="Y480" s="16">
        <f t="shared" si="12"/>
        <v>12.016966540822814</v>
      </c>
      <c r="Z480" s="17">
        <v>3</v>
      </c>
      <c r="AA480" s="20">
        <f t="shared" si="13"/>
        <v>36.050899622468442</v>
      </c>
      <c r="AB480" s="18">
        <f t="shared" si="14"/>
        <v>12.016966540822814</v>
      </c>
      <c r="AC480" s="19">
        <f t="shared" si="15"/>
        <v>-1.1137261118238162</v>
      </c>
      <c r="AD480" s="15">
        <v>89.7259916</v>
      </c>
      <c r="AE480" s="16">
        <f t="shared" si="16"/>
        <v>11.929010768380296</v>
      </c>
      <c r="AF480" s="17">
        <v>2</v>
      </c>
      <c r="AG480" s="7">
        <f t="shared" si="17"/>
        <v>23.858021536760592</v>
      </c>
      <c r="AH480" s="18">
        <f t="shared" si="18"/>
        <v>7.8541081289092158</v>
      </c>
      <c r="AI480" s="19">
        <f t="shared" si="19"/>
        <v>-1.0204415118346648</v>
      </c>
      <c r="AJ480" s="5">
        <v>0</v>
      </c>
      <c r="AK480" s="15">
        <v>19.266153299999999</v>
      </c>
      <c r="AL480" s="16">
        <f t="shared" si="20"/>
        <v>51.904497199241121</v>
      </c>
      <c r="AM480" s="17">
        <v>3</v>
      </c>
      <c r="AN480" s="7">
        <f t="shared" si="21"/>
        <v>155.71349159772336</v>
      </c>
      <c r="AO480" s="18">
        <f t="shared" si="22"/>
        <v>0</v>
      </c>
      <c r="AP480" s="19">
        <f t="shared" si="23"/>
        <v>-1.0465207101426044</v>
      </c>
      <c r="AQ480" s="5">
        <v>0</v>
      </c>
      <c r="AR480" s="15">
        <v>30.560723280000001</v>
      </c>
      <c r="AS480" s="21">
        <f t="shared" si="24"/>
        <v>0</v>
      </c>
      <c r="AT480" s="19">
        <f t="shared" si="25"/>
        <v>-1.0252866396461213</v>
      </c>
      <c r="AU480" s="5">
        <v>0</v>
      </c>
      <c r="AV480" s="15">
        <v>30.560723299999999</v>
      </c>
      <c r="AW480" s="16">
        <f t="shared" si="26"/>
        <v>0</v>
      </c>
      <c r="AX480" s="19">
        <f t="shared" si="27"/>
        <v>-0.82680925094591806</v>
      </c>
      <c r="AY480" s="15">
        <v>73.580741900000007</v>
      </c>
      <c r="AZ480" s="16">
        <f t="shared" si="28"/>
        <v>13.590512601232687</v>
      </c>
      <c r="BA480" s="19">
        <f t="shared" si="29"/>
        <v>-1.2624312962894766</v>
      </c>
      <c r="BB480" s="15">
        <v>20.08699652</v>
      </c>
      <c r="BC480" s="16">
        <f t="shared" si="30"/>
        <v>49.783450651984282</v>
      </c>
      <c r="BD480" s="19">
        <f t="shared" si="31"/>
        <v>-1.0533968241880749</v>
      </c>
      <c r="BE480" s="15">
        <v>65.991231900000002</v>
      </c>
      <c r="BF480" s="21">
        <f t="shared" si="32"/>
        <v>15.153528297749506</v>
      </c>
      <c r="BG480" s="19">
        <f t="shared" si="33"/>
        <v>-1.3620214184384387</v>
      </c>
      <c r="BH480" s="15">
        <v>92.357453300000003</v>
      </c>
      <c r="BI480" s="16">
        <f t="shared" si="34"/>
        <v>10.827496474504889</v>
      </c>
      <c r="BJ480" s="22">
        <f t="shared" si="35"/>
        <v>-1.3100422277483288</v>
      </c>
      <c r="BK480" s="15">
        <v>120.765933</v>
      </c>
      <c r="BL480" s="16">
        <f t="shared" si="36"/>
        <v>8.2804808869401931</v>
      </c>
      <c r="BM480" s="19">
        <f t="shared" si="37"/>
        <v>-1.0054031754558557</v>
      </c>
      <c r="BN480" s="15">
        <v>169.25075200000001</v>
      </c>
      <c r="BO480" s="16">
        <f t="shared" si="38"/>
        <v>5.908393246016419</v>
      </c>
      <c r="BP480" s="19">
        <f t="shared" si="39"/>
        <v>-0.8506762044192645</v>
      </c>
      <c r="BQ480" s="15">
        <v>34.506395699999999</v>
      </c>
      <c r="BR480" s="16">
        <f t="shared" si="40"/>
        <v>28.980134833381047</v>
      </c>
      <c r="BS480" s="19">
        <f t="shared" si="41"/>
        <v>-1.1367368975243042</v>
      </c>
      <c r="BT480" s="15">
        <v>91.437052699999995</v>
      </c>
      <c r="BU480" s="16">
        <f t="shared" si="42"/>
        <v>11.133279014799216</v>
      </c>
      <c r="BV480" s="19">
        <f t="shared" si="43"/>
        <v>-1.2454095452784419</v>
      </c>
      <c r="BW480" s="15">
        <v>52.977419699999999</v>
      </c>
      <c r="BX480" s="18">
        <f t="shared" si="44"/>
        <v>7.8167830708703381E-3</v>
      </c>
      <c r="BY480" s="19">
        <f t="shared" si="45"/>
        <v>-6.4943025323704079E-2</v>
      </c>
      <c r="BZ480" s="15">
        <v>4.0244638500000001</v>
      </c>
      <c r="CA480" s="18">
        <f t="shared" si="46"/>
        <v>6.1735044519681172E-4</v>
      </c>
      <c r="CB480" s="19">
        <f t="shared" si="47"/>
        <v>-5.1553918325806691E-2</v>
      </c>
      <c r="CC480" s="7">
        <f t="shared" si="48"/>
        <v>-0.94039211022515712</v>
      </c>
      <c r="CD480" s="61">
        <f t="shared" si="49"/>
        <v>-1.5145308251259244</v>
      </c>
    </row>
    <row r="481" spans="1:82" ht="15.75" customHeight="1" x14ac:dyDescent="0.25">
      <c r="A481" s="5">
        <v>22158000101</v>
      </c>
      <c r="B481" s="5">
        <v>22158</v>
      </c>
      <c r="C481" s="6" t="s">
        <v>485</v>
      </c>
      <c r="D481" s="6" t="s">
        <v>486</v>
      </c>
      <c r="E481" s="5">
        <v>133</v>
      </c>
      <c r="F481" s="15">
        <v>10.092154239999999</v>
      </c>
      <c r="G481" s="16">
        <f t="shared" si="0"/>
        <v>99.086872457470491</v>
      </c>
      <c r="H481" s="17">
        <v>1</v>
      </c>
      <c r="I481" s="7">
        <f t="shared" si="1"/>
        <v>99.086872457470491</v>
      </c>
      <c r="J481" s="18">
        <f t="shared" si="2"/>
        <v>33.028957485823497</v>
      </c>
      <c r="K481" s="19">
        <f t="shared" si="3"/>
        <v>-8.1354932616370668E-2</v>
      </c>
      <c r="L481" s="15">
        <v>26.278558100000001</v>
      </c>
      <c r="M481" s="16">
        <f t="shared" si="4"/>
        <v>38.053838273569504</v>
      </c>
      <c r="N481" s="19">
        <f t="shared" si="5"/>
        <v>-0.5377842719427891</v>
      </c>
      <c r="O481" s="15">
        <v>16.735618599999999</v>
      </c>
      <c r="P481" s="16">
        <f t="shared" si="6"/>
        <v>59.752795752646996</v>
      </c>
      <c r="Q481" s="17">
        <v>2</v>
      </c>
      <c r="R481" s="7">
        <f t="shared" si="7"/>
        <v>119.50559150529399</v>
      </c>
      <c r="S481" s="18">
        <f t="shared" si="8"/>
        <v>59.752795752646996</v>
      </c>
      <c r="T481" s="19">
        <f t="shared" si="9"/>
        <v>0.70325423582074942</v>
      </c>
      <c r="U481" s="15">
        <v>13.417407900000001</v>
      </c>
      <c r="V481" s="16">
        <f t="shared" si="10"/>
        <v>74.53004391407076</v>
      </c>
      <c r="W481" s="19">
        <f t="shared" si="11"/>
        <v>0.58599695314141498</v>
      </c>
      <c r="X481" s="15">
        <v>17.1703729</v>
      </c>
      <c r="Y481" s="16">
        <f t="shared" si="12"/>
        <v>62.209545256876744</v>
      </c>
      <c r="Z481" s="17">
        <v>1</v>
      </c>
      <c r="AA481" s="20">
        <f t="shared" si="13"/>
        <v>62.209545256876744</v>
      </c>
      <c r="AB481" s="18">
        <f t="shared" si="14"/>
        <v>20.73651508562558</v>
      </c>
      <c r="AC481" s="19">
        <f t="shared" si="15"/>
        <v>-0.4349270701200042</v>
      </c>
      <c r="AD481" s="15">
        <v>27.602640000000001</v>
      </c>
      <c r="AE481" s="16">
        <f t="shared" si="16"/>
        <v>38.776809754429287</v>
      </c>
      <c r="AF481" s="17">
        <v>2</v>
      </c>
      <c r="AG481" s="7">
        <f t="shared" si="17"/>
        <v>77.553619508858574</v>
      </c>
      <c r="AH481" s="18">
        <f t="shared" si="18"/>
        <v>25.530805749015311</v>
      </c>
      <c r="AI481" s="19">
        <f t="shared" si="19"/>
        <v>0.2323237979901753</v>
      </c>
      <c r="AJ481" s="5">
        <v>8</v>
      </c>
      <c r="AK481" s="15">
        <v>13.417407900000001</v>
      </c>
      <c r="AL481" s="16">
        <f t="shared" si="20"/>
        <v>74.53004391407076</v>
      </c>
      <c r="AM481" s="17">
        <v>1</v>
      </c>
      <c r="AN481" s="7">
        <f t="shared" si="21"/>
        <v>74.53004391407076</v>
      </c>
      <c r="AO481" s="18">
        <f t="shared" si="22"/>
        <v>24.84334797135692</v>
      </c>
      <c r="AP481" s="19">
        <f t="shared" si="23"/>
        <v>-0.24501943581989399</v>
      </c>
      <c r="AQ481" s="5">
        <v>5</v>
      </c>
      <c r="AR481" s="15">
        <v>17.22912449</v>
      </c>
      <c r="AS481" s="21">
        <f t="shared" si="24"/>
        <v>58.041254538523567</v>
      </c>
      <c r="AT481" s="19">
        <f t="shared" si="25"/>
        <v>1.0075959654951083</v>
      </c>
      <c r="AU481" s="5">
        <v>2</v>
      </c>
      <c r="AV481" s="15">
        <v>17.229124500000001</v>
      </c>
      <c r="AW481" s="16">
        <f t="shared" si="26"/>
        <v>58.041254504835692</v>
      </c>
      <c r="AX481" s="19">
        <f t="shared" si="27"/>
        <v>1.3947662946671799</v>
      </c>
      <c r="AY481" s="15">
        <v>17.229124500000001</v>
      </c>
      <c r="AZ481" s="16">
        <f t="shared" si="28"/>
        <v>58.041254504835692</v>
      </c>
      <c r="BA481" s="19">
        <f t="shared" si="29"/>
        <v>1.8729853379112045</v>
      </c>
      <c r="BB481" s="15">
        <v>17.22912449</v>
      </c>
      <c r="BC481" s="16">
        <f t="shared" si="30"/>
        <v>58.041254538523567</v>
      </c>
      <c r="BD481" s="19">
        <f t="shared" si="31"/>
        <v>-0.72669041945409252</v>
      </c>
      <c r="BE481" s="15">
        <v>17.229124500000001</v>
      </c>
      <c r="BF481" s="21">
        <f t="shared" si="32"/>
        <v>58.041254504835692</v>
      </c>
      <c r="BG481" s="19">
        <f t="shared" si="33"/>
        <v>1.2566813569177211</v>
      </c>
      <c r="BH481" s="15">
        <v>17.229124500000001</v>
      </c>
      <c r="BI481" s="16">
        <f t="shared" si="34"/>
        <v>58.041254504835692</v>
      </c>
      <c r="BJ481" s="22">
        <f t="shared" si="35"/>
        <v>2.159189037821228</v>
      </c>
      <c r="BK481" s="15">
        <v>52.795265299999997</v>
      </c>
      <c r="BL481" s="16">
        <f t="shared" si="36"/>
        <v>18.941092431635155</v>
      </c>
      <c r="BM481" s="19">
        <f t="shared" si="37"/>
        <v>-3.2807424926723318E-2</v>
      </c>
      <c r="BN481" s="15">
        <v>93.663251900000006</v>
      </c>
      <c r="BO481" s="16">
        <f t="shared" si="38"/>
        <v>10.67654581401524</v>
      </c>
      <c r="BP481" s="19">
        <f t="shared" si="39"/>
        <v>-0.26889997038701535</v>
      </c>
      <c r="BQ481" s="15">
        <v>17.229124500000001</v>
      </c>
      <c r="BR481" s="16">
        <f t="shared" si="40"/>
        <v>58.041254504835692</v>
      </c>
      <c r="BS481" s="19">
        <f t="shared" si="41"/>
        <v>0.20301720027912259</v>
      </c>
      <c r="BT481" s="15">
        <v>19.516628900000001</v>
      </c>
      <c r="BU481" s="16">
        <f t="shared" si="42"/>
        <v>52.160351319689227</v>
      </c>
      <c r="BV481" s="19">
        <f t="shared" si="43"/>
        <v>0.57354849525725626</v>
      </c>
      <c r="BW481" s="15">
        <v>240.35882699999999</v>
      </c>
      <c r="BX481" s="18">
        <f t="shared" si="44"/>
        <v>3.5464785194660058E-2</v>
      </c>
      <c r="BY481" s="19">
        <f t="shared" si="45"/>
        <v>-5.5068308696149912E-2</v>
      </c>
      <c r="BZ481" s="15">
        <v>133.02719300000001</v>
      </c>
      <c r="CA481" s="18">
        <f t="shared" si="46"/>
        <v>2.0406295070045717E-2</v>
      </c>
      <c r="CB481" s="19">
        <f t="shared" si="47"/>
        <v>-4.3838955776040377E-2</v>
      </c>
      <c r="CC481" s="7">
        <f t="shared" si="48"/>
        <v>0.39805094134537272</v>
      </c>
      <c r="CD481" s="61">
        <f t="shared" si="49"/>
        <v>0.64107345657506254</v>
      </c>
    </row>
    <row r="482" spans="1:82" ht="15.75" customHeight="1" x14ac:dyDescent="0.25">
      <c r="A482" s="5">
        <v>22158000299</v>
      </c>
      <c r="B482" s="5">
        <v>22158</v>
      </c>
      <c r="C482" s="6" t="s">
        <v>487</v>
      </c>
      <c r="D482" s="6" t="s">
        <v>486</v>
      </c>
      <c r="E482" s="5">
        <v>3</v>
      </c>
      <c r="F482" s="15">
        <v>12.940008840000001</v>
      </c>
      <c r="G482" s="16">
        <f t="shared" si="0"/>
        <v>77.279699910931427</v>
      </c>
      <c r="H482" s="17">
        <v>1</v>
      </c>
      <c r="I482" s="7">
        <f t="shared" si="1"/>
        <v>77.279699910931427</v>
      </c>
      <c r="J482" s="18">
        <f t="shared" si="2"/>
        <v>25.759899970310478</v>
      </c>
      <c r="K482" s="19">
        <f t="shared" si="3"/>
        <v>-0.48119668098475349</v>
      </c>
      <c r="L482" s="15">
        <v>23.843019600000002</v>
      </c>
      <c r="M482" s="16">
        <f t="shared" si="4"/>
        <v>41.940996433186676</v>
      </c>
      <c r="N482" s="19">
        <f t="shared" si="5"/>
        <v>-0.31063432290974946</v>
      </c>
      <c r="O482" s="15">
        <v>15.298622399999999</v>
      </c>
      <c r="P482" s="16">
        <f t="shared" si="6"/>
        <v>65.365362570161878</v>
      </c>
      <c r="Q482" s="17">
        <v>2</v>
      </c>
      <c r="R482" s="7">
        <f t="shared" si="7"/>
        <v>130.73072514032376</v>
      </c>
      <c r="S482" s="18">
        <f t="shared" si="8"/>
        <v>65.365362570161878</v>
      </c>
      <c r="T482" s="19">
        <f t="shared" si="9"/>
        <v>1.0164416403189409</v>
      </c>
      <c r="U482" s="15">
        <v>15.651737199999999</v>
      </c>
      <c r="V482" s="16">
        <f t="shared" si="10"/>
        <v>63.890671509613647</v>
      </c>
      <c r="W482" s="19">
        <f t="shared" si="11"/>
        <v>0.13157321543948999</v>
      </c>
      <c r="X482" s="15">
        <v>15.733376700000001</v>
      </c>
      <c r="Y482" s="16">
        <f t="shared" si="12"/>
        <v>67.891407570505834</v>
      </c>
      <c r="Z482" s="17">
        <v>1</v>
      </c>
      <c r="AA482" s="20">
        <f t="shared" si="13"/>
        <v>67.891407570505834</v>
      </c>
      <c r="AB482" s="18">
        <f t="shared" si="14"/>
        <v>22.630469190168611</v>
      </c>
      <c r="AC482" s="19">
        <f t="shared" si="15"/>
        <v>-0.28748661209754228</v>
      </c>
      <c r="AD482" s="15">
        <v>26.165643800000002</v>
      </c>
      <c r="AE482" s="16">
        <f t="shared" si="16"/>
        <v>40.906401087673594</v>
      </c>
      <c r="AF482" s="17">
        <v>2</v>
      </c>
      <c r="AG482" s="7">
        <f t="shared" si="17"/>
        <v>81.812802175347187</v>
      </c>
      <c r="AH482" s="18">
        <f t="shared" si="18"/>
        <v>26.932937151731764</v>
      </c>
      <c r="AI482" s="19">
        <f t="shared" si="19"/>
        <v>0.33169425840588457</v>
      </c>
      <c r="AJ482" s="5">
        <v>0</v>
      </c>
      <c r="AK482" s="15">
        <v>15.651737199999999</v>
      </c>
      <c r="AL482" s="16">
        <f t="shared" si="20"/>
        <v>63.890671509613647</v>
      </c>
      <c r="AM482" s="17">
        <v>1</v>
      </c>
      <c r="AN482" s="7">
        <f t="shared" si="21"/>
        <v>63.890671509613647</v>
      </c>
      <c r="AO482" s="18">
        <f t="shared" si="22"/>
        <v>0</v>
      </c>
      <c r="AP482" s="19">
        <f t="shared" si="23"/>
        <v>-1.0465207101426044</v>
      </c>
      <c r="AQ482" s="5">
        <v>0</v>
      </c>
      <c r="AR482" s="15">
        <v>15.79212832</v>
      </c>
      <c r="AS482" s="21">
        <f t="shared" si="24"/>
        <v>0</v>
      </c>
      <c r="AT482" s="19">
        <f t="shared" si="25"/>
        <v>-1.0252866396461213</v>
      </c>
      <c r="AU482" s="5">
        <v>0</v>
      </c>
      <c r="AV482" s="15">
        <v>15.7921283</v>
      </c>
      <c r="AW482" s="16">
        <f t="shared" si="26"/>
        <v>0</v>
      </c>
      <c r="AX482" s="19">
        <f t="shared" si="27"/>
        <v>-0.82680925094591806</v>
      </c>
      <c r="AY482" s="15">
        <v>15.7921283</v>
      </c>
      <c r="AZ482" s="16">
        <f t="shared" si="28"/>
        <v>63.322687164338703</v>
      </c>
      <c r="BA482" s="19">
        <f t="shared" si="29"/>
        <v>2.2455211180547128</v>
      </c>
      <c r="BB482" s="15">
        <v>15.79212832</v>
      </c>
      <c r="BC482" s="16">
        <f t="shared" si="30"/>
        <v>63.322687084143453</v>
      </c>
      <c r="BD482" s="19">
        <f t="shared" si="31"/>
        <v>-0.51773924278142414</v>
      </c>
      <c r="BE482" s="15">
        <v>15.7921283</v>
      </c>
      <c r="BF482" s="21">
        <f t="shared" si="32"/>
        <v>63.322687164338703</v>
      </c>
      <c r="BG482" s="19">
        <f t="shared" si="33"/>
        <v>1.5791629521535169</v>
      </c>
      <c r="BH482" s="15">
        <v>15.7921283</v>
      </c>
      <c r="BI482" s="16">
        <f t="shared" si="34"/>
        <v>63.322687164338703</v>
      </c>
      <c r="BJ482" s="22">
        <f t="shared" si="35"/>
        <v>2.5472647190152009</v>
      </c>
      <c r="BK482" s="15">
        <v>51.358269100000001</v>
      </c>
      <c r="BL482" s="16">
        <f t="shared" si="36"/>
        <v>19.471061184965052</v>
      </c>
      <c r="BM482" s="19">
        <f t="shared" si="37"/>
        <v>1.5543024317286536E-2</v>
      </c>
      <c r="BN482" s="15">
        <v>95.897581299999999</v>
      </c>
      <c r="BO482" s="16">
        <f t="shared" si="38"/>
        <v>10.427791675701002</v>
      </c>
      <c r="BP482" s="19">
        <f t="shared" si="39"/>
        <v>-0.29925119001024419</v>
      </c>
      <c r="BQ482" s="15">
        <v>15.7921283</v>
      </c>
      <c r="BR482" s="16">
        <f t="shared" si="40"/>
        <v>63.322687164338703</v>
      </c>
      <c r="BS482" s="19">
        <f t="shared" si="41"/>
        <v>0.44649787576019334</v>
      </c>
      <c r="BT482" s="15">
        <v>18.079632700000001</v>
      </c>
      <c r="BU482" s="16">
        <f t="shared" si="42"/>
        <v>56.306133918306863</v>
      </c>
      <c r="BV482" s="19">
        <f t="shared" si="43"/>
        <v>0.75735406968450381</v>
      </c>
      <c r="BW482" s="15">
        <v>248.07903400000001</v>
      </c>
      <c r="BX482" s="18">
        <f t="shared" si="44"/>
        <v>3.6603896607087245E-2</v>
      </c>
      <c r="BY482" s="19">
        <f t="shared" si="45"/>
        <v>-5.4661465469121484E-2</v>
      </c>
      <c r="BZ482" s="15">
        <v>3.02846964</v>
      </c>
      <c r="CA482" s="18">
        <f t="shared" si="46"/>
        <v>4.6456550492285533E-4</v>
      </c>
      <c r="CB482" s="19">
        <f t="shared" si="47"/>
        <v>-5.1613483406953146E-2</v>
      </c>
      <c r="CC482" s="7">
        <f t="shared" si="48"/>
        <v>0.21946596182922617</v>
      </c>
      <c r="CD482" s="61">
        <f t="shared" si="49"/>
        <v>0.35345677685097715</v>
      </c>
    </row>
    <row r="483" spans="1:82" ht="15.75" customHeight="1" x14ac:dyDescent="0.25">
      <c r="A483" s="5">
        <v>22158000301</v>
      </c>
      <c r="B483" s="5">
        <v>22158</v>
      </c>
      <c r="C483" s="6" t="s">
        <v>486</v>
      </c>
      <c r="D483" s="6" t="s">
        <v>486</v>
      </c>
      <c r="E483" s="5">
        <v>17196</v>
      </c>
      <c r="F483" s="15">
        <v>10.49350592</v>
      </c>
      <c r="G483" s="16">
        <f t="shared" si="0"/>
        <v>95.29703491128349</v>
      </c>
      <c r="H483" s="17">
        <v>3</v>
      </c>
      <c r="I483" s="7">
        <f t="shared" si="1"/>
        <v>285.89110473385045</v>
      </c>
      <c r="J483" s="18">
        <f t="shared" si="2"/>
        <v>95.297034911283475</v>
      </c>
      <c r="K483" s="19">
        <f t="shared" si="3"/>
        <v>3.343762683002963</v>
      </c>
      <c r="L483" s="15">
        <v>19.866896499999999</v>
      </c>
      <c r="M483" s="16">
        <f t="shared" si="4"/>
        <v>50.334988154793074</v>
      </c>
      <c r="N483" s="19">
        <f t="shared" si="5"/>
        <v>0.17987692295487243</v>
      </c>
      <c r="O483" s="15">
        <v>10.493505900000001</v>
      </c>
      <c r="P483" s="16">
        <f t="shared" si="6"/>
        <v>95.297035092913987</v>
      </c>
      <c r="Q483" s="17">
        <v>2</v>
      </c>
      <c r="R483" s="7">
        <f t="shared" si="7"/>
        <v>190.59407018582797</v>
      </c>
      <c r="S483" s="18">
        <f t="shared" si="8"/>
        <v>95.297035092913987</v>
      </c>
      <c r="T483" s="19">
        <f t="shared" si="9"/>
        <v>2.6866619039667357</v>
      </c>
      <c r="U483" s="15">
        <v>10</v>
      </c>
      <c r="V483" s="16">
        <f t="shared" si="10"/>
        <v>100</v>
      </c>
      <c r="W483" s="19">
        <f t="shared" si="11"/>
        <v>1.6738574211914985</v>
      </c>
      <c r="X483" s="15">
        <v>10.7587113</v>
      </c>
      <c r="Y483" s="16">
        <f t="shared" si="12"/>
        <v>99.28336770222657</v>
      </c>
      <c r="Z483" s="17">
        <v>1</v>
      </c>
      <c r="AA483" s="20">
        <f t="shared" si="13"/>
        <v>99.28336770222657</v>
      </c>
      <c r="AB483" s="18">
        <f t="shared" si="14"/>
        <v>33.09445590074219</v>
      </c>
      <c r="AC483" s="19">
        <f t="shared" si="15"/>
        <v>0.52711337723016638</v>
      </c>
      <c r="AD483" s="15">
        <v>23.892565699999999</v>
      </c>
      <c r="AE483" s="16">
        <f t="shared" si="16"/>
        <v>44.798132332853648</v>
      </c>
      <c r="AF483" s="17">
        <v>2</v>
      </c>
      <c r="AG483" s="7">
        <f t="shared" si="17"/>
        <v>89.596264665707295</v>
      </c>
      <c r="AH483" s="18">
        <f t="shared" si="18"/>
        <v>29.495268480103</v>
      </c>
      <c r="AI483" s="19">
        <f t="shared" si="19"/>
        <v>0.51328925253022373</v>
      </c>
      <c r="AJ483" s="5">
        <v>12</v>
      </c>
      <c r="AK483" s="15">
        <v>21.6013153</v>
      </c>
      <c r="AL483" s="16">
        <f t="shared" si="20"/>
        <v>46.293477323577605</v>
      </c>
      <c r="AM483" s="17">
        <v>1</v>
      </c>
      <c r="AN483" s="7">
        <f t="shared" si="21"/>
        <v>46.293477323577605</v>
      </c>
      <c r="AO483" s="18">
        <f t="shared" si="22"/>
        <v>15.431159107859203</v>
      </c>
      <c r="AP483" s="19">
        <f t="shared" si="23"/>
        <v>-0.54867743622133525</v>
      </c>
      <c r="AQ483" s="5">
        <v>802</v>
      </c>
      <c r="AR483" s="15">
        <v>10</v>
      </c>
      <c r="AS483" s="21">
        <f t="shared" si="24"/>
        <v>100</v>
      </c>
      <c r="AT483" s="19">
        <f t="shared" si="25"/>
        <v>2.4771921081072543</v>
      </c>
      <c r="AU483" s="5">
        <v>362</v>
      </c>
      <c r="AV483" s="15">
        <v>10</v>
      </c>
      <c r="AW483" s="16">
        <f t="shared" si="26"/>
        <v>100</v>
      </c>
      <c r="AX483" s="19">
        <f t="shared" si="27"/>
        <v>3.0007709152064312</v>
      </c>
      <c r="AY483" s="15">
        <v>10</v>
      </c>
      <c r="AZ483" s="16">
        <f t="shared" si="28"/>
        <v>100</v>
      </c>
      <c r="BA483" s="19">
        <f t="shared" si="29"/>
        <v>4.8326243212386677</v>
      </c>
      <c r="BB483" s="15">
        <v>10</v>
      </c>
      <c r="BC483" s="16">
        <f t="shared" si="30"/>
        <v>100</v>
      </c>
      <c r="BD483" s="19">
        <f t="shared" si="31"/>
        <v>0.93333821106502679</v>
      </c>
      <c r="BE483" s="15">
        <v>10</v>
      </c>
      <c r="BF483" s="21">
        <f t="shared" si="32"/>
        <v>100</v>
      </c>
      <c r="BG483" s="19">
        <f t="shared" si="33"/>
        <v>3.8186610419236118</v>
      </c>
      <c r="BH483" s="15">
        <v>10</v>
      </c>
      <c r="BI483" s="16">
        <f t="shared" si="34"/>
        <v>100</v>
      </c>
      <c r="BJ483" s="22">
        <f t="shared" si="35"/>
        <v>5.2422859529701356</v>
      </c>
      <c r="BK483" s="15">
        <v>49.085191000000002</v>
      </c>
      <c r="BL483" s="16">
        <f t="shared" si="36"/>
        <v>20.372743379973809</v>
      </c>
      <c r="BM483" s="19">
        <f t="shared" si="37"/>
        <v>9.7805872702349847E-2</v>
      </c>
      <c r="BN483" s="15">
        <v>97.570009299999995</v>
      </c>
      <c r="BO483" s="16">
        <f t="shared" si="38"/>
        <v>10.24905098579303</v>
      </c>
      <c r="BP483" s="19">
        <f t="shared" si="39"/>
        <v>-0.32105986411620491</v>
      </c>
      <c r="BQ483" s="15">
        <v>10</v>
      </c>
      <c r="BR483" s="16">
        <f t="shared" si="40"/>
        <v>100</v>
      </c>
      <c r="BS483" s="19">
        <f t="shared" si="41"/>
        <v>2.1373680391786363</v>
      </c>
      <c r="BT483" s="15">
        <v>13.1049673</v>
      </c>
      <c r="BU483" s="16">
        <f t="shared" si="42"/>
        <v>77.680027480877413</v>
      </c>
      <c r="BV483" s="19">
        <f t="shared" si="43"/>
        <v>1.7049775136453835</v>
      </c>
      <c r="BW483" s="15">
        <v>17920.680799999998</v>
      </c>
      <c r="BX483" s="18">
        <f t="shared" si="44"/>
        <v>2.6441845429461543</v>
      </c>
      <c r="BY483" s="19">
        <f t="shared" si="45"/>
        <v>0.87665790620934725</v>
      </c>
      <c r="BZ483" s="15">
        <v>17196.030699999999</v>
      </c>
      <c r="CA483" s="18">
        <f t="shared" si="46"/>
        <v>2.6378612416317373</v>
      </c>
      <c r="CB483" s="19">
        <f t="shared" si="47"/>
        <v>0.97660792864583312</v>
      </c>
      <c r="CC483" s="7">
        <f t="shared" si="48"/>
        <v>1.7975323195490314</v>
      </c>
      <c r="CD483" s="61">
        <f t="shared" si="49"/>
        <v>2.8949818671546343</v>
      </c>
    </row>
    <row r="484" spans="1:82" ht="15.75" customHeight="1" x14ac:dyDescent="0.25">
      <c r="A484" s="5">
        <v>22158000501</v>
      </c>
      <c r="B484" s="5">
        <v>22158</v>
      </c>
      <c r="C484" s="6" t="s">
        <v>488</v>
      </c>
      <c r="D484" s="6" t="s">
        <v>486</v>
      </c>
      <c r="E484" s="5">
        <v>137</v>
      </c>
      <c r="F484" s="15">
        <v>10</v>
      </c>
      <c r="G484" s="16">
        <f t="shared" si="0"/>
        <v>100</v>
      </c>
      <c r="H484" s="17">
        <v>1</v>
      </c>
      <c r="I484" s="7">
        <f t="shared" si="1"/>
        <v>100</v>
      </c>
      <c r="J484" s="18">
        <f t="shared" si="2"/>
        <v>33.333333333333336</v>
      </c>
      <c r="K484" s="19">
        <f t="shared" si="3"/>
        <v>-6.4612435976370855E-2</v>
      </c>
      <c r="L484" s="15">
        <v>28.220769099999998</v>
      </c>
      <c r="M484" s="16">
        <f t="shared" si="4"/>
        <v>35.434895358681068</v>
      </c>
      <c r="N484" s="19">
        <f t="shared" si="5"/>
        <v>-0.69082480315079553</v>
      </c>
      <c r="O484" s="15">
        <v>27.746490600000001</v>
      </c>
      <c r="P484" s="16">
        <f t="shared" si="6"/>
        <v>36.040593904873866</v>
      </c>
      <c r="Q484" s="17">
        <v>2</v>
      </c>
      <c r="R484" s="7">
        <f t="shared" si="7"/>
        <v>72.081187809747732</v>
      </c>
      <c r="S484" s="18">
        <f t="shared" si="8"/>
        <v>36.040593904873866</v>
      </c>
      <c r="T484" s="19">
        <f t="shared" si="9"/>
        <v>-0.61991272024401844</v>
      </c>
      <c r="U484" s="15">
        <v>27.780247800000001</v>
      </c>
      <c r="V484" s="16">
        <f t="shared" si="10"/>
        <v>35.996799135823402</v>
      </c>
      <c r="W484" s="19">
        <f t="shared" si="11"/>
        <v>-1.0598163948882839</v>
      </c>
      <c r="X484" s="15">
        <v>25.972616800000001</v>
      </c>
      <c r="Y484" s="16">
        <f t="shared" si="12"/>
        <v>41.126433205605991</v>
      </c>
      <c r="Z484" s="17">
        <v>3</v>
      </c>
      <c r="AA484" s="20">
        <f t="shared" si="13"/>
        <v>123.37929961681797</v>
      </c>
      <c r="AB484" s="18">
        <f t="shared" si="14"/>
        <v>41.126433205605991</v>
      </c>
      <c r="AC484" s="19">
        <f t="shared" si="15"/>
        <v>1.1523864024922374</v>
      </c>
      <c r="AD484" s="15">
        <v>25.4622773</v>
      </c>
      <c r="AE484" s="16">
        <f t="shared" si="16"/>
        <v>42.036393971720663</v>
      </c>
      <c r="AF484" s="17">
        <v>2</v>
      </c>
      <c r="AG484" s="7">
        <f t="shared" si="17"/>
        <v>84.072787943441327</v>
      </c>
      <c r="AH484" s="18">
        <f t="shared" si="18"/>
        <v>27.676928960317305</v>
      </c>
      <c r="AI484" s="19">
        <f t="shared" si="19"/>
        <v>0.38442170493581024</v>
      </c>
      <c r="AJ484" s="5">
        <v>1692</v>
      </c>
      <c r="AK484" s="15">
        <v>10</v>
      </c>
      <c r="AL484" s="16">
        <f t="shared" si="20"/>
        <v>100</v>
      </c>
      <c r="AM484" s="17">
        <v>3</v>
      </c>
      <c r="AN484" s="7">
        <f t="shared" si="21"/>
        <v>300</v>
      </c>
      <c r="AO484" s="18">
        <f t="shared" si="22"/>
        <v>100</v>
      </c>
      <c r="AP484" s="19">
        <f t="shared" si="23"/>
        <v>2.179700148844677</v>
      </c>
      <c r="AQ484" s="5">
        <v>6</v>
      </c>
      <c r="AR484" s="15">
        <v>28.070447640000001</v>
      </c>
      <c r="AS484" s="21">
        <f t="shared" si="24"/>
        <v>35.624654541490592</v>
      </c>
      <c r="AT484" s="19">
        <f t="shared" si="25"/>
        <v>0.22245931463014446</v>
      </c>
      <c r="AU484" s="5">
        <v>3</v>
      </c>
      <c r="AV484" s="15">
        <v>28.070447600000001</v>
      </c>
      <c r="AW484" s="16">
        <f t="shared" si="26"/>
        <v>35.624654592255233</v>
      </c>
      <c r="AX484" s="19">
        <f t="shared" si="27"/>
        <v>0.53675296248752535</v>
      </c>
      <c r="AY484" s="15">
        <v>28.070447600000001</v>
      </c>
      <c r="AZ484" s="16">
        <f t="shared" si="28"/>
        <v>35.624654592255233</v>
      </c>
      <c r="BA484" s="19">
        <f t="shared" si="29"/>
        <v>0.29178832660936971</v>
      </c>
      <c r="BB484" s="15">
        <v>28.070447640000001</v>
      </c>
      <c r="BC484" s="16">
        <f t="shared" si="30"/>
        <v>35.624654541490592</v>
      </c>
      <c r="BD484" s="19">
        <f t="shared" si="31"/>
        <v>-1.6135662634455474</v>
      </c>
      <c r="BE484" s="15">
        <v>28.070447600000001</v>
      </c>
      <c r="BF484" s="21">
        <f t="shared" si="32"/>
        <v>35.624654592255233</v>
      </c>
      <c r="BG484" s="19">
        <f t="shared" si="33"/>
        <v>-0.1120648461725212</v>
      </c>
      <c r="BH484" s="15">
        <v>28.070447600000001</v>
      </c>
      <c r="BI484" s="16">
        <f t="shared" si="34"/>
        <v>35.624654592255233</v>
      </c>
      <c r="BJ484" s="22">
        <f t="shared" si="35"/>
        <v>0.51203421412495731</v>
      </c>
      <c r="BK484" s="15">
        <v>50.371437999999998</v>
      </c>
      <c r="BL484" s="16">
        <f t="shared" si="36"/>
        <v>19.852520390622956</v>
      </c>
      <c r="BM484" s="19">
        <f t="shared" si="37"/>
        <v>5.0344555248944926E-2</v>
      </c>
      <c r="BN484" s="15">
        <v>98.856256299999998</v>
      </c>
      <c r="BO484" s="16">
        <f t="shared" si="38"/>
        <v>10.115697654635946</v>
      </c>
      <c r="BP484" s="19">
        <f t="shared" si="39"/>
        <v>-0.33733069389562703</v>
      </c>
      <c r="BQ484" s="15">
        <v>28.070447600000001</v>
      </c>
      <c r="BR484" s="16">
        <f t="shared" si="40"/>
        <v>35.624654592255233</v>
      </c>
      <c r="BS484" s="19">
        <f t="shared" si="41"/>
        <v>-0.83041619565432223</v>
      </c>
      <c r="BT484" s="15">
        <v>21.227483100000001</v>
      </c>
      <c r="BU484" s="16">
        <f t="shared" si="42"/>
        <v>47.9564258845176</v>
      </c>
      <c r="BV484" s="19">
        <f t="shared" si="43"/>
        <v>0.38716512587394913</v>
      </c>
      <c r="BW484" s="15">
        <v>186.53835000000001</v>
      </c>
      <c r="BX484" s="18">
        <f t="shared" si="44"/>
        <v>2.7523609579424003E-2</v>
      </c>
      <c r="BY484" s="19">
        <f t="shared" si="45"/>
        <v>-5.7904566395313835E-2</v>
      </c>
      <c r="BZ484" s="15">
        <v>137.027083</v>
      </c>
      <c r="CA484" s="18">
        <f t="shared" si="46"/>
        <v>2.1019875900753954E-2</v>
      </c>
      <c r="CB484" s="19">
        <f t="shared" si="47"/>
        <v>-4.359974377055402E-2</v>
      </c>
      <c r="CC484" s="7">
        <f t="shared" si="48"/>
        <v>1.5105478508119032E-2</v>
      </c>
      <c r="CD484" s="61">
        <f t="shared" si="49"/>
        <v>2.4327844289703894E-2</v>
      </c>
    </row>
    <row r="485" spans="1:82" ht="15.75" customHeight="1" x14ac:dyDescent="0.25">
      <c r="A485" s="5">
        <v>22160000101</v>
      </c>
      <c r="B485" s="5">
        <v>22160</v>
      </c>
      <c r="C485" s="6" t="s">
        <v>489</v>
      </c>
      <c r="D485" s="6" t="s">
        <v>489</v>
      </c>
      <c r="E485" s="5">
        <v>245</v>
      </c>
      <c r="F485" s="15">
        <v>10.127945820000001</v>
      </c>
      <c r="G485" s="16">
        <f t="shared" si="0"/>
        <v>98.736705129806865</v>
      </c>
      <c r="H485" s="17">
        <v>1</v>
      </c>
      <c r="I485" s="7">
        <f t="shared" si="1"/>
        <v>98.736705129806865</v>
      </c>
      <c r="J485" s="18">
        <f t="shared" si="2"/>
        <v>32.912235043268957</v>
      </c>
      <c r="K485" s="19">
        <f t="shared" si="3"/>
        <v>-8.7775366820562209E-2</v>
      </c>
      <c r="L485" s="15">
        <v>34.897802200000001</v>
      </c>
      <c r="M485" s="16">
        <f t="shared" si="4"/>
        <v>28.655099661261762</v>
      </c>
      <c r="N485" s="19">
        <f t="shared" si="5"/>
        <v>-1.0870089006033383</v>
      </c>
      <c r="O485" s="15">
        <v>34.897802200000001</v>
      </c>
      <c r="P485" s="16">
        <f t="shared" si="6"/>
        <v>28.655099661261762</v>
      </c>
      <c r="Q485" s="17">
        <v>2</v>
      </c>
      <c r="R485" s="7">
        <f t="shared" si="7"/>
        <v>57.310199322523523</v>
      </c>
      <c r="S485" s="18">
        <f t="shared" si="8"/>
        <v>28.655099661261762</v>
      </c>
      <c r="T485" s="19">
        <f t="shared" si="9"/>
        <v>-1.0320314260516712</v>
      </c>
      <c r="U485" s="15">
        <v>10</v>
      </c>
      <c r="V485" s="16">
        <f t="shared" si="10"/>
        <v>100</v>
      </c>
      <c r="W485" s="19">
        <f t="shared" si="11"/>
        <v>1.6738574211914985</v>
      </c>
      <c r="X485" s="15">
        <v>33.886597299999998</v>
      </c>
      <c r="Y485" s="16">
        <f t="shared" si="12"/>
        <v>31.521639087675531</v>
      </c>
      <c r="Z485" s="17">
        <v>3</v>
      </c>
      <c r="AA485" s="20">
        <f t="shared" si="13"/>
        <v>94.564917263026587</v>
      </c>
      <c r="AB485" s="18">
        <f t="shared" si="14"/>
        <v>31.521639087675528</v>
      </c>
      <c r="AC485" s="19">
        <f t="shared" si="15"/>
        <v>0.40467280132195071</v>
      </c>
      <c r="AD485" s="15">
        <v>34.7248412</v>
      </c>
      <c r="AE485" s="16">
        <f t="shared" si="16"/>
        <v>30.823533902870661</v>
      </c>
      <c r="AF485" s="17">
        <v>2</v>
      </c>
      <c r="AG485" s="7">
        <f t="shared" si="17"/>
        <v>61.647067805741322</v>
      </c>
      <c r="AH485" s="18">
        <f t="shared" si="18"/>
        <v>20.294337299949987</v>
      </c>
      <c r="AI485" s="19">
        <f t="shared" si="19"/>
        <v>-0.13878997902661724</v>
      </c>
      <c r="AJ485" s="5">
        <v>13</v>
      </c>
      <c r="AK485" s="15">
        <v>10</v>
      </c>
      <c r="AL485" s="16">
        <f t="shared" si="20"/>
        <v>100</v>
      </c>
      <c r="AM485" s="17">
        <v>1</v>
      </c>
      <c r="AN485" s="7">
        <f t="shared" si="21"/>
        <v>100</v>
      </c>
      <c r="AO485" s="18">
        <f t="shared" si="22"/>
        <v>33.333333333333336</v>
      </c>
      <c r="AP485" s="19">
        <f t="shared" si="23"/>
        <v>2.8886242853155969E-2</v>
      </c>
      <c r="AQ485" s="5">
        <v>7</v>
      </c>
      <c r="AR485" s="15">
        <v>34.77077207</v>
      </c>
      <c r="AS485" s="21">
        <f t="shared" si="24"/>
        <v>28.759787041450071</v>
      </c>
      <c r="AT485" s="19">
        <f t="shared" si="25"/>
        <v>-1.7981210620203275E-2</v>
      </c>
      <c r="AU485" s="5">
        <v>5</v>
      </c>
      <c r="AV485" s="15">
        <v>34.770772100000002</v>
      </c>
      <c r="AW485" s="16">
        <f t="shared" si="26"/>
        <v>28.759787016636306</v>
      </c>
      <c r="AX485" s="19">
        <f t="shared" si="27"/>
        <v>0.27399465273051166</v>
      </c>
      <c r="AY485" s="15">
        <v>34.770772100000002</v>
      </c>
      <c r="AZ485" s="16">
        <f t="shared" si="28"/>
        <v>28.759787016636306</v>
      </c>
      <c r="BA485" s="19">
        <f t="shared" si="29"/>
        <v>-0.19243801172393526</v>
      </c>
      <c r="BB485" s="15">
        <v>10</v>
      </c>
      <c r="BC485" s="16">
        <f t="shared" si="30"/>
        <v>100</v>
      </c>
      <c r="BD485" s="19">
        <f t="shared" si="31"/>
        <v>0.93333821106502679</v>
      </c>
      <c r="BE485" s="15">
        <v>34.770772100000002</v>
      </c>
      <c r="BF485" s="21">
        <f t="shared" si="32"/>
        <v>28.759787016636306</v>
      </c>
      <c r="BG485" s="19">
        <f t="shared" si="33"/>
        <v>-0.53123017300571462</v>
      </c>
      <c r="BH485" s="15">
        <v>34.770772100000002</v>
      </c>
      <c r="BI485" s="16">
        <f t="shared" si="34"/>
        <v>28.759787016636306</v>
      </c>
      <c r="BJ485" s="22">
        <f t="shared" si="35"/>
        <v>7.6089317309516406E-3</v>
      </c>
      <c r="BK485" s="15">
        <v>65.764782999999994</v>
      </c>
      <c r="BL485" s="16">
        <f t="shared" si="36"/>
        <v>15.205706677386894</v>
      </c>
      <c r="BM485" s="19">
        <f t="shared" si="37"/>
        <v>-0.37359653406341403</v>
      </c>
      <c r="BN485" s="15">
        <v>114.249601</v>
      </c>
      <c r="BO485" s="16">
        <f t="shared" si="38"/>
        <v>8.7527657974052797</v>
      </c>
      <c r="BP485" s="19">
        <f t="shared" si="39"/>
        <v>-0.50362599418947296</v>
      </c>
      <c r="BQ485" s="15">
        <v>30.373487399999998</v>
      </c>
      <c r="BR485" s="16">
        <f t="shared" si="40"/>
        <v>32.923450206116271</v>
      </c>
      <c r="BS485" s="19">
        <f t="shared" si="41"/>
        <v>-0.95494510872607097</v>
      </c>
      <c r="BT485" s="15">
        <v>36.435902300000002</v>
      </c>
      <c r="BU485" s="16">
        <f t="shared" si="42"/>
        <v>27.93931687537761</v>
      </c>
      <c r="BV485" s="19">
        <f t="shared" si="43"/>
        <v>-0.50030452123794111</v>
      </c>
      <c r="BW485" s="15">
        <v>126.597481</v>
      </c>
      <c r="BX485" s="18">
        <f t="shared" si="44"/>
        <v>1.867937419186215E-2</v>
      </c>
      <c r="BY485" s="19">
        <f t="shared" si="45"/>
        <v>-6.1063359491774626E-2</v>
      </c>
      <c r="BZ485" s="15">
        <v>245.093422</v>
      </c>
      <c r="CA485" s="18">
        <f t="shared" si="46"/>
        <v>3.7597190290704199E-2</v>
      </c>
      <c r="CB485" s="19">
        <f t="shared" si="47"/>
        <v>-3.7136874622212816E-2</v>
      </c>
      <c r="CC485" s="7">
        <f t="shared" si="48"/>
        <v>-0.11555627364683334</v>
      </c>
      <c r="CD485" s="61">
        <f t="shared" si="49"/>
        <v>-0.18610698300404932</v>
      </c>
    </row>
    <row r="486" spans="1:82" ht="15.75" customHeight="1" x14ac:dyDescent="0.25">
      <c r="A486" s="5">
        <v>22160000201</v>
      </c>
      <c r="B486" s="5">
        <v>22160</v>
      </c>
      <c r="C486" s="6" t="s">
        <v>490</v>
      </c>
      <c r="D486" s="6" t="s">
        <v>489</v>
      </c>
      <c r="E486" s="5">
        <v>20</v>
      </c>
      <c r="F486" s="15">
        <v>15.43829242</v>
      </c>
      <c r="G486" s="16">
        <f t="shared" si="0"/>
        <v>64.774003030576097</v>
      </c>
      <c r="H486" s="17">
        <v>1</v>
      </c>
      <c r="I486" s="7">
        <f t="shared" si="1"/>
        <v>64.774003030576097</v>
      </c>
      <c r="J486" s="18">
        <f t="shared" si="2"/>
        <v>21.591334343525364</v>
      </c>
      <c r="K486" s="19">
        <f t="shared" si="3"/>
        <v>-0.71049278503194657</v>
      </c>
      <c r="L486" s="15">
        <v>31.283790100000001</v>
      </c>
      <c r="M486" s="16">
        <f t="shared" si="4"/>
        <v>31.965436310736528</v>
      </c>
      <c r="N486" s="19">
        <f t="shared" si="5"/>
        <v>-0.89356608960013184</v>
      </c>
      <c r="O486" s="15">
        <v>31.283790100000001</v>
      </c>
      <c r="P486" s="16">
        <f t="shared" si="6"/>
        <v>31.965436310736528</v>
      </c>
      <c r="Q486" s="17">
        <v>2</v>
      </c>
      <c r="R486" s="7">
        <f t="shared" si="7"/>
        <v>63.930872621473057</v>
      </c>
      <c r="S486" s="18">
        <f t="shared" si="8"/>
        <v>31.965436310736528</v>
      </c>
      <c r="T486" s="19">
        <f t="shared" si="9"/>
        <v>-0.84731099830925471</v>
      </c>
      <c r="U486" s="15">
        <v>19.239016500000002</v>
      </c>
      <c r="V486" s="16">
        <f t="shared" si="10"/>
        <v>51.97770894369782</v>
      </c>
      <c r="W486" s="19">
        <f t="shared" si="11"/>
        <v>-0.37724749037946542</v>
      </c>
      <c r="X486" s="15">
        <v>31.324577600000001</v>
      </c>
      <c r="Y486" s="16">
        <f t="shared" si="12"/>
        <v>34.09977633664883</v>
      </c>
      <c r="Z486" s="17">
        <v>3</v>
      </c>
      <c r="AA486" s="20">
        <f t="shared" si="13"/>
        <v>102.29932900994649</v>
      </c>
      <c r="AB486" s="18">
        <f t="shared" si="14"/>
        <v>34.09977633664883</v>
      </c>
      <c r="AC486" s="19">
        <f t="shared" si="15"/>
        <v>0.6053755194720869</v>
      </c>
      <c r="AD486" s="15">
        <v>32.1628215</v>
      </c>
      <c r="AE486" s="16">
        <f t="shared" si="16"/>
        <v>33.27886889525535</v>
      </c>
      <c r="AF486" s="17">
        <v>2</v>
      </c>
      <c r="AG486" s="7">
        <f t="shared" si="17"/>
        <v>66.5577377905107</v>
      </c>
      <c r="AH486" s="18">
        <f t="shared" si="18"/>
        <v>21.910939623254137</v>
      </c>
      <c r="AI486" s="19">
        <f t="shared" si="19"/>
        <v>-2.4219749114774442E-2</v>
      </c>
      <c r="AJ486" s="5">
        <v>2</v>
      </c>
      <c r="AK486" s="15">
        <v>19.239016500000002</v>
      </c>
      <c r="AL486" s="16">
        <f t="shared" si="20"/>
        <v>51.97770894369782</v>
      </c>
      <c r="AM486" s="17">
        <v>1</v>
      </c>
      <c r="AN486" s="7">
        <f t="shared" si="21"/>
        <v>51.97770894369782</v>
      </c>
      <c r="AO486" s="18">
        <f t="shared" si="22"/>
        <v>17.325902981232606</v>
      </c>
      <c r="AP486" s="19">
        <f t="shared" si="23"/>
        <v>-0.48754881415417894</v>
      </c>
      <c r="AQ486" s="5">
        <v>1</v>
      </c>
      <c r="AR486" s="15">
        <v>30.6630365</v>
      </c>
      <c r="AS486" s="21">
        <f t="shared" si="24"/>
        <v>32.612556163509765</v>
      </c>
      <c r="AT486" s="19">
        <f t="shared" si="25"/>
        <v>0.11696120907994183</v>
      </c>
      <c r="AU486" s="5">
        <v>0</v>
      </c>
      <c r="AV486" s="15">
        <v>30.6630365</v>
      </c>
      <c r="AW486" s="16">
        <f t="shared" si="26"/>
        <v>0</v>
      </c>
      <c r="AX486" s="19">
        <f t="shared" si="27"/>
        <v>-0.82680925094591806</v>
      </c>
      <c r="AY486" s="15">
        <v>34.794283200000002</v>
      </c>
      <c r="AZ486" s="16">
        <f t="shared" si="28"/>
        <v>28.740353530260393</v>
      </c>
      <c r="BA486" s="19">
        <f t="shared" si="29"/>
        <v>-0.19380878921457173</v>
      </c>
      <c r="BB486" s="15">
        <v>24.661866310000001</v>
      </c>
      <c r="BC486" s="16">
        <f t="shared" si="30"/>
        <v>40.54843163246391</v>
      </c>
      <c r="BD486" s="19">
        <f t="shared" si="31"/>
        <v>-1.4187651355420861</v>
      </c>
      <c r="BE486" s="15">
        <v>34.794283200000002</v>
      </c>
      <c r="BF486" s="21">
        <f t="shared" si="32"/>
        <v>28.740353530260393</v>
      </c>
      <c r="BG486" s="19">
        <f t="shared" si="33"/>
        <v>-0.53241677181166958</v>
      </c>
      <c r="BH486" s="15">
        <v>34.794283200000002</v>
      </c>
      <c r="BI486" s="16">
        <f t="shared" si="34"/>
        <v>28.740353530260393</v>
      </c>
      <c r="BJ486" s="22">
        <f t="shared" si="35"/>
        <v>6.1809738359027708E-3</v>
      </c>
      <c r="BK486" s="15">
        <v>63.202763300000001</v>
      </c>
      <c r="BL486" s="16">
        <f t="shared" si="36"/>
        <v>15.822093019151268</v>
      </c>
      <c r="BM486" s="19">
        <f t="shared" si="37"/>
        <v>-0.31736197996013155</v>
      </c>
      <c r="BN486" s="15">
        <v>111.68758200000001</v>
      </c>
      <c r="BO486" s="16">
        <f t="shared" si="38"/>
        <v>8.9535468679051533</v>
      </c>
      <c r="BP486" s="19">
        <f t="shared" si="39"/>
        <v>-0.47912810881467571</v>
      </c>
      <c r="BQ486" s="15">
        <v>27.811467700000001</v>
      </c>
      <c r="BR486" s="16">
        <f t="shared" si="40"/>
        <v>35.95639075171858</v>
      </c>
      <c r="BS486" s="19">
        <f t="shared" si="41"/>
        <v>-0.81512274226865833</v>
      </c>
      <c r="BT486" s="15">
        <v>33.873882600000002</v>
      </c>
      <c r="BU486" s="16">
        <f t="shared" si="42"/>
        <v>30.052481199778377</v>
      </c>
      <c r="BV486" s="19">
        <f t="shared" si="43"/>
        <v>-0.4066162070858288</v>
      </c>
      <c r="BW486" s="15">
        <v>134.406542</v>
      </c>
      <c r="BX486" s="18">
        <f t="shared" si="44"/>
        <v>1.9831595952941875E-2</v>
      </c>
      <c r="BY486" s="19">
        <f t="shared" si="45"/>
        <v>-6.0651833793396087E-2</v>
      </c>
      <c r="BZ486" s="15">
        <v>20.142368000000001</v>
      </c>
      <c r="CA486" s="18">
        <f t="shared" si="46"/>
        <v>3.08982769272931E-3</v>
      </c>
      <c r="CB486" s="19">
        <f t="shared" si="47"/>
        <v>-5.0589992773864417E-2</v>
      </c>
      <c r="CC486" s="7">
        <f t="shared" si="48"/>
        <v>-0.40595468612698005</v>
      </c>
      <c r="CD486" s="61">
        <f t="shared" si="49"/>
        <v>-0.65380268407018249</v>
      </c>
    </row>
    <row r="487" spans="1:82" ht="15.75" customHeight="1" x14ac:dyDescent="0.25">
      <c r="A487" s="5">
        <v>22162000101</v>
      </c>
      <c r="B487" s="5">
        <v>22162</v>
      </c>
      <c r="C487" s="6" t="s">
        <v>491</v>
      </c>
      <c r="D487" s="6" t="s">
        <v>491</v>
      </c>
      <c r="E487" s="5">
        <v>152</v>
      </c>
      <c r="F487" s="15">
        <v>10.14159985</v>
      </c>
      <c r="G487" s="16">
        <f t="shared" si="0"/>
        <v>98.603772066593606</v>
      </c>
      <c r="H487" s="17">
        <v>1</v>
      </c>
      <c r="I487" s="7">
        <f t="shared" si="1"/>
        <v>98.603772066593606</v>
      </c>
      <c r="J487" s="18">
        <f t="shared" si="2"/>
        <v>32.867924022197869</v>
      </c>
      <c r="K487" s="19">
        <f t="shared" si="3"/>
        <v>-9.0212738666807929E-2</v>
      </c>
      <c r="L487" s="15">
        <v>26.1034276</v>
      </c>
      <c r="M487" s="16">
        <f t="shared" si="4"/>
        <v>38.309145271021805</v>
      </c>
      <c r="N487" s="19">
        <f t="shared" si="5"/>
        <v>-0.52286515389363308</v>
      </c>
      <c r="O487" s="15">
        <v>26.1034276</v>
      </c>
      <c r="P487" s="16">
        <f t="shared" si="6"/>
        <v>38.309145271021805</v>
      </c>
      <c r="Q487" s="17">
        <v>2</v>
      </c>
      <c r="R487" s="7">
        <f t="shared" si="7"/>
        <v>76.61829054204361</v>
      </c>
      <c r="S487" s="18">
        <f t="shared" si="8"/>
        <v>38.309145271021805</v>
      </c>
      <c r="T487" s="19">
        <f t="shared" si="9"/>
        <v>-0.49332505769405438</v>
      </c>
      <c r="U487" s="15">
        <v>23.231987400000001</v>
      </c>
      <c r="V487" s="16">
        <f t="shared" si="10"/>
        <v>43.04410048018535</v>
      </c>
      <c r="W487" s="19">
        <f t="shared" si="11"/>
        <v>-0.75881546213823159</v>
      </c>
      <c r="X487" s="15">
        <v>23.6977759</v>
      </c>
      <c r="Y487" s="16">
        <f t="shared" si="12"/>
        <v>45.074318134639803</v>
      </c>
      <c r="Z487" s="17">
        <v>3</v>
      </c>
      <c r="AA487" s="20">
        <f t="shared" si="13"/>
        <v>135.2229544039194</v>
      </c>
      <c r="AB487" s="18">
        <f t="shared" si="14"/>
        <v>45.074318134639796</v>
      </c>
      <c r="AC487" s="19">
        <f t="shared" si="15"/>
        <v>1.4597211793806992</v>
      </c>
      <c r="AD487" s="15">
        <v>23.730557999999998</v>
      </c>
      <c r="AE487" s="16">
        <f t="shared" si="16"/>
        <v>45.103967635316458</v>
      </c>
      <c r="AF487" s="17">
        <v>3</v>
      </c>
      <c r="AG487" s="7">
        <f t="shared" si="17"/>
        <v>135.31190290594938</v>
      </c>
      <c r="AH487" s="18">
        <f t="shared" si="18"/>
        <v>44.544947489224654</v>
      </c>
      <c r="AI487" s="19">
        <f t="shared" si="19"/>
        <v>1.5798751155582706</v>
      </c>
      <c r="AJ487" s="5">
        <v>7</v>
      </c>
      <c r="AK487" s="15">
        <v>14.1158476</v>
      </c>
      <c r="AL487" s="16">
        <f t="shared" si="20"/>
        <v>70.842363018994334</v>
      </c>
      <c r="AM487" s="17">
        <v>1</v>
      </c>
      <c r="AN487" s="7">
        <f t="shared" si="21"/>
        <v>70.842363018994334</v>
      </c>
      <c r="AO487" s="18">
        <f t="shared" si="22"/>
        <v>23.614121006331445</v>
      </c>
      <c r="AP487" s="19">
        <f t="shared" si="23"/>
        <v>-0.28467701256984218</v>
      </c>
      <c r="AQ487" s="5">
        <v>5</v>
      </c>
      <c r="AR487" s="15">
        <v>23.445048929999999</v>
      </c>
      <c r="AS487" s="21">
        <f t="shared" si="24"/>
        <v>42.652928683821692</v>
      </c>
      <c r="AT487" s="19">
        <f t="shared" si="25"/>
        <v>0.46862312279913704</v>
      </c>
      <c r="AU487" s="5">
        <v>2</v>
      </c>
      <c r="AV487" s="15">
        <v>23.4450489</v>
      </c>
      <c r="AW487" s="16">
        <f t="shared" si="26"/>
        <v>42.652928738399858</v>
      </c>
      <c r="AX487" s="19">
        <f t="shared" si="27"/>
        <v>0.80576578972817037</v>
      </c>
      <c r="AY487" s="15">
        <v>23.4450489</v>
      </c>
      <c r="AZ487" s="16">
        <f t="shared" si="28"/>
        <v>42.652928738399858</v>
      </c>
      <c r="BA487" s="19">
        <f t="shared" si="29"/>
        <v>0.78754085454992695</v>
      </c>
      <c r="BB487" s="15">
        <v>10</v>
      </c>
      <c r="BC487" s="16">
        <f t="shared" si="30"/>
        <v>100</v>
      </c>
      <c r="BD487" s="19">
        <f t="shared" si="31"/>
        <v>0.93333821106502679</v>
      </c>
      <c r="BE487" s="15">
        <v>23.4450489</v>
      </c>
      <c r="BF487" s="21">
        <f t="shared" si="32"/>
        <v>42.652928738399858</v>
      </c>
      <c r="BG487" s="19">
        <f t="shared" si="33"/>
        <v>0.31707800284687698</v>
      </c>
      <c r="BH487" s="15">
        <v>23.4450489</v>
      </c>
      <c r="BI487" s="16">
        <f t="shared" si="34"/>
        <v>42.652928738399858</v>
      </c>
      <c r="BJ487" s="22">
        <f t="shared" si="35"/>
        <v>1.0284664878519356</v>
      </c>
      <c r="BK487" s="15">
        <v>23.4450489</v>
      </c>
      <c r="BL487" s="16">
        <f t="shared" si="36"/>
        <v>42.652928738399858</v>
      </c>
      <c r="BM487" s="19">
        <f t="shared" si="37"/>
        <v>2.1304860346007555</v>
      </c>
      <c r="BN487" s="15">
        <v>72.205351800000003</v>
      </c>
      <c r="BO487" s="16">
        <f t="shared" si="38"/>
        <v>13.849388931306335</v>
      </c>
      <c r="BP487" s="19">
        <f t="shared" si="39"/>
        <v>0.11822789383891207</v>
      </c>
      <c r="BQ487" s="15">
        <v>10</v>
      </c>
      <c r="BR487" s="16">
        <f t="shared" si="40"/>
        <v>100</v>
      </c>
      <c r="BS487" s="19">
        <f t="shared" si="41"/>
        <v>2.1373680391786363</v>
      </c>
      <c r="BT487" s="15">
        <v>25.176546299999998</v>
      </c>
      <c r="BU487" s="16">
        <f t="shared" si="42"/>
        <v>40.434228264263552</v>
      </c>
      <c r="BV487" s="19">
        <f t="shared" si="43"/>
        <v>5.3664315916598856E-2</v>
      </c>
      <c r="BW487" s="15">
        <v>364.53797700000001</v>
      </c>
      <c r="BX487" s="18">
        <f t="shared" si="44"/>
        <v>5.3787336254561315E-2</v>
      </c>
      <c r="BY487" s="19">
        <f t="shared" si="45"/>
        <v>-4.8524255393479779E-2</v>
      </c>
      <c r="BZ487" s="15">
        <v>152.015141</v>
      </c>
      <c r="CA487" s="18">
        <f t="shared" si="46"/>
        <v>2.3319035397225921E-2</v>
      </c>
      <c r="CB487" s="19">
        <f t="shared" si="47"/>
        <v>-4.2703388267646233E-2</v>
      </c>
      <c r="CC487" s="7">
        <f t="shared" si="48"/>
        <v>0.5041595778258553</v>
      </c>
      <c r="CD487" s="61">
        <f t="shared" si="49"/>
        <v>0.81196472524308072</v>
      </c>
    </row>
    <row r="488" spans="1:82" ht="15.75" customHeight="1" x14ac:dyDescent="0.25">
      <c r="A488" s="5">
        <v>22163000101</v>
      </c>
      <c r="B488" s="5">
        <v>22163</v>
      </c>
      <c r="C488" s="6" t="s">
        <v>492</v>
      </c>
      <c r="D488" s="6" t="s">
        <v>493</v>
      </c>
      <c r="E488" s="5">
        <v>355</v>
      </c>
      <c r="F488" s="15">
        <v>10.01577784</v>
      </c>
      <c r="G488" s="16">
        <f t="shared" si="0"/>
        <v>99.842470148079883</v>
      </c>
      <c r="H488" s="17">
        <v>1</v>
      </c>
      <c r="I488" s="7">
        <f t="shared" si="1"/>
        <v>99.842470148079883</v>
      </c>
      <c r="J488" s="18">
        <f t="shared" si="2"/>
        <v>33.280823382693292</v>
      </c>
      <c r="K488" s="19">
        <f t="shared" si="3"/>
        <v>-6.7500798109404653E-2</v>
      </c>
      <c r="L488" s="15">
        <v>28.3239424</v>
      </c>
      <c r="M488" s="16">
        <f t="shared" si="4"/>
        <v>35.305819574043475</v>
      </c>
      <c r="N488" s="19">
        <f t="shared" si="5"/>
        <v>-0.6983674748656804</v>
      </c>
      <c r="O488" s="15">
        <v>28.3239424</v>
      </c>
      <c r="P488" s="16">
        <f t="shared" si="6"/>
        <v>35.305819574043475</v>
      </c>
      <c r="Q488" s="17">
        <v>2</v>
      </c>
      <c r="R488" s="7">
        <f t="shared" si="7"/>
        <v>70.611639148086951</v>
      </c>
      <c r="S488" s="18">
        <f t="shared" si="8"/>
        <v>35.305819574043475</v>
      </c>
      <c r="T488" s="19">
        <f t="shared" si="9"/>
        <v>-0.66091393645164276</v>
      </c>
      <c r="U488" s="15">
        <v>20.106853900000001</v>
      </c>
      <c r="V488" s="16">
        <f t="shared" si="10"/>
        <v>49.734284884817306</v>
      </c>
      <c r="W488" s="19">
        <f t="shared" si="11"/>
        <v>-0.4730675357103184</v>
      </c>
      <c r="X488" s="15">
        <v>20.299189999999999</v>
      </c>
      <c r="Y488" s="16">
        <f t="shared" si="12"/>
        <v>52.620872556983805</v>
      </c>
      <c r="Z488" s="17">
        <v>3</v>
      </c>
      <c r="AA488" s="20">
        <f t="shared" si="13"/>
        <v>157.86261767095141</v>
      </c>
      <c r="AB488" s="18">
        <f t="shared" si="14"/>
        <v>52.620872556983798</v>
      </c>
      <c r="AC488" s="19">
        <f t="shared" si="15"/>
        <v>2.0472050248724551</v>
      </c>
      <c r="AD488" s="15">
        <v>20.333177299999999</v>
      </c>
      <c r="AE488" s="16">
        <f t="shared" si="16"/>
        <v>52.640190178246272</v>
      </c>
      <c r="AF488" s="17">
        <v>3</v>
      </c>
      <c r="AG488" s="7">
        <f t="shared" si="17"/>
        <v>157.92057053473883</v>
      </c>
      <c r="AH488" s="18">
        <f t="shared" si="18"/>
        <v>51.987765827429257</v>
      </c>
      <c r="AI488" s="19">
        <f t="shared" si="19"/>
        <v>2.1073551246537097</v>
      </c>
      <c r="AJ488" s="5">
        <v>36</v>
      </c>
      <c r="AK488" s="15">
        <v>13.096823799999999</v>
      </c>
      <c r="AL488" s="16">
        <f t="shared" si="20"/>
        <v>76.354390596596403</v>
      </c>
      <c r="AM488" s="17">
        <v>1</v>
      </c>
      <c r="AN488" s="7">
        <f t="shared" si="21"/>
        <v>76.354390596596403</v>
      </c>
      <c r="AO488" s="18">
        <f t="shared" si="22"/>
        <v>25.451463532198801</v>
      </c>
      <c r="AP488" s="19">
        <f t="shared" si="23"/>
        <v>-0.22540028474926571</v>
      </c>
      <c r="AQ488" s="5">
        <v>22</v>
      </c>
      <c r="AR488" s="15">
        <v>20.106853919999999</v>
      </c>
      <c r="AS488" s="21">
        <f t="shared" si="24"/>
        <v>49.734284835347331</v>
      </c>
      <c r="AT488" s="19">
        <f t="shared" si="25"/>
        <v>0.7166461170590489</v>
      </c>
      <c r="AU488" s="5">
        <v>6</v>
      </c>
      <c r="AV488" s="15">
        <v>20.106853900000001</v>
      </c>
      <c r="AW488" s="16">
        <f t="shared" si="26"/>
        <v>49.734284884817306</v>
      </c>
      <c r="AX488" s="19">
        <f t="shared" si="27"/>
        <v>1.0768103730830549</v>
      </c>
      <c r="AY488" s="15">
        <v>20.106853900000001</v>
      </c>
      <c r="AZ488" s="16">
        <f t="shared" si="28"/>
        <v>49.734284884817306</v>
      </c>
      <c r="BA488" s="19">
        <f t="shared" si="29"/>
        <v>1.2870376211579284</v>
      </c>
      <c r="BB488" s="15">
        <v>13.09682381</v>
      </c>
      <c r="BC488" s="16">
        <f t="shared" si="30"/>
        <v>76.354390538296471</v>
      </c>
      <c r="BD488" s="19">
        <f t="shared" si="31"/>
        <v>-2.1613674087962351E-3</v>
      </c>
      <c r="BE488" s="15">
        <v>20.106853900000001</v>
      </c>
      <c r="BF488" s="21">
        <f t="shared" si="32"/>
        <v>49.734284884817306</v>
      </c>
      <c r="BG488" s="19">
        <f t="shared" si="33"/>
        <v>0.74946201183742167</v>
      </c>
      <c r="BH488" s="15">
        <v>20.106853900000001</v>
      </c>
      <c r="BI488" s="16">
        <f t="shared" si="34"/>
        <v>49.734284884817306</v>
      </c>
      <c r="BJ488" s="22">
        <f t="shared" si="35"/>
        <v>1.5487991868504447</v>
      </c>
      <c r="BK488" s="15">
        <v>20.106853900000001</v>
      </c>
      <c r="BL488" s="16">
        <f t="shared" si="36"/>
        <v>49.734284884817306</v>
      </c>
      <c r="BM488" s="19">
        <f t="shared" si="37"/>
        <v>2.7765368607765097</v>
      </c>
      <c r="BN488" s="15">
        <v>65.835914399999993</v>
      </c>
      <c r="BO488" s="16">
        <f t="shared" si="38"/>
        <v>15.189277905738333</v>
      </c>
      <c r="BP488" s="19">
        <f t="shared" si="39"/>
        <v>0.2817116646389603</v>
      </c>
      <c r="BQ488" s="15">
        <v>10</v>
      </c>
      <c r="BR488" s="16">
        <f t="shared" si="40"/>
        <v>100</v>
      </c>
      <c r="BS488" s="19">
        <f t="shared" si="41"/>
        <v>2.1373680391786363</v>
      </c>
      <c r="BT488" s="15">
        <v>11.458095699999999</v>
      </c>
      <c r="BU488" s="16">
        <f t="shared" si="42"/>
        <v>88.844974475121546</v>
      </c>
      <c r="BV488" s="19">
        <f t="shared" si="43"/>
        <v>2.1999816405890131</v>
      </c>
      <c r="BW488" s="15">
        <v>435.00137899999999</v>
      </c>
      <c r="BX488" s="18">
        <f t="shared" si="44"/>
        <v>6.4184164393579407E-2</v>
      </c>
      <c r="BY488" s="19">
        <f t="shared" si="45"/>
        <v>-4.4810940730144799E-2</v>
      </c>
      <c r="BZ488" s="15">
        <v>355.01540599999998</v>
      </c>
      <c r="CA488" s="18">
        <f t="shared" si="46"/>
        <v>5.4459159558813496E-2</v>
      </c>
      <c r="CB488" s="19">
        <f t="shared" si="47"/>
        <v>-3.0563029281546143E-2</v>
      </c>
      <c r="CC488" s="7">
        <f t="shared" si="48"/>
        <v>0.77505938407317809</v>
      </c>
      <c r="CD488" s="61">
        <f t="shared" si="49"/>
        <v>1.248257312793583</v>
      </c>
    </row>
    <row r="489" spans="1:82" ht="15.75" customHeight="1" x14ac:dyDescent="0.25">
      <c r="A489" s="5">
        <v>22163000201</v>
      </c>
      <c r="B489" s="5">
        <v>22163</v>
      </c>
      <c r="C489" s="6" t="s">
        <v>494</v>
      </c>
      <c r="D489" s="6" t="s">
        <v>493</v>
      </c>
      <c r="E489" s="5">
        <v>13</v>
      </c>
      <c r="F489" s="15">
        <v>20.064827520000001</v>
      </c>
      <c r="G489" s="16">
        <f t="shared" si="0"/>
        <v>49.838454828641353</v>
      </c>
      <c r="H489" s="17">
        <v>1</v>
      </c>
      <c r="I489" s="7">
        <f t="shared" si="1"/>
        <v>49.838454828641353</v>
      </c>
      <c r="J489" s="18">
        <f t="shared" si="2"/>
        <v>16.612818276213783</v>
      </c>
      <c r="K489" s="19">
        <f t="shared" si="3"/>
        <v>-0.98434101974266874</v>
      </c>
      <c r="L489" s="15">
        <v>34.025201699999997</v>
      </c>
      <c r="M489" s="16">
        <f t="shared" si="4"/>
        <v>29.389980074680942</v>
      </c>
      <c r="N489" s="19">
        <f t="shared" si="5"/>
        <v>-1.0440654335255837</v>
      </c>
      <c r="O489" s="15">
        <v>34.025201699999997</v>
      </c>
      <c r="P489" s="16">
        <f t="shared" si="6"/>
        <v>29.389980074680942</v>
      </c>
      <c r="Q489" s="17">
        <v>2</v>
      </c>
      <c r="R489" s="7">
        <f t="shared" si="7"/>
        <v>58.779960149361884</v>
      </c>
      <c r="S489" s="18">
        <f t="shared" si="8"/>
        <v>29.389980074680942</v>
      </c>
      <c r="T489" s="19">
        <f t="shared" si="9"/>
        <v>-0.99102429031885886</v>
      </c>
      <c r="U489" s="15">
        <v>30.779441800000001</v>
      </c>
      <c r="V489" s="16">
        <f t="shared" si="10"/>
        <v>32.489218176789677</v>
      </c>
      <c r="W489" s="19">
        <f t="shared" si="11"/>
        <v>-1.2096304994334419</v>
      </c>
      <c r="X489" s="15">
        <v>30.971777899999999</v>
      </c>
      <c r="Y489" s="16">
        <f t="shared" si="12"/>
        <v>34.488207084811883</v>
      </c>
      <c r="Z489" s="17">
        <v>3</v>
      </c>
      <c r="AA489" s="20">
        <f t="shared" si="13"/>
        <v>103.46462125443566</v>
      </c>
      <c r="AB489" s="18">
        <f t="shared" si="14"/>
        <v>34.48820708481189</v>
      </c>
      <c r="AC489" s="19">
        <f t="shared" si="15"/>
        <v>0.6356140597206571</v>
      </c>
      <c r="AD489" s="15">
        <v>31.0057653</v>
      </c>
      <c r="AE489" s="16">
        <f t="shared" si="16"/>
        <v>34.520751532619002</v>
      </c>
      <c r="AF489" s="17">
        <v>3</v>
      </c>
      <c r="AG489" s="7">
        <f t="shared" si="17"/>
        <v>103.56225459785701</v>
      </c>
      <c r="AH489" s="18">
        <f t="shared" si="18"/>
        <v>34.092900135575761</v>
      </c>
      <c r="AI489" s="19">
        <f t="shared" si="19"/>
        <v>0.83912802451767232</v>
      </c>
      <c r="AJ489" s="5">
        <v>1</v>
      </c>
      <c r="AK489" s="15">
        <v>21.719338</v>
      </c>
      <c r="AL489" s="16">
        <f t="shared" si="20"/>
        <v>46.041918957198419</v>
      </c>
      <c r="AM489" s="17">
        <v>1</v>
      </c>
      <c r="AN489" s="7">
        <f t="shared" si="21"/>
        <v>46.041918957198419</v>
      </c>
      <c r="AO489" s="18">
        <f t="shared" si="22"/>
        <v>15.34730631906614</v>
      </c>
      <c r="AP489" s="19">
        <f t="shared" si="23"/>
        <v>-0.55138271238421954</v>
      </c>
      <c r="AQ489" s="5">
        <v>0</v>
      </c>
      <c r="AR489" s="15">
        <v>30.77944184</v>
      </c>
      <c r="AS489" s="21">
        <f t="shared" si="24"/>
        <v>0</v>
      </c>
      <c r="AT489" s="19">
        <f t="shared" si="25"/>
        <v>-1.0252866396461213</v>
      </c>
      <c r="AU489" s="5">
        <v>0</v>
      </c>
      <c r="AV489" s="15">
        <v>30.779441800000001</v>
      </c>
      <c r="AW489" s="16">
        <f t="shared" si="26"/>
        <v>0</v>
      </c>
      <c r="AX489" s="19">
        <f t="shared" si="27"/>
        <v>-0.82680925094591806</v>
      </c>
      <c r="AY489" s="15">
        <v>30.779441800000001</v>
      </c>
      <c r="AZ489" s="16">
        <f t="shared" si="28"/>
        <v>32.489218176789677</v>
      </c>
      <c r="BA489" s="19">
        <f t="shared" si="29"/>
        <v>7.0624425366758364E-2</v>
      </c>
      <c r="BB489" s="15">
        <v>21.719338</v>
      </c>
      <c r="BC489" s="16">
        <f t="shared" si="30"/>
        <v>46.041918957198419</v>
      </c>
      <c r="BD489" s="19">
        <f t="shared" si="31"/>
        <v>-1.2014243609275088</v>
      </c>
      <c r="BE489" s="15">
        <v>30.779441800000001</v>
      </c>
      <c r="BF489" s="21">
        <f t="shared" si="32"/>
        <v>32.489218176789677</v>
      </c>
      <c r="BG489" s="19">
        <f t="shared" si="33"/>
        <v>-0.30351300090765804</v>
      </c>
      <c r="BH489" s="15">
        <v>30.779441800000001</v>
      </c>
      <c r="BI489" s="16">
        <f t="shared" si="34"/>
        <v>32.489218176789677</v>
      </c>
      <c r="BJ489" s="22">
        <f t="shared" si="35"/>
        <v>0.28164471543793163</v>
      </c>
      <c r="BK489" s="15">
        <v>30.779441800000001</v>
      </c>
      <c r="BL489" s="16">
        <f t="shared" si="36"/>
        <v>32.489218176789677</v>
      </c>
      <c r="BM489" s="19">
        <f t="shared" si="37"/>
        <v>1.2032238732898237</v>
      </c>
      <c r="BN489" s="15">
        <v>76.508502399999998</v>
      </c>
      <c r="BO489" s="16">
        <f t="shared" si="38"/>
        <v>13.070442743367567</v>
      </c>
      <c r="BP489" s="19">
        <f t="shared" si="39"/>
        <v>2.3186392278279722E-2</v>
      </c>
      <c r="BQ489" s="15">
        <v>23.537159200000001</v>
      </c>
      <c r="BR489" s="16">
        <f t="shared" si="40"/>
        <v>42.486010801167538</v>
      </c>
      <c r="BS489" s="19">
        <f t="shared" si="41"/>
        <v>-0.51409906123886362</v>
      </c>
      <c r="BT489" s="15">
        <v>18.1105035</v>
      </c>
      <c r="BU489" s="16">
        <f t="shared" si="42"/>
        <v>56.210155614944661</v>
      </c>
      <c r="BV489" s="19">
        <f t="shared" si="43"/>
        <v>0.75309881829049097</v>
      </c>
      <c r="BW489" s="15">
        <v>286.75927300000001</v>
      </c>
      <c r="BX489" s="18">
        <f t="shared" si="44"/>
        <v>4.2311140166788559E-2</v>
      </c>
      <c r="BY489" s="19">
        <f t="shared" si="45"/>
        <v>-5.2623075403027297E-2</v>
      </c>
      <c r="BZ489" s="15">
        <v>13.014916400000001</v>
      </c>
      <c r="CA489" s="18">
        <f t="shared" si="46"/>
        <v>1.9964807072970193E-3</v>
      </c>
      <c r="CB489" s="19">
        <f t="shared" si="47"/>
        <v>-5.1016247493679952E-2</v>
      </c>
      <c r="CC489" s="7">
        <f t="shared" si="48"/>
        <v>-0.26045764647715453</v>
      </c>
      <c r="CD489" s="61">
        <f t="shared" si="49"/>
        <v>-0.41947516354103942</v>
      </c>
    </row>
    <row r="490" spans="1:82" ht="15.75" customHeight="1" x14ac:dyDescent="0.25">
      <c r="A490" s="5">
        <v>22163000301</v>
      </c>
      <c r="B490" s="5">
        <v>22163</v>
      </c>
      <c r="C490" s="6" t="s">
        <v>495</v>
      </c>
      <c r="D490" s="6" t="s">
        <v>493</v>
      </c>
      <c r="E490" s="5">
        <v>28</v>
      </c>
      <c r="F490" s="15">
        <v>45.802577059999997</v>
      </c>
      <c r="G490" s="16">
        <f t="shared" si="0"/>
        <v>21.832832652407966</v>
      </c>
      <c r="H490" s="17">
        <v>1</v>
      </c>
      <c r="I490" s="7">
        <f t="shared" si="1"/>
        <v>21.832832652407966</v>
      </c>
      <c r="J490" s="18">
        <f t="shared" si="2"/>
        <v>7.2776108841359886</v>
      </c>
      <c r="K490" s="19">
        <f t="shared" si="3"/>
        <v>-1.4978333998846638</v>
      </c>
      <c r="L490" s="15">
        <v>59.762951299999997</v>
      </c>
      <c r="M490" s="16">
        <f t="shared" si="4"/>
        <v>16.732774708199528</v>
      </c>
      <c r="N490" s="19">
        <f t="shared" si="5"/>
        <v>-1.7837018043235555</v>
      </c>
      <c r="O490" s="15">
        <v>59.762951299999997</v>
      </c>
      <c r="P490" s="16">
        <f t="shared" si="6"/>
        <v>16.732774708199528</v>
      </c>
      <c r="Q490" s="17">
        <v>2</v>
      </c>
      <c r="R490" s="7">
        <f t="shared" si="7"/>
        <v>33.465549416399057</v>
      </c>
      <c r="S490" s="18">
        <f t="shared" si="8"/>
        <v>16.732774708199528</v>
      </c>
      <c r="T490" s="19">
        <f t="shared" si="9"/>
        <v>-1.6973102777851246</v>
      </c>
      <c r="U490" s="15">
        <v>56.517191400000002</v>
      </c>
      <c r="V490" s="16">
        <f t="shared" si="10"/>
        <v>17.693731327208166</v>
      </c>
      <c r="W490" s="19">
        <f t="shared" si="11"/>
        <v>-1.8415681908418082</v>
      </c>
      <c r="X490" s="15">
        <v>56.7095275</v>
      </c>
      <c r="Y490" s="16">
        <f t="shared" si="12"/>
        <v>18.835654908251527</v>
      </c>
      <c r="Z490" s="17">
        <v>3</v>
      </c>
      <c r="AA490" s="20">
        <f t="shared" si="13"/>
        <v>56.506964724754582</v>
      </c>
      <c r="AB490" s="18">
        <f t="shared" si="14"/>
        <v>18.835654908251527</v>
      </c>
      <c r="AC490" s="19">
        <f t="shared" si="15"/>
        <v>-0.582905151804465</v>
      </c>
      <c r="AD490" s="15">
        <v>56.7435148</v>
      </c>
      <c r="AE490" s="16">
        <f t="shared" si="16"/>
        <v>18.862813200284872</v>
      </c>
      <c r="AF490" s="17">
        <v>3</v>
      </c>
      <c r="AG490" s="7">
        <f t="shared" si="17"/>
        <v>56.588439600854613</v>
      </c>
      <c r="AH490" s="18">
        <f t="shared" si="18"/>
        <v>18.629026836384835</v>
      </c>
      <c r="AI490" s="19">
        <f t="shared" si="19"/>
        <v>-0.25681220374747121</v>
      </c>
      <c r="AJ490" s="5">
        <v>12</v>
      </c>
      <c r="AK490" s="15">
        <v>10</v>
      </c>
      <c r="AL490" s="16">
        <f t="shared" si="20"/>
        <v>100</v>
      </c>
      <c r="AM490" s="17">
        <v>1</v>
      </c>
      <c r="AN490" s="7">
        <f t="shared" si="21"/>
        <v>100</v>
      </c>
      <c r="AO490" s="18">
        <f t="shared" si="22"/>
        <v>33.333333333333336</v>
      </c>
      <c r="AP490" s="19">
        <f t="shared" si="23"/>
        <v>2.8886242853155969E-2</v>
      </c>
      <c r="AQ490" s="5">
        <v>0</v>
      </c>
      <c r="AR490" s="15">
        <v>56.517191390000001</v>
      </c>
      <c r="AS490" s="21">
        <f t="shared" si="24"/>
        <v>0</v>
      </c>
      <c r="AT490" s="19">
        <f t="shared" si="25"/>
        <v>-1.0252866396461213</v>
      </c>
      <c r="AU490" s="5">
        <v>0</v>
      </c>
      <c r="AV490" s="15">
        <v>56.517191400000002</v>
      </c>
      <c r="AW490" s="16">
        <f t="shared" si="26"/>
        <v>0</v>
      </c>
      <c r="AX490" s="19">
        <f t="shared" si="27"/>
        <v>-0.82680925094591806</v>
      </c>
      <c r="AY490" s="15">
        <v>56.517191400000002</v>
      </c>
      <c r="AZ490" s="16">
        <f t="shared" si="28"/>
        <v>17.693731327208166</v>
      </c>
      <c r="BA490" s="19">
        <f t="shared" si="29"/>
        <v>-0.97300305063528125</v>
      </c>
      <c r="BB490" s="15">
        <v>47.457087540000003</v>
      </c>
      <c r="BC490" s="16">
        <f t="shared" si="30"/>
        <v>21.07166814982342</v>
      </c>
      <c r="BD490" s="19">
        <f t="shared" si="31"/>
        <v>-2.1893311916868639</v>
      </c>
      <c r="BE490" s="15">
        <v>56.517191400000002</v>
      </c>
      <c r="BF490" s="21">
        <f t="shared" si="32"/>
        <v>17.693731327208166</v>
      </c>
      <c r="BG490" s="19">
        <f t="shared" si="33"/>
        <v>-1.2069179118759381</v>
      </c>
      <c r="BH490" s="15">
        <v>56.517191400000002</v>
      </c>
      <c r="BI490" s="16">
        <f t="shared" si="34"/>
        <v>17.693731327208166</v>
      </c>
      <c r="BJ490" s="22">
        <f t="shared" si="35"/>
        <v>-0.8055164788672734</v>
      </c>
      <c r="BK490" s="15">
        <v>56.517191400000002</v>
      </c>
      <c r="BL490" s="16">
        <f t="shared" si="36"/>
        <v>17.693731327208166</v>
      </c>
      <c r="BM490" s="19">
        <f t="shared" si="37"/>
        <v>-0.14660747330619259</v>
      </c>
      <c r="BN490" s="15">
        <v>102.246252</v>
      </c>
      <c r="BO490" s="16">
        <f t="shared" si="38"/>
        <v>9.780309600003724</v>
      </c>
      <c r="BP490" s="19">
        <f t="shared" si="39"/>
        <v>-0.37825237091428593</v>
      </c>
      <c r="BQ490" s="15">
        <v>21.5563653</v>
      </c>
      <c r="BR490" s="16">
        <f t="shared" si="40"/>
        <v>46.390009915075993</v>
      </c>
      <c r="BS490" s="19">
        <f t="shared" si="41"/>
        <v>-0.33411980132695557</v>
      </c>
      <c r="BT490" s="15">
        <v>43.848253100000001</v>
      </c>
      <c r="BU490" s="16">
        <f t="shared" si="42"/>
        <v>23.216300491569637</v>
      </c>
      <c r="BV490" s="19">
        <f t="shared" si="43"/>
        <v>-0.7097020761759617</v>
      </c>
      <c r="BW490" s="15">
        <v>144.37545399999999</v>
      </c>
      <c r="BX490" s="18">
        <f t="shared" si="44"/>
        <v>2.1302502293754015E-2</v>
      </c>
      <c r="BY490" s="19">
        <f t="shared" si="45"/>
        <v>-6.0126487215507382E-2</v>
      </c>
      <c r="BZ490" s="15">
        <v>28.0088942</v>
      </c>
      <c r="CA490" s="18">
        <f t="shared" si="46"/>
        <v>4.2965482976919768E-3</v>
      </c>
      <c r="CB490" s="19">
        <f t="shared" si="47"/>
        <v>-5.0119537959228778E-2</v>
      </c>
      <c r="CC490" s="7">
        <f t="shared" si="48"/>
        <v>-0.85984405558365562</v>
      </c>
      <c r="CD490" s="61">
        <f t="shared" si="49"/>
        <v>-1.38480567076529</v>
      </c>
    </row>
    <row r="491" spans="1:82" ht="15.75" customHeight="1" x14ac:dyDescent="0.25">
      <c r="A491" s="5">
        <v>22163000401</v>
      </c>
      <c r="B491" s="5">
        <v>22163</v>
      </c>
      <c r="C491" s="6" t="s">
        <v>493</v>
      </c>
      <c r="D491" s="6" t="s">
        <v>493</v>
      </c>
      <c r="E491" s="5">
        <v>105</v>
      </c>
      <c r="F491" s="15">
        <v>10.052914250000001</v>
      </c>
      <c r="G491" s="16">
        <f t="shared" si="0"/>
        <v>99.473642680280491</v>
      </c>
      <c r="H491" s="17">
        <v>1</v>
      </c>
      <c r="I491" s="7">
        <f t="shared" si="1"/>
        <v>99.473642680280491</v>
      </c>
      <c r="J491" s="18">
        <f t="shared" si="2"/>
        <v>33.157880893426835</v>
      </c>
      <c r="K491" s="19">
        <f t="shared" si="3"/>
        <v>-7.426337217793462E-2</v>
      </c>
      <c r="L491" s="15">
        <v>28.735802199999998</v>
      </c>
      <c r="M491" s="16">
        <f t="shared" si="4"/>
        <v>34.799794104930193</v>
      </c>
      <c r="N491" s="19">
        <f t="shared" si="5"/>
        <v>-0.72793757590057695</v>
      </c>
      <c r="O491" s="15">
        <v>28.735802199999998</v>
      </c>
      <c r="P491" s="16">
        <f t="shared" si="6"/>
        <v>34.799794104930193</v>
      </c>
      <c r="Q491" s="17">
        <v>2</v>
      </c>
      <c r="R491" s="7">
        <f t="shared" si="7"/>
        <v>69.599588209860386</v>
      </c>
      <c r="S491" s="18">
        <f t="shared" si="8"/>
        <v>34.799794104930193</v>
      </c>
      <c r="T491" s="19">
        <f t="shared" si="9"/>
        <v>-0.68915071445970222</v>
      </c>
      <c r="U491" s="15">
        <v>20.518713699999999</v>
      </c>
      <c r="V491" s="16">
        <f t="shared" si="10"/>
        <v>48.735998494876412</v>
      </c>
      <c r="W491" s="19">
        <f t="shared" si="11"/>
        <v>-0.51570586204842628</v>
      </c>
      <c r="X491" s="15">
        <v>20.711049800000001</v>
      </c>
      <c r="Y491" s="16">
        <f t="shared" si="12"/>
        <v>51.574454231672988</v>
      </c>
      <c r="Z491" s="17">
        <v>3</v>
      </c>
      <c r="AA491" s="20">
        <f t="shared" si="13"/>
        <v>154.72336269501898</v>
      </c>
      <c r="AB491" s="18">
        <f t="shared" si="14"/>
        <v>51.574454231672995</v>
      </c>
      <c r="AC491" s="19">
        <f t="shared" si="15"/>
        <v>1.9657434958962039</v>
      </c>
      <c r="AD491" s="15">
        <v>20.745037100000001</v>
      </c>
      <c r="AE491" s="16">
        <f t="shared" si="16"/>
        <v>51.595102714952482</v>
      </c>
      <c r="AF491" s="17">
        <v>3</v>
      </c>
      <c r="AG491" s="7">
        <f t="shared" si="17"/>
        <v>154.78530814485745</v>
      </c>
      <c r="AH491" s="18">
        <f t="shared" si="18"/>
        <v>50.955631214561677</v>
      </c>
      <c r="AI491" s="19">
        <f t="shared" si="19"/>
        <v>2.034206708254978</v>
      </c>
      <c r="AJ491" s="5">
        <v>3</v>
      </c>
      <c r="AK491" s="15">
        <v>14.1556534</v>
      </c>
      <c r="AL491" s="16">
        <f t="shared" si="20"/>
        <v>70.643153780524187</v>
      </c>
      <c r="AM491" s="17">
        <v>1</v>
      </c>
      <c r="AN491" s="7">
        <f t="shared" si="21"/>
        <v>70.643153780524187</v>
      </c>
      <c r="AO491" s="18">
        <f t="shared" si="22"/>
        <v>23.547717926841397</v>
      </c>
      <c r="AP491" s="19">
        <f t="shared" si="23"/>
        <v>-0.28681932257136</v>
      </c>
      <c r="AQ491" s="5">
        <v>3</v>
      </c>
      <c r="AR491" s="15">
        <v>20.518713689999998</v>
      </c>
      <c r="AS491" s="21">
        <f t="shared" si="24"/>
        <v>48.735998518628392</v>
      </c>
      <c r="AT491" s="19">
        <f t="shared" si="25"/>
        <v>0.6816813509742381</v>
      </c>
      <c r="AU491" s="5">
        <v>2</v>
      </c>
      <c r="AV491" s="15">
        <v>20.518713699999999</v>
      </c>
      <c r="AW491" s="16">
        <f t="shared" si="26"/>
        <v>48.735998494876412</v>
      </c>
      <c r="AX491" s="19">
        <f t="shared" si="27"/>
        <v>1.0386001612202791</v>
      </c>
      <c r="AY491" s="15">
        <v>20.518713699999999</v>
      </c>
      <c r="AZ491" s="16">
        <f t="shared" si="28"/>
        <v>48.735998494876412</v>
      </c>
      <c r="BA491" s="19">
        <f t="shared" si="29"/>
        <v>1.2166216141651831</v>
      </c>
      <c r="BB491" s="15">
        <v>10</v>
      </c>
      <c r="BC491" s="16">
        <f t="shared" si="30"/>
        <v>100</v>
      </c>
      <c r="BD491" s="19">
        <f t="shared" si="31"/>
        <v>0.93333821106502679</v>
      </c>
      <c r="BE491" s="15">
        <v>20.518713699999999</v>
      </c>
      <c r="BF491" s="21">
        <f t="shared" si="32"/>
        <v>48.735998494876412</v>
      </c>
      <c r="BG491" s="19">
        <f t="shared" si="33"/>
        <v>0.6885071519944076</v>
      </c>
      <c r="BH491" s="15">
        <v>20.518713699999999</v>
      </c>
      <c r="BI491" s="16">
        <f t="shared" si="34"/>
        <v>48.735998494876412</v>
      </c>
      <c r="BJ491" s="22">
        <f t="shared" si="35"/>
        <v>1.4754458572182081</v>
      </c>
      <c r="BK491" s="15">
        <v>20.518713699999999</v>
      </c>
      <c r="BL491" s="16">
        <f t="shared" si="36"/>
        <v>48.735998494876412</v>
      </c>
      <c r="BM491" s="19">
        <f t="shared" si="37"/>
        <v>2.6854605565141387</v>
      </c>
      <c r="BN491" s="15">
        <v>66.247774199999995</v>
      </c>
      <c r="BO491" s="16">
        <f t="shared" si="38"/>
        <v>15.09484676392343</v>
      </c>
      <c r="BP491" s="19">
        <f t="shared" si="39"/>
        <v>0.27018984496625281</v>
      </c>
      <c r="BQ491" s="15">
        <v>13.096823799999999</v>
      </c>
      <c r="BR491" s="16">
        <f t="shared" si="40"/>
        <v>76.354390596596403</v>
      </c>
      <c r="BS491" s="19">
        <f t="shared" si="41"/>
        <v>1.047275762920393</v>
      </c>
      <c r="BT491" s="15">
        <v>10.868968600000001</v>
      </c>
      <c r="BU491" s="16">
        <f t="shared" si="42"/>
        <v>93.660609158443961</v>
      </c>
      <c r="BV491" s="19">
        <f t="shared" si="43"/>
        <v>2.4134854792840263</v>
      </c>
      <c r="BW491" s="15">
        <v>427.71961099999999</v>
      </c>
      <c r="BX491" s="18">
        <f t="shared" si="44"/>
        <v>6.3109744364239898E-2</v>
      </c>
      <c r="BY491" s="19">
        <f t="shared" si="45"/>
        <v>-4.5194678885299489E-2</v>
      </c>
      <c r="BZ491" s="15">
        <v>105.015838</v>
      </c>
      <c r="CA491" s="18">
        <f t="shared" si="46"/>
        <v>1.610936928704584E-2</v>
      </c>
      <c r="CB491" s="19">
        <f t="shared" si="47"/>
        <v>-4.5514164945777612E-2</v>
      </c>
      <c r="CC491" s="7">
        <f t="shared" si="48"/>
        <v>0.74031423702548738</v>
      </c>
      <c r="CD491" s="61">
        <f t="shared" si="49"/>
        <v>1.1922991697433811</v>
      </c>
    </row>
    <row r="492" spans="1:82" ht="15.75" customHeight="1" x14ac:dyDescent="0.25">
      <c r="A492" s="5">
        <v>22163000501</v>
      </c>
      <c r="B492" s="5">
        <v>22163</v>
      </c>
      <c r="C492" s="6" t="s">
        <v>496</v>
      </c>
      <c r="D492" s="6" t="s">
        <v>493</v>
      </c>
      <c r="E492" s="5">
        <v>33</v>
      </c>
      <c r="F492" s="15">
        <v>13.44784823</v>
      </c>
      <c r="G492" s="16">
        <f t="shared" si="0"/>
        <v>74.36133892180311</v>
      </c>
      <c r="H492" s="17">
        <v>1</v>
      </c>
      <c r="I492" s="7">
        <f t="shared" si="1"/>
        <v>74.36133892180311</v>
      </c>
      <c r="J492" s="18">
        <f t="shared" si="2"/>
        <v>24.78711297393437</v>
      </c>
      <c r="K492" s="19">
        <f t="shared" si="3"/>
        <v>-0.53470579858231859</v>
      </c>
      <c r="L492" s="15">
        <v>31.321639000000001</v>
      </c>
      <c r="M492" s="16">
        <f t="shared" si="4"/>
        <v>31.926809449531039</v>
      </c>
      <c r="N492" s="19">
        <f t="shared" si="5"/>
        <v>-0.89582328861129779</v>
      </c>
      <c r="O492" s="15">
        <v>31.321639000000001</v>
      </c>
      <c r="P492" s="16">
        <f t="shared" si="6"/>
        <v>31.926809449531039</v>
      </c>
      <c r="Q492" s="17">
        <v>2</v>
      </c>
      <c r="R492" s="7">
        <f t="shared" si="7"/>
        <v>63.853618899062077</v>
      </c>
      <c r="S492" s="18">
        <f t="shared" si="8"/>
        <v>31.926809449531039</v>
      </c>
      <c r="T492" s="19">
        <f t="shared" si="9"/>
        <v>-0.84946641966960401</v>
      </c>
      <c r="U492" s="15">
        <v>23.093788499999999</v>
      </c>
      <c r="V492" s="16">
        <f t="shared" si="10"/>
        <v>43.301686944954916</v>
      </c>
      <c r="W492" s="19">
        <f t="shared" si="11"/>
        <v>-0.74781355341164402</v>
      </c>
      <c r="X492" s="15">
        <v>23.296886499999999</v>
      </c>
      <c r="Y492" s="16">
        <f t="shared" si="12"/>
        <v>45.84995037856239</v>
      </c>
      <c r="Z492" s="17">
        <v>3</v>
      </c>
      <c r="AA492" s="20">
        <f t="shared" si="13"/>
        <v>137.54985113568716</v>
      </c>
      <c r="AB492" s="18">
        <f t="shared" si="14"/>
        <v>45.84995037856239</v>
      </c>
      <c r="AC492" s="19">
        <f t="shared" si="15"/>
        <v>1.5201025650893722</v>
      </c>
      <c r="AD492" s="15">
        <v>23.3308739</v>
      </c>
      <c r="AE492" s="16">
        <f t="shared" si="16"/>
        <v>45.876649309737168</v>
      </c>
      <c r="AF492" s="17">
        <v>3</v>
      </c>
      <c r="AG492" s="7">
        <f t="shared" si="17"/>
        <v>137.62994792921151</v>
      </c>
      <c r="AH492" s="18">
        <f t="shared" si="18"/>
        <v>45.308052520055838</v>
      </c>
      <c r="AI492" s="19">
        <f t="shared" si="19"/>
        <v>1.633957135340673</v>
      </c>
      <c r="AJ492" s="5">
        <v>0</v>
      </c>
      <c r="AK492" s="15">
        <v>19.7706585</v>
      </c>
      <c r="AL492" s="16">
        <f t="shared" si="20"/>
        <v>50.580004707481038</v>
      </c>
      <c r="AM492" s="17">
        <v>1</v>
      </c>
      <c r="AN492" s="7">
        <f t="shared" si="21"/>
        <v>50.580004707481038</v>
      </c>
      <c r="AO492" s="18">
        <f t="shared" si="22"/>
        <v>0</v>
      </c>
      <c r="AP492" s="19">
        <f t="shared" si="23"/>
        <v>-1.0465207101426044</v>
      </c>
      <c r="AQ492" s="5">
        <v>0</v>
      </c>
      <c r="AR492" s="15">
        <v>23.093788459999999</v>
      </c>
      <c r="AS492" s="21">
        <f t="shared" si="24"/>
        <v>0</v>
      </c>
      <c r="AT492" s="19">
        <f t="shared" si="25"/>
        <v>-1.0252866396461213</v>
      </c>
      <c r="AU492" s="5">
        <v>1</v>
      </c>
      <c r="AV492" s="15">
        <v>23.093788499999999</v>
      </c>
      <c r="AW492" s="16">
        <f t="shared" si="26"/>
        <v>43.301686944954916</v>
      </c>
      <c r="AX492" s="19">
        <f t="shared" si="27"/>
        <v>0.83059753016855753</v>
      </c>
      <c r="AY492" s="15">
        <v>23.093788499999999</v>
      </c>
      <c r="AZ492" s="16">
        <f t="shared" si="28"/>
        <v>43.301686944954916</v>
      </c>
      <c r="BA492" s="19">
        <f t="shared" si="29"/>
        <v>0.83330223411965809</v>
      </c>
      <c r="BB492" s="15">
        <v>14.1556534</v>
      </c>
      <c r="BC492" s="16">
        <f t="shared" si="30"/>
        <v>70.643153780524187</v>
      </c>
      <c r="BD492" s="19">
        <f t="shared" si="31"/>
        <v>-0.22811703956490961</v>
      </c>
      <c r="BE492" s="15">
        <v>23.093788499999999</v>
      </c>
      <c r="BF492" s="21">
        <f t="shared" si="32"/>
        <v>43.301686944954916</v>
      </c>
      <c r="BG492" s="19">
        <f t="shared" si="33"/>
        <v>0.35669084937172052</v>
      </c>
      <c r="BH492" s="15">
        <v>23.093788499999999</v>
      </c>
      <c r="BI492" s="16">
        <f t="shared" si="34"/>
        <v>43.301686944954916</v>
      </c>
      <c r="BJ492" s="22">
        <f t="shared" si="35"/>
        <v>1.0761367506708741</v>
      </c>
      <c r="BK492" s="15">
        <v>23.093788499999999</v>
      </c>
      <c r="BL492" s="16">
        <f t="shared" si="36"/>
        <v>43.301686944954916</v>
      </c>
      <c r="BM492" s="19">
        <f t="shared" si="37"/>
        <v>2.1896739594370511</v>
      </c>
      <c r="BN492" s="15">
        <v>68.833611000000005</v>
      </c>
      <c r="BO492" s="16">
        <f t="shared" si="38"/>
        <v>14.527786432706543</v>
      </c>
      <c r="BP492" s="19">
        <f t="shared" si="39"/>
        <v>0.20100115621108172</v>
      </c>
      <c r="BQ492" s="15">
        <v>15.8736031</v>
      </c>
      <c r="BR492" s="16">
        <f t="shared" si="40"/>
        <v>62.997669382321895</v>
      </c>
      <c r="BS492" s="19">
        <f t="shared" si="41"/>
        <v>0.43151414800851573</v>
      </c>
      <c r="BT492" s="15">
        <v>13.3466079</v>
      </c>
      <c r="BU492" s="16">
        <f t="shared" si="42"/>
        <v>76.273629046973042</v>
      </c>
      <c r="BV492" s="19">
        <f t="shared" si="43"/>
        <v>1.6426240578458513</v>
      </c>
      <c r="BW492" s="15">
        <v>379.41200199999997</v>
      </c>
      <c r="BX492" s="18">
        <f t="shared" si="44"/>
        <v>5.5981988758856502E-2</v>
      </c>
      <c r="BY492" s="19">
        <f t="shared" si="45"/>
        <v>-4.774041678268845E-2</v>
      </c>
      <c r="BZ492" s="15">
        <v>33.014916300000003</v>
      </c>
      <c r="CA492" s="18">
        <f t="shared" si="46"/>
        <v>5.0644692151826584E-3</v>
      </c>
      <c r="CB492" s="19">
        <f t="shared" si="47"/>
        <v>-4.9820154579673329E-2</v>
      </c>
      <c r="CC492" s="7">
        <f t="shared" si="48"/>
        <v>0.27843717711960497</v>
      </c>
      <c r="CD492" s="61">
        <f t="shared" si="49"/>
        <v>0.44843175843714939</v>
      </c>
    </row>
    <row r="493" spans="1:82" ht="15.75" customHeight="1" x14ac:dyDescent="0.25">
      <c r="A493" s="5">
        <v>22163000601</v>
      </c>
      <c r="B493" s="5">
        <v>22163</v>
      </c>
      <c r="C493" s="6" t="s">
        <v>497</v>
      </c>
      <c r="D493" s="6" t="s">
        <v>493</v>
      </c>
      <c r="E493" s="5">
        <v>12</v>
      </c>
      <c r="F493" s="15">
        <v>17.620536300000001</v>
      </c>
      <c r="G493" s="16">
        <f t="shared" si="0"/>
        <v>56.751961630134943</v>
      </c>
      <c r="H493" s="17">
        <v>1</v>
      </c>
      <c r="I493" s="7">
        <f t="shared" si="1"/>
        <v>56.751961630134943</v>
      </c>
      <c r="J493" s="18">
        <f t="shared" si="2"/>
        <v>18.917320543378317</v>
      </c>
      <c r="K493" s="19">
        <f t="shared" si="3"/>
        <v>-0.85757957733345447</v>
      </c>
      <c r="L493" s="15">
        <v>36.936644000000001</v>
      </c>
      <c r="M493" s="16">
        <f t="shared" si="4"/>
        <v>27.073385443463678</v>
      </c>
      <c r="N493" s="19">
        <f t="shared" si="5"/>
        <v>-1.1794379423876977</v>
      </c>
      <c r="O493" s="15">
        <v>36.936644000000001</v>
      </c>
      <c r="P493" s="16">
        <f t="shared" si="6"/>
        <v>27.073385443463678</v>
      </c>
      <c r="Q493" s="17">
        <v>2</v>
      </c>
      <c r="R493" s="7">
        <f t="shared" si="7"/>
        <v>54.146770886927357</v>
      </c>
      <c r="S493" s="18">
        <f t="shared" si="8"/>
        <v>27.073385443463675</v>
      </c>
      <c r="T493" s="19">
        <f t="shared" si="9"/>
        <v>-1.120292819926606</v>
      </c>
      <c r="U493" s="15">
        <v>28.537375300000001</v>
      </c>
      <c r="V493" s="16">
        <f t="shared" si="10"/>
        <v>35.041765035763468</v>
      </c>
      <c r="W493" s="19">
        <f t="shared" si="11"/>
        <v>-1.1006073503021783</v>
      </c>
      <c r="X493" s="15">
        <v>28.911891600000001</v>
      </c>
      <c r="Y493" s="16">
        <f t="shared" si="12"/>
        <v>36.94538928058239</v>
      </c>
      <c r="Z493" s="17">
        <v>3</v>
      </c>
      <c r="AA493" s="20">
        <f t="shared" si="13"/>
        <v>110.83616784174717</v>
      </c>
      <c r="AB493" s="18">
        <f t="shared" si="14"/>
        <v>36.94538928058239</v>
      </c>
      <c r="AC493" s="19">
        <f t="shared" si="15"/>
        <v>0.82690067406892465</v>
      </c>
      <c r="AD493" s="15">
        <v>28.9458789</v>
      </c>
      <c r="AE493" s="16">
        <f t="shared" si="16"/>
        <v>36.977364677636373</v>
      </c>
      <c r="AF493" s="17">
        <v>3</v>
      </c>
      <c r="AG493" s="7">
        <f t="shared" si="17"/>
        <v>110.93209403290912</v>
      </c>
      <c r="AH493" s="18">
        <f t="shared" si="18"/>
        <v>36.51906593169641</v>
      </c>
      <c r="AI493" s="19">
        <f t="shared" si="19"/>
        <v>1.0110728306451684</v>
      </c>
      <c r="AJ493" s="5">
        <v>0</v>
      </c>
      <c r="AK493" s="15">
        <v>21.5563653</v>
      </c>
      <c r="AL493" s="16">
        <f t="shared" si="20"/>
        <v>46.390009915075993</v>
      </c>
      <c r="AM493" s="17">
        <v>2</v>
      </c>
      <c r="AN493" s="7">
        <f t="shared" si="21"/>
        <v>92.780019830151986</v>
      </c>
      <c r="AO493" s="18">
        <f t="shared" si="22"/>
        <v>0</v>
      </c>
      <c r="AP493" s="19">
        <f t="shared" si="23"/>
        <v>-1.0465207101426044</v>
      </c>
      <c r="AQ493" s="5">
        <v>0</v>
      </c>
      <c r="AR493" s="15">
        <v>28.537375340000001</v>
      </c>
      <c r="AS493" s="21">
        <f t="shared" si="24"/>
        <v>0</v>
      </c>
      <c r="AT493" s="19">
        <f t="shared" si="25"/>
        <v>-1.0252866396461213</v>
      </c>
      <c r="AU493" s="5">
        <v>0</v>
      </c>
      <c r="AV493" s="15">
        <v>28.537375300000001</v>
      </c>
      <c r="AW493" s="16">
        <f t="shared" si="26"/>
        <v>0</v>
      </c>
      <c r="AX493" s="19">
        <f t="shared" si="27"/>
        <v>-0.82680925094591806</v>
      </c>
      <c r="AY493" s="15">
        <v>28.537375300000001</v>
      </c>
      <c r="AZ493" s="16">
        <f t="shared" si="28"/>
        <v>35.041765035763468</v>
      </c>
      <c r="BA493" s="19">
        <f t="shared" si="29"/>
        <v>0.25067311608511078</v>
      </c>
      <c r="BB493" s="15">
        <v>19.770658470000001</v>
      </c>
      <c r="BC493" s="16">
        <f t="shared" si="30"/>
        <v>50.580004784231143</v>
      </c>
      <c r="BD493" s="19">
        <f t="shared" si="31"/>
        <v>-1.0218824723945461</v>
      </c>
      <c r="BE493" s="15">
        <v>28.537375300000001</v>
      </c>
      <c r="BF493" s="21">
        <f t="shared" si="32"/>
        <v>35.041765035763468</v>
      </c>
      <c r="BG493" s="19">
        <f t="shared" si="33"/>
        <v>-0.14765578638559551</v>
      </c>
      <c r="BH493" s="15">
        <v>28.537375300000001</v>
      </c>
      <c r="BI493" s="16">
        <f t="shared" si="34"/>
        <v>35.041765035763468</v>
      </c>
      <c r="BJ493" s="22">
        <f t="shared" si="35"/>
        <v>0.46920392994261945</v>
      </c>
      <c r="BK493" s="15">
        <v>28.537375300000001</v>
      </c>
      <c r="BL493" s="16">
        <f t="shared" si="36"/>
        <v>35.041765035763468</v>
      </c>
      <c r="BM493" s="19">
        <f t="shared" si="37"/>
        <v>1.4360994656192156</v>
      </c>
      <c r="BN493" s="15">
        <v>74.448616099999995</v>
      </c>
      <c r="BO493" s="16">
        <f t="shared" si="38"/>
        <v>13.432083125048177</v>
      </c>
      <c r="BP493" s="19">
        <f t="shared" si="39"/>
        <v>6.731119246612946E-2</v>
      </c>
      <c r="BQ493" s="15">
        <v>21.4886081</v>
      </c>
      <c r="BR493" s="16">
        <f t="shared" si="40"/>
        <v>46.536285428370768</v>
      </c>
      <c r="BS493" s="19">
        <f t="shared" si="41"/>
        <v>-0.32737631654176785</v>
      </c>
      <c r="BT493" s="15">
        <v>18.961612899999999</v>
      </c>
      <c r="BU493" s="16">
        <f t="shared" si="42"/>
        <v>53.687111184513213</v>
      </c>
      <c r="BV493" s="19">
        <f t="shared" si="43"/>
        <v>0.64123824195550605</v>
      </c>
      <c r="BW493" s="15">
        <v>304.88140199999998</v>
      </c>
      <c r="BX493" s="18">
        <f t="shared" si="44"/>
        <v>4.4985048257773379E-2</v>
      </c>
      <c r="BY493" s="19">
        <f t="shared" si="45"/>
        <v>-5.1668066626321507E-2</v>
      </c>
      <c r="BZ493" s="15">
        <v>12.0132508</v>
      </c>
      <c r="CA493" s="18">
        <f t="shared" si="46"/>
        <v>1.8428257790515264E-3</v>
      </c>
      <c r="CB493" s="19">
        <f t="shared" si="47"/>
        <v>-5.1076151750297678E-2</v>
      </c>
      <c r="CC493" s="7">
        <f t="shared" si="48"/>
        <v>-0.21335229650528606</v>
      </c>
      <c r="CD493" s="61">
        <f t="shared" si="49"/>
        <v>-0.34361052815648913</v>
      </c>
    </row>
    <row r="494" spans="1:82" ht="15.75" customHeight="1" x14ac:dyDescent="0.25">
      <c r="A494" s="5">
        <v>22164000101</v>
      </c>
      <c r="B494" s="5">
        <v>22164</v>
      </c>
      <c r="C494" s="6" t="s">
        <v>498</v>
      </c>
      <c r="D494" s="6" t="s">
        <v>498</v>
      </c>
      <c r="E494" s="5">
        <v>56</v>
      </c>
      <c r="F494" s="15">
        <v>10.18484207</v>
      </c>
      <c r="G494" s="16">
        <f t="shared" si="0"/>
        <v>98.185125810203161</v>
      </c>
      <c r="H494" s="17">
        <v>1</v>
      </c>
      <c r="I494" s="7">
        <f t="shared" si="1"/>
        <v>98.185125810203161</v>
      </c>
      <c r="J494" s="18">
        <f t="shared" si="2"/>
        <v>32.728375270067716</v>
      </c>
      <c r="K494" s="19">
        <f t="shared" si="3"/>
        <v>-9.7888756763413756E-2</v>
      </c>
      <c r="L494" s="15">
        <v>23.996562300000001</v>
      </c>
      <c r="M494" s="16">
        <f t="shared" si="4"/>
        <v>41.672635750830025</v>
      </c>
      <c r="N494" s="19">
        <f t="shared" si="5"/>
        <v>-0.32631624600540976</v>
      </c>
      <c r="O494" s="15">
        <v>23.996562300000001</v>
      </c>
      <c r="P494" s="16">
        <f t="shared" si="6"/>
        <v>41.672635750830025</v>
      </c>
      <c r="Q494" s="17">
        <v>2</v>
      </c>
      <c r="R494" s="7">
        <f t="shared" si="7"/>
        <v>83.345271501660051</v>
      </c>
      <c r="S494" s="18">
        <f t="shared" si="8"/>
        <v>41.672635750830025</v>
      </c>
      <c r="T494" s="19">
        <f t="shared" si="9"/>
        <v>-0.30563858772843955</v>
      </c>
      <c r="U494" s="15">
        <v>17.835104900000001</v>
      </c>
      <c r="V494" s="16">
        <f t="shared" si="10"/>
        <v>56.069196430686539</v>
      </c>
      <c r="W494" s="19">
        <f t="shared" si="11"/>
        <v>-0.20249385210854889</v>
      </c>
      <c r="X494" s="15">
        <v>23.7979834</v>
      </c>
      <c r="Y494" s="16">
        <f t="shared" si="12"/>
        <v>44.884521181740133</v>
      </c>
      <c r="Z494" s="17">
        <v>3</v>
      </c>
      <c r="AA494" s="20">
        <f t="shared" si="13"/>
        <v>134.65356354522041</v>
      </c>
      <c r="AB494" s="18">
        <f t="shared" si="14"/>
        <v>44.884521181740133</v>
      </c>
      <c r="AC494" s="19">
        <f t="shared" si="15"/>
        <v>1.4449458743193626</v>
      </c>
      <c r="AD494" s="15">
        <v>24.636227300000002</v>
      </c>
      <c r="AE494" s="16">
        <f t="shared" si="16"/>
        <v>43.445869652290469</v>
      </c>
      <c r="AF494" s="17">
        <v>2</v>
      </c>
      <c r="AG494" s="7">
        <f t="shared" si="17"/>
        <v>86.891739304580938</v>
      </c>
      <c r="AH494" s="18">
        <f t="shared" si="18"/>
        <v>28.604933353573983</v>
      </c>
      <c r="AI494" s="19">
        <f t="shared" si="19"/>
        <v>0.45019030811170352</v>
      </c>
      <c r="AJ494" s="5">
        <v>5</v>
      </c>
      <c r="AK494" s="15">
        <v>15.5716202</v>
      </c>
      <c r="AL494" s="16">
        <f t="shared" si="20"/>
        <v>64.219393175284353</v>
      </c>
      <c r="AM494" s="17">
        <v>1</v>
      </c>
      <c r="AN494" s="7">
        <f t="shared" si="21"/>
        <v>64.219393175284353</v>
      </c>
      <c r="AO494" s="18">
        <f t="shared" si="22"/>
        <v>21.40646439176145</v>
      </c>
      <c r="AP494" s="19">
        <f t="shared" si="23"/>
        <v>-0.35590089076391179</v>
      </c>
      <c r="AQ494" s="5">
        <v>3</v>
      </c>
      <c r="AR494" s="15">
        <v>23.912570909999999</v>
      </c>
      <c r="AS494" s="21">
        <f t="shared" si="24"/>
        <v>41.819008243141681</v>
      </c>
      <c r="AT494" s="19">
        <f t="shared" si="25"/>
        <v>0.43941523659114839</v>
      </c>
      <c r="AU494" s="5">
        <v>2</v>
      </c>
      <c r="AV494" s="15">
        <v>23.912570899999999</v>
      </c>
      <c r="AW494" s="16">
        <f t="shared" si="26"/>
        <v>41.819008260629978</v>
      </c>
      <c r="AX494" s="19">
        <f t="shared" si="27"/>
        <v>0.77384681491956753</v>
      </c>
      <c r="AY494" s="15">
        <v>27.267689000000001</v>
      </c>
      <c r="AZ494" s="16">
        <f t="shared" si="28"/>
        <v>36.673441596022307</v>
      </c>
      <c r="BA494" s="19">
        <f t="shared" si="29"/>
        <v>0.36576648932431494</v>
      </c>
      <c r="BB494" s="15">
        <v>10</v>
      </c>
      <c r="BC494" s="16">
        <f t="shared" si="30"/>
        <v>100</v>
      </c>
      <c r="BD494" s="19">
        <f t="shared" si="31"/>
        <v>0.93333821106502679</v>
      </c>
      <c r="BE494" s="15">
        <v>27.267689000000001</v>
      </c>
      <c r="BF494" s="21">
        <f t="shared" si="32"/>
        <v>36.673441596022307</v>
      </c>
      <c r="BG494" s="19">
        <f t="shared" si="33"/>
        <v>-4.8026444503455307E-2</v>
      </c>
      <c r="BH494" s="15">
        <v>27.267689000000001</v>
      </c>
      <c r="BI494" s="16">
        <f t="shared" si="34"/>
        <v>36.673441596022307</v>
      </c>
      <c r="BJ494" s="22">
        <f t="shared" si="35"/>
        <v>0.58909829070310926</v>
      </c>
      <c r="BK494" s="15">
        <v>55.676169100000003</v>
      </c>
      <c r="BL494" s="16">
        <f t="shared" si="36"/>
        <v>17.961005869565117</v>
      </c>
      <c r="BM494" s="19">
        <f t="shared" si="37"/>
        <v>-0.1222233108187837</v>
      </c>
      <c r="BN494" s="15">
        <v>104.16098700000001</v>
      </c>
      <c r="BO494" s="16">
        <f t="shared" si="38"/>
        <v>9.6005234666219117</v>
      </c>
      <c r="BP494" s="19">
        <f t="shared" si="39"/>
        <v>-0.40018860263473788</v>
      </c>
      <c r="BQ494" s="15">
        <v>17.835104900000001</v>
      </c>
      <c r="BR494" s="16">
        <f t="shared" si="40"/>
        <v>56.069196430686539</v>
      </c>
      <c r="BS494" s="19">
        <f t="shared" si="41"/>
        <v>0.11210284750066291</v>
      </c>
      <c r="BT494" s="15">
        <v>26.3472884</v>
      </c>
      <c r="BU494" s="16">
        <f t="shared" si="42"/>
        <v>38.637532809638202</v>
      </c>
      <c r="BV494" s="19">
        <f t="shared" si="43"/>
        <v>-2.5993175100501982E-2</v>
      </c>
      <c r="BW494" s="15">
        <v>160.38835700000001</v>
      </c>
      <c r="BX494" s="18">
        <f t="shared" si="44"/>
        <v>2.3665195490113842E-2</v>
      </c>
      <c r="BY494" s="19">
        <f t="shared" si="45"/>
        <v>-5.9282631457415254E-2</v>
      </c>
      <c r="BZ494" s="15">
        <v>56.053154200000002</v>
      </c>
      <c r="CA494" s="18">
        <f t="shared" si="46"/>
        <v>8.5985216888096877E-3</v>
      </c>
      <c r="CB494" s="19">
        <f t="shared" si="47"/>
        <v>-4.8442360917614925E-2</v>
      </c>
      <c r="CC494" s="7">
        <f t="shared" si="48"/>
        <v>0.16401627440698227</v>
      </c>
      <c r="CD494" s="61">
        <f t="shared" si="49"/>
        <v>0.26415332573580524</v>
      </c>
    </row>
    <row r="495" spans="1:82" ht="15.75" customHeight="1" x14ac:dyDescent="0.25">
      <c r="A495" s="5">
        <v>22165000101</v>
      </c>
      <c r="B495" s="5">
        <v>22165</v>
      </c>
      <c r="C495" s="6" t="s">
        <v>499</v>
      </c>
      <c r="D495" s="6" t="s">
        <v>499</v>
      </c>
      <c r="E495" s="5">
        <v>508</v>
      </c>
      <c r="F495" s="15">
        <v>10.360455610000001</v>
      </c>
      <c r="G495" s="16">
        <f t="shared" si="0"/>
        <v>96.520851750456941</v>
      </c>
      <c r="H495" s="17">
        <v>1</v>
      </c>
      <c r="I495" s="7">
        <f t="shared" si="1"/>
        <v>96.520851750456941</v>
      </c>
      <c r="J495" s="18">
        <f t="shared" si="2"/>
        <v>32.173617250152319</v>
      </c>
      <c r="K495" s="19">
        <f t="shared" si="3"/>
        <v>-0.12840377416848647</v>
      </c>
      <c r="L495" s="15">
        <v>20.545790400000001</v>
      </c>
      <c r="M495" s="16">
        <f t="shared" si="4"/>
        <v>48.671770738983099</v>
      </c>
      <c r="N495" s="19">
        <f t="shared" si="5"/>
        <v>8.2685160819496062E-2</v>
      </c>
      <c r="O495" s="15">
        <v>20.545790400000001</v>
      </c>
      <c r="P495" s="16">
        <f t="shared" si="6"/>
        <v>48.671770738983099</v>
      </c>
      <c r="Q495" s="17">
        <v>2</v>
      </c>
      <c r="R495" s="7">
        <f t="shared" si="7"/>
        <v>97.343541477966198</v>
      </c>
      <c r="S495" s="18">
        <f t="shared" si="8"/>
        <v>48.671770738983099</v>
      </c>
      <c r="T495" s="19">
        <f t="shared" si="9"/>
        <v>8.4920846474025438E-2</v>
      </c>
      <c r="U495" s="15">
        <v>10</v>
      </c>
      <c r="V495" s="16">
        <f t="shared" si="10"/>
        <v>100</v>
      </c>
      <c r="W495" s="19">
        <f t="shared" si="11"/>
        <v>1.6738574211914985</v>
      </c>
      <c r="X495" s="15">
        <v>34.159575500000003</v>
      </c>
      <c r="Y495" s="16">
        <f t="shared" si="12"/>
        <v>31.269741335046742</v>
      </c>
      <c r="Z495" s="17">
        <v>2</v>
      </c>
      <c r="AA495" s="20">
        <f t="shared" si="13"/>
        <v>62.539482670093484</v>
      </c>
      <c r="AB495" s="18">
        <f t="shared" si="14"/>
        <v>20.846494223364495</v>
      </c>
      <c r="AC495" s="19">
        <f t="shared" si="15"/>
        <v>-0.42636541891512802</v>
      </c>
      <c r="AD495" s="15">
        <v>47.924274099999998</v>
      </c>
      <c r="AE495" s="16">
        <f t="shared" si="16"/>
        <v>22.334033015640397</v>
      </c>
      <c r="AF495" s="17">
        <v>2</v>
      </c>
      <c r="AG495" s="7">
        <f t="shared" si="17"/>
        <v>44.668066031280794</v>
      </c>
      <c r="AH495" s="18">
        <f t="shared" si="18"/>
        <v>14.704816154951422</v>
      </c>
      <c r="AI495" s="19">
        <f t="shared" si="19"/>
        <v>-0.5349249551107188</v>
      </c>
      <c r="AJ495" s="5">
        <v>20</v>
      </c>
      <c r="AK495" s="15">
        <v>10</v>
      </c>
      <c r="AL495" s="16">
        <f t="shared" si="20"/>
        <v>100</v>
      </c>
      <c r="AM495" s="17">
        <v>3</v>
      </c>
      <c r="AN495" s="7">
        <f t="shared" si="21"/>
        <v>300</v>
      </c>
      <c r="AO495" s="18">
        <f t="shared" si="22"/>
        <v>100</v>
      </c>
      <c r="AP495" s="19">
        <f t="shared" si="23"/>
        <v>2.179700148844677</v>
      </c>
      <c r="AQ495" s="5">
        <v>8</v>
      </c>
      <c r="AR495" s="15">
        <v>17.735995110000001</v>
      </c>
      <c r="AS495" s="21">
        <f t="shared" si="24"/>
        <v>56.382514417596724</v>
      </c>
      <c r="AT495" s="19">
        <f t="shared" si="25"/>
        <v>0.94949894527918688</v>
      </c>
      <c r="AU495" s="5">
        <v>7</v>
      </c>
      <c r="AV495" s="15">
        <v>32.242789199999997</v>
      </c>
      <c r="AW495" s="16">
        <f t="shared" si="26"/>
        <v>31.014686533384651</v>
      </c>
      <c r="AX495" s="19">
        <f t="shared" si="27"/>
        <v>0.36030273940023649</v>
      </c>
      <c r="AY495" s="15">
        <v>34.959989899999997</v>
      </c>
      <c r="AZ495" s="16">
        <f t="shared" si="28"/>
        <v>28.604127256913198</v>
      </c>
      <c r="BA495" s="19">
        <f t="shared" si="29"/>
        <v>-0.20341776546955165</v>
      </c>
      <c r="BB495" s="15">
        <v>10</v>
      </c>
      <c r="BC495" s="16">
        <f t="shared" si="30"/>
        <v>100</v>
      </c>
      <c r="BD495" s="19">
        <f t="shared" si="31"/>
        <v>0.93333821106502679</v>
      </c>
      <c r="BE495" s="15">
        <v>34.959989899999997</v>
      </c>
      <c r="BF495" s="21">
        <f t="shared" si="32"/>
        <v>28.604127256913198</v>
      </c>
      <c r="BG495" s="19">
        <f t="shared" si="33"/>
        <v>-0.54073467885967208</v>
      </c>
      <c r="BH495" s="15">
        <v>34.959989899999997</v>
      </c>
      <c r="BI495" s="16">
        <f t="shared" si="34"/>
        <v>28.604127256913198</v>
      </c>
      <c r="BJ495" s="22">
        <f t="shared" si="35"/>
        <v>-3.828829797701363E-3</v>
      </c>
      <c r="BK495" s="15">
        <v>68.848971700000007</v>
      </c>
      <c r="BL495" s="16">
        <f t="shared" si="36"/>
        <v>14.524545179227417</v>
      </c>
      <c r="BM495" s="19">
        <f t="shared" si="37"/>
        <v>-0.43574069678395166</v>
      </c>
      <c r="BN495" s="15">
        <v>76.235737799999995</v>
      </c>
      <c r="BO495" s="16">
        <f t="shared" si="38"/>
        <v>13.117207609683552</v>
      </c>
      <c r="BP495" s="19">
        <f t="shared" si="39"/>
        <v>2.8892310329839528E-2</v>
      </c>
      <c r="BQ495" s="15">
        <v>17.7359951</v>
      </c>
      <c r="BR495" s="16">
        <f t="shared" si="40"/>
        <v>56.382514449386605</v>
      </c>
      <c r="BS495" s="19">
        <f t="shared" si="41"/>
        <v>0.12654720147651413</v>
      </c>
      <c r="BT495" s="15">
        <v>34.6755949</v>
      </c>
      <c r="BU495" s="16">
        <f t="shared" si="42"/>
        <v>29.357656961207606</v>
      </c>
      <c r="BV495" s="19">
        <f t="shared" si="43"/>
        <v>-0.43742162566688508</v>
      </c>
      <c r="BW495" s="15">
        <v>245.72989999999999</v>
      </c>
      <c r="BX495" s="18">
        <f t="shared" si="44"/>
        <v>3.6257283446491845E-2</v>
      </c>
      <c r="BY495" s="19">
        <f t="shared" si="45"/>
        <v>-5.4785261276317096E-2</v>
      </c>
      <c r="BZ495" s="15">
        <v>508.01563599999997</v>
      </c>
      <c r="CA495" s="18">
        <f t="shared" si="46"/>
        <v>7.7929307043357196E-2</v>
      </c>
      <c r="CB495" s="19">
        <f t="shared" si="47"/>
        <v>-2.1412904688576383E-2</v>
      </c>
      <c r="CC495" s="7">
        <f t="shared" si="48"/>
        <v>0.19119510916544802</v>
      </c>
      <c r="CD495" s="61">
        <f t="shared" si="49"/>
        <v>0.3079256868446672</v>
      </c>
    </row>
    <row r="496" spans="1:82" ht="15.75" customHeight="1" x14ac:dyDescent="0.25">
      <c r="A496" s="5">
        <v>22167000101</v>
      </c>
      <c r="B496" s="5">
        <v>22167</v>
      </c>
      <c r="C496" s="6" t="s">
        <v>500</v>
      </c>
      <c r="D496" s="6" t="s">
        <v>501</v>
      </c>
      <c r="E496" s="5">
        <v>70</v>
      </c>
      <c r="F496" s="15">
        <v>10.095503839999999</v>
      </c>
      <c r="G496" s="16">
        <f t="shared" si="0"/>
        <v>99.053996298613669</v>
      </c>
      <c r="H496" s="17">
        <v>1</v>
      </c>
      <c r="I496" s="7">
        <f t="shared" si="1"/>
        <v>99.053996298613669</v>
      </c>
      <c r="J496" s="18">
        <f t="shared" si="2"/>
        <v>33.017998766204556</v>
      </c>
      <c r="K496" s="19">
        <f t="shared" si="3"/>
        <v>-8.1957727903512786E-2</v>
      </c>
      <c r="L496" s="15">
        <v>20.1655658</v>
      </c>
      <c r="M496" s="16">
        <f t="shared" si="4"/>
        <v>49.589483871560894</v>
      </c>
      <c r="N496" s="19">
        <f t="shared" si="5"/>
        <v>0.13631263948955033</v>
      </c>
      <c r="O496" s="15">
        <v>20.1655658</v>
      </c>
      <c r="P496" s="16">
        <f t="shared" si="6"/>
        <v>49.589483871560894</v>
      </c>
      <c r="Q496" s="17">
        <v>2</v>
      </c>
      <c r="R496" s="7">
        <f t="shared" si="7"/>
        <v>99.178967743121788</v>
      </c>
      <c r="S496" s="18">
        <f t="shared" si="8"/>
        <v>49.589483871560894</v>
      </c>
      <c r="T496" s="19">
        <f t="shared" si="9"/>
        <v>0.13613024912541441</v>
      </c>
      <c r="U496" s="15">
        <v>13.5805784</v>
      </c>
      <c r="V496" s="16">
        <f t="shared" si="10"/>
        <v>73.634566256765609</v>
      </c>
      <c r="W496" s="19">
        <f t="shared" si="11"/>
        <v>0.54774974375802155</v>
      </c>
      <c r="X496" s="15">
        <v>28.466949</v>
      </c>
      <c r="Y496" s="16">
        <f t="shared" si="12"/>
        <v>37.522851149239777</v>
      </c>
      <c r="Z496" s="17">
        <v>2</v>
      </c>
      <c r="AA496" s="20">
        <f t="shared" si="13"/>
        <v>75.045702298479554</v>
      </c>
      <c r="AB496" s="18">
        <f t="shared" si="14"/>
        <v>25.015234099493185</v>
      </c>
      <c r="AC496" s="19">
        <f t="shared" si="15"/>
        <v>-0.10183753556326912</v>
      </c>
      <c r="AD496" s="15">
        <v>54.5610207</v>
      </c>
      <c r="AE496" s="16">
        <f t="shared" si="16"/>
        <v>19.617344145469772</v>
      </c>
      <c r="AF496" s="17">
        <v>2</v>
      </c>
      <c r="AG496" s="7">
        <f t="shared" si="17"/>
        <v>39.234688290939545</v>
      </c>
      <c r="AH496" s="18">
        <f t="shared" si="18"/>
        <v>12.916137399167095</v>
      </c>
      <c r="AI496" s="19">
        <f t="shared" si="19"/>
        <v>-0.66169041457745226</v>
      </c>
      <c r="AJ496" s="5">
        <v>4</v>
      </c>
      <c r="AK496" s="15">
        <v>13.5805784</v>
      </c>
      <c r="AL496" s="16">
        <f t="shared" si="20"/>
        <v>73.634566256765609</v>
      </c>
      <c r="AM496" s="17">
        <v>1</v>
      </c>
      <c r="AN496" s="7">
        <f t="shared" si="21"/>
        <v>73.634566256765609</v>
      </c>
      <c r="AO496" s="18">
        <f t="shared" si="22"/>
        <v>24.54485541892187</v>
      </c>
      <c r="AP496" s="19">
        <f t="shared" si="23"/>
        <v>-0.25464946480907713</v>
      </c>
      <c r="AQ496" s="5">
        <v>3</v>
      </c>
      <c r="AR496" s="15">
        <v>23.895850920000001</v>
      </c>
      <c r="AS496" s="21">
        <f t="shared" si="24"/>
        <v>41.848269113657494</v>
      </c>
      <c r="AT496" s="19">
        <f t="shared" si="25"/>
        <v>0.44044009236237236</v>
      </c>
      <c r="AU496" s="5">
        <v>0</v>
      </c>
      <c r="AV496" s="15">
        <v>27.884858900000001</v>
      </c>
      <c r="AW496" s="16">
        <f t="shared" si="26"/>
        <v>0</v>
      </c>
      <c r="AX496" s="19">
        <f t="shared" si="27"/>
        <v>-0.82680925094591806</v>
      </c>
      <c r="AY496" s="15">
        <v>27.884858900000001</v>
      </c>
      <c r="AZ496" s="16">
        <f t="shared" si="28"/>
        <v>35.861755786040575</v>
      </c>
      <c r="BA496" s="19">
        <f t="shared" si="29"/>
        <v>0.30851270499197536</v>
      </c>
      <c r="BB496" s="15">
        <v>13.5805784</v>
      </c>
      <c r="BC496" s="16">
        <f t="shared" si="30"/>
        <v>73.634566256765609</v>
      </c>
      <c r="BD496" s="19">
        <f t="shared" si="31"/>
        <v>-0.1097667337672272</v>
      </c>
      <c r="BE496" s="15">
        <v>27.884858900000001</v>
      </c>
      <c r="BF496" s="21">
        <f t="shared" si="32"/>
        <v>35.861755786040575</v>
      </c>
      <c r="BG496" s="19">
        <f t="shared" si="33"/>
        <v>-9.7587567726751187E-2</v>
      </c>
      <c r="BH496" s="15">
        <v>27.884858900000001</v>
      </c>
      <c r="BI496" s="16">
        <f t="shared" si="34"/>
        <v>35.861755786040575</v>
      </c>
      <c r="BJ496" s="22">
        <f t="shared" si="35"/>
        <v>0.52945623069172898</v>
      </c>
      <c r="BK496" s="15">
        <v>79.753645899999995</v>
      </c>
      <c r="BL496" s="16">
        <f t="shared" si="36"/>
        <v>12.538611730100229</v>
      </c>
      <c r="BM496" s="19">
        <f t="shared" si="37"/>
        <v>-0.61692265106085642</v>
      </c>
      <c r="BN496" s="15">
        <v>95.092261899999997</v>
      </c>
      <c r="BO496" s="16">
        <f t="shared" si="38"/>
        <v>10.516102782912141</v>
      </c>
      <c r="BP496" s="19">
        <f t="shared" si="39"/>
        <v>-0.28847609365084281</v>
      </c>
      <c r="BQ496" s="15">
        <v>13.5805784</v>
      </c>
      <c r="BR496" s="16">
        <f t="shared" si="40"/>
        <v>73.634566256765609</v>
      </c>
      <c r="BS496" s="19">
        <f t="shared" si="41"/>
        <v>0.92188844660948588</v>
      </c>
      <c r="BT496" s="15">
        <v>30.402087000000002</v>
      </c>
      <c r="BU496" s="16">
        <f t="shared" si="42"/>
        <v>33.484353228776691</v>
      </c>
      <c r="BV496" s="19">
        <f t="shared" si="43"/>
        <v>-0.25446225432883407</v>
      </c>
      <c r="BW496" s="15">
        <v>164.23443599999999</v>
      </c>
      <c r="BX496" s="18">
        <f t="shared" si="44"/>
        <v>2.4232681890672337E-2</v>
      </c>
      <c r="BY496" s="19">
        <f t="shared" si="45"/>
        <v>-5.907994891382979E-2</v>
      </c>
      <c r="BZ496" s="15">
        <v>70.013441999999998</v>
      </c>
      <c r="CA496" s="18">
        <f t="shared" si="46"/>
        <v>1.0740021826375991E-2</v>
      </c>
      <c r="CB496" s="19">
        <f t="shared" si="47"/>
        <v>-4.7607470847686829E-2</v>
      </c>
      <c r="CC496" s="7">
        <f t="shared" si="48"/>
        <v>-2.0018789845616253E-2</v>
      </c>
      <c r="CD496" s="61">
        <f t="shared" si="49"/>
        <v>-3.2240885448990161E-2</v>
      </c>
    </row>
    <row r="497" spans="1:82" ht="15.75" customHeight="1" x14ac:dyDescent="0.25">
      <c r="A497" s="5">
        <v>22167000201</v>
      </c>
      <c r="B497" s="5">
        <v>22167</v>
      </c>
      <c r="C497" s="6" t="s">
        <v>501</v>
      </c>
      <c r="D497" s="6" t="s">
        <v>501</v>
      </c>
      <c r="E497" s="5">
        <v>608</v>
      </c>
      <c r="F497" s="15">
        <v>10.18173829</v>
      </c>
      <c r="G497" s="16">
        <f t="shared" si="0"/>
        <v>98.215056360479281</v>
      </c>
      <c r="H497" s="17">
        <v>1</v>
      </c>
      <c r="I497" s="7">
        <f t="shared" si="1"/>
        <v>98.215056360479281</v>
      </c>
      <c r="J497" s="18">
        <f t="shared" si="2"/>
        <v>32.73835212015976</v>
      </c>
      <c r="K497" s="19">
        <f t="shared" si="3"/>
        <v>-9.7339970187506342E-2</v>
      </c>
      <c r="L497" s="15">
        <v>16.584987399999999</v>
      </c>
      <c r="M497" s="16">
        <f t="shared" si="4"/>
        <v>60.295493501550688</v>
      </c>
      <c r="N497" s="19">
        <f t="shared" si="5"/>
        <v>0.76192894887041596</v>
      </c>
      <c r="O497" s="15">
        <v>16.584987399999999</v>
      </c>
      <c r="P497" s="16">
        <f t="shared" si="6"/>
        <v>60.295493501550688</v>
      </c>
      <c r="Q497" s="17">
        <v>2</v>
      </c>
      <c r="R497" s="7">
        <f t="shared" si="7"/>
        <v>120.59098700310138</v>
      </c>
      <c r="S497" s="18">
        <f t="shared" si="8"/>
        <v>60.295493501550688</v>
      </c>
      <c r="T497" s="19">
        <f t="shared" si="9"/>
        <v>0.73353736739537112</v>
      </c>
      <c r="U497" s="15">
        <v>10</v>
      </c>
      <c r="V497" s="16">
        <f t="shared" si="10"/>
        <v>100</v>
      </c>
      <c r="W497" s="19">
        <f t="shared" si="11"/>
        <v>1.6738574211914985</v>
      </c>
      <c r="X497" s="15">
        <v>30.922267000000002</v>
      </c>
      <c r="Y497" s="16">
        <f t="shared" si="12"/>
        <v>34.543427556588917</v>
      </c>
      <c r="Z497" s="17">
        <v>2</v>
      </c>
      <c r="AA497" s="20">
        <f t="shared" si="13"/>
        <v>69.086855113177833</v>
      </c>
      <c r="AB497" s="18">
        <f t="shared" si="14"/>
        <v>23.028951704392611</v>
      </c>
      <c r="AC497" s="19">
        <f t="shared" si="15"/>
        <v>-0.25646556239512386</v>
      </c>
      <c r="AD497" s="15">
        <v>50.9804423</v>
      </c>
      <c r="AE497" s="16">
        <f t="shared" si="16"/>
        <v>20.995155626572505</v>
      </c>
      <c r="AF497" s="17">
        <v>2</v>
      </c>
      <c r="AG497" s="7">
        <f t="shared" si="17"/>
        <v>41.990311253145009</v>
      </c>
      <c r="AH497" s="18">
        <f t="shared" si="18"/>
        <v>13.823293957573215</v>
      </c>
      <c r="AI497" s="19">
        <f t="shared" si="19"/>
        <v>-0.5973993183911015</v>
      </c>
      <c r="AJ497" s="5">
        <v>27</v>
      </c>
      <c r="AK497" s="15">
        <v>10</v>
      </c>
      <c r="AL497" s="16">
        <f t="shared" si="20"/>
        <v>100</v>
      </c>
      <c r="AM497" s="17">
        <v>1</v>
      </c>
      <c r="AN497" s="7">
        <f t="shared" si="21"/>
        <v>100</v>
      </c>
      <c r="AO497" s="18">
        <f t="shared" si="22"/>
        <v>33.333333333333336</v>
      </c>
      <c r="AP497" s="19">
        <f t="shared" si="23"/>
        <v>2.8886242853155969E-2</v>
      </c>
      <c r="AQ497" s="5">
        <v>13</v>
      </c>
      <c r="AR497" s="15">
        <v>20.315272520000001</v>
      </c>
      <c r="AS497" s="21">
        <f t="shared" si="24"/>
        <v>49.224050478058757</v>
      </c>
      <c r="AT497" s="19">
        <f t="shared" si="25"/>
        <v>0.69877526713128058</v>
      </c>
      <c r="AU497" s="5">
        <v>11</v>
      </c>
      <c r="AV497" s="15">
        <v>30.340176899999999</v>
      </c>
      <c r="AW497" s="16">
        <f t="shared" si="26"/>
        <v>32.959596883563329</v>
      </c>
      <c r="AX497" s="19">
        <f t="shared" si="27"/>
        <v>0.43474574221311973</v>
      </c>
      <c r="AY497" s="15">
        <v>30.340176899999999</v>
      </c>
      <c r="AZ497" s="16">
        <f t="shared" si="28"/>
        <v>32.959596883563329</v>
      </c>
      <c r="BA497" s="19">
        <f t="shared" si="29"/>
        <v>0.10380347161958067</v>
      </c>
      <c r="BB497" s="15">
        <v>10</v>
      </c>
      <c r="BC497" s="16">
        <f t="shared" si="30"/>
        <v>100</v>
      </c>
      <c r="BD497" s="19">
        <f t="shared" si="31"/>
        <v>0.93333821106502679</v>
      </c>
      <c r="BE497" s="15">
        <v>30.340176899999999</v>
      </c>
      <c r="BF497" s="21">
        <f t="shared" si="32"/>
        <v>32.959596883563329</v>
      </c>
      <c r="BG497" s="19">
        <f t="shared" si="33"/>
        <v>-0.27479191602316538</v>
      </c>
      <c r="BH497" s="15">
        <v>30.340176899999999</v>
      </c>
      <c r="BI497" s="16">
        <f t="shared" si="34"/>
        <v>32.959596883563329</v>
      </c>
      <c r="BJ497" s="22">
        <f t="shared" si="35"/>
        <v>0.3162077873956648</v>
      </c>
      <c r="BK497" s="15">
        <v>76.173067500000002</v>
      </c>
      <c r="BL497" s="16">
        <f t="shared" si="36"/>
        <v>13.127999604322092</v>
      </c>
      <c r="BM497" s="19">
        <f t="shared" si="37"/>
        <v>-0.56315123846615944</v>
      </c>
      <c r="BN497" s="15">
        <v>93.3665156</v>
      </c>
      <c r="BO497" s="16">
        <f t="shared" si="38"/>
        <v>10.710477879288021</v>
      </c>
      <c r="BP497" s="19">
        <f t="shared" si="39"/>
        <v>-0.26475981990613001</v>
      </c>
      <c r="BQ497" s="15">
        <v>10</v>
      </c>
      <c r="BR497" s="16">
        <f t="shared" si="40"/>
        <v>100</v>
      </c>
      <c r="BS497" s="19">
        <f t="shared" si="41"/>
        <v>2.1373680391786363</v>
      </c>
      <c r="BT497" s="15">
        <v>32.857405</v>
      </c>
      <c r="BU497" s="16">
        <f t="shared" si="42"/>
        <v>30.982185598649679</v>
      </c>
      <c r="BV497" s="19">
        <f t="shared" si="43"/>
        <v>-0.365397246125585</v>
      </c>
      <c r="BW497" s="15">
        <v>173.107642</v>
      </c>
      <c r="BX497" s="18">
        <f t="shared" si="44"/>
        <v>2.5541917539330123E-2</v>
      </c>
      <c r="BY497" s="19">
        <f t="shared" si="45"/>
        <v>-5.8612344384167826E-2</v>
      </c>
      <c r="BZ497" s="15">
        <v>608.01456299999995</v>
      </c>
      <c r="CA497" s="18">
        <f t="shared" si="46"/>
        <v>9.3269085061900833E-2</v>
      </c>
      <c r="CB497" s="19">
        <f t="shared" si="47"/>
        <v>-1.5432504259026123E-2</v>
      </c>
      <c r="CC497" s="7">
        <f t="shared" si="48"/>
        <v>0.28047887256714654</v>
      </c>
      <c r="CD497" s="61">
        <f t="shared" si="49"/>
        <v>0.45171997263758606</v>
      </c>
    </row>
    <row r="498" spans="1:82" ht="15.75" customHeight="1" x14ac:dyDescent="0.25">
      <c r="A498" s="5">
        <v>22168000101</v>
      </c>
      <c r="B498" s="5">
        <v>22168</v>
      </c>
      <c r="C498" s="6" t="s">
        <v>502</v>
      </c>
      <c r="D498" s="6" t="s">
        <v>502</v>
      </c>
      <c r="E498" s="5">
        <v>26</v>
      </c>
      <c r="F498" s="15">
        <v>10.065854509999999</v>
      </c>
      <c r="G498" s="16">
        <f t="shared" si="0"/>
        <v>99.345763343444162</v>
      </c>
      <c r="H498" s="17">
        <v>1</v>
      </c>
      <c r="I498" s="7">
        <f t="shared" si="1"/>
        <v>99.345763343444162</v>
      </c>
      <c r="J498" s="18">
        <f t="shared" si="2"/>
        <v>33.115254447814721</v>
      </c>
      <c r="K498" s="19">
        <f t="shared" si="3"/>
        <v>-7.6608082273281114E-2</v>
      </c>
      <c r="L498" s="15">
        <v>32.2122174</v>
      </c>
      <c r="M498" s="16">
        <f t="shared" si="4"/>
        <v>31.044121787157689</v>
      </c>
      <c r="N498" s="19">
        <f t="shared" si="5"/>
        <v>-0.94740401913139216</v>
      </c>
      <c r="O498" s="15">
        <v>32.2122174</v>
      </c>
      <c r="P498" s="16">
        <f t="shared" si="6"/>
        <v>31.044121787157689</v>
      </c>
      <c r="Q498" s="17">
        <v>2</v>
      </c>
      <c r="R498" s="7">
        <f t="shared" si="7"/>
        <v>62.088243574315378</v>
      </c>
      <c r="S498" s="18">
        <f t="shared" si="8"/>
        <v>31.044121787157689</v>
      </c>
      <c r="T498" s="19">
        <f t="shared" si="9"/>
        <v>-0.89872136254148061</v>
      </c>
      <c r="U498" s="15">
        <v>31.437483100000001</v>
      </c>
      <c r="V498" s="16">
        <f t="shared" si="10"/>
        <v>31.809162229020806</v>
      </c>
      <c r="W498" s="19">
        <f t="shared" si="11"/>
        <v>-1.2386767207596259</v>
      </c>
      <c r="X498" s="15">
        <v>44.320321100000001</v>
      </c>
      <c r="Y498" s="16">
        <f t="shared" si="12"/>
        <v>24.100933014224033</v>
      </c>
      <c r="Z498" s="17">
        <v>3</v>
      </c>
      <c r="AA498" s="20">
        <f t="shared" si="13"/>
        <v>72.302799042672092</v>
      </c>
      <c r="AB498" s="18">
        <f t="shared" si="14"/>
        <v>24.100933014224033</v>
      </c>
      <c r="AC498" s="19">
        <f t="shared" si="15"/>
        <v>-0.17301400729463834</v>
      </c>
      <c r="AD498" s="15">
        <v>45.158565000000003</v>
      </c>
      <c r="AE498" s="16">
        <f t="shared" si="16"/>
        <v>23.701867408762876</v>
      </c>
      <c r="AF498" s="17">
        <v>2</v>
      </c>
      <c r="AG498" s="7">
        <f t="shared" si="17"/>
        <v>47.403734817525752</v>
      </c>
      <c r="AH498" s="18">
        <f t="shared" si="18"/>
        <v>15.605403758954697</v>
      </c>
      <c r="AI498" s="19">
        <f t="shared" si="19"/>
        <v>-0.47109940731890215</v>
      </c>
      <c r="AJ498" s="5">
        <v>2</v>
      </c>
      <c r="AK498" s="15">
        <v>19.639993799999999</v>
      </c>
      <c r="AL498" s="16">
        <f t="shared" si="20"/>
        <v>50.916513018451155</v>
      </c>
      <c r="AM498" s="17">
        <v>3</v>
      </c>
      <c r="AN498" s="7">
        <f t="shared" si="21"/>
        <v>152.74953905535347</v>
      </c>
      <c r="AO498" s="18">
        <f t="shared" si="22"/>
        <v>50.916513018451155</v>
      </c>
      <c r="AP498" s="19">
        <f t="shared" si="23"/>
        <v>0.59615845352764119</v>
      </c>
      <c r="AQ498" s="5">
        <v>0</v>
      </c>
      <c r="AR498" s="15">
        <v>31.591463780000002</v>
      </c>
      <c r="AS498" s="21">
        <f t="shared" si="24"/>
        <v>0</v>
      </c>
      <c r="AT498" s="19">
        <f t="shared" si="25"/>
        <v>-1.0252866396461213</v>
      </c>
      <c r="AU498" s="5">
        <v>0</v>
      </c>
      <c r="AV498" s="15">
        <v>31.5914638</v>
      </c>
      <c r="AW498" s="16">
        <f t="shared" si="26"/>
        <v>0</v>
      </c>
      <c r="AX498" s="19">
        <f t="shared" si="27"/>
        <v>-0.82680925094591806</v>
      </c>
      <c r="AY498" s="15">
        <v>37.510609600000002</v>
      </c>
      <c r="AZ498" s="16">
        <f t="shared" si="28"/>
        <v>26.659124196158089</v>
      </c>
      <c r="BA498" s="19">
        <f t="shared" si="29"/>
        <v>-0.34061221238087519</v>
      </c>
      <c r="BB498" s="15">
        <v>10</v>
      </c>
      <c r="BC498" s="16">
        <f t="shared" si="30"/>
        <v>100</v>
      </c>
      <c r="BD498" s="19">
        <f t="shared" si="31"/>
        <v>0.93333821106502679</v>
      </c>
      <c r="BE498" s="15">
        <v>37.510609600000002</v>
      </c>
      <c r="BF498" s="21">
        <f t="shared" si="32"/>
        <v>26.659124196158089</v>
      </c>
      <c r="BG498" s="19">
        <f t="shared" si="33"/>
        <v>-0.65949557769310263</v>
      </c>
      <c r="BH498" s="15">
        <v>47.790026699999999</v>
      </c>
      <c r="BI498" s="16">
        <f t="shared" si="34"/>
        <v>20.924867991337617</v>
      </c>
      <c r="BJ498" s="22">
        <f t="shared" si="35"/>
        <v>-0.56809499821909404</v>
      </c>
      <c r="BK498" s="15">
        <v>76.198506800000004</v>
      </c>
      <c r="BL498" s="16">
        <f t="shared" si="36"/>
        <v>13.123616747828448</v>
      </c>
      <c r="BM498" s="19">
        <f t="shared" si="37"/>
        <v>-0.5635510980411027</v>
      </c>
      <c r="BN498" s="15">
        <v>124.683325</v>
      </c>
      <c r="BO498" s="16">
        <f t="shared" si="38"/>
        <v>8.0203186753320868</v>
      </c>
      <c r="BP498" s="19">
        <f t="shared" si="39"/>
        <v>-0.59299400878854069</v>
      </c>
      <c r="BQ498" s="15">
        <v>31.5914638</v>
      </c>
      <c r="BR498" s="16">
        <f t="shared" si="40"/>
        <v>31.65412043996518</v>
      </c>
      <c r="BS498" s="19">
        <f t="shared" si="41"/>
        <v>-1.0134628043582596</v>
      </c>
      <c r="BT498" s="15">
        <v>46.869626099999998</v>
      </c>
      <c r="BU498" s="16">
        <f t="shared" si="42"/>
        <v>21.719700042582588</v>
      </c>
      <c r="BV498" s="19">
        <f t="shared" si="43"/>
        <v>-0.77605468841999603</v>
      </c>
      <c r="BW498" s="15">
        <v>103.553982</v>
      </c>
      <c r="BX498" s="18">
        <f t="shared" si="44"/>
        <v>1.5279321227847789E-2</v>
      </c>
      <c r="BY498" s="19">
        <f t="shared" si="45"/>
        <v>-6.2277717020683666E-2</v>
      </c>
      <c r="BZ498" s="15">
        <v>26.316072900000002</v>
      </c>
      <c r="CA498" s="18">
        <f t="shared" si="46"/>
        <v>4.036870481678387E-3</v>
      </c>
      <c r="CB498" s="19">
        <f t="shared" si="47"/>
        <v>-5.022077653781544E-2</v>
      </c>
      <c r="CC498" s="7">
        <f t="shared" si="48"/>
        <v>-0.46078351088306119</v>
      </c>
      <c r="CD498" s="61">
        <f t="shared" si="49"/>
        <v>-0.74210621649627873</v>
      </c>
    </row>
    <row r="499" spans="1:82" ht="15.75" customHeight="1" x14ac:dyDescent="0.25">
      <c r="A499" s="5">
        <v>22170000101</v>
      </c>
      <c r="B499" s="5">
        <v>22170</v>
      </c>
      <c r="C499" s="6" t="s">
        <v>503</v>
      </c>
      <c r="D499" s="6" t="s">
        <v>504</v>
      </c>
      <c r="E499" s="5">
        <v>11</v>
      </c>
      <c r="F499" s="15">
        <v>18.250226179999999</v>
      </c>
      <c r="G499" s="16">
        <f t="shared" si="0"/>
        <v>54.793841464599325</v>
      </c>
      <c r="H499" s="17">
        <v>1</v>
      </c>
      <c r="I499" s="7">
        <f t="shared" si="1"/>
        <v>54.793841464599325</v>
      </c>
      <c r="J499" s="18">
        <f t="shared" si="2"/>
        <v>18.264613821533111</v>
      </c>
      <c r="K499" s="19">
        <f t="shared" si="3"/>
        <v>-0.89348236064166497</v>
      </c>
      <c r="L499" s="15">
        <v>30.695953200000002</v>
      </c>
      <c r="M499" s="16">
        <f t="shared" si="4"/>
        <v>32.577584200903722</v>
      </c>
      <c r="N499" s="19">
        <f t="shared" si="5"/>
        <v>-0.85779461945602664</v>
      </c>
      <c r="O499" s="15">
        <v>20.932934299999999</v>
      </c>
      <c r="P499" s="16">
        <f t="shared" si="6"/>
        <v>47.77161126426504</v>
      </c>
      <c r="Q499" s="17">
        <v>1</v>
      </c>
      <c r="R499" s="7">
        <f t="shared" si="7"/>
        <v>47.77161126426504</v>
      </c>
      <c r="S499" s="18">
        <f t="shared" si="8"/>
        <v>23.88580563213252</v>
      </c>
      <c r="T499" s="19">
        <f t="shared" si="9"/>
        <v>-1.2981632810187143</v>
      </c>
      <c r="U499" s="15">
        <v>17.483385999999999</v>
      </c>
      <c r="V499" s="16">
        <f t="shared" si="10"/>
        <v>57.197158490923897</v>
      </c>
      <c r="W499" s="19">
        <f t="shared" si="11"/>
        <v>-0.1543168811450836</v>
      </c>
      <c r="X499" s="15">
        <v>47.958078899999997</v>
      </c>
      <c r="Y499" s="16">
        <f t="shared" si="12"/>
        <v>22.27280813785892</v>
      </c>
      <c r="Z499" s="17">
        <v>2</v>
      </c>
      <c r="AA499" s="20">
        <f t="shared" si="13"/>
        <v>44.54561627571784</v>
      </c>
      <c r="AB499" s="18">
        <f t="shared" si="14"/>
        <v>14.848538758572612</v>
      </c>
      <c r="AC499" s="19">
        <f t="shared" si="15"/>
        <v>-0.89329399907764229</v>
      </c>
      <c r="AD499" s="15">
        <v>47.961026500000003</v>
      </c>
      <c r="AE499" s="16">
        <f t="shared" si="16"/>
        <v>22.31691850882299</v>
      </c>
      <c r="AF499" s="17">
        <v>1</v>
      </c>
      <c r="AG499" s="7">
        <f t="shared" si="17"/>
        <v>22.31691850882299</v>
      </c>
      <c r="AH499" s="18">
        <f t="shared" si="18"/>
        <v>7.3467739478011378</v>
      </c>
      <c r="AI499" s="19">
        <f t="shared" si="19"/>
        <v>-1.0563967946731105</v>
      </c>
      <c r="AJ499" s="5">
        <v>0</v>
      </c>
      <c r="AK499" s="15">
        <v>17.483385999999999</v>
      </c>
      <c r="AL499" s="16">
        <f t="shared" si="20"/>
        <v>57.197158490923897</v>
      </c>
      <c r="AM499" s="17">
        <v>1</v>
      </c>
      <c r="AN499" s="7">
        <f t="shared" si="21"/>
        <v>57.197158490923897</v>
      </c>
      <c r="AO499" s="18">
        <f t="shared" si="22"/>
        <v>0</v>
      </c>
      <c r="AP499" s="19">
        <f t="shared" si="23"/>
        <v>-1.0465207101426044</v>
      </c>
      <c r="AQ499" s="5">
        <v>0</v>
      </c>
      <c r="AR499" s="15">
        <v>30.695953230000001</v>
      </c>
      <c r="AS499" s="21">
        <f t="shared" si="24"/>
        <v>0</v>
      </c>
      <c r="AT499" s="19">
        <f t="shared" si="25"/>
        <v>-1.0252866396461213</v>
      </c>
      <c r="AU499" s="5">
        <v>0</v>
      </c>
      <c r="AV499" s="15">
        <v>41.857958000000004</v>
      </c>
      <c r="AW499" s="16">
        <f t="shared" si="26"/>
        <v>0</v>
      </c>
      <c r="AX499" s="19">
        <f t="shared" si="27"/>
        <v>-0.82680925094591806</v>
      </c>
      <c r="AY499" s="15">
        <v>50.163873100000004</v>
      </c>
      <c r="AZ499" s="16">
        <f t="shared" si="28"/>
        <v>19.934664893329376</v>
      </c>
      <c r="BA499" s="19">
        <f t="shared" si="29"/>
        <v>-0.81493458926758533</v>
      </c>
      <c r="BB499" s="15">
        <v>17.483386020000001</v>
      </c>
      <c r="BC499" s="16">
        <f t="shared" si="30"/>
        <v>57.197158425493598</v>
      </c>
      <c r="BD499" s="19">
        <f t="shared" si="31"/>
        <v>-0.76008569138437831</v>
      </c>
      <c r="BE499" s="15">
        <v>41.857958000000004</v>
      </c>
      <c r="BF499" s="21">
        <f t="shared" si="32"/>
        <v>23.890319733227308</v>
      </c>
      <c r="BG499" s="19">
        <f t="shared" si="33"/>
        <v>-0.82855737165450305</v>
      </c>
      <c r="BH499" s="15">
        <v>50.163873100000004</v>
      </c>
      <c r="BI499" s="16">
        <f t="shared" si="34"/>
        <v>19.934664893329376</v>
      </c>
      <c r="BJ499" s="22">
        <f t="shared" si="35"/>
        <v>-0.6408543736678175</v>
      </c>
      <c r="BK499" s="15">
        <v>71.696341099999998</v>
      </c>
      <c r="BL499" s="16">
        <f t="shared" si="36"/>
        <v>13.947713156034402</v>
      </c>
      <c r="BM499" s="19">
        <f t="shared" si="37"/>
        <v>-0.48836660592382936</v>
      </c>
      <c r="BN499" s="15">
        <v>117.42540200000001</v>
      </c>
      <c r="BO499" s="16">
        <f t="shared" si="38"/>
        <v>8.5160449354901928</v>
      </c>
      <c r="BP499" s="19">
        <f t="shared" si="39"/>
        <v>-0.53250899858117751</v>
      </c>
      <c r="BQ499" s="15">
        <v>25.962146400000002</v>
      </c>
      <c r="BR499" s="16">
        <f t="shared" si="40"/>
        <v>38.517616555771362</v>
      </c>
      <c r="BS499" s="19">
        <f t="shared" si="41"/>
        <v>-0.69704701754872944</v>
      </c>
      <c r="BT499" s="15">
        <v>40.412633599999999</v>
      </c>
      <c r="BU499" s="16">
        <f t="shared" si="42"/>
        <v>25.189999495603274</v>
      </c>
      <c r="BV499" s="19">
        <f t="shared" si="43"/>
        <v>-0.62219703447313512</v>
      </c>
      <c r="BW499" s="15">
        <v>114.055049</v>
      </c>
      <c r="BX499" s="18">
        <f t="shared" si="44"/>
        <v>1.6828746685269139E-2</v>
      </c>
      <c r="BY499" s="19">
        <f t="shared" si="45"/>
        <v>-6.1724326679528076E-2</v>
      </c>
      <c r="BZ499" s="15">
        <v>11.011877999999999</v>
      </c>
      <c r="CA499" s="18">
        <f t="shared" si="46"/>
        <v>1.6892157661580129E-3</v>
      </c>
      <c r="CB499" s="19">
        <f t="shared" si="47"/>
        <v>-5.113603849611506E-2</v>
      </c>
      <c r="CC499" s="7">
        <f t="shared" si="48"/>
        <v>-0.71313034654861485</v>
      </c>
      <c r="CD499" s="61">
        <f t="shared" si="49"/>
        <v>-1.1485186662423326</v>
      </c>
    </row>
    <row r="500" spans="1:82" ht="15.75" customHeight="1" x14ac:dyDescent="0.25">
      <c r="A500" s="5">
        <v>22170000201</v>
      </c>
      <c r="B500" s="5">
        <v>22170</v>
      </c>
      <c r="C500" s="6" t="s">
        <v>504</v>
      </c>
      <c r="D500" s="6" t="s">
        <v>504</v>
      </c>
      <c r="E500" s="5">
        <v>709</v>
      </c>
      <c r="F500" s="15">
        <v>10.766840159999999</v>
      </c>
      <c r="G500" s="16">
        <f t="shared" si="0"/>
        <v>92.877760340040197</v>
      </c>
      <c r="H500" s="17">
        <v>1</v>
      </c>
      <c r="I500" s="7">
        <f t="shared" si="1"/>
        <v>92.877760340040197</v>
      </c>
      <c r="J500" s="18">
        <f t="shared" si="2"/>
        <v>30.959253446680069</v>
      </c>
      <c r="K500" s="19">
        <f t="shared" si="3"/>
        <v>-0.19520106464244349</v>
      </c>
      <c r="L500" s="15">
        <v>23.764008700000002</v>
      </c>
      <c r="M500" s="16">
        <f t="shared" si="4"/>
        <v>42.080442429731981</v>
      </c>
      <c r="N500" s="19">
        <f t="shared" si="5"/>
        <v>-0.30248565755900719</v>
      </c>
      <c r="O500" s="15">
        <v>14.0009897</v>
      </c>
      <c r="P500" s="16">
        <f t="shared" si="6"/>
        <v>71.423522295713141</v>
      </c>
      <c r="Q500" s="17">
        <v>1</v>
      </c>
      <c r="R500" s="7">
        <f t="shared" si="7"/>
        <v>71.423522295713141</v>
      </c>
      <c r="S500" s="18">
        <f t="shared" si="8"/>
        <v>35.711761147856571</v>
      </c>
      <c r="T500" s="19">
        <f t="shared" si="9"/>
        <v>-0.63826194993387209</v>
      </c>
      <c r="U500" s="15">
        <v>10</v>
      </c>
      <c r="V500" s="16">
        <f t="shared" si="10"/>
        <v>100</v>
      </c>
      <c r="W500" s="19">
        <f t="shared" si="11"/>
        <v>1.6738574211914985</v>
      </c>
      <c r="X500" s="15">
        <v>41.026134300000002</v>
      </c>
      <c r="Y500" s="16">
        <f t="shared" si="12"/>
        <v>26.036113521911812</v>
      </c>
      <c r="Z500" s="17">
        <v>2</v>
      </c>
      <c r="AA500" s="20">
        <f t="shared" si="13"/>
        <v>52.072227043823624</v>
      </c>
      <c r="AB500" s="18">
        <f t="shared" si="14"/>
        <v>17.357409014607875</v>
      </c>
      <c r="AC500" s="19">
        <f t="shared" si="15"/>
        <v>-0.6979835748274088</v>
      </c>
      <c r="AD500" s="15">
        <v>41.029082000000002</v>
      </c>
      <c r="AE500" s="16">
        <f t="shared" si="16"/>
        <v>26.087406001430885</v>
      </c>
      <c r="AF500" s="17">
        <v>1</v>
      </c>
      <c r="AG500" s="7">
        <f t="shared" si="17"/>
        <v>26.087406001430885</v>
      </c>
      <c r="AH500" s="18">
        <f t="shared" si="18"/>
        <v>8.5880259275603574</v>
      </c>
      <c r="AI500" s="19">
        <f t="shared" si="19"/>
        <v>-0.96842802050428345</v>
      </c>
      <c r="AJ500" s="5">
        <v>40</v>
      </c>
      <c r="AK500" s="15">
        <v>10</v>
      </c>
      <c r="AL500" s="16">
        <f t="shared" si="20"/>
        <v>100</v>
      </c>
      <c r="AM500" s="17">
        <v>1</v>
      </c>
      <c r="AN500" s="7">
        <f t="shared" si="21"/>
        <v>100</v>
      </c>
      <c r="AO500" s="18">
        <f t="shared" si="22"/>
        <v>33.333333333333336</v>
      </c>
      <c r="AP500" s="19">
        <f t="shared" si="23"/>
        <v>2.8886242853155969E-2</v>
      </c>
      <c r="AQ500" s="5">
        <v>19</v>
      </c>
      <c r="AR500" s="15">
        <v>23.764008669999999</v>
      </c>
      <c r="AS500" s="21">
        <f t="shared" si="24"/>
        <v>42.080442482854892</v>
      </c>
      <c r="AT500" s="19">
        <f t="shared" si="25"/>
        <v>0.44857191527645418</v>
      </c>
      <c r="AU500" s="5">
        <v>15</v>
      </c>
      <c r="AV500" s="15">
        <v>34.926013400000002</v>
      </c>
      <c r="AW500" s="16">
        <f t="shared" si="26"/>
        <v>28.631953740245656</v>
      </c>
      <c r="AX500" s="19">
        <f t="shared" si="27"/>
        <v>0.26910173159764045</v>
      </c>
      <c r="AY500" s="15">
        <v>43.231928500000002</v>
      </c>
      <c r="AZ500" s="16">
        <f t="shared" si="28"/>
        <v>23.131052319352349</v>
      </c>
      <c r="BA500" s="19">
        <f t="shared" si="29"/>
        <v>-0.58947139392573245</v>
      </c>
      <c r="BB500" s="15">
        <v>10</v>
      </c>
      <c r="BC500" s="16">
        <f t="shared" si="30"/>
        <v>100</v>
      </c>
      <c r="BD500" s="19">
        <f t="shared" si="31"/>
        <v>0.93333821106502679</v>
      </c>
      <c r="BE500" s="15">
        <v>34.926013400000002</v>
      </c>
      <c r="BF500" s="21">
        <f t="shared" si="32"/>
        <v>28.631953740245656</v>
      </c>
      <c r="BG500" s="19">
        <f t="shared" si="33"/>
        <v>-0.53903560792317018</v>
      </c>
      <c r="BH500" s="15">
        <v>43.231928500000002</v>
      </c>
      <c r="BI500" s="16">
        <f t="shared" si="34"/>
        <v>23.131052319352349</v>
      </c>
      <c r="BJ500" s="22">
        <f t="shared" si="35"/>
        <v>-0.40598624077933704</v>
      </c>
      <c r="BK500" s="15">
        <v>64.764396599999998</v>
      </c>
      <c r="BL500" s="16">
        <f t="shared" si="36"/>
        <v>15.440582364662996</v>
      </c>
      <c r="BM500" s="19">
        <f t="shared" si="37"/>
        <v>-0.35216820470448307</v>
      </c>
      <c r="BN500" s="15">
        <v>110.49345700000001</v>
      </c>
      <c r="BO500" s="16">
        <f t="shared" si="38"/>
        <v>9.050309648651865</v>
      </c>
      <c r="BP500" s="19">
        <f t="shared" si="39"/>
        <v>-0.46732179905958821</v>
      </c>
      <c r="BQ500" s="15">
        <v>19.030201900000002</v>
      </c>
      <c r="BR500" s="16">
        <f t="shared" si="40"/>
        <v>52.548049950011297</v>
      </c>
      <c r="BS500" s="19">
        <f t="shared" si="41"/>
        <v>-5.022642541735603E-2</v>
      </c>
      <c r="BT500" s="15">
        <v>33.480688999999998</v>
      </c>
      <c r="BU500" s="16">
        <f t="shared" si="42"/>
        <v>30.40541429717889</v>
      </c>
      <c r="BV500" s="19">
        <f t="shared" si="43"/>
        <v>-0.39096872216374934</v>
      </c>
      <c r="BW500" s="15">
        <v>132.31369699999999</v>
      </c>
      <c r="BX500" s="18">
        <f t="shared" si="44"/>
        <v>1.9522798063980971E-2</v>
      </c>
      <c r="BY500" s="19">
        <f t="shared" si="45"/>
        <v>-6.0762123558096737E-2</v>
      </c>
      <c r="BZ500" s="15">
        <v>709.01376100000004</v>
      </c>
      <c r="CA500" s="18">
        <f t="shared" si="46"/>
        <v>0.10876230407785024</v>
      </c>
      <c r="CB500" s="19">
        <f t="shared" si="47"/>
        <v>-9.39228297641744E-3</v>
      </c>
      <c r="CC500" s="7">
        <f t="shared" si="48"/>
        <v>-0.12178618663111419</v>
      </c>
      <c r="CD500" s="61">
        <f t="shared" si="49"/>
        <v>-0.1961404521813763</v>
      </c>
    </row>
    <row r="501" spans="1:82" ht="15.75" customHeight="1" x14ac:dyDescent="0.25">
      <c r="A501" s="5">
        <v>22170000301</v>
      </c>
      <c r="B501" s="5">
        <v>22170</v>
      </c>
      <c r="C501" s="6" t="s">
        <v>505</v>
      </c>
      <c r="D501" s="6" t="s">
        <v>504</v>
      </c>
      <c r="E501" s="5">
        <v>80</v>
      </c>
      <c r="F501" s="15">
        <v>13.13602011</v>
      </c>
      <c r="G501" s="16">
        <f t="shared" si="0"/>
        <v>76.126558244131672</v>
      </c>
      <c r="H501" s="17">
        <v>2</v>
      </c>
      <c r="I501" s="7">
        <f t="shared" si="1"/>
        <v>152.25311648826334</v>
      </c>
      <c r="J501" s="18">
        <f t="shared" si="2"/>
        <v>50.75103882942112</v>
      </c>
      <c r="K501" s="19">
        <f t="shared" si="3"/>
        <v>0.89346580226271921</v>
      </c>
      <c r="L501" s="15">
        <v>22.8990391</v>
      </c>
      <c r="M501" s="16">
        <f t="shared" si="4"/>
        <v>43.66995469255302</v>
      </c>
      <c r="N501" s="19">
        <f t="shared" si="5"/>
        <v>-0.20960092926620491</v>
      </c>
      <c r="O501" s="15">
        <v>13.1360201</v>
      </c>
      <c r="P501" s="16">
        <f t="shared" si="6"/>
        <v>76.126558302084206</v>
      </c>
      <c r="Q501" s="17">
        <v>1</v>
      </c>
      <c r="R501" s="7">
        <f t="shared" si="7"/>
        <v>76.126558302084206</v>
      </c>
      <c r="S501" s="18">
        <f t="shared" si="8"/>
        <v>38.063279151042103</v>
      </c>
      <c r="T501" s="19">
        <f t="shared" si="9"/>
        <v>-0.50704465774054053</v>
      </c>
      <c r="U501" s="15">
        <v>13.0622098</v>
      </c>
      <c r="V501" s="16">
        <f t="shared" si="10"/>
        <v>76.55672472815435</v>
      </c>
      <c r="W501" s="19">
        <f t="shared" si="11"/>
        <v>0.67255956563901176</v>
      </c>
      <c r="X501" s="15">
        <v>40.1611647</v>
      </c>
      <c r="Y501" s="16">
        <f t="shared" si="12"/>
        <v>26.596865354355621</v>
      </c>
      <c r="Z501" s="17">
        <v>2</v>
      </c>
      <c r="AA501" s="20">
        <f t="shared" si="13"/>
        <v>53.193730708711243</v>
      </c>
      <c r="AB501" s="18">
        <f t="shared" si="14"/>
        <v>17.731243569570417</v>
      </c>
      <c r="AC501" s="19">
        <f t="shared" si="15"/>
        <v>-0.66888131840203513</v>
      </c>
      <c r="AD501" s="15">
        <v>40.1641124</v>
      </c>
      <c r="AE501" s="16">
        <f t="shared" si="16"/>
        <v>26.649221308323995</v>
      </c>
      <c r="AF501" s="17">
        <v>1</v>
      </c>
      <c r="AG501" s="7">
        <f t="shared" si="17"/>
        <v>26.649221308323995</v>
      </c>
      <c r="AH501" s="18">
        <f t="shared" si="18"/>
        <v>8.7729766436964756</v>
      </c>
      <c r="AI501" s="19">
        <f t="shared" si="19"/>
        <v>-0.95532037753939814</v>
      </c>
      <c r="AJ501" s="5">
        <v>4</v>
      </c>
      <c r="AK501" s="15">
        <v>13.0622098</v>
      </c>
      <c r="AL501" s="16">
        <f t="shared" si="20"/>
        <v>76.55672472815435</v>
      </c>
      <c r="AM501" s="17">
        <v>1</v>
      </c>
      <c r="AN501" s="7">
        <f t="shared" si="21"/>
        <v>76.55672472815435</v>
      </c>
      <c r="AO501" s="18">
        <f t="shared" si="22"/>
        <v>25.518908242718116</v>
      </c>
      <c r="AP501" s="19">
        <f t="shared" si="23"/>
        <v>-0.22322436943020801</v>
      </c>
      <c r="AQ501" s="5">
        <v>0</v>
      </c>
      <c r="AR501" s="15">
        <v>22.899039070000001</v>
      </c>
      <c r="AS501" s="21">
        <f t="shared" si="24"/>
        <v>0</v>
      </c>
      <c r="AT501" s="19">
        <f t="shared" si="25"/>
        <v>-1.0252866396461213</v>
      </c>
      <c r="AU501" s="5">
        <v>1</v>
      </c>
      <c r="AV501" s="15">
        <v>34.0610438</v>
      </c>
      <c r="AW501" s="16">
        <f t="shared" si="26"/>
        <v>29.359053288907134</v>
      </c>
      <c r="AX501" s="19">
        <f t="shared" si="27"/>
        <v>0.29693204971039044</v>
      </c>
      <c r="AY501" s="15">
        <v>42.3669589</v>
      </c>
      <c r="AZ501" s="16">
        <f t="shared" si="28"/>
        <v>23.603299032161594</v>
      </c>
      <c r="BA501" s="19">
        <f t="shared" si="29"/>
        <v>-0.55616058435589988</v>
      </c>
      <c r="BB501" s="15">
        <v>13.06220978</v>
      </c>
      <c r="BC501" s="16">
        <f t="shared" si="30"/>
        <v>76.556724845372983</v>
      </c>
      <c r="BD501" s="19">
        <f t="shared" si="31"/>
        <v>5.8436560729386898E-3</v>
      </c>
      <c r="BE501" s="15">
        <v>34.0610438</v>
      </c>
      <c r="BF501" s="21">
        <f t="shared" si="32"/>
        <v>29.359053288907134</v>
      </c>
      <c r="BG501" s="19">
        <f t="shared" si="33"/>
        <v>-0.49463927884649789</v>
      </c>
      <c r="BH501" s="15">
        <v>42.3669589</v>
      </c>
      <c r="BI501" s="16">
        <f t="shared" si="34"/>
        <v>23.603299032161594</v>
      </c>
      <c r="BJ501" s="22">
        <f t="shared" si="35"/>
        <v>-0.37128590914956527</v>
      </c>
      <c r="BK501" s="15">
        <v>63.899427000000003</v>
      </c>
      <c r="BL501" s="16">
        <f t="shared" si="36"/>
        <v>15.64959260119813</v>
      </c>
      <c r="BM501" s="19">
        <f t="shared" si="37"/>
        <v>-0.33309964873854325</v>
      </c>
      <c r="BN501" s="15">
        <v>109.62848700000001</v>
      </c>
      <c r="BO501" s="16">
        <f t="shared" si="38"/>
        <v>9.121716693946528</v>
      </c>
      <c r="BP501" s="19">
        <f t="shared" si="39"/>
        <v>-0.45860921671192756</v>
      </c>
      <c r="BQ501" s="15">
        <v>18.1652323</v>
      </c>
      <c r="BR501" s="16">
        <f t="shared" si="40"/>
        <v>55.050218102633352</v>
      </c>
      <c r="BS501" s="19">
        <f t="shared" si="41"/>
        <v>6.5126667435477958E-2</v>
      </c>
      <c r="BT501" s="15">
        <v>32.615719400000003</v>
      </c>
      <c r="BU501" s="16">
        <f t="shared" si="42"/>
        <v>31.211766556956576</v>
      </c>
      <c r="BV501" s="19">
        <f t="shared" si="43"/>
        <v>-0.35521864681040921</v>
      </c>
      <c r="BW501" s="15">
        <v>134.96608000000001</v>
      </c>
      <c r="BX501" s="18">
        <f t="shared" si="44"/>
        <v>1.9914155413003849E-2</v>
      </c>
      <c r="BY501" s="19">
        <f t="shared" si="45"/>
        <v>-6.0622346987463938E-2</v>
      </c>
      <c r="BZ501" s="15">
        <v>80.014026700000002</v>
      </c>
      <c r="CA501" s="18">
        <f t="shared" si="46"/>
        <v>1.227410578063326E-2</v>
      </c>
      <c r="CB501" s="19">
        <f t="shared" si="47"/>
        <v>-4.7009389419916767E-2</v>
      </c>
      <c r="CC501" s="7">
        <f t="shared" si="48"/>
        <v>-0.22800397746969442</v>
      </c>
      <c r="CD501" s="61">
        <f t="shared" si="49"/>
        <v>-0.36720751734772572</v>
      </c>
    </row>
    <row r="502" spans="1:82" ht="15.75" customHeight="1" x14ac:dyDescent="0.25">
      <c r="A502" s="5">
        <v>22172000101</v>
      </c>
      <c r="B502" s="5">
        <v>22172</v>
      </c>
      <c r="C502" s="6" t="s">
        <v>506</v>
      </c>
      <c r="D502" s="6" t="s">
        <v>506</v>
      </c>
      <c r="E502" s="5">
        <v>644</v>
      </c>
      <c r="F502" s="15">
        <v>10.021883450000001</v>
      </c>
      <c r="G502" s="16">
        <f t="shared" si="0"/>
        <v>99.781643339705766</v>
      </c>
      <c r="H502" s="17">
        <v>1</v>
      </c>
      <c r="I502" s="7">
        <f t="shared" si="1"/>
        <v>99.781643339705766</v>
      </c>
      <c r="J502" s="18">
        <f t="shared" si="2"/>
        <v>33.26054777990192</v>
      </c>
      <c r="K502" s="19">
        <f t="shared" si="3"/>
        <v>-6.8616077834736819E-2</v>
      </c>
      <c r="L502" s="15">
        <v>18.1112465</v>
      </c>
      <c r="M502" s="16">
        <f t="shared" si="4"/>
        <v>55.214311173998986</v>
      </c>
      <c r="N502" s="19">
        <f t="shared" si="5"/>
        <v>0.46500501129525401</v>
      </c>
      <c r="O502" s="15">
        <v>18.1112465</v>
      </c>
      <c r="P502" s="16">
        <f t="shared" si="6"/>
        <v>55.214311173998986</v>
      </c>
      <c r="Q502" s="17">
        <v>2</v>
      </c>
      <c r="R502" s="7">
        <f t="shared" si="7"/>
        <v>110.42862234799797</v>
      </c>
      <c r="S502" s="18">
        <f t="shared" si="8"/>
        <v>55.214311173998986</v>
      </c>
      <c r="T502" s="19">
        <f t="shared" si="9"/>
        <v>0.4500018021737856</v>
      </c>
      <c r="U502" s="15">
        <v>10</v>
      </c>
      <c r="V502" s="16">
        <f t="shared" si="10"/>
        <v>100</v>
      </c>
      <c r="W502" s="19">
        <f t="shared" si="11"/>
        <v>1.6738574211914985</v>
      </c>
      <c r="X502" s="15">
        <v>33.765365699999997</v>
      </c>
      <c r="Y502" s="16">
        <f t="shared" si="12"/>
        <v>31.63481478300708</v>
      </c>
      <c r="Z502" s="17">
        <v>2</v>
      </c>
      <c r="AA502" s="20">
        <f t="shared" si="13"/>
        <v>63.26962956601416</v>
      </c>
      <c r="AB502" s="18">
        <f t="shared" si="14"/>
        <v>21.089876522004722</v>
      </c>
      <c r="AC502" s="19">
        <f t="shared" si="15"/>
        <v>-0.4074186041533559</v>
      </c>
      <c r="AD502" s="15">
        <v>56.194265299999998</v>
      </c>
      <c r="AE502" s="16">
        <f t="shared" si="16"/>
        <v>19.047180602608574</v>
      </c>
      <c r="AF502" s="17">
        <v>2</v>
      </c>
      <c r="AG502" s="7">
        <f t="shared" si="17"/>
        <v>38.094361205217147</v>
      </c>
      <c r="AH502" s="18">
        <f t="shared" si="18"/>
        <v>12.540739455134402</v>
      </c>
      <c r="AI502" s="19">
        <f t="shared" si="19"/>
        <v>-0.68829524381483231</v>
      </c>
      <c r="AJ502" s="5">
        <v>40</v>
      </c>
      <c r="AK502" s="15">
        <v>10</v>
      </c>
      <c r="AL502" s="16">
        <f t="shared" si="20"/>
        <v>100</v>
      </c>
      <c r="AM502" s="17">
        <v>2</v>
      </c>
      <c r="AN502" s="7">
        <f t="shared" si="21"/>
        <v>200</v>
      </c>
      <c r="AO502" s="18">
        <f t="shared" si="22"/>
        <v>66.666666666666671</v>
      </c>
      <c r="AP502" s="19">
        <f t="shared" si="23"/>
        <v>1.1042931958489164</v>
      </c>
      <c r="AQ502" s="5">
        <v>13</v>
      </c>
      <c r="AR502" s="15">
        <v>17.245057389999999</v>
      </c>
      <c r="AS502" s="21">
        <f t="shared" si="24"/>
        <v>57.987629579004839</v>
      </c>
      <c r="AT502" s="19">
        <f t="shared" si="25"/>
        <v>1.0057177626844735</v>
      </c>
      <c r="AU502" s="5">
        <v>6</v>
      </c>
      <c r="AV502" s="15">
        <v>34.565780199999999</v>
      </c>
      <c r="AW502" s="16">
        <f t="shared" si="26"/>
        <v>28.930346551240294</v>
      </c>
      <c r="AX502" s="19">
        <f t="shared" si="27"/>
        <v>0.28052295564849566</v>
      </c>
      <c r="AY502" s="15">
        <v>34.565780199999999</v>
      </c>
      <c r="AZ502" s="16">
        <f t="shared" si="28"/>
        <v>28.930346551240294</v>
      </c>
      <c r="BA502" s="19">
        <f t="shared" si="29"/>
        <v>-0.18040727434999898</v>
      </c>
      <c r="BB502" s="15">
        <v>10</v>
      </c>
      <c r="BC502" s="16">
        <f t="shared" si="30"/>
        <v>100</v>
      </c>
      <c r="BD502" s="19">
        <f t="shared" si="31"/>
        <v>0.93333821106502679</v>
      </c>
      <c r="BE502" s="15">
        <v>47.9463784</v>
      </c>
      <c r="BF502" s="21">
        <f t="shared" si="32"/>
        <v>20.856632625249542</v>
      </c>
      <c r="BG502" s="19">
        <f t="shared" si="33"/>
        <v>-1.0137927653628076</v>
      </c>
      <c r="BH502" s="15">
        <v>34.565780199999999</v>
      </c>
      <c r="BI502" s="16">
        <f t="shared" si="34"/>
        <v>28.930346551240294</v>
      </c>
      <c r="BJ502" s="22">
        <f t="shared" si="35"/>
        <v>2.0141517459650177E-2</v>
      </c>
      <c r="BK502" s="15">
        <v>84.596025999999995</v>
      </c>
      <c r="BL502" s="16">
        <f t="shared" si="36"/>
        <v>11.820886243521652</v>
      </c>
      <c r="BM502" s="19">
        <f t="shared" si="37"/>
        <v>-0.68240264302624709</v>
      </c>
      <c r="BN502" s="15">
        <v>59.694256699999997</v>
      </c>
      <c r="BO502" s="16">
        <f t="shared" si="38"/>
        <v>16.752030350685313</v>
      </c>
      <c r="BP502" s="19">
        <f t="shared" si="39"/>
        <v>0.4723876589953071</v>
      </c>
      <c r="BQ502" s="15">
        <v>10</v>
      </c>
      <c r="BR502" s="16">
        <f t="shared" si="40"/>
        <v>100</v>
      </c>
      <c r="BS502" s="19">
        <f t="shared" si="41"/>
        <v>2.1373680391786363</v>
      </c>
      <c r="BT502" s="15">
        <v>21.108738500000001</v>
      </c>
      <c r="BU502" s="16">
        <f t="shared" si="42"/>
        <v>48.226198832298756</v>
      </c>
      <c r="BV502" s="19">
        <f t="shared" si="43"/>
        <v>0.39912565936848915</v>
      </c>
      <c r="BW502" s="15">
        <v>359.16189500000002</v>
      </c>
      <c r="BX502" s="18">
        <f t="shared" si="44"/>
        <v>5.2994098928108233E-2</v>
      </c>
      <c r="BY502" s="19">
        <f t="shared" si="45"/>
        <v>-4.8807566780033208E-2</v>
      </c>
      <c r="BZ502" s="15">
        <v>644.00938099999996</v>
      </c>
      <c r="CA502" s="18">
        <f t="shared" si="46"/>
        <v>9.8790669487880511E-2</v>
      </c>
      <c r="CB502" s="19">
        <f t="shared" si="47"/>
        <v>-1.3279846910724941E-2</v>
      </c>
      <c r="CC502" s="7">
        <f t="shared" si="48"/>
        <v>0.30730206382509451</v>
      </c>
      <c r="CD502" s="61">
        <f t="shared" si="49"/>
        <v>0.49491955879604893</v>
      </c>
    </row>
    <row r="503" spans="1:82" ht="15.75" customHeight="1" x14ac:dyDescent="0.25">
      <c r="A503" s="5">
        <v>22173000101</v>
      </c>
      <c r="B503" s="5">
        <v>22173</v>
      </c>
      <c r="C503" s="6" t="s">
        <v>507</v>
      </c>
      <c r="D503" s="6" t="s">
        <v>508</v>
      </c>
      <c r="E503" s="5">
        <v>11</v>
      </c>
      <c r="F503" s="15">
        <v>18.656424749999999</v>
      </c>
      <c r="G503" s="16">
        <f t="shared" si="0"/>
        <v>53.600837963340219</v>
      </c>
      <c r="H503" s="17">
        <v>1</v>
      </c>
      <c r="I503" s="7">
        <f t="shared" si="1"/>
        <v>53.600837963340219</v>
      </c>
      <c r="J503" s="18">
        <f t="shared" si="2"/>
        <v>17.866945987780074</v>
      </c>
      <c r="K503" s="19">
        <f t="shared" si="3"/>
        <v>-0.91535647590053426</v>
      </c>
      <c r="L503" s="15">
        <v>39.5757817</v>
      </c>
      <c r="M503" s="16">
        <f t="shared" si="4"/>
        <v>25.267978471793519</v>
      </c>
      <c r="N503" s="19">
        <f t="shared" si="5"/>
        <v>-1.2849386924881669</v>
      </c>
      <c r="O503" s="15">
        <v>39.5757817</v>
      </c>
      <c r="P503" s="16">
        <f t="shared" si="6"/>
        <v>25.267978471793519</v>
      </c>
      <c r="Q503" s="17">
        <v>2</v>
      </c>
      <c r="R503" s="7">
        <f t="shared" si="7"/>
        <v>50.535956943587038</v>
      </c>
      <c r="S503" s="18">
        <f t="shared" si="8"/>
        <v>25.267978471793516</v>
      </c>
      <c r="T503" s="19">
        <f t="shared" si="9"/>
        <v>-1.2210365156196004</v>
      </c>
      <c r="U503" s="15">
        <v>39.7839697</v>
      </c>
      <c r="V503" s="16">
        <f t="shared" si="10"/>
        <v>25.135752101681295</v>
      </c>
      <c r="W503" s="19">
        <f t="shared" si="11"/>
        <v>-1.5237081923540485</v>
      </c>
      <c r="X503" s="15">
        <v>42.345720100000001</v>
      </c>
      <c r="Y503" s="16">
        <f t="shared" si="12"/>
        <v>25.224770944443097</v>
      </c>
      <c r="Z503" s="17">
        <v>2</v>
      </c>
      <c r="AA503" s="20">
        <f t="shared" si="13"/>
        <v>50.449541888886195</v>
      </c>
      <c r="AB503" s="18">
        <f t="shared" si="14"/>
        <v>16.816513962962066</v>
      </c>
      <c r="AC503" s="19">
        <f t="shared" si="15"/>
        <v>-0.74009114964426692</v>
      </c>
      <c r="AD503" s="15">
        <v>42.3486677</v>
      </c>
      <c r="AE503" s="16">
        <f t="shared" si="16"/>
        <v>25.27452168229604</v>
      </c>
      <c r="AF503" s="17">
        <v>1</v>
      </c>
      <c r="AG503" s="7">
        <f t="shared" si="17"/>
        <v>25.27452168229604</v>
      </c>
      <c r="AH503" s="18">
        <f t="shared" si="18"/>
        <v>8.3204227933716091</v>
      </c>
      <c r="AI503" s="19">
        <f t="shared" si="19"/>
        <v>-0.98739332332932861</v>
      </c>
      <c r="AJ503" s="5">
        <v>0</v>
      </c>
      <c r="AK503" s="15">
        <v>28.607591899999999</v>
      </c>
      <c r="AL503" s="16">
        <f t="shared" si="20"/>
        <v>34.955755922958339</v>
      </c>
      <c r="AM503" s="17">
        <v>3</v>
      </c>
      <c r="AN503" s="7">
        <f t="shared" si="21"/>
        <v>104.86726776887502</v>
      </c>
      <c r="AO503" s="18">
        <f t="shared" si="22"/>
        <v>0</v>
      </c>
      <c r="AP503" s="19">
        <f t="shared" si="23"/>
        <v>-1.0465207101426044</v>
      </c>
      <c r="AQ503" s="5">
        <v>0</v>
      </c>
      <c r="AR503" s="15">
        <v>39.783969749999997</v>
      </c>
      <c r="AS503" s="21">
        <f t="shared" si="24"/>
        <v>0</v>
      </c>
      <c r="AT503" s="19">
        <f t="shared" si="25"/>
        <v>-1.0252866396461213</v>
      </c>
      <c r="AU503" s="5">
        <v>0</v>
      </c>
      <c r="AV503" s="15">
        <v>39.7839697</v>
      </c>
      <c r="AW503" s="16">
        <f t="shared" si="26"/>
        <v>0</v>
      </c>
      <c r="AX503" s="19">
        <f t="shared" si="27"/>
        <v>-0.82680925094591806</v>
      </c>
      <c r="AY503" s="15">
        <v>39.7839697</v>
      </c>
      <c r="AZ503" s="16">
        <f t="shared" si="28"/>
        <v>25.135752101681295</v>
      </c>
      <c r="BA503" s="19">
        <f t="shared" si="29"/>
        <v>-0.44806612654631045</v>
      </c>
      <c r="BB503" s="15">
        <v>45.501452010000001</v>
      </c>
      <c r="BC503" s="16">
        <f t="shared" si="30"/>
        <v>21.977320631003749</v>
      </c>
      <c r="BD503" s="19">
        <f t="shared" si="31"/>
        <v>-2.1535005434745536</v>
      </c>
      <c r="BE503" s="15">
        <v>68.044501999999994</v>
      </c>
      <c r="BF503" s="21">
        <f t="shared" si="32"/>
        <v>14.696264512304023</v>
      </c>
      <c r="BG503" s="19">
        <f t="shared" si="33"/>
        <v>-1.3899417128889777</v>
      </c>
      <c r="BH503" s="15">
        <v>39.7839697</v>
      </c>
      <c r="BI503" s="16">
        <f t="shared" si="34"/>
        <v>25.135752101681295</v>
      </c>
      <c r="BJ503" s="22">
        <f t="shared" si="35"/>
        <v>-0.25868241551577259</v>
      </c>
      <c r="BK503" s="15">
        <v>68.044501999999994</v>
      </c>
      <c r="BL503" s="16">
        <f t="shared" si="36"/>
        <v>14.696264512304023</v>
      </c>
      <c r="BM503" s="19">
        <f t="shared" si="37"/>
        <v>-0.4200742884420105</v>
      </c>
      <c r="BN503" s="15">
        <v>113.76239200000001</v>
      </c>
      <c r="BO503" s="16">
        <f t="shared" si="38"/>
        <v>8.790251175449967</v>
      </c>
      <c r="BP503" s="19">
        <f t="shared" si="39"/>
        <v>-0.49905229362953757</v>
      </c>
      <c r="BQ503" s="15">
        <v>39.7839697</v>
      </c>
      <c r="BR503" s="16">
        <f t="shared" si="40"/>
        <v>25.135752101681295</v>
      </c>
      <c r="BS503" s="19">
        <f t="shared" si="41"/>
        <v>-1.3139677673788679</v>
      </c>
      <c r="BT503" s="15">
        <v>42.396961400000002</v>
      </c>
      <c r="BU503" s="16">
        <f t="shared" si="42"/>
        <v>24.011018393407785</v>
      </c>
      <c r="BV503" s="19">
        <f t="shared" si="43"/>
        <v>-0.67446781654457522</v>
      </c>
      <c r="BW503" s="15">
        <v>122.95235099999999</v>
      </c>
      <c r="BX503" s="18">
        <f t="shared" si="44"/>
        <v>1.8141537682714051E-2</v>
      </c>
      <c r="BY503" s="19">
        <f t="shared" si="45"/>
        <v>-6.1255452327127098E-2</v>
      </c>
      <c r="BZ503" s="15">
        <v>11.009522</v>
      </c>
      <c r="CA503" s="18">
        <f t="shared" si="46"/>
        <v>1.6888543571099771E-3</v>
      </c>
      <c r="CB503" s="19">
        <f t="shared" si="47"/>
        <v>-5.1136179395861042E-2</v>
      </c>
      <c r="CC503" s="7">
        <f t="shared" si="48"/>
        <v>-0.88638344980074657</v>
      </c>
      <c r="CD503" s="61">
        <f t="shared" si="49"/>
        <v>-1.4275481929375879</v>
      </c>
    </row>
    <row r="504" spans="1:82" ht="15.75" customHeight="1" x14ac:dyDescent="0.25">
      <c r="A504" s="5">
        <v>22173000201</v>
      </c>
      <c r="B504" s="5">
        <v>22173</v>
      </c>
      <c r="C504" s="6" t="s">
        <v>509</v>
      </c>
      <c r="D504" s="6" t="s">
        <v>508</v>
      </c>
      <c r="E504" s="5">
        <v>19</v>
      </c>
      <c r="F504" s="15">
        <v>10.00932248</v>
      </c>
      <c r="G504" s="16">
        <f t="shared" si="0"/>
        <v>99.906862027688419</v>
      </c>
      <c r="H504" s="17">
        <v>1</v>
      </c>
      <c r="I504" s="7">
        <f t="shared" si="1"/>
        <v>99.906862027688419</v>
      </c>
      <c r="J504" s="18">
        <f t="shared" si="2"/>
        <v>33.302287342562806</v>
      </c>
      <c r="K504" s="19">
        <f t="shared" si="3"/>
        <v>-6.6320151619427101E-2</v>
      </c>
      <c r="L504" s="15">
        <v>42.530475500000001</v>
      </c>
      <c r="M504" s="16">
        <f t="shared" si="4"/>
        <v>23.512551605495215</v>
      </c>
      <c r="N504" s="19">
        <f t="shared" si="5"/>
        <v>-1.3875188054749148</v>
      </c>
      <c r="O504" s="15">
        <v>42.530475500000001</v>
      </c>
      <c r="P504" s="16">
        <f t="shared" si="6"/>
        <v>23.512551605495215</v>
      </c>
      <c r="Q504" s="17">
        <v>2</v>
      </c>
      <c r="R504" s="7">
        <f t="shared" si="7"/>
        <v>47.02510321099043</v>
      </c>
      <c r="S504" s="18">
        <f t="shared" si="8"/>
        <v>23.512551605495215</v>
      </c>
      <c r="T504" s="19">
        <f t="shared" si="9"/>
        <v>-1.3189912664346273</v>
      </c>
      <c r="U504" s="15">
        <v>42.738663600000002</v>
      </c>
      <c r="V504" s="16">
        <f t="shared" si="10"/>
        <v>23.398017527155435</v>
      </c>
      <c r="W504" s="19">
        <f t="shared" si="11"/>
        <v>-1.5979294725640629</v>
      </c>
      <c r="X504" s="15">
        <v>45.300413900000002</v>
      </c>
      <c r="Y504" s="16">
        <f t="shared" si="12"/>
        <v>23.579499568325136</v>
      </c>
      <c r="Z504" s="17">
        <v>2</v>
      </c>
      <c r="AA504" s="20">
        <f t="shared" si="13"/>
        <v>47.158999136650273</v>
      </c>
      <c r="AB504" s="18">
        <f t="shared" si="14"/>
        <v>15.719666378883424</v>
      </c>
      <c r="AC504" s="19">
        <f t="shared" si="15"/>
        <v>-0.82547849339745949</v>
      </c>
      <c r="AD504" s="15">
        <v>45.303361500000001</v>
      </c>
      <c r="AE504" s="16">
        <f t="shared" si="16"/>
        <v>23.626112600938011</v>
      </c>
      <c r="AF504" s="17">
        <v>1</v>
      </c>
      <c r="AG504" s="7">
        <f t="shared" si="17"/>
        <v>23.626112600938011</v>
      </c>
      <c r="AH504" s="18">
        <f t="shared" si="18"/>
        <v>7.7777632461114399</v>
      </c>
      <c r="AI504" s="19">
        <f t="shared" si="19"/>
        <v>-1.0258521503378042</v>
      </c>
      <c r="AJ504" s="5">
        <v>2</v>
      </c>
      <c r="AK504" s="15">
        <v>31.5622857</v>
      </c>
      <c r="AL504" s="16">
        <f t="shared" si="20"/>
        <v>31.683383437594319</v>
      </c>
      <c r="AM504" s="17">
        <v>3</v>
      </c>
      <c r="AN504" s="7">
        <f t="shared" si="21"/>
        <v>95.050150312782961</v>
      </c>
      <c r="AO504" s="18">
        <f t="shared" si="22"/>
        <v>31.683383437594319</v>
      </c>
      <c r="AP504" s="19">
        <f t="shared" si="23"/>
        <v>-2.4344784846015082E-2</v>
      </c>
      <c r="AQ504" s="5">
        <v>0</v>
      </c>
      <c r="AR504" s="15">
        <v>42.738663559999999</v>
      </c>
      <c r="AS504" s="21">
        <f t="shared" si="24"/>
        <v>0</v>
      </c>
      <c r="AT504" s="19">
        <f t="shared" si="25"/>
        <v>-1.0252866396461213</v>
      </c>
      <c r="AU504" s="5">
        <v>0</v>
      </c>
      <c r="AV504" s="15">
        <v>42.738663600000002</v>
      </c>
      <c r="AW504" s="16">
        <f t="shared" si="26"/>
        <v>0</v>
      </c>
      <c r="AX504" s="19">
        <f t="shared" si="27"/>
        <v>-0.82680925094591806</v>
      </c>
      <c r="AY504" s="15">
        <v>42.738663600000002</v>
      </c>
      <c r="AZ504" s="16">
        <f t="shared" si="28"/>
        <v>23.398017527155435</v>
      </c>
      <c r="BA504" s="19">
        <f t="shared" si="29"/>
        <v>-0.57064050117901788</v>
      </c>
      <c r="BB504" s="15">
        <v>48.456145820000003</v>
      </c>
      <c r="BC504" s="16">
        <f t="shared" si="30"/>
        <v>20.637217076956532</v>
      </c>
      <c r="BD504" s="19">
        <f t="shared" si="31"/>
        <v>-2.20651953255804</v>
      </c>
      <c r="BE504" s="15">
        <v>70.999195799999995</v>
      </c>
      <c r="BF504" s="21">
        <f t="shared" si="32"/>
        <v>14.084666575899442</v>
      </c>
      <c r="BG504" s="19">
        <f t="shared" si="33"/>
        <v>-1.4272855721957496</v>
      </c>
      <c r="BH504" s="15">
        <v>42.738663600000002</v>
      </c>
      <c r="BI504" s="16">
        <f t="shared" si="34"/>
        <v>23.398017527155435</v>
      </c>
      <c r="BJ504" s="22">
        <f t="shared" si="35"/>
        <v>-0.38636983902765365</v>
      </c>
      <c r="BK504" s="15">
        <v>70.999195799999995</v>
      </c>
      <c r="BL504" s="16">
        <f t="shared" si="36"/>
        <v>14.084666575899442</v>
      </c>
      <c r="BM504" s="19">
        <f t="shared" si="37"/>
        <v>-0.47587198367606015</v>
      </c>
      <c r="BN504" s="15">
        <v>116.71708599999999</v>
      </c>
      <c r="BO504" s="16">
        <f t="shared" si="38"/>
        <v>8.5677258940477667</v>
      </c>
      <c r="BP504" s="19">
        <f t="shared" si="39"/>
        <v>-0.52620325374352417</v>
      </c>
      <c r="BQ504" s="15">
        <v>42.738663600000002</v>
      </c>
      <c r="BR504" s="16">
        <f t="shared" si="40"/>
        <v>23.398017527155435</v>
      </c>
      <c r="BS504" s="19">
        <f t="shared" si="41"/>
        <v>-1.3940795126741645</v>
      </c>
      <c r="BT504" s="15">
        <v>45.351655200000003</v>
      </c>
      <c r="BU504" s="16">
        <f t="shared" si="42"/>
        <v>22.446682828017263</v>
      </c>
      <c r="BV504" s="19">
        <f t="shared" si="43"/>
        <v>-0.74382350280015774</v>
      </c>
      <c r="BW504" s="15">
        <v>115.651331</v>
      </c>
      <c r="BX504" s="18">
        <f t="shared" si="44"/>
        <v>1.7064277033568359E-2</v>
      </c>
      <c r="BY504" s="19">
        <f t="shared" si="45"/>
        <v>-6.1640205033550534E-2</v>
      </c>
      <c r="BZ504" s="15">
        <v>19.009027</v>
      </c>
      <c r="CA504" s="18">
        <f t="shared" si="46"/>
        <v>2.9159738336842593E-3</v>
      </c>
      <c r="CB504" s="19">
        <f t="shared" si="47"/>
        <v>-5.0657771831165981E-2</v>
      </c>
      <c r="CC504" s="7">
        <f t="shared" si="48"/>
        <v>-0.83903277315712799</v>
      </c>
      <c r="CD504" s="61">
        <f t="shared" si="49"/>
        <v>-1.3512884512962422</v>
      </c>
    </row>
    <row r="505" spans="1:82" ht="15.75" customHeight="1" x14ac:dyDescent="0.25">
      <c r="A505" s="5">
        <v>22173000301</v>
      </c>
      <c r="B505" s="5">
        <v>22173</v>
      </c>
      <c r="C505" s="6" t="s">
        <v>510</v>
      </c>
      <c r="D505" s="6" t="s">
        <v>508</v>
      </c>
      <c r="E505" s="5">
        <v>41</v>
      </c>
      <c r="F505" s="15">
        <v>10.42855537</v>
      </c>
      <c r="G505" s="16">
        <f t="shared" si="0"/>
        <v>95.890558617228692</v>
      </c>
      <c r="H505" s="17">
        <v>1</v>
      </c>
      <c r="I505" s="7">
        <f t="shared" si="1"/>
        <v>95.890558617228692</v>
      </c>
      <c r="J505" s="18">
        <f t="shared" si="2"/>
        <v>31.963519539076231</v>
      </c>
      <c r="K505" s="19">
        <f t="shared" si="3"/>
        <v>-0.13996040801621434</v>
      </c>
      <c r="L505" s="15">
        <v>28.701219699999999</v>
      </c>
      <c r="M505" s="16">
        <f t="shared" si="4"/>
        <v>34.841724862306116</v>
      </c>
      <c r="N505" s="19">
        <f t="shared" si="5"/>
        <v>-0.72548731043419945</v>
      </c>
      <c r="O505" s="15">
        <v>28.701219699999999</v>
      </c>
      <c r="P505" s="16">
        <f t="shared" si="6"/>
        <v>34.841724862306116</v>
      </c>
      <c r="Q505" s="17">
        <v>2</v>
      </c>
      <c r="R505" s="7">
        <f t="shared" si="7"/>
        <v>69.683449724612231</v>
      </c>
      <c r="S505" s="18">
        <f t="shared" si="8"/>
        <v>34.841724862306116</v>
      </c>
      <c r="T505" s="19">
        <f t="shared" si="9"/>
        <v>-0.68681093205742816</v>
      </c>
      <c r="U505" s="15">
        <v>28.571721199999999</v>
      </c>
      <c r="V505" s="16">
        <f t="shared" si="10"/>
        <v>34.999641533671415</v>
      </c>
      <c r="W505" s="19">
        <f t="shared" si="11"/>
        <v>-1.1024065089873041</v>
      </c>
      <c r="X505" s="15">
        <v>45.138608099999999</v>
      </c>
      <c r="Y505" s="16">
        <f t="shared" si="12"/>
        <v>23.664023658718001</v>
      </c>
      <c r="Z505" s="17">
        <v>2</v>
      </c>
      <c r="AA505" s="20">
        <f t="shared" si="13"/>
        <v>47.328047317436003</v>
      </c>
      <c r="AB505" s="18">
        <f t="shared" si="14"/>
        <v>15.776015772478667</v>
      </c>
      <c r="AC505" s="19">
        <f t="shared" si="15"/>
        <v>-0.82109180821800254</v>
      </c>
      <c r="AD505" s="15">
        <v>45.141555699999998</v>
      </c>
      <c r="AE505" s="16">
        <f t="shared" si="16"/>
        <v>23.710798252351768</v>
      </c>
      <c r="AF505" s="17">
        <v>1</v>
      </c>
      <c r="AG505" s="7">
        <f t="shared" si="17"/>
        <v>23.710798252351768</v>
      </c>
      <c r="AH505" s="18">
        <f t="shared" si="18"/>
        <v>7.8056419309447955</v>
      </c>
      <c r="AI505" s="19">
        <f t="shared" si="19"/>
        <v>-1.0238763599501788</v>
      </c>
      <c r="AJ505" s="5">
        <v>0</v>
      </c>
      <c r="AK505" s="15">
        <v>37.880708300000002</v>
      </c>
      <c r="AL505" s="16">
        <f t="shared" si="20"/>
        <v>26.398661611087139</v>
      </c>
      <c r="AM505" s="17">
        <v>3</v>
      </c>
      <c r="AN505" s="7">
        <f t="shared" si="21"/>
        <v>79.19598483326142</v>
      </c>
      <c r="AO505" s="18">
        <f t="shared" si="22"/>
        <v>0</v>
      </c>
      <c r="AP505" s="19">
        <f t="shared" si="23"/>
        <v>-1.0465207101426044</v>
      </c>
      <c r="AQ505" s="5">
        <v>1</v>
      </c>
      <c r="AR505" s="15">
        <v>28.571721149999998</v>
      </c>
      <c r="AS505" s="21">
        <f t="shared" si="24"/>
        <v>34.999641594920156</v>
      </c>
      <c r="AT505" s="19">
        <f t="shared" si="25"/>
        <v>0.20056836900580777</v>
      </c>
      <c r="AU505" s="5">
        <v>0</v>
      </c>
      <c r="AV505" s="15">
        <v>42.576857699999998</v>
      </c>
      <c r="AW505" s="16">
        <f t="shared" si="26"/>
        <v>0</v>
      </c>
      <c r="AX505" s="19">
        <f t="shared" si="27"/>
        <v>-0.82680925094591806</v>
      </c>
      <c r="AY505" s="15">
        <v>42.576857699999998</v>
      </c>
      <c r="AZ505" s="16">
        <f t="shared" si="28"/>
        <v>23.486937599906536</v>
      </c>
      <c r="BA505" s="19">
        <f t="shared" si="29"/>
        <v>-0.56436835670451735</v>
      </c>
      <c r="BB505" s="15">
        <v>29.25462461</v>
      </c>
      <c r="BC505" s="16">
        <f t="shared" si="30"/>
        <v>34.182629698081094</v>
      </c>
      <c r="BD505" s="19">
        <f t="shared" si="31"/>
        <v>-1.670617600411221</v>
      </c>
      <c r="BE505" s="15">
        <v>51.797674600000001</v>
      </c>
      <c r="BF505" s="21">
        <f t="shared" si="32"/>
        <v>19.305885982765719</v>
      </c>
      <c r="BG505" s="19">
        <f t="shared" si="33"/>
        <v>-1.1084805675777838</v>
      </c>
      <c r="BH505" s="15">
        <v>42.576857699999998</v>
      </c>
      <c r="BI505" s="16">
        <f t="shared" si="34"/>
        <v>23.486937599906536</v>
      </c>
      <c r="BJ505" s="22">
        <f t="shared" si="35"/>
        <v>-0.37983605926950209</v>
      </c>
      <c r="BK505" s="15">
        <v>51.797674600000001</v>
      </c>
      <c r="BL505" s="16">
        <f t="shared" si="36"/>
        <v>19.305885982765719</v>
      </c>
      <c r="BM505" s="19">
        <f t="shared" si="37"/>
        <v>4.736543211717706E-4</v>
      </c>
      <c r="BN505" s="15">
        <v>97.515564299999994</v>
      </c>
      <c r="BO505" s="16">
        <f t="shared" si="38"/>
        <v>10.25477324751532</v>
      </c>
      <c r="BP505" s="19">
        <f t="shared" si="39"/>
        <v>-0.3203616742350161</v>
      </c>
      <c r="BQ505" s="15">
        <v>28.571721199999999</v>
      </c>
      <c r="BR505" s="16">
        <f t="shared" si="40"/>
        <v>34.999641533671415</v>
      </c>
      <c r="BS505" s="19">
        <f t="shared" si="41"/>
        <v>-0.85923008224523789</v>
      </c>
      <c r="BT505" s="15">
        <v>41.3039506</v>
      </c>
      <c r="BU505" s="16">
        <f t="shared" si="42"/>
        <v>24.64641287848141</v>
      </c>
      <c r="BV505" s="19">
        <f t="shared" si="43"/>
        <v>-0.6462972490971155</v>
      </c>
      <c r="BW505" s="15">
        <v>249.18474599999999</v>
      </c>
      <c r="BX505" s="18">
        <f t="shared" si="44"/>
        <v>3.6767043677892172E-2</v>
      </c>
      <c r="BY505" s="19">
        <f t="shared" si="45"/>
        <v>-5.4603196119835384E-2</v>
      </c>
      <c r="BZ505" s="15">
        <v>41.009053100000003</v>
      </c>
      <c r="CA505" s="18">
        <f t="shared" si="46"/>
        <v>6.290765212957421E-3</v>
      </c>
      <c r="CB505" s="19">
        <f t="shared" si="47"/>
        <v>-4.9342068058278919E-2</v>
      </c>
      <c r="CC505" s="7">
        <f t="shared" si="48"/>
        <v>-0.6223714799549146</v>
      </c>
      <c r="CD505" s="61">
        <f t="shared" si="49"/>
        <v>-1.0023486807490054</v>
      </c>
    </row>
    <row r="506" spans="1:82" ht="15.75" customHeight="1" x14ac:dyDescent="0.25">
      <c r="A506" s="5">
        <v>22173000401</v>
      </c>
      <c r="B506" s="5">
        <v>22173</v>
      </c>
      <c r="C506" s="6" t="s">
        <v>511</v>
      </c>
      <c r="D506" s="6" t="s">
        <v>508</v>
      </c>
      <c r="E506" s="5">
        <v>19</v>
      </c>
      <c r="F506" s="15">
        <v>10.229664469999999</v>
      </c>
      <c r="G506" s="16">
        <f t="shared" si="0"/>
        <v>97.754916882430265</v>
      </c>
      <c r="H506" s="17">
        <v>1</v>
      </c>
      <c r="I506" s="7">
        <f t="shared" si="1"/>
        <v>97.754916882430265</v>
      </c>
      <c r="J506" s="18">
        <f t="shared" si="2"/>
        <v>32.584972294143419</v>
      </c>
      <c r="K506" s="19">
        <f t="shared" si="3"/>
        <v>-0.1057767802784888</v>
      </c>
      <c r="L506" s="15">
        <v>38.309874700000002</v>
      </c>
      <c r="M506" s="16">
        <f t="shared" si="4"/>
        <v>26.102930584630702</v>
      </c>
      <c r="N506" s="19">
        <f t="shared" si="5"/>
        <v>-1.2361474362315206</v>
      </c>
      <c r="O506" s="15">
        <v>38.309874700000002</v>
      </c>
      <c r="P506" s="16">
        <f t="shared" si="6"/>
        <v>26.102930584630702</v>
      </c>
      <c r="Q506" s="17">
        <v>2</v>
      </c>
      <c r="R506" s="7">
        <f t="shared" si="7"/>
        <v>52.205861169261404</v>
      </c>
      <c r="S506" s="18">
        <f t="shared" si="8"/>
        <v>26.102930584630702</v>
      </c>
      <c r="T506" s="19">
        <f t="shared" si="9"/>
        <v>-1.1744452689401452</v>
      </c>
      <c r="U506" s="15">
        <v>38.180376099999997</v>
      </c>
      <c r="V506" s="16">
        <f t="shared" si="10"/>
        <v>26.191465410944449</v>
      </c>
      <c r="W506" s="19">
        <f t="shared" si="11"/>
        <v>-1.4786170751622061</v>
      </c>
      <c r="X506" s="15">
        <v>49.892943600000002</v>
      </c>
      <c r="Y506" s="16">
        <f t="shared" si="12"/>
        <v>21.409061340690268</v>
      </c>
      <c r="Z506" s="17">
        <v>3</v>
      </c>
      <c r="AA506" s="20">
        <f t="shared" si="13"/>
        <v>64.227184022070801</v>
      </c>
      <c r="AB506" s="18">
        <f t="shared" si="14"/>
        <v>21.409061340690268</v>
      </c>
      <c r="AC506" s="19">
        <f t="shared" si="15"/>
        <v>-0.38257071805731557</v>
      </c>
      <c r="AD506" s="15">
        <v>49.926930900000002</v>
      </c>
      <c r="AE506" s="16">
        <f t="shared" si="16"/>
        <v>21.438175764174598</v>
      </c>
      <c r="AF506" s="17">
        <v>3</v>
      </c>
      <c r="AG506" s="7">
        <f t="shared" si="17"/>
        <v>64.314527292523792</v>
      </c>
      <c r="AH506" s="18">
        <f t="shared" si="18"/>
        <v>21.172470266943645</v>
      </c>
      <c r="AI506" s="19">
        <f t="shared" si="19"/>
        <v>-7.655581390677442E-2</v>
      </c>
      <c r="AJ506" s="5">
        <v>4</v>
      </c>
      <c r="AK506" s="15">
        <v>28.571721199999999</v>
      </c>
      <c r="AL506" s="16">
        <f t="shared" si="20"/>
        <v>34.999641533671415</v>
      </c>
      <c r="AM506" s="17">
        <v>3</v>
      </c>
      <c r="AN506" s="7">
        <f t="shared" si="21"/>
        <v>104.99892460101424</v>
      </c>
      <c r="AO506" s="18">
        <f t="shared" si="22"/>
        <v>34.999641533671415</v>
      </c>
      <c r="AP506" s="19">
        <f t="shared" si="23"/>
        <v>8.264502558747866E-2</v>
      </c>
      <c r="AQ506" s="5">
        <v>0</v>
      </c>
      <c r="AR506" s="15">
        <v>38.180376129999999</v>
      </c>
      <c r="AS506" s="21">
        <f t="shared" si="24"/>
        <v>0</v>
      </c>
      <c r="AT506" s="19">
        <f t="shared" si="25"/>
        <v>-1.0252866396461213</v>
      </c>
      <c r="AU506" s="5">
        <v>0</v>
      </c>
      <c r="AV506" s="15">
        <v>49.057086099999999</v>
      </c>
      <c r="AW506" s="16">
        <f t="shared" si="26"/>
        <v>0</v>
      </c>
      <c r="AX506" s="19">
        <f t="shared" si="27"/>
        <v>-0.82680925094591806</v>
      </c>
      <c r="AY506" s="15">
        <v>49.057086099999999</v>
      </c>
      <c r="AZ506" s="16">
        <f t="shared" si="28"/>
        <v>20.384414964263442</v>
      </c>
      <c r="BA506" s="19">
        <f t="shared" si="29"/>
        <v>-0.78321062261934127</v>
      </c>
      <c r="BB506" s="15">
        <v>38.863279579999997</v>
      </c>
      <c r="BC506" s="16">
        <f t="shared" si="30"/>
        <v>25.731230374973929</v>
      </c>
      <c r="BD506" s="19">
        <f t="shared" si="31"/>
        <v>-2.0049832896139343</v>
      </c>
      <c r="BE506" s="15">
        <v>49.700607499999997</v>
      </c>
      <c r="BF506" s="21">
        <f t="shared" si="32"/>
        <v>20.120478406627125</v>
      </c>
      <c r="BG506" s="19">
        <f t="shared" si="33"/>
        <v>-1.0587419679875469</v>
      </c>
      <c r="BH506" s="15">
        <v>49.057086099999999</v>
      </c>
      <c r="BI506" s="16">
        <f t="shared" si="34"/>
        <v>20.384414964263442</v>
      </c>
      <c r="BJ506" s="22">
        <f t="shared" si="35"/>
        <v>-0.6078070782846744</v>
      </c>
      <c r="BK506" s="15">
        <v>49.700607499999997</v>
      </c>
      <c r="BL506" s="16">
        <f t="shared" si="36"/>
        <v>20.120478406627125</v>
      </c>
      <c r="BM506" s="19">
        <f t="shared" si="37"/>
        <v>7.4791072842540343E-2</v>
      </c>
      <c r="BN506" s="15">
        <v>95.429668000000007</v>
      </c>
      <c r="BO506" s="16">
        <f t="shared" si="38"/>
        <v>10.478921502692433</v>
      </c>
      <c r="BP506" s="19">
        <f t="shared" si="39"/>
        <v>-0.29301269034615318</v>
      </c>
      <c r="BQ506" s="15">
        <v>38.180376099999997</v>
      </c>
      <c r="BR506" s="16">
        <f t="shared" si="40"/>
        <v>26.191465410944449</v>
      </c>
      <c r="BS506" s="19">
        <f t="shared" si="41"/>
        <v>-1.2652980585658167</v>
      </c>
      <c r="BT506" s="15">
        <v>37.089704099999999</v>
      </c>
      <c r="BU506" s="16">
        <f t="shared" si="42"/>
        <v>27.446814276418021</v>
      </c>
      <c r="BV506" s="19">
        <f t="shared" si="43"/>
        <v>-0.52213989754032231</v>
      </c>
      <c r="BW506" s="15">
        <v>171.176357</v>
      </c>
      <c r="BX506" s="18">
        <f t="shared" si="44"/>
        <v>2.5256957721005373E-2</v>
      </c>
      <c r="BY506" s="19">
        <f t="shared" si="45"/>
        <v>-5.8714120181333838E-2</v>
      </c>
      <c r="BZ506" s="15">
        <v>19.009969999999999</v>
      </c>
      <c r="CA506" s="18">
        <f t="shared" si="46"/>
        <v>2.9161184893431295E-3</v>
      </c>
      <c r="CB506" s="19">
        <f t="shared" si="47"/>
        <v>-5.0657715435384804E-2</v>
      </c>
      <c r="CC506" s="7">
        <f t="shared" si="48"/>
        <v>-0.67333359606910415</v>
      </c>
      <c r="CD506" s="61">
        <f t="shared" si="49"/>
        <v>-1.0844247583014921</v>
      </c>
    </row>
    <row r="507" spans="1:82" ht="15.75" customHeight="1" x14ac:dyDescent="0.25">
      <c r="A507" s="5">
        <v>22173000501</v>
      </c>
      <c r="B507" s="5">
        <v>22173</v>
      </c>
      <c r="C507" s="6" t="s">
        <v>512</v>
      </c>
      <c r="D507" s="6" t="s">
        <v>508</v>
      </c>
      <c r="E507" s="5">
        <v>80</v>
      </c>
      <c r="F507" s="15">
        <v>10</v>
      </c>
      <c r="G507" s="16">
        <f t="shared" si="0"/>
        <v>100</v>
      </c>
      <c r="H507" s="17">
        <v>1</v>
      </c>
      <c r="I507" s="7">
        <f t="shared" si="1"/>
        <v>100</v>
      </c>
      <c r="J507" s="18">
        <f t="shared" si="2"/>
        <v>33.333333333333336</v>
      </c>
      <c r="K507" s="19">
        <f t="shared" si="3"/>
        <v>-6.4612435976370855E-2</v>
      </c>
      <c r="L507" s="15">
        <v>22.047467399999999</v>
      </c>
      <c r="M507" s="16">
        <f t="shared" si="4"/>
        <v>45.356683461974413</v>
      </c>
      <c r="N507" s="19">
        <f t="shared" si="5"/>
        <v>-0.11103525782350633</v>
      </c>
      <c r="O507" s="15">
        <v>22.047467399999999</v>
      </c>
      <c r="P507" s="16">
        <f t="shared" si="6"/>
        <v>45.356683461974413</v>
      </c>
      <c r="Q507" s="17">
        <v>2</v>
      </c>
      <c r="R507" s="7">
        <f t="shared" si="7"/>
        <v>90.713366923948826</v>
      </c>
      <c r="S507" s="18">
        <f t="shared" si="8"/>
        <v>45.35668346197442</v>
      </c>
      <c r="T507" s="19">
        <f t="shared" si="9"/>
        <v>-0.10006467151238428</v>
      </c>
      <c r="U507" s="15">
        <v>21.917968800000001</v>
      </c>
      <c r="V507" s="16">
        <f t="shared" si="10"/>
        <v>45.62466573088652</v>
      </c>
      <c r="W507" s="19">
        <f t="shared" si="11"/>
        <v>-0.64859560498612479</v>
      </c>
      <c r="X507" s="15">
        <v>45.325087500000002</v>
      </c>
      <c r="Y507" s="16">
        <f t="shared" si="12"/>
        <v>23.566663605448088</v>
      </c>
      <c r="Z507" s="17">
        <v>3</v>
      </c>
      <c r="AA507" s="20">
        <f t="shared" si="13"/>
        <v>70.699990816344268</v>
      </c>
      <c r="AB507" s="18">
        <f t="shared" si="14"/>
        <v>23.566663605448092</v>
      </c>
      <c r="AC507" s="19">
        <f t="shared" si="15"/>
        <v>-0.21460578934910413</v>
      </c>
      <c r="AD507" s="15">
        <v>45.359074800000002</v>
      </c>
      <c r="AE507" s="16">
        <f t="shared" si="16"/>
        <v>23.59709329873721</v>
      </c>
      <c r="AF507" s="17">
        <v>3</v>
      </c>
      <c r="AG507" s="7">
        <f t="shared" si="17"/>
        <v>70.791279896211634</v>
      </c>
      <c r="AH507" s="18">
        <f t="shared" si="18"/>
        <v>23.304630102375896</v>
      </c>
      <c r="AI507" s="19">
        <f t="shared" si="19"/>
        <v>7.4552494570096633E-2</v>
      </c>
      <c r="AJ507" s="5">
        <v>8</v>
      </c>
      <c r="AK507" s="15">
        <v>21.917968800000001</v>
      </c>
      <c r="AL507" s="16">
        <f t="shared" si="20"/>
        <v>45.62466573088652</v>
      </c>
      <c r="AM507" s="17">
        <v>3</v>
      </c>
      <c r="AN507" s="7">
        <f t="shared" si="21"/>
        <v>136.87399719265954</v>
      </c>
      <c r="AO507" s="18">
        <f t="shared" si="22"/>
        <v>45.62466573088652</v>
      </c>
      <c r="AP507" s="19">
        <f t="shared" si="23"/>
        <v>0.42543177251047826</v>
      </c>
      <c r="AQ507" s="5">
        <v>1</v>
      </c>
      <c r="AR507" s="15">
        <v>21.917968770000002</v>
      </c>
      <c r="AS507" s="21">
        <f t="shared" si="24"/>
        <v>45.62466579333482</v>
      </c>
      <c r="AT507" s="19">
        <f t="shared" si="25"/>
        <v>0.5727075834989348</v>
      </c>
      <c r="AU507" s="5">
        <v>0</v>
      </c>
      <c r="AV507" s="15">
        <v>45.143922199999999</v>
      </c>
      <c r="AW507" s="16">
        <f t="shared" si="26"/>
        <v>0</v>
      </c>
      <c r="AX507" s="19">
        <f t="shared" si="27"/>
        <v>-0.82680925094591806</v>
      </c>
      <c r="AY507" s="15">
        <v>45.143922199999999</v>
      </c>
      <c r="AZ507" s="16">
        <f t="shared" si="28"/>
        <v>22.151376115919323</v>
      </c>
      <c r="BA507" s="19">
        <f t="shared" si="29"/>
        <v>-0.65857469643159006</v>
      </c>
      <c r="BB507" s="15">
        <v>10</v>
      </c>
      <c r="BC507" s="16">
        <f t="shared" si="30"/>
        <v>100</v>
      </c>
      <c r="BD507" s="19">
        <f t="shared" si="31"/>
        <v>0.93333821106502679</v>
      </c>
      <c r="BE507" s="15">
        <v>45.143922199999999</v>
      </c>
      <c r="BF507" s="21">
        <f t="shared" si="32"/>
        <v>22.151376115919323</v>
      </c>
      <c r="BG507" s="19">
        <f t="shared" si="33"/>
        <v>-0.93473638554869021</v>
      </c>
      <c r="BH507" s="15">
        <v>45.143922199999999</v>
      </c>
      <c r="BI507" s="16">
        <f t="shared" si="34"/>
        <v>22.151376115919323</v>
      </c>
      <c r="BJ507" s="22">
        <f t="shared" si="35"/>
        <v>-0.47797210796874717</v>
      </c>
      <c r="BK507" s="15">
        <v>45.143922199999999</v>
      </c>
      <c r="BL507" s="16">
        <f t="shared" si="36"/>
        <v>22.151376115919323</v>
      </c>
      <c r="BM507" s="19">
        <f t="shared" si="37"/>
        <v>0.26007523534444488</v>
      </c>
      <c r="BN507" s="15">
        <v>90.861811900000006</v>
      </c>
      <c r="BO507" s="16">
        <f t="shared" si="38"/>
        <v>11.005723736838666</v>
      </c>
      <c r="BP507" s="19">
        <f t="shared" si="39"/>
        <v>-0.22873600970503857</v>
      </c>
      <c r="BQ507" s="15">
        <v>21.917968800000001</v>
      </c>
      <c r="BR507" s="16">
        <f t="shared" si="40"/>
        <v>45.62466573088652</v>
      </c>
      <c r="BS507" s="19">
        <f t="shared" si="41"/>
        <v>-0.36940312896849314</v>
      </c>
      <c r="BT507" s="15">
        <v>42.140989599999997</v>
      </c>
      <c r="BU507" s="16">
        <f t="shared" si="42"/>
        <v>24.156865552108439</v>
      </c>
      <c r="BV507" s="19">
        <f t="shared" si="43"/>
        <v>-0.66800160174776113</v>
      </c>
      <c r="BW507" s="15">
        <v>318.30495000000002</v>
      </c>
      <c r="BX507" s="18">
        <f t="shared" si="44"/>
        <v>4.6965683844625405E-2</v>
      </c>
      <c r="BY507" s="19">
        <f t="shared" si="45"/>
        <v>-5.0960665958633328E-2</v>
      </c>
      <c r="BZ507" s="15">
        <v>80.008505900000003</v>
      </c>
      <c r="CA507" s="18">
        <f t="shared" si="46"/>
        <v>1.2273258893081307E-2</v>
      </c>
      <c r="CB507" s="19">
        <f t="shared" si="47"/>
        <v>-4.7009719589406397E-2</v>
      </c>
      <c r="CC507" s="7">
        <f t="shared" si="48"/>
        <v>-0.1650006331327783</v>
      </c>
      <c r="CD507" s="61">
        <f t="shared" si="49"/>
        <v>-0.26573866616666264</v>
      </c>
    </row>
    <row r="508" spans="1:82" ht="15.75" customHeight="1" x14ac:dyDescent="0.25">
      <c r="A508" s="5">
        <v>22173000601</v>
      </c>
      <c r="B508" s="5">
        <v>22173</v>
      </c>
      <c r="C508" s="6" t="s">
        <v>513</v>
      </c>
      <c r="D508" s="6" t="s">
        <v>508</v>
      </c>
      <c r="E508" s="5">
        <v>23</v>
      </c>
      <c r="F508" s="15">
        <v>10.17033256</v>
      </c>
      <c r="G508" s="16">
        <f t="shared" si="0"/>
        <v>98.325201668724972</v>
      </c>
      <c r="H508" s="17">
        <v>1</v>
      </c>
      <c r="I508" s="7">
        <f t="shared" si="1"/>
        <v>98.325201668724972</v>
      </c>
      <c r="J508" s="18">
        <f t="shared" si="2"/>
        <v>32.775067222908319</v>
      </c>
      <c r="K508" s="19">
        <f t="shared" si="3"/>
        <v>-9.5320419393860906E-2</v>
      </c>
      <c r="L508" s="15">
        <v>27.644235900000002</v>
      </c>
      <c r="M508" s="16">
        <f t="shared" si="4"/>
        <v>36.173906329601245</v>
      </c>
      <c r="N508" s="19">
        <f t="shared" si="5"/>
        <v>-0.64763996284167169</v>
      </c>
      <c r="O508" s="15">
        <v>27.644235900000002</v>
      </c>
      <c r="P508" s="16">
        <f t="shared" si="6"/>
        <v>36.173906329601245</v>
      </c>
      <c r="Q508" s="17">
        <v>2</v>
      </c>
      <c r="R508" s="7">
        <f t="shared" si="7"/>
        <v>72.347812659202489</v>
      </c>
      <c r="S508" s="18">
        <f t="shared" si="8"/>
        <v>36.173906329601245</v>
      </c>
      <c r="T508" s="19">
        <f t="shared" si="9"/>
        <v>-0.61247374024694556</v>
      </c>
      <c r="U508" s="15">
        <v>27.5147373</v>
      </c>
      <c r="V508" s="16">
        <f t="shared" si="10"/>
        <v>36.344159462500123</v>
      </c>
      <c r="W508" s="19">
        <f t="shared" si="11"/>
        <v>-1.0449801083126142</v>
      </c>
      <c r="X508" s="15">
        <v>40.713940800000003</v>
      </c>
      <c r="Y508" s="16">
        <f t="shared" si="12"/>
        <v>26.235757802153113</v>
      </c>
      <c r="Z508" s="17">
        <v>2</v>
      </c>
      <c r="AA508" s="20">
        <f t="shared" si="13"/>
        <v>52.471515604306227</v>
      </c>
      <c r="AB508" s="18">
        <f t="shared" si="14"/>
        <v>17.490505201435408</v>
      </c>
      <c r="AC508" s="19">
        <f t="shared" si="15"/>
        <v>-0.68762230857506246</v>
      </c>
      <c r="AD508" s="15">
        <v>40.716888400000002</v>
      </c>
      <c r="AE508" s="16">
        <f t="shared" si="16"/>
        <v>26.287429173983735</v>
      </c>
      <c r="AF508" s="17">
        <v>1</v>
      </c>
      <c r="AG508" s="7">
        <f t="shared" si="17"/>
        <v>26.287429173983735</v>
      </c>
      <c r="AH508" s="18">
        <f t="shared" si="18"/>
        <v>8.6538739536884659</v>
      </c>
      <c r="AI508" s="19">
        <f t="shared" si="19"/>
        <v>-0.96376130477340483</v>
      </c>
      <c r="AJ508" s="5">
        <v>0</v>
      </c>
      <c r="AK508" s="15">
        <v>27.5147373</v>
      </c>
      <c r="AL508" s="16">
        <f t="shared" si="20"/>
        <v>36.344159462500123</v>
      </c>
      <c r="AM508" s="17">
        <v>3</v>
      </c>
      <c r="AN508" s="7">
        <f t="shared" si="21"/>
        <v>109.03247838750036</v>
      </c>
      <c r="AO508" s="18">
        <f t="shared" si="22"/>
        <v>0</v>
      </c>
      <c r="AP508" s="19">
        <f t="shared" si="23"/>
        <v>-1.0465207101426044</v>
      </c>
      <c r="AQ508" s="5">
        <v>0</v>
      </c>
      <c r="AR508" s="15">
        <v>27.514737270000001</v>
      </c>
      <c r="AS508" s="21">
        <f t="shared" si="24"/>
        <v>0</v>
      </c>
      <c r="AT508" s="19">
        <f t="shared" si="25"/>
        <v>-1.0252866396461213</v>
      </c>
      <c r="AU508" s="5">
        <v>0</v>
      </c>
      <c r="AV508" s="15">
        <v>38.152190400000002</v>
      </c>
      <c r="AW508" s="16">
        <f t="shared" si="26"/>
        <v>0</v>
      </c>
      <c r="AX508" s="19">
        <f t="shared" si="27"/>
        <v>-0.82680925094591806</v>
      </c>
      <c r="AY508" s="15">
        <v>38.152190400000002</v>
      </c>
      <c r="AZ508" s="16">
        <f t="shared" si="28"/>
        <v>26.210814884169796</v>
      </c>
      <c r="BA508" s="19">
        <f t="shared" si="29"/>
        <v>-0.37223455238868552</v>
      </c>
      <c r="BB508" s="15">
        <v>28.19764073</v>
      </c>
      <c r="BC508" s="16">
        <f t="shared" si="30"/>
        <v>35.463959895626346</v>
      </c>
      <c r="BD508" s="19">
        <f t="shared" si="31"/>
        <v>-1.6199238823393416</v>
      </c>
      <c r="BE508" s="15">
        <v>50.740690700000002</v>
      </c>
      <c r="BF508" s="21">
        <f t="shared" si="32"/>
        <v>19.708048633244164</v>
      </c>
      <c r="BG508" s="19">
        <f t="shared" si="33"/>
        <v>-1.083924720437105</v>
      </c>
      <c r="BH508" s="15">
        <v>38.152190400000002</v>
      </c>
      <c r="BI508" s="16">
        <f t="shared" si="34"/>
        <v>26.210814884169796</v>
      </c>
      <c r="BJ508" s="22">
        <f t="shared" si="35"/>
        <v>-0.17968761457102811</v>
      </c>
      <c r="BK508" s="15">
        <v>50.740690700000002</v>
      </c>
      <c r="BL508" s="16">
        <f t="shared" si="36"/>
        <v>19.708048633244164</v>
      </c>
      <c r="BM508" s="19">
        <f t="shared" si="37"/>
        <v>3.716401521060049E-2</v>
      </c>
      <c r="BN508" s="15">
        <v>96.458580400000002</v>
      </c>
      <c r="BO508" s="16">
        <f t="shared" si="38"/>
        <v>10.367144072130673</v>
      </c>
      <c r="BP508" s="19">
        <f t="shared" si="39"/>
        <v>-0.30665098141898156</v>
      </c>
      <c r="BQ508" s="15">
        <v>23.925956100000001</v>
      </c>
      <c r="BR508" s="16">
        <f t="shared" si="40"/>
        <v>41.795612924325312</v>
      </c>
      <c r="BS508" s="19">
        <f t="shared" si="41"/>
        <v>-0.54592727003023744</v>
      </c>
      <c r="BT508" s="15">
        <v>33.320057599999998</v>
      </c>
      <c r="BU508" s="16">
        <f t="shared" si="42"/>
        <v>30.55199460399492</v>
      </c>
      <c r="BV508" s="19">
        <f t="shared" si="43"/>
        <v>-0.38447000283798771</v>
      </c>
      <c r="BW508" s="15">
        <v>172.39340300000001</v>
      </c>
      <c r="BX508" s="18">
        <f t="shared" si="44"/>
        <v>2.5436532049523879E-2</v>
      </c>
      <c r="BY508" s="19">
        <f t="shared" si="45"/>
        <v>-5.8649983698713354E-2</v>
      </c>
      <c r="BZ508" s="15">
        <v>23.009813000000001</v>
      </c>
      <c r="CA508" s="18">
        <f t="shared" si="46"/>
        <v>3.5296921102783382E-3</v>
      </c>
      <c r="CB508" s="19">
        <f t="shared" si="47"/>
        <v>-5.0418506240716802E-2</v>
      </c>
      <c r="CC508" s="7">
        <f t="shared" si="48"/>
        <v>-0.60605989177002118</v>
      </c>
      <c r="CD508" s="61">
        <f t="shared" si="49"/>
        <v>-0.97607835920529751</v>
      </c>
    </row>
    <row r="509" spans="1:82" ht="15.75" customHeight="1" x14ac:dyDescent="0.25">
      <c r="A509" s="5">
        <v>22173000701</v>
      </c>
      <c r="B509" s="5">
        <v>22173</v>
      </c>
      <c r="C509" s="6" t="s">
        <v>514</v>
      </c>
      <c r="D509" s="6" t="s">
        <v>508</v>
      </c>
      <c r="E509" s="5">
        <v>20</v>
      </c>
      <c r="F509" s="15">
        <v>10</v>
      </c>
      <c r="G509" s="16">
        <f t="shared" si="0"/>
        <v>100</v>
      </c>
      <c r="H509" s="17">
        <v>1</v>
      </c>
      <c r="I509" s="7">
        <f t="shared" si="1"/>
        <v>100</v>
      </c>
      <c r="J509" s="18">
        <f t="shared" si="2"/>
        <v>33.333333333333336</v>
      </c>
      <c r="K509" s="19">
        <f t="shared" si="3"/>
        <v>-6.4612435976370855E-2</v>
      </c>
      <c r="L509" s="15">
        <v>24.3123021</v>
      </c>
      <c r="M509" s="16">
        <f t="shared" si="4"/>
        <v>41.13144020203665</v>
      </c>
      <c r="N509" s="19">
        <f t="shared" si="5"/>
        <v>-0.35794154558864827</v>
      </c>
      <c r="O509" s="15">
        <v>24.3123021</v>
      </c>
      <c r="P509" s="16">
        <f t="shared" si="6"/>
        <v>41.13144020203665</v>
      </c>
      <c r="Q509" s="17">
        <v>2</v>
      </c>
      <c r="R509" s="7">
        <f t="shared" si="7"/>
        <v>82.2628804040733</v>
      </c>
      <c r="S509" s="18">
        <f t="shared" si="8"/>
        <v>41.13144020203665</v>
      </c>
      <c r="T509" s="19">
        <f t="shared" si="9"/>
        <v>-0.33583789488388122</v>
      </c>
      <c r="U509" s="15">
        <v>24.1828036</v>
      </c>
      <c r="V509" s="16">
        <f t="shared" si="10"/>
        <v>41.351698361392636</v>
      </c>
      <c r="W509" s="19">
        <f t="shared" si="11"/>
        <v>-0.83110052438440885</v>
      </c>
      <c r="X509" s="15">
        <v>44.154026000000002</v>
      </c>
      <c r="Y509" s="16">
        <f t="shared" si="12"/>
        <v>24.191703152958237</v>
      </c>
      <c r="Z509" s="17">
        <v>2</v>
      </c>
      <c r="AA509" s="20">
        <f t="shared" si="13"/>
        <v>48.383406305916473</v>
      </c>
      <c r="AB509" s="18">
        <f t="shared" si="14"/>
        <v>16.127802101972158</v>
      </c>
      <c r="AC509" s="19">
        <f t="shared" si="15"/>
        <v>-0.79370596110473501</v>
      </c>
      <c r="AD509" s="15">
        <v>44.156973700000002</v>
      </c>
      <c r="AE509" s="16">
        <f t="shared" si="16"/>
        <v>24.239485415641152</v>
      </c>
      <c r="AF509" s="17">
        <v>1</v>
      </c>
      <c r="AG509" s="7">
        <f t="shared" si="17"/>
        <v>24.239485415641152</v>
      </c>
      <c r="AH509" s="18">
        <f t="shared" si="18"/>
        <v>7.979686796334958</v>
      </c>
      <c r="AI509" s="19">
        <f t="shared" si="19"/>
        <v>-1.0115416255784189</v>
      </c>
      <c r="AJ509" s="5">
        <v>0</v>
      </c>
      <c r="AK509" s="15">
        <v>24.1828036</v>
      </c>
      <c r="AL509" s="16">
        <f t="shared" si="20"/>
        <v>41.351698361392636</v>
      </c>
      <c r="AM509" s="17">
        <v>3</v>
      </c>
      <c r="AN509" s="7">
        <f t="shared" si="21"/>
        <v>124.05509508417791</v>
      </c>
      <c r="AO509" s="18">
        <f t="shared" si="22"/>
        <v>0</v>
      </c>
      <c r="AP509" s="19">
        <f t="shared" si="23"/>
        <v>-1.0465207101426044</v>
      </c>
      <c r="AQ509" s="5">
        <v>0</v>
      </c>
      <c r="AR509" s="15">
        <v>24.18280356</v>
      </c>
      <c r="AS509" s="21">
        <f t="shared" si="24"/>
        <v>0</v>
      </c>
      <c r="AT509" s="19">
        <f t="shared" si="25"/>
        <v>-1.0252866396461213</v>
      </c>
      <c r="AU509" s="5">
        <v>0</v>
      </c>
      <c r="AV509" s="15">
        <v>41.592275700000002</v>
      </c>
      <c r="AW509" s="16">
        <f t="shared" si="26"/>
        <v>0</v>
      </c>
      <c r="AX509" s="19">
        <f t="shared" si="27"/>
        <v>-0.82680925094591806</v>
      </c>
      <c r="AY509" s="15">
        <v>41.592275700000002</v>
      </c>
      <c r="AZ509" s="16">
        <f t="shared" si="28"/>
        <v>24.0429258358662</v>
      </c>
      <c r="BA509" s="19">
        <f t="shared" si="29"/>
        <v>-0.52515068139038446</v>
      </c>
      <c r="BB509" s="15">
        <v>24.865707019999999</v>
      </c>
      <c r="BC509" s="16">
        <f t="shared" si="30"/>
        <v>40.216029216288902</v>
      </c>
      <c r="BD509" s="19">
        <f t="shared" si="31"/>
        <v>-1.4319160894525376</v>
      </c>
      <c r="BE509" s="15">
        <v>47.408757000000001</v>
      </c>
      <c r="BF509" s="21">
        <f t="shared" si="32"/>
        <v>21.093149520878601</v>
      </c>
      <c r="BG509" s="19">
        <f t="shared" si="33"/>
        <v>-0.99935116386563827</v>
      </c>
      <c r="BH509" s="15">
        <v>41.592275700000002</v>
      </c>
      <c r="BI509" s="16">
        <f t="shared" si="34"/>
        <v>24.0429258358662</v>
      </c>
      <c r="BJ509" s="22">
        <f t="shared" si="35"/>
        <v>-0.33898246379334862</v>
      </c>
      <c r="BK509" s="15">
        <v>47.408757000000001</v>
      </c>
      <c r="BL509" s="16">
        <f t="shared" si="36"/>
        <v>21.093149520878601</v>
      </c>
      <c r="BM509" s="19">
        <f t="shared" si="37"/>
        <v>0.16353042784269389</v>
      </c>
      <c r="BN509" s="15">
        <v>93.126646699999995</v>
      </c>
      <c r="BO509" s="16">
        <f t="shared" si="38"/>
        <v>10.738065155738074</v>
      </c>
      <c r="BP509" s="19">
        <f t="shared" si="39"/>
        <v>-0.26139381565785275</v>
      </c>
      <c r="BQ509" s="15">
        <v>24.1828036</v>
      </c>
      <c r="BR509" s="16">
        <f t="shared" si="40"/>
        <v>41.351698361392636</v>
      </c>
      <c r="BS509" s="19">
        <f t="shared" si="41"/>
        <v>-0.56639228863541702</v>
      </c>
      <c r="BT509" s="15">
        <v>36.760142899999998</v>
      </c>
      <c r="BU509" s="16">
        <f t="shared" si="42"/>
        <v>27.692879833717946</v>
      </c>
      <c r="BV509" s="19">
        <f t="shared" si="43"/>
        <v>-0.51123044437185305</v>
      </c>
      <c r="BW509" s="15">
        <v>184.30515299999999</v>
      </c>
      <c r="BX509" s="18">
        <f t="shared" si="44"/>
        <v>2.7194102846133283E-2</v>
      </c>
      <c r="BY509" s="19">
        <f t="shared" si="45"/>
        <v>-5.8022252498040126E-2</v>
      </c>
      <c r="BZ509" s="15">
        <v>20.009215300000001</v>
      </c>
      <c r="CA509" s="18">
        <f t="shared" si="46"/>
        <v>3.069402144957485E-3</v>
      </c>
      <c r="CB509" s="19">
        <f t="shared" si="47"/>
        <v>-5.0597955923951776E-2</v>
      </c>
      <c r="CC509" s="7">
        <f t="shared" si="48"/>
        <v>-0.57225596399986489</v>
      </c>
      <c r="CD509" s="61">
        <f t="shared" si="49"/>
        <v>-0.92163607915897305</v>
      </c>
    </row>
    <row r="510" spans="1:82" ht="15.75" customHeight="1" x14ac:dyDescent="0.25">
      <c r="A510" s="5">
        <v>22173000801</v>
      </c>
      <c r="B510" s="5">
        <v>22173</v>
      </c>
      <c r="C510" s="6" t="s">
        <v>515</v>
      </c>
      <c r="D510" s="6" t="s">
        <v>508</v>
      </c>
      <c r="E510" s="5">
        <v>18</v>
      </c>
      <c r="F510" s="15">
        <v>10</v>
      </c>
      <c r="G510" s="16">
        <f t="shared" si="0"/>
        <v>100</v>
      </c>
      <c r="H510" s="17">
        <v>1</v>
      </c>
      <c r="I510" s="7">
        <f t="shared" si="1"/>
        <v>100</v>
      </c>
      <c r="J510" s="18">
        <f t="shared" si="2"/>
        <v>33.333333333333336</v>
      </c>
      <c r="K510" s="19">
        <f t="shared" si="3"/>
        <v>-6.4612435976370855E-2</v>
      </c>
      <c r="L510" s="15">
        <v>26.176880300000001</v>
      </c>
      <c r="M510" s="16">
        <f t="shared" si="4"/>
        <v>38.201649262230838</v>
      </c>
      <c r="N510" s="19">
        <f t="shared" si="5"/>
        <v>-0.52914678996694586</v>
      </c>
      <c r="O510" s="15">
        <v>26.176880300000001</v>
      </c>
      <c r="P510" s="16">
        <f t="shared" si="6"/>
        <v>38.201649262230838</v>
      </c>
      <c r="Q510" s="17">
        <v>2</v>
      </c>
      <c r="R510" s="7">
        <f t="shared" si="7"/>
        <v>76.403298524461675</v>
      </c>
      <c r="S510" s="18">
        <f t="shared" si="8"/>
        <v>38.201649262230838</v>
      </c>
      <c r="T510" s="19">
        <f t="shared" si="9"/>
        <v>-0.49932345327343469</v>
      </c>
      <c r="U510" s="15">
        <v>26.047381699999999</v>
      </c>
      <c r="V510" s="16">
        <f t="shared" si="10"/>
        <v>38.391574689443736</v>
      </c>
      <c r="W510" s="19">
        <f t="shared" si="11"/>
        <v>-0.95753189758302404</v>
      </c>
      <c r="X510" s="15">
        <v>46.173494300000002</v>
      </c>
      <c r="Y510" s="16">
        <f t="shared" si="12"/>
        <v>23.133642064425693</v>
      </c>
      <c r="Z510" s="17">
        <v>2</v>
      </c>
      <c r="AA510" s="20">
        <f t="shared" si="13"/>
        <v>46.267284128851387</v>
      </c>
      <c r="AB510" s="18">
        <f t="shared" si="14"/>
        <v>15.422428042950463</v>
      </c>
      <c r="AC510" s="19">
        <f t="shared" si="15"/>
        <v>-0.84861789064402804</v>
      </c>
      <c r="AD510" s="15">
        <v>46.176442000000002</v>
      </c>
      <c r="AE510" s="16">
        <f t="shared" si="16"/>
        <v>23.179402172215866</v>
      </c>
      <c r="AF510" s="17">
        <v>1</v>
      </c>
      <c r="AG510" s="7">
        <f t="shared" si="17"/>
        <v>23.179402172215866</v>
      </c>
      <c r="AH510" s="18">
        <f t="shared" si="18"/>
        <v>7.6307052847423797</v>
      </c>
      <c r="AI510" s="19">
        <f t="shared" si="19"/>
        <v>-1.036274295723556</v>
      </c>
      <c r="AJ510" s="5">
        <v>0</v>
      </c>
      <c r="AK510" s="15">
        <v>26.047381699999999</v>
      </c>
      <c r="AL510" s="16">
        <f t="shared" si="20"/>
        <v>38.391574689443736</v>
      </c>
      <c r="AM510" s="17">
        <v>3</v>
      </c>
      <c r="AN510" s="7">
        <f t="shared" si="21"/>
        <v>115.17472406833122</v>
      </c>
      <c r="AO510" s="18">
        <f t="shared" si="22"/>
        <v>0</v>
      </c>
      <c r="AP510" s="19">
        <f t="shared" si="23"/>
        <v>-1.0465207101426044</v>
      </c>
      <c r="AQ510" s="5">
        <v>1</v>
      </c>
      <c r="AR510" s="15">
        <v>26.047381720000001</v>
      </c>
      <c r="AS510" s="21">
        <f t="shared" si="24"/>
        <v>38.391574659965478</v>
      </c>
      <c r="AT510" s="19">
        <f t="shared" si="25"/>
        <v>0.31937010374703984</v>
      </c>
      <c r="AU510" s="5">
        <v>0</v>
      </c>
      <c r="AV510" s="15">
        <v>43.611744000000002</v>
      </c>
      <c r="AW510" s="16">
        <f t="shared" si="26"/>
        <v>0</v>
      </c>
      <c r="AX510" s="19">
        <f t="shared" si="27"/>
        <v>-0.82680925094591806</v>
      </c>
      <c r="AY510" s="15">
        <v>43.611744000000002</v>
      </c>
      <c r="AZ510" s="16">
        <f t="shared" si="28"/>
        <v>22.929603548989004</v>
      </c>
      <c r="BA510" s="19">
        <f t="shared" si="29"/>
        <v>-0.60368096160643092</v>
      </c>
      <c r="BB510" s="15">
        <v>26.730285169999998</v>
      </c>
      <c r="BC510" s="16">
        <f t="shared" si="30"/>
        <v>37.410749404287031</v>
      </c>
      <c r="BD510" s="19">
        <f t="shared" si="31"/>
        <v>-1.5429023630725625</v>
      </c>
      <c r="BE510" s="15">
        <v>49.273335199999998</v>
      </c>
      <c r="BF510" s="21">
        <f t="shared" si="32"/>
        <v>20.294952552755149</v>
      </c>
      <c r="BG510" s="19">
        <f t="shared" si="33"/>
        <v>-1.0480886652573627</v>
      </c>
      <c r="BH510" s="15">
        <v>43.611744000000002</v>
      </c>
      <c r="BI510" s="16">
        <f t="shared" si="34"/>
        <v>22.929603548989004</v>
      </c>
      <c r="BJ510" s="22">
        <f t="shared" si="35"/>
        <v>-0.42078854421186823</v>
      </c>
      <c r="BK510" s="15">
        <v>49.273335199999998</v>
      </c>
      <c r="BL510" s="16">
        <f t="shared" si="36"/>
        <v>20.294952552755149</v>
      </c>
      <c r="BM510" s="19">
        <f t="shared" si="37"/>
        <v>9.0708810055820446E-2</v>
      </c>
      <c r="BN510" s="15">
        <v>94.991224900000006</v>
      </c>
      <c r="BO510" s="16">
        <f t="shared" si="38"/>
        <v>10.527288189543073</v>
      </c>
      <c r="BP510" s="19">
        <f t="shared" si="39"/>
        <v>-0.28711132948840018</v>
      </c>
      <c r="BQ510" s="15">
        <v>26.047381699999999</v>
      </c>
      <c r="BR510" s="16">
        <f t="shared" si="40"/>
        <v>38.391574689443736</v>
      </c>
      <c r="BS510" s="19">
        <f t="shared" si="41"/>
        <v>-0.70285770580906837</v>
      </c>
      <c r="BT510" s="15">
        <v>38.779611199999998</v>
      </c>
      <c r="BU510" s="16">
        <f t="shared" si="42"/>
        <v>26.250758800799943</v>
      </c>
      <c r="BV510" s="19">
        <f t="shared" si="43"/>
        <v>-0.57516768144200081</v>
      </c>
      <c r="BW510" s="15">
        <v>176.023751</v>
      </c>
      <c r="BX510" s="18">
        <f t="shared" si="44"/>
        <v>2.5972187484395278E-2</v>
      </c>
      <c r="BY510" s="19">
        <f t="shared" si="45"/>
        <v>-5.8458669852393404E-2</v>
      </c>
      <c r="BZ510" s="15">
        <v>18.0088933</v>
      </c>
      <c r="CA510" s="18">
        <f t="shared" si="46"/>
        <v>2.7625538980197025E-3</v>
      </c>
      <c r="CB510" s="19">
        <f t="shared" si="47"/>
        <v>-5.0717584473046494E-2</v>
      </c>
      <c r="CC510" s="7">
        <f t="shared" si="48"/>
        <v>-0.56255427977190287</v>
      </c>
      <c r="CD510" s="61">
        <f t="shared" si="49"/>
        <v>-0.90601121410627883</v>
      </c>
    </row>
    <row r="511" spans="1:82" ht="15.75" customHeight="1" x14ac:dyDescent="0.25">
      <c r="A511" s="5">
        <v>22173000901</v>
      </c>
      <c r="B511" s="5">
        <v>22173</v>
      </c>
      <c r="C511" s="6" t="s">
        <v>516</v>
      </c>
      <c r="D511" s="6" t="s">
        <v>508</v>
      </c>
      <c r="E511" s="5">
        <v>14</v>
      </c>
      <c r="F511" s="15">
        <v>12.53170384</v>
      </c>
      <c r="G511" s="16">
        <f t="shared" si="0"/>
        <v>79.797608750383617</v>
      </c>
      <c r="H511" s="17">
        <v>1</v>
      </c>
      <c r="I511" s="7">
        <f t="shared" si="1"/>
        <v>79.797608750383617</v>
      </c>
      <c r="J511" s="18">
        <f t="shared" si="2"/>
        <v>26.599202916794539</v>
      </c>
      <c r="K511" s="19">
        <f t="shared" si="3"/>
        <v>-0.4350299864969554</v>
      </c>
      <c r="L511" s="15">
        <v>29.637963200000002</v>
      </c>
      <c r="M511" s="16">
        <f t="shared" si="4"/>
        <v>33.740510211578908</v>
      </c>
      <c r="N511" s="19">
        <f t="shared" si="5"/>
        <v>-0.78983788263004673</v>
      </c>
      <c r="O511" s="15">
        <v>29.637963200000002</v>
      </c>
      <c r="P511" s="16">
        <f t="shared" si="6"/>
        <v>33.740510211578908</v>
      </c>
      <c r="Q511" s="17">
        <v>2</v>
      </c>
      <c r="R511" s="7">
        <f t="shared" si="7"/>
        <v>67.481020423157815</v>
      </c>
      <c r="S511" s="18">
        <f t="shared" si="8"/>
        <v>33.740510211578908</v>
      </c>
      <c r="T511" s="19">
        <f t="shared" si="9"/>
        <v>-0.74825992134702823</v>
      </c>
      <c r="U511" s="15">
        <v>28.5259538</v>
      </c>
      <c r="V511" s="16">
        <f t="shared" si="10"/>
        <v>35.055795399907012</v>
      </c>
      <c r="W511" s="19">
        <f t="shared" si="11"/>
        <v>-1.1000080921624071</v>
      </c>
      <c r="X511" s="15">
        <v>41.072539300000003</v>
      </c>
      <c r="Y511" s="16">
        <f t="shared" si="12"/>
        <v>26.006697131579589</v>
      </c>
      <c r="Z511" s="17">
        <v>2</v>
      </c>
      <c r="AA511" s="20">
        <f t="shared" si="13"/>
        <v>52.013394263159178</v>
      </c>
      <c r="AB511" s="18">
        <f t="shared" si="14"/>
        <v>17.337798087719726</v>
      </c>
      <c r="AC511" s="19">
        <f t="shared" si="15"/>
        <v>-0.69951024542396545</v>
      </c>
      <c r="AD511" s="15">
        <v>41.075487000000003</v>
      </c>
      <c r="AE511" s="16">
        <f t="shared" si="16"/>
        <v>26.057933774467479</v>
      </c>
      <c r="AF511" s="17">
        <v>1</v>
      </c>
      <c r="AG511" s="7">
        <f t="shared" si="17"/>
        <v>26.057933774467479</v>
      </c>
      <c r="AH511" s="18">
        <f t="shared" si="18"/>
        <v>8.5783236118417765</v>
      </c>
      <c r="AI511" s="19">
        <f t="shared" si="19"/>
        <v>-0.96911563336152784</v>
      </c>
      <c r="AJ511" s="5">
        <v>0</v>
      </c>
      <c r="AK511" s="15">
        <v>29.762102200000001</v>
      </c>
      <c r="AL511" s="16">
        <f t="shared" si="20"/>
        <v>33.599777101766691</v>
      </c>
      <c r="AM511" s="17">
        <v>3</v>
      </c>
      <c r="AN511" s="7">
        <f t="shared" si="21"/>
        <v>100.79933130530007</v>
      </c>
      <c r="AO511" s="18">
        <f t="shared" si="22"/>
        <v>0</v>
      </c>
      <c r="AP511" s="19">
        <f t="shared" si="23"/>
        <v>-1.0465207101426044</v>
      </c>
      <c r="AQ511" s="5">
        <v>0</v>
      </c>
      <c r="AR511" s="15">
        <v>29.508464660000001</v>
      </c>
      <c r="AS511" s="21">
        <f t="shared" si="24"/>
        <v>0</v>
      </c>
      <c r="AT511" s="19">
        <f t="shared" si="25"/>
        <v>-1.0252866396461213</v>
      </c>
      <c r="AU511" s="5">
        <v>0</v>
      </c>
      <c r="AV511" s="15">
        <v>38.510789000000003</v>
      </c>
      <c r="AW511" s="16">
        <f t="shared" si="26"/>
        <v>0</v>
      </c>
      <c r="AX511" s="19">
        <f t="shared" si="27"/>
        <v>-0.82680925094591806</v>
      </c>
      <c r="AY511" s="15">
        <v>38.510789000000003</v>
      </c>
      <c r="AZ511" s="16">
        <f t="shared" si="28"/>
        <v>25.966749214096858</v>
      </c>
      <c r="BA511" s="19">
        <f t="shared" si="29"/>
        <v>-0.38945018319735825</v>
      </c>
      <c r="BB511" s="15">
        <v>30.19136812</v>
      </c>
      <c r="BC511" s="16">
        <f t="shared" si="30"/>
        <v>33.122049852969695</v>
      </c>
      <c r="BD511" s="19">
        <f t="shared" si="31"/>
        <v>-1.7125776945101474</v>
      </c>
      <c r="BE511" s="15">
        <v>52.734418099999999</v>
      </c>
      <c r="BF511" s="21">
        <f t="shared" si="32"/>
        <v>18.962947464475768</v>
      </c>
      <c r="BG511" s="19">
        <f t="shared" si="33"/>
        <v>-1.1294202192927316</v>
      </c>
      <c r="BH511" s="15">
        <v>38.510789000000003</v>
      </c>
      <c r="BI511" s="16">
        <f t="shared" si="34"/>
        <v>25.966749214096858</v>
      </c>
      <c r="BJ511" s="22">
        <f t="shared" si="35"/>
        <v>-0.19762137559308607</v>
      </c>
      <c r="BK511" s="15">
        <v>52.734418099999999</v>
      </c>
      <c r="BL511" s="16">
        <f t="shared" si="36"/>
        <v>18.962947464475768</v>
      </c>
      <c r="BM511" s="19">
        <f t="shared" si="37"/>
        <v>-3.0813532552037559E-2</v>
      </c>
      <c r="BN511" s="15">
        <v>98.4523078</v>
      </c>
      <c r="BO511" s="16">
        <f t="shared" si="38"/>
        <v>10.157202226599304</v>
      </c>
      <c r="BP511" s="19">
        <f t="shared" si="39"/>
        <v>-0.33226659973596867</v>
      </c>
      <c r="BQ511" s="15">
        <v>24.284554700000001</v>
      </c>
      <c r="BR511" s="16">
        <f t="shared" si="40"/>
        <v>41.178436761700226</v>
      </c>
      <c r="BS511" s="19">
        <f t="shared" si="41"/>
        <v>-0.57437986587965828</v>
      </c>
      <c r="BT511" s="15">
        <v>33.678656199999999</v>
      </c>
      <c r="BU511" s="16">
        <f t="shared" si="42"/>
        <v>30.22668760756553</v>
      </c>
      <c r="BV511" s="19">
        <f t="shared" si="43"/>
        <v>-0.39889266922764449</v>
      </c>
      <c r="BW511" s="15">
        <v>164.93204600000001</v>
      </c>
      <c r="BX511" s="18">
        <f t="shared" si="44"/>
        <v>2.4335613782579295E-2</v>
      </c>
      <c r="BY511" s="19">
        <f t="shared" si="45"/>
        <v>-5.9043185922422012E-2</v>
      </c>
      <c r="BZ511" s="15">
        <v>14.009747900000001</v>
      </c>
      <c r="CA511" s="18">
        <f t="shared" si="46"/>
        <v>2.1490872885241838E-3</v>
      </c>
      <c r="CB511" s="19">
        <f t="shared" si="47"/>
        <v>-5.0956751947993449E-2</v>
      </c>
      <c r="CC511" s="7">
        <f t="shared" si="48"/>
        <v>-0.65872633894819044</v>
      </c>
      <c r="CD511" s="61">
        <f t="shared" si="49"/>
        <v>-1.0608993150958201</v>
      </c>
    </row>
    <row r="512" spans="1:82" ht="15.75" customHeight="1" x14ac:dyDescent="0.25">
      <c r="A512" s="5">
        <v>22173001099</v>
      </c>
      <c r="B512" s="5">
        <v>22173</v>
      </c>
      <c r="C512" s="6" t="s">
        <v>517</v>
      </c>
      <c r="D512" s="6" t="s">
        <v>508</v>
      </c>
      <c r="E512" s="5">
        <v>2</v>
      </c>
      <c r="F512" s="15">
        <v>11.618936400000001</v>
      </c>
      <c r="G512" s="16">
        <f t="shared" si="0"/>
        <v>86.066397609337116</v>
      </c>
      <c r="H512" s="17">
        <v>1</v>
      </c>
      <c r="I512" s="7">
        <f t="shared" si="1"/>
        <v>86.066397609337116</v>
      </c>
      <c r="J512" s="18">
        <f t="shared" si="2"/>
        <v>28.688799203112371</v>
      </c>
      <c r="K512" s="19">
        <f t="shared" si="3"/>
        <v>-0.32008966160307056</v>
      </c>
      <c r="L512" s="15">
        <v>29.891600799999999</v>
      </c>
      <c r="M512" s="16">
        <f t="shared" si="4"/>
        <v>33.454213666602961</v>
      </c>
      <c r="N512" s="19">
        <f t="shared" si="5"/>
        <v>-0.80656790567753356</v>
      </c>
      <c r="O512" s="15">
        <v>29.891600799999999</v>
      </c>
      <c r="P512" s="16">
        <f t="shared" si="6"/>
        <v>33.454213666602961</v>
      </c>
      <c r="Q512" s="17">
        <v>2</v>
      </c>
      <c r="R512" s="7">
        <f t="shared" si="7"/>
        <v>66.908427333205921</v>
      </c>
      <c r="S512" s="18">
        <f t="shared" si="8"/>
        <v>33.454213666602961</v>
      </c>
      <c r="T512" s="19">
        <f t="shared" si="9"/>
        <v>-0.76423558359803345</v>
      </c>
      <c r="U512" s="15">
        <v>29.762102200000001</v>
      </c>
      <c r="V512" s="16">
        <f t="shared" si="10"/>
        <v>33.599777101766691</v>
      </c>
      <c r="W512" s="19">
        <f t="shared" si="11"/>
        <v>-1.1621968427813947</v>
      </c>
      <c r="X512" s="15">
        <v>45.880236799999999</v>
      </c>
      <c r="Y512" s="16">
        <f t="shared" si="12"/>
        <v>23.281507779837792</v>
      </c>
      <c r="Z512" s="17">
        <v>2</v>
      </c>
      <c r="AA512" s="20">
        <f t="shared" si="13"/>
        <v>46.563015559675584</v>
      </c>
      <c r="AB512" s="18">
        <f t="shared" si="14"/>
        <v>15.521005186558529</v>
      </c>
      <c r="AC512" s="19">
        <f t="shared" si="15"/>
        <v>-0.84094386138996324</v>
      </c>
      <c r="AD512" s="15">
        <v>45.883184399999998</v>
      </c>
      <c r="AE512" s="16">
        <f t="shared" si="16"/>
        <v>23.327550909914613</v>
      </c>
      <c r="AF512" s="17">
        <v>1</v>
      </c>
      <c r="AG512" s="7">
        <f t="shared" si="17"/>
        <v>23.327550909914613</v>
      </c>
      <c r="AH512" s="18">
        <f t="shared" si="18"/>
        <v>7.6794761437700041</v>
      </c>
      <c r="AI512" s="19">
        <f t="shared" si="19"/>
        <v>-1.0328178559725774</v>
      </c>
      <c r="AJ512" s="5">
        <v>0</v>
      </c>
      <c r="AK512" s="15">
        <v>27.9425372</v>
      </c>
      <c r="AL512" s="16">
        <f t="shared" si="20"/>
        <v>35.787730829253398</v>
      </c>
      <c r="AM512" s="17">
        <v>2</v>
      </c>
      <c r="AN512" s="7">
        <f t="shared" si="21"/>
        <v>71.575461658506796</v>
      </c>
      <c r="AO512" s="18">
        <f t="shared" si="22"/>
        <v>0</v>
      </c>
      <c r="AP512" s="19">
        <f t="shared" si="23"/>
        <v>-1.0465207101426044</v>
      </c>
      <c r="AQ512" s="5">
        <v>0</v>
      </c>
      <c r="AR512" s="15">
        <v>29.762102179999999</v>
      </c>
      <c r="AS512" s="21">
        <f t="shared" si="24"/>
        <v>0</v>
      </c>
      <c r="AT512" s="19">
        <f t="shared" si="25"/>
        <v>-1.0252866396461213</v>
      </c>
      <c r="AU512" s="5">
        <v>0</v>
      </c>
      <c r="AV512" s="15">
        <v>43.318486399999998</v>
      </c>
      <c r="AW512" s="16">
        <f t="shared" si="26"/>
        <v>0</v>
      </c>
      <c r="AX512" s="19">
        <f t="shared" si="27"/>
        <v>-0.82680925094591806</v>
      </c>
      <c r="AY512" s="15">
        <v>43.318486399999998</v>
      </c>
      <c r="AZ512" s="16">
        <f t="shared" si="28"/>
        <v>23.084832437728018</v>
      </c>
      <c r="BA512" s="19">
        <f t="shared" si="29"/>
        <v>-0.59273160015558546</v>
      </c>
      <c r="BB512" s="15">
        <v>30.445005640000002</v>
      </c>
      <c r="BC512" s="16">
        <f t="shared" si="30"/>
        <v>32.846109861978661</v>
      </c>
      <c r="BD512" s="19">
        <f t="shared" si="31"/>
        <v>-1.7234948055989638</v>
      </c>
      <c r="BE512" s="15">
        <v>52.988055600000003</v>
      </c>
      <c r="BF512" s="21">
        <f t="shared" si="32"/>
        <v>18.872177676208221</v>
      </c>
      <c r="BG512" s="19">
        <f t="shared" si="33"/>
        <v>-1.134962576453542</v>
      </c>
      <c r="BH512" s="15">
        <v>43.318486399999998</v>
      </c>
      <c r="BI512" s="16">
        <f t="shared" si="34"/>
        <v>23.084832437728018</v>
      </c>
      <c r="BJ512" s="22">
        <f t="shared" si="35"/>
        <v>-0.40938244275756225</v>
      </c>
      <c r="BK512" s="15">
        <v>52.988055600000003</v>
      </c>
      <c r="BL512" s="16">
        <f t="shared" si="36"/>
        <v>18.872177676208221</v>
      </c>
      <c r="BM512" s="19">
        <f t="shared" si="37"/>
        <v>-3.909470009813179E-2</v>
      </c>
      <c r="BN512" s="15">
        <v>98.705945299999996</v>
      </c>
      <c r="BO512" s="16">
        <f t="shared" si="38"/>
        <v>10.131102001613677</v>
      </c>
      <c r="BP512" s="19">
        <f t="shared" si="39"/>
        <v>-0.33545116448782725</v>
      </c>
      <c r="BQ512" s="15">
        <v>29.762102200000001</v>
      </c>
      <c r="BR512" s="16">
        <f t="shared" si="40"/>
        <v>33.599777101766691</v>
      </c>
      <c r="BS512" s="19">
        <f t="shared" si="41"/>
        <v>-0.92376558983119683</v>
      </c>
      <c r="BT512" s="15">
        <v>42.494331600000002</v>
      </c>
      <c r="BU512" s="16">
        <f t="shared" si="42"/>
        <v>23.956000286871198</v>
      </c>
      <c r="BV512" s="19">
        <f t="shared" si="43"/>
        <v>-0.67690707485957435</v>
      </c>
      <c r="BW512" s="15">
        <v>162.58165199999999</v>
      </c>
      <c r="BX512" s="18">
        <f t="shared" si="44"/>
        <v>2.3988814709821223E-2</v>
      </c>
      <c r="BY512" s="19">
        <f t="shared" si="45"/>
        <v>-5.916704812971104E-2</v>
      </c>
      <c r="BZ512" s="15">
        <v>2.00893444</v>
      </c>
      <c r="CA512" s="18">
        <f t="shared" si="46"/>
        <v>3.081693902916304E-4</v>
      </c>
      <c r="CB512" s="19">
        <f t="shared" si="47"/>
        <v>-5.1674456348673029E-2</v>
      </c>
      <c r="CC512" s="7">
        <f t="shared" si="48"/>
        <v>-0.72484735634094655</v>
      </c>
      <c r="CD512" s="61">
        <f t="shared" si="49"/>
        <v>-1.1673892759761166</v>
      </c>
    </row>
    <row r="513" spans="1:82" ht="15.75" customHeight="1" x14ac:dyDescent="0.25">
      <c r="A513" s="5">
        <v>22174000101</v>
      </c>
      <c r="B513" s="5">
        <v>22174</v>
      </c>
      <c r="C513" s="6" t="s">
        <v>518</v>
      </c>
      <c r="D513" s="6" t="s">
        <v>519</v>
      </c>
      <c r="E513" s="5">
        <v>68</v>
      </c>
      <c r="F513" s="15">
        <v>10.000773239999999</v>
      </c>
      <c r="G513" s="16">
        <f t="shared" si="0"/>
        <v>99.992268197853875</v>
      </c>
      <c r="H513" s="17">
        <v>1</v>
      </c>
      <c r="I513" s="7">
        <f t="shared" si="1"/>
        <v>99.992268197853875</v>
      </c>
      <c r="J513" s="18">
        <f t="shared" si="2"/>
        <v>33.330756065951292</v>
      </c>
      <c r="K513" s="19">
        <f t="shared" si="3"/>
        <v>-6.4754201135588552E-2</v>
      </c>
      <c r="L513" s="15">
        <v>14.736265100000001</v>
      </c>
      <c r="M513" s="16">
        <f t="shared" si="4"/>
        <v>67.859799834898467</v>
      </c>
      <c r="N513" s="19">
        <f t="shared" si="5"/>
        <v>1.203956704761745</v>
      </c>
      <c r="O513" s="15">
        <v>14.736265100000001</v>
      </c>
      <c r="P513" s="16">
        <f t="shared" si="6"/>
        <v>67.859799834898467</v>
      </c>
      <c r="Q513" s="17">
        <v>2</v>
      </c>
      <c r="R513" s="7">
        <f t="shared" si="7"/>
        <v>135.71959966979693</v>
      </c>
      <c r="S513" s="18">
        <f t="shared" si="8"/>
        <v>67.859799834898467</v>
      </c>
      <c r="T513" s="19">
        <f t="shared" si="9"/>
        <v>1.155633984575491</v>
      </c>
      <c r="U513" s="15">
        <v>14.7384796</v>
      </c>
      <c r="V513" s="16">
        <f t="shared" si="10"/>
        <v>67.849603699963737</v>
      </c>
      <c r="W513" s="19">
        <f t="shared" si="11"/>
        <v>0.30066521587493811</v>
      </c>
      <c r="X513" s="15">
        <v>28.9074299</v>
      </c>
      <c r="Y513" s="16">
        <f t="shared" si="12"/>
        <v>36.951091594621495</v>
      </c>
      <c r="Z513" s="17">
        <v>3</v>
      </c>
      <c r="AA513" s="20">
        <f t="shared" si="13"/>
        <v>110.85327478386449</v>
      </c>
      <c r="AB513" s="18">
        <f t="shared" si="14"/>
        <v>36.951091594621495</v>
      </c>
      <c r="AC513" s="19">
        <f t="shared" si="15"/>
        <v>0.82734458756804108</v>
      </c>
      <c r="AD513" s="15">
        <v>28.3970904</v>
      </c>
      <c r="AE513" s="16">
        <f t="shared" si="16"/>
        <v>37.691971428171385</v>
      </c>
      <c r="AF513" s="17">
        <v>2</v>
      </c>
      <c r="AG513" s="7">
        <f t="shared" si="17"/>
        <v>75.38394285634277</v>
      </c>
      <c r="AH513" s="18">
        <f t="shared" si="18"/>
        <v>24.816543880847735</v>
      </c>
      <c r="AI513" s="19">
        <f t="shared" si="19"/>
        <v>0.1817033421900352</v>
      </c>
      <c r="AJ513" s="5">
        <v>0</v>
      </c>
      <c r="AK513" s="15">
        <v>14.7384796</v>
      </c>
      <c r="AL513" s="16">
        <f t="shared" si="20"/>
        <v>67.849603699963737</v>
      </c>
      <c r="AM513" s="17">
        <v>1</v>
      </c>
      <c r="AN513" s="7">
        <f t="shared" si="21"/>
        <v>67.849603699963737</v>
      </c>
      <c r="AO513" s="18">
        <f t="shared" si="22"/>
        <v>0</v>
      </c>
      <c r="AP513" s="19">
        <f t="shared" si="23"/>
        <v>-1.0465207101426044</v>
      </c>
      <c r="AQ513" s="5">
        <v>0</v>
      </c>
      <c r="AR513" s="15">
        <v>31.028552099999999</v>
      </c>
      <c r="AS513" s="21">
        <f t="shared" si="24"/>
        <v>0</v>
      </c>
      <c r="AT513" s="19">
        <f t="shared" si="25"/>
        <v>-1.0252866396461213</v>
      </c>
      <c r="AU513" s="5">
        <v>0</v>
      </c>
      <c r="AV513" s="15">
        <v>31.028552099999999</v>
      </c>
      <c r="AW513" s="16">
        <f t="shared" si="26"/>
        <v>0</v>
      </c>
      <c r="AX513" s="19">
        <f t="shared" si="27"/>
        <v>-0.82680925094591806</v>
      </c>
      <c r="AY513" s="15">
        <v>31.028552099999999</v>
      </c>
      <c r="AZ513" s="16">
        <f t="shared" si="28"/>
        <v>32.228381033609367</v>
      </c>
      <c r="BA513" s="19">
        <f t="shared" si="29"/>
        <v>5.2225787177130299E-2</v>
      </c>
      <c r="BB513" s="15">
        <v>18.105950709999998</v>
      </c>
      <c r="BC513" s="16">
        <f t="shared" si="30"/>
        <v>55.230460748338139</v>
      </c>
      <c r="BD513" s="19">
        <f t="shared" si="31"/>
        <v>-0.83789484453579932</v>
      </c>
      <c r="BE513" s="15">
        <v>31.028552099999999</v>
      </c>
      <c r="BF513" s="21">
        <f t="shared" si="32"/>
        <v>32.228381033609367</v>
      </c>
      <c r="BG513" s="19">
        <f t="shared" si="33"/>
        <v>-0.31943958436568698</v>
      </c>
      <c r="BH513" s="15">
        <v>31.028552099999999</v>
      </c>
      <c r="BI513" s="16">
        <f t="shared" si="34"/>
        <v>32.228381033609367</v>
      </c>
      <c r="BJ513" s="22">
        <f t="shared" si="35"/>
        <v>0.26247859924439215</v>
      </c>
      <c r="BK513" s="15">
        <v>49.602446399999998</v>
      </c>
      <c r="BL513" s="16">
        <f t="shared" si="36"/>
        <v>20.160295964757093</v>
      </c>
      <c r="BM513" s="19">
        <f t="shared" si="37"/>
        <v>7.8423733846207169E-2</v>
      </c>
      <c r="BN513" s="15">
        <v>96.566360000000003</v>
      </c>
      <c r="BO513" s="16">
        <f t="shared" si="38"/>
        <v>10.355573100197626</v>
      </c>
      <c r="BP513" s="19">
        <f t="shared" si="39"/>
        <v>-0.30806278953109617</v>
      </c>
      <c r="BQ513" s="15">
        <v>18.105950700000001</v>
      </c>
      <c r="BR513" s="16">
        <f t="shared" si="40"/>
        <v>55.230460778842172</v>
      </c>
      <c r="BS513" s="19">
        <f t="shared" si="41"/>
        <v>7.3436081070597403E-2</v>
      </c>
      <c r="BT513" s="15">
        <v>24.285127800000001</v>
      </c>
      <c r="BU513" s="16">
        <f t="shared" si="42"/>
        <v>41.918421364041571</v>
      </c>
      <c r="BV513" s="19">
        <f t="shared" si="43"/>
        <v>0.11946684144136199</v>
      </c>
      <c r="BW513" s="15">
        <v>185.002376</v>
      </c>
      <c r="BX513" s="18">
        <f t="shared" si="44"/>
        <v>2.7296977636447419E-2</v>
      </c>
      <c r="BY513" s="19">
        <f t="shared" si="45"/>
        <v>-5.7985509900946752E-2</v>
      </c>
      <c r="BZ513" s="15">
        <v>68.022830099999993</v>
      </c>
      <c r="CA513" s="18">
        <f t="shared" si="46"/>
        <v>1.0434663103206178E-2</v>
      </c>
      <c r="CB513" s="19">
        <f t="shared" si="47"/>
        <v>-4.772651868768843E-2</v>
      </c>
      <c r="CC513" s="7">
        <f t="shared" si="48"/>
        <v>-1.4691851112711114E-2</v>
      </c>
      <c r="CD513" s="61">
        <f t="shared" si="49"/>
        <v>-2.3661684468018085E-2</v>
      </c>
    </row>
    <row r="514" spans="1:82" ht="15.75" customHeight="1" x14ac:dyDescent="0.25">
      <c r="A514" s="5">
        <v>22174000201</v>
      </c>
      <c r="B514" s="5">
        <v>22174</v>
      </c>
      <c r="C514" s="6" t="s">
        <v>519</v>
      </c>
      <c r="D514" s="6" t="s">
        <v>519</v>
      </c>
      <c r="E514" s="5">
        <v>448</v>
      </c>
      <c r="F514" s="15">
        <v>10.48563309</v>
      </c>
      <c r="G514" s="16">
        <f t="shared" si="0"/>
        <v>95.368585894321043</v>
      </c>
      <c r="H514" s="17">
        <v>1</v>
      </c>
      <c r="I514" s="7">
        <f t="shared" si="1"/>
        <v>95.368585894321043</v>
      </c>
      <c r="J514" s="18">
        <f t="shared" si="2"/>
        <v>31.789528631440348</v>
      </c>
      <c r="K514" s="19">
        <f t="shared" si="3"/>
        <v>-0.14953095117959767</v>
      </c>
      <c r="L514" s="15">
        <v>17.259493899999999</v>
      </c>
      <c r="M514" s="16">
        <f t="shared" si="4"/>
        <v>57.939126476935691</v>
      </c>
      <c r="N514" s="19">
        <f t="shared" si="5"/>
        <v>0.62423230068537128</v>
      </c>
      <c r="O514" s="15">
        <v>17.259493899999999</v>
      </c>
      <c r="P514" s="16">
        <f t="shared" si="6"/>
        <v>57.939126476935691</v>
      </c>
      <c r="Q514" s="17">
        <v>2</v>
      </c>
      <c r="R514" s="7">
        <f t="shared" si="7"/>
        <v>115.87825295387138</v>
      </c>
      <c r="S514" s="18">
        <f t="shared" si="8"/>
        <v>57.939126476935691</v>
      </c>
      <c r="T514" s="19">
        <f t="shared" si="9"/>
        <v>0.60204949447040157</v>
      </c>
      <c r="U514" s="15">
        <v>10</v>
      </c>
      <c r="V514" s="16">
        <f t="shared" si="10"/>
        <v>100</v>
      </c>
      <c r="W514" s="19">
        <f t="shared" si="11"/>
        <v>1.6738574211914985</v>
      </c>
      <c r="X514" s="15">
        <v>31.430658699999999</v>
      </c>
      <c r="Y514" s="16">
        <f t="shared" si="12"/>
        <v>33.984686741547677</v>
      </c>
      <c r="Z514" s="17">
        <v>3</v>
      </c>
      <c r="AA514" s="20">
        <f t="shared" si="13"/>
        <v>101.95406022464303</v>
      </c>
      <c r="AB514" s="18">
        <f t="shared" si="14"/>
        <v>33.984686741547677</v>
      </c>
      <c r="AC514" s="19">
        <f t="shared" si="15"/>
        <v>0.596416029601329</v>
      </c>
      <c r="AD514" s="15">
        <v>30.920319200000002</v>
      </c>
      <c r="AE514" s="16">
        <f t="shared" si="16"/>
        <v>34.616147170951585</v>
      </c>
      <c r="AF514" s="17">
        <v>2</v>
      </c>
      <c r="AG514" s="7">
        <f t="shared" si="17"/>
        <v>69.23229434190317</v>
      </c>
      <c r="AH514" s="18">
        <f t="shared" si="18"/>
        <v>22.791408958029127</v>
      </c>
      <c r="AI514" s="19">
        <f t="shared" si="19"/>
        <v>3.8179996735720034E-2</v>
      </c>
      <c r="AJ514" s="5">
        <v>24</v>
      </c>
      <c r="AK514" s="15">
        <v>10</v>
      </c>
      <c r="AL514" s="16">
        <f t="shared" si="20"/>
        <v>100</v>
      </c>
      <c r="AM514" s="17">
        <v>2</v>
      </c>
      <c r="AN514" s="7">
        <f t="shared" si="21"/>
        <v>200</v>
      </c>
      <c r="AO514" s="18">
        <f t="shared" si="22"/>
        <v>66.666666666666671</v>
      </c>
      <c r="AP514" s="19">
        <f t="shared" si="23"/>
        <v>1.1042931958489164</v>
      </c>
      <c r="AQ514" s="5">
        <v>9</v>
      </c>
      <c r="AR514" s="15">
        <v>28.868485759999999</v>
      </c>
      <c r="AS514" s="21">
        <f t="shared" si="24"/>
        <v>34.639849430051989</v>
      </c>
      <c r="AT514" s="19">
        <f t="shared" si="25"/>
        <v>0.1879667248952184</v>
      </c>
      <c r="AU514" s="5">
        <v>5</v>
      </c>
      <c r="AV514" s="15">
        <v>28.868485799999998</v>
      </c>
      <c r="AW514" s="16">
        <f t="shared" si="26"/>
        <v>34.639849382055225</v>
      </c>
      <c r="AX514" s="19">
        <f t="shared" si="27"/>
        <v>0.4990587535866749</v>
      </c>
      <c r="AY514" s="15">
        <v>33.551780899999997</v>
      </c>
      <c r="AZ514" s="16">
        <f t="shared" si="28"/>
        <v>29.804677223556862</v>
      </c>
      <c r="BA514" s="19">
        <f t="shared" si="29"/>
        <v>-0.11873471689936567</v>
      </c>
      <c r="BB514" s="15">
        <v>10</v>
      </c>
      <c r="BC514" s="16">
        <f t="shared" si="30"/>
        <v>100</v>
      </c>
      <c r="BD514" s="19">
        <f t="shared" si="31"/>
        <v>0.93333821106502679</v>
      </c>
      <c r="BE514" s="15">
        <v>33.551780899999997</v>
      </c>
      <c r="BF514" s="21">
        <f t="shared" si="32"/>
        <v>29.804677223556862</v>
      </c>
      <c r="BG514" s="19">
        <f t="shared" si="33"/>
        <v>-0.46742970777253495</v>
      </c>
      <c r="BH514" s="15">
        <v>33.551780899999997</v>
      </c>
      <c r="BI514" s="16">
        <f t="shared" si="34"/>
        <v>29.804677223556862</v>
      </c>
      <c r="BJ514" s="22">
        <f t="shared" si="35"/>
        <v>8.4386674621223276E-2</v>
      </c>
      <c r="BK514" s="15">
        <v>44.692296200000001</v>
      </c>
      <c r="BL514" s="16">
        <f t="shared" si="36"/>
        <v>22.375220899927715</v>
      </c>
      <c r="BM514" s="19">
        <f t="shared" si="37"/>
        <v>0.28049718626085479</v>
      </c>
      <c r="BN514" s="15">
        <v>88.460409299999995</v>
      </c>
      <c r="BO514" s="16">
        <f t="shared" si="38"/>
        <v>11.304492121539393</v>
      </c>
      <c r="BP514" s="19">
        <f t="shared" si="39"/>
        <v>-0.19228240566861457</v>
      </c>
      <c r="BQ514" s="15">
        <v>10</v>
      </c>
      <c r="BR514" s="16">
        <f t="shared" si="40"/>
        <v>100</v>
      </c>
      <c r="BS514" s="19">
        <f t="shared" si="41"/>
        <v>2.1373680391786363</v>
      </c>
      <c r="BT514" s="15">
        <v>26.8083566</v>
      </c>
      <c r="BU514" s="16">
        <f t="shared" si="42"/>
        <v>37.973018457983358</v>
      </c>
      <c r="BV514" s="19">
        <f t="shared" si="43"/>
        <v>-5.5454788008471485E-2</v>
      </c>
      <c r="BW514" s="15">
        <v>216.11960400000001</v>
      </c>
      <c r="BX514" s="18">
        <f t="shared" si="44"/>
        <v>3.1888303949057784E-2</v>
      </c>
      <c r="BY514" s="19">
        <f t="shared" si="45"/>
        <v>-5.6345679070542935E-2</v>
      </c>
      <c r="BZ514" s="15">
        <v>448.02568400000001</v>
      </c>
      <c r="CA514" s="18">
        <f t="shared" si="46"/>
        <v>6.8726882831114541E-2</v>
      </c>
      <c r="CB514" s="19">
        <f t="shared" si="47"/>
        <v>-2.5000582531454624E-2</v>
      </c>
      <c r="CC514" s="7">
        <f t="shared" si="48"/>
        <v>0.40509816826369943</v>
      </c>
      <c r="CD514" s="61">
        <f t="shared" si="49"/>
        <v>0.65242323533586843</v>
      </c>
    </row>
    <row r="515" spans="1:82" ht="15.75" customHeight="1" x14ac:dyDescent="0.25">
      <c r="A515" s="5">
        <v>22174000301</v>
      </c>
      <c r="B515" s="5">
        <v>22174</v>
      </c>
      <c r="C515" s="6" t="s">
        <v>520</v>
      </c>
      <c r="D515" s="6" t="s">
        <v>519</v>
      </c>
      <c r="E515" s="5">
        <v>47</v>
      </c>
      <c r="F515" s="15">
        <v>10.04429946</v>
      </c>
      <c r="G515" s="16">
        <f t="shared" si="0"/>
        <v>99.558959186985462</v>
      </c>
      <c r="H515" s="17">
        <v>1</v>
      </c>
      <c r="I515" s="7">
        <f t="shared" si="1"/>
        <v>99.558959186985462</v>
      </c>
      <c r="J515" s="18">
        <f t="shared" si="2"/>
        <v>33.186319728995159</v>
      </c>
      <c r="K515" s="19">
        <f t="shared" si="3"/>
        <v>-7.2699065703411309E-2</v>
      </c>
      <c r="L515" s="15">
        <v>26.217596799999999</v>
      </c>
      <c r="M515" s="16">
        <f t="shared" si="4"/>
        <v>38.142321267218513</v>
      </c>
      <c r="N515" s="19">
        <f t="shared" si="5"/>
        <v>-0.53261368029913891</v>
      </c>
      <c r="O515" s="15">
        <v>26.217596799999999</v>
      </c>
      <c r="P515" s="16">
        <f t="shared" si="6"/>
        <v>38.142321267218513</v>
      </c>
      <c r="Q515" s="17">
        <v>2</v>
      </c>
      <c r="R515" s="7">
        <f t="shared" si="7"/>
        <v>76.284642534437026</v>
      </c>
      <c r="S515" s="18">
        <f t="shared" si="8"/>
        <v>38.142321267218513</v>
      </c>
      <c r="T515" s="19">
        <f t="shared" si="9"/>
        <v>-0.50263402067977847</v>
      </c>
      <c r="U515" s="15">
        <v>19.222541199999998</v>
      </c>
      <c r="V515" s="16">
        <f t="shared" si="10"/>
        <v>52.022258118505171</v>
      </c>
      <c r="W515" s="19">
        <f t="shared" si="11"/>
        <v>-0.37534472753238129</v>
      </c>
      <c r="X515" s="15">
        <v>38.171038299999999</v>
      </c>
      <c r="Y515" s="16">
        <f t="shared" si="12"/>
        <v>27.983548197063325</v>
      </c>
      <c r="Z515" s="17">
        <v>1</v>
      </c>
      <c r="AA515" s="20">
        <f t="shared" si="13"/>
        <v>27.983548197063325</v>
      </c>
      <c r="AB515" s="18">
        <f t="shared" si="14"/>
        <v>9.3278493990211082</v>
      </c>
      <c r="AC515" s="19">
        <f t="shared" si="15"/>
        <v>-1.3230683879181782</v>
      </c>
      <c r="AD515" s="15">
        <v>39.878422200000003</v>
      </c>
      <c r="AE515" s="16">
        <f t="shared" si="16"/>
        <v>26.840137120570429</v>
      </c>
      <c r="AF515" s="17">
        <v>2</v>
      </c>
      <c r="AG515" s="7">
        <f t="shared" si="17"/>
        <v>53.680274241140857</v>
      </c>
      <c r="AH515" s="18">
        <f t="shared" si="18"/>
        <v>17.671653017405486</v>
      </c>
      <c r="AI515" s="19">
        <f t="shared" si="19"/>
        <v>-0.32466224761469531</v>
      </c>
      <c r="AJ515" s="5">
        <v>0</v>
      </c>
      <c r="AK515" s="15">
        <v>19.222541199999998</v>
      </c>
      <c r="AL515" s="16">
        <f t="shared" si="20"/>
        <v>52.022258118505171</v>
      </c>
      <c r="AM515" s="17">
        <v>2</v>
      </c>
      <c r="AN515" s="7">
        <f t="shared" si="21"/>
        <v>104.04451623701034</v>
      </c>
      <c r="AO515" s="18">
        <f t="shared" si="22"/>
        <v>0</v>
      </c>
      <c r="AP515" s="19">
        <f t="shared" si="23"/>
        <v>-1.0465207101426044</v>
      </c>
      <c r="AQ515" s="5">
        <v>1</v>
      </c>
      <c r="AR515" s="15">
        <v>26.147954259999999</v>
      </c>
      <c r="AS515" s="21">
        <f t="shared" si="24"/>
        <v>38.243909640371236</v>
      </c>
      <c r="AT515" s="19">
        <f t="shared" si="25"/>
        <v>0.31419816781788562</v>
      </c>
      <c r="AU515" s="5">
        <v>0</v>
      </c>
      <c r="AV515" s="15">
        <v>26.147954299999999</v>
      </c>
      <c r="AW515" s="16">
        <f t="shared" si="26"/>
        <v>0</v>
      </c>
      <c r="AX515" s="19">
        <f t="shared" si="27"/>
        <v>-0.82680925094591806</v>
      </c>
      <c r="AY515" s="15">
        <v>38.2297899</v>
      </c>
      <c r="AZ515" s="16">
        <f t="shared" si="28"/>
        <v>26.157611711070377</v>
      </c>
      <c r="BA515" s="19">
        <f t="shared" si="29"/>
        <v>-0.3759873382092222</v>
      </c>
      <c r="BB515" s="15">
        <v>19.222541249999999</v>
      </c>
      <c r="BC515" s="16">
        <f t="shared" si="30"/>
        <v>52.022257983189398</v>
      </c>
      <c r="BD515" s="19">
        <f t="shared" si="31"/>
        <v>-0.96482210091783782</v>
      </c>
      <c r="BE515" s="15">
        <v>42.509883899999998</v>
      </c>
      <c r="BF515" s="21">
        <f t="shared" si="32"/>
        <v>23.523940981640745</v>
      </c>
      <c r="BG515" s="19">
        <f t="shared" si="33"/>
        <v>-0.85092827210696709</v>
      </c>
      <c r="BH515" s="15">
        <v>38.2297899</v>
      </c>
      <c r="BI515" s="16">
        <f t="shared" si="34"/>
        <v>26.157611711070377</v>
      </c>
      <c r="BJ515" s="22">
        <f t="shared" si="35"/>
        <v>-0.18359694353029971</v>
      </c>
      <c r="BK515" s="15">
        <v>53.650399100000001</v>
      </c>
      <c r="BL515" s="16">
        <f t="shared" si="36"/>
        <v>18.639190328036161</v>
      </c>
      <c r="BM515" s="19">
        <f t="shared" si="37"/>
        <v>-6.0350751292677078E-2</v>
      </c>
      <c r="BN515" s="15">
        <v>85.739877800000002</v>
      </c>
      <c r="BO515" s="16">
        <f t="shared" si="38"/>
        <v>11.663184339178052</v>
      </c>
      <c r="BP515" s="19">
        <f t="shared" si="39"/>
        <v>-0.14851731959418207</v>
      </c>
      <c r="BQ515" s="15">
        <v>19.222541199999998</v>
      </c>
      <c r="BR515" s="16">
        <f t="shared" si="40"/>
        <v>52.022258118505171</v>
      </c>
      <c r="BS515" s="19">
        <f t="shared" si="41"/>
        <v>-7.4466088885788428E-2</v>
      </c>
      <c r="BT515" s="15">
        <v>35.766459599999997</v>
      </c>
      <c r="BU515" s="16">
        <f t="shared" si="42"/>
        <v>28.462258534529372</v>
      </c>
      <c r="BV515" s="19">
        <f t="shared" si="43"/>
        <v>-0.47711961229351707</v>
      </c>
      <c r="BW515" s="15">
        <v>210.70192499999999</v>
      </c>
      <c r="BX515" s="18">
        <f t="shared" si="44"/>
        <v>3.1088929012897764E-2</v>
      </c>
      <c r="BY515" s="19">
        <f t="shared" si="45"/>
        <v>-5.663118255605365E-2</v>
      </c>
      <c r="BZ515" s="15">
        <v>47.016825099999998</v>
      </c>
      <c r="CA515" s="18">
        <f t="shared" si="46"/>
        <v>7.21235399026522E-3</v>
      </c>
      <c r="CB515" s="19">
        <f t="shared" si="47"/>
        <v>-4.8982775380574092E-2</v>
      </c>
      <c r="CC515" s="7">
        <f t="shared" si="48"/>
        <v>-0.41745033198870207</v>
      </c>
      <c r="CD515" s="61">
        <f t="shared" si="49"/>
        <v>-0.6723167802891955</v>
      </c>
    </row>
    <row r="516" spans="1:82" ht="15.75" customHeight="1" x14ac:dyDescent="0.25">
      <c r="A516" s="5">
        <v>22175000101</v>
      </c>
      <c r="B516" s="5">
        <v>22175</v>
      </c>
      <c r="C516" s="6" t="s">
        <v>521</v>
      </c>
      <c r="D516" s="6" t="s">
        <v>522</v>
      </c>
      <c r="E516" s="5">
        <v>52</v>
      </c>
      <c r="F516" s="15">
        <v>10.01982986</v>
      </c>
      <c r="G516" s="16">
        <f t="shared" si="0"/>
        <v>99.802093845134408</v>
      </c>
      <c r="H516" s="17">
        <v>1</v>
      </c>
      <c r="I516" s="7">
        <f t="shared" si="1"/>
        <v>99.802093845134408</v>
      </c>
      <c r="J516" s="18">
        <f t="shared" si="2"/>
        <v>33.267364615044805</v>
      </c>
      <c r="K516" s="19">
        <f t="shared" si="3"/>
        <v>-6.8241111028372534E-2</v>
      </c>
      <c r="L516" s="15">
        <v>31.762968399999998</v>
      </c>
      <c r="M516" s="16">
        <f t="shared" si="4"/>
        <v>31.483203566074764</v>
      </c>
      <c r="N516" s="19">
        <f t="shared" si="5"/>
        <v>-0.92174583914311692</v>
      </c>
      <c r="O516" s="15">
        <v>31.725156200000001</v>
      </c>
      <c r="P516" s="16">
        <f t="shared" si="6"/>
        <v>31.5207273904612</v>
      </c>
      <c r="Q516" s="17">
        <v>2</v>
      </c>
      <c r="R516" s="7">
        <f t="shared" si="7"/>
        <v>63.0414547809224</v>
      </c>
      <c r="S516" s="18">
        <f t="shared" si="8"/>
        <v>31.520727390461204</v>
      </c>
      <c r="T516" s="19">
        <f t="shared" si="9"/>
        <v>-0.87212624541929107</v>
      </c>
      <c r="U516" s="15">
        <v>25.223455999999999</v>
      </c>
      <c r="V516" s="16">
        <f t="shared" si="10"/>
        <v>39.645637774617406</v>
      </c>
      <c r="W516" s="19">
        <f t="shared" si="11"/>
        <v>-0.90396896052107012</v>
      </c>
      <c r="X516" s="15">
        <v>31.9903616</v>
      </c>
      <c r="Y516" s="16">
        <f t="shared" si="12"/>
        <v>33.390091157956782</v>
      </c>
      <c r="Z516" s="17">
        <v>1</v>
      </c>
      <c r="AA516" s="20">
        <f t="shared" si="13"/>
        <v>33.390091157956782</v>
      </c>
      <c r="AB516" s="18">
        <f t="shared" si="14"/>
        <v>11.130030385985593</v>
      </c>
      <c r="AC516" s="19">
        <f t="shared" si="15"/>
        <v>-1.1827722796228153</v>
      </c>
      <c r="AD516" s="15">
        <v>39.754000400000002</v>
      </c>
      <c r="AE516" s="16">
        <f t="shared" si="16"/>
        <v>26.924141199133256</v>
      </c>
      <c r="AF516" s="17">
        <v>2</v>
      </c>
      <c r="AG516" s="7">
        <f t="shared" si="17"/>
        <v>53.848282398266512</v>
      </c>
      <c r="AH516" s="18">
        <f t="shared" si="18"/>
        <v>17.726961636796684</v>
      </c>
      <c r="AI516" s="19">
        <f t="shared" si="19"/>
        <v>-0.32074247022206814</v>
      </c>
      <c r="AJ516" s="5">
        <v>0</v>
      </c>
      <c r="AK516" s="15">
        <v>19.166769500000001</v>
      </c>
      <c r="AL516" s="16">
        <f t="shared" si="20"/>
        <v>52.173633120594474</v>
      </c>
      <c r="AM516" s="17">
        <v>1</v>
      </c>
      <c r="AN516" s="7">
        <f t="shared" si="21"/>
        <v>52.173633120594474</v>
      </c>
      <c r="AO516" s="18">
        <f t="shared" si="22"/>
        <v>0</v>
      </c>
      <c r="AP516" s="19">
        <f t="shared" si="23"/>
        <v>-1.0465207101426044</v>
      </c>
      <c r="AQ516" s="5">
        <v>0</v>
      </c>
      <c r="AR516" s="15">
        <v>31.585391529999999</v>
      </c>
      <c r="AS516" s="21">
        <f t="shared" si="24"/>
        <v>0</v>
      </c>
      <c r="AT516" s="19">
        <f t="shared" si="25"/>
        <v>-1.0252866396461213</v>
      </c>
      <c r="AU516" s="5">
        <v>0</v>
      </c>
      <c r="AV516" s="15">
        <v>31.5853915</v>
      </c>
      <c r="AW516" s="16">
        <f t="shared" si="26"/>
        <v>0</v>
      </c>
      <c r="AX516" s="19">
        <f t="shared" si="27"/>
        <v>-0.82680925094591806</v>
      </c>
      <c r="AY516" s="15">
        <v>32.049113200000001</v>
      </c>
      <c r="AZ516" s="16">
        <f t="shared" si="28"/>
        <v>31.202111389465838</v>
      </c>
      <c r="BA516" s="19">
        <f t="shared" si="29"/>
        <v>-2.0164071250902214E-2</v>
      </c>
      <c r="BB516" s="15">
        <v>15.583554879999999</v>
      </c>
      <c r="BC516" s="16">
        <f t="shared" si="30"/>
        <v>64.170210693286947</v>
      </c>
      <c r="BD516" s="19">
        <f t="shared" si="31"/>
        <v>-0.48420836761474817</v>
      </c>
      <c r="BE516" s="15">
        <v>31.5853915</v>
      </c>
      <c r="BF516" s="21">
        <f t="shared" si="32"/>
        <v>31.660205953122347</v>
      </c>
      <c r="BG516" s="19">
        <f t="shared" si="33"/>
        <v>-0.35413206614882542</v>
      </c>
      <c r="BH516" s="15">
        <v>32.049113200000001</v>
      </c>
      <c r="BI516" s="16">
        <f t="shared" si="34"/>
        <v>31.202111389465838</v>
      </c>
      <c r="BJ516" s="22">
        <f t="shared" si="35"/>
        <v>0.1870690812373646</v>
      </c>
      <c r="BK516" s="15">
        <v>64.946625699999998</v>
      </c>
      <c r="BL516" s="16">
        <f t="shared" si="36"/>
        <v>15.39725873703089</v>
      </c>
      <c r="BM516" s="19">
        <f t="shared" si="37"/>
        <v>-0.35612073368988262</v>
      </c>
      <c r="BN516" s="15">
        <v>113.431444</v>
      </c>
      <c r="BO516" s="16">
        <f t="shared" si="38"/>
        <v>8.8158976447483113</v>
      </c>
      <c r="BP516" s="19">
        <f t="shared" si="39"/>
        <v>-0.49592309293559322</v>
      </c>
      <c r="BQ516" s="15">
        <v>25.223455999999999</v>
      </c>
      <c r="BR516" s="16">
        <f t="shared" si="40"/>
        <v>39.645637774617406</v>
      </c>
      <c r="BS516" s="19">
        <f t="shared" si="41"/>
        <v>-0.64504382333447985</v>
      </c>
      <c r="BT516" s="15">
        <v>28.944145899999999</v>
      </c>
      <c r="BU516" s="16">
        <f t="shared" si="42"/>
        <v>35.170988410475083</v>
      </c>
      <c r="BV516" s="19">
        <f t="shared" si="43"/>
        <v>-0.17968434664871394</v>
      </c>
      <c r="BW516" s="15">
        <v>141.45271600000001</v>
      </c>
      <c r="BX516" s="18">
        <f t="shared" si="44"/>
        <v>2.0871254244144131E-2</v>
      </c>
      <c r="BY516" s="19">
        <f t="shared" si="45"/>
        <v>-6.0280511085551103E-2</v>
      </c>
      <c r="BZ516" s="15">
        <v>52.025347199999999</v>
      </c>
      <c r="CA516" s="18">
        <f t="shared" si="46"/>
        <v>7.9806584063213046E-3</v>
      </c>
      <c r="CB516" s="19">
        <f t="shared" si="47"/>
        <v>-4.8683242489403644E-2</v>
      </c>
      <c r="CC516" s="7">
        <f t="shared" si="48"/>
        <v>-0.50659919371853224</v>
      </c>
      <c r="CD516" s="61">
        <f t="shared" si="49"/>
        <v>-0.81589380273187562</v>
      </c>
    </row>
    <row r="517" spans="1:82" ht="15.75" customHeight="1" x14ac:dyDescent="0.25">
      <c r="A517" s="5">
        <v>22175000201</v>
      </c>
      <c r="B517" s="5">
        <v>22175</v>
      </c>
      <c r="C517" s="6" t="s">
        <v>523</v>
      </c>
      <c r="D517" s="6" t="s">
        <v>522</v>
      </c>
      <c r="E517" s="5">
        <v>2</v>
      </c>
      <c r="F517" s="15">
        <v>15.25708882</v>
      </c>
      <c r="G517" s="16">
        <f t="shared" si="0"/>
        <v>65.543303299718218</v>
      </c>
      <c r="H517" s="17">
        <v>1</v>
      </c>
      <c r="I517" s="7">
        <f t="shared" si="1"/>
        <v>65.543303299718218</v>
      </c>
      <c r="J517" s="18">
        <f t="shared" si="2"/>
        <v>21.847767766572741</v>
      </c>
      <c r="K517" s="19">
        <f t="shared" si="3"/>
        <v>-0.69638740919848596</v>
      </c>
      <c r="L517" s="15">
        <v>27.226172699999999</v>
      </c>
      <c r="M517" s="16">
        <f t="shared" si="4"/>
        <v>36.729363727278496</v>
      </c>
      <c r="N517" s="19">
        <f t="shared" si="5"/>
        <v>-0.61518125794944811</v>
      </c>
      <c r="O517" s="15">
        <v>27.226172699999999</v>
      </c>
      <c r="P517" s="16">
        <f t="shared" si="6"/>
        <v>36.729363727278496</v>
      </c>
      <c r="Q517" s="17">
        <v>2</v>
      </c>
      <c r="R517" s="7">
        <f t="shared" si="7"/>
        <v>73.458727454556993</v>
      </c>
      <c r="S517" s="18">
        <f t="shared" si="8"/>
        <v>36.729363727278496</v>
      </c>
      <c r="T517" s="19">
        <f t="shared" si="9"/>
        <v>-0.58147860623001379</v>
      </c>
      <c r="U517" s="15">
        <v>20.876156900000002</v>
      </c>
      <c r="V517" s="16">
        <f t="shared" si="10"/>
        <v>47.901536896381536</v>
      </c>
      <c r="W517" s="19">
        <f t="shared" si="11"/>
        <v>-0.55134698298502482</v>
      </c>
      <c r="X517" s="15">
        <v>45.249502700000001</v>
      </c>
      <c r="Y517" s="16">
        <f t="shared" si="12"/>
        <v>23.606029376318428</v>
      </c>
      <c r="Z517" s="17">
        <v>1</v>
      </c>
      <c r="AA517" s="20">
        <f t="shared" si="13"/>
        <v>23.606029376318428</v>
      </c>
      <c r="AB517" s="18">
        <f t="shared" si="14"/>
        <v>7.8686764587728097</v>
      </c>
      <c r="AC517" s="19">
        <f t="shared" si="15"/>
        <v>-1.4366620204819938</v>
      </c>
      <c r="AD517" s="15">
        <v>53.013141500000003</v>
      </c>
      <c r="AE517" s="16">
        <f t="shared" si="16"/>
        <v>20.190131912857868</v>
      </c>
      <c r="AF517" s="17">
        <v>2</v>
      </c>
      <c r="AG517" s="7">
        <f t="shared" si="17"/>
        <v>40.380263825715737</v>
      </c>
      <c r="AH517" s="18">
        <f t="shared" si="18"/>
        <v>13.293263143064252</v>
      </c>
      <c r="AI517" s="19">
        <f t="shared" si="19"/>
        <v>-0.63496313442876295</v>
      </c>
      <c r="AJ517" s="5">
        <v>0</v>
      </c>
      <c r="AK517" s="15">
        <v>20.876156900000002</v>
      </c>
      <c r="AL517" s="16">
        <f t="shared" si="20"/>
        <v>47.901536896381536</v>
      </c>
      <c r="AM517" s="17">
        <v>1</v>
      </c>
      <c r="AN517" s="7">
        <f t="shared" si="21"/>
        <v>47.901536896381536</v>
      </c>
      <c r="AO517" s="18">
        <f t="shared" si="22"/>
        <v>0</v>
      </c>
      <c r="AP517" s="19">
        <f t="shared" si="23"/>
        <v>-1.0465207101426044</v>
      </c>
      <c r="AQ517" s="5">
        <v>0</v>
      </c>
      <c r="AR517" s="15">
        <v>26.212904439999999</v>
      </c>
      <c r="AS517" s="21">
        <f t="shared" si="24"/>
        <v>0</v>
      </c>
      <c r="AT517" s="19">
        <f t="shared" si="25"/>
        <v>-1.0252866396461213</v>
      </c>
      <c r="AU517" s="5">
        <v>0</v>
      </c>
      <c r="AV517" s="15">
        <v>26.212904399999999</v>
      </c>
      <c r="AW517" s="16">
        <f t="shared" si="26"/>
        <v>0</v>
      </c>
      <c r="AX517" s="19">
        <f t="shared" si="27"/>
        <v>-0.82680925094591806</v>
      </c>
      <c r="AY517" s="15">
        <v>45.308254300000002</v>
      </c>
      <c r="AZ517" s="16">
        <f t="shared" si="28"/>
        <v>22.071033533507823</v>
      </c>
      <c r="BA517" s="19">
        <f t="shared" si="29"/>
        <v>-0.66424181150188411</v>
      </c>
      <c r="BB517" s="15">
        <v>33.797918520000003</v>
      </c>
      <c r="BC517" s="16">
        <f t="shared" si="30"/>
        <v>29.587620888790756</v>
      </c>
      <c r="BD517" s="19">
        <f t="shared" si="31"/>
        <v>-1.8524115529475971</v>
      </c>
      <c r="BE517" s="15">
        <v>35.944302200000003</v>
      </c>
      <c r="BF517" s="21">
        <f t="shared" si="32"/>
        <v>27.820821070216795</v>
      </c>
      <c r="BG517" s="19">
        <f t="shared" si="33"/>
        <v>-0.58856295670193737</v>
      </c>
      <c r="BH517" s="15">
        <v>45.308254300000002</v>
      </c>
      <c r="BI517" s="16">
        <f t="shared" si="34"/>
        <v>22.071033533507823</v>
      </c>
      <c r="BJ517" s="22">
        <f t="shared" si="35"/>
        <v>-0.48387562021785718</v>
      </c>
      <c r="BK517" s="15">
        <v>78.205766699999998</v>
      </c>
      <c r="BL517" s="16">
        <f t="shared" si="36"/>
        <v>12.786780850011155</v>
      </c>
      <c r="BM517" s="19">
        <f t="shared" si="37"/>
        <v>-0.59428152672891943</v>
      </c>
      <c r="BN517" s="15">
        <v>119.359612</v>
      </c>
      <c r="BO517" s="16">
        <f t="shared" si="38"/>
        <v>8.3780433200469862</v>
      </c>
      <c r="BP517" s="19">
        <f t="shared" si="39"/>
        <v>-0.54934697911513741</v>
      </c>
      <c r="BQ517" s="15">
        <v>26.212904399999999</v>
      </c>
      <c r="BR517" s="16">
        <f t="shared" si="40"/>
        <v>38.149149164867055</v>
      </c>
      <c r="BS517" s="19">
        <f t="shared" si="41"/>
        <v>-0.71403382681320093</v>
      </c>
      <c r="BT517" s="15">
        <v>37.363995699999997</v>
      </c>
      <c r="BU517" s="16">
        <f t="shared" si="42"/>
        <v>27.245325370808775</v>
      </c>
      <c r="BV517" s="19">
        <f t="shared" si="43"/>
        <v>-0.53107302009445079</v>
      </c>
      <c r="BW517" s="15">
        <v>115.949551</v>
      </c>
      <c r="BX517" s="18">
        <f t="shared" si="44"/>
        <v>1.710827919638783E-2</v>
      </c>
      <c r="BY517" s="19">
        <f t="shared" si="45"/>
        <v>-6.1624489290803684E-2</v>
      </c>
      <c r="BZ517" s="15">
        <v>2.0193024799999999</v>
      </c>
      <c r="CA517" s="18">
        <f t="shared" si="46"/>
        <v>3.0975984167804757E-4</v>
      </c>
      <c r="CB517" s="19">
        <f t="shared" si="47"/>
        <v>-5.1673836291711121E-2</v>
      </c>
      <c r="CC517" s="7">
        <f t="shared" si="48"/>
        <v>-0.71082955956378269</v>
      </c>
      <c r="CD517" s="61">
        <f t="shared" si="49"/>
        <v>-1.14481317703981</v>
      </c>
    </row>
    <row r="518" spans="1:82" ht="15.75" customHeight="1" x14ac:dyDescent="0.25">
      <c r="A518" s="5">
        <v>22175000301</v>
      </c>
      <c r="B518" s="5">
        <v>22175</v>
      </c>
      <c r="C518" s="6" t="s">
        <v>524</v>
      </c>
      <c r="D518" s="6" t="s">
        <v>522</v>
      </c>
      <c r="E518" s="5">
        <v>19</v>
      </c>
      <c r="F518" s="15">
        <v>13.54566292</v>
      </c>
      <c r="G518" s="16">
        <f t="shared" si="0"/>
        <v>73.824367689196862</v>
      </c>
      <c r="H518" s="17">
        <v>1</v>
      </c>
      <c r="I518" s="7">
        <f t="shared" si="1"/>
        <v>73.824367689196862</v>
      </c>
      <c r="J518" s="18">
        <f t="shared" si="2"/>
        <v>24.608122563065621</v>
      </c>
      <c r="K518" s="19">
        <f t="shared" si="3"/>
        <v>-0.54455134440035646</v>
      </c>
      <c r="L518" s="15">
        <v>22.655563600000001</v>
      </c>
      <c r="M518" s="16">
        <f t="shared" si="4"/>
        <v>44.139268289931216</v>
      </c>
      <c r="N518" s="19">
        <f t="shared" si="5"/>
        <v>-0.18217612293018776</v>
      </c>
      <c r="O518" s="15">
        <v>22.655563600000001</v>
      </c>
      <c r="P518" s="16">
        <f t="shared" si="6"/>
        <v>44.139268289931216</v>
      </c>
      <c r="Q518" s="17">
        <v>2</v>
      </c>
      <c r="R518" s="7">
        <f t="shared" si="7"/>
        <v>88.278536579862433</v>
      </c>
      <c r="S518" s="18">
        <f t="shared" si="8"/>
        <v>44.139268289931216</v>
      </c>
      <c r="T518" s="19">
        <f t="shared" si="9"/>
        <v>-0.16799777775872596</v>
      </c>
      <c r="U518" s="15">
        <v>23.377752699999998</v>
      </c>
      <c r="V518" s="16">
        <f t="shared" si="10"/>
        <v>42.775711285542002</v>
      </c>
      <c r="W518" s="19">
        <f t="shared" si="11"/>
        <v>-0.77027877184788573</v>
      </c>
      <c r="X518" s="15">
        <v>34.823722400000001</v>
      </c>
      <c r="Y518" s="16">
        <f t="shared" si="12"/>
        <v>30.673374825661945</v>
      </c>
      <c r="Z518" s="17">
        <v>1</v>
      </c>
      <c r="AA518" s="20">
        <f t="shared" si="13"/>
        <v>30.673374825661945</v>
      </c>
      <c r="AB518" s="18">
        <f t="shared" si="14"/>
        <v>10.224458275220648</v>
      </c>
      <c r="AC518" s="19">
        <f t="shared" si="15"/>
        <v>-1.2532692185207968</v>
      </c>
      <c r="AD518" s="15">
        <v>42.587361100000003</v>
      </c>
      <c r="AE518" s="16">
        <f t="shared" si="16"/>
        <v>25.13286318649126</v>
      </c>
      <c r="AF518" s="17">
        <v>2</v>
      </c>
      <c r="AG518" s="7">
        <f t="shared" si="17"/>
        <v>50.26572637298252</v>
      </c>
      <c r="AH518" s="18">
        <f t="shared" si="18"/>
        <v>16.547577069761196</v>
      </c>
      <c r="AI518" s="19">
        <f t="shared" si="19"/>
        <v>-0.40432663872898977</v>
      </c>
      <c r="AJ518" s="5">
        <v>3</v>
      </c>
      <c r="AK518" s="15">
        <v>22.000130299999999</v>
      </c>
      <c r="AL518" s="16">
        <f t="shared" si="20"/>
        <v>45.454276241263898</v>
      </c>
      <c r="AM518" s="17">
        <v>1</v>
      </c>
      <c r="AN518" s="7">
        <f t="shared" si="21"/>
        <v>45.454276241263898</v>
      </c>
      <c r="AO518" s="18">
        <f t="shared" si="22"/>
        <v>15.151425413754632</v>
      </c>
      <c r="AP518" s="19">
        <f t="shared" si="23"/>
        <v>-0.55770226301015269</v>
      </c>
      <c r="AQ518" s="5">
        <v>0</v>
      </c>
      <c r="AR518" s="15">
        <v>23.377752690000001</v>
      </c>
      <c r="AS518" s="21">
        <f t="shared" si="24"/>
        <v>0</v>
      </c>
      <c r="AT518" s="19">
        <f t="shared" si="25"/>
        <v>-1.0252866396461213</v>
      </c>
      <c r="AU518" s="5">
        <v>0</v>
      </c>
      <c r="AV518" s="15">
        <v>32.4735716</v>
      </c>
      <c r="AW518" s="16">
        <f t="shared" si="26"/>
        <v>0</v>
      </c>
      <c r="AX518" s="19">
        <f t="shared" si="27"/>
        <v>-0.82680925094591806</v>
      </c>
      <c r="AY518" s="15">
        <v>34.882474000000002</v>
      </c>
      <c r="AZ518" s="16">
        <f t="shared" si="28"/>
        <v>28.667691402851759</v>
      </c>
      <c r="BA518" s="19">
        <f t="shared" si="29"/>
        <v>-0.1989341489542924</v>
      </c>
      <c r="BB518" s="15">
        <v>13.52384998</v>
      </c>
      <c r="BC518" s="16">
        <f t="shared" si="30"/>
        <v>73.943440771590105</v>
      </c>
      <c r="BD518" s="19">
        <f t="shared" si="31"/>
        <v>-9.754662250777292E-2</v>
      </c>
      <c r="BE518" s="15">
        <v>32.4735716</v>
      </c>
      <c r="BF518" s="21">
        <f t="shared" si="32"/>
        <v>30.794272102795123</v>
      </c>
      <c r="BG518" s="19">
        <f t="shared" si="33"/>
        <v>-0.40700554715775977</v>
      </c>
      <c r="BH518" s="15">
        <v>34.882474000000002</v>
      </c>
      <c r="BI518" s="16">
        <f t="shared" si="34"/>
        <v>28.667691402851759</v>
      </c>
      <c r="BJ518" s="22">
        <f t="shared" si="35"/>
        <v>8.4181561708674064E-4</v>
      </c>
      <c r="BK518" s="15">
        <v>67.779986399999999</v>
      </c>
      <c r="BL518" s="16">
        <f t="shared" si="36"/>
        <v>14.753617595886682</v>
      </c>
      <c r="BM518" s="19">
        <f t="shared" si="37"/>
        <v>-0.41484181513235352</v>
      </c>
      <c r="BN518" s="15">
        <v>116.264805</v>
      </c>
      <c r="BO518" s="16">
        <f t="shared" si="38"/>
        <v>8.6010551516428393</v>
      </c>
      <c r="BP518" s="19">
        <f t="shared" si="39"/>
        <v>-0.52213665358964312</v>
      </c>
      <c r="BQ518" s="15">
        <v>23.377752699999998</v>
      </c>
      <c r="BR518" s="16">
        <f t="shared" si="40"/>
        <v>42.775711285542002</v>
      </c>
      <c r="BS518" s="19">
        <f t="shared" si="41"/>
        <v>-0.50074350524294087</v>
      </c>
      <c r="BT518" s="15">
        <v>31.777506599999999</v>
      </c>
      <c r="BU518" s="16">
        <f t="shared" si="42"/>
        <v>32.035056520136166</v>
      </c>
      <c r="BV518" s="19">
        <f t="shared" si="43"/>
        <v>-0.31871762896811573</v>
      </c>
      <c r="BW518" s="15">
        <v>132.388093</v>
      </c>
      <c r="BX518" s="18">
        <f t="shared" si="44"/>
        <v>1.9533775144341504E-2</v>
      </c>
      <c r="BY518" s="19">
        <f t="shared" si="45"/>
        <v>-6.0758203001469425E-2</v>
      </c>
      <c r="BZ518" s="15">
        <v>19.024124100000002</v>
      </c>
      <c r="CA518" s="18">
        <f t="shared" si="46"/>
        <v>2.9182897201609592E-3</v>
      </c>
      <c r="CB518" s="19">
        <f t="shared" si="47"/>
        <v>-5.0656868954444857E-2</v>
      </c>
      <c r="CC518" s="7">
        <f t="shared" si="48"/>
        <v>-0.43699458977267586</v>
      </c>
      <c r="CD518" s="61">
        <f t="shared" si="49"/>
        <v>-0.70379341705186294</v>
      </c>
    </row>
    <row r="519" spans="1:82" ht="15.75" customHeight="1" x14ac:dyDescent="0.25">
      <c r="A519" s="5">
        <v>22175000401</v>
      </c>
      <c r="B519" s="5">
        <v>22175</v>
      </c>
      <c r="C519" s="6" t="s">
        <v>525</v>
      </c>
      <c r="D519" s="6" t="s">
        <v>522</v>
      </c>
      <c r="E519" s="5">
        <v>137</v>
      </c>
      <c r="F519" s="15">
        <v>10.02181294</v>
      </c>
      <c r="G519" s="16">
        <f t="shared" si="0"/>
        <v>99.782345368741233</v>
      </c>
      <c r="H519" s="17">
        <v>1</v>
      </c>
      <c r="I519" s="7">
        <f t="shared" si="1"/>
        <v>99.782345368741233</v>
      </c>
      <c r="J519" s="18">
        <f t="shared" si="2"/>
        <v>33.260781789580406</v>
      </c>
      <c r="K519" s="19">
        <f t="shared" si="3"/>
        <v>-6.8603205899306213E-2</v>
      </c>
      <c r="L519" s="15">
        <v>26.179413499999999</v>
      </c>
      <c r="M519" s="16">
        <f t="shared" si="4"/>
        <v>38.197952753983586</v>
      </c>
      <c r="N519" s="19">
        <f t="shared" si="5"/>
        <v>-0.52936279909893502</v>
      </c>
      <c r="O519" s="15">
        <v>26.179413499999999</v>
      </c>
      <c r="P519" s="16">
        <f t="shared" si="6"/>
        <v>38.197952753983586</v>
      </c>
      <c r="Q519" s="17">
        <v>2</v>
      </c>
      <c r="R519" s="7">
        <f t="shared" si="7"/>
        <v>76.395905507967171</v>
      </c>
      <c r="S519" s="18">
        <f t="shared" si="8"/>
        <v>38.197952753983586</v>
      </c>
      <c r="T519" s="19">
        <f t="shared" si="9"/>
        <v>-0.49952972250127714</v>
      </c>
      <c r="U519" s="15">
        <v>24.532966699999999</v>
      </c>
      <c r="V519" s="16">
        <f t="shared" si="10"/>
        <v>40.761478716717946</v>
      </c>
      <c r="W519" s="19">
        <f t="shared" si="11"/>
        <v>-0.85630970090367553</v>
      </c>
      <c r="X519" s="15">
        <v>31.299872400000002</v>
      </c>
      <c r="Y519" s="16">
        <f t="shared" si="12"/>
        <v>34.126691519675333</v>
      </c>
      <c r="Z519" s="17">
        <v>1</v>
      </c>
      <c r="AA519" s="20">
        <f t="shared" si="13"/>
        <v>34.126691519675333</v>
      </c>
      <c r="AB519" s="18">
        <f t="shared" si="14"/>
        <v>11.375563839891777</v>
      </c>
      <c r="AC519" s="19">
        <f t="shared" si="15"/>
        <v>-1.1636580018180216</v>
      </c>
      <c r="AD519" s="15">
        <v>39.063511200000001</v>
      </c>
      <c r="AE519" s="16">
        <f t="shared" si="16"/>
        <v>27.40005409447167</v>
      </c>
      <c r="AF519" s="17">
        <v>2</v>
      </c>
      <c r="AG519" s="7">
        <f t="shared" si="17"/>
        <v>54.800108188943341</v>
      </c>
      <c r="AH519" s="18">
        <f t="shared" si="18"/>
        <v>18.04030457968663</v>
      </c>
      <c r="AI519" s="19">
        <f t="shared" si="19"/>
        <v>-0.29853554122621001</v>
      </c>
      <c r="AJ519" s="5">
        <v>7</v>
      </c>
      <c r="AK519" s="15">
        <v>18.476280299999999</v>
      </c>
      <c r="AL519" s="16">
        <f t="shared" si="20"/>
        <v>54.123448213761947</v>
      </c>
      <c r="AM519" s="17">
        <v>1</v>
      </c>
      <c r="AN519" s="7">
        <f t="shared" si="21"/>
        <v>54.123448213761947</v>
      </c>
      <c r="AO519" s="18">
        <f t="shared" si="22"/>
        <v>18.041149404587316</v>
      </c>
      <c r="AP519" s="19">
        <f t="shared" si="23"/>
        <v>-0.46447338485074885</v>
      </c>
      <c r="AQ519" s="5">
        <v>4</v>
      </c>
      <c r="AR519" s="15">
        <v>26.901602669999999</v>
      </c>
      <c r="AS519" s="21">
        <f t="shared" si="24"/>
        <v>37.172506495874138</v>
      </c>
      <c r="AT519" s="19">
        <f t="shared" si="25"/>
        <v>0.27667250037911345</v>
      </c>
      <c r="AU519" s="5">
        <v>0</v>
      </c>
      <c r="AV519" s="15">
        <v>28.949721700000001</v>
      </c>
      <c r="AW519" s="16">
        <f t="shared" si="26"/>
        <v>0</v>
      </c>
      <c r="AX519" s="19">
        <f t="shared" si="27"/>
        <v>-0.82680925094591806</v>
      </c>
      <c r="AY519" s="15">
        <v>31.358623999999999</v>
      </c>
      <c r="AZ519" s="16">
        <f t="shared" si="28"/>
        <v>31.889154320036493</v>
      </c>
      <c r="BA519" s="19">
        <f t="shared" si="29"/>
        <v>2.8297793291039375E-2</v>
      </c>
      <c r="BB519" s="15">
        <v>10</v>
      </c>
      <c r="BC519" s="16">
        <f t="shared" si="30"/>
        <v>100</v>
      </c>
      <c r="BD519" s="19">
        <f t="shared" si="31"/>
        <v>0.93333821106502679</v>
      </c>
      <c r="BE519" s="15">
        <v>28.949721700000001</v>
      </c>
      <c r="BF519" s="21">
        <f t="shared" si="32"/>
        <v>34.542646397875387</v>
      </c>
      <c r="BG519" s="19">
        <f t="shared" si="33"/>
        <v>-0.17813171686412824</v>
      </c>
      <c r="BH519" s="15">
        <v>31.358623999999999</v>
      </c>
      <c r="BI519" s="16">
        <f t="shared" si="34"/>
        <v>31.889154320036493</v>
      </c>
      <c r="BJ519" s="22">
        <f t="shared" si="35"/>
        <v>0.23755247664920726</v>
      </c>
      <c r="BK519" s="15">
        <v>64.256136400000003</v>
      </c>
      <c r="BL519" s="16">
        <f t="shared" si="36"/>
        <v>15.562715968089236</v>
      </c>
      <c r="BM519" s="19">
        <f t="shared" si="37"/>
        <v>-0.34102563345599934</v>
      </c>
      <c r="BN519" s="15">
        <v>112.740955</v>
      </c>
      <c r="BO519" s="16">
        <f t="shared" si="38"/>
        <v>8.8698911588960723</v>
      </c>
      <c r="BP519" s="19">
        <f t="shared" si="39"/>
        <v>-0.48933518642985929</v>
      </c>
      <c r="BQ519" s="15">
        <v>24.532966699999999</v>
      </c>
      <c r="BR519" s="16">
        <f t="shared" si="40"/>
        <v>40.761478716717946</v>
      </c>
      <c r="BS519" s="19">
        <f t="shared" si="41"/>
        <v>-0.59360215516831982</v>
      </c>
      <c r="BT519" s="15">
        <v>28.253656700000001</v>
      </c>
      <c r="BU519" s="16">
        <f t="shared" si="42"/>
        <v>36.030529811031499</v>
      </c>
      <c r="BV519" s="19">
        <f t="shared" si="43"/>
        <v>-0.14157610119321115</v>
      </c>
      <c r="BW519" s="15">
        <v>145.78837200000001</v>
      </c>
      <c r="BX519" s="18">
        <f t="shared" si="44"/>
        <v>2.1510977405706819E-2</v>
      </c>
      <c r="BY519" s="19">
        <f t="shared" si="45"/>
        <v>-6.0052028574871637E-2</v>
      </c>
      <c r="BZ519" s="15">
        <v>137.025901</v>
      </c>
      <c r="CA519" s="18">
        <f t="shared" si="46"/>
        <v>2.1019694582632233E-2</v>
      </c>
      <c r="CB519" s="19">
        <f t="shared" si="47"/>
        <v>-4.3599814459645593E-2</v>
      </c>
      <c r="CC519" s="7">
        <f t="shared" si="48"/>
        <v>-0.26730227694767056</v>
      </c>
      <c r="CD519" s="61">
        <f t="shared" si="49"/>
        <v>-0.43049865440349538</v>
      </c>
    </row>
    <row r="520" spans="1:82" ht="15.75" customHeight="1" x14ac:dyDescent="0.25">
      <c r="A520" s="5">
        <v>22176000101</v>
      </c>
      <c r="B520" s="5">
        <v>22176</v>
      </c>
      <c r="C520" s="6" t="s">
        <v>526</v>
      </c>
      <c r="D520" s="6" t="s">
        <v>526</v>
      </c>
      <c r="E520" s="5">
        <v>209</v>
      </c>
      <c r="F520" s="15">
        <v>10.286758320000001</v>
      </c>
      <c r="G520" s="16">
        <f t="shared" si="0"/>
        <v>97.212354844164352</v>
      </c>
      <c r="H520" s="17">
        <v>1</v>
      </c>
      <c r="I520" s="7">
        <f t="shared" si="1"/>
        <v>97.212354844164352</v>
      </c>
      <c r="J520" s="18">
        <f t="shared" si="2"/>
        <v>32.404118281388115</v>
      </c>
      <c r="K520" s="19">
        <f t="shared" si="3"/>
        <v>-0.11572483537437907</v>
      </c>
      <c r="L520" s="15">
        <v>19.305293599999999</v>
      </c>
      <c r="M520" s="16">
        <f t="shared" si="4"/>
        <v>51.799264011193287</v>
      </c>
      <c r="N520" s="19">
        <f t="shared" si="5"/>
        <v>0.26544333741339199</v>
      </c>
      <c r="O520" s="15">
        <v>19.305293599999999</v>
      </c>
      <c r="P520" s="16">
        <f t="shared" si="6"/>
        <v>51.799264011193287</v>
      </c>
      <c r="Q520" s="17">
        <v>2</v>
      </c>
      <c r="R520" s="7">
        <f t="shared" si="7"/>
        <v>103.59852802238657</v>
      </c>
      <c r="S520" s="18">
        <f t="shared" si="8"/>
        <v>51.799264011193287</v>
      </c>
      <c r="T520" s="19">
        <f t="shared" si="9"/>
        <v>0.25943841256382416</v>
      </c>
      <c r="U520" s="15">
        <v>18.393082799999998</v>
      </c>
      <c r="V520" s="16">
        <f t="shared" si="10"/>
        <v>54.368265008843437</v>
      </c>
      <c r="W520" s="19">
        <f t="shared" si="11"/>
        <v>-0.27514321382886853</v>
      </c>
      <c r="X520" s="15">
        <v>19.369841999999998</v>
      </c>
      <c r="Y520" s="16">
        <f t="shared" si="12"/>
        <v>55.145575787350261</v>
      </c>
      <c r="Z520" s="17">
        <v>3</v>
      </c>
      <c r="AA520" s="20">
        <f t="shared" si="13"/>
        <v>165.43672736205079</v>
      </c>
      <c r="AB520" s="18">
        <f t="shared" si="14"/>
        <v>55.145575787350268</v>
      </c>
      <c r="AC520" s="19">
        <f t="shared" si="15"/>
        <v>2.2437480138303822</v>
      </c>
      <c r="AD520" s="15">
        <v>18.5315981</v>
      </c>
      <c r="AE520" s="16">
        <f t="shared" si="16"/>
        <v>57.757691172894582</v>
      </c>
      <c r="AF520" s="17">
        <v>2</v>
      </c>
      <c r="AG520" s="7">
        <f t="shared" si="17"/>
        <v>115.51538234578916</v>
      </c>
      <c r="AH520" s="18">
        <f t="shared" si="18"/>
        <v>38.027893557652753</v>
      </c>
      <c r="AI520" s="19">
        <f t="shared" si="19"/>
        <v>1.118004959537473</v>
      </c>
      <c r="AJ520" s="5">
        <v>17</v>
      </c>
      <c r="AK520" s="15">
        <v>13.034252499999999</v>
      </c>
      <c r="AL520" s="16">
        <f t="shared" si="20"/>
        <v>76.720932021226389</v>
      </c>
      <c r="AM520" s="17">
        <v>1</v>
      </c>
      <c r="AN520" s="7">
        <f t="shared" si="21"/>
        <v>76.720932021226389</v>
      </c>
      <c r="AO520" s="18">
        <f t="shared" si="22"/>
        <v>25.573644007075462</v>
      </c>
      <c r="AP520" s="19">
        <f t="shared" si="23"/>
        <v>-0.22145847278318517</v>
      </c>
      <c r="AQ520" s="5">
        <v>2</v>
      </c>
      <c r="AR520" s="15">
        <v>20.604495709999998</v>
      </c>
      <c r="AS520" s="21">
        <f t="shared" si="24"/>
        <v>48.533097537284988</v>
      </c>
      <c r="AT520" s="19">
        <f t="shared" si="25"/>
        <v>0.67457478722370234</v>
      </c>
      <c r="AU520" s="5">
        <v>0</v>
      </c>
      <c r="AV520" s="15">
        <v>20.604495700000001</v>
      </c>
      <c r="AW520" s="16">
        <f t="shared" si="26"/>
        <v>0</v>
      </c>
      <c r="AX520" s="19">
        <f t="shared" si="27"/>
        <v>-0.82680925094591806</v>
      </c>
      <c r="AY520" s="15">
        <v>20.604495700000001</v>
      </c>
      <c r="AZ520" s="16">
        <f t="shared" si="28"/>
        <v>48.533097560839593</v>
      </c>
      <c r="BA520" s="19">
        <f t="shared" si="29"/>
        <v>1.2023096153901451</v>
      </c>
      <c r="BB520" s="15">
        <v>10</v>
      </c>
      <c r="BC520" s="16">
        <f t="shared" si="30"/>
        <v>100</v>
      </c>
      <c r="BD520" s="19">
        <f t="shared" si="31"/>
        <v>0.93333821106502679</v>
      </c>
      <c r="BE520" s="15">
        <v>20.604495700000001</v>
      </c>
      <c r="BF520" s="21">
        <f t="shared" si="32"/>
        <v>48.533097560839593</v>
      </c>
      <c r="BG520" s="19">
        <f t="shared" si="33"/>
        <v>0.6761181240352433</v>
      </c>
      <c r="BH520" s="15">
        <v>20.604495700000001</v>
      </c>
      <c r="BI520" s="16">
        <f t="shared" si="34"/>
        <v>48.533097560839593</v>
      </c>
      <c r="BJ520" s="22">
        <f t="shared" si="35"/>
        <v>1.4605368498961984</v>
      </c>
      <c r="BK520" s="15">
        <v>33.8954983</v>
      </c>
      <c r="BL520" s="16">
        <f t="shared" si="36"/>
        <v>29.502442806689761</v>
      </c>
      <c r="BM520" s="19">
        <f t="shared" si="37"/>
        <v>0.93073246690424605</v>
      </c>
      <c r="BN520" s="15">
        <v>82.3803166</v>
      </c>
      <c r="BO520" s="16">
        <f t="shared" si="38"/>
        <v>12.138822005935335</v>
      </c>
      <c r="BP520" s="19">
        <f t="shared" si="39"/>
        <v>-9.0483377394619799E-2</v>
      </c>
      <c r="BQ520" s="15">
        <v>18.393082799999998</v>
      </c>
      <c r="BR520" s="16">
        <f t="shared" si="40"/>
        <v>54.368265008843437</v>
      </c>
      <c r="BS520" s="19">
        <f t="shared" si="41"/>
        <v>3.368777374370472E-2</v>
      </c>
      <c r="BT520" s="15">
        <v>12.577854800000001</v>
      </c>
      <c r="BU520" s="16">
        <f t="shared" si="42"/>
        <v>80.935440596754219</v>
      </c>
      <c r="BV520" s="19">
        <f t="shared" si="43"/>
        <v>1.8493080624689637</v>
      </c>
      <c r="BW520" s="15">
        <v>270.9751</v>
      </c>
      <c r="BX520" s="18">
        <f t="shared" si="44"/>
        <v>3.9982195929927425E-2</v>
      </c>
      <c r="BY520" s="19">
        <f t="shared" si="45"/>
        <v>-5.3454877436223416E-2</v>
      </c>
      <c r="BZ520" s="15">
        <v>209.03070700000001</v>
      </c>
      <c r="CA520" s="18">
        <f t="shared" si="46"/>
        <v>3.2065190503886454E-2</v>
      </c>
      <c r="CB520" s="19">
        <f t="shared" si="47"/>
        <v>-3.9293592526563413E-2</v>
      </c>
      <c r="CC520" s="7">
        <f t="shared" si="48"/>
        <v>0.52762489440960758</v>
      </c>
      <c r="CD520" s="61">
        <f t="shared" si="49"/>
        <v>0.84975634950386103</v>
      </c>
    </row>
    <row r="521" spans="1:82" ht="15.75" customHeight="1" x14ac:dyDescent="0.25">
      <c r="A521" s="5">
        <v>22177000101</v>
      </c>
      <c r="B521" s="5">
        <v>22177</v>
      </c>
      <c r="C521" s="6" t="s">
        <v>527</v>
      </c>
      <c r="D521" s="6" t="s">
        <v>528</v>
      </c>
      <c r="E521" s="5">
        <v>45</v>
      </c>
      <c r="F521" s="15">
        <v>10</v>
      </c>
      <c r="G521" s="16">
        <f t="shared" si="0"/>
        <v>100</v>
      </c>
      <c r="H521" s="17">
        <v>1</v>
      </c>
      <c r="I521" s="7">
        <f t="shared" si="1"/>
        <v>100</v>
      </c>
      <c r="J521" s="18">
        <f t="shared" si="2"/>
        <v>33.333333333333336</v>
      </c>
      <c r="K521" s="19">
        <f t="shared" si="3"/>
        <v>-6.4612435976370855E-2</v>
      </c>
      <c r="L521" s="15">
        <v>19.688905599999998</v>
      </c>
      <c r="M521" s="16">
        <f t="shared" si="4"/>
        <v>50.790024611626968</v>
      </c>
      <c r="N521" s="19">
        <f t="shared" si="5"/>
        <v>0.20646743039853502</v>
      </c>
      <c r="O521" s="15">
        <v>19.688905599999998</v>
      </c>
      <c r="P521" s="16">
        <f t="shared" si="6"/>
        <v>50.790024611626968</v>
      </c>
      <c r="Q521" s="17">
        <v>2</v>
      </c>
      <c r="R521" s="7">
        <f t="shared" si="7"/>
        <v>101.58004922325394</v>
      </c>
      <c r="S521" s="18">
        <f t="shared" si="8"/>
        <v>50.790024611626968</v>
      </c>
      <c r="T521" s="19">
        <f t="shared" si="9"/>
        <v>0.20312174349877024</v>
      </c>
      <c r="U521" s="15">
        <v>19.6049142</v>
      </c>
      <c r="V521" s="16">
        <f t="shared" si="10"/>
        <v>51.00761930393962</v>
      </c>
      <c r="W521" s="19">
        <f t="shared" si="11"/>
        <v>-0.41868149073649391</v>
      </c>
      <c r="X521" s="15">
        <v>42.5014301</v>
      </c>
      <c r="Y521" s="16">
        <f t="shared" si="12"/>
        <v>25.132356428636974</v>
      </c>
      <c r="Z521" s="17">
        <v>3</v>
      </c>
      <c r="AA521" s="20">
        <f t="shared" si="13"/>
        <v>75.397069285910931</v>
      </c>
      <c r="AB521" s="18">
        <f t="shared" si="14"/>
        <v>25.132356428636978</v>
      </c>
      <c r="AC521" s="19">
        <f t="shared" si="15"/>
        <v>-9.2719801499810933E-2</v>
      </c>
      <c r="AD521" s="15">
        <v>43.339674000000002</v>
      </c>
      <c r="AE521" s="16">
        <f t="shared" si="16"/>
        <v>24.696593703035237</v>
      </c>
      <c r="AF521" s="17">
        <v>2</v>
      </c>
      <c r="AG521" s="7">
        <f t="shared" si="17"/>
        <v>49.393187406070474</v>
      </c>
      <c r="AH521" s="18">
        <f t="shared" si="18"/>
        <v>16.260335506907598</v>
      </c>
      <c r="AI521" s="19">
        <f t="shared" si="19"/>
        <v>-0.42468373671280985</v>
      </c>
      <c r="AJ521" s="5">
        <v>1</v>
      </c>
      <c r="AK521" s="15">
        <v>19.6049142</v>
      </c>
      <c r="AL521" s="16">
        <f t="shared" si="20"/>
        <v>51.00761930393962</v>
      </c>
      <c r="AM521" s="17">
        <v>3</v>
      </c>
      <c r="AN521" s="7">
        <f t="shared" si="21"/>
        <v>153.02285791181885</v>
      </c>
      <c r="AO521" s="18">
        <f t="shared" si="22"/>
        <v>51.007619303939613</v>
      </c>
      <c r="AP521" s="19">
        <f t="shared" si="23"/>
        <v>0.59909774351391831</v>
      </c>
      <c r="AQ521" s="5">
        <v>0</v>
      </c>
      <c r="AR521" s="15">
        <v>19.60491421</v>
      </c>
      <c r="AS521" s="21">
        <f t="shared" si="24"/>
        <v>0</v>
      </c>
      <c r="AT521" s="19">
        <f t="shared" si="25"/>
        <v>-1.0252866396461213</v>
      </c>
      <c r="AU521" s="5">
        <v>1</v>
      </c>
      <c r="AV521" s="15">
        <v>19.6049142</v>
      </c>
      <c r="AW521" s="16">
        <f t="shared" si="26"/>
        <v>51.00761930393962</v>
      </c>
      <c r="AX521" s="19">
        <f t="shared" si="27"/>
        <v>1.1255482687581719</v>
      </c>
      <c r="AY521" s="15">
        <v>45.971135699999998</v>
      </c>
      <c r="AZ521" s="16">
        <f t="shared" si="28"/>
        <v>21.752779973195224</v>
      </c>
      <c r="BA521" s="19">
        <f t="shared" si="29"/>
        <v>-0.68669042459953922</v>
      </c>
      <c r="BB521" s="15">
        <v>13.333975410000001</v>
      </c>
      <c r="BC521" s="16">
        <f t="shared" si="30"/>
        <v>74.996388492664835</v>
      </c>
      <c r="BD521" s="19">
        <f t="shared" si="31"/>
        <v>-5.588848082122673E-2</v>
      </c>
      <c r="BE521" s="15">
        <v>19.6049142</v>
      </c>
      <c r="BF521" s="21">
        <f t="shared" si="32"/>
        <v>51.00761930393962</v>
      </c>
      <c r="BG521" s="19">
        <f t="shared" si="33"/>
        <v>0.82721116461860089</v>
      </c>
      <c r="BH521" s="15">
        <v>45.971135699999998</v>
      </c>
      <c r="BI521" s="16">
        <f t="shared" si="34"/>
        <v>21.752779973195224</v>
      </c>
      <c r="BJ521" s="22">
        <f t="shared" si="35"/>
        <v>-0.50726065135869558</v>
      </c>
      <c r="BK521" s="15">
        <v>74.379615700000002</v>
      </c>
      <c r="BL521" s="16">
        <f t="shared" si="36"/>
        <v>13.444543785132785</v>
      </c>
      <c r="BM521" s="19">
        <f t="shared" si="37"/>
        <v>-0.53427207672009525</v>
      </c>
      <c r="BN521" s="15">
        <v>122.864434</v>
      </c>
      <c r="BO521" s="16">
        <f t="shared" si="38"/>
        <v>8.1390518593851162</v>
      </c>
      <c r="BP521" s="19">
        <f t="shared" si="39"/>
        <v>-0.57850702589780234</v>
      </c>
      <c r="BQ521" s="15">
        <v>19.6049142</v>
      </c>
      <c r="BR521" s="16">
        <f t="shared" si="40"/>
        <v>51.00761930393962</v>
      </c>
      <c r="BS521" s="19">
        <f t="shared" si="41"/>
        <v>-0.12124221193172355</v>
      </c>
      <c r="BT521" s="15">
        <v>45.050735000000003</v>
      </c>
      <c r="BU521" s="16">
        <f t="shared" si="42"/>
        <v>22.596617347086564</v>
      </c>
      <c r="BV521" s="19">
        <f t="shared" si="43"/>
        <v>-0.73717607261093476</v>
      </c>
      <c r="BW521" s="15">
        <v>106.399147</v>
      </c>
      <c r="BX521" s="18">
        <f t="shared" si="44"/>
        <v>1.5699123432858404E-2</v>
      </c>
      <c r="BY521" s="19">
        <f t="shared" si="45"/>
        <v>-6.2127781130359959E-2</v>
      </c>
      <c r="BZ521" s="15">
        <v>45.084364600000001</v>
      </c>
      <c r="CA521" s="18">
        <f t="shared" si="46"/>
        <v>6.9159156584858821E-3</v>
      </c>
      <c r="CB521" s="19">
        <f t="shared" si="47"/>
        <v>-4.9098345496684327E-2</v>
      </c>
      <c r="CC521" s="7">
        <f t="shared" si="48"/>
        <v>-0.1261474118079301</v>
      </c>
      <c r="CD521" s="61">
        <f t="shared" si="49"/>
        <v>-0.20316434135886149</v>
      </c>
    </row>
    <row r="522" spans="1:82" ht="15.75" customHeight="1" x14ac:dyDescent="0.25">
      <c r="A522" s="5">
        <v>22177000201</v>
      </c>
      <c r="B522" s="5">
        <v>22177</v>
      </c>
      <c r="C522" s="6" t="s">
        <v>528</v>
      </c>
      <c r="D522" s="6" t="s">
        <v>528</v>
      </c>
      <c r="E522" s="5">
        <v>61</v>
      </c>
      <c r="F522" s="15">
        <v>10.059110560000001</v>
      </c>
      <c r="G522" s="16">
        <f t="shared" si="0"/>
        <v>99.412367926096238</v>
      </c>
      <c r="H522" s="17">
        <v>1</v>
      </c>
      <c r="I522" s="7">
        <f t="shared" si="1"/>
        <v>99.412367926096238</v>
      </c>
      <c r="J522" s="18">
        <f t="shared" si="2"/>
        <v>33.137455975365413</v>
      </c>
      <c r="K522" s="19">
        <f t="shared" si="3"/>
        <v>-7.5386865138408712E-2</v>
      </c>
      <c r="L522" s="15">
        <v>17.817278600000002</v>
      </c>
      <c r="M522" s="16">
        <f t="shared" si="4"/>
        <v>56.125294016562094</v>
      </c>
      <c r="N522" s="19">
        <f t="shared" si="5"/>
        <v>0.51823919878161118</v>
      </c>
      <c r="O522" s="15">
        <v>17.817278600000002</v>
      </c>
      <c r="P522" s="16">
        <f t="shared" si="6"/>
        <v>56.125294016562094</v>
      </c>
      <c r="Q522" s="17">
        <v>2</v>
      </c>
      <c r="R522" s="7">
        <f t="shared" si="7"/>
        <v>112.25058803312419</v>
      </c>
      <c r="S522" s="18">
        <f t="shared" si="8"/>
        <v>56.125294016562094</v>
      </c>
      <c r="T522" s="19">
        <f t="shared" si="9"/>
        <v>0.50083564723632912</v>
      </c>
      <c r="U522" s="15">
        <v>17.733287300000001</v>
      </c>
      <c r="V522" s="16">
        <f t="shared" si="10"/>
        <v>56.391123827334596</v>
      </c>
      <c r="W522" s="19">
        <f t="shared" si="11"/>
        <v>-0.1887438445618467</v>
      </c>
      <c r="X522" s="15">
        <v>40.629803099999997</v>
      </c>
      <c r="Y522" s="16">
        <f t="shared" si="12"/>
        <v>26.290087780415558</v>
      </c>
      <c r="Z522" s="17">
        <v>3</v>
      </c>
      <c r="AA522" s="20">
        <f t="shared" si="13"/>
        <v>78.87026334124667</v>
      </c>
      <c r="AB522" s="18">
        <f t="shared" si="14"/>
        <v>26.290087780415558</v>
      </c>
      <c r="AC522" s="19">
        <f t="shared" si="15"/>
        <v>-2.5927808060423291E-3</v>
      </c>
      <c r="AD522" s="15">
        <v>41.468046999999999</v>
      </c>
      <c r="AE522" s="16">
        <f t="shared" si="16"/>
        <v>25.811254626966157</v>
      </c>
      <c r="AF522" s="17">
        <v>2</v>
      </c>
      <c r="AG522" s="7">
        <f t="shared" si="17"/>
        <v>51.622509253932314</v>
      </c>
      <c r="AH522" s="18">
        <f t="shared" si="18"/>
        <v>16.994232691980891</v>
      </c>
      <c r="AI522" s="19">
        <f t="shared" si="19"/>
        <v>-0.37267170628738905</v>
      </c>
      <c r="AJ522" s="5">
        <v>4</v>
      </c>
      <c r="AK522" s="15">
        <v>17.733287300000001</v>
      </c>
      <c r="AL522" s="16">
        <f t="shared" si="20"/>
        <v>56.391123827334596</v>
      </c>
      <c r="AM522" s="17">
        <v>3</v>
      </c>
      <c r="AN522" s="7">
        <f t="shared" si="21"/>
        <v>169.1733714820038</v>
      </c>
      <c r="AO522" s="18">
        <f t="shared" si="22"/>
        <v>56.391123827334596</v>
      </c>
      <c r="AP522" s="19">
        <f t="shared" si="23"/>
        <v>0.77278148939221103</v>
      </c>
      <c r="AQ522" s="5">
        <v>0</v>
      </c>
      <c r="AR522" s="15">
        <v>17.733287260000001</v>
      </c>
      <c r="AS522" s="21">
        <f t="shared" si="24"/>
        <v>0</v>
      </c>
      <c r="AT522" s="19">
        <f t="shared" si="25"/>
        <v>-1.0252866396461213</v>
      </c>
      <c r="AU522" s="5">
        <v>1</v>
      </c>
      <c r="AV522" s="15">
        <v>17.733287300000001</v>
      </c>
      <c r="AW522" s="16">
        <f t="shared" si="26"/>
        <v>56.391123827334596</v>
      </c>
      <c r="AX522" s="19">
        <f t="shared" si="27"/>
        <v>1.3316062201395527</v>
      </c>
      <c r="AY522" s="15">
        <v>44.099508700000001</v>
      </c>
      <c r="AZ522" s="16">
        <f t="shared" si="28"/>
        <v>22.67598958534429</v>
      </c>
      <c r="BA522" s="19">
        <f t="shared" si="29"/>
        <v>-0.62157009925010986</v>
      </c>
      <c r="BB522" s="15">
        <v>10</v>
      </c>
      <c r="BC522" s="16">
        <f t="shared" si="30"/>
        <v>100</v>
      </c>
      <c r="BD522" s="19">
        <f t="shared" si="31"/>
        <v>0.93333821106502679</v>
      </c>
      <c r="BE522" s="15">
        <v>17.733287300000001</v>
      </c>
      <c r="BF522" s="21">
        <f t="shared" si="32"/>
        <v>56.391123827334596</v>
      </c>
      <c r="BG522" s="19">
        <f t="shared" si="33"/>
        <v>1.1559252160114102</v>
      </c>
      <c r="BH522" s="15">
        <v>44.099508700000001</v>
      </c>
      <c r="BI522" s="16">
        <f t="shared" si="34"/>
        <v>22.67598958534429</v>
      </c>
      <c r="BJ522" s="22">
        <f t="shared" si="35"/>
        <v>-0.43942390663093339</v>
      </c>
      <c r="BK522" s="15">
        <v>72.507988800000007</v>
      </c>
      <c r="BL522" s="16">
        <f t="shared" si="36"/>
        <v>13.79158374890685</v>
      </c>
      <c r="BM522" s="19">
        <f t="shared" si="37"/>
        <v>-0.50261070414167075</v>
      </c>
      <c r="BN522" s="15">
        <v>120.992807</v>
      </c>
      <c r="BO522" s="16">
        <f t="shared" si="38"/>
        <v>8.2649541307029928</v>
      </c>
      <c r="BP522" s="19">
        <f t="shared" si="39"/>
        <v>-0.56314532171178</v>
      </c>
      <c r="BQ522" s="15">
        <v>17.733287300000001</v>
      </c>
      <c r="BR522" s="16">
        <f t="shared" si="40"/>
        <v>56.391123827334596</v>
      </c>
      <c r="BS522" s="19">
        <f t="shared" si="41"/>
        <v>0.12694410460742445</v>
      </c>
      <c r="BT522" s="15">
        <v>43.179108100000001</v>
      </c>
      <c r="BU522" s="16">
        <f t="shared" si="42"/>
        <v>23.576082619455494</v>
      </c>
      <c r="BV522" s="19">
        <f t="shared" si="43"/>
        <v>-0.6937509356827849</v>
      </c>
      <c r="BW522" s="15">
        <v>110.17312</v>
      </c>
      <c r="BX522" s="18">
        <f t="shared" si="44"/>
        <v>1.6255970641034567E-2</v>
      </c>
      <c r="BY522" s="19">
        <f t="shared" si="45"/>
        <v>-6.1928898463866927E-2</v>
      </c>
      <c r="BZ522" s="15">
        <v>61.0805091</v>
      </c>
      <c r="CA522" s="18">
        <f t="shared" si="46"/>
        <v>9.369715045578781E-3</v>
      </c>
      <c r="CB522" s="19">
        <f t="shared" si="47"/>
        <v>-4.8141701737507307E-2</v>
      </c>
      <c r="CC522" s="7">
        <f t="shared" si="48"/>
        <v>3.9179825430268607E-2</v>
      </c>
      <c r="CD522" s="61">
        <f t="shared" si="49"/>
        <v>6.3100330906633362E-2</v>
      </c>
    </row>
    <row r="523" spans="1:82" ht="15.75" customHeight="1" x14ac:dyDescent="0.25">
      <c r="A523" s="5">
        <v>22178000101</v>
      </c>
      <c r="B523" s="5">
        <v>22178</v>
      </c>
      <c r="C523" s="6" t="s">
        <v>529</v>
      </c>
      <c r="D523" s="6" t="s">
        <v>529</v>
      </c>
      <c r="E523" s="5">
        <v>120</v>
      </c>
      <c r="F523" s="15">
        <v>10</v>
      </c>
      <c r="G523" s="16">
        <f t="shared" si="0"/>
        <v>100</v>
      </c>
      <c r="H523" s="17">
        <v>1</v>
      </c>
      <c r="I523" s="7">
        <f t="shared" si="1"/>
        <v>100</v>
      </c>
      <c r="J523" s="18">
        <f t="shared" si="2"/>
        <v>33.333333333333336</v>
      </c>
      <c r="K523" s="19">
        <f t="shared" si="3"/>
        <v>-6.4612435976370855E-2</v>
      </c>
      <c r="L523" s="15">
        <v>21.445841999999999</v>
      </c>
      <c r="M523" s="16">
        <f t="shared" si="4"/>
        <v>46.629085488926016</v>
      </c>
      <c r="N523" s="19">
        <f t="shared" si="5"/>
        <v>-3.668118121962103E-2</v>
      </c>
      <c r="O523" s="15">
        <v>21.445841999999999</v>
      </c>
      <c r="P523" s="16">
        <f t="shared" si="6"/>
        <v>46.629085488926016</v>
      </c>
      <c r="Q523" s="17">
        <v>2</v>
      </c>
      <c r="R523" s="7">
        <f t="shared" si="7"/>
        <v>93.258170977852032</v>
      </c>
      <c r="S523" s="18">
        <f t="shared" si="8"/>
        <v>46.629085488926009</v>
      </c>
      <c r="T523" s="19">
        <f t="shared" si="9"/>
        <v>-2.9063238254498719E-2</v>
      </c>
      <c r="U523" s="15">
        <v>19.937502200000001</v>
      </c>
      <c r="V523" s="16">
        <f t="shared" si="10"/>
        <v>50.156734277376025</v>
      </c>
      <c r="W523" s="19">
        <f t="shared" si="11"/>
        <v>-0.45502408120392107</v>
      </c>
      <c r="X523" s="15">
        <v>29.848394800000001</v>
      </c>
      <c r="Y523" s="16">
        <f t="shared" si="12"/>
        <v>35.786215545500625</v>
      </c>
      <c r="Z523" s="17">
        <v>3</v>
      </c>
      <c r="AA523" s="20">
        <f t="shared" si="13"/>
        <v>107.35864663650187</v>
      </c>
      <c r="AB523" s="18">
        <f t="shared" si="14"/>
        <v>35.786215545500625</v>
      </c>
      <c r="AC523" s="19">
        <f t="shared" si="15"/>
        <v>0.73666136678153926</v>
      </c>
      <c r="AD523" s="15">
        <v>29.010150899999999</v>
      </c>
      <c r="AE523" s="16">
        <f t="shared" si="16"/>
        <v>36.895441312578626</v>
      </c>
      <c r="AF523" s="17">
        <v>2</v>
      </c>
      <c r="AG523" s="7">
        <f t="shared" si="17"/>
        <v>73.790882625157252</v>
      </c>
      <c r="AH523" s="18">
        <f t="shared" si="18"/>
        <v>24.292105285119355</v>
      </c>
      <c r="AI523" s="19">
        <f t="shared" si="19"/>
        <v>0.14453585231260044</v>
      </c>
      <c r="AJ523" s="5">
        <v>2</v>
      </c>
      <c r="AK523" s="15">
        <v>19.754487099999999</v>
      </c>
      <c r="AL523" s="16">
        <f t="shared" si="20"/>
        <v>50.621410464258524</v>
      </c>
      <c r="AM523" s="17">
        <v>1</v>
      </c>
      <c r="AN523" s="7">
        <f t="shared" si="21"/>
        <v>50.621410464258524</v>
      </c>
      <c r="AO523" s="18">
        <f t="shared" si="22"/>
        <v>16.873803488086175</v>
      </c>
      <c r="AP523" s="19">
        <f t="shared" si="23"/>
        <v>-0.50213454230544485</v>
      </c>
      <c r="AQ523" s="5">
        <v>2</v>
      </c>
      <c r="AR523" s="15">
        <v>31.083048529999999</v>
      </c>
      <c r="AS523" s="21">
        <f t="shared" si="24"/>
        <v>32.171876546627779</v>
      </c>
      <c r="AT523" s="19">
        <f t="shared" si="25"/>
        <v>0.10152649915296925</v>
      </c>
      <c r="AU523" s="5">
        <v>3</v>
      </c>
      <c r="AV523" s="15">
        <v>31.0830485</v>
      </c>
      <c r="AW523" s="16">
        <f t="shared" si="26"/>
        <v>32.171876577678667</v>
      </c>
      <c r="AX523" s="19">
        <f t="shared" si="27"/>
        <v>0.40459511602032383</v>
      </c>
      <c r="AY523" s="15">
        <v>31.0830485</v>
      </c>
      <c r="AZ523" s="16">
        <f t="shared" si="28"/>
        <v>32.171876577678667</v>
      </c>
      <c r="BA523" s="19">
        <f t="shared" si="29"/>
        <v>4.8240139166670096E-2</v>
      </c>
      <c r="BB523" s="15">
        <v>10</v>
      </c>
      <c r="BC523" s="16">
        <f t="shared" si="30"/>
        <v>100</v>
      </c>
      <c r="BD523" s="19">
        <f t="shared" si="31"/>
        <v>0.93333821106502679</v>
      </c>
      <c r="BE523" s="15">
        <v>38.912873699999999</v>
      </c>
      <c r="BF523" s="21">
        <f t="shared" si="32"/>
        <v>25.698436145053972</v>
      </c>
      <c r="BG523" s="19">
        <f t="shared" si="33"/>
        <v>-0.71815470206659726</v>
      </c>
      <c r="BH523" s="15">
        <v>31.0830485</v>
      </c>
      <c r="BI523" s="16">
        <f t="shared" si="34"/>
        <v>32.171876577678667</v>
      </c>
      <c r="BJ523" s="22">
        <f t="shared" si="35"/>
        <v>0.25832669451711227</v>
      </c>
      <c r="BK523" s="15">
        <v>38.912873699999999</v>
      </c>
      <c r="BL523" s="16">
        <f t="shared" si="36"/>
        <v>25.698436145053972</v>
      </c>
      <c r="BM523" s="19">
        <f t="shared" si="37"/>
        <v>0.58368289112896221</v>
      </c>
      <c r="BN523" s="15">
        <v>87.397692000000006</v>
      </c>
      <c r="BO523" s="16">
        <f t="shared" si="38"/>
        <v>11.441949748512808</v>
      </c>
      <c r="BP523" s="19">
        <f t="shared" si="39"/>
        <v>-0.17551079875814904</v>
      </c>
      <c r="BQ523" s="15">
        <v>19.937502200000001</v>
      </c>
      <c r="BR523" s="16">
        <f t="shared" si="40"/>
        <v>50.156734277376025</v>
      </c>
      <c r="BS523" s="19">
        <f t="shared" si="41"/>
        <v>-0.16046907978767541</v>
      </c>
      <c r="BT523" s="15">
        <v>21.177970899999998</v>
      </c>
      <c r="BU523" s="16">
        <f t="shared" si="42"/>
        <v>48.068543714922185</v>
      </c>
      <c r="BV523" s="19">
        <f t="shared" si="43"/>
        <v>0.39213593216464154</v>
      </c>
      <c r="BW523" s="15">
        <v>227.55673200000001</v>
      </c>
      <c r="BX523" s="18">
        <f t="shared" si="44"/>
        <v>3.3575844584974729E-2</v>
      </c>
      <c r="BY523" s="19">
        <f t="shared" si="45"/>
        <v>-5.5742959731092952E-2</v>
      </c>
      <c r="BZ523" s="15">
        <v>120.02682799999999</v>
      </c>
      <c r="CA523" s="18">
        <f t="shared" si="46"/>
        <v>1.8412046539158535E-2</v>
      </c>
      <c r="CB523" s="19">
        <f t="shared" si="47"/>
        <v>-4.4616438002727771E-2</v>
      </c>
      <c r="CC523" s="7">
        <f t="shared" si="48"/>
        <v>7.1633328684407721E-2</v>
      </c>
      <c r="CD523" s="61">
        <f t="shared" si="49"/>
        <v>0.11536771014905366</v>
      </c>
    </row>
    <row r="524" spans="1:82" ht="15.75" customHeight="1" x14ac:dyDescent="0.25">
      <c r="A524" s="5">
        <v>22181000101</v>
      </c>
      <c r="B524" s="5">
        <v>22181</v>
      </c>
      <c r="C524" s="6" t="s">
        <v>530</v>
      </c>
      <c r="D524" s="6" t="s">
        <v>530</v>
      </c>
      <c r="E524" s="5">
        <v>100</v>
      </c>
      <c r="F524" s="15">
        <v>10.02283192</v>
      </c>
      <c r="G524" s="16">
        <f t="shared" si="0"/>
        <v>99.772200909062036</v>
      </c>
      <c r="H524" s="17">
        <v>1</v>
      </c>
      <c r="I524" s="7">
        <f t="shared" si="1"/>
        <v>99.772200909062036</v>
      </c>
      <c r="J524" s="18">
        <f t="shared" si="2"/>
        <v>33.257400303020674</v>
      </c>
      <c r="K524" s="19">
        <f t="shared" si="3"/>
        <v>-6.8789207935366872E-2</v>
      </c>
      <c r="L524" s="15">
        <v>23.3135823</v>
      </c>
      <c r="M524" s="16">
        <f t="shared" si="4"/>
        <v>42.893450999162837</v>
      </c>
      <c r="N524" s="19">
        <f t="shared" si="5"/>
        <v>-0.25497669406269524</v>
      </c>
      <c r="O524" s="15">
        <v>23.3135823</v>
      </c>
      <c r="P524" s="16">
        <f t="shared" si="6"/>
        <v>42.893450999162837</v>
      </c>
      <c r="Q524" s="17">
        <v>2</v>
      </c>
      <c r="R524" s="7">
        <f t="shared" si="7"/>
        <v>85.786901998325675</v>
      </c>
      <c r="S524" s="18">
        <f t="shared" si="8"/>
        <v>42.89345099916283</v>
      </c>
      <c r="T524" s="19">
        <f t="shared" si="9"/>
        <v>-0.23751575348368667</v>
      </c>
      <c r="U524" s="15">
        <v>22.9039702</v>
      </c>
      <c r="V524" s="16">
        <f t="shared" si="10"/>
        <v>43.660552789227779</v>
      </c>
      <c r="W524" s="19">
        <f t="shared" si="11"/>
        <v>-0.7324858487229996</v>
      </c>
      <c r="X524" s="15">
        <v>33.198382899999999</v>
      </c>
      <c r="Y524" s="16">
        <f t="shared" si="12"/>
        <v>32.175093986279677</v>
      </c>
      <c r="Z524" s="17">
        <v>3</v>
      </c>
      <c r="AA524" s="20">
        <f t="shared" si="13"/>
        <v>96.525281958839031</v>
      </c>
      <c r="AB524" s="18">
        <f t="shared" si="14"/>
        <v>32.175093986279677</v>
      </c>
      <c r="AC524" s="19">
        <f t="shared" si="15"/>
        <v>0.45554293028448078</v>
      </c>
      <c r="AD524" s="15">
        <v>33.231164999999997</v>
      </c>
      <c r="AE524" s="16">
        <f t="shared" si="16"/>
        <v>32.208991770225332</v>
      </c>
      <c r="AF524" s="17">
        <v>3</v>
      </c>
      <c r="AG524" s="7">
        <f t="shared" si="17"/>
        <v>96.626975310675988</v>
      </c>
      <c r="AH524" s="18">
        <f t="shared" si="18"/>
        <v>31.809792404208522</v>
      </c>
      <c r="AI524" s="19">
        <f t="shared" si="19"/>
        <v>0.67732188708640939</v>
      </c>
      <c r="AJ524" s="5">
        <v>6</v>
      </c>
      <c r="AK524" s="15">
        <v>18.7423307</v>
      </c>
      <c r="AL524" s="16">
        <f t="shared" si="20"/>
        <v>53.355157157695437</v>
      </c>
      <c r="AM524" s="17">
        <v>1</v>
      </c>
      <c r="AN524" s="7">
        <f t="shared" si="21"/>
        <v>53.355157157695437</v>
      </c>
      <c r="AO524" s="18">
        <f t="shared" si="22"/>
        <v>17.785052385898481</v>
      </c>
      <c r="AP524" s="19">
        <f t="shared" si="23"/>
        <v>-0.47273564028693255</v>
      </c>
      <c r="AQ524" s="5">
        <v>3</v>
      </c>
      <c r="AR524" s="15">
        <v>22.903970189999999</v>
      </c>
      <c r="AS524" s="21">
        <f t="shared" si="24"/>
        <v>43.66055280829022</v>
      </c>
      <c r="AT524" s="19">
        <f t="shared" si="25"/>
        <v>0.50391494361588329</v>
      </c>
      <c r="AU524" s="5">
        <v>1</v>
      </c>
      <c r="AV524" s="15">
        <v>32.945655899999998</v>
      </c>
      <c r="AW524" s="16">
        <f t="shared" si="26"/>
        <v>30.353015372809743</v>
      </c>
      <c r="AX524" s="19">
        <f t="shared" si="27"/>
        <v>0.33497674529292126</v>
      </c>
      <c r="AY524" s="15">
        <v>32.945655899999998</v>
      </c>
      <c r="AZ524" s="16">
        <f t="shared" si="28"/>
        <v>30.353015372809743</v>
      </c>
      <c r="BA524" s="19">
        <f t="shared" si="29"/>
        <v>-8.0056654830958598E-2</v>
      </c>
      <c r="BB524" s="15">
        <v>10</v>
      </c>
      <c r="BC524" s="16">
        <f t="shared" si="30"/>
        <v>100</v>
      </c>
      <c r="BD524" s="19">
        <f t="shared" si="31"/>
        <v>0.93333821106502679</v>
      </c>
      <c r="BE524" s="15">
        <v>32.945655899999998</v>
      </c>
      <c r="BF524" s="21">
        <f t="shared" si="32"/>
        <v>30.353015372809743</v>
      </c>
      <c r="BG524" s="19">
        <f t="shared" si="33"/>
        <v>-0.43394845893344575</v>
      </c>
      <c r="BH524" s="15">
        <v>32.945655899999998</v>
      </c>
      <c r="BI524" s="16">
        <f t="shared" si="34"/>
        <v>30.353015372809743</v>
      </c>
      <c r="BJ524" s="22">
        <f t="shared" si="35"/>
        <v>0.12467814750653289</v>
      </c>
      <c r="BK524" s="15">
        <v>32.945655899999998</v>
      </c>
      <c r="BL524" s="16">
        <f t="shared" si="36"/>
        <v>30.353015372809743</v>
      </c>
      <c r="BM524" s="19">
        <f t="shared" si="37"/>
        <v>1.0083324488430518</v>
      </c>
      <c r="BN524" s="15">
        <v>77.831238499999998</v>
      </c>
      <c r="BO524" s="16">
        <f t="shared" si="38"/>
        <v>12.848311542671906</v>
      </c>
      <c r="BP524" s="19">
        <f t="shared" si="39"/>
        <v>-3.9164848966468753E-3</v>
      </c>
      <c r="BQ524" s="15">
        <v>22.472739499999999</v>
      </c>
      <c r="BR524" s="16">
        <f t="shared" si="40"/>
        <v>44.49835766573986</v>
      </c>
      <c r="BS524" s="19">
        <f t="shared" si="41"/>
        <v>-0.42132734464664823</v>
      </c>
      <c r="BT524" s="15">
        <v>34.677153199999999</v>
      </c>
      <c r="BU524" s="16">
        <f t="shared" si="42"/>
        <v>29.3563377053685</v>
      </c>
      <c r="BV524" s="19">
        <f t="shared" si="43"/>
        <v>-0.4374801156073379</v>
      </c>
      <c r="BW524" s="15">
        <v>272.79151400000001</v>
      </c>
      <c r="BX524" s="18">
        <f t="shared" si="44"/>
        <v>4.0250206608539091E-2</v>
      </c>
      <c r="BY524" s="19">
        <f t="shared" si="45"/>
        <v>-5.3359155166939759E-2</v>
      </c>
      <c r="BZ524" s="15">
        <v>100.013633</v>
      </c>
      <c r="CA524" s="18">
        <f t="shared" si="46"/>
        <v>1.5342033910504758E-2</v>
      </c>
      <c r="CB524" s="19">
        <f t="shared" si="47"/>
        <v>-4.5813320045018813E-2</v>
      </c>
      <c r="CC524" s="7">
        <f t="shared" si="48"/>
        <v>4.1878980793454174E-2</v>
      </c>
      <c r="CD524" s="61">
        <f t="shared" si="49"/>
        <v>6.7447404807933667E-2</v>
      </c>
    </row>
    <row r="525" spans="1:82" ht="15.75" customHeight="1" x14ac:dyDescent="0.25">
      <c r="A525" s="5">
        <v>22182000201</v>
      </c>
      <c r="B525" s="5">
        <v>22182</v>
      </c>
      <c r="C525" s="6" t="s">
        <v>531</v>
      </c>
      <c r="D525" s="6" t="s">
        <v>531</v>
      </c>
      <c r="E525" s="5">
        <v>164</v>
      </c>
      <c r="F525" s="15">
        <v>10.021656009999999</v>
      </c>
      <c r="G525" s="16">
        <f t="shared" si="0"/>
        <v>99.783907869334271</v>
      </c>
      <c r="H525" s="17">
        <v>1</v>
      </c>
      <c r="I525" s="7">
        <f t="shared" si="1"/>
        <v>99.783907869334271</v>
      </c>
      <c r="J525" s="18">
        <f t="shared" si="2"/>
        <v>33.261302623111426</v>
      </c>
      <c r="K525" s="19">
        <f t="shared" si="3"/>
        <v>-6.8574556932200437E-2</v>
      </c>
      <c r="L525" s="15">
        <v>24.929293699999999</v>
      </c>
      <c r="M525" s="16">
        <f t="shared" si="4"/>
        <v>40.11345094787022</v>
      </c>
      <c r="N525" s="19">
        <f t="shared" si="5"/>
        <v>-0.41742875905023274</v>
      </c>
      <c r="O525" s="15">
        <v>24.929293699999999</v>
      </c>
      <c r="P525" s="16">
        <f t="shared" si="6"/>
        <v>40.11345094787022</v>
      </c>
      <c r="Q525" s="17">
        <v>2</v>
      </c>
      <c r="R525" s="7">
        <f t="shared" si="7"/>
        <v>80.22690189574044</v>
      </c>
      <c r="S525" s="18">
        <f t="shared" si="8"/>
        <v>40.11345094787022</v>
      </c>
      <c r="T525" s="19">
        <f t="shared" si="9"/>
        <v>-0.39264281546398061</v>
      </c>
      <c r="U525" s="15">
        <v>10</v>
      </c>
      <c r="V525" s="16">
        <f t="shared" si="10"/>
        <v>100</v>
      </c>
      <c r="W525" s="19">
        <f t="shared" si="11"/>
        <v>1.6738574211914985</v>
      </c>
      <c r="X525" s="15">
        <v>79.994127399999996</v>
      </c>
      <c r="Y525" s="16">
        <f t="shared" si="12"/>
        <v>13.352993834894937</v>
      </c>
      <c r="Z525" s="17">
        <v>3</v>
      </c>
      <c r="AA525" s="20">
        <f t="shared" si="13"/>
        <v>40.058981504684809</v>
      </c>
      <c r="AB525" s="18">
        <f t="shared" si="14"/>
        <v>13.352993834894935</v>
      </c>
      <c r="AC525" s="19">
        <f t="shared" si="15"/>
        <v>-1.0097191162498491</v>
      </c>
      <c r="AD525" s="15">
        <v>80.832371300000005</v>
      </c>
      <c r="AE525" s="16">
        <f t="shared" si="16"/>
        <v>13.241505881691236</v>
      </c>
      <c r="AF525" s="17">
        <v>2</v>
      </c>
      <c r="AG525" s="7">
        <f t="shared" si="17"/>
        <v>26.483011763382471</v>
      </c>
      <c r="AH525" s="18">
        <f t="shared" si="18"/>
        <v>8.7182601310126344</v>
      </c>
      <c r="AI525" s="19">
        <f t="shared" si="19"/>
        <v>-0.95919819173512999</v>
      </c>
      <c r="AJ525" s="5">
        <v>5</v>
      </c>
      <c r="AK525" s="15">
        <v>10</v>
      </c>
      <c r="AL525" s="16">
        <f t="shared" si="20"/>
        <v>100</v>
      </c>
      <c r="AM525" s="17">
        <v>1</v>
      </c>
      <c r="AN525" s="7">
        <f t="shared" si="21"/>
        <v>100</v>
      </c>
      <c r="AO525" s="18">
        <f t="shared" si="22"/>
        <v>33.333333333333336</v>
      </c>
      <c r="AP525" s="19">
        <f t="shared" si="23"/>
        <v>2.8886242853155969E-2</v>
      </c>
      <c r="AQ525" s="5">
        <v>11</v>
      </c>
      <c r="AR525" s="15">
        <v>40.022650409999997</v>
      </c>
      <c r="AS525" s="21">
        <f t="shared" si="24"/>
        <v>24.985851505480046</v>
      </c>
      <c r="AT525" s="19">
        <f t="shared" si="25"/>
        <v>-0.15016250072146589</v>
      </c>
      <c r="AU525" s="5">
        <v>3</v>
      </c>
      <c r="AV525" s="15">
        <v>40.022650400000003</v>
      </c>
      <c r="AW525" s="16">
        <f t="shared" si="26"/>
        <v>24.98585151172297</v>
      </c>
      <c r="AX525" s="19">
        <f t="shared" si="27"/>
        <v>0.1295442458610673</v>
      </c>
      <c r="AY525" s="15">
        <v>45.941796199999999</v>
      </c>
      <c r="AZ525" s="16">
        <f t="shared" si="28"/>
        <v>21.76667180461699</v>
      </c>
      <c r="BA525" s="19">
        <f t="shared" si="29"/>
        <v>-0.68571053815773864</v>
      </c>
      <c r="BB525" s="15">
        <v>10</v>
      </c>
      <c r="BC525" s="16">
        <f t="shared" si="30"/>
        <v>100</v>
      </c>
      <c r="BD525" s="19">
        <f t="shared" si="31"/>
        <v>0.93333821106502679</v>
      </c>
      <c r="BE525" s="15">
        <v>45.941796199999999</v>
      </c>
      <c r="BF525" s="21">
        <f t="shared" si="32"/>
        <v>21.76667180461699</v>
      </c>
      <c r="BG525" s="19">
        <f t="shared" si="33"/>
        <v>-0.95822623536806451</v>
      </c>
      <c r="BH525" s="15">
        <v>83.463832999999994</v>
      </c>
      <c r="BI525" s="16">
        <f t="shared" si="34"/>
        <v>11.981237430109399</v>
      </c>
      <c r="BJ525" s="22">
        <f t="shared" si="35"/>
        <v>-1.2252662140918871</v>
      </c>
      <c r="BK525" s="15">
        <v>107.175714</v>
      </c>
      <c r="BL525" s="16">
        <f t="shared" si="36"/>
        <v>9.3304720134637957</v>
      </c>
      <c r="BM525" s="19">
        <f t="shared" si="37"/>
        <v>-0.90960971150037173</v>
      </c>
      <c r="BN525" s="15">
        <v>152.904775</v>
      </c>
      <c r="BO525" s="16">
        <f t="shared" si="38"/>
        <v>6.540018125660235</v>
      </c>
      <c r="BP525" s="19">
        <f t="shared" si="39"/>
        <v>-0.77360980636261101</v>
      </c>
      <c r="BQ525" s="15">
        <v>27.370200000000001</v>
      </c>
      <c r="BR525" s="16">
        <f t="shared" si="40"/>
        <v>36.536086692826501</v>
      </c>
      <c r="BS525" s="19">
        <f t="shared" si="41"/>
        <v>-0.78839803168077904</v>
      </c>
      <c r="BT525" s="15">
        <v>78.613430399999999</v>
      </c>
      <c r="BU525" s="16">
        <f t="shared" si="42"/>
        <v>12.94936774569247</v>
      </c>
      <c r="BV525" s="19">
        <f t="shared" si="43"/>
        <v>-1.1648922425853412</v>
      </c>
      <c r="BW525" s="15">
        <v>65.236285600000002</v>
      </c>
      <c r="BX525" s="18">
        <f t="shared" si="44"/>
        <v>9.6255705878507038E-3</v>
      </c>
      <c r="BY525" s="19">
        <f t="shared" si="45"/>
        <v>-6.4297001640341078E-2</v>
      </c>
      <c r="BZ525" s="15">
        <v>164.04346100000001</v>
      </c>
      <c r="CA525" s="18">
        <f t="shared" si="46"/>
        <v>2.5164172782910159E-2</v>
      </c>
      <c r="CB525" s="19">
        <f t="shared" si="47"/>
        <v>-4.1984038848079275E-2</v>
      </c>
      <c r="CC525" s="7">
        <f t="shared" si="48"/>
        <v>-0.36021545470617494</v>
      </c>
      <c r="CD525" s="61">
        <f t="shared" si="49"/>
        <v>-0.58013822522248804</v>
      </c>
    </row>
    <row r="526" spans="1:82" ht="15.75" customHeight="1" x14ac:dyDescent="0.25">
      <c r="A526" s="5">
        <v>22182000301</v>
      </c>
      <c r="B526" s="5">
        <v>22182</v>
      </c>
      <c r="C526" s="6" t="s">
        <v>532</v>
      </c>
      <c r="D526" s="6" t="s">
        <v>531</v>
      </c>
      <c r="E526" s="5">
        <v>88</v>
      </c>
      <c r="F526" s="15">
        <v>10</v>
      </c>
      <c r="G526" s="16">
        <f t="shared" si="0"/>
        <v>100</v>
      </c>
      <c r="H526" s="17">
        <v>1</v>
      </c>
      <c r="I526" s="7">
        <f t="shared" si="1"/>
        <v>100</v>
      </c>
      <c r="J526" s="18">
        <f t="shared" si="2"/>
        <v>33.333333333333336</v>
      </c>
      <c r="K526" s="19">
        <f t="shared" si="3"/>
        <v>-6.4612435976370855E-2</v>
      </c>
      <c r="L526" s="15">
        <v>21.025035200000001</v>
      </c>
      <c r="M526" s="16">
        <f t="shared" si="4"/>
        <v>47.562346054954524</v>
      </c>
      <c r="N526" s="19">
        <f t="shared" si="5"/>
        <v>1.7854827170837487E-2</v>
      </c>
      <c r="O526" s="15">
        <v>21.025035200000001</v>
      </c>
      <c r="P526" s="16">
        <f t="shared" si="6"/>
        <v>47.562346054954524</v>
      </c>
      <c r="Q526" s="17">
        <v>2</v>
      </c>
      <c r="R526" s="7">
        <f t="shared" si="7"/>
        <v>95.124692109909049</v>
      </c>
      <c r="S526" s="18">
        <f t="shared" si="8"/>
        <v>47.562346054954524</v>
      </c>
      <c r="T526" s="19">
        <f t="shared" si="9"/>
        <v>2.301372829187039E-2</v>
      </c>
      <c r="U526" s="15">
        <v>18.199415500000001</v>
      </c>
      <c r="V526" s="16">
        <f t="shared" si="10"/>
        <v>54.946819583299252</v>
      </c>
      <c r="W526" s="19">
        <f t="shared" si="11"/>
        <v>-0.25043227015717051</v>
      </c>
      <c r="X526" s="15">
        <v>76.089868899999999</v>
      </c>
      <c r="Y526" s="16">
        <f t="shared" si="12"/>
        <v>14.038151273513366</v>
      </c>
      <c r="Z526" s="17">
        <v>3</v>
      </c>
      <c r="AA526" s="20">
        <f t="shared" si="13"/>
        <v>42.114453820540099</v>
      </c>
      <c r="AB526" s="18">
        <f t="shared" si="14"/>
        <v>14.038151273513368</v>
      </c>
      <c r="AC526" s="19">
        <f t="shared" si="15"/>
        <v>-0.95638100930993875</v>
      </c>
      <c r="AD526" s="15">
        <v>76.928112799999994</v>
      </c>
      <c r="AE526" s="16">
        <f t="shared" si="16"/>
        <v>13.913539290671382</v>
      </c>
      <c r="AF526" s="17">
        <v>2</v>
      </c>
      <c r="AG526" s="7">
        <f t="shared" si="17"/>
        <v>27.827078581342764</v>
      </c>
      <c r="AH526" s="18">
        <f t="shared" si="18"/>
        <v>9.1607296000117149</v>
      </c>
      <c r="AI526" s="19">
        <f t="shared" si="19"/>
        <v>-0.9278399361756654</v>
      </c>
      <c r="AJ526" s="5">
        <v>0</v>
      </c>
      <c r="AK526" s="15">
        <v>20.853345099999999</v>
      </c>
      <c r="AL526" s="16">
        <f t="shared" si="20"/>
        <v>47.953937135965781</v>
      </c>
      <c r="AM526" s="17">
        <v>1</v>
      </c>
      <c r="AN526" s="7">
        <f t="shared" si="21"/>
        <v>47.953937135965781</v>
      </c>
      <c r="AO526" s="18">
        <f t="shared" si="22"/>
        <v>0</v>
      </c>
      <c r="AP526" s="19">
        <f t="shared" si="23"/>
        <v>-1.0465207101426044</v>
      </c>
      <c r="AQ526" s="5">
        <v>5</v>
      </c>
      <c r="AR526" s="15">
        <v>36.118391920000001</v>
      </c>
      <c r="AS526" s="21">
        <f t="shared" si="24"/>
        <v>27.686725428278702</v>
      </c>
      <c r="AT526" s="19">
        <f t="shared" si="25"/>
        <v>-5.5564965571830008E-2</v>
      </c>
      <c r="AU526" s="5">
        <v>2</v>
      </c>
      <c r="AV526" s="15">
        <v>36.118391899999999</v>
      </c>
      <c r="AW526" s="16">
        <f t="shared" si="26"/>
        <v>27.686725443609799</v>
      </c>
      <c r="AX526" s="19">
        <f t="shared" si="27"/>
        <v>0.23292236079074666</v>
      </c>
      <c r="AY526" s="15">
        <v>42.037537700000001</v>
      </c>
      <c r="AZ526" s="16">
        <f t="shared" si="28"/>
        <v>23.788262936247094</v>
      </c>
      <c r="BA526" s="19">
        <f t="shared" si="29"/>
        <v>-0.54311380770470141</v>
      </c>
      <c r="BB526" s="15">
        <v>18.199415460000001</v>
      </c>
      <c r="BC526" s="16">
        <f t="shared" si="30"/>
        <v>54.946819704065369</v>
      </c>
      <c r="BD526" s="19">
        <f t="shared" si="31"/>
        <v>-0.84911663510900515</v>
      </c>
      <c r="BE526" s="15">
        <v>42.037537700000001</v>
      </c>
      <c r="BF526" s="21">
        <f t="shared" si="32"/>
        <v>23.788262936247094</v>
      </c>
      <c r="BG526" s="19">
        <f t="shared" si="33"/>
        <v>-0.83478890783353898</v>
      </c>
      <c r="BH526" s="15">
        <v>79.559574499999997</v>
      </c>
      <c r="BI526" s="16">
        <f t="shared" si="34"/>
        <v>12.56919743832969</v>
      </c>
      <c r="BJ526" s="22">
        <f t="shared" si="35"/>
        <v>-1.1820633569477472</v>
      </c>
      <c r="BK526" s="15">
        <v>103.271456</v>
      </c>
      <c r="BL526" s="16">
        <f t="shared" si="36"/>
        <v>9.6832177905964638</v>
      </c>
      <c r="BM526" s="19">
        <f t="shared" si="37"/>
        <v>-0.87742778249771003</v>
      </c>
      <c r="BN526" s="15">
        <v>149.000516</v>
      </c>
      <c r="BO526" s="16">
        <f t="shared" si="38"/>
        <v>6.7113861538573465</v>
      </c>
      <c r="BP526" s="19">
        <f t="shared" si="39"/>
        <v>-0.75270069226522152</v>
      </c>
      <c r="BQ526" s="15">
        <v>23.4659415</v>
      </c>
      <c r="BR526" s="16">
        <f t="shared" si="40"/>
        <v>42.614953250437452</v>
      </c>
      <c r="BS526" s="19">
        <f t="shared" si="41"/>
        <v>-0.50815465246373093</v>
      </c>
      <c r="BT526" s="15">
        <v>74.709171900000001</v>
      </c>
      <c r="BU526" s="16">
        <f t="shared" si="42"/>
        <v>13.626094281470678</v>
      </c>
      <c r="BV526" s="19">
        <f t="shared" si="43"/>
        <v>-1.1348891957105847</v>
      </c>
      <c r="BW526" s="15">
        <v>69.025028800000001</v>
      </c>
      <c r="BX526" s="18">
        <f t="shared" si="44"/>
        <v>1.0184597129221406E-2</v>
      </c>
      <c r="BY526" s="19">
        <f t="shared" si="45"/>
        <v>-6.4097340606657657E-2</v>
      </c>
      <c r="BZ526" s="15">
        <v>88.050088500000001</v>
      </c>
      <c r="CA526" s="18">
        <f t="shared" si="46"/>
        <v>1.3506833049349834E-2</v>
      </c>
      <c r="CB526" s="19">
        <f t="shared" si="47"/>
        <v>-4.6528795588738833E-2</v>
      </c>
      <c r="CC526" s="7">
        <f t="shared" si="48"/>
        <v>-0.51686534620040847</v>
      </c>
      <c r="CD526" s="61">
        <f t="shared" si="49"/>
        <v>-0.83242776151373088</v>
      </c>
    </row>
    <row r="527" spans="1:82" ht="15.75" customHeight="1" x14ac:dyDescent="0.25">
      <c r="A527" s="5">
        <v>22182000401</v>
      </c>
      <c r="B527" s="5">
        <v>22182</v>
      </c>
      <c r="C527" s="6" t="s">
        <v>533</v>
      </c>
      <c r="D527" s="6" t="s">
        <v>531</v>
      </c>
      <c r="E527" s="5">
        <v>21</v>
      </c>
      <c r="F527" s="15">
        <v>10</v>
      </c>
      <c r="G527" s="16">
        <f t="shared" si="0"/>
        <v>100</v>
      </c>
      <c r="H527" s="17">
        <v>1</v>
      </c>
      <c r="I527" s="7">
        <f t="shared" si="1"/>
        <v>100</v>
      </c>
      <c r="J527" s="18">
        <f t="shared" si="2"/>
        <v>33.333333333333336</v>
      </c>
      <c r="K527" s="19">
        <f t="shared" si="3"/>
        <v>-6.4612435976370855E-2</v>
      </c>
      <c r="L527" s="15">
        <v>27.5832233</v>
      </c>
      <c r="M527" s="16">
        <f t="shared" si="4"/>
        <v>36.253921056427075</v>
      </c>
      <c r="N527" s="19">
        <f t="shared" si="5"/>
        <v>-0.64296422278324039</v>
      </c>
      <c r="O527" s="15">
        <v>27.5832233</v>
      </c>
      <c r="P527" s="16">
        <f t="shared" si="6"/>
        <v>36.253921056427075</v>
      </c>
      <c r="Q527" s="17">
        <v>2</v>
      </c>
      <c r="R527" s="7">
        <f t="shared" si="7"/>
        <v>72.507842112854149</v>
      </c>
      <c r="S527" s="18">
        <f t="shared" si="8"/>
        <v>36.253921056427075</v>
      </c>
      <c r="T527" s="19">
        <f t="shared" si="9"/>
        <v>-0.60800883044168297</v>
      </c>
      <c r="U527" s="15">
        <v>24.0431016</v>
      </c>
      <c r="V527" s="16">
        <f t="shared" si="10"/>
        <v>41.591971644789787</v>
      </c>
      <c r="W527" s="19">
        <f t="shared" si="11"/>
        <v>-0.82083808790220558</v>
      </c>
      <c r="X527" s="15">
        <v>82.648056999999994</v>
      </c>
      <c r="Y527" s="16">
        <f t="shared" si="12"/>
        <v>12.924212967281253</v>
      </c>
      <c r="Z527" s="17">
        <v>3</v>
      </c>
      <c r="AA527" s="20">
        <f t="shared" si="13"/>
        <v>38.772638901843763</v>
      </c>
      <c r="AB527" s="18">
        <f t="shared" si="14"/>
        <v>12.924212967281253</v>
      </c>
      <c r="AC527" s="19">
        <f t="shared" si="15"/>
        <v>-1.0430988308694298</v>
      </c>
      <c r="AD527" s="15">
        <v>83.486300900000003</v>
      </c>
      <c r="AE527" s="16">
        <f t="shared" si="16"/>
        <v>12.820574255434522</v>
      </c>
      <c r="AF527" s="17">
        <v>2</v>
      </c>
      <c r="AG527" s="7">
        <f t="shared" si="17"/>
        <v>25.641148510869044</v>
      </c>
      <c r="AH527" s="18">
        <f t="shared" si="18"/>
        <v>8.4411170743342865</v>
      </c>
      <c r="AI527" s="19">
        <f t="shared" si="19"/>
        <v>-0.97883959844621959</v>
      </c>
      <c r="AJ527" s="5">
        <v>8</v>
      </c>
      <c r="AK527" s="15">
        <v>10</v>
      </c>
      <c r="AL527" s="16">
        <f t="shared" si="20"/>
        <v>100</v>
      </c>
      <c r="AM527" s="17">
        <v>2</v>
      </c>
      <c r="AN527" s="7">
        <f t="shared" si="21"/>
        <v>200</v>
      </c>
      <c r="AO527" s="18">
        <f t="shared" si="22"/>
        <v>66.666666666666671</v>
      </c>
      <c r="AP527" s="19">
        <f t="shared" si="23"/>
        <v>1.1042931958489164</v>
      </c>
      <c r="AQ527" s="5">
        <v>0</v>
      </c>
      <c r="AR527" s="15">
        <v>42.676580000000001</v>
      </c>
      <c r="AS527" s="21">
        <f t="shared" si="24"/>
        <v>0</v>
      </c>
      <c r="AT527" s="19">
        <f t="shared" si="25"/>
        <v>-1.0252866396461213</v>
      </c>
      <c r="AU527" s="5">
        <v>1</v>
      </c>
      <c r="AV527" s="15">
        <v>42.676580000000001</v>
      </c>
      <c r="AW527" s="16">
        <f t="shared" si="26"/>
        <v>23.432055708306521</v>
      </c>
      <c r="AX527" s="19">
        <f t="shared" si="27"/>
        <v>7.0071465866991756E-2</v>
      </c>
      <c r="AY527" s="15">
        <v>48.595725799999997</v>
      </c>
      <c r="AZ527" s="16">
        <f t="shared" si="28"/>
        <v>20.577941445212453</v>
      </c>
      <c r="BA527" s="19">
        <f t="shared" si="29"/>
        <v>-0.76955986851400504</v>
      </c>
      <c r="BB527" s="15">
        <v>24.04310156</v>
      </c>
      <c r="BC527" s="16">
        <f t="shared" si="30"/>
        <v>41.591971713985473</v>
      </c>
      <c r="BD527" s="19">
        <f t="shared" si="31"/>
        <v>-1.377479191613888</v>
      </c>
      <c r="BE527" s="15">
        <v>48.595725799999997</v>
      </c>
      <c r="BF527" s="21">
        <f t="shared" si="32"/>
        <v>20.577941445212453</v>
      </c>
      <c r="BG527" s="19">
        <f t="shared" si="33"/>
        <v>-1.0308095072415091</v>
      </c>
      <c r="BH527" s="15">
        <v>86.117762600000006</v>
      </c>
      <c r="BI527" s="16">
        <f t="shared" si="34"/>
        <v>11.61200627848174</v>
      </c>
      <c r="BJ527" s="22">
        <f t="shared" si="35"/>
        <v>-1.2523970401241218</v>
      </c>
      <c r="BK527" s="15">
        <v>109.829644</v>
      </c>
      <c r="BL527" s="16">
        <f t="shared" si="36"/>
        <v>9.1050099370257449</v>
      </c>
      <c r="BM527" s="19">
        <f t="shared" si="37"/>
        <v>-0.93017921227711142</v>
      </c>
      <c r="BN527" s="15">
        <v>155.55870400000001</v>
      </c>
      <c r="BO527" s="16">
        <f t="shared" si="38"/>
        <v>6.4284413169191739</v>
      </c>
      <c r="BP527" s="19">
        <f t="shared" si="39"/>
        <v>-0.78722361898059834</v>
      </c>
      <c r="BQ527" s="15">
        <v>30.024129599999998</v>
      </c>
      <c r="BR527" s="16">
        <f t="shared" si="40"/>
        <v>33.306544213691382</v>
      </c>
      <c r="BS527" s="19">
        <f t="shared" si="41"/>
        <v>-0.93728399407201879</v>
      </c>
      <c r="BT527" s="15">
        <v>81.267359999999996</v>
      </c>
      <c r="BU527" s="16">
        <f t="shared" si="42"/>
        <v>12.526483203096545</v>
      </c>
      <c r="BV527" s="19">
        <f t="shared" si="43"/>
        <v>-1.1836410636870953</v>
      </c>
      <c r="BW527" s="15">
        <v>62.844202000000003</v>
      </c>
      <c r="BX527" s="18">
        <f t="shared" si="44"/>
        <v>9.2726202423172362E-3</v>
      </c>
      <c r="BY527" s="19">
        <f t="shared" si="45"/>
        <v>-6.4423060826467288E-2</v>
      </c>
      <c r="BZ527" s="15">
        <v>21.0396824</v>
      </c>
      <c r="CA527" s="18">
        <f t="shared" si="46"/>
        <v>3.227475206775562E-3</v>
      </c>
      <c r="CB527" s="19">
        <f t="shared" si="47"/>
        <v>-5.0536329203822304E-2</v>
      </c>
      <c r="CC527" s="7">
        <f t="shared" si="48"/>
        <v>-0.65225351952052624</v>
      </c>
      <c r="CD527" s="61">
        <f t="shared" si="49"/>
        <v>-1.0504746375149712</v>
      </c>
    </row>
    <row r="528" spans="1:82" ht="15.75" customHeight="1" x14ac:dyDescent="0.25">
      <c r="A528" s="5">
        <v>22184000101</v>
      </c>
      <c r="B528" s="5">
        <v>22184</v>
      </c>
      <c r="C528" s="6" t="s">
        <v>534</v>
      </c>
      <c r="D528" s="6" t="s">
        <v>534</v>
      </c>
      <c r="E528" s="5">
        <v>210</v>
      </c>
      <c r="F528" s="15">
        <v>10.5391399</v>
      </c>
      <c r="G528" s="16">
        <f t="shared" si="0"/>
        <v>94.884403232943129</v>
      </c>
      <c r="H528" s="17">
        <v>1</v>
      </c>
      <c r="I528" s="7">
        <f t="shared" si="1"/>
        <v>94.884403232943129</v>
      </c>
      <c r="J528" s="18">
        <f t="shared" si="2"/>
        <v>31.628134410981044</v>
      </c>
      <c r="K528" s="19">
        <f t="shared" si="3"/>
        <v>-0.15840860101897244</v>
      </c>
      <c r="L528" s="15">
        <v>21.789908100000002</v>
      </c>
      <c r="M528" s="16">
        <f t="shared" si="4"/>
        <v>45.892804843908451</v>
      </c>
      <c r="N528" s="19">
        <f t="shared" si="5"/>
        <v>-7.9706472221987859E-2</v>
      </c>
      <c r="O528" s="15">
        <v>21.789908100000002</v>
      </c>
      <c r="P528" s="16">
        <f t="shared" si="6"/>
        <v>45.892804843908451</v>
      </c>
      <c r="Q528" s="17">
        <v>2</v>
      </c>
      <c r="R528" s="7">
        <f t="shared" si="7"/>
        <v>91.785609687816901</v>
      </c>
      <c r="S528" s="18">
        <f t="shared" si="8"/>
        <v>45.892804843908451</v>
      </c>
      <c r="T528" s="19">
        <f t="shared" si="9"/>
        <v>-7.0148508451318425E-2</v>
      </c>
      <c r="U528" s="15">
        <v>17.8891518</v>
      </c>
      <c r="V528" s="16">
        <f t="shared" si="10"/>
        <v>55.899799564560681</v>
      </c>
      <c r="W528" s="19">
        <f t="shared" si="11"/>
        <v>-0.20972904927371785</v>
      </c>
      <c r="X528" s="15">
        <v>42.434254600000003</v>
      </c>
      <c r="Y528" s="16">
        <f t="shared" si="12"/>
        <v>25.172142177796143</v>
      </c>
      <c r="Z528" s="17">
        <v>3</v>
      </c>
      <c r="AA528" s="20">
        <f t="shared" si="13"/>
        <v>75.516426533388426</v>
      </c>
      <c r="AB528" s="18">
        <f t="shared" si="14"/>
        <v>25.17214217779614</v>
      </c>
      <c r="AC528" s="19">
        <f t="shared" si="15"/>
        <v>-8.9622562203081041E-2</v>
      </c>
      <c r="AD528" s="15">
        <v>42.467036700000001</v>
      </c>
      <c r="AE528" s="16">
        <f t="shared" si="16"/>
        <v>25.20407363389214</v>
      </c>
      <c r="AF528" s="17">
        <v>3</v>
      </c>
      <c r="AG528" s="7">
        <f t="shared" si="17"/>
        <v>75.612220901676423</v>
      </c>
      <c r="AH528" s="18">
        <f t="shared" si="18"/>
        <v>24.891693467276937</v>
      </c>
      <c r="AI528" s="19">
        <f t="shared" si="19"/>
        <v>0.18702926883931523</v>
      </c>
      <c r="AJ528" s="5">
        <v>15</v>
      </c>
      <c r="AK528" s="15">
        <v>16.6185057</v>
      </c>
      <c r="AL528" s="16">
        <f t="shared" si="20"/>
        <v>60.173881939337058</v>
      </c>
      <c r="AM528" s="17">
        <v>1</v>
      </c>
      <c r="AN528" s="7">
        <f t="shared" si="21"/>
        <v>60.173881939337058</v>
      </c>
      <c r="AO528" s="18">
        <f t="shared" si="22"/>
        <v>20.057960646445686</v>
      </c>
      <c r="AP528" s="19">
        <f t="shared" si="23"/>
        <v>-0.39940659987951366</v>
      </c>
      <c r="AQ528" s="5">
        <v>3</v>
      </c>
      <c r="AR528" s="15">
        <v>22.073456440000001</v>
      </c>
      <c r="AS528" s="21">
        <f t="shared" si="24"/>
        <v>45.303281011661987</v>
      </c>
      <c r="AT528" s="19">
        <f t="shared" si="25"/>
        <v>0.56145114982233024</v>
      </c>
      <c r="AU528" s="5">
        <v>4</v>
      </c>
      <c r="AV528" s="15">
        <v>28.0937746</v>
      </c>
      <c r="AW528" s="16">
        <f t="shared" si="26"/>
        <v>35.595074504513178</v>
      </c>
      <c r="AX528" s="19">
        <f t="shared" si="27"/>
        <v>0.53562076091597999</v>
      </c>
      <c r="AY528" s="15">
        <v>42.181527600000003</v>
      </c>
      <c r="AZ528" s="16">
        <f t="shared" si="28"/>
        <v>23.707059864754637</v>
      </c>
      <c r="BA528" s="19">
        <f t="shared" si="29"/>
        <v>-0.54884161898978145</v>
      </c>
      <c r="BB528" s="15">
        <v>10</v>
      </c>
      <c r="BC528" s="16">
        <f t="shared" si="30"/>
        <v>100</v>
      </c>
      <c r="BD528" s="19">
        <f t="shared" si="31"/>
        <v>0.93333821106502679</v>
      </c>
      <c r="BE528" s="15">
        <v>28.0937746</v>
      </c>
      <c r="BF528" s="21">
        <f t="shared" si="32"/>
        <v>35.595074504513178</v>
      </c>
      <c r="BG528" s="19">
        <f t="shared" si="33"/>
        <v>-0.11387099130344677</v>
      </c>
      <c r="BH528" s="15">
        <v>42.181527600000003</v>
      </c>
      <c r="BI528" s="16">
        <f t="shared" si="34"/>
        <v>23.707059864754637</v>
      </c>
      <c r="BJ528" s="22">
        <f t="shared" si="35"/>
        <v>-0.363661641571838</v>
      </c>
      <c r="BK528" s="15">
        <v>42.181527600000003</v>
      </c>
      <c r="BL528" s="16">
        <f t="shared" si="36"/>
        <v>23.707059864754637</v>
      </c>
      <c r="BM528" s="19">
        <f t="shared" si="37"/>
        <v>0.40200437298734076</v>
      </c>
      <c r="BN528" s="15">
        <v>68.8598511</v>
      </c>
      <c r="BO528" s="16">
        <f t="shared" si="38"/>
        <v>14.522250397372702</v>
      </c>
      <c r="BP528" s="19">
        <f t="shared" si="39"/>
        <v>0.20032568835596154</v>
      </c>
      <c r="BQ528" s="15">
        <v>17.8891518</v>
      </c>
      <c r="BR528" s="16">
        <f t="shared" si="40"/>
        <v>55.899799564560681</v>
      </c>
      <c r="BS528" s="19">
        <f t="shared" si="41"/>
        <v>0.10429343932530967</v>
      </c>
      <c r="BT528" s="15">
        <v>42.700192399999999</v>
      </c>
      <c r="BU528" s="16">
        <f t="shared" si="42"/>
        <v>23.840506629660993</v>
      </c>
      <c r="BV528" s="19">
        <f t="shared" si="43"/>
        <v>-0.68202755030691298</v>
      </c>
      <c r="BW528" s="15">
        <v>307.09069199999999</v>
      </c>
      <c r="BX528" s="18">
        <f t="shared" si="44"/>
        <v>4.5311027529101364E-2</v>
      </c>
      <c r="BY528" s="19">
        <f t="shared" si="45"/>
        <v>-5.1551640386320229E-2</v>
      </c>
      <c r="BZ528" s="15">
        <v>210.01289700000001</v>
      </c>
      <c r="CA528" s="18">
        <f t="shared" si="46"/>
        <v>3.2215857886267803E-2</v>
      </c>
      <c r="CB528" s="19">
        <f t="shared" si="47"/>
        <v>-3.9234853001309314E-2</v>
      </c>
      <c r="CC528" s="7">
        <f t="shared" si="48"/>
        <v>6.2027790896349586E-3</v>
      </c>
      <c r="CD528" s="61">
        <f t="shared" si="49"/>
        <v>9.9897691936713991E-3</v>
      </c>
    </row>
    <row r="529" spans="1:82" ht="15.75" customHeight="1" x14ac:dyDescent="0.25">
      <c r="A529" s="5">
        <v>22186000101</v>
      </c>
      <c r="B529" s="5">
        <v>22186</v>
      </c>
      <c r="C529" s="6" t="s">
        <v>535</v>
      </c>
      <c r="D529" s="6" t="s">
        <v>535</v>
      </c>
      <c r="E529" s="5">
        <v>214</v>
      </c>
      <c r="F529" s="15">
        <v>10.405106269999999</v>
      </c>
      <c r="G529" s="16">
        <f t="shared" si="0"/>
        <v>96.106658985617457</v>
      </c>
      <c r="H529" s="17">
        <v>1</v>
      </c>
      <c r="I529" s="7">
        <f t="shared" si="1"/>
        <v>96.106658985617457</v>
      </c>
      <c r="J529" s="18">
        <f t="shared" si="2"/>
        <v>32.035552995205819</v>
      </c>
      <c r="K529" s="19">
        <f t="shared" si="3"/>
        <v>-0.13599813601899804</v>
      </c>
      <c r="L529" s="15">
        <v>20.311587400000001</v>
      </c>
      <c r="M529" s="16">
        <f t="shared" si="4"/>
        <v>49.232981170147241</v>
      </c>
      <c r="N529" s="19">
        <f t="shared" si="5"/>
        <v>0.11548004993928937</v>
      </c>
      <c r="O529" s="15">
        <v>20.311587400000001</v>
      </c>
      <c r="P529" s="16">
        <f t="shared" si="6"/>
        <v>49.232981170147241</v>
      </c>
      <c r="Q529" s="17">
        <v>2</v>
      </c>
      <c r="R529" s="7">
        <f t="shared" si="7"/>
        <v>98.465962340294482</v>
      </c>
      <c r="S529" s="18">
        <f t="shared" si="8"/>
        <v>49.232981170147241</v>
      </c>
      <c r="T529" s="19">
        <f t="shared" si="9"/>
        <v>0.1162370060901764</v>
      </c>
      <c r="U529" s="15">
        <v>10</v>
      </c>
      <c r="V529" s="16">
        <f t="shared" si="10"/>
        <v>100</v>
      </c>
      <c r="W529" s="19">
        <f t="shared" si="11"/>
        <v>1.6738574211914985</v>
      </c>
      <c r="X529" s="15">
        <v>20.2159385</v>
      </c>
      <c r="Y529" s="16">
        <f t="shared" si="12"/>
        <v>52.837571206501252</v>
      </c>
      <c r="Z529" s="17">
        <v>3</v>
      </c>
      <c r="AA529" s="20">
        <f t="shared" si="13"/>
        <v>158.51271361950376</v>
      </c>
      <c r="AB529" s="18">
        <f t="shared" si="14"/>
        <v>52.837571206501252</v>
      </c>
      <c r="AC529" s="19">
        <f t="shared" si="15"/>
        <v>2.0640745720600369</v>
      </c>
      <c r="AD529" s="15">
        <v>19.377694600000002</v>
      </c>
      <c r="AE529" s="16">
        <f t="shared" si="16"/>
        <v>55.235792600426258</v>
      </c>
      <c r="AF529" s="17">
        <v>2</v>
      </c>
      <c r="AG529" s="7">
        <f t="shared" si="17"/>
        <v>110.47158520085252</v>
      </c>
      <c r="AH529" s="18">
        <f t="shared" si="18"/>
        <v>36.367465508513071</v>
      </c>
      <c r="AI529" s="19">
        <f t="shared" si="19"/>
        <v>1.0003287564294716</v>
      </c>
      <c r="AJ529" s="5">
        <v>18</v>
      </c>
      <c r="AK529" s="15">
        <v>10</v>
      </c>
      <c r="AL529" s="16">
        <f t="shared" si="20"/>
        <v>100</v>
      </c>
      <c r="AM529" s="17">
        <v>1</v>
      </c>
      <c r="AN529" s="7">
        <f t="shared" si="21"/>
        <v>100</v>
      </c>
      <c r="AO529" s="18">
        <f t="shared" si="22"/>
        <v>33.333333333333336</v>
      </c>
      <c r="AP529" s="19">
        <f t="shared" si="23"/>
        <v>2.8886242853155969E-2</v>
      </c>
      <c r="AQ529" s="5">
        <v>6</v>
      </c>
      <c r="AR529" s="15">
        <v>20.184557269999999</v>
      </c>
      <c r="AS529" s="21">
        <f t="shared" si="24"/>
        <v>49.542825568251864</v>
      </c>
      <c r="AT529" s="19">
        <f t="shared" si="25"/>
        <v>0.70994029691842575</v>
      </c>
      <c r="AU529" s="5">
        <v>2</v>
      </c>
      <c r="AV529" s="15">
        <v>20.184557300000002</v>
      </c>
      <c r="AW529" s="16">
        <f t="shared" si="26"/>
        <v>49.542825494617112</v>
      </c>
      <c r="AX529" s="19">
        <f t="shared" si="27"/>
        <v>1.0694821114375161</v>
      </c>
      <c r="AY529" s="15">
        <v>20.184557300000002</v>
      </c>
      <c r="AZ529" s="16">
        <f t="shared" si="28"/>
        <v>49.542825494617112</v>
      </c>
      <c r="BA529" s="19">
        <f t="shared" si="29"/>
        <v>1.273532673184069</v>
      </c>
      <c r="BB529" s="15">
        <v>10</v>
      </c>
      <c r="BC529" s="16">
        <f t="shared" si="30"/>
        <v>100</v>
      </c>
      <c r="BD529" s="19">
        <f t="shared" si="31"/>
        <v>0.93333821106502679</v>
      </c>
      <c r="BE529" s="15">
        <v>20.184557300000002</v>
      </c>
      <c r="BF529" s="21">
        <f t="shared" si="32"/>
        <v>49.542825494617112</v>
      </c>
      <c r="BG529" s="19">
        <f t="shared" si="33"/>
        <v>0.73777159873264841</v>
      </c>
      <c r="BH529" s="15">
        <v>20.184557300000002</v>
      </c>
      <c r="BI529" s="16">
        <f t="shared" si="34"/>
        <v>49.542825494617112</v>
      </c>
      <c r="BJ529" s="22">
        <f t="shared" si="35"/>
        <v>1.5347308955243721</v>
      </c>
      <c r="BK529" s="15">
        <v>47.810299200000003</v>
      </c>
      <c r="BL529" s="16">
        <f t="shared" si="36"/>
        <v>20.915995438907437</v>
      </c>
      <c r="BM529" s="19">
        <f t="shared" si="37"/>
        <v>0.14736819300356924</v>
      </c>
      <c r="BN529" s="15">
        <v>96.295117500000003</v>
      </c>
      <c r="BO529" s="16">
        <f t="shared" si="38"/>
        <v>10.384742507843141</v>
      </c>
      <c r="BP529" s="19">
        <f t="shared" si="39"/>
        <v>-0.30450374483046039</v>
      </c>
      <c r="BQ529" s="15">
        <v>20.184557300000002</v>
      </c>
      <c r="BR529" s="16">
        <f t="shared" si="40"/>
        <v>49.542825494617112</v>
      </c>
      <c r="BS529" s="19">
        <f t="shared" si="41"/>
        <v>-0.18877104532366459</v>
      </c>
      <c r="BT529" s="15">
        <v>23.200400500000001</v>
      </c>
      <c r="BU529" s="16">
        <f t="shared" si="42"/>
        <v>43.878303738765197</v>
      </c>
      <c r="BV529" s="19">
        <f t="shared" si="43"/>
        <v>0.20635931520880732</v>
      </c>
      <c r="BW529" s="15">
        <v>186.12500299999999</v>
      </c>
      <c r="BX529" s="18">
        <f t="shared" si="44"/>
        <v>2.746262050426157E-2</v>
      </c>
      <c r="BY529" s="19">
        <f t="shared" si="45"/>
        <v>-5.7926349156755666E-2</v>
      </c>
      <c r="BZ529" s="15">
        <v>214.02985200000001</v>
      </c>
      <c r="CA529" s="18">
        <f t="shared" si="46"/>
        <v>3.2832056478183477E-2</v>
      </c>
      <c r="CB529" s="19">
        <f t="shared" si="47"/>
        <v>-3.8994620429538975E-2</v>
      </c>
      <c r="CC529" s="7">
        <f t="shared" si="48"/>
        <v>0.57290491830940238</v>
      </c>
      <c r="CD529" s="61">
        <f t="shared" si="49"/>
        <v>0.92268124031590559</v>
      </c>
    </row>
    <row r="530" spans="1:82" ht="15.75" customHeight="1" x14ac:dyDescent="0.25">
      <c r="A530" s="5">
        <v>22187000101</v>
      </c>
      <c r="B530" s="5">
        <v>22187</v>
      </c>
      <c r="C530" s="6" t="s">
        <v>536</v>
      </c>
      <c r="D530" s="6" t="s">
        <v>536</v>
      </c>
      <c r="E530" s="5">
        <v>264</v>
      </c>
      <c r="F530" s="15">
        <v>10.185840669999999</v>
      </c>
      <c r="G530" s="16">
        <f t="shared" si="0"/>
        <v>98.175499931514253</v>
      </c>
      <c r="H530" s="17">
        <v>1</v>
      </c>
      <c r="I530" s="7">
        <f t="shared" si="1"/>
        <v>98.175499931514253</v>
      </c>
      <c r="J530" s="18">
        <f t="shared" si="2"/>
        <v>32.725166643838087</v>
      </c>
      <c r="K530" s="19">
        <f t="shared" si="3"/>
        <v>-9.8065250444854243E-2</v>
      </c>
      <c r="L530" s="15">
        <v>19.011149499999998</v>
      </c>
      <c r="M530" s="16">
        <f t="shared" si="4"/>
        <v>52.600712019018104</v>
      </c>
      <c r="N530" s="19">
        <f t="shared" si="5"/>
        <v>0.31227674800658672</v>
      </c>
      <c r="O530" s="15">
        <v>19.011149499999998</v>
      </c>
      <c r="P530" s="16">
        <f t="shared" si="6"/>
        <v>52.600712019018104</v>
      </c>
      <c r="Q530" s="17">
        <v>2</v>
      </c>
      <c r="R530" s="7">
        <f t="shared" si="7"/>
        <v>105.20142403803621</v>
      </c>
      <c r="S530" s="18">
        <f t="shared" si="8"/>
        <v>52.600712019018104</v>
      </c>
      <c r="T530" s="19">
        <f t="shared" si="9"/>
        <v>0.30416009331559818</v>
      </c>
      <c r="U530" s="15">
        <v>18.9271581</v>
      </c>
      <c r="V530" s="16">
        <f t="shared" si="10"/>
        <v>52.834133614596901</v>
      </c>
      <c r="W530" s="19">
        <f t="shared" si="11"/>
        <v>-0.34066829329759019</v>
      </c>
      <c r="X530" s="15">
        <v>32.038986999999999</v>
      </c>
      <c r="Y530" s="16">
        <f t="shared" si="12"/>
        <v>33.339415194369288</v>
      </c>
      <c r="Z530" s="17">
        <v>3</v>
      </c>
      <c r="AA530" s="20">
        <f t="shared" si="13"/>
        <v>100.01824558310787</v>
      </c>
      <c r="AB530" s="18">
        <f t="shared" si="14"/>
        <v>33.339415194369288</v>
      </c>
      <c r="AC530" s="19">
        <f t="shared" si="15"/>
        <v>0.54618295783014192</v>
      </c>
      <c r="AD530" s="15">
        <v>32.877230900000001</v>
      </c>
      <c r="AE530" s="16">
        <f t="shared" si="16"/>
        <v>32.555732058322462</v>
      </c>
      <c r="AF530" s="17">
        <v>2</v>
      </c>
      <c r="AG530" s="7">
        <f t="shared" si="17"/>
        <v>65.111464116644925</v>
      </c>
      <c r="AH530" s="18">
        <f t="shared" si="18"/>
        <v>21.43482345406407</v>
      </c>
      <c r="AI530" s="19">
        <f t="shared" si="19"/>
        <v>-5.7962580102027081E-2</v>
      </c>
      <c r="AJ530" s="5">
        <v>19</v>
      </c>
      <c r="AK530" s="15">
        <v>10</v>
      </c>
      <c r="AL530" s="16">
        <f t="shared" si="20"/>
        <v>100</v>
      </c>
      <c r="AM530" s="17">
        <v>1</v>
      </c>
      <c r="AN530" s="7">
        <f t="shared" si="21"/>
        <v>100</v>
      </c>
      <c r="AO530" s="18">
        <f t="shared" si="22"/>
        <v>33.333333333333336</v>
      </c>
      <c r="AP530" s="19">
        <f t="shared" si="23"/>
        <v>2.8886242853155969E-2</v>
      </c>
      <c r="AQ530" s="5">
        <v>11</v>
      </c>
      <c r="AR530" s="15">
        <v>18.927158129999999</v>
      </c>
      <c r="AS530" s="21">
        <f t="shared" si="24"/>
        <v>52.834133530853535</v>
      </c>
      <c r="AT530" s="19">
        <f t="shared" si="25"/>
        <v>0.82521765883166398</v>
      </c>
      <c r="AU530" s="5">
        <v>2</v>
      </c>
      <c r="AV530" s="15">
        <v>18.9271581</v>
      </c>
      <c r="AW530" s="16">
        <f t="shared" si="26"/>
        <v>52.834133614596901</v>
      </c>
      <c r="AX530" s="19">
        <f t="shared" si="27"/>
        <v>1.1954595682448241</v>
      </c>
      <c r="AY530" s="15">
        <v>35.508692600000003</v>
      </c>
      <c r="AZ530" s="16">
        <f t="shared" si="28"/>
        <v>28.162118252700747</v>
      </c>
      <c r="BA530" s="19">
        <f t="shared" si="29"/>
        <v>-0.23459570142570865</v>
      </c>
      <c r="BB530" s="15">
        <v>10</v>
      </c>
      <c r="BC530" s="16">
        <f t="shared" si="30"/>
        <v>100</v>
      </c>
      <c r="BD530" s="19">
        <f t="shared" si="31"/>
        <v>0.93333821106502679</v>
      </c>
      <c r="BE530" s="15">
        <v>18.9271581</v>
      </c>
      <c r="BF530" s="21">
        <f t="shared" si="32"/>
        <v>52.834133614596901</v>
      </c>
      <c r="BG530" s="19">
        <f t="shared" si="33"/>
        <v>0.93873720056302146</v>
      </c>
      <c r="BH530" s="15">
        <v>35.508692600000003</v>
      </c>
      <c r="BI530" s="16">
        <f t="shared" si="34"/>
        <v>28.162118252700747</v>
      </c>
      <c r="BJ530" s="22">
        <f t="shared" si="35"/>
        <v>-3.6307317447254774E-2</v>
      </c>
      <c r="BK530" s="15">
        <v>63.917172700000002</v>
      </c>
      <c r="BL530" s="16">
        <f t="shared" si="36"/>
        <v>15.645247712904547</v>
      </c>
      <c r="BM530" s="19">
        <f t="shared" si="37"/>
        <v>-0.33349604437430441</v>
      </c>
      <c r="BN530" s="15">
        <v>112.401991</v>
      </c>
      <c r="BO530" s="16">
        <f t="shared" si="38"/>
        <v>8.8966395621942329</v>
      </c>
      <c r="BP530" s="19">
        <f t="shared" si="39"/>
        <v>-0.486071535547205</v>
      </c>
      <c r="BQ530" s="15">
        <v>18.9271581</v>
      </c>
      <c r="BR530" s="16">
        <f t="shared" si="40"/>
        <v>52.834133614596901</v>
      </c>
      <c r="BS530" s="19">
        <f t="shared" si="41"/>
        <v>-3.7037609353959014E-2</v>
      </c>
      <c r="BT530" s="15">
        <v>34.588292000000003</v>
      </c>
      <c r="BU530" s="16">
        <f t="shared" si="42"/>
        <v>29.431757428207206</v>
      </c>
      <c r="BV530" s="19">
        <f t="shared" si="43"/>
        <v>-0.43413634030080483</v>
      </c>
      <c r="BW530" s="15">
        <v>131.35141200000001</v>
      </c>
      <c r="BX530" s="18">
        <f t="shared" si="44"/>
        <v>1.9380813551712395E-2</v>
      </c>
      <c r="BY530" s="19">
        <f t="shared" si="45"/>
        <v>-6.0812834521510158E-2</v>
      </c>
      <c r="BZ530" s="15">
        <v>264.066326</v>
      </c>
      <c r="CA530" s="18">
        <f t="shared" si="46"/>
        <v>4.050762287691724E-2</v>
      </c>
      <c r="CB530" s="19">
        <f t="shared" si="47"/>
        <v>-3.6002206814913083E-2</v>
      </c>
      <c r="CC530" s="7">
        <f t="shared" si="48"/>
        <v>0.15416331405683614</v>
      </c>
      <c r="CD530" s="61">
        <f t="shared" si="49"/>
        <v>0.24828482576990599</v>
      </c>
    </row>
    <row r="531" spans="1:82" ht="15.75" customHeight="1" x14ac:dyDescent="0.25">
      <c r="A531" s="5">
        <v>22187000201</v>
      </c>
      <c r="B531" s="5">
        <v>22187</v>
      </c>
      <c r="C531" s="6" t="s">
        <v>537</v>
      </c>
      <c r="D531" s="6" t="s">
        <v>536</v>
      </c>
      <c r="E531" s="5">
        <v>113</v>
      </c>
      <c r="F531" s="15">
        <v>14.562210009999999</v>
      </c>
      <c r="G531" s="16">
        <f t="shared" si="0"/>
        <v>68.670895373249735</v>
      </c>
      <c r="H531" s="17">
        <v>1</v>
      </c>
      <c r="I531" s="7">
        <f t="shared" si="1"/>
        <v>68.670895373249735</v>
      </c>
      <c r="J531" s="18">
        <f t="shared" si="2"/>
        <v>22.89029845774991</v>
      </c>
      <c r="K531" s="19">
        <f t="shared" si="3"/>
        <v>-0.63904197020610254</v>
      </c>
      <c r="L531" s="15">
        <v>16.494526700000002</v>
      </c>
      <c r="M531" s="16">
        <f t="shared" si="4"/>
        <v>60.626171225634494</v>
      </c>
      <c r="N531" s="19">
        <f t="shared" si="5"/>
        <v>0.78125243021273305</v>
      </c>
      <c r="O531" s="15">
        <v>16.494526700000002</v>
      </c>
      <c r="P531" s="16">
        <f t="shared" si="6"/>
        <v>60.626171225634494</v>
      </c>
      <c r="Q531" s="17">
        <v>2</v>
      </c>
      <c r="R531" s="7">
        <f t="shared" si="7"/>
        <v>121.25234245126899</v>
      </c>
      <c r="S531" s="18">
        <f t="shared" si="8"/>
        <v>60.626171225634501</v>
      </c>
      <c r="T531" s="19">
        <f t="shared" si="9"/>
        <v>0.75198954827774211</v>
      </c>
      <c r="U531" s="15">
        <v>16.410535299999999</v>
      </c>
      <c r="V531" s="16">
        <f t="shared" si="10"/>
        <v>60.936464394308942</v>
      </c>
      <c r="W531" s="19">
        <f t="shared" si="11"/>
        <v>5.3945473518880451E-3</v>
      </c>
      <c r="X531" s="15">
        <v>29.027919399999998</v>
      </c>
      <c r="Y531" s="16">
        <f t="shared" si="12"/>
        <v>36.79771447897847</v>
      </c>
      <c r="Z531" s="17">
        <v>3</v>
      </c>
      <c r="AA531" s="20">
        <f t="shared" si="13"/>
        <v>110.39314343693542</v>
      </c>
      <c r="AB531" s="18">
        <f t="shared" si="14"/>
        <v>36.797714478978477</v>
      </c>
      <c r="AC531" s="19">
        <f t="shared" si="15"/>
        <v>0.81540449243779134</v>
      </c>
      <c r="AD531" s="15">
        <v>29.8661633</v>
      </c>
      <c r="AE531" s="16">
        <f t="shared" si="16"/>
        <v>35.837958469878181</v>
      </c>
      <c r="AF531" s="17">
        <v>2</v>
      </c>
      <c r="AG531" s="7">
        <f t="shared" si="17"/>
        <v>71.675916939756362</v>
      </c>
      <c r="AH531" s="18">
        <f t="shared" si="18"/>
        <v>23.595854376112648</v>
      </c>
      <c r="AI531" s="19">
        <f t="shared" si="19"/>
        <v>9.5191851273317002E-2</v>
      </c>
      <c r="AJ531" s="5">
        <v>11</v>
      </c>
      <c r="AK531" s="15">
        <v>14.7480507</v>
      </c>
      <c r="AL531" s="16">
        <f t="shared" si="20"/>
        <v>67.805571077945913</v>
      </c>
      <c r="AM531" s="17">
        <v>1</v>
      </c>
      <c r="AN531" s="7">
        <f t="shared" si="21"/>
        <v>67.805571077945913</v>
      </c>
      <c r="AO531" s="18">
        <f t="shared" si="22"/>
        <v>22.601857025981971</v>
      </c>
      <c r="AP531" s="19">
        <f t="shared" si="23"/>
        <v>-0.31733488425189177</v>
      </c>
      <c r="AQ531" s="5">
        <v>1</v>
      </c>
      <c r="AR531" s="15">
        <v>16.410535289999999</v>
      </c>
      <c r="AS531" s="21">
        <f t="shared" si="24"/>
        <v>60.936464431441472</v>
      </c>
      <c r="AT531" s="19">
        <f t="shared" si="25"/>
        <v>1.1090000766974111</v>
      </c>
      <c r="AU531" s="5">
        <v>3</v>
      </c>
      <c r="AV531" s="15">
        <v>16.410535299999999</v>
      </c>
      <c r="AW531" s="16">
        <f t="shared" si="26"/>
        <v>60.936464394308942</v>
      </c>
      <c r="AX531" s="19">
        <f t="shared" si="27"/>
        <v>1.5055827741651395</v>
      </c>
      <c r="AY531" s="15">
        <v>32.497624999999999</v>
      </c>
      <c r="AZ531" s="16">
        <f t="shared" si="28"/>
        <v>30.771479454267812</v>
      </c>
      <c r="BA531" s="19">
        <f t="shared" si="29"/>
        <v>-5.0539504258657629E-2</v>
      </c>
      <c r="BB531" s="15">
        <v>14.74805068</v>
      </c>
      <c r="BC531" s="16">
        <f t="shared" si="30"/>
        <v>67.805571169897817</v>
      </c>
      <c r="BD531" s="19">
        <f t="shared" si="31"/>
        <v>-0.340381320188547</v>
      </c>
      <c r="BE531" s="15">
        <v>16.410535299999999</v>
      </c>
      <c r="BF531" s="21">
        <f t="shared" si="32"/>
        <v>60.936464394308942</v>
      </c>
      <c r="BG531" s="19">
        <f t="shared" si="33"/>
        <v>1.433461402010191</v>
      </c>
      <c r="BH531" s="15">
        <v>32.497624999999999</v>
      </c>
      <c r="BI531" s="16">
        <f t="shared" si="34"/>
        <v>30.771479454267812</v>
      </c>
      <c r="BJ531" s="22">
        <f t="shared" si="35"/>
        <v>0.15542657202252999</v>
      </c>
      <c r="BK531" s="15">
        <v>60.906105099999998</v>
      </c>
      <c r="BL531" s="16">
        <f t="shared" si="36"/>
        <v>16.418715305438241</v>
      </c>
      <c r="BM531" s="19">
        <f t="shared" si="37"/>
        <v>-0.2629305528435093</v>
      </c>
      <c r="BN531" s="15">
        <v>109.390923</v>
      </c>
      <c r="BO531" s="16">
        <f t="shared" si="38"/>
        <v>9.1415263037866499</v>
      </c>
      <c r="BP531" s="19">
        <f t="shared" si="39"/>
        <v>-0.45619218830394792</v>
      </c>
      <c r="BQ531" s="15">
        <v>16.410535299999999</v>
      </c>
      <c r="BR531" s="16">
        <f t="shared" si="40"/>
        <v>60.936464394308942</v>
      </c>
      <c r="BS531" s="19">
        <f t="shared" si="41"/>
        <v>0.33649001059320083</v>
      </c>
      <c r="BT531" s="15">
        <v>31.577224399999999</v>
      </c>
      <c r="BU531" s="16">
        <f t="shared" si="42"/>
        <v>32.238242573340294</v>
      </c>
      <c r="BV531" s="19">
        <f t="shared" si="43"/>
        <v>-0.30970926243262908</v>
      </c>
      <c r="BW531" s="15">
        <v>140.56954200000001</v>
      </c>
      <c r="BX531" s="18">
        <f t="shared" si="44"/>
        <v>2.0740942507352752E-2</v>
      </c>
      <c r="BY531" s="19">
        <f t="shared" si="45"/>
        <v>-6.0327053018971746E-2</v>
      </c>
      <c r="BZ531" s="15">
        <v>113.060787</v>
      </c>
      <c r="CA531" s="18">
        <f t="shared" si="46"/>
        <v>1.7343459847142598E-2</v>
      </c>
      <c r="CB531" s="19">
        <f t="shared" si="47"/>
        <v>-4.5033039618749757E-2</v>
      </c>
      <c r="CC531" s="7">
        <f t="shared" si="48"/>
        <v>0.2372475752588914</v>
      </c>
      <c r="CD531" s="61">
        <f t="shared" si="49"/>
        <v>0.38209461990269422</v>
      </c>
    </row>
    <row r="532" spans="1:82" ht="15.75" customHeight="1" x14ac:dyDescent="0.25">
      <c r="A532" s="5">
        <v>22188000101</v>
      </c>
      <c r="B532" s="5">
        <v>22188</v>
      </c>
      <c r="C532" s="6" t="s">
        <v>538</v>
      </c>
      <c r="D532" s="6" t="s">
        <v>539</v>
      </c>
      <c r="E532" s="5">
        <v>16</v>
      </c>
      <c r="F532" s="15">
        <v>11.8666509</v>
      </c>
      <c r="G532" s="16">
        <f t="shared" si="0"/>
        <v>84.269774886526747</v>
      </c>
      <c r="H532" s="17">
        <v>1</v>
      </c>
      <c r="I532" s="7">
        <f t="shared" si="1"/>
        <v>84.269774886526747</v>
      </c>
      <c r="J532" s="18">
        <f t="shared" si="2"/>
        <v>28.08992496217558</v>
      </c>
      <c r="K532" s="19">
        <f t="shared" si="3"/>
        <v>-0.35303133568364153</v>
      </c>
      <c r="L532" s="15">
        <v>26.786334</v>
      </c>
      <c r="M532" s="16">
        <f t="shared" si="4"/>
        <v>37.332469609316455</v>
      </c>
      <c r="N532" s="19">
        <f t="shared" si="5"/>
        <v>-0.57993816653380559</v>
      </c>
      <c r="O532" s="15">
        <v>20.342919699999999</v>
      </c>
      <c r="P532" s="16">
        <f t="shared" si="6"/>
        <v>49.157152205639392</v>
      </c>
      <c r="Q532" s="17">
        <v>1</v>
      </c>
      <c r="R532" s="7">
        <f t="shared" si="7"/>
        <v>49.157152205639392</v>
      </c>
      <c r="S532" s="18">
        <f t="shared" si="8"/>
        <v>24.578576102819696</v>
      </c>
      <c r="T532" s="19">
        <f t="shared" si="9"/>
        <v>-1.2595059264282213</v>
      </c>
      <c r="U532" s="15">
        <v>20.093892</v>
      </c>
      <c r="V532" s="16">
        <f t="shared" si="10"/>
        <v>49.766366814353333</v>
      </c>
      <c r="W532" s="19">
        <f t="shared" si="11"/>
        <v>-0.47169726782437205</v>
      </c>
      <c r="X532" s="15">
        <v>55.409798600000002</v>
      </c>
      <c r="Y532" s="16">
        <f t="shared" si="12"/>
        <v>19.277476493119757</v>
      </c>
      <c r="Z532" s="17">
        <v>3</v>
      </c>
      <c r="AA532" s="20">
        <f t="shared" si="13"/>
        <v>57.83242947935927</v>
      </c>
      <c r="AB532" s="18">
        <f t="shared" si="14"/>
        <v>19.277476493119757</v>
      </c>
      <c r="AC532" s="19">
        <f t="shared" si="15"/>
        <v>-0.54851024398651704</v>
      </c>
      <c r="AD532" s="15">
        <v>56.248042499999997</v>
      </c>
      <c r="AE532" s="16">
        <f t="shared" si="16"/>
        <v>19.028970119271261</v>
      </c>
      <c r="AF532" s="17">
        <v>2</v>
      </c>
      <c r="AG532" s="7">
        <f t="shared" si="17"/>
        <v>38.057940238542521</v>
      </c>
      <c r="AH532" s="18">
        <f t="shared" si="18"/>
        <v>12.528749600486096</v>
      </c>
      <c r="AI532" s="19">
        <f t="shared" si="19"/>
        <v>-0.68914497685298504</v>
      </c>
      <c r="AJ532" s="5">
        <v>0</v>
      </c>
      <c r="AK532" s="15">
        <v>10</v>
      </c>
      <c r="AL532" s="16">
        <f t="shared" si="20"/>
        <v>100</v>
      </c>
      <c r="AM532" s="17">
        <v>3</v>
      </c>
      <c r="AN532" s="7">
        <f t="shared" si="21"/>
        <v>300</v>
      </c>
      <c r="AO532" s="18">
        <f t="shared" si="22"/>
        <v>0</v>
      </c>
      <c r="AP532" s="19">
        <f t="shared" si="23"/>
        <v>-1.0465207101426044</v>
      </c>
      <c r="AQ532" s="5">
        <v>0</v>
      </c>
      <c r="AR532" s="15">
        <v>29.012804079999999</v>
      </c>
      <c r="AS532" s="21">
        <f t="shared" si="24"/>
        <v>0</v>
      </c>
      <c r="AT532" s="19">
        <f t="shared" si="25"/>
        <v>-1.0252866396461213</v>
      </c>
      <c r="AU532" s="5">
        <v>1</v>
      </c>
      <c r="AV532" s="15">
        <v>43.2533557</v>
      </c>
      <c r="AW532" s="16">
        <f t="shared" si="26"/>
        <v>23.119593470062256</v>
      </c>
      <c r="AX532" s="19">
        <f t="shared" si="27"/>
        <v>5.8111723209238561E-2</v>
      </c>
      <c r="AY532" s="15">
        <v>58.8795042</v>
      </c>
      <c r="AZ532" s="16">
        <f t="shared" si="28"/>
        <v>16.983838664864301</v>
      </c>
      <c r="BA532" s="19">
        <f t="shared" si="29"/>
        <v>-1.0230766639584719</v>
      </c>
      <c r="BB532" s="15">
        <v>11.83485924</v>
      </c>
      <c r="BC532" s="16">
        <f t="shared" si="30"/>
        <v>84.496146487332453</v>
      </c>
      <c r="BD532" s="19">
        <f t="shared" si="31"/>
        <v>0.31995379188518502</v>
      </c>
      <c r="BE532" s="15">
        <v>43.2533557</v>
      </c>
      <c r="BF532" s="21">
        <f t="shared" si="32"/>
        <v>23.119593470062256</v>
      </c>
      <c r="BG532" s="19">
        <f t="shared" si="33"/>
        <v>-0.87561752575651108</v>
      </c>
      <c r="BH532" s="15">
        <v>58.8795042</v>
      </c>
      <c r="BI532" s="16">
        <f t="shared" si="34"/>
        <v>16.983838664864301</v>
      </c>
      <c r="BJ532" s="22">
        <f t="shared" si="35"/>
        <v>-0.85767885530465893</v>
      </c>
      <c r="BK532" s="15">
        <v>87.287984300000005</v>
      </c>
      <c r="BL532" s="16">
        <f t="shared" si="36"/>
        <v>11.456330536435585</v>
      </c>
      <c r="BM532" s="19">
        <f t="shared" si="37"/>
        <v>-0.7156620231337133</v>
      </c>
      <c r="BN532" s="15">
        <v>135.77280300000001</v>
      </c>
      <c r="BO532" s="16">
        <f t="shared" si="38"/>
        <v>7.3652453061604684</v>
      </c>
      <c r="BP532" s="19">
        <f t="shared" si="39"/>
        <v>-0.67292142560176371</v>
      </c>
      <c r="BQ532" s="15">
        <v>10</v>
      </c>
      <c r="BR532" s="16">
        <f t="shared" si="40"/>
        <v>100</v>
      </c>
      <c r="BS532" s="19">
        <f t="shared" si="41"/>
        <v>2.1373680391786363</v>
      </c>
      <c r="BT532" s="15">
        <v>57.959103599999999</v>
      </c>
      <c r="BU532" s="16">
        <f t="shared" si="42"/>
        <v>17.564009047234471</v>
      </c>
      <c r="BV532" s="19">
        <f t="shared" si="43"/>
        <v>-0.96029955712024928</v>
      </c>
      <c r="BW532" s="15">
        <v>84.801248400000006</v>
      </c>
      <c r="BX532" s="18">
        <f t="shared" si="44"/>
        <v>1.2512367847197933E-2</v>
      </c>
      <c r="BY532" s="19">
        <f t="shared" si="45"/>
        <v>-6.3265957705606807E-2</v>
      </c>
      <c r="BZ532" s="15">
        <v>16.0241647</v>
      </c>
      <c r="CA532" s="18">
        <f t="shared" si="46"/>
        <v>2.4580976696938241E-3</v>
      </c>
      <c r="CB532" s="19">
        <f t="shared" si="47"/>
        <v>-5.0836280464374294E-2</v>
      </c>
      <c r="CC532" s="7">
        <f t="shared" si="48"/>
        <v>-0.45671368430897674</v>
      </c>
      <c r="CD532" s="61">
        <f t="shared" si="49"/>
        <v>-0.73555163385745614</v>
      </c>
    </row>
    <row r="533" spans="1:82" ht="15.75" customHeight="1" x14ac:dyDescent="0.25">
      <c r="A533" s="5">
        <v>22188000201</v>
      </c>
      <c r="B533" s="5">
        <v>22188</v>
      </c>
      <c r="C533" s="6" t="s">
        <v>539</v>
      </c>
      <c r="D533" s="6" t="s">
        <v>539</v>
      </c>
      <c r="E533" s="5">
        <v>66</v>
      </c>
      <c r="F533" s="15">
        <v>10.03179166</v>
      </c>
      <c r="G533" s="16">
        <f t="shared" si="0"/>
        <v>99.68309090661478</v>
      </c>
      <c r="H533" s="17">
        <v>1</v>
      </c>
      <c r="I533" s="7">
        <f t="shared" si="1"/>
        <v>99.68309090661478</v>
      </c>
      <c r="J533" s="18">
        <f t="shared" si="2"/>
        <v>33.227696968871591</v>
      </c>
      <c r="K533" s="19">
        <f t="shared" si="3"/>
        <v>-7.0423069413721326E-2</v>
      </c>
      <c r="L533" s="15">
        <v>24.951474699999999</v>
      </c>
      <c r="M533" s="16">
        <f t="shared" si="4"/>
        <v>40.077791474184892</v>
      </c>
      <c r="N533" s="19">
        <f t="shared" si="5"/>
        <v>-0.41951255582349428</v>
      </c>
      <c r="O533" s="15">
        <v>19.796211899999999</v>
      </c>
      <c r="P533" s="16">
        <f t="shared" si="6"/>
        <v>50.51471488845803</v>
      </c>
      <c r="Q533" s="17">
        <v>1</v>
      </c>
      <c r="R533" s="7">
        <f t="shared" si="7"/>
        <v>50.51471488845803</v>
      </c>
      <c r="S533" s="18">
        <f t="shared" si="8"/>
        <v>25.257357444229015</v>
      </c>
      <c r="T533" s="19">
        <f t="shared" si="9"/>
        <v>-1.2216291806451014</v>
      </c>
      <c r="U533" s="15">
        <v>19.5471842</v>
      </c>
      <c r="V533" s="16">
        <f t="shared" si="10"/>
        <v>51.158263500683645</v>
      </c>
      <c r="W533" s="19">
        <f t="shared" si="11"/>
        <v>-0.41224724853261674</v>
      </c>
      <c r="X533" s="15">
        <v>53.574939399999998</v>
      </c>
      <c r="Y533" s="16">
        <f t="shared" si="12"/>
        <v>19.937700386834223</v>
      </c>
      <c r="Z533" s="17">
        <v>3</v>
      </c>
      <c r="AA533" s="20">
        <f t="shared" si="13"/>
        <v>59.813101160502669</v>
      </c>
      <c r="AB533" s="18">
        <f t="shared" si="14"/>
        <v>19.937700386834223</v>
      </c>
      <c r="AC533" s="19">
        <f t="shared" si="15"/>
        <v>-0.49711316258251914</v>
      </c>
      <c r="AD533" s="15">
        <v>54.4131833</v>
      </c>
      <c r="AE533" s="16">
        <f t="shared" si="16"/>
        <v>19.67064330897178</v>
      </c>
      <c r="AF533" s="17">
        <v>2</v>
      </c>
      <c r="AG533" s="7">
        <f t="shared" si="17"/>
        <v>39.34128661794356</v>
      </c>
      <c r="AH533" s="18">
        <f t="shared" si="18"/>
        <v>12.95122978037567</v>
      </c>
      <c r="AI533" s="19">
        <f t="shared" si="19"/>
        <v>-0.65920338228431352</v>
      </c>
      <c r="AJ533" s="5">
        <v>3</v>
      </c>
      <c r="AK533" s="15">
        <v>11.8348592</v>
      </c>
      <c r="AL533" s="16">
        <f t="shared" si="20"/>
        <v>84.496146772916404</v>
      </c>
      <c r="AM533" s="17">
        <v>3</v>
      </c>
      <c r="AN533" s="7">
        <f t="shared" si="21"/>
        <v>253.48844031874921</v>
      </c>
      <c r="AO533" s="18">
        <f t="shared" si="22"/>
        <v>84.496146772916404</v>
      </c>
      <c r="AP533" s="19">
        <f t="shared" si="23"/>
        <v>1.679511602085733</v>
      </c>
      <c r="AQ533" s="5">
        <v>2</v>
      </c>
      <c r="AR533" s="15">
        <v>27.177944839999999</v>
      </c>
      <c r="AS533" s="21">
        <f t="shared" si="24"/>
        <v>36.794540789862019</v>
      </c>
      <c r="AT533" s="19">
        <f t="shared" si="25"/>
        <v>0.26343433185224291</v>
      </c>
      <c r="AU533" s="5">
        <v>0</v>
      </c>
      <c r="AV533" s="15">
        <v>41.418496400000002</v>
      </c>
      <c r="AW533" s="16">
        <f t="shared" si="26"/>
        <v>0</v>
      </c>
      <c r="AX533" s="19">
        <f t="shared" si="27"/>
        <v>-0.82680925094591806</v>
      </c>
      <c r="AY533" s="15">
        <v>57.044645000000003</v>
      </c>
      <c r="AZ533" s="16">
        <f t="shared" si="28"/>
        <v>17.530129252272495</v>
      </c>
      <c r="BA533" s="19">
        <f t="shared" si="29"/>
        <v>-0.98454303051358039</v>
      </c>
      <c r="BB533" s="15">
        <v>10</v>
      </c>
      <c r="BC533" s="16">
        <f t="shared" si="30"/>
        <v>100</v>
      </c>
      <c r="BD533" s="19">
        <f t="shared" si="31"/>
        <v>0.93333821106502679</v>
      </c>
      <c r="BE533" s="15">
        <v>41.418496400000002</v>
      </c>
      <c r="BF533" s="21">
        <f t="shared" si="32"/>
        <v>24.143802574156215</v>
      </c>
      <c r="BG533" s="19">
        <f t="shared" si="33"/>
        <v>-0.81307983815597928</v>
      </c>
      <c r="BH533" s="15">
        <v>57.044645000000003</v>
      </c>
      <c r="BI533" s="16">
        <f t="shared" si="34"/>
        <v>17.530129252272495</v>
      </c>
      <c r="BJ533" s="22">
        <f t="shared" si="35"/>
        <v>-0.81753783571656868</v>
      </c>
      <c r="BK533" s="15">
        <v>85.453125</v>
      </c>
      <c r="BL533" s="16">
        <f t="shared" si="36"/>
        <v>11.702322179557505</v>
      </c>
      <c r="BM533" s="19">
        <f t="shared" si="37"/>
        <v>-0.69321955576089955</v>
      </c>
      <c r="BN533" s="15">
        <v>133.93794299999999</v>
      </c>
      <c r="BO533" s="16">
        <f t="shared" si="38"/>
        <v>7.46614422770402</v>
      </c>
      <c r="BP533" s="19">
        <f t="shared" si="39"/>
        <v>-0.66061045321646539</v>
      </c>
      <c r="BQ533" s="15">
        <v>11.8348592</v>
      </c>
      <c r="BR533" s="16">
        <f t="shared" si="40"/>
        <v>84.496146772916404</v>
      </c>
      <c r="BS533" s="19">
        <f t="shared" si="41"/>
        <v>1.4226209431425936</v>
      </c>
      <c r="BT533" s="15">
        <v>56.124244300000001</v>
      </c>
      <c r="BU533" s="16">
        <f t="shared" si="42"/>
        <v>18.138225871844835</v>
      </c>
      <c r="BV533" s="19">
        <f t="shared" si="43"/>
        <v>-0.93484133523266388</v>
      </c>
      <c r="BW533" s="15">
        <v>87.475568199999998</v>
      </c>
      <c r="BX533" s="18">
        <f t="shared" si="44"/>
        <v>1.2906961956482823E-2</v>
      </c>
      <c r="BY533" s="19">
        <f t="shared" si="45"/>
        <v>-6.3125025098807783E-2</v>
      </c>
      <c r="BZ533" s="15">
        <v>66.025367799999998</v>
      </c>
      <c r="CA533" s="18">
        <f t="shared" si="46"/>
        <v>1.0128253532607389E-2</v>
      </c>
      <c r="CB533" s="19">
        <f t="shared" si="47"/>
        <v>-4.7845976213436982E-2</v>
      </c>
      <c r="CC533" s="7">
        <f t="shared" si="48"/>
        <v>-0.25383346378897315</v>
      </c>
      <c r="CD533" s="61">
        <f t="shared" si="49"/>
        <v>-0.40880671070798225</v>
      </c>
    </row>
    <row r="534" spans="1:82" ht="15.75" customHeight="1" x14ac:dyDescent="0.25">
      <c r="A534" s="5">
        <v>22188000399</v>
      </c>
      <c r="B534" s="5">
        <v>22188</v>
      </c>
      <c r="C534" s="6" t="s">
        <v>540</v>
      </c>
      <c r="D534" s="6" t="s">
        <v>539</v>
      </c>
      <c r="E534" s="5">
        <v>11</v>
      </c>
      <c r="F534" s="15">
        <v>19.45730343</v>
      </c>
      <c r="G534" s="16">
        <f t="shared" si="0"/>
        <v>51.394583200987789</v>
      </c>
      <c r="H534" s="17">
        <v>1</v>
      </c>
      <c r="I534" s="7">
        <f t="shared" si="1"/>
        <v>51.394583200987789</v>
      </c>
      <c r="J534" s="18">
        <f t="shared" si="2"/>
        <v>17.131527733662598</v>
      </c>
      <c r="K534" s="19">
        <f t="shared" si="3"/>
        <v>-0.95580888941918041</v>
      </c>
      <c r="L534" s="15">
        <v>26.430216699999999</v>
      </c>
      <c r="M534" s="16">
        <f t="shared" si="4"/>
        <v>37.835482446120089</v>
      </c>
      <c r="N534" s="19">
        <f t="shared" si="5"/>
        <v>-0.55054411166103889</v>
      </c>
      <c r="O534" s="15">
        <v>26.430216699999999</v>
      </c>
      <c r="P534" s="16">
        <f t="shared" si="6"/>
        <v>37.835482446120089</v>
      </c>
      <c r="Q534" s="17">
        <v>2</v>
      </c>
      <c r="R534" s="7">
        <f t="shared" si="7"/>
        <v>75.670964892240178</v>
      </c>
      <c r="S534" s="18">
        <f t="shared" si="8"/>
        <v>37.835482446120089</v>
      </c>
      <c r="T534" s="19">
        <f t="shared" si="9"/>
        <v>-0.51975596454318362</v>
      </c>
      <c r="U534" s="15">
        <v>28.656686799999999</v>
      </c>
      <c r="V534" s="16">
        <f t="shared" si="10"/>
        <v>34.895869399668356</v>
      </c>
      <c r="W534" s="19">
        <f t="shared" si="11"/>
        <v>-1.1068387742761119</v>
      </c>
      <c r="X534" s="15">
        <v>55.053681300000001</v>
      </c>
      <c r="Y534" s="16">
        <f t="shared" si="12"/>
        <v>19.402173747098725</v>
      </c>
      <c r="Z534" s="17">
        <v>3</v>
      </c>
      <c r="AA534" s="20">
        <f t="shared" si="13"/>
        <v>58.206521241296173</v>
      </c>
      <c r="AB534" s="18">
        <f t="shared" si="14"/>
        <v>19.402173747098725</v>
      </c>
      <c r="AC534" s="19">
        <f t="shared" si="15"/>
        <v>-0.53880281749888392</v>
      </c>
      <c r="AD534" s="15">
        <v>55.891925200000003</v>
      </c>
      <c r="AE534" s="16">
        <f t="shared" si="16"/>
        <v>19.150213848779714</v>
      </c>
      <c r="AF534" s="17">
        <v>2</v>
      </c>
      <c r="AG534" s="7">
        <f t="shared" si="17"/>
        <v>38.300427697559428</v>
      </c>
      <c r="AH534" s="18">
        <f t="shared" si="18"/>
        <v>12.608576954153655</v>
      </c>
      <c r="AI534" s="19">
        <f t="shared" si="19"/>
        <v>-0.68348753214249292</v>
      </c>
      <c r="AJ534" s="5">
        <v>0</v>
      </c>
      <c r="AK534" s="15">
        <v>21.3239543</v>
      </c>
      <c r="AL534" s="16">
        <f t="shared" si="20"/>
        <v>46.895617291770314</v>
      </c>
      <c r="AM534" s="17">
        <v>3</v>
      </c>
      <c r="AN534" s="7">
        <f t="shared" si="21"/>
        <v>140.68685187531094</v>
      </c>
      <c r="AO534" s="18">
        <f t="shared" si="22"/>
        <v>0</v>
      </c>
      <c r="AP534" s="19">
        <f t="shared" si="23"/>
        <v>-1.0465207101426044</v>
      </c>
      <c r="AQ534" s="5">
        <v>0</v>
      </c>
      <c r="AR534" s="15">
        <v>28.656686789999998</v>
      </c>
      <c r="AS534" s="21">
        <f t="shared" si="24"/>
        <v>0</v>
      </c>
      <c r="AT534" s="19">
        <f t="shared" si="25"/>
        <v>-1.0252866396461213</v>
      </c>
      <c r="AU534" s="5">
        <v>0</v>
      </c>
      <c r="AV534" s="15">
        <v>42.897238399999999</v>
      </c>
      <c r="AW534" s="16">
        <f t="shared" si="26"/>
        <v>0</v>
      </c>
      <c r="AX534" s="19">
        <f t="shared" si="27"/>
        <v>-0.82680925094591806</v>
      </c>
      <c r="AY534" s="15">
        <v>58.523386899999998</v>
      </c>
      <c r="AZ534" s="16">
        <f t="shared" si="28"/>
        <v>17.087186045960031</v>
      </c>
      <c r="BA534" s="19">
        <f t="shared" si="29"/>
        <v>-1.0157868621708808</v>
      </c>
      <c r="BB534" s="15">
        <v>19.489095089999999</v>
      </c>
      <c r="BC534" s="16">
        <f t="shared" si="30"/>
        <v>51.310745592960217</v>
      </c>
      <c r="BD534" s="19">
        <f t="shared" si="31"/>
        <v>-0.99297191630814696</v>
      </c>
      <c r="BE534" s="15">
        <v>42.897238399999999</v>
      </c>
      <c r="BF534" s="21">
        <f t="shared" si="32"/>
        <v>23.311523941830252</v>
      </c>
      <c r="BG534" s="19">
        <f t="shared" si="33"/>
        <v>-0.86389834865051596</v>
      </c>
      <c r="BH534" s="15">
        <v>58.523386899999998</v>
      </c>
      <c r="BI534" s="16">
        <f t="shared" si="34"/>
        <v>17.087186045960031</v>
      </c>
      <c r="BJ534" s="22">
        <f t="shared" si="35"/>
        <v>-0.8500849678305521</v>
      </c>
      <c r="BK534" s="15">
        <v>86.931866999999997</v>
      </c>
      <c r="BL534" s="16">
        <f t="shared" si="36"/>
        <v>11.50326151398543</v>
      </c>
      <c r="BM534" s="19">
        <f t="shared" si="37"/>
        <v>-0.71138038608673992</v>
      </c>
      <c r="BN534" s="15">
        <v>135.416685</v>
      </c>
      <c r="BO534" s="16">
        <f t="shared" si="38"/>
        <v>7.3846143848522061</v>
      </c>
      <c r="BP534" s="19">
        <f t="shared" si="39"/>
        <v>-0.67055814768704658</v>
      </c>
      <c r="BQ534" s="15">
        <v>21.3239543</v>
      </c>
      <c r="BR534" s="16">
        <f t="shared" si="40"/>
        <v>46.895617291770314</v>
      </c>
      <c r="BS534" s="19">
        <f t="shared" si="41"/>
        <v>-0.31081066656325873</v>
      </c>
      <c r="BT534" s="15">
        <v>57.602986299999998</v>
      </c>
      <c r="BU534" s="16">
        <f t="shared" si="42"/>
        <v>17.672594519635172</v>
      </c>
      <c r="BV534" s="19">
        <f t="shared" si="43"/>
        <v>-0.95548535988382888</v>
      </c>
      <c r="BW534" s="15">
        <v>85.309689599999999</v>
      </c>
      <c r="BX534" s="18">
        <f t="shared" si="44"/>
        <v>1.2587388008376017E-2</v>
      </c>
      <c r="BY534" s="19">
        <f t="shared" si="45"/>
        <v>-6.3239163623717259E-2</v>
      </c>
      <c r="BZ534" s="15">
        <v>11.024391400000001</v>
      </c>
      <c r="CA534" s="18">
        <f t="shared" si="46"/>
        <v>1.6911353145373398E-3</v>
      </c>
      <c r="CB534" s="19">
        <f t="shared" si="47"/>
        <v>-5.113529013665781E-2</v>
      </c>
      <c r="CC534" s="7">
        <f t="shared" si="48"/>
        <v>-0.7231160946956251</v>
      </c>
      <c r="CD534" s="61">
        <f t="shared" si="49"/>
        <v>-1.1646010250968428</v>
      </c>
    </row>
    <row r="535" spans="1:82" ht="15.75" customHeight="1" x14ac:dyDescent="0.25">
      <c r="A535" s="5">
        <v>22189000101</v>
      </c>
      <c r="B535" s="5">
        <v>22189</v>
      </c>
      <c r="C535" s="6" t="s">
        <v>541</v>
      </c>
      <c r="D535" s="6" t="s">
        <v>542</v>
      </c>
      <c r="E535" s="5">
        <v>34</v>
      </c>
      <c r="F535" s="15">
        <v>12.9649207</v>
      </c>
      <c r="G535" s="16">
        <f t="shared" si="0"/>
        <v>77.131208369056978</v>
      </c>
      <c r="H535" s="17">
        <v>1</v>
      </c>
      <c r="I535" s="7">
        <f t="shared" si="1"/>
        <v>77.131208369056978</v>
      </c>
      <c r="J535" s="18">
        <f t="shared" si="2"/>
        <v>25.710402789685659</v>
      </c>
      <c r="K535" s="19">
        <f t="shared" si="3"/>
        <v>-0.48391932270248611</v>
      </c>
      <c r="L535" s="15">
        <v>19.687258400000001</v>
      </c>
      <c r="M535" s="16">
        <f t="shared" si="4"/>
        <v>50.794274128082755</v>
      </c>
      <c r="N535" s="19">
        <f t="shared" si="5"/>
        <v>0.20671575511461551</v>
      </c>
      <c r="O535" s="15">
        <v>19.687258400000001</v>
      </c>
      <c r="P535" s="16">
        <f t="shared" si="6"/>
        <v>50.794274128082755</v>
      </c>
      <c r="Q535" s="17">
        <v>2</v>
      </c>
      <c r="R535" s="7">
        <f t="shared" si="7"/>
        <v>101.58854825616551</v>
      </c>
      <c r="S535" s="18">
        <f t="shared" si="8"/>
        <v>50.794274128082755</v>
      </c>
      <c r="T535" s="19">
        <f t="shared" si="9"/>
        <v>0.20335887119318036</v>
      </c>
      <c r="U535" s="15">
        <v>20.675126899999999</v>
      </c>
      <c r="V535" s="16">
        <f t="shared" si="10"/>
        <v>48.367296841113948</v>
      </c>
      <c r="W535" s="19">
        <f t="shared" si="11"/>
        <v>-0.53145366908349445</v>
      </c>
      <c r="X535" s="15">
        <v>60.646603900000002</v>
      </c>
      <c r="Y535" s="16">
        <f t="shared" si="12"/>
        <v>17.612875599123203</v>
      </c>
      <c r="Z535" s="17">
        <v>3</v>
      </c>
      <c r="AA535" s="20">
        <f t="shared" si="13"/>
        <v>52.838626797369614</v>
      </c>
      <c r="AB535" s="18">
        <f t="shared" si="14"/>
        <v>17.612875599123207</v>
      </c>
      <c r="AC535" s="19">
        <f t="shared" si="15"/>
        <v>-0.67809602309633743</v>
      </c>
      <c r="AD535" s="15">
        <v>61.484847799999997</v>
      </c>
      <c r="AE535" s="16">
        <f t="shared" si="16"/>
        <v>17.408229153980276</v>
      </c>
      <c r="AF535" s="17">
        <v>2</v>
      </c>
      <c r="AG535" s="7">
        <f t="shared" si="17"/>
        <v>34.816458307960552</v>
      </c>
      <c r="AH535" s="18">
        <f t="shared" si="18"/>
        <v>11.461647303614209</v>
      </c>
      <c r="AI535" s="19">
        <f t="shared" si="19"/>
        <v>-0.76477158812877855</v>
      </c>
      <c r="AJ535" s="5">
        <v>6</v>
      </c>
      <c r="AK535" s="15">
        <v>14.9251469</v>
      </c>
      <c r="AL535" s="16">
        <f t="shared" si="20"/>
        <v>67.001015581293885</v>
      </c>
      <c r="AM535" s="17">
        <v>1</v>
      </c>
      <c r="AN535" s="7">
        <f t="shared" si="21"/>
        <v>67.001015581293885</v>
      </c>
      <c r="AO535" s="18">
        <f t="shared" si="22"/>
        <v>22.333671860431295</v>
      </c>
      <c r="AP535" s="19">
        <f t="shared" si="23"/>
        <v>-0.32598713000359725</v>
      </c>
      <c r="AQ535" s="5">
        <v>0</v>
      </c>
      <c r="AR535" s="15">
        <v>20.675126850000002</v>
      </c>
      <c r="AS535" s="21">
        <f t="shared" si="24"/>
        <v>0</v>
      </c>
      <c r="AT535" s="19">
        <f t="shared" si="25"/>
        <v>-1.0252866396461213</v>
      </c>
      <c r="AU535" s="5">
        <v>0</v>
      </c>
      <c r="AV535" s="15">
        <v>20.675126899999999</v>
      </c>
      <c r="AW535" s="16">
        <f t="shared" si="26"/>
        <v>0</v>
      </c>
      <c r="AX535" s="19">
        <f t="shared" si="27"/>
        <v>-0.82680925094591806</v>
      </c>
      <c r="AY535" s="15">
        <v>26.5942726</v>
      </c>
      <c r="AZ535" s="16">
        <f t="shared" si="28"/>
        <v>37.60208128422358</v>
      </c>
      <c r="BA535" s="19">
        <f t="shared" si="29"/>
        <v>0.43126983529499702</v>
      </c>
      <c r="BB535" s="15">
        <v>12.8527279</v>
      </c>
      <c r="BC535" s="16">
        <f t="shared" si="30"/>
        <v>77.804494717421036</v>
      </c>
      <c r="BD535" s="19">
        <f t="shared" si="31"/>
        <v>5.5209615162461499E-2</v>
      </c>
      <c r="BE535" s="15">
        <v>26.5942726</v>
      </c>
      <c r="BF535" s="21">
        <f t="shared" si="32"/>
        <v>37.60208128422358</v>
      </c>
      <c r="BG535" s="19">
        <f t="shared" si="33"/>
        <v>8.6758231116729582E-3</v>
      </c>
      <c r="BH535" s="15">
        <v>64.1163095</v>
      </c>
      <c r="BI535" s="16">
        <f t="shared" si="34"/>
        <v>15.596655637205695</v>
      </c>
      <c r="BJ535" s="22">
        <f t="shared" si="35"/>
        <v>-0.95960801602787615</v>
      </c>
      <c r="BK535" s="15">
        <v>87.828190500000005</v>
      </c>
      <c r="BL535" s="16">
        <f t="shared" si="36"/>
        <v>11.385865908281463</v>
      </c>
      <c r="BM535" s="19">
        <f t="shared" si="37"/>
        <v>-0.72209069728791031</v>
      </c>
      <c r="BN535" s="15">
        <v>133.55725100000001</v>
      </c>
      <c r="BO535" s="16">
        <f t="shared" si="38"/>
        <v>7.4874257482283753</v>
      </c>
      <c r="BP535" s="19">
        <f t="shared" si="39"/>
        <v>-0.65801383268292069</v>
      </c>
      <c r="BQ535" s="15">
        <v>20.675126899999999</v>
      </c>
      <c r="BR535" s="16">
        <f t="shared" si="40"/>
        <v>48.367296841113948</v>
      </c>
      <c r="BS535" s="19">
        <f t="shared" si="41"/>
        <v>-0.24296439191254973</v>
      </c>
      <c r="BT535" s="15">
        <v>59.265906899999997</v>
      </c>
      <c r="BU535" s="16">
        <f t="shared" si="42"/>
        <v>17.176725595672949</v>
      </c>
      <c r="BV535" s="19">
        <f t="shared" si="43"/>
        <v>-0.97746998407514285</v>
      </c>
      <c r="BW535" s="15">
        <v>88.075063</v>
      </c>
      <c r="BX535" s="18">
        <f t="shared" si="44"/>
        <v>1.299541701583172E-2</v>
      </c>
      <c r="BY535" s="19">
        <f t="shared" si="45"/>
        <v>-6.3093432629976479E-2</v>
      </c>
      <c r="BZ535" s="15">
        <v>34.099910899999998</v>
      </c>
      <c r="CA535" s="18">
        <f t="shared" si="46"/>
        <v>5.2309067642107429E-3</v>
      </c>
      <c r="CB535" s="19">
        <f t="shared" si="47"/>
        <v>-4.9755266861709127E-2</v>
      </c>
      <c r="CC535" s="7">
        <f t="shared" si="48"/>
        <v>-0.38968891290567848</v>
      </c>
      <c r="CD535" s="61">
        <f t="shared" si="49"/>
        <v>-0.62760614895434585</v>
      </c>
    </row>
    <row r="536" spans="1:82" ht="15.75" customHeight="1" x14ac:dyDescent="0.25">
      <c r="A536" s="5">
        <v>22189000201</v>
      </c>
      <c r="B536" s="5">
        <v>22189</v>
      </c>
      <c r="C536" s="6" t="s">
        <v>543</v>
      </c>
      <c r="D536" s="6" t="s">
        <v>542</v>
      </c>
      <c r="E536" s="5">
        <v>19</v>
      </c>
      <c r="F536" s="15">
        <v>28.14774839</v>
      </c>
      <c r="G536" s="16">
        <f t="shared" si="0"/>
        <v>35.526820339038849</v>
      </c>
      <c r="H536" s="17">
        <v>1</v>
      </c>
      <c r="I536" s="7">
        <f t="shared" si="1"/>
        <v>35.526820339038849</v>
      </c>
      <c r="J536" s="18">
        <f t="shared" si="2"/>
        <v>11.842273446346283</v>
      </c>
      <c r="K536" s="19">
        <f t="shared" si="3"/>
        <v>-1.246749589405685</v>
      </c>
      <c r="L536" s="15">
        <v>34.870086100000002</v>
      </c>
      <c r="M536" s="16">
        <f t="shared" si="4"/>
        <v>28.677875848433882</v>
      </c>
      <c r="N536" s="19">
        <f t="shared" si="5"/>
        <v>-1.0856779514773003</v>
      </c>
      <c r="O536" s="15">
        <v>34.870086100000002</v>
      </c>
      <c r="P536" s="16">
        <f t="shared" si="6"/>
        <v>28.677875848433882</v>
      </c>
      <c r="Q536" s="17">
        <v>2</v>
      </c>
      <c r="R536" s="7">
        <f t="shared" si="7"/>
        <v>57.355751696867763</v>
      </c>
      <c r="S536" s="18">
        <f t="shared" si="8"/>
        <v>28.677875848433882</v>
      </c>
      <c r="T536" s="19">
        <f t="shared" si="9"/>
        <v>-1.0307604897445004</v>
      </c>
      <c r="U536" s="15">
        <v>35.857954499999998</v>
      </c>
      <c r="V536" s="16">
        <f t="shared" si="10"/>
        <v>27.8878149616705</v>
      </c>
      <c r="W536" s="19">
        <f t="shared" si="11"/>
        <v>-1.4061634121090187</v>
      </c>
      <c r="X536" s="15">
        <v>75.829431600000007</v>
      </c>
      <c r="Y536" s="16">
        <f t="shared" si="12"/>
        <v>14.086365510881661</v>
      </c>
      <c r="Z536" s="17">
        <v>3</v>
      </c>
      <c r="AA536" s="20">
        <f t="shared" si="13"/>
        <v>42.259096532644982</v>
      </c>
      <c r="AB536" s="18">
        <f t="shared" si="14"/>
        <v>14.086365510881659</v>
      </c>
      <c r="AC536" s="19">
        <f t="shared" si="15"/>
        <v>-0.95262762942405188</v>
      </c>
      <c r="AD536" s="15">
        <v>76.667675399999993</v>
      </c>
      <c r="AE536" s="16">
        <f t="shared" si="16"/>
        <v>13.960803094859454</v>
      </c>
      <c r="AF536" s="17">
        <v>2</v>
      </c>
      <c r="AG536" s="7">
        <f t="shared" si="17"/>
        <v>27.921606189718908</v>
      </c>
      <c r="AH536" s="18">
        <f t="shared" si="18"/>
        <v>9.19184827664672</v>
      </c>
      <c r="AI536" s="19">
        <f t="shared" si="19"/>
        <v>-0.92563452431572335</v>
      </c>
      <c r="AJ536" s="5">
        <v>2</v>
      </c>
      <c r="AK536" s="15">
        <v>30.107974599999999</v>
      </c>
      <c r="AL536" s="16">
        <f t="shared" si="20"/>
        <v>33.213791803849873</v>
      </c>
      <c r="AM536" s="17">
        <v>1</v>
      </c>
      <c r="AN536" s="7">
        <f t="shared" si="21"/>
        <v>33.213791803849873</v>
      </c>
      <c r="AO536" s="18">
        <f t="shared" si="22"/>
        <v>11.071263934616624</v>
      </c>
      <c r="AP536" s="19">
        <f t="shared" si="23"/>
        <v>-0.68933728373046699</v>
      </c>
      <c r="AQ536" s="5">
        <v>0</v>
      </c>
      <c r="AR536" s="15">
        <v>35.857954540000001</v>
      </c>
      <c r="AS536" s="21">
        <f t="shared" si="24"/>
        <v>0</v>
      </c>
      <c r="AT536" s="19">
        <f t="shared" si="25"/>
        <v>-1.0252866396461213</v>
      </c>
      <c r="AU536" s="5">
        <v>0</v>
      </c>
      <c r="AV536" s="15">
        <v>35.857954499999998</v>
      </c>
      <c r="AW536" s="16">
        <f t="shared" si="26"/>
        <v>0</v>
      </c>
      <c r="AX536" s="19">
        <f t="shared" si="27"/>
        <v>-0.82680925094591806</v>
      </c>
      <c r="AY536" s="15">
        <v>41.777100300000001</v>
      </c>
      <c r="AZ536" s="16">
        <f t="shared" si="28"/>
        <v>23.936558373344067</v>
      </c>
      <c r="BA536" s="19">
        <f t="shared" si="29"/>
        <v>-0.53265351029823182</v>
      </c>
      <c r="BB536" s="15">
        <v>28.035555590000001</v>
      </c>
      <c r="BC536" s="16">
        <f t="shared" si="30"/>
        <v>35.668991712676807</v>
      </c>
      <c r="BD536" s="19">
        <f t="shared" si="31"/>
        <v>-1.6118121363200615</v>
      </c>
      <c r="BE536" s="15">
        <v>41.777100300000001</v>
      </c>
      <c r="BF536" s="21">
        <f t="shared" si="32"/>
        <v>23.936558373344067</v>
      </c>
      <c r="BG536" s="19">
        <f t="shared" si="33"/>
        <v>-0.82573406377807745</v>
      </c>
      <c r="BH536" s="15">
        <v>79.299137099999996</v>
      </c>
      <c r="BI536" s="16">
        <f t="shared" si="34"/>
        <v>12.610477699636911</v>
      </c>
      <c r="BJ536" s="22">
        <f t="shared" si="35"/>
        <v>-1.1790301145380688</v>
      </c>
      <c r="BK536" s="15">
        <v>103.01101800000001</v>
      </c>
      <c r="BL536" s="16">
        <f t="shared" si="36"/>
        <v>9.7076994229879361</v>
      </c>
      <c r="BM536" s="19">
        <f t="shared" si="37"/>
        <v>-0.8751942585080088</v>
      </c>
      <c r="BN536" s="15">
        <v>148.74007900000001</v>
      </c>
      <c r="BO536" s="16">
        <f t="shared" si="38"/>
        <v>6.7231374806517348</v>
      </c>
      <c r="BP536" s="19">
        <f t="shared" si="39"/>
        <v>-0.75126687852922547</v>
      </c>
      <c r="BQ536" s="15">
        <v>35.857954499999998</v>
      </c>
      <c r="BR536" s="16">
        <f t="shared" si="40"/>
        <v>27.8878149616705</v>
      </c>
      <c r="BS536" s="19">
        <f t="shared" si="41"/>
        <v>-1.1870942148190602</v>
      </c>
      <c r="BT536" s="15">
        <v>74.448734599999995</v>
      </c>
      <c r="BU536" s="16">
        <f t="shared" si="42"/>
        <v>13.673761219307547</v>
      </c>
      <c r="BV536" s="19">
        <f t="shared" si="43"/>
        <v>-1.1327758555433469</v>
      </c>
      <c r="BW536" s="15">
        <v>69.290042499999998</v>
      </c>
      <c r="BX536" s="18">
        <f t="shared" si="44"/>
        <v>1.0223699724542949E-2</v>
      </c>
      <c r="BY536" s="19">
        <f t="shared" si="45"/>
        <v>-6.4083374785674524E-2</v>
      </c>
      <c r="BZ536" s="15">
        <v>19.050583799999998</v>
      </c>
      <c r="CA536" s="18">
        <f t="shared" si="46"/>
        <v>2.9223486229573584E-3</v>
      </c>
      <c r="CB536" s="19">
        <f t="shared" si="47"/>
        <v>-5.0655286541453105E-2</v>
      </c>
      <c r="CC536" s="7">
        <f t="shared" si="48"/>
        <v>-0.91575507707684167</v>
      </c>
      <c r="CD536" s="61">
        <f t="shared" si="49"/>
        <v>-1.4748521147911058</v>
      </c>
    </row>
    <row r="537" spans="1:82" ht="15.75" customHeight="1" x14ac:dyDescent="0.25">
      <c r="A537" s="5">
        <v>22189000301</v>
      </c>
      <c r="B537" s="5">
        <v>22189</v>
      </c>
      <c r="C537" s="6" t="s">
        <v>544</v>
      </c>
      <c r="D537" s="6" t="s">
        <v>542</v>
      </c>
      <c r="E537" s="5">
        <v>106</v>
      </c>
      <c r="F537" s="15">
        <v>10.112192800000001</v>
      </c>
      <c r="G537" s="16">
        <f t="shared" si="0"/>
        <v>98.890519571580953</v>
      </c>
      <c r="H537" s="17">
        <v>1</v>
      </c>
      <c r="I537" s="7">
        <f t="shared" si="1"/>
        <v>98.890519571580953</v>
      </c>
      <c r="J537" s="18">
        <f t="shared" si="2"/>
        <v>32.963506523860318</v>
      </c>
      <c r="K537" s="19">
        <f t="shared" si="3"/>
        <v>-8.4955127966029179E-2</v>
      </c>
      <c r="L537" s="15">
        <v>17.2709577</v>
      </c>
      <c r="M537" s="16">
        <f t="shared" si="4"/>
        <v>57.900668704665982</v>
      </c>
      <c r="N537" s="19">
        <f t="shared" si="5"/>
        <v>0.62198498255416124</v>
      </c>
      <c r="O537" s="15">
        <v>17.2709577</v>
      </c>
      <c r="P537" s="16">
        <f t="shared" si="6"/>
        <v>57.900668704665982</v>
      </c>
      <c r="Q537" s="17">
        <v>2</v>
      </c>
      <c r="R537" s="7">
        <f t="shared" si="7"/>
        <v>115.80133740933196</v>
      </c>
      <c r="S537" s="18">
        <f t="shared" si="8"/>
        <v>57.900668704665989</v>
      </c>
      <c r="T537" s="19">
        <f t="shared" si="9"/>
        <v>0.59990350845873508</v>
      </c>
      <c r="U537" s="15">
        <v>17.8223989</v>
      </c>
      <c r="V537" s="16">
        <f t="shared" si="10"/>
        <v>56.109169456419252</v>
      </c>
      <c r="W537" s="19">
        <f t="shared" si="11"/>
        <v>-0.2007865435314842</v>
      </c>
      <c r="X537" s="15">
        <v>57.793875999999997</v>
      </c>
      <c r="Y537" s="16">
        <f t="shared" si="12"/>
        <v>18.482253898319609</v>
      </c>
      <c r="Z537" s="17">
        <v>3</v>
      </c>
      <c r="AA537" s="20">
        <f t="shared" si="13"/>
        <v>55.446761694958823</v>
      </c>
      <c r="AB537" s="18">
        <f t="shared" si="14"/>
        <v>18.482253898319609</v>
      </c>
      <c r="AC537" s="19">
        <f t="shared" si="15"/>
        <v>-0.61041669849135505</v>
      </c>
      <c r="AD537" s="15">
        <v>58.632119899999999</v>
      </c>
      <c r="AE537" s="16">
        <f t="shared" si="16"/>
        <v>18.255221230709758</v>
      </c>
      <c r="AF537" s="17">
        <v>2</v>
      </c>
      <c r="AG537" s="7">
        <f t="shared" si="17"/>
        <v>36.510442461419515</v>
      </c>
      <c r="AH537" s="18">
        <f t="shared" si="18"/>
        <v>12.019310255230939</v>
      </c>
      <c r="AI537" s="19">
        <f t="shared" si="19"/>
        <v>-0.725249454788367</v>
      </c>
      <c r="AJ537" s="5">
        <v>5</v>
      </c>
      <c r="AK537" s="15">
        <v>12.508846200000001</v>
      </c>
      <c r="AL537" s="16">
        <f t="shared" si="20"/>
        <v>79.943424358355287</v>
      </c>
      <c r="AM537" s="17">
        <v>1</v>
      </c>
      <c r="AN537" s="7">
        <f t="shared" si="21"/>
        <v>79.943424358355287</v>
      </c>
      <c r="AO537" s="18">
        <f t="shared" si="22"/>
        <v>26.647808119451764</v>
      </c>
      <c r="AP537" s="19">
        <f t="shared" si="23"/>
        <v>-0.18680356612994536</v>
      </c>
      <c r="AQ537" s="5">
        <v>2</v>
      </c>
      <c r="AR537" s="15">
        <v>17.82239895</v>
      </c>
      <c r="AS537" s="21">
        <f t="shared" si="24"/>
        <v>56.109169299007306</v>
      </c>
      <c r="AT537" s="19">
        <f t="shared" si="25"/>
        <v>0.93992509059257134</v>
      </c>
      <c r="AU537" s="5">
        <v>0</v>
      </c>
      <c r="AV537" s="15">
        <v>17.8223989</v>
      </c>
      <c r="AW537" s="16">
        <f t="shared" si="26"/>
        <v>0</v>
      </c>
      <c r="AX537" s="19">
        <f t="shared" si="27"/>
        <v>-0.82680925094591806</v>
      </c>
      <c r="AY537" s="15">
        <v>23.741544699999999</v>
      </c>
      <c r="AZ537" s="16">
        <f t="shared" si="28"/>
        <v>42.120258501966809</v>
      </c>
      <c r="BA537" s="19">
        <f t="shared" si="29"/>
        <v>0.74996795816323203</v>
      </c>
      <c r="BB537" s="15">
        <v>10</v>
      </c>
      <c r="BC537" s="16">
        <f t="shared" si="30"/>
        <v>100</v>
      </c>
      <c r="BD537" s="19">
        <f t="shared" si="31"/>
        <v>0.93333821106502679</v>
      </c>
      <c r="BE537" s="15">
        <v>23.741544699999999</v>
      </c>
      <c r="BF537" s="21">
        <f t="shared" si="32"/>
        <v>42.120258501966809</v>
      </c>
      <c r="BG537" s="19">
        <f t="shared" si="33"/>
        <v>0.28455342880530954</v>
      </c>
      <c r="BH537" s="15">
        <v>61.263581600000002</v>
      </c>
      <c r="BI537" s="16">
        <f t="shared" si="34"/>
        <v>16.322911163261143</v>
      </c>
      <c r="BJ537" s="22">
        <f t="shared" si="35"/>
        <v>-0.90624330872866832</v>
      </c>
      <c r="BK537" s="15">
        <v>84.9754626</v>
      </c>
      <c r="BL537" s="16">
        <f t="shared" si="36"/>
        <v>11.768103042960075</v>
      </c>
      <c r="BM537" s="19">
        <f t="shared" si="37"/>
        <v>-0.68721819383684424</v>
      </c>
      <c r="BN537" s="15">
        <v>130.70452299999999</v>
      </c>
      <c r="BO537" s="16">
        <f t="shared" si="38"/>
        <v>7.6508446459806141</v>
      </c>
      <c r="BP537" s="19">
        <f t="shared" si="39"/>
        <v>-0.63807461522958731</v>
      </c>
      <c r="BQ537" s="15">
        <v>17.8223989</v>
      </c>
      <c r="BR537" s="16">
        <f t="shared" si="40"/>
        <v>56.109169456419252</v>
      </c>
      <c r="BS537" s="19">
        <f t="shared" si="41"/>
        <v>0.11394565416580349</v>
      </c>
      <c r="BT537" s="15">
        <v>56.413179</v>
      </c>
      <c r="BU537" s="16">
        <f t="shared" si="42"/>
        <v>18.045326252576547</v>
      </c>
      <c r="BV537" s="19">
        <f t="shared" si="43"/>
        <v>-0.93896009145721215</v>
      </c>
      <c r="BW537" s="15">
        <v>92.521648200000001</v>
      </c>
      <c r="BX537" s="18">
        <f t="shared" si="44"/>
        <v>1.3651507707136992E-2</v>
      </c>
      <c r="BY537" s="19">
        <f t="shared" si="45"/>
        <v>-6.2859104318310113E-2</v>
      </c>
      <c r="BZ537" s="15">
        <v>106.11718</v>
      </c>
      <c r="CA537" s="18">
        <f t="shared" si="46"/>
        <v>1.6278314517853158E-2</v>
      </c>
      <c r="CB537" s="19">
        <f t="shared" si="47"/>
        <v>-4.5448299577343393E-2</v>
      </c>
      <c r="CC537" s="7">
        <f t="shared" si="48"/>
        <v>-8.7905548484011845E-2</v>
      </c>
      <c r="CD537" s="61">
        <f t="shared" si="49"/>
        <v>-0.14157462768032011</v>
      </c>
    </row>
    <row r="538" spans="1:82" ht="15.75" customHeight="1" x14ac:dyDescent="0.25">
      <c r="A538" s="5">
        <v>22189000501</v>
      </c>
      <c r="B538" s="5">
        <v>22189</v>
      </c>
      <c r="C538" s="6" t="s">
        <v>542</v>
      </c>
      <c r="D538" s="6" t="s">
        <v>542</v>
      </c>
      <c r="E538" s="5">
        <v>16</v>
      </c>
      <c r="F538" s="15">
        <v>21.453850129999999</v>
      </c>
      <c r="G538" s="16">
        <f t="shared" si="0"/>
        <v>46.611680138552366</v>
      </c>
      <c r="H538" s="17">
        <v>1</v>
      </c>
      <c r="I538" s="7">
        <f t="shared" si="1"/>
        <v>46.611680138552366</v>
      </c>
      <c r="J538" s="18">
        <f t="shared" si="2"/>
        <v>15.537226712850789</v>
      </c>
      <c r="K538" s="19">
        <f t="shared" si="3"/>
        <v>-1.0435050049371082</v>
      </c>
      <c r="L538" s="15">
        <v>28.176187899999999</v>
      </c>
      <c r="M538" s="16">
        <f t="shared" si="4"/>
        <v>35.490961500863641</v>
      </c>
      <c r="N538" s="19">
        <f t="shared" si="5"/>
        <v>-0.68754852242943043</v>
      </c>
      <c r="O538" s="15">
        <v>28.176187899999999</v>
      </c>
      <c r="P538" s="16">
        <f t="shared" si="6"/>
        <v>35.490961500863641</v>
      </c>
      <c r="Q538" s="17">
        <v>2</v>
      </c>
      <c r="R538" s="7">
        <f t="shared" si="7"/>
        <v>70.981923001727282</v>
      </c>
      <c r="S538" s="18">
        <f t="shared" si="8"/>
        <v>35.490961500863641</v>
      </c>
      <c r="T538" s="19">
        <f t="shared" si="9"/>
        <v>-0.6505828132044944</v>
      </c>
      <c r="U538" s="15">
        <v>29.164056299999999</v>
      </c>
      <c r="V538" s="16">
        <f t="shared" si="10"/>
        <v>34.28878307301855</v>
      </c>
      <c r="W538" s="19">
        <f t="shared" si="11"/>
        <v>-1.1327683523730647</v>
      </c>
      <c r="X538" s="15">
        <v>69.135533300000006</v>
      </c>
      <c r="Y538" s="16">
        <f t="shared" si="12"/>
        <v>15.450247347697829</v>
      </c>
      <c r="Z538" s="17">
        <v>3</v>
      </c>
      <c r="AA538" s="20">
        <f t="shared" si="13"/>
        <v>46.35074204309349</v>
      </c>
      <c r="AB538" s="18">
        <f t="shared" si="14"/>
        <v>15.450247347697829</v>
      </c>
      <c r="AC538" s="19">
        <f t="shared" si="15"/>
        <v>-0.84645221459940834</v>
      </c>
      <c r="AD538" s="15">
        <v>69.973777200000001</v>
      </c>
      <c r="AE538" s="16">
        <f t="shared" si="16"/>
        <v>15.296334753242389</v>
      </c>
      <c r="AF538" s="17">
        <v>2</v>
      </c>
      <c r="AG538" s="7">
        <f t="shared" si="17"/>
        <v>30.592669506484778</v>
      </c>
      <c r="AH538" s="18">
        <f t="shared" si="18"/>
        <v>10.071167631636726</v>
      </c>
      <c r="AI538" s="19">
        <f t="shared" si="19"/>
        <v>-0.86331627868730598</v>
      </c>
      <c r="AJ538" s="5">
        <v>2</v>
      </c>
      <c r="AK538" s="15">
        <v>23.414076399999999</v>
      </c>
      <c r="AL538" s="16">
        <f t="shared" si="20"/>
        <v>42.709350687862283</v>
      </c>
      <c r="AM538" s="17">
        <v>1</v>
      </c>
      <c r="AN538" s="7">
        <f t="shared" si="21"/>
        <v>42.709350687862283</v>
      </c>
      <c r="AO538" s="18">
        <f t="shared" si="22"/>
        <v>14.236450229287426</v>
      </c>
      <c r="AP538" s="19">
        <f t="shared" si="23"/>
        <v>-0.58722138326599083</v>
      </c>
      <c r="AQ538" s="5">
        <v>0</v>
      </c>
      <c r="AR538" s="15">
        <v>29.16405628</v>
      </c>
      <c r="AS538" s="21">
        <f t="shared" si="24"/>
        <v>0</v>
      </c>
      <c r="AT538" s="19">
        <f t="shared" si="25"/>
        <v>-1.0252866396461213</v>
      </c>
      <c r="AU538" s="5">
        <v>0</v>
      </c>
      <c r="AV538" s="15">
        <v>29.164056299999999</v>
      </c>
      <c r="AW538" s="16">
        <f t="shared" si="26"/>
        <v>0</v>
      </c>
      <c r="AX538" s="19">
        <f t="shared" si="27"/>
        <v>-0.82680925094591806</v>
      </c>
      <c r="AY538" s="15">
        <v>35.083202100000001</v>
      </c>
      <c r="AZ538" s="16">
        <f t="shared" si="28"/>
        <v>28.503669566695567</v>
      </c>
      <c r="BA538" s="19">
        <f t="shared" si="29"/>
        <v>-0.21050373747930587</v>
      </c>
      <c r="BB538" s="15">
        <v>21.34165733</v>
      </c>
      <c r="BC538" s="16">
        <f t="shared" si="30"/>
        <v>46.856717102017122</v>
      </c>
      <c r="BD538" s="19">
        <f t="shared" si="31"/>
        <v>-1.169188214836469</v>
      </c>
      <c r="BE538" s="15">
        <v>35.083202100000001</v>
      </c>
      <c r="BF538" s="21">
        <f t="shared" si="32"/>
        <v>28.503669566695567</v>
      </c>
      <c r="BG538" s="19">
        <f t="shared" si="33"/>
        <v>-0.54686857439212666</v>
      </c>
      <c r="BH538" s="15">
        <v>72.605238900000003</v>
      </c>
      <c r="BI538" s="16">
        <f t="shared" si="34"/>
        <v>13.773110799584463</v>
      </c>
      <c r="BJ538" s="22">
        <f t="shared" si="35"/>
        <v>-1.0936007128341636</v>
      </c>
      <c r="BK538" s="15">
        <v>96.317120000000003</v>
      </c>
      <c r="BL538" s="16">
        <f t="shared" si="36"/>
        <v>10.38237023698383</v>
      </c>
      <c r="BM538" s="19">
        <f t="shared" si="37"/>
        <v>-0.81364225804843171</v>
      </c>
      <c r="BN538" s="15">
        <v>142.04617999999999</v>
      </c>
      <c r="BO538" s="16">
        <f t="shared" si="38"/>
        <v>7.0399640454956272</v>
      </c>
      <c r="BP538" s="19">
        <f t="shared" si="39"/>
        <v>-0.71260994314227466</v>
      </c>
      <c r="BQ538" s="15">
        <v>29.164056299999999</v>
      </c>
      <c r="BR538" s="16">
        <f t="shared" si="40"/>
        <v>34.28878307301855</v>
      </c>
      <c r="BS538" s="19">
        <f t="shared" si="41"/>
        <v>-0.89200154963482325</v>
      </c>
      <c r="BT538" s="15">
        <v>67.754836299999994</v>
      </c>
      <c r="BU538" s="16">
        <f t="shared" si="42"/>
        <v>15.024672415893654</v>
      </c>
      <c r="BV538" s="19">
        <f t="shared" si="43"/>
        <v>-1.0728824572326143</v>
      </c>
      <c r="BW538" s="15">
        <v>76.696757000000005</v>
      </c>
      <c r="BX538" s="18">
        <f t="shared" si="44"/>
        <v>1.1316555526924921E-2</v>
      </c>
      <c r="BY538" s="19">
        <f t="shared" si="45"/>
        <v>-6.3693052139033285E-2</v>
      </c>
      <c r="BZ538" s="15">
        <v>16.066359599999998</v>
      </c>
      <c r="CA538" s="18">
        <f t="shared" si="46"/>
        <v>2.4645703431407564E-3</v>
      </c>
      <c r="CB538" s="19">
        <f t="shared" si="47"/>
        <v>-5.0833757013316813E-2</v>
      </c>
      <c r="CC538" s="7">
        <f t="shared" si="48"/>
        <v>-0.75206919562323171</v>
      </c>
      <c r="CD538" s="61">
        <f t="shared" si="49"/>
        <v>-1.2112308972119366</v>
      </c>
    </row>
    <row r="539" spans="1:82" ht="15.75" customHeight="1" x14ac:dyDescent="0.25">
      <c r="A539" s="5">
        <v>22189000601</v>
      </c>
      <c r="B539" s="5">
        <v>22189</v>
      </c>
      <c r="C539" s="6" t="s">
        <v>545</v>
      </c>
      <c r="D539" s="6" t="s">
        <v>542</v>
      </c>
      <c r="E539" s="5">
        <v>27</v>
      </c>
      <c r="F539" s="15">
        <v>12.200384229999999</v>
      </c>
      <c r="G539" s="16">
        <f t="shared" si="0"/>
        <v>81.964631699144448</v>
      </c>
      <c r="H539" s="17">
        <v>1</v>
      </c>
      <c r="I539" s="7">
        <f t="shared" si="1"/>
        <v>81.964631699144448</v>
      </c>
      <c r="J539" s="18">
        <f t="shared" si="2"/>
        <v>27.321543899714815</v>
      </c>
      <c r="K539" s="19">
        <f t="shared" si="3"/>
        <v>-0.39529690130501699</v>
      </c>
      <c r="L539" s="15">
        <v>18.922722</v>
      </c>
      <c r="M539" s="16">
        <f t="shared" si="4"/>
        <v>52.846519649762861</v>
      </c>
      <c r="N539" s="19">
        <f t="shared" si="5"/>
        <v>0.32664076112436086</v>
      </c>
      <c r="O539" s="15">
        <v>18.922722</v>
      </c>
      <c r="P539" s="16">
        <f t="shared" si="6"/>
        <v>52.846519649762861</v>
      </c>
      <c r="Q539" s="17">
        <v>2</v>
      </c>
      <c r="R539" s="7">
        <f t="shared" si="7"/>
        <v>105.69303929952572</v>
      </c>
      <c r="S539" s="18">
        <f t="shared" si="8"/>
        <v>52.846519649762861</v>
      </c>
      <c r="T539" s="19">
        <f t="shared" si="9"/>
        <v>0.31787642959841272</v>
      </c>
      <c r="U539" s="15">
        <v>19.9105904</v>
      </c>
      <c r="V539" s="16">
        <f t="shared" si="10"/>
        <v>50.22452774680152</v>
      </c>
      <c r="W539" s="19">
        <f t="shared" si="11"/>
        <v>-0.45212851926690223</v>
      </c>
      <c r="X539" s="15">
        <v>59.882067399999997</v>
      </c>
      <c r="Y539" s="16">
        <f t="shared" si="12"/>
        <v>17.837745695466754</v>
      </c>
      <c r="Z539" s="17">
        <v>3</v>
      </c>
      <c r="AA539" s="20">
        <f t="shared" si="13"/>
        <v>53.513237086400267</v>
      </c>
      <c r="AB539" s="18">
        <f t="shared" si="14"/>
        <v>17.837745695466754</v>
      </c>
      <c r="AC539" s="19">
        <f t="shared" si="15"/>
        <v>-0.6605903454661779</v>
      </c>
      <c r="AD539" s="15">
        <v>60.720311299999999</v>
      </c>
      <c r="AE539" s="16">
        <f t="shared" si="16"/>
        <v>17.627418191447909</v>
      </c>
      <c r="AF539" s="17">
        <v>2</v>
      </c>
      <c r="AG539" s="7">
        <f t="shared" si="17"/>
        <v>35.254836382895817</v>
      </c>
      <c r="AH539" s="18">
        <f t="shared" si="18"/>
        <v>11.605962237548674</v>
      </c>
      <c r="AI539" s="19">
        <f t="shared" si="19"/>
        <v>-0.7545438438516392</v>
      </c>
      <c r="AJ539" s="5">
        <v>2</v>
      </c>
      <c r="AK539" s="15">
        <v>14.160610500000001</v>
      </c>
      <c r="AL539" s="16">
        <f t="shared" si="20"/>
        <v>70.618424255084193</v>
      </c>
      <c r="AM539" s="17">
        <v>1</v>
      </c>
      <c r="AN539" s="7">
        <f t="shared" si="21"/>
        <v>70.618424255084193</v>
      </c>
      <c r="AO539" s="18">
        <f t="shared" si="22"/>
        <v>23.53947475169473</v>
      </c>
      <c r="AP539" s="19">
        <f t="shared" si="23"/>
        <v>-0.28708526560738462</v>
      </c>
      <c r="AQ539" s="5">
        <v>1</v>
      </c>
      <c r="AR539" s="15">
        <v>19.910590379999999</v>
      </c>
      <c r="AS539" s="21">
        <f t="shared" si="24"/>
        <v>50.224527797251589</v>
      </c>
      <c r="AT539" s="19">
        <f t="shared" si="25"/>
        <v>0.73381677261210221</v>
      </c>
      <c r="AU539" s="5">
        <v>0</v>
      </c>
      <c r="AV539" s="15">
        <v>19.9105904</v>
      </c>
      <c r="AW539" s="16">
        <f t="shared" si="26"/>
        <v>0</v>
      </c>
      <c r="AX539" s="19">
        <f t="shared" si="27"/>
        <v>-0.82680925094591806</v>
      </c>
      <c r="AY539" s="15">
        <v>25.829736199999999</v>
      </c>
      <c r="AZ539" s="16">
        <f t="shared" si="28"/>
        <v>38.715068255323494</v>
      </c>
      <c r="BA539" s="19">
        <f t="shared" si="29"/>
        <v>0.50977646338240012</v>
      </c>
      <c r="BB539" s="15">
        <v>12.08819143</v>
      </c>
      <c r="BC539" s="16">
        <f t="shared" si="30"/>
        <v>82.725361009608037</v>
      </c>
      <c r="BD539" s="19">
        <f t="shared" si="31"/>
        <v>0.24989558210794321</v>
      </c>
      <c r="BE539" s="15">
        <v>25.829736199999999</v>
      </c>
      <c r="BF539" s="21">
        <f t="shared" si="32"/>
        <v>38.715068255323494</v>
      </c>
      <c r="BG539" s="19">
        <f t="shared" si="33"/>
        <v>7.6634242172672895E-2</v>
      </c>
      <c r="BH539" s="15">
        <v>63.351773000000001</v>
      </c>
      <c r="BI539" s="16">
        <f t="shared" si="34"/>
        <v>15.784877875477928</v>
      </c>
      <c r="BJ539" s="22">
        <f t="shared" si="35"/>
        <v>-0.94577758817949298</v>
      </c>
      <c r="BK539" s="15">
        <v>87.063654</v>
      </c>
      <c r="BL539" s="16">
        <f t="shared" si="36"/>
        <v>11.485849192591894</v>
      </c>
      <c r="BM539" s="19">
        <f t="shared" si="37"/>
        <v>-0.71296895816097783</v>
      </c>
      <c r="BN539" s="15">
        <v>132.79271499999999</v>
      </c>
      <c r="BO539" s="16">
        <f t="shared" si="38"/>
        <v>7.5305335838641456</v>
      </c>
      <c r="BP539" s="19">
        <f t="shared" si="39"/>
        <v>-0.65275411963561247</v>
      </c>
      <c r="BQ539" s="15">
        <v>19.9105904</v>
      </c>
      <c r="BR539" s="16">
        <f t="shared" si="40"/>
        <v>50.22452774680152</v>
      </c>
      <c r="BS539" s="19">
        <f t="shared" si="41"/>
        <v>-0.15734371574479122</v>
      </c>
      <c r="BT539" s="15">
        <v>58.501370399999999</v>
      </c>
      <c r="BU539" s="16">
        <f t="shared" si="42"/>
        <v>17.40120296395655</v>
      </c>
      <c r="BV539" s="19">
        <f t="shared" si="43"/>
        <v>-0.96751765525861444</v>
      </c>
      <c r="BW539" s="15">
        <v>89.232176499999994</v>
      </c>
      <c r="BX539" s="18">
        <f t="shared" si="44"/>
        <v>1.3166148343803048E-2</v>
      </c>
      <c r="BY539" s="19">
        <f t="shared" si="45"/>
        <v>-6.3032454499418814E-2</v>
      </c>
      <c r="BZ539" s="15">
        <v>27.1041396</v>
      </c>
      <c r="CA539" s="18">
        <f t="shared" si="46"/>
        <v>4.1577594612351989E-3</v>
      </c>
      <c r="CB539" s="19">
        <f t="shared" si="47"/>
        <v>-5.0173646487798061E-2</v>
      </c>
      <c r="CC539" s="7">
        <f t="shared" si="48"/>
        <v>-0.24796747439009756</v>
      </c>
      <c r="CD539" s="61">
        <f t="shared" si="49"/>
        <v>-0.39935935181602833</v>
      </c>
    </row>
    <row r="540" spans="1:82" ht="15.75" customHeight="1" x14ac:dyDescent="0.25">
      <c r="A540" s="5">
        <v>22189000799</v>
      </c>
      <c r="B540" s="5">
        <v>22189</v>
      </c>
      <c r="C540" s="6" t="s">
        <v>514</v>
      </c>
      <c r="D540" s="6" t="s">
        <v>542</v>
      </c>
      <c r="E540" s="5">
        <v>7</v>
      </c>
      <c r="F540" s="15">
        <v>18.237905919999999</v>
      </c>
      <c r="G540" s="16">
        <f t="shared" si="0"/>
        <v>54.830856370598056</v>
      </c>
      <c r="H540" s="17">
        <v>1</v>
      </c>
      <c r="I540" s="7">
        <f t="shared" si="1"/>
        <v>54.830856370598056</v>
      </c>
      <c r="J540" s="18">
        <f t="shared" si="2"/>
        <v>18.276952123532684</v>
      </c>
      <c r="K540" s="19">
        <f t="shared" si="3"/>
        <v>-0.89280368005166033</v>
      </c>
      <c r="L540" s="15">
        <v>24.960243699999999</v>
      </c>
      <c r="M540" s="16">
        <f t="shared" si="4"/>
        <v>40.063711397176782</v>
      </c>
      <c r="N540" s="19">
        <f t="shared" si="5"/>
        <v>-0.42033533911232457</v>
      </c>
      <c r="O540" s="15">
        <v>24.960243699999999</v>
      </c>
      <c r="P540" s="16">
        <f t="shared" si="6"/>
        <v>40.063711397176782</v>
      </c>
      <c r="Q540" s="17">
        <v>2</v>
      </c>
      <c r="R540" s="7">
        <f t="shared" si="7"/>
        <v>80.127422794353564</v>
      </c>
      <c r="S540" s="18">
        <f t="shared" si="8"/>
        <v>40.063711397176782</v>
      </c>
      <c r="T540" s="19">
        <f t="shared" si="9"/>
        <v>-0.39541833712618535</v>
      </c>
      <c r="U540" s="15">
        <v>25.948112099999999</v>
      </c>
      <c r="V540" s="16">
        <f t="shared" si="10"/>
        <v>38.538449199932352</v>
      </c>
      <c r="W540" s="19">
        <f t="shared" si="11"/>
        <v>-0.95125866439857265</v>
      </c>
      <c r="X540" s="15">
        <v>65.919589099999996</v>
      </c>
      <c r="Y540" s="16">
        <f t="shared" si="12"/>
        <v>16.20400103495184</v>
      </c>
      <c r="Z540" s="17">
        <v>3</v>
      </c>
      <c r="AA540" s="20">
        <f t="shared" si="13"/>
        <v>48.612003104855518</v>
      </c>
      <c r="AB540" s="18">
        <f t="shared" si="14"/>
        <v>16.20400103495184</v>
      </c>
      <c r="AC540" s="19">
        <f t="shared" si="15"/>
        <v>-0.78777402983332867</v>
      </c>
      <c r="AD540" s="15">
        <v>66.757833000000005</v>
      </c>
      <c r="AE540" s="16">
        <f t="shared" si="16"/>
        <v>16.033209466220988</v>
      </c>
      <c r="AF540" s="17">
        <v>2</v>
      </c>
      <c r="AG540" s="7">
        <f t="shared" si="17"/>
        <v>32.066418932441977</v>
      </c>
      <c r="AH540" s="18">
        <f t="shared" si="18"/>
        <v>10.55632887304775</v>
      </c>
      <c r="AI540" s="19">
        <f t="shared" si="19"/>
        <v>-0.82893241434943543</v>
      </c>
      <c r="AJ540" s="5">
        <v>0</v>
      </c>
      <c r="AK540" s="15">
        <v>20.1981322</v>
      </c>
      <c r="AL540" s="16">
        <f t="shared" si="20"/>
        <v>49.509528410750775</v>
      </c>
      <c r="AM540" s="17">
        <v>1</v>
      </c>
      <c r="AN540" s="7">
        <f t="shared" si="21"/>
        <v>49.509528410750775</v>
      </c>
      <c r="AO540" s="18">
        <f t="shared" si="22"/>
        <v>0</v>
      </c>
      <c r="AP540" s="19">
        <f t="shared" si="23"/>
        <v>-1.0465207101426044</v>
      </c>
      <c r="AQ540" s="5">
        <v>1</v>
      </c>
      <c r="AR540" s="15">
        <v>25.948112070000001</v>
      </c>
      <c r="AS540" s="21">
        <f t="shared" si="24"/>
        <v>38.538449244488717</v>
      </c>
      <c r="AT540" s="19">
        <f t="shared" si="25"/>
        <v>0.32451435485581737</v>
      </c>
      <c r="AU540" s="5">
        <v>0</v>
      </c>
      <c r="AV540" s="15">
        <v>25.948112099999999</v>
      </c>
      <c r="AW540" s="16">
        <f t="shared" si="26"/>
        <v>0</v>
      </c>
      <c r="AX540" s="19">
        <f t="shared" si="27"/>
        <v>-0.82680925094591806</v>
      </c>
      <c r="AY540" s="15">
        <v>31.867257899999998</v>
      </c>
      <c r="AZ540" s="16">
        <f t="shared" si="28"/>
        <v>31.380170930866317</v>
      </c>
      <c r="BA540" s="19">
        <f t="shared" si="29"/>
        <v>-7.6043067998176591E-3</v>
      </c>
      <c r="BB540" s="15">
        <v>18.12571312</v>
      </c>
      <c r="BC540" s="16">
        <f t="shared" si="30"/>
        <v>55.170243144618411</v>
      </c>
      <c r="BD540" s="19">
        <f t="shared" si="31"/>
        <v>-0.84027725480895155</v>
      </c>
      <c r="BE540" s="15">
        <v>31.867257899999998</v>
      </c>
      <c r="BF540" s="21">
        <f t="shared" si="32"/>
        <v>31.380170930866317</v>
      </c>
      <c r="BG540" s="19">
        <f t="shared" si="33"/>
        <v>-0.37123086235074726</v>
      </c>
      <c r="BH540" s="15">
        <v>69.389294699999994</v>
      </c>
      <c r="BI540" s="16">
        <f t="shared" si="34"/>
        <v>14.411444940079498</v>
      </c>
      <c r="BJ540" s="22">
        <f t="shared" si="35"/>
        <v>-1.0466964025129391</v>
      </c>
      <c r="BK540" s="15">
        <v>93.101175699999999</v>
      </c>
      <c r="BL540" s="16">
        <f t="shared" si="36"/>
        <v>10.741002919472262</v>
      </c>
      <c r="BM540" s="19">
        <f t="shared" si="37"/>
        <v>-0.78092325112028904</v>
      </c>
      <c r="BN540" s="15">
        <v>138.83023600000001</v>
      </c>
      <c r="BO540" s="16">
        <f t="shared" si="38"/>
        <v>7.20304185033583</v>
      </c>
      <c r="BP540" s="19">
        <f t="shared" si="39"/>
        <v>-0.69271234343228938</v>
      </c>
      <c r="BQ540" s="15">
        <v>25.948112099999999</v>
      </c>
      <c r="BR540" s="16">
        <f t="shared" si="40"/>
        <v>38.538449199932352</v>
      </c>
      <c r="BS540" s="19">
        <f t="shared" si="41"/>
        <v>-0.6960866065013126</v>
      </c>
      <c r="BT540" s="15">
        <v>64.538892099999998</v>
      </c>
      <c r="BU540" s="16">
        <f t="shared" si="42"/>
        <v>15.773345139279202</v>
      </c>
      <c r="BV540" s="19">
        <f t="shared" si="43"/>
        <v>-1.0396896361653021</v>
      </c>
      <c r="BW540" s="15">
        <v>80.7139442</v>
      </c>
      <c r="BX540" s="18">
        <f t="shared" si="44"/>
        <v>1.1909288828684366E-2</v>
      </c>
      <c r="BY540" s="19">
        <f t="shared" si="45"/>
        <v>-6.3481352452221099E-2</v>
      </c>
      <c r="BZ540" s="15">
        <v>7.0767225099999997</v>
      </c>
      <c r="CA540" s="18">
        <f t="shared" si="46"/>
        <v>1.0855651721366061E-3</v>
      </c>
      <c r="CB540" s="19">
        <f t="shared" si="47"/>
        <v>-5.1371379077146929E-2</v>
      </c>
      <c r="CC540" s="7">
        <f t="shared" si="48"/>
        <v>-0.6008111298065909</v>
      </c>
      <c r="CD540" s="61">
        <f t="shared" si="49"/>
        <v>-0.96762506434996276</v>
      </c>
    </row>
    <row r="541" spans="1:82" ht="15.75" customHeight="1" x14ac:dyDescent="0.25">
      <c r="A541" s="5">
        <v>22189000901</v>
      </c>
      <c r="B541" s="5">
        <v>22189</v>
      </c>
      <c r="C541" s="6" t="s">
        <v>546</v>
      </c>
      <c r="D541" s="6" t="s">
        <v>542</v>
      </c>
      <c r="E541" s="5">
        <v>3</v>
      </c>
      <c r="F541" s="15">
        <v>27.701362270000001</v>
      </c>
      <c r="G541" s="16">
        <f t="shared" si="0"/>
        <v>36.099307689390393</v>
      </c>
      <c r="H541" s="17">
        <v>1</v>
      </c>
      <c r="I541" s="7">
        <f t="shared" si="1"/>
        <v>36.099307689390393</v>
      </c>
      <c r="J541" s="18">
        <f t="shared" si="2"/>
        <v>12.03310256313013</v>
      </c>
      <c r="K541" s="19">
        <f t="shared" si="3"/>
        <v>-1.2362528437778495</v>
      </c>
      <c r="L541" s="15">
        <v>34.423699999999997</v>
      </c>
      <c r="M541" s="16">
        <f t="shared" si="4"/>
        <v>29.049753512841445</v>
      </c>
      <c r="N541" s="19">
        <f t="shared" si="5"/>
        <v>-1.0639469106891315</v>
      </c>
      <c r="O541" s="15">
        <v>34.423699999999997</v>
      </c>
      <c r="P541" s="16">
        <f t="shared" si="6"/>
        <v>29.049753512841445</v>
      </c>
      <c r="Q541" s="17">
        <v>2</v>
      </c>
      <c r="R541" s="7">
        <f t="shared" si="7"/>
        <v>58.09950702568289</v>
      </c>
      <c r="S541" s="18">
        <f t="shared" si="8"/>
        <v>29.049753512841445</v>
      </c>
      <c r="T541" s="19">
        <f t="shared" si="9"/>
        <v>-1.0100093068555591</v>
      </c>
      <c r="U541" s="15">
        <v>35.4115684</v>
      </c>
      <c r="V541" s="16">
        <f t="shared" si="10"/>
        <v>28.239359203304872</v>
      </c>
      <c r="W541" s="19">
        <f t="shared" si="11"/>
        <v>-1.3911484241775731</v>
      </c>
      <c r="X541" s="15">
        <v>75.3830454</v>
      </c>
      <c r="Y541" s="16">
        <f t="shared" si="12"/>
        <v>14.169778951382085</v>
      </c>
      <c r="Z541" s="17">
        <v>3</v>
      </c>
      <c r="AA541" s="20">
        <f t="shared" si="13"/>
        <v>42.509336854146255</v>
      </c>
      <c r="AB541" s="18">
        <f t="shared" si="14"/>
        <v>14.169778951382087</v>
      </c>
      <c r="AC541" s="19">
        <f t="shared" si="15"/>
        <v>-0.94613406348012963</v>
      </c>
      <c r="AD541" s="15">
        <v>76.221289299999995</v>
      </c>
      <c r="AE541" s="16">
        <f t="shared" si="16"/>
        <v>14.042563827374146</v>
      </c>
      <c r="AF541" s="17">
        <v>2</v>
      </c>
      <c r="AG541" s="7">
        <f t="shared" si="17"/>
        <v>28.085127654748291</v>
      </c>
      <c r="AH541" s="18">
        <f t="shared" si="18"/>
        <v>9.2456798680785361</v>
      </c>
      <c r="AI541" s="19">
        <f t="shared" si="19"/>
        <v>-0.9218194253776878</v>
      </c>
      <c r="AJ541" s="5">
        <v>0</v>
      </c>
      <c r="AK541" s="15">
        <v>29.661588500000001</v>
      </c>
      <c r="AL541" s="16">
        <f t="shared" si="20"/>
        <v>33.713636071783547</v>
      </c>
      <c r="AM541" s="17">
        <v>1</v>
      </c>
      <c r="AN541" s="7">
        <f t="shared" si="21"/>
        <v>33.713636071783547</v>
      </c>
      <c r="AO541" s="18">
        <f t="shared" si="22"/>
        <v>0</v>
      </c>
      <c r="AP541" s="19">
        <f t="shared" si="23"/>
        <v>-1.0465207101426044</v>
      </c>
      <c r="AQ541" s="5">
        <v>0</v>
      </c>
      <c r="AR541" s="15">
        <v>35.411568420000002</v>
      </c>
      <c r="AS541" s="21">
        <f t="shared" si="24"/>
        <v>0</v>
      </c>
      <c r="AT541" s="19">
        <f t="shared" si="25"/>
        <v>-1.0252866396461213</v>
      </c>
      <c r="AU541" s="5">
        <v>0</v>
      </c>
      <c r="AV541" s="15">
        <v>35.4115684</v>
      </c>
      <c r="AW541" s="16">
        <f t="shared" si="26"/>
        <v>0</v>
      </c>
      <c r="AX541" s="19">
        <f t="shared" si="27"/>
        <v>-0.82680925094591806</v>
      </c>
      <c r="AY541" s="15">
        <v>41.330714200000003</v>
      </c>
      <c r="AZ541" s="16">
        <f t="shared" si="28"/>
        <v>24.195081535755314</v>
      </c>
      <c r="BA541" s="19">
        <f t="shared" si="29"/>
        <v>-0.51441809309173769</v>
      </c>
      <c r="BB541" s="15">
        <v>27.589169470000002</v>
      </c>
      <c r="BC541" s="16">
        <f t="shared" si="30"/>
        <v>36.246107411366012</v>
      </c>
      <c r="BD541" s="19">
        <f t="shared" si="31"/>
        <v>-1.5889795045907424</v>
      </c>
      <c r="BE541" s="15">
        <v>41.330714200000003</v>
      </c>
      <c r="BF541" s="21">
        <f t="shared" si="32"/>
        <v>24.195081535755314</v>
      </c>
      <c r="BG541" s="19">
        <f t="shared" si="33"/>
        <v>-0.80994877081031158</v>
      </c>
      <c r="BH541" s="15">
        <v>78.852750999999998</v>
      </c>
      <c r="BI541" s="16">
        <f t="shared" si="34"/>
        <v>12.681865722097635</v>
      </c>
      <c r="BJ541" s="22">
        <f t="shared" si="35"/>
        <v>-1.1737845765881172</v>
      </c>
      <c r="BK541" s="15">
        <v>102.564632</v>
      </c>
      <c r="BL541" s="16">
        <f t="shared" si="36"/>
        <v>9.7499496707597988</v>
      </c>
      <c r="BM541" s="19">
        <f t="shared" si="37"/>
        <v>-0.87133965680252168</v>
      </c>
      <c r="BN541" s="15">
        <v>148.29369299999999</v>
      </c>
      <c r="BO541" s="16">
        <f t="shared" si="38"/>
        <v>6.7433751211523205</v>
      </c>
      <c r="BP541" s="19">
        <f t="shared" si="39"/>
        <v>-0.74879762484905843</v>
      </c>
      <c r="BQ541" s="15">
        <v>35.4115684</v>
      </c>
      <c r="BR541" s="16">
        <f t="shared" si="40"/>
        <v>28.239359203304872</v>
      </c>
      <c r="BS541" s="19">
        <f t="shared" si="41"/>
        <v>-1.1708875839798683</v>
      </c>
      <c r="BT541" s="15">
        <v>74.002348400000002</v>
      </c>
      <c r="BU541" s="16">
        <f t="shared" si="42"/>
        <v>13.756242092446891</v>
      </c>
      <c r="BV541" s="19">
        <f t="shared" si="43"/>
        <v>-1.1291190202158763</v>
      </c>
      <c r="BW541" s="15">
        <v>69.7480276</v>
      </c>
      <c r="BX541" s="18">
        <f t="shared" si="44"/>
        <v>1.0291275121696369E-2</v>
      </c>
      <c r="BY541" s="19">
        <f t="shared" si="45"/>
        <v>-6.4059239663907072E-2</v>
      </c>
      <c r="BZ541" s="15">
        <v>3.05145014</v>
      </c>
      <c r="CA541" s="18">
        <f t="shared" si="46"/>
        <v>4.6809070043575459E-4</v>
      </c>
      <c r="CB541" s="19">
        <f t="shared" si="47"/>
        <v>-5.1612109066285765E-2</v>
      </c>
      <c r="CC541" s="7">
        <f t="shared" si="48"/>
        <v>-0.92583546077636891</v>
      </c>
      <c r="CD541" s="61">
        <f t="shared" si="49"/>
        <v>-1.4910868871547058</v>
      </c>
    </row>
    <row r="542" spans="1:82" ht="15.75" customHeight="1" x14ac:dyDescent="0.25">
      <c r="A542" s="5">
        <v>22189001199</v>
      </c>
      <c r="B542" s="5">
        <v>22189</v>
      </c>
      <c r="C542" s="6" t="s">
        <v>547</v>
      </c>
      <c r="D542" s="6" t="s">
        <v>542</v>
      </c>
      <c r="E542" s="5">
        <v>1</v>
      </c>
      <c r="F542" s="15">
        <v>15.41041354</v>
      </c>
      <c r="G542" s="16">
        <f t="shared" si="0"/>
        <v>64.891185262767451</v>
      </c>
      <c r="H542" s="17">
        <v>3</v>
      </c>
      <c r="I542" s="7">
        <f t="shared" si="1"/>
        <v>194.67355578830234</v>
      </c>
      <c r="J542" s="18">
        <f t="shared" si="2"/>
        <v>64.891185262767436</v>
      </c>
      <c r="K542" s="19">
        <f t="shared" si="3"/>
        <v>1.6712586399212781</v>
      </c>
      <c r="L542" s="15">
        <v>15.410413500000001</v>
      </c>
      <c r="M542" s="16">
        <f t="shared" si="4"/>
        <v>64.891185431202089</v>
      </c>
      <c r="N542" s="19">
        <f t="shared" si="5"/>
        <v>1.03048277269905</v>
      </c>
      <c r="O542" s="15">
        <v>15.410413500000001</v>
      </c>
      <c r="P542" s="16">
        <f t="shared" si="6"/>
        <v>64.891185431202089</v>
      </c>
      <c r="Q542" s="17">
        <v>2</v>
      </c>
      <c r="R542" s="7">
        <f t="shared" si="7"/>
        <v>129.78237086240418</v>
      </c>
      <c r="S542" s="18">
        <f t="shared" si="8"/>
        <v>64.891185431202089</v>
      </c>
      <c r="T542" s="19">
        <f t="shared" si="9"/>
        <v>0.98998203417941899</v>
      </c>
      <c r="U542" s="15">
        <v>23.839451799999999</v>
      </c>
      <c r="V542" s="16">
        <f t="shared" si="10"/>
        <v>41.947273300974146</v>
      </c>
      <c r="W542" s="19">
        <f t="shared" si="11"/>
        <v>-0.80566261509449166</v>
      </c>
      <c r="X542" s="15">
        <v>63.810928799999999</v>
      </c>
      <c r="Y542" s="16">
        <f t="shared" si="12"/>
        <v>16.739469399480047</v>
      </c>
      <c r="Z542" s="17">
        <v>3</v>
      </c>
      <c r="AA542" s="20">
        <f t="shared" si="13"/>
        <v>50.218408198440144</v>
      </c>
      <c r="AB542" s="18">
        <f t="shared" si="14"/>
        <v>16.739469399480051</v>
      </c>
      <c r="AC542" s="19">
        <f t="shared" si="15"/>
        <v>-0.7460889115228051</v>
      </c>
      <c r="AD542" s="15">
        <v>64.649172699999994</v>
      </c>
      <c r="AE542" s="16">
        <f t="shared" si="16"/>
        <v>16.556164221417795</v>
      </c>
      <c r="AF542" s="17">
        <v>2</v>
      </c>
      <c r="AG542" s="7">
        <f t="shared" si="17"/>
        <v>33.11232844283559</v>
      </c>
      <c r="AH542" s="18">
        <f t="shared" si="18"/>
        <v>10.900644363543419</v>
      </c>
      <c r="AI542" s="19">
        <f t="shared" si="19"/>
        <v>-0.80453042980467127</v>
      </c>
      <c r="AJ542" s="5">
        <v>0</v>
      </c>
      <c r="AK542" s="15">
        <v>17.060951299999999</v>
      </c>
      <c r="AL542" s="16">
        <f t="shared" si="20"/>
        <v>58.613378727597684</v>
      </c>
      <c r="AM542" s="17">
        <v>1</v>
      </c>
      <c r="AN542" s="7">
        <f t="shared" si="21"/>
        <v>58.613378727597684</v>
      </c>
      <c r="AO542" s="18">
        <f t="shared" si="22"/>
        <v>0</v>
      </c>
      <c r="AP542" s="19">
        <f t="shared" si="23"/>
        <v>-1.0465207101426044</v>
      </c>
      <c r="AQ542" s="5">
        <v>0</v>
      </c>
      <c r="AR542" s="15">
        <v>23.839451759999999</v>
      </c>
      <c r="AS542" s="21">
        <f t="shared" si="24"/>
        <v>0</v>
      </c>
      <c r="AT542" s="19">
        <f t="shared" si="25"/>
        <v>-1.0252866396461213</v>
      </c>
      <c r="AU542" s="5">
        <v>0</v>
      </c>
      <c r="AV542" s="15">
        <v>23.839451799999999</v>
      </c>
      <c r="AW542" s="16">
        <f t="shared" si="26"/>
        <v>0</v>
      </c>
      <c r="AX542" s="19">
        <f t="shared" si="27"/>
        <v>-0.82680925094591806</v>
      </c>
      <c r="AY542" s="15">
        <v>29.758597600000002</v>
      </c>
      <c r="AZ542" s="16">
        <f t="shared" si="28"/>
        <v>33.603734068436076</v>
      </c>
      <c r="BA542" s="19">
        <f t="shared" si="29"/>
        <v>0.14923889873881863</v>
      </c>
      <c r="BB542" s="15">
        <v>16.017052809999999</v>
      </c>
      <c r="BC542" s="16">
        <f t="shared" si="30"/>
        <v>62.43345838103658</v>
      </c>
      <c r="BD542" s="19">
        <f t="shared" si="31"/>
        <v>-0.55292011127502783</v>
      </c>
      <c r="BE542" s="15">
        <v>29.758597600000002</v>
      </c>
      <c r="BF542" s="21">
        <f t="shared" si="32"/>
        <v>33.603734068436076</v>
      </c>
      <c r="BG542" s="19">
        <f t="shared" si="33"/>
        <v>-0.23546122673477729</v>
      </c>
      <c r="BH542" s="15">
        <v>67.280634399999997</v>
      </c>
      <c r="BI542" s="16">
        <f t="shared" si="34"/>
        <v>14.863117878091828</v>
      </c>
      <c r="BJ542" s="22">
        <f t="shared" si="35"/>
        <v>-1.0135078163097948</v>
      </c>
      <c r="BK542" s="15">
        <v>90.992515400000002</v>
      </c>
      <c r="BL542" s="16">
        <f t="shared" si="36"/>
        <v>10.989914891395562</v>
      </c>
      <c r="BM542" s="19">
        <f t="shared" si="37"/>
        <v>-0.75821435443706819</v>
      </c>
      <c r="BN542" s="15">
        <v>136.721576</v>
      </c>
      <c r="BO542" s="16">
        <f t="shared" si="38"/>
        <v>7.3141345298711302</v>
      </c>
      <c r="BP542" s="19">
        <f t="shared" si="39"/>
        <v>-0.67915760083399956</v>
      </c>
      <c r="BQ542" s="15">
        <v>23.839451799999999</v>
      </c>
      <c r="BR542" s="16">
        <f t="shared" si="40"/>
        <v>41.947273300974146</v>
      </c>
      <c r="BS542" s="19">
        <f t="shared" si="41"/>
        <v>-0.53893553628471114</v>
      </c>
      <c r="BT542" s="15">
        <v>62.430231800000001</v>
      </c>
      <c r="BU542" s="16">
        <f t="shared" si="42"/>
        <v>16.306109886973058</v>
      </c>
      <c r="BV542" s="19">
        <f t="shared" si="43"/>
        <v>-1.0160692151337918</v>
      </c>
      <c r="BW542" s="15">
        <v>83.534353699999997</v>
      </c>
      <c r="BX542" s="18">
        <f t="shared" si="44"/>
        <v>1.2325438376121118E-2</v>
      </c>
      <c r="BY542" s="19">
        <f t="shared" si="45"/>
        <v>-6.3332721139288464E-2</v>
      </c>
      <c r="BZ542" s="15">
        <v>1.08490599</v>
      </c>
      <c r="CA542" s="18">
        <f t="shared" si="46"/>
        <v>1.6642395630493432E-4</v>
      </c>
      <c r="CB542" s="19">
        <f t="shared" si="47"/>
        <v>-5.1729717543018611E-2</v>
      </c>
      <c r="CC542" s="7">
        <f t="shared" si="48"/>
        <v>-0.33280339533208025</v>
      </c>
      <c r="CD542" s="61">
        <f t="shared" si="49"/>
        <v>-0.53599024859568689</v>
      </c>
    </row>
    <row r="543" spans="1:82" ht="15.75" customHeight="1" x14ac:dyDescent="0.25">
      <c r="A543" s="5">
        <v>22190000101</v>
      </c>
      <c r="B543" s="5">
        <v>22190</v>
      </c>
      <c r="C543" s="6" t="s">
        <v>548</v>
      </c>
      <c r="D543" s="6" t="s">
        <v>549</v>
      </c>
      <c r="E543" s="5">
        <v>17</v>
      </c>
      <c r="F543" s="15">
        <v>20.518476580000002</v>
      </c>
      <c r="G543" s="16">
        <f t="shared" si="0"/>
        <v>48.736561708227946</v>
      </c>
      <c r="H543" s="17">
        <v>1</v>
      </c>
      <c r="I543" s="7">
        <f t="shared" si="1"/>
        <v>48.736561708227946</v>
      </c>
      <c r="J543" s="18">
        <f t="shared" si="2"/>
        <v>16.245520569409315</v>
      </c>
      <c r="K543" s="19">
        <f t="shared" si="3"/>
        <v>-1.0045445959211454</v>
      </c>
      <c r="L543" s="15">
        <v>27.6559764</v>
      </c>
      <c r="M543" s="16">
        <f t="shared" si="4"/>
        <v>36.158549802638682</v>
      </c>
      <c r="N543" s="19">
        <f t="shared" si="5"/>
        <v>-0.64853733675177117</v>
      </c>
      <c r="O543" s="15">
        <v>27.6559764</v>
      </c>
      <c r="P543" s="16">
        <f t="shared" si="6"/>
        <v>36.158549802638682</v>
      </c>
      <c r="Q543" s="17">
        <v>2</v>
      </c>
      <c r="R543" s="7">
        <f t="shared" si="7"/>
        <v>72.317099605277363</v>
      </c>
      <c r="S543" s="18">
        <f t="shared" si="8"/>
        <v>36.158549802638682</v>
      </c>
      <c r="T543" s="19">
        <f t="shared" si="9"/>
        <v>-0.61333065134981257</v>
      </c>
      <c r="U543" s="15">
        <v>26.6958585</v>
      </c>
      <c r="V543" s="16">
        <f t="shared" si="10"/>
        <v>37.458993873525365</v>
      </c>
      <c r="W543" s="19">
        <f t="shared" si="11"/>
        <v>-0.99736383916457838</v>
      </c>
      <c r="X543" s="15">
        <v>67.006699900000001</v>
      </c>
      <c r="Y543" s="16">
        <f t="shared" si="12"/>
        <v>15.941108748738722</v>
      </c>
      <c r="Z543" s="17">
        <v>3</v>
      </c>
      <c r="AA543" s="20">
        <f t="shared" si="13"/>
        <v>47.823326246216169</v>
      </c>
      <c r="AB543" s="18">
        <f t="shared" si="14"/>
        <v>15.941108748738722</v>
      </c>
      <c r="AC543" s="19">
        <f t="shared" si="15"/>
        <v>-0.80823965727216585</v>
      </c>
      <c r="AD543" s="15">
        <v>67.844943799999996</v>
      </c>
      <c r="AE543" s="16">
        <f t="shared" si="16"/>
        <v>15.776301962239964</v>
      </c>
      <c r="AF543" s="17">
        <v>2</v>
      </c>
      <c r="AG543" s="7">
        <f t="shared" si="17"/>
        <v>31.552603924479929</v>
      </c>
      <c r="AH543" s="18">
        <f t="shared" si="18"/>
        <v>10.387179950762963</v>
      </c>
      <c r="AI543" s="19">
        <f t="shared" si="19"/>
        <v>-0.8409201683172135</v>
      </c>
      <c r="AJ543" s="5">
        <v>2</v>
      </c>
      <c r="AK543" s="15">
        <v>20.417211399999999</v>
      </c>
      <c r="AL543" s="16">
        <f t="shared" si="20"/>
        <v>48.978285056107126</v>
      </c>
      <c r="AM543" s="17">
        <v>1</v>
      </c>
      <c r="AN543" s="7">
        <f t="shared" si="21"/>
        <v>48.978285056107126</v>
      </c>
      <c r="AO543" s="18">
        <f t="shared" si="22"/>
        <v>16.326095018702375</v>
      </c>
      <c r="AP543" s="19">
        <f t="shared" si="23"/>
        <v>-0.51980482719114496</v>
      </c>
      <c r="AQ543" s="5">
        <v>1</v>
      </c>
      <c r="AR543" s="15">
        <v>26.695858470000001</v>
      </c>
      <c r="AS543" s="21">
        <f t="shared" si="24"/>
        <v>37.458993915620646</v>
      </c>
      <c r="AT543" s="19">
        <f t="shared" si="25"/>
        <v>0.28670666137072182</v>
      </c>
      <c r="AU543" s="5">
        <v>0</v>
      </c>
      <c r="AV543" s="15">
        <v>26.6958585</v>
      </c>
      <c r="AW543" s="16">
        <f t="shared" si="26"/>
        <v>0</v>
      </c>
      <c r="AX543" s="19">
        <f t="shared" si="27"/>
        <v>-0.82680925094591806</v>
      </c>
      <c r="AY543" s="15">
        <v>32.954368700000003</v>
      </c>
      <c r="AZ543" s="16">
        <f t="shared" si="28"/>
        <v>30.344990344178552</v>
      </c>
      <c r="BA543" s="19">
        <f t="shared" si="29"/>
        <v>-8.0622715310100679E-2</v>
      </c>
      <c r="BB543" s="15">
        <v>19.527587919999998</v>
      </c>
      <c r="BC543" s="16">
        <f t="shared" si="30"/>
        <v>51.209601723303884</v>
      </c>
      <c r="BD543" s="19">
        <f t="shared" si="31"/>
        <v>-0.99697350686059005</v>
      </c>
      <c r="BE543" s="15">
        <v>32.954368700000003</v>
      </c>
      <c r="BF543" s="21">
        <f t="shared" si="32"/>
        <v>30.344990344178552</v>
      </c>
      <c r="BG543" s="19">
        <f t="shared" si="33"/>
        <v>-0.43443846310497353</v>
      </c>
      <c r="BH543" s="15">
        <v>70.476405499999998</v>
      </c>
      <c r="BI543" s="16">
        <f t="shared" si="34"/>
        <v>14.18914589791331</v>
      </c>
      <c r="BJ543" s="22">
        <f t="shared" si="35"/>
        <v>-1.0630307681631734</v>
      </c>
      <c r="BK543" s="15">
        <v>94.188286500000004</v>
      </c>
      <c r="BL543" s="16">
        <f t="shared" si="36"/>
        <v>10.617031450083763</v>
      </c>
      <c r="BM543" s="19">
        <f t="shared" si="37"/>
        <v>-0.79223349573511204</v>
      </c>
      <c r="BN543" s="15">
        <v>139.91734700000001</v>
      </c>
      <c r="BO543" s="16">
        <f t="shared" si="38"/>
        <v>7.1470766237441588</v>
      </c>
      <c r="BP543" s="19">
        <f t="shared" si="39"/>
        <v>-0.69954082433740628</v>
      </c>
      <c r="BQ543" s="15">
        <v>26.6958585</v>
      </c>
      <c r="BR543" s="16">
        <f t="shared" si="40"/>
        <v>37.458993873525365</v>
      </c>
      <c r="BS543" s="19">
        <f t="shared" si="41"/>
        <v>-0.74585085210847801</v>
      </c>
      <c r="BT543" s="15">
        <v>65.626002900000003</v>
      </c>
      <c r="BU543" s="16">
        <f t="shared" si="42"/>
        <v>15.512055816521471</v>
      </c>
      <c r="BV543" s="19">
        <f t="shared" si="43"/>
        <v>-1.0512740434319072</v>
      </c>
      <c r="BW543" s="15">
        <v>79.319071100000002</v>
      </c>
      <c r="BX543" s="18">
        <f t="shared" si="44"/>
        <v>1.1703476229734925E-2</v>
      </c>
      <c r="BY543" s="19">
        <f t="shared" si="45"/>
        <v>-6.3554860153931567E-2</v>
      </c>
      <c r="BZ543" s="15">
        <v>17.100364800000001</v>
      </c>
      <c r="CA543" s="18">
        <f t="shared" si="46"/>
        <v>2.6231861474685352E-3</v>
      </c>
      <c r="CB543" s="19">
        <f t="shared" si="47"/>
        <v>-5.077191869836932E-2</v>
      </c>
      <c r="CC543" s="7">
        <f t="shared" si="48"/>
        <v>-0.6290071112340565</v>
      </c>
      <c r="CD543" s="61">
        <f t="shared" si="49"/>
        <v>-1.0130355718948956</v>
      </c>
    </row>
    <row r="544" spans="1:82" ht="15.75" customHeight="1" x14ac:dyDescent="0.25">
      <c r="A544" s="5">
        <v>22190000201</v>
      </c>
      <c r="B544" s="5">
        <v>22190</v>
      </c>
      <c r="C544" s="6" t="s">
        <v>60</v>
      </c>
      <c r="D544" s="6" t="s">
        <v>549</v>
      </c>
      <c r="E544" s="5">
        <v>14</v>
      </c>
      <c r="F544" s="15">
        <v>24.816829240000001</v>
      </c>
      <c r="G544" s="16">
        <f t="shared" si="0"/>
        <v>40.295236362757841</v>
      </c>
      <c r="H544" s="17">
        <v>1</v>
      </c>
      <c r="I544" s="7">
        <f t="shared" si="1"/>
        <v>40.295236362757841</v>
      </c>
      <c r="J544" s="18">
        <f t="shared" si="2"/>
        <v>13.431745454252614</v>
      </c>
      <c r="K544" s="19">
        <f t="shared" si="3"/>
        <v>-1.1593190985521513</v>
      </c>
      <c r="L544" s="15">
        <v>27.250057600000002</v>
      </c>
      <c r="M544" s="16">
        <f t="shared" si="4"/>
        <v>36.697170137357801</v>
      </c>
      <c r="N544" s="19">
        <f t="shared" si="5"/>
        <v>-0.61706252236149273</v>
      </c>
      <c r="O544" s="15">
        <v>27.250057600000002</v>
      </c>
      <c r="P544" s="16">
        <f t="shared" si="6"/>
        <v>36.697170137357801</v>
      </c>
      <c r="Q544" s="17">
        <v>2</v>
      </c>
      <c r="R544" s="7">
        <f t="shared" si="7"/>
        <v>73.394340274715603</v>
      </c>
      <c r="S544" s="18">
        <f t="shared" si="8"/>
        <v>36.697170137357801</v>
      </c>
      <c r="T544" s="19">
        <f t="shared" si="9"/>
        <v>-0.58327504397348562</v>
      </c>
      <c r="U544" s="15">
        <v>26.2899396</v>
      </c>
      <c r="V544" s="16">
        <f t="shared" si="10"/>
        <v>38.037363919999265</v>
      </c>
      <c r="W544" s="19">
        <f t="shared" si="11"/>
        <v>-0.97266077696295816</v>
      </c>
      <c r="X544" s="15">
        <v>66.600780999999998</v>
      </c>
      <c r="Y544" s="16">
        <f t="shared" si="12"/>
        <v>16.038266728433712</v>
      </c>
      <c r="Z544" s="17">
        <v>3</v>
      </c>
      <c r="AA544" s="20">
        <f t="shared" si="13"/>
        <v>48.114800185301135</v>
      </c>
      <c r="AB544" s="18">
        <f t="shared" si="14"/>
        <v>16.038266728433712</v>
      </c>
      <c r="AC544" s="19">
        <f t="shared" si="15"/>
        <v>-0.80067610702963099</v>
      </c>
      <c r="AD544" s="15">
        <v>67.439024900000007</v>
      </c>
      <c r="AE544" s="16">
        <f t="shared" si="16"/>
        <v>15.871260321262442</v>
      </c>
      <c r="AF544" s="17">
        <v>2</v>
      </c>
      <c r="AG544" s="7">
        <f t="shared" si="17"/>
        <v>31.742520642524884</v>
      </c>
      <c r="AH544" s="18">
        <f t="shared" si="18"/>
        <v>10.449700911971517</v>
      </c>
      <c r="AI544" s="19">
        <f t="shared" si="19"/>
        <v>-0.83648924501794897</v>
      </c>
      <c r="AJ544" s="5">
        <v>4</v>
      </c>
      <c r="AK544" s="15">
        <v>19.1316442</v>
      </c>
      <c r="AL544" s="16">
        <f t="shared" si="20"/>
        <v>52.269422823575191</v>
      </c>
      <c r="AM544" s="17">
        <v>1</v>
      </c>
      <c r="AN544" s="7">
        <f t="shared" si="21"/>
        <v>52.269422823575191</v>
      </c>
      <c r="AO544" s="18">
        <f t="shared" si="22"/>
        <v>17.423140941191729</v>
      </c>
      <c r="AP544" s="19">
        <f t="shared" si="23"/>
        <v>-0.48441170280712403</v>
      </c>
      <c r="AQ544" s="5">
        <v>1</v>
      </c>
      <c r="AR544" s="15">
        <v>26.289939629999999</v>
      </c>
      <c r="AS544" s="21">
        <f t="shared" si="24"/>
        <v>38.037363876594036</v>
      </c>
      <c r="AT544" s="19">
        <f t="shared" si="25"/>
        <v>0.30696394633720431</v>
      </c>
      <c r="AU544" s="5">
        <v>1</v>
      </c>
      <c r="AV544" s="15">
        <v>26.2899396</v>
      </c>
      <c r="AW544" s="16">
        <f t="shared" si="26"/>
        <v>38.037363919999265</v>
      </c>
      <c r="AX544" s="19">
        <f t="shared" si="27"/>
        <v>0.6291013461831636</v>
      </c>
      <c r="AY544" s="15">
        <v>32.5484498</v>
      </c>
      <c r="AZ544" s="16">
        <f t="shared" si="28"/>
        <v>30.723429415062341</v>
      </c>
      <c r="BA544" s="19">
        <f t="shared" si="29"/>
        <v>-5.3928804093642306E-2</v>
      </c>
      <c r="BB544" s="15">
        <v>22.515648930000001</v>
      </c>
      <c r="BC544" s="16">
        <f t="shared" si="30"/>
        <v>44.413554462007681</v>
      </c>
      <c r="BD544" s="19">
        <f t="shared" si="31"/>
        <v>-1.2658479191918821</v>
      </c>
      <c r="BE544" s="15">
        <v>32.5484498</v>
      </c>
      <c r="BF544" s="21">
        <f t="shared" si="32"/>
        <v>30.723429415062341</v>
      </c>
      <c r="BG544" s="19">
        <f t="shared" si="33"/>
        <v>-0.41133116568283029</v>
      </c>
      <c r="BH544" s="15">
        <v>70.070486599999995</v>
      </c>
      <c r="BI544" s="16">
        <f t="shared" si="34"/>
        <v>14.271343735751937</v>
      </c>
      <c r="BJ544" s="22">
        <f t="shared" si="35"/>
        <v>-1.0569909331471006</v>
      </c>
      <c r="BK544" s="15">
        <v>93.782367699999995</v>
      </c>
      <c r="BL544" s="16">
        <f t="shared" si="36"/>
        <v>10.662985212730986</v>
      </c>
      <c r="BM544" s="19">
        <f t="shared" si="37"/>
        <v>-0.78804101258495407</v>
      </c>
      <c r="BN544" s="15">
        <v>139.511428</v>
      </c>
      <c r="BO544" s="16">
        <f t="shared" si="38"/>
        <v>7.1678715811008686</v>
      </c>
      <c r="BP544" s="19">
        <f t="shared" si="39"/>
        <v>-0.69700357079836406</v>
      </c>
      <c r="BQ544" s="15">
        <v>26.2899396</v>
      </c>
      <c r="BR544" s="16">
        <f t="shared" si="40"/>
        <v>38.037363919999265</v>
      </c>
      <c r="BS544" s="19">
        <f t="shared" si="41"/>
        <v>-0.71918726692764667</v>
      </c>
      <c r="BT544" s="15">
        <v>65.220084</v>
      </c>
      <c r="BU544" s="16">
        <f t="shared" si="42"/>
        <v>15.60860025877918</v>
      </c>
      <c r="BV544" s="19">
        <f t="shared" si="43"/>
        <v>-1.0469936919554805</v>
      </c>
      <c r="BW544" s="15">
        <v>79.835358099999993</v>
      </c>
      <c r="BX544" s="18">
        <f t="shared" si="44"/>
        <v>1.1779654033489122E-2</v>
      </c>
      <c r="BY544" s="19">
        <f t="shared" si="45"/>
        <v>-6.3527652610253935E-2</v>
      </c>
      <c r="BZ544" s="15">
        <v>14.159826300000001</v>
      </c>
      <c r="CA544" s="18">
        <f t="shared" si="46"/>
        <v>2.1721092289633866E-3</v>
      </c>
      <c r="CB544" s="19">
        <f t="shared" si="47"/>
        <v>-5.0947776562409293E-2</v>
      </c>
      <c r="CC544" s="7">
        <f t="shared" si="48"/>
        <v>-0.56166468409152559</v>
      </c>
      <c r="CD544" s="61">
        <f t="shared" si="49"/>
        <v>-0.90457849251580558</v>
      </c>
    </row>
    <row r="545" spans="1:82" ht="15.75" customHeight="1" x14ac:dyDescent="0.25">
      <c r="A545" s="5">
        <v>22190000399</v>
      </c>
      <c r="B545" s="5">
        <v>22190</v>
      </c>
      <c r="C545" s="6" t="s">
        <v>550</v>
      </c>
      <c r="D545" s="6" t="s">
        <v>549</v>
      </c>
      <c r="E545" s="5">
        <v>2</v>
      </c>
      <c r="F545" s="15">
        <v>28.510840399999999</v>
      </c>
      <c r="G545" s="16">
        <f t="shared" si="0"/>
        <v>35.07437823544479</v>
      </c>
      <c r="H545" s="17">
        <v>1</v>
      </c>
      <c r="I545" s="7">
        <f t="shared" si="1"/>
        <v>35.07437823544479</v>
      </c>
      <c r="J545" s="18">
        <f t="shared" si="2"/>
        <v>11.691459411814931</v>
      </c>
      <c r="K545" s="19">
        <f t="shared" si="3"/>
        <v>-1.2550452655805968</v>
      </c>
      <c r="L545" s="15">
        <v>30.9440688</v>
      </c>
      <c r="M545" s="16">
        <f t="shared" si="4"/>
        <v>32.316370754708252</v>
      </c>
      <c r="N545" s="19">
        <f t="shared" si="5"/>
        <v>-0.87305888670567444</v>
      </c>
      <c r="O545" s="15">
        <v>30.9440688</v>
      </c>
      <c r="P545" s="16">
        <f t="shared" si="6"/>
        <v>32.316370754708252</v>
      </c>
      <c r="Q545" s="17">
        <v>2</v>
      </c>
      <c r="R545" s="7">
        <f t="shared" si="7"/>
        <v>64.632741509416505</v>
      </c>
      <c r="S545" s="18">
        <f t="shared" si="8"/>
        <v>32.316370754708252</v>
      </c>
      <c r="T545" s="19">
        <f t="shared" si="9"/>
        <v>-0.82772847016659912</v>
      </c>
      <c r="U545" s="15">
        <v>29.983950799999999</v>
      </c>
      <c r="V545" s="16">
        <f t="shared" si="10"/>
        <v>33.351175322766338</v>
      </c>
      <c r="W545" s="19">
        <f t="shared" si="11"/>
        <v>-1.1728150019470012</v>
      </c>
      <c r="X545" s="15">
        <v>70.294792200000003</v>
      </c>
      <c r="Y545" s="16">
        <f t="shared" si="12"/>
        <v>15.195451278394987</v>
      </c>
      <c r="Z545" s="17">
        <v>3</v>
      </c>
      <c r="AA545" s="20">
        <f t="shared" si="13"/>
        <v>45.586353835184966</v>
      </c>
      <c r="AB545" s="18">
        <f t="shared" si="14"/>
        <v>15.195451278394987</v>
      </c>
      <c r="AC545" s="19">
        <f t="shared" si="15"/>
        <v>-0.86628756809093233</v>
      </c>
      <c r="AD545" s="15">
        <v>71.133036099999998</v>
      </c>
      <c r="AE545" s="16">
        <f t="shared" si="16"/>
        <v>15.047049566326608</v>
      </c>
      <c r="AF545" s="17">
        <v>2</v>
      </c>
      <c r="AG545" s="7">
        <f t="shared" si="17"/>
        <v>30.094099132653216</v>
      </c>
      <c r="AH545" s="18">
        <f t="shared" si="18"/>
        <v>9.907037273219947</v>
      </c>
      <c r="AI545" s="19">
        <f t="shared" si="19"/>
        <v>-0.87494836199452852</v>
      </c>
      <c r="AJ545" s="5">
        <v>0</v>
      </c>
      <c r="AK545" s="15">
        <v>22.805350000000001</v>
      </c>
      <c r="AL545" s="16">
        <f t="shared" si="20"/>
        <v>43.849359908968729</v>
      </c>
      <c r="AM545" s="17">
        <v>1</v>
      </c>
      <c r="AN545" s="7">
        <f t="shared" si="21"/>
        <v>43.849359908968729</v>
      </c>
      <c r="AO545" s="18">
        <f t="shared" si="22"/>
        <v>0</v>
      </c>
      <c r="AP545" s="19">
        <f t="shared" si="23"/>
        <v>-1.0465207101426044</v>
      </c>
      <c r="AQ545" s="5">
        <v>0</v>
      </c>
      <c r="AR545" s="15">
        <v>29.983950780000001</v>
      </c>
      <c r="AS545" s="21">
        <f t="shared" si="24"/>
        <v>0</v>
      </c>
      <c r="AT545" s="19">
        <f t="shared" si="25"/>
        <v>-1.0252866396461213</v>
      </c>
      <c r="AU545" s="5">
        <v>0</v>
      </c>
      <c r="AV545" s="15">
        <v>29.983950799999999</v>
      </c>
      <c r="AW545" s="16">
        <f t="shared" si="26"/>
        <v>0</v>
      </c>
      <c r="AX545" s="19">
        <f t="shared" si="27"/>
        <v>-0.82680925094591806</v>
      </c>
      <c r="AY545" s="15">
        <v>36.242460999999999</v>
      </c>
      <c r="AZ545" s="16">
        <f t="shared" si="28"/>
        <v>27.591945260008696</v>
      </c>
      <c r="BA545" s="19">
        <f t="shared" si="29"/>
        <v>-0.27481392521903825</v>
      </c>
      <c r="BB545" s="15">
        <v>25.891802299999998</v>
      </c>
      <c r="BC545" s="16">
        <f t="shared" si="30"/>
        <v>38.622263078225345</v>
      </c>
      <c r="BD545" s="19">
        <f t="shared" si="31"/>
        <v>-1.4949708207234353</v>
      </c>
      <c r="BE545" s="15">
        <v>36.242460999999999</v>
      </c>
      <c r="BF545" s="21">
        <f t="shared" si="32"/>
        <v>27.591945260008696</v>
      </c>
      <c r="BG545" s="19">
        <f t="shared" si="33"/>
        <v>-0.6025379974049534</v>
      </c>
      <c r="BH545" s="15">
        <v>73.764497800000001</v>
      </c>
      <c r="BI545" s="16">
        <f t="shared" si="34"/>
        <v>13.556657061657647</v>
      </c>
      <c r="BJ545" s="22">
        <f t="shared" si="35"/>
        <v>-1.109505569945574</v>
      </c>
      <c r="BK545" s="15">
        <v>97.476378800000006</v>
      </c>
      <c r="BL545" s="16">
        <f t="shared" si="36"/>
        <v>10.258895665910806</v>
      </c>
      <c r="BM545" s="19">
        <f t="shared" si="37"/>
        <v>-0.82490716931740959</v>
      </c>
      <c r="BN545" s="15">
        <v>143.20543900000001</v>
      </c>
      <c r="BO545" s="16">
        <f t="shared" si="38"/>
        <v>6.9829749971996522</v>
      </c>
      <c r="BP545" s="19">
        <f t="shared" si="39"/>
        <v>-0.7195633435265727</v>
      </c>
      <c r="BQ545" s="15">
        <v>29.983950799999999</v>
      </c>
      <c r="BR545" s="16">
        <f t="shared" si="40"/>
        <v>33.351175322766338</v>
      </c>
      <c r="BS545" s="19">
        <f t="shared" si="41"/>
        <v>-0.9352264439174246</v>
      </c>
      <c r="BT545" s="15">
        <v>68.914095200000006</v>
      </c>
      <c r="BU545" s="16">
        <f t="shared" si="42"/>
        <v>14.771930430859083</v>
      </c>
      <c r="BV545" s="19">
        <f t="shared" si="43"/>
        <v>-1.0840879135333505</v>
      </c>
      <c r="BW545" s="15">
        <v>75.326437499999997</v>
      </c>
      <c r="BX545" s="18">
        <f t="shared" si="44"/>
        <v>1.111436579533851E-2</v>
      </c>
      <c r="BY545" s="19">
        <f t="shared" si="45"/>
        <v>-6.3765265903177173E-2</v>
      </c>
      <c r="BZ545" s="15">
        <v>2.1261256999999998</v>
      </c>
      <c r="CA545" s="18">
        <f t="shared" si="46"/>
        <v>3.2614646232674766E-4</v>
      </c>
      <c r="CB545" s="19">
        <f t="shared" si="47"/>
        <v>-5.1667447766854502E-2</v>
      </c>
      <c r="CC545" s="7">
        <f t="shared" si="48"/>
        <v>-0.83839716065672443</v>
      </c>
      <c r="CD545" s="61">
        <f t="shared" si="49"/>
        <v>-1.3502647775390622</v>
      </c>
    </row>
    <row r="546" spans="1:82" ht="15.75" customHeight="1" x14ac:dyDescent="0.25">
      <c r="A546" s="5">
        <v>22190000499</v>
      </c>
      <c r="B546" s="5">
        <v>22190</v>
      </c>
      <c r="C546" s="6" t="s">
        <v>551</v>
      </c>
      <c r="D546" s="6" t="s">
        <v>549</v>
      </c>
      <c r="E546" s="5">
        <v>18</v>
      </c>
      <c r="F546" s="15">
        <v>30.33971524</v>
      </c>
      <c r="G546" s="16">
        <f t="shared" si="0"/>
        <v>32.960098408623033</v>
      </c>
      <c r="H546" s="17">
        <v>1</v>
      </c>
      <c r="I546" s="7">
        <f t="shared" si="1"/>
        <v>32.960098408623033</v>
      </c>
      <c r="J546" s="18">
        <f t="shared" si="2"/>
        <v>10.986699469541012</v>
      </c>
      <c r="K546" s="19">
        <f t="shared" si="3"/>
        <v>-1.2938112881216797</v>
      </c>
      <c r="L546" s="15">
        <v>32.772943599999998</v>
      </c>
      <c r="M546" s="16">
        <f t="shared" si="4"/>
        <v>30.512974733218655</v>
      </c>
      <c r="N546" s="19">
        <f t="shared" si="5"/>
        <v>-0.97844212493441995</v>
      </c>
      <c r="O546" s="15">
        <v>32.772943599999998</v>
      </c>
      <c r="P546" s="16">
        <f t="shared" si="6"/>
        <v>30.512974733218655</v>
      </c>
      <c r="Q546" s="17">
        <v>2</v>
      </c>
      <c r="R546" s="7">
        <f t="shared" si="7"/>
        <v>61.025949466437311</v>
      </c>
      <c r="S546" s="18">
        <f t="shared" si="8"/>
        <v>30.512974733218655</v>
      </c>
      <c r="T546" s="19">
        <f t="shared" si="9"/>
        <v>-0.92835995262666415</v>
      </c>
      <c r="U546" s="15">
        <v>31.8128256</v>
      </c>
      <c r="V546" s="16">
        <f t="shared" si="10"/>
        <v>31.433862951174007</v>
      </c>
      <c r="W546" s="19">
        <f t="shared" si="11"/>
        <v>-1.2547063223294075</v>
      </c>
      <c r="X546" s="15">
        <v>72.123666999999998</v>
      </c>
      <c r="Y546" s="16">
        <f t="shared" si="12"/>
        <v>14.810132851398143</v>
      </c>
      <c r="Z546" s="17">
        <v>3</v>
      </c>
      <c r="AA546" s="20">
        <f t="shared" si="13"/>
        <v>44.430398554194426</v>
      </c>
      <c r="AB546" s="18">
        <f t="shared" si="14"/>
        <v>14.810132851398143</v>
      </c>
      <c r="AC546" s="19">
        <f t="shared" si="15"/>
        <v>-0.89628382049463917</v>
      </c>
      <c r="AD546" s="15">
        <v>72.961910900000007</v>
      </c>
      <c r="AE546" s="16">
        <f t="shared" si="16"/>
        <v>14.669877841700002</v>
      </c>
      <c r="AF546" s="17">
        <v>2</v>
      </c>
      <c r="AG546" s="7">
        <f t="shared" si="17"/>
        <v>29.339755683400004</v>
      </c>
      <c r="AH546" s="18">
        <f t="shared" si="18"/>
        <v>9.6587059097982024</v>
      </c>
      <c r="AI546" s="19">
        <f t="shared" si="19"/>
        <v>-0.89254785507418677</v>
      </c>
      <c r="AJ546" s="5">
        <v>1</v>
      </c>
      <c r="AK546" s="15">
        <v>24.733917399999999</v>
      </c>
      <c r="AL546" s="16">
        <f t="shared" si="20"/>
        <v>40.430312102522024</v>
      </c>
      <c r="AM546" s="17">
        <v>3</v>
      </c>
      <c r="AN546" s="7">
        <f t="shared" si="21"/>
        <v>121.29093630756607</v>
      </c>
      <c r="AO546" s="18">
        <f t="shared" si="22"/>
        <v>40.430312102522024</v>
      </c>
      <c r="AP546" s="19">
        <f t="shared" si="23"/>
        <v>0.25785045226262021</v>
      </c>
      <c r="AQ546" s="5">
        <v>0</v>
      </c>
      <c r="AR546" s="15">
        <v>31.812825620000002</v>
      </c>
      <c r="AS546" s="21">
        <f t="shared" si="24"/>
        <v>0</v>
      </c>
      <c r="AT546" s="19">
        <f t="shared" si="25"/>
        <v>-1.0252866396461213</v>
      </c>
      <c r="AU546" s="5">
        <v>0</v>
      </c>
      <c r="AV546" s="15">
        <v>31.8128256</v>
      </c>
      <c r="AW546" s="16">
        <f t="shared" si="26"/>
        <v>0</v>
      </c>
      <c r="AX546" s="19">
        <f t="shared" si="27"/>
        <v>-0.82680925094591806</v>
      </c>
      <c r="AY546" s="15">
        <v>38.0713358</v>
      </c>
      <c r="AZ546" s="16">
        <f t="shared" si="28"/>
        <v>26.266480515769032</v>
      </c>
      <c r="BA546" s="19">
        <f t="shared" si="29"/>
        <v>-0.36830807242918268</v>
      </c>
      <c r="BB546" s="15">
        <v>27.720677129999999</v>
      </c>
      <c r="BC546" s="16">
        <f t="shared" si="30"/>
        <v>36.074154874008308</v>
      </c>
      <c r="BD546" s="19">
        <f t="shared" si="31"/>
        <v>-1.5957825234123197</v>
      </c>
      <c r="BE546" s="15">
        <v>38.0713358</v>
      </c>
      <c r="BF546" s="21">
        <f t="shared" si="32"/>
        <v>26.266480515769032</v>
      </c>
      <c r="BG546" s="19">
        <f t="shared" si="33"/>
        <v>-0.68347020135573433</v>
      </c>
      <c r="BH546" s="15">
        <v>75.593372599999995</v>
      </c>
      <c r="BI546" s="16">
        <f t="shared" si="34"/>
        <v>13.228672906174847</v>
      </c>
      <c r="BJ546" s="22">
        <f t="shared" si="35"/>
        <v>-1.1336055978671256</v>
      </c>
      <c r="BK546" s="15">
        <v>99.305253699999994</v>
      </c>
      <c r="BL546" s="16">
        <f t="shared" si="36"/>
        <v>10.069960679230409</v>
      </c>
      <c r="BM546" s="19">
        <f t="shared" si="37"/>
        <v>-0.84214420721164518</v>
      </c>
      <c r="BN546" s="15">
        <v>145.03431399999999</v>
      </c>
      <c r="BO546" s="16">
        <f t="shared" si="38"/>
        <v>6.8949200531951362</v>
      </c>
      <c r="BP546" s="19">
        <f t="shared" si="39"/>
        <v>-0.73030718466426681</v>
      </c>
      <c r="BQ546" s="15">
        <v>31.8128256</v>
      </c>
      <c r="BR546" s="16">
        <f t="shared" si="40"/>
        <v>31.433862951174007</v>
      </c>
      <c r="BS546" s="19">
        <f t="shared" si="41"/>
        <v>-1.0236169510847437</v>
      </c>
      <c r="BT546" s="15">
        <v>70.74297</v>
      </c>
      <c r="BU546" s="16">
        <f t="shared" si="42"/>
        <v>14.390040734789618</v>
      </c>
      <c r="BV546" s="19">
        <f t="shared" si="43"/>
        <v>-1.1010192053423566</v>
      </c>
      <c r="BW546" s="15">
        <v>73.242393399999997</v>
      </c>
      <c r="BX546" s="18">
        <f t="shared" si="44"/>
        <v>1.0806866473324019E-2</v>
      </c>
      <c r="BY546" s="19">
        <f t="shared" si="45"/>
        <v>-6.3875091873764944E-2</v>
      </c>
      <c r="BZ546" s="15">
        <v>18.1132916</v>
      </c>
      <c r="CA546" s="18">
        <f t="shared" si="46"/>
        <v>2.7785685373319159E-3</v>
      </c>
      <c r="CB546" s="19">
        <f t="shared" si="47"/>
        <v>-5.0711340969672065E-2</v>
      </c>
      <c r="CC546" s="7">
        <f t="shared" si="48"/>
        <v>-0.8121703777958541</v>
      </c>
      <c r="CD546" s="61">
        <f t="shared" si="49"/>
        <v>-1.3080257257065644</v>
      </c>
    </row>
    <row r="547" spans="1:82" ht="15.75" customHeight="1" x14ac:dyDescent="0.25">
      <c r="A547" s="5">
        <v>22190000599</v>
      </c>
      <c r="B547" s="5">
        <v>22190</v>
      </c>
      <c r="C547" s="6" t="s">
        <v>552</v>
      </c>
      <c r="D547" s="6" t="s">
        <v>549</v>
      </c>
      <c r="E547" s="5">
        <v>2</v>
      </c>
      <c r="F547" s="15">
        <v>22.438568969999999</v>
      </c>
      <c r="G547" s="16">
        <f t="shared" si="0"/>
        <v>44.56612190095472</v>
      </c>
      <c r="H547" s="17">
        <v>3</v>
      </c>
      <c r="I547" s="7">
        <f t="shared" si="1"/>
        <v>133.69836570286415</v>
      </c>
      <c r="J547" s="18">
        <f t="shared" si="2"/>
        <v>44.56612190095472</v>
      </c>
      <c r="K547" s="19">
        <f t="shared" si="3"/>
        <v>0.55325828665102295</v>
      </c>
      <c r="L547" s="15">
        <v>22.438569000000001</v>
      </c>
      <c r="M547" s="16">
        <f t="shared" si="4"/>
        <v>44.566121841370538</v>
      </c>
      <c r="N547" s="19">
        <f t="shared" si="5"/>
        <v>-0.15723251156358387</v>
      </c>
      <c r="O547" s="15">
        <v>22.438569000000001</v>
      </c>
      <c r="P547" s="16">
        <f t="shared" si="6"/>
        <v>44.566121841370538</v>
      </c>
      <c r="Q547" s="17">
        <v>2</v>
      </c>
      <c r="R547" s="7">
        <f t="shared" si="7"/>
        <v>89.132243682741077</v>
      </c>
      <c r="S547" s="18">
        <f t="shared" si="8"/>
        <v>44.566121841370538</v>
      </c>
      <c r="T547" s="19">
        <f t="shared" si="9"/>
        <v>-0.14417887987782566</v>
      </c>
      <c r="U547" s="15">
        <v>21.478451</v>
      </c>
      <c r="V547" s="16">
        <f t="shared" si="10"/>
        <v>46.558292308882052</v>
      </c>
      <c r="W547" s="19">
        <f t="shared" si="11"/>
        <v>-0.60871899731959989</v>
      </c>
      <c r="X547" s="15">
        <v>61.789292400000001</v>
      </c>
      <c r="Y547" s="16">
        <f t="shared" si="12"/>
        <v>17.287155241803678</v>
      </c>
      <c r="Z547" s="17">
        <v>3</v>
      </c>
      <c r="AA547" s="20">
        <f t="shared" si="13"/>
        <v>51.861465725411037</v>
      </c>
      <c r="AB547" s="18">
        <f t="shared" si="14"/>
        <v>17.287155241803678</v>
      </c>
      <c r="AC547" s="19">
        <f t="shared" si="15"/>
        <v>-0.70345268752407364</v>
      </c>
      <c r="AD547" s="15">
        <v>62.627536300000003</v>
      </c>
      <c r="AE547" s="16">
        <f t="shared" si="16"/>
        <v>17.090602364953639</v>
      </c>
      <c r="AF547" s="17">
        <v>2</v>
      </c>
      <c r="AG547" s="7">
        <f t="shared" si="17"/>
        <v>34.181204729907279</v>
      </c>
      <c r="AH547" s="18">
        <f t="shared" si="18"/>
        <v>11.252520562588376</v>
      </c>
      <c r="AI547" s="19">
        <f t="shared" si="19"/>
        <v>-0.7795926102531765</v>
      </c>
      <c r="AJ547" s="5">
        <v>0</v>
      </c>
      <c r="AK547" s="15">
        <v>28.427928600000001</v>
      </c>
      <c r="AL547" s="16">
        <f t="shared" si="20"/>
        <v>35.176674814077025</v>
      </c>
      <c r="AM547" s="17">
        <v>3</v>
      </c>
      <c r="AN547" s="7">
        <f t="shared" si="21"/>
        <v>105.53002444223108</v>
      </c>
      <c r="AO547" s="18">
        <f t="shared" si="22"/>
        <v>0</v>
      </c>
      <c r="AP547" s="19">
        <f t="shared" si="23"/>
        <v>-1.0465207101426044</v>
      </c>
      <c r="AQ547" s="5">
        <v>0</v>
      </c>
      <c r="AR547" s="15">
        <v>21.478451</v>
      </c>
      <c r="AS547" s="21">
        <f t="shared" si="24"/>
        <v>0</v>
      </c>
      <c r="AT547" s="19">
        <f t="shared" si="25"/>
        <v>-1.0252866396461213</v>
      </c>
      <c r="AU547" s="5">
        <v>0</v>
      </c>
      <c r="AV547" s="15">
        <v>21.478451</v>
      </c>
      <c r="AW547" s="16">
        <f t="shared" si="26"/>
        <v>0</v>
      </c>
      <c r="AX547" s="19">
        <f t="shared" si="27"/>
        <v>-0.82680925094591806</v>
      </c>
      <c r="AY547" s="15">
        <v>27.7369612</v>
      </c>
      <c r="AZ547" s="16">
        <f t="shared" si="28"/>
        <v>36.052976127752594</v>
      </c>
      <c r="BA547" s="19">
        <f t="shared" si="29"/>
        <v>0.32200079123138192</v>
      </c>
      <c r="BB547" s="15">
        <v>18.215544820000002</v>
      </c>
      <c r="BC547" s="16">
        <f t="shared" si="30"/>
        <v>54.898165818352936</v>
      </c>
      <c r="BD547" s="19">
        <f t="shared" si="31"/>
        <v>-0.85104154593225168</v>
      </c>
      <c r="BE547" s="15">
        <v>27.7369612</v>
      </c>
      <c r="BF547" s="21">
        <f t="shared" si="32"/>
        <v>36.052976127752594</v>
      </c>
      <c r="BG547" s="19">
        <f t="shared" si="33"/>
        <v>-8.5911750801230008E-2</v>
      </c>
      <c r="BH547" s="15">
        <v>65.258998000000005</v>
      </c>
      <c r="BI547" s="16">
        <f t="shared" si="34"/>
        <v>15.323557373651369</v>
      </c>
      <c r="BJ547" s="22">
        <f t="shared" si="35"/>
        <v>-0.97967507008205201</v>
      </c>
      <c r="BK547" s="15">
        <v>88.970879100000005</v>
      </c>
      <c r="BL547" s="16">
        <f t="shared" si="36"/>
        <v>11.239632676620365</v>
      </c>
      <c r="BM547" s="19">
        <f t="shared" si="37"/>
        <v>-0.73543194127784828</v>
      </c>
      <c r="BN547" s="15">
        <v>134.69994</v>
      </c>
      <c r="BO547" s="16">
        <f t="shared" si="38"/>
        <v>7.4239082808797097</v>
      </c>
      <c r="BP547" s="19">
        <f t="shared" si="39"/>
        <v>-0.66576378456100882</v>
      </c>
      <c r="BQ547" s="15">
        <v>21.478451</v>
      </c>
      <c r="BR547" s="16">
        <f t="shared" si="40"/>
        <v>46.558292308882052</v>
      </c>
      <c r="BS547" s="19">
        <f t="shared" si="41"/>
        <v>-0.32636177172456232</v>
      </c>
      <c r="BT547" s="15">
        <v>60.408595400000003</v>
      </c>
      <c r="BU547" s="16">
        <f t="shared" si="42"/>
        <v>16.851810793799714</v>
      </c>
      <c r="BV547" s="19">
        <f t="shared" si="43"/>
        <v>-0.99187526230129452</v>
      </c>
      <c r="BW547" s="15">
        <v>86.390335399999998</v>
      </c>
      <c r="BX547" s="18">
        <f t="shared" si="44"/>
        <v>1.2746836578028555E-2</v>
      </c>
      <c r="BY547" s="19">
        <f t="shared" si="45"/>
        <v>-6.3182215225242103E-2</v>
      </c>
      <c r="BZ547" s="15">
        <v>2.11512082</v>
      </c>
      <c r="CA547" s="18">
        <f t="shared" si="46"/>
        <v>3.2445832004977392E-4</v>
      </c>
      <c r="CB547" s="19">
        <f t="shared" si="47"/>
        <v>-5.166810590980718E-2</v>
      </c>
      <c r="CC547" s="7">
        <f t="shared" si="48"/>
        <v>-0.48249708722135765</v>
      </c>
      <c r="CD547" s="61">
        <f t="shared" si="49"/>
        <v>-0.77707660845352422</v>
      </c>
    </row>
    <row r="548" spans="1:82" ht="15.75" customHeight="1" x14ac:dyDescent="0.25">
      <c r="A548" s="5">
        <v>22190000699</v>
      </c>
      <c r="B548" s="5">
        <v>22190</v>
      </c>
      <c r="C548" s="6" t="s">
        <v>553</v>
      </c>
      <c r="D548" s="6" t="s">
        <v>549</v>
      </c>
      <c r="E548" s="5">
        <v>15</v>
      </c>
      <c r="F548" s="15">
        <v>27.706277539999999</v>
      </c>
      <c r="G548" s="16">
        <f t="shared" si="0"/>
        <v>36.092903442416038</v>
      </c>
      <c r="H548" s="17">
        <v>1</v>
      </c>
      <c r="I548" s="7">
        <f t="shared" si="1"/>
        <v>36.092903442416038</v>
      </c>
      <c r="J548" s="18">
        <f t="shared" si="2"/>
        <v>12.030967814138679</v>
      </c>
      <c r="K548" s="19">
        <f t="shared" si="3"/>
        <v>-1.2363702677722597</v>
      </c>
      <c r="L548" s="15">
        <v>30.1395059</v>
      </c>
      <c r="M548" s="16">
        <f t="shared" si="4"/>
        <v>33.179044252347879</v>
      </c>
      <c r="N548" s="19">
        <f t="shared" si="5"/>
        <v>-0.82264770378630125</v>
      </c>
      <c r="O548" s="15">
        <v>30.1395059</v>
      </c>
      <c r="P548" s="16">
        <f t="shared" si="6"/>
        <v>33.179044252347879</v>
      </c>
      <c r="Q548" s="17">
        <v>2</v>
      </c>
      <c r="R548" s="7">
        <f t="shared" si="7"/>
        <v>66.358088504695758</v>
      </c>
      <c r="S548" s="18">
        <f t="shared" si="8"/>
        <v>33.179044252347879</v>
      </c>
      <c r="T548" s="19">
        <f t="shared" si="9"/>
        <v>-0.77959033971049518</v>
      </c>
      <c r="U548" s="15">
        <v>29.179387899999998</v>
      </c>
      <c r="V548" s="16">
        <f t="shared" si="10"/>
        <v>34.270766865537986</v>
      </c>
      <c r="W548" s="19">
        <f t="shared" si="11"/>
        <v>-1.1335378519291759</v>
      </c>
      <c r="X548" s="15">
        <v>69.490229299999996</v>
      </c>
      <c r="Y548" s="16">
        <f t="shared" si="12"/>
        <v>15.371385312150641</v>
      </c>
      <c r="Z548" s="17">
        <v>3</v>
      </c>
      <c r="AA548" s="20">
        <f t="shared" si="13"/>
        <v>46.114155936451922</v>
      </c>
      <c r="AB548" s="18">
        <f t="shared" si="14"/>
        <v>15.371385312150641</v>
      </c>
      <c r="AC548" s="19">
        <f t="shared" si="15"/>
        <v>-0.8525914629654433</v>
      </c>
      <c r="AD548" s="15">
        <v>70.328473200000005</v>
      </c>
      <c r="AE548" s="16">
        <f t="shared" si="16"/>
        <v>15.219188918777778</v>
      </c>
      <c r="AF548" s="17">
        <v>2</v>
      </c>
      <c r="AG548" s="7">
        <f t="shared" si="17"/>
        <v>30.438377837555556</v>
      </c>
      <c r="AH548" s="18">
        <f t="shared" si="18"/>
        <v>10.020374507433498</v>
      </c>
      <c r="AI548" s="19">
        <f t="shared" si="19"/>
        <v>-0.86691603840187226</v>
      </c>
      <c r="AJ548" s="5">
        <v>0</v>
      </c>
      <c r="AK548" s="15">
        <v>21.478451</v>
      </c>
      <c r="AL548" s="16">
        <f t="shared" si="20"/>
        <v>46.558292308882052</v>
      </c>
      <c r="AM548" s="17">
        <v>3</v>
      </c>
      <c r="AN548" s="7">
        <f t="shared" si="21"/>
        <v>139.67487692664616</v>
      </c>
      <c r="AO548" s="18">
        <f t="shared" si="22"/>
        <v>0</v>
      </c>
      <c r="AP548" s="19">
        <f t="shared" si="23"/>
        <v>-1.0465207101426044</v>
      </c>
      <c r="AQ548" s="5">
        <v>0</v>
      </c>
      <c r="AR548" s="15">
        <v>29.17938792</v>
      </c>
      <c r="AS548" s="21">
        <f t="shared" si="24"/>
        <v>0</v>
      </c>
      <c r="AT548" s="19">
        <f t="shared" si="25"/>
        <v>-1.0252866396461213</v>
      </c>
      <c r="AU548" s="5">
        <v>0</v>
      </c>
      <c r="AV548" s="15">
        <v>29.179387899999998</v>
      </c>
      <c r="AW548" s="16">
        <f t="shared" si="26"/>
        <v>0</v>
      </c>
      <c r="AX548" s="19">
        <f t="shared" si="27"/>
        <v>-0.82680925094591806</v>
      </c>
      <c r="AY548" s="15">
        <v>35.437898099999998</v>
      </c>
      <c r="AZ548" s="16">
        <f t="shared" si="28"/>
        <v>28.2183778839863</v>
      </c>
      <c r="BA548" s="19">
        <f t="shared" si="29"/>
        <v>-0.23062732258179064</v>
      </c>
      <c r="BB548" s="15">
        <v>25.087239440000001</v>
      </c>
      <c r="BC548" s="16">
        <f t="shared" si="30"/>
        <v>39.860902288259098</v>
      </c>
      <c r="BD548" s="19">
        <f t="shared" si="31"/>
        <v>-1.4459661012322997</v>
      </c>
      <c r="BE548" s="15">
        <v>35.437898099999998</v>
      </c>
      <c r="BF548" s="21">
        <f t="shared" si="32"/>
        <v>28.2183778839863</v>
      </c>
      <c r="BG548" s="19">
        <f t="shared" si="33"/>
        <v>-0.56428833961095393</v>
      </c>
      <c r="BH548" s="15">
        <v>72.959934899999993</v>
      </c>
      <c r="BI548" s="16">
        <f t="shared" si="34"/>
        <v>13.70615258046235</v>
      </c>
      <c r="BJ548" s="22">
        <f t="shared" si="35"/>
        <v>-1.0985207521819331</v>
      </c>
      <c r="BK548" s="15">
        <v>96.671816000000007</v>
      </c>
      <c r="BL548" s="16">
        <f t="shared" si="36"/>
        <v>10.344276557295665</v>
      </c>
      <c r="BM548" s="19">
        <f t="shared" si="37"/>
        <v>-0.81711764506834095</v>
      </c>
      <c r="BN548" s="15">
        <v>142.40087700000001</v>
      </c>
      <c r="BO548" s="16">
        <f t="shared" si="38"/>
        <v>7.0224286610257316</v>
      </c>
      <c r="BP548" s="19">
        <f t="shared" si="39"/>
        <v>-0.71474948666436566</v>
      </c>
      <c r="BQ548" s="15">
        <v>29.179387899999998</v>
      </c>
      <c r="BR548" s="16">
        <f t="shared" si="40"/>
        <v>34.270766865537986</v>
      </c>
      <c r="BS548" s="19">
        <f t="shared" si="41"/>
        <v>-0.89283211941574847</v>
      </c>
      <c r="BT548" s="15">
        <v>68.109532299999998</v>
      </c>
      <c r="BU548" s="16">
        <f t="shared" si="42"/>
        <v>14.946427990667614</v>
      </c>
      <c r="BV548" s="19">
        <f t="shared" si="43"/>
        <v>-1.0763514672885679</v>
      </c>
      <c r="BW548" s="15">
        <v>76.273293300000006</v>
      </c>
      <c r="BX548" s="18">
        <f t="shared" si="44"/>
        <v>1.1254073739400487E-2</v>
      </c>
      <c r="BY548" s="19">
        <f t="shared" si="45"/>
        <v>-6.3715368035256972E-2</v>
      </c>
      <c r="BZ548" s="15">
        <v>15.132480899999999</v>
      </c>
      <c r="CA548" s="18">
        <f t="shared" si="46"/>
        <v>2.3213138864565152E-3</v>
      </c>
      <c r="CB548" s="19">
        <f t="shared" si="47"/>
        <v>-5.0889607298376653E-2</v>
      </c>
      <c r="CC548" s="7">
        <f t="shared" si="48"/>
        <v>-0.81817518287778024</v>
      </c>
      <c r="CD548" s="61">
        <f t="shared" si="49"/>
        <v>-1.3176966515858473</v>
      </c>
    </row>
    <row r="549" spans="1:82" ht="15.75" customHeight="1" x14ac:dyDescent="0.25">
      <c r="A549" s="5">
        <v>22190000701</v>
      </c>
      <c r="B549" s="5">
        <v>22190</v>
      </c>
      <c r="C549" s="6" t="s">
        <v>549</v>
      </c>
      <c r="D549" s="6" t="s">
        <v>549</v>
      </c>
      <c r="E549" s="5">
        <v>61</v>
      </c>
      <c r="F549" s="15">
        <v>18.128388529999999</v>
      </c>
      <c r="G549" s="16">
        <f t="shared" si="0"/>
        <v>55.162101051901942</v>
      </c>
      <c r="H549" s="17">
        <v>3</v>
      </c>
      <c r="I549" s="7">
        <f t="shared" si="1"/>
        <v>165.48630315570583</v>
      </c>
      <c r="J549" s="18">
        <f t="shared" si="2"/>
        <v>55.162101051901942</v>
      </c>
      <c r="K549" s="19">
        <f t="shared" si="3"/>
        <v>1.1361006730743006</v>
      </c>
      <c r="L549" s="15">
        <v>18.1283885</v>
      </c>
      <c r="M549" s="16">
        <f t="shared" si="4"/>
        <v>55.162101143187662</v>
      </c>
      <c r="N549" s="19">
        <f t="shared" si="5"/>
        <v>0.46195406627299807</v>
      </c>
      <c r="O549" s="15">
        <v>18.1283885</v>
      </c>
      <c r="P549" s="16">
        <f t="shared" si="6"/>
        <v>55.162101143187662</v>
      </c>
      <c r="Q549" s="17">
        <v>2</v>
      </c>
      <c r="R549" s="7">
        <f t="shared" si="7"/>
        <v>110.32420228637532</v>
      </c>
      <c r="S549" s="18">
        <f t="shared" si="8"/>
        <v>55.162101143187662</v>
      </c>
      <c r="T549" s="19">
        <f t="shared" si="9"/>
        <v>0.44708842500248108</v>
      </c>
      <c r="U549" s="15">
        <v>17.1682706</v>
      </c>
      <c r="V549" s="16">
        <f t="shared" si="10"/>
        <v>58.246984993351631</v>
      </c>
      <c r="W549" s="19">
        <f t="shared" si="11"/>
        <v>-0.1094771984047845</v>
      </c>
      <c r="X549" s="15">
        <v>57.479112000000001</v>
      </c>
      <c r="Y549" s="16">
        <f t="shared" si="12"/>
        <v>18.583465416097592</v>
      </c>
      <c r="Z549" s="17">
        <v>3</v>
      </c>
      <c r="AA549" s="20">
        <f t="shared" si="13"/>
        <v>55.750396248292773</v>
      </c>
      <c r="AB549" s="18">
        <f t="shared" si="14"/>
        <v>18.583465416097592</v>
      </c>
      <c r="AC549" s="19">
        <f t="shared" si="15"/>
        <v>-0.60253758858972684</v>
      </c>
      <c r="AD549" s="15">
        <v>58.317355900000003</v>
      </c>
      <c r="AE549" s="16">
        <f t="shared" si="16"/>
        <v>18.353752557564086</v>
      </c>
      <c r="AF549" s="17">
        <v>2</v>
      </c>
      <c r="AG549" s="7">
        <f t="shared" si="17"/>
        <v>36.707505115128171</v>
      </c>
      <c r="AH549" s="18">
        <f t="shared" si="18"/>
        <v>12.084183672668876</v>
      </c>
      <c r="AI549" s="19">
        <f t="shared" si="19"/>
        <v>-0.72065181055398275</v>
      </c>
      <c r="AJ549" s="5">
        <v>0</v>
      </c>
      <c r="AK549" s="15">
        <v>30.256803399999999</v>
      </c>
      <c r="AL549" s="16">
        <f t="shared" si="20"/>
        <v>33.050418009458333</v>
      </c>
      <c r="AM549" s="17">
        <v>3</v>
      </c>
      <c r="AN549" s="7">
        <f t="shared" si="21"/>
        <v>99.151254028375007</v>
      </c>
      <c r="AO549" s="18">
        <f t="shared" si="22"/>
        <v>0</v>
      </c>
      <c r="AP549" s="19">
        <f t="shared" si="23"/>
        <v>-1.0465207101426044</v>
      </c>
      <c r="AQ549" s="5">
        <v>4</v>
      </c>
      <c r="AR549" s="15">
        <v>17.16827056</v>
      </c>
      <c r="AS549" s="21">
        <f t="shared" si="24"/>
        <v>58.246985129060079</v>
      </c>
      <c r="AT549" s="19">
        <f t="shared" si="25"/>
        <v>1.014801635706277</v>
      </c>
      <c r="AU549" s="5">
        <v>3</v>
      </c>
      <c r="AV549" s="15">
        <v>17.1682706</v>
      </c>
      <c r="AW549" s="16">
        <f t="shared" si="26"/>
        <v>58.246984993351631</v>
      </c>
      <c r="AX549" s="19">
        <f t="shared" si="27"/>
        <v>1.4026407940413443</v>
      </c>
      <c r="AY549" s="15">
        <v>23.426780699999998</v>
      </c>
      <c r="AZ549" s="16">
        <f t="shared" si="28"/>
        <v>42.686189485694044</v>
      </c>
      <c r="BA549" s="19">
        <f t="shared" si="29"/>
        <v>0.78988696388052693</v>
      </c>
      <c r="BB549" s="15">
        <v>10</v>
      </c>
      <c r="BC549" s="16">
        <f t="shared" si="30"/>
        <v>100</v>
      </c>
      <c r="BD549" s="19">
        <f t="shared" si="31"/>
        <v>0.93333821106502679</v>
      </c>
      <c r="BE549" s="15">
        <v>23.426780699999998</v>
      </c>
      <c r="BF549" s="21">
        <f t="shared" si="32"/>
        <v>42.686189485694044</v>
      </c>
      <c r="BG549" s="19">
        <f t="shared" si="33"/>
        <v>0.31910888718029062</v>
      </c>
      <c r="BH549" s="15">
        <v>60.948817599999998</v>
      </c>
      <c r="BI549" s="16">
        <f t="shared" si="34"/>
        <v>16.407209185958024</v>
      </c>
      <c r="BJ549" s="22">
        <f t="shared" si="35"/>
        <v>-0.90004915371610106</v>
      </c>
      <c r="BK549" s="15">
        <v>84.660698600000003</v>
      </c>
      <c r="BL549" s="16">
        <f t="shared" si="36"/>
        <v>11.811856227701858</v>
      </c>
      <c r="BM549" s="19">
        <f t="shared" si="37"/>
        <v>-0.68322647522168178</v>
      </c>
      <c r="BN549" s="15">
        <v>130.389759</v>
      </c>
      <c r="BO549" s="16">
        <f t="shared" si="38"/>
        <v>7.6693139681315001</v>
      </c>
      <c r="BP549" s="19">
        <f t="shared" si="39"/>
        <v>-0.63582111924076656</v>
      </c>
      <c r="BQ549" s="15">
        <v>17.1682706</v>
      </c>
      <c r="BR549" s="16">
        <f t="shared" si="40"/>
        <v>58.246984993351631</v>
      </c>
      <c r="BS549" s="19">
        <f t="shared" si="41"/>
        <v>0.21250163405691222</v>
      </c>
      <c r="BT549" s="15">
        <v>56.098415000000003</v>
      </c>
      <c r="BU549" s="16">
        <f t="shared" si="42"/>
        <v>18.146577225042808</v>
      </c>
      <c r="BV549" s="19">
        <f t="shared" si="43"/>
        <v>-0.93447107334958546</v>
      </c>
      <c r="BW549" s="15">
        <v>93.034598399999993</v>
      </c>
      <c r="BX549" s="18">
        <f t="shared" si="44"/>
        <v>1.3727193168268642E-2</v>
      </c>
      <c r="BY549" s="19">
        <f t="shared" si="45"/>
        <v>-6.2832072618943385E-2</v>
      </c>
      <c r="BZ549" s="15">
        <v>61.125498700000001</v>
      </c>
      <c r="CA549" s="18">
        <f t="shared" si="46"/>
        <v>9.3766164244020074E-3</v>
      </c>
      <c r="CB549" s="19">
        <f t="shared" si="47"/>
        <v>-4.8139011150405656E-2</v>
      </c>
      <c r="CC549" s="7">
        <f t="shared" si="48"/>
        <v>5.1247109331135576E-2</v>
      </c>
      <c r="CD549" s="61">
        <f t="shared" si="49"/>
        <v>8.2535068017552948E-2</v>
      </c>
    </row>
    <row r="550" spans="1:82" ht="15.75" customHeight="1" x14ac:dyDescent="0.25">
      <c r="A550" s="5">
        <v>22190000899</v>
      </c>
      <c r="B550" s="5">
        <v>22190</v>
      </c>
      <c r="C550" s="6" t="s">
        <v>554</v>
      </c>
      <c r="D550" s="6" t="s">
        <v>549</v>
      </c>
      <c r="E550" s="5">
        <v>10</v>
      </c>
      <c r="F550" s="15">
        <v>19.232909429999999</v>
      </c>
      <c r="G550" s="16">
        <f t="shared" si="0"/>
        <v>51.994213545256635</v>
      </c>
      <c r="H550" s="17">
        <v>1</v>
      </c>
      <c r="I550" s="7">
        <f t="shared" si="1"/>
        <v>51.994213545256635</v>
      </c>
      <c r="J550" s="18">
        <f t="shared" si="2"/>
        <v>17.331404515085545</v>
      </c>
      <c r="K550" s="19">
        <f t="shared" si="3"/>
        <v>-0.94481446798671276</v>
      </c>
      <c r="L550" s="15">
        <v>27.446500400000001</v>
      </c>
      <c r="M550" s="16">
        <f t="shared" si="4"/>
        <v>36.434517531422692</v>
      </c>
      <c r="N550" s="19">
        <f t="shared" si="5"/>
        <v>-0.63241088834036263</v>
      </c>
      <c r="O550" s="15">
        <v>27.446500400000001</v>
      </c>
      <c r="P550" s="16">
        <f t="shared" si="6"/>
        <v>36.434517531422692</v>
      </c>
      <c r="Q550" s="17">
        <v>2</v>
      </c>
      <c r="R550" s="7">
        <f t="shared" si="7"/>
        <v>72.869035062845384</v>
      </c>
      <c r="S550" s="18">
        <f t="shared" si="8"/>
        <v>36.434517531422692</v>
      </c>
      <c r="T550" s="19">
        <f t="shared" si="9"/>
        <v>-0.59793134840816953</v>
      </c>
      <c r="U550" s="15">
        <v>27.638756600000001</v>
      </c>
      <c r="V550" s="16">
        <f t="shared" si="10"/>
        <v>36.181077697250679</v>
      </c>
      <c r="W550" s="19">
        <f t="shared" si="11"/>
        <v>-1.051945577937931</v>
      </c>
      <c r="X550" s="15">
        <v>67.949597999999995</v>
      </c>
      <c r="Y550" s="16">
        <f t="shared" si="12"/>
        <v>15.719903008109043</v>
      </c>
      <c r="Z550" s="17">
        <v>3</v>
      </c>
      <c r="AA550" s="20">
        <f t="shared" si="13"/>
        <v>47.159709024327128</v>
      </c>
      <c r="AB550" s="18">
        <f t="shared" si="14"/>
        <v>15.719903008109043</v>
      </c>
      <c r="AC550" s="19">
        <f t="shared" si="15"/>
        <v>-0.82546007229563712</v>
      </c>
      <c r="AD550" s="15">
        <v>68.787841900000004</v>
      </c>
      <c r="AE550" s="16">
        <f t="shared" si="16"/>
        <v>15.560050881607902</v>
      </c>
      <c r="AF550" s="17">
        <v>2</v>
      </c>
      <c r="AG550" s="7">
        <f t="shared" si="17"/>
        <v>31.120101763215803</v>
      </c>
      <c r="AH550" s="18">
        <f t="shared" si="18"/>
        <v>10.244799379292637</v>
      </c>
      <c r="AI550" s="19">
        <f t="shared" si="19"/>
        <v>-0.85101082238419135</v>
      </c>
      <c r="AJ550" s="5">
        <v>3</v>
      </c>
      <c r="AK550" s="15">
        <v>27.623365700000001</v>
      </c>
      <c r="AL550" s="16">
        <f t="shared" si="20"/>
        <v>36.201236694339528</v>
      </c>
      <c r="AM550" s="17">
        <v>3</v>
      </c>
      <c r="AN550" s="7">
        <f t="shared" si="21"/>
        <v>108.60371008301858</v>
      </c>
      <c r="AO550" s="18">
        <f t="shared" si="22"/>
        <v>36.201236694339528</v>
      </c>
      <c r="AP550" s="19">
        <f t="shared" si="23"/>
        <v>0.12141113930153505</v>
      </c>
      <c r="AQ550" s="5">
        <v>0</v>
      </c>
      <c r="AR550" s="15">
        <v>27.638756619999999</v>
      </c>
      <c r="AS550" s="21">
        <f t="shared" si="24"/>
        <v>0</v>
      </c>
      <c r="AT550" s="19">
        <f t="shared" si="25"/>
        <v>-1.0252866396461213</v>
      </c>
      <c r="AU550" s="5">
        <v>0</v>
      </c>
      <c r="AV550" s="15">
        <v>27.638756600000001</v>
      </c>
      <c r="AW550" s="16">
        <f t="shared" si="26"/>
        <v>0</v>
      </c>
      <c r="AX550" s="19">
        <f t="shared" si="27"/>
        <v>-0.82680925094591806</v>
      </c>
      <c r="AY550" s="15">
        <v>33.897266799999997</v>
      </c>
      <c r="AZ550" s="16">
        <f t="shared" si="28"/>
        <v>29.500903594976574</v>
      </c>
      <c r="BA550" s="19">
        <f t="shared" si="29"/>
        <v>-0.14016196079436422</v>
      </c>
      <c r="BB550" s="15">
        <v>20.470486059999999</v>
      </c>
      <c r="BC550" s="16">
        <f t="shared" si="30"/>
        <v>48.850818542801129</v>
      </c>
      <c r="BD550" s="19">
        <f t="shared" si="31"/>
        <v>-1.0902948769291159</v>
      </c>
      <c r="BE550" s="15">
        <v>33.897266799999997</v>
      </c>
      <c r="BF550" s="21">
        <f t="shared" si="32"/>
        <v>29.500903594976574</v>
      </c>
      <c r="BG550" s="19">
        <f t="shared" si="33"/>
        <v>-0.48597797121746839</v>
      </c>
      <c r="BH550" s="15">
        <v>71.419303600000006</v>
      </c>
      <c r="BI550" s="16">
        <f t="shared" si="34"/>
        <v>14.001816730120005</v>
      </c>
      <c r="BJ550" s="22">
        <f t="shared" si="35"/>
        <v>-1.0767955738675647</v>
      </c>
      <c r="BK550" s="15">
        <v>95.131184700000006</v>
      </c>
      <c r="BL550" s="16">
        <f t="shared" si="36"/>
        <v>10.511800133190183</v>
      </c>
      <c r="BM550" s="19">
        <f t="shared" si="37"/>
        <v>-0.80183402673693915</v>
      </c>
      <c r="BN550" s="15">
        <v>140.86024499999999</v>
      </c>
      <c r="BO550" s="16">
        <f t="shared" si="38"/>
        <v>7.099235131956501</v>
      </c>
      <c r="BP550" s="19">
        <f t="shared" si="39"/>
        <v>-0.70537810461017014</v>
      </c>
      <c r="BQ550" s="15">
        <v>27.638756600000001</v>
      </c>
      <c r="BR550" s="16">
        <f t="shared" si="40"/>
        <v>36.181077697250679</v>
      </c>
      <c r="BS550" s="19">
        <f t="shared" si="41"/>
        <v>-0.80476439202604033</v>
      </c>
      <c r="BT550" s="15">
        <v>66.568900999999997</v>
      </c>
      <c r="BU550" s="16">
        <f t="shared" si="42"/>
        <v>15.292339286178091</v>
      </c>
      <c r="BV550" s="19">
        <f t="shared" si="43"/>
        <v>-1.0610152978537846</v>
      </c>
      <c r="BW550" s="15">
        <v>78.140204999999995</v>
      </c>
      <c r="BX550" s="18">
        <f t="shared" si="44"/>
        <v>1.1529535320089169E-2</v>
      </c>
      <c r="BY550" s="19">
        <f t="shared" si="45"/>
        <v>-6.3616984613594177E-2</v>
      </c>
      <c r="BZ550" s="15">
        <v>10.1062124</v>
      </c>
      <c r="CA550" s="18">
        <f t="shared" si="46"/>
        <v>1.5502871828240027E-3</v>
      </c>
      <c r="CB550" s="19">
        <f t="shared" si="47"/>
        <v>-5.1190201506716861E-2</v>
      </c>
      <c r="CC550" s="7">
        <f t="shared" si="48"/>
        <v>-0.67975196414733008</v>
      </c>
      <c r="CD550" s="61">
        <f t="shared" si="49"/>
        <v>-1.0947617402856882</v>
      </c>
    </row>
    <row r="551" spans="1:82" ht="15.75" customHeight="1" x14ac:dyDescent="0.25">
      <c r="A551" s="5">
        <v>22190000999</v>
      </c>
      <c r="B551" s="5">
        <v>22190</v>
      </c>
      <c r="C551" s="6" t="s">
        <v>555</v>
      </c>
      <c r="D551" s="6" t="s">
        <v>549</v>
      </c>
      <c r="E551" s="5">
        <v>5</v>
      </c>
      <c r="F551" s="15">
        <v>22.86162517</v>
      </c>
      <c r="G551" s="16">
        <f t="shared" si="0"/>
        <v>43.741422255152827</v>
      </c>
      <c r="H551" s="17">
        <v>3</v>
      </c>
      <c r="I551" s="7">
        <f t="shared" si="1"/>
        <v>131.22426676545848</v>
      </c>
      <c r="J551" s="18">
        <f t="shared" si="2"/>
        <v>43.741422255152827</v>
      </c>
      <c r="K551" s="19">
        <f t="shared" si="3"/>
        <v>0.50789486126162531</v>
      </c>
      <c r="L551" s="15">
        <v>22.861625199999999</v>
      </c>
      <c r="M551" s="16">
        <f t="shared" si="4"/>
        <v>43.741422197753465</v>
      </c>
      <c r="N551" s="19">
        <f t="shared" si="5"/>
        <v>-0.20542465459530279</v>
      </c>
      <c r="O551" s="15">
        <v>22.861625199999999</v>
      </c>
      <c r="P551" s="16">
        <f t="shared" si="6"/>
        <v>43.741422197753465</v>
      </c>
      <c r="Q551" s="17">
        <v>2</v>
      </c>
      <c r="R551" s="7">
        <f t="shared" si="7"/>
        <v>87.48284439550693</v>
      </c>
      <c r="S551" s="18">
        <f t="shared" si="8"/>
        <v>43.741422197753465</v>
      </c>
      <c r="T551" s="19">
        <f t="shared" si="9"/>
        <v>-0.19019802749295869</v>
      </c>
      <c r="U551" s="15">
        <v>21.901507200000001</v>
      </c>
      <c r="V551" s="16">
        <f t="shared" si="10"/>
        <v>45.658958119558086</v>
      </c>
      <c r="W551" s="19">
        <f t="shared" si="11"/>
        <v>-0.64713092503673864</v>
      </c>
      <c r="X551" s="15">
        <v>62.212348599999999</v>
      </c>
      <c r="Y551" s="16">
        <f t="shared" si="12"/>
        <v>17.169599187901422</v>
      </c>
      <c r="Z551" s="17">
        <v>3</v>
      </c>
      <c r="AA551" s="20">
        <f t="shared" si="13"/>
        <v>51.508797563704263</v>
      </c>
      <c r="AB551" s="18">
        <f t="shared" si="14"/>
        <v>17.169599187901422</v>
      </c>
      <c r="AC551" s="19">
        <f t="shared" si="15"/>
        <v>-0.71260418617395449</v>
      </c>
      <c r="AD551" s="15">
        <v>63.0505925</v>
      </c>
      <c r="AE551" s="16">
        <f t="shared" si="16"/>
        <v>16.975928021612166</v>
      </c>
      <c r="AF551" s="17">
        <v>2</v>
      </c>
      <c r="AG551" s="7">
        <f t="shared" si="17"/>
        <v>33.951856043224332</v>
      </c>
      <c r="AH551" s="18">
        <f t="shared" si="18"/>
        <v>11.177018518898137</v>
      </c>
      <c r="AI551" s="19">
        <f t="shared" si="19"/>
        <v>-0.78494351590245492</v>
      </c>
      <c r="AJ551" s="5">
        <v>5</v>
      </c>
      <c r="AK551" s="15">
        <v>17.1682706</v>
      </c>
      <c r="AL551" s="16">
        <f t="shared" si="20"/>
        <v>58.246984993351631</v>
      </c>
      <c r="AM551" s="17">
        <v>3</v>
      </c>
      <c r="AN551" s="7">
        <f t="shared" si="21"/>
        <v>174.74095498005488</v>
      </c>
      <c r="AO551" s="18">
        <f t="shared" si="22"/>
        <v>58.246984993351631</v>
      </c>
      <c r="AP551" s="19">
        <f t="shared" si="23"/>
        <v>0.8326556694440973</v>
      </c>
      <c r="AQ551" s="5">
        <v>0</v>
      </c>
      <c r="AR551" s="15">
        <v>21.901507200000001</v>
      </c>
      <c r="AS551" s="21">
        <f t="shared" si="24"/>
        <v>0</v>
      </c>
      <c r="AT551" s="19">
        <f t="shared" si="25"/>
        <v>-1.0252866396461213</v>
      </c>
      <c r="AU551" s="5">
        <v>0</v>
      </c>
      <c r="AV551" s="15">
        <v>21.901507200000001</v>
      </c>
      <c r="AW551" s="16">
        <f t="shared" si="26"/>
        <v>0</v>
      </c>
      <c r="AX551" s="19">
        <f t="shared" si="27"/>
        <v>-0.82680925094591806</v>
      </c>
      <c r="AY551" s="15">
        <v>28.160017400000001</v>
      </c>
      <c r="AZ551" s="16">
        <f t="shared" si="28"/>
        <v>35.51134169398631</v>
      </c>
      <c r="BA551" s="19">
        <f t="shared" si="29"/>
        <v>0.2837955883357916</v>
      </c>
      <c r="BB551" s="15">
        <v>17.048104850000001</v>
      </c>
      <c r="BC551" s="16">
        <f t="shared" si="30"/>
        <v>58.657546325449772</v>
      </c>
      <c r="BD551" s="19">
        <f t="shared" si="31"/>
        <v>-0.70230785034247323</v>
      </c>
      <c r="BE551" s="15">
        <v>28.160017400000001</v>
      </c>
      <c r="BF551" s="21">
        <f t="shared" si="32"/>
        <v>35.51134169398631</v>
      </c>
      <c r="BG551" s="19">
        <f t="shared" si="33"/>
        <v>-0.11898367417817683</v>
      </c>
      <c r="BH551" s="15">
        <v>65.682054199999996</v>
      </c>
      <c r="BI551" s="16">
        <f t="shared" si="34"/>
        <v>15.224858786465909</v>
      </c>
      <c r="BJ551" s="22">
        <f t="shared" si="35"/>
        <v>-0.98692736769223954</v>
      </c>
      <c r="BK551" s="15">
        <v>89.393935299999995</v>
      </c>
      <c r="BL551" s="16">
        <f t="shared" si="36"/>
        <v>11.186441190267189</v>
      </c>
      <c r="BM551" s="19">
        <f t="shared" si="37"/>
        <v>-0.74028474107967324</v>
      </c>
      <c r="BN551" s="15">
        <v>135.122996</v>
      </c>
      <c r="BO551" s="16">
        <f t="shared" si="38"/>
        <v>7.4006647987586067</v>
      </c>
      <c r="BP551" s="19">
        <f t="shared" si="39"/>
        <v>-0.66859978976456846</v>
      </c>
      <c r="BQ551" s="15">
        <v>21.901507200000001</v>
      </c>
      <c r="BR551" s="16">
        <f t="shared" si="40"/>
        <v>45.658958119558086</v>
      </c>
      <c r="BS551" s="19">
        <f t="shared" si="41"/>
        <v>-0.36782220680287792</v>
      </c>
      <c r="BT551" s="15">
        <v>60.831651600000001</v>
      </c>
      <c r="BU551" s="16">
        <f t="shared" si="42"/>
        <v>16.734614188906882</v>
      </c>
      <c r="BV551" s="19">
        <f t="shared" si="43"/>
        <v>-0.99707123888010329</v>
      </c>
      <c r="BW551" s="15">
        <v>85.7797755</v>
      </c>
      <c r="BX551" s="18">
        <f t="shared" si="44"/>
        <v>1.2656748870527913E-2</v>
      </c>
      <c r="BY551" s="19">
        <f t="shared" si="45"/>
        <v>-6.3214390808100193E-2</v>
      </c>
      <c r="BZ551" s="15">
        <v>5.1123832499999997</v>
      </c>
      <c r="CA551" s="18">
        <f t="shared" si="46"/>
        <v>7.8423665686653469E-4</v>
      </c>
      <c r="CB551" s="19">
        <f t="shared" si="47"/>
        <v>-5.1488855691213864E-2</v>
      </c>
      <c r="CC551" s="7">
        <f t="shared" si="48"/>
        <v>-0.39288164189428221</v>
      </c>
      <c r="CD551" s="61">
        <f t="shared" si="49"/>
        <v>-0.63274813857435197</v>
      </c>
    </row>
    <row r="552" spans="1:82" ht="15.75" customHeight="1" x14ac:dyDescent="0.25">
      <c r="A552" s="5">
        <v>22190001001</v>
      </c>
      <c r="B552" s="5">
        <v>22190</v>
      </c>
      <c r="C552" s="6" t="s">
        <v>556</v>
      </c>
      <c r="D552" s="6" t="s">
        <v>549</v>
      </c>
      <c r="E552" s="5">
        <v>17</v>
      </c>
      <c r="F552" s="15">
        <v>22.906615240000001</v>
      </c>
      <c r="G552" s="16">
        <f t="shared" si="0"/>
        <v>43.655511280155416</v>
      </c>
      <c r="H552" s="17">
        <v>1</v>
      </c>
      <c r="I552" s="7">
        <f t="shared" si="1"/>
        <v>43.655511280155416</v>
      </c>
      <c r="J552" s="18">
        <f t="shared" si="2"/>
        <v>14.551837093385139</v>
      </c>
      <c r="K552" s="19">
        <f t="shared" si="3"/>
        <v>-1.0977073423694863</v>
      </c>
      <c r="L552" s="15">
        <v>27.111068800000002</v>
      </c>
      <c r="M552" s="16">
        <f t="shared" si="4"/>
        <v>36.885303466899835</v>
      </c>
      <c r="N552" s="19">
        <f t="shared" si="5"/>
        <v>-0.60606876433516699</v>
      </c>
      <c r="O552" s="15">
        <v>27.111068800000002</v>
      </c>
      <c r="P552" s="16">
        <f t="shared" si="6"/>
        <v>36.885303466899835</v>
      </c>
      <c r="Q552" s="17">
        <v>2</v>
      </c>
      <c r="R552" s="7">
        <f t="shared" si="7"/>
        <v>73.770606933799669</v>
      </c>
      <c r="S552" s="18">
        <f t="shared" si="8"/>
        <v>36.885303466899835</v>
      </c>
      <c r="T552" s="19">
        <f t="shared" si="9"/>
        <v>-0.57277699716271091</v>
      </c>
      <c r="U552" s="15">
        <v>26.1509508</v>
      </c>
      <c r="V552" s="16">
        <f t="shared" si="10"/>
        <v>38.239527413282424</v>
      </c>
      <c r="W552" s="19">
        <f t="shared" si="11"/>
        <v>-0.96402606743759889</v>
      </c>
      <c r="X552" s="15">
        <v>66.461792200000005</v>
      </c>
      <c r="Y552" s="16">
        <f t="shared" si="12"/>
        <v>16.071806892983545</v>
      </c>
      <c r="Z552" s="17">
        <v>3</v>
      </c>
      <c r="AA552" s="20">
        <f t="shared" si="13"/>
        <v>48.215420678950636</v>
      </c>
      <c r="AB552" s="18">
        <f t="shared" si="14"/>
        <v>16.071806892983545</v>
      </c>
      <c r="AC552" s="19">
        <f t="shared" si="15"/>
        <v>-0.7980650737361028</v>
      </c>
      <c r="AD552" s="15">
        <v>67.3000361</v>
      </c>
      <c r="AE552" s="16">
        <f t="shared" si="16"/>
        <v>15.904037828591893</v>
      </c>
      <c r="AF552" s="17">
        <v>2</v>
      </c>
      <c r="AG552" s="7">
        <f t="shared" si="17"/>
        <v>31.808075657183785</v>
      </c>
      <c r="AH552" s="18">
        <f t="shared" si="18"/>
        <v>10.471281753146044</v>
      </c>
      <c r="AI552" s="19">
        <f t="shared" si="19"/>
        <v>-0.83495978913420199</v>
      </c>
      <c r="AJ552" s="5">
        <v>0</v>
      </c>
      <c r="AK552" s="15">
        <v>21.901507200000001</v>
      </c>
      <c r="AL552" s="16">
        <f t="shared" si="20"/>
        <v>45.658958119558086</v>
      </c>
      <c r="AM552" s="17">
        <v>3</v>
      </c>
      <c r="AN552" s="7">
        <f t="shared" si="21"/>
        <v>136.97687435867425</v>
      </c>
      <c r="AO552" s="18">
        <f t="shared" si="22"/>
        <v>0</v>
      </c>
      <c r="AP552" s="19">
        <f t="shared" si="23"/>
        <v>-1.0465207101426044</v>
      </c>
      <c r="AQ552" s="5">
        <v>2</v>
      </c>
      <c r="AR552" s="15">
        <v>26.15095079</v>
      </c>
      <c r="AS552" s="21">
        <f t="shared" si="24"/>
        <v>38.239527427905038</v>
      </c>
      <c r="AT552" s="19">
        <f t="shared" si="25"/>
        <v>0.31404468175757566</v>
      </c>
      <c r="AU552" s="5">
        <v>0</v>
      </c>
      <c r="AV552" s="15">
        <v>26.1509508</v>
      </c>
      <c r="AW552" s="16">
        <f t="shared" si="26"/>
        <v>0</v>
      </c>
      <c r="AX552" s="19">
        <f t="shared" si="27"/>
        <v>-0.82680925094591806</v>
      </c>
      <c r="AY552" s="15">
        <v>32.409461</v>
      </c>
      <c r="AZ552" s="16">
        <f t="shared" si="28"/>
        <v>30.855187625613397</v>
      </c>
      <c r="BA552" s="19">
        <f t="shared" si="29"/>
        <v>-4.4634991046602727E-2</v>
      </c>
      <c r="BB552" s="15">
        <v>18.98268023</v>
      </c>
      <c r="BC552" s="16">
        <f t="shared" si="30"/>
        <v>52.679599923914431</v>
      </c>
      <c r="BD552" s="19">
        <f t="shared" si="31"/>
        <v>-0.93881545010778389</v>
      </c>
      <c r="BE552" s="15">
        <v>32.409461</v>
      </c>
      <c r="BF552" s="21">
        <f t="shared" si="32"/>
        <v>30.855187625613397</v>
      </c>
      <c r="BG552" s="19">
        <f t="shared" si="33"/>
        <v>-0.40328607627939628</v>
      </c>
      <c r="BH552" s="15">
        <v>69.931497800000002</v>
      </c>
      <c r="BI552" s="16">
        <f t="shared" si="34"/>
        <v>14.299708020839788</v>
      </c>
      <c r="BJ552" s="22">
        <f t="shared" si="35"/>
        <v>-1.0549067469107691</v>
      </c>
      <c r="BK552" s="15">
        <v>93.643378900000002</v>
      </c>
      <c r="BL552" s="16">
        <f t="shared" si="36"/>
        <v>10.678811590810719</v>
      </c>
      <c r="BM552" s="19">
        <f t="shared" si="37"/>
        <v>-0.78659713030839973</v>
      </c>
      <c r="BN552" s="15">
        <v>139.37243900000001</v>
      </c>
      <c r="BO552" s="16">
        <f t="shared" si="38"/>
        <v>7.1750197325598926</v>
      </c>
      <c r="BP552" s="19">
        <f t="shared" si="39"/>
        <v>-0.69613140394195239</v>
      </c>
      <c r="BQ552" s="15">
        <v>26.1509508</v>
      </c>
      <c r="BR552" s="16">
        <f t="shared" si="40"/>
        <v>38.239527413282424</v>
      </c>
      <c r="BS552" s="19">
        <f t="shared" si="41"/>
        <v>-0.70986727610780187</v>
      </c>
      <c r="BT552" s="15">
        <v>65.081095199999993</v>
      </c>
      <c r="BU552" s="16">
        <f t="shared" si="42"/>
        <v>15.641934372364403</v>
      </c>
      <c r="BV552" s="19">
        <f t="shared" si="43"/>
        <v>-1.0455158055130997</v>
      </c>
      <c r="BW552" s="15">
        <v>80.013374999999996</v>
      </c>
      <c r="BX552" s="18">
        <f t="shared" si="44"/>
        <v>1.1805920308783932E-2</v>
      </c>
      <c r="BY552" s="19">
        <f t="shared" si="45"/>
        <v>-6.3518271388991146E-2</v>
      </c>
      <c r="BZ552" s="15">
        <v>17.1294358</v>
      </c>
      <c r="CA552" s="18">
        <f t="shared" si="46"/>
        <v>2.6276456221864695E-3</v>
      </c>
      <c r="CB552" s="19">
        <f t="shared" si="47"/>
        <v>-5.0770180117505469E-2</v>
      </c>
      <c r="CC552" s="7">
        <f t="shared" si="48"/>
        <v>-0.64352277080150089</v>
      </c>
      <c r="CD552" s="61">
        <f t="shared" si="49"/>
        <v>-1.0364134943837018</v>
      </c>
    </row>
    <row r="553" spans="1:82" ht="15.75" customHeight="1" x14ac:dyDescent="0.25">
      <c r="A553" s="5">
        <v>22193000101</v>
      </c>
      <c r="B553" s="5">
        <v>22193</v>
      </c>
      <c r="C553" s="6" t="s">
        <v>557</v>
      </c>
      <c r="D553" s="6" t="s">
        <v>557</v>
      </c>
      <c r="E553" s="5">
        <v>331</v>
      </c>
      <c r="F553" s="15">
        <v>10.2925284</v>
      </c>
      <c r="G553" s="16">
        <f t="shared" si="0"/>
        <v>97.157856761415403</v>
      </c>
      <c r="H553" s="17">
        <v>1</v>
      </c>
      <c r="I553" s="7">
        <f t="shared" si="1"/>
        <v>97.157856761415403</v>
      </c>
      <c r="J553" s="18">
        <f t="shared" si="2"/>
        <v>32.385952253805137</v>
      </c>
      <c r="K553" s="19">
        <f t="shared" si="3"/>
        <v>-0.11672407581431025</v>
      </c>
      <c r="L553" s="15">
        <v>25.005704099999999</v>
      </c>
      <c r="M553" s="16">
        <f t="shared" si="4"/>
        <v>39.990875521877427</v>
      </c>
      <c r="N553" s="19">
        <f t="shared" si="5"/>
        <v>-0.42459157584946178</v>
      </c>
      <c r="O553" s="15">
        <v>17.459901599999998</v>
      </c>
      <c r="P553" s="16">
        <f t="shared" si="6"/>
        <v>57.274091395795729</v>
      </c>
      <c r="Q553" s="17">
        <v>2</v>
      </c>
      <c r="R553" s="7">
        <f t="shared" si="7"/>
        <v>114.54818279159146</v>
      </c>
      <c r="S553" s="18">
        <f t="shared" si="8"/>
        <v>57.274091395795729</v>
      </c>
      <c r="T553" s="19">
        <f t="shared" si="9"/>
        <v>0.56493980513672681</v>
      </c>
      <c r="U553" s="15">
        <v>17.1373815</v>
      </c>
      <c r="V553" s="16">
        <f t="shared" si="10"/>
        <v>58.351971682488369</v>
      </c>
      <c r="W553" s="19">
        <f t="shared" si="11"/>
        <v>-0.10499305762346547</v>
      </c>
      <c r="X553" s="15">
        <v>17.725107000000001</v>
      </c>
      <c r="Y553" s="16">
        <f t="shared" si="12"/>
        <v>60.262603210237316</v>
      </c>
      <c r="Z553" s="17">
        <v>1</v>
      </c>
      <c r="AA553" s="20">
        <f t="shared" si="13"/>
        <v>60.262603210237316</v>
      </c>
      <c r="AB553" s="18">
        <f t="shared" si="14"/>
        <v>20.087534403412437</v>
      </c>
      <c r="AC553" s="19">
        <f t="shared" si="15"/>
        <v>-0.48544889047653411</v>
      </c>
      <c r="AD553" s="15">
        <v>30.044444299999999</v>
      </c>
      <c r="AE553" s="16">
        <f t="shared" si="16"/>
        <v>35.625299283701516</v>
      </c>
      <c r="AF553" s="17">
        <v>2</v>
      </c>
      <c r="AG553" s="7">
        <f t="shared" si="17"/>
        <v>71.250598567403031</v>
      </c>
      <c r="AH553" s="18">
        <f t="shared" si="18"/>
        <v>23.455838722235914</v>
      </c>
      <c r="AI553" s="19">
        <f t="shared" si="19"/>
        <v>8.5268801290853055E-2</v>
      </c>
      <c r="AJ553" s="5">
        <v>26</v>
      </c>
      <c r="AK553" s="15">
        <v>10</v>
      </c>
      <c r="AL553" s="16">
        <f t="shared" si="20"/>
        <v>100</v>
      </c>
      <c r="AM553" s="17">
        <v>1</v>
      </c>
      <c r="AN553" s="7">
        <f t="shared" si="21"/>
        <v>100</v>
      </c>
      <c r="AO553" s="18">
        <f t="shared" si="22"/>
        <v>33.333333333333336</v>
      </c>
      <c r="AP553" s="19">
        <f t="shared" si="23"/>
        <v>2.8886242853155969E-2</v>
      </c>
      <c r="AQ553" s="5">
        <v>7</v>
      </c>
      <c r="AR553" s="15">
        <v>17.137381470000001</v>
      </c>
      <c r="AS553" s="21">
        <f t="shared" si="24"/>
        <v>58.351971784636937</v>
      </c>
      <c r="AT553" s="19">
        <f t="shared" si="25"/>
        <v>1.0184787710058336</v>
      </c>
      <c r="AU553" s="5">
        <v>1</v>
      </c>
      <c r="AV553" s="15">
        <v>17.1373815</v>
      </c>
      <c r="AW553" s="16">
        <f t="shared" si="26"/>
        <v>58.351971682488369</v>
      </c>
      <c r="AX553" s="19">
        <f t="shared" si="27"/>
        <v>1.4066592437318421</v>
      </c>
      <c r="AY553" s="15">
        <v>17.1373815</v>
      </c>
      <c r="AZ553" s="16">
        <f t="shared" si="28"/>
        <v>58.351971682488369</v>
      </c>
      <c r="BA553" s="19">
        <f t="shared" si="29"/>
        <v>1.8949023580918087</v>
      </c>
      <c r="BB553" s="15">
        <v>10</v>
      </c>
      <c r="BC553" s="16">
        <f t="shared" si="30"/>
        <v>100</v>
      </c>
      <c r="BD553" s="19">
        <f t="shared" si="31"/>
        <v>0.93333821106502679</v>
      </c>
      <c r="BE553" s="15">
        <v>17.1373815</v>
      </c>
      <c r="BF553" s="21">
        <f t="shared" si="32"/>
        <v>58.351971682488369</v>
      </c>
      <c r="BG553" s="19">
        <f t="shared" si="33"/>
        <v>1.2756535899417105</v>
      </c>
      <c r="BH553" s="15">
        <v>17.1373815</v>
      </c>
      <c r="BI553" s="16">
        <f t="shared" si="34"/>
        <v>58.351971682488369</v>
      </c>
      <c r="BJ553" s="22">
        <f t="shared" si="35"/>
        <v>2.1820203012586714</v>
      </c>
      <c r="BK553" s="15">
        <v>55.237069599999998</v>
      </c>
      <c r="BL553" s="16">
        <f t="shared" si="36"/>
        <v>18.103784419439947</v>
      </c>
      <c r="BM553" s="19">
        <f t="shared" si="37"/>
        <v>-0.10919724657352234</v>
      </c>
      <c r="BN553" s="15">
        <v>100.92080900000001</v>
      </c>
      <c r="BO553" s="16">
        <f t="shared" si="38"/>
        <v>9.9087592530099506</v>
      </c>
      <c r="BP553" s="19">
        <f t="shared" si="39"/>
        <v>-0.36257985324145581</v>
      </c>
      <c r="BQ553" s="15">
        <v>17.1373815</v>
      </c>
      <c r="BR553" s="16">
        <f t="shared" si="40"/>
        <v>58.351971682488369</v>
      </c>
      <c r="BS553" s="19">
        <f t="shared" si="41"/>
        <v>0.21734165221780635</v>
      </c>
      <c r="BT553" s="15">
        <v>20.071363000000002</v>
      </c>
      <c r="BU553" s="16">
        <f t="shared" si="42"/>
        <v>50.718738931680917</v>
      </c>
      <c r="BV553" s="19">
        <f t="shared" si="43"/>
        <v>0.50963380924172408</v>
      </c>
      <c r="BW553" s="15">
        <v>214.347014</v>
      </c>
      <c r="BX553" s="18">
        <f t="shared" si="44"/>
        <v>3.1626759472523115E-2</v>
      </c>
      <c r="BY553" s="19">
        <f t="shared" si="45"/>
        <v>-5.6439091881339117E-2</v>
      </c>
      <c r="BZ553" s="15">
        <v>331.025215</v>
      </c>
      <c r="CA553" s="18">
        <f t="shared" si="46"/>
        <v>5.0779078025914019E-2</v>
      </c>
      <c r="CB553" s="19">
        <f t="shared" si="47"/>
        <v>-3.1997754161758034E-2</v>
      </c>
      <c r="CC553" s="7">
        <f t="shared" si="48"/>
        <v>0.44342901264280599</v>
      </c>
      <c r="CD553" s="61">
        <f t="shared" si="49"/>
        <v>0.71415625577918329</v>
      </c>
    </row>
    <row r="554" spans="1:82" ht="15.75" customHeight="1" x14ac:dyDescent="0.25">
      <c r="A554" s="5">
        <v>22195000101</v>
      </c>
      <c r="B554" s="5">
        <v>22195</v>
      </c>
      <c r="C554" s="6" t="s">
        <v>558</v>
      </c>
      <c r="D554" s="6" t="s">
        <v>558</v>
      </c>
      <c r="E554" s="5">
        <v>282</v>
      </c>
      <c r="F554" s="15">
        <v>10</v>
      </c>
      <c r="G554" s="16">
        <f t="shared" si="0"/>
        <v>100</v>
      </c>
      <c r="H554" s="17">
        <v>1</v>
      </c>
      <c r="I554" s="7">
        <f t="shared" si="1"/>
        <v>100</v>
      </c>
      <c r="J554" s="18">
        <f t="shared" si="2"/>
        <v>33.333333333333336</v>
      </c>
      <c r="K554" s="19">
        <f t="shared" si="3"/>
        <v>-6.4612435976370855E-2</v>
      </c>
      <c r="L554" s="15">
        <v>26.308204199999999</v>
      </c>
      <c r="M554" s="16">
        <f t="shared" si="4"/>
        <v>38.010956293246352</v>
      </c>
      <c r="N554" s="19">
        <f t="shared" si="5"/>
        <v>-0.54029012306714863</v>
      </c>
      <c r="O554" s="15">
        <v>26.308204199999999</v>
      </c>
      <c r="P554" s="16">
        <f t="shared" si="6"/>
        <v>38.010956293246352</v>
      </c>
      <c r="Q554" s="17">
        <v>2</v>
      </c>
      <c r="R554" s="7">
        <f t="shared" si="7"/>
        <v>76.021912586492704</v>
      </c>
      <c r="S554" s="18">
        <f t="shared" si="8"/>
        <v>38.010956293246352</v>
      </c>
      <c r="T554" s="19">
        <f t="shared" si="9"/>
        <v>-0.5099643307817312</v>
      </c>
      <c r="U554" s="15">
        <v>11.850925500000001</v>
      </c>
      <c r="V554" s="16">
        <f t="shared" si="10"/>
        <v>84.381595344599873</v>
      </c>
      <c r="W554" s="19">
        <f t="shared" si="11"/>
        <v>1.0067716617462521</v>
      </c>
      <c r="X554" s="15">
        <v>17.283386400000001</v>
      </c>
      <c r="Y554" s="16">
        <f t="shared" si="12"/>
        <v>61.802766268073484</v>
      </c>
      <c r="Z554" s="17">
        <v>3</v>
      </c>
      <c r="AA554" s="20">
        <f t="shared" si="13"/>
        <v>185.40829880422046</v>
      </c>
      <c r="AB554" s="18">
        <f t="shared" si="14"/>
        <v>61.802766268073491</v>
      </c>
      <c r="AC554" s="19">
        <f t="shared" si="15"/>
        <v>2.7619966932815818</v>
      </c>
      <c r="AD554" s="15">
        <v>17.249399</v>
      </c>
      <c r="AE554" s="16">
        <f t="shared" si="16"/>
        <v>62.050992037461711</v>
      </c>
      <c r="AF554" s="17">
        <v>3</v>
      </c>
      <c r="AG554" s="7">
        <f t="shared" si="17"/>
        <v>186.15297611238515</v>
      </c>
      <c r="AH554" s="18">
        <f t="shared" si="18"/>
        <v>61.281929880571496</v>
      </c>
      <c r="AI554" s="19">
        <f t="shared" si="19"/>
        <v>2.7660418635360906</v>
      </c>
      <c r="AJ554" s="5">
        <v>22</v>
      </c>
      <c r="AK554" s="15">
        <v>11.850925500000001</v>
      </c>
      <c r="AL554" s="16">
        <f t="shared" si="20"/>
        <v>84.381595344599873</v>
      </c>
      <c r="AM554" s="17">
        <v>1</v>
      </c>
      <c r="AN554" s="7">
        <f t="shared" si="21"/>
        <v>84.381595344599873</v>
      </c>
      <c r="AO554" s="18">
        <f t="shared" si="22"/>
        <v>28.127198448199962</v>
      </c>
      <c r="AP554" s="19">
        <f t="shared" si="23"/>
        <v>-0.13907516675803044</v>
      </c>
      <c r="AQ554" s="5">
        <v>10</v>
      </c>
      <c r="AR554" s="15">
        <v>15.33535796</v>
      </c>
      <c r="AS554" s="21">
        <f t="shared" si="24"/>
        <v>65.208781080190718</v>
      </c>
      <c r="AT554" s="19">
        <f t="shared" si="25"/>
        <v>1.2586370593565828</v>
      </c>
      <c r="AU554" s="5">
        <v>7</v>
      </c>
      <c r="AV554" s="15">
        <v>15.335357999999999</v>
      </c>
      <c r="AW554" s="16">
        <f t="shared" si="26"/>
        <v>65.208780910103314</v>
      </c>
      <c r="AX554" s="19">
        <f t="shared" si="27"/>
        <v>1.669109113758936</v>
      </c>
      <c r="AY554" s="15">
        <v>15.335357999999999</v>
      </c>
      <c r="AZ554" s="16">
        <f t="shared" si="28"/>
        <v>65.208780910103314</v>
      </c>
      <c r="BA554" s="19">
        <f t="shared" si="29"/>
        <v>2.378560285701381</v>
      </c>
      <c r="BB554" s="15">
        <v>10</v>
      </c>
      <c r="BC554" s="16">
        <f t="shared" si="30"/>
        <v>100</v>
      </c>
      <c r="BD554" s="19">
        <f t="shared" si="31"/>
        <v>0.93333821106502679</v>
      </c>
      <c r="BE554" s="15">
        <v>15.335357999999999</v>
      </c>
      <c r="BF554" s="21">
        <f t="shared" si="32"/>
        <v>65.208780910103314</v>
      </c>
      <c r="BG554" s="19">
        <f t="shared" si="33"/>
        <v>1.6943268781393999</v>
      </c>
      <c r="BH554" s="15">
        <v>15.335357999999999</v>
      </c>
      <c r="BI554" s="16">
        <f t="shared" si="34"/>
        <v>65.208780910103314</v>
      </c>
      <c r="BJ554" s="22">
        <f t="shared" si="35"/>
        <v>2.6858534623301953</v>
      </c>
      <c r="BK554" s="15">
        <v>15.335357999999999</v>
      </c>
      <c r="BL554" s="16">
        <f t="shared" si="36"/>
        <v>65.208780910103314</v>
      </c>
      <c r="BM554" s="19">
        <f t="shared" si="37"/>
        <v>4.1883160080302773</v>
      </c>
      <c r="BN554" s="15">
        <v>63.8201763</v>
      </c>
      <c r="BO554" s="16">
        <f t="shared" si="38"/>
        <v>15.669025972277046</v>
      </c>
      <c r="BP554" s="19">
        <f t="shared" si="39"/>
        <v>0.34024712873219193</v>
      </c>
      <c r="BQ554" s="15">
        <v>10</v>
      </c>
      <c r="BR554" s="16">
        <f t="shared" si="40"/>
        <v>100</v>
      </c>
      <c r="BS554" s="19">
        <f t="shared" si="41"/>
        <v>2.1373680391786363</v>
      </c>
      <c r="BT554" s="15">
        <v>14.360202599999999</v>
      </c>
      <c r="BU554" s="16">
        <f t="shared" si="42"/>
        <v>70.889962234933932</v>
      </c>
      <c r="BV554" s="19">
        <f t="shared" si="43"/>
        <v>1.4039361991912005</v>
      </c>
      <c r="BW554" s="15">
        <v>537.20574599999998</v>
      </c>
      <c r="BX554" s="18">
        <f t="shared" si="44"/>
        <v>7.9264350825056715E-2</v>
      </c>
      <c r="BY554" s="19">
        <f t="shared" si="45"/>
        <v>-3.9424925240316919E-2</v>
      </c>
      <c r="BZ554" s="15">
        <v>282.01794000000001</v>
      </c>
      <c r="CA554" s="18">
        <f t="shared" si="46"/>
        <v>4.3261390163186024E-2</v>
      </c>
      <c r="CB554" s="19">
        <f t="shared" si="47"/>
        <v>-3.4928616894526032E-2</v>
      </c>
      <c r="CC554" s="7">
        <f t="shared" si="48"/>
        <v>1.2576951055436643</v>
      </c>
      <c r="CD554" s="61">
        <f t="shared" si="49"/>
        <v>2.0255571960294461</v>
      </c>
    </row>
    <row r="555" spans="1:82" ht="15.75" customHeight="1" x14ac:dyDescent="0.25">
      <c r="A555" s="5">
        <v>22197000101</v>
      </c>
      <c r="B555" s="5">
        <v>22197</v>
      </c>
      <c r="C555" s="6" t="s">
        <v>559</v>
      </c>
      <c r="D555" s="6" t="s">
        <v>559</v>
      </c>
      <c r="E555" s="5">
        <v>514</v>
      </c>
      <c r="F555" s="15">
        <v>10.218756369999999</v>
      </c>
      <c r="G555" s="16">
        <f t="shared" si="0"/>
        <v>97.859266215190146</v>
      </c>
      <c r="H555" s="17">
        <v>1</v>
      </c>
      <c r="I555" s="7">
        <f t="shared" si="1"/>
        <v>97.859266215190146</v>
      </c>
      <c r="J555" s="18">
        <f t="shared" si="2"/>
        <v>32.61975540506338</v>
      </c>
      <c r="K555" s="19">
        <f t="shared" si="3"/>
        <v>-0.10386350061957186</v>
      </c>
      <c r="L555" s="15">
        <v>21.613072899999999</v>
      </c>
      <c r="M555" s="16">
        <f t="shared" si="4"/>
        <v>46.268293482691213</v>
      </c>
      <c r="N555" s="19">
        <f t="shared" si="5"/>
        <v>-5.7764420558623089E-2</v>
      </c>
      <c r="O555" s="15">
        <v>21.613072899999999</v>
      </c>
      <c r="P555" s="16">
        <f t="shared" si="6"/>
        <v>46.268293482691213</v>
      </c>
      <c r="Q555" s="17">
        <v>2</v>
      </c>
      <c r="R555" s="7">
        <f t="shared" si="7"/>
        <v>92.536586965382426</v>
      </c>
      <c r="S555" s="18">
        <f t="shared" si="8"/>
        <v>46.268293482691213</v>
      </c>
      <c r="T555" s="19">
        <f t="shared" si="9"/>
        <v>-4.9195829218716923E-2</v>
      </c>
      <c r="U555" s="15">
        <v>10</v>
      </c>
      <c r="V555" s="16">
        <f t="shared" si="10"/>
        <v>100</v>
      </c>
      <c r="W555" s="19">
        <f t="shared" si="11"/>
        <v>1.6738574211914985</v>
      </c>
      <c r="X555" s="15">
        <v>39.915610299999997</v>
      </c>
      <c r="Y555" s="16">
        <f t="shared" si="12"/>
        <v>26.760484982488169</v>
      </c>
      <c r="Z555" s="17">
        <v>3</v>
      </c>
      <c r="AA555" s="20">
        <f t="shared" si="13"/>
        <v>80.28145494746451</v>
      </c>
      <c r="AB555" s="18">
        <f t="shared" si="14"/>
        <v>26.760484982488169</v>
      </c>
      <c r="AC555" s="19">
        <f t="shared" si="15"/>
        <v>3.4026680436290327E-2</v>
      </c>
      <c r="AD555" s="15">
        <v>39.949597599999997</v>
      </c>
      <c r="AE555" s="16">
        <f t="shared" si="16"/>
        <v>26.792317928128519</v>
      </c>
      <c r="AF555" s="17">
        <v>3</v>
      </c>
      <c r="AG555" s="7">
        <f t="shared" si="17"/>
        <v>80.376953784385563</v>
      </c>
      <c r="AH555" s="18">
        <f t="shared" si="18"/>
        <v>26.460253006403253</v>
      </c>
      <c r="AI555" s="19">
        <f t="shared" si="19"/>
        <v>0.2981946583958569</v>
      </c>
      <c r="AJ555" s="5">
        <v>29</v>
      </c>
      <c r="AK555" s="15">
        <v>10</v>
      </c>
      <c r="AL555" s="16">
        <f t="shared" si="20"/>
        <v>100</v>
      </c>
      <c r="AM555" s="17">
        <v>2</v>
      </c>
      <c r="AN555" s="7">
        <f t="shared" si="21"/>
        <v>200</v>
      </c>
      <c r="AO555" s="18">
        <f t="shared" si="22"/>
        <v>66.666666666666671</v>
      </c>
      <c r="AP555" s="19">
        <f t="shared" si="23"/>
        <v>1.1042931958489164</v>
      </c>
      <c r="AQ555" s="5">
        <v>11</v>
      </c>
      <c r="AR555" s="15">
        <v>21.89662122</v>
      </c>
      <c r="AS555" s="21">
        <f t="shared" si="24"/>
        <v>45.669146392623219</v>
      </c>
      <c r="AT555" s="19">
        <f t="shared" si="25"/>
        <v>0.5742655070358843</v>
      </c>
      <c r="AU555" s="5">
        <v>9</v>
      </c>
      <c r="AV555" s="15">
        <v>39.044609899999998</v>
      </c>
      <c r="AW555" s="16">
        <f t="shared" si="26"/>
        <v>25.611729828039596</v>
      </c>
      <c r="AX555" s="19">
        <f t="shared" si="27"/>
        <v>0.15350024016065075</v>
      </c>
      <c r="AY555" s="15">
        <v>41.863638700000003</v>
      </c>
      <c r="AZ555" s="16">
        <f t="shared" si="28"/>
        <v>23.887077928560469</v>
      </c>
      <c r="BA555" s="19">
        <f t="shared" si="29"/>
        <v>-0.53614370647940202</v>
      </c>
      <c r="BB555" s="15">
        <v>10</v>
      </c>
      <c r="BC555" s="16">
        <f t="shared" si="30"/>
        <v>100</v>
      </c>
      <c r="BD555" s="19">
        <f t="shared" si="31"/>
        <v>0.93333821106502679</v>
      </c>
      <c r="BE555" s="15">
        <v>39.044609899999998</v>
      </c>
      <c r="BF555" s="21">
        <f t="shared" si="32"/>
        <v>25.611729828039596</v>
      </c>
      <c r="BG555" s="19">
        <f t="shared" si="33"/>
        <v>-0.7234489457369212</v>
      </c>
      <c r="BH555" s="15">
        <v>41.863638700000003</v>
      </c>
      <c r="BI555" s="16">
        <f t="shared" si="34"/>
        <v>23.887077928560469</v>
      </c>
      <c r="BJ555" s="22">
        <f t="shared" si="35"/>
        <v>-0.35043405026420932</v>
      </c>
      <c r="BK555" s="15">
        <v>41.863638700000003</v>
      </c>
      <c r="BL555" s="16">
        <f t="shared" si="36"/>
        <v>23.887077928560469</v>
      </c>
      <c r="BM555" s="19">
        <f t="shared" si="37"/>
        <v>0.41842789645426254</v>
      </c>
      <c r="BN555" s="15">
        <v>55.6705209</v>
      </c>
      <c r="BO555" s="16">
        <f t="shared" si="38"/>
        <v>17.962828150939757</v>
      </c>
      <c r="BP555" s="19">
        <f t="shared" si="39"/>
        <v>0.62012063824898933</v>
      </c>
      <c r="BQ555" s="15">
        <v>10</v>
      </c>
      <c r="BR555" s="16">
        <f t="shared" si="40"/>
        <v>100</v>
      </c>
      <c r="BS555" s="19">
        <f t="shared" si="41"/>
        <v>2.1373680391786363</v>
      </c>
      <c r="BT555" s="15">
        <v>30.539924899999999</v>
      </c>
      <c r="BU555" s="16">
        <f t="shared" si="42"/>
        <v>33.333226042084995</v>
      </c>
      <c r="BV555" s="19">
        <f t="shared" si="43"/>
        <v>-0.26116256209960409</v>
      </c>
      <c r="BW555" s="15">
        <v>433.458259</v>
      </c>
      <c r="BX555" s="18">
        <f t="shared" si="44"/>
        <v>6.3956478063051644E-2</v>
      </c>
      <c r="BY555" s="19">
        <f t="shared" si="45"/>
        <v>-4.4892260819164718E-2</v>
      </c>
      <c r="BZ555" s="15">
        <v>514.01030100000003</v>
      </c>
      <c r="CA555" s="18">
        <f t="shared" si="46"/>
        <v>7.8848885214386308E-2</v>
      </c>
      <c r="CB555" s="19">
        <f t="shared" si="47"/>
        <v>-2.1054395870366661E-2</v>
      </c>
      <c r="CC555" s="7">
        <f t="shared" si="48"/>
        <v>0.30523330612365429</v>
      </c>
      <c r="CD555" s="61">
        <f t="shared" si="49"/>
        <v>0.49158775999161441</v>
      </c>
    </row>
    <row r="556" spans="1:82" ht="15.75" customHeight="1" x14ac:dyDescent="0.25">
      <c r="A556" s="5">
        <v>22199000201</v>
      </c>
      <c r="B556" s="5">
        <v>22199</v>
      </c>
      <c r="C556" s="6" t="s">
        <v>560</v>
      </c>
      <c r="D556" s="6" t="s">
        <v>561</v>
      </c>
      <c r="E556" s="5">
        <v>11</v>
      </c>
      <c r="F556" s="15">
        <v>28.343211279999998</v>
      </c>
      <c r="G556" s="16">
        <f t="shared" si="0"/>
        <v>35.281817226745808</v>
      </c>
      <c r="H556" s="17">
        <v>1</v>
      </c>
      <c r="I556" s="7">
        <f t="shared" si="1"/>
        <v>35.281817226745808</v>
      </c>
      <c r="J556" s="18">
        <f t="shared" si="2"/>
        <v>11.760605742248602</v>
      </c>
      <c r="K556" s="19">
        <f t="shared" si="3"/>
        <v>-1.2512418028077612</v>
      </c>
      <c r="L556" s="15">
        <v>29.417104800000001</v>
      </c>
      <c r="M556" s="16">
        <f t="shared" si="4"/>
        <v>33.993827971813189</v>
      </c>
      <c r="N556" s="19">
        <f t="shared" si="5"/>
        <v>-0.77503500763407596</v>
      </c>
      <c r="O556" s="15">
        <v>29.417104800000001</v>
      </c>
      <c r="P556" s="16">
        <f t="shared" si="6"/>
        <v>33.993827971813189</v>
      </c>
      <c r="Q556" s="17">
        <v>2</v>
      </c>
      <c r="R556" s="7">
        <f t="shared" si="7"/>
        <v>67.987655943626379</v>
      </c>
      <c r="S556" s="18">
        <f t="shared" si="8"/>
        <v>33.993827971813189</v>
      </c>
      <c r="T556" s="19">
        <f t="shared" si="9"/>
        <v>-0.73412451157453529</v>
      </c>
      <c r="U556" s="15">
        <v>29.284532899999999</v>
      </c>
      <c r="V556" s="16">
        <f t="shared" si="10"/>
        <v>34.147718982398388</v>
      </c>
      <c r="W556" s="19">
        <f t="shared" si="11"/>
        <v>-1.1387934137092282</v>
      </c>
      <c r="X556" s="15">
        <v>34.518884100000001</v>
      </c>
      <c r="Y556" s="16">
        <f t="shared" si="12"/>
        <v>30.944253206609307</v>
      </c>
      <c r="Z556" s="17">
        <v>2</v>
      </c>
      <c r="AA556" s="20">
        <f t="shared" si="13"/>
        <v>61.888506413218614</v>
      </c>
      <c r="AB556" s="18">
        <f t="shared" si="14"/>
        <v>20.629502137739536</v>
      </c>
      <c r="AC556" s="19">
        <f t="shared" si="15"/>
        <v>-0.44325780950424026</v>
      </c>
      <c r="AD556" s="15">
        <v>34.5218317</v>
      </c>
      <c r="AE556" s="16">
        <f t="shared" si="16"/>
        <v>31.004795148225</v>
      </c>
      <c r="AF556" s="17">
        <v>1</v>
      </c>
      <c r="AG556" s="7">
        <f t="shared" si="17"/>
        <v>31.004795148225</v>
      </c>
      <c r="AH556" s="18">
        <f t="shared" si="18"/>
        <v>10.206840212363355</v>
      </c>
      <c r="AI556" s="19">
        <f t="shared" si="19"/>
        <v>-0.85370102665994729</v>
      </c>
      <c r="AJ556" s="5">
        <v>0</v>
      </c>
      <c r="AK556" s="15">
        <v>25.494718200000001</v>
      </c>
      <c r="AL556" s="16">
        <f t="shared" si="20"/>
        <v>39.223810679342982</v>
      </c>
      <c r="AM556" s="17">
        <v>1</v>
      </c>
      <c r="AN556" s="7">
        <f t="shared" si="21"/>
        <v>39.223810679342982</v>
      </c>
      <c r="AO556" s="18">
        <f t="shared" si="22"/>
        <v>0</v>
      </c>
      <c r="AP556" s="19">
        <f t="shared" si="23"/>
        <v>-1.0465207101426044</v>
      </c>
      <c r="AQ556" s="5">
        <v>0</v>
      </c>
      <c r="AR556" s="15">
        <v>29.284532890000001</v>
      </c>
      <c r="AS556" s="21">
        <f t="shared" si="24"/>
        <v>0</v>
      </c>
      <c r="AT556" s="19">
        <f t="shared" si="25"/>
        <v>-1.0252866396461213</v>
      </c>
      <c r="AU556" s="5">
        <v>0</v>
      </c>
      <c r="AV556" s="15">
        <v>29.284532899999999</v>
      </c>
      <c r="AW556" s="16">
        <f t="shared" si="26"/>
        <v>0</v>
      </c>
      <c r="AX556" s="19">
        <f t="shared" si="27"/>
        <v>-0.82680925094591806</v>
      </c>
      <c r="AY556" s="15">
        <v>36.724678300000001</v>
      </c>
      <c r="AZ556" s="16">
        <f t="shared" si="28"/>
        <v>27.229646283926741</v>
      </c>
      <c r="BA556" s="19">
        <f t="shared" si="29"/>
        <v>-0.3003693645101238</v>
      </c>
      <c r="BB556" s="15">
        <v>29.284532890000001</v>
      </c>
      <c r="BC556" s="16">
        <f t="shared" si="30"/>
        <v>34.147718994059048</v>
      </c>
      <c r="BD556" s="19">
        <f t="shared" si="31"/>
        <v>-1.6719987848949511</v>
      </c>
      <c r="BE556" s="15">
        <v>29.284532899999999</v>
      </c>
      <c r="BF556" s="21">
        <f t="shared" si="32"/>
        <v>34.147718982398388</v>
      </c>
      <c r="BG556" s="19">
        <f t="shared" si="33"/>
        <v>-0.20224578423109854</v>
      </c>
      <c r="BH556" s="15">
        <v>36.724678300000001</v>
      </c>
      <c r="BI556" s="16">
        <f t="shared" si="34"/>
        <v>27.229646283926741</v>
      </c>
      <c r="BJ556" s="22">
        <f t="shared" si="35"/>
        <v>-0.1048246531412234</v>
      </c>
      <c r="BK556" s="15">
        <v>59.122915999999996</v>
      </c>
      <c r="BL556" s="16">
        <f t="shared" si="36"/>
        <v>16.913915409720321</v>
      </c>
      <c r="BM556" s="19">
        <f t="shared" si="37"/>
        <v>-0.21775213929123916</v>
      </c>
      <c r="BN556" s="15">
        <v>104.85197700000001</v>
      </c>
      <c r="BO556" s="16">
        <f t="shared" si="38"/>
        <v>9.5372546003591321</v>
      </c>
      <c r="BP556" s="19">
        <f t="shared" si="39"/>
        <v>-0.40790822196757698</v>
      </c>
      <c r="BQ556" s="15">
        <v>29.284532899999999</v>
      </c>
      <c r="BR556" s="16">
        <f t="shared" si="40"/>
        <v>34.147718982398388</v>
      </c>
      <c r="BS556" s="19">
        <f t="shared" si="41"/>
        <v>-0.89850478129271816</v>
      </c>
      <c r="BT556" s="15">
        <v>26.9734388</v>
      </c>
      <c r="BU556" s="16">
        <f t="shared" si="42"/>
        <v>37.740616891606713</v>
      </c>
      <c r="BV556" s="19">
        <f t="shared" si="43"/>
        <v>-6.5758440549223293E-2</v>
      </c>
      <c r="BW556" s="15">
        <v>152.68652700000001</v>
      </c>
      <c r="BX556" s="18">
        <f t="shared" si="44"/>
        <v>2.2528795591824319E-2</v>
      </c>
      <c r="BY556" s="19">
        <f t="shared" si="45"/>
        <v>-5.9688506244350931E-2</v>
      </c>
      <c r="BZ556" s="15">
        <v>11.0152836</v>
      </c>
      <c r="CA556" s="18">
        <f t="shared" si="46"/>
        <v>1.689738183243748E-3</v>
      </c>
      <c r="CB556" s="19">
        <f t="shared" si="47"/>
        <v>-5.1135834825412646E-2</v>
      </c>
      <c r="CC556" s="7">
        <f t="shared" si="48"/>
        <v>-0.63552403597749219</v>
      </c>
      <c r="CD556" s="61">
        <f t="shared" si="49"/>
        <v>-1.0235312824624758</v>
      </c>
    </row>
    <row r="557" spans="1:82" ht="15.75" customHeight="1" x14ac:dyDescent="0.25">
      <c r="A557" s="5">
        <v>22199000301</v>
      </c>
      <c r="B557" s="5">
        <v>22199</v>
      </c>
      <c r="C557" s="6" t="s">
        <v>562</v>
      </c>
      <c r="D557" s="6" t="s">
        <v>561</v>
      </c>
      <c r="E557" s="5">
        <v>32</v>
      </c>
      <c r="F557" s="15">
        <v>31.948270279999999</v>
      </c>
      <c r="G557" s="16">
        <f t="shared" si="0"/>
        <v>31.300599100853734</v>
      </c>
      <c r="H557" s="17">
        <v>1</v>
      </c>
      <c r="I557" s="7">
        <f t="shared" si="1"/>
        <v>31.300599100853734</v>
      </c>
      <c r="J557" s="18">
        <f t="shared" si="2"/>
        <v>10.433533033617911</v>
      </c>
      <c r="K557" s="19">
        <f t="shared" si="3"/>
        <v>-1.324238758864094</v>
      </c>
      <c r="L557" s="15">
        <v>40.429331599999998</v>
      </c>
      <c r="M557" s="16">
        <f t="shared" si="4"/>
        <v>24.734517253310219</v>
      </c>
      <c r="N557" s="19">
        <f t="shared" si="5"/>
        <v>-1.3161120287955115</v>
      </c>
      <c r="O557" s="15">
        <v>40.429331599999998</v>
      </c>
      <c r="P557" s="16">
        <f t="shared" si="6"/>
        <v>24.734517253310219</v>
      </c>
      <c r="Q557" s="17">
        <v>2</v>
      </c>
      <c r="R557" s="7">
        <f t="shared" si="7"/>
        <v>49.469034506620439</v>
      </c>
      <c r="S557" s="18">
        <f t="shared" si="8"/>
        <v>24.734517253310219</v>
      </c>
      <c r="T557" s="19">
        <f t="shared" si="9"/>
        <v>-1.2508042386328655</v>
      </c>
      <c r="U557" s="15">
        <v>40.5619035</v>
      </c>
      <c r="V557" s="16">
        <f t="shared" si="10"/>
        <v>24.653675338486025</v>
      </c>
      <c r="W557" s="19">
        <f t="shared" si="11"/>
        <v>-1.5442984223283904</v>
      </c>
      <c r="X557" s="15">
        <v>48.745927100000003</v>
      </c>
      <c r="Y557" s="16">
        <f t="shared" si="12"/>
        <v>21.912827461640379</v>
      </c>
      <c r="Z557" s="17">
        <v>3</v>
      </c>
      <c r="AA557" s="20">
        <f t="shared" si="13"/>
        <v>65.738482384921141</v>
      </c>
      <c r="AB557" s="18">
        <f t="shared" si="14"/>
        <v>21.912827461640383</v>
      </c>
      <c r="AC557" s="19">
        <f t="shared" si="15"/>
        <v>-0.34335355464722078</v>
      </c>
      <c r="AD557" s="15">
        <v>48.779914400000003</v>
      </c>
      <c r="AE557" s="16">
        <f t="shared" si="16"/>
        <v>21.942275487059895</v>
      </c>
      <c r="AF557" s="17">
        <v>3</v>
      </c>
      <c r="AG557" s="7">
        <f t="shared" si="17"/>
        <v>65.826826461179678</v>
      </c>
      <c r="AH557" s="18">
        <f t="shared" si="18"/>
        <v>21.670322160302931</v>
      </c>
      <c r="AI557" s="19">
        <f t="shared" si="19"/>
        <v>-4.1272550322420269E-2</v>
      </c>
      <c r="AJ557" s="5">
        <v>0</v>
      </c>
      <c r="AK557" s="15">
        <v>24.635620100000001</v>
      </c>
      <c r="AL557" s="16">
        <f t="shared" si="20"/>
        <v>40.591630977456092</v>
      </c>
      <c r="AM557" s="17">
        <v>1</v>
      </c>
      <c r="AN557" s="7">
        <f t="shared" si="21"/>
        <v>40.591630977456092</v>
      </c>
      <c r="AO557" s="18">
        <f t="shared" si="22"/>
        <v>0</v>
      </c>
      <c r="AP557" s="19">
        <f t="shared" si="23"/>
        <v>-1.0465207101426044</v>
      </c>
      <c r="AQ557" s="5">
        <v>0</v>
      </c>
      <c r="AR557" s="15">
        <v>40.56190351</v>
      </c>
      <c r="AS557" s="21">
        <f t="shared" si="24"/>
        <v>0</v>
      </c>
      <c r="AT557" s="19">
        <f t="shared" si="25"/>
        <v>-1.0252866396461213</v>
      </c>
      <c r="AU557" s="5">
        <v>1</v>
      </c>
      <c r="AV557" s="15">
        <v>40.5619035</v>
      </c>
      <c r="AW557" s="16">
        <f t="shared" si="26"/>
        <v>24.653675338486025</v>
      </c>
      <c r="AX557" s="19">
        <f t="shared" si="27"/>
        <v>0.11682993653756611</v>
      </c>
      <c r="AY557" s="15">
        <v>43.659431099999999</v>
      </c>
      <c r="AZ557" s="16">
        <f t="shared" si="28"/>
        <v>22.904558644145961</v>
      </c>
      <c r="BA557" s="19">
        <f t="shared" si="29"/>
        <v>-0.60544755104642589</v>
      </c>
      <c r="BB557" s="15">
        <v>40.56190351</v>
      </c>
      <c r="BC557" s="16">
        <f t="shared" si="30"/>
        <v>24.653675332407989</v>
      </c>
      <c r="BD557" s="19">
        <f t="shared" si="31"/>
        <v>-2.0476149794308296</v>
      </c>
      <c r="BE557" s="15">
        <v>40.5619035</v>
      </c>
      <c r="BF557" s="21">
        <f t="shared" si="32"/>
        <v>24.653675338486025</v>
      </c>
      <c r="BG557" s="19">
        <f t="shared" si="33"/>
        <v>-0.78194726617998167</v>
      </c>
      <c r="BH557" s="15">
        <v>48.553590999999997</v>
      </c>
      <c r="BI557" s="16">
        <f t="shared" si="34"/>
        <v>20.595798980141346</v>
      </c>
      <c r="BJ557" s="22">
        <f t="shared" si="35"/>
        <v>-0.5922747405187595</v>
      </c>
      <c r="BK557" s="15">
        <v>48.553590999999997</v>
      </c>
      <c r="BL557" s="16">
        <f t="shared" si="36"/>
        <v>20.595798980141346</v>
      </c>
      <c r="BM557" s="19">
        <f t="shared" si="37"/>
        <v>0.11815582429238124</v>
      </c>
      <c r="BN557" s="15">
        <v>94.2826515</v>
      </c>
      <c r="BO557" s="16">
        <f t="shared" si="38"/>
        <v>10.606405145489571</v>
      </c>
      <c r="BP557" s="19">
        <f t="shared" si="39"/>
        <v>-0.2774580384029669</v>
      </c>
      <c r="BQ557" s="15">
        <v>40.5619035</v>
      </c>
      <c r="BR557" s="16">
        <f t="shared" si="40"/>
        <v>24.653675338486025</v>
      </c>
      <c r="BS557" s="19">
        <f t="shared" si="41"/>
        <v>-1.3361921113218536</v>
      </c>
      <c r="BT557" s="15">
        <v>29.969789500000001</v>
      </c>
      <c r="BU557" s="16">
        <f t="shared" si="42"/>
        <v>33.967346350564121</v>
      </c>
      <c r="BV557" s="19">
        <f t="shared" si="43"/>
        <v>-0.23304848597924674</v>
      </c>
      <c r="BW557" s="15">
        <v>176.43021899999999</v>
      </c>
      <c r="BX557" s="18">
        <f t="shared" si="44"/>
        <v>2.6032161567679114E-2</v>
      </c>
      <c r="BY557" s="19">
        <f t="shared" si="45"/>
        <v>-5.8437249603842577E-2</v>
      </c>
      <c r="BZ557" s="15">
        <v>32.025540800000002</v>
      </c>
      <c r="CA557" s="18">
        <f t="shared" si="46"/>
        <v>4.9126995812246296E-3</v>
      </c>
      <c r="CB557" s="19">
        <f t="shared" si="47"/>
        <v>-4.987932383121127E-2</v>
      </c>
      <c r="CC557" s="7">
        <f t="shared" si="48"/>
        <v>-0.71785267836128408</v>
      </c>
      <c r="CD557" s="61">
        <f t="shared" si="49"/>
        <v>-1.1561241289200745</v>
      </c>
    </row>
    <row r="558" spans="1:82" ht="15.75" customHeight="1" x14ac:dyDescent="0.25">
      <c r="A558" s="5">
        <v>22199000401</v>
      </c>
      <c r="B558" s="5">
        <v>22199</v>
      </c>
      <c r="C558" s="6" t="s">
        <v>563</v>
      </c>
      <c r="D558" s="6" t="s">
        <v>561</v>
      </c>
      <c r="E558" s="5">
        <v>5</v>
      </c>
      <c r="F558" s="15">
        <v>17.980412699999999</v>
      </c>
      <c r="G558" s="16">
        <f t="shared" si="0"/>
        <v>55.616076042570484</v>
      </c>
      <c r="H558" s="17">
        <v>3</v>
      </c>
      <c r="I558" s="7">
        <f t="shared" si="1"/>
        <v>166.84822812771145</v>
      </c>
      <c r="J558" s="18">
        <f t="shared" si="2"/>
        <v>55.616076042570484</v>
      </c>
      <c r="K558" s="19">
        <f t="shared" si="3"/>
        <v>1.1610720195792705</v>
      </c>
      <c r="L558" s="15">
        <v>17.980412699999999</v>
      </c>
      <c r="M558" s="16">
        <f t="shared" si="4"/>
        <v>55.616076042570484</v>
      </c>
      <c r="N558" s="19">
        <f t="shared" si="5"/>
        <v>0.48848254055232687</v>
      </c>
      <c r="O558" s="15">
        <v>17.980412699999999</v>
      </c>
      <c r="P558" s="16">
        <f t="shared" si="6"/>
        <v>55.616076042570484</v>
      </c>
      <c r="Q558" s="17">
        <v>2</v>
      </c>
      <c r="R558" s="7">
        <f t="shared" si="7"/>
        <v>111.23215208514097</v>
      </c>
      <c r="S558" s="18">
        <f t="shared" si="8"/>
        <v>55.616076042570484</v>
      </c>
      <c r="T558" s="19">
        <f t="shared" si="9"/>
        <v>0.47242072394301954</v>
      </c>
      <c r="U558" s="15">
        <v>18.112984600000001</v>
      </c>
      <c r="V558" s="16">
        <f t="shared" si="10"/>
        <v>55.209012875768686</v>
      </c>
      <c r="W558" s="19">
        <f t="shared" si="11"/>
        <v>-0.23923359682993364</v>
      </c>
      <c r="X558" s="15">
        <v>28.8680117</v>
      </c>
      <c r="Y558" s="16">
        <f t="shared" si="12"/>
        <v>37.001546940622866</v>
      </c>
      <c r="Z558" s="17">
        <v>2</v>
      </c>
      <c r="AA558" s="20">
        <f t="shared" si="13"/>
        <v>74.003093881245732</v>
      </c>
      <c r="AB558" s="18">
        <f t="shared" si="14"/>
        <v>24.667697960415243</v>
      </c>
      <c r="AC558" s="19">
        <f t="shared" si="15"/>
        <v>-0.12889251403508012</v>
      </c>
      <c r="AD558" s="15">
        <v>28.8709594</v>
      </c>
      <c r="AE558" s="16">
        <f t="shared" si="16"/>
        <v>37.073320119732493</v>
      </c>
      <c r="AF558" s="17">
        <v>1</v>
      </c>
      <c r="AG558" s="7">
        <f t="shared" si="17"/>
        <v>37.073320119732493</v>
      </c>
      <c r="AH558" s="18">
        <f t="shared" si="18"/>
        <v>12.204610699566846</v>
      </c>
      <c r="AI558" s="19">
        <f t="shared" si="19"/>
        <v>-0.71211702623479423</v>
      </c>
      <c r="AJ558" s="5">
        <v>0</v>
      </c>
      <c r="AK558" s="15">
        <v>28.287019000000001</v>
      </c>
      <c r="AL558" s="16">
        <f t="shared" si="20"/>
        <v>35.351904702294718</v>
      </c>
      <c r="AM558" s="17">
        <v>3</v>
      </c>
      <c r="AN558" s="7">
        <f t="shared" si="21"/>
        <v>106.05571410688415</v>
      </c>
      <c r="AO558" s="18">
        <f t="shared" si="22"/>
        <v>0</v>
      </c>
      <c r="AP558" s="19">
        <f t="shared" si="23"/>
        <v>-1.0465207101426044</v>
      </c>
      <c r="AQ558" s="5">
        <v>0</v>
      </c>
      <c r="AR558" s="15">
        <v>18.112984579999999</v>
      </c>
      <c r="AS558" s="21">
        <f t="shared" si="24"/>
        <v>0</v>
      </c>
      <c r="AT558" s="19">
        <f t="shared" si="25"/>
        <v>-1.0252866396461213</v>
      </c>
      <c r="AU558" s="5">
        <v>0</v>
      </c>
      <c r="AV558" s="15">
        <v>18.112984600000001</v>
      </c>
      <c r="AW558" s="16">
        <f t="shared" si="26"/>
        <v>0</v>
      </c>
      <c r="AX558" s="19">
        <f t="shared" si="27"/>
        <v>-0.82680925094591806</v>
      </c>
      <c r="AY558" s="15">
        <v>31.0738059</v>
      </c>
      <c r="AZ558" s="16">
        <f t="shared" si="28"/>
        <v>32.181445788074512</v>
      </c>
      <c r="BA558" s="19">
        <f t="shared" si="29"/>
        <v>4.8915121409179488E-2</v>
      </c>
      <c r="BB558" s="15">
        <v>18.112984579999999</v>
      </c>
      <c r="BC558" s="16">
        <f t="shared" si="30"/>
        <v>55.209012936729394</v>
      </c>
      <c r="BD558" s="19">
        <f t="shared" si="31"/>
        <v>-0.83874339186344005</v>
      </c>
      <c r="BE558" s="15">
        <v>18.112984600000001</v>
      </c>
      <c r="BF558" s="21">
        <f t="shared" si="32"/>
        <v>55.209012875768686</v>
      </c>
      <c r="BG558" s="19">
        <f t="shared" si="33"/>
        <v>1.0837461218179509</v>
      </c>
      <c r="BH558" s="15">
        <v>31.0738059</v>
      </c>
      <c r="BI558" s="16">
        <f t="shared" si="34"/>
        <v>32.181445788074512</v>
      </c>
      <c r="BJ558" s="22">
        <f t="shared" si="35"/>
        <v>0.25902983286654746</v>
      </c>
      <c r="BK558" s="15">
        <v>43.994951399999998</v>
      </c>
      <c r="BL558" s="16">
        <f t="shared" si="36"/>
        <v>22.729880774456319</v>
      </c>
      <c r="BM558" s="19">
        <f t="shared" si="37"/>
        <v>0.31285374342491057</v>
      </c>
      <c r="BN558" s="15">
        <v>89.724011899999994</v>
      </c>
      <c r="BO558" s="16">
        <f t="shared" si="38"/>
        <v>11.145288522257887</v>
      </c>
      <c r="BP558" s="19">
        <f t="shared" si="39"/>
        <v>-0.21170730223253609</v>
      </c>
      <c r="BQ558" s="15">
        <v>18.112984600000001</v>
      </c>
      <c r="BR558" s="16">
        <f t="shared" si="40"/>
        <v>55.209012875768686</v>
      </c>
      <c r="BS558" s="19">
        <f t="shared" si="41"/>
        <v>7.2447305814968874E-2</v>
      </c>
      <c r="BT558" s="15">
        <v>15.432667800000001</v>
      </c>
      <c r="BU558" s="16">
        <f t="shared" si="42"/>
        <v>65.963593151405746</v>
      </c>
      <c r="BV558" s="19">
        <f t="shared" si="43"/>
        <v>1.185522889351833</v>
      </c>
      <c r="BW558" s="15">
        <v>223.16051999999999</v>
      </c>
      <c r="BX558" s="18">
        <f t="shared" si="44"/>
        <v>3.292718642585421E-2</v>
      </c>
      <c r="BY558" s="19">
        <f t="shared" si="45"/>
        <v>-5.5974633451341786E-2</v>
      </c>
      <c r="BZ558" s="15">
        <v>5.02769698</v>
      </c>
      <c r="CA558" s="18">
        <f t="shared" si="46"/>
        <v>7.7124583164479561E-4</v>
      </c>
      <c r="CB558" s="19">
        <f t="shared" si="47"/>
        <v>-5.1493920323612219E-2</v>
      </c>
      <c r="CC558" s="7">
        <f t="shared" si="48"/>
        <v>-2.7520361550197438E-3</v>
      </c>
      <c r="CD558" s="61">
        <f t="shared" si="49"/>
        <v>-4.432240065944653E-3</v>
      </c>
    </row>
    <row r="559" spans="1:82" ht="15.75" customHeight="1" x14ac:dyDescent="0.25">
      <c r="A559" s="5">
        <v>22199000501</v>
      </c>
      <c r="B559" s="5">
        <v>22199</v>
      </c>
      <c r="C559" s="6" t="s">
        <v>564</v>
      </c>
      <c r="D559" s="6" t="s">
        <v>561</v>
      </c>
      <c r="E559" s="5">
        <v>13</v>
      </c>
      <c r="F559" s="15">
        <v>11.684072309999999</v>
      </c>
      <c r="G559" s="16">
        <f t="shared" si="0"/>
        <v>85.586598017211344</v>
      </c>
      <c r="H559" s="17">
        <v>1</v>
      </c>
      <c r="I559" s="7">
        <f t="shared" si="1"/>
        <v>85.586598017211344</v>
      </c>
      <c r="J559" s="18">
        <f t="shared" si="2"/>
        <v>28.528866005737115</v>
      </c>
      <c r="K559" s="19">
        <f t="shared" si="3"/>
        <v>-0.32888694641257932</v>
      </c>
      <c r="L559" s="15">
        <v>16.7062235</v>
      </c>
      <c r="M559" s="16">
        <f t="shared" si="4"/>
        <v>59.857932584225274</v>
      </c>
      <c r="N559" s="19">
        <f t="shared" si="5"/>
        <v>0.73635964194025849</v>
      </c>
      <c r="O559" s="15">
        <v>16.7062235</v>
      </c>
      <c r="P559" s="16">
        <f t="shared" si="6"/>
        <v>59.857932584225274</v>
      </c>
      <c r="Q559" s="17">
        <v>2</v>
      </c>
      <c r="R559" s="7">
        <f t="shared" si="7"/>
        <v>119.71586516845055</v>
      </c>
      <c r="S559" s="18">
        <f t="shared" si="8"/>
        <v>59.857932584225274</v>
      </c>
      <c r="T559" s="19">
        <f t="shared" si="9"/>
        <v>0.70912098671561796</v>
      </c>
      <c r="U559" s="15">
        <v>16.7062235</v>
      </c>
      <c r="V559" s="16">
        <f t="shared" si="10"/>
        <v>59.857932584225274</v>
      </c>
      <c r="W559" s="19">
        <f t="shared" si="11"/>
        <v>-4.0671182630767959E-2</v>
      </c>
      <c r="X559" s="15">
        <v>25.476519799999998</v>
      </c>
      <c r="Y559" s="16">
        <f t="shared" si="12"/>
        <v>41.927276503441419</v>
      </c>
      <c r="Z559" s="17">
        <v>2</v>
      </c>
      <c r="AA559" s="20">
        <f t="shared" si="13"/>
        <v>83.854553006882838</v>
      </c>
      <c r="AB559" s="18">
        <f t="shared" si="14"/>
        <v>27.951517668960946</v>
      </c>
      <c r="AC559" s="19">
        <f t="shared" si="15"/>
        <v>0.12674614200721337</v>
      </c>
      <c r="AD559" s="15">
        <v>25.479467400000001</v>
      </c>
      <c r="AE559" s="16">
        <f t="shared" si="16"/>
        <v>42.008033496021973</v>
      </c>
      <c r="AF559" s="17">
        <v>1</v>
      </c>
      <c r="AG559" s="7">
        <f t="shared" si="17"/>
        <v>42.008033496021973</v>
      </c>
      <c r="AH559" s="18">
        <f t="shared" si="18"/>
        <v>13.829128155167009</v>
      </c>
      <c r="AI559" s="19">
        <f t="shared" si="19"/>
        <v>-0.59698584294940726</v>
      </c>
      <c r="AJ559" s="5">
        <v>3</v>
      </c>
      <c r="AK559" s="15">
        <v>10</v>
      </c>
      <c r="AL559" s="16">
        <f t="shared" si="20"/>
        <v>100</v>
      </c>
      <c r="AM559" s="17">
        <v>3</v>
      </c>
      <c r="AN559" s="7">
        <f t="shared" si="21"/>
        <v>300</v>
      </c>
      <c r="AO559" s="18">
        <f t="shared" si="22"/>
        <v>100</v>
      </c>
      <c r="AP559" s="19">
        <f t="shared" si="23"/>
        <v>2.179700148844677</v>
      </c>
      <c r="AQ559" s="5">
        <v>0</v>
      </c>
      <c r="AR559" s="15">
        <v>16.706223479999998</v>
      </c>
      <c r="AS559" s="21">
        <f t="shared" si="24"/>
        <v>0</v>
      </c>
      <c r="AT559" s="19">
        <f t="shared" si="25"/>
        <v>-1.0252866396461213</v>
      </c>
      <c r="AU559" s="5">
        <v>0</v>
      </c>
      <c r="AV559" s="15">
        <v>19.376398900000002</v>
      </c>
      <c r="AW559" s="16">
        <f t="shared" si="26"/>
        <v>0</v>
      </c>
      <c r="AX559" s="19">
        <f t="shared" si="27"/>
        <v>-0.82680925094591806</v>
      </c>
      <c r="AY559" s="15">
        <v>27.682314000000002</v>
      </c>
      <c r="AZ559" s="16">
        <f t="shared" si="28"/>
        <v>36.124147713951949</v>
      </c>
      <c r="BA559" s="19">
        <f t="shared" si="29"/>
        <v>0.32702101284513679</v>
      </c>
      <c r="BB559" s="15">
        <v>19.376398869999999</v>
      </c>
      <c r="BC559" s="16">
        <f t="shared" si="30"/>
        <v>51.609177056541469</v>
      </c>
      <c r="BD559" s="19">
        <f t="shared" si="31"/>
        <v>-0.98116496716455426</v>
      </c>
      <c r="BE559" s="15">
        <v>19.376398900000002</v>
      </c>
      <c r="BF559" s="21">
        <f t="shared" si="32"/>
        <v>51.609176976636249</v>
      </c>
      <c r="BG559" s="19">
        <f t="shared" si="33"/>
        <v>0.86394197052379185</v>
      </c>
      <c r="BH559" s="15">
        <v>27.682314000000002</v>
      </c>
      <c r="BI559" s="16">
        <f t="shared" si="34"/>
        <v>36.124147713951949</v>
      </c>
      <c r="BJ559" s="22">
        <f t="shared" si="35"/>
        <v>0.54873659129251873</v>
      </c>
      <c r="BK559" s="15">
        <v>49.214782</v>
      </c>
      <c r="BL559" s="16">
        <f t="shared" si="36"/>
        <v>20.319098436725778</v>
      </c>
      <c r="BM559" s="19">
        <f t="shared" si="37"/>
        <v>9.2911702830230716E-2</v>
      </c>
      <c r="BN559" s="15">
        <v>94.943842500000002</v>
      </c>
      <c r="BO559" s="16">
        <f t="shared" si="38"/>
        <v>10.532541907601853</v>
      </c>
      <c r="BP559" s="19">
        <f t="shared" si="39"/>
        <v>-0.2864703079893362</v>
      </c>
      <c r="BQ559" s="15">
        <v>16.7062235</v>
      </c>
      <c r="BR559" s="16">
        <f t="shared" si="40"/>
        <v>59.857932584225274</v>
      </c>
      <c r="BS559" s="19">
        <f t="shared" si="41"/>
        <v>0.28676834024784714</v>
      </c>
      <c r="BT559" s="15">
        <v>17.931074500000001</v>
      </c>
      <c r="BU559" s="16">
        <f t="shared" si="42"/>
        <v>56.77262787570259</v>
      </c>
      <c r="BV559" s="19">
        <f t="shared" si="43"/>
        <v>0.7780363384157567</v>
      </c>
      <c r="BW559" s="15">
        <v>204.25109900000001</v>
      </c>
      <c r="BX559" s="18">
        <f t="shared" si="44"/>
        <v>3.0137113923460138E-2</v>
      </c>
      <c r="BY559" s="19">
        <f t="shared" si="45"/>
        <v>-5.6971131325152566E-2</v>
      </c>
      <c r="BZ559" s="15">
        <v>13.0195177</v>
      </c>
      <c r="CA559" s="18">
        <f t="shared" si="46"/>
        <v>1.9971865440766151E-3</v>
      </c>
      <c r="CB559" s="19">
        <f t="shared" si="47"/>
        <v>-5.1015972314562306E-2</v>
      </c>
      <c r="CC559" s="7">
        <f t="shared" si="48"/>
        <v>0.1292147702255079</v>
      </c>
      <c r="CD559" s="61">
        <f t="shared" si="49"/>
        <v>0.20810441776381908</v>
      </c>
    </row>
    <row r="560" spans="1:82" ht="15.75" customHeight="1" x14ac:dyDescent="0.25">
      <c r="A560" s="5">
        <v>22199000699</v>
      </c>
      <c r="B560" s="5">
        <v>22199</v>
      </c>
      <c r="C560" s="6" t="s">
        <v>565</v>
      </c>
      <c r="D560" s="6" t="s">
        <v>561</v>
      </c>
      <c r="E560" s="5">
        <v>5</v>
      </c>
      <c r="F560" s="15">
        <v>20.210372339999999</v>
      </c>
      <c r="G560" s="16">
        <f t="shared" si="0"/>
        <v>49.479543631208529</v>
      </c>
      <c r="H560" s="17">
        <v>1</v>
      </c>
      <c r="I560" s="7">
        <f t="shared" si="1"/>
        <v>49.479543631208529</v>
      </c>
      <c r="J560" s="18">
        <f t="shared" si="2"/>
        <v>16.493181210402842</v>
      </c>
      <c r="K560" s="19">
        <f t="shared" si="3"/>
        <v>-0.99092177570194162</v>
      </c>
      <c r="L560" s="15">
        <v>28.691433700000001</v>
      </c>
      <c r="M560" s="16">
        <f t="shared" si="4"/>
        <v>34.853608587708877</v>
      </c>
      <c r="N560" s="19">
        <f t="shared" si="5"/>
        <v>-0.72479287313355056</v>
      </c>
      <c r="O560" s="15">
        <v>28.691433700000001</v>
      </c>
      <c r="P560" s="16">
        <f t="shared" si="6"/>
        <v>34.853608587708877</v>
      </c>
      <c r="Q560" s="17">
        <v>2</v>
      </c>
      <c r="R560" s="7">
        <f t="shared" si="7"/>
        <v>69.707217175417753</v>
      </c>
      <c r="S560" s="18">
        <f t="shared" si="8"/>
        <v>34.853608587708877</v>
      </c>
      <c r="T560" s="19">
        <f t="shared" si="9"/>
        <v>-0.68614780710307655</v>
      </c>
      <c r="U560" s="15">
        <v>28.8240056</v>
      </c>
      <c r="V560" s="16">
        <f t="shared" si="10"/>
        <v>34.693304389310832</v>
      </c>
      <c r="W560" s="19">
        <f t="shared" si="11"/>
        <v>-1.1154906332049086</v>
      </c>
      <c r="X560" s="15">
        <v>37.008029100000002</v>
      </c>
      <c r="Y560" s="16">
        <f t="shared" si="12"/>
        <v>28.862955309338535</v>
      </c>
      <c r="Z560" s="17">
        <v>3</v>
      </c>
      <c r="AA560" s="20">
        <f t="shared" si="13"/>
        <v>86.588865928015608</v>
      </c>
      <c r="AB560" s="18">
        <f t="shared" si="14"/>
        <v>28.862955309338535</v>
      </c>
      <c r="AC560" s="19">
        <f t="shared" si="15"/>
        <v>0.19769970040329032</v>
      </c>
      <c r="AD560" s="15">
        <v>37.042016500000003</v>
      </c>
      <c r="AE560" s="16">
        <f t="shared" si="16"/>
        <v>28.895357789174351</v>
      </c>
      <c r="AF560" s="17">
        <v>3</v>
      </c>
      <c r="AG560" s="7">
        <f t="shared" si="17"/>
        <v>86.686073367523051</v>
      </c>
      <c r="AH560" s="18">
        <f t="shared" si="18"/>
        <v>28.537227718150817</v>
      </c>
      <c r="AI560" s="19">
        <f t="shared" si="19"/>
        <v>0.44539194174482544</v>
      </c>
      <c r="AJ560" s="5">
        <v>1</v>
      </c>
      <c r="AK560" s="15">
        <v>18.112984600000001</v>
      </c>
      <c r="AL560" s="16">
        <f t="shared" si="20"/>
        <v>55.209012875768686</v>
      </c>
      <c r="AM560" s="17">
        <v>3</v>
      </c>
      <c r="AN560" s="7">
        <f t="shared" si="21"/>
        <v>165.62703862730606</v>
      </c>
      <c r="AO560" s="18">
        <f t="shared" si="22"/>
        <v>55.209012875768686</v>
      </c>
      <c r="AP560" s="19">
        <f t="shared" si="23"/>
        <v>0.73464397929641867</v>
      </c>
      <c r="AQ560" s="5">
        <v>0</v>
      </c>
      <c r="AR560" s="15">
        <v>28.824005580000001</v>
      </c>
      <c r="AS560" s="21">
        <f t="shared" si="24"/>
        <v>0</v>
      </c>
      <c r="AT560" s="19">
        <f t="shared" si="25"/>
        <v>-1.0252866396461213</v>
      </c>
      <c r="AU560" s="5">
        <v>0</v>
      </c>
      <c r="AV560" s="15">
        <v>28.8240056</v>
      </c>
      <c r="AW560" s="16">
        <f t="shared" si="26"/>
        <v>0</v>
      </c>
      <c r="AX560" s="19">
        <f t="shared" si="27"/>
        <v>-0.82680925094591806</v>
      </c>
      <c r="AY560" s="15">
        <v>36.815693099999997</v>
      </c>
      <c r="AZ560" s="16">
        <f t="shared" si="28"/>
        <v>27.162329859817309</v>
      </c>
      <c r="BA560" s="19">
        <f t="shared" si="29"/>
        <v>-0.30511765501932026</v>
      </c>
      <c r="BB560" s="15">
        <v>28.824005580000001</v>
      </c>
      <c r="BC560" s="16">
        <f t="shared" si="30"/>
        <v>34.693304413383338</v>
      </c>
      <c r="BD560" s="19">
        <f t="shared" si="31"/>
        <v>-1.6504135967175868</v>
      </c>
      <c r="BE560" s="15">
        <v>28.8240056</v>
      </c>
      <c r="BF560" s="21">
        <f t="shared" si="32"/>
        <v>34.693304389310832</v>
      </c>
      <c r="BG560" s="19">
        <f t="shared" si="33"/>
        <v>-0.16893261644093077</v>
      </c>
      <c r="BH560" s="15">
        <v>36.815693099999997</v>
      </c>
      <c r="BI560" s="16">
        <f t="shared" si="34"/>
        <v>27.162329859817309</v>
      </c>
      <c r="BJ560" s="22">
        <f t="shared" si="35"/>
        <v>-0.10977101312080297</v>
      </c>
      <c r="BK560" s="15">
        <v>36.815693099999997</v>
      </c>
      <c r="BL560" s="16">
        <f t="shared" si="36"/>
        <v>27.162329859817309</v>
      </c>
      <c r="BM560" s="19">
        <f t="shared" si="37"/>
        <v>0.71723778150611339</v>
      </c>
      <c r="BN560" s="15">
        <v>82.544753600000007</v>
      </c>
      <c r="BO560" s="16">
        <f t="shared" si="38"/>
        <v>12.11464031797655</v>
      </c>
      <c r="BP560" s="19">
        <f t="shared" si="39"/>
        <v>-9.343385583518482E-2</v>
      </c>
      <c r="BQ560" s="15">
        <v>28.8240056</v>
      </c>
      <c r="BR560" s="16">
        <f t="shared" si="40"/>
        <v>34.693304389310832</v>
      </c>
      <c r="BS560" s="19">
        <f t="shared" si="41"/>
        <v>-0.87335260915082114</v>
      </c>
      <c r="BT560" s="15">
        <v>18.231891600000001</v>
      </c>
      <c r="BU560" s="16">
        <f t="shared" si="42"/>
        <v>55.835907887912185</v>
      </c>
      <c r="BV560" s="19">
        <f t="shared" si="43"/>
        <v>0.73650633742373428</v>
      </c>
      <c r="BW560" s="15">
        <v>243.96882500000001</v>
      </c>
      <c r="BX560" s="18">
        <f t="shared" si="44"/>
        <v>3.5997438000554945E-2</v>
      </c>
      <c r="BY560" s="19">
        <f t="shared" si="45"/>
        <v>-5.4878067264037253E-2</v>
      </c>
      <c r="BZ560" s="15">
        <v>5.0210330599999997</v>
      </c>
      <c r="CA560" s="18">
        <f t="shared" si="46"/>
        <v>7.7022359014081089E-4</v>
      </c>
      <c r="CB560" s="19">
        <f t="shared" si="47"/>
        <v>-5.1494318856988783E-2</v>
      </c>
      <c r="CC560" s="7">
        <f t="shared" si="48"/>
        <v>-0.30765068272456891</v>
      </c>
      <c r="CD560" s="61">
        <f t="shared" si="49"/>
        <v>-0.49548102040736397</v>
      </c>
    </row>
    <row r="561" spans="1:82" ht="15.75" customHeight="1" x14ac:dyDescent="0.25">
      <c r="A561" s="5">
        <v>22199000701</v>
      </c>
      <c r="B561" s="5">
        <v>22199</v>
      </c>
      <c r="C561" s="6" t="s">
        <v>566</v>
      </c>
      <c r="D561" s="6" t="s">
        <v>561</v>
      </c>
      <c r="E561" s="5">
        <v>12</v>
      </c>
      <c r="F561" s="15">
        <v>12.18105935</v>
      </c>
      <c r="G561" s="16">
        <f t="shared" si="0"/>
        <v>82.094666093224475</v>
      </c>
      <c r="H561" s="17">
        <v>1</v>
      </c>
      <c r="I561" s="7">
        <f t="shared" si="1"/>
        <v>82.094666093224475</v>
      </c>
      <c r="J561" s="18">
        <f t="shared" si="2"/>
        <v>27.364888697741492</v>
      </c>
      <c r="K561" s="19">
        <f t="shared" si="3"/>
        <v>-0.39291267751965353</v>
      </c>
      <c r="L561" s="15">
        <v>19.574282100000001</v>
      </c>
      <c r="M561" s="16">
        <f t="shared" si="4"/>
        <v>51.087441924626191</v>
      </c>
      <c r="N561" s="19">
        <f t="shared" si="5"/>
        <v>0.22384730657418578</v>
      </c>
      <c r="O561" s="15">
        <v>19.574282100000001</v>
      </c>
      <c r="P561" s="16">
        <f t="shared" si="6"/>
        <v>51.087441924626191</v>
      </c>
      <c r="Q561" s="17">
        <v>2</v>
      </c>
      <c r="R561" s="7">
        <f t="shared" si="7"/>
        <v>102.17488384925238</v>
      </c>
      <c r="S561" s="18">
        <f t="shared" si="8"/>
        <v>51.087441924626191</v>
      </c>
      <c r="T561" s="19">
        <f t="shared" si="9"/>
        <v>0.21971795684279172</v>
      </c>
      <c r="U561" s="15">
        <v>19.706853899999999</v>
      </c>
      <c r="V561" s="16">
        <f t="shared" si="10"/>
        <v>50.743766867830693</v>
      </c>
      <c r="W561" s="19">
        <f t="shared" si="11"/>
        <v>-0.42995102860586554</v>
      </c>
      <c r="X561" s="15">
        <v>29.227511700000001</v>
      </c>
      <c r="Y561" s="16">
        <f t="shared" si="12"/>
        <v>36.546425879969796</v>
      </c>
      <c r="Z561" s="17">
        <v>2</v>
      </c>
      <c r="AA561" s="20">
        <f t="shared" si="13"/>
        <v>73.092851759939592</v>
      </c>
      <c r="AB561" s="18">
        <f t="shared" si="14"/>
        <v>24.364283919979865</v>
      </c>
      <c r="AC561" s="19">
        <f t="shared" si="15"/>
        <v>-0.15251267726128012</v>
      </c>
      <c r="AD561" s="15">
        <v>29.2304593</v>
      </c>
      <c r="AE561" s="16">
        <f t="shared" si="16"/>
        <v>36.617362355301751</v>
      </c>
      <c r="AF561" s="17">
        <v>1</v>
      </c>
      <c r="AG561" s="7">
        <f t="shared" si="17"/>
        <v>36.617362355301751</v>
      </c>
      <c r="AH561" s="18">
        <f t="shared" si="18"/>
        <v>12.054508496895224</v>
      </c>
      <c r="AI561" s="19">
        <f t="shared" si="19"/>
        <v>-0.72275492005843578</v>
      </c>
      <c r="AJ561" s="5">
        <v>0</v>
      </c>
      <c r="AK561" s="15">
        <v>14.2267052</v>
      </c>
      <c r="AL561" s="16">
        <f t="shared" si="20"/>
        <v>70.290343824654499</v>
      </c>
      <c r="AM561" s="17">
        <v>3</v>
      </c>
      <c r="AN561" s="7">
        <f t="shared" si="21"/>
        <v>210.87103147396351</v>
      </c>
      <c r="AO561" s="18">
        <f t="shared" si="22"/>
        <v>0</v>
      </c>
      <c r="AP561" s="19">
        <f t="shared" si="23"/>
        <v>-1.0465207101426044</v>
      </c>
      <c r="AQ561" s="5">
        <v>1</v>
      </c>
      <c r="AR561" s="15">
        <v>19.706853930000001</v>
      </c>
      <c r="AS561" s="21">
        <f t="shared" si="24"/>
        <v>50.743766790582789</v>
      </c>
      <c r="AT561" s="19">
        <f t="shared" si="25"/>
        <v>0.75200300800357611</v>
      </c>
      <c r="AU561" s="5">
        <v>1</v>
      </c>
      <c r="AV561" s="15">
        <v>19.706853899999999</v>
      </c>
      <c r="AW561" s="16">
        <f t="shared" si="26"/>
        <v>50.743766867830693</v>
      </c>
      <c r="AX561" s="19">
        <f t="shared" si="27"/>
        <v>1.1154491052457567</v>
      </c>
      <c r="AY561" s="15">
        <v>31.433305799999999</v>
      </c>
      <c r="AZ561" s="16">
        <f t="shared" si="28"/>
        <v>31.8133894781121</v>
      </c>
      <c r="BA561" s="19">
        <f t="shared" si="29"/>
        <v>2.2953577750779268E-2</v>
      </c>
      <c r="BB561" s="15">
        <v>19.706853930000001</v>
      </c>
      <c r="BC561" s="16">
        <f t="shared" si="30"/>
        <v>50.743766790582789</v>
      </c>
      <c r="BD561" s="19">
        <f t="shared" si="31"/>
        <v>-1.0154034984370293</v>
      </c>
      <c r="BE561" s="15">
        <v>19.706853899999999</v>
      </c>
      <c r="BF561" s="21">
        <f t="shared" si="32"/>
        <v>50.743766867830693</v>
      </c>
      <c r="BG561" s="19">
        <f t="shared" si="33"/>
        <v>0.81110046890611132</v>
      </c>
      <c r="BH561" s="15">
        <v>31.433305799999999</v>
      </c>
      <c r="BI561" s="16">
        <f t="shared" si="34"/>
        <v>31.8133894781121</v>
      </c>
      <c r="BJ561" s="22">
        <f t="shared" si="35"/>
        <v>0.23198533331217014</v>
      </c>
      <c r="BK561" s="15">
        <v>34.761419799999999</v>
      </c>
      <c r="BL561" s="16">
        <f t="shared" si="36"/>
        <v>28.767524622225011</v>
      </c>
      <c r="BM561" s="19">
        <f t="shared" si="37"/>
        <v>0.86368393969731527</v>
      </c>
      <c r="BN561" s="15">
        <v>80.490480300000002</v>
      </c>
      <c r="BO561" s="16">
        <f t="shared" si="38"/>
        <v>12.423829455021901</v>
      </c>
      <c r="BP561" s="19">
        <f t="shared" si="39"/>
        <v>-5.5708785341180067E-2</v>
      </c>
      <c r="BQ561" s="15">
        <v>19.706853899999999</v>
      </c>
      <c r="BR561" s="16">
        <f t="shared" si="40"/>
        <v>50.743766867830693</v>
      </c>
      <c r="BS561" s="19">
        <f t="shared" si="41"/>
        <v>-0.13340614045508237</v>
      </c>
      <c r="BT561" s="15">
        <v>14.401139499999999</v>
      </c>
      <c r="BU561" s="16">
        <f t="shared" si="42"/>
        <v>70.688449341109433</v>
      </c>
      <c r="BV561" s="19">
        <f t="shared" si="43"/>
        <v>1.3950020131062235</v>
      </c>
      <c r="BW561" s="15">
        <v>274.29966899999999</v>
      </c>
      <c r="BX561" s="18">
        <f t="shared" si="44"/>
        <v>4.047273387655264E-2</v>
      </c>
      <c r="BY561" s="19">
        <f t="shared" si="45"/>
        <v>-5.327967768051238E-2</v>
      </c>
      <c r="BZ561" s="15">
        <v>12.021437600000001</v>
      </c>
      <c r="CA561" s="18">
        <f t="shared" si="46"/>
        <v>1.8440816294736236E-3</v>
      </c>
      <c r="CB561" s="19">
        <f t="shared" si="47"/>
        <v>-5.1075662141621805E-2</v>
      </c>
      <c r="CC561" s="7">
        <f t="shared" si="48"/>
        <v>8.3274575357665498E-2</v>
      </c>
      <c r="CD561" s="61">
        <f t="shared" si="49"/>
        <v>0.13411630101645486</v>
      </c>
    </row>
    <row r="562" spans="1:82" ht="15.75" customHeight="1" x14ac:dyDescent="0.25">
      <c r="A562" s="5">
        <v>22199000801</v>
      </c>
      <c r="B562" s="5">
        <v>22199</v>
      </c>
      <c r="C562" s="6" t="s">
        <v>567</v>
      </c>
      <c r="D562" s="6" t="s">
        <v>561</v>
      </c>
      <c r="E562" s="5">
        <v>39</v>
      </c>
      <c r="F562" s="15">
        <v>12.35562923</v>
      </c>
      <c r="G562" s="16">
        <f t="shared" si="0"/>
        <v>80.934769195886588</v>
      </c>
      <c r="H562" s="17">
        <v>3</v>
      </c>
      <c r="I562" s="7">
        <f t="shared" si="1"/>
        <v>242.80430758765976</v>
      </c>
      <c r="J562" s="18">
        <f t="shared" si="2"/>
        <v>80.934769195886588</v>
      </c>
      <c r="K562" s="19">
        <f t="shared" si="3"/>
        <v>2.55375195301216</v>
      </c>
      <c r="L562" s="15">
        <v>12.355629199999999</v>
      </c>
      <c r="M562" s="16">
        <f t="shared" si="4"/>
        <v>80.934769392399701</v>
      </c>
      <c r="N562" s="19">
        <f t="shared" si="5"/>
        <v>1.9680055411197308</v>
      </c>
      <c r="O562" s="15">
        <v>12.355629199999999</v>
      </c>
      <c r="P562" s="16">
        <f t="shared" si="6"/>
        <v>80.934769392399701</v>
      </c>
      <c r="Q562" s="17">
        <v>2</v>
      </c>
      <c r="R562" s="7">
        <f t="shared" si="7"/>
        <v>161.8695387847994</v>
      </c>
      <c r="S562" s="18">
        <f t="shared" si="8"/>
        <v>80.934769392399701</v>
      </c>
      <c r="T562" s="19">
        <f t="shared" si="9"/>
        <v>1.8852316736092967</v>
      </c>
      <c r="U562" s="15">
        <v>12.488201099999999</v>
      </c>
      <c r="V562" s="16">
        <f t="shared" si="10"/>
        <v>80.075584304932434</v>
      </c>
      <c r="W562" s="19">
        <f t="shared" si="11"/>
        <v>0.82285539706021715</v>
      </c>
      <c r="X562" s="15">
        <v>22.2419902</v>
      </c>
      <c r="Y562" s="16">
        <f t="shared" si="12"/>
        <v>48.024528398542323</v>
      </c>
      <c r="Z562" s="17">
        <v>2</v>
      </c>
      <c r="AA562" s="20">
        <f t="shared" si="13"/>
        <v>96.049056797084646</v>
      </c>
      <c r="AB562" s="18">
        <f t="shared" si="14"/>
        <v>32.016352265694884</v>
      </c>
      <c r="AC562" s="19">
        <f t="shared" si="15"/>
        <v>0.44318521161846136</v>
      </c>
      <c r="AD562" s="15">
        <v>22.244937799999999</v>
      </c>
      <c r="AE562" s="16">
        <f t="shared" si="16"/>
        <v>48.116219951849004</v>
      </c>
      <c r="AF562" s="17">
        <v>1</v>
      </c>
      <c r="AG562" s="7">
        <f t="shared" si="17"/>
        <v>48.116219951849004</v>
      </c>
      <c r="AH562" s="18">
        <f t="shared" si="18"/>
        <v>15.839955281870919</v>
      </c>
      <c r="AI562" s="19">
        <f t="shared" si="19"/>
        <v>-0.45447650537245443</v>
      </c>
      <c r="AJ562" s="5">
        <v>0</v>
      </c>
      <c r="AK562" s="15">
        <v>25.5686863</v>
      </c>
      <c r="AL562" s="16">
        <f t="shared" si="20"/>
        <v>39.110339431087631</v>
      </c>
      <c r="AM562" s="17">
        <v>3</v>
      </c>
      <c r="AN562" s="7">
        <f t="shared" si="21"/>
        <v>117.3310182932629</v>
      </c>
      <c r="AO562" s="18">
        <f t="shared" si="22"/>
        <v>0</v>
      </c>
      <c r="AP562" s="19">
        <f t="shared" si="23"/>
        <v>-1.0465207101426044</v>
      </c>
      <c r="AQ562" s="5">
        <v>1</v>
      </c>
      <c r="AR562" s="15">
        <v>12.48820111</v>
      </c>
      <c r="AS562" s="21">
        <f t="shared" si="24"/>
        <v>80.075584240811438</v>
      </c>
      <c r="AT562" s="19">
        <f t="shared" si="25"/>
        <v>1.7793436805276506</v>
      </c>
      <c r="AU562" s="5">
        <v>0</v>
      </c>
      <c r="AV562" s="15">
        <v>12.488201099999999</v>
      </c>
      <c r="AW562" s="16">
        <f t="shared" si="26"/>
        <v>0</v>
      </c>
      <c r="AX562" s="19">
        <f t="shared" si="27"/>
        <v>-0.82680925094591806</v>
      </c>
      <c r="AY562" s="15">
        <v>24.4477844</v>
      </c>
      <c r="AZ562" s="16">
        <f t="shared" si="28"/>
        <v>40.903502077677025</v>
      </c>
      <c r="BA562" s="19">
        <f t="shared" si="29"/>
        <v>0.66414175663970931</v>
      </c>
      <c r="BB562" s="15">
        <v>12.48820111</v>
      </c>
      <c r="BC562" s="16">
        <f t="shared" si="30"/>
        <v>80.075584240811438</v>
      </c>
      <c r="BD562" s="19">
        <f t="shared" si="31"/>
        <v>0.14506153017649603</v>
      </c>
      <c r="BE562" s="15">
        <v>12.488201099999999</v>
      </c>
      <c r="BF562" s="21">
        <f t="shared" si="32"/>
        <v>80.075584304932434</v>
      </c>
      <c r="BG562" s="19">
        <f t="shared" si="33"/>
        <v>2.6020863411318875</v>
      </c>
      <c r="BH562" s="15">
        <v>24.4477844</v>
      </c>
      <c r="BI562" s="16">
        <f t="shared" si="34"/>
        <v>40.903502077677025</v>
      </c>
      <c r="BJ562" s="22">
        <f t="shared" si="35"/>
        <v>0.89991993868078768</v>
      </c>
      <c r="BK562" s="15">
        <v>40.935433500000002</v>
      </c>
      <c r="BL562" s="16">
        <f t="shared" si="36"/>
        <v>24.428714062598115</v>
      </c>
      <c r="BM562" s="19">
        <f t="shared" si="37"/>
        <v>0.46784279165886167</v>
      </c>
      <c r="BN562" s="15">
        <v>86.664494000000005</v>
      </c>
      <c r="BO562" s="16">
        <f t="shared" si="38"/>
        <v>11.538750806068284</v>
      </c>
      <c r="BP562" s="19">
        <f t="shared" si="39"/>
        <v>-0.16369981873772579</v>
      </c>
      <c r="BQ562" s="15">
        <v>12.488201099999999</v>
      </c>
      <c r="BR562" s="16">
        <f t="shared" si="40"/>
        <v>80.075584304932434</v>
      </c>
      <c r="BS562" s="19">
        <f t="shared" si="41"/>
        <v>1.2188274641564789</v>
      </c>
      <c r="BT562" s="15">
        <v>12.3704397</v>
      </c>
      <c r="BU562" s="16">
        <f t="shared" si="42"/>
        <v>82.29248472065224</v>
      </c>
      <c r="BV562" s="19">
        <f t="shared" si="43"/>
        <v>1.9094733675188154</v>
      </c>
      <c r="BW562" s="15">
        <v>269.17510600000003</v>
      </c>
      <c r="BX562" s="18">
        <f t="shared" si="44"/>
        <v>3.9716608011403941E-2</v>
      </c>
      <c r="BY562" s="19">
        <f t="shared" si="45"/>
        <v>-5.3549734396353091E-2</v>
      </c>
      <c r="BZ562" s="15">
        <v>39.0245727</v>
      </c>
      <c r="CA562" s="18">
        <f t="shared" si="46"/>
        <v>5.9863470583691155E-3</v>
      </c>
      <c r="CB562" s="19">
        <f t="shared" si="47"/>
        <v>-4.9460749206093578E-2</v>
      </c>
      <c r="CC562" s="7">
        <f t="shared" si="48"/>
        <v>0.77711630937417908</v>
      </c>
      <c r="CD562" s="61">
        <f t="shared" si="49"/>
        <v>1.2515700551480478</v>
      </c>
    </row>
    <row r="563" spans="1:82" ht="15.75" customHeight="1" x14ac:dyDescent="0.25">
      <c r="A563" s="5">
        <v>22199000901</v>
      </c>
      <c r="B563" s="5">
        <v>22199</v>
      </c>
      <c r="C563" s="6" t="s">
        <v>568</v>
      </c>
      <c r="D563" s="6" t="s">
        <v>561</v>
      </c>
      <c r="E563" s="5">
        <v>9</v>
      </c>
      <c r="F563" s="15">
        <v>64.004739869999995</v>
      </c>
      <c r="G563" s="16">
        <f t="shared" si="0"/>
        <v>15.623842890871828</v>
      </c>
      <c r="H563" s="17">
        <v>1</v>
      </c>
      <c r="I563" s="7">
        <f t="shared" si="1"/>
        <v>15.623842890871828</v>
      </c>
      <c r="J563" s="18">
        <f t="shared" si="2"/>
        <v>5.2079476302906098</v>
      </c>
      <c r="K563" s="19">
        <f t="shared" si="3"/>
        <v>-1.6116772884747965</v>
      </c>
      <c r="L563" s="15">
        <v>77.965114099999994</v>
      </c>
      <c r="M563" s="16">
        <f t="shared" si="4"/>
        <v>12.826249426344392</v>
      </c>
      <c r="N563" s="19">
        <f t="shared" si="5"/>
        <v>-2.0119834903862261</v>
      </c>
      <c r="O563" s="15">
        <v>77.965114099999994</v>
      </c>
      <c r="P563" s="16">
        <f t="shared" si="6"/>
        <v>12.826249426344392</v>
      </c>
      <c r="Q563" s="17">
        <v>2</v>
      </c>
      <c r="R563" s="7">
        <f t="shared" si="7"/>
        <v>25.652498852688783</v>
      </c>
      <c r="S563" s="18">
        <f t="shared" si="8"/>
        <v>12.826249426344392</v>
      </c>
      <c r="T563" s="19">
        <f t="shared" si="9"/>
        <v>-1.9152986872616471</v>
      </c>
      <c r="U563" s="15">
        <v>74.719354199999998</v>
      </c>
      <c r="V563" s="16">
        <f t="shared" si="10"/>
        <v>13.383413316492502</v>
      </c>
      <c r="W563" s="19">
        <f t="shared" si="11"/>
        <v>-2.0256684127959517</v>
      </c>
      <c r="X563" s="15">
        <v>74.911690300000004</v>
      </c>
      <c r="Y563" s="16">
        <f t="shared" si="12"/>
        <v>14.258937232924779</v>
      </c>
      <c r="Z563" s="17">
        <v>3</v>
      </c>
      <c r="AA563" s="20">
        <f t="shared" si="13"/>
        <v>42.776811698774338</v>
      </c>
      <c r="AB563" s="18">
        <f t="shared" si="14"/>
        <v>14.258937232924779</v>
      </c>
      <c r="AC563" s="19">
        <f t="shared" si="15"/>
        <v>-0.93919327339677017</v>
      </c>
      <c r="AD563" s="15">
        <v>74.945677599999996</v>
      </c>
      <c r="AE563" s="16">
        <f t="shared" si="16"/>
        <v>14.281575059106544</v>
      </c>
      <c r="AF563" s="17">
        <v>3</v>
      </c>
      <c r="AG563" s="7">
        <f t="shared" si="17"/>
        <v>42.844725177319631</v>
      </c>
      <c r="AH563" s="18">
        <f t="shared" si="18"/>
        <v>14.104568720318035</v>
      </c>
      <c r="AI563" s="19">
        <f t="shared" si="19"/>
        <v>-0.57746509352236108</v>
      </c>
      <c r="AJ563" s="5">
        <v>0</v>
      </c>
      <c r="AK563" s="15">
        <v>19.706853899999999</v>
      </c>
      <c r="AL563" s="16">
        <f t="shared" si="20"/>
        <v>50.743766867830693</v>
      </c>
      <c r="AM563" s="17">
        <v>3</v>
      </c>
      <c r="AN563" s="7">
        <f t="shared" si="21"/>
        <v>152.23130060349209</v>
      </c>
      <c r="AO563" s="18">
        <f t="shared" si="22"/>
        <v>0</v>
      </c>
      <c r="AP563" s="19">
        <f t="shared" si="23"/>
        <v>-1.0465207101426044</v>
      </c>
      <c r="AQ563" s="5">
        <v>0</v>
      </c>
      <c r="AR563" s="15">
        <v>74.719354190000004</v>
      </c>
      <c r="AS563" s="21">
        <f t="shared" si="24"/>
        <v>0</v>
      </c>
      <c r="AT563" s="19">
        <f t="shared" si="25"/>
        <v>-1.0252866396461213</v>
      </c>
      <c r="AU563" s="5">
        <v>0</v>
      </c>
      <c r="AV563" s="15">
        <v>74.719354199999998</v>
      </c>
      <c r="AW563" s="16">
        <f t="shared" si="26"/>
        <v>0</v>
      </c>
      <c r="AX563" s="19">
        <f t="shared" si="27"/>
        <v>-0.82680925094591806</v>
      </c>
      <c r="AY563" s="15">
        <v>74.719354199999998</v>
      </c>
      <c r="AZ563" s="16">
        <f t="shared" si="28"/>
        <v>13.383413316492502</v>
      </c>
      <c r="BA563" s="19">
        <f t="shared" si="29"/>
        <v>-1.2770394336230133</v>
      </c>
      <c r="BB563" s="15">
        <v>78.097685949999999</v>
      </c>
      <c r="BC563" s="16">
        <f t="shared" si="30"/>
        <v>12.804476699094822</v>
      </c>
      <c r="BD563" s="19">
        <f t="shared" si="31"/>
        <v>-2.5164089999305008</v>
      </c>
      <c r="BE563" s="15">
        <v>78.097685999999996</v>
      </c>
      <c r="BF563" s="21">
        <f t="shared" si="32"/>
        <v>12.80447669089709</v>
      </c>
      <c r="BG563" s="19">
        <f t="shared" si="33"/>
        <v>-1.5054533162410058</v>
      </c>
      <c r="BH563" s="15">
        <v>74.719354199999998</v>
      </c>
      <c r="BI563" s="16">
        <f t="shared" si="34"/>
        <v>13.383413316492502</v>
      </c>
      <c r="BJ563" s="22">
        <f t="shared" si="35"/>
        <v>-1.1222353894381289</v>
      </c>
      <c r="BK563" s="15">
        <v>74.719354199999998</v>
      </c>
      <c r="BL563" s="16">
        <f t="shared" si="36"/>
        <v>13.383413316492502</v>
      </c>
      <c r="BM563" s="19">
        <f t="shared" si="37"/>
        <v>-0.53984917084627415</v>
      </c>
      <c r="BN563" s="15">
        <v>120.448415</v>
      </c>
      <c r="BO563" s="16">
        <f t="shared" si="38"/>
        <v>8.3023093330036772</v>
      </c>
      <c r="BP563" s="19">
        <f t="shared" si="39"/>
        <v>-0.55858750427492598</v>
      </c>
      <c r="BQ563" s="15">
        <v>20.470522599999999</v>
      </c>
      <c r="BR563" s="16">
        <f t="shared" si="40"/>
        <v>48.850731343810445</v>
      </c>
      <c r="BS563" s="19">
        <f t="shared" si="41"/>
        <v>-0.22067745447416251</v>
      </c>
      <c r="BT563" s="15">
        <v>62.050415899999997</v>
      </c>
      <c r="BU563" s="16">
        <f t="shared" si="42"/>
        <v>16.405920979491775</v>
      </c>
      <c r="BV563" s="19">
        <f t="shared" si="43"/>
        <v>-1.0116440349034703</v>
      </c>
      <c r="BW563" s="15">
        <v>101.405608</v>
      </c>
      <c r="BX563" s="18">
        <f t="shared" si="44"/>
        <v>1.4962330071838392E-2</v>
      </c>
      <c r="BY563" s="19">
        <f t="shared" si="45"/>
        <v>-6.2390933079660316E-2</v>
      </c>
      <c r="BZ563" s="15">
        <v>9.0065984199999995</v>
      </c>
      <c r="CA563" s="18">
        <f t="shared" si="46"/>
        <v>1.3816070292930823E-3</v>
      </c>
      <c r="CB563" s="19">
        <f t="shared" si="47"/>
        <v>-5.1255963531526699E-2</v>
      </c>
      <c r="CC563" s="7">
        <f t="shared" si="48"/>
        <v>-1.0971286866797403</v>
      </c>
      <c r="CD563" s="61">
        <f t="shared" si="49"/>
        <v>-1.7669599702495857</v>
      </c>
    </row>
    <row r="564" spans="1:82" ht="15.75" customHeight="1" x14ac:dyDescent="0.25">
      <c r="A564" s="5">
        <v>22199001099</v>
      </c>
      <c r="B564" s="5">
        <v>22199</v>
      </c>
      <c r="C564" s="6" t="s">
        <v>569</v>
      </c>
      <c r="D564" s="6" t="s">
        <v>561</v>
      </c>
      <c r="E564" s="5">
        <v>5</v>
      </c>
      <c r="F564" s="15">
        <v>12.753436369999999</v>
      </c>
      <c r="G564" s="16">
        <f t="shared" si="0"/>
        <v>78.41023948277244</v>
      </c>
      <c r="H564" s="17">
        <v>1</v>
      </c>
      <c r="I564" s="7">
        <f t="shared" si="1"/>
        <v>78.41023948277244</v>
      </c>
      <c r="J564" s="18">
        <f t="shared" si="2"/>
        <v>26.13674649425748</v>
      </c>
      <c r="K564" s="19">
        <f t="shared" si="3"/>
        <v>-0.46046786260906308</v>
      </c>
      <c r="L564" s="15">
        <v>20.146659100000001</v>
      </c>
      <c r="M564" s="16">
        <f t="shared" si="4"/>
        <v>49.636021289505017</v>
      </c>
      <c r="N564" s="19">
        <f t="shared" si="5"/>
        <v>0.13903209974304764</v>
      </c>
      <c r="O564" s="15">
        <v>20.146659100000001</v>
      </c>
      <c r="P564" s="16">
        <f t="shared" si="6"/>
        <v>49.636021289505017</v>
      </c>
      <c r="Q564" s="17">
        <v>2</v>
      </c>
      <c r="R564" s="7">
        <f t="shared" si="7"/>
        <v>99.272042579010034</v>
      </c>
      <c r="S564" s="18">
        <f t="shared" si="8"/>
        <v>49.636021289505017</v>
      </c>
      <c r="T564" s="19">
        <f t="shared" si="9"/>
        <v>0.13872708825657343</v>
      </c>
      <c r="U564" s="15">
        <v>20.279230900000002</v>
      </c>
      <c r="V564" s="16">
        <f t="shared" si="10"/>
        <v>49.31153478803774</v>
      </c>
      <c r="W564" s="19">
        <f t="shared" si="11"/>
        <v>-0.49112383375022362</v>
      </c>
      <c r="X564" s="15">
        <v>28.6551346</v>
      </c>
      <c r="Y564" s="16">
        <f t="shared" si="12"/>
        <v>37.276428985959122</v>
      </c>
      <c r="Z564" s="17">
        <v>2</v>
      </c>
      <c r="AA564" s="20">
        <f t="shared" si="13"/>
        <v>74.552857971918243</v>
      </c>
      <c r="AB564" s="18">
        <f t="shared" si="14"/>
        <v>24.850952657306081</v>
      </c>
      <c r="AC564" s="19">
        <f t="shared" si="15"/>
        <v>-0.11462651023934836</v>
      </c>
      <c r="AD564" s="15">
        <v>28.6580823</v>
      </c>
      <c r="AE564" s="16">
        <f t="shared" si="16"/>
        <v>37.34870703473414</v>
      </c>
      <c r="AF564" s="17">
        <v>1</v>
      </c>
      <c r="AG564" s="7">
        <f t="shared" si="17"/>
        <v>37.34870703473414</v>
      </c>
      <c r="AH564" s="18">
        <f t="shared" si="18"/>
        <v>12.295268619561469</v>
      </c>
      <c r="AI564" s="19">
        <f t="shared" si="19"/>
        <v>-0.70569200841353796</v>
      </c>
      <c r="AJ564" s="5">
        <v>0</v>
      </c>
      <c r="AK564" s="15">
        <v>22.255662099999999</v>
      </c>
      <c r="AL564" s="16">
        <f t="shared" si="20"/>
        <v>44.932385992686335</v>
      </c>
      <c r="AM564" s="17">
        <v>3</v>
      </c>
      <c r="AN564" s="7">
        <f t="shared" si="21"/>
        <v>134.797157978059</v>
      </c>
      <c r="AO564" s="18">
        <f t="shared" si="22"/>
        <v>0</v>
      </c>
      <c r="AP564" s="19">
        <f t="shared" si="23"/>
        <v>-1.0465207101426044</v>
      </c>
      <c r="AQ564" s="5">
        <v>0</v>
      </c>
      <c r="AR564" s="15">
        <v>20.279230949999999</v>
      </c>
      <c r="AS564" s="21">
        <f t="shared" si="24"/>
        <v>0</v>
      </c>
      <c r="AT564" s="19">
        <f t="shared" si="25"/>
        <v>-1.0252866396461213</v>
      </c>
      <c r="AU564" s="5">
        <v>0</v>
      </c>
      <c r="AV564" s="15">
        <v>20.279230900000002</v>
      </c>
      <c r="AW564" s="16">
        <f t="shared" si="26"/>
        <v>0</v>
      </c>
      <c r="AX564" s="19">
        <f t="shared" si="27"/>
        <v>-0.82680925094591806</v>
      </c>
      <c r="AY564" s="15">
        <v>30.8609288</v>
      </c>
      <c r="AZ564" s="16">
        <f t="shared" si="28"/>
        <v>32.403431746357548</v>
      </c>
      <c r="BA564" s="19">
        <f t="shared" si="29"/>
        <v>6.4573318243531783E-2</v>
      </c>
      <c r="BB564" s="15">
        <v>20.279230949999999</v>
      </c>
      <c r="BC564" s="16">
        <f t="shared" si="30"/>
        <v>49.311534666456375</v>
      </c>
      <c r="BD564" s="19">
        <f t="shared" si="31"/>
        <v>-1.0720674025993202</v>
      </c>
      <c r="BE564" s="15">
        <v>20.279230900000002</v>
      </c>
      <c r="BF564" s="21">
        <f t="shared" si="32"/>
        <v>49.31153478803774</v>
      </c>
      <c r="BG564" s="19">
        <f t="shared" si="33"/>
        <v>0.72364910568396323</v>
      </c>
      <c r="BH564" s="15">
        <v>30.8609288</v>
      </c>
      <c r="BI564" s="16">
        <f t="shared" si="34"/>
        <v>32.403431746357548</v>
      </c>
      <c r="BJ564" s="22">
        <f t="shared" si="35"/>
        <v>0.27534119334961238</v>
      </c>
      <c r="BK564" s="15">
        <v>35.333796800000002</v>
      </c>
      <c r="BL564" s="16">
        <f t="shared" si="36"/>
        <v>28.301515562007193</v>
      </c>
      <c r="BM564" s="19">
        <f t="shared" si="37"/>
        <v>0.82116870220125726</v>
      </c>
      <c r="BN564" s="15">
        <v>81.062857399999999</v>
      </c>
      <c r="BO564" s="16">
        <f t="shared" si="38"/>
        <v>12.336105980887863</v>
      </c>
      <c r="BP564" s="19">
        <f t="shared" si="39"/>
        <v>-6.6412182870958583E-2</v>
      </c>
      <c r="BQ564" s="15">
        <v>20.279230900000002</v>
      </c>
      <c r="BR564" s="16">
        <f t="shared" si="40"/>
        <v>49.31153478803774</v>
      </c>
      <c r="BS564" s="19">
        <f t="shared" si="41"/>
        <v>-0.19943383724038269</v>
      </c>
      <c r="BT564" s="15">
        <v>14.973516500000001</v>
      </c>
      <c r="BU564" s="16">
        <f t="shared" si="42"/>
        <v>67.986315706133553</v>
      </c>
      <c r="BV564" s="19">
        <f t="shared" si="43"/>
        <v>1.2752014174065032</v>
      </c>
      <c r="BW564" s="15">
        <v>269.81305800000001</v>
      </c>
      <c r="BX564" s="18">
        <f t="shared" si="44"/>
        <v>3.9810737405056307E-2</v>
      </c>
      <c r="BY564" s="19">
        <f t="shared" si="45"/>
        <v>-5.3516115291273494E-2</v>
      </c>
      <c r="BZ564" s="15">
        <v>5.0211036800000004</v>
      </c>
      <c r="CA564" s="18">
        <f t="shared" si="46"/>
        <v>7.7023442320828652E-4</v>
      </c>
      <c r="CB564" s="19">
        <f t="shared" si="47"/>
        <v>-5.1494314633584684E-2</v>
      </c>
      <c r="CC564" s="7">
        <f t="shared" si="48"/>
        <v>-0.14082935492093931</v>
      </c>
      <c r="CD564" s="61">
        <f t="shared" si="49"/>
        <v>-0.22681006868432121</v>
      </c>
    </row>
    <row r="565" spans="1:82" ht="15.75" customHeight="1" x14ac:dyDescent="0.25">
      <c r="A565" s="5">
        <v>22199001101</v>
      </c>
      <c r="B565" s="5">
        <v>22199</v>
      </c>
      <c r="C565" s="6" t="s">
        <v>570</v>
      </c>
      <c r="D565" s="6" t="s">
        <v>561</v>
      </c>
      <c r="E565" s="5">
        <v>5</v>
      </c>
      <c r="F565" s="15">
        <v>18.786991969999999</v>
      </c>
      <c r="G565" s="16">
        <f t="shared" si="0"/>
        <v>53.228318913259216</v>
      </c>
      <c r="H565" s="17">
        <v>1</v>
      </c>
      <c r="I565" s="7">
        <f t="shared" si="1"/>
        <v>53.228318913259216</v>
      </c>
      <c r="J565" s="18">
        <f t="shared" si="2"/>
        <v>17.742772971086406</v>
      </c>
      <c r="K565" s="19">
        <f t="shared" si="3"/>
        <v>-0.92218673635576032</v>
      </c>
      <c r="L565" s="15">
        <v>27.268053299999998</v>
      </c>
      <c r="M565" s="16">
        <f t="shared" si="4"/>
        <v>36.672951640445859</v>
      </c>
      <c r="N565" s="19">
        <f t="shared" si="5"/>
        <v>-0.61847775429014318</v>
      </c>
      <c r="O565" s="15">
        <v>27.268053299999998</v>
      </c>
      <c r="P565" s="16">
        <f t="shared" si="6"/>
        <v>36.672951640445859</v>
      </c>
      <c r="Q565" s="17">
        <v>2</v>
      </c>
      <c r="R565" s="7">
        <f t="shared" si="7"/>
        <v>73.345903280891719</v>
      </c>
      <c r="S565" s="18">
        <f t="shared" si="8"/>
        <v>36.672951640445859</v>
      </c>
      <c r="T565" s="19">
        <f t="shared" si="9"/>
        <v>-0.58462646275125918</v>
      </c>
      <c r="U565" s="15">
        <v>27.4006252</v>
      </c>
      <c r="V565" s="16">
        <f t="shared" si="10"/>
        <v>36.495517627824057</v>
      </c>
      <c r="W565" s="19">
        <f t="shared" si="11"/>
        <v>-1.0385153714274391</v>
      </c>
      <c r="X565" s="15">
        <v>34.7471581</v>
      </c>
      <c r="Y565" s="16">
        <f t="shared" si="12"/>
        <v>30.740962668829024</v>
      </c>
      <c r="Z565" s="17">
        <v>3</v>
      </c>
      <c r="AA565" s="20">
        <f t="shared" si="13"/>
        <v>92.222888006487068</v>
      </c>
      <c r="AB565" s="18">
        <f t="shared" si="14"/>
        <v>30.74096266882902</v>
      </c>
      <c r="AC565" s="19">
        <f t="shared" si="15"/>
        <v>0.34389873689981615</v>
      </c>
      <c r="AD565" s="15">
        <v>34.781145500000001</v>
      </c>
      <c r="AE565" s="16">
        <f t="shared" si="16"/>
        <v>30.773636250709451</v>
      </c>
      <c r="AF565" s="17">
        <v>3</v>
      </c>
      <c r="AG565" s="7">
        <f t="shared" si="17"/>
        <v>92.320908752128361</v>
      </c>
      <c r="AH565" s="18">
        <f t="shared" si="18"/>
        <v>30.392226731002864</v>
      </c>
      <c r="AI565" s="19">
        <f t="shared" si="19"/>
        <v>0.57685758442330337</v>
      </c>
      <c r="AJ565" s="5">
        <v>1</v>
      </c>
      <c r="AK565" s="15">
        <v>12.488201099999999</v>
      </c>
      <c r="AL565" s="16">
        <f t="shared" si="20"/>
        <v>80.075584304932434</v>
      </c>
      <c r="AM565" s="17">
        <v>3</v>
      </c>
      <c r="AN565" s="7">
        <f t="shared" si="21"/>
        <v>240.22675291479732</v>
      </c>
      <c r="AO565" s="18">
        <f t="shared" si="22"/>
        <v>80.075584304932448</v>
      </c>
      <c r="AP565" s="19">
        <f t="shared" si="23"/>
        <v>1.5368944936590716</v>
      </c>
      <c r="AQ565" s="5">
        <v>0</v>
      </c>
      <c r="AR565" s="15">
        <v>27.400625210000001</v>
      </c>
      <c r="AS565" s="21">
        <f t="shared" si="24"/>
        <v>0</v>
      </c>
      <c r="AT565" s="19">
        <f t="shared" si="25"/>
        <v>-1.0252866396461213</v>
      </c>
      <c r="AU565" s="5">
        <v>0</v>
      </c>
      <c r="AV565" s="15">
        <v>27.4006252</v>
      </c>
      <c r="AW565" s="16">
        <f t="shared" si="26"/>
        <v>0</v>
      </c>
      <c r="AX565" s="19">
        <f t="shared" si="27"/>
        <v>-0.82680925094591806</v>
      </c>
      <c r="AY565" s="15">
        <v>34.554822100000003</v>
      </c>
      <c r="AZ565" s="16">
        <f t="shared" si="28"/>
        <v>28.939521005376552</v>
      </c>
      <c r="BA565" s="19">
        <f t="shared" si="29"/>
        <v>-0.17976013698228274</v>
      </c>
      <c r="BB565" s="15">
        <v>27.400625210000001</v>
      </c>
      <c r="BC565" s="16">
        <f t="shared" si="30"/>
        <v>36.495517614504827</v>
      </c>
      <c r="BD565" s="19">
        <f t="shared" si="31"/>
        <v>-1.5791120008462809</v>
      </c>
      <c r="BE565" s="15">
        <v>27.4006252</v>
      </c>
      <c r="BF565" s="21">
        <f t="shared" si="32"/>
        <v>36.495517627824057</v>
      </c>
      <c r="BG565" s="19">
        <f t="shared" si="33"/>
        <v>-5.8890391616747487E-2</v>
      </c>
      <c r="BH565" s="15">
        <v>34.554822100000003</v>
      </c>
      <c r="BI565" s="16">
        <f t="shared" si="34"/>
        <v>28.939521005376552</v>
      </c>
      <c r="BJ565" s="22">
        <f t="shared" si="35"/>
        <v>2.0815649417406872E-2</v>
      </c>
      <c r="BK565" s="15">
        <v>34.554822100000003</v>
      </c>
      <c r="BL565" s="16">
        <f t="shared" si="36"/>
        <v>28.939521005376552</v>
      </c>
      <c r="BM565" s="19">
        <f t="shared" si="37"/>
        <v>0.87937562404940239</v>
      </c>
      <c r="BN565" s="15">
        <v>80.283882599999998</v>
      </c>
      <c r="BO565" s="16">
        <f t="shared" si="38"/>
        <v>12.4558001882186</v>
      </c>
      <c r="BP565" s="19">
        <f t="shared" si="39"/>
        <v>-5.1807942720652984E-2</v>
      </c>
      <c r="BQ565" s="15">
        <v>27.3125395</v>
      </c>
      <c r="BR565" s="16">
        <f t="shared" si="40"/>
        <v>36.613219360286877</v>
      </c>
      <c r="BS565" s="19">
        <f t="shared" si="41"/>
        <v>-0.78484211888482258</v>
      </c>
      <c r="BT565" s="15">
        <v>16.807820899999999</v>
      </c>
      <c r="BU565" s="16">
        <f t="shared" si="42"/>
        <v>60.566698446911694</v>
      </c>
      <c r="BV565" s="19">
        <f t="shared" si="43"/>
        <v>0.94624856473730456</v>
      </c>
      <c r="BW565" s="15">
        <v>261.31774799999999</v>
      </c>
      <c r="BX565" s="18">
        <f t="shared" si="44"/>
        <v>3.855726006006973E-2</v>
      </c>
      <c r="BY565" s="19">
        <f t="shared" si="45"/>
        <v>-5.3963805273550762E-2</v>
      </c>
      <c r="BZ565" s="15">
        <v>5.0175289200000002</v>
      </c>
      <c r="CA565" s="18">
        <f t="shared" si="46"/>
        <v>7.6968605707562212E-4</v>
      </c>
      <c r="CB565" s="19">
        <f t="shared" si="47"/>
        <v>-5.149452842084102E-2</v>
      </c>
      <c r="CC565" s="7">
        <f t="shared" si="48"/>
        <v>-0.18272013089344821</v>
      </c>
      <c r="CD565" s="61">
        <f t="shared" si="49"/>
        <v>-0.29427646999602364</v>
      </c>
    </row>
    <row r="566" spans="1:82" ht="15.75" customHeight="1" x14ac:dyDescent="0.25">
      <c r="A566" s="5">
        <v>22199001201</v>
      </c>
      <c r="B566" s="5">
        <v>22199</v>
      </c>
      <c r="C566" s="6" t="s">
        <v>571</v>
      </c>
      <c r="D566" s="6" t="s">
        <v>561</v>
      </c>
      <c r="E566" s="5">
        <v>16</v>
      </c>
      <c r="F566" s="15">
        <v>15.659291639999999</v>
      </c>
      <c r="G566" s="16">
        <f t="shared" si="0"/>
        <v>63.859849026989579</v>
      </c>
      <c r="H566" s="17">
        <v>1</v>
      </c>
      <c r="I566" s="7">
        <f t="shared" si="1"/>
        <v>63.859849026989579</v>
      </c>
      <c r="J566" s="18">
        <f t="shared" si="2"/>
        <v>21.286616342329861</v>
      </c>
      <c r="K566" s="19">
        <f t="shared" si="3"/>
        <v>-0.72725410217619946</v>
      </c>
      <c r="L566" s="15">
        <v>15.9085295</v>
      </c>
      <c r="M566" s="16">
        <f t="shared" si="4"/>
        <v>62.85936107419608</v>
      </c>
      <c r="N566" s="19">
        <f t="shared" si="5"/>
        <v>0.9117510977359049</v>
      </c>
      <c r="O566" s="15">
        <v>15.9085295</v>
      </c>
      <c r="P566" s="16">
        <f t="shared" si="6"/>
        <v>62.85936107419608</v>
      </c>
      <c r="Q566" s="17">
        <v>2</v>
      </c>
      <c r="R566" s="7">
        <f t="shared" si="7"/>
        <v>125.71872214839216</v>
      </c>
      <c r="S566" s="18">
        <f t="shared" si="8"/>
        <v>62.859361074196073</v>
      </c>
      <c r="T566" s="19">
        <f t="shared" si="9"/>
        <v>0.87660399923449528</v>
      </c>
      <c r="U566" s="15">
        <v>15.7759576</v>
      </c>
      <c r="V566" s="16">
        <f t="shared" si="10"/>
        <v>63.387594297286903</v>
      </c>
      <c r="W566" s="19">
        <f t="shared" si="11"/>
        <v>0.11008602442036437</v>
      </c>
      <c r="X566" s="15">
        <v>18.9055824</v>
      </c>
      <c r="Y566" s="16">
        <f t="shared" si="12"/>
        <v>56.499771728799004</v>
      </c>
      <c r="Z566" s="17">
        <v>2</v>
      </c>
      <c r="AA566" s="20">
        <f t="shared" si="13"/>
        <v>112.99954345759801</v>
      </c>
      <c r="AB566" s="18">
        <f t="shared" si="14"/>
        <v>37.666514485866003</v>
      </c>
      <c r="AC566" s="19">
        <f t="shared" si="15"/>
        <v>0.88303879816787745</v>
      </c>
      <c r="AD566" s="15">
        <v>18.908529999999999</v>
      </c>
      <c r="AE566" s="16">
        <f t="shared" si="16"/>
        <v>56.606321062504598</v>
      </c>
      <c r="AF566" s="17">
        <v>1</v>
      </c>
      <c r="AG566" s="7">
        <f t="shared" si="17"/>
        <v>56.606321062504598</v>
      </c>
      <c r="AH566" s="18">
        <f t="shared" si="18"/>
        <v>18.634913449115295</v>
      </c>
      <c r="AI566" s="19">
        <f t="shared" si="19"/>
        <v>-0.25639501359241046</v>
      </c>
      <c r="AJ566" s="5">
        <v>0</v>
      </c>
      <c r="AK566" s="15">
        <v>20.279230900000002</v>
      </c>
      <c r="AL566" s="16">
        <f t="shared" si="20"/>
        <v>49.31153478803774</v>
      </c>
      <c r="AM566" s="17">
        <v>3</v>
      </c>
      <c r="AN566" s="7">
        <f t="shared" si="21"/>
        <v>147.93460436411323</v>
      </c>
      <c r="AO566" s="18">
        <f t="shared" si="22"/>
        <v>0</v>
      </c>
      <c r="AP566" s="19">
        <f t="shared" si="23"/>
        <v>-1.0465207101426044</v>
      </c>
      <c r="AQ566" s="5">
        <v>0</v>
      </c>
      <c r="AR566" s="15">
        <v>15.77595758</v>
      </c>
      <c r="AS566" s="21">
        <f t="shared" si="24"/>
        <v>0</v>
      </c>
      <c r="AT566" s="19">
        <f t="shared" si="25"/>
        <v>-1.0252866396461213</v>
      </c>
      <c r="AU566" s="5">
        <v>1</v>
      </c>
      <c r="AV566" s="15">
        <v>15.7759576</v>
      </c>
      <c r="AW566" s="16">
        <f t="shared" si="26"/>
        <v>63.387594297286903</v>
      </c>
      <c r="AX566" s="19">
        <f t="shared" si="27"/>
        <v>1.599401736178153</v>
      </c>
      <c r="AY566" s="15">
        <v>21.111376499999999</v>
      </c>
      <c r="AZ566" s="16">
        <f t="shared" si="28"/>
        <v>47.367825589203058</v>
      </c>
      <c r="BA566" s="19">
        <f t="shared" si="29"/>
        <v>1.1201149665098107</v>
      </c>
      <c r="BB566" s="15">
        <v>15.77595758</v>
      </c>
      <c r="BC566" s="16">
        <f t="shared" si="30"/>
        <v>63.38759437764665</v>
      </c>
      <c r="BD566" s="19">
        <f t="shared" si="31"/>
        <v>-0.51517129265899397</v>
      </c>
      <c r="BE566" s="15">
        <v>15.7759576</v>
      </c>
      <c r="BF566" s="21">
        <f t="shared" si="32"/>
        <v>63.387594297286903</v>
      </c>
      <c r="BG566" s="19">
        <f t="shared" si="33"/>
        <v>1.5831261487186865</v>
      </c>
      <c r="BH566" s="15">
        <v>21.111376499999999</v>
      </c>
      <c r="BI566" s="16">
        <f t="shared" si="34"/>
        <v>47.367825589203058</v>
      </c>
      <c r="BJ566" s="22">
        <f t="shared" si="35"/>
        <v>1.3749135458945061</v>
      </c>
      <c r="BK566" s="15">
        <v>46.438996400000001</v>
      </c>
      <c r="BL566" s="16">
        <f t="shared" si="36"/>
        <v>21.533626424364328</v>
      </c>
      <c r="BM566" s="19">
        <f t="shared" si="37"/>
        <v>0.20371629923856488</v>
      </c>
      <c r="BN566" s="15">
        <v>92.168056899999996</v>
      </c>
      <c r="BO566" s="16">
        <f t="shared" si="38"/>
        <v>10.849745927539457</v>
      </c>
      <c r="BP566" s="19">
        <f t="shared" si="39"/>
        <v>-0.24776731820295</v>
      </c>
      <c r="BQ566" s="15">
        <v>15.7759576</v>
      </c>
      <c r="BR566" s="16">
        <f t="shared" si="40"/>
        <v>63.387594297286903</v>
      </c>
      <c r="BS566" s="19">
        <f t="shared" si="41"/>
        <v>0.4494901760682038</v>
      </c>
      <c r="BT566" s="15">
        <v>11.8987301</v>
      </c>
      <c r="BU566" s="16">
        <f t="shared" si="42"/>
        <v>85.554862699171565</v>
      </c>
      <c r="BV566" s="19">
        <f t="shared" si="43"/>
        <v>2.0541127073965244</v>
      </c>
      <c r="BW566" s="15">
        <v>252.21726899999999</v>
      </c>
      <c r="BX566" s="18">
        <f t="shared" si="44"/>
        <v>3.7214490431295016E-2</v>
      </c>
      <c r="BY566" s="19">
        <f t="shared" si="45"/>
        <v>-5.4443386746413407E-2</v>
      </c>
      <c r="BZ566" s="15">
        <v>16.021022599999998</v>
      </c>
      <c r="CA566" s="18">
        <f t="shared" si="46"/>
        <v>2.4576156733568822E-3</v>
      </c>
      <c r="CB566" s="19">
        <f t="shared" si="47"/>
        <v>-5.0836468376552479E-2</v>
      </c>
      <c r="CC566" s="7">
        <f t="shared" si="48"/>
        <v>0.38119371410636027</v>
      </c>
      <c r="CD566" s="61">
        <f t="shared" si="49"/>
        <v>0.61392436631576208</v>
      </c>
    </row>
    <row r="567" spans="1:82" ht="15.75" customHeight="1" x14ac:dyDescent="0.25">
      <c r="A567" s="5">
        <v>22199001401</v>
      </c>
      <c r="B567" s="5">
        <v>22199</v>
      </c>
      <c r="C567" s="6" t="s">
        <v>572</v>
      </c>
      <c r="D567" s="6" t="s">
        <v>561</v>
      </c>
      <c r="E567" s="5">
        <v>35</v>
      </c>
      <c r="F567" s="15">
        <v>13.618926</v>
      </c>
      <c r="G567" s="16">
        <f t="shared" si="0"/>
        <v>73.427229136864383</v>
      </c>
      <c r="H567" s="17">
        <v>1</v>
      </c>
      <c r="I567" s="7">
        <f t="shared" si="1"/>
        <v>73.427229136864383</v>
      </c>
      <c r="J567" s="18">
        <f t="shared" si="2"/>
        <v>24.47574304562146</v>
      </c>
      <c r="K567" s="19">
        <f t="shared" si="3"/>
        <v>-0.55183301160275178</v>
      </c>
      <c r="L567" s="15">
        <v>14.2073968</v>
      </c>
      <c r="M567" s="16">
        <f t="shared" si="4"/>
        <v>70.385871111870401</v>
      </c>
      <c r="N567" s="19">
        <f t="shared" si="5"/>
        <v>1.3515701895381171</v>
      </c>
      <c r="O567" s="15">
        <v>14.2073968</v>
      </c>
      <c r="P567" s="16">
        <f t="shared" si="6"/>
        <v>70.385871111870401</v>
      </c>
      <c r="Q567" s="17">
        <v>2</v>
      </c>
      <c r="R567" s="7">
        <f t="shared" si="7"/>
        <v>140.7717422237408</v>
      </c>
      <c r="S567" s="18">
        <f t="shared" si="8"/>
        <v>70.385871111870401</v>
      </c>
      <c r="T567" s="19">
        <f t="shared" si="9"/>
        <v>1.2965915415249099</v>
      </c>
      <c r="U567" s="15">
        <v>14.074824899999999</v>
      </c>
      <c r="V567" s="16">
        <f t="shared" si="10"/>
        <v>71.048841254145913</v>
      </c>
      <c r="W567" s="19">
        <f t="shared" si="11"/>
        <v>0.43730950577297667</v>
      </c>
      <c r="X567" s="15">
        <v>19.794598799999999</v>
      </c>
      <c r="Y567" s="16">
        <f t="shared" si="12"/>
        <v>53.962250045704394</v>
      </c>
      <c r="Z567" s="17">
        <v>2</v>
      </c>
      <c r="AA567" s="20">
        <f t="shared" si="13"/>
        <v>107.92450009140879</v>
      </c>
      <c r="AB567" s="18">
        <f t="shared" si="14"/>
        <v>35.974833363802929</v>
      </c>
      <c r="AC567" s="19">
        <f t="shared" si="15"/>
        <v>0.75134487862323684</v>
      </c>
      <c r="AD567" s="15">
        <v>19.797546400000002</v>
      </c>
      <c r="AE567" s="16">
        <f t="shared" si="16"/>
        <v>54.064392545128719</v>
      </c>
      <c r="AF567" s="17">
        <v>1</v>
      </c>
      <c r="AG567" s="7">
        <f t="shared" si="17"/>
        <v>54.064392545128719</v>
      </c>
      <c r="AH567" s="18">
        <f t="shared" si="18"/>
        <v>17.798105526854581</v>
      </c>
      <c r="AI567" s="19">
        <f t="shared" si="19"/>
        <v>-0.3157004312968138</v>
      </c>
      <c r="AJ567" s="5">
        <v>0</v>
      </c>
      <c r="AK567" s="15">
        <v>15.6030993</v>
      </c>
      <c r="AL567" s="16">
        <f t="shared" si="20"/>
        <v>64.089831178604371</v>
      </c>
      <c r="AM567" s="17">
        <v>3</v>
      </c>
      <c r="AN567" s="7">
        <f t="shared" si="21"/>
        <v>192.26949353581313</v>
      </c>
      <c r="AO567" s="18">
        <f t="shared" si="22"/>
        <v>0</v>
      </c>
      <c r="AP567" s="19">
        <f t="shared" si="23"/>
        <v>-1.0465207101426044</v>
      </c>
      <c r="AQ567" s="5">
        <v>0</v>
      </c>
      <c r="AR567" s="15">
        <v>14.07482489</v>
      </c>
      <c r="AS567" s="21">
        <f t="shared" si="24"/>
        <v>0</v>
      </c>
      <c r="AT567" s="19">
        <f t="shared" si="25"/>
        <v>-1.0252866396461213</v>
      </c>
      <c r="AU567" s="5">
        <v>0</v>
      </c>
      <c r="AV567" s="15">
        <v>14.074824899999999</v>
      </c>
      <c r="AW567" s="16">
        <f t="shared" si="26"/>
        <v>0</v>
      </c>
      <c r="AX567" s="19">
        <f t="shared" si="27"/>
        <v>-0.82680925094591806</v>
      </c>
      <c r="AY567" s="15">
        <v>22.000392999999999</v>
      </c>
      <c r="AZ567" s="16">
        <f t="shared" si="28"/>
        <v>45.4537334855791</v>
      </c>
      <c r="BA567" s="19">
        <f t="shared" si="29"/>
        <v>0.98510088206303847</v>
      </c>
      <c r="BB567" s="15">
        <v>14.07482489</v>
      </c>
      <c r="BC567" s="16">
        <f t="shared" si="30"/>
        <v>71.048841304625284</v>
      </c>
      <c r="BD567" s="19">
        <f t="shared" si="31"/>
        <v>-0.21206668110815943</v>
      </c>
      <c r="BE567" s="15">
        <v>14.074824899999999</v>
      </c>
      <c r="BF567" s="21">
        <f t="shared" si="32"/>
        <v>71.048841254145913</v>
      </c>
      <c r="BG567" s="19">
        <f t="shared" si="33"/>
        <v>2.0509179960118349</v>
      </c>
      <c r="BH567" s="15">
        <v>22.000392999999999</v>
      </c>
      <c r="BI567" s="16">
        <f t="shared" si="34"/>
        <v>45.4537334855791</v>
      </c>
      <c r="BJ567" s="22">
        <f t="shared" si="35"/>
        <v>1.2342675043994376</v>
      </c>
      <c r="BK567" s="15">
        <v>44.398630799999999</v>
      </c>
      <c r="BL567" s="16">
        <f t="shared" si="36"/>
        <v>22.523217089838727</v>
      </c>
      <c r="BM567" s="19">
        <f t="shared" si="37"/>
        <v>0.29399926958867123</v>
      </c>
      <c r="BN567" s="15">
        <v>90.127691299999995</v>
      </c>
      <c r="BO567" s="16">
        <f t="shared" si="38"/>
        <v>11.095369087746732</v>
      </c>
      <c r="BP567" s="19">
        <f t="shared" si="39"/>
        <v>-0.21779811837164886</v>
      </c>
      <c r="BQ567" s="15">
        <v>14.074824899999999</v>
      </c>
      <c r="BR567" s="16">
        <f t="shared" si="40"/>
        <v>71.048841254145913</v>
      </c>
      <c r="BS567" s="19">
        <f t="shared" si="41"/>
        <v>0.80268327808133488</v>
      </c>
      <c r="BT567" s="15">
        <v>12.2491535</v>
      </c>
      <c r="BU567" s="16">
        <f t="shared" si="42"/>
        <v>83.10731186444842</v>
      </c>
      <c r="BV567" s="19">
        <f t="shared" si="43"/>
        <v>1.9455991815627813</v>
      </c>
      <c r="BW567" s="15">
        <v>270.43426199999999</v>
      </c>
      <c r="BX567" s="18">
        <f t="shared" si="44"/>
        <v>3.9902395642438464E-2</v>
      </c>
      <c r="BY567" s="19">
        <f t="shared" si="45"/>
        <v>-5.3483378780451576E-2</v>
      </c>
      <c r="BZ567" s="15">
        <v>35.022242900000002</v>
      </c>
      <c r="CA567" s="18">
        <f t="shared" si="46"/>
        <v>5.3723919637409289E-3</v>
      </c>
      <c r="CB567" s="19">
        <f t="shared" si="47"/>
        <v>-4.9700107122955244E-2</v>
      </c>
      <c r="CC567" s="7">
        <f t="shared" si="48"/>
        <v>0.3605360999025744</v>
      </c>
      <c r="CD567" s="61">
        <f t="shared" si="49"/>
        <v>0.58065463431247899</v>
      </c>
    </row>
    <row r="568" spans="1:82" ht="15.75" customHeight="1" x14ac:dyDescent="0.25">
      <c r="A568" s="5">
        <v>22199001599</v>
      </c>
      <c r="B568" s="5">
        <v>22199</v>
      </c>
      <c r="C568" s="6" t="s">
        <v>573</v>
      </c>
      <c r="D568" s="6" t="s">
        <v>561</v>
      </c>
      <c r="E568" s="5">
        <v>6</v>
      </c>
      <c r="F568" s="15">
        <v>21.18282</v>
      </c>
      <c r="G568" s="16">
        <f t="shared" si="0"/>
        <v>47.208067669932525</v>
      </c>
      <c r="H568" s="17">
        <v>1</v>
      </c>
      <c r="I568" s="7">
        <f t="shared" si="1"/>
        <v>47.208067669932525</v>
      </c>
      <c r="J568" s="18">
        <f t="shared" si="2"/>
        <v>15.736022556644174</v>
      </c>
      <c r="K568" s="19">
        <f t="shared" si="3"/>
        <v>-1.032570041555531</v>
      </c>
      <c r="L568" s="15">
        <v>29.663881400000001</v>
      </c>
      <c r="M568" s="16">
        <f t="shared" si="4"/>
        <v>33.711030141861343</v>
      </c>
      <c r="N568" s="19">
        <f t="shared" si="5"/>
        <v>-0.79156057979308025</v>
      </c>
      <c r="O568" s="15">
        <v>29.663881400000001</v>
      </c>
      <c r="P568" s="16">
        <f t="shared" si="6"/>
        <v>33.711030141861343</v>
      </c>
      <c r="Q568" s="17">
        <v>2</v>
      </c>
      <c r="R568" s="7">
        <f t="shared" si="7"/>
        <v>67.422060283722686</v>
      </c>
      <c r="S568" s="18">
        <f t="shared" si="8"/>
        <v>33.711030141861343</v>
      </c>
      <c r="T568" s="19">
        <f t="shared" si="9"/>
        <v>-0.7499049416772019</v>
      </c>
      <c r="U568" s="15">
        <v>29.796453199999998</v>
      </c>
      <c r="V568" s="16">
        <f t="shared" si="10"/>
        <v>33.561041419520365</v>
      </c>
      <c r="W568" s="19">
        <f t="shared" si="11"/>
        <v>-1.1638513025408288</v>
      </c>
      <c r="X568" s="15">
        <v>37.980476799999998</v>
      </c>
      <c r="Y568" s="16">
        <f t="shared" si="12"/>
        <v>28.123951566611193</v>
      </c>
      <c r="Z568" s="17">
        <v>3</v>
      </c>
      <c r="AA568" s="20">
        <f t="shared" si="13"/>
        <v>84.371854699833577</v>
      </c>
      <c r="AB568" s="18">
        <f t="shared" si="14"/>
        <v>28.123951566611193</v>
      </c>
      <c r="AC568" s="19">
        <f t="shared" si="15"/>
        <v>0.14016976868706102</v>
      </c>
      <c r="AD568" s="15">
        <v>38.014464099999998</v>
      </c>
      <c r="AE568" s="16">
        <f t="shared" si="16"/>
        <v>28.156185950284119</v>
      </c>
      <c r="AF568" s="17">
        <v>3</v>
      </c>
      <c r="AG568" s="7">
        <f t="shared" si="17"/>
        <v>84.468557850852363</v>
      </c>
      <c r="AH568" s="18">
        <f t="shared" si="18"/>
        <v>27.807217200781217</v>
      </c>
      <c r="AI568" s="19">
        <f t="shared" si="19"/>
        <v>0.39365536336223789</v>
      </c>
      <c r="AJ568" s="5">
        <v>3</v>
      </c>
      <c r="AK568" s="15">
        <v>13.562733700000001</v>
      </c>
      <c r="AL568" s="16">
        <f t="shared" si="20"/>
        <v>73.731448402618113</v>
      </c>
      <c r="AM568" s="17">
        <v>3</v>
      </c>
      <c r="AN568" s="7">
        <f t="shared" si="21"/>
        <v>221.19434520785433</v>
      </c>
      <c r="AO568" s="18">
        <f t="shared" si="22"/>
        <v>73.731448402618099</v>
      </c>
      <c r="AP568" s="19">
        <f t="shared" si="23"/>
        <v>1.332218657856105</v>
      </c>
      <c r="AQ568" s="5">
        <v>0</v>
      </c>
      <c r="AR568" s="15">
        <v>29.796453240000002</v>
      </c>
      <c r="AS568" s="21">
        <f t="shared" si="24"/>
        <v>0</v>
      </c>
      <c r="AT568" s="19">
        <f t="shared" si="25"/>
        <v>-1.0252866396461213</v>
      </c>
      <c r="AU568" s="5">
        <v>0</v>
      </c>
      <c r="AV568" s="15">
        <v>29.796453199999998</v>
      </c>
      <c r="AW568" s="16">
        <f t="shared" si="26"/>
        <v>0</v>
      </c>
      <c r="AX568" s="19">
        <f t="shared" si="27"/>
        <v>-0.82680925094591806</v>
      </c>
      <c r="AY568" s="15">
        <v>37.7881407</v>
      </c>
      <c r="AZ568" s="16">
        <f t="shared" si="28"/>
        <v>26.463329009463543</v>
      </c>
      <c r="BA568" s="19">
        <f t="shared" si="29"/>
        <v>-0.35442299391045745</v>
      </c>
      <c r="BB568" s="15">
        <v>29.796453240000002</v>
      </c>
      <c r="BC568" s="16">
        <f t="shared" si="30"/>
        <v>33.561041374466619</v>
      </c>
      <c r="BD568" s="19">
        <f t="shared" si="31"/>
        <v>-1.6952097182700303</v>
      </c>
      <c r="BE568" s="15">
        <v>29.796453199999998</v>
      </c>
      <c r="BF568" s="21">
        <f t="shared" si="32"/>
        <v>33.561041419520365</v>
      </c>
      <c r="BG568" s="19">
        <f t="shared" si="33"/>
        <v>-0.23806801818982085</v>
      </c>
      <c r="BH568" s="15">
        <v>37.7881407</v>
      </c>
      <c r="BI568" s="16">
        <f t="shared" si="34"/>
        <v>26.463329009463543</v>
      </c>
      <c r="BJ568" s="22">
        <f t="shared" si="35"/>
        <v>-0.16113306744295922</v>
      </c>
      <c r="BK568" s="15">
        <v>37.7881407</v>
      </c>
      <c r="BL568" s="16">
        <f t="shared" si="36"/>
        <v>26.463329009463543</v>
      </c>
      <c r="BM568" s="19">
        <f t="shared" si="37"/>
        <v>0.6534660875634114</v>
      </c>
      <c r="BN568" s="15">
        <v>83.517201299999996</v>
      </c>
      <c r="BO568" s="16">
        <f t="shared" si="38"/>
        <v>11.973581303424258</v>
      </c>
      <c r="BP568" s="19">
        <f t="shared" si="39"/>
        <v>-0.11064487857244069</v>
      </c>
      <c r="BQ568" s="15">
        <v>29.796453199999998</v>
      </c>
      <c r="BR568" s="16">
        <f t="shared" si="40"/>
        <v>33.561041419520365</v>
      </c>
      <c r="BS568" s="19">
        <f t="shared" si="41"/>
        <v>-0.92555135340835526</v>
      </c>
      <c r="BT568" s="15">
        <v>19.2043392</v>
      </c>
      <c r="BU568" s="16">
        <f t="shared" si="42"/>
        <v>53.008552358833569</v>
      </c>
      <c r="BV568" s="19">
        <f t="shared" si="43"/>
        <v>0.61115395949016094</v>
      </c>
      <c r="BW568" s="15">
        <v>236.770273</v>
      </c>
      <c r="BX568" s="18">
        <f t="shared" si="44"/>
        <v>3.493529643671469E-2</v>
      </c>
      <c r="BY568" s="19">
        <f t="shared" si="45"/>
        <v>-5.5257420061910666E-2</v>
      </c>
      <c r="BZ568" s="15">
        <v>6.0193935099999996</v>
      </c>
      <c r="CA568" s="18">
        <f t="shared" si="46"/>
        <v>9.2337151027292719E-4</v>
      </c>
      <c r="CB568" s="19">
        <f t="shared" si="47"/>
        <v>-5.1434612263696784E-2</v>
      </c>
      <c r="CC568" s="7">
        <f t="shared" si="48"/>
        <v>-0.31847584112207244</v>
      </c>
      <c r="CD568" s="61">
        <f t="shared" si="49"/>
        <v>-0.51291527565219419</v>
      </c>
    </row>
    <row r="569" spans="1:82" ht="15.75" customHeight="1" x14ac:dyDescent="0.25">
      <c r="A569" s="5">
        <v>22199001601</v>
      </c>
      <c r="B569" s="5">
        <v>22199</v>
      </c>
      <c r="C569" s="6" t="s">
        <v>574</v>
      </c>
      <c r="D569" s="6" t="s">
        <v>561</v>
      </c>
      <c r="E569" s="5">
        <v>4</v>
      </c>
      <c r="F569" s="15">
        <v>13.64202888</v>
      </c>
      <c r="G569" s="16">
        <f t="shared" si="0"/>
        <v>73.30287956405499</v>
      </c>
      <c r="H569" s="17">
        <v>1</v>
      </c>
      <c r="I569" s="7">
        <f t="shared" si="1"/>
        <v>73.30287956405499</v>
      </c>
      <c r="J569" s="18">
        <f t="shared" si="2"/>
        <v>24.43429318801833</v>
      </c>
      <c r="K569" s="19">
        <f t="shared" si="3"/>
        <v>-0.55411300230282345</v>
      </c>
      <c r="L569" s="15">
        <v>22.1230902</v>
      </c>
      <c r="M569" s="16">
        <f t="shared" si="4"/>
        <v>45.201641857429124</v>
      </c>
      <c r="N569" s="19">
        <f t="shared" si="5"/>
        <v>-0.12009526802230193</v>
      </c>
      <c r="O569" s="15">
        <v>22.1230902</v>
      </c>
      <c r="P569" s="16">
        <f t="shared" si="6"/>
        <v>45.201641857429124</v>
      </c>
      <c r="Q569" s="17">
        <v>2</v>
      </c>
      <c r="R569" s="7">
        <f t="shared" si="7"/>
        <v>90.403283714858247</v>
      </c>
      <c r="S569" s="18">
        <f t="shared" si="8"/>
        <v>45.201641857429124</v>
      </c>
      <c r="T569" s="19">
        <f t="shared" si="9"/>
        <v>-0.10871616365413421</v>
      </c>
      <c r="U569" s="15">
        <v>22.255662099999999</v>
      </c>
      <c r="V569" s="16">
        <f t="shared" si="10"/>
        <v>44.932385992686335</v>
      </c>
      <c r="W569" s="19">
        <f t="shared" si="11"/>
        <v>-0.67816392294785421</v>
      </c>
      <c r="X569" s="15">
        <v>33.147379999999998</v>
      </c>
      <c r="Y569" s="16">
        <f t="shared" si="12"/>
        <v>32.224600858348388</v>
      </c>
      <c r="Z569" s="17">
        <v>2</v>
      </c>
      <c r="AA569" s="20">
        <f t="shared" si="13"/>
        <v>64.449201716696777</v>
      </c>
      <c r="AB569" s="18">
        <f t="shared" si="14"/>
        <v>21.483067238898926</v>
      </c>
      <c r="AC569" s="19">
        <f t="shared" si="15"/>
        <v>-0.37680951006284791</v>
      </c>
      <c r="AD569" s="15">
        <v>33.150327699999998</v>
      </c>
      <c r="AE569" s="16">
        <f t="shared" si="16"/>
        <v>32.287533616145822</v>
      </c>
      <c r="AF569" s="17">
        <v>1</v>
      </c>
      <c r="AG569" s="7">
        <f t="shared" si="17"/>
        <v>32.287533616145822</v>
      </c>
      <c r="AH569" s="18">
        <f t="shared" si="18"/>
        <v>10.629120266584875</v>
      </c>
      <c r="AI569" s="19">
        <f t="shared" si="19"/>
        <v>-0.82377361519832049</v>
      </c>
      <c r="AJ569" s="5">
        <v>1</v>
      </c>
      <c r="AK569" s="15">
        <v>28.606115299999999</v>
      </c>
      <c r="AL569" s="16">
        <f t="shared" si="20"/>
        <v>34.957560280825689</v>
      </c>
      <c r="AM569" s="17">
        <v>3</v>
      </c>
      <c r="AN569" s="7">
        <f t="shared" si="21"/>
        <v>104.87268084247707</v>
      </c>
      <c r="AO569" s="18">
        <f t="shared" si="22"/>
        <v>34.957560280825689</v>
      </c>
      <c r="AP569" s="19">
        <f t="shared" si="23"/>
        <v>8.1287391430446665E-2</v>
      </c>
      <c r="AQ569" s="5">
        <v>0</v>
      </c>
      <c r="AR569" s="15">
        <v>22.25566212</v>
      </c>
      <c r="AS569" s="21">
        <f t="shared" si="24"/>
        <v>0</v>
      </c>
      <c r="AT569" s="19">
        <f t="shared" si="25"/>
        <v>-1.0252866396461213</v>
      </c>
      <c r="AU569" s="5">
        <v>0</v>
      </c>
      <c r="AV569" s="15">
        <v>22.255662099999999</v>
      </c>
      <c r="AW569" s="16">
        <f t="shared" si="26"/>
        <v>0</v>
      </c>
      <c r="AX569" s="19">
        <f t="shared" si="27"/>
        <v>-0.82680925094591806</v>
      </c>
      <c r="AY569" s="15">
        <v>35.353174199999998</v>
      </c>
      <c r="AZ569" s="16">
        <f t="shared" si="28"/>
        <v>28.28600324097631</v>
      </c>
      <c r="BA569" s="19">
        <f t="shared" si="29"/>
        <v>-0.22585724091116161</v>
      </c>
      <c r="BB569" s="15">
        <v>22.25566212</v>
      </c>
      <c r="BC569" s="16">
        <f t="shared" si="30"/>
        <v>44.932385952307939</v>
      </c>
      <c r="BD569" s="19">
        <f t="shared" si="31"/>
        <v>-1.2453212061350274</v>
      </c>
      <c r="BE569" s="15">
        <v>22.255662099999999</v>
      </c>
      <c r="BF569" s="21">
        <f t="shared" si="32"/>
        <v>44.932385992686335</v>
      </c>
      <c r="BG569" s="19">
        <f t="shared" si="33"/>
        <v>0.45626050483551017</v>
      </c>
      <c r="BH569" s="15">
        <v>35.353174199999998</v>
      </c>
      <c r="BI569" s="16">
        <f t="shared" si="34"/>
        <v>28.28600324097631</v>
      </c>
      <c r="BJ569" s="22">
        <f t="shared" si="35"/>
        <v>-2.7204342115695685E-2</v>
      </c>
      <c r="BK569" s="15">
        <v>36.1845584</v>
      </c>
      <c r="BL569" s="16">
        <f t="shared" si="36"/>
        <v>27.636097943922952</v>
      </c>
      <c r="BM569" s="19">
        <f t="shared" si="37"/>
        <v>0.7604608952464107</v>
      </c>
      <c r="BN569" s="15">
        <v>81.913618999999997</v>
      </c>
      <c r="BO569" s="16">
        <f t="shared" si="38"/>
        <v>12.207982167165634</v>
      </c>
      <c r="BP569" s="19">
        <f t="shared" si="39"/>
        <v>-8.2044943940190074E-2</v>
      </c>
      <c r="BQ569" s="15">
        <v>22.255662099999999</v>
      </c>
      <c r="BR569" s="16">
        <f t="shared" si="40"/>
        <v>44.932385992686335</v>
      </c>
      <c r="BS569" s="19">
        <f t="shared" si="41"/>
        <v>-0.40131809393080342</v>
      </c>
      <c r="BT569" s="15">
        <v>15.824278100000001</v>
      </c>
      <c r="BU569" s="16">
        <f t="shared" si="42"/>
        <v>64.331163391270266</v>
      </c>
      <c r="BV569" s="19">
        <f t="shared" si="43"/>
        <v>1.1131482091469704</v>
      </c>
      <c r="BW569" s="15">
        <v>257.27712000000002</v>
      </c>
      <c r="BX569" s="18">
        <f t="shared" si="44"/>
        <v>3.7961068083847742E-2</v>
      </c>
      <c r="BY569" s="19">
        <f t="shared" si="45"/>
        <v>-5.4176740255053389E-2</v>
      </c>
      <c r="BZ569" s="15">
        <v>4.02000885</v>
      </c>
      <c r="CA569" s="18">
        <f t="shared" si="46"/>
        <v>6.1666705075326324E-4</v>
      </c>
      <c r="CB569" s="19">
        <f t="shared" si="47"/>
        <v>-5.155418475550462E-2</v>
      </c>
      <c r="CC569" s="7">
        <f t="shared" si="48"/>
        <v>-0.22053090127181155</v>
      </c>
      <c r="CD569" s="61">
        <f t="shared" si="49"/>
        <v>-0.35517189503960306</v>
      </c>
    </row>
    <row r="570" spans="1:82" ht="15.75" customHeight="1" x14ac:dyDescent="0.25">
      <c r="A570" s="5">
        <v>22199001701</v>
      </c>
      <c r="B570" s="5">
        <v>22199</v>
      </c>
      <c r="C570" s="6" t="s">
        <v>575</v>
      </c>
      <c r="D570" s="6" t="s">
        <v>561</v>
      </c>
      <c r="E570" s="5">
        <v>5</v>
      </c>
      <c r="F570" s="15">
        <v>33.585372810000003</v>
      </c>
      <c r="G570" s="16">
        <f t="shared" si="0"/>
        <v>29.774866745032863</v>
      </c>
      <c r="H570" s="17">
        <v>1</v>
      </c>
      <c r="I570" s="7">
        <f t="shared" si="1"/>
        <v>29.774866745032863</v>
      </c>
      <c r="J570" s="18">
        <f t="shared" si="2"/>
        <v>9.9249555816776205</v>
      </c>
      <c r="K570" s="19">
        <f t="shared" si="3"/>
        <v>-1.3522135681334619</v>
      </c>
      <c r="L570" s="15">
        <v>42.066434200000003</v>
      </c>
      <c r="M570" s="16">
        <f t="shared" si="4"/>
        <v>23.771922175424127</v>
      </c>
      <c r="N570" s="19">
        <f t="shared" si="5"/>
        <v>-1.3723622285308408</v>
      </c>
      <c r="O570" s="15">
        <v>42.066434200000003</v>
      </c>
      <c r="P570" s="16">
        <f t="shared" si="6"/>
        <v>23.771922175424127</v>
      </c>
      <c r="Q570" s="17">
        <v>2</v>
      </c>
      <c r="R570" s="7">
        <f t="shared" si="7"/>
        <v>47.543844350848254</v>
      </c>
      <c r="S570" s="18">
        <f t="shared" si="8"/>
        <v>23.77192217542413</v>
      </c>
      <c r="T570" s="19">
        <f t="shared" si="9"/>
        <v>-1.3045181032206485</v>
      </c>
      <c r="U570" s="15">
        <v>42.199006099999998</v>
      </c>
      <c r="V570" s="16">
        <f t="shared" si="10"/>
        <v>23.697240585009894</v>
      </c>
      <c r="W570" s="19">
        <f t="shared" si="11"/>
        <v>-1.5851492017747952</v>
      </c>
      <c r="X570" s="15">
        <v>50.3830296</v>
      </c>
      <c r="Y570" s="16">
        <f t="shared" si="12"/>
        <v>21.200811036579665</v>
      </c>
      <c r="Z570" s="17">
        <v>3</v>
      </c>
      <c r="AA570" s="20">
        <f t="shared" si="13"/>
        <v>63.602433109738996</v>
      </c>
      <c r="AB570" s="18">
        <f t="shared" si="14"/>
        <v>21.200811036579665</v>
      </c>
      <c r="AC570" s="19">
        <f t="shared" si="15"/>
        <v>-0.39878257881346235</v>
      </c>
      <c r="AD570" s="15">
        <v>50.417017000000001</v>
      </c>
      <c r="AE570" s="16">
        <f t="shared" si="16"/>
        <v>21.229782793377083</v>
      </c>
      <c r="AF570" s="17">
        <v>3</v>
      </c>
      <c r="AG570" s="7">
        <f t="shared" si="17"/>
        <v>63.68934838013125</v>
      </c>
      <c r="AH570" s="18">
        <f t="shared" si="18"/>
        <v>20.966660125885671</v>
      </c>
      <c r="AI570" s="19">
        <f t="shared" si="19"/>
        <v>-9.1141785261193001E-2</v>
      </c>
      <c r="AJ570" s="5">
        <v>0</v>
      </c>
      <c r="AK570" s="15">
        <v>24.502536299999999</v>
      </c>
      <c r="AL570" s="16">
        <f t="shared" si="20"/>
        <v>40.812101561910552</v>
      </c>
      <c r="AM570" s="17">
        <v>3</v>
      </c>
      <c r="AN570" s="7">
        <f t="shared" si="21"/>
        <v>122.43630468573166</v>
      </c>
      <c r="AO570" s="18">
        <f t="shared" si="22"/>
        <v>0</v>
      </c>
      <c r="AP570" s="19">
        <f t="shared" si="23"/>
        <v>-1.0465207101426044</v>
      </c>
      <c r="AQ570" s="5">
        <v>0</v>
      </c>
      <c r="AR570" s="15">
        <v>42.199006050000001</v>
      </c>
      <c r="AS570" s="21">
        <f t="shared" si="24"/>
        <v>0</v>
      </c>
      <c r="AT570" s="19">
        <f t="shared" si="25"/>
        <v>-1.0252866396461213</v>
      </c>
      <c r="AU570" s="5">
        <v>0</v>
      </c>
      <c r="AV570" s="15">
        <v>42.199006099999998</v>
      </c>
      <c r="AW570" s="16">
        <f t="shared" si="26"/>
        <v>0</v>
      </c>
      <c r="AX570" s="19">
        <f t="shared" si="27"/>
        <v>-0.82680925094591806</v>
      </c>
      <c r="AY570" s="15">
        <v>49.375800400000003</v>
      </c>
      <c r="AZ570" s="16">
        <f t="shared" si="28"/>
        <v>20.252836245668231</v>
      </c>
      <c r="BA570" s="19">
        <f t="shared" si="29"/>
        <v>-0.79249177486388445</v>
      </c>
      <c r="BB570" s="15">
        <v>42.199006050000001</v>
      </c>
      <c r="BC570" s="16">
        <f t="shared" si="30"/>
        <v>23.697240613087853</v>
      </c>
      <c r="BD570" s="19">
        <f t="shared" si="31"/>
        <v>-2.0854547432233779</v>
      </c>
      <c r="BE570" s="15">
        <v>42.199006099999998</v>
      </c>
      <c r="BF570" s="21">
        <f t="shared" si="32"/>
        <v>23.697240585009894</v>
      </c>
      <c r="BG570" s="19">
        <f t="shared" si="33"/>
        <v>-0.84034668636097509</v>
      </c>
      <c r="BH570" s="15">
        <v>50.190693500000002</v>
      </c>
      <c r="BI570" s="16">
        <f t="shared" si="34"/>
        <v>19.924012406802071</v>
      </c>
      <c r="BJ570" s="22">
        <f t="shared" si="35"/>
        <v>-0.64163711032887394</v>
      </c>
      <c r="BK570" s="15">
        <v>50.190693500000002</v>
      </c>
      <c r="BL570" s="16">
        <f t="shared" si="36"/>
        <v>19.924012406802071</v>
      </c>
      <c r="BM570" s="19">
        <f t="shared" si="37"/>
        <v>5.6866960726440069E-2</v>
      </c>
      <c r="BN570" s="15">
        <v>95.919754100000006</v>
      </c>
      <c r="BO570" s="16">
        <f t="shared" si="38"/>
        <v>10.425381188503275</v>
      </c>
      <c r="BP570" s="19">
        <f t="shared" si="39"/>
        <v>-0.2995453006000538</v>
      </c>
      <c r="BQ570" s="15">
        <v>42.199006099999998</v>
      </c>
      <c r="BR570" s="16">
        <f t="shared" si="40"/>
        <v>23.697240585009894</v>
      </c>
      <c r="BS570" s="19">
        <f t="shared" si="41"/>
        <v>-1.3802849540869553</v>
      </c>
      <c r="BT570" s="15">
        <v>31.606891999999998</v>
      </c>
      <c r="BU570" s="16">
        <f t="shared" si="42"/>
        <v>32.207982360302935</v>
      </c>
      <c r="BV570" s="19">
        <f t="shared" si="43"/>
        <v>-0.31105086578671648</v>
      </c>
      <c r="BW570" s="15">
        <v>169.51934600000001</v>
      </c>
      <c r="BX570" s="18">
        <f t="shared" si="44"/>
        <v>2.5012466849113291E-2</v>
      </c>
      <c r="BY570" s="19">
        <f t="shared" si="45"/>
        <v>-5.8801442153718984E-2</v>
      </c>
      <c r="BZ570" s="15">
        <v>5.0216582699999996</v>
      </c>
      <c r="CA570" s="18">
        <f t="shared" si="46"/>
        <v>7.7031949699604121E-4</v>
      </c>
      <c r="CB570" s="19">
        <f t="shared" si="47"/>
        <v>-5.1494281466526057E-2</v>
      </c>
      <c r="CC570" s="7">
        <f t="shared" si="48"/>
        <v>-0.81089601392703625</v>
      </c>
      <c r="CD570" s="61">
        <f t="shared" si="49"/>
        <v>-1.3059733229473693</v>
      </c>
    </row>
    <row r="571" spans="1:82" ht="15.75" customHeight="1" x14ac:dyDescent="0.25">
      <c r="A571" s="5">
        <v>22199001801</v>
      </c>
      <c r="B571" s="5">
        <v>22199</v>
      </c>
      <c r="C571" s="6" t="s">
        <v>576</v>
      </c>
      <c r="D571" s="6" t="s">
        <v>561</v>
      </c>
      <c r="E571" s="5">
        <v>8</v>
      </c>
      <c r="F571" s="15">
        <v>21.471190119999999</v>
      </c>
      <c r="G571" s="16">
        <f t="shared" si="0"/>
        <v>46.574036856416228</v>
      </c>
      <c r="H571" s="17">
        <v>1</v>
      </c>
      <c r="I571" s="7">
        <f t="shared" si="1"/>
        <v>46.574036856416228</v>
      </c>
      <c r="J571" s="18">
        <f t="shared" si="2"/>
        <v>15.524678952138741</v>
      </c>
      <c r="K571" s="19">
        <f t="shared" si="3"/>
        <v>-1.044195207012206</v>
      </c>
      <c r="L571" s="15">
        <v>29.952251499999999</v>
      </c>
      <c r="M571" s="16">
        <f t="shared" si="4"/>
        <v>33.386471798288689</v>
      </c>
      <c r="N571" s="19">
        <f t="shared" si="5"/>
        <v>-0.81052646905549119</v>
      </c>
      <c r="O571" s="15">
        <v>29.952251499999999</v>
      </c>
      <c r="P571" s="16">
        <f t="shared" si="6"/>
        <v>33.386471798288689</v>
      </c>
      <c r="Q571" s="17">
        <v>2</v>
      </c>
      <c r="R571" s="7">
        <f t="shared" si="7"/>
        <v>66.772943596577377</v>
      </c>
      <c r="S571" s="18">
        <f t="shared" si="8"/>
        <v>33.386471798288689</v>
      </c>
      <c r="T571" s="19">
        <f t="shared" si="9"/>
        <v>-0.76801565439327057</v>
      </c>
      <c r="U571" s="15">
        <v>30.084823400000001</v>
      </c>
      <c r="V571" s="16">
        <f t="shared" si="10"/>
        <v>33.239350841594103</v>
      </c>
      <c r="W571" s="19">
        <f t="shared" si="11"/>
        <v>-1.1775911952006162</v>
      </c>
      <c r="X571" s="15">
        <v>38.2688469</v>
      </c>
      <c r="Y571" s="16">
        <f t="shared" si="12"/>
        <v>27.912027054047453</v>
      </c>
      <c r="Z571" s="17">
        <v>3</v>
      </c>
      <c r="AA571" s="20">
        <f t="shared" si="13"/>
        <v>83.736081162142355</v>
      </c>
      <c r="AB571" s="18">
        <f t="shared" si="14"/>
        <v>27.912027054047453</v>
      </c>
      <c r="AC571" s="19">
        <f t="shared" si="15"/>
        <v>0.12367187830860123</v>
      </c>
      <c r="AD571" s="15">
        <v>38.302834300000001</v>
      </c>
      <c r="AE571" s="16">
        <f t="shared" si="16"/>
        <v>27.944206729369892</v>
      </c>
      <c r="AF571" s="17">
        <v>3</v>
      </c>
      <c r="AG571" s="7">
        <f t="shared" si="17"/>
        <v>83.832620188109672</v>
      </c>
      <c r="AH571" s="18">
        <f t="shared" si="18"/>
        <v>27.597865257715402</v>
      </c>
      <c r="AI571" s="19">
        <f t="shared" si="19"/>
        <v>0.37881838094313686</v>
      </c>
      <c r="AJ571" s="5">
        <v>0</v>
      </c>
      <c r="AK571" s="15">
        <v>26.829504</v>
      </c>
      <c r="AL571" s="16">
        <f t="shared" si="20"/>
        <v>37.272399817752877</v>
      </c>
      <c r="AM571" s="17">
        <v>3</v>
      </c>
      <c r="AN571" s="7">
        <f t="shared" si="21"/>
        <v>111.81719945325864</v>
      </c>
      <c r="AO571" s="18">
        <f t="shared" si="22"/>
        <v>0</v>
      </c>
      <c r="AP571" s="19">
        <f t="shared" si="23"/>
        <v>-1.0465207101426044</v>
      </c>
      <c r="AQ571" s="5">
        <v>0</v>
      </c>
      <c r="AR571" s="15">
        <v>30.084823360000001</v>
      </c>
      <c r="AS571" s="21">
        <f t="shared" si="24"/>
        <v>0</v>
      </c>
      <c r="AT571" s="19">
        <f t="shared" si="25"/>
        <v>-1.0252866396461213</v>
      </c>
      <c r="AU571" s="5">
        <v>0</v>
      </c>
      <c r="AV571" s="15">
        <v>30.084823400000001</v>
      </c>
      <c r="AW571" s="16">
        <f t="shared" si="26"/>
        <v>0</v>
      </c>
      <c r="AX571" s="19">
        <f t="shared" si="27"/>
        <v>-0.82680925094591806</v>
      </c>
      <c r="AY571" s="15">
        <v>38.076510800000001</v>
      </c>
      <c r="AZ571" s="16">
        <f t="shared" si="28"/>
        <v>26.262910623627835</v>
      </c>
      <c r="BA571" s="19">
        <f t="shared" si="29"/>
        <v>-0.36855988148168589</v>
      </c>
      <c r="BB571" s="15">
        <v>30.084823360000001</v>
      </c>
      <c r="BC571" s="16">
        <f t="shared" si="30"/>
        <v>33.239350885788284</v>
      </c>
      <c r="BD571" s="19">
        <f t="shared" si="31"/>
        <v>-1.7079368724186696</v>
      </c>
      <c r="BE571" s="15">
        <v>30.084823400000001</v>
      </c>
      <c r="BF571" s="21">
        <f t="shared" si="32"/>
        <v>33.239350841594103</v>
      </c>
      <c r="BG571" s="19">
        <f t="shared" si="33"/>
        <v>-0.25771028146005781</v>
      </c>
      <c r="BH571" s="15">
        <v>38.076510800000001</v>
      </c>
      <c r="BI571" s="16">
        <f t="shared" si="34"/>
        <v>26.262910623627835</v>
      </c>
      <c r="BJ571" s="22">
        <f t="shared" si="35"/>
        <v>-0.17585965899895334</v>
      </c>
      <c r="BK571" s="15">
        <v>38.076510800000001</v>
      </c>
      <c r="BL571" s="16">
        <f t="shared" si="36"/>
        <v>26.262910623627835</v>
      </c>
      <c r="BM571" s="19">
        <f t="shared" si="37"/>
        <v>0.6351813888315907</v>
      </c>
      <c r="BN571" s="15">
        <v>83.805571400000005</v>
      </c>
      <c r="BO571" s="16">
        <f t="shared" si="38"/>
        <v>11.932380906121953</v>
      </c>
      <c r="BP571" s="19">
        <f t="shared" si="39"/>
        <v>-0.11567185949248017</v>
      </c>
      <c r="BQ571" s="15">
        <v>30.084823400000001</v>
      </c>
      <c r="BR571" s="16">
        <f t="shared" si="40"/>
        <v>33.239350841594103</v>
      </c>
      <c r="BS571" s="19">
        <f t="shared" si="41"/>
        <v>-0.94038169287475915</v>
      </c>
      <c r="BT571" s="15">
        <v>19.492709300000001</v>
      </c>
      <c r="BU571" s="16">
        <f t="shared" si="42"/>
        <v>52.22435754479752</v>
      </c>
      <c r="BV571" s="19">
        <f t="shared" si="43"/>
        <v>0.57638624680189166</v>
      </c>
      <c r="BW571" s="15">
        <v>234.70726400000001</v>
      </c>
      <c r="BX571" s="18">
        <f t="shared" si="44"/>
        <v>3.4630900829726426E-2</v>
      </c>
      <c r="BY571" s="19">
        <f t="shared" si="45"/>
        <v>-5.5366137514557823E-2</v>
      </c>
      <c r="BZ571" s="15">
        <v>8.0203281000000004</v>
      </c>
      <c r="CA571" s="18">
        <f t="shared" si="46"/>
        <v>1.2303137281651814E-3</v>
      </c>
      <c r="CB571" s="19">
        <f t="shared" si="47"/>
        <v>-5.1314947078873969E-2</v>
      </c>
      <c r="CC571" s="7">
        <f t="shared" si="48"/>
        <v>-0.45566781909637077</v>
      </c>
      <c r="CD571" s="61">
        <f t="shared" si="49"/>
        <v>-0.73386723531115261</v>
      </c>
    </row>
    <row r="572" spans="1:82" ht="15.75" customHeight="1" x14ac:dyDescent="0.25">
      <c r="A572" s="5">
        <v>22199001901</v>
      </c>
      <c r="B572" s="5">
        <v>22199</v>
      </c>
      <c r="C572" s="6" t="s">
        <v>577</v>
      </c>
      <c r="D572" s="6" t="s">
        <v>561</v>
      </c>
      <c r="E572" s="5">
        <v>8</v>
      </c>
      <c r="F572" s="15">
        <v>32.800523499999997</v>
      </c>
      <c r="G572" s="16">
        <f t="shared" si="0"/>
        <v>30.48731828929499</v>
      </c>
      <c r="H572" s="17">
        <v>1</v>
      </c>
      <c r="I572" s="7">
        <f t="shared" si="1"/>
        <v>30.48731828929499</v>
      </c>
      <c r="J572" s="18">
        <f t="shared" si="2"/>
        <v>10.162439429764996</v>
      </c>
      <c r="K572" s="19">
        <f t="shared" si="3"/>
        <v>-1.3391505325437918</v>
      </c>
      <c r="L572" s="15">
        <v>41.281584899999999</v>
      </c>
      <c r="M572" s="16">
        <f t="shared" si="4"/>
        <v>24.223876152584442</v>
      </c>
      <c r="N572" s="19">
        <f t="shared" si="5"/>
        <v>-1.345951848849414</v>
      </c>
      <c r="O572" s="15">
        <v>41.281584899999999</v>
      </c>
      <c r="P572" s="16">
        <f t="shared" si="6"/>
        <v>24.223876152584442</v>
      </c>
      <c r="Q572" s="17">
        <v>2</v>
      </c>
      <c r="R572" s="7">
        <f t="shared" si="7"/>
        <v>48.447752305168883</v>
      </c>
      <c r="S572" s="18">
        <f t="shared" si="8"/>
        <v>24.223876152584445</v>
      </c>
      <c r="T572" s="19">
        <f t="shared" si="9"/>
        <v>-1.2792985739639531</v>
      </c>
      <c r="U572" s="15">
        <v>41.414156699999999</v>
      </c>
      <c r="V572" s="16">
        <f t="shared" si="10"/>
        <v>24.146332551062184</v>
      </c>
      <c r="W572" s="19">
        <f t="shared" si="11"/>
        <v>-1.5659678025317445</v>
      </c>
      <c r="X572" s="15">
        <v>49.598180300000003</v>
      </c>
      <c r="Y572" s="16">
        <f t="shared" si="12"/>
        <v>21.536295959632213</v>
      </c>
      <c r="Z572" s="17">
        <v>3</v>
      </c>
      <c r="AA572" s="20">
        <f t="shared" si="13"/>
        <v>64.608887878896638</v>
      </c>
      <c r="AB572" s="18">
        <f t="shared" si="14"/>
        <v>21.536295959632213</v>
      </c>
      <c r="AC572" s="19">
        <f t="shared" si="15"/>
        <v>-0.37266576289070663</v>
      </c>
      <c r="AD572" s="15">
        <v>49.632167600000002</v>
      </c>
      <c r="AE572" s="16">
        <f t="shared" si="16"/>
        <v>21.565496164225557</v>
      </c>
      <c r="AF572" s="17">
        <v>3</v>
      </c>
      <c r="AG572" s="7">
        <f t="shared" si="17"/>
        <v>64.696488492676679</v>
      </c>
      <c r="AH572" s="18">
        <f t="shared" si="18"/>
        <v>21.298212653521105</v>
      </c>
      <c r="AI572" s="19">
        <f t="shared" si="19"/>
        <v>-6.764432470985271E-2</v>
      </c>
      <c r="AJ572" s="5">
        <v>0</v>
      </c>
      <c r="AK572" s="15">
        <v>19.638420199999999</v>
      </c>
      <c r="AL572" s="16">
        <f t="shared" si="20"/>
        <v>50.920592889645981</v>
      </c>
      <c r="AM572" s="17">
        <v>3</v>
      </c>
      <c r="AN572" s="7">
        <f t="shared" si="21"/>
        <v>152.76177866893795</v>
      </c>
      <c r="AO572" s="18">
        <f t="shared" si="22"/>
        <v>0</v>
      </c>
      <c r="AP572" s="19">
        <f t="shared" si="23"/>
        <v>-1.0465207101426044</v>
      </c>
      <c r="AQ572" s="5">
        <v>0</v>
      </c>
      <c r="AR572" s="15">
        <v>41.414156740000003</v>
      </c>
      <c r="AS572" s="21">
        <f t="shared" si="24"/>
        <v>0</v>
      </c>
      <c r="AT572" s="19">
        <f t="shared" si="25"/>
        <v>-1.0252866396461213</v>
      </c>
      <c r="AU572" s="5">
        <v>0</v>
      </c>
      <c r="AV572" s="15">
        <v>41.414156699999999</v>
      </c>
      <c r="AW572" s="16">
        <f t="shared" si="26"/>
        <v>0</v>
      </c>
      <c r="AX572" s="19">
        <f t="shared" si="27"/>
        <v>-0.82680925094591806</v>
      </c>
      <c r="AY572" s="15">
        <v>42.018638500000002</v>
      </c>
      <c r="AZ572" s="16">
        <f t="shared" si="28"/>
        <v>23.798962453293196</v>
      </c>
      <c r="BA572" s="19">
        <f t="shared" si="29"/>
        <v>-0.54235909715797948</v>
      </c>
      <c r="BB572" s="15">
        <v>41.414156740000003</v>
      </c>
      <c r="BC572" s="16">
        <f t="shared" si="30"/>
        <v>24.146332527740366</v>
      </c>
      <c r="BD572" s="19">
        <f t="shared" si="31"/>
        <v>-2.0676871615700541</v>
      </c>
      <c r="BE572" s="15">
        <v>41.414156699999999</v>
      </c>
      <c r="BF572" s="21">
        <f t="shared" si="32"/>
        <v>24.146332551062184</v>
      </c>
      <c r="BG572" s="19">
        <f t="shared" si="33"/>
        <v>-0.81292535905132224</v>
      </c>
      <c r="BH572" s="15">
        <v>49.405844199999997</v>
      </c>
      <c r="BI572" s="16">
        <f t="shared" si="34"/>
        <v>20.24052045243668</v>
      </c>
      <c r="BJ572" s="22">
        <f t="shared" si="35"/>
        <v>-0.61838033828767136</v>
      </c>
      <c r="BK572" s="15">
        <v>49.405844199999997</v>
      </c>
      <c r="BL572" s="16">
        <f t="shared" si="36"/>
        <v>20.24052045243668</v>
      </c>
      <c r="BM572" s="19">
        <f t="shared" si="37"/>
        <v>8.5742825764941508E-2</v>
      </c>
      <c r="BN572" s="15">
        <v>95.134904800000001</v>
      </c>
      <c r="BO572" s="16">
        <f t="shared" si="38"/>
        <v>10.511389085869984</v>
      </c>
      <c r="BP572" s="19">
        <f t="shared" si="39"/>
        <v>-0.28905122560697177</v>
      </c>
      <c r="BQ572" s="15">
        <v>41.414156699999999</v>
      </c>
      <c r="BR572" s="16">
        <f t="shared" si="40"/>
        <v>24.146332551062184</v>
      </c>
      <c r="BS572" s="19">
        <f t="shared" si="41"/>
        <v>-1.3595812506986737</v>
      </c>
      <c r="BT572" s="15">
        <v>30.822042700000001</v>
      </c>
      <c r="BU572" s="16">
        <f t="shared" si="42"/>
        <v>33.028123084132901</v>
      </c>
      <c r="BV572" s="19">
        <f t="shared" si="43"/>
        <v>-0.27468947122034193</v>
      </c>
      <c r="BW572" s="15">
        <v>172.77552</v>
      </c>
      <c r="BX572" s="18">
        <f t="shared" si="44"/>
        <v>2.5492913158940044E-2</v>
      </c>
      <c r="BY572" s="19">
        <f t="shared" si="45"/>
        <v>-5.862984671101569E-2</v>
      </c>
      <c r="BZ572" s="15">
        <v>8.0268498200000007</v>
      </c>
      <c r="CA572" s="18">
        <f t="shared" si="46"/>
        <v>1.2313141562707661E-3</v>
      </c>
      <c r="CB572" s="19">
        <f t="shared" si="47"/>
        <v>-5.131455704971806E-2</v>
      </c>
      <c r="CC572" s="7">
        <f t="shared" si="48"/>
        <v>-0.78200899620067954</v>
      </c>
      <c r="CD572" s="61">
        <f t="shared" si="49"/>
        <v>-1.2594498798890783</v>
      </c>
    </row>
    <row r="573" spans="1:82" ht="15.75" customHeight="1" x14ac:dyDescent="0.25">
      <c r="A573" s="5">
        <v>22199002001</v>
      </c>
      <c r="B573" s="5">
        <v>22199</v>
      </c>
      <c r="C573" s="6" t="s">
        <v>578</v>
      </c>
      <c r="D573" s="6" t="s">
        <v>561</v>
      </c>
      <c r="E573" s="5">
        <v>2</v>
      </c>
      <c r="F573" s="15">
        <v>21.552137810000001</v>
      </c>
      <c r="G573" s="16">
        <f t="shared" si="0"/>
        <v>46.399109397676959</v>
      </c>
      <c r="H573" s="17">
        <v>1</v>
      </c>
      <c r="I573" s="7">
        <f t="shared" si="1"/>
        <v>46.399109397676959</v>
      </c>
      <c r="J573" s="18">
        <f t="shared" si="2"/>
        <v>15.466369799225653</v>
      </c>
      <c r="K573" s="19">
        <f t="shared" si="3"/>
        <v>-1.0474025600420718</v>
      </c>
      <c r="L573" s="15">
        <v>30.033199199999999</v>
      </c>
      <c r="M573" s="16">
        <f t="shared" si="4"/>
        <v>33.296486109944624</v>
      </c>
      <c r="N573" s="19">
        <f t="shared" si="5"/>
        <v>-0.81578487215660667</v>
      </c>
      <c r="O573" s="15">
        <v>30.033199199999999</v>
      </c>
      <c r="P573" s="16">
        <f t="shared" si="6"/>
        <v>33.296486109944624</v>
      </c>
      <c r="Q573" s="17">
        <v>2</v>
      </c>
      <c r="R573" s="7">
        <f t="shared" si="7"/>
        <v>66.592972219889248</v>
      </c>
      <c r="S573" s="18">
        <f t="shared" si="8"/>
        <v>33.296486109944624</v>
      </c>
      <c r="T573" s="19">
        <f t="shared" si="9"/>
        <v>-0.77303695482331858</v>
      </c>
      <c r="U573" s="15">
        <v>30.165771100000001</v>
      </c>
      <c r="V573" s="16">
        <f t="shared" si="10"/>
        <v>33.150155409088811</v>
      </c>
      <c r="W573" s="19">
        <f t="shared" si="11"/>
        <v>-1.181400867452338</v>
      </c>
      <c r="X573" s="15">
        <v>38.349794600000003</v>
      </c>
      <c r="Y573" s="16">
        <f t="shared" si="12"/>
        <v>27.85311110897058</v>
      </c>
      <c r="Z573" s="17">
        <v>3</v>
      </c>
      <c r="AA573" s="20">
        <f t="shared" si="13"/>
        <v>83.559333326911741</v>
      </c>
      <c r="AB573" s="18">
        <f t="shared" si="14"/>
        <v>27.853111108970584</v>
      </c>
      <c r="AC573" s="19">
        <f t="shared" si="15"/>
        <v>0.11908539233931441</v>
      </c>
      <c r="AD573" s="15">
        <v>38.383781999999997</v>
      </c>
      <c r="AE573" s="16">
        <f t="shared" si="16"/>
        <v>27.88527508831725</v>
      </c>
      <c r="AF573" s="17">
        <v>3</v>
      </c>
      <c r="AG573" s="7">
        <f t="shared" si="17"/>
        <v>83.655825264951744</v>
      </c>
      <c r="AH573" s="18">
        <f t="shared" si="18"/>
        <v>27.53966401747488</v>
      </c>
      <c r="AI573" s="19">
        <f t="shared" si="19"/>
        <v>0.3746936006063859</v>
      </c>
      <c r="AJ573" s="5">
        <v>2</v>
      </c>
      <c r="AK573" s="15">
        <v>18.474111499999999</v>
      </c>
      <c r="AL573" s="16">
        <f t="shared" si="20"/>
        <v>54.129802128778969</v>
      </c>
      <c r="AM573" s="17">
        <v>3</v>
      </c>
      <c r="AN573" s="7">
        <f t="shared" si="21"/>
        <v>162.3894063863369</v>
      </c>
      <c r="AO573" s="18">
        <f t="shared" si="22"/>
        <v>54.129802128778969</v>
      </c>
      <c r="AP573" s="19">
        <f t="shared" si="23"/>
        <v>0.699826257064604</v>
      </c>
      <c r="AQ573" s="5">
        <v>0</v>
      </c>
      <c r="AR573" s="15">
        <v>30.16577105</v>
      </c>
      <c r="AS573" s="21">
        <f t="shared" si="24"/>
        <v>0</v>
      </c>
      <c r="AT573" s="19">
        <f t="shared" si="25"/>
        <v>-1.0252866396461213</v>
      </c>
      <c r="AU573" s="5">
        <v>0</v>
      </c>
      <c r="AV573" s="15">
        <v>30.165771100000001</v>
      </c>
      <c r="AW573" s="16">
        <f t="shared" si="26"/>
        <v>0</v>
      </c>
      <c r="AX573" s="19">
        <f t="shared" si="27"/>
        <v>-0.82680925094591806</v>
      </c>
      <c r="AY573" s="15">
        <v>38.157458499999997</v>
      </c>
      <c r="AZ573" s="16">
        <f t="shared" si="28"/>
        <v>26.207196163235036</v>
      </c>
      <c r="BA573" s="19">
        <f t="shared" si="29"/>
        <v>-0.37248980567192619</v>
      </c>
      <c r="BB573" s="15">
        <v>30.16577105</v>
      </c>
      <c r="BC573" s="16">
        <f t="shared" si="30"/>
        <v>33.150155464035457</v>
      </c>
      <c r="BD573" s="19">
        <f t="shared" si="31"/>
        <v>-1.7114657423167665</v>
      </c>
      <c r="BE573" s="15">
        <v>30.165771100000001</v>
      </c>
      <c r="BF573" s="21">
        <f t="shared" si="32"/>
        <v>33.150155409088811</v>
      </c>
      <c r="BG573" s="19">
        <f t="shared" si="33"/>
        <v>-0.26315650925779333</v>
      </c>
      <c r="BH573" s="15">
        <v>38.157458499999997</v>
      </c>
      <c r="BI573" s="16">
        <f t="shared" si="34"/>
        <v>26.207196163235036</v>
      </c>
      <c r="BJ573" s="22">
        <f t="shared" si="35"/>
        <v>-0.17995351545102536</v>
      </c>
      <c r="BK573" s="15">
        <v>38.157458499999997</v>
      </c>
      <c r="BL573" s="16">
        <f t="shared" si="36"/>
        <v>26.207196163235036</v>
      </c>
      <c r="BM573" s="19">
        <f t="shared" si="37"/>
        <v>0.63009841144386047</v>
      </c>
      <c r="BN573" s="15">
        <v>83.886519100000001</v>
      </c>
      <c r="BO573" s="16">
        <f t="shared" si="38"/>
        <v>11.9208665555417</v>
      </c>
      <c r="BP573" s="19">
        <f t="shared" si="39"/>
        <v>-0.11707675906781359</v>
      </c>
      <c r="BQ573" s="15">
        <v>30.165771100000001</v>
      </c>
      <c r="BR573" s="16">
        <f t="shared" si="40"/>
        <v>33.150155409088811</v>
      </c>
      <c r="BS573" s="19">
        <f t="shared" si="41"/>
        <v>-0.94449371428189355</v>
      </c>
      <c r="BT573" s="15">
        <v>19.573657000000001</v>
      </c>
      <c r="BU573" s="16">
        <f t="shared" si="42"/>
        <v>52.008381469032585</v>
      </c>
      <c r="BV573" s="19">
        <f t="shared" si="43"/>
        <v>0.56681082751151368</v>
      </c>
      <c r="BW573" s="15">
        <v>234.133835</v>
      </c>
      <c r="BX573" s="18">
        <f t="shared" si="44"/>
        <v>3.4546291761845642E-2</v>
      </c>
      <c r="BY573" s="19">
        <f t="shared" si="45"/>
        <v>-5.5396356355170727E-2</v>
      </c>
      <c r="BZ573" s="15">
        <v>219.22040100000001</v>
      </c>
      <c r="CA573" s="18">
        <f t="shared" si="46"/>
        <v>3.3628283716245481E-2</v>
      </c>
      <c r="CB573" s="19">
        <f t="shared" si="47"/>
        <v>-3.8684201484051668E-2</v>
      </c>
      <c r="CC573" s="7">
        <f t="shared" si="48"/>
        <v>-0.36641701368353358</v>
      </c>
      <c r="CD573" s="61">
        <f t="shared" si="49"/>
        <v>-0.59012602938728187</v>
      </c>
    </row>
    <row r="574" spans="1:82" ht="15.75" customHeight="1" x14ac:dyDescent="0.25">
      <c r="A574" s="5">
        <v>22199002101</v>
      </c>
      <c r="B574" s="5">
        <v>22199</v>
      </c>
      <c r="C574" s="6" t="s">
        <v>579</v>
      </c>
      <c r="D574" s="6" t="s">
        <v>561</v>
      </c>
      <c r="E574" s="5">
        <v>38</v>
      </c>
      <c r="F574" s="15">
        <v>10.60068738</v>
      </c>
      <c r="G574" s="16">
        <f t="shared" si="0"/>
        <v>94.33350538066712</v>
      </c>
      <c r="H574" s="17">
        <v>1</v>
      </c>
      <c r="I574" s="7">
        <f t="shared" si="1"/>
        <v>94.33350538066712</v>
      </c>
      <c r="J574" s="18">
        <f t="shared" si="2"/>
        <v>31.444501793555705</v>
      </c>
      <c r="K574" s="19">
        <f t="shared" si="3"/>
        <v>-0.16850949603213122</v>
      </c>
      <c r="L574" s="15">
        <v>18.341539600000001</v>
      </c>
      <c r="M574" s="16">
        <f t="shared" si="4"/>
        <v>54.521050130382726</v>
      </c>
      <c r="N574" s="19">
        <f t="shared" si="5"/>
        <v>0.42449361344167807</v>
      </c>
      <c r="O574" s="15">
        <v>18.341539600000001</v>
      </c>
      <c r="P574" s="16">
        <f t="shared" si="6"/>
        <v>54.521050130382726</v>
      </c>
      <c r="Q574" s="17">
        <v>2</v>
      </c>
      <c r="R574" s="7">
        <f t="shared" si="7"/>
        <v>109.04210026076545</v>
      </c>
      <c r="S574" s="18">
        <f t="shared" si="8"/>
        <v>54.521050130382726</v>
      </c>
      <c r="T574" s="19">
        <f t="shared" si="9"/>
        <v>0.41131707307402227</v>
      </c>
      <c r="U574" s="15">
        <v>18.474111499999999</v>
      </c>
      <c r="V574" s="16">
        <f t="shared" si="10"/>
        <v>54.129802128778969</v>
      </c>
      <c r="W574" s="19">
        <f t="shared" si="11"/>
        <v>-0.2853283252379461</v>
      </c>
      <c r="X574" s="15">
        <v>29.365829399999999</v>
      </c>
      <c r="Y574" s="16">
        <f t="shared" si="12"/>
        <v>36.374286435104061</v>
      </c>
      <c r="Z574" s="17">
        <v>2</v>
      </c>
      <c r="AA574" s="20">
        <f t="shared" si="13"/>
        <v>72.748572870208122</v>
      </c>
      <c r="AB574" s="18">
        <f t="shared" si="14"/>
        <v>24.249524290069374</v>
      </c>
      <c r="AC574" s="19">
        <f t="shared" si="15"/>
        <v>-0.16144648001600606</v>
      </c>
      <c r="AD574" s="15">
        <v>29.368777099999999</v>
      </c>
      <c r="AE574" s="16">
        <f t="shared" si="16"/>
        <v>36.444905974651562</v>
      </c>
      <c r="AF574" s="17">
        <v>1</v>
      </c>
      <c r="AG574" s="7">
        <f t="shared" si="17"/>
        <v>36.444905974651562</v>
      </c>
      <c r="AH574" s="18">
        <f t="shared" si="18"/>
        <v>11.997735513474955</v>
      </c>
      <c r="AI574" s="19">
        <f t="shared" si="19"/>
        <v>-0.72677847840019727</v>
      </c>
      <c r="AJ574" s="5">
        <v>0</v>
      </c>
      <c r="AK574" s="15">
        <v>26.910451699999999</v>
      </c>
      <c r="AL574" s="16">
        <f t="shared" si="20"/>
        <v>37.160282969163241</v>
      </c>
      <c r="AM574" s="17">
        <v>3</v>
      </c>
      <c r="AN574" s="7">
        <f t="shared" si="21"/>
        <v>111.48084890748973</v>
      </c>
      <c r="AO574" s="18">
        <f t="shared" si="22"/>
        <v>0</v>
      </c>
      <c r="AP574" s="19">
        <f t="shared" si="23"/>
        <v>-1.0465207101426044</v>
      </c>
      <c r="AQ574" s="5">
        <v>0</v>
      </c>
      <c r="AR574" s="15">
        <v>18.474111499999999</v>
      </c>
      <c r="AS574" s="21">
        <f t="shared" si="24"/>
        <v>0</v>
      </c>
      <c r="AT574" s="19">
        <f t="shared" si="25"/>
        <v>-1.0252866396461213</v>
      </c>
      <c r="AU574" s="5">
        <v>0</v>
      </c>
      <c r="AV574" s="15">
        <v>18.474111499999999</v>
      </c>
      <c r="AW574" s="16">
        <f t="shared" si="26"/>
        <v>0</v>
      </c>
      <c r="AX574" s="19">
        <f t="shared" si="27"/>
        <v>-0.82680925094591806</v>
      </c>
      <c r="AY574" s="15">
        <v>31.571623599999999</v>
      </c>
      <c r="AZ574" s="16">
        <f t="shared" si="28"/>
        <v>31.674012482525608</v>
      </c>
      <c r="BA574" s="19">
        <f t="shared" si="29"/>
        <v>1.3122359380240001E-2</v>
      </c>
      <c r="BB574" s="15">
        <v>18.474111499999999</v>
      </c>
      <c r="BC574" s="16">
        <f t="shared" si="30"/>
        <v>54.129802128778969</v>
      </c>
      <c r="BD574" s="19">
        <f t="shared" si="31"/>
        <v>-0.88144058930963698</v>
      </c>
      <c r="BE574" s="15">
        <v>18.474111499999999</v>
      </c>
      <c r="BF574" s="21">
        <f t="shared" si="32"/>
        <v>54.129802128778969</v>
      </c>
      <c r="BG574" s="19">
        <f t="shared" si="33"/>
        <v>1.0178500618428896</v>
      </c>
      <c r="BH574" s="15">
        <v>31.571623599999999</v>
      </c>
      <c r="BI574" s="16">
        <f t="shared" si="34"/>
        <v>31.674012482525608</v>
      </c>
      <c r="BJ574" s="22">
        <f t="shared" si="35"/>
        <v>0.22174401698909371</v>
      </c>
      <c r="BK574" s="15">
        <v>33.181047800000002</v>
      </c>
      <c r="BL574" s="16">
        <f t="shared" si="36"/>
        <v>30.137686007613055</v>
      </c>
      <c r="BM574" s="19">
        <f t="shared" si="37"/>
        <v>0.98868738207775442</v>
      </c>
      <c r="BN574" s="15">
        <v>78.910108399999999</v>
      </c>
      <c r="BO574" s="16">
        <f t="shared" si="38"/>
        <v>12.67264765283227</v>
      </c>
      <c r="BP574" s="19">
        <f t="shared" si="39"/>
        <v>-2.5349749631556888E-2</v>
      </c>
      <c r="BQ574" s="15">
        <v>18.474111499999999</v>
      </c>
      <c r="BR574" s="16">
        <f t="shared" si="40"/>
        <v>54.129802128778969</v>
      </c>
      <c r="BS574" s="19">
        <f t="shared" si="41"/>
        <v>2.2694335625964568E-2</v>
      </c>
      <c r="BT574" s="15">
        <v>12.820767500000001</v>
      </c>
      <c r="BU574" s="16">
        <f t="shared" si="42"/>
        <v>79.401971839829386</v>
      </c>
      <c r="BV574" s="19">
        <f t="shared" si="43"/>
        <v>1.7813208733127381</v>
      </c>
      <c r="BW574" s="15">
        <v>288.58373</v>
      </c>
      <c r="BX574" s="18">
        <f t="shared" si="44"/>
        <v>4.2580337584705294E-2</v>
      </c>
      <c r="BY574" s="19">
        <f t="shared" si="45"/>
        <v>-5.2526929279813943E-2</v>
      </c>
      <c r="BZ574" s="15">
        <v>313.35429399999998</v>
      </c>
      <c r="CA574" s="18">
        <f t="shared" si="46"/>
        <v>4.8068368884772714E-2</v>
      </c>
      <c r="CB574" s="19">
        <f t="shared" si="47"/>
        <v>-3.3054557336645592E-2</v>
      </c>
      <c r="CC574" s="7">
        <f t="shared" si="48"/>
        <v>-1.8516920538641946E-2</v>
      </c>
      <c r="CD574" s="61">
        <f t="shared" si="49"/>
        <v>-2.9822078085561213E-2</v>
      </c>
    </row>
    <row r="575" spans="1:82" ht="15.75" customHeight="1" x14ac:dyDescent="0.25">
      <c r="A575" s="5">
        <v>22199002201</v>
      </c>
      <c r="B575" s="5">
        <v>22199</v>
      </c>
      <c r="C575" s="6" t="s">
        <v>580</v>
      </c>
      <c r="D575" s="6" t="s">
        <v>561</v>
      </c>
      <c r="E575" s="5">
        <v>10</v>
      </c>
      <c r="F575" s="15">
        <v>12.235734069999999</v>
      </c>
      <c r="G575" s="16">
        <f t="shared" si="0"/>
        <v>81.727830490516709</v>
      </c>
      <c r="H575" s="17">
        <v>1</v>
      </c>
      <c r="I575" s="7">
        <f t="shared" si="1"/>
        <v>81.727830490516709</v>
      </c>
      <c r="J575" s="18">
        <f t="shared" si="2"/>
        <v>27.242610163505571</v>
      </c>
      <c r="K575" s="19">
        <f t="shared" si="3"/>
        <v>-0.39963873008045286</v>
      </c>
      <c r="L575" s="15">
        <v>19.976586300000001</v>
      </c>
      <c r="M575" s="16">
        <f t="shared" si="4"/>
        <v>50.058602855483869</v>
      </c>
      <c r="N575" s="19">
        <f t="shared" si="5"/>
        <v>0.16372607339495893</v>
      </c>
      <c r="O575" s="15">
        <v>19.976586300000001</v>
      </c>
      <c r="P575" s="16">
        <f t="shared" si="6"/>
        <v>50.058602855483869</v>
      </c>
      <c r="Q575" s="17">
        <v>2</v>
      </c>
      <c r="R575" s="7">
        <f t="shared" si="7"/>
        <v>100.11720571096774</v>
      </c>
      <c r="S575" s="18">
        <f t="shared" si="8"/>
        <v>50.058602855483869</v>
      </c>
      <c r="T575" s="19">
        <f t="shared" si="9"/>
        <v>0.16230760464787733</v>
      </c>
      <c r="U575" s="15">
        <v>20.1091582</v>
      </c>
      <c r="V575" s="16">
        <f t="shared" si="10"/>
        <v>49.728585853981699</v>
      </c>
      <c r="W575" s="19">
        <f t="shared" si="11"/>
        <v>-0.47331094996401163</v>
      </c>
      <c r="X575" s="15">
        <v>31.000876099999999</v>
      </c>
      <c r="Y575" s="16">
        <f t="shared" si="12"/>
        <v>34.455835588465838</v>
      </c>
      <c r="Z575" s="17">
        <v>2</v>
      </c>
      <c r="AA575" s="20">
        <f t="shared" si="13"/>
        <v>68.911671176931677</v>
      </c>
      <c r="AB575" s="18">
        <f t="shared" si="14"/>
        <v>22.970557058977224</v>
      </c>
      <c r="AC575" s="19">
        <f t="shared" si="15"/>
        <v>-0.26101146625068811</v>
      </c>
      <c r="AD575" s="15">
        <v>31.003823700000002</v>
      </c>
      <c r="AE575" s="16">
        <f t="shared" si="16"/>
        <v>34.522913378584327</v>
      </c>
      <c r="AF575" s="17">
        <v>1</v>
      </c>
      <c r="AG575" s="7">
        <f t="shared" si="17"/>
        <v>34.522913378584327</v>
      </c>
      <c r="AH575" s="18">
        <f t="shared" si="18"/>
        <v>11.365011729182292</v>
      </c>
      <c r="AI575" s="19">
        <f t="shared" si="19"/>
        <v>-0.77162024832227538</v>
      </c>
      <c r="AJ575" s="5">
        <v>1</v>
      </c>
      <c r="AK575" s="15">
        <v>20.1091582</v>
      </c>
      <c r="AL575" s="16">
        <f t="shared" si="20"/>
        <v>49.728585853981699</v>
      </c>
      <c r="AM575" s="17">
        <v>3</v>
      </c>
      <c r="AN575" s="7">
        <f t="shared" si="21"/>
        <v>149.18575756194508</v>
      </c>
      <c r="AO575" s="18">
        <f t="shared" si="22"/>
        <v>49.728585853981691</v>
      </c>
      <c r="AP575" s="19">
        <f t="shared" si="23"/>
        <v>0.55783329955795125</v>
      </c>
      <c r="AQ575" s="5">
        <v>1</v>
      </c>
      <c r="AR575" s="15">
        <v>20.109158189999999</v>
      </c>
      <c r="AS575" s="21">
        <f t="shared" si="24"/>
        <v>49.728585878711023</v>
      </c>
      <c r="AT575" s="19">
        <f t="shared" si="25"/>
        <v>0.71644651231401857</v>
      </c>
      <c r="AU575" s="5">
        <v>0</v>
      </c>
      <c r="AV575" s="15">
        <v>20.1091582</v>
      </c>
      <c r="AW575" s="16">
        <f t="shared" si="26"/>
        <v>0</v>
      </c>
      <c r="AX575" s="19">
        <f t="shared" si="27"/>
        <v>-0.82680925094591806</v>
      </c>
      <c r="AY575" s="15">
        <v>33.206670299999999</v>
      </c>
      <c r="AZ575" s="16">
        <f t="shared" si="28"/>
        <v>30.114431557445254</v>
      </c>
      <c r="BA575" s="19">
        <f t="shared" si="29"/>
        <v>-9.688561271353216E-2</v>
      </c>
      <c r="BB575" s="15">
        <v>20.109158189999999</v>
      </c>
      <c r="BC575" s="16">
        <f t="shared" si="30"/>
        <v>49.728585878711023</v>
      </c>
      <c r="BD575" s="19">
        <f t="shared" si="31"/>
        <v>-1.0555674585442467</v>
      </c>
      <c r="BE575" s="15">
        <v>20.1091582</v>
      </c>
      <c r="BF575" s="21">
        <f t="shared" si="32"/>
        <v>49.728585853981699</v>
      </c>
      <c r="BG575" s="19">
        <f t="shared" si="33"/>
        <v>0.74911403190969161</v>
      </c>
      <c r="BH575" s="15">
        <v>33.206670299999999</v>
      </c>
      <c r="BI575" s="16">
        <f t="shared" si="34"/>
        <v>30.114431557445254</v>
      </c>
      <c r="BJ575" s="22">
        <f t="shared" si="35"/>
        <v>0.10714718902638751</v>
      </c>
      <c r="BK575" s="15">
        <v>34.816094499999998</v>
      </c>
      <c r="BL575" s="16">
        <f t="shared" si="36"/>
        <v>28.72234851039941</v>
      </c>
      <c r="BM575" s="19">
        <f t="shared" si="37"/>
        <v>0.85956240368572756</v>
      </c>
      <c r="BN575" s="15">
        <v>80.545155100000002</v>
      </c>
      <c r="BO575" s="16">
        <f t="shared" si="38"/>
        <v>12.415396044100484</v>
      </c>
      <c r="BP575" s="19">
        <f t="shared" si="39"/>
        <v>-5.6737770461924034E-2</v>
      </c>
      <c r="BQ575" s="15">
        <v>20.1091582</v>
      </c>
      <c r="BR575" s="16">
        <f t="shared" si="40"/>
        <v>49.728585853981699</v>
      </c>
      <c r="BS575" s="19">
        <f t="shared" si="41"/>
        <v>-0.18020725956861683</v>
      </c>
      <c r="BT575" s="15">
        <v>14.455814200000001</v>
      </c>
      <c r="BU575" s="16">
        <f t="shared" si="42"/>
        <v>70.421091881493595</v>
      </c>
      <c r="BV575" s="19">
        <f t="shared" si="43"/>
        <v>1.383148571621259</v>
      </c>
      <c r="BW575" s="15">
        <v>271.59792499999998</v>
      </c>
      <c r="BX575" s="18">
        <f t="shared" si="44"/>
        <v>4.0074093344782354E-2</v>
      </c>
      <c r="BY575" s="19">
        <f t="shared" si="45"/>
        <v>-5.3422055501154329E-2</v>
      </c>
      <c r="BZ575" s="15">
        <v>267.663231</v>
      </c>
      <c r="CA575" s="18">
        <f t="shared" si="46"/>
        <v>4.1059386039873871E-2</v>
      </c>
      <c r="CB575" s="19">
        <f t="shared" si="47"/>
        <v>-3.5787095184694778E-2</v>
      </c>
      <c r="CC575" s="7">
        <f t="shared" si="48"/>
        <v>2.5699357295808259E-2</v>
      </c>
      <c r="CD575" s="61">
        <f t="shared" si="49"/>
        <v>4.1389616509125662E-2</v>
      </c>
    </row>
    <row r="576" spans="1:82" ht="15.75" customHeight="1" x14ac:dyDescent="0.25">
      <c r="A576" s="5">
        <v>22199002301</v>
      </c>
      <c r="B576" s="5">
        <v>22199</v>
      </c>
      <c r="C576" s="6" t="s">
        <v>581</v>
      </c>
      <c r="D576" s="6" t="s">
        <v>561</v>
      </c>
      <c r="E576" s="5">
        <v>28</v>
      </c>
      <c r="F576" s="15">
        <v>18.097050840000001</v>
      </c>
      <c r="G576" s="16">
        <f t="shared" si="0"/>
        <v>55.257622296650403</v>
      </c>
      <c r="H576" s="17">
        <v>3</v>
      </c>
      <c r="I576" s="7">
        <f t="shared" si="1"/>
        <v>165.77286688995122</v>
      </c>
      <c r="J576" s="18">
        <f t="shared" si="2"/>
        <v>55.257622296650403</v>
      </c>
      <c r="K576" s="19">
        <f t="shared" si="3"/>
        <v>1.1413549142775159</v>
      </c>
      <c r="L576" s="15">
        <v>18.097050800000002</v>
      </c>
      <c r="M576" s="16">
        <f t="shared" si="4"/>
        <v>55.257622418786596</v>
      </c>
      <c r="N576" s="19">
        <f t="shared" si="5"/>
        <v>0.46753594691507766</v>
      </c>
      <c r="O576" s="15">
        <v>18.097050800000002</v>
      </c>
      <c r="P576" s="16">
        <f t="shared" si="6"/>
        <v>55.257622418786596</v>
      </c>
      <c r="Q576" s="17">
        <v>2</v>
      </c>
      <c r="R576" s="7">
        <f t="shared" si="7"/>
        <v>110.51524483757319</v>
      </c>
      <c r="S576" s="18">
        <f t="shared" si="8"/>
        <v>55.257622418786596</v>
      </c>
      <c r="T576" s="19">
        <f t="shared" si="9"/>
        <v>0.4524186172927232</v>
      </c>
      <c r="U576" s="15">
        <v>18.2296227</v>
      </c>
      <c r="V576" s="16">
        <f t="shared" si="10"/>
        <v>54.855770547571453</v>
      </c>
      <c r="W576" s="19">
        <f t="shared" si="11"/>
        <v>-0.25432111261485624</v>
      </c>
      <c r="X576" s="15">
        <v>27.983411799999999</v>
      </c>
      <c r="Y576" s="16">
        <f t="shared" si="12"/>
        <v>38.171224353708013</v>
      </c>
      <c r="Z576" s="17">
        <v>2</v>
      </c>
      <c r="AA576" s="20">
        <f t="shared" si="13"/>
        <v>76.342448707416025</v>
      </c>
      <c r="AB576" s="18">
        <f t="shared" si="14"/>
        <v>25.447482902472007</v>
      </c>
      <c r="AC576" s="19">
        <f t="shared" si="15"/>
        <v>-6.8187849259896224E-2</v>
      </c>
      <c r="AD576" s="15">
        <v>27.986359400000001</v>
      </c>
      <c r="AE576" s="16">
        <f t="shared" si="16"/>
        <v>38.245143096390017</v>
      </c>
      <c r="AF576" s="17">
        <v>1</v>
      </c>
      <c r="AG576" s="7">
        <f t="shared" si="17"/>
        <v>38.245143096390017</v>
      </c>
      <c r="AH576" s="18">
        <f t="shared" si="18"/>
        <v>12.590377153521439</v>
      </c>
      <c r="AI576" s="19">
        <f t="shared" si="19"/>
        <v>-0.68477737028804309</v>
      </c>
      <c r="AJ576" s="5">
        <v>6</v>
      </c>
      <c r="AK576" s="15">
        <v>18.2296227</v>
      </c>
      <c r="AL576" s="16">
        <f t="shared" si="20"/>
        <v>54.855770547571453</v>
      </c>
      <c r="AM576" s="17">
        <v>3</v>
      </c>
      <c r="AN576" s="7">
        <f t="shared" si="21"/>
        <v>164.56731164271434</v>
      </c>
      <c r="AO576" s="18">
        <f t="shared" si="22"/>
        <v>54.855770547571446</v>
      </c>
      <c r="AP576" s="19">
        <f t="shared" si="23"/>
        <v>0.72324760162134694</v>
      </c>
      <c r="AQ576" s="5">
        <v>2</v>
      </c>
      <c r="AR576" s="15">
        <v>18.229622719999998</v>
      </c>
      <c r="AS576" s="21">
        <f t="shared" si="24"/>
        <v>54.855770487388348</v>
      </c>
      <c r="AT576" s="19">
        <f t="shared" si="25"/>
        <v>0.89602506359102396</v>
      </c>
      <c r="AU576" s="5">
        <v>2</v>
      </c>
      <c r="AV576" s="15">
        <v>18.2296227</v>
      </c>
      <c r="AW576" s="16">
        <f t="shared" si="26"/>
        <v>54.855770547571453</v>
      </c>
      <c r="AX576" s="19">
        <f t="shared" si="27"/>
        <v>1.2728393425229689</v>
      </c>
      <c r="AY576" s="15">
        <v>30.189205999999999</v>
      </c>
      <c r="AZ576" s="16">
        <f t="shared" si="28"/>
        <v>33.124422020241276</v>
      </c>
      <c r="BA576" s="19">
        <f t="shared" si="29"/>
        <v>0.11542972245685969</v>
      </c>
      <c r="BB576" s="15">
        <v>18.229622719999998</v>
      </c>
      <c r="BC576" s="16">
        <f t="shared" si="30"/>
        <v>54.855770487388348</v>
      </c>
      <c r="BD576" s="19">
        <f t="shared" si="31"/>
        <v>-0.85271884734885783</v>
      </c>
      <c r="BE576" s="15">
        <v>18.2296227</v>
      </c>
      <c r="BF576" s="21">
        <f t="shared" si="32"/>
        <v>54.855770547571453</v>
      </c>
      <c r="BG576" s="19">
        <f t="shared" si="33"/>
        <v>1.062177324704372</v>
      </c>
      <c r="BH576" s="15">
        <v>30.189205999999999</v>
      </c>
      <c r="BI576" s="16">
        <f t="shared" si="34"/>
        <v>33.124422020241276</v>
      </c>
      <c r="BJ576" s="22">
        <f t="shared" si="35"/>
        <v>0.32831901389764262</v>
      </c>
      <c r="BK576" s="15">
        <v>44.670063900000002</v>
      </c>
      <c r="BL576" s="16">
        <f t="shared" si="36"/>
        <v>22.386357051976368</v>
      </c>
      <c r="BM576" s="19">
        <f t="shared" si="37"/>
        <v>0.28151316682766914</v>
      </c>
      <c r="BN576" s="15">
        <v>90.399124400000005</v>
      </c>
      <c r="BO576" s="16">
        <f t="shared" si="38"/>
        <v>11.062054047948278</v>
      </c>
      <c r="BP576" s="19">
        <f t="shared" si="39"/>
        <v>-0.22186298377060018</v>
      </c>
      <c r="BQ576" s="15">
        <v>18.2296227</v>
      </c>
      <c r="BR576" s="16">
        <f t="shared" si="40"/>
        <v>54.855770547571453</v>
      </c>
      <c r="BS576" s="19">
        <f t="shared" si="41"/>
        <v>5.6162391053590138E-2</v>
      </c>
      <c r="BT576" s="15">
        <v>16.1050702</v>
      </c>
      <c r="BU576" s="16">
        <f t="shared" si="42"/>
        <v>63.209548754404061</v>
      </c>
      <c r="BV576" s="19">
        <f t="shared" si="43"/>
        <v>1.0634208011820803</v>
      </c>
      <c r="BW576" s="15">
        <v>220.71735200000001</v>
      </c>
      <c r="BX576" s="18">
        <f t="shared" si="44"/>
        <v>3.2566698611048613E-2</v>
      </c>
      <c r="BY576" s="19">
        <f t="shared" si="45"/>
        <v>-5.6103384708049354E-2</v>
      </c>
      <c r="BZ576" s="15">
        <v>239.81098800000001</v>
      </c>
      <c r="CA576" s="18">
        <f t="shared" si="46"/>
        <v>3.6786867946369373E-2</v>
      </c>
      <c r="CB576" s="19">
        <f t="shared" si="47"/>
        <v>-3.7452788717597767E-2</v>
      </c>
      <c r="CC576" s="7">
        <f t="shared" si="48"/>
        <v>0.29921155629657736</v>
      </c>
      <c r="CD576" s="61">
        <f t="shared" si="49"/>
        <v>0.4818895440717455</v>
      </c>
    </row>
    <row r="577" spans="1:82" ht="15.75" customHeight="1" x14ac:dyDescent="0.25">
      <c r="A577" s="5">
        <v>22199002401</v>
      </c>
      <c r="B577" s="5">
        <v>22199</v>
      </c>
      <c r="C577" s="6" t="s">
        <v>582</v>
      </c>
      <c r="D577" s="6" t="s">
        <v>561</v>
      </c>
      <c r="E577" s="5">
        <v>6</v>
      </c>
      <c r="F577" s="15">
        <v>31.07564648</v>
      </c>
      <c r="G577" s="16">
        <f t="shared" si="0"/>
        <v>32.179539712668273</v>
      </c>
      <c r="H577" s="17">
        <v>1</v>
      </c>
      <c r="I577" s="7">
        <f t="shared" si="1"/>
        <v>32.179539712668273</v>
      </c>
      <c r="J577" s="18">
        <f t="shared" si="2"/>
        <v>10.726513237556091</v>
      </c>
      <c r="K577" s="19">
        <f t="shared" si="3"/>
        <v>-1.3081230909484165</v>
      </c>
      <c r="L577" s="15">
        <v>36.469339499999997</v>
      </c>
      <c r="M577" s="16">
        <f t="shared" si="4"/>
        <v>27.420293696297957</v>
      </c>
      <c r="N577" s="19">
        <f t="shared" si="5"/>
        <v>-1.1591660139724649</v>
      </c>
      <c r="O577" s="15">
        <v>36.469339499999997</v>
      </c>
      <c r="P577" s="16">
        <f t="shared" si="6"/>
        <v>27.420293696297957</v>
      </c>
      <c r="Q577" s="17">
        <v>2</v>
      </c>
      <c r="R577" s="7">
        <f t="shared" si="7"/>
        <v>54.840587392595914</v>
      </c>
      <c r="S577" s="18">
        <f t="shared" si="8"/>
        <v>27.420293696297957</v>
      </c>
      <c r="T577" s="19">
        <f t="shared" si="9"/>
        <v>-1.1009349576798491</v>
      </c>
      <c r="U577" s="15">
        <v>31.170947300000002</v>
      </c>
      <c r="V577" s="16">
        <f t="shared" si="10"/>
        <v>32.08115526216298</v>
      </c>
      <c r="W577" s="19">
        <f t="shared" si="11"/>
        <v>-1.2270594856398578</v>
      </c>
      <c r="X577" s="15">
        <v>52.448243900000001</v>
      </c>
      <c r="Y577" s="16">
        <f t="shared" si="12"/>
        <v>20.366002950196012</v>
      </c>
      <c r="Z577" s="17">
        <v>3</v>
      </c>
      <c r="AA577" s="20">
        <f t="shared" si="13"/>
        <v>61.098008850588037</v>
      </c>
      <c r="AB577" s="18">
        <f t="shared" si="14"/>
        <v>20.366002950196012</v>
      </c>
      <c r="AC577" s="19">
        <f t="shared" si="15"/>
        <v>-0.46377068297185653</v>
      </c>
      <c r="AD577" s="15">
        <v>52.482231200000001</v>
      </c>
      <c r="AE577" s="16">
        <f t="shared" si="16"/>
        <v>20.394375306208399</v>
      </c>
      <c r="AF577" s="17">
        <v>3</v>
      </c>
      <c r="AG577" s="7">
        <f t="shared" si="17"/>
        <v>61.183125918625194</v>
      </c>
      <c r="AH577" s="18">
        <f t="shared" si="18"/>
        <v>20.141606708214798</v>
      </c>
      <c r="AI577" s="19">
        <f t="shared" si="19"/>
        <v>-0.1496141494224062</v>
      </c>
      <c r="AJ577" s="5">
        <v>2</v>
      </c>
      <c r="AK577" s="15">
        <v>22.488483800000001</v>
      </c>
      <c r="AL577" s="16">
        <f t="shared" si="20"/>
        <v>44.46720414294893</v>
      </c>
      <c r="AM577" s="17">
        <v>3</v>
      </c>
      <c r="AN577" s="7">
        <f t="shared" si="21"/>
        <v>133.40161242884679</v>
      </c>
      <c r="AO577" s="18">
        <f t="shared" si="22"/>
        <v>44.46720414294893</v>
      </c>
      <c r="AP577" s="19">
        <f t="shared" si="23"/>
        <v>0.38808950532567033</v>
      </c>
      <c r="AQ577" s="5">
        <v>0</v>
      </c>
      <c r="AR577" s="15">
        <v>37.429457460000002</v>
      </c>
      <c r="AS577" s="21">
        <f t="shared" si="24"/>
        <v>0</v>
      </c>
      <c r="AT577" s="19">
        <f t="shared" si="25"/>
        <v>-1.0252866396461213</v>
      </c>
      <c r="AU577" s="5">
        <v>0</v>
      </c>
      <c r="AV577" s="15">
        <v>37.429457499999998</v>
      </c>
      <c r="AW577" s="16">
        <f t="shared" si="26"/>
        <v>0</v>
      </c>
      <c r="AX577" s="19">
        <f t="shared" si="27"/>
        <v>-0.82680925094591806</v>
      </c>
      <c r="AY577" s="15">
        <v>31.170947300000002</v>
      </c>
      <c r="AZ577" s="16">
        <f t="shared" si="28"/>
        <v>32.08115526216298</v>
      </c>
      <c r="BA577" s="19">
        <f t="shared" si="29"/>
        <v>4.1840940647974591E-2</v>
      </c>
      <c r="BB577" s="15">
        <v>44.264220340000001</v>
      </c>
      <c r="BC577" s="16">
        <f t="shared" si="30"/>
        <v>22.591609935041273</v>
      </c>
      <c r="BD577" s="19">
        <f t="shared" si="31"/>
        <v>-2.1291971992990182</v>
      </c>
      <c r="BE577" s="15">
        <v>44.264220299999998</v>
      </c>
      <c r="BF577" s="21">
        <f t="shared" si="32"/>
        <v>22.591609955456509</v>
      </c>
      <c r="BG577" s="19">
        <f t="shared" si="33"/>
        <v>-0.90785593094414541</v>
      </c>
      <c r="BH577" s="15">
        <v>52.255907800000003</v>
      </c>
      <c r="BI577" s="16">
        <f t="shared" si="34"/>
        <v>19.136592245747952</v>
      </c>
      <c r="BJ577" s="22">
        <f t="shared" si="35"/>
        <v>-0.69949614879206623</v>
      </c>
      <c r="BK577" s="15">
        <v>52.255907800000003</v>
      </c>
      <c r="BL577" s="16">
        <f t="shared" si="36"/>
        <v>19.136592245747952</v>
      </c>
      <c r="BM577" s="19">
        <f t="shared" si="37"/>
        <v>-1.4971460485268574E-2</v>
      </c>
      <c r="BN577" s="15">
        <v>97.9849684</v>
      </c>
      <c r="BO577" s="16">
        <f t="shared" si="38"/>
        <v>10.205647012281936</v>
      </c>
      <c r="BP577" s="19">
        <f t="shared" si="39"/>
        <v>-0.32635570981141038</v>
      </c>
      <c r="BQ577" s="15">
        <v>31.170947300000002</v>
      </c>
      <c r="BR577" s="16">
        <f t="shared" si="40"/>
        <v>32.08115526216298</v>
      </c>
      <c r="BS577" s="19">
        <f t="shared" si="41"/>
        <v>-0.99377596299040172</v>
      </c>
      <c r="BT577" s="15">
        <v>33.672106300000003</v>
      </c>
      <c r="BU577" s="16">
        <f t="shared" si="42"/>
        <v>30.23256730452885</v>
      </c>
      <c r="BV577" s="19">
        <f t="shared" si="43"/>
        <v>-0.39863198959669582</v>
      </c>
      <c r="BW577" s="15">
        <v>161.42187699999999</v>
      </c>
      <c r="BX577" s="18">
        <f t="shared" si="44"/>
        <v>2.3817690679293575E-2</v>
      </c>
      <c r="BY577" s="19">
        <f t="shared" si="45"/>
        <v>-5.9228166517291445E-2</v>
      </c>
      <c r="BZ577" s="15">
        <v>156.97877299999999</v>
      </c>
      <c r="CA577" s="18">
        <f t="shared" si="46"/>
        <v>2.4080453697701679E-2</v>
      </c>
      <c r="CB577" s="19">
        <f t="shared" si="47"/>
        <v>-4.2406540013015165E-2</v>
      </c>
      <c r="CC577" s="7">
        <f t="shared" si="48"/>
        <v>-0.65277647019487162</v>
      </c>
      <c r="CD577" s="61">
        <f t="shared" si="49"/>
        <v>-1.0513168658872689</v>
      </c>
    </row>
    <row r="578" spans="1:82" ht="15.75" customHeight="1" x14ac:dyDescent="0.25">
      <c r="A578" s="5">
        <v>22199002501</v>
      </c>
      <c r="B578" s="5">
        <v>22199</v>
      </c>
      <c r="C578" s="6" t="s">
        <v>583</v>
      </c>
      <c r="D578" s="6" t="s">
        <v>561</v>
      </c>
      <c r="E578" s="5">
        <v>2</v>
      </c>
      <c r="F578" s="15">
        <v>11.66954876</v>
      </c>
      <c r="G578" s="16">
        <f t="shared" si="0"/>
        <v>85.693116380620026</v>
      </c>
      <c r="H578" s="17">
        <v>1</v>
      </c>
      <c r="I578" s="7">
        <f t="shared" si="1"/>
        <v>85.693116380620026</v>
      </c>
      <c r="J578" s="18">
        <f t="shared" si="2"/>
        <v>28.564372126873344</v>
      </c>
      <c r="K578" s="19">
        <f t="shared" si="3"/>
        <v>-0.32693389685662355</v>
      </c>
      <c r="L578" s="15">
        <v>20.150610100000002</v>
      </c>
      <c r="M578" s="16">
        <f t="shared" si="4"/>
        <v>49.626288982684443</v>
      </c>
      <c r="N578" s="19">
        <f t="shared" si="5"/>
        <v>0.13846338272472983</v>
      </c>
      <c r="O578" s="15">
        <v>20.150610100000002</v>
      </c>
      <c r="P578" s="16">
        <f t="shared" si="6"/>
        <v>49.626288982684443</v>
      </c>
      <c r="Q578" s="17">
        <v>2</v>
      </c>
      <c r="R578" s="7">
        <f t="shared" si="7"/>
        <v>99.252577965368886</v>
      </c>
      <c r="S578" s="18">
        <f t="shared" si="8"/>
        <v>49.626288982684443</v>
      </c>
      <c r="T578" s="19">
        <f t="shared" si="9"/>
        <v>0.13818401482653359</v>
      </c>
      <c r="U578" s="15">
        <v>20.283182</v>
      </c>
      <c r="V578" s="16">
        <f t="shared" si="10"/>
        <v>49.30192905629896</v>
      </c>
      <c r="W578" s="19">
        <f t="shared" si="11"/>
        <v>-0.49153410912683043</v>
      </c>
      <c r="X578" s="15">
        <v>31.107460499999998</v>
      </c>
      <c r="Y578" s="16">
        <f t="shared" si="12"/>
        <v>34.337778553154479</v>
      </c>
      <c r="Z578" s="17">
        <v>3</v>
      </c>
      <c r="AA578" s="20">
        <f t="shared" si="13"/>
        <v>103.01333565946344</v>
      </c>
      <c r="AB578" s="18">
        <f t="shared" si="14"/>
        <v>34.337778553154479</v>
      </c>
      <c r="AC578" s="19">
        <f t="shared" si="15"/>
        <v>0.62390350583024667</v>
      </c>
      <c r="AD578" s="15">
        <v>31.141447800000002</v>
      </c>
      <c r="AE578" s="16">
        <f t="shared" si="16"/>
        <v>34.37034549177254</v>
      </c>
      <c r="AF578" s="17">
        <v>3</v>
      </c>
      <c r="AG578" s="7">
        <f t="shared" si="17"/>
        <v>103.11103647531762</v>
      </c>
      <c r="AH578" s="18">
        <f t="shared" si="18"/>
        <v>33.944358232439015</v>
      </c>
      <c r="AI578" s="19">
        <f t="shared" si="19"/>
        <v>0.82860071068879215</v>
      </c>
      <c r="AJ578" s="5">
        <v>0</v>
      </c>
      <c r="AK578" s="15">
        <v>20.283182</v>
      </c>
      <c r="AL578" s="16">
        <f t="shared" si="20"/>
        <v>49.30192905629896</v>
      </c>
      <c r="AM578" s="17">
        <v>3</v>
      </c>
      <c r="AN578" s="7">
        <f t="shared" si="21"/>
        <v>147.90578716889689</v>
      </c>
      <c r="AO578" s="18">
        <f t="shared" si="22"/>
        <v>0</v>
      </c>
      <c r="AP578" s="19">
        <f t="shared" si="23"/>
        <v>-1.0465207101426044</v>
      </c>
      <c r="AQ578" s="5">
        <v>0</v>
      </c>
      <c r="AR578" s="15">
        <v>20.283182</v>
      </c>
      <c r="AS578" s="21">
        <f t="shared" si="24"/>
        <v>0</v>
      </c>
      <c r="AT578" s="19">
        <f t="shared" si="25"/>
        <v>-1.0252866396461213</v>
      </c>
      <c r="AU578" s="5">
        <v>0</v>
      </c>
      <c r="AV578" s="15">
        <v>20.283182</v>
      </c>
      <c r="AW578" s="16">
        <f t="shared" si="26"/>
        <v>0</v>
      </c>
      <c r="AX578" s="19">
        <f t="shared" si="27"/>
        <v>-0.82680925094591806</v>
      </c>
      <c r="AY578" s="15">
        <v>30.9151244</v>
      </c>
      <c r="AZ578" s="16">
        <f t="shared" si="28"/>
        <v>32.346627076810343</v>
      </c>
      <c r="BA578" s="19">
        <f t="shared" si="29"/>
        <v>6.0566494101320048E-2</v>
      </c>
      <c r="BB578" s="15">
        <v>20.283182</v>
      </c>
      <c r="BC578" s="16">
        <f t="shared" si="30"/>
        <v>49.30192905629896</v>
      </c>
      <c r="BD578" s="19">
        <f t="shared" si="31"/>
        <v>-1.0724474327384375</v>
      </c>
      <c r="BE578" s="15">
        <v>20.283182</v>
      </c>
      <c r="BF578" s="21">
        <f t="shared" si="32"/>
        <v>49.30192905629896</v>
      </c>
      <c r="BG578" s="19">
        <f t="shared" si="33"/>
        <v>0.723062584583679</v>
      </c>
      <c r="BH578" s="15">
        <v>30.9151244</v>
      </c>
      <c r="BI578" s="16">
        <f t="shared" si="34"/>
        <v>32.346627076810343</v>
      </c>
      <c r="BJ578" s="22">
        <f t="shared" si="35"/>
        <v>0.27116722915263169</v>
      </c>
      <c r="BK578" s="15">
        <v>30.9151244</v>
      </c>
      <c r="BL578" s="16">
        <f t="shared" si="36"/>
        <v>32.346627076810343</v>
      </c>
      <c r="BM578" s="19">
        <f t="shared" si="37"/>
        <v>1.190214910593665</v>
      </c>
      <c r="BN578" s="15">
        <v>76.644184899999999</v>
      </c>
      <c r="BO578" s="16">
        <f t="shared" si="38"/>
        <v>13.047304258042935</v>
      </c>
      <c r="BP578" s="19">
        <f t="shared" si="39"/>
        <v>2.0363198040805004E-2</v>
      </c>
      <c r="BQ578" s="15">
        <v>20.283182</v>
      </c>
      <c r="BR578" s="16">
        <f t="shared" si="40"/>
        <v>49.30192905629896</v>
      </c>
      <c r="BS578" s="19">
        <f t="shared" si="41"/>
        <v>-0.19987667353178934</v>
      </c>
      <c r="BT578" s="15">
        <v>10.5548441</v>
      </c>
      <c r="BU578" s="16">
        <f t="shared" si="42"/>
        <v>96.448058384869924</v>
      </c>
      <c r="BV578" s="19">
        <f t="shared" si="43"/>
        <v>2.5370685891221658</v>
      </c>
      <c r="BW578" s="15">
        <v>303.11080399999997</v>
      </c>
      <c r="BX578" s="18">
        <f t="shared" si="44"/>
        <v>4.4723797699514935E-2</v>
      </c>
      <c r="BY578" s="19">
        <f t="shared" si="45"/>
        <v>-5.1761374461731895E-2</v>
      </c>
      <c r="BZ578" s="15">
        <v>289.90500800000001</v>
      </c>
      <c r="CA578" s="18">
        <f t="shared" si="46"/>
        <v>4.4471261868481007E-2</v>
      </c>
      <c r="CB578" s="19">
        <f t="shared" si="47"/>
        <v>-3.44569335848132E-2</v>
      </c>
      <c r="CC578" s="7">
        <f t="shared" si="48"/>
        <v>7.6629873612089408E-2</v>
      </c>
      <c r="CD578" s="61">
        <f t="shared" si="49"/>
        <v>0.1234148016014571</v>
      </c>
    </row>
    <row r="579" spans="1:82" ht="15.75" customHeight="1" x14ac:dyDescent="0.25">
      <c r="A579" s="5">
        <v>22199002601</v>
      </c>
      <c r="B579" s="5">
        <v>22199</v>
      </c>
      <c r="C579" s="6" t="s">
        <v>584</v>
      </c>
      <c r="D579" s="6" t="s">
        <v>561</v>
      </c>
      <c r="E579" s="5">
        <v>29</v>
      </c>
      <c r="F579" s="15">
        <v>20.585164039999999</v>
      </c>
      <c r="G579" s="16">
        <f t="shared" si="0"/>
        <v>48.578675305032938</v>
      </c>
      <c r="H579" s="17">
        <v>1</v>
      </c>
      <c r="I579" s="7">
        <f t="shared" si="1"/>
        <v>48.578675305032938</v>
      </c>
      <c r="J579" s="18">
        <f t="shared" si="2"/>
        <v>16.192891768344314</v>
      </c>
      <c r="K579" s="19">
        <f t="shared" si="3"/>
        <v>-1.0074394955401749</v>
      </c>
      <c r="L579" s="15">
        <v>23.028947500000001</v>
      </c>
      <c r="M579" s="16">
        <f t="shared" si="4"/>
        <v>43.423608482324255</v>
      </c>
      <c r="N579" s="19">
        <f t="shared" si="5"/>
        <v>-0.2239964148112174</v>
      </c>
      <c r="O579" s="15">
        <v>23.028947500000001</v>
      </c>
      <c r="P579" s="16">
        <f t="shared" si="6"/>
        <v>43.423608482324255</v>
      </c>
      <c r="Q579" s="17">
        <v>2</v>
      </c>
      <c r="R579" s="7">
        <f t="shared" si="7"/>
        <v>86.84721696464851</v>
      </c>
      <c r="S579" s="18">
        <f t="shared" si="8"/>
        <v>43.423608482324255</v>
      </c>
      <c r="T579" s="19">
        <f t="shared" si="9"/>
        <v>-0.20793238253681956</v>
      </c>
      <c r="U579" s="15">
        <v>23.1615194</v>
      </c>
      <c r="V579" s="16">
        <f t="shared" si="10"/>
        <v>43.175060440982989</v>
      </c>
      <c r="W579" s="19">
        <f t="shared" si="11"/>
        <v>-0.75322196351701309</v>
      </c>
      <c r="X579" s="15">
        <v>32.915308500000002</v>
      </c>
      <c r="Y579" s="16">
        <f t="shared" si="12"/>
        <v>32.451802479688133</v>
      </c>
      <c r="Z579" s="17">
        <v>2</v>
      </c>
      <c r="AA579" s="20">
        <f t="shared" si="13"/>
        <v>64.903604959376267</v>
      </c>
      <c r="AB579" s="18">
        <f t="shared" si="14"/>
        <v>21.634534986458757</v>
      </c>
      <c r="AC579" s="19">
        <f t="shared" si="15"/>
        <v>-0.36501805533737003</v>
      </c>
      <c r="AD579" s="15">
        <v>32.918256100000001</v>
      </c>
      <c r="AE579" s="16">
        <f t="shared" si="16"/>
        <v>32.515158662976681</v>
      </c>
      <c r="AF579" s="17">
        <v>1</v>
      </c>
      <c r="AG579" s="7">
        <f t="shared" si="17"/>
        <v>32.515158662976681</v>
      </c>
      <c r="AH579" s="18">
        <f t="shared" si="18"/>
        <v>10.704054884608544</v>
      </c>
      <c r="AI579" s="19">
        <f t="shared" si="19"/>
        <v>-0.81846292357579431</v>
      </c>
      <c r="AJ579" s="5">
        <v>2</v>
      </c>
      <c r="AK579" s="15">
        <v>21.891711000000001</v>
      </c>
      <c r="AL579" s="16">
        <f t="shared" si="20"/>
        <v>45.679389792785038</v>
      </c>
      <c r="AM579" s="17">
        <v>3</v>
      </c>
      <c r="AN579" s="7">
        <f t="shared" si="21"/>
        <v>137.03816937835512</v>
      </c>
      <c r="AO579" s="18">
        <f t="shared" si="22"/>
        <v>45.679389792785038</v>
      </c>
      <c r="AP579" s="19">
        <f t="shared" si="23"/>
        <v>0.42719729161033337</v>
      </c>
      <c r="AQ579" s="5">
        <v>1</v>
      </c>
      <c r="AR579" s="15">
        <v>23.161519389999999</v>
      </c>
      <c r="AS579" s="21">
        <f t="shared" si="24"/>
        <v>43.17506045962385</v>
      </c>
      <c r="AT579" s="19">
        <f t="shared" si="25"/>
        <v>0.48691067728187498</v>
      </c>
      <c r="AU579" s="5">
        <v>1</v>
      </c>
      <c r="AV579" s="15">
        <v>23.1615194</v>
      </c>
      <c r="AW579" s="16">
        <f t="shared" si="26"/>
        <v>43.175060440982989</v>
      </c>
      <c r="AX579" s="19">
        <f t="shared" si="27"/>
        <v>0.82575079921743588</v>
      </c>
      <c r="AY579" s="15">
        <v>35.121102700000002</v>
      </c>
      <c r="AZ579" s="16">
        <f t="shared" si="28"/>
        <v>28.47291010598024</v>
      </c>
      <c r="BA579" s="19">
        <f t="shared" si="29"/>
        <v>-0.21267341385939934</v>
      </c>
      <c r="BB579" s="15">
        <v>23.161519389999999</v>
      </c>
      <c r="BC579" s="16">
        <f t="shared" si="30"/>
        <v>43.17506045962385</v>
      </c>
      <c r="BD579" s="19">
        <f t="shared" si="31"/>
        <v>-1.3148468937816011</v>
      </c>
      <c r="BE579" s="15">
        <v>23.1615194</v>
      </c>
      <c r="BF579" s="21">
        <f t="shared" si="32"/>
        <v>43.175060440982989</v>
      </c>
      <c r="BG579" s="19">
        <f t="shared" si="33"/>
        <v>0.34895909936511504</v>
      </c>
      <c r="BH579" s="15">
        <v>35.121102700000002</v>
      </c>
      <c r="BI579" s="16">
        <f t="shared" si="34"/>
        <v>28.47291010598024</v>
      </c>
      <c r="BJ579" s="22">
        <f t="shared" si="35"/>
        <v>-1.3470566901177344E-2</v>
      </c>
      <c r="BK579" s="15">
        <v>49.601960599999998</v>
      </c>
      <c r="BL579" s="16">
        <f t="shared" si="36"/>
        <v>20.160493414044605</v>
      </c>
      <c r="BM579" s="19">
        <f t="shared" si="37"/>
        <v>7.8441747666256251E-2</v>
      </c>
      <c r="BN579" s="15">
        <v>95.331021100000001</v>
      </c>
      <c r="BO579" s="16">
        <f t="shared" si="38"/>
        <v>10.489764910322565</v>
      </c>
      <c r="BP579" s="19">
        <f t="shared" si="39"/>
        <v>-0.29168965448159773</v>
      </c>
      <c r="BQ579" s="15">
        <v>23.1615194</v>
      </c>
      <c r="BR579" s="16">
        <f t="shared" si="40"/>
        <v>43.175060440982989</v>
      </c>
      <c r="BS579" s="19">
        <f t="shared" si="41"/>
        <v>-0.48233300786689054</v>
      </c>
      <c r="BT579" s="15">
        <v>21.036966799999998</v>
      </c>
      <c r="BU579" s="16">
        <f t="shared" si="42"/>
        <v>48.390731880605529</v>
      </c>
      <c r="BV579" s="19">
        <f t="shared" si="43"/>
        <v>0.40642032346071055</v>
      </c>
      <c r="BW579" s="15">
        <v>188.10278400000001</v>
      </c>
      <c r="BX579" s="18">
        <f t="shared" si="44"/>
        <v>2.775444077648765E-2</v>
      </c>
      <c r="BY579" s="19">
        <f t="shared" si="45"/>
        <v>-5.7822123090745324E-2</v>
      </c>
      <c r="BZ579" s="15">
        <v>92.760878500000004</v>
      </c>
      <c r="CA579" s="18">
        <f t="shared" si="46"/>
        <v>1.4229465532116126E-2</v>
      </c>
      <c r="CB579" s="19">
        <f t="shared" si="47"/>
        <v>-4.6247068460411538E-2</v>
      </c>
      <c r="CC579" s="7">
        <f t="shared" si="48"/>
        <v>-0.16955126448202562</v>
      </c>
      <c r="CD579" s="61">
        <f t="shared" si="49"/>
        <v>-0.27306759989258395</v>
      </c>
    </row>
    <row r="580" spans="1:82" ht="15.75" customHeight="1" x14ac:dyDescent="0.25">
      <c r="A580" s="5">
        <v>22199002701</v>
      </c>
      <c r="B580" s="5">
        <v>22199</v>
      </c>
      <c r="C580" s="6" t="s">
        <v>585</v>
      </c>
      <c r="D580" s="6" t="s">
        <v>561</v>
      </c>
      <c r="E580" s="5">
        <v>70</v>
      </c>
      <c r="F580" s="15">
        <v>16.804809420000002</v>
      </c>
      <c r="G580" s="16">
        <f t="shared" si="0"/>
        <v>59.506774222019111</v>
      </c>
      <c r="H580" s="17">
        <v>1</v>
      </c>
      <c r="I580" s="7">
        <f t="shared" si="1"/>
        <v>59.506774222019111</v>
      </c>
      <c r="J580" s="18">
        <f t="shared" si="2"/>
        <v>19.835591407339702</v>
      </c>
      <c r="K580" s="19">
        <f t="shared" si="3"/>
        <v>-0.80706917389552635</v>
      </c>
      <c r="L580" s="15">
        <v>17.8787029</v>
      </c>
      <c r="M580" s="16">
        <f t="shared" si="4"/>
        <v>55.932469239700829</v>
      </c>
      <c r="N580" s="19">
        <f t="shared" si="5"/>
        <v>0.50697129137013164</v>
      </c>
      <c r="O580" s="15">
        <v>17.8787029</v>
      </c>
      <c r="P580" s="16">
        <f t="shared" si="6"/>
        <v>55.932469239700829</v>
      </c>
      <c r="Q580" s="17">
        <v>2</v>
      </c>
      <c r="R580" s="7">
        <f t="shared" si="7"/>
        <v>111.86493847940166</v>
      </c>
      <c r="S580" s="18">
        <f t="shared" si="8"/>
        <v>55.932469239700829</v>
      </c>
      <c r="T580" s="19">
        <f t="shared" si="9"/>
        <v>0.4900758125026623</v>
      </c>
      <c r="U580" s="15">
        <v>17.746130999999998</v>
      </c>
      <c r="V580" s="16">
        <f t="shared" si="10"/>
        <v>56.350310949468373</v>
      </c>
      <c r="W580" s="19">
        <f t="shared" si="11"/>
        <v>-0.1904870244977771</v>
      </c>
      <c r="X580" s="15">
        <v>22.980482200000001</v>
      </c>
      <c r="Y580" s="16">
        <f t="shared" si="12"/>
        <v>46.481230493936287</v>
      </c>
      <c r="Z580" s="17">
        <v>2</v>
      </c>
      <c r="AA580" s="20">
        <f t="shared" si="13"/>
        <v>92.962460987872575</v>
      </c>
      <c r="AB580" s="18">
        <f t="shared" si="14"/>
        <v>30.987486995957529</v>
      </c>
      <c r="AC580" s="19">
        <f t="shared" si="15"/>
        <v>0.36309015216078749</v>
      </c>
      <c r="AD580" s="15">
        <v>22.983429900000001</v>
      </c>
      <c r="AE580" s="16">
        <f t="shared" si="16"/>
        <v>46.570173584056747</v>
      </c>
      <c r="AF580" s="17">
        <v>1</v>
      </c>
      <c r="AG580" s="7">
        <f t="shared" si="17"/>
        <v>46.570173584056747</v>
      </c>
      <c r="AH580" s="18">
        <f t="shared" si="18"/>
        <v>15.330993743453408</v>
      </c>
      <c r="AI580" s="19">
        <f t="shared" si="19"/>
        <v>-0.49054712065747808</v>
      </c>
      <c r="AJ580" s="5">
        <v>2</v>
      </c>
      <c r="AK580" s="15">
        <v>16.748617100000001</v>
      </c>
      <c r="AL580" s="16">
        <f t="shared" si="20"/>
        <v>59.706421970802587</v>
      </c>
      <c r="AM580" s="17">
        <v>3</v>
      </c>
      <c r="AN580" s="7">
        <f t="shared" si="21"/>
        <v>179.11926591240777</v>
      </c>
      <c r="AO580" s="18">
        <f t="shared" si="22"/>
        <v>59.706421970802587</v>
      </c>
      <c r="AP580" s="19">
        <f t="shared" si="23"/>
        <v>0.87974032963439353</v>
      </c>
      <c r="AQ580" s="5">
        <v>2</v>
      </c>
      <c r="AR580" s="15">
        <v>17.746131040000002</v>
      </c>
      <c r="AS580" s="21">
        <f t="shared" si="24"/>
        <v>56.350310822454063</v>
      </c>
      <c r="AT580" s="19">
        <f t="shared" si="25"/>
        <v>0.94837102120330263</v>
      </c>
      <c r="AU580" s="5">
        <v>1</v>
      </c>
      <c r="AV580" s="15">
        <v>17.746130999999998</v>
      </c>
      <c r="AW580" s="16">
        <f t="shared" si="26"/>
        <v>56.350310949468373</v>
      </c>
      <c r="AX580" s="19">
        <f t="shared" si="27"/>
        <v>1.3300440745211088</v>
      </c>
      <c r="AY580" s="15">
        <v>25.186276400000001</v>
      </c>
      <c r="AZ580" s="16">
        <f t="shared" si="28"/>
        <v>39.704162065020455</v>
      </c>
      <c r="BA580" s="19">
        <f t="shared" si="29"/>
        <v>0.57954405444835266</v>
      </c>
      <c r="BB580" s="15">
        <v>17.746131040000002</v>
      </c>
      <c r="BC580" s="16">
        <f t="shared" si="30"/>
        <v>56.350310822454063</v>
      </c>
      <c r="BD580" s="19">
        <f t="shared" si="31"/>
        <v>-0.79358982148337798</v>
      </c>
      <c r="BE580" s="15">
        <v>17.746130999999998</v>
      </c>
      <c r="BF580" s="21">
        <f t="shared" si="32"/>
        <v>56.350310949468373</v>
      </c>
      <c r="BG580" s="19">
        <f t="shared" si="33"/>
        <v>1.1534332024217298</v>
      </c>
      <c r="BH580" s="15">
        <v>25.186276400000001</v>
      </c>
      <c r="BI580" s="16">
        <f t="shared" si="34"/>
        <v>39.704162065020455</v>
      </c>
      <c r="BJ580" s="22">
        <f t="shared" si="35"/>
        <v>0.81179334076659893</v>
      </c>
      <c r="BK580" s="15">
        <v>47.584514200000001</v>
      </c>
      <c r="BL580" s="16">
        <f t="shared" si="36"/>
        <v>21.015240290085803</v>
      </c>
      <c r="BM580" s="19">
        <f t="shared" si="37"/>
        <v>0.1564225629253406</v>
      </c>
      <c r="BN580" s="15">
        <v>93.313574700000004</v>
      </c>
      <c r="BO580" s="16">
        <f t="shared" si="38"/>
        <v>10.716554405025917</v>
      </c>
      <c r="BP580" s="19">
        <f t="shared" si="39"/>
        <v>-0.26401840523674225</v>
      </c>
      <c r="BQ580" s="15">
        <v>17.746130999999998</v>
      </c>
      <c r="BR580" s="16">
        <f t="shared" si="40"/>
        <v>56.350310949468373</v>
      </c>
      <c r="BS580" s="19">
        <f t="shared" si="41"/>
        <v>0.12506257970464749</v>
      </c>
      <c r="BT580" s="15">
        <v>15.4350369</v>
      </c>
      <c r="BU580" s="16">
        <f t="shared" si="42"/>
        <v>65.953468501264155</v>
      </c>
      <c r="BV580" s="19">
        <f t="shared" si="43"/>
        <v>1.1850740073637205</v>
      </c>
      <c r="BW580" s="15">
        <v>221.28998799999999</v>
      </c>
      <c r="BX580" s="18">
        <f t="shared" si="44"/>
        <v>3.2651190672306381E-2</v>
      </c>
      <c r="BY580" s="19">
        <f t="shared" si="45"/>
        <v>-5.6073207657336512E-2</v>
      </c>
      <c r="BZ580" s="15">
        <v>70.169048099999998</v>
      </c>
      <c r="CA580" s="18">
        <f t="shared" si="46"/>
        <v>1.0763891712823187E-2</v>
      </c>
      <c r="CB580" s="19">
        <f t="shared" si="47"/>
        <v>-4.7598164879960984E-2</v>
      </c>
      <c r="CC580" s="7">
        <f t="shared" si="48"/>
        <v>0.3094862900376093</v>
      </c>
      <c r="CD580" s="61">
        <f t="shared" si="49"/>
        <v>0.49843732323912754</v>
      </c>
    </row>
    <row r="581" spans="1:82" ht="15.75" customHeight="1" x14ac:dyDescent="0.25">
      <c r="A581" s="5">
        <v>22199002801</v>
      </c>
      <c r="B581" s="5">
        <v>22199</v>
      </c>
      <c r="C581" s="6" t="s">
        <v>1568</v>
      </c>
      <c r="D581" s="6" t="s">
        <v>561</v>
      </c>
      <c r="E581" s="5">
        <v>1</v>
      </c>
      <c r="F581" s="15">
        <v>24.71676312</v>
      </c>
      <c r="G581" s="16">
        <f t="shared" si="0"/>
        <v>40.458372123606772</v>
      </c>
      <c r="H581" s="17">
        <v>1</v>
      </c>
      <c r="I581" s="7">
        <f t="shared" si="1"/>
        <v>40.458372123606772</v>
      </c>
      <c r="J581" s="18">
        <f t="shared" si="2"/>
        <v>13.486124041202258</v>
      </c>
      <c r="K581" s="19">
        <f t="shared" si="3"/>
        <v>-1.1563279502178114</v>
      </c>
      <c r="L581" s="15">
        <v>33.197824500000003</v>
      </c>
      <c r="M581" s="16">
        <f t="shared" si="4"/>
        <v>30.122455765136053</v>
      </c>
      <c r="N581" s="19">
        <f t="shared" si="5"/>
        <v>-1.0012624888233785</v>
      </c>
      <c r="O581" s="15">
        <v>33.197824500000003</v>
      </c>
      <c r="P581" s="16">
        <f t="shared" si="6"/>
        <v>30.122455765136053</v>
      </c>
      <c r="Q581" s="17">
        <v>2</v>
      </c>
      <c r="R581" s="7">
        <f t="shared" si="7"/>
        <v>60.244911530272105</v>
      </c>
      <c r="S581" s="18">
        <f t="shared" si="8"/>
        <v>30.122455765136053</v>
      </c>
      <c r="T581" s="19">
        <f t="shared" si="9"/>
        <v>-0.95015134077360408</v>
      </c>
      <c r="U581" s="15">
        <v>33.330396399999998</v>
      </c>
      <c r="V581" s="16">
        <f t="shared" si="10"/>
        <v>30.002643472911114</v>
      </c>
      <c r="W581" s="19">
        <f t="shared" si="11"/>
        <v>-1.3158358777260737</v>
      </c>
      <c r="X581" s="15">
        <v>41.5144199</v>
      </c>
      <c r="Y581" s="16">
        <f t="shared" si="12"/>
        <v>25.729881149079961</v>
      </c>
      <c r="Z581" s="17">
        <v>3</v>
      </c>
      <c r="AA581" s="20">
        <f t="shared" si="13"/>
        <v>77.189643447239888</v>
      </c>
      <c r="AB581" s="18">
        <f t="shared" si="14"/>
        <v>25.729881149079961</v>
      </c>
      <c r="AC581" s="19">
        <f t="shared" si="15"/>
        <v>-4.6203722651578558E-2</v>
      </c>
      <c r="AD581" s="15">
        <v>41.548407300000001</v>
      </c>
      <c r="AE581" s="16">
        <f t="shared" si="16"/>
        <v>25.761332131737333</v>
      </c>
      <c r="AF581" s="17">
        <v>3</v>
      </c>
      <c r="AG581" s="7">
        <f t="shared" si="17"/>
        <v>77.283996395212</v>
      </c>
      <c r="AH581" s="18">
        <f t="shared" si="18"/>
        <v>25.442045283887452</v>
      </c>
      <c r="AI581" s="19">
        <f t="shared" si="19"/>
        <v>0.22603325470059499</v>
      </c>
      <c r="AJ581" s="5">
        <v>0</v>
      </c>
      <c r="AK581" s="15">
        <v>23.9359191</v>
      </c>
      <c r="AL581" s="16">
        <f t="shared" si="20"/>
        <v>41.778216070257358</v>
      </c>
      <c r="AM581" s="17">
        <v>3</v>
      </c>
      <c r="AN581" s="7">
        <f t="shared" si="21"/>
        <v>125.33464821077207</v>
      </c>
      <c r="AO581" s="18">
        <f t="shared" si="22"/>
        <v>0</v>
      </c>
      <c r="AP581" s="19">
        <f t="shared" si="23"/>
        <v>-1.0465207101426044</v>
      </c>
      <c r="AQ581" s="5">
        <v>0</v>
      </c>
      <c r="AR581" s="15">
        <v>33.330396360000002</v>
      </c>
      <c r="AS581" s="21">
        <f t="shared" si="24"/>
        <v>0</v>
      </c>
      <c r="AT581" s="19">
        <f t="shared" si="25"/>
        <v>-1.0252866396461213</v>
      </c>
      <c r="AU581" s="5">
        <v>0</v>
      </c>
      <c r="AV581" s="15">
        <v>33.330396399999998</v>
      </c>
      <c r="AW581" s="16">
        <f t="shared" si="26"/>
        <v>0</v>
      </c>
      <c r="AX581" s="19">
        <f t="shared" si="27"/>
        <v>-0.82680925094591806</v>
      </c>
      <c r="AY581" s="15">
        <v>41.322083800000001</v>
      </c>
      <c r="AZ581" s="16">
        <f t="shared" si="28"/>
        <v>24.200134844119354</v>
      </c>
      <c r="BA581" s="19">
        <f t="shared" si="29"/>
        <v>-0.51406164848757974</v>
      </c>
      <c r="BB581" s="15">
        <v>33.330396360000002</v>
      </c>
      <c r="BC581" s="16">
        <f t="shared" si="30"/>
        <v>30.002643508917455</v>
      </c>
      <c r="BD581" s="19">
        <f t="shared" si="31"/>
        <v>-1.8359918667976398</v>
      </c>
      <c r="BE581" s="15">
        <v>33.330396399999998</v>
      </c>
      <c r="BF581" s="21">
        <f t="shared" si="32"/>
        <v>30.002643472911114</v>
      </c>
      <c r="BG581" s="19">
        <f t="shared" si="33"/>
        <v>-0.45534198915328172</v>
      </c>
      <c r="BH581" s="15">
        <v>41.322083800000001</v>
      </c>
      <c r="BI581" s="16">
        <f t="shared" si="34"/>
        <v>24.200134844119354</v>
      </c>
      <c r="BJ581" s="22">
        <f t="shared" si="35"/>
        <v>-0.32743086465331284</v>
      </c>
      <c r="BK581" s="15">
        <v>41.322083800000001</v>
      </c>
      <c r="BL581" s="16">
        <f t="shared" si="36"/>
        <v>24.200134844119354</v>
      </c>
      <c r="BM581" s="19">
        <f t="shared" si="37"/>
        <v>0.44698890578002171</v>
      </c>
      <c r="BN581" s="15">
        <v>87.051144399999998</v>
      </c>
      <c r="BO581" s="16">
        <f t="shared" si="38"/>
        <v>11.487499755373692</v>
      </c>
      <c r="BP581" s="19">
        <f t="shared" si="39"/>
        <v>-0.16995310926022467</v>
      </c>
      <c r="BQ581" s="15">
        <v>33.330396399999998</v>
      </c>
      <c r="BR581" s="16">
        <f t="shared" si="40"/>
        <v>30.002643472911114</v>
      </c>
      <c r="BS581" s="19">
        <f t="shared" si="41"/>
        <v>-1.0895979656683712</v>
      </c>
      <c r="BT581" s="15">
        <v>22.738282300000002</v>
      </c>
      <c r="BU581" s="16">
        <f t="shared" si="42"/>
        <v>44.770058114723987</v>
      </c>
      <c r="BV581" s="19">
        <f t="shared" si="43"/>
        <v>0.24589574082257948</v>
      </c>
      <c r="BW581" s="15">
        <v>213.49036899999999</v>
      </c>
      <c r="BX581" s="18">
        <f t="shared" si="44"/>
        <v>3.1500362072052021E-2</v>
      </c>
      <c r="BY581" s="19">
        <f t="shared" si="45"/>
        <v>-5.6484235776602262E-2</v>
      </c>
      <c r="BZ581" s="15">
        <v>1.12714889</v>
      </c>
      <c r="CA581" s="18">
        <f t="shared" si="46"/>
        <v>1.7290399292432262E-4</v>
      </c>
      <c r="CB581" s="19">
        <f t="shared" si="47"/>
        <v>-5.172719122133812E-2</v>
      </c>
      <c r="CC581" s="7">
        <f t="shared" si="48"/>
        <v>-0.57631941845485513</v>
      </c>
      <c r="CD581" s="61">
        <f t="shared" si="49"/>
        <v>-0.92818039930124274</v>
      </c>
    </row>
    <row r="582" spans="1:82" ht="15.75" customHeight="1" x14ac:dyDescent="0.25">
      <c r="A582" s="5">
        <v>22199002901</v>
      </c>
      <c r="B582" s="5">
        <v>22199</v>
      </c>
      <c r="C582" s="6" t="s">
        <v>586</v>
      </c>
      <c r="D582" s="6" t="s">
        <v>561</v>
      </c>
      <c r="E582" s="5">
        <v>11</v>
      </c>
      <c r="F582" s="15">
        <v>16.311080690000001</v>
      </c>
      <c r="G582" s="16">
        <f t="shared" si="0"/>
        <v>61.308016250148292</v>
      </c>
      <c r="H582" s="17">
        <v>1</v>
      </c>
      <c r="I582" s="7">
        <f t="shared" si="1"/>
        <v>61.308016250148292</v>
      </c>
      <c r="J582" s="18">
        <f t="shared" si="2"/>
        <v>20.4360054167161</v>
      </c>
      <c r="K582" s="19">
        <f t="shared" si="3"/>
        <v>-0.77404280331837927</v>
      </c>
      <c r="L582" s="15">
        <v>24.7921421</v>
      </c>
      <c r="M582" s="16">
        <f t="shared" si="4"/>
        <v>40.335360936802637</v>
      </c>
      <c r="N582" s="19">
        <f t="shared" si="5"/>
        <v>-0.40446122837458737</v>
      </c>
      <c r="O582" s="15">
        <v>24.7921421</v>
      </c>
      <c r="P582" s="16">
        <f t="shared" si="6"/>
        <v>40.335360936802637</v>
      </c>
      <c r="Q582" s="17">
        <v>2</v>
      </c>
      <c r="R582" s="7">
        <f t="shared" si="7"/>
        <v>80.670721873605274</v>
      </c>
      <c r="S582" s="18">
        <f t="shared" si="8"/>
        <v>40.335360936802637</v>
      </c>
      <c r="T582" s="19">
        <f t="shared" si="9"/>
        <v>-0.38025999389131221</v>
      </c>
      <c r="U582" s="15">
        <v>24.9247139</v>
      </c>
      <c r="V582" s="16">
        <f t="shared" si="10"/>
        <v>40.120821607504993</v>
      </c>
      <c r="W582" s="19">
        <f t="shared" si="11"/>
        <v>-0.88367313805828618</v>
      </c>
      <c r="X582" s="15">
        <v>35.816431899999998</v>
      </c>
      <c r="Y582" s="16">
        <f t="shared" si="12"/>
        <v>29.823213350294676</v>
      </c>
      <c r="Z582" s="17">
        <v>2</v>
      </c>
      <c r="AA582" s="20">
        <f t="shared" si="13"/>
        <v>59.646426700589352</v>
      </c>
      <c r="AB582" s="18">
        <f t="shared" si="14"/>
        <v>19.882142233529784</v>
      </c>
      <c r="AC582" s="19">
        <f t="shared" si="15"/>
        <v>-0.50143825132170228</v>
      </c>
      <c r="AD582" s="15">
        <v>35.819379499999997</v>
      </c>
      <c r="AE582" s="16">
        <f t="shared" si="16"/>
        <v>29.8816544267608</v>
      </c>
      <c r="AF582" s="17">
        <v>1</v>
      </c>
      <c r="AG582" s="7">
        <f t="shared" si="17"/>
        <v>29.8816544267608</v>
      </c>
      <c r="AH582" s="18">
        <f t="shared" si="18"/>
        <v>9.8371000536176254</v>
      </c>
      <c r="AI582" s="19">
        <f t="shared" si="19"/>
        <v>-0.87990488297295688</v>
      </c>
      <c r="AJ582" s="5">
        <v>1</v>
      </c>
      <c r="AK582" s="15">
        <v>24.9247139</v>
      </c>
      <c r="AL582" s="16">
        <f t="shared" si="20"/>
        <v>40.120821607504993</v>
      </c>
      <c r="AM582" s="17">
        <v>3</v>
      </c>
      <c r="AN582" s="7">
        <f t="shared" si="21"/>
        <v>120.36246482251498</v>
      </c>
      <c r="AO582" s="18">
        <f t="shared" si="22"/>
        <v>40.120821607504993</v>
      </c>
      <c r="AP582" s="19">
        <f t="shared" si="23"/>
        <v>0.2478656053557978</v>
      </c>
      <c r="AQ582" s="5">
        <v>1</v>
      </c>
      <c r="AR582" s="15">
        <v>24.924713929999999</v>
      </c>
      <c r="AS582" s="21">
        <f t="shared" si="24"/>
        <v>40.120821559214583</v>
      </c>
      <c r="AT582" s="19">
        <f t="shared" si="25"/>
        <v>0.37993660888942399</v>
      </c>
      <c r="AU582" s="5">
        <v>1</v>
      </c>
      <c r="AV582" s="15">
        <v>24.9247139</v>
      </c>
      <c r="AW582" s="16">
        <f t="shared" si="26"/>
        <v>40.120821607504993</v>
      </c>
      <c r="AX582" s="19">
        <f t="shared" si="27"/>
        <v>0.70884735940030918</v>
      </c>
      <c r="AY582" s="15">
        <v>38.022226000000003</v>
      </c>
      <c r="AZ582" s="16">
        <f t="shared" si="28"/>
        <v>26.300406504343009</v>
      </c>
      <c r="BA582" s="19">
        <f t="shared" si="29"/>
        <v>-0.36591503905445905</v>
      </c>
      <c r="BB582" s="15">
        <v>24.924713929999999</v>
      </c>
      <c r="BC582" s="16">
        <f t="shared" si="30"/>
        <v>40.120821559214583</v>
      </c>
      <c r="BD582" s="19">
        <f t="shared" si="31"/>
        <v>-1.4356828235350216</v>
      </c>
      <c r="BE582" s="15">
        <v>24.9247139</v>
      </c>
      <c r="BF582" s="21">
        <f t="shared" si="32"/>
        <v>40.120821607504993</v>
      </c>
      <c r="BG582" s="19">
        <f t="shared" si="33"/>
        <v>0.16246882773798729</v>
      </c>
      <c r="BH582" s="15">
        <v>38.022226000000003</v>
      </c>
      <c r="BI582" s="16">
        <f t="shared" si="34"/>
        <v>26.300406504343009</v>
      </c>
      <c r="BJ582" s="22">
        <f t="shared" si="35"/>
        <v>-0.17310449001571798</v>
      </c>
      <c r="BK582" s="15">
        <v>38.8536103</v>
      </c>
      <c r="BL582" s="16">
        <f t="shared" si="36"/>
        <v>25.737633961907523</v>
      </c>
      <c r="BM582" s="19">
        <f t="shared" si="37"/>
        <v>0.58725901149897564</v>
      </c>
      <c r="BN582" s="15">
        <v>84.582670800000002</v>
      </c>
      <c r="BO582" s="16">
        <f t="shared" si="38"/>
        <v>11.822752705037542</v>
      </c>
      <c r="BP582" s="19">
        <f t="shared" si="39"/>
        <v>-0.12904791679372257</v>
      </c>
      <c r="BQ582" s="15">
        <v>24.9247139</v>
      </c>
      <c r="BR582" s="16">
        <f t="shared" si="40"/>
        <v>40.120821607504993</v>
      </c>
      <c r="BS582" s="19">
        <f t="shared" si="41"/>
        <v>-0.62313725213149851</v>
      </c>
      <c r="BT582" s="15">
        <v>18.493329899999999</v>
      </c>
      <c r="BU582" s="16">
        <f t="shared" si="42"/>
        <v>55.046561409148929</v>
      </c>
      <c r="BV582" s="19">
        <f t="shared" si="43"/>
        <v>0.70151022281811481</v>
      </c>
      <c r="BW582" s="15">
        <v>235.80768800000001</v>
      </c>
      <c r="BX582" s="18">
        <f t="shared" si="44"/>
        <v>3.4793267659645466E-2</v>
      </c>
      <c r="BY582" s="19">
        <f t="shared" si="45"/>
        <v>-5.5308146834870148E-2</v>
      </c>
      <c r="BZ582" s="15">
        <v>11.2349581</v>
      </c>
      <c r="CA582" s="18">
        <f t="shared" si="46"/>
        <v>1.7234361254860136E-3</v>
      </c>
      <c r="CB582" s="19">
        <f t="shared" si="47"/>
        <v>-5.1122697269705066E-2</v>
      </c>
      <c r="CC582" s="7">
        <f t="shared" si="48"/>
        <v>-0.20364268567745319</v>
      </c>
      <c r="CD582" s="61">
        <f t="shared" si="49"/>
        <v>-0.32797289706746563</v>
      </c>
    </row>
    <row r="583" spans="1:82" ht="15.75" customHeight="1" x14ac:dyDescent="0.25">
      <c r="A583" s="5">
        <v>22199003001</v>
      </c>
      <c r="B583" s="5">
        <v>22199</v>
      </c>
      <c r="C583" s="6" t="s">
        <v>587</v>
      </c>
      <c r="D583" s="6" t="s">
        <v>561</v>
      </c>
      <c r="E583" s="5">
        <v>75</v>
      </c>
      <c r="F583" s="15">
        <v>16.693107739999999</v>
      </c>
      <c r="G583" s="16">
        <f t="shared" si="0"/>
        <v>59.904962908961615</v>
      </c>
      <c r="H583" s="17">
        <v>3</v>
      </c>
      <c r="I583" s="7">
        <f t="shared" si="1"/>
        <v>179.71488872688485</v>
      </c>
      <c r="J583" s="18">
        <f t="shared" si="2"/>
        <v>59.904962908961622</v>
      </c>
      <c r="K583" s="19">
        <f t="shared" si="3"/>
        <v>1.3969865132467481</v>
      </c>
      <c r="L583" s="15">
        <v>16.693107699999999</v>
      </c>
      <c r="M583" s="16">
        <f t="shared" si="4"/>
        <v>59.904963052505799</v>
      </c>
      <c r="N583" s="19">
        <f t="shared" si="5"/>
        <v>0.73910791408001963</v>
      </c>
      <c r="O583" s="15">
        <v>16.693107699999999</v>
      </c>
      <c r="P583" s="16">
        <f t="shared" si="6"/>
        <v>59.904963052505799</v>
      </c>
      <c r="Q583" s="17">
        <v>2</v>
      </c>
      <c r="R583" s="7">
        <f t="shared" si="7"/>
        <v>119.8099261050116</v>
      </c>
      <c r="S583" s="18">
        <f t="shared" si="8"/>
        <v>59.904963052505799</v>
      </c>
      <c r="T583" s="19">
        <f t="shared" si="9"/>
        <v>0.71174533859810185</v>
      </c>
      <c r="U583" s="15">
        <v>16.825679600000001</v>
      </c>
      <c r="V583" s="16">
        <f t="shared" si="10"/>
        <v>59.432963409097603</v>
      </c>
      <c r="W583" s="19">
        <f t="shared" si="11"/>
        <v>-5.8822260873758969E-2</v>
      </c>
      <c r="X583" s="15">
        <v>26.5794687</v>
      </c>
      <c r="Y583" s="16">
        <f t="shared" si="12"/>
        <v>40.187450774740284</v>
      </c>
      <c r="Z583" s="17">
        <v>2</v>
      </c>
      <c r="AA583" s="20">
        <f t="shared" si="13"/>
        <v>80.374901549480569</v>
      </c>
      <c r="AB583" s="18">
        <f t="shared" si="14"/>
        <v>26.791633849826855</v>
      </c>
      <c r="AC583" s="19">
        <f t="shared" si="15"/>
        <v>3.645155612693167E-2</v>
      </c>
      <c r="AD583" s="15">
        <v>26.582416299999998</v>
      </c>
      <c r="AE583" s="16">
        <f t="shared" si="16"/>
        <v>40.265049945817005</v>
      </c>
      <c r="AF583" s="17">
        <v>1</v>
      </c>
      <c r="AG583" s="7">
        <f t="shared" si="17"/>
        <v>40.265049945817005</v>
      </c>
      <c r="AH583" s="18">
        <f t="shared" si="18"/>
        <v>13.255334504711675</v>
      </c>
      <c r="AI583" s="19">
        <f t="shared" si="19"/>
        <v>-0.63765117511363356</v>
      </c>
      <c r="AJ583" s="5">
        <v>3</v>
      </c>
      <c r="AK583" s="15">
        <v>16.825679600000001</v>
      </c>
      <c r="AL583" s="16">
        <f t="shared" si="20"/>
        <v>59.432963409097603</v>
      </c>
      <c r="AM583" s="17">
        <v>3</v>
      </c>
      <c r="AN583" s="7">
        <f t="shared" si="21"/>
        <v>178.29889022729282</v>
      </c>
      <c r="AO583" s="18">
        <f t="shared" si="22"/>
        <v>59.43296340909761</v>
      </c>
      <c r="AP583" s="19">
        <f t="shared" si="23"/>
        <v>0.87091795247598092</v>
      </c>
      <c r="AQ583" s="5">
        <v>2</v>
      </c>
      <c r="AR583" s="15">
        <v>16.825679619999999</v>
      </c>
      <c r="AS583" s="21">
        <f t="shared" si="24"/>
        <v>59.432963338452062</v>
      </c>
      <c r="AT583" s="19">
        <f t="shared" si="25"/>
        <v>1.0563402704432174</v>
      </c>
      <c r="AU583" s="5">
        <v>0</v>
      </c>
      <c r="AV583" s="15">
        <v>16.825679600000001</v>
      </c>
      <c r="AW583" s="16">
        <f t="shared" si="26"/>
        <v>0</v>
      </c>
      <c r="AX583" s="19">
        <f t="shared" si="27"/>
        <v>-0.82680925094591806</v>
      </c>
      <c r="AY583" s="15">
        <v>28.785262899999999</v>
      </c>
      <c r="AZ583" s="16">
        <f t="shared" si="28"/>
        <v>34.739998848508002</v>
      </c>
      <c r="BA583" s="19">
        <f t="shared" si="29"/>
        <v>0.22938747083734459</v>
      </c>
      <c r="BB583" s="15">
        <v>16.825679619999999</v>
      </c>
      <c r="BC583" s="16">
        <f t="shared" si="30"/>
        <v>59.432963338452062</v>
      </c>
      <c r="BD583" s="19">
        <f t="shared" si="31"/>
        <v>-0.67162975384511137</v>
      </c>
      <c r="BE583" s="15">
        <v>16.825679600000001</v>
      </c>
      <c r="BF583" s="21">
        <f t="shared" si="32"/>
        <v>59.432963409097603</v>
      </c>
      <c r="BG583" s="19">
        <f t="shared" si="33"/>
        <v>1.3416583956276069</v>
      </c>
      <c r="BH583" s="15">
        <v>28.785262899999999</v>
      </c>
      <c r="BI583" s="16">
        <f t="shared" si="34"/>
        <v>34.739998848508002</v>
      </c>
      <c r="BJ583" s="22">
        <f t="shared" si="35"/>
        <v>0.44703037851623562</v>
      </c>
      <c r="BK583" s="15">
        <v>43.266120800000003</v>
      </c>
      <c r="BL583" s="16">
        <f t="shared" si="36"/>
        <v>23.112772338027586</v>
      </c>
      <c r="BM583" s="19">
        <f t="shared" si="37"/>
        <v>0.34778595215248459</v>
      </c>
      <c r="BN583" s="15">
        <v>88.995181299999999</v>
      </c>
      <c r="BO583" s="16">
        <f t="shared" si="38"/>
        <v>11.236563434024939</v>
      </c>
      <c r="BP583" s="19">
        <f t="shared" si="39"/>
        <v>-0.20057058341488557</v>
      </c>
      <c r="BQ583" s="15">
        <v>16.825679600000001</v>
      </c>
      <c r="BR583" s="16">
        <f t="shared" si="40"/>
        <v>59.432963409097603</v>
      </c>
      <c r="BS583" s="19">
        <f t="shared" si="41"/>
        <v>0.26717672780296636</v>
      </c>
      <c r="BT583" s="15">
        <v>14.701127100000001</v>
      </c>
      <c r="BU583" s="16">
        <f t="shared" si="42"/>
        <v>69.245998152073653</v>
      </c>
      <c r="BV583" s="19">
        <f t="shared" si="43"/>
        <v>1.3310501383811977</v>
      </c>
      <c r="BW583" s="15">
        <v>232.436849</v>
      </c>
      <c r="BX583" s="18">
        <f t="shared" si="44"/>
        <v>3.4295902605268734E-2</v>
      </c>
      <c r="BY583" s="19">
        <f t="shared" si="45"/>
        <v>-5.548578494956749E-2</v>
      </c>
      <c r="BZ583" s="15">
        <v>75.287153700000005</v>
      </c>
      <c r="CA583" s="18">
        <f t="shared" si="46"/>
        <v>1.1549006174896017E-2</v>
      </c>
      <c r="CB583" s="19">
        <f t="shared" si="47"/>
        <v>-4.729207838636567E-2</v>
      </c>
      <c r="CC583" s="7">
        <f t="shared" si="48"/>
        <v>0.3303883010926103</v>
      </c>
      <c r="CD583" s="61">
        <f t="shared" si="49"/>
        <v>0.53210066399423273</v>
      </c>
    </row>
    <row r="584" spans="1:82" ht="15.75" customHeight="1" x14ac:dyDescent="0.25">
      <c r="A584" s="5">
        <v>22199003101</v>
      </c>
      <c r="B584" s="5">
        <v>22199</v>
      </c>
      <c r="C584" s="6" t="s">
        <v>588</v>
      </c>
      <c r="D584" s="6" t="s">
        <v>561</v>
      </c>
      <c r="E584" s="5">
        <v>12</v>
      </c>
      <c r="F584" s="15">
        <v>18.93908459</v>
      </c>
      <c r="G584" s="16">
        <f t="shared" si="0"/>
        <v>52.800862430701038</v>
      </c>
      <c r="H584" s="17">
        <v>1</v>
      </c>
      <c r="I584" s="7">
        <f t="shared" si="1"/>
        <v>52.800862430701038</v>
      </c>
      <c r="J584" s="18">
        <f t="shared" si="2"/>
        <v>17.600287476900345</v>
      </c>
      <c r="K584" s="19">
        <f t="shared" si="3"/>
        <v>-0.93002429287404398</v>
      </c>
      <c r="L584" s="15">
        <v>26.3323073</v>
      </c>
      <c r="M584" s="16">
        <f t="shared" si="4"/>
        <v>37.976163220607717</v>
      </c>
      <c r="N584" s="19">
        <f t="shared" si="5"/>
        <v>-0.5423232908344584</v>
      </c>
      <c r="O584" s="15">
        <v>26.3323073</v>
      </c>
      <c r="P584" s="16">
        <f t="shared" si="6"/>
        <v>37.976163220607717</v>
      </c>
      <c r="Q584" s="17">
        <v>2</v>
      </c>
      <c r="R584" s="7">
        <f t="shared" si="7"/>
        <v>75.952326441215433</v>
      </c>
      <c r="S584" s="18">
        <f t="shared" si="8"/>
        <v>37.976163220607717</v>
      </c>
      <c r="T584" s="19">
        <f t="shared" si="9"/>
        <v>-0.51190582252134065</v>
      </c>
      <c r="U584" s="15">
        <v>26.464879199999999</v>
      </c>
      <c r="V584" s="16">
        <f t="shared" si="10"/>
        <v>37.785927245041044</v>
      </c>
      <c r="W584" s="19">
        <f t="shared" si="11"/>
        <v>-0.98340001883609662</v>
      </c>
      <c r="X584" s="15">
        <v>37.356597100000002</v>
      </c>
      <c r="Y584" s="16">
        <f t="shared" si="12"/>
        <v>28.593640024026708</v>
      </c>
      <c r="Z584" s="17">
        <v>2</v>
      </c>
      <c r="AA584" s="20">
        <f t="shared" si="13"/>
        <v>57.187280048053417</v>
      </c>
      <c r="AB584" s="18">
        <f t="shared" si="14"/>
        <v>19.062426682684471</v>
      </c>
      <c r="AC584" s="19">
        <f t="shared" si="15"/>
        <v>-0.56525143241984099</v>
      </c>
      <c r="AD584" s="15">
        <v>37.359544700000001</v>
      </c>
      <c r="AE584" s="16">
        <f t="shared" si="16"/>
        <v>28.649768850100571</v>
      </c>
      <c r="AF584" s="17">
        <v>1</v>
      </c>
      <c r="AG584" s="7">
        <f t="shared" si="17"/>
        <v>28.649768850100571</v>
      </c>
      <c r="AH584" s="18">
        <f t="shared" si="18"/>
        <v>9.4315608723143782</v>
      </c>
      <c r="AI584" s="19">
        <f t="shared" si="19"/>
        <v>-0.90864585196105607</v>
      </c>
      <c r="AJ584" s="5">
        <v>1</v>
      </c>
      <c r="AK584" s="15">
        <v>26.464879199999999</v>
      </c>
      <c r="AL584" s="16">
        <f t="shared" si="20"/>
        <v>37.785927245041044</v>
      </c>
      <c r="AM584" s="17">
        <v>3</v>
      </c>
      <c r="AN584" s="7">
        <f t="shared" si="21"/>
        <v>113.35778173512313</v>
      </c>
      <c r="AO584" s="18">
        <f t="shared" si="22"/>
        <v>37.785927245041044</v>
      </c>
      <c r="AP584" s="19">
        <f t="shared" si="23"/>
        <v>0.17253675639866778</v>
      </c>
      <c r="AQ584" s="5">
        <v>0</v>
      </c>
      <c r="AR584" s="15">
        <v>26.464879159999999</v>
      </c>
      <c r="AS584" s="21">
        <f t="shared" si="24"/>
        <v>0</v>
      </c>
      <c r="AT584" s="19">
        <f t="shared" si="25"/>
        <v>-1.0252866396461213</v>
      </c>
      <c r="AU584" s="5">
        <v>0</v>
      </c>
      <c r="AV584" s="15">
        <v>26.464879199999999</v>
      </c>
      <c r="AW584" s="16">
        <f t="shared" si="26"/>
        <v>0</v>
      </c>
      <c r="AX584" s="19">
        <f t="shared" si="27"/>
        <v>-0.82680925094591806</v>
      </c>
      <c r="AY584" s="15">
        <v>39.562391300000002</v>
      </c>
      <c r="AZ584" s="16">
        <f t="shared" si="28"/>
        <v>25.276530743984626</v>
      </c>
      <c r="BA584" s="19">
        <f t="shared" si="29"/>
        <v>-0.43813604038992449</v>
      </c>
      <c r="BB584" s="15">
        <v>26.464879159999999</v>
      </c>
      <c r="BC584" s="16">
        <f t="shared" si="30"/>
        <v>37.785927302152096</v>
      </c>
      <c r="BD584" s="19">
        <f t="shared" si="31"/>
        <v>-1.52805906770841</v>
      </c>
      <c r="BE584" s="15">
        <v>26.464879199999999</v>
      </c>
      <c r="BF584" s="21">
        <f t="shared" si="32"/>
        <v>37.785927245041044</v>
      </c>
      <c r="BG584" s="19">
        <f t="shared" si="33"/>
        <v>1.9901364085938174E-2</v>
      </c>
      <c r="BH584" s="15">
        <v>39.562391300000002</v>
      </c>
      <c r="BI584" s="16">
        <f t="shared" si="34"/>
        <v>25.276530743984626</v>
      </c>
      <c r="BJ584" s="22">
        <f t="shared" si="35"/>
        <v>-0.24833810725102065</v>
      </c>
      <c r="BK584" s="15">
        <v>41.519444999999997</v>
      </c>
      <c r="BL584" s="16">
        <f t="shared" si="36"/>
        <v>24.085100366828122</v>
      </c>
      <c r="BM584" s="19">
        <f t="shared" si="37"/>
        <v>0.43649400656071119</v>
      </c>
      <c r="BN584" s="15">
        <v>87.248505600000001</v>
      </c>
      <c r="BO584" s="16">
        <f t="shared" si="38"/>
        <v>11.461514362029371</v>
      </c>
      <c r="BP584" s="19">
        <f t="shared" si="39"/>
        <v>-0.17312366306782873</v>
      </c>
      <c r="BQ584" s="15">
        <v>26.464879199999999</v>
      </c>
      <c r="BR584" s="16">
        <f t="shared" si="40"/>
        <v>37.785927245041044</v>
      </c>
      <c r="BS584" s="19">
        <f t="shared" si="41"/>
        <v>-0.73077881327622829</v>
      </c>
      <c r="BT584" s="15">
        <v>21.159164700000002</v>
      </c>
      <c r="BU584" s="16">
        <f t="shared" si="42"/>
        <v>48.111266887581806</v>
      </c>
      <c r="BV584" s="19">
        <f t="shared" si="43"/>
        <v>0.39403008775656145</v>
      </c>
      <c r="BW584" s="15">
        <v>218.75985900000001</v>
      </c>
      <c r="BX584" s="18">
        <f t="shared" si="44"/>
        <v>3.2277871819740254E-2</v>
      </c>
      <c r="BY584" s="19">
        <f t="shared" si="45"/>
        <v>-5.6206541627158588E-2</v>
      </c>
      <c r="BZ584" s="15">
        <v>12.196426000000001</v>
      </c>
      <c r="CA584" s="18">
        <f t="shared" si="46"/>
        <v>1.8709247496185039E-3</v>
      </c>
      <c r="CB584" s="19">
        <f t="shared" si="47"/>
        <v>-5.1065197022305817E-2</v>
      </c>
      <c r="CC584" s="7">
        <f t="shared" si="48"/>
        <v>-0.447178516609467</v>
      </c>
      <c r="CD584" s="61">
        <f t="shared" si="49"/>
        <v>-0.7201949488676227</v>
      </c>
    </row>
    <row r="585" spans="1:82" ht="15.75" customHeight="1" x14ac:dyDescent="0.25">
      <c r="A585" s="5">
        <v>22199003201</v>
      </c>
      <c r="B585" s="5">
        <v>22199</v>
      </c>
      <c r="C585" s="6" t="s">
        <v>589</v>
      </c>
      <c r="D585" s="6" t="s">
        <v>561</v>
      </c>
      <c r="E585" s="5">
        <v>1</v>
      </c>
      <c r="F585" s="15">
        <v>15.90275349</v>
      </c>
      <c r="G585" s="16">
        <f t="shared" si="0"/>
        <v>62.882192107726624</v>
      </c>
      <c r="H585" s="17">
        <v>1</v>
      </c>
      <c r="I585" s="7">
        <f t="shared" si="1"/>
        <v>62.882192107726624</v>
      </c>
      <c r="J585" s="18">
        <f t="shared" si="2"/>
        <v>20.960730702575542</v>
      </c>
      <c r="K585" s="19">
        <f t="shared" si="3"/>
        <v>-0.74517976636160932</v>
      </c>
      <c r="L585" s="15">
        <v>24.383814900000001</v>
      </c>
      <c r="M585" s="16">
        <f t="shared" si="4"/>
        <v>41.010810002498829</v>
      </c>
      <c r="N585" s="19">
        <f t="shared" si="5"/>
        <v>-0.36499069114735644</v>
      </c>
      <c r="O585" s="15">
        <v>24.383814900000001</v>
      </c>
      <c r="P585" s="16">
        <f t="shared" si="6"/>
        <v>41.010810002498829</v>
      </c>
      <c r="Q585" s="17">
        <v>2</v>
      </c>
      <c r="R585" s="7">
        <f t="shared" si="7"/>
        <v>82.021620004997658</v>
      </c>
      <c r="S585" s="18">
        <f t="shared" si="8"/>
        <v>41.010810002498829</v>
      </c>
      <c r="T585" s="19">
        <f t="shared" si="9"/>
        <v>-0.34256919275982828</v>
      </c>
      <c r="U585" s="15">
        <v>24.516386700000002</v>
      </c>
      <c r="V585" s="16">
        <f t="shared" si="10"/>
        <v>40.789044985980745</v>
      </c>
      <c r="W585" s="19">
        <f t="shared" si="11"/>
        <v>-0.85513230371926541</v>
      </c>
      <c r="X585" s="15">
        <v>35.408104700000003</v>
      </c>
      <c r="Y585" s="16">
        <f t="shared" si="12"/>
        <v>30.167135435520784</v>
      </c>
      <c r="Z585" s="17">
        <v>2</v>
      </c>
      <c r="AA585" s="20">
        <f t="shared" si="13"/>
        <v>60.334270871041568</v>
      </c>
      <c r="AB585" s="18">
        <f t="shared" si="14"/>
        <v>20.111423623680523</v>
      </c>
      <c r="AC585" s="19">
        <f t="shared" si="15"/>
        <v>-0.48358916348015279</v>
      </c>
      <c r="AD585" s="15">
        <v>35.411052300000001</v>
      </c>
      <c r="AE585" s="16">
        <f t="shared" si="16"/>
        <v>30.226221772008735</v>
      </c>
      <c r="AF585" s="17">
        <v>1</v>
      </c>
      <c r="AG585" s="7">
        <f t="shared" si="17"/>
        <v>30.226221772008735</v>
      </c>
      <c r="AH585" s="18">
        <f t="shared" si="18"/>
        <v>9.950532308806876</v>
      </c>
      <c r="AI585" s="19">
        <f t="shared" si="19"/>
        <v>-0.87186582514834055</v>
      </c>
      <c r="AJ585" s="5">
        <v>0</v>
      </c>
      <c r="AK585" s="15">
        <v>24.516386700000002</v>
      </c>
      <c r="AL585" s="16">
        <f t="shared" si="20"/>
        <v>40.789044985980745</v>
      </c>
      <c r="AM585" s="17">
        <v>3</v>
      </c>
      <c r="AN585" s="7">
        <f t="shared" si="21"/>
        <v>122.36713495794223</v>
      </c>
      <c r="AO585" s="18">
        <f t="shared" si="22"/>
        <v>0</v>
      </c>
      <c r="AP585" s="19">
        <f t="shared" si="23"/>
        <v>-1.0465207101426044</v>
      </c>
      <c r="AQ585" s="5">
        <v>0</v>
      </c>
      <c r="AR585" s="15">
        <v>24.516386730000001</v>
      </c>
      <c r="AS585" s="21">
        <f t="shared" si="24"/>
        <v>0</v>
      </c>
      <c r="AT585" s="19">
        <f t="shared" si="25"/>
        <v>-1.0252866396461213</v>
      </c>
      <c r="AU585" s="5">
        <v>0</v>
      </c>
      <c r="AV585" s="15">
        <v>24.516386700000002</v>
      </c>
      <c r="AW585" s="16">
        <f t="shared" si="26"/>
        <v>0</v>
      </c>
      <c r="AX585" s="19">
        <f t="shared" si="27"/>
        <v>-0.82680925094591806</v>
      </c>
      <c r="AY585" s="15">
        <v>37.613898800000001</v>
      </c>
      <c r="AZ585" s="16">
        <f t="shared" si="28"/>
        <v>26.585917224831796</v>
      </c>
      <c r="BA585" s="19">
        <f t="shared" si="29"/>
        <v>-0.34577600371047068</v>
      </c>
      <c r="BB585" s="15">
        <v>24.516386730000001</v>
      </c>
      <c r="BC585" s="16">
        <f t="shared" si="30"/>
        <v>40.789044936068358</v>
      </c>
      <c r="BD585" s="19">
        <f t="shared" si="31"/>
        <v>-1.4092456666334197</v>
      </c>
      <c r="BE585" s="15">
        <v>24.516386700000002</v>
      </c>
      <c r="BF585" s="21">
        <f t="shared" si="32"/>
        <v>40.789044985980745</v>
      </c>
      <c r="BG585" s="19">
        <f t="shared" si="33"/>
        <v>0.20327020777205387</v>
      </c>
      <c r="BH585" s="15">
        <v>37.613898800000001</v>
      </c>
      <c r="BI585" s="16">
        <f t="shared" si="34"/>
        <v>26.585917224831796</v>
      </c>
      <c r="BJ585" s="22">
        <f t="shared" si="35"/>
        <v>-0.15212537800479359</v>
      </c>
      <c r="BK585" s="15">
        <v>38.445283099999997</v>
      </c>
      <c r="BL585" s="16">
        <f t="shared" si="36"/>
        <v>26.010993270589289</v>
      </c>
      <c r="BM585" s="19">
        <f t="shared" si="37"/>
        <v>0.61219830329070879</v>
      </c>
      <c r="BN585" s="15">
        <v>84.1743436</v>
      </c>
      <c r="BO585" s="16">
        <f t="shared" si="38"/>
        <v>11.880104521539744</v>
      </c>
      <c r="BP585" s="19">
        <f t="shared" si="39"/>
        <v>-0.12205025400006683</v>
      </c>
      <c r="BQ585" s="15">
        <v>24.516386700000002</v>
      </c>
      <c r="BR585" s="16">
        <f t="shared" si="40"/>
        <v>40.789044985980745</v>
      </c>
      <c r="BS585" s="19">
        <f t="shared" si="41"/>
        <v>-0.59233131555086826</v>
      </c>
      <c r="BT585" s="15">
        <v>18.0850027</v>
      </c>
      <c r="BU585" s="16">
        <f t="shared" si="42"/>
        <v>56.289414875232502</v>
      </c>
      <c r="BV585" s="19">
        <f t="shared" si="43"/>
        <v>0.75661282162263455</v>
      </c>
      <c r="BW585" s="15">
        <v>238.87243000000001</v>
      </c>
      <c r="BX585" s="18">
        <f t="shared" si="44"/>
        <v>3.5245468305087346E-2</v>
      </c>
      <c r="BY585" s="19">
        <f t="shared" si="45"/>
        <v>-5.5146639568900521E-2</v>
      </c>
      <c r="BZ585" s="15">
        <v>1.2450469</v>
      </c>
      <c r="CA585" s="18">
        <f t="shared" si="46"/>
        <v>1.9098948000387936E-4</v>
      </c>
      <c r="CB585" s="19">
        <f t="shared" si="47"/>
        <v>-5.172014037258605E-2</v>
      </c>
      <c r="CC585" s="7">
        <f t="shared" si="48"/>
        <v>-0.40622408465825816</v>
      </c>
      <c r="CD585" s="61">
        <f t="shared" si="49"/>
        <v>-0.65423655880756904</v>
      </c>
    </row>
    <row r="586" spans="1:82" ht="15.75" customHeight="1" x14ac:dyDescent="0.25">
      <c r="A586" s="5">
        <v>22199003399</v>
      </c>
      <c r="B586" s="5">
        <v>22199</v>
      </c>
      <c r="C586" s="6" t="s">
        <v>590</v>
      </c>
      <c r="D586" s="6" t="s">
        <v>561</v>
      </c>
      <c r="E586" s="5">
        <v>4</v>
      </c>
      <c r="F586" s="15">
        <v>20.227350179999998</v>
      </c>
      <c r="G586" s="16">
        <f t="shared" si="0"/>
        <v>49.438012942929142</v>
      </c>
      <c r="H586" s="17">
        <v>1</v>
      </c>
      <c r="I586" s="7">
        <f t="shared" si="1"/>
        <v>49.438012942929142</v>
      </c>
      <c r="J586" s="18">
        <f t="shared" si="2"/>
        <v>16.47933764764305</v>
      </c>
      <c r="K586" s="19">
        <f t="shared" si="3"/>
        <v>-0.99168325465924934</v>
      </c>
      <c r="L586" s="15">
        <v>28.7084115</v>
      </c>
      <c r="M586" s="16">
        <f t="shared" si="4"/>
        <v>34.83299659404701</v>
      </c>
      <c r="N586" s="19">
        <f t="shared" si="5"/>
        <v>-0.72599735546164379</v>
      </c>
      <c r="O586" s="15">
        <v>28.7084115</v>
      </c>
      <c r="P586" s="16">
        <f t="shared" si="6"/>
        <v>34.83299659404701</v>
      </c>
      <c r="Q586" s="17">
        <v>2</v>
      </c>
      <c r="R586" s="7">
        <f t="shared" si="7"/>
        <v>69.665993188094021</v>
      </c>
      <c r="S586" s="18">
        <f t="shared" si="8"/>
        <v>34.83299659404701</v>
      </c>
      <c r="T586" s="19">
        <f t="shared" si="9"/>
        <v>-0.68729797903089185</v>
      </c>
      <c r="U586" s="15">
        <v>28.840983399999999</v>
      </c>
      <c r="V586" s="16">
        <f t="shared" si="10"/>
        <v>34.672881507916962</v>
      </c>
      <c r="W586" s="19">
        <f t="shared" si="11"/>
        <v>-1.1163629254553196</v>
      </c>
      <c r="X586" s="15">
        <v>37.025007000000002</v>
      </c>
      <c r="Y586" s="16">
        <f t="shared" si="12"/>
        <v>28.849720136447239</v>
      </c>
      <c r="Z586" s="17">
        <v>3</v>
      </c>
      <c r="AA586" s="20">
        <f t="shared" si="13"/>
        <v>86.54916040934171</v>
      </c>
      <c r="AB586" s="18">
        <f t="shared" si="14"/>
        <v>28.849720136447239</v>
      </c>
      <c r="AC586" s="19">
        <f t="shared" si="15"/>
        <v>0.19666936923084094</v>
      </c>
      <c r="AD586" s="15">
        <v>37.058994300000002</v>
      </c>
      <c r="AE586" s="16">
        <f t="shared" si="16"/>
        <v>28.882119987805495</v>
      </c>
      <c r="AF586" s="17">
        <v>3</v>
      </c>
      <c r="AG586" s="7">
        <f t="shared" si="17"/>
        <v>86.646359963416486</v>
      </c>
      <c r="AH586" s="18">
        <f t="shared" si="18"/>
        <v>28.524153986553273</v>
      </c>
      <c r="AI586" s="19">
        <f t="shared" si="19"/>
        <v>0.44446539325894002</v>
      </c>
      <c r="AJ586" s="5">
        <v>0</v>
      </c>
      <c r="AK586" s="15">
        <v>21.720920100000001</v>
      </c>
      <c r="AL586" s="16">
        <f t="shared" si="20"/>
        <v>46.038565373664809</v>
      </c>
      <c r="AM586" s="17">
        <v>3</v>
      </c>
      <c r="AN586" s="7">
        <f t="shared" si="21"/>
        <v>138.11569612099441</v>
      </c>
      <c r="AO586" s="18">
        <f t="shared" si="22"/>
        <v>0</v>
      </c>
      <c r="AP586" s="19">
        <f t="shared" si="23"/>
        <v>-1.0465207101426044</v>
      </c>
      <c r="AQ586" s="5">
        <v>0</v>
      </c>
      <c r="AR586" s="15">
        <v>28.840983420000001</v>
      </c>
      <c r="AS586" s="21">
        <f t="shared" si="24"/>
        <v>0</v>
      </c>
      <c r="AT586" s="19">
        <f t="shared" si="25"/>
        <v>-1.0252866396461213</v>
      </c>
      <c r="AU586" s="5">
        <v>0</v>
      </c>
      <c r="AV586" s="15">
        <v>28.840983399999999</v>
      </c>
      <c r="AW586" s="16">
        <f t="shared" si="26"/>
        <v>0</v>
      </c>
      <c r="AX586" s="19">
        <f t="shared" si="27"/>
        <v>-0.82680925094591806</v>
      </c>
      <c r="AY586" s="15">
        <v>36.832670899999997</v>
      </c>
      <c r="AZ586" s="16">
        <f t="shared" si="28"/>
        <v>27.149809545850776</v>
      </c>
      <c r="BA586" s="19">
        <f t="shared" si="29"/>
        <v>-0.30600079889937554</v>
      </c>
      <c r="BB586" s="15">
        <v>28.840983420000001</v>
      </c>
      <c r="BC586" s="16">
        <f t="shared" si="30"/>
        <v>34.672881483872786</v>
      </c>
      <c r="BD586" s="19">
        <f t="shared" si="31"/>
        <v>-1.6512215962736678</v>
      </c>
      <c r="BE586" s="15">
        <v>28.840983399999999</v>
      </c>
      <c r="BF586" s="21">
        <f t="shared" si="32"/>
        <v>34.672881507916962</v>
      </c>
      <c r="BG586" s="19">
        <f t="shared" si="33"/>
        <v>-0.17017962720407215</v>
      </c>
      <c r="BH586" s="15">
        <v>36.832670899999997</v>
      </c>
      <c r="BI586" s="16">
        <f t="shared" si="34"/>
        <v>27.149809545850776</v>
      </c>
      <c r="BJ586" s="22">
        <f t="shared" si="35"/>
        <v>-0.11069099633077198</v>
      </c>
      <c r="BK586" s="15">
        <v>36.832670899999997</v>
      </c>
      <c r="BL586" s="16">
        <f t="shared" si="36"/>
        <v>27.149809545850776</v>
      </c>
      <c r="BM586" s="19">
        <f t="shared" si="37"/>
        <v>0.71609552019135791</v>
      </c>
      <c r="BN586" s="15">
        <v>82.561731399999999</v>
      </c>
      <c r="BO586" s="16">
        <f t="shared" si="38"/>
        <v>12.112149091873333</v>
      </c>
      <c r="BP586" s="19">
        <f t="shared" si="39"/>
        <v>-9.3737817614885324E-2</v>
      </c>
      <c r="BQ586" s="15">
        <v>28.840983399999999</v>
      </c>
      <c r="BR586" s="16">
        <f t="shared" si="40"/>
        <v>34.672881507916962</v>
      </c>
      <c r="BS586" s="19">
        <f t="shared" si="41"/>
        <v>-0.87429412962029107</v>
      </c>
      <c r="BT586" s="15">
        <v>18.2488694</v>
      </c>
      <c r="BU586" s="16">
        <f t="shared" si="42"/>
        <v>55.783961060075313</v>
      </c>
      <c r="BV586" s="19">
        <f t="shared" si="43"/>
        <v>0.73420324595593434</v>
      </c>
      <c r="BW586" s="15">
        <v>243.83983499999999</v>
      </c>
      <c r="BX586" s="18">
        <f t="shared" si="44"/>
        <v>3.5978405611774567E-2</v>
      </c>
      <c r="BY586" s="19">
        <f t="shared" si="45"/>
        <v>-5.4884864841855362E-2</v>
      </c>
      <c r="BZ586" s="15">
        <v>4.1788816999999998</v>
      </c>
      <c r="CA586" s="18">
        <f t="shared" si="46"/>
        <v>6.4103805477587017E-4</v>
      </c>
      <c r="CB586" s="19">
        <f t="shared" si="47"/>
        <v>-5.1544683420951462E-2</v>
      </c>
      <c r="CC586" s="7">
        <f t="shared" si="48"/>
        <v>-0.40216205794266019</v>
      </c>
      <c r="CD586" s="61">
        <f t="shared" si="49"/>
        <v>-0.64769453808412303</v>
      </c>
    </row>
    <row r="587" spans="1:82" ht="15.75" customHeight="1" x14ac:dyDescent="0.25">
      <c r="A587" s="5">
        <v>22199003499</v>
      </c>
      <c r="B587" s="5">
        <v>22199</v>
      </c>
      <c r="C587" s="6" t="s">
        <v>591</v>
      </c>
      <c r="D587" s="6" t="s">
        <v>561</v>
      </c>
      <c r="E587" s="5">
        <v>2</v>
      </c>
      <c r="F587" s="15">
        <v>17.090403259999999</v>
      </c>
      <c r="G587" s="16">
        <f t="shared" si="0"/>
        <v>58.512370058610315</v>
      </c>
      <c r="H587" s="17">
        <v>1</v>
      </c>
      <c r="I587" s="7">
        <f t="shared" si="1"/>
        <v>58.512370058610315</v>
      </c>
      <c r="J587" s="18">
        <f t="shared" si="2"/>
        <v>19.504123352870103</v>
      </c>
      <c r="K587" s="19">
        <f t="shared" si="3"/>
        <v>-0.82530190436224049</v>
      </c>
      <c r="L587" s="15">
        <v>25.571464599999999</v>
      </c>
      <c r="M587" s="16">
        <f t="shared" si="4"/>
        <v>39.106090153318789</v>
      </c>
      <c r="N587" s="19">
        <f t="shared" si="5"/>
        <v>-0.47629488791461</v>
      </c>
      <c r="O587" s="15">
        <v>25.571464599999999</v>
      </c>
      <c r="P587" s="16">
        <f t="shared" si="6"/>
        <v>39.106090153318789</v>
      </c>
      <c r="Q587" s="17">
        <v>2</v>
      </c>
      <c r="R587" s="7">
        <f t="shared" si="7"/>
        <v>78.212180306637578</v>
      </c>
      <c r="S587" s="18">
        <f t="shared" si="8"/>
        <v>39.106090153318789</v>
      </c>
      <c r="T587" s="19">
        <f t="shared" si="9"/>
        <v>-0.44885465630198274</v>
      </c>
      <c r="U587" s="15">
        <v>25.704036500000001</v>
      </c>
      <c r="V587" s="16">
        <f t="shared" si="10"/>
        <v>38.90439542443071</v>
      </c>
      <c r="W587" s="19">
        <f t="shared" si="11"/>
        <v>-0.93562854592797684</v>
      </c>
      <c r="X587" s="15">
        <v>33.888060099999997</v>
      </c>
      <c r="Y587" s="16">
        <f t="shared" si="12"/>
        <v>31.520278435766826</v>
      </c>
      <c r="Z587" s="17">
        <v>3</v>
      </c>
      <c r="AA587" s="20">
        <f t="shared" si="13"/>
        <v>94.560835307300479</v>
      </c>
      <c r="AB587" s="18">
        <f t="shared" si="14"/>
        <v>31.520278435766826</v>
      </c>
      <c r="AC587" s="19">
        <f t="shared" si="15"/>
        <v>0.40456687735043162</v>
      </c>
      <c r="AD587" s="15">
        <v>33.922047399999997</v>
      </c>
      <c r="AE587" s="16">
        <f t="shared" si="16"/>
        <v>31.552998773299283</v>
      </c>
      <c r="AF587" s="17">
        <v>3</v>
      </c>
      <c r="AG587" s="7">
        <f t="shared" si="17"/>
        <v>94.658996319897852</v>
      </c>
      <c r="AH587" s="18">
        <f t="shared" si="18"/>
        <v>31.161929807338225</v>
      </c>
      <c r="AI587" s="19">
        <f t="shared" si="19"/>
        <v>0.63140721431580205</v>
      </c>
      <c r="AJ587" s="5">
        <v>1</v>
      </c>
      <c r="AK587" s="15">
        <v>16.5042884</v>
      </c>
      <c r="AL587" s="16">
        <f t="shared" si="20"/>
        <v>60.590313000104871</v>
      </c>
      <c r="AM587" s="17">
        <v>3</v>
      </c>
      <c r="AN587" s="7">
        <f t="shared" si="21"/>
        <v>181.77093900031463</v>
      </c>
      <c r="AO587" s="18">
        <f t="shared" si="22"/>
        <v>60.590313000104871</v>
      </c>
      <c r="AP587" s="19">
        <f t="shared" si="23"/>
        <v>0.9082566063924612</v>
      </c>
      <c r="AQ587" s="5">
        <v>0</v>
      </c>
      <c r="AR587" s="15">
        <v>25.704036500000001</v>
      </c>
      <c r="AS587" s="21">
        <f t="shared" si="24"/>
        <v>0</v>
      </c>
      <c r="AT587" s="19">
        <f t="shared" si="25"/>
        <v>-1.0252866396461213</v>
      </c>
      <c r="AU587" s="5">
        <v>0</v>
      </c>
      <c r="AV587" s="15">
        <v>25.704036500000001</v>
      </c>
      <c r="AW587" s="16">
        <f t="shared" si="26"/>
        <v>0</v>
      </c>
      <c r="AX587" s="19">
        <f t="shared" si="27"/>
        <v>-0.82680925094591806</v>
      </c>
      <c r="AY587" s="15">
        <v>33.695723999999998</v>
      </c>
      <c r="AZ587" s="16">
        <f t="shared" si="28"/>
        <v>29.677356094203528</v>
      </c>
      <c r="BA587" s="19">
        <f t="shared" si="29"/>
        <v>-0.12771555208374535</v>
      </c>
      <c r="BB587" s="15">
        <v>25.704036500000001</v>
      </c>
      <c r="BC587" s="16">
        <f t="shared" si="30"/>
        <v>38.90439542443071</v>
      </c>
      <c r="BD587" s="19">
        <f t="shared" si="31"/>
        <v>-1.4838087193034479</v>
      </c>
      <c r="BE587" s="15">
        <v>25.704036500000001</v>
      </c>
      <c r="BF587" s="21">
        <f t="shared" si="32"/>
        <v>38.90439542443071</v>
      </c>
      <c r="BG587" s="19">
        <f t="shared" si="33"/>
        <v>8.8194462940671389E-2</v>
      </c>
      <c r="BH587" s="15">
        <v>33.695723999999998</v>
      </c>
      <c r="BI587" s="16">
        <f t="shared" si="34"/>
        <v>29.677356094203528</v>
      </c>
      <c r="BJ587" s="22">
        <f t="shared" si="35"/>
        <v>7.5031214239602059E-2</v>
      </c>
      <c r="BK587" s="15">
        <v>33.695723999999998</v>
      </c>
      <c r="BL587" s="16">
        <f t="shared" si="36"/>
        <v>29.677356094203528</v>
      </c>
      <c r="BM587" s="19">
        <f t="shared" si="37"/>
        <v>0.94669026814611079</v>
      </c>
      <c r="BN587" s="15">
        <v>79.424784500000001</v>
      </c>
      <c r="BO587" s="16">
        <f t="shared" si="38"/>
        <v>12.590528338166282</v>
      </c>
      <c r="BP587" s="19">
        <f t="shared" si="39"/>
        <v>-3.5369367281446559E-2</v>
      </c>
      <c r="BQ587" s="15">
        <v>25.704036500000001</v>
      </c>
      <c r="BR587" s="16">
        <f t="shared" si="40"/>
        <v>38.90439542443071</v>
      </c>
      <c r="BS587" s="19">
        <f t="shared" si="41"/>
        <v>-0.67921602617302101</v>
      </c>
      <c r="BT587" s="15">
        <v>15.1119225</v>
      </c>
      <c r="BU587" s="16">
        <f t="shared" si="42"/>
        <v>67.363647477678626</v>
      </c>
      <c r="BV587" s="19">
        <f t="shared" si="43"/>
        <v>1.2475950756154703</v>
      </c>
      <c r="BW587" s="15">
        <v>269.93277</v>
      </c>
      <c r="BX587" s="18">
        <f t="shared" si="44"/>
        <v>3.9828400831102326E-2</v>
      </c>
      <c r="BY587" s="19">
        <f t="shared" si="45"/>
        <v>-5.3509806650016339E-2</v>
      </c>
      <c r="BZ587" s="15">
        <v>2.2269477000000002</v>
      </c>
      <c r="CA587" s="18">
        <f t="shared" si="46"/>
        <v>3.4161249927118015E-4</v>
      </c>
      <c r="CB587" s="19">
        <f t="shared" si="47"/>
        <v>-5.1661418142835563E-2</v>
      </c>
      <c r="CC587" s="7">
        <f t="shared" si="48"/>
        <v>-0.14040605556488484</v>
      </c>
      <c r="CD587" s="61">
        <f t="shared" si="49"/>
        <v>-0.22612833186833819</v>
      </c>
    </row>
    <row r="588" spans="1:82" ht="15.75" customHeight="1" x14ac:dyDescent="0.25">
      <c r="A588" s="5">
        <v>22199003501</v>
      </c>
      <c r="B588" s="5">
        <v>22199</v>
      </c>
      <c r="C588" s="6" t="s">
        <v>592</v>
      </c>
      <c r="D588" s="6" t="s">
        <v>561</v>
      </c>
      <c r="E588" s="5">
        <v>13</v>
      </c>
      <c r="F588" s="15">
        <v>16.55127916</v>
      </c>
      <c r="G588" s="16">
        <f t="shared" si="0"/>
        <v>60.418290957035616</v>
      </c>
      <c r="H588" s="17">
        <v>1</v>
      </c>
      <c r="I588" s="7">
        <f t="shared" si="1"/>
        <v>60.418290957035616</v>
      </c>
      <c r="J588" s="18">
        <f t="shared" si="2"/>
        <v>20.139430319011872</v>
      </c>
      <c r="K588" s="19">
        <f t="shared" si="3"/>
        <v>-0.79035621194604688</v>
      </c>
      <c r="L588" s="15">
        <v>23.944501899999999</v>
      </c>
      <c r="M588" s="16">
        <f t="shared" si="4"/>
        <v>41.76324085488703</v>
      </c>
      <c r="N588" s="19">
        <f t="shared" si="5"/>
        <v>-0.32102164673170569</v>
      </c>
      <c r="O588" s="15">
        <v>23.944501899999999</v>
      </c>
      <c r="P588" s="16">
        <f t="shared" si="6"/>
        <v>41.76324085488703</v>
      </c>
      <c r="Q588" s="17">
        <v>2</v>
      </c>
      <c r="R588" s="7">
        <f t="shared" si="7"/>
        <v>83.52648170977406</v>
      </c>
      <c r="S588" s="18">
        <f t="shared" si="8"/>
        <v>41.763240854887023</v>
      </c>
      <c r="T588" s="19">
        <f t="shared" si="9"/>
        <v>-0.30058272322000346</v>
      </c>
      <c r="U588" s="15">
        <v>24.0770737</v>
      </c>
      <c r="V588" s="16">
        <f t="shared" si="10"/>
        <v>41.533286497353707</v>
      </c>
      <c r="W588" s="19">
        <f t="shared" si="11"/>
        <v>-0.82334461958769478</v>
      </c>
      <c r="X588" s="15">
        <v>34.968791699999997</v>
      </c>
      <c r="Y588" s="16">
        <f t="shared" si="12"/>
        <v>30.546125218275705</v>
      </c>
      <c r="Z588" s="17">
        <v>2</v>
      </c>
      <c r="AA588" s="20">
        <f t="shared" si="13"/>
        <v>61.09225043655141</v>
      </c>
      <c r="AB588" s="18">
        <f t="shared" si="14"/>
        <v>20.364083478850471</v>
      </c>
      <c r="AC588" s="19">
        <f t="shared" si="15"/>
        <v>-0.46392010989496346</v>
      </c>
      <c r="AD588" s="15">
        <v>34.971739300000003</v>
      </c>
      <c r="AE588" s="16">
        <f t="shared" si="16"/>
        <v>30.605921850732766</v>
      </c>
      <c r="AF588" s="17">
        <v>1</v>
      </c>
      <c r="AG588" s="7">
        <f t="shared" si="17"/>
        <v>30.605921850732766</v>
      </c>
      <c r="AH588" s="18">
        <f t="shared" si="18"/>
        <v>10.075530329713969</v>
      </c>
      <c r="AI588" s="19">
        <f t="shared" si="19"/>
        <v>-0.86300708989390862</v>
      </c>
      <c r="AJ588" s="5">
        <v>0</v>
      </c>
      <c r="AK588" s="15">
        <v>24.0770737</v>
      </c>
      <c r="AL588" s="16">
        <f t="shared" si="20"/>
        <v>41.533286497353707</v>
      </c>
      <c r="AM588" s="17">
        <v>3</v>
      </c>
      <c r="AN588" s="7">
        <f t="shared" si="21"/>
        <v>124.59985949206111</v>
      </c>
      <c r="AO588" s="18">
        <f t="shared" si="22"/>
        <v>0</v>
      </c>
      <c r="AP588" s="19">
        <f t="shared" si="23"/>
        <v>-1.0465207101426044</v>
      </c>
      <c r="AQ588" s="5">
        <v>0</v>
      </c>
      <c r="AR588" s="15">
        <v>24.077073739999999</v>
      </c>
      <c r="AS588" s="21">
        <f t="shared" si="24"/>
        <v>0</v>
      </c>
      <c r="AT588" s="19">
        <f t="shared" si="25"/>
        <v>-1.0252866396461213</v>
      </c>
      <c r="AU588" s="5">
        <v>0</v>
      </c>
      <c r="AV588" s="15">
        <v>24.0770737</v>
      </c>
      <c r="AW588" s="16">
        <f t="shared" si="26"/>
        <v>0</v>
      </c>
      <c r="AX588" s="19">
        <f t="shared" si="27"/>
        <v>-0.82680925094591806</v>
      </c>
      <c r="AY588" s="15">
        <v>37.174585800000003</v>
      </c>
      <c r="AZ588" s="16">
        <f t="shared" si="28"/>
        <v>26.900097969618802</v>
      </c>
      <c r="BA588" s="19">
        <f t="shared" si="29"/>
        <v>-0.32361467431158186</v>
      </c>
      <c r="BB588" s="15">
        <v>24.077073739999999</v>
      </c>
      <c r="BC588" s="16">
        <f t="shared" si="30"/>
        <v>41.533286428353151</v>
      </c>
      <c r="BD588" s="19">
        <f t="shared" si="31"/>
        <v>-1.3798009782466483</v>
      </c>
      <c r="BE588" s="15">
        <v>24.0770737</v>
      </c>
      <c r="BF588" s="21">
        <f t="shared" si="32"/>
        <v>41.533286497353707</v>
      </c>
      <c r="BG588" s="19">
        <f t="shared" si="33"/>
        <v>0.24871321638381891</v>
      </c>
      <c r="BH588" s="15">
        <v>37.174585800000003</v>
      </c>
      <c r="BI588" s="16">
        <f t="shared" si="34"/>
        <v>26.900097969618802</v>
      </c>
      <c r="BJ588" s="22">
        <f t="shared" si="35"/>
        <v>-0.12903961427137503</v>
      </c>
      <c r="BK588" s="15">
        <v>39.1316396</v>
      </c>
      <c r="BL588" s="16">
        <f t="shared" si="36"/>
        <v>25.554768729905199</v>
      </c>
      <c r="BM588" s="19">
        <f t="shared" si="37"/>
        <v>0.57057573335687972</v>
      </c>
      <c r="BN588" s="15">
        <v>84.860700100000003</v>
      </c>
      <c r="BO588" s="16">
        <f t="shared" si="38"/>
        <v>11.784017794121404</v>
      </c>
      <c r="BP588" s="19">
        <f t="shared" si="39"/>
        <v>-0.1337740765121864</v>
      </c>
      <c r="BQ588" s="15">
        <v>24.0770737</v>
      </c>
      <c r="BR588" s="16">
        <f t="shared" si="40"/>
        <v>41.533286497353707</v>
      </c>
      <c r="BS588" s="19">
        <f t="shared" si="41"/>
        <v>-0.55802084761673876</v>
      </c>
      <c r="BT588" s="15">
        <v>18.7713593</v>
      </c>
      <c r="BU588" s="16">
        <f t="shared" si="42"/>
        <v>54.231246854882798</v>
      </c>
      <c r="BV588" s="19">
        <f t="shared" si="43"/>
        <v>0.66536279916021479</v>
      </c>
      <c r="BW588" s="15">
        <v>235.423641</v>
      </c>
      <c r="BX588" s="18">
        <f t="shared" si="44"/>
        <v>3.4736601780011873E-2</v>
      </c>
      <c r="BY588" s="19">
        <f t="shared" si="45"/>
        <v>-5.5328385530647423E-2</v>
      </c>
      <c r="BZ588" s="15">
        <v>13.248075200000001</v>
      </c>
      <c r="CA588" s="18">
        <f t="shared" si="46"/>
        <v>2.0322471334214718E-3</v>
      </c>
      <c r="CB588" s="19">
        <f t="shared" si="47"/>
        <v>-5.1002303514184312E-2</v>
      </c>
      <c r="CC588" s="7">
        <f t="shared" si="48"/>
        <v>-0.40035674384796921</v>
      </c>
      <c r="CD588" s="61">
        <f t="shared" si="49"/>
        <v>-0.64478702342538219</v>
      </c>
    </row>
    <row r="589" spans="1:82" ht="15.75" customHeight="1" x14ac:dyDescent="0.25">
      <c r="A589" s="5">
        <v>22199003601</v>
      </c>
      <c r="B589" s="5">
        <v>22199</v>
      </c>
      <c r="C589" s="6" t="s">
        <v>593</v>
      </c>
      <c r="D589" s="6" t="s">
        <v>561</v>
      </c>
      <c r="E589" s="5">
        <v>19</v>
      </c>
      <c r="F589" s="15">
        <v>16.371716490000001</v>
      </c>
      <c r="G589" s="16">
        <f t="shared" si="0"/>
        <v>61.080950223564493</v>
      </c>
      <c r="H589" s="17">
        <v>3</v>
      </c>
      <c r="I589" s="7">
        <f t="shared" si="1"/>
        <v>183.24285067069349</v>
      </c>
      <c r="J589" s="18">
        <f t="shared" si="2"/>
        <v>61.080950223564493</v>
      </c>
      <c r="K589" s="19">
        <f t="shared" si="3"/>
        <v>1.4616728667288015</v>
      </c>
      <c r="L589" s="15">
        <v>16.371716500000002</v>
      </c>
      <c r="M589" s="16">
        <f t="shared" si="4"/>
        <v>61.080950186255663</v>
      </c>
      <c r="N589" s="19">
        <f t="shared" si="5"/>
        <v>0.80782789060937699</v>
      </c>
      <c r="O589" s="15">
        <v>16.371716500000002</v>
      </c>
      <c r="P589" s="16">
        <f t="shared" si="6"/>
        <v>61.080950186255663</v>
      </c>
      <c r="Q589" s="17">
        <v>2</v>
      </c>
      <c r="R589" s="7">
        <f t="shared" si="7"/>
        <v>122.16190037251133</v>
      </c>
      <c r="S589" s="18">
        <f t="shared" si="8"/>
        <v>61.080950186255656</v>
      </c>
      <c r="T589" s="19">
        <f t="shared" si="9"/>
        <v>0.77736671472017038</v>
      </c>
      <c r="U589" s="15">
        <v>16.5042884</v>
      </c>
      <c r="V589" s="16">
        <f t="shared" si="10"/>
        <v>60.590313000104871</v>
      </c>
      <c r="W589" s="19">
        <f t="shared" si="11"/>
        <v>-9.3901038836537772E-3</v>
      </c>
      <c r="X589" s="15">
        <v>27.2593155</v>
      </c>
      <c r="Y589" s="16">
        <f t="shared" si="12"/>
        <v>39.185176531670436</v>
      </c>
      <c r="Z589" s="17">
        <v>2</v>
      </c>
      <c r="AA589" s="20">
        <f t="shared" si="13"/>
        <v>78.370353063340872</v>
      </c>
      <c r="AB589" s="18">
        <f t="shared" si="14"/>
        <v>26.123451021113624</v>
      </c>
      <c r="AC589" s="19">
        <f t="shared" si="15"/>
        <v>-1.5565112108011132E-2</v>
      </c>
      <c r="AD589" s="15">
        <v>27.2622632</v>
      </c>
      <c r="AE589" s="16">
        <f t="shared" si="16"/>
        <v>39.260948812202798</v>
      </c>
      <c r="AF589" s="17">
        <v>1</v>
      </c>
      <c r="AG589" s="7">
        <f t="shared" si="17"/>
        <v>39.260948812202798</v>
      </c>
      <c r="AH589" s="18">
        <f t="shared" si="18"/>
        <v>12.924782414983067</v>
      </c>
      <c r="AI589" s="19">
        <f t="shared" si="19"/>
        <v>-0.66107773362595945</v>
      </c>
      <c r="AJ589" s="5">
        <v>1</v>
      </c>
      <c r="AK589" s="15">
        <v>14.7749691</v>
      </c>
      <c r="AL589" s="16">
        <f t="shared" si="20"/>
        <v>67.682036641281371</v>
      </c>
      <c r="AM589" s="17">
        <v>3</v>
      </c>
      <c r="AN589" s="7">
        <f t="shared" si="21"/>
        <v>203.04610992384411</v>
      </c>
      <c r="AO589" s="18">
        <f t="shared" si="22"/>
        <v>67.682036641281371</v>
      </c>
      <c r="AP589" s="19">
        <f t="shared" si="23"/>
        <v>1.1370512737658298</v>
      </c>
      <c r="AQ589" s="5">
        <v>2</v>
      </c>
      <c r="AR589" s="15">
        <v>16.504288370000001</v>
      </c>
      <c r="AS589" s="21">
        <f t="shared" si="24"/>
        <v>60.590313110240444</v>
      </c>
      <c r="AT589" s="19">
        <f t="shared" si="25"/>
        <v>1.0968762002372776</v>
      </c>
      <c r="AU589" s="5">
        <v>0</v>
      </c>
      <c r="AV589" s="15">
        <v>16.5042884</v>
      </c>
      <c r="AW589" s="16">
        <f t="shared" si="26"/>
        <v>0</v>
      </c>
      <c r="AX589" s="19">
        <f t="shared" si="27"/>
        <v>-0.82680925094591806</v>
      </c>
      <c r="AY589" s="15">
        <v>29.465109699999999</v>
      </c>
      <c r="AZ589" s="16">
        <f t="shared" si="28"/>
        <v>33.93844483124392</v>
      </c>
      <c r="BA589" s="19">
        <f t="shared" si="29"/>
        <v>0.17284835154906858</v>
      </c>
      <c r="BB589" s="15">
        <v>16.504288370000001</v>
      </c>
      <c r="BC589" s="16">
        <f t="shared" si="30"/>
        <v>60.590313110240444</v>
      </c>
      <c r="BD589" s="19">
        <f t="shared" si="31"/>
        <v>-0.62584111704095757</v>
      </c>
      <c r="BE589" s="15">
        <v>16.5042884</v>
      </c>
      <c r="BF589" s="21">
        <f t="shared" si="32"/>
        <v>60.590313000104871</v>
      </c>
      <c r="BG589" s="19">
        <f t="shared" si="33"/>
        <v>1.4123255737240594</v>
      </c>
      <c r="BH589" s="15">
        <v>29.465109699999999</v>
      </c>
      <c r="BI589" s="16">
        <f t="shared" si="34"/>
        <v>33.93844483124392</v>
      </c>
      <c r="BJ589" s="22">
        <f t="shared" si="35"/>
        <v>0.38813279497821224</v>
      </c>
      <c r="BK589" s="15">
        <v>42.386255200000001</v>
      </c>
      <c r="BL589" s="16">
        <f t="shared" si="36"/>
        <v>23.592553654043964</v>
      </c>
      <c r="BM589" s="19">
        <f t="shared" si="37"/>
        <v>0.3915576689235562</v>
      </c>
      <c r="BN589" s="15">
        <v>88.115315699999996</v>
      </c>
      <c r="BO589" s="16">
        <f t="shared" si="38"/>
        <v>11.348764877659061</v>
      </c>
      <c r="BP589" s="19">
        <f t="shared" si="39"/>
        <v>-0.18688055726753908</v>
      </c>
      <c r="BQ589" s="15">
        <v>16.5042884</v>
      </c>
      <c r="BR589" s="16">
        <f t="shared" si="40"/>
        <v>60.590313000104871</v>
      </c>
      <c r="BS589" s="19">
        <f t="shared" si="41"/>
        <v>0.3205319967902846</v>
      </c>
      <c r="BT589" s="15">
        <v>13.8239716</v>
      </c>
      <c r="BU589" s="16">
        <f t="shared" si="42"/>
        <v>73.639779468296936</v>
      </c>
      <c r="BV589" s="19">
        <f t="shared" si="43"/>
        <v>1.5258508737129091</v>
      </c>
      <c r="BW589" s="15">
        <v>236.82511400000001</v>
      </c>
      <c r="BX589" s="18">
        <f t="shared" si="44"/>
        <v>3.4943388189820394E-2</v>
      </c>
      <c r="BY589" s="19">
        <f t="shared" si="45"/>
        <v>-5.5254530024193609E-2</v>
      </c>
      <c r="BZ589" s="15">
        <v>19.2479151</v>
      </c>
      <c r="CA589" s="18">
        <f t="shared" si="46"/>
        <v>2.9526191311410178E-3</v>
      </c>
      <c r="CB589" s="19">
        <f t="shared" si="47"/>
        <v>-5.0643485212912023E-2</v>
      </c>
      <c r="CC589" s="7">
        <f t="shared" si="48"/>
        <v>0.37160949029633694</v>
      </c>
      <c r="CD589" s="61">
        <f t="shared" si="49"/>
        <v>0.5984886749298457</v>
      </c>
    </row>
    <row r="590" spans="1:82" ht="15.75" customHeight="1" x14ac:dyDescent="0.25">
      <c r="A590" s="5">
        <v>22199003701</v>
      </c>
      <c r="B590" s="5">
        <v>22199</v>
      </c>
      <c r="C590" s="6" t="s">
        <v>594</v>
      </c>
      <c r="D590" s="6" t="s">
        <v>561</v>
      </c>
      <c r="E590" s="5">
        <v>20</v>
      </c>
      <c r="F590" s="15">
        <v>14.83116141</v>
      </c>
      <c r="G590" s="16">
        <f t="shared" si="0"/>
        <v>67.425602915072048</v>
      </c>
      <c r="H590" s="17">
        <v>1</v>
      </c>
      <c r="I590" s="7">
        <f t="shared" si="1"/>
        <v>67.425602915072048</v>
      </c>
      <c r="J590" s="18">
        <f t="shared" si="2"/>
        <v>22.475200971690683</v>
      </c>
      <c r="K590" s="19">
        <f t="shared" si="3"/>
        <v>-0.66187482084939919</v>
      </c>
      <c r="L590" s="15">
        <v>15.0803992</v>
      </c>
      <c r="M590" s="16">
        <f t="shared" si="4"/>
        <v>66.311241946433356</v>
      </c>
      <c r="N590" s="19">
        <f t="shared" si="5"/>
        <v>1.1134651860234892</v>
      </c>
      <c r="O590" s="15">
        <v>15.0803992</v>
      </c>
      <c r="P590" s="16">
        <f t="shared" si="6"/>
        <v>66.311241946433356</v>
      </c>
      <c r="Q590" s="17">
        <v>2</v>
      </c>
      <c r="R590" s="7">
        <f t="shared" si="7"/>
        <v>132.62248389286671</v>
      </c>
      <c r="S590" s="18">
        <f t="shared" si="8"/>
        <v>66.311241946433356</v>
      </c>
      <c r="T590" s="19">
        <f t="shared" si="9"/>
        <v>1.0692227503626339</v>
      </c>
      <c r="U590" s="15">
        <v>14.9478274</v>
      </c>
      <c r="V590" s="16">
        <f t="shared" si="10"/>
        <v>66.899354216519782</v>
      </c>
      <c r="W590" s="19">
        <f t="shared" si="11"/>
        <v>0.26007861869604565</v>
      </c>
      <c r="X590" s="15">
        <v>18.077452099999999</v>
      </c>
      <c r="Y590" s="16">
        <f t="shared" si="12"/>
        <v>59.088033207954133</v>
      </c>
      <c r="Z590" s="17">
        <v>2</v>
      </c>
      <c r="AA590" s="20">
        <f t="shared" si="13"/>
        <v>118.17606641590827</v>
      </c>
      <c r="AB590" s="18">
        <f t="shared" si="14"/>
        <v>39.392022138636086</v>
      </c>
      <c r="AC590" s="19">
        <f t="shared" si="15"/>
        <v>1.0173660440263868</v>
      </c>
      <c r="AD590" s="15">
        <v>18.080399799999999</v>
      </c>
      <c r="AE590" s="16">
        <f t="shared" si="16"/>
        <v>59.199040499093392</v>
      </c>
      <c r="AF590" s="17">
        <v>1</v>
      </c>
      <c r="AG590" s="7">
        <f t="shared" si="17"/>
        <v>59.199040499093392</v>
      </c>
      <c r="AH590" s="18">
        <f t="shared" si="18"/>
        <v>19.488441842972964</v>
      </c>
      <c r="AI590" s="19">
        <f t="shared" si="19"/>
        <v>-0.19590459927660667</v>
      </c>
      <c r="AJ590" s="5">
        <v>7</v>
      </c>
      <c r="AK590" s="15">
        <v>12.9741053</v>
      </c>
      <c r="AL590" s="16">
        <f t="shared" si="20"/>
        <v>77.076605814198231</v>
      </c>
      <c r="AM590" s="17">
        <v>3</v>
      </c>
      <c r="AN590" s="7">
        <f t="shared" si="21"/>
        <v>231.22981744259471</v>
      </c>
      <c r="AO590" s="18">
        <f t="shared" si="22"/>
        <v>77.076605814198246</v>
      </c>
      <c r="AP590" s="19">
        <f t="shared" si="23"/>
        <v>1.4401408240344629</v>
      </c>
      <c r="AQ590" s="5">
        <v>0</v>
      </c>
      <c r="AR590" s="15">
        <v>14.94782736</v>
      </c>
      <c r="AS590" s="21">
        <f t="shared" si="24"/>
        <v>0</v>
      </c>
      <c r="AT590" s="19">
        <f t="shared" si="25"/>
        <v>-1.0252866396461213</v>
      </c>
      <c r="AU590" s="5">
        <v>0</v>
      </c>
      <c r="AV590" s="15">
        <v>14.9478274</v>
      </c>
      <c r="AW590" s="16">
        <f t="shared" si="26"/>
        <v>0</v>
      </c>
      <c r="AX590" s="19">
        <f t="shared" si="27"/>
        <v>-0.82680925094591806</v>
      </c>
      <c r="AY590" s="15">
        <v>20.283246299999998</v>
      </c>
      <c r="AZ590" s="16">
        <f t="shared" si="28"/>
        <v>49.301772764057006</v>
      </c>
      <c r="BA590" s="19">
        <f t="shared" si="29"/>
        <v>1.2565295657273543</v>
      </c>
      <c r="BB590" s="15">
        <v>14.94782736</v>
      </c>
      <c r="BC590" s="16">
        <f t="shared" si="30"/>
        <v>66.899354395540726</v>
      </c>
      <c r="BD590" s="19">
        <f t="shared" si="31"/>
        <v>-0.37623429373063344</v>
      </c>
      <c r="BE590" s="15">
        <v>14.9478274</v>
      </c>
      <c r="BF590" s="21">
        <f t="shared" si="32"/>
        <v>66.899354216519782</v>
      </c>
      <c r="BG590" s="19">
        <f t="shared" si="33"/>
        <v>1.7975524254225377</v>
      </c>
      <c r="BH590" s="15">
        <v>20.283246299999998</v>
      </c>
      <c r="BI590" s="16">
        <f t="shared" si="34"/>
        <v>49.301772764057006</v>
      </c>
      <c r="BJ590" s="22">
        <f t="shared" si="35"/>
        <v>1.5170185230211537</v>
      </c>
      <c r="BK590" s="15">
        <v>45.610866199999997</v>
      </c>
      <c r="BL590" s="16">
        <f t="shared" si="36"/>
        <v>21.924600063833037</v>
      </c>
      <c r="BM590" s="19">
        <f t="shared" si="37"/>
        <v>0.23938585709853613</v>
      </c>
      <c r="BN590" s="15">
        <v>91.339926700000007</v>
      </c>
      <c r="BO590" s="16">
        <f t="shared" si="38"/>
        <v>10.948114763486009</v>
      </c>
      <c r="BP590" s="19">
        <f t="shared" si="39"/>
        <v>-0.23576504895779041</v>
      </c>
      <c r="BQ590" s="15">
        <v>14.9478274</v>
      </c>
      <c r="BR590" s="16">
        <f t="shared" si="40"/>
        <v>66.899354216519782</v>
      </c>
      <c r="BS590" s="19">
        <f t="shared" si="41"/>
        <v>0.6113867167206094</v>
      </c>
      <c r="BT590" s="15">
        <v>11.070599899999999</v>
      </c>
      <c r="BU590" s="16">
        <f t="shared" si="42"/>
        <v>91.954747637478974</v>
      </c>
      <c r="BV590" s="19">
        <f t="shared" si="43"/>
        <v>2.3378551611725902</v>
      </c>
      <c r="BW590" s="15">
        <v>264.38167199999998</v>
      </c>
      <c r="BX590" s="18">
        <f t="shared" si="44"/>
        <v>3.90093400101552E-2</v>
      </c>
      <c r="BY590" s="19">
        <f t="shared" si="45"/>
        <v>-5.3802341114943392E-2</v>
      </c>
      <c r="BZ590" s="15">
        <v>20.1986332</v>
      </c>
      <c r="CA590" s="18">
        <f t="shared" si="46"/>
        <v>3.098458742122159E-3</v>
      </c>
      <c r="CB590" s="19">
        <f t="shared" si="47"/>
        <v>-5.0586627853496331E-2</v>
      </c>
      <c r="CC590" s="7">
        <f t="shared" si="48"/>
        <v>0.48598621315425738</v>
      </c>
      <c r="CD590" s="61">
        <f t="shared" si="49"/>
        <v>0.78269595459718566</v>
      </c>
    </row>
    <row r="591" spans="1:82" ht="15.75" customHeight="1" x14ac:dyDescent="0.25">
      <c r="A591" s="5">
        <v>22199003801</v>
      </c>
      <c r="B591" s="5">
        <v>22199</v>
      </c>
      <c r="C591" s="6" t="s">
        <v>595</v>
      </c>
      <c r="D591" s="6" t="s">
        <v>561</v>
      </c>
      <c r="E591" s="5">
        <v>37</v>
      </c>
      <c r="F591" s="15">
        <v>12.84153338</v>
      </c>
      <c r="G591" s="16">
        <f t="shared" si="0"/>
        <v>77.872320260246056</v>
      </c>
      <c r="H591" s="17">
        <v>3</v>
      </c>
      <c r="I591" s="7">
        <f t="shared" si="1"/>
        <v>233.61696078073817</v>
      </c>
      <c r="J591" s="18">
        <f t="shared" si="2"/>
        <v>77.872320260246056</v>
      </c>
      <c r="K591" s="19">
        <f t="shared" si="3"/>
        <v>2.3852988992149946</v>
      </c>
      <c r="L591" s="15">
        <v>12.841533399999999</v>
      </c>
      <c r="M591" s="16">
        <f t="shared" si="4"/>
        <v>77.872320138964099</v>
      </c>
      <c r="N591" s="19">
        <f t="shared" si="5"/>
        <v>1.7890482763855691</v>
      </c>
      <c r="O591" s="15">
        <v>12.841533399999999</v>
      </c>
      <c r="P591" s="16">
        <f t="shared" si="6"/>
        <v>77.872320138964099</v>
      </c>
      <c r="Q591" s="17">
        <v>2</v>
      </c>
      <c r="R591" s="7">
        <f t="shared" si="7"/>
        <v>155.7446402779282</v>
      </c>
      <c r="S591" s="18">
        <f t="shared" si="8"/>
        <v>77.872320138964099</v>
      </c>
      <c r="T591" s="19">
        <f t="shared" si="9"/>
        <v>1.714343635341701</v>
      </c>
      <c r="U591" s="15">
        <v>12.9741053</v>
      </c>
      <c r="V591" s="16">
        <f t="shared" si="10"/>
        <v>77.076605814198231</v>
      </c>
      <c r="W591" s="19">
        <f t="shared" si="11"/>
        <v>0.69476447559983112</v>
      </c>
      <c r="X591" s="15">
        <v>24.396778099999999</v>
      </c>
      <c r="Y591" s="16">
        <f t="shared" si="12"/>
        <v>43.782875165799048</v>
      </c>
      <c r="Z591" s="17">
        <v>2</v>
      </c>
      <c r="AA591" s="20">
        <f t="shared" si="13"/>
        <v>87.565750331598096</v>
      </c>
      <c r="AB591" s="18">
        <f t="shared" si="14"/>
        <v>29.188583443866033</v>
      </c>
      <c r="AC591" s="19">
        <f t="shared" si="15"/>
        <v>0.22304918547506197</v>
      </c>
      <c r="AD591" s="15">
        <v>24.399725700000001</v>
      </c>
      <c r="AE591" s="16">
        <f t="shared" si="16"/>
        <v>43.866981668568506</v>
      </c>
      <c r="AF591" s="17">
        <v>1</v>
      </c>
      <c r="AG591" s="7">
        <f t="shared" si="17"/>
        <v>43.866981668568506</v>
      </c>
      <c r="AH591" s="18">
        <f t="shared" si="18"/>
        <v>14.441097589879872</v>
      </c>
      <c r="AI591" s="19">
        <f t="shared" si="19"/>
        <v>-0.55361495462186272</v>
      </c>
      <c r="AJ591" s="5">
        <v>0</v>
      </c>
      <c r="AK591" s="15">
        <v>17.713056099999999</v>
      </c>
      <c r="AL591" s="16">
        <f t="shared" si="20"/>
        <v>56.455531691112299</v>
      </c>
      <c r="AM591" s="17">
        <v>3</v>
      </c>
      <c r="AN591" s="7">
        <f t="shared" si="21"/>
        <v>169.3665950733369</v>
      </c>
      <c r="AO591" s="18">
        <f t="shared" si="22"/>
        <v>0</v>
      </c>
      <c r="AP591" s="19">
        <f t="shared" si="23"/>
        <v>-1.0465207101426044</v>
      </c>
      <c r="AQ591" s="5">
        <v>0</v>
      </c>
      <c r="AR591" s="15">
        <v>12.97410526</v>
      </c>
      <c r="AS591" s="21">
        <f t="shared" si="24"/>
        <v>0</v>
      </c>
      <c r="AT591" s="19">
        <f t="shared" si="25"/>
        <v>-1.0252866396461213</v>
      </c>
      <c r="AU591" s="5">
        <v>0</v>
      </c>
      <c r="AV591" s="15">
        <v>12.9741053</v>
      </c>
      <c r="AW591" s="16">
        <f t="shared" si="26"/>
        <v>0</v>
      </c>
      <c r="AX591" s="19">
        <f t="shared" si="27"/>
        <v>-0.82680925094591806</v>
      </c>
      <c r="AY591" s="15">
        <v>26.602572299999999</v>
      </c>
      <c r="AZ591" s="16">
        <f t="shared" si="28"/>
        <v>37.590349862520625</v>
      </c>
      <c r="BA591" s="19">
        <f t="shared" si="29"/>
        <v>0.43044233741363358</v>
      </c>
      <c r="BB591" s="15">
        <v>12.97410526</v>
      </c>
      <c r="BC591" s="16">
        <f t="shared" si="30"/>
        <v>77.076606051830353</v>
      </c>
      <c r="BD591" s="19">
        <f t="shared" si="31"/>
        <v>2.6411899419976265E-2</v>
      </c>
      <c r="BE591" s="15">
        <v>12.9741053</v>
      </c>
      <c r="BF591" s="21">
        <f t="shared" si="32"/>
        <v>77.076605814198231</v>
      </c>
      <c r="BG591" s="19">
        <f t="shared" si="33"/>
        <v>2.4189702379605915</v>
      </c>
      <c r="BH591" s="15">
        <v>26.602572299999999</v>
      </c>
      <c r="BI591" s="16">
        <f t="shared" si="34"/>
        <v>37.590349862520625</v>
      </c>
      <c r="BJ591" s="22">
        <f t="shared" si="35"/>
        <v>0.6564720173137224</v>
      </c>
      <c r="BK591" s="15">
        <v>38.440079500000003</v>
      </c>
      <c r="BL591" s="16">
        <f t="shared" si="36"/>
        <v>26.014514356038205</v>
      </c>
      <c r="BM591" s="19">
        <f t="shared" si="37"/>
        <v>0.61251954121692986</v>
      </c>
      <c r="BN591" s="15">
        <v>84.169139999999999</v>
      </c>
      <c r="BO591" s="16">
        <f t="shared" si="38"/>
        <v>11.880838986830565</v>
      </c>
      <c r="BP591" s="19">
        <f t="shared" si="39"/>
        <v>-0.12196063974279898</v>
      </c>
      <c r="BQ591" s="15">
        <v>12.9741053</v>
      </c>
      <c r="BR591" s="16">
        <f t="shared" si="40"/>
        <v>77.076605814198231</v>
      </c>
      <c r="BS591" s="19">
        <f t="shared" si="41"/>
        <v>1.080570791061668</v>
      </c>
      <c r="BT591" s="15">
        <v>11.8275492</v>
      </c>
      <c r="BU591" s="16">
        <f t="shared" si="42"/>
        <v>86.069751457892892</v>
      </c>
      <c r="BV591" s="19">
        <f t="shared" si="43"/>
        <v>2.0769405865271047</v>
      </c>
      <c r="BW591" s="15">
        <v>276.58547399999998</v>
      </c>
      <c r="BX591" s="18">
        <f t="shared" si="44"/>
        <v>4.0810002885282991E-2</v>
      </c>
      <c r="BY591" s="19">
        <f t="shared" si="45"/>
        <v>-5.3159219215790164E-2</v>
      </c>
      <c r="BZ591" s="15">
        <v>37.335628499999999</v>
      </c>
      <c r="CA591" s="18">
        <f t="shared" si="46"/>
        <v>5.7272639872706947E-3</v>
      </c>
      <c r="CB591" s="19">
        <f t="shared" si="47"/>
        <v>-4.956175591608724E-2</v>
      </c>
      <c r="CC591" s="7">
        <f t="shared" si="48"/>
        <v>0.54904835329997892</v>
      </c>
      <c r="CD591" s="61">
        <f t="shared" si="49"/>
        <v>0.88425949826221972</v>
      </c>
    </row>
    <row r="592" spans="1:82" ht="15.75" customHeight="1" x14ac:dyDescent="0.25">
      <c r="A592" s="5">
        <v>22199003901</v>
      </c>
      <c r="B592" s="5">
        <v>22199</v>
      </c>
      <c r="C592" s="6" t="s">
        <v>596</v>
      </c>
      <c r="D592" s="6" t="s">
        <v>561</v>
      </c>
      <c r="E592" s="5">
        <v>8</v>
      </c>
      <c r="F592" s="15">
        <v>17.580484210000002</v>
      </c>
      <c r="G592" s="16">
        <f t="shared" si="0"/>
        <v>56.881254694406387</v>
      </c>
      <c r="H592" s="17">
        <v>3</v>
      </c>
      <c r="I592" s="7">
        <f t="shared" si="1"/>
        <v>170.64376408321917</v>
      </c>
      <c r="J592" s="18">
        <f t="shared" si="2"/>
        <v>56.881254694406394</v>
      </c>
      <c r="K592" s="19">
        <f t="shared" si="3"/>
        <v>1.2306644313972861</v>
      </c>
      <c r="L592" s="15">
        <v>17.580484200000001</v>
      </c>
      <c r="M592" s="16">
        <f t="shared" si="4"/>
        <v>56.881254726761163</v>
      </c>
      <c r="N592" s="19">
        <f t="shared" si="5"/>
        <v>0.56241451394543018</v>
      </c>
      <c r="O592" s="15">
        <v>17.580484200000001</v>
      </c>
      <c r="P592" s="16">
        <f t="shared" si="6"/>
        <v>56.881254726761163</v>
      </c>
      <c r="Q592" s="17">
        <v>2</v>
      </c>
      <c r="R592" s="7">
        <f t="shared" si="7"/>
        <v>113.76250945352233</v>
      </c>
      <c r="S592" s="18">
        <f t="shared" si="8"/>
        <v>56.881254726761163</v>
      </c>
      <c r="T592" s="19">
        <f t="shared" si="9"/>
        <v>0.54301908672626409</v>
      </c>
      <c r="U592" s="15">
        <v>17.713056099999999</v>
      </c>
      <c r="V592" s="16">
        <f t="shared" si="10"/>
        <v>56.455531691112299</v>
      </c>
      <c r="W592" s="19">
        <f t="shared" si="11"/>
        <v>-0.18599288697876606</v>
      </c>
      <c r="X592" s="15">
        <v>29.1357289</v>
      </c>
      <c r="Y592" s="16">
        <f t="shared" si="12"/>
        <v>36.661553711807088</v>
      </c>
      <c r="Z592" s="17">
        <v>2</v>
      </c>
      <c r="AA592" s="20">
        <f t="shared" si="13"/>
        <v>73.323107423614175</v>
      </c>
      <c r="AB592" s="18">
        <f t="shared" si="14"/>
        <v>24.441035807871391</v>
      </c>
      <c r="AC592" s="19">
        <f t="shared" si="15"/>
        <v>-0.14653769957957671</v>
      </c>
      <c r="AD592" s="15">
        <v>29.138676499999999</v>
      </c>
      <c r="AE592" s="16">
        <f t="shared" si="16"/>
        <v>36.732701981162393</v>
      </c>
      <c r="AF592" s="17">
        <v>1</v>
      </c>
      <c r="AG592" s="7">
        <f t="shared" si="17"/>
        <v>36.732701981162393</v>
      </c>
      <c r="AH592" s="18">
        <f t="shared" si="18"/>
        <v>12.092478531068492</v>
      </c>
      <c r="AI592" s="19">
        <f t="shared" si="19"/>
        <v>-0.7200639456101865</v>
      </c>
      <c r="AJ592" s="5">
        <v>651</v>
      </c>
      <c r="AK592" s="15">
        <v>10</v>
      </c>
      <c r="AL592" s="16">
        <f t="shared" si="20"/>
        <v>100</v>
      </c>
      <c r="AM592" s="17">
        <v>3</v>
      </c>
      <c r="AN592" s="7">
        <f t="shared" si="21"/>
        <v>300</v>
      </c>
      <c r="AO592" s="18">
        <f t="shared" si="22"/>
        <v>100</v>
      </c>
      <c r="AP592" s="19">
        <f t="shared" si="23"/>
        <v>2.179700148844677</v>
      </c>
      <c r="AQ592" s="5">
        <v>0</v>
      </c>
      <c r="AR592" s="15">
        <v>17.713056089999998</v>
      </c>
      <c r="AS592" s="21">
        <f t="shared" si="24"/>
        <v>0</v>
      </c>
      <c r="AT592" s="19">
        <f t="shared" si="25"/>
        <v>-1.0252866396461213</v>
      </c>
      <c r="AU592" s="5">
        <v>0</v>
      </c>
      <c r="AV592" s="15">
        <v>17.713056099999999</v>
      </c>
      <c r="AW592" s="16">
        <f t="shared" si="26"/>
        <v>0</v>
      </c>
      <c r="AX592" s="19">
        <f t="shared" si="27"/>
        <v>-0.82680925094591806</v>
      </c>
      <c r="AY592" s="15">
        <v>31.3415231</v>
      </c>
      <c r="AZ592" s="16">
        <f t="shared" si="28"/>
        <v>31.906554024491555</v>
      </c>
      <c r="BA592" s="19">
        <f t="shared" si="29"/>
        <v>2.9525114150990118E-2</v>
      </c>
      <c r="BB592" s="15">
        <v>17.713056089999998</v>
      </c>
      <c r="BC592" s="16">
        <f t="shared" si="30"/>
        <v>56.455531722984574</v>
      </c>
      <c r="BD592" s="19">
        <f t="shared" si="31"/>
        <v>-0.78942692992195074</v>
      </c>
      <c r="BE592" s="15">
        <v>17.713056099999999</v>
      </c>
      <c r="BF592" s="21">
        <f t="shared" si="32"/>
        <v>56.455531691112299</v>
      </c>
      <c r="BG592" s="19">
        <f t="shared" si="33"/>
        <v>1.1598579274546568</v>
      </c>
      <c r="BH592" s="15">
        <v>31.3415231</v>
      </c>
      <c r="BI592" s="16">
        <f t="shared" si="34"/>
        <v>31.906554024491555</v>
      </c>
      <c r="BJ592" s="22">
        <f t="shared" si="35"/>
        <v>0.2388309937854283</v>
      </c>
      <c r="BK592" s="15">
        <v>40.887897500000001</v>
      </c>
      <c r="BL592" s="16">
        <f t="shared" si="36"/>
        <v>24.457114724473175</v>
      </c>
      <c r="BM592" s="19">
        <f t="shared" si="37"/>
        <v>0.47043385906021024</v>
      </c>
      <c r="BN592" s="15">
        <v>86.616957999999997</v>
      </c>
      <c r="BO592" s="16">
        <f t="shared" si="38"/>
        <v>11.545083354231858</v>
      </c>
      <c r="BP592" s="19">
        <f t="shared" si="39"/>
        <v>-0.16292716602372551</v>
      </c>
      <c r="BQ592" s="15">
        <v>17.713056099999999</v>
      </c>
      <c r="BR592" s="16">
        <f t="shared" si="40"/>
        <v>56.455531691112299</v>
      </c>
      <c r="BS592" s="19">
        <f t="shared" si="41"/>
        <v>0.12991338797993338</v>
      </c>
      <c r="BT592" s="15">
        <v>14.2753672</v>
      </c>
      <c r="BU592" s="16">
        <f t="shared" si="42"/>
        <v>71.311245850124251</v>
      </c>
      <c r="BV592" s="19">
        <f t="shared" si="43"/>
        <v>1.4226140422871369</v>
      </c>
      <c r="BW592" s="15">
        <v>239.571518</v>
      </c>
      <c r="BX592" s="18">
        <f t="shared" si="44"/>
        <v>3.5348618274912105E-2</v>
      </c>
      <c r="BY592" s="19">
        <f t="shared" si="45"/>
        <v>-5.5109798689129179E-2</v>
      </c>
      <c r="BZ592" s="15">
        <v>8.2461351300000008</v>
      </c>
      <c r="CA592" s="18">
        <f t="shared" si="46"/>
        <v>1.2649523969903642E-3</v>
      </c>
      <c r="CB592" s="19">
        <f t="shared" si="47"/>
        <v>-5.1301442769380645E-2</v>
      </c>
      <c r="CC592" s="7">
        <f t="shared" si="48"/>
        <v>0.21071146028775042</v>
      </c>
      <c r="CD592" s="61">
        <f t="shared" si="49"/>
        <v>0.33935737905828101</v>
      </c>
    </row>
    <row r="593" spans="1:82" ht="15.75" customHeight="1" x14ac:dyDescent="0.25">
      <c r="A593" s="5">
        <v>22199004001</v>
      </c>
      <c r="B593" s="5">
        <v>22199</v>
      </c>
      <c r="C593" s="6" t="s">
        <v>561</v>
      </c>
      <c r="D593" s="6" t="s">
        <v>561</v>
      </c>
      <c r="E593" s="5">
        <v>8212</v>
      </c>
      <c r="F593" s="15">
        <v>10.13257188</v>
      </c>
      <c r="G593" s="16">
        <f t="shared" si="0"/>
        <v>98.691626552764205</v>
      </c>
      <c r="H593" s="17">
        <v>3</v>
      </c>
      <c r="I593" s="7">
        <f t="shared" si="1"/>
        <v>296.07487965829262</v>
      </c>
      <c r="J593" s="18">
        <f t="shared" si="2"/>
        <v>98.691626552764205</v>
      </c>
      <c r="K593" s="19">
        <f t="shared" si="3"/>
        <v>3.5304855771374117</v>
      </c>
      <c r="L593" s="15">
        <v>10.1325719</v>
      </c>
      <c r="M593" s="16">
        <f t="shared" si="4"/>
        <v>98.691626357963472</v>
      </c>
      <c r="N593" s="19">
        <f t="shared" si="5"/>
        <v>3.0056451197243801</v>
      </c>
      <c r="O593" s="15">
        <v>10.1325719</v>
      </c>
      <c r="P593" s="16">
        <f t="shared" si="6"/>
        <v>98.691626357963472</v>
      </c>
      <c r="Q593" s="17">
        <v>2</v>
      </c>
      <c r="R593" s="7">
        <f t="shared" si="7"/>
        <v>197.38325271592694</v>
      </c>
      <c r="S593" s="18">
        <f t="shared" si="8"/>
        <v>98.691626357963472</v>
      </c>
      <c r="T593" s="19">
        <f t="shared" si="9"/>
        <v>2.8760838319721853</v>
      </c>
      <c r="U593" s="15">
        <v>10</v>
      </c>
      <c r="V593" s="16">
        <f t="shared" si="10"/>
        <v>100</v>
      </c>
      <c r="W593" s="19">
        <f t="shared" si="11"/>
        <v>1.6738574211914985</v>
      </c>
      <c r="X593" s="15">
        <v>21.422672800000001</v>
      </c>
      <c r="Y593" s="16">
        <f t="shared" si="12"/>
        <v>49.861242804399275</v>
      </c>
      <c r="Z593" s="17">
        <v>2</v>
      </c>
      <c r="AA593" s="20">
        <f t="shared" si="13"/>
        <v>99.72248560879855</v>
      </c>
      <c r="AB593" s="18">
        <f t="shared" si="14"/>
        <v>33.240828536266179</v>
      </c>
      <c r="AC593" s="19">
        <f t="shared" si="15"/>
        <v>0.53850818789207455</v>
      </c>
      <c r="AD593" s="15">
        <v>21.4256204</v>
      </c>
      <c r="AE593" s="16">
        <f t="shared" si="16"/>
        <v>49.956187966440403</v>
      </c>
      <c r="AF593" s="17">
        <v>1</v>
      </c>
      <c r="AG593" s="7">
        <f t="shared" si="17"/>
        <v>49.956187966440403</v>
      </c>
      <c r="AH593" s="18">
        <f t="shared" si="18"/>
        <v>16.445676410845028</v>
      </c>
      <c r="AI593" s="19">
        <f t="shared" si="19"/>
        <v>-0.41154844074665092</v>
      </c>
      <c r="AJ593" s="5">
        <v>2</v>
      </c>
      <c r="AK593" s="15">
        <v>12.2181461</v>
      </c>
      <c r="AL593" s="16">
        <f t="shared" si="20"/>
        <v>81.845477359286122</v>
      </c>
      <c r="AM593" s="17">
        <v>3</v>
      </c>
      <c r="AN593" s="7">
        <f t="shared" si="21"/>
        <v>245.53643207785836</v>
      </c>
      <c r="AO593" s="18">
        <f t="shared" si="22"/>
        <v>81.845477359286122</v>
      </c>
      <c r="AP593" s="19">
        <f t="shared" si="23"/>
        <v>1.5939951525603968</v>
      </c>
      <c r="AQ593" s="5">
        <v>302</v>
      </c>
      <c r="AR593" s="15">
        <v>10</v>
      </c>
      <c r="AS593" s="21">
        <f t="shared" si="24"/>
        <v>100</v>
      </c>
      <c r="AT593" s="19">
        <f t="shared" si="25"/>
        <v>2.4771921081072543</v>
      </c>
      <c r="AU593" s="5">
        <v>150</v>
      </c>
      <c r="AV593" s="15">
        <v>10</v>
      </c>
      <c r="AW593" s="16">
        <f t="shared" si="26"/>
        <v>100</v>
      </c>
      <c r="AX593" s="19">
        <f t="shared" si="27"/>
        <v>3.0007709152064312</v>
      </c>
      <c r="AY593" s="15">
        <v>23.628467000000001</v>
      </c>
      <c r="AZ593" s="16">
        <f t="shared" si="28"/>
        <v>42.321831543282094</v>
      </c>
      <c r="BA593" s="19">
        <f t="shared" si="29"/>
        <v>0.76418629152911766</v>
      </c>
      <c r="BB593" s="15">
        <v>10</v>
      </c>
      <c r="BC593" s="16">
        <f t="shared" si="30"/>
        <v>100</v>
      </c>
      <c r="BD593" s="19">
        <f t="shared" si="31"/>
        <v>0.93333821106502679</v>
      </c>
      <c r="BE593" s="15">
        <v>10</v>
      </c>
      <c r="BF593" s="21">
        <f t="shared" si="32"/>
        <v>100</v>
      </c>
      <c r="BG593" s="19">
        <f t="shared" si="33"/>
        <v>3.8186610419236118</v>
      </c>
      <c r="BH593" s="15">
        <v>23.628467000000001</v>
      </c>
      <c r="BI593" s="16">
        <f t="shared" si="34"/>
        <v>42.321831543282094</v>
      </c>
      <c r="BJ593" s="22">
        <f t="shared" si="35"/>
        <v>1.0041377161302052</v>
      </c>
      <c r="BK593" s="15">
        <v>41.1939937</v>
      </c>
      <c r="BL593" s="16">
        <f t="shared" si="36"/>
        <v>24.275383622248793</v>
      </c>
      <c r="BM593" s="19">
        <f t="shared" si="37"/>
        <v>0.45385405057348538</v>
      </c>
      <c r="BN593" s="15">
        <v>86.923054199999996</v>
      </c>
      <c r="BO593" s="16">
        <f t="shared" si="38"/>
        <v>11.504427786201742</v>
      </c>
      <c r="BP593" s="19">
        <f t="shared" si="39"/>
        <v>-0.16788767073151212</v>
      </c>
      <c r="BQ593" s="15">
        <v>10</v>
      </c>
      <c r="BR593" s="16">
        <f t="shared" si="40"/>
        <v>100</v>
      </c>
      <c r="BS593" s="19">
        <f t="shared" si="41"/>
        <v>2.1373680391786363</v>
      </c>
      <c r="BT593" s="15">
        <v>12.6830269</v>
      </c>
      <c r="BU593" s="16">
        <f t="shared" si="42"/>
        <v>80.264295583887787</v>
      </c>
      <c r="BV593" s="19">
        <f t="shared" si="43"/>
        <v>1.8195524755129497</v>
      </c>
      <c r="BW593" s="15">
        <v>8495.3934800000006</v>
      </c>
      <c r="BX593" s="18">
        <f t="shared" si="44"/>
        <v>1.2534896624050993</v>
      </c>
      <c r="BY593" s="19">
        <f t="shared" si="45"/>
        <v>0.37995952636811864</v>
      </c>
      <c r="BZ593" s="15">
        <v>8212.2845099999995</v>
      </c>
      <c r="CA593" s="18">
        <f t="shared" si="46"/>
        <v>1.2597597313071605</v>
      </c>
      <c r="CB593" s="19">
        <f t="shared" si="47"/>
        <v>0.43933816800483649</v>
      </c>
      <c r="CC593" s="7">
        <f t="shared" si="48"/>
        <v>1.5719735643473398</v>
      </c>
      <c r="CD593" s="61">
        <f t="shared" si="49"/>
        <v>2.5317124565380333</v>
      </c>
    </row>
    <row r="594" spans="1:82" ht="15.75" customHeight="1" x14ac:dyDescent="0.25">
      <c r="A594" s="5">
        <v>22199004101</v>
      </c>
      <c r="B594" s="5">
        <v>22199</v>
      </c>
      <c r="C594" s="6" t="s">
        <v>597</v>
      </c>
      <c r="D594" s="6" t="s">
        <v>561</v>
      </c>
      <c r="E594" s="5">
        <v>41</v>
      </c>
      <c r="F594" s="15">
        <v>12.350717960000001</v>
      </c>
      <c r="G594" s="16">
        <f t="shared" si="0"/>
        <v>80.966952952749637</v>
      </c>
      <c r="H594" s="17">
        <v>3</v>
      </c>
      <c r="I594" s="7">
        <f t="shared" si="1"/>
        <v>242.90085885824891</v>
      </c>
      <c r="J594" s="18">
        <f t="shared" si="2"/>
        <v>80.966952952749637</v>
      </c>
      <c r="K594" s="19">
        <f t="shared" si="3"/>
        <v>2.5555222526123105</v>
      </c>
      <c r="L594" s="15">
        <v>12.350718000000001</v>
      </c>
      <c r="M594" s="16">
        <f t="shared" si="4"/>
        <v>80.96695269052374</v>
      </c>
      <c r="N594" s="19">
        <f t="shared" si="5"/>
        <v>1.9698862041204128</v>
      </c>
      <c r="O594" s="15">
        <v>12.350718000000001</v>
      </c>
      <c r="P594" s="16">
        <f t="shared" si="6"/>
        <v>80.96695269052374</v>
      </c>
      <c r="Q594" s="17">
        <v>2</v>
      </c>
      <c r="R594" s="7">
        <f t="shared" si="7"/>
        <v>161.93390538104748</v>
      </c>
      <c r="S594" s="18">
        <f t="shared" si="8"/>
        <v>80.96695269052374</v>
      </c>
      <c r="T594" s="19">
        <f t="shared" si="9"/>
        <v>1.88702753705919</v>
      </c>
      <c r="U594" s="15">
        <v>12.2181461</v>
      </c>
      <c r="V594" s="16">
        <f t="shared" si="10"/>
        <v>81.845477359286122</v>
      </c>
      <c r="W594" s="19">
        <f t="shared" si="11"/>
        <v>0.89845021473528452</v>
      </c>
      <c r="X594" s="15">
        <v>21.346373</v>
      </c>
      <c r="Y594" s="16">
        <f t="shared" si="12"/>
        <v>50.039465252481065</v>
      </c>
      <c r="Z594" s="17">
        <v>2</v>
      </c>
      <c r="AA594" s="20">
        <f t="shared" si="13"/>
        <v>100.07893050496213</v>
      </c>
      <c r="AB594" s="18">
        <f t="shared" si="14"/>
        <v>33.359643501654048</v>
      </c>
      <c r="AC594" s="19">
        <f t="shared" si="15"/>
        <v>0.54775769022937493</v>
      </c>
      <c r="AD594" s="15">
        <v>21.349320599999999</v>
      </c>
      <c r="AE594" s="16">
        <f t="shared" si="16"/>
        <v>50.134725130316326</v>
      </c>
      <c r="AF594" s="17">
        <v>1</v>
      </c>
      <c r="AG594" s="7">
        <f t="shared" si="17"/>
        <v>50.134725130316326</v>
      </c>
      <c r="AH594" s="18">
        <f t="shared" si="18"/>
        <v>16.504451200194165</v>
      </c>
      <c r="AI594" s="19">
        <f t="shared" si="19"/>
        <v>-0.40738301240866148</v>
      </c>
      <c r="AJ594" s="5">
        <v>0</v>
      </c>
      <c r="AK594" s="15">
        <v>25.439018799999999</v>
      </c>
      <c r="AL594" s="16">
        <f t="shared" si="20"/>
        <v>39.309692243318757</v>
      </c>
      <c r="AM594" s="17">
        <v>3</v>
      </c>
      <c r="AN594" s="7">
        <f t="shared" si="21"/>
        <v>117.92907672995628</v>
      </c>
      <c r="AO594" s="18">
        <f t="shared" si="22"/>
        <v>0</v>
      </c>
      <c r="AP594" s="19">
        <f t="shared" si="23"/>
        <v>-1.0465207101426044</v>
      </c>
      <c r="AQ594" s="5">
        <v>2</v>
      </c>
      <c r="AR594" s="15">
        <v>12.21814608</v>
      </c>
      <c r="AS594" s="21">
        <f t="shared" si="24"/>
        <v>81.845477493259764</v>
      </c>
      <c r="AT594" s="19">
        <f t="shared" si="25"/>
        <v>1.8413338155525742</v>
      </c>
      <c r="AU594" s="5">
        <v>1</v>
      </c>
      <c r="AV594" s="15">
        <v>12.2181461</v>
      </c>
      <c r="AW594" s="16">
        <f t="shared" si="26"/>
        <v>81.845477359286122</v>
      </c>
      <c r="AX594" s="19">
        <f t="shared" si="27"/>
        <v>2.3058920073508293</v>
      </c>
      <c r="AY594" s="15">
        <v>23.5521672</v>
      </c>
      <c r="AZ594" s="16">
        <f t="shared" si="28"/>
        <v>42.458937706590334</v>
      </c>
      <c r="BA594" s="19">
        <f t="shared" si="29"/>
        <v>0.77385733247642841</v>
      </c>
      <c r="BB594" s="15">
        <v>12.21814608</v>
      </c>
      <c r="BC594" s="16">
        <f t="shared" si="30"/>
        <v>81.845477493259764</v>
      </c>
      <c r="BD594" s="19">
        <f t="shared" si="31"/>
        <v>0.21508444053077147</v>
      </c>
      <c r="BE594" s="15">
        <v>12.2181461</v>
      </c>
      <c r="BF594" s="21">
        <f t="shared" si="32"/>
        <v>81.845477359286122</v>
      </c>
      <c r="BG594" s="19">
        <f t="shared" si="33"/>
        <v>2.710155111929855</v>
      </c>
      <c r="BH594" s="15">
        <v>23.5521672</v>
      </c>
      <c r="BI594" s="16">
        <f t="shared" si="34"/>
        <v>42.458937706590334</v>
      </c>
      <c r="BJ594" s="22">
        <f t="shared" si="35"/>
        <v>1.0142121734133061</v>
      </c>
      <c r="BK594" s="15">
        <v>43.412139799999999</v>
      </c>
      <c r="BL594" s="16">
        <f t="shared" si="36"/>
        <v>23.035031320893331</v>
      </c>
      <c r="BM594" s="19">
        <f t="shared" si="37"/>
        <v>0.34069343381152556</v>
      </c>
      <c r="BN594" s="15">
        <v>89.141200299999994</v>
      </c>
      <c r="BO594" s="16">
        <f t="shared" si="38"/>
        <v>11.218157222861628</v>
      </c>
      <c r="BP594" s="19">
        <f t="shared" si="39"/>
        <v>-0.20281637904761382</v>
      </c>
      <c r="BQ594" s="15">
        <v>12.2181461</v>
      </c>
      <c r="BR594" s="16">
        <f t="shared" si="40"/>
        <v>81.845477359286122</v>
      </c>
      <c r="BS594" s="19">
        <f t="shared" si="41"/>
        <v>1.3004217557409603</v>
      </c>
      <c r="BT594" s="15">
        <v>13.800927700000001</v>
      </c>
      <c r="BU594" s="16">
        <f t="shared" si="42"/>
        <v>73.762738428084063</v>
      </c>
      <c r="BV594" s="19">
        <f t="shared" si="43"/>
        <v>1.5313023274968545</v>
      </c>
      <c r="BW594" s="15">
        <v>278.96789000000001</v>
      </c>
      <c r="BX594" s="18">
        <f t="shared" si="44"/>
        <v>4.1161526782861016E-2</v>
      </c>
      <c r="BY594" s="19">
        <f t="shared" si="45"/>
        <v>-5.3033669497555384E-2</v>
      </c>
      <c r="BZ594" s="15">
        <v>41.229433899999997</v>
      </c>
      <c r="CA594" s="18">
        <f t="shared" si="46"/>
        <v>6.3245715012143836E-3</v>
      </c>
      <c r="CB594" s="19">
        <f t="shared" si="47"/>
        <v>-4.9328888262549872E-2</v>
      </c>
      <c r="CC594" s="7">
        <f t="shared" si="48"/>
        <v>0.95434282303687845</v>
      </c>
      <c r="CD594" s="61">
        <f t="shared" si="49"/>
        <v>1.536998883243482</v>
      </c>
    </row>
    <row r="595" spans="1:82" ht="15.75" customHeight="1" x14ac:dyDescent="0.25">
      <c r="A595" s="5">
        <v>22199004299</v>
      </c>
      <c r="B595" s="5">
        <v>22199</v>
      </c>
      <c r="C595" s="6" t="s">
        <v>598</v>
      </c>
      <c r="D595" s="6" t="s">
        <v>561</v>
      </c>
      <c r="E595" s="5">
        <v>4</v>
      </c>
      <c r="F595" s="15">
        <v>25.084889560000001</v>
      </c>
      <c r="G595" s="16">
        <f t="shared" si="0"/>
        <v>39.864636342453167</v>
      </c>
      <c r="H595" s="17">
        <v>1</v>
      </c>
      <c r="I595" s="7">
        <f t="shared" si="1"/>
        <v>39.864636342453167</v>
      </c>
      <c r="J595" s="18">
        <f t="shared" si="2"/>
        <v>13.288212114151056</v>
      </c>
      <c r="K595" s="19">
        <f t="shared" si="3"/>
        <v>-1.1672142928786347</v>
      </c>
      <c r="L595" s="15">
        <v>33.565950899999997</v>
      </c>
      <c r="M595" s="16">
        <f t="shared" si="4"/>
        <v>29.792095060235582</v>
      </c>
      <c r="N595" s="19">
        <f t="shared" si="5"/>
        <v>-1.0205674448347519</v>
      </c>
      <c r="O595" s="15">
        <v>33.565950899999997</v>
      </c>
      <c r="P595" s="16">
        <f t="shared" si="6"/>
        <v>29.792095060235582</v>
      </c>
      <c r="Q595" s="17">
        <v>2</v>
      </c>
      <c r="R595" s="7">
        <f t="shared" si="7"/>
        <v>59.584190120471163</v>
      </c>
      <c r="S595" s="18">
        <f t="shared" si="8"/>
        <v>29.792095060235582</v>
      </c>
      <c r="T595" s="19">
        <f t="shared" si="9"/>
        <v>-0.96858583163669609</v>
      </c>
      <c r="U595" s="15">
        <v>33.698522799999999</v>
      </c>
      <c r="V595" s="16">
        <f t="shared" si="10"/>
        <v>29.674891268527652</v>
      </c>
      <c r="W595" s="19">
        <f t="shared" si="11"/>
        <v>-1.3298346716486911</v>
      </c>
      <c r="X595" s="15">
        <v>41.882546400000003</v>
      </c>
      <c r="Y595" s="16">
        <f t="shared" si="12"/>
        <v>25.503728445699281</v>
      </c>
      <c r="Z595" s="17">
        <v>3</v>
      </c>
      <c r="AA595" s="20">
        <f t="shared" si="13"/>
        <v>76.511185337097842</v>
      </c>
      <c r="AB595" s="18">
        <f t="shared" si="14"/>
        <v>25.503728445699281</v>
      </c>
      <c r="AC595" s="19">
        <f t="shared" si="15"/>
        <v>-6.3809248619437597E-2</v>
      </c>
      <c r="AD595" s="15">
        <v>41.916533700000002</v>
      </c>
      <c r="AE595" s="16">
        <f t="shared" si="16"/>
        <v>25.535086647682412</v>
      </c>
      <c r="AF595" s="17">
        <v>3</v>
      </c>
      <c r="AG595" s="7">
        <f t="shared" si="17"/>
        <v>76.60525994304723</v>
      </c>
      <c r="AH595" s="18">
        <f t="shared" si="18"/>
        <v>25.218603894243284</v>
      </c>
      <c r="AI595" s="19">
        <f t="shared" si="19"/>
        <v>0.21019773905502104</v>
      </c>
      <c r="AJ595" s="5">
        <v>0</v>
      </c>
      <c r="AK595" s="15">
        <v>20.282641300000002</v>
      </c>
      <c r="AL595" s="16">
        <f t="shared" si="20"/>
        <v>49.303243360123908</v>
      </c>
      <c r="AM595" s="17">
        <v>3</v>
      </c>
      <c r="AN595" s="7">
        <f t="shared" si="21"/>
        <v>147.90973008037173</v>
      </c>
      <c r="AO595" s="18">
        <f t="shared" si="22"/>
        <v>0</v>
      </c>
      <c r="AP595" s="19">
        <f t="shared" si="23"/>
        <v>-1.0465207101426044</v>
      </c>
      <c r="AQ595" s="5">
        <v>0</v>
      </c>
      <c r="AR595" s="15">
        <v>33.698522799999999</v>
      </c>
      <c r="AS595" s="21">
        <f t="shared" si="24"/>
        <v>0</v>
      </c>
      <c r="AT595" s="19">
        <f t="shared" si="25"/>
        <v>-1.0252866396461213</v>
      </c>
      <c r="AU595" s="5">
        <v>0</v>
      </c>
      <c r="AV595" s="15">
        <v>33.698522799999999</v>
      </c>
      <c r="AW595" s="16">
        <f t="shared" si="26"/>
        <v>0</v>
      </c>
      <c r="AX595" s="19">
        <f t="shared" si="27"/>
        <v>-0.82680925094591806</v>
      </c>
      <c r="AY595" s="15">
        <v>41.690210299999997</v>
      </c>
      <c r="AZ595" s="16">
        <f t="shared" si="28"/>
        <v>23.98644652555279</v>
      </c>
      <c r="BA595" s="19">
        <f t="shared" si="29"/>
        <v>-0.52913455570746293</v>
      </c>
      <c r="BB595" s="15">
        <v>33.698522799999999</v>
      </c>
      <c r="BC595" s="16">
        <f t="shared" si="30"/>
        <v>29.674891268527652</v>
      </c>
      <c r="BD595" s="19">
        <f t="shared" si="31"/>
        <v>-1.8489588441650493</v>
      </c>
      <c r="BE595" s="15">
        <v>33.698522799999999</v>
      </c>
      <c r="BF595" s="21">
        <f t="shared" si="32"/>
        <v>29.674891268527652</v>
      </c>
      <c r="BG595" s="19">
        <f t="shared" si="33"/>
        <v>-0.47535437225570554</v>
      </c>
      <c r="BH595" s="15">
        <v>41.690210299999997</v>
      </c>
      <c r="BI595" s="16">
        <f t="shared" si="34"/>
        <v>23.98644652555279</v>
      </c>
      <c r="BJ595" s="22">
        <f t="shared" si="35"/>
        <v>-0.34313252083967</v>
      </c>
      <c r="BK595" s="15">
        <v>41.690210299999997</v>
      </c>
      <c r="BL595" s="16">
        <f t="shared" si="36"/>
        <v>23.98644652555279</v>
      </c>
      <c r="BM595" s="19">
        <f t="shared" si="37"/>
        <v>0.42749355603350742</v>
      </c>
      <c r="BN595" s="15">
        <v>87.419270800000007</v>
      </c>
      <c r="BO595" s="16">
        <f t="shared" si="38"/>
        <v>11.43912538790017</v>
      </c>
      <c r="BP595" s="19">
        <f t="shared" si="39"/>
        <v>-0.17585540725322907</v>
      </c>
      <c r="BQ595" s="15">
        <v>33.698522799999999</v>
      </c>
      <c r="BR595" s="16">
        <f t="shared" si="40"/>
        <v>29.674891268527652</v>
      </c>
      <c r="BS595" s="19">
        <f t="shared" si="41"/>
        <v>-1.1047077537237215</v>
      </c>
      <c r="BT595" s="15">
        <v>23.106408800000001</v>
      </c>
      <c r="BU595" s="16">
        <f t="shared" si="42"/>
        <v>44.056790858820079</v>
      </c>
      <c r="BV595" s="19">
        <f t="shared" si="43"/>
        <v>0.21427264082325026</v>
      </c>
      <c r="BW595" s="15">
        <v>211.29346000000001</v>
      </c>
      <c r="BX595" s="18">
        <f t="shared" si="44"/>
        <v>3.1176209609046306E-2</v>
      </c>
      <c r="BY595" s="19">
        <f t="shared" si="45"/>
        <v>-5.6600009556637923E-2</v>
      </c>
      <c r="BZ595" s="15">
        <v>4.1233783400000004</v>
      </c>
      <c r="CA595" s="18">
        <f t="shared" si="46"/>
        <v>6.3252387120184739E-4</v>
      </c>
      <c r="CB595" s="19">
        <f t="shared" si="47"/>
        <v>-5.1548002779748033E-2</v>
      </c>
      <c r="CC595" s="7">
        <f t="shared" si="48"/>
        <v>-0.58852398003801587</v>
      </c>
      <c r="CD595" s="61">
        <f t="shared" si="49"/>
        <v>-0.94783622640130094</v>
      </c>
    </row>
    <row r="596" spans="1:82" ht="15.75" customHeight="1" x14ac:dyDescent="0.25">
      <c r="A596" s="5">
        <v>22199004301</v>
      </c>
      <c r="B596" s="5">
        <v>22199</v>
      </c>
      <c r="C596" s="6" t="s">
        <v>599</v>
      </c>
      <c r="D596" s="6" t="s">
        <v>561</v>
      </c>
      <c r="E596" s="5">
        <v>6</v>
      </c>
      <c r="F596" s="15">
        <v>20.150069439999999</v>
      </c>
      <c r="G596" s="16">
        <f t="shared" si="0"/>
        <v>49.627620538860043</v>
      </c>
      <c r="H596" s="17">
        <v>3</v>
      </c>
      <c r="I596" s="7">
        <f t="shared" si="1"/>
        <v>148.88286161658013</v>
      </c>
      <c r="J596" s="18">
        <f t="shared" si="2"/>
        <v>49.627620538860043</v>
      </c>
      <c r="K596" s="19">
        <f t="shared" si="3"/>
        <v>0.83167106030499804</v>
      </c>
      <c r="L596" s="15">
        <v>20.1500694</v>
      </c>
      <c r="M596" s="16">
        <f t="shared" si="4"/>
        <v>49.627620637376069</v>
      </c>
      <c r="N596" s="19">
        <f t="shared" si="5"/>
        <v>0.13854119928966277</v>
      </c>
      <c r="O596" s="15">
        <v>20.1500694</v>
      </c>
      <c r="P596" s="16">
        <f t="shared" si="6"/>
        <v>49.627620637376069</v>
      </c>
      <c r="Q596" s="17">
        <v>2</v>
      </c>
      <c r="R596" s="7">
        <f t="shared" si="7"/>
        <v>99.255241274752137</v>
      </c>
      <c r="S596" s="18">
        <f t="shared" si="8"/>
        <v>49.627620637376069</v>
      </c>
      <c r="T596" s="19">
        <f t="shared" si="9"/>
        <v>0.13825832262368207</v>
      </c>
      <c r="U596" s="15">
        <v>20.282641300000002</v>
      </c>
      <c r="V596" s="16">
        <f t="shared" si="10"/>
        <v>49.303243360123908</v>
      </c>
      <c r="W596" s="19">
        <f t="shared" si="11"/>
        <v>-0.49147797321637404</v>
      </c>
      <c r="X596" s="15">
        <v>30.0364304</v>
      </c>
      <c r="Y596" s="16">
        <f t="shared" si="12"/>
        <v>35.562184846039493</v>
      </c>
      <c r="Z596" s="17">
        <v>2</v>
      </c>
      <c r="AA596" s="20">
        <f t="shared" si="13"/>
        <v>71.124369692078986</v>
      </c>
      <c r="AB596" s="18">
        <f t="shared" si="14"/>
        <v>23.708123230692998</v>
      </c>
      <c r="AC596" s="19">
        <f t="shared" si="15"/>
        <v>-0.20359344650100381</v>
      </c>
      <c r="AD596" s="15">
        <v>30.0393781</v>
      </c>
      <c r="AE596" s="16">
        <f t="shared" si="16"/>
        <v>35.631307560258712</v>
      </c>
      <c r="AF596" s="17">
        <v>1</v>
      </c>
      <c r="AG596" s="7">
        <f t="shared" si="17"/>
        <v>35.631307560258712</v>
      </c>
      <c r="AH596" s="18">
        <f t="shared" si="18"/>
        <v>11.729897297707371</v>
      </c>
      <c r="AI596" s="19">
        <f t="shared" si="19"/>
        <v>-0.74576044169278399</v>
      </c>
      <c r="AJ596" s="5">
        <v>4</v>
      </c>
      <c r="AK596" s="15">
        <v>14.2905222</v>
      </c>
      <c r="AL596" s="16">
        <f t="shared" si="20"/>
        <v>69.976449146134073</v>
      </c>
      <c r="AM596" s="17">
        <v>3</v>
      </c>
      <c r="AN596" s="7">
        <f t="shared" si="21"/>
        <v>209.9293474384022</v>
      </c>
      <c r="AO596" s="18">
        <f t="shared" si="22"/>
        <v>69.976449146134073</v>
      </c>
      <c r="AP596" s="19">
        <f t="shared" si="23"/>
        <v>1.2110740885886002</v>
      </c>
      <c r="AQ596" s="5">
        <v>0</v>
      </c>
      <c r="AR596" s="15">
        <v>20.28264132</v>
      </c>
      <c r="AS596" s="21">
        <f t="shared" si="24"/>
        <v>0</v>
      </c>
      <c r="AT596" s="19">
        <f t="shared" si="25"/>
        <v>-1.0252866396461213</v>
      </c>
      <c r="AU596" s="5">
        <v>0</v>
      </c>
      <c r="AV596" s="15">
        <v>20.282641300000002</v>
      </c>
      <c r="AW596" s="16">
        <f t="shared" si="26"/>
        <v>0</v>
      </c>
      <c r="AX596" s="19">
        <f t="shared" si="27"/>
        <v>-0.82680925094591806</v>
      </c>
      <c r="AY596" s="15">
        <v>32.2422246</v>
      </c>
      <c r="AZ596" s="16">
        <f t="shared" si="28"/>
        <v>31.01522963772171</v>
      </c>
      <c r="BA596" s="19">
        <f t="shared" si="29"/>
        <v>-3.334612689167895E-2</v>
      </c>
      <c r="BB596" s="15">
        <v>20.28264132</v>
      </c>
      <c r="BC596" s="16">
        <f t="shared" si="30"/>
        <v>49.303243311507714</v>
      </c>
      <c r="BD596" s="19">
        <f t="shared" si="31"/>
        <v>-1.0723954363965462</v>
      </c>
      <c r="BE596" s="15">
        <v>20.282641300000002</v>
      </c>
      <c r="BF596" s="21">
        <f t="shared" si="32"/>
        <v>49.303243360123908</v>
      </c>
      <c r="BG596" s="19">
        <f t="shared" si="33"/>
        <v>0.72314283530756751</v>
      </c>
      <c r="BH596" s="15">
        <v>32.2422246</v>
      </c>
      <c r="BI596" s="16">
        <f t="shared" si="34"/>
        <v>31.01522963772171</v>
      </c>
      <c r="BJ596" s="22">
        <f t="shared" si="35"/>
        <v>0.17333715132620106</v>
      </c>
      <c r="BK596" s="15">
        <v>46.723082499999997</v>
      </c>
      <c r="BL596" s="16">
        <f t="shared" si="36"/>
        <v>21.402697478275329</v>
      </c>
      <c r="BM596" s="19">
        <f t="shared" si="37"/>
        <v>0.1917713056466365</v>
      </c>
      <c r="BN596" s="15">
        <v>92.452143000000007</v>
      </c>
      <c r="BO596" s="16">
        <f t="shared" si="38"/>
        <v>10.816406927419735</v>
      </c>
      <c r="BP596" s="19">
        <f t="shared" si="39"/>
        <v>-0.25183510707074486</v>
      </c>
      <c r="BQ596" s="15">
        <v>20.282641300000002</v>
      </c>
      <c r="BR596" s="16">
        <f t="shared" si="40"/>
        <v>49.303243360123908</v>
      </c>
      <c r="BS596" s="19">
        <f t="shared" si="41"/>
        <v>-0.19981608247558985</v>
      </c>
      <c r="BT596" s="15">
        <v>18.158088800000002</v>
      </c>
      <c r="BU596" s="16">
        <f t="shared" si="42"/>
        <v>56.062850623354137</v>
      </c>
      <c r="BV596" s="19">
        <f t="shared" si="43"/>
        <v>0.74656796966270111</v>
      </c>
      <c r="BW596" s="15">
        <v>205.766729</v>
      </c>
      <c r="BX596" s="18">
        <f t="shared" si="44"/>
        <v>3.0360744122756224E-2</v>
      </c>
      <c r="BY596" s="19">
        <f t="shared" si="45"/>
        <v>-5.6891259917536026E-2</v>
      </c>
      <c r="BZ596" s="15">
        <v>6.3193053399999997</v>
      </c>
      <c r="CA596" s="18">
        <f t="shared" si="46"/>
        <v>9.6937781289390627E-4</v>
      </c>
      <c r="CB596" s="19">
        <f t="shared" si="47"/>
        <v>-5.1416676142872611E-2</v>
      </c>
      <c r="CC596" s="7">
        <f t="shared" si="48"/>
        <v>-4.2329710955111607E-2</v>
      </c>
      <c r="CD596" s="61">
        <f t="shared" si="49"/>
        <v>-6.8173319791929254E-2</v>
      </c>
    </row>
    <row r="597" spans="1:82" ht="15.75" customHeight="1" x14ac:dyDescent="0.25">
      <c r="A597" s="5">
        <v>22199004401</v>
      </c>
      <c r="B597" s="5">
        <v>22199</v>
      </c>
      <c r="C597" s="6" t="s">
        <v>600</v>
      </c>
      <c r="D597" s="6" t="s">
        <v>561</v>
      </c>
      <c r="E597" s="5">
        <v>38</v>
      </c>
      <c r="F597" s="15">
        <v>14.15795035</v>
      </c>
      <c r="G597" s="16">
        <f t="shared" si="0"/>
        <v>70.631692814207383</v>
      </c>
      <c r="H597" s="17">
        <v>3</v>
      </c>
      <c r="I597" s="7">
        <f t="shared" si="1"/>
        <v>211.89507844262215</v>
      </c>
      <c r="J597" s="18">
        <f t="shared" si="2"/>
        <v>70.631692814207383</v>
      </c>
      <c r="K597" s="19">
        <f t="shared" si="3"/>
        <v>1.9870209751334049</v>
      </c>
      <c r="L597" s="15">
        <v>14.157950400000001</v>
      </c>
      <c r="M597" s="16">
        <f t="shared" si="4"/>
        <v>70.631692564765586</v>
      </c>
      <c r="N597" s="19">
        <f t="shared" si="5"/>
        <v>1.3659350103669843</v>
      </c>
      <c r="O597" s="15">
        <v>14.157950400000001</v>
      </c>
      <c r="P597" s="16">
        <f t="shared" si="6"/>
        <v>70.631692564765586</v>
      </c>
      <c r="Q597" s="17">
        <v>2</v>
      </c>
      <c r="R597" s="7">
        <f t="shared" si="7"/>
        <v>141.26338512953117</v>
      </c>
      <c r="S597" s="18">
        <f t="shared" si="8"/>
        <v>70.631692564765586</v>
      </c>
      <c r="T597" s="19">
        <f t="shared" si="9"/>
        <v>1.3103086490989282</v>
      </c>
      <c r="U597" s="15">
        <v>14.2905222</v>
      </c>
      <c r="V597" s="16">
        <f t="shared" si="10"/>
        <v>69.976449146134073</v>
      </c>
      <c r="W597" s="19">
        <f t="shared" si="11"/>
        <v>0.39150601178110966</v>
      </c>
      <c r="X597" s="15">
        <v>24.0443113</v>
      </c>
      <c r="Y597" s="16">
        <f t="shared" si="12"/>
        <v>44.424690591990469</v>
      </c>
      <c r="Z597" s="17">
        <v>2</v>
      </c>
      <c r="AA597" s="20">
        <f t="shared" si="13"/>
        <v>88.849381183980938</v>
      </c>
      <c r="AB597" s="18">
        <f t="shared" si="14"/>
        <v>29.616460394660312</v>
      </c>
      <c r="AC597" s="19">
        <f t="shared" si="15"/>
        <v>0.2563585320167957</v>
      </c>
      <c r="AD597" s="15">
        <v>24.047259</v>
      </c>
      <c r="AE597" s="16">
        <f t="shared" si="16"/>
        <v>44.509951009385311</v>
      </c>
      <c r="AF597" s="17">
        <v>1</v>
      </c>
      <c r="AG597" s="7">
        <f t="shared" si="17"/>
        <v>44.509951009385311</v>
      </c>
      <c r="AH597" s="18">
        <f t="shared" si="18"/>
        <v>14.652764375349392</v>
      </c>
      <c r="AI597" s="19">
        <f t="shared" si="19"/>
        <v>-0.5386139169972366</v>
      </c>
      <c r="AJ597" s="5">
        <v>0</v>
      </c>
      <c r="AK597" s="15">
        <v>16.5536244</v>
      </c>
      <c r="AL597" s="16">
        <f t="shared" si="20"/>
        <v>60.409731176454628</v>
      </c>
      <c r="AM597" s="17">
        <v>3</v>
      </c>
      <c r="AN597" s="7">
        <f t="shared" si="21"/>
        <v>181.2291935293639</v>
      </c>
      <c r="AO597" s="18">
        <f t="shared" si="22"/>
        <v>0</v>
      </c>
      <c r="AP597" s="19">
        <f t="shared" si="23"/>
        <v>-1.0465207101426044</v>
      </c>
      <c r="AQ597" s="5">
        <v>3</v>
      </c>
      <c r="AR597" s="15">
        <v>14.290522230000001</v>
      </c>
      <c r="AS597" s="21">
        <f t="shared" si="24"/>
        <v>69.976448999232971</v>
      </c>
      <c r="AT597" s="19">
        <f t="shared" si="25"/>
        <v>1.4256236149844932</v>
      </c>
      <c r="AU597" s="5">
        <v>0</v>
      </c>
      <c r="AV597" s="15">
        <v>14.2905222</v>
      </c>
      <c r="AW597" s="16">
        <f t="shared" si="26"/>
        <v>0</v>
      </c>
      <c r="AX597" s="19">
        <f t="shared" si="27"/>
        <v>-0.82680925094591806</v>
      </c>
      <c r="AY597" s="15">
        <v>26.2501055</v>
      </c>
      <c r="AZ597" s="16">
        <f t="shared" si="28"/>
        <v>38.095084989277474</v>
      </c>
      <c r="BA597" s="19">
        <f t="shared" si="29"/>
        <v>0.46604477832971053</v>
      </c>
      <c r="BB597" s="15">
        <v>14.290522230000001</v>
      </c>
      <c r="BC597" s="16">
        <f t="shared" si="30"/>
        <v>69.976448999232971</v>
      </c>
      <c r="BD597" s="19">
        <f t="shared" si="31"/>
        <v>-0.25449411573520514</v>
      </c>
      <c r="BE597" s="15">
        <v>14.2905222</v>
      </c>
      <c r="BF597" s="21">
        <f t="shared" si="32"/>
        <v>69.976449146134073</v>
      </c>
      <c r="BG597" s="19">
        <f t="shared" si="33"/>
        <v>1.9854382786689126</v>
      </c>
      <c r="BH597" s="15">
        <v>26.2501055</v>
      </c>
      <c r="BI597" s="16">
        <f t="shared" si="34"/>
        <v>38.095084989277474</v>
      </c>
      <c r="BJ597" s="22">
        <f t="shared" si="35"/>
        <v>0.69355957305226745</v>
      </c>
      <c r="BK597" s="15">
        <v>40.7309634</v>
      </c>
      <c r="BL597" s="16">
        <f t="shared" si="36"/>
        <v>24.551346605270819</v>
      </c>
      <c r="BM597" s="19">
        <f t="shared" si="37"/>
        <v>0.47903088245271563</v>
      </c>
      <c r="BN597" s="15">
        <v>86.460024000000004</v>
      </c>
      <c r="BO597" s="16">
        <f t="shared" si="38"/>
        <v>11.566038889834219</v>
      </c>
      <c r="BP597" s="19">
        <f t="shared" si="39"/>
        <v>-0.1603703198634972</v>
      </c>
      <c r="BQ597" s="15">
        <v>14.2905222</v>
      </c>
      <c r="BR597" s="16">
        <f t="shared" si="40"/>
        <v>69.976449146134073</v>
      </c>
      <c r="BS597" s="19">
        <f t="shared" si="41"/>
        <v>0.75324465570877164</v>
      </c>
      <c r="BT597" s="15">
        <v>12.1659697</v>
      </c>
      <c r="BU597" s="16">
        <f t="shared" si="42"/>
        <v>83.675551156435972</v>
      </c>
      <c r="BV597" s="19">
        <f t="shared" si="43"/>
        <v>1.9707923862211083</v>
      </c>
      <c r="BW597" s="15">
        <v>257.82786800000002</v>
      </c>
      <c r="BX597" s="18">
        <f t="shared" si="44"/>
        <v>3.8042330585251069E-2</v>
      </c>
      <c r="BY597" s="19">
        <f t="shared" si="45"/>
        <v>-5.4147716668820609E-2</v>
      </c>
      <c r="BZ597" s="15">
        <v>38.360460799999998</v>
      </c>
      <c r="CA597" s="18">
        <f t="shared" si="46"/>
        <v>5.8844726740022385E-3</v>
      </c>
      <c r="CB597" s="19">
        <f t="shared" si="47"/>
        <v>-4.9500466183177036E-2</v>
      </c>
      <c r="CC597" s="7">
        <f t="shared" si="48"/>
        <v>0.53444246585677602</v>
      </c>
      <c r="CD597" s="61">
        <f t="shared" si="49"/>
        <v>0.86073626096522238</v>
      </c>
    </row>
    <row r="598" spans="1:82" ht="15.75" customHeight="1" x14ac:dyDescent="0.25">
      <c r="A598" s="5">
        <v>22199004501</v>
      </c>
      <c r="B598" s="5">
        <v>22199</v>
      </c>
      <c r="C598" s="6" t="s">
        <v>601</v>
      </c>
      <c r="D598" s="6" t="s">
        <v>561</v>
      </c>
      <c r="E598" s="5">
        <v>8</v>
      </c>
      <c r="F598" s="15">
        <v>16.68619623</v>
      </c>
      <c r="G598" s="16">
        <f t="shared" si="0"/>
        <v>59.929775858808775</v>
      </c>
      <c r="H598" s="17">
        <v>3</v>
      </c>
      <c r="I598" s="7">
        <f t="shared" si="1"/>
        <v>179.78932757642633</v>
      </c>
      <c r="J598" s="18">
        <f t="shared" si="2"/>
        <v>59.929775858808775</v>
      </c>
      <c r="K598" s="19">
        <f t="shared" si="3"/>
        <v>1.3983513742659228</v>
      </c>
      <c r="L598" s="15">
        <v>16.686196200000001</v>
      </c>
      <c r="M598" s="16">
        <f t="shared" si="4"/>
        <v>59.929775966556114</v>
      </c>
      <c r="N598" s="19">
        <f t="shared" si="5"/>
        <v>0.74055788136471734</v>
      </c>
      <c r="O598" s="15">
        <v>16.686196200000001</v>
      </c>
      <c r="P598" s="16">
        <f t="shared" si="6"/>
        <v>59.929775966556114</v>
      </c>
      <c r="Q598" s="17">
        <v>2</v>
      </c>
      <c r="R598" s="7">
        <f t="shared" si="7"/>
        <v>119.85955193311223</v>
      </c>
      <c r="S598" s="18">
        <f t="shared" si="8"/>
        <v>59.929775966556114</v>
      </c>
      <c r="T598" s="19">
        <f t="shared" si="9"/>
        <v>0.71312992650629459</v>
      </c>
      <c r="U598" s="15">
        <v>16.5536244</v>
      </c>
      <c r="V598" s="16">
        <f t="shared" si="10"/>
        <v>60.409731176454628</v>
      </c>
      <c r="W598" s="19">
        <f t="shared" si="11"/>
        <v>-1.7103027554771447E-2</v>
      </c>
      <c r="X598" s="15">
        <v>25.090487700000001</v>
      </c>
      <c r="Y598" s="16">
        <f t="shared" si="12"/>
        <v>42.572352629080221</v>
      </c>
      <c r="Z598" s="17">
        <v>2</v>
      </c>
      <c r="AA598" s="20">
        <f t="shared" si="13"/>
        <v>85.144705258160442</v>
      </c>
      <c r="AB598" s="18">
        <f t="shared" si="14"/>
        <v>28.381568419386817</v>
      </c>
      <c r="AC598" s="19">
        <f t="shared" si="15"/>
        <v>0.16022471440957498</v>
      </c>
      <c r="AD598" s="15">
        <v>25.093435299999999</v>
      </c>
      <c r="AE598" s="16">
        <f t="shared" si="16"/>
        <v>42.654276196292663</v>
      </c>
      <c r="AF598" s="17">
        <v>1</v>
      </c>
      <c r="AG598" s="7">
        <f t="shared" si="17"/>
        <v>42.654276196292663</v>
      </c>
      <c r="AH598" s="18">
        <f t="shared" si="18"/>
        <v>14.041872537077458</v>
      </c>
      <c r="AI598" s="19">
        <f t="shared" si="19"/>
        <v>-0.58190843498297862</v>
      </c>
      <c r="AJ598" s="5">
        <v>0</v>
      </c>
      <c r="AK598" s="15">
        <v>19.856781099999999</v>
      </c>
      <c r="AL598" s="16">
        <f t="shared" si="20"/>
        <v>50.360629699443081</v>
      </c>
      <c r="AM598" s="17">
        <v>3</v>
      </c>
      <c r="AN598" s="7">
        <f t="shared" si="21"/>
        <v>151.08188909832924</v>
      </c>
      <c r="AO598" s="18">
        <f t="shared" si="22"/>
        <v>0</v>
      </c>
      <c r="AP598" s="19">
        <f t="shared" si="23"/>
        <v>-1.0465207101426044</v>
      </c>
      <c r="AQ598" s="5">
        <v>1</v>
      </c>
      <c r="AR598" s="15">
        <v>16.553624360000001</v>
      </c>
      <c r="AS598" s="21">
        <f t="shared" si="24"/>
        <v>60.409731322428051</v>
      </c>
      <c r="AT598" s="19">
        <f t="shared" si="25"/>
        <v>1.0905513614968354</v>
      </c>
      <c r="AU598" s="5">
        <v>0</v>
      </c>
      <c r="AV598" s="15">
        <v>16.5536244</v>
      </c>
      <c r="AW598" s="16">
        <f t="shared" si="26"/>
        <v>0</v>
      </c>
      <c r="AX598" s="19">
        <f t="shared" si="27"/>
        <v>-0.82680925094591806</v>
      </c>
      <c r="AY598" s="15">
        <v>27.2962819</v>
      </c>
      <c r="AZ598" s="16">
        <f t="shared" si="28"/>
        <v>36.635026105881472</v>
      </c>
      <c r="BA598" s="19">
        <f t="shared" si="29"/>
        <v>0.36305678051765983</v>
      </c>
      <c r="BB598" s="15">
        <v>16.553624360000001</v>
      </c>
      <c r="BC598" s="16">
        <f t="shared" si="30"/>
        <v>60.409731322428051</v>
      </c>
      <c r="BD598" s="19">
        <f t="shared" si="31"/>
        <v>-0.63298553793872081</v>
      </c>
      <c r="BE598" s="15">
        <v>16.5536244</v>
      </c>
      <c r="BF598" s="21">
        <f t="shared" si="32"/>
        <v>60.409731176454628</v>
      </c>
      <c r="BG598" s="19">
        <f t="shared" si="33"/>
        <v>1.4012993393070519</v>
      </c>
      <c r="BH598" s="15">
        <v>27.2962819</v>
      </c>
      <c r="BI598" s="16">
        <f t="shared" si="34"/>
        <v>36.635026105881472</v>
      </c>
      <c r="BJ598" s="22">
        <f t="shared" si="35"/>
        <v>0.58627554951412897</v>
      </c>
      <c r="BK598" s="15">
        <v>47.747618099999997</v>
      </c>
      <c r="BL598" s="16">
        <f t="shared" si="36"/>
        <v>20.943453093422477</v>
      </c>
      <c r="BM598" s="19">
        <f t="shared" si="37"/>
        <v>0.14987322735257089</v>
      </c>
      <c r="BN598" s="15">
        <v>93.4766786</v>
      </c>
      <c r="BO598" s="16">
        <f t="shared" si="38"/>
        <v>10.697855496975263</v>
      </c>
      <c r="BP598" s="19">
        <f t="shared" si="39"/>
        <v>-0.26629991367236483</v>
      </c>
      <c r="BQ598" s="15">
        <v>16.5536244</v>
      </c>
      <c r="BR598" s="16">
        <f t="shared" si="40"/>
        <v>60.409731176454628</v>
      </c>
      <c r="BS598" s="19">
        <f t="shared" si="41"/>
        <v>0.31220694803237764</v>
      </c>
      <c r="BT598" s="15">
        <v>18.136406000000001</v>
      </c>
      <c r="BU598" s="16">
        <f t="shared" si="42"/>
        <v>56.129876007407411</v>
      </c>
      <c r="BV598" s="19">
        <f t="shared" si="43"/>
        <v>0.74953957729625786</v>
      </c>
      <c r="BW598" s="15">
        <v>223.01291599999999</v>
      </c>
      <c r="BX598" s="18">
        <f t="shared" si="44"/>
        <v>3.2905407553743674E-2</v>
      </c>
      <c r="BY598" s="19">
        <f t="shared" si="45"/>
        <v>-5.5982411958794012E-2</v>
      </c>
      <c r="BZ598" s="15">
        <v>8.1597456000000008</v>
      </c>
      <c r="CA598" s="18">
        <f t="shared" si="46"/>
        <v>1.2517002926620217E-3</v>
      </c>
      <c r="CB598" s="19">
        <f t="shared" si="47"/>
        <v>-5.1306609264640347E-2</v>
      </c>
      <c r="CC598" s="7">
        <f t="shared" si="48"/>
        <v>0.22032372545276843</v>
      </c>
      <c r="CD598" s="61">
        <f t="shared" si="49"/>
        <v>0.35483823192104935</v>
      </c>
    </row>
    <row r="599" spans="1:82" ht="15.75" customHeight="1" x14ac:dyDescent="0.25">
      <c r="A599" s="5">
        <v>22199004601</v>
      </c>
      <c r="B599" s="5">
        <v>22199</v>
      </c>
      <c r="C599" s="6" t="s">
        <v>602</v>
      </c>
      <c r="D599" s="6" t="s">
        <v>561</v>
      </c>
      <c r="E599" s="5">
        <v>8</v>
      </c>
      <c r="F599" s="15">
        <v>19.724209259999999</v>
      </c>
      <c r="G599" s="16">
        <f t="shared" si="0"/>
        <v>50.699117354629003</v>
      </c>
      <c r="H599" s="17">
        <v>3</v>
      </c>
      <c r="I599" s="7">
        <f t="shared" si="1"/>
        <v>152.097352063887</v>
      </c>
      <c r="J599" s="18">
        <f t="shared" si="2"/>
        <v>50.699117354629003</v>
      </c>
      <c r="K599" s="19">
        <f t="shared" si="3"/>
        <v>0.89060980982980209</v>
      </c>
      <c r="L599" s="15">
        <v>19.724209299999998</v>
      </c>
      <c r="M599" s="16">
        <f t="shared" si="4"/>
        <v>50.699117251812986</v>
      </c>
      <c r="N599" s="19">
        <f t="shared" si="5"/>
        <v>0.20115516850937432</v>
      </c>
      <c r="O599" s="15">
        <v>19.724209299999998</v>
      </c>
      <c r="P599" s="16">
        <f t="shared" si="6"/>
        <v>50.699117251812986</v>
      </c>
      <c r="Q599" s="17">
        <v>2</v>
      </c>
      <c r="R599" s="7">
        <f t="shared" si="7"/>
        <v>101.39823450362597</v>
      </c>
      <c r="S599" s="18">
        <f t="shared" si="8"/>
        <v>50.699117251812986</v>
      </c>
      <c r="T599" s="19">
        <f t="shared" si="9"/>
        <v>0.19804901278649148</v>
      </c>
      <c r="U599" s="15">
        <v>19.856781099999999</v>
      </c>
      <c r="V599" s="16">
        <f t="shared" si="10"/>
        <v>50.360629699443081</v>
      </c>
      <c r="W599" s="19">
        <f t="shared" si="11"/>
        <v>-0.44631539837247819</v>
      </c>
      <c r="X599" s="15">
        <v>29.610570200000002</v>
      </c>
      <c r="Y599" s="16">
        <f t="shared" si="12"/>
        <v>36.073641364731301</v>
      </c>
      <c r="Z599" s="17">
        <v>2</v>
      </c>
      <c r="AA599" s="20">
        <f t="shared" si="13"/>
        <v>72.147282729462603</v>
      </c>
      <c r="AB599" s="18">
        <f t="shared" si="14"/>
        <v>24.049094243154201</v>
      </c>
      <c r="AC599" s="19">
        <f t="shared" si="15"/>
        <v>-0.17704954972490314</v>
      </c>
      <c r="AD599" s="15">
        <v>29.613517900000002</v>
      </c>
      <c r="AE599" s="16">
        <f t="shared" si="16"/>
        <v>36.14370719528732</v>
      </c>
      <c r="AF599" s="17">
        <v>1</v>
      </c>
      <c r="AG599" s="7">
        <f t="shared" si="17"/>
        <v>36.14370719528732</v>
      </c>
      <c r="AH599" s="18">
        <f t="shared" si="18"/>
        <v>11.898580276408159</v>
      </c>
      <c r="AI599" s="19">
        <f t="shared" si="19"/>
        <v>-0.73380570961466629</v>
      </c>
      <c r="AJ599" s="5">
        <v>13</v>
      </c>
      <c r="AK599" s="15">
        <v>10</v>
      </c>
      <c r="AL599" s="16">
        <f t="shared" si="20"/>
        <v>100</v>
      </c>
      <c r="AM599" s="17">
        <v>3</v>
      </c>
      <c r="AN599" s="7">
        <f t="shared" si="21"/>
        <v>300</v>
      </c>
      <c r="AO599" s="18">
        <f t="shared" si="22"/>
        <v>100</v>
      </c>
      <c r="AP599" s="19">
        <f t="shared" si="23"/>
        <v>2.179700148844677</v>
      </c>
      <c r="AQ599" s="5">
        <v>0</v>
      </c>
      <c r="AR599" s="15">
        <v>19.856781139999999</v>
      </c>
      <c r="AS599" s="21">
        <f t="shared" si="24"/>
        <v>0</v>
      </c>
      <c r="AT599" s="19">
        <f t="shared" si="25"/>
        <v>-1.0252866396461213</v>
      </c>
      <c r="AU599" s="5">
        <v>0</v>
      </c>
      <c r="AV599" s="15">
        <v>19.856781099999999</v>
      </c>
      <c r="AW599" s="16">
        <f t="shared" si="26"/>
        <v>0</v>
      </c>
      <c r="AX599" s="19">
        <f t="shared" si="27"/>
        <v>-0.82680925094591806</v>
      </c>
      <c r="AY599" s="15">
        <v>31.816364400000001</v>
      </c>
      <c r="AZ599" s="16">
        <f t="shared" si="28"/>
        <v>31.430366695196639</v>
      </c>
      <c r="BA599" s="19">
        <f t="shared" si="29"/>
        <v>-4.0636542098335037E-3</v>
      </c>
      <c r="BB599" s="15">
        <v>19.856781139999999</v>
      </c>
      <c r="BC599" s="16">
        <f t="shared" si="30"/>
        <v>50.360629597995363</v>
      </c>
      <c r="BD599" s="19">
        <f t="shared" si="31"/>
        <v>-1.030561690182676</v>
      </c>
      <c r="BE599" s="15">
        <v>19.856781099999999</v>
      </c>
      <c r="BF599" s="21">
        <f t="shared" si="32"/>
        <v>50.360629699443081</v>
      </c>
      <c r="BG599" s="19">
        <f t="shared" si="33"/>
        <v>0.78770630803700536</v>
      </c>
      <c r="BH599" s="15">
        <v>31.816364400000001</v>
      </c>
      <c r="BI599" s="16">
        <f t="shared" si="34"/>
        <v>31.430366695196639</v>
      </c>
      <c r="BJ599" s="22">
        <f t="shared" si="35"/>
        <v>0.20384110863380114</v>
      </c>
      <c r="BK599" s="15">
        <v>46.297222300000001</v>
      </c>
      <c r="BL599" s="16">
        <f t="shared" si="36"/>
        <v>21.599567972353277</v>
      </c>
      <c r="BM599" s="19">
        <f t="shared" si="37"/>
        <v>0.20973232084187335</v>
      </c>
      <c r="BN599" s="15">
        <v>92.026282899999998</v>
      </c>
      <c r="BO599" s="16">
        <f t="shared" si="38"/>
        <v>10.86646084669796</v>
      </c>
      <c r="BP599" s="19">
        <f t="shared" si="39"/>
        <v>-0.24572788205204923</v>
      </c>
      <c r="BQ599" s="15">
        <v>19.856781099999999</v>
      </c>
      <c r="BR599" s="16">
        <f t="shared" si="40"/>
        <v>50.360629699443081</v>
      </c>
      <c r="BS599" s="19">
        <f t="shared" si="41"/>
        <v>-0.15106924487677145</v>
      </c>
      <c r="BT599" s="15">
        <v>17.732228599999999</v>
      </c>
      <c r="BU599" s="16">
        <f t="shared" si="42"/>
        <v>57.409265522326955</v>
      </c>
      <c r="BV599" s="19">
        <f t="shared" si="43"/>
        <v>0.8062620221211253</v>
      </c>
      <c r="BW599" s="15">
        <v>208.683592</v>
      </c>
      <c r="BX599" s="18">
        <f t="shared" si="44"/>
        <v>3.0791125320020308E-2</v>
      </c>
      <c r="BY599" s="19">
        <f t="shared" si="45"/>
        <v>-5.6737545651102513E-2</v>
      </c>
      <c r="BZ599" s="15">
        <v>8.2676073599999995</v>
      </c>
      <c r="CA599" s="18">
        <f t="shared" si="46"/>
        <v>1.268246224750767E-3</v>
      </c>
      <c r="CB599" s="19">
        <f t="shared" si="47"/>
        <v>-5.1300158630266678E-2</v>
      </c>
      <c r="CC599" s="7">
        <f t="shared" si="48"/>
        <v>3.8333114510387567E-2</v>
      </c>
      <c r="CD599" s="61">
        <f t="shared" si="49"/>
        <v>6.1736676560550513E-2</v>
      </c>
    </row>
    <row r="600" spans="1:82" ht="15.75" customHeight="1" x14ac:dyDescent="0.25">
      <c r="A600" s="5">
        <v>22199004701</v>
      </c>
      <c r="B600" s="5">
        <v>22199</v>
      </c>
      <c r="C600" s="6" t="s">
        <v>603</v>
      </c>
      <c r="D600" s="6" t="s">
        <v>561</v>
      </c>
      <c r="E600" s="5">
        <v>112</v>
      </c>
      <c r="F600" s="15">
        <v>10.056192319999999</v>
      </c>
      <c r="G600" s="16">
        <f t="shared" si="0"/>
        <v>99.441216732816031</v>
      </c>
      <c r="H600" s="17">
        <v>1</v>
      </c>
      <c r="I600" s="7">
        <f t="shared" si="1"/>
        <v>99.441216732816031</v>
      </c>
      <c r="J600" s="18">
        <f t="shared" si="2"/>
        <v>33.14707224427201</v>
      </c>
      <c r="K600" s="19">
        <f t="shared" si="3"/>
        <v>-7.4857912689733089E-2</v>
      </c>
      <c r="L600" s="15">
        <v>15.282265499999999</v>
      </c>
      <c r="M600" s="16">
        <f t="shared" si="4"/>
        <v>65.435324363393633</v>
      </c>
      <c r="N600" s="19">
        <f t="shared" si="5"/>
        <v>1.0622800718154757</v>
      </c>
      <c r="O600" s="15">
        <v>15.282265499999999</v>
      </c>
      <c r="P600" s="16">
        <f t="shared" si="6"/>
        <v>65.435324363393633</v>
      </c>
      <c r="Q600" s="17">
        <v>2</v>
      </c>
      <c r="R600" s="7">
        <f t="shared" si="7"/>
        <v>130.87064872678727</v>
      </c>
      <c r="S600" s="18">
        <f t="shared" si="8"/>
        <v>65.435324363393633</v>
      </c>
      <c r="T600" s="19">
        <f t="shared" si="9"/>
        <v>1.020345585367384</v>
      </c>
      <c r="U600" s="15">
        <v>15.149693600000001</v>
      </c>
      <c r="V600" s="16">
        <f t="shared" si="10"/>
        <v>66.007935632440777</v>
      </c>
      <c r="W600" s="19">
        <f t="shared" si="11"/>
        <v>0.22200477848866276</v>
      </c>
      <c r="X600" s="15">
        <v>21.249814499999999</v>
      </c>
      <c r="Y600" s="16">
        <f t="shared" si="12"/>
        <v>50.26684303526509</v>
      </c>
      <c r="Z600" s="17">
        <v>2</v>
      </c>
      <c r="AA600" s="20">
        <f t="shared" si="13"/>
        <v>100.53368607053018</v>
      </c>
      <c r="AB600" s="18">
        <f t="shared" si="14"/>
        <v>33.511228690176729</v>
      </c>
      <c r="AC600" s="19">
        <f t="shared" si="15"/>
        <v>0.55955828749389935</v>
      </c>
      <c r="AD600" s="15">
        <v>21.252762199999999</v>
      </c>
      <c r="AE600" s="16">
        <f t="shared" si="16"/>
        <v>50.362503938429235</v>
      </c>
      <c r="AF600" s="17">
        <v>1</v>
      </c>
      <c r="AG600" s="7">
        <f t="shared" si="17"/>
        <v>50.362503938429235</v>
      </c>
      <c r="AH600" s="18">
        <f t="shared" si="18"/>
        <v>16.57943643673762</v>
      </c>
      <c r="AI600" s="19">
        <f t="shared" si="19"/>
        <v>-0.40206873340081101</v>
      </c>
      <c r="AJ600" s="5">
        <v>3</v>
      </c>
      <c r="AK600" s="15">
        <v>10.9955791</v>
      </c>
      <c r="AL600" s="16">
        <f t="shared" si="20"/>
        <v>90.945641962595673</v>
      </c>
      <c r="AM600" s="17">
        <v>3</v>
      </c>
      <c r="AN600" s="7">
        <f t="shared" si="21"/>
        <v>272.836925887787</v>
      </c>
      <c r="AO600" s="18">
        <f t="shared" si="22"/>
        <v>90.945641962595673</v>
      </c>
      <c r="AP600" s="19">
        <f t="shared" si="23"/>
        <v>1.8875865611945468</v>
      </c>
      <c r="AQ600" s="5">
        <v>7</v>
      </c>
      <c r="AR600" s="15">
        <v>15.149693640000001</v>
      </c>
      <c r="AS600" s="21">
        <f t="shared" si="24"/>
        <v>66.007935458158869</v>
      </c>
      <c r="AT600" s="19">
        <f t="shared" si="25"/>
        <v>1.2866272716066578</v>
      </c>
      <c r="AU600" s="5">
        <v>4</v>
      </c>
      <c r="AV600" s="15">
        <v>15.149693600000001</v>
      </c>
      <c r="AW600" s="16">
        <f t="shared" si="26"/>
        <v>66.007935632440777</v>
      </c>
      <c r="AX600" s="19">
        <f t="shared" si="27"/>
        <v>1.6996974014079946</v>
      </c>
      <c r="AY600" s="15">
        <v>23.455608699999999</v>
      </c>
      <c r="AZ600" s="16">
        <f t="shared" si="28"/>
        <v>42.633726235380117</v>
      </c>
      <c r="BA600" s="19">
        <f t="shared" si="29"/>
        <v>0.78618636990449731</v>
      </c>
      <c r="BB600" s="15">
        <v>15.149693640000001</v>
      </c>
      <c r="BC600" s="16">
        <f t="shared" si="30"/>
        <v>66.007935458158869</v>
      </c>
      <c r="BD600" s="19">
        <f t="shared" si="31"/>
        <v>-0.41150181523456986</v>
      </c>
      <c r="BE600" s="15">
        <v>15.149693600000001</v>
      </c>
      <c r="BF600" s="21">
        <f t="shared" si="32"/>
        <v>66.007935632440777</v>
      </c>
      <c r="BG600" s="19">
        <f t="shared" si="33"/>
        <v>1.7431228595168951</v>
      </c>
      <c r="BH600" s="15">
        <v>23.455608699999999</v>
      </c>
      <c r="BI600" s="16">
        <f t="shared" si="34"/>
        <v>42.633726235380117</v>
      </c>
      <c r="BJ600" s="22">
        <f t="shared" si="35"/>
        <v>1.0270555024393682</v>
      </c>
      <c r="BK600" s="15">
        <v>44.988076800000002</v>
      </c>
      <c r="BL600" s="16">
        <f t="shared" si="36"/>
        <v>22.22811178272017</v>
      </c>
      <c r="BM600" s="19">
        <f t="shared" si="37"/>
        <v>0.26707603291892007</v>
      </c>
      <c r="BN600" s="15">
        <v>90.717137300000005</v>
      </c>
      <c r="BO600" s="16">
        <f t="shared" si="38"/>
        <v>11.023275532747657</v>
      </c>
      <c r="BP600" s="19">
        <f t="shared" si="39"/>
        <v>-0.22659446377528633</v>
      </c>
      <c r="BQ600" s="15">
        <v>15.149693600000001</v>
      </c>
      <c r="BR600" s="16">
        <f t="shared" si="40"/>
        <v>66.007935632440777</v>
      </c>
      <c r="BS600" s="19">
        <f t="shared" si="41"/>
        <v>0.57029120098068897</v>
      </c>
      <c r="BT600" s="15">
        <v>13.7043692</v>
      </c>
      <c r="BU600" s="16">
        <f t="shared" si="42"/>
        <v>74.282457305659861</v>
      </c>
      <c r="BV600" s="19">
        <f t="shared" si="43"/>
        <v>1.5543443526299032</v>
      </c>
      <c r="BW600" s="15">
        <v>242.57557499999999</v>
      </c>
      <c r="BX600" s="18">
        <f t="shared" si="44"/>
        <v>3.5791864888931879E-2</v>
      </c>
      <c r="BY600" s="19">
        <f t="shared" si="45"/>
        <v>-5.4951489430833736E-2</v>
      </c>
      <c r="BZ600" s="15">
        <v>112.226617</v>
      </c>
      <c r="CA600" s="18">
        <f t="shared" si="46"/>
        <v>1.7215498647821643E-2</v>
      </c>
      <c r="CB600" s="19">
        <f t="shared" si="47"/>
        <v>-4.5082926860303039E-2</v>
      </c>
      <c r="CC600" s="7">
        <f t="shared" si="48"/>
        <v>0.6563746807564923</v>
      </c>
      <c r="CD600" s="61">
        <f t="shared" si="49"/>
        <v>1.0571118962279251</v>
      </c>
    </row>
    <row r="601" spans="1:82" ht="15.75" customHeight="1" x14ac:dyDescent="0.25">
      <c r="A601" s="5">
        <v>22199004801</v>
      </c>
      <c r="B601" s="5">
        <v>22199</v>
      </c>
      <c r="C601" s="6" t="s">
        <v>604</v>
      </c>
      <c r="D601" s="6" t="s">
        <v>561</v>
      </c>
      <c r="E601" s="5">
        <v>41</v>
      </c>
      <c r="F601" s="15">
        <v>11.051771410000001</v>
      </c>
      <c r="G601" s="16">
        <f t="shared" si="0"/>
        <v>90.483232316510609</v>
      </c>
      <c r="H601" s="17">
        <v>1</v>
      </c>
      <c r="I601" s="7">
        <f t="shared" si="1"/>
        <v>90.483232316510609</v>
      </c>
      <c r="J601" s="18">
        <f t="shared" si="2"/>
        <v>30.161077438836866</v>
      </c>
      <c r="K601" s="19">
        <f t="shared" si="3"/>
        <v>-0.2391055309093057</v>
      </c>
      <c r="L601" s="15">
        <v>16.024743600000001</v>
      </c>
      <c r="M601" s="16">
        <f t="shared" si="4"/>
        <v>62.403494555756886</v>
      </c>
      <c r="N601" s="19">
        <f t="shared" si="5"/>
        <v>0.88511208481765258</v>
      </c>
      <c r="O601" s="15">
        <v>16.024743600000001</v>
      </c>
      <c r="P601" s="16">
        <f t="shared" si="6"/>
        <v>62.403494555756886</v>
      </c>
      <c r="Q601" s="17">
        <v>2</v>
      </c>
      <c r="R601" s="7">
        <f t="shared" si="7"/>
        <v>124.80698911151377</v>
      </c>
      <c r="S601" s="18">
        <f t="shared" si="8"/>
        <v>62.403494555756886</v>
      </c>
      <c r="T601" s="19">
        <f t="shared" si="9"/>
        <v>0.85116614586906991</v>
      </c>
      <c r="U601" s="15">
        <v>15.8921717</v>
      </c>
      <c r="V601" s="16">
        <f t="shared" si="10"/>
        <v>62.924062165776874</v>
      </c>
      <c r="W601" s="19">
        <f t="shared" si="11"/>
        <v>9.0287863801653004E-2</v>
      </c>
      <c r="X601" s="15">
        <v>21.992292599999999</v>
      </c>
      <c r="Y601" s="16">
        <f t="shared" si="12"/>
        <v>48.569792582697815</v>
      </c>
      <c r="Z601" s="17">
        <v>2</v>
      </c>
      <c r="AA601" s="20">
        <f t="shared" si="13"/>
        <v>97.13958516539563</v>
      </c>
      <c r="AB601" s="18">
        <f t="shared" si="14"/>
        <v>32.379861721798548</v>
      </c>
      <c r="AC601" s="19">
        <f t="shared" si="15"/>
        <v>0.47148368019003839</v>
      </c>
      <c r="AD601" s="15">
        <v>21.995240299999999</v>
      </c>
      <c r="AE601" s="16">
        <f t="shared" si="16"/>
        <v>48.662451757801435</v>
      </c>
      <c r="AF601" s="17">
        <v>1</v>
      </c>
      <c r="AG601" s="7">
        <f t="shared" si="17"/>
        <v>48.662451757801435</v>
      </c>
      <c r="AH601" s="18">
        <f t="shared" si="18"/>
        <v>16.019775878511318</v>
      </c>
      <c r="AI601" s="19">
        <f t="shared" si="19"/>
        <v>-0.44173243912747534</v>
      </c>
      <c r="AJ601" s="5">
        <v>0</v>
      </c>
      <c r="AK601" s="15">
        <v>30.267565900000001</v>
      </c>
      <c r="AL601" s="16">
        <f t="shared" si="20"/>
        <v>33.03866598668246</v>
      </c>
      <c r="AM601" s="17">
        <v>3</v>
      </c>
      <c r="AN601" s="7">
        <f t="shared" si="21"/>
        <v>99.11599796004738</v>
      </c>
      <c r="AO601" s="18">
        <f t="shared" si="22"/>
        <v>0</v>
      </c>
      <c r="AP601" s="19">
        <f t="shared" si="23"/>
        <v>-1.0465207101426044</v>
      </c>
      <c r="AQ601" s="5">
        <v>1</v>
      </c>
      <c r="AR601" s="15">
        <v>15.89217172</v>
      </c>
      <c r="AS601" s="21">
        <f t="shared" si="24"/>
        <v>62.924062086588123</v>
      </c>
      <c r="AT601" s="19">
        <f t="shared" si="25"/>
        <v>1.178615262159767</v>
      </c>
      <c r="AU601" s="5">
        <v>0</v>
      </c>
      <c r="AV601" s="15">
        <v>15.8921717</v>
      </c>
      <c r="AW601" s="16">
        <f t="shared" si="26"/>
        <v>0</v>
      </c>
      <c r="AX601" s="19">
        <f t="shared" si="27"/>
        <v>-0.82680925094591806</v>
      </c>
      <c r="AY601" s="15">
        <v>24.198086799999999</v>
      </c>
      <c r="AZ601" s="16">
        <f t="shared" si="28"/>
        <v>41.325581161234616</v>
      </c>
      <c r="BA601" s="19">
        <f t="shared" si="29"/>
        <v>0.69391389818021709</v>
      </c>
      <c r="BB601" s="15">
        <v>15.89217172</v>
      </c>
      <c r="BC601" s="16">
        <f t="shared" si="30"/>
        <v>62.924062086588123</v>
      </c>
      <c r="BD601" s="19">
        <f t="shared" si="31"/>
        <v>-0.53351018401201966</v>
      </c>
      <c r="BE601" s="15">
        <v>15.8921717</v>
      </c>
      <c r="BF601" s="21">
        <f t="shared" si="32"/>
        <v>62.924062165776874</v>
      </c>
      <c r="BG601" s="19">
        <f t="shared" si="33"/>
        <v>1.5548231122417491</v>
      </c>
      <c r="BH601" s="15">
        <v>24.198086799999999</v>
      </c>
      <c r="BI601" s="16">
        <f t="shared" si="34"/>
        <v>41.325581161234616</v>
      </c>
      <c r="BJ601" s="22">
        <f t="shared" si="35"/>
        <v>0.93093399081957862</v>
      </c>
      <c r="BK601" s="15">
        <v>45.730554900000001</v>
      </c>
      <c r="BL601" s="16">
        <f t="shared" si="36"/>
        <v>21.867217710056696</v>
      </c>
      <c r="BM601" s="19">
        <f t="shared" si="37"/>
        <v>0.23415071339179444</v>
      </c>
      <c r="BN601" s="15">
        <v>91.459615400000004</v>
      </c>
      <c r="BO601" s="16">
        <f t="shared" si="38"/>
        <v>10.933787504205927</v>
      </c>
      <c r="BP601" s="19">
        <f t="shared" si="39"/>
        <v>-0.23751315974684339</v>
      </c>
      <c r="BQ601" s="15">
        <v>15.8921717</v>
      </c>
      <c r="BR601" s="16">
        <f t="shared" si="40"/>
        <v>62.924062165776874</v>
      </c>
      <c r="BS601" s="19">
        <f t="shared" si="41"/>
        <v>0.42812076292531948</v>
      </c>
      <c r="BT601" s="15">
        <v>14.4468473</v>
      </c>
      <c r="BU601" s="16">
        <f t="shared" si="42"/>
        <v>70.464800995024007</v>
      </c>
      <c r="BV601" s="19">
        <f t="shared" si="43"/>
        <v>1.3850864394493603</v>
      </c>
      <c r="BW601" s="15">
        <v>234.58399900000001</v>
      </c>
      <c r="BX601" s="18">
        <f t="shared" si="44"/>
        <v>3.4612713160891533E-2</v>
      </c>
      <c r="BY601" s="19">
        <f t="shared" si="45"/>
        <v>-5.5372633393538741E-2</v>
      </c>
      <c r="BZ601" s="15">
        <v>41.210875899999998</v>
      </c>
      <c r="CA601" s="18">
        <f t="shared" si="46"/>
        <v>6.3217247146636841E-3</v>
      </c>
      <c r="CB601" s="19">
        <f t="shared" si="47"/>
        <v>-4.9329998117170322E-2</v>
      </c>
      <c r="CC601" s="7">
        <f t="shared" si="48"/>
        <v>0.27756842355006972</v>
      </c>
      <c r="CD601" s="61">
        <f t="shared" si="49"/>
        <v>0.44703260371626991</v>
      </c>
    </row>
    <row r="602" spans="1:82" ht="15.75" customHeight="1" x14ac:dyDescent="0.25">
      <c r="A602" s="5">
        <v>22199004901</v>
      </c>
      <c r="B602" s="5">
        <v>22199</v>
      </c>
      <c r="C602" s="6" t="s">
        <v>605</v>
      </c>
      <c r="D602" s="6" t="s">
        <v>561</v>
      </c>
      <c r="E602" s="5">
        <v>2</v>
      </c>
      <c r="F602" s="15">
        <v>24.909252009999999</v>
      </c>
      <c r="G602" s="16">
        <f t="shared" si="0"/>
        <v>40.145725756780763</v>
      </c>
      <c r="H602" s="17">
        <v>1</v>
      </c>
      <c r="I602" s="7">
        <f t="shared" si="1"/>
        <v>40.145725756780763</v>
      </c>
      <c r="J602" s="18">
        <f t="shared" si="2"/>
        <v>13.381908585593587</v>
      </c>
      <c r="K602" s="19">
        <f t="shared" si="3"/>
        <v>-1.1620604251485231</v>
      </c>
      <c r="L602" s="15">
        <v>33.390313399999997</v>
      </c>
      <c r="M602" s="16">
        <f t="shared" si="4"/>
        <v>29.948805452062636</v>
      </c>
      <c r="N602" s="19">
        <f t="shared" si="5"/>
        <v>-1.0114099173931701</v>
      </c>
      <c r="O602" s="15">
        <v>33.390313399999997</v>
      </c>
      <c r="P602" s="16">
        <f t="shared" si="6"/>
        <v>29.948805452062636</v>
      </c>
      <c r="Q602" s="17">
        <v>2</v>
      </c>
      <c r="R602" s="7">
        <f t="shared" si="7"/>
        <v>59.897610904125273</v>
      </c>
      <c r="S602" s="18">
        <f t="shared" si="8"/>
        <v>29.94880545206264</v>
      </c>
      <c r="T602" s="19">
        <f t="shared" si="9"/>
        <v>-0.9598412193282867</v>
      </c>
      <c r="U602" s="15">
        <v>33.522885199999997</v>
      </c>
      <c r="V602" s="16">
        <f t="shared" si="10"/>
        <v>29.830367942196098</v>
      </c>
      <c r="W602" s="19">
        <f t="shared" si="11"/>
        <v>-1.3231940270234235</v>
      </c>
      <c r="X602" s="15">
        <v>41.706908800000001</v>
      </c>
      <c r="Y602" s="16">
        <f t="shared" si="12"/>
        <v>25.611130643180154</v>
      </c>
      <c r="Z602" s="17">
        <v>3</v>
      </c>
      <c r="AA602" s="20">
        <f t="shared" si="13"/>
        <v>76.833391929540454</v>
      </c>
      <c r="AB602" s="18">
        <f t="shared" si="14"/>
        <v>25.611130643180154</v>
      </c>
      <c r="AC602" s="19">
        <f t="shared" si="15"/>
        <v>-5.5448206949412777E-2</v>
      </c>
      <c r="AD602" s="15">
        <v>41.740896200000002</v>
      </c>
      <c r="AE602" s="16">
        <f t="shared" si="16"/>
        <v>25.642533281305059</v>
      </c>
      <c r="AF602" s="17">
        <v>3</v>
      </c>
      <c r="AG602" s="7">
        <f t="shared" si="17"/>
        <v>76.927599843915175</v>
      </c>
      <c r="AH602" s="18">
        <f t="shared" si="18"/>
        <v>25.324718830545855</v>
      </c>
      <c r="AI602" s="19">
        <f t="shared" si="19"/>
        <v>0.21771821114268783</v>
      </c>
      <c r="AJ602" s="5">
        <v>2</v>
      </c>
      <c r="AK602" s="15">
        <v>23.9704765</v>
      </c>
      <c r="AL602" s="16">
        <f t="shared" si="20"/>
        <v>41.717985873163599</v>
      </c>
      <c r="AM602" s="17">
        <v>3</v>
      </c>
      <c r="AN602" s="7">
        <f t="shared" si="21"/>
        <v>125.1539576194908</v>
      </c>
      <c r="AO602" s="18">
        <f t="shared" si="22"/>
        <v>41.717985873163599</v>
      </c>
      <c r="AP602" s="19">
        <f t="shared" si="23"/>
        <v>0.29939365204676677</v>
      </c>
      <c r="AQ602" s="5">
        <v>0</v>
      </c>
      <c r="AR602" s="15">
        <v>33.522885250000002</v>
      </c>
      <c r="AS602" s="21">
        <f t="shared" si="24"/>
        <v>0</v>
      </c>
      <c r="AT602" s="19">
        <f t="shared" si="25"/>
        <v>-1.0252866396461213</v>
      </c>
      <c r="AU602" s="5">
        <v>0</v>
      </c>
      <c r="AV602" s="15">
        <v>33.522885199999997</v>
      </c>
      <c r="AW602" s="16">
        <f t="shared" si="26"/>
        <v>0</v>
      </c>
      <c r="AX602" s="19">
        <f t="shared" si="27"/>
        <v>-0.82680925094591806</v>
      </c>
      <c r="AY602" s="15">
        <v>41.514572700000002</v>
      </c>
      <c r="AZ602" s="16">
        <f t="shared" si="28"/>
        <v>24.087927081084949</v>
      </c>
      <c r="BA602" s="19">
        <f t="shared" si="29"/>
        <v>-0.52197643397006921</v>
      </c>
      <c r="BB602" s="15">
        <v>33.522885250000002</v>
      </c>
      <c r="BC602" s="16">
        <f t="shared" si="30"/>
        <v>29.830367897703553</v>
      </c>
      <c r="BD602" s="19">
        <f t="shared" si="31"/>
        <v>-1.8428076675040226</v>
      </c>
      <c r="BE602" s="15">
        <v>33.522885199999997</v>
      </c>
      <c r="BF602" s="21">
        <f t="shared" si="32"/>
        <v>29.830367942196098</v>
      </c>
      <c r="BG602" s="19">
        <f t="shared" si="33"/>
        <v>-0.46586104554323854</v>
      </c>
      <c r="BH602" s="15">
        <v>41.514572700000002</v>
      </c>
      <c r="BI602" s="16">
        <f t="shared" si="34"/>
        <v>24.087927081084949</v>
      </c>
      <c r="BJ602" s="22">
        <f t="shared" si="35"/>
        <v>-0.33567580629740951</v>
      </c>
      <c r="BK602" s="15">
        <v>41.514572700000002</v>
      </c>
      <c r="BL602" s="16">
        <f t="shared" si="36"/>
        <v>24.087927081084949</v>
      </c>
      <c r="BM602" s="19">
        <f t="shared" si="37"/>
        <v>0.43675189516894192</v>
      </c>
      <c r="BN602" s="15">
        <v>87.243633299999999</v>
      </c>
      <c r="BO602" s="16">
        <f t="shared" si="38"/>
        <v>11.462154453853998</v>
      </c>
      <c r="BP602" s="19">
        <f t="shared" si="39"/>
        <v>-0.17304556359306247</v>
      </c>
      <c r="BQ602" s="15">
        <v>33.522885199999997</v>
      </c>
      <c r="BR602" s="16">
        <f t="shared" si="40"/>
        <v>29.830367942196098</v>
      </c>
      <c r="BS602" s="19">
        <f t="shared" si="41"/>
        <v>-1.0975400838949243</v>
      </c>
      <c r="BT602" s="15">
        <v>22.930771199999999</v>
      </c>
      <c r="BU602" s="16">
        <f t="shared" si="42"/>
        <v>44.394242614919115</v>
      </c>
      <c r="BV602" s="19">
        <f t="shared" si="43"/>
        <v>0.22923375187908526</v>
      </c>
      <c r="BW602" s="15">
        <v>212.336761</v>
      </c>
      <c r="BX602" s="18">
        <f t="shared" si="44"/>
        <v>3.1330147978276129E-2</v>
      </c>
      <c r="BY602" s="19">
        <f t="shared" si="45"/>
        <v>-5.6545029172614281E-2</v>
      </c>
      <c r="BZ602" s="15">
        <v>2.1282222800000001</v>
      </c>
      <c r="CA602" s="18">
        <f t="shared" si="46"/>
        <v>3.2646807649564896E-4</v>
      </c>
      <c r="CB602" s="19">
        <f t="shared" si="47"/>
        <v>-5.1667322381629806E-2</v>
      </c>
      <c r="CC602" s="7">
        <f t="shared" si="48"/>
        <v>-0.51189848045022845</v>
      </c>
      <c r="CD602" s="61">
        <f t="shared" si="49"/>
        <v>-0.82442846930241198</v>
      </c>
    </row>
    <row r="603" spans="1:82" ht="15.75" customHeight="1" x14ac:dyDescent="0.25">
      <c r="A603" s="5">
        <v>22199005099</v>
      </c>
      <c r="B603" s="5">
        <v>22199</v>
      </c>
      <c r="C603" s="6" t="s">
        <v>606</v>
      </c>
      <c r="D603" s="6" t="s">
        <v>561</v>
      </c>
      <c r="E603" s="5">
        <v>1</v>
      </c>
      <c r="F603" s="15">
        <v>51.27114641</v>
      </c>
      <c r="G603" s="16">
        <f t="shared" si="0"/>
        <v>19.504147459534053</v>
      </c>
      <c r="H603" s="17">
        <v>1</v>
      </c>
      <c r="I603" s="7">
        <f t="shared" si="1"/>
        <v>19.504147459534053</v>
      </c>
      <c r="J603" s="18">
        <f t="shared" si="2"/>
        <v>6.5013824865113516</v>
      </c>
      <c r="K603" s="19">
        <f t="shared" si="3"/>
        <v>-1.5405306159923997</v>
      </c>
      <c r="L603" s="15">
        <v>65.231520599999996</v>
      </c>
      <c r="M603" s="16">
        <f t="shared" si="4"/>
        <v>15.330012098476208</v>
      </c>
      <c r="N603" s="19">
        <f t="shared" si="5"/>
        <v>-1.865673631097768</v>
      </c>
      <c r="O603" s="15">
        <v>65.231520599999996</v>
      </c>
      <c r="P603" s="16">
        <f t="shared" si="6"/>
        <v>15.330012098476208</v>
      </c>
      <c r="Q603" s="17">
        <v>2</v>
      </c>
      <c r="R603" s="7">
        <f t="shared" si="7"/>
        <v>30.660024196952417</v>
      </c>
      <c r="S603" s="18">
        <f t="shared" si="8"/>
        <v>15.330012098476208</v>
      </c>
      <c r="T603" s="19">
        <f t="shared" si="9"/>
        <v>-1.7755859750107446</v>
      </c>
      <c r="U603" s="15">
        <v>61.9857607</v>
      </c>
      <c r="V603" s="16">
        <f t="shared" si="10"/>
        <v>16.132737401414193</v>
      </c>
      <c r="W603" s="19">
        <f t="shared" si="11"/>
        <v>-1.9082406097893898</v>
      </c>
      <c r="X603" s="15">
        <v>62.178096799999999</v>
      </c>
      <c r="Y603" s="16">
        <f t="shared" si="12"/>
        <v>17.179057336473509</v>
      </c>
      <c r="Z603" s="17">
        <v>3</v>
      </c>
      <c r="AA603" s="20">
        <f t="shared" si="13"/>
        <v>51.53717200942053</v>
      </c>
      <c r="AB603" s="18">
        <f t="shared" si="14"/>
        <v>17.179057336473509</v>
      </c>
      <c r="AC603" s="19">
        <f t="shared" si="15"/>
        <v>-0.711867888628957</v>
      </c>
      <c r="AD603" s="15">
        <v>62.2120842</v>
      </c>
      <c r="AE603" s="16">
        <f t="shared" si="16"/>
        <v>17.204733353074193</v>
      </c>
      <c r="AF603" s="17">
        <v>3</v>
      </c>
      <c r="AG603" s="7">
        <f t="shared" si="17"/>
        <v>51.614200059222583</v>
      </c>
      <c r="AH603" s="18">
        <f t="shared" si="18"/>
        <v>16.991497288560542</v>
      </c>
      <c r="AI603" s="19">
        <f t="shared" si="19"/>
        <v>-0.37286556707445667</v>
      </c>
      <c r="AJ603" s="5">
        <v>12</v>
      </c>
      <c r="AK603" s="15">
        <v>22.704918200000002</v>
      </c>
      <c r="AL603" s="16">
        <f t="shared" si="20"/>
        <v>44.043320975276622</v>
      </c>
      <c r="AM603" s="17">
        <v>3</v>
      </c>
      <c r="AN603" s="7">
        <f t="shared" si="21"/>
        <v>132.12996292582986</v>
      </c>
      <c r="AO603" s="18">
        <f t="shared" si="22"/>
        <v>44.043320975276622</v>
      </c>
      <c r="AP603" s="19">
        <f t="shared" si="23"/>
        <v>0.37441409815249033</v>
      </c>
      <c r="AQ603" s="5">
        <v>0</v>
      </c>
      <c r="AR603" s="15">
        <v>61.985760740000003</v>
      </c>
      <c r="AS603" s="21">
        <f t="shared" si="24"/>
        <v>0</v>
      </c>
      <c r="AT603" s="19">
        <f t="shared" si="25"/>
        <v>-1.0252866396461213</v>
      </c>
      <c r="AU603" s="5">
        <v>0</v>
      </c>
      <c r="AV603" s="15">
        <v>61.9857607</v>
      </c>
      <c r="AW603" s="16">
        <f t="shared" si="26"/>
        <v>0</v>
      </c>
      <c r="AX603" s="19">
        <f t="shared" si="27"/>
        <v>-0.82680925094591806</v>
      </c>
      <c r="AY603" s="15">
        <v>61.9857607</v>
      </c>
      <c r="AZ603" s="16">
        <f t="shared" si="28"/>
        <v>16.132737401414193</v>
      </c>
      <c r="BA603" s="19">
        <f t="shared" si="29"/>
        <v>-1.0831106913904049</v>
      </c>
      <c r="BB603" s="15">
        <v>65.364092499999998</v>
      </c>
      <c r="BC603" s="16">
        <f t="shared" si="30"/>
        <v>15.29891966296327</v>
      </c>
      <c r="BD603" s="19">
        <f t="shared" si="31"/>
        <v>-2.4177204740540437</v>
      </c>
      <c r="BE603" s="15">
        <v>65.364092499999998</v>
      </c>
      <c r="BF603" s="21">
        <f t="shared" si="32"/>
        <v>15.29891966296327</v>
      </c>
      <c r="BG603" s="19">
        <f t="shared" si="33"/>
        <v>-1.3531438955369051</v>
      </c>
      <c r="BH603" s="15">
        <v>61.9857607</v>
      </c>
      <c r="BI603" s="16">
        <f t="shared" si="34"/>
        <v>16.132737401414193</v>
      </c>
      <c r="BJ603" s="22">
        <f t="shared" si="35"/>
        <v>-0.9202171330547595</v>
      </c>
      <c r="BK603" s="15">
        <v>61.9857607</v>
      </c>
      <c r="BL603" s="16">
        <f t="shared" si="36"/>
        <v>16.132737401414193</v>
      </c>
      <c r="BM603" s="19">
        <f t="shared" si="37"/>
        <v>-0.2890210724195113</v>
      </c>
      <c r="BN603" s="15">
        <v>107.714821</v>
      </c>
      <c r="BO603" s="16">
        <f t="shared" si="38"/>
        <v>9.283773492971779</v>
      </c>
      <c r="BP603" s="19">
        <f t="shared" si="39"/>
        <v>-0.43883619290623149</v>
      </c>
      <c r="BQ603" s="15">
        <v>14.1221876</v>
      </c>
      <c r="BR603" s="16">
        <f t="shared" si="40"/>
        <v>70.810559123290503</v>
      </c>
      <c r="BS603" s="19">
        <f t="shared" si="41"/>
        <v>0.79169817272903009</v>
      </c>
      <c r="BT603" s="15">
        <v>49.3168224</v>
      </c>
      <c r="BU603" s="16">
        <f t="shared" si="42"/>
        <v>20.641926435227909</v>
      </c>
      <c r="BV603" s="19">
        <f t="shared" si="43"/>
        <v>-0.82383837998848497</v>
      </c>
      <c r="BW603" s="15">
        <v>128.834869</v>
      </c>
      <c r="BX603" s="18">
        <f t="shared" si="44"/>
        <v>1.9009499304417761E-2</v>
      </c>
      <c r="BY603" s="19">
        <f t="shared" si="45"/>
        <v>-6.094545252968997E-2</v>
      </c>
      <c r="BZ603" s="15">
        <v>1.0225368500000001</v>
      </c>
      <c r="CA603" s="18">
        <f t="shared" si="46"/>
        <v>1.5685656601876187E-4</v>
      </c>
      <c r="CB603" s="19">
        <f t="shared" si="47"/>
        <v>-5.1733447507357588E-2</v>
      </c>
      <c r="CC603" s="7">
        <f t="shared" si="48"/>
        <v>-0.85785866561534863</v>
      </c>
      <c r="CD603" s="61">
        <f t="shared" si="49"/>
        <v>-1.3816081382953751</v>
      </c>
    </row>
    <row r="604" spans="1:82" ht="15.75" customHeight="1" x14ac:dyDescent="0.25">
      <c r="A604" s="5">
        <v>22199005201</v>
      </c>
      <c r="B604" s="5">
        <v>22199</v>
      </c>
      <c r="C604" s="6" t="s">
        <v>607</v>
      </c>
      <c r="D604" s="6" t="s">
        <v>561</v>
      </c>
      <c r="E604" s="5">
        <v>20</v>
      </c>
      <c r="F604" s="15">
        <v>29.35687398</v>
      </c>
      <c r="G604" s="16">
        <f t="shared" si="0"/>
        <v>34.063572323172806</v>
      </c>
      <c r="H604" s="17">
        <v>1</v>
      </c>
      <c r="I604" s="7">
        <f t="shared" si="1"/>
        <v>34.063572323172806</v>
      </c>
      <c r="J604" s="18">
        <f t="shared" si="2"/>
        <v>11.354524107724268</v>
      </c>
      <c r="K604" s="19">
        <f t="shared" si="3"/>
        <v>-1.2735787275579076</v>
      </c>
      <c r="L604" s="15">
        <v>37.837935299999998</v>
      </c>
      <c r="M604" s="16">
        <f t="shared" si="4"/>
        <v>26.42850335441004</v>
      </c>
      <c r="N604" s="19">
        <f t="shared" si="5"/>
        <v>-1.2171222679658678</v>
      </c>
      <c r="O604" s="15">
        <v>37.837935299999998</v>
      </c>
      <c r="P604" s="16">
        <f t="shared" si="6"/>
        <v>26.42850335441004</v>
      </c>
      <c r="Q604" s="17">
        <v>2</v>
      </c>
      <c r="R604" s="7">
        <f t="shared" si="7"/>
        <v>52.85700670882008</v>
      </c>
      <c r="S604" s="18">
        <f t="shared" si="8"/>
        <v>26.42850335441004</v>
      </c>
      <c r="T604" s="19">
        <f t="shared" si="9"/>
        <v>-1.1562779501254667</v>
      </c>
      <c r="U604" s="15">
        <v>37.9705072</v>
      </c>
      <c r="V604" s="16">
        <f t="shared" si="10"/>
        <v>26.336229714624409</v>
      </c>
      <c r="W604" s="19">
        <f t="shared" si="11"/>
        <v>-1.4724339721122079</v>
      </c>
      <c r="X604" s="15">
        <v>46.154530800000003</v>
      </c>
      <c r="Y604" s="16">
        <f t="shared" si="12"/>
        <v>23.143146977891064</v>
      </c>
      <c r="Z604" s="17">
        <v>3</v>
      </c>
      <c r="AA604" s="20">
        <f t="shared" si="13"/>
        <v>69.429440933673192</v>
      </c>
      <c r="AB604" s="18">
        <f t="shared" si="14"/>
        <v>23.143146977891064</v>
      </c>
      <c r="AC604" s="19">
        <f t="shared" si="15"/>
        <v>-0.24757569363419388</v>
      </c>
      <c r="AD604" s="15">
        <v>46.188518100000003</v>
      </c>
      <c r="AE604" s="16">
        <f t="shared" si="16"/>
        <v>23.173341861340209</v>
      </c>
      <c r="AF604" s="17">
        <v>3</v>
      </c>
      <c r="AG604" s="7">
        <f t="shared" si="17"/>
        <v>69.52002558402063</v>
      </c>
      <c r="AH604" s="18">
        <f t="shared" si="18"/>
        <v>22.886130655055592</v>
      </c>
      <c r="AI604" s="19">
        <f t="shared" si="19"/>
        <v>4.4893018515734032E-2</v>
      </c>
      <c r="AJ604" s="5">
        <v>4</v>
      </c>
      <c r="AK604" s="15">
        <v>15.362195399999999</v>
      </c>
      <c r="AL604" s="16">
        <f t="shared" si="20"/>
        <v>65.094862678286205</v>
      </c>
      <c r="AM604" s="17">
        <v>3</v>
      </c>
      <c r="AN604" s="7">
        <f t="shared" si="21"/>
        <v>195.28458803485861</v>
      </c>
      <c r="AO604" s="18">
        <f t="shared" si="22"/>
        <v>65.094862678286205</v>
      </c>
      <c r="AP604" s="19">
        <f t="shared" si="23"/>
        <v>1.0535833277133917</v>
      </c>
      <c r="AQ604" s="5">
        <v>0</v>
      </c>
      <c r="AR604" s="15">
        <v>37.970507220000002</v>
      </c>
      <c r="AS604" s="21">
        <f t="shared" si="24"/>
        <v>0</v>
      </c>
      <c r="AT604" s="19">
        <f t="shared" si="25"/>
        <v>-1.0252866396461213</v>
      </c>
      <c r="AU604" s="5">
        <v>0</v>
      </c>
      <c r="AV604" s="15">
        <v>37.9705072</v>
      </c>
      <c r="AW604" s="16">
        <f t="shared" si="26"/>
        <v>0</v>
      </c>
      <c r="AX604" s="19">
        <f t="shared" si="27"/>
        <v>-0.82680925094591806</v>
      </c>
      <c r="AY604" s="15">
        <v>45.962194699999998</v>
      </c>
      <c r="AZ604" s="16">
        <f t="shared" si="28"/>
        <v>21.757011529303671</v>
      </c>
      <c r="BA604" s="19">
        <f t="shared" si="29"/>
        <v>-0.68639194383537672</v>
      </c>
      <c r="BB604" s="15">
        <v>37.970507220000002</v>
      </c>
      <c r="BC604" s="16">
        <f t="shared" si="30"/>
        <v>26.336229700752465</v>
      </c>
      <c r="BD604" s="19">
        <f t="shared" si="31"/>
        <v>-1.9810474881215083</v>
      </c>
      <c r="BE604" s="15">
        <v>37.9705072</v>
      </c>
      <c r="BF604" s="21">
        <f t="shared" si="32"/>
        <v>26.336229714624409</v>
      </c>
      <c r="BG604" s="19">
        <f t="shared" si="33"/>
        <v>-0.67921135070602878</v>
      </c>
      <c r="BH604" s="15">
        <v>45.962194699999998</v>
      </c>
      <c r="BI604" s="16">
        <f t="shared" si="34"/>
        <v>21.757011529303671</v>
      </c>
      <c r="BJ604" s="22">
        <f t="shared" si="35"/>
        <v>-0.50694971981319126</v>
      </c>
      <c r="BK604" s="15">
        <v>45.962194699999998</v>
      </c>
      <c r="BL604" s="16">
        <f t="shared" si="36"/>
        <v>21.757011529303671</v>
      </c>
      <c r="BM604" s="19">
        <f t="shared" si="37"/>
        <v>0.22409631241929334</v>
      </c>
      <c r="BN604" s="15">
        <v>91.691255200000001</v>
      </c>
      <c r="BO604" s="16">
        <f t="shared" si="38"/>
        <v>10.906165455132738</v>
      </c>
      <c r="BP604" s="19">
        <f t="shared" si="39"/>
        <v>-0.24088340670452377</v>
      </c>
      <c r="BQ604" s="15">
        <v>37.9705072</v>
      </c>
      <c r="BR604" s="16">
        <f t="shared" si="40"/>
        <v>26.336229714624409</v>
      </c>
      <c r="BS604" s="19">
        <f t="shared" si="41"/>
        <v>-1.2586242424409209</v>
      </c>
      <c r="BT604" s="15">
        <v>27.378393200000001</v>
      </c>
      <c r="BU604" s="16">
        <f t="shared" si="42"/>
        <v>37.18239461912615</v>
      </c>
      <c r="BV604" s="19">
        <f t="shared" si="43"/>
        <v>-9.0507535083409849E-2</v>
      </c>
      <c r="BW604" s="15">
        <v>188.37274199999999</v>
      </c>
      <c r="BX604" s="18">
        <f t="shared" si="44"/>
        <v>2.7794272899988481E-2</v>
      </c>
      <c r="BY604" s="19">
        <f t="shared" si="45"/>
        <v>-5.7807896712633679E-2</v>
      </c>
      <c r="BZ604" s="15">
        <v>20.0959681</v>
      </c>
      <c r="CA604" s="18">
        <f t="shared" si="46"/>
        <v>3.082709974695369E-3</v>
      </c>
      <c r="CB604" s="19">
        <f t="shared" si="47"/>
        <v>-5.0592767703458323E-2</v>
      </c>
      <c r="CC604" s="7">
        <f t="shared" si="48"/>
        <v>-0.60255411549791127</v>
      </c>
      <c r="CD604" s="61">
        <f t="shared" si="49"/>
        <v>-0.97043219717100071</v>
      </c>
    </row>
    <row r="605" spans="1:82" ht="15.75" customHeight="1" x14ac:dyDescent="0.25">
      <c r="A605" s="5">
        <v>22199005301</v>
      </c>
      <c r="B605" s="5">
        <v>22199</v>
      </c>
      <c r="C605" s="6" t="s">
        <v>608</v>
      </c>
      <c r="D605" s="6" t="s">
        <v>561</v>
      </c>
      <c r="E605" s="5">
        <v>64</v>
      </c>
      <c r="F605" s="15">
        <v>22.572346320000001</v>
      </c>
      <c r="G605" s="16">
        <f t="shared" si="0"/>
        <v>44.30199616040624</v>
      </c>
      <c r="H605" s="17">
        <v>3</v>
      </c>
      <c r="I605" s="7">
        <f t="shared" si="1"/>
        <v>132.90598848121871</v>
      </c>
      <c r="J605" s="18">
        <f t="shared" si="2"/>
        <v>44.30199616040624</v>
      </c>
      <c r="K605" s="19">
        <f t="shared" si="3"/>
        <v>0.53872978723213449</v>
      </c>
      <c r="L605" s="15">
        <v>22.5723463</v>
      </c>
      <c r="M605" s="16">
        <f t="shared" si="4"/>
        <v>44.301996199659584</v>
      </c>
      <c r="N605" s="19">
        <f t="shared" si="5"/>
        <v>-0.17266695585150832</v>
      </c>
      <c r="O605" s="15">
        <v>22.5723463</v>
      </c>
      <c r="P605" s="16">
        <f t="shared" si="6"/>
        <v>44.301996199659584</v>
      </c>
      <c r="Q605" s="17">
        <v>2</v>
      </c>
      <c r="R605" s="7">
        <f t="shared" si="7"/>
        <v>88.603992399319168</v>
      </c>
      <c r="S605" s="18">
        <f t="shared" si="8"/>
        <v>44.301996199659591</v>
      </c>
      <c r="T605" s="19">
        <f t="shared" si="9"/>
        <v>-0.15891738132973315</v>
      </c>
      <c r="U605" s="15">
        <v>22.704918200000002</v>
      </c>
      <c r="V605" s="16">
        <f t="shared" si="10"/>
        <v>44.043320975276622</v>
      </c>
      <c r="W605" s="19">
        <f t="shared" si="11"/>
        <v>-0.7161372387519046</v>
      </c>
      <c r="X605" s="15">
        <v>34.127591000000002</v>
      </c>
      <c r="Y605" s="16">
        <f t="shared" si="12"/>
        <v>31.299047448148333</v>
      </c>
      <c r="Z605" s="17">
        <v>2</v>
      </c>
      <c r="AA605" s="20">
        <f t="shared" si="13"/>
        <v>62.598094896296665</v>
      </c>
      <c r="AB605" s="18">
        <f t="shared" si="14"/>
        <v>20.866031632098888</v>
      </c>
      <c r="AC605" s="19">
        <f t="shared" si="15"/>
        <v>-0.4248444715566565</v>
      </c>
      <c r="AD605" s="15">
        <v>34.130538600000001</v>
      </c>
      <c r="AE605" s="16">
        <f t="shared" si="16"/>
        <v>31.360252838201621</v>
      </c>
      <c r="AF605" s="17">
        <v>1</v>
      </c>
      <c r="AG605" s="7">
        <f t="shared" si="17"/>
        <v>31.360252838201621</v>
      </c>
      <c r="AH605" s="18">
        <f t="shared" si="18"/>
        <v>10.323857590691523</v>
      </c>
      <c r="AI605" s="19">
        <f t="shared" si="19"/>
        <v>-0.84540788755858964</v>
      </c>
      <c r="AJ605" s="5">
        <v>1</v>
      </c>
      <c r="AK605" s="15">
        <v>24.806025200000001</v>
      </c>
      <c r="AL605" s="16">
        <f t="shared" si="20"/>
        <v>40.312786588638957</v>
      </c>
      <c r="AM605" s="17">
        <v>3</v>
      </c>
      <c r="AN605" s="7">
        <f t="shared" si="21"/>
        <v>120.93835976591687</v>
      </c>
      <c r="AO605" s="18">
        <f t="shared" si="22"/>
        <v>40.312786588638957</v>
      </c>
      <c r="AP605" s="19">
        <f t="shared" si="23"/>
        <v>0.25405881961909277</v>
      </c>
      <c r="AQ605" s="5">
        <v>2</v>
      </c>
      <c r="AR605" s="15">
        <v>22.704918200000002</v>
      </c>
      <c r="AS605" s="21">
        <f t="shared" si="24"/>
        <v>44.043320975276622</v>
      </c>
      <c r="AT605" s="19">
        <f t="shared" si="25"/>
        <v>0.51732131731774711</v>
      </c>
      <c r="AU605" s="5">
        <v>2</v>
      </c>
      <c r="AV605" s="15">
        <v>22.704918200000002</v>
      </c>
      <c r="AW605" s="16">
        <f t="shared" si="26"/>
        <v>44.043320975276622</v>
      </c>
      <c r="AX605" s="19">
        <f t="shared" si="27"/>
        <v>0.85898416721858739</v>
      </c>
      <c r="AY605" s="15">
        <v>36.333385200000002</v>
      </c>
      <c r="AZ605" s="16">
        <f t="shared" si="28"/>
        <v>27.522896490250513</v>
      </c>
      <c r="BA605" s="19">
        <f t="shared" si="29"/>
        <v>-0.27968440998485838</v>
      </c>
      <c r="BB605" s="15">
        <v>22.704918200000002</v>
      </c>
      <c r="BC605" s="16">
        <f t="shared" si="30"/>
        <v>44.043320975276622</v>
      </c>
      <c r="BD605" s="19">
        <f t="shared" si="31"/>
        <v>-1.2804955970762164</v>
      </c>
      <c r="BE605" s="15">
        <v>22.704918200000002</v>
      </c>
      <c r="BF605" s="21">
        <f t="shared" si="32"/>
        <v>44.043320975276622</v>
      </c>
      <c r="BG605" s="19">
        <f t="shared" si="33"/>
        <v>0.40197464651508913</v>
      </c>
      <c r="BH605" s="15">
        <v>36.333385200000002</v>
      </c>
      <c r="BI605" s="16">
        <f t="shared" si="34"/>
        <v>27.522896490250513</v>
      </c>
      <c r="BJ605" s="22">
        <f t="shared" si="35"/>
        <v>-8.3276849559064281E-2</v>
      </c>
      <c r="BK605" s="15">
        <v>45.8797596</v>
      </c>
      <c r="BL605" s="16">
        <f t="shared" si="36"/>
        <v>21.796103744187885</v>
      </c>
      <c r="BM605" s="19">
        <f t="shared" si="37"/>
        <v>0.22766279844270335</v>
      </c>
      <c r="BN605" s="15">
        <v>91.608820100000003</v>
      </c>
      <c r="BO605" s="16">
        <f t="shared" si="38"/>
        <v>10.915979475648765</v>
      </c>
      <c r="BP605" s="19">
        <f t="shared" si="39"/>
        <v>-0.23968596937106917</v>
      </c>
      <c r="BQ605" s="15">
        <v>22.704918200000002</v>
      </c>
      <c r="BR605" s="16">
        <f t="shared" si="40"/>
        <v>44.043320975276622</v>
      </c>
      <c r="BS605" s="19">
        <f t="shared" si="41"/>
        <v>-0.44230510729279471</v>
      </c>
      <c r="BT605" s="15">
        <v>19.2672293</v>
      </c>
      <c r="BU605" s="16">
        <f t="shared" si="42"/>
        <v>52.835527316841549</v>
      </c>
      <c r="BV605" s="19">
        <f t="shared" si="43"/>
        <v>0.60348279814073413</v>
      </c>
      <c r="BW605" s="15">
        <v>203.006575</v>
      </c>
      <c r="BX605" s="18">
        <f t="shared" si="44"/>
        <v>2.9953485234301996E-2</v>
      </c>
      <c r="BY605" s="19">
        <f t="shared" si="45"/>
        <v>-5.7036715856794568E-2</v>
      </c>
      <c r="BZ605" s="15">
        <v>64.159842299999994</v>
      </c>
      <c r="CA605" s="18">
        <f t="shared" si="46"/>
        <v>9.8420829914181562E-3</v>
      </c>
      <c r="CB605" s="19">
        <f t="shared" si="47"/>
        <v>-4.795754330556725E-2</v>
      </c>
      <c r="CC605" s="7">
        <f t="shared" si="48"/>
        <v>-7.0852725947824671E-2</v>
      </c>
      <c r="CD605" s="61">
        <f t="shared" si="49"/>
        <v>-0.11411052509414063</v>
      </c>
    </row>
    <row r="606" spans="1:82" ht="15.75" customHeight="1" x14ac:dyDescent="0.25">
      <c r="A606" s="5">
        <v>22199005499</v>
      </c>
      <c r="B606" s="5">
        <v>22199</v>
      </c>
      <c r="C606" s="6" t="s">
        <v>609</v>
      </c>
      <c r="D606" s="6" t="s">
        <v>561</v>
      </c>
      <c r="E606" s="5">
        <v>17</v>
      </c>
      <c r="F606" s="15">
        <v>35.454265730000003</v>
      </c>
      <c r="G606" s="16">
        <f t="shared" si="0"/>
        <v>28.205350735943725</v>
      </c>
      <c r="H606" s="17">
        <v>1</v>
      </c>
      <c r="I606" s="7">
        <f t="shared" si="1"/>
        <v>28.205350735943725</v>
      </c>
      <c r="J606" s="18">
        <f t="shared" si="2"/>
        <v>9.4017835786479083</v>
      </c>
      <c r="K606" s="19">
        <f t="shared" si="3"/>
        <v>-1.3809911652211673</v>
      </c>
      <c r="L606" s="15">
        <v>43.935327100000002</v>
      </c>
      <c r="M606" s="16">
        <f t="shared" si="4"/>
        <v>22.760727323684815</v>
      </c>
      <c r="N606" s="19">
        <f t="shared" si="5"/>
        <v>-1.4314524043362107</v>
      </c>
      <c r="O606" s="15">
        <v>43.935327100000002</v>
      </c>
      <c r="P606" s="16">
        <f t="shared" si="6"/>
        <v>22.760727323684815</v>
      </c>
      <c r="Q606" s="17">
        <v>2</v>
      </c>
      <c r="R606" s="7">
        <f t="shared" si="7"/>
        <v>45.52145464736963</v>
      </c>
      <c r="S606" s="18">
        <f t="shared" si="8"/>
        <v>22.760727323684815</v>
      </c>
      <c r="T606" s="19">
        <f t="shared" si="9"/>
        <v>-1.3609438886687395</v>
      </c>
      <c r="U606" s="15">
        <v>44.067898999999997</v>
      </c>
      <c r="V606" s="16">
        <f t="shared" si="10"/>
        <v>22.692254967726054</v>
      </c>
      <c r="W606" s="19">
        <f t="shared" si="11"/>
        <v>-1.6280736622769465</v>
      </c>
      <c r="X606" s="15">
        <v>52.251922499999999</v>
      </c>
      <c r="Y606" s="16">
        <f t="shared" si="12"/>
        <v>20.442522282314112</v>
      </c>
      <c r="Z606" s="17">
        <v>3</v>
      </c>
      <c r="AA606" s="20">
        <f t="shared" si="13"/>
        <v>61.327566846942332</v>
      </c>
      <c r="AB606" s="18">
        <f t="shared" si="14"/>
        <v>20.442522282314112</v>
      </c>
      <c r="AC606" s="19">
        <f t="shared" si="15"/>
        <v>-0.45781380928204368</v>
      </c>
      <c r="AD606" s="15">
        <v>52.2859099</v>
      </c>
      <c r="AE606" s="16">
        <f t="shared" si="16"/>
        <v>20.470951391055355</v>
      </c>
      <c r="AF606" s="17">
        <v>3</v>
      </c>
      <c r="AG606" s="7">
        <f t="shared" si="17"/>
        <v>61.412854173166068</v>
      </c>
      <c r="AH606" s="18">
        <f t="shared" si="18"/>
        <v>20.217233706398595</v>
      </c>
      <c r="AI606" s="19">
        <f t="shared" si="19"/>
        <v>-0.14425438812270036</v>
      </c>
      <c r="AJ606" s="5">
        <v>0</v>
      </c>
      <c r="AK606" s="15">
        <v>20.470522599999999</v>
      </c>
      <c r="AL606" s="16">
        <f t="shared" si="20"/>
        <v>48.850731343810445</v>
      </c>
      <c r="AM606" s="17">
        <v>2</v>
      </c>
      <c r="AN606" s="7">
        <f t="shared" si="21"/>
        <v>97.701462687620889</v>
      </c>
      <c r="AO606" s="18">
        <f t="shared" si="22"/>
        <v>0</v>
      </c>
      <c r="AP606" s="19">
        <f t="shared" si="23"/>
        <v>-1.0465207101426044</v>
      </c>
      <c r="AQ606" s="5">
        <v>1</v>
      </c>
      <c r="AR606" s="15">
        <v>44.067898970000002</v>
      </c>
      <c r="AS606" s="21">
        <f t="shared" si="24"/>
        <v>22.692254983174205</v>
      </c>
      <c r="AT606" s="19">
        <f t="shared" si="25"/>
        <v>-0.23049523147443846</v>
      </c>
      <c r="AU606" s="5">
        <v>1</v>
      </c>
      <c r="AV606" s="15">
        <v>44.067898999999997</v>
      </c>
      <c r="AW606" s="16">
        <f t="shared" si="26"/>
        <v>22.692254967726054</v>
      </c>
      <c r="AX606" s="19">
        <f t="shared" si="27"/>
        <v>4.1754999451485607E-2</v>
      </c>
      <c r="AY606" s="15">
        <v>49.021626500000004</v>
      </c>
      <c r="AZ606" s="16">
        <f t="shared" si="28"/>
        <v>20.399159950353749</v>
      </c>
      <c r="BA606" s="19">
        <f t="shared" si="29"/>
        <v>-0.78217055730932095</v>
      </c>
      <c r="BB606" s="15">
        <v>44.067898970000002</v>
      </c>
      <c r="BC606" s="16">
        <f t="shared" si="30"/>
        <v>22.692254983174205</v>
      </c>
      <c r="BD606" s="19">
        <f t="shared" si="31"/>
        <v>-2.1252153437982608</v>
      </c>
      <c r="BE606" s="15">
        <v>44.067898999999997</v>
      </c>
      <c r="BF606" s="21">
        <f t="shared" si="32"/>
        <v>22.692254967726054</v>
      </c>
      <c r="BG606" s="19">
        <f t="shared" si="33"/>
        <v>-0.90171059762236005</v>
      </c>
      <c r="BH606" s="15">
        <v>52.059586500000002</v>
      </c>
      <c r="BI606" s="16">
        <f t="shared" si="34"/>
        <v>19.20875802576726</v>
      </c>
      <c r="BJ606" s="22">
        <f t="shared" si="35"/>
        <v>-0.69419346180438013</v>
      </c>
      <c r="BK606" s="15">
        <v>52.059586500000002</v>
      </c>
      <c r="BL606" s="16">
        <f t="shared" si="36"/>
        <v>19.20875802576726</v>
      </c>
      <c r="BM606" s="19">
        <f t="shared" si="37"/>
        <v>-8.3875857529295394E-3</v>
      </c>
      <c r="BN606" s="15">
        <v>97.788646999999997</v>
      </c>
      <c r="BO606" s="16">
        <f t="shared" si="38"/>
        <v>10.226135964433581</v>
      </c>
      <c r="BP606" s="19">
        <f t="shared" si="39"/>
        <v>-0.32385579286201338</v>
      </c>
      <c r="BQ606" s="15">
        <v>44.067898999999997</v>
      </c>
      <c r="BR606" s="16">
        <f t="shared" si="40"/>
        <v>22.692254967726054</v>
      </c>
      <c r="BS606" s="19">
        <f t="shared" si="41"/>
        <v>-1.4266160526203704</v>
      </c>
      <c r="BT606" s="15">
        <v>33.475784900000001</v>
      </c>
      <c r="BU606" s="16">
        <f t="shared" si="42"/>
        <v>30.409868597285673</v>
      </c>
      <c r="BV606" s="19">
        <f t="shared" si="43"/>
        <v>-0.39077123829422089</v>
      </c>
      <c r="BW606" s="15">
        <v>162.16012000000001</v>
      </c>
      <c r="BX606" s="18">
        <f t="shared" si="44"/>
        <v>2.3926617943348091E-2</v>
      </c>
      <c r="BY606" s="19">
        <f t="shared" si="45"/>
        <v>-5.9189262228267703E-2</v>
      </c>
      <c r="BZ606" s="15">
        <v>17.0708384</v>
      </c>
      <c r="CA606" s="18">
        <f t="shared" si="46"/>
        <v>2.6186568146519267E-3</v>
      </c>
      <c r="CB606" s="19">
        <f t="shared" si="47"/>
        <v>-5.077368451426896E-2</v>
      </c>
      <c r="CC606" s="7">
        <f t="shared" si="48"/>
        <v>-0.75798283351998741</v>
      </c>
      <c r="CD606" s="61">
        <f t="shared" si="49"/>
        <v>-1.2207549954959225</v>
      </c>
    </row>
    <row r="607" spans="1:82" ht="15.75" customHeight="1" x14ac:dyDescent="0.25">
      <c r="A607" s="5">
        <v>22199005501</v>
      </c>
      <c r="B607" s="5">
        <v>22199</v>
      </c>
      <c r="C607" s="6" t="s">
        <v>610</v>
      </c>
      <c r="D607" s="6" t="s">
        <v>561</v>
      </c>
      <c r="E607" s="5">
        <v>5</v>
      </c>
      <c r="F607" s="15">
        <v>24.8622175</v>
      </c>
      <c r="G607" s="16">
        <f t="shared" si="0"/>
        <v>40.221673710319685</v>
      </c>
      <c r="H607" s="17">
        <v>1</v>
      </c>
      <c r="I607" s="7">
        <f t="shared" si="1"/>
        <v>40.221673710319685</v>
      </c>
      <c r="J607" s="18">
        <f t="shared" si="2"/>
        <v>13.40722457010656</v>
      </c>
      <c r="K607" s="19">
        <f t="shared" si="3"/>
        <v>-1.1606678942065498</v>
      </c>
      <c r="L607" s="15">
        <v>25.936111</v>
      </c>
      <c r="M607" s="16">
        <f t="shared" si="4"/>
        <v>38.55628162603098</v>
      </c>
      <c r="N607" s="19">
        <f t="shared" si="5"/>
        <v>-0.50842349545335142</v>
      </c>
      <c r="O607" s="15">
        <v>25.936111</v>
      </c>
      <c r="P607" s="16">
        <f t="shared" si="6"/>
        <v>38.55628162603098</v>
      </c>
      <c r="Q607" s="17">
        <v>2</v>
      </c>
      <c r="R607" s="7">
        <f t="shared" si="7"/>
        <v>77.11256325206196</v>
      </c>
      <c r="S607" s="18">
        <f t="shared" si="8"/>
        <v>38.55628162603098</v>
      </c>
      <c r="T607" s="19">
        <f t="shared" si="9"/>
        <v>-0.47953457713515424</v>
      </c>
      <c r="U607" s="15">
        <v>25.803539099999998</v>
      </c>
      <c r="V607" s="16">
        <f t="shared" si="10"/>
        <v>38.754373813784326</v>
      </c>
      <c r="W607" s="19">
        <f t="shared" si="11"/>
        <v>-0.94203619653502146</v>
      </c>
      <c r="X607" s="15">
        <v>31.037890300000001</v>
      </c>
      <c r="Y607" s="16">
        <f t="shared" si="12"/>
        <v>34.41474532178497</v>
      </c>
      <c r="Z607" s="17">
        <v>2</v>
      </c>
      <c r="AA607" s="20">
        <f t="shared" si="13"/>
        <v>68.82949064356994</v>
      </c>
      <c r="AB607" s="18">
        <f t="shared" si="14"/>
        <v>22.943163547856649</v>
      </c>
      <c r="AC607" s="19">
        <f t="shared" si="15"/>
        <v>-0.26314399513128395</v>
      </c>
      <c r="AD607" s="15">
        <v>31.0408379</v>
      </c>
      <c r="AE607" s="16">
        <f t="shared" si="16"/>
        <v>34.481747027840377</v>
      </c>
      <c r="AF607" s="17">
        <v>1</v>
      </c>
      <c r="AG607" s="7">
        <f t="shared" si="17"/>
        <v>34.481747027840377</v>
      </c>
      <c r="AH607" s="18">
        <f t="shared" si="18"/>
        <v>11.3514596846627</v>
      </c>
      <c r="AI607" s="19">
        <f t="shared" si="19"/>
        <v>-0.77258069532522888</v>
      </c>
      <c r="AJ607" s="5">
        <v>0</v>
      </c>
      <c r="AK607" s="15">
        <v>14.1221876</v>
      </c>
      <c r="AL607" s="16">
        <f t="shared" si="20"/>
        <v>70.810559123290503</v>
      </c>
      <c r="AM607" s="17">
        <v>2</v>
      </c>
      <c r="AN607" s="7">
        <f t="shared" si="21"/>
        <v>141.62111824658101</v>
      </c>
      <c r="AO607" s="18">
        <f t="shared" si="22"/>
        <v>0</v>
      </c>
      <c r="AP607" s="19">
        <f t="shared" si="23"/>
        <v>-1.0465207101426044</v>
      </c>
      <c r="AQ607" s="5">
        <v>2</v>
      </c>
      <c r="AR607" s="15">
        <v>25.803539109999999</v>
      </c>
      <c r="AS607" s="21">
        <f t="shared" si="24"/>
        <v>38.754373798765315</v>
      </c>
      <c r="AT607" s="19">
        <f t="shared" si="25"/>
        <v>0.33207706648053636</v>
      </c>
      <c r="AU607" s="5">
        <v>0</v>
      </c>
      <c r="AV607" s="15">
        <v>25.803539099999998</v>
      </c>
      <c r="AW607" s="16">
        <f t="shared" si="26"/>
        <v>0</v>
      </c>
      <c r="AX607" s="19">
        <f t="shared" si="27"/>
        <v>-0.82680925094591806</v>
      </c>
      <c r="AY607" s="15">
        <v>33.243684500000001</v>
      </c>
      <c r="AZ607" s="16">
        <f t="shared" si="28"/>
        <v>30.080901531838325</v>
      </c>
      <c r="BA607" s="19">
        <f t="shared" si="29"/>
        <v>-9.9250716096083755E-2</v>
      </c>
      <c r="BB607" s="15">
        <v>25.803539109999999</v>
      </c>
      <c r="BC607" s="16">
        <f t="shared" si="30"/>
        <v>38.754373798765315</v>
      </c>
      <c r="BD607" s="19">
        <f t="shared" si="31"/>
        <v>-1.489744077738562</v>
      </c>
      <c r="BE607" s="15">
        <v>25.803539099999998</v>
      </c>
      <c r="BF607" s="21">
        <f t="shared" si="32"/>
        <v>38.754373813784326</v>
      </c>
      <c r="BG607" s="19">
        <f t="shared" si="33"/>
        <v>7.9034219605174261E-2</v>
      </c>
      <c r="BH607" s="15">
        <v>33.243684500000001</v>
      </c>
      <c r="BI607" s="16">
        <f t="shared" si="34"/>
        <v>30.080901531838325</v>
      </c>
      <c r="BJ607" s="22">
        <f t="shared" si="35"/>
        <v>0.10468342807992403</v>
      </c>
      <c r="BK607" s="15">
        <v>55.641922299999997</v>
      </c>
      <c r="BL607" s="16">
        <f t="shared" si="36"/>
        <v>17.972060609415717</v>
      </c>
      <c r="BM607" s="19">
        <f t="shared" si="37"/>
        <v>-0.12121475770184276</v>
      </c>
      <c r="BN607" s="15">
        <v>101.370983</v>
      </c>
      <c r="BO607" s="16">
        <f t="shared" si="38"/>
        <v>9.864755873976284</v>
      </c>
      <c r="BP607" s="19">
        <f t="shared" si="39"/>
        <v>-0.36794883415677171</v>
      </c>
      <c r="BQ607" s="15">
        <v>25.803539099999998</v>
      </c>
      <c r="BR607" s="16">
        <f t="shared" si="40"/>
        <v>38.754373813784326</v>
      </c>
      <c r="BS607" s="19">
        <f t="shared" si="41"/>
        <v>-0.68613221074866171</v>
      </c>
      <c r="BT607" s="15">
        <v>23.492445</v>
      </c>
      <c r="BU607" s="16">
        <f t="shared" si="42"/>
        <v>43.332834023874483</v>
      </c>
      <c r="BV607" s="19">
        <f t="shared" si="43"/>
        <v>0.18217561239921345</v>
      </c>
      <c r="BW607" s="15">
        <v>168.03624300000001</v>
      </c>
      <c r="BX607" s="18">
        <f t="shared" si="44"/>
        <v>2.4793635987051567E-2</v>
      </c>
      <c r="BY607" s="19">
        <f t="shared" si="45"/>
        <v>-5.8879599437653925E-2</v>
      </c>
      <c r="BZ607" s="15">
        <v>5.0977867000000003</v>
      </c>
      <c r="CA607" s="18">
        <f t="shared" si="46"/>
        <v>7.8199755447260031E-4</v>
      </c>
      <c r="CB607" s="19">
        <f t="shared" si="47"/>
        <v>-5.1489728632719417E-2</v>
      </c>
      <c r="CC607" s="7">
        <f t="shared" si="48"/>
        <v>-0.43033717962223994</v>
      </c>
      <c r="CD607" s="61">
        <f t="shared" si="49"/>
        <v>-0.69307145035445272</v>
      </c>
    </row>
    <row r="608" spans="1:82" ht="15.75" customHeight="1" x14ac:dyDescent="0.25">
      <c r="A608" s="5">
        <v>22200000101</v>
      </c>
      <c r="B608" s="5">
        <v>22200</v>
      </c>
      <c r="C608" s="6" t="s">
        <v>611</v>
      </c>
      <c r="D608" s="6" t="s">
        <v>612</v>
      </c>
      <c r="E608" s="5">
        <v>26</v>
      </c>
      <c r="F608" s="15">
        <v>18.988961140000001</v>
      </c>
      <c r="G608" s="16">
        <f t="shared" si="0"/>
        <v>52.66217528317086</v>
      </c>
      <c r="H608" s="17">
        <v>1</v>
      </c>
      <c r="I608" s="7">
        <f t="shared" si="1"/>
        <v>52.66217528317086</v>
      </c>
      <c r="J608" s="18">
        <f t="shared" si="2"/>
        <v>17.554058427723621</v>
      </c>
      <c r="K608" s="19">
        <f t="shared" si="3"/>
        <v>-0.93256716776652926</v>
      </c>
      <c r="L608" s="15">
        <v>24.0792833</v>
      </c>
      <c r="M608" s="16">
        <f t="shared" si="4"/>
        <v>41.5294752564334</v>
      </c>
      <c r="N608" s="19">
        <f t="shared" si="5"/>
        <v>-0.33468197172852793</v>
      </c>
      <c r="O608" s="15">
        <v>22.950856900000002</v>
      </c>
      <c r="P608" s="16">
        <f t="shared" si="6"/>
        <v>43.571357895573819</v>
      </c>
      <c r="Q608" s="17">
        <v>1</v>
      </c>
      <c r="R608" s="7">
        <f t="shared" si="7"/>
        <v>43.571357895573819</v>
      </c>
      <c r="S608" s="18">
        <f t="shared" si="8"/>
        <v>21.785678947786909</v>
      </c>
      <c r="T608" s="19">
        <f t="shared" si="9"/>
        <v>-1.4153526609892184</v>
      </c>
      <c r="U608" s="15">
        <v>22.411885399999999</v>
      </c>
      <c r="V608" s="16">
        <f t="shared" si="10"/>
        <v>44.619182284414144</v>
      </c>
      <c r="W608" s="19">
        <f t="shared" si="11"/>
        <v>-0.69154132852823669</v>
      </c>
      <c r="X608" s="15">
        <v>81.005360899999999</v>
      </c>
      <c r="Y608" s="16">
        <f t="shared" si="12"/>
        <v>13.186301229107913</v>
      </c>
      <c r="Z608" s="17">
        <v>3</v>
      </c>
      <c r="AA608" s="20">
        <f t="shared" si="13"/>
        <v>39.558903687323742</v>
      </c>
      <c r="AB608" s="18">
        <f t="shared" si="14"/>
        <v>13.186301229107913</v>
      </c>
      <c r="AC608" s="19">
        <f t="shared" si="15"/>
        <v>-1.0226957950865976</v>
      </c>
      <c r="AD608" s="15">
        <v>81.843604799999994</v>
      </c>
      <c r="AE608" s="16">
        <f t="shared" si="16"/>
        <v>13.077898054656558</v>
      </c>
      <c r="AF608" s="17">
        <v>2</v>
      </c>
      <c r="AG608" s="7">
        <f t="shared" si="17"/>
        <v>26.155796109313115</v>
      </c>
      <c r="AH608" s="18">
        <f t="shared" si="18"/>
        <v>8.6105400870612687</v>
      </c>
      <c r="AI608" s="19">
        <f t="shared" si="19"/>
        <v>-0.96683241941358411</v>
      </c>
      <c r="AJ608" s="5">
        <v>1</v>
      </c>
      <c r="AK608" s="15">
        <v>18.988961100000001</v>
      </c>
      <c r="AL608" s="16">
        <f t="shared" si="20"/>
        <v>52.662175394103045</v>
      </c>
      <c r="AM608" s="17">
        <v>1</v>
      </c>
      <c r="AN608" s="7">
        <f t="shared" si="21"/>
        <v>52.662175394103045</v>
      </c>
      <c r="AO608" s="18">
        <f t="shared" si="22"/>
        <v>17.554058464701015</v>
      </c>
      <c r="AP608" s="19">
        <f t="shared" si="23"/>
        <v>-0.48018801435559788</v>
      </c>
      <c r="AQ608" s="5">
        <v>0</v>
      </c>
      <c r="AR608" s="15">
        <v>22.411885399999999</v>
      </c>
      <c r="AS608" s="21">
        <f t="shared" si="24"/>
        <v>0</v>
      </c>
      <c r="AT608" s="19">
        <f t="shared" si="25"/>
        <v>-1.0252866396461213</v>
      </c>
      <c r="AU608" s="5">
        <v>0</v>
      </c>
      <c r="AV608" s="15">
        <v>24.675068100000001</v>
      </c>
      <c r="AW608" s="16">
        <f t="shared" si="26"/>
        <v>0</v>
      </c>
      <c r="AX608" s="19">
        <f t="shared" si="27"/>
        <v>-0.82680925094591806</v>
      </c>
      <c r="AY608" s="15">
        <v>65.698355100000001</v>
      </c>
      <c r="AZ608" s="16">
        <f t="shared" si="28"/>
        <v>15.221081235259115</v>
      </c>
      <c r="BA608" s="19">
        <f t="shared" si="29"/>
        <v>-1.1474160727096436</v>
      </c>
      <c r="BB608" s="15">
        <v>19.434572840000001</v>
      </c>
      <c r="BC608" s="16">
        <f t="shared" si="30"/>
        <v>51.454694077032258</v>
      </c>
      <c r="BD608" s="19">
        <f t="shared" si="31"/>
        <v>-0.98727683171371339</v>
      </c>
      <c r="BE608" s="15">
        <v>58.108845100000003</v>
      </c>
      <c r="BF608" s="21">
        <f t="shared" si="32"/>
        <v>17.209084060767196</v>
      </c>
      <c r="BG608" s="19">
        <f t="shared" si="33"/>
        <v>-1.2365102277653277</v>
      </c>
      <c r="BH608" s="15">
        <v>84.475066499999997</v>
      </c>
      <c r="BI608" s="16">
        <f t="shared" si="34"/>
        <v>11.837812521875907</v>
      </c>
      <c r="BJ608" s="22">
        <f t="shared" si="35"/>
        <v>-1.2358049679776808</v>
      </c>
      <c r="BK608" s="15">
        <v>112.88354699999999</v>
      </c>
      <c r="BL608" s="16">
        <f t="shared" si="36"/>
        <v>8.8586869085536453</v>
      </c>
      <c r="BM608" s="19">
        <f t="shared" si="37"/>
        <v>-0.95265191281075479</v>
      </c>
      <c r="BN608" s="15">
        <v>161.36836500000001</v>
      </c>
      <c r="BO608" s="16">
        <f t="shared" si="38"/>
        <v>6.1970015002630774</v>
      </c>
      <c r="BP608" s="19">
        <f t="shared" si="39"/>
        <v>-0.81546226760165297</v>
      </c>
      <c r="BQ608" s="15">
        <v>20.7293956</v>
      </c>
      <c r="BR608" s="16">
        <f t="shared" si="40"/>
        <v>48.24067325918562</v>
      </c>
      <c r="BS608" s="19">
        <f t="shared" si="41"/>
        <v>-0.24880189799231922</v>
      </c>
      <c r="BT608" s="15">
        <v>83.554665900000003</v>
      </c>
      <c r="BU608" s="16">
        <f t="shared" si="42"/>
        <v>12.183571187016138</v>
      </c>
      <c r="BV608" s="19">
        <f t="shared" si="43"/>
        <v>-1.1988442584022936</v>
      </c>
      <c r="BW608" s="15">
        <v>58.390315100000002</v>
      </c>
      <c r="BX608" s="18">
        <f t="shared" si="44"/>
        <v>8.6154521900292675E-3</v>
      </c>
      <c r="BY608" s="19">
        <f t="shared" si="45"/>
        <v>-6.4657773926675044E-2</v>
      </c>
      <c r="BZ608" s="15">
        <v>26.008107200000001</v>
      </c>
      <c r="CA608" s="18">
        <f t="shared" si="46"/>
        <v>3.9896287200210292E-3</v>
      </c>
      <c r="CB608" s="19">
        <f t="shared" si="47"/>
        <v>-5.023919431748388E-2</v>
      </c>
      <c r="CC608" s="7">
        <f t="shared" si="48"/>
        <v>-0.82282213966725637</v>
      </c>
      <c r="CD608" s="61">
        <f t="shared" si="49"/>
        <v>-1.3251807204377273</v>
      </c>
    </row>
    <row r="609" spans="1:82" ht="15.75" customHeight="1" x14ac:dyDescent="0.25">
      <c r="A609" s="5">
        <v>22200000201</v>
      </c>
      <c r="B609" s="5">
        <v>22200</v>
      </c>
      <c r="C609" s="6" t="s">
        <v>613</v>
      </c>
      <c r="D609" s="6" t="s">
        <v>612</v>
      </c>
      <c r="E609" s="5">
        <v>142</v>
      </c>
      <c r="F609" s="15">
        <v>10.17534506</v>
      </c>
      <c r="G609" s="16">
        <f t="shared" si="0"/>
        <v>98.276765466271087</v>
      </c>
      <c r="H609" s="17">
        <v>1</v>
      </c>
      <c r="I609" s="7">
        <f t="shared" si="1"/>
        <v>98.276765466271087</v>
      </c>
      <c r="J609" s="18">
        <f t="shared" si="2"/>
        <v>32.758921822090358</v>
      </c>
      <c r="K609" s="19">
        <f t="shared" si="3"/>
        <v>-9.6208513246108615E-2</v>
      </c>
      <c r="L609" s="15">
        <v>17.587530300000001</v>
      </c>
      <c r="M609" s="16">
        <f t="shared" si="4"/>
        <v>56.858466364660643</v>
      </c>
      <c r="N609" s="19">
        <f t="shared" si="5"/>
        <v>0.56108285336535502</v>
      </c>
      <c r="O609" s="15">
        <v>13.516284000000001</v>
      </c>
      <c r="P609" s="16">
        <f t="shared" si="6"/>
        <v>73.984831925697918</v>
      </c>
      <c r="Q609" s="17">
        <v>1</v>
      </c>
      <c r="R609" s="7">
        <f t="shared" si="7"/>
        <v>73.984831925697918</v>
      </c>
      <c r="S609" s="18">
        <f t="shared" si="8"/>
        <v>36.992415962848959</v>
      </c>
      <c r="T609" s="19">
        <f t="shared" si="9"/>
        <v>-0.56680000202192382</v>
      </c>
      <c r="U609" s="15">
        <v>12.977312599999999</v>
      </c>
      <c r="V609" s="16">
        <f t="shared" si="10"/>
        <v>77.057556585328769</v>
      </c>
      <c r="W609" s="19">
        <f t="shared" si="11"/>
        <v>0.69395085413287561</v>
      </c>
      <c r="X609" s="15">
        <v>74.513608000000005</v>
      </c>
      <c r="Y609" s="16">
        <f t="shared" si="12"/>
        <v>14.335114332404894</v>
      </c>
      <c r="Z609" s="17">
        <v>3</v>
      </c>
      <c r="AA609" s="20">
        <f t="shared" si="13"/>
        <v>43.005342997214683</v>
      </c>
      <c r="AB609" s="18">
        <f t="shared" si="14"/>
        <v>14.335114332404896</v>
      </c>
      <c r="AC609" s="19">
        <f t="shared" si="15"/>
        <v>-0.93326304181870301</v>
      </c>
      <c r="AD609" s="15">
        <v>75.3518519</v>
      </c>
      <c r="AE609" s="16">
        <f t="shared" si="16"/>
        <v>14.204592097092174</v>
      </c>
      <c r="AF609" s="17">
        <v>2</v>
      </c>
      <c r="AG609" s="7">
        <f t="shared" si="17"/>
        <v>28.409184194184348</v>
      </c>
      <c r="AH609" s="18">
        <f t="shared" si="18"/>
        <v>9.3523599252110756</v>
      </c>
      <c r="AI609" s="19">
        <f t="shared" si="19"/>
        <v>-0.91425890260935316</v>
      </c>
      <c r="AJ609" s="5">
        <v>10</v>
      </c>
      <c r="AK609" s="15">
        <v>12.497208199999999</v>
      </c>
      <c r="AL609" s="16">
        <f t="shared" si="20"/>
        <v>80.017871511494874</v>
      </c>
      <c r="AM609" s="17">
        <v>1</v>
      </c>
      <c r="AN609" s="7">
        <f t="shared" si="21"/>
        <v>80.017871511494874</v>
      </c>
      <c r="AO609" s="18">
        <f t="shared" si="22"/>
        <v>26.672623837164959</v>
      </c>
      <c r="AP609" s="19">
        <f t="shared" si="23"/>
        <v>-0.18600295626877483</v>
      </c>
      <c r="AQ609" s="5">
        <v>7</v>
      </c>
      <c r="AR609" s="15">
        <v>12.97731257</v>
      </c>
      <c r="AS609" s="21">
        <f t="shared" si="24"/>
        <v>77.057556763464774</v>
      </c>
      <c r="AT609" s="19">
        <f t="shared" si="25"/>
        <v>1.6736379095322265</v>
      </c>
      <c r="AU609" s="5">
        <v>3</v>
      </c>
      <c r="AV609" s="15">
        <v>18.183315199999999</v>
      </c>
      <c r="AW609" s="16">
        <f t="shared" si="26"/>
        <v>54.995471892826238</v>
      </c>
      <c r="AX609" s="19">
        <f t="shared" si="27"/>
        <v>1.278186523505789</v>
      </c>
      <c r="AY609" s="15">
        <v>59.206602199999999</v>
      </c>
      <c r="AZ609" s="16">
        <f t="shared" si="28"/>
        <v>16.890008256545418</v>
      </c>
      <c r="BA609" s="19">
        <f t="shared" si="29"/>
        <v>-1.0296951681822004</v>
      </c>
      <c r="BB609" s="15">
        <v>10</v>
      </c>
      <c r="BC609" s="16">
        <f t="shared" si="30"/>
        <v>100</v>
      </c>
      <c r="BD609" s="19">
        <f t="shared" si="31"/>
        <v>0.93333821106502679</v>
      </c>
      <c r="BE609" s="15">
        <v>51.617092200000002</v>
      </c>
      <c r="BF609" s="21">
        <f t="shared" si="32"/>
        <v>19.373427625975413</v>
      </c>
      <c r="BG609" s="19">
        <f t="shared" si="33"/>
        <v>-1.1043565091543714</v>
      </c>
      <c r="BH609" s="15">
        <v>77.983313600000002</v>
      </c>
      <c r="BI609" s="16">
        <f t="shared" si="34"/>
        <v>12.823256076669201</v>
      </c>
      <c r="BJ609" s="22">
        <f t="shared" si="35"/>
        <v>-1.1633953201681024</v>
      </c>
      <c r="BK609" s="15">
        <v>106.391794</v>
      </c>
      <c r="BL609" s="16">
        <f t="shared" si="36"/>
        <v>9.3992211466985882</v>
      </c>
      <c r="BM609" s="19">
        <f t="shared" si="37"/>
        <v>-0.90333754647903264</v>
      </c>
      <c r="BN609" s="15">
        <v>154.87661199999999</v>
      </c>
      <c r="BO609" s="16">
        <f t="shared" si="38"/>
        <v>6.45675281171569</v>
      </c>
      <c r="BP609" s="19">
        <f t="shared" si="39"/>
        <v>-0.78376925073469006</v>
      </c>
      <c r="BQ609" s="15">
        <v>12.977312599999999</v>
      </c>
      <c r="BR609" s="16">
        <f t="shared" si="40"/>
        <v>77.057556585328769</v>
      </c>
      <c r="BS609" s="19">
        <f t="shared" si="41"/>
        <v>1.0796925976979441</v>
      </c>
      <c r="BT609" s="15">
        <v>77.062912999999995</v>
      </c>
      <c r="BU609" s="16">
        <f t="shared" si="42"/>
        <v>13.209910972350604</v>
      </c>
      <c r="BV609" s="19">
        <f t="shared" si="43"/>
        <v>-1.1533409139037563</v>
      </c>
      <c r="BW609" s="15">
        <v>63.838948299999998</v>
      </c>
      <c r="BX609" s="18">
        <f t="shared" si="44"/>
        <v>9.4193943978288317E-3</v>
      </c>
      <c r="BY609" s="19">
        <f t="shared" si="45"/>
        <v>-6.4370639201662846E-2</v>
      </c>
      <c r="BZ609" s="15">
        <v>142.009241</v>
      </c>
      <c r="CA609" s="18">
        <f t="shared" si="46"/>
        <v>2.1784136078998779E-2</v>
      </c>
      <c r="CB609" s="19">
        <f t="shared" si="47"/>
        <v>-4.3301787575051168E-2</v>
      </c>
      <c r="CC609" s="7">
        <f t="shared" si="48"/>
        <v>-0.14327429484550072</v>
      </c>
      <c r="CD609" s="61">
        <f t="shared" si="49"/>
        <v>-0.23074772069252736</v>
      </c>
    </row>
    <row r="610" spans="1:82" ht="15.75" customHeight="1" x14ac:dyDescent="0.25">
      <c r="A610" s="5">
        <v>22200000202</v>
      </c>
      <c r="B610" s="5">
        <v>22200</v>
      </c>
      <c r="C610" s="6" t="s">
        <v>614</v>
      </c>
      <c r="D610" s="6" t="s">
        <v>612</v>
      </c>
      <c r="E610" s="5">
        <v>2</v>
      </c>
      <c r="F610" s="15">
        <v>11.387125259999999</v>
      </c>
      <c r="G610" s="16">
        <f t="shared" si="0"/>
        <v>87.818477198344269</v>
      </c>
      <c r="H610" s="17">
        <v>1</v>
      </c>
      <c r="I610" s="7">
        <f t="shared" si="1"/>
        <v>87.818477198344269</v>
      </c>
      <c r="J610" s="18">
        <f t="shared" si="2"/>
        <v>29.272825732781421</v>
      </c>
      <c r="K610" s="19">
        <f t="shared" si="3"/>
        <v>-0.28796470066858398</v>
      </c>
      <c r="L610" s="15">
        <v>19.150000599999998</v>
      </c>
      <c r="M610" s="16">
        <f t="shared" si="4"/>
        <v>52.219319512710619</v>
      </c>
      <c r="N610" s="19">
        <f t="shared" si="5"/>
        <v>0.28998969797879459</v>
      </c>
      <c r="O610" s="15">
        <v>12.839272100000001</v>
      </c>
      <c r="P610" s="16">
        <f t="shared" si="6"/>
        <v>77.886035299462179</v>
      </c>
      <c r="Q610" s="17">
        <v>1</v>
      </c>
      <c r="R610" s="7">
        <f t="shared" si="7"/>
        <v>77.886035299462179</v>
      </c>
      <c r="S610" s="18">
        <f t="shared" si="8"/>
        <v>38.94301764973109</v>
      </c>
      <c r="T610" s="19">
        <f t="shared" si="9"/>
        <v>-0.45795428144751765</v>
      </c>
      <c r="U610" s="15">
        <v>12.300300699999999</v>
      </c>
      <c r="V610" s="16">
        <f t="shared" si="10"/>
        <v>81.298825483185141</v>
      </c>
      <c r="W610" s="19">
        <f t="shared" si="11"/>
        <v>0.87510188371385034</v>
      </c>
      <c r="X610" s="15">
        <v>76.076078300000006</v>
      </c>
      <c r="Y610" s="16">
        <f t="shared" si="12"/>
        <v>14.040696022576126</v>
      </c>
      <c r="Z610" s="17">
        <v>3</v>
      </c>
      <c r="AA610" s="20">
        <f t="shared" si="13"/>
        <v>42.122088067728377</v>
      </c>
      <c r="AB610" s="18">
        <f t="shared" si="14"/>
        <v>14.040696022576125</v>
      </c>
      <c r="AC610" s="19">
        <f t="shared" si="15"/>
        <v>-0.95618290579387932</v>
      </c>
      <c r="AD610" s="15">
        <v>76.914322200000001</v>
      </c>
      <c r="AE610" s="16">
        <f t="shared" si="16"/>
        <v>13.916033963307811</v>
      </c>
      <c r="AF610" s="17">
        <v>2</v>
      </c>
      <c r="AG610" s="7">
        <f t="shared" si="17"/>
        <v>27.832067926615622</v>
      </c>
      <c r="AH610" s="18">
        <f t="shared" si="18"/>
        <v>9.1623721023962954</v>
      </c>
      <c r="AI610" s="19">
        <f t="shared" si="19"/>
        <v>-0.92772353038240418</v>
      </c>
      <c r="AJ610" s="5">
        <v>0</v>
      </c>
      <c r="AK610" s="15">
        <v>10.194256299999999</v>
      </c>
      <c r="AL610" s="16">
        <f t="shared" si="20"/>
        <v>98.094453442376178</v>
      </c>
      <c r="AM610" s="17">
        <v>1</v>
      </c>
      <c r="AN610" s="7">
        <f t="shared" si="21"/>
        <v>98.094453442376178</v>
      </c>
      <c r="AO610" s="18">
        <f t="shared" si="22"/>
        <v>0</v>
      </c>
      <c r="AP610" s="19">
        <f t="shared" si="23"/>
        <v>-1.0465207101426044</v>
      </c>
      <c r="AQ610" s="5">
        <v>0</v>
      </c>
      <c r="AR610" s="15">
        <v>12.30030066</v>
      </c>
      <c r="AS610" s="21">
        <f t="shared" si="24"/>
        <v>0</v>
      </c>
      <c r="AT610" s="19">
        <f t="shared" si="25"/>
        <v>-1.0252866396461213</v>
      </c>
      <c r="AU610" s="5">
        <v>0</v>
      </c>
      <c r="AV610" s="15">
        <v>19.7457855</v>
      </c>
      <c r="AW610" s="16">
        <f t="shared" si="26"/>
        <v>0</v>
      </c>
      <c r="AX610" s="19">
        <f t="shared" si="27"/>
        <v>-0.82680925094591806</v>
      </c>
      <c r="AY610" s="15">
        <v>60.7690725</v>
      </c>
      <c r="AZ610" s="16">
        <f t="shared" si="28"/>
        <v>16.455739060358376</v>
      </c>
      <c r="BA610" s="19">
        <f t="shared" si="29"/>
        <v>-1.0603271622307733</v>
      </c>
      <c r="BB610" s="15">
        <v>11.56247033</v>
      </c>
      <c r="BC610" s="16">
        <f t="shared" si="30"/>
        <v>86.486708416055237</v>
      </c>
      <c r="BD610" s="19">
        <f t="shared" si="31"/>
        <v>0.39870709482974132</v>
      </c>
      <c r="BE610" s="15">
        <v>53.179562500000003</v>
      </c>
      <c r="BF610" s="21">
        <f t="shared" si="32"/>
        <v>18.804216375416775</v>
      </c>
      <c r="BG610" s="19">
        <f t="shared" si="33"/>
        <v>-1.1391122589557112</v>
      </c>
      <c r="BH610" s="15">
        <v>79.545783900000004</v>
      </c>
      <c r="BI610" s="16">
        <f t="shared" si="34"/>
        <v>12.571376520182863</v>
      </c>
      <c r="BJ610" s="22">
        <f t="shared" si="35"/>
        <v>-1.1819032396596802</v>
      </c>
      <c r="BK610" s="15">
        <v>107.95426399999999</v>
      </c>
      <c r="BL610" s="16">
        <f t="shared" si="36"/>
        <v>9.2631820453150429</v>
      </c>
      <c r="BM610" s="19">
        <f t="shared" si="37"/>
        <v>-0.91574875303662262</v>
      </c>
      <c r="BN610" s="15">
        <v>156.43908200000001</v>
      </c>
      <c r="BO610" s="16">
        <f t="shared" si="38"/>
        <v>6.3922645621252103</v>
      </c>
      <c r="BP610" s="19">
        <f t="shared" si="39"/>
        <v>-0.79163765059208546</v>
      </c>
      <c r="BQ610" s="15">
        <v>12.300300699999999</v>
      </c>
      <c r="BR610" s="16">
        <f t="shared" si="40"/>
        <v>81.298825483185141</v>
      </c>
      <c r="BS610" s="19">
        <f t="shared" si="41"/>
        <v>1.2752204180307136</v>
      </c>
      <c r="BT610" s="15">
        <v>78.625383299999996</v>
      </c>
      <c r="BU610" s="16">
        <f t="shared" si="42"/>
        <v>12.947399138466267</v>
      </c>
      <c r="BV610" s="19">
        <f t="shared" si="43"/>
        <v>-1.1649795218802454</v>
      </c>
      <c r="BW610" s="15">
        <v>62.456563099999997</v>
      </c>
      <c r="BX610" s="18">
        <f t="shared" si="44"/>
        <v>9.2154243802256199E-3</v>
      </c>
      <c r="BY610" s="19">
        <f t="shared" si="45"/>
        <v>-6.4443488809939456E-2</v>
      </c>
      <c r="BZ610" s="15">
        <v>2.00894693</v>
      </c>
      <c r="CA610" s="18">
        <f t="shared" si="46"/>
        <v>3.0817130625046318E-4</v>
      </c>
      <c r="CB610" s="19">
        <f t="shared" si="47"/>
        <v>-5.1674455601713E-2</v>
      </c>
      <c r="CC610" s="7">
        <f t="shared" si="48"/>
        <v>-0.47680260290740523</v>
      </c>
      <c r="CD610" s="61">
        <f t="shared" si="49"/>
        <v>-0.76790546385022451</v>
      </c>
    </row>
    <row r="611" spans="1:82" ht="15.75" customHeight="1" x14ac:dyDescent="0.25">
      <c r="A611" s="5">
        <v>22200000301</v>
      </c>
      <c r="B611" s="5">
        <v>22200</v>
      </c>
      <c r="C611" s="6" t="s">
        <v>615</v>
      </c>
      <c r="D611" s="6" t="s">
        <v>612</v>
      </c>
      <c r="E611" s="5">
        <v>6</v>
      </c>
      <c r="F611" s="15">
        <v>10.194256279999999</v>
      </c>
      <c r="G611" s="16">
        <f t="shared" si="0"/>
        <v>98.094453634826621</v>
      </c>
      <c r="H611" s="17">
        <v>1</v>
      </c>
      <c r="I611" s="7">
        <f t="shared" si="1"/>
        <v>98.094453634826621</v>
      </c>
      <c r="J611" s="18">
        <f t="shared" si="2"/>
        <v>32.698151211608874</v>
      </c>
      <c r="K611" s="19">
        <f t="shared" si="3"/>
        <v>-9.9551261201049734E-2</v>
      </c>
      <c r="L611" s="15">
        <v>15.914241199999999</v>
      </c>
      <c r="M611" s="16">
        <f t="shared" si="4"/>
        <v>62.836800538124308</v>
      </c>
      <c r="N611" s="19">
        <f t="shared" si="5"/>
        <v>0.91043275039616978</v>
      </c>
      <c r="O611" s="15">
        <v>15.819236</v>
      </c>
      <c r="P611" s="16">
        <f t="shared" si="6"/>
        <v>63.214177979265244</v>
      </c>
      <c r="Q611" s="17">
        <v>1</v>
      </c>
      <c r="R611" s="7">
        <f t="shared" si="7"/>
        <v>63.214177979265244</v>
      </c>
      <c r="S611" s="18">
        <f t="shared" si="8"/>
        <v>31.607088989632622</v>
      </c>
      <c r="T611" s="19">
        <f t="shared" si="9"/>
        <v>-0.86730717315303241</v>
      </c>
      <c r="U611" s="15">
        <v>15.280264499999999</v>
      </c>
      <c r="V611" s="16">
        <f t="shared" si="10"/>
        <v>65.443893330511401</v>
      </c>
      <c r="W611" s="19">
        <f t="shared" si="11"/>
        <v>0.1979136759949322</v>
      </c>
      <c r="X611" s="15">
        <v>72.8403189</v>
      </c>
      <c r="Y611" s="16">
        <f t="shared" si="12"/>
        <v>14.664420833555686</v>
      </c>
      <c r="Z611" s="17">
        <v>3</v>
      </c>
      <c r="AA611" s="20">
        <f t="shared" si="13"/>
        <v>43.993262500667058</v>
      </c>
      <c r="AB611" s="18">
        <f t="shared" si="14"/>
        <v>14.664420833555686</v>
      </c>
      <c r="AC611" s="19">
        <f t="shared" si="15"/>
        <v>-0.90762720341956626</v>
      </c>
      <c r="AD611" s="15">
        <v>73.678562799999995</v>
      </c>
      <c r="AE611" s="16">
        <f t="shared" si="16"/>
        <v>14.527187818598438</v>
      </c>
      <c r="AF611" s="17">
        <v>2</v>
      </c>
      <c r="AG611" s="7">
        <f t="shared" si="17"/>
        <v>29.054375637196877</v>
      </c>
      <c r="AH611" s="18">
        <f t="shared" si="18"/>
        <v>9.5647582311418269</v>
      </c>
      <c r="AI611" s="19">
        <f t="shared" si="19"/>
        <v>-0.89920602139510686</v>
      </c>
      <c r="AJ611" s="5">
        <v>12</v>
      </c>
      <c r="AK611" s="15">
        <v>10</v>
      </c>
      <c r="AL611" s="16">
        <f t="shared" si="20"/>
        <v>100</v>
      </c>
      <c r="AM611" s="17">
        <v>1</v>
      </c>
      <c r="AN611" s="7">
        <f t="shared" si="21"/>
        <v>100</v>
      </c>
      <c r="AO611" s="18">
        <f t="shared" si="22"/>
        <v>33.333333333333336</v>
      </c>
      <c r="AP611" s="19">
        <f t="shared" si="23"/>
        <v>2.8886242853155969E-2</v>
      </c>
      <c r="AQ611" s="5">
        <v>0</v>
      </c>
      <c r="AR611" s="15">
        <v>15.28026449</v>
      </c>
      <c r="AS611" s="21">
        <f t="shared" si="24"/>
        <v>0</v>
      </c>
      <c r="AT611" s="19">
        <f t="shared" si="25"/>
        <v>-1.0252866396461213</v>
      </c>
      <c r="AU611" s="5">
        <v>0</v>
      </c>
      <c r="AV611" s="15">
        <v>16.510026100000001</v>
      </c>
      <c r="AW611" s="16">
        <f t="shared" si="26"/>
        <v>0</v>
      </c>
      <c r="AX611" s="19">
        <f t="shared" si="27"/>
        <v>-0.82680925094591806</v>
      </c>
      <c r="AY611" s="15">
        <v>57.533313100000001</v>
      </c>
      <c r="AZ611" s="16">
        <f t="shared" si="28"/>
        <v>17.381234386100388</v>
      </c>
      <c r="BA611" s="19">
        <f t="shared" si="29"/>
        <v>-0.99504560977661105</v>
      </c>
      <c r="BB611" s="15">
        <v>12.30295192</v>
      </c>
      <c r="BC611" s="16">
        <f t="shared" si="30"/>
        <v>81.281306023343376</v>
      </c>
      <c r="BD611" s="19">
        <f t="shared" si="31"/>
        <v>0.1927639258851864</v>
      </c>
      <c r="BE611" s="15">
        <v>49.943803099999997</v>
      </c>
      <c r="BF611" s="21">
        <f t="shared" si="32"/>
        <v>20.022504053160503</v>
      </c>
      <c r="BG611" s="19">
        <f t="shared" si="33"/>
        <v>-1.0647242322395134</v>
      </c>
      <c r="BH611" s="15">
        <v>76.310024499999997</v>
      </c>
      <c r="BI611" s="16">
        <f t="shared" si="34"/>
        <v>13.104438198679913</v>
      </c>
      <c r="BJ611" s="22">
        <f t="shared" si="35"/>
        <v>-1.1427342703026777</v>
      </c>
      <c r="BK611" s="15">
        <v>104.71850499999999</v>
      </c>
      <c r="BL611" s="16">
        <f t="shared" si="36"/>
        <v>9.5494105841178705</v>
      </c>
      <c r="BM611" s="19">
        <f t="shared" si="37"/>
        <v>-0.8896353673877172</v>
      </c>
      <c r="BN611" s="15">
        <v>153.20332300000001</v>
      </c>
      <c r="BO611" s="16">
        <f t="shared" si="38"/>
        <v>6.5272735631197758</v>
      </c>
      <c r="BP611" s="19">
        <f t="shared" si="39"/>
        <v>-0.77516480769560914</v>
      </c>
      <c r="BQ611" s="15">
        <v>12.5643536</v>
      </c>
      <c r="BR611" s="16">
        <f t="shared" si="40"/>
        <v>79.590246489083214</v>
      </c>
      <c r="BS611" s="19">
        <f t="shared" si="41"/>
        <v>1.1964527815924877</v>
      </c>
      <c r="BT611" s="15">
        <v>75.389623900000004</v>
      </c>
      <c r="BU611" s="16">
        <f t="shared" si="42"/>
        <v>13.503107819589479</v>
      </c>
      <c r="BV611" s="19">
        <f t="shared" si="43"/>
        <v>-1.1403418688151477</v>
      </c>
      <c r="BW611" s="15">
        <v>65.373631599999996</v>
      </c>
      <c r="BX611" s="18">
        <f t="shared" si="44"/>
        <v>9.645835898878144E-3</v>
      </c>
      <c r="BY611" s="19">
        <f t="shared" si="45"/>
        <v>-6.4289763713966899E-2</v>
      </c>
      <c r="BZ611" s="15">
        <v>6.00957148</v>
      </c>
      <c r="CA611" s="18">
        <f t="shared" si="46"/>
        <v>9.2186481650718825E-4</v>
      </c>
      <c r="CB611" s="19">
        <f t="shared" si="47"/>
        <v>-5.143519966672392E-2</v>
      </c>
      <c r="CC611" s="7">
        <f t="shared" si="48"/>
        <v>-0.43277417329667517</v>
      </c>
      <c r="CD611" s="61">
        <f t="shared" si="49"/>
        <v>-0.69699630467898055</v>
      </c>
    </row>
    <row r="612" spans="1:82" ht="15.75" customHeight="1" x14ac:dyDescent="0.25">
      <c r="A612" s="5">
        <v>22200000302</v>
      </c>
      <c r="B612" s="5">
        <v>22200</v>
      </c>
      <c r="C612" s="6" t="s">
        <v>612</v>
      </c>
      <c r="D612" s="6" t="s">
        <v>612</v>
      </c>
      <c r="E612" s="5">
        <v>127</v>
      </c>
      <c r="F612" s="15">
        <v>10</v>
      </c>
      <c r="G612" s="16">
        <f t="shared" si="0"/>
        <v>100</v>
      </c>
      <c r="H612" s="17">
        <v>1</v>
      </c>
      <c r="I612" s="7">
        <f t="shared" si="1"/>
        <v>100</v>
      </c>
      <c r="J612" s="18">
        <f t="shared" si="2"/>
        <v>33.333333333333336</v>
      </c>
      <c r="K612" s="19">
        <f t="shared" si="3"/>
        <v>-6.4612435976370855E-2</v>
      </c>
      <c r="L612" s="15">
        <v>16.108497499999999</v>
      </c>
      <c r="M612" s="16">
        <f t="shared" si="4"/>
        <v>62.079036235378261</v>
      </c>
      <c r="N612" s="19">
        <f t="shared" si="5"/>
        <v>0.86615204050995998</v>
      </c>
      <c r="O612" s="15">
        <v>16.013492200000002</v>
      </c>
      <c r="P612" s="16">
        <f t="shared" si="6"/>
        <v>62.447340499532004</v>
      </c>
      <c r="Q612" s="17">
        <v>1</v>
      </c>
      <c r="R612" s="7">
        <f t="shared" si="7"/>
        <v>62.447340499532004</v>
      </c>
      <c r="S612" s="18">
        <f t="shared" si="8"/>
        <v>31.223670249766002</v>
      </c>
      <c r="T612" s="19">
        <f t="shared" si="9"/>
        <v>-0.88870236075241382</v>
      </c>
      <c r="U612" s="15">
        <v>15.474520800000001</v>
      </c>
      <c r="V612" s="16">
        <f t="shared" si="10"/>
        <v>64.622356512648835</v>
      </c>
      <c r="W612" s="19">
        <f t="shared" si="11"/>
        <v>0.16282459204892272</v>
      </c>
      <c r="X612" s="15">
        <v>73.034575200000006</v>
      </c>
      <c r="Y612" s="16">
        <f t="shared" si="12"/>
        <v>14.62541662048306</v>
      </c>
      <c r="Z612" s="17">
        <v>3</v>
      </c>
      <c r="AA612" s="20">
        <f t="shared" si="13"/>
        <v>43.876249861449182</v>
      </c>
      <c r="AB612" s="18">
        <f t="shared" si="14"/>
        <v>14.62541662048306</v>
      </c>
      <c r="AC612" s="19">
        <f t="shared" si="15"/>
        <v>-0.91066360172850058</v>
      </c>
      <c r="AD612" s="15">
        <v>73.872819100000001</v>
      </c>
      <c r="AE612" s="16">
        <f t="shared" si="16"/>
        <v>14.488987059653176</v>
      </c>
      <c r="AF612" s="17">
        <v>2</v>
      </c>
      <c r="AG612" s="7">
        <f t="shared" si="17"/>
        <v>28.977974119306353</v>
      </c>
      <c r="AH612" s="18">
        <f t="shared" si="18"/>
        <v>9.5396066995363942</v>
      </c>
      <c r="AI612" s="19">
        <f t="shared" si="19"/>
        <v>-0.90098853569508608</v>
      </c>
      <c r="AJ612" s="5">
        <v>0</v>
      </c>
      <c r="AK612" s="15">
        <v>12.300300699999999</v>
      </c>
      <c r="AL612" s="16">
        <f t="shared" si="20"/>
        <v>81.298825483185141</v>
      </c>
      <c r="AM612" s="17">
        <v>2</v>
      </c>
      <c r="AN612" s="7">
        <f t="shared" si="21"/>
        <v>162.59765096637028</v>
      </c>
      <c r="AO612" s="18">
        <f t="shared" si="22"/>
        <v>0</v>
      </c>
      <c r="AP612" s="19">
        <f t="shared" si="23"/>
        <v>-1.0465207101426044</v>
      </c>
      <c r="AQ612" s="5">
        <v>5</v>
      </c>
      <c r="AR612" s="15">
        <v>15.474520760000001</v>
      </c>
      <c r="AS612" s="21">
        <f t="shared" si="24"/>
        <v>64.622356679690796</v>
      </c>
      <c r="AT612" s="19">
        <f t="shared" si="25"/>
        <v>1.2380976693574328</v>
      </c>
      <c r="AU612" s="5">
        <v>4</v>
      </c>
      <c r="AV612" s="15">
        <v>16.7042824</v>
      </c>
      <c r="AW612" s="16">
        <f t="shared" si="26"/>
        <v>59.864888299541676</v>
      </c>
      <c r="AX612" s="19">
        <f t="shared" si="27"/>
        <v>1.4645673400965977</v>
      </c>
      <c r="AY612" s="15">
        <v>57.7275694</v>
      </c>
      <c r="AZ612" s="16">
        <f t="shared" si="28"/>
        <v>17.322745620396759</v>
      </c>
      <c r="BA612" s="19">
        <f t="shared" si="29"/>
        <v>-0.99917122480681064</v>
      </c>
      <c r="BB612" s="15">
        <v>12.497208199999999</v>
      </c>
      <c r="BC612" s="16">
        <f t="shared" si="30"/>
        <v>80.017871511494874</v>
      </c>
      <c r="BD612" s="19">
        <f t="shared" si="31"/>
        <v>0.14277822113192851</v>
      </c>
      <c r="BE612" s="15">
        <v>50.138059400000003</v>
      </c>
      <c r="BF612" s="21">
        <f t="shared" si="32"/>
        <v>19.944928303308043</v>
      </c>
      <c r="BG612" s="19">
        <f t="shared" si="33"/>
        <v>-1.0694609681172342</v>
      </c>
      <c r="BH612" s="15">
        <v>76.504280800000004</v>
      </c>
      <c r="BI612" s="16">
        <f t="shared" si="34"/>
        <v>13.071163986421006</v>
      </c>
      <c r="BJ612" s="22">
        <f t="shared" si="35"/>
        <v>-1.1451792342776201</v>
      </c>
      <c r="BK612" s="15">
        <v>104.912761</v>
      </c>
      <c r="BL612" s="16">
        <f t="shared" si="36"/>
        <v>9.5317289381031536</v>
      </c>
      <c r="BM612" s="19">
        <f t="shared" si="37"/>
        <v>-0.89124851065854882</v>
      </c>
      <c r="BN612" s="15">
        <v>153.39757900000001</v>
      </c>
      <c r="BO612" s="16">
        <f t="shared" si="38"/>
        <v>6.5190077087200962</v>
      </c>
      <c r="BP612" s="19">
        <f t="shared" si="39"/>
        <v>-0.77617334875530153</v>
      </c>
      <c r="BQ612" s="15">
        <v>12.7586099</v>
      </c>
      <c r="BR612" s="16">
        <f t="shared" si="40"/>
        <v>78.378444661122529</v>
      </c>
      <c r="BS612" s="19">
        <f t="shared" si="41"/>
        <v>1.1405871961267386</v>
      </c>
      <c r="BT612" s="15">
        <v>75.583880199999996</v>
      </c>
      <c r="BU612" s="16">
        <f t="shared" si="42"/>
        <v>13.468403809202693</v>
      </c>
      <c r="BV612" s="19">
        <f t="shared" si="43"/>
        <v>-1.1418804903931823</v>
      </c>
      <c r="BW612" s="15">
        <v>65.192494100000005</v>
      </c>
      <c r="BX612" s="18">
        <f t="shared" si="44"/>
        <v>9.619109181127114E-3</v>
      </c>
      <c r="BY612" s="19">
        <f t="shared" si="45"/>
        <v>-6.4299309386127754E-2</v>
      </c>
      <c r="BZ612" s="15">
        <v>127.00953199999999</v>
      </c>
      <c r="CA612" s="18">
        <f t="shared" si="46"/>
        <v>1.9483189325812608E-2</v>
      </c>
      <c r="CB612" s="19">
        <f t="shared" si="47"/>
        <v>-4.4198839861889494E-2</v>
      </c>
      <c r="CC612" s="7">
        <f t="shared" si="48"/>
        <v>-0.2593732900673742</v>
      </c>
      <c r="CD612" s="61">
        <f t="shared" si="49"/>
        <v>-0.41772877372111422</v>
      </c>
    </row>
    <row r="613" spans="1:82" ht="15.75" customHeight="1" x14ac:dyDescent="0.25">
      <c r="A613" s="5">
        <v>22201000101</v>
      </c>
      <c r="B613" s="5">
        <v>22201</v>
      </c>
      <c r="C613" s="6" t="s">
        <v>616</v>
      </c>
      <c r="D613" s="6" t="s">
        <v>616</v>
      </c>
      <c r="E613" s="5">
        <v>306</v>
      </c>
      <c r="F613" s="15">
        <v>10.00116512</v>
      </c>
      <c r="G613" s="16">
        <f t="shared" si="0"/>
        <v>99.988350157346474</v>
      </c>
      <c r="H613" s="17">
        <v>1</v>
      </c>
      <c r="I613" s="7">
        <f t="shared" si="1"/>
        <v>99.988350157346474</v>
      </c>
      <c r="J613" s="18">
        <f t="shared" si="2"/>
        <v>33.32945005244882</v>
      </c>
      <c r="K613" s="19">
        <f t="shared" si="3"/>
        <v>-6.4826039709035874E-2</v>
      </c>
      <c r="L613" s="15">
        <v>21.8246997</v>
      </c>
      <c r="M613" s="16">
        <f t="shared" si="4"/>
        <v>45.819645344306842</v>
      </c>
      <c r="N613" s="19">
        <f t="shared" si="5"/>
        <v>-8.3981620266755014E-2</v>
      </c>
      <c r="O613" s="15">
        <v>21.8246997</v>
      </c>
      <c r="P613" s="16">
        <f t="shared" si="6"/>
        <v>45.819645344306842</v>
      </c>
      <c r="Q613" s="17">
        <v>2</v>
      </c>
      <c r="R613" s="7">
        <f t="shared" si="7"/>
        <v>91.639290688613684</v>
      </c>
      <c r="S613" s="18">
        <f t="shared" si="8"/>
        <v>45.819645344306849</v>
      </c>
      <c r="T613" s="19">
        <f t="shared" si="9"/>
        <v>-7.4230889033961925E-2</v>
      </c>
      <c r="U613" s="15">
        <v>10</v>
      </c>
      <c r="V613" s="16">
        <f t="shared" si="10"/>
        <v>100</v>
      </c>
      <c r="W613" s="19">
        <f t="shared" si="11"/>
        <v>1.6738574211914985</v>
      </c>
      <c r="X613" s="15">
        <v>21.7290508</v>
      </c>
      <c r="Y613" s="16">
        <f t="shared" si="12"/>
        <v>49.158202989704456</v>
      </c>
      <c r="Z613" s="17">
        <v>3</v>
      </c>
      <c r="AA613" s="20">
        <f t="shared" si="13"/>
        <v>147.47460896911338</v>
      </c>
      <c r="AB613" s="18">
        <f t="shared" si="14"/>
        <v>49.158202989704456</v>
      </c>
      <c r="AC613" s="19">
        <f t="shared" si="15"/>
        <v>1.7776432726866558</v>
      </c>
      <c r="AD613" s="15">
        <v>20.890806900000001</v>
      </c>
      <c r="AE613" s="16">
        <f t="shared" si="16"/>
        <v>51.235087525508646</v>
      </c>
      <c r="AF613" s="17">
        <v>2</v>
      </c>
      <c r="AG613" s="7">
        <f t="shared" si="17"/>
        <v>102.47017505101729</v>
      </c>
      <c r="AH613" s="18">
        <f t="shared" si="18"/>
        <v>33.733385377278076</v>
      </c>
      <c r="AI613" s="19">
        <f t="shared" si="19"/>
        <v>0.81364885260192288</v>
      </c>
      <c r="AJ613" s="5">
        <v>19</v>
      </c>
      <c r="AK613" s="15">
        <v>10</v>
      </c>
      <c r="AL613" s="16">
        <f t="shared" si="20"/>
        <v>100</v>
      </c>
      <c r="AM613" s="17">
        <v>1</v>
      </c>
      <c r="AN613" s="7">
        <f t="shared" si="21"/>
        <v>100</v>
      </c>
      <c r="AO613" s="18">
        <f t="shared" si="22"/>
        <v>33.333333333333336</v>
      </c>
      <c r="AP613" s="19">
        <f t="shared" si="23"/>
        <v>2.8886242853155969E-2</v>
      </c>
      <c r="AQ613" s="5">
        <v>5</v>
      </c>
      <c r="AR613" s="15">
        <v>21.697669569999999</v>
      </c>
      <c r="AS613" s="21">
        <f t="shared" si="24"/>
        <v>46.087898830510213</v>
      </c>
      <c r="AT613" s="19">
        <f t="shared" si="25"/>
        <v>0.58893222217857544</v>
      </c>
      <c r="AU613" s="5">
        <v>3</v>
      </c>
      <c r="AV613" s="15">
        <v>21.697669600000001</v>
      </c>
      <c r="AW613" s="16">
        <f t="shared" si="26"/>
        <v>46.087898766787376</v>
      </c>
      <c r="AX613" s="19">
        <f t="shared" si="27"/>
        <v>0.93724202124800871</v>
      </c>
      <c r="AY613" s="15">
        <v>21.697669600000001</v>
      </c>
      <c r="AZ613" s="16">
        <f t="shared" si="28"/>
        <v>46.087898766787376</v>
      </c>
      <c r="BA613" s="19">
        <f t="shared" si="29"/>
        <v>1.0298329222131222</v>
      </c>
      <c r="BB613" s="15">
        <v>10</v>
      </c>
      <c r="BC613" s="16">
        <f t="shared" si="30"/>
        <v>100</v>
      </c>
      <c r="BD613" s="19">
        <f t="shared" si="31"/>
        <v>0.93333821106502679</v>
      </c>
      <c r="BE613" s="15">
        <v>21.697669600000001</v>
      </c>
      <c r="BF613" s="21">
        <f t="shared" si="32"/>
        <v>46.087898766787376</v>
      </c>
      <c r="BG613" s="19">
        <f t="shared" si="33"/>
        <v>0.52681552782476637</v>
      </c>
      <c r="BH613" s="15">
        <v>21.697669600000001</v>
      </c>
      <c r="BI613" s="16">
        <f t="shared" si="34"/>
        <v>46.087898766787376</v>
      </c>
      <c r="BJ613" s="22">
        <f t="shared" si="35"/>
        <v>1.2808654900902421</v>
      </c>
      <c r="BK613" s="15">
        <v>51.372184599999997</v>
      </c>
      <c r="BL613" s="16">
        <f t="shared" si="36"/>
        <v>19.465786938716249</v>
      </c>
      <c r="BM613" s="19">
        <f t="shared" si="37"/>
        <v>1.5061840900432518E-2</v>
      </c>
      <c r="BN613" s="15">
        <v>99.857002899999998</v>
      </c>
      <c r="BO613" s="16">
        <f t="shared" si="38"/>
        <v>10.014320187452773</v>
      </c>
      <c r="BP613" s="19">
        <f t="shared" si="39"/>
        <v>-0.3497000550333953</v>
      </c>
      <c r="BQ613" s="15">
        <v>21.697669600000001</v>
      </c>
      <c r="BR613" s="16">
        <f t="shared" si="40"/>
        <v>46.087898766787376</v>
      </c>
      <c r="BS613" s="19">
        <f t="shared" si="41"/>
        <v>-0.34804750450865179</v>
      </c>
      <c r="BT613" s="15">
        <v>24.7135128</v>
      </c>
      <c r="BU613" s="16">
        <f t="shared" si="42"/>
        <v>41.19180580431285</v>
      </c>
      <c r="BV613" s="19">
        <f t="shared" si="43"/>
        <v>8.7251936977185238E-2</v>
      </c>
      <c r="BW613" s="15">
        <v>171.5301</v>
      </c>
      <c r="BX613" s="18">
        <f t="shared" si="44"/>
        <v>2.5309152265577336E-2</v>
      </c>
      <c r="BY613" s="19">
        <f t="shared" si="45"/>
        <v>-5.8695478460501903E-2</v>
      </c>
      <c r="BZ613" s="15">
        <v>306.01561900000002</v>
      </c>
      <c r="CA613" s="18">
        <f t="shared" si="46"/>
        <v>4.6942620350988597E-2</v>
      </c>
      <c r="CB613" s="19">
        <f t="shared" si="47"/>
        <v>-3.3493444197124904E-2</v>
      </c>
      <c r="CC613" s="7">
        <f t="shared" si="48"/>
        <v>0.45686320687479842</v>
      </c>
      <c r="CD613" s="61">
        <f t="shared" si="49"/>
        <v>0.73579244461344517</v>
      </c>
    </row>
    <row r="614" spans="1:82" ht="15.75" customHeight="1" x14ac:dyDescent="0.25">
      <c r="A614" s="5">
        <v>22202000101</v>
      </c>
      <c r="B614" s="5">
        <v>22202</v>
      </c>
      <c r="C614" s="6" t="s">
        <v>617</v>
      </c>
      <c r="D614" s="6" t="s">
        <v>617</v>
      </c>
      <c r="E614" s="5">
        <v>185</v>
      </c>
      <c r="F614" s="15">
        <v>10.18051526</v>
      </c>
      <c r="G614" s="16">
        <f t="shared" si="0"/>
        <v>98.226855366454217</v>
      </c>
      <c r="H614" s="17">
        <v>1</v>
      </c>
      <c r="I614" s="7">
        <f t="shared" si="1"/>
        <v>98.226855366454217</v>
      </c>
      <c r="J614" s="18">
        <f t="shared" si="2"/>
        <v>32.742285122151408</v>
      </c>
      <c r="K614" s="19">
        <f t="shared" si="3"/>
        <v>-9.7123631495823051E-2</v>
      </c>
      <c r="L614" s="15">
        <v>19.5940963</v>
      </c>
      <c r="M614" s="16">
        <f t="shared" si="4"/>
        <v>51.035780609080703</v>
      </c>
      <c r="N614" s="19">
        <f t="shared" si="5"/>
        <v>0.22082842627364946</v>
      </c>
      <c r="O614" s="15">
        <v>19.5940963</v>
      </c>
      <c r="P614" s="16">
        <f t="shared" si="6"/>
        <v>51.035780609080703</v>
      </c>
      <c r="Q614" s="17">
        <v>2</v>
      </c>
      <c r="R614" s="7">
        <f t="shared" si="7"/>
        <v>102.07156121816141</v>
      </c>
      <c r="S614" s="18">
        <f t="shared" si="8"/>
        <v>51.035780609080703</v>
      </c>
      <c r="T614" s="19">
        <f t="shared" si="9"/>
        <v>0.21683519858712835</v>
      </c>
      <c r="U614" s="15">
        <v>12.636894099999999</v>
      </c>
      <c r="V614" s="16">
        <f t="shared" si="10"/>
        <v>79.133368696980696</v>
      </c>
      <c r="W614" s="19">
        <f t="shared" si="11"/>
        <v>0.78261193889278324</v>
      </c>
      <c r="X614" s="15">
        <v>19.4984474</v>
      </c>
      <c r="Y614" s="16">
        <f t="shared" si="12"/>
        <v>54.781853554145037</v>
      </c>
      <c r="Z614" s="17">
        <v>3</v>
      </c>
      <c r="AA614" s="20">
        <f t="shared" si="13"/>
        <v>164.3455606624351</v>
      </c>
      <c r="AB614" s="18">
        <f t="shared" si="14"/>
        <v>54.78185355414503</v>
      </c>
      <c r="AC614" s="19">
        <f t="shared" si="15"/>
        <v>2.215432980996114</v>
      </c>
      <c r="AD614" s="15">
        <v>18.660203500000001</v>
      </c>
      <c r="AE614" s="16">
        <f t="shared" si="16"/>
        <v>57.359627401705445</v>
      </c>
      <c r="AF614" s="17">
        <v>2</v>
      </c>
      <c r="AG614" s="7">
        <f t="shared" si="17"/>
        <v>114.71925480341089</v>
      </c>
      <c r="AH614" s="18">
        <f t="shared" si="18"/>
        <v>37.765806787691247</v>
      </c>
      <c r="AI614" s="19">
        <f t="shared" si="19"/>
        <v>1.0994306069842923</v>
      </c>
      <c r="AJ614" s="5">
        <v>13</v>
      </c>
      <c r="AK614" s="15">
        <v>12.636894099999999</v>
      </c>
      <c r="AL614" s="16">
        <f t="shared" si="20"/>
        <v>79.133368696980696</v>
      </c>
      <c r="AM614" s="17">
        <v>1</v>
      </c>
      <c r="AN614" s="7">
        <f t="shared" si="21"/>
        <v>79.133368696980696</v>
      </c>
      <c r="AO614" s="18">
        <f t="shared" si="22"/>
        <v>26.377789565660233</v>
      </c>
      <c r="AP614" s="19">
        <f t="shared" si="23"/>
        <v>-0.1955149610355035</v>
      </c>
      <c r="AQ614" s="5">
        <v>5</v>
      </c>
      <c r="AR614" s="15">
        <v>19.467066190000001</v>
      </c>
      <c r="AS614" s="21">
        <f t="shared" si="24"/>
        <v>51.368808748063337</v>
      </c>
      <c r="AT614" s="19">
        <f t="shared" si="25"/>
        <v>0.77389496972887395</v>
      </c>
      <c r="AU614" s="5">
        <v>4</v>
      </c>
      <c r="AV614" s="15">
        <v>19.467066200000001</v>
      </c>
      <c r="AW614" s="16">
        <f t="shared" si="26"/>
        <v>51.368808721675791</v>
      </c>
      <c r="AX614" s="19">
        <f t="shared" si="27"/>
        <v>1.1393730832736826</v>
      </c>
      <c r="AY614" s="15">
        <v>19.467066200000001</v>
      </c>
      <c r="AZ614" s="16">
        <f t="shared" si="28"/>
        <v>51.368808721675791</v>
      </c>
      <c r="BA614" s="19">
        <f t="shared" si="29"/>
        <v>1.4023318324041125</v>
      </c>
      <c r="BB614" s="15">
        <v>10</v>
      </c>
      <c r="BC614" s="16">
        <f t="shared" si="30"/>
        <v>100</v>
      </c>
      <c r="BD614" s="19">
        <f t="shared" si="31"/>
        <v>0.93333821106502679</v>
      </c>
      <c r="BE614" s="15">
        <v>19.467066200000001</v>
      </c>
      <c r="BF614" s="21">
        <f t="shared" si="32"/>
        <v>51.368808721675791</v>
      </c>
      <c r="BG614" s="19">
        <f t="shared" si="33"/>
        <v>0.84926520698232744</v>
      </c>
      <c r="BH614" s="15">
        <v>19.467066200000001</v>
      </c>
      <c r="BI614" s="16">
        <f t="shared" si="34"/>
        <v>51.368808721675791</v>
      </c>
      <c r="BJ614" s="22">
        <f t="shared" si="35"/>
        <v>1.6689027633440874</v>
      </c>
      <c r="BK614" s="15">
        <v>49.141581199999997</v>
      </c>
      <c r="BL614" s="16">
        <f t="shared" si="36"/>
        <v>20.349365559283225</v>
      </c>
      <c r="BM614" s="19">
        <f t="shared" si="37"/>
        <v>9.5673052369766906E-2</v>
      </c>
      <c r="BN614" s="15">
        <v>97.626399500000005</v>
      </c>
      <c r="BO614" s="16">
        <f t="shared" si="38"/>
        <v>10.243131008841516</v>
      </c>
      <c r="BP614" s="19">
        <f t="shared" si="39"/>
        <v>-0.32178217781051166</v>
      </c>
      <c r="BQ614" s="15">
        <v>19.467066200000001</v>
      </c>
      <c r="BR614" s="16">
        <f t="shared" si="40"/>
        <v>51.368808721675791</v>
      </c>
      <c r="BS614" s="19">
        <f t="shared" si="41"/>
        <v>-0.10459092636647449</v>
      </c>
      <c r="BT614" s="15">
        <v>22.4829094</v>
      </c>
      <c r="BU614" s="16">
        <f t="shared" si="42"/>
        <v>45.278580360244653</v>
      </c>
      <c r="BV614" s="19">
        <f t="shared" si="43"/>
        <v>0.26844135705390965</v>
      </c>
      <c r="BW614" s="15">
        <v>182.350953</v>
      </c>
      <c r="BX614" s="18">
        <f t="shared" si="44"/>
        <v>2.6905761934786582E-2</v>
      </c>
      <c r="BY614" s="19">
        <f t="shared" si="45"/>
        <v>-5.8125235881032182E-2</v>
      </c>
      <c r="BZ614" s="15">
        <v>185.016537</v>
      </c>
      <c r="CA614" s="18">
        <f t="shared" si="46"/>
        <v>2.8381430606147048E-2</v>
      </c>
      <c r="CB614" s="19">
        <f t="shared" si="47"/>
        <v>-4.0729751462381732E-2</v>
      </c>
      <c r="CC614" s="7">
        <f t="shared" si="48"/>
        <v>0.5709733128370541</v>
      </c>
      <c r="CD614" s="61">
        <f t="shared" si="49"/>
        <v>0.91957032945431516</v>
      </c>
    </row>
    <row r="615" spans="1:82" ht="15.75" customHeight="1" x14ac:dyDescent="0.25">
      <c r="A615" s="5">
        <v>22203000101</v>
      </c>
      <c r="B615" s="5">
        <v>22203</v>
      </c>
      <c r="C615" s="6" t="s">
        <v>618</v>
      </c>
      <c r="D615" s="6" t="s">
        <v>618</v>
      </c>
      <c r="E615" s="5">
        <v>91</v>
      </c>
      <c r="F615" s="15">
        <v>12.57954067</v>
      </c>
      <c r="G615" s="16">
        <f t="shared" si="0"/>
        <v>79.494158509684283</v>
      </c>
      <c r="H615" s="17">
        <v>1</v>
      </c>
      <c r="I615" s="7">
        <f t="shared" si="1"/>
        <v>79.494158509684283</v>
      </c>
      <c r="J615" s="18">
        <f t="shared" si="2"/>
        <v>26.498052836561428</v>
      </c>
      <c r="K615" s="19">
        <f t="shared" si="3"/>
        <v>-0.44059384740212743</v>
      </c>
      <c r="L615" s="15">
        <v>24.7537275</v>
      </c>
      <c r="M615" s="16">
        <f t="shared" si="4"/>
        <v>40.39795622699652</v>
      </c>
      <c r="N615" s="19">
        <f t="shared" si="5"/>
        <v>-0.40080341040233147</v>
      </c>
      <c r="O615" s="15">
        <v>24.7537275</v>
      </c>
      <c r="P615" s="16">
        <f t="shared" si="6"/>
        <v>40.39795622699652</v>
      </c>
      <c r="Q615" s="17">
        <v>2</v>
      </c>
      <c r="R615" s="7">
        <f t="shared" si="7"/>
        <v>80.79591245399304</v>
      </c>
      <c r="S615" s="18">
        <f t="shared" si="8"/>
        <v>40.39795622699652</v>
      </c>
      <c r="T615" s="19">
        <f t="shared" si="9"/>
        <v>-0.37676710781849859</v>
      </c>
      <c r="U615" s="15">
        <v>24.3441154</v>
      </c>
      <c r="V615" s="16">
        <f t="shared" si="10"/>
        <v>41.077688943258956</v>
      </c>
      <c r="W615" s="19">
        <f t="shared" si="11"/>
        <v>-0.84280388236647108</v>
      </c>
      <c r="X615" s="15">
        <v>30.194332299999999</v>
      </c>
      <c r="Y615" s="16">
        <f t="shared" si="12"/>
        <v>35.376211647508434</v>
      </c>
      <c r="Z615" s="17">
        <v>3</v>
      </c>
      <c r="AA615" s="20">
        <f t="shared" si="13"/>
        <v>106.12863494252531</v>
      </c>
      <c r="AB615" s="18">
        <f t="shared" si="14"/>
        <v>35.376211647508441</v>
      </c>
      <c r="AC615" s="19">
        <f t="shared" si="15"/>
        <v>0.70474340088893506</v>
      </c>
      <c r="AD615" s="15">
        <v>30.227114400000001</v>
      </c>
      <c r="AE615" s="16">
        <f t="shared" si="16"/>
        <v>35.410006586669084</v>
      </c>
      <c r="AF615" s="17">
        <v>3</v>
      </c>
      <c r="AG615" s="7">
        <f t="shared" si="17"/>
        <v>106.23001976000725</v>
      </c>
      <c r="AH615" s="18">
        <f t="shared" si="18"/>
        <v>34.971133731508289</v>
      </c>
      <c r="AI615" s="19">
        <f t="shared" si="19"/>
        <v>0.9013693213114562</v>
      </c>
      <c r="AJ615" s="5">
        <v>2</v>
      </c>
      <c r="AK615" s="15">
        <v>12.380708800000001</v>
      </c>
      <c r="AL615" s="16">
        <f t="shared" si="20"/>
        <v>80.770819841914047</v>
      </c>
      <c r="AM615" s="17">
        <v>1</v>
      </c>
      <c r="AN615" s="7">
        <f t="shared" si="21"/>
        <v>80.770819841914047</v>
      </c>
      <c r="AO615" s="18">
        <f t="shared" si="22"/>
        <v>26.923606613971348</v>
      </c>
      <c r="AP615" s="19">
        <f t="shared" si="23"/>
        <v>-0.17790569757098162</v>
      </c>
      <c r="AQ615" s="5">
        <v>2</v>
      </c>
      <c r="AR615" s="15">
        <v>24.344115439999999</v>
      </c>
      <c r="AS615" s="21">
        <f t="shared" si="24"/>
        <v>41.07768887576389</v>
      </c>
      <c r="AT615" s="19">
        <f t="shared" si="25"/>
        <v>0.41345068329576146</v>
      </c>
      <c r="AU615" s="5">
        <v>3</v>
      </c>
      <c r="AV615" s="15">
        <v>29.941605299999999</v>
      </c>
      <c r="AW615" s="16">
        <f t="shared" si="26"/>
        <v>33.39834287375367</v>
      </c>
      <c r="AX615" s="19">
        <f t="shared" si="27"/>
        <v>0.45153909671343401</v>
      </c>
      <c r="AY615" s="15">
        <v>29.941605299999999</v>
      </c>
      <c r="AZ615" s="16">
        <f t="shared" si="28"/>
        <v>33.39834287375367</v>
      </c>
      <c r="BA615" s="19">
        <f t="shared" si="29"/>
        <v>0.13475124474820285</v>
      </c>
      <c r="BB615" s="15">
        <v>10</v>
      </c>
      <c r="BC615" s="16">
        <f t="shared" si="30"/>
        <v>100</v>
      </c>
      <c r="BD615" s="19">
        <f t="shared" si="31"/>
        <v>0.93333821106502679</v>
      </c>
      <c r="BE615" s="15">
        <v>29.941605299999999</v>
      </c>
      <c r="BF615" s="21">
        <f t="shared" si="32"/>
        <v>33.39834287375367</v>
      </c>
      <c r="BG615" s="19">
        <f t="shared" si="33"/>
        <v>-0.24800230874391552</v>
      </c>
      <c r="BH615" s="15">
        <v>29.941605299999999</v>
      </c>
      <c r="BI615" s="16">
        <f t="shared" si="34"/>
        <v>33.39834287375367</v>
      </c>
      <c r="BJ615" s="22">
        <f t="shared" si="35"/>
        <v>0.348446511240392</v>
      </c>
      <c r="BK615" s="15">
        <v>29.941605299999999</v>
      </c>
      <c r="BL615" s="16">
        <f t="shared" si="36"/>
        <v>33.39834287375367</v>
      </c>
      <c r="BM615" s="19">
        <f t="shared" si="37"/>
        <v>1.2861657207871442</v>
      </c>
      <c r="BN615" s="15">
        <v>78.701908200000005</v>
      </c>
      <c r="BO615" s="16">
        <f t="shared" si="38"/>
        <v>12.706172224678028</v>
      </c>
      <c r="BP615" s="19">
        <f t="shared" si="39"/>
        <v>-2.1259318614968329E-2</v>
      </c>
      <c r="BQ615" s="15">
        <v>16.496556399999999</v>
      </c>
      <c r="BR615" s="16">
        <f t="shared" si="40"/>
        <v>60.618711914930323</v>
      </c>
      <c r="BS615" s="19">
        <f t="shared" si="41"/>
        <v>0.32184122241340957</v>
      </c>
      <c r="BT615" s="15">
        <v>29.626780100000001</v>
      </c>
      <c r="BU615" s="16">
        <f t="shared" si="42"/>
        <v>34.360609440645895</v>
      </c>
      <c r="BV615" s="19">
        <f t="shared" si="43"/>
        <v>-0.21561294842896198</v>
      </c>
      <c r="BW615" s="15">
        <v>289.78883999999999</v>
      </c>
      <c r="BX615" s="18">
        <f t="shared" si="44"/>
        <v>4.2758150764355803E-2</v>
      </c>
      <c r="BY615" s="19">
        <f t="shared" si="45"/>
        <v>-5.2463421806332441E-2</v>
      </c>
      <c r="BZ615" s="15">
        <v>91.026334800000001</v>
      </c>
      <c r="CA615" s="18">
        <f t="shared" si="46"/>
        <v>1.3963387523884464E-2</v>
      </c>
      <c r="CB615" s="19">
        <f t="shared" si="47"/>
        <v>-4.6350802232360447E-2</v>
      </c>
      <c r="CC615" s="7">
        <f t="shared" si="48"/>
        <v>0.14068856142509545</v>
      </c>
      <c r="CD615" s="61">
        <f t="shared" si="49"/>
        <v>0.22658331636779955</v>
      </c>
    </row>
    <row r="616" spans="1:82" ht="15.75" customHeight="1" x14ac:dyDescent="0.25">
      <c r="A616" s="5">
        <v>22204000101</v>
      </c>
      <c r="B616" s="5">
        <v>22204</v>
      </c>
      <c r="C616" s="6" t="s">
        <v>619</v>
      </c>
      <c r="D616" s="6" t="s">
        <v>620</v>
      </c>
      <c r="E616" s="5">
        <v>202</v>
      </c>
      <c r="F616" s="15">
        <v>10.23854478</v>
      </c>
      <c r="G616" s="16">
        <f t="shared" si="0"/>
        <v>97.670130031896974</v>
      </c>
      <c r="H616" s="17">
        <v>2</v>
      </c>
      <c r="I616" s="7">
        <f t="shared" si="1"/>
        <v>195.34026006379395</v>
      </c>
      <c r="J616" s="18">
        <f t="shared" si="2"/>
        <v>65.113420021264645</v>
      </c>
      <c r="K616" s="19">
        <f t="shared" si="3"/>
        <v>1.6834828841504803</v>
      </c>
      <c r="L616" s="15">
        <v>21.591557600000002</v>
      </c>
      <c r="M616" s="16">
        <f t="shared" si="4"/>
        <v>46.314398364664527</v>
      </c>
      <c r="N616" s="19">
        <f t="shared" si="5"/>
        <v>-5.5070235974313833E-2</v>
      </c>
      <c r="O616" s="15">
        <v>10.2385448</v>
      </c>
      <c r="P616" s="16">
        <f t="shared" si="6"/>
        <v>97.670129841107894</v>
      </c>
      <c r="Q616" s="17">
        <v>1</v>
      </c>
      <c r="R616" s="7">
        <f t="shared" si="7"/>
        <v>97.670129841107894</v>
      </c>
      <c r="S616" s="18">
        <f t="shared" si="8"/>
        <v>48.835064920553947</v>
      </c>
      <c r="T616" s="19">
        <f t="shared" si="9"/>
        <v>9.4032841494955013E-2</v>
      </c>
      <c r="U616" s="15">
        <v>14.2395345</v>
      </c>
      <c r="V616" s="16">
        <f t="shared" si="10"/>
        <v>70.227014794619862</v>
      </c>
      <c r="W616" s="19">
        <f t="shared" si="11"/>
        <v>0.40220805079206851</v>
      </c>
      <c r="X616" s="15">
        <v>38.8536833</v>
      </c>
      <c r="Y616" s="16">
        <f t="shared" si="12"/>
        <v>27.491887493714142</v>
      </c>
      <c r="Z616" s="17">
        <v>2</v>
      </c>
      <c r="AA616" s="20">
        <f t="shared" si="13"/>
        <v>54.983774987428284</v>
      </c>
      <c r="AB616" s="18">
        <f t="shared" si="14"/>
        <v>18.327924995809429</v>
      </c>
      <c r="AC616" s="19">
        <f t="shared" si="15"/>
        <v>-0.62243088828487958</v>
      </c>
      <c r="AD616" s="15">
        <v>38.856630899999999</v>
      </c>
      <c r="AE616" s="16">
        <f t="shared" si="16"/>
        <v>27.545937339616337</v>
      </c>
      <c r="AF616" s="17">
        <v>1</v>
      </c>
      <c r="AG616" s="7">
        <f t="shared" si="17"/>
        <v>27.545937339616337</v>
      </c>
      <c r="AH616" s="18">
        <f t="shared" si="18"/>
        <v>9.0681773442174585</v>
      </c>
      <c r="AI616" s="19">
        <f t="shared" si="19"/>
        <v>-0.93439920747717808</v>
      </c>
      <c r="AJ616" s="5">
        <v>19</v>
      </c>
      <c r="AK616" s="15">
        <v>13.9453095</v>
      </c>
      <c r="AL616" s="16">
        <f t="shared" si="20"/>
        <v>71.708698899798534</v>
      </c>
      <c r="AM616" s="17">
        <v>1</v>
      </c>
      <c r="AN616" s="7">
        <f t="shared" si="21"/>
        <v>71.708698899798534</v>
      </c>
      <c r="AO616" s="18">
        <f t="shared" si="22"/>
        <v>23.902899633266181</v>
      </c>
      <c r="AP616" s="19">
        <f t="shared" si="23"/>
        <v>-0.27536037627137666</v>
      </c>
      <c r="AQ616" s="5">
        <v>10</v>
      </c>
      <c r="AR616" s="15">
        <v>21.591557649999999</v>
      </c>
      <c r="AS616" s="21">
        <f t="shared" si="24"/>
        <v>46.314398257413359</v>
      </c>
      <c r="AT616" s="19">
        <f t="shared" si="25"/>
        <v>0.59686531646964136</v>
      </c>
      <c r="AU616" s="5">
        <v>1</v>
      </c>
      <c r="AV616" s="15">
        <v>32.7535624</v>
      </c>
      <c r="AW616" s="16">
        <f t="shared" si="26"/>
        <v>30.531030114757836</v>
      </c>
      <c r="AX616" s="19">
        <f t="shared" si="27"/>
        <v>0.34179040224855378</v>
      </c>
      <c r="AY616" s="15">
        <v>41.0594775</v>
      </c>
      <c r="AZ616" s="16">
        <f t="shared" si="28"/>
        <v>24.354912943059247</v>
      </c>
      <c r="BA616" s="19">
        <f t="shared" si="29"/>
        <v>-0.50314408434256463</v>
      </c>
      <c r="BB616" s="15">
        <v>14.79066737</v>
      </c>
      <c r="BC616" s="16">
        <f t="shared" si="30"/>
        <v>67.610201418517875</v>
      </c>
      <c r="BD616" s="19">
        <f t="shared" si="31"/>
        <v>-0.34811080249935328</v>
      </c>
      <c r="BE616" s="15">
        <v>32.7535624</v>
      </c>
      <c r="BF616" s="21">
        <f t="shared" si="32"/>
        <v>30.531030114757836</v>
      </c>
      <c r="BG616" s="19">
        <f t="shared" si="33"/>
        <v>-0.42307896922110094</v>
      </c>
      <c r="BH616" s="15">
        <v>41.0594775</v>
      </c>
      <c r="BI616" s="16">
        <f t="shared" si="34"/>
        <v>24.354912943059247</v>
      </c>
      <c r="BJ616" s="22">
        <f t="shared" si="35"/>
        <v>-0.3160578868928316</v>
      </c>
      <c r="BK616" s="15">
        <v>62.591945500000001</v>
      </c>
      <c r="BL616" s="16">
        <f t="shared" si="36"/>
        <v>15.976496528614852</v>
      </c>
      <c r="BM616" s="19">
        <f t="shared" si="37"/>
        <v>-0.30327533994501932</v>
      </c>
      <c r="BN616" s="15">
        <v>108.321006</v>
      </c>
      <c r="BO616" s="16">
        <f t="shared" si="38"/>
        <v>9.2318197266373243</v>
      </c>
      <c r="BP616" s="19">
        <f t="shared" si="39"/>
        <v>-0.44517522381826791</v>
      </c>
      <c r="BQ616" s="15">
        <v>14.7906674</v>
      </c>
      <c r="BR616" s="16">
        <f t="shared" si="40"/>
        <v>67.610201281383695</v>
      </c>
      <c r="BS616" s="19">
        <f t="shared" si="41"/>
        <v>0.64415765875001874</v>
      </c>
      <c r="BT616" s="15">
        <v>31.308237999999999</v>
      </c>
      <c r="BU616" s="16">
        <f t="shared" si="42"/>
        <v>32.515219157334883</v>
      </c>
      <c r="BV616" s="19">
        <f t="shared" si="43"/>
        <v>-0.29742935172505902</v>
      </c>
      <c r="BW616" s="15">
        <v>139.16829999999999</v>
      </c>
      <c r="BX616" s="18">
        <f t="shared" si="44"/>
        <v>2.0534190181440724E-2</v>
      </c>
      <c r="BY616" s="19">
        <f t="shared" si="45"/>
        <v>-6.0400896352075087E-2</v>
      </c>
      <c r="BZ616" s="15">
        <v>202.07664199999999</v>
      </c>
      <c r="CA616" s="18">
        <f t="shared" si="46"/>
        <v>3.0998440923398214E-2</v>
      </c>
      <c r="CB616" s="19">
        <f t="shared" si="47"/>
        <v>-3.9709477922144923E-2</v>
      </c>
      <c r="CC616" s="7">
        <f t="shared" si="48"/>
        <v>-4.5321346674760364E-2</v>
      </c>
      <c r="CD616" s="61">
        <f t="shared" si="49"/>
        <v>-7.2991442430017942E-2</v>
      </c>
    </row>
    <row r="617" spans="1:82" ht="15.75" customHeight="1" x14ac:dyDescent="0.25">
      <c r="A617" s="5">
        <v>22204000201</v>
      </c>
      <c r="B617" s="5">
        <v>22204</v>
      </c>
      <c r="C617" s="6" t="s">
        <v>621</v>
      </c>
      <c r="D617" s="6" t="s">
        <v>620</v>
      </c>
      <c r="E617" s="5">
        <v>193</v>
      </c>
      <c r="F617" s="15">
        <v>12.73050581</v>
      </c>
      <c r="G617" s="16">
        <f t="shared" si="0"/>
        <v>78.551474303125119</v>
      </c>
      <c r="H617" s="17">
        <v>1</v>
      </c>
      <c r="I617" s="7">
        <f t="shared" si="1"/>
        <v>78.551474303125119</v>
      </c>
      <c r="J617" s="18">
        <f t="shared" si="2"/>
        <v>26.183824767708373</v>
      </c>
      <c r="K617" s="19">
        <f t="shared" si="3"/>
        <v>-0.45787827528957942</v>
      </c>
      <c r="L617" s="15">
        <v>29.3246018</v>
      </c>
      <c r="M617" s="16">
        <f t="shared" si="4"/>
        <v>34.101059813879552</v>
      </c>
      <c r="N617" s="19">
        <f t="shared" si="5"/>
        <v>-0.76876880840577089</v>
      </c>
      <c r="O617" s="15">
        <v>17.9715889</v>
      </c>
      <c r="P617" s="16">
        <f t="shared" si="6"/>
        <v>55.643382761776842</v>
      </c>
      <c r="Q617" s="17">
        <v>1</v>
      </c>
      <c r="R617" s="7">
        <f t="shared" si="7"/>
        <v>55.643382761776842</v>
      </c>
      <c r="S617" s="18">
        <f t="shared" si="8"/>
        <v>27.821691380888421</v>
      </c>
      <c r="T617" s="19">
        <f t="shared" si="9"/>
        <v>-1.078536525180807</v>
      </c>
      <c r="U617" s="15">
        <v>15.6760444</v>
      </c>
      <c r="V617" s="16">
        <f t="shared" si="10"/>
        <v>63.791602937792135</v>
      </c>
      <c r="W617" s="19">
        <f t="shared" si="11"/>
        <v>0.12734184642781191</v>
      </c>
      <c r="X617" s="15">
        <v>46.586727500000002</v>
      </c>
      <c r="Y617" s="16">
        <f t="shared" si="12"/>
        <v>22.928442226383041</v>
      </c>
      <c r="Z617" s="17">
        <v>2</v>
      </c>
      <c r="AA617" s="20">
        <f t="shared" si="13"/>
        <v>45.856884452766081</v>
      </c>
      <c r="AB617" s="18">
        <f t="shared" si="14"/>
        <v>15.285628150922026</v>
      </c>
      <c r="AC617" s="19">
        <f t="shared" si="15"/>
        <v>-0.85926748278024434</v>
      </c>
      <c r="AD617" s="15">
        <v>46.589675100000001</v>
      </c>
      <c r="AE617" s="16">
        <f t="shared" si="16"/>
        <v>22.973809491107613</v>
      </c>
      <c r="AF617" s="17">
        <v>1</v>
      </c>
      <c r="AG617" s="7">
        <f t="shared" si="17"/>
        <v>22.973809491107613</v>
      </c>
      <c r="AH617" s="18">
        <f t="shared" si="18"/>
        <v>7.5630237653234893</v>
      </c>
      <c r="AI617" s="19">
        <f t="shared" si="19"/>
        <v>-1.0410709529649957</v>
      </c>
      <c r="AJ617" s="5">
        <v>9</v>
      </c>
      <c r="AK617" s="15">
        <v>15.6760444</v>
      </c>
      <c r="AL617" s="16">
        <f t="shared" si="20"/>
        <v>63.791602937792135</v>
      </c>
      <c r="AM617" s="17">
        <v>1</v>
      </c>
      <c r="AN617" s="7">
        <f t="shared" si="21"/>
        <v>63.791602937792135</v>
      </c>
      <c r="AO617" s="18">
        <f t="shared" si="22"/>
        <v>21.263867645930709</v>
      </c>
      <c r="AP617" s="19">
        <f t="shared" si="23"/>
        <v>-0.36050137672214022</v>
      </c>
      <c r="AQ617" s="5">
        <v>6</v>
      </c>
      <c r="AR617" s="15">
        <v>29.324601789999999</v>
      </c>
      <c r="AS617" s="21">
        <f t="shared" si="24"/>
        <v>34.101059825508379</v>
      </c>
      <c r="AT617" s="19">
        <f t="shared" si="25"/>
        <v>0.16909573350097404</v>
      </c>
      <c r="AU617" s="5">
        <v>1</v>
      </c>
      <c r="AV617" s="15">
        <v>40.486606500000001</v>
      </c>
      <c r="AW617" s="16">
        <f t="shared" si="26"/>
        <v>24.699526249501794</v>
      </c>
      <c r="AX617" s="19">
        <f t="shared" si="27"/>
        <v>0.11858491691360586</v>
      </c>
      <c r="AY617" s="15">
        <v>48.792521600000001</v>
      </c>
      <c r="AZ617" s="16">
        <f t="shared" si="28"/>
        <v>20.494944044867729</v>
      </c>
      <c r="BA617" s="19">
        <f t="shared" si="29"/>
        <v>-0.77541424615747845</v>
      </c>
      <c r="BB617" s="15">
        <v>15.67604437</v>
      </c>
      <c r="BC617" s="16">
        <f t="shared" si="30"/>
        <v>63.791603059873196</v>
      </c>
      <c r="BD617" s="19">
        <f t="shared" si="31"/>
        <v>-0.49918735481485305</v>
      </c>
      <c r="BE617" s="15">
        <v>40.486606500000001</v>
      </c>
      <c r="BF617" s="21">
        <f t="shared" si="32"/>
        <v>24.699526249501794</v>
      </c>
      <c r="BG617" s="19">
        <f t="shared" si="33"/>
        <v>-0.77914763284549715</v>
      </c>
      <c r="BH617" s="15">
        <v>48.792521600000001</v>
      </c>
      <c r="BI617" s="16">
        <f t="shared" si="34"/>
        <v>20.494944044867729</v>
      </c>
      <c r="BJ617" s="22">
        <f t="shared" si="35"/>
        <v>-0.59968548495713803</v>
      </c>
      <c r="BK617" s="15">
        <v>70.324989700000003</v>
      </c>
      <c r="BL617" s="16">
        <f t="shared" si="36"/>
        <v>14.219696359230323</v>
      </c>
      <c r="BM617" s="19">
        <f t="shared" si="37"/>
        <v>-0.46355285987046224</v>
      </c>
      <c r="BN617" s="15">
        <v>116.05405</v>
      </c>
      <c r="BO617" s="16">
        <f t="shared" si="38"/>
        <v>8.6166747304381008</v>
      </c>
      <c r="BP617" s="19">
        <f t="shared" si="39"/>
        <v>-0.52023086311857791</v>
      </c>
      <c r="BQ617" s="15">
        <v>15.6760444</v>
      </c>
      <c r="BR617" s="16">
        <f t="shared" si="40"/>
        <v>63.791602937792135</v>
      </c>
      <c r="BS617" s="19">
        <f t="shared" si="41"/>
        <v>0.46811548155485172</v>
      </c>
      <c r="BT617" s="15">
        <v>38.226263400000001</v>
      </c>
      <c r="BU617" s="16">
        <f t="shared" si="42"/>
        <v>26.630754079929243</v>
      </c>
      <c r="BV617" s="19">
        <f t="shared" si="43"/>
        <v>-0.55832037966035597</v>
      </c>
      <c r="BW617" s="15">
        <v>119.30511199999999</v>
      </c>
      <c r="BX617" s="18">
        <f t="shared" si="44"/>
        <v>1.7603389992017479E-2</v>
      </c>
      <c r="BY617" s="19">
        <f t="shared" si="45"/>
        <v>-6.1447656303588359E-2</v>
      </c>
      <c r="BZ617" s="15">
        <v>193.05296200000001</v>
      </c>
      <c r="CA617" s="18">
        <f t="shared" si="46"/>
        <v>2.9614213589535209E-2</v>
      </c>
      <c r="CB617" s="19">
        <f t="shared" si="47"/>
        <v>-4.0249135910156365E-2</v>
      </c>
      <c r="CC617" s="7">
        <f t="shared" si="48"/>
        <v>-0.42000637139917896</v>
      </c>
      <c r="CD617" s="61">
        <f t="shared" si="49"/>
        <v>-0.67643336148475341</v>
      </c>
    </row>
    <row r="618" spans="1:82" ht="15.75" customHeight="1" x14ac:dyDescent="0.25">
      <c r="A618" s="5">
        <v>22204000301</v>
      </c>
      <c r="B618" s="5">
        <v>22204</v>
      </c>
      <c r="C618" s="6" t="s">
        <v>620</v>
      </c>
      <c r="D618" s="6" t="s">
        <v>620</v>
      </c>
      <c r="E618" s="5">
        <v>800</v>
      </c>
      <c r="F618" s="15">
        <v>10.8235505</v>
      </c>
      <c r="G618" s="16">
        <f t="shared" si="0"/>
        <v>92.391124335771337</v>
      </c>
      <c r="H618" s="17">
        <v>1</v>
      </c>
      <c r="I618" s="7">
        <f t="shared" si="1"/>
        <v>92.391124335771337</v>
      </c>
      <c r="J618" s="18">
        <f t="shared" si="2"/>
        <v>30.797041445257115</v>
      </c>
      <c r="K618" s="19">
        <f t="shared" si="3"/>
        <v>-0.20412369733820518</v>
      </c>
      <c r="L618" s="15">
        <v>26.382224999999998</v>
      </c>
      <c r="M618" s="16">
        <f t="shared" si="4"/>
        <v>37.904308677528149</v>
      </c>
      <c r="N618" s="19">
        <f t="shared" si="5"/>
        <v>-0.54652218244835749</v>
      </c>
      <c r="O618" s="15">
        <v>15.0292122</v>
      </c>
      <c r="P618" s="16">
        <f t="shared" si="6"/>
        <v>66.537087020436104</v>
      </c>
      <c r="Q618" s="17">
        <v>1</v>
      </c>
      <c r="R618" s="7">
        <f t="shared" si="7"/>
        <v>66.537087020436104</v>
      </c>
      <c r="S618" s="18">
        <f t="shared" si="8"/>
        <v>33.268543510218052</v>
      </c>
      <c r="T618" s="19">
        <f t="shared" si="9"/>
        <v>-0.77459618263615948</v>
      </c>
      <c r="U618" s="15">
        <v>10</v>
      </c>
      <c r="V618" s="16">
        <f t="shared" si="10"/>
        <v>100</v>
      </c>
      <c r="W618" s="19">
        <f t="shared" si="11"/>
        <v>1.6738574211914985</v>
      </c>
      <c r="X618" s="15">
        <v>43.644350699999997</v>
      </c>
      <c r="Y618" s="16">
        <f t="shared" si="12"/>
        <v>24.474211962557622</v>
      </c>
      <c r="Z618" s="17">
        <v>2</v>
      </c>
      <c r="AA618" s="20">
        <f t="shared" si="13"/>
        <v>48.948423925115243</v>
      </c>
      <c r="AB618" s="18">
        <f t="shared" si="14"/>
        <v>16.316141308371748</v>
      </c>
      <c r="AC618" s="19">
        <f t="shared" si="15"/>
        <v>-0.77904413863050848</v>
      </c>
      <c r="AD618" s="15">
        <v>43.647298300000003</v>
      </c>
      <c r="AE618" s="16">
        <f t="shared" si="16"/>
        <v>24.522533162149923</v>
      </c>
      <c r="AF618" s="17">
        <v>1</v>
      </c>
      <c r="AG618" s="7">
        <f t="shared" si="17"/>
        <v>24.522533162149923</v>
      </c>
      <c r="AH618" s="18">
        <f t="shared" si="18"/>
        <v>8.0728666772944333</v>
      </c>
      <c r="AI618" s="19">
        <f t="shared" si="19"/>
        <v>-1.0049378738512373</v>
      </c>
      <c r="AJ618" s="5">
        <v>64</v>
      </c>
      <c r="AK618" s="15">
        <v>10</v>
      </c>
      <c r="AL618" s="16">
        <f t="shared" si="20"/>
        <v>100</v>
      </c>
      <c r="AM618" s="17">
        <v>1</v>
      </c>
      <c r="AN618" s="7">
        <f t="shared" si="21"/>
        <v>100</v>
      </c>
      <c r="AO618" s="18">
        <f t="shared" si="22"/>
        <v>33.333333333333336</v>
      </c>
      <c r="AP618" s="19">
        <f t="shared" si="23"/>
        <v>2.8886242853155969E-2</v>
      </c>
      <c r="AQ618" s="5">
        <v>43</v>
      </c>
      <c r="AR618" s="15">
        <v>26.38222502</v>
      </c>
      <c r="AS618" s="21">
        <f t="shared" si="24"/>
        <v>37.904308648793418</v>
      </c>
      <c r="AT618" s="19">
        <f t="shared" si="25"/>
        <v>0.30230371526071281</v>
      </c>
      <c r="AU618" s="5">
        <v>13</v>
      </c>
      <c r="AV618" s="15">
        <v>37.544229799999997</v>
      </c>
      <c r="AW618" s="16">
        <f t="shared" si="26"/>
        <v>26.635251417516098</v>
      </c>
      <c r="AX618" s="19">
        <f t="shared" si="27"/>
        <v>0.19267634951574061</v>
      </c>
      <c r="AY618" s="15">
        <v>45.850144899999997</v>
      </c>
      <c r="AZ618" s="16">
        <f t="shared" si="28"/>
        <v>21.810181891050036</v>
      </c>
      <c r="BA618" s="19">
        <f t="shared" si="29"/>
        <v>-0.68264147242530326</v>
      </c>
      <c r="BB618" s="15">
        <v>10</v>
      </c>
      <c r="BC618" s="16">
        <f t="shared" si="30"/>
        <v>100</v>
      </c>
      <c r="BD618" s="19">
        <f t="shared" si="31"/>
        <v>0.93333821106502679</v>
      </c>
      <c r="BE618" s="15">
        <v>37.544229799999997</v>
      </c>
      <c r="BF618" s="21">
        <f t="shared" si="32"/>
        <v>26.635251417516098</v>
      </c>
      <c r="BG618" s="19">
        <f t="shared" si="33"/>
        <v>-0.66095323742967582</v>
      </c>
      <c r="BH618" s="15">
        <v>45.850144899999997</v>
      </c>
      <c r="BI618" s="16">
        <f t="shared" si="34"/>
        <v>21.810181891050036</v>
      </c>
      <c r="BJ618" s="22">
        <f t="shared" si="35"/>
        <v>-0.50304280180735006</v>
      </c>
      <c r="BK618" s="15">
        <v>67.382612899999998</v>
      </c>
      <c r="BL618" s="16">
        <f t="shared" si="36"/>
        <v>14.840623670739252</v>
      </c>
      <c r="BM618" s="19">
        <f t="shared" si="37"/>
        <v>-0.40690402110271001</v>
      </c>
      <c r="BN618" s="15">
        <v>113.111673</v>
      </c>
      <c r="BO618" s="16">
        <f t="shared" si="38"/>
        <v>8.8408205225644583</v>
      </c>
      <c r="BP618" s="19">
        <f t="shared" si="39"/>
        <v>-0.4928821797537381</v>
      </c>
      <c r="BQ618" s="15">
        <v>10</v>
      </c>
      <c r="BR618" s="16">
        <f t="shared" si="40"/>
        <v>100</v>
      </c>
      <c r="BS618" s="19">
        <f t="shared" si="41"/>
        <v>2.1373680391786363</v>
      </c>
      <c r="BT618" s="15">
        <v>36.0989054</v>
      </c>
      <c r="BU618" s="16">
        <f t="shared" si="42"/>
        <v>28.200140938345459</v>
      </c>
      <c r="BV618" s="19">
        <f t="shared" si="43"/>
        <v>-0.48874074152256491</v>
      </c>
      <c r="BW618" s="15">
        <v>124.838311</v>
      </c>
      <c r="BX618" s="18">
        <f t="shared" si="44"/>
        <v>1.8419809827409289E-2</v>
      </c>
      <c r="BY618" s="19">
        <f t="shared" si="45"/>
        <v>-6.1156065088877339E-2</v>
      </c>
      <c r="BZ618" s="15">
        <v>800.06046600000002</v>
      </c>
      <c r="CA618" s="18">
        <f t="shared" si="46"/>
        <v>0.1227288163787255</v>
      </c>
      <c r="CB618" s="19">
        <f t="shared" si="47"/>
        <v>-3.9472670144848118E-3</v>
      </c>
      <c r="CC618" s="7">
        <f t="shared" si="48"/>
        <v>-7.0582204314968505E-2</v>
      </c>
      <c r="CD618" s="61">
        <f t="shared" si="49"/>
        <v>-0.11367484156663213</v>
      </c>
    </row>
    <row r="619" spans="1:82" ht="15.75" customHeight="1" x14ac:dyDescent="0.25">
      <c r="A619" s="5">
        <v>22204000401</v>
      </c>
      <c r="B619" s="5">
        <v>22204</v>
      </c>
      <c r="C619" s="6" t="s">
        <v>622</v>
      </c>
      <c r="D619" s="6" t="s">
        <v>620</v>
      </c>
      <c r="E619" s="5">
        <v>45</v>
      </c>
      <c r="F619" s="15">
        <v>10.019789169999999</v>
      </c>
      <c r="G619" s="16">
        <f t="shared" si="0"/>
        <v>99.802499137813697</v>
      </c>
      <c r="H619" s="17">
        <v>1</v>
      </c>
      <c r="I619" s="7">
        <f t="shared" si="1"/>
        <v>99.802499137813697</v>
      </c>
      <c r="J619" s="18">
        <f t="shared" si="2"/>
        <v>33.267499712604568</v>
      </c>
      <c r="K619" s="19">
        <f t="shared" si="3"/>
        <v>-6.8233679852545304E-2</v>
      </c>
      <c r="L619" s="15">
        <v>22.2722786</v>
      </c>
      <c r="M619" s="16">
        <f t="shared" si="4"/>
        <v>44.898863648374082</v>
      </c>
      <c r="N619" s="19">
        <f t="shared" si="5"/>
        <v>-0.13778841348514081</v>
      </c>
      <c r="O619" s="15">
        <v>13.061698099999999</v>
      </c>
      <c r="P619" s="16">
        <f t="shared" si="6"/>
        <v>76.559723884599663</v>
      </c>
      <c r="Q619" s="17">
        <v>1</v>
      </c>
      <c r="R619" s="7">
        <f t="shared" si="7"/>
        <v>76.559723884599663</v>
      </c>
      <c r="S619" s="18">
        <f t="shared" si="8"/>
        <v>38.279861942299831</v>
      </c>
      <c r="T619" s="19">
        <f t="shared" si="9"/>
        <v>-0.49495909966017981</v>
      </c>
      <c r="U619" s="15">
        <v>16.290618500000001</v>
      </c>
      <c r="V619" s="16">
        <f t="shared" si="10"/>
        <v>61.385023533636854</v>
      </c>
      <c r="W619" s="19">
        <f t="shared" si="11"/>
        <v>2.4553188757123208E-2</v>
      </c>
      <c r="X619" s="15">
        <v>39.534404199999997</v>
      </c>
      <c r="Y619" s="16">
        <f t="shared" si="12"/>
        <v>27.018519985688823</v>
      </c>
      <c r="Z619" s="17">
        <v>2</v>
      </c>
      <c r="AA619" s="20">
        <f t="shared" si="13"/>
        <v>54.037039971377645</v>
      </c>
      <c r="AB619" s="18">
        <f t="shared" si="14"/>
        <v>18.012346657125882</v>
      </c>
      <c r="AC619" s="19">
        <f t="shared" si="15"/>
        <v>-0.64699801728017081</v>
      </c>
      <c r="AD619" s="15">
        <v>39.537351899999997</v>
      </c>
      <c r="AE619" s="16">
        <f t="shared" si="16"/>
        <v>27.071674468921628</v>
      </c>
      <c r="AF619" s="17">
        <v>1</v>
      </c>
      <c r="AG619" s="7">
        <f t="shared" si="17"/>
        <v>27.071674468921628</v>
      </c>
      <c r="AH619" s="18">
        <f t="shared" si="18"/>
        <v>8.9120490641660819</v>
      </c>
      <c r="AI619" s="19">
        <f t="shared" si="19"/>
        <v>-0.94546417545561479</v>
      </c>
      <c r="AJ619" s="5">
        <v>3</v>
      </c>
      <c r="AK619" s="15">
        <v>11.2817676</v>
      </c>
      <c r="AL619" s="16">
        <f t="shared" si="20"/>
        <v>88.6385924134796</v>
      </c>
      <c r="AM619" s="17">
        <v>1</v>
      </c>
      <c r="AN619" s="7">
        <f t="shared" si="21"/>
        <v>88.6385924134796</v>
      </c>
      <c r="AO619" s="18">
        <f t="shared" si="22"/>
        <v>29.546197471159868</v>
      </c>
      <c r="AP619" s="19">
        <f t="shared" si="23"/>
        <v>-9.3295124290472264E-2</v>
      </c>
      <c r="AQ619" s="5">
        <v>2</v>
      </c>
      <c r="AR619" s="15">
        <v>22.272278570000001</v>
      </c>
      <c r="AS619" s="21">
        <f t="shared" si="24"/>
        <v>44.898863708851316</v>
      </c>
      <c r="AT619" s="19">
        <f t="shared" si="25"/>
        <v>0.5472865197391491</v>
      </c>
      <c r="AU619" s="5">
        <v>0</v>
      </c>
      <c r="AV619" s="15">
        <v>33.434283299999997</v>
      </c>
      <c r="AW619" s="16">
        <f t="shared" si="26"/>
        <v>0</v>
      </c>
      <c r="AX619" s="19">
        <f t="shared" si="27"/>
        <v>-0.82680925094591806</v>
      </c>
      <c r="AY619" s="15">
        <v>41.740198399999997</v>
      </c>
      <c r="AZ619" s="16">
        <f t="shared" si="28"/>
        <v>23.957720335129025</v>
      </c>
      <c r="BA619" s="19">
        <f t="shared" si="29"/>
        <v>-0.53116081154560424</v>
      </c>
      <c r="BB619" s="15">
        <v>16.290618510000002</v>
      </c>
      <c r="BC619" s="16">
        <f t="shared" si="30"/>
        <v>61.385023495955643</v>
      </c>
      <c r="BD619" s="19">
        <f t="shared" si="31"/>
        <v>-0.59439971004109005</v>
      </c>
      <c r="BE619" s="15">
        <v>33.434283299999997</v>
      </c>
      <c r="BF619" s="21">
        <f t="shared" si="32"/>
        <v>29.909419353397656</v>
      </c>
      <c r="BG619" s="19">
        <f t="shared" si="33"/>
        <v>-0.46103420653317378</v>
      </c>
      <c r="BH619" s="15">
        <v>41.740198399999997</v>
      </c>
      <c r="BI619" s="16">
        <f t="shared" si="34"/>
        <v>23.957720335129025</v>
      </c>
      <c r="BJ619" s="22">
        <f t="shared" si="35"/>
        <v>-0.34524329960663042</v>
      </c>
      <c r="BK619" s="15">
        <v>63.2726665</v>
      </c>
      <c r="BL619" s="16">
        <f t="shared" si="36"/>
        <v>15.804612881298436</v>
      </c>
      <c r="BM619" s="19">
        <f t="shared" si="37"/>
        <v>-0.31895673910908373</v>
      </c>
      <c r="BN619" s="15">
        <v>109.001727</v>
      </c>
      <c r="BO619" s="16">
        <f t="shared" si="38"/>
        <v>9.174166570773691</v>
      </c>
      <c r="BP619" s="19">
        <f t="shared" si="39"/>
        <v>-0.452209653908347</v>
      </c>
      <c r="BQ619" s="15">
        <v>16.290618500000001</v>
      </c>
      <c r="BR619" s="16">
        <f t="shared" si="40"/>
        <v>61.385023533636854</v>
      </c>
      <c r="BS619" s="19">
        <f t="shared" si="41"/>
        <v>0.3571691500006216</v>
      </c>
      <c r="BT619" s="15">
        <v>31.9889589</v>
      </c>
      <c r="BU619" s="16">
        <f t="shared" si="42"/>
        <v>31.823299507255921</v>
      </c>
      <c r="BV619" s="19">
        <f t="shared" si="43"/>
        <v>-0.32810599376187738</v>
      </c>
      <c r="BW619" s="15">
        <v>136.95042799999999</v>
      </c>
      <c r="BX619" s="18">
        <f t="shared" si="44"/>
        <v>2.0206944641715859E-2</v>
      </c>
      <c r="BY619" s="19">
        <f t="shared" si="45"/>
        <v>-6.0517774850490487E-2</v>
      </c>
      <c r="BZ619" s="15">
        <v>45.073969499999997</v>
      </c>
      <c r="CA619" s="18">
        <f t="shared" si="46"/>
        <v>6.9143210561109919E-3</v>
      </c>
      <c r="CB619" s="19">
        <f t="shared" si="47"/>
        <v>-4.909896717195996E-2</v>
      </c>
      <c r="CC619" s="7">
        <f t="shared" si="48"/>
        <v>-0.28554031889481074</v>
      </c>
      <c r="CD619" s="61">
        <f t="shared" si="49"/>
        <v>-0.45987158981898918</v>
      </c>
    </row>
    <row r="620" spans="1:82" ht="15.75" customHeight="1" x14ac:dyDescent="0.25">
      <c r="A620" s="5">
        <v>22204000501</v>
      </c>
      <c r="B620" s="5">
        <v>22204</v>
      </c>
      <c r="C620" s="6" t="s">
        <v>623</v>
      </c>
      <c r="D620" s="6" t="s">
        <v>620</v>
      </c>
      <c r="E620" s="5">
        <v>196</v>
      </c>
      <c r="F620" s="15">
        <v>10.07727788</v>
      </c>
      <c r="G620" s="16">
        <f t="shared" si="0"/>
        <v>99.233147275283827</v>
      </c>
      <c r="H620" s="17">
        <v>1</v>
      </c>
      <c r="I620" s="7">
        <f t="shared" si="1"/>
        <v>99.233147275283827</v>
      </c>
      <c r="J620" s="18">
        <f t="shared" si="2"/>
        <v>33.077715758427942</v>
      </c>
      <c r="K620" s="19">
        <f t="shared" si="3"/>
        <v>-7.8672935270225355E-2</v>
      </c>
      <c r="L620" s="15">
        <v>20.990511000000001</v>
      </c>
      <c r="M620" s="16">
        <f t="shared" si="4"/>
        <v>47.640574352858771</v>
      </c>
      <c r="N620" s="19">
        <f t="shared" si="5"/>
        <v>2.2426175480380169E-2</v>
      </c>
      <c r="O620" s="15">
        <v>13.706764700000001</v>
      </c>
      <c r="P620" s="16">
        <f t="shared" si="6"/>
        <v>72.956676640111866</v>
      </c>
      <c r="Q620" s="17">
        <v>1</v>
      </c>
      <c r="R620" s="7">
        <f t="shared" si="7"/>
        <v>72.956676640111866</v>
      </c>
      <c r="S620" s="18">
        <f t="shared" si="8"/>
        <v>36.478338320055933</v>
      </c>
      <c r="T620" s="19">
        <f t="shared" si="9"/>
        <v>-0.59548610018194259</v>
      </c>
      <c r="U620" s="15">
        <v>16.117760499999999</v>
      </c>
      <c r="V620" s="16">
        <f t="shared" si="10"/>
        <v>62.043358939351407</v>
      </c>
      <c r="W620" s="19">
        <f t="shared" si="11"/>
        <v>5.2671692777246891E-2</v>
      </c>
      <c r="X620" s="15">
        <v>38.252636699999996</v>
      </c>
      <c r="Y620" s="16">
        <f t="shared" si="12"/>
        <v>27.923855246297315</v>
      </c>
      <c r="Z620" s="17">
        <v>2</v>
      </c>
      <c r="AA620" s="20">
        <f t="shared" si="13"/>
        <v>55.847710492594629</v>
      </c>
      <c r="AB620" s="18">
        <f t="shared" si="14"/>
        <v>18.615903497531544</v>
      </c>
      <c r="AC620" s="19">
        <f t="shared" si="15"/>
        <v>-0.60001235021540744</v>
      </c>
      <c r="AD620" s="15">
        <v>38.255584300000002</v>
      </c>
      <c r="AE620" s="16">
        <f t="shared" si="16"/>
        <v>27.978721004661271</v>
      </c>
      <c r="AF620" s="17">
        <v>1</v>
      </c>
      <c r="AG620" s="7">
        <f t="shared" si="17"/>
        <v>27.978721004661271</v>
      </c>
      <c r="AH620" s="18">
        <f t="shared" si="18"/>
        <v>9.2106505872921662</v>
      </c>
      <c r="AI620" s="19">
        <f t="shared" si="19"/>
        <v>-0.92430198568054456</v>
      </c>
      <c r="AJ620" s="5">
        <v>26</v>
      </c>
      <c r="AK620" s="15">
        <v>10</v>
      </c>
      <c r="AL620" s="16">
        <f t="shared" si="20"/>
        <v>100</v>
      </c>
      <c r="AM620" s="17">
        <v>1</v>
      </c>
      <c r="AN620" s="7">
        <f t="shared" si="21"/>
        <v>100</v>
      </c>
      <c r="AO620" s="18">
        <f t="shared" si="22"/>
        <v>33.333333333333336</v>
      </c>
      <c r="AP620" s="19">
        <f t="shared" si="23"/>
        <v>2.8886242853155969E-2</v>
      </c>
      <c r="AQ620" s="5">
        <v>5</v>
      </c>
      <c r="AR620" s="15">
        <v>20.99051102</v>
      </c>
      <c r="AS620" s="21">
        <f t="shared" si="24"/>
        <v>47.640574307466288</v>
      </c>
      <c r="AT620" s="19">
        <f t="shared" si="25"/>
        <v>0.64331435078054033</v>
      </c>
      <c r="AU620" s="5">
        <v>2</v>
      </c>
      <c r="AV620" s="15">
        <v>32.152515800000003</v>
      </c>
      <c r="AW620" s="16">
        <f t="shared" si="26"/>
        <v>31.101765293277609</v>
      </c>
      <c r="AX620" s="19">
        <f t="shared" si="27"/>
        <v>0.36363574874283078</v>
      </c>
      <c r="AY620" s="15">
        <v>40.458430900000003</v>
      </c>
      <c r="AZ620" s="16">
        <f t="shared" si="28"/>
        <v>24.716727212473284</v>
      </c>
      <c r="BA620" s="19">
        <f t="shared" si="29"/>
        <v>-0.47762283474740352</v>
      </c>
      <c r="BB620" s="15">
        <v>17.572386059999999</v>
      </c>
      <c r="BC620" s="16">
        <f t="shared" si="30"/>
        <v>56.907468148352301</v>
      </c>
      <c r="BD620" s="19">
        <f t="shared" si="31"/>
        <v>-0.77154680988896029</v>
      </c>
      <c r="BE620" s="15">
        <v>32.152515800000003</v>
      </c>
      <c r="BF620" s="21">
        <f t="shared" si="32"/>
        <v>31.101765293277609</v>
      </c>
      <c r="BG620" s="19">
        <f t="shared" si="33"/>
        <v>-0.38823016915260544</v>
      </c>
      <c r="BH620" s="15">
        <v>40.458430900000003</v>
      </c>
      <c r="BI620" s="16">
        <f t="shared" si="34"/>
        <v>24.716727212473284</v>
      </c>
      <c r="BJ620" s="22">
        <f t="shared" si="35"/>
        <v>-0.28947204776149166</v>
      </c>
      <c r="BK620" s="15">
        <v>61.990898899999998</v>
      </c>
      <c r="BL620" s="16">
        <f t="shared" si="36"/>
        <v>16.131400217524511</v>
      </c>
      <c r="BM620" s="19">
        <f t="shared" si="37"/>
        <v>-0.28914306723785055</v>
      </c>
      <c r="BN620" s="15">
        <v>107.719959</v>
      </c>
      <c r="BO620" s="16">
        <f t="shared" si="38"/>
        <v>9.2833306778365934</v>
      </c>
      <c r="BP620" s="19">
        <f t="shared" si="39"/>
        <v>-0.43889022207540063</v>
      </c>
      <c r="BQ620" s="15">
        <v>17.572386099999999</v>
      </c>
      <c r="BR620" s="16">
        <f t="shared" si="40"/>
        <v>56.907468018813908</v>
      </c>
      <c r="BS620" s="19">
        <f t="shared" si="41"/>
        <v>0.15074822001082727</v>
      </c>
      <c r="BT620" s="15">
        <v>30.707191399999999</v>
      </c>
      <c r="BU620" s="16">
        <f t="shared" si="42"/>
        <v>33.15165515267541</v>
      </c>
      <c r="BV620" s="19">
        <f t="shared" si="43"/>
        <v>-0.26921260834137356</v>
      </c>
      <c r="BW620" s="15">
        <v>141.18352400000001</v>
      </c>
      <c r="BX620" s="18">
        <f t="shared" si="44"/>
        <v>2.0831535143434252E-2</v>
      </c>
      <c r="BY620" s="19">
        <f t="shared" si="45"/>
        <v>-6.0294697096621823E-2</v>
      </c>
      <c r="BZ620" s="15">
        <v>196.079125</v>
      </c>
      <c r="CA620" s="18">
        <f t="shared" si="46"/>
        <v>3.0078425257205704E-2</v>
      </c>
      <c r="CB620" s="19">
        <f t="shared" si="47"/>
        <v>-4.0068157303205024E-2</v>
      </c>
      <c r="CC620" s="7">
        <f t="shared" si="48"/>
        <v>-0.20848797654252899</v>
      </c>
      <c r="CD620" s="61">
        <f t="shared" si="49"/>
        <v>-0.33577638913430286</v>
      </c>
    </row>
    <row r="621" spans="1:82" ht="15.75" customHeight="1" x14ac:dyDescent="0.25">
      <c r="A621" s="5">
        <v>22204000701</v>
      </c>
      <c r="B621" s="5">
        <v>22204</v>
      </c>
      <c r="C621" s="6" t="s">
        <v>624</v>
      </c>
      <c r="D621" s="6" t="s">
        <v>620</v>
      </c>
      <c r="E621" s="5">
        <v>41</v>
      </c>
      <c r="F621" s="15">
        <v>14.808535279999999</v>
      </c>
      <c r="G621" s="16">
        <f t="shared" si="0"/>
        <v>67.528623263002416</v>
      </c>
      <c r="H621" s="17">
        <v>1</v>
      </c>
      <c r="I621" s="7">
        <f t="shared" si="1"/>
        <v>67.528623263002416</v>
      </c>
      <c r="J621" s="18">
        <f t="shared" si="2"/>
        <v>22.509541087667472</v>
      </c>
      <c r="K621" s="19">
        <f t="shared" si="3"/>
        <v>-0.65998590856853889</v>
      </c>
      <c r="L621" s="15">
        <v>30.367209800000001</v>
      </c>
      <c r="M621" s="16">
        <f t="shared" si="4"/>
        <v>32.930256239741851</v>
      </c>
      <c r="N621" s="19">
        <f t="shared" si="5"/>
        <v>-0.83718587847921266</v>
      </c>
      <c r="O621" s="15">
        <v>19.014196900000002</v>
      </c>
      <c r="P621" s="16">
        <f t="shared" si="6"/>
        <v>52.59228171766749</v>
      </c>
      <c r="Q621" s="17">
        <v>1</v>
      </c>
      <c r="R621" s="7">
        <f t="shared" si="7"/>
        <v>52.59228171766749</v>
      </c>
      <c r="S621" s="18">
        <f t="shared" si="8"/>
        <v>26.296140858833745</v>
      </c>
      <c r="T621" s="19">
        <f t="shared" si="9"/>
        <v>-1.1636639230306052</v>
      </c>
      <c r="U621" s="15">
        <v>13.984984799999999</v>
      </c>
      <c r="V621" s="16">
        <f t="shared" si="10"/>
        <v>71.505261843402224</v>
      </c>
      <c r="W621" s="19">
        <f t="shared" si="11"/>
        <v>0.4568039216322316</v>
      </c>
      <c r="X621" s="15">
        <v>47.629335500000003</v>
      </c>
      <c r="Y621" s="16">
        <f t="shared" si="12"/>
        <v>22.426537737441244</v>
      </c>
      <c r="Z621" s="17">
        <v>2</v>
      </c>
      <c r="AA621" s="20">
        <f t="shared" si="13"/>
        <v>44.853075474882488</v>
      </c>
      <c r="AB621" s="18">
        <f t="shared" si="14"/>
        <v>14.951025158294163</v>
      </c>
      <c r="AC621" s="19">
        <f t="shared" si="15"/>
        <v>-0.88531564222106762</v>
      </c>
      <c r="AD621" s="15">
        <v>47.632283100000002</v>
      </c>
      <c r="AE621" s="16">
        <f t="shared" si="16"/>
        <v>22.470943031492016</v>
      </c>
      <c r="AF621" s="17">
        <v>1</v>
      </c>
      <c r="AG621" s="7">
        <f t="shared" si="17"/>
        <v>22.470943031492016</v>
      </c>
      <c r="AH621" s="18">
        <f t="shared" si="18"/>
        <v>7.3974791269243187</v>
      </c>
      <c r="AI621" s="19">
        <f t="shared" si="19"/>
        <v>-1.0528032677146744</v>
      </c>
      <c r="AJ621" s="5">
        <v>1</v>
      </c>
      <c r="AK621" s="15">
        <v>13.984984799999999</v>
      </c>
      <c r="AL621" s="16">
        <f t="shared" si="20"/>
        <v>71.505261843402224</v>
      </c>
      <c r="AM621" s="17">
        <v>1</v>
      </c>
      <c r="AN621" s="7">
        <f t="shared" si="21"/>
        <v>71.505261843402224</v>
      </c>
      <c r="AO621" s="18">
        <f t="shared" si="22"/>
        <v>23.835087281134076</v>
      </c>
      <c r="AP621" s="19">
        <f t="shared" si="23"/>
        <v>-0.27754815252083254</v>
      </c>
      <c r="AQ621" s="5">
        <v>0</v>
      </c>
      <c r="AR621" s="15">
        <v>30.367209809999999</v>
      </c>
      <c r="AS621" s="21">
        <f t="shared" si="24"/>
        <v>0</v>
      </c>
      <c r="AT621" s="19">
        <f t="shared" si="25"/>
        <v>-1.0252866396461213</v>
      </c>
      <c r="AU621" s="5">
        <v>1</v>
      </c>
      <c r="AV621" s="15">
        <v>41.529214600000003</v>
      </c>
      <c r="AW621" s="16">
        <f t="shared" si="26"/>
        <v>24.079434432646359</v>
      </c>
      <c r="AX621" s="19">
        <f t="shared" si="27"/>
        <v>9.4850405519713479E-2</v>
      </c>
      <c r="AY621" s="15">
        <v>49.835129700000003</v>
      </c>
      <c r="AZ621" s="16">
        <f t="shared" si="28"/>
        <v>20.066166297145202</v>
      </c>
      <c r="BA621" s="19">
        <f t="shared" si="29"/>
        <v>-0.80565889056633455</v>
      </c>
      <c r="BB621" s="15">
        <v>13.98498479</v>
      </c>
      <c r="BC621" s="16">
        <f t="shared" si="30"/>
        <v>71.505261894532239</v>
      </c>
      <c r="BD621" s="19">
        <f t="shared" si="31"/>
        <v>-0.19400915249354414</v>
      </c>
      <c r="BE621" s="15">
        <v>41.529214600000003</v>
      </c>
      <c r="BF621" s="21">
        <f t="shared" si="32"/>
        <v>24.079434432646359</v>
      </c>
      <c r="BG621" s="19">
        <f t="shared" si="33"/>
        <v>-0.81701012417772989</v>
      </c>
      <c r="BH621" s="15">
        <v>49.835129700000003</v>
      </c>
      <c r="BI621" s="16">
        <f t="shared" si="34"/>
        <v>20.066166297145202</v>
      </c>
      <c r="BJ621" s="22">
        <f t="shared" si="35"/>
        <v>-0.63119174987728865</v>
      </c>
      <c r="BK621" s="15">
        <v>71.367597700000005</v>
      </c>
      <c r="BL621" s="16">
        <f t="shared" si="36"/>
        <v>14.011961061146941</v>
      </c>
      <c r="BM621" s="19">
        <f t="shared" si="37"/>
        <v>-0.48250509983378237</v>
      </c>
      <c r="BN621" s="15">
        <v>117.09665800000001</v>
      </c>
      <c r="BO621" s="16">
        <f t="shared" si="38"/>
        <v>8.5399533776617265</v>
      </c>
      <c r="BP621" s="19">
        <f t="shared" si="39"/>
        <v>-0.52959185965792144</v>
      </c>
      <c r="BQ621" s="15">
        <v>13.984984799999999</v>
      </c>
      <c r="BR621" s="16">
        <f t="shared" si="40"/>
        <v>71.505261843402224</v>
      </c>
      <c r="BS621" s="19">
        <f t="shared" si="41"/>
        <v>0.82372484019907521</v>
      </c>
      <c r="BT621" s="15">
        <v>40.083890199999999</v>
      </c>
      <c r="BU621" s="16">
        <f t="shared" si="42"/>
        <v>25.396592369669747</v>
      </c>
      <c r="BV621" s="19">
        <f t="shared" si="43"/>
        <v>-0.61303762464228051</v>
      </c>
      <c r="BW621" s="15">
        <v>114.81836</v>
      </c>
      <c r="BX621" s="18">
        <f t="shared" si="44"/>
        <v>1.6941372716064839E-2</v>
      </c>
      <c r="BY621" s="19">
        <f t="shared" si="45"/>
        <v>-6.1684101344836116E-2</v>
      </c>
      <c r="BZ621" s="15">
        <v>41.050637700000003</v>
      </c>
      <c r="CA621" s="18">
        <f t="shared" si="46"/>
        <v>6.2971442667345686E-3</v>
      </c>
      <c r="CB621" s="19">
        <f t="shared" si="47"/>
        <v>-4.9339581105996899E-2</v>
      </c>
      <c r="CC621" s="7">
        <f t="shared" si="48"/>
        <v>-0.45844412781735516</v>
      </c>
      <c r="CD621" s="61">
        <f t="shared" si="49"/>
        <v>-0.73833856710166501</v>
      </c>
    </row>
    <row r="622" spans="1:82" ht="15.75" customHeight="1" x14ac:dyDescent="0.25">
      <c r="A622" s="5">
        <v>22205000101</v>
      </c>
      <c r="B622" s="5">
        <v>22205</v>
      </c>
      <c r="C622" s="6" t="s">
        <v>625</v>
      </c>
      <c r="D622" s="6" t="s">
        <v>625</v>
      </c>
      <c r="E622" s="5">
        <v>547</v>
      </c>
      <c r="F622" s="15">
        <v>10.158857360000001</v>
      </c>
      <c r="G622" s="16">
        <f t="shared" si="0"/>
        <v>98.436267442581737</v>
      </c>
      <c r="H622" s="17">
        <v>1</v>
      </c>
      <c r="I622" s="7">
        <f t="shared" si="1"/>
        <v>98.436267442581737</v>
      </c>
      <c r="J622" s="18">
        <f t="shared" si="2"/>
        <v>32.812089147527246</v>
      </c>
      <c r="K622" s="19">
        <f t="shared" si="3"/>
        <v>-9.3283991557652032E-2</v>
      </c>
      <c r="L622" s="15">
        <v>16.3736329</v>
      </c>
      <c r="M622" s="16">
        <f t="shared" si="4"/>
        <v>61.073801159912406</v>
      </c>
      <c r="N622" s="19">
        <f t="shared" si="5"/>
        <v>0.80741013015229635</v>
      </c>
      <c r="O622" s="15">
        <v>16.3736329</v>
      </c>
      <c r="P622" s="16">
        <f t="shared" si="6"/>
        <v>61.073801159912406</v>
      </c>
      <c r="Q622" s="17">
        <v>2</v>
      </c>
      <c r="R622" s="7">
        <f t="shared" si="7"/>
        <v>122.14760231982481</v>
      </c>
      <c r="S622" s="18">
        <f t="shared" si="8"/>
        <v>61.073801159912406</v>
      </c>
      <c r="T622" s="19">
        <f t="shared" si="9"/>
        <v>0.77696779118341275</v>
      </c>
      <c r="U622" s="15">
        <v>10</v>
      </c>
      <c r="V622" s="16">
        <f t="shared" si="10"/>
        <v>100</v>
      </c>
      <c r="W622" s="19">
        <f t="shared" si="11"/>
        <v>1.6738574211914985</v>
      </c>
      <c r="X622" s="15">
        <v>25.359373399999999</v>
      </c>
      <c r="Y622" s="16">
        <f t="shared" si="12"/>
        <v>42.120957531229855</v>
      </c>
      <c r="Z622" s="17">
        <v>1</v>
      </c>
      <c r="AA622" s="20">
        <f t="shared" si="13"/>
        <v>42.120957531229855</v>
      </c>
      <c r="AB622" s="18">
        <f t="shared" si="14"/>
        <v>14.040319177076617</v>
      </c>
      <c r="AC622" s="19">
        <f t="shared" si="15"/>
        <v>-0.95621224244618674</v>
      </c>
      <c r="AD622" s="15">
        <v>33.123012199999998</v>
      </c>
      <c r="AE622" s="16">
        <f t="shared" si="16"/>
        <v>32.314160123396022</v>
      </c>
      <c r="AF622" s="17">
        <v>2</v>
      </c>
      <c r="AG622" s="7">
        <f t="shared" si="17"/>
        <v>64.628320246792043</v>
      </c>
      <c r="AH622" s="18">
        <f t="shared" si="18"/>
        <v>21.275771531430948</v>
      </c>
      <c r="AI622" s="19">
        <f t="shared" si="19"/>
        <v>-6.9234749565913814E-2</v>
      </c>
      <c r="AJ622" s="5">
        <v>36</v>
      </c>
      <c r="AK622" s="15">
        <v>10</v>
      </c>
      <c r="AL622" s="16">
        <f t="shared" si="20"/>
        <v>100</v>
      </c>
      <c r="AM622" s="17">
        <v>1</v>
      </c>
      <c r="AN622" s="7">
        <f t="shared" si="21"/>
        <v>100</v>
      </c>
      <c r="AO622" s="18">
        <f t="shared" si="22"/>
        <v>33.333333333333336</v>
      </c>
      <c r="AP622" s="19">
        <f t="shared" si="23"/>
        <v>2.8886242853155969E-2</v>
      </c>
      <c r="AQ622" s="5">
        <v>8</v>
      </c>
      <c r="AR622" s="15">
        <v>16.054172940000001</v>
      </c>
      <c r="AS622" s="21">
        <f t="shared" si="24"/>
        <v>62.289101016747857</v>
      </c>
      <c r="AT622" s="19">
        <f t="shared" si="25"/>
        <v>1.1563758856321043</v>
      </c>
      <c r="AU622" s="5">
        <v>4</v>
      </c>
      <c r="AV622" s="15">
        <v>16.054172900000001</v>
      </c>
      <c r="AW622" s="16">
        <f t="shared" si="26"/>
        <v>62.289101171945141</v>
      </c>
      <c r="AX622" s="19">
        <f t="shared" si="27"/>
        <v>1.5573560311860246</v>
      </c>
      <c r="AY622" s="15">
        <v>25.418125</v>
      </c>
      <c r="AZ622" s="16">
        <f t="shared" si="28"/>
        <v>39.34200496692813</v>
      </c>
      <c r="BA622" s="19">
        <f t="shared" si="29"/>
        <v>0.55399862278795364</v>
      </c>
      <c r="BB622" s="15">
        <v>10</v>
      </c>
      <c r="BC622" s="16">
        <f t="shared" si="30"/>
        <v>100</v>
      </c>
      <c r="BD622" s="19">
        <f t="shared" si="31"/>
        <v>0.93333821106502679</v>
      </c>
      <c r="BE622" s="15">
        <v>16.054172900000001</v>
      </c>
      <c r="BF622" s="21">
        <f t="shared" si="32"/>
        <v>62.289101171945141</v>
      </c>
      <c r="BG622" s="19">
        <f t="shared" si="33"/>
        <v>1.5160527165168451</v>
      </c>
      <c r="BH622" s="15">
        <v>25.418125</v>
      </c>
      <c r="BI622" s="16">
        <f t="shared" si="34"/>
        <v>39.34200496692813</v>
      </c>
      <c r="BJ622" s="22">
        <f t="shared" si="35"/>
        <v>0.78518231084301815</v>
      </c>
      <c r="BK622" s="15">
        <v>58.315637500000001</v>
      </c>
      <c r="BL622" s="16">
        <f t="shared" si="36"/>
        <v>17.148059129080085</v>
      </c>
      <c r="BM622" s="19">
        <f t="shared" si="37"/>
        <v>-0.19639058929876088</v>
      </c>
      <c r="BN622" s="15">
        <v>106.800456</v>
      </c>
      <c r="BO622" s="16">
        <f t="shared" si="38"/>
        <v>9.3632559022032638</v>
      </c>
      <c r="BP622" s="19">
        <f t="shared" si="39"/>
        <v>-0.4291383117971313</v>
      </c>
      <c r="BQ622" s="15">
        <v>16.054172900000001</v>
      </c>
      <c r="BR622" s="16">
        <f t="shared" si="40"/>
        <v>62.289101171945141</v>
      </c>
      <c r="BS622" s="19">
        <f t="shared" si="41"/>
        <v>0.39884826403165174</v>
      </c>
      <c r="BT622" s="15">
        <v>17.473866399999999</v>
      </c>
      <c r="BU622" s="16">
        <f t="shared" si="42"/>
        <v>58.25809793303673</v>
      </c>
      <c r="BV622" s="19">
        <f t="shared" si="43"/>
        <v>0.84389547856310043</v>
      </c>
      <c r="BW622" s="15">
        <v>199.021422</v>
      </c>
      <c r="BX622" s="18">
        <f t="shared" si="44"/>
        <v>2.9365478557464388E-2</v>
      </c>
      <c r="BY622" s="19">
        <f t="shared" si="45"/>
        <v>-5.7246727389739481E-2</v>
      </c>
      <c r="BZ622" s="15">
        <v>547.013015</v>
      </c>
      <c r="CA622" s="18">
        <f t="shared" si="46"/>
        <v>8.3911482603751114E-2</v>
      </c>
      <c r="CB622" s="19">
        <f t="shared" si="47"/>
        <v>-1.9080680242578734E-2</v>
      </c>
      <c r="CC622" s="7">
        <f t="shared" si="48"/>
        <v>0.48482009545832239</v>
      </c>
      <c r="CD622" s="61">
        <f t="shared" si="49"/>
        <v>0.7808178856757062</v>
      </c>
    </row>
    <row r="623" spans="1:82" ht="15.75" customHeight="1" x14ac:dyDescent="0.25">
      <c r="A623" s="5">
        <v>22206000101</v>
      </c>
      <c r="B623" s="5">
        <v>22206</v>
      </c>
      <c r="C623" s="6" t="s">
        <v>626</v>
      </c>
      <c r="D623" s="6" t="s">
        <v>626</v>
      </c>
      <c r="E623" s="5">
        <v>221</v>
      </c>
      <c r="F623" s="15">
        <v>10.106090760000001</v>
      </c>
      <c r="G623" s="16">
        <f t="shared" si="0"/>
        <v>98.950229495069365</v>
      </c>
      <c r="H623" s="17">
        <v>1</v>
      </c>
      <c r="I623" s="7">
        <f t="shared" si="1"/>
        <v>98.950229495069365</v>
      </c>
      <c r="J623" s="18">
        <f t="shared" si="2"/>
        <v>32.983409831689784</v>
      </c>
      <c r="K623" s="19">
        <f t="shared" si="3"/>
        <v>-8.3860326695869444E-2</v>
      </c>
      <c r="L623" s="15">
        <v>22.400255600000001</v>
      </c>
      <c r="M623" s="16">
        <f t="shared" si="4"/>
        <v>44.642347741782018</v>
      </c>
      <c r="N623" s="19">
        <f t="shared" si="5"/>
        <v>-0.15277817534095628</v>
      </c>
      <c r="O623" s="15">
        <v>22.400255600000001</v>
      </c>
      <c r="P623" s="16">
        <f t="shared" si="6"/>
        <v>44.642347741782018</v>
      </c>
      <c r="Q623" s="17">
        <v>2</v>
      </c>
      <c r="R623" s="7">
        <f t="shared" si="7"/>
        <v>89.284695483564036</v>
      </c>
      <c r="S623" s="18">
        <f t="shared" si="8"/>
        <v>44.642347741782011</v>
      </c>
      <c r="T623" s="19">
        <f t="shared" si="9"/>
        <v>-0.13992539075571717</v>
      </c>
      <c r="U623" s="15">
        <v>23.745398699999999</v>
      </c>
      <c r="V623" s="16">
        <f t="shared" si="10"/>
        <v>42.113422167975642</v>
      </c>
      <c r="W623" s="19">
        <f t="shared" si="11"/>
        <v>-0.79856614489986533</v>
      </c>
      <c r="X623" s="15">
        <v>23.134770499999998</v>
      </c>
      <c r="Y623" s="16">
        <f t="shared" si="12"/>
        <v>46.171242113683391</v>
      </c>
      <c r="Z623" s="17">
        <v>3</v>
      </c>
      <c r="AA623" s="20">
        <f t="shared" si="13"/>
        <v>138.51372634105019</v>
      </c>
      <c r="AB623" s="18">
        <f t="shared" si="14"/>
        <v>46.171242113683398</v>
      </c>
      <c r="AC623" s="19">
        <f t="shared" si="15"/>
        <v>1.5451144703258524</v>
      </c>
      <c r="AD623" s="15">
        <v>23.1675526</v>
      </c>
      <c r="AE623" s="16">
        <f t="shared" si="16"/>
        <v>46.200059992525922</v>
      </c>
      <c r="AF623" s="17">
        <v>3</v>
      </c>
      <c r="AG623" s="7">
        <f t="shared" si="17"/>
        <v>138.60017997757777</v>
      </c>
      <c r="AH623" s="18">
        <f t="shared" si="18"/>
        <v>45.627454839575933</v>
      </c>
      <c r="AI623" s="19">
        <f t="shared" si="19"/>
        <v>1.656593498442638</v>
      </c>
      <c r="AJ623" s="5">
        <v>6</v>
      </c>
      <c r="AK623" s="15">
        <v>23.745398699999999</v>
      </c>
      <c r="AL623" s="16">
        <f t="shared" si="20"/>
        <v>42.113422167975642</v>
      </c>
      <c r="AM623" s="17">
        <v>3</v>
      </c>
      <c r="AN623" s="7">
        <f t="shared" si="21"/>
        <v>126.34026650392693</v>
      </c>
      <c r="AO623" s="18">
        <f t="shared" si="22"/>
        <v>42.113422167975642</v>
      </c>
      <c r="AP623" s="19">
        <f t="shared" si="23"/>
        <v>0.31215130027399934</v>
      </c>
      <c r="AQ623" s="5">
        <v>4</v>
      </c>
      <c r="AR623" s="15">
        <v>23.74539871</v>
      </c>
      <c r="AS623" s="21">
        <f t="shared" si="24"/>
        <v>42.11342215024024</v>
      </c>
      <c r="AT623" s="19">
        <f t="shared" si="25"/>
        <v>0.44972702111770574</v>
      </c>
      <c r="AU623" s="5">
        <v>2</v>
      </c>
      <c r="AV623" s="15">
        <v>23.745398699999999</v>
      </c>
      <c r="AW623" s="16">
        <f t="shared" si="26"/>
        <v>42.113422167975642</v>
      </c>
      <c r="AX623" s="19">
        <f t="shared" si="27"/>
        <v>0.78511574324352429</v>
      </c>
      <c r="AY623" s="15">
        <v>23.745398699999999</v>
      </c>
      <c r="AZ623" s="16">
        <f t="shared" si="28"/>
        <v>42.113422167975642</v>
      </c>
      <c r="BA623" s="19">
        <f t="shared" si="29"/>
        <v>0.74948574449491268</v>
      </c>
      <c r="BB623" s="15">
        <v>10</v>
      </c>
      <c r="BC623" s="16">
        <f t="shared" si="30"/>
        <v>100</v>
      </c>
      <c r="BD623" s="19">
        <f t="shared" si="31"/>
        <v>0.93333821106502679</v>
      </c>
      <c r="BE623" s="15">
        <v>46.500960499999998</v>
      </c>
      <c r="BF623" s="21">
        <f t="shared" si="32"/>
        <v>21.504932140057623</v>
      </c>
      <c r="BG623" s="19">
        <f t="shared" si="33"/>
        <v>-0.97420792632302022</v>
      </c>
      <c r="BH623" s="15">
        <v>23.745398699999999</v>
      </c>
      <c r="BI623" s="16">
        <f t="shared" si="34"/>
        <v>42.113422167975642</v>
      </c>
      <c r="BJ623" s="22">
        <f t="shared" si="35"/>
        <v>0.98882395270585577</v>
      </c>
      <c r="BK623" s="15">
        <v>23.745398699999999</v>
      </c>
      <c r="BL623" s="16">
        <f t="shared" si="36"/>
        <v>42.113422167975642</v>
      </c>
      <c r="BM623" s="19">
        <f t="shared" si="37"/>
        <v>2.0812654251097125</v>
      </c>
      <c r="BN623" s="15">
        <v>71.642346399999994</v>
      </c>
      <c r="BO623" s="16">
        <f t="shared" si="38"/>
        <v>13.958225131498486</v>
      </c>
      <c r="BP623" s="19">
        <f t="shared" si="39"/>
        <v>0.13150731679595559</v>
      </c>
      <c r="BQ623" s="15">
        <v>23.745398699999999</v>
      </c>
      <c r="BR623" s="16">
        <f t="shared" si="40"/>
        <v>42.113422167975642</v>
      </c>
      <c r="BS623" s="19">
        <f t="shared" si="41"/>
        <v>-0.531275864946263</v>
      </c>
      <c r="BT623" s="15">
        <v>24.6135409</v>
      </c>
      <c r="BU623" s="16">
        <f t="shared" si="42"/>
        <v>41.359113023839647</v>
      </c>
      <c r="BV623" s="19">
        <f t="shared" si="43"/>
        <v>9.4669595491455275E-2</v>
      </c>
      <c r="BW623" s="15">
        <v>362.91206699999998</v>
      </c>
      <c r="BX623" s="18">
        <f t="shared" si="44"/>
        <v>5.3547434314551216E-2</v>
      </c>
      <c r="BY623" s="19">
        <f t="shared" si="45"/>
        <v>-4.8609938390225566E-2</v>
      </c>
      <c r="BZ623" s="15">
        <v>221.033378</v>
      </c>
      <c r="CA623" s="18">
        <f t="shared" si="46"/>
        <v>3.3906393347689079E-2</v>
      </c>
      <c r="CB623" s="19">
        <f t="shared" si="47"/>
        <v>-3.8575777036361704E-2</v>
      </c>
      <c r="CC623" s="7">
        <f t="shared" si="48"/>
        <v>0.36631540708833477</v>
      </c>
      <c r="CD623" s="61">
        <f t="shared" si="49"/>
        <v>0.58996238879652096</v>
      </c>
    </row>
    <row r="624" spans="1:82" ht="15.75" customHeight="1" x14ac:dyDescent="0.25">
      <c r="A624" s="5">
        <v>22207000101</v>
      </c>
      <c r="B624" s="5">
        <v>22207</v>
      </c>
      <c r="C624" s="6" t="s">
        <v>627</v>
      </c>
      <c r="D624" s="6" t="s">
        <v>627</v>
      </c>
      <c r="E624" s="5">
        <v>150</v>
      </c>
      <c r="F624" s="15">
        <v>10.30932453</v>
      </c>
      <c r="G624" s="16">
        <f t="shared" si="0"/>
        <v>96.999565499176313</v>
      </c>
      <c r="H624" s="17">
        <v>1</v>
      </c>
      <c r="I624" s="7">
        <f t="shared" si="1"/>
        <v>96.999565499176313</v>
      </c>
      <c r="J624" s="18">
        <f t="shared" si="2"/>
        <v>32.333188499725438</v>
      </c>
      <c r="K624" s="19">
        <f t="shared" si="3"/>
        <v>-0.11962639865832166</v>
      </c>
      <c r="L624" s="15">
        <v>26.4102605</v>
      </c>
      <c r="M624" s="16">
        <f t="shared" si="4"/>
        <v>37.864071806485967</v>
      </c>
      <c r="N624" s="19">
        <f t="shared" si="5"/>
        <v>-0.54887346398391013</v>
      </c>
      <c r="O624" s="15">
        <v>26.4102605</v>
      </c>
      <c r="P624" s="16">
        <f t="shared" si="6"/>
        <v>37.864071806485967</v>
      </c>
      <c r="Q624" s="17">
        <v>2</v>
      </c>
      <c r="R624" s="7">
        <f t="shared" si="7"/>
        <v>75.728143612971934</v>
      </c>
      <c r="S624" s="18">
        <f t="shared" si="8"/>
        <v>37.864071806485967</v>
      </c>
      <c r="T624" s="19">
        <f t="shared" si="9"/>
        <v>-0.51816064677497276</v>
      </c>
      <c r="U624" s="15">
        <v>11.480966799999999</v>
      </c>
      <c r="V624" s="16">
        <f t="shared" si="10"/>
        <v>87.100678664099974</v>
      </c>
      <c r="W624" s="19">
        <f t="shared" si="11"/>
        <v>1.1229078357796529</v>
      </c>
      <c r="X624" s="15">
        <v>81.475094200000001</v>
      </c>
      <c r="Y624" s="16">
        <f t="shared" si="12"/>
        <v>13.110277447215275</v>
      </c>
      <c r="Z624" s="17">
        <v>3</v>
      </c>
      <c r="AA624" s="20">
        <f t="shared" si="13"/>
        <v>39.330832341645824</v>
      </c>
      <c r="AB624" s="18">
        <f t="shared" si="14"/>
        <v>13.110277447215275</v>
      </c>
      <c r="AC624" s="19">
        <f t="shared" si="15"/>
        <v>-1.0286140912036805</v>
      </c>
      <c r="AD624" s="15">
        <v>82.313338099999996</v>
      </c>
      <c r="AE624" s="16">
        <f t="shared" si="16"/>
        <v>13.003267085337656</v>
      </c>
      <c r="AF624" s="17">
        <v>2</v>
      </c>
      <c r="AG624" s="7">
        <f t="shared" si="17"/>
        <v>26.006534170675312</v>
      </c>
      <c r="AH624" s="18">
        <f t="shared" si="18"/>
        <v>8.561402760071033</v>
      </c>
      <c r="AI624" s="19">
        <f t="shared" si="19"/>
        <v>-0.97031483111705008</v>
      </c>
      <c r="AJ624" s="5">
        <v>16</v>
      </c>
      <c r="AK624" s="15">
        <v>10</v>
      </c>
      <c r="AL624" s="16">
        <f t="shared" si="20"/>
        <v>100</v>
      </c>
      <c r="AM624" s="17">
        <v>1</v>
      </c>
      <c r="AN624" s="7">
        <f t="shared" si="21"/>
        <v>100</v>
      </c>
      <c r="AO624" s="18">
        <f t="shared" si="22"/>
        <v>33.333333333333336</v>
      </c>
      <c r="AP624" s="19">
        <f t="shared" si="23"/>
        <v>2.8886242853155969E-2</v>
      </c>
      <c r="AQ624" s="5">
        <v>7</v>
      </c>
      <c r="AR624" s="15">
        <v>41.503617159999997</v>
      </c>
      <c r="AS624" s="21">
        <f t="shared" si="24"/>
        <v>24.094285472635178</v>
      </c>
      <c r="AT624" s="19">
        <f t="shared" si="25"/>
        <v>-0.18138941154404523</v>
      </c>
      <c r="AU624" s="5">
        <v>3</v>
      </c>
      <c r="AV624" s="15">
        <v>41.503617200000001</v>
      </c>
      <c r="AW624" s="16">
        <f t="shared" si="26"/>
        <v>24.094285449413793</v>
      </c>
      <c r="AX624" s="19">
        <f t="shared" si="27"/>
        <v>9.5418840091975737E-2</v>
      </c>
      <c r="AY624" s="15">
        <v>47.422763000000003</v>
      </c>
      <c r="AZ624" s="16">
        <f t="shared" si="28"/>
        <v>21.086919798409888</v>
      </c>
      <c r="BA624" s="19">
        <f t="shared" si="29"/>
        <v>-0.73365812364495142</v>
      </c>
      <c r="BB624" s="15">
        <v>10</v>
      </c>
      <c r="BC624" s="16">
        <f t="shared" si="30"/>
        <v>100</v>
      </c>
      <c r="BD624" s="19">
        <f t="shared" si="31"/>
        <v>0.93333821106502679</v>
      </c>
      <c r="BE624" s="15">
        <v>47.422763000000003</v>
      </c>
      <c r="BF624" s="21">
        <f t="shared" si="32"/>
        <v>21.086919798409888</v>
      </c>
      <c r="BG624" s="19">
        <f t="shared" si="33"/>
        <v>-0.99973154755489579</v>
      </c>
      <c r="BH624" s="15">
        <v>84.944799799999998</v>
      </c>
      <c r="BI624" s="16">
        <f t="shared" si="34"/>
        <v>11.772351013298874</v>
      </c>
      <c r="BJ624" s="22">
        <f t="shared" si="35"/>
        <v>-1.2406150301655055</v>
      </c>
      <c r="BK624" s="15">
        <v>108.65668100000001</v>
      </c>
      <c r="BL624" s="16">
        <f t="shared" si="36"/>
        <v>9.2032997032184323</v>
      </c>
      <c r="BM624" s="19">
        <f t="shared" si="37"/>
        <v>-0.92121197728137794</v>
      </c>
      <c r="BN624" s="15">
        <v>154.385741</v>
      </c>
      <c r="BO624" s="16">
        <f t="shared" si="38"/>
        <v>6.4772821215399681</v>
      </c>
      <c r="BP624" s="19">
        <f t="shared" si="39"/>
        <v>-0.78126440962767363</v>
      </c>
      <c r="BQ624" s="15">
        <v>28.8511667</v>
      </c>
      <c r="BR624" s="16">
        <f t="shared" si="40"/>
        <v>34.66064337703196</v>
      </c>
      <c r="BS624" s="19">
        <f t="shared" si="41"/>
        <v>-0.87485832281683684</v>
      </c>
      <c r="BT624" s="15">
        <v>80.094397200000003</v>
      </c>
      <c r="BU624" s="16">
        <f t="shared" si="42"/>
        <v>12.709930476884841</v>
      </c>
      <c r="BV624" s="19">
        <f t="shared" si="43"/>
        <v>-1.1755078269015935</v>
      </c>
      <c r="BW624" s="15">
        <v>63.884160600000001</v>
      </c>
      <c r="BX624" s="18">
        <f t="shared" si="44"/>
        <v>9.4260654426482366E-3</v>
      </c>
      <c r="BY624" s="19">
        <f t="shared" si="45"/>
        <v>-6.4368256581866068E-2</v>
      </c>
      <c r="BZ624" s="15">
        <v>150.012012</v>
      </c>
      <c r="CA624" s="18">
        <f t="shared" si="46"/>
        <v>2.3011756558098902E-2</v>
      </c>
      <c r="CB624" s="19">
        <f t="shared" si="47"/>
        <v>-4.2823184688382275E-2</v>
      </c>
      <c r="CC624" s="7">
        <f t="shared" si="48"/>
        <v>-0.42212981014501333</v>
      </c>
      <c r="CD624" s="61">
        <f t="shared" si="49"/>
        <v>-0.6798532258167318</v>
      </c>
    </row>
    <row r="625" spans="1:82" ht="15.75" customHeight="1" x14ac:dyDescent="0.25">
      <c r="A625" s="5">
        <v>22208000101</v>
      </c>
      <c r="B625" s="5">
        <v>22208</v>
      </c>
      <c r="C625" s="6" t="s">
        <v>628</v>
      </c>
      <c r="D625" s="6" t="s">
        <v>628</v>
      </c>
      <c r="E625" s="5">
        <v>228</v>
      </c>
      <c r="F625" s="15">
        <v>10.536905689999999</v>
      </c>
      <c r="G625" s="16">
        <f t="shared" si="0"/>
        <v>94.904522202286131</v>
      </c>
      <c r="H625" s="17">
        <v>1</v>
      </c>
      <c r="I625" s="7">
        <f t="shared" si="1"/>
        <v>94.904522202286131</v>
      </c>
      <c r="J625" s="18">
        <f t="shared" si="2"/>
        <v>31.634840734095377</v>
      </c>
      <c r="K625" s="19">
        <f t="shared" si="3"/>
        <v>-0.15803971303680478</v>
      </c>
      <c r="L625" s="15">
        <v>21.115987400000002</v>
      </c>
      <c r="M625" s="16">
        <f t="shared" si="4"/>
        <v>47.357482321664953</v>
      </c>
      <c r="N625" s="19">
        <f t="shared" si="5"/>
        <v>5.8834113795059508E-3</v>
      </c>
      <c r="O625" s="15">
        <v>21.115987400000002</v>
      </c>
      <c r="P625" s="16">
        <f t="shared" si="6"/>
        <v>47.357482321664953</v>
      </c>
      <c r="Q625" s="17">
        <v>2</v>
      </c>
      <c r="R625" s="7">
        <f t="shared" si="7"/>
        <v>94.714964643329907</v>
      </c>
      <c r="S625" s="18">
        <f t="shared" si="8"/>
        <v>47.357482321664953</v>
      </c>
      <c r="T625" s="19">
        <f t="shared" si="9"/>
        <v>1.1582106541809981E-2</v>
      </c>
      <c r="U625" s="15">
        <v>18.840762999999999</v>
      </c>
      <c r="V625" s="16">
        <f t="shared" si="10"/>
        <v>53.076406725141652</v>
      </c>
      <c r="W625" s="19">
        <f t="shared" si="11"/>
        <v>-0.33032044116372788</v>
      </c>
      <c r="X625" s="15">
        <v>24.368168099999998</v>
      </c>
      <c r="Y625" s="16">
        <f t="shared" si="12"/>
        <v>43.834279442614324</v>
      </c>
      <c r="Z625" s="17">
        <v>2</v>
      </c>
      <c r="AA625" s="20">
        <f t="shared" si="13"/>
        <v>87.668558885228649</v>
      </c>
      <c r="AB625" s="18">
        <f t="shared" si="14"/>
        <v>29.222852961742884</v>
      </c>
      <c r="AC625" s="19">
        <f t="shared" si="15"/>
        <v>0.22571699743515747</v>
      </c>
      <c r="AD625" s="15">
        <v>24.371115700000001</v>
      </c>
      <c r="AE625" s="16">
        <f t="shared" si="16"/>
        <v>43.918478463421351</v>
      </c>
      <c r="AF625" s="17">
        <v>1</v>
      </c>
      <c r="AG625" s="7">
        <f t="shared" si="17"/>
        <v>43.918478463421351</v>
      </c>
      <c r="AH625" s="18">
        <f t="shared" si="18"/>
        <v>14.458050437141045</v>
      </c>
      <c r="AI625" s="19">
        <f t="shared" si="19"/>
        <v>-0.55241348931380663</v>
      </c>
      <c r="AJ625" s="5">
        <v>30</v>
      </c>
      <c r="AK625" s="15">
        <v>10</v>
      </c>
      <c r="AL625" s="16">
        <f t="shared" si="20"/>
        <v>100</v>
      </c>
      <c r="AM625" s="17">
        <v>2</v>
      </c>
      <c r="AN625" s="7">
        <f t="shared" si="21"/>
        <v>200</v>
      </c>
      <c r="AO625" s="18">
        <f t="shared" si="22"/>
        <v>66.666666666666671</v>
      </c>
      <c r="AP625" s="19">
        <f t="shared" si="23"/>
        <v>1.1042931958489164</v>
      </c>
      <c r="AQ625" s="5">
        <v>6</v>
      </c>
      <c r="AR625" s="15">
        <v>21.80641773</v>
      </c>
      <c r="AS625" s="21">
        <f t="shared" si="24"/>
        <v>45.858059420014605</v>
      </c>
      <c r="AT625" s="19">
        <f t="shared" si="25"/>
        <v>0.58088214567200513</v>
      </c>
      <c r="AU625" s="5">
        <v>3</v>
      </c>
      <c r="AV625" s="15">
        <v>21.806417700000001</v>
      </c>
      <c r="AW625" s="16">
        <f t="shared" si="26"/>
        <v>45.858059483103453</v>
      </c>
      <c r="AX625" s="19">
        <f t="shared" si="27"/>
        <v>0.92844473841169628</v>
      </c>
      <c r="AY625" s="15">
        <v>21.806417700000001</v>
      </c>
      <c r="AZ625" s="16">
        <f t="shared" si="28"/>
        <v>45.858059483103453</v>
      </c>
      <c r="BA625" s="19">
        <f t="shared" si="29"/>
        <v>1.0136207763097278</v>
      </c>
      <c r="BB625" s="15">
        <v>10</v>
      </c>
      <c r="BC625" s="16">
        <f t="shared" si="30"/>
        <v>100</v>
      </c>
      <c r="BD625" s="19">
        <f t="shared" si="31"/>
        <v>0.93333821106502679</v>
      </c>
      <c r="BE625" s="15">
        <v>21.806417700000001</v>
      </c>
      <c r="BF625" s="21">
        <f t="shared" si="32"/>
        <v>45.858059483103453</v>
      </c>
      <c r="BG625" s="19">
        <f t="shared" si="33"/>
        <v>0.51278165792075836</v>
      </c>
      <c r="BH625" s="15">
        <v>21.806417700000001</v>
      </c>
      <c r="BI625" s="16">
        <f t="shared" si="34"/>
        <v>45.858059483103453</v>
      </c>
      <c r="BJ625" s="22">
        <f t="shared" si="35"/>
        <v>1.2639770731906566</v>
      </c>
      <c r="BK625" s="15">
        <v>64.147018099999997</v>
      </c>
      <c r="BL625" s="16">
        <f t="shared" si="36"/>
        <v>15.589189172302307</v>
      </c>
      <c r="BM625" s="19">
        <f t="shared" si="37"/>
        <v>-0.33861041310840728</v>
      </c>
      <c r="BN625" s="15">
        <v>109.876079</v>
      </c>
      <c r="BO625" s="16">
        <f t="shared" si="38"/>
        <v>9.1011620463813596</v>
      </c>
      <c r="BP625" s="19">
        <f t="shared" si="39"/>
        <v>-0.46111714935078241</v>
      </c>
      <c r="BQ625" s="15">
        <v>14.5993639</v>
      </c>
      <c r="BR625" s="16">
        <f t="shared" si="40"/>
        <v>68.496134958318279</v>
      </c>
      <c r="BS625" s="19">
        <f t="shared" si="41"/>
        <v>0.68500031338527811</v>
      </c>
      <c r="BT625" s="15">
        <v>23.993465400000002</v>
      </c>
      <c r="BU625" s="16">
        <f t="shared" si="42"/>
        <v>42.427977911019049</v>
      </c>
      <c r="BV625" s="19">
        <f t="shared" si="43"/>
        <v>0.14205831400231822</v>
      </c>
      <c r="BW625" s="15">
        <v>150.545188</v>
      </c>
      <c r="BX625" s="18">
        <f t="shared" si="44"/>
        <v>2.221284244538985E-2</v>
      </c>
      <c r="BY625" s="19">
        <f t="shared" si="45"/>
        <v>-5.9801351569472631E-2</v>
      </c>
      <c r="BZ625" s="15">
        <v>228.06243799999999</v>
      </c>
      <c r="CA625" s="18">
        <f t="shared" si="46"/>
        <v>3.4984647118142274E-2</v>
      </c>
      <c r="CB625" s="19">
        <f t="shared" si="47"/>
        <v>-3.8155406591353483E-2</v>
      </c>
      <c r="CC625" s="7">
        <f t="shared" si="48"/>
        <v>0.28784847247518436</v>
      </c>
      <c r="CD625" s="61">
        <f t="shared" si="49"/>
        <v>0.4635889431534021</v>
      </c>
    </row>
    <row r="626" spans="1:82" ht="15.75" customHeight="1" x14ac:dyDescent="0.25">
      <c r="A626" s="5">
        <v>22208000201</v>
      </c>
      <c r="B626" s="5">
        <v>22208</v>
      </c>
      <c r="C626" s="6" t="s">
        <v>629</v>
      </c>
      <c r="D626" s="6" t="s">
        <v>628</v>
      </c>
      <c r="E626" s="5">
        <v>15</v>
      </c>
      <c r="F626" s="15">
        <v>10</v>
      </c>
      <c r="G626" s="16">
        <f t="shared" si="0"/>
        <v>100</v>
      </c>
      <c r="H626" s="17">
        <v>1</v>
      </c>
      <c r="I626" s="7">
        <f t="shared" si="1"/>
        <v>100</v>
      </c>
      <c r="J626" s="18">
        <f t="shared" si="2"/>
        <v>33.333333333333336</v>
      </c>
      <c r="K626" s="19">
        <f t="shared" si="3"/>
        <v>-6.4612435976370855E-2</v>
      </c>
      <c r="L626" s="15">
        <v>25.292943399999999</v>
      </c>
      <c r="M626" s="16">
        <f t="shared" si="4"/>
        <v>39.536719162547136</v>
      </c>
      <c r="N626" s="19">
        <f t="shared" si="5"/>
        <v>-0.45113065392110535</v>
      </c>
      <c r="O626" s="15">
        <v>25.292943399999999</v>
      </c>
      <c r="P626" s="16">
        <f t="shared" si="6"/>
        <v>39.536719162547136</v>
      </c>
      <c r="Q626" s="17">
        <v>2</v>
      </c>
      <c r="R626" s="7">
        <f t="shared" si="7"/>
        <v>79.073438325094273</v>
      </c>
      <c r="S626" s="18">
        <f t="shared" si="8"/>
        <v>39.536719162547136</v>
      </c>
      <c r="T626" s="19">
        <f t="shared" si="9"/>
        <v>-0.42482508372193273</v>
      </c>
      <c r="U626" s="15">
        <v>23.103711100000002</v>
      </c>
      <c r="V626" s="16">
        <f t="shared" si="10"/>
        <v>43.283089702415815</v>
      </c>
      <c r="W626" s="19">
        <f t="shared" si="11"/>
        <v>-0.7486078698566655</v>
      </c>
      <c r="X626" s="15">
        <v>28.0628818</v>
      </c>
      <c r="Y626" s="16">
        <f t="shared" si="12"/>
        <v>38.063128997678355</v>
      </c>
      <c r="Z626" s="17">
        <v>2</v>
      </c>
      <c r="AA626" s="20">
        <f t="shared" si="13"/>
        <v>76.12625799535671</v>
      </c>
      <c r="AB626" s="18">
        <f t="shared" si="14"/>
        <v>25.375419331785569</v>
      </c>
      <c r="AC626" s="19">
        <f t="shared" si="15"/>
        <v>-7.3797851024593769E-2</v>
      </c>
      <c r="AD626" s="15">
        <v>28.065829399999998</v>
      </c>
      <c r="AE626" s="16">
        <f t="shared" si="16"/>
        <v>38.136849787877637</v>
      </c>
      <c r="AF626" s="17">
        <v>1</v>
      </c>
      <c r="AG626" s="7">
        <f t="shared" si="17"/>
        <v>38.136849787877637</v>
      </c>
      <c r="AH626" s="18">
        <f t="shared" si="18"/>
        <v>12.55472678103003</v>
      </c>
      <c r="AI626" s="19">
        <f t="shared" si="19"/>
        <v>-0.68730394798368522</v>
      </c>
      <c r="AJ626" s="5">
        <v>0</v>
      </c>
      <c r="AK626" s="15">
        <v>16.6762628</v>
      </c>
      <c r="AL626" s="16">
        <f t="shared" si="20"/>
        <v>59.96547379908165</v>
      </c>
      <c r="AM626" s="17">
        <v>2</v>
      </c>
      <c r="AN626" s="7">
        <f t="shared" si="21"/>
        <v>119.9309475981633</v>
      </c>
      <c r="AO626" s="18">
        <f t="shared" si="22"/>
        <v>0</v>
      </c>
      <c r="AP626" s="19">
        <f t="shared" si="23"/>
        <v>-1.0465207101426044</v>
      </c>
      <c r="AQ626" s="5">
        <v>0</v>
      </c>
      <c r="AR626" s="15">
        <v>25.501131440000002</v>
      </c>
      <c r="AS626" s="21">
        <f t="shared" si="24"/>
        <v>0</v>
      </c>
      <c r="AT626" s="19">
        <f t="shared" si="25"/>
        <v>-1.0252866396461213</v>
      </c>
      <c r="AU626" s="5">
        <v>0</v>
      </c>
      <c r="AV626" s="15">
        <v>25.501131399999998</v>
      </c>
      <c r="AW626" s="16">
        <f t="shared" si="26"/>
        <v>0</v>
      </c>
      <c r="AX626" s="19">
        <f t="shared" si="27"/>
        <v>-0.82680925094591806</v>
      </c>
      <c r="AY626" s="15">
        <v>25.501131399999998</v>
      </c>
      <c r="AZ626" s="16">
        <f t="shared" si="28"/>
        <v>39.213946405530855</v>
      </c>
      <c r="BA626" s="19">
        <f t="shared" si="29"/>
        <v>0.54496577144820402</v>
      </c>
      <c r="BB626" s="15">
        <v>16.676262770000001</v>
      </c>
      <c r="BC626" s="16">
        <f t="shared" si="30"/>
        <v>59.965473906957385</v>
      </c>
      <c r="BD626" s="19">
        <f t="shared" si="31"/>
        <v>-0.65056185059751648</v>
      </c>
      <c r="BE626" s="15">
        <v>25.501131399999998</v>
      </c>
      <c r="BF626" s="21">
        <f t="shared" si="32"/>
        <v>39.213946405530855</v>
      </c>
      <c r="BG626" s="19">
        <f t="shared" si="33"/>
        <v>0.1070954885955879</v>
      </c>
      <c r="BH626" s="15">
        <v>25.501131399999998</v>
      </c>
      <c r="BI626" s="16">
        <f t="shared" si="34"/>
        <v>39.213946405530855</v>
      </c>
      <c r="BJ626" s="22">
        <f t="shared" si="35"/>
        <v>0.77577266451200833</v>
      </c>
      <c r="BK626" s="15">
        <v>67.841731800000005</v>
      </c>
      <c r="BL626" s="16">
        <f t="shared" si="36"/>
        <v>14.740189754413079</v>
      </c>
      <c r="BM626" s="19">
        <f t="shared" si="37"/>
        <v>-0.41606687257875347</v>
      </c>
      <c r="BN626" s="15">
        <v>113.570792</v>
      </c>
      <c r="BO626" s="16">
        <f t="shared" si="38"/>
        <v>8.8050807992956504</v>
      </c>
      <c r="BP626" s="19">
        <f t="shared" si="39"/>
        <v>-0.49724288787122362</v>
      </c>
      <c r="BQ626" s="15">
        <v>18.862311999999999</v>
      </c>
      <c r="BR626" s="16">
        <f t="shared" si="40"/>
        <v>53.015770283091491</v>
      </c>
      <c r="BS626" s="19">
        <f t="shared" si="41"/>
        <v>-2.866393092456182E-2</v>
      </c>
      <c r="BT626" s="15">
        <v>28.1141231</v>
      </c>
      <c r="BU626" s="16">
        <f t="shared" si="42"/>
        <v>36.209353440584458</v>
      </c>
      <c r="BV626" s="19">
        <f t="shared" si="43"/>
        <v>-0.13364785624324521</v>
      </c>
      <c r="BW626" s="15">
        <v>135.27421100000001</v>
      </c>
      <c r="BX626" s="18">
        <f t="shared" si="44"/>
        <v>1.995961993728702E-2</v>
      </c>
      <c r="BY626" s="19">
        <f t="shared" si="45"/>
        <v>-6.0606108950013969E-2</v>
      </c>
      <c r="BZ626" s="15">
        <v>15.0528368</v>
      </c>
      <c r="CA626" s="18">
        <f t="shared" si="46"/>
        <v>2.3090965272193837E-3</v>
      </c>
      <c r="CB626" s="19">
        <f t="shared" si="47"/>
        <v>-5.0894370385583088E-2</v>
      </c>
      <c r="CC626" s="7">
        <f t="shared" si="48"/>
        <v>-0.30309181032705768</v>
      </c>
      <c r="CD626" s="61">
        <f t="shared" si="49"/>
        <v>-0.48813881421616856</v>
      </c>
    </row>
    <row r="627" spans="1:82" ht="15.75" customHeight="1" x14ac:dyDescent="0.25">
      <c r="A627" s="5">
        <v>22209000101</v>
      </c>
      <c r="B627" s="5">
        <v>22209</v>
      </c>
      <c r="C627" s="6" t="s">
        <v>630</v>
      </c>
      <c r="D627" s="6" t="s">
        <v>631</v>
      </c>
      <c r="E627" s="5">
        <v>31</v>
      </c>
      <c r="F627" s="15">
        <v>10</v>
      </c>
      <c r="G627" s="16">
        <f t="shared" si="0"/>
        <v>100</v>
      </c>
      <c r="H627" s="17">
        <v>1</v>
      </c>
      <c r="I627" s="7">
        <f t="shared" si="1"/>
        <v>100</v>
      </c>
      <c r="J627" s="18">
        <f t="shared" si="2"/>
        <v>33.333333333333336</v>
      </c>
      <c r="K627" s="19">
        <f t="shared" si="3"/>
        <v>-6.4612435976370855E-2</v>
      </c>
      <c r="L627" s="15">
        <v>23.389915500000001</v>
      </c>
      <c r="M627" s="16">
        <f t="shared" si="4"/>
        <v>42.753467835315604</v>
      </c>
      <c r="N627" s="19">
        <f t="shared" si="5"/>
        <v>-0.26315674931841304</v>
      </c>
      <c r="O627" s="15">
        <v>23.389915500000001</v>
      </c>
      <c r="P627" s="16">
        <f t="shared" si="6"/>
        <v>42.753467835315604</v>
      </c>
      <c r="Q627" s="17">
        <v>2</v>
      </c>
      <c r="R627" s="7">
        <f t="shared" si="7"/>
        <v>85.506935670631208</v>
      </c>
      <c r="S627" s="18">
        <f t="shared" si="8"/>
        <v>42.753467835315604</v>
      </c>
      <c r="T627" s="19">
        <f t="shared" si="9"/>
        <v>-0.24532696806414306</v>
      </c>
      <c r="U627" s="15">
        <v>22.275788299999999</v>
      </c>
      <c r="V627" s="16">
        <f t="shared" si="10"/>
        <v>44.891789530968026</v>
      </c>
      <c r="W627" s="19">
        <f t="shared" si="11"/>
        <v>-0.67989785942175551</v>
      </c>
      <c r="X627" s="15">
        <v>26.1598538</v>
      </c>
      <c r="Y627" s="16">
        <f t="shared" si="12"/>
        <v>40.832074145613156</v>
      </c>
      <c r="Z627" s="17">
        <v>2</v>
      </c>
      <c r="AA627" s="20">
        <f t="shared" si="13"/>
        <v>81.664148291226311</v>
      </c>
      <c r="AB627" s="18">
        <f t="shared" si="14"/>
        <v>27.221382763742103</v>
      </c>
      <c r="AC627" s="19">
        <f t="shared" si="15"/>
        <v>6.9906631173540346E-2</v>
      </c>
      <c r="AD627" s="15">
        <v>26.1628015</v>
      </c>
      <c r="AE627" s="16">
        <f t="shared" si="16"/>
        <v>40.910845117255505</v>
      </c>
      <c r="AF627" s="17">
        <v>1</v>
      </c>
      <c r="AG627" s="7">
        <f t="shared" si="17"/>
        <v>40.910845117255505</v>
      </c>
      <c r="AH627" s="18">
        <f t="shared" si="18"/>
        <v>13.467931559240704</v>
      </c>
      <c r="AI627" s="19">
        <f t="shared" si="19"/>
        <v>-0.62258420838666018</v>
      </c>
      <c r="AJ627" s="5">
        <v>1</v>
      </c>
      <c r="AK627" s="15">
        <v>13.4350253</v>
      </c>
      <c r="AL627" s="16">
        <f t="shared" si="20"/>
        <v>74.432312382768643</v>
      </c>
      <c r="AM627" s="17">
        <v>2</v>
      </c>
      <c r="AN627" s="7">
        <f t="shared" si="21"/>
        <v>148.86462476553729</v>
      </c>
      <c r="AO627" s="18">
        <f t="shared" si="22"/>
        <v>49.621541588512429</v>
      </c>
      <c r="AP627" s="19">
        <f t="shared" si="23"/>
        <v>0.55437981513703216</v>
      </c>
      <c r="AQ627" s="5">
        <v>1</v>
      </c>
      <c r="AR627" s="15">
        <v>23.598103479999999</v>
      </c>
      <c r="AS627" s="21">
        <f t="shared" si="24"/>
        <v>42.376286757430563</v>
      </c>
      <c r="AT627" s="19">
        <f t="shared" si="25"/>
        <v>0.45893379811991225</v>
      </c>
      <c r="AU627" s="5">
        <v>0</v>
      </c>
      <c r="AV627" s="15">
        <v>23.598103500000001</v>
      </c>
      <c r="AW627" s="16">
        <f t="shared" si="26"/>
        <v>0</v>
      </c>
      <c r="AX627" s="19">
        <f t="shared" si="27"/>
        <v>-0.82680925094591806</v>
      </c>
      <c r="AY627" s="15">
        <v>23.598103500000001</v>
      </c>
      <c r="AZ627" s="16">
        <f t="shared" si="28"/>
        <v>42.376286721515562</v>
      </c>
      <c r="BA627" s="19">
        <f t="shared" si="29"/>
        <v>0.76802738988517771</v>
      </c>
      <c r="BB627" s="15">
        <v>17.434994719999999</v>
      </c>
      <c r="BC627" s="16">
        <f t="shared" si="30"/>
        <v>57.355910687651765</v>
      </c>
      <c r="BD627" s="19">
        <f t="shared" si="31"/>
        <v>-0.75380491970153118</v>
      </c>
      <c r="BE627" s="15">
        <v>23.598103500000001</v>
      </c>
      <c r="BF627" s="21">
        <f t="shared" si="32"/>
        <v>42.376286721515562</v>
      </c>
      <c r="BG627" s="19">
        <f t="shared" si="33"/>
        <v>0.30018638182931567</v>
      </c>
      <c r="BH627" s="15">
        <v>23.598103500000001</v>
      </c>
      <c r="BI627" s="16">
        <f t="shared" si="34"/>
        <v>42.376286721515562</v>
      </c>
      <c r="BJ627" s="22">
        <f t="shared" si="35"/>
        <v>1.0081390414807174</v>
      </c>
      <c r="BK627" s="15">
        <v>65.938703799999999</v>
      </c>
      <c r="BL627" s="16">
        <f t="shared" si="36"/>
        <v>15.16559990370936</v>
      </c>
      <c r="BM627" s="19">
        <f t="shared" si="37"/>
        <v>-0.37725558096542927</v>
      </c>
      <c r="BN627" s="15">
        <v>111.66776400000001</v>
      </c>
      <c r="BO627" s="16">
        <f t="shared" si="38"/>
        <v>8.9551358796796539</v>
      </c>
      <c r="BP627" s="19">
        <f t="shared" si="39"/>
        <v>-0.47893422884275405</v>
      </c>
      <c r="BQ627" s="15">
        <v>18.034389099999999</v>
      </c>
      <c r="BR627" s="16">
        <f t="shared" si="40"/>
        <v>55.449618750878571</v>
      </c>
      <c r="BS627" s="19">
        <f t="shared" si="41"/>
        <v>8.3539538694443236E-2</v>
      </c>
      <c r="BT627" s="15">
        <v>26.211095100000001</v>
      </c>
      <c r="BU627" s="16">
        <f t="shared" si="42"/>
        <v>38.838294093252131</v>
      </c>
      <c r="BV627" s="19">
        <f t="shared" si="43"/>
        <v>-1.709231207171847E-2</v>
      </c>
      <c r="BW627" s="15">
        <v>142.59092000000001</v>
      </c>
      <c r="BX627" s="18">
        <f t="shared" si="44"/>
        <v>2.1039195487956668E-2</v>
      </c>
      <c r="BY627" s="19">
        <f t="shared" si="45"/>
        <v>-6.0220529457030436E-2</v>
      </c>
      <c r="BZ627" s="15">
        <v>31.057480099999999</v>
      </c>
      <c r="CA627" s="18">
        <f t="shared" si="46"/>
        <v>4.7641996253553424E-3</v>
      </c>
      <c r="CB627" s="19">
        <f t="shared" si="47"/>
        <v>-4.9937218358680653E-2</v>
      </c>
      <c r="CC627" s="7">
        <f t="shared" si="48"/>
        <v>-6.2974719220540293E-2</v>
      </c>
      <c r="CD627" s="61">
        <f t="shared" si="49"/>
        <v>-0.10142274953829845</v>
      </c>
    </row>
    <row r="628" spans="1:82" ht="15.75" customHeight="1" x14ac:dyDescent="0.25">
      <c r="A628" s="5">
        <v>22209000201</v>
      </c>
      <c r="B628" s="5">
        <v>22209</v>
      </c>
      <c r="C628" s="6" t="s">
        <v>631</v>
      </c>
      <c r="D628" s="6" t="s">
        <v>631</v>
      </c>
      <c r="E628" s="5">
        <v>157</v>
      </c>
      <c r="F628" s="15">
        <v>11.081741539999999</v>
      </c>
      <c r="G628" s="16">
        <f t="shared" si="0"/>
        <v>90.238524007301478</v>
      </c>
      <c r="H628" s="17">
        <v>1</v>
      </c>
      <c r="I628" s="7">
        <f t="shared" si="1"/>
        <v>90.238524007301478</v>
      </c>
      <c r="J628" s="18">
        <f t="shared" si="2"/>
        <v>30.079508002433826</v>
      </c>
      <c r="K628" s="19">
        <f t="shared" si="3"/>
        <v>-0.24359233899896671</v>
      </c>
      <c r="L628" s="15">
        <v>23.382627500000002</v>
      </c>
      <c r="M628" s="16">
        <f t="shared" si="4"/>
        <v>42.766793423878475</v>
      </c>
      <c r="N628" s="19">
        <f t="shared" si="5"/>
        <v>-0.26237805531148084</v>
      </c>
      <c r="O628" s="15">
        <v>23.382627500000002</v>
      </c>
      <c r="P628" s="16">
        <f t="shared" si="6"/>
        <v>42.766793423878475</v>
      </c>
      <c r="Q628" s="17">
        <v>2</v>
      </c>
      <c r="R628" s="7">
        <f t="shared" si="7"/>
        <v>85.533586847756951</v>
      </c>
      <c r="S628" s="18">
        <f t="shared" si="8"/>
        <v>42.766793423878468</v>
      </c>
      <c r="T628" s="19">
        <f t="shared" si="9"/>
        <v>-0.2445833855588283</v>
      </c>
      <c r="U628" s="15">
        <v>23.590815500000001</v>
      </c>
      <c r="V628" s="16">
        <f t="shared" si="10"/>
        <v>42.38937818830383</v>
      </c>
      <c r="W628" s="19">
        <f t="shared" si="11"/>
        <v>-0.78677964458464467</v>
      </c>
      <c r="X628" s="15">
        <v>26.152565899999999</v>
      </c>
      <c r="Y628" s="16">
        <f t="shared" si="12"/>
        <v>40.843452764227621</v>
      </c>
      <c r="Z628" s="17">
        <v>2</v>
      </c>
      <c r="AA628" s="20">
        <f t="shared" si="13"/>
        <v>81.686905528455242</v>
      </c>
      <c r="AB628" s="18">
        <f t="shared" si="14"/>
        <v>27.228968509485082</v>
      </c>
      <c r="AC628" s="19">
        <f t="shared" si="15"/>
        <v>7.0497165983282553E-2</v>
      </c>
      <c r="AD628" s="15">
        <v>26.155513500000001</v>
      </c>
      <c r="AE628" s="16">
        <f t="shared" si="16"/>
        <v>40.922244558494327</v>
      </c>
      <c r="AF628" s="17">
        <v>1</v>
      </c>
      <c r="AG628" s="7">
        <f t="shared" si="17"/>
        <v>40.922244558494327</v>
      </c>
      <c r="AH628" s="18">
        <f t="shared" si="18"/>
        <v>13.471684277963037</v>
      </c>
      <c r="AI628" s="19">
        <f t="shared" si="19"/>
        <v>-0.62231824944263647</v>
      </c>
      <c r="AJ628" s="5">
        <v>9</v>
      </c>
      <c r="AK628" s="15">
        <v>15.643309</v>
      </c>
      <c r="AL628" s="16">
        <f t="shared" si="20"/>
        <v>63.925094108925421</v>
      </c>
      <c r="AM628" s="17">
        <v>2</v>
      </c>
      <c r="AN628" s="7">
        <f t="shared" si="21"/>
        <v>127.85018821785084</v>
      </c>
      <c r="AO628" s="18">
        <f t="shared" si="22"/>
        <v>42.616729405950281</v>
      </c>
      <c r="AP628" s="19">
        <f t="shared" si="23"/>
        <v>0.32838910337032989</v>
      </c>
      <c r="AQ628" s="5">
        <v>2</v>
      </c>
      <c r="AR628" s="15">
        <v>23.59081552</v>
      </c>
      <c r="AS628" s="21">
        <f t="shared" si="24"/>
        <v>42.389378152366646</v>
      </c>
      <c r="AT628" s="19">
        <f t="shared" si="25"/>
        <v>0.45939232144533299</v>
      </c>
      <c r="AU628" s="5">
        <v>4</v>
      </c>
      <c r="AV628" s="15">
        <v>23.590815500000001</v>
      </c>
      <c r="AW628" s="16">
        <f t="shared" si="26"/>
        <v>42.38937818830383</v>
      </c>
      <c r="AX628" s="19">
        <f t="shared" si="27"/>
        <v>0.7956781811449094</v>
      </c>
      <c r="AY628" s="15">
        <v>23.590815500000001</v>
      </c>
      <c r="AZ628" s="16">
        <f t="shared" si="28"/>
        <v>42.38937818830383</v>
      </c>
      <c r="BA628" s="19">
        <f t="shared" si="29"/>
        <v>0.76895082110310953</v>
      </c>
      <c r="BB628" s="15">
        <v>10</v>
      </c>
      <c r="BC628" s="16">
        <f t="shared" si="30"/>
        <v>100</v>
      </c>
      <c r="BD628" s="19">
        <f t="shared" si="31"/>
        <v>0.93333821106502679</v>
      </c>
      <c r="BE628" s="15">
        <v>23.590815500000001</v>
      </c>
      <c r="BF628" s="21">
        <f t="shared" si="32"/>
        <v>42.38937818830383</v>
      </c>
      <c r="BG628" s="19">
        <f t="shared" si="33"/>
        <v>0.30098574014097773</v>
      </c>
      <c r="BH628" s="15">
        <v>23.590815500000001</v>
      </c>
      <c r="BI628" s="16">
        <f t="shared" si="34"/>
        <v>42.38937818830383</v>
      </c>
      <c r="BJ628" s="22">
        <f t="shared" si="35"/>
        <v>1.0091009925684671</v>
      </c>
      <c r="BK628" s="15">
        <v>65.931415799999996</v>
      </c>
      <c r="BL628" s="16">
        <f t="shared" si="36"/>
        <v>15.16727629561991</v>
      </c>
      <c r="BM628" s="19">
        <f t="shared" si="37"/>
        <v>-0.37710263930335042</v>
      </c>
      <c r="BN628" s="15">
        <v>111.660476</v>
      </c>
      <c r="BO628" s="16">
        <f t="shared" si="38"/>
        <v>8.95572037504121</v>
      </c>
      <c r="BP628" s="19">
        <f t="shared" si="39"/>
        <v>-0.47886291285497767</v>
      </c>
      <c r="BQ628" s="15">
        <v>20.242672800000001</v>
      </c>
      <c r="BR628" s="16">
        <f t="shared" si="40"/>
        <v>49.400591012862684</v>
      </c>
      <c r="BS628" s="19">
        <f t="shared" si="41"/>
        <v>-0.19532823348206235</v>
      </c>
      <c r="BT628" s="15">
        <v>26.2038072</v>
      </c>
      <c r="BU628" s="16">
        <f t="shared" si="42"/>
        <v>38.849095943584864</v>
      </c>
      <c r="BV628" s="19">
        <f t="shared" si="43"/>
        <v>-1.6613406036957469E-2</v>
      </c>
      <c r="BW628" s="15">
        <v>142.53149500000001</v>
      </c>
      <c r="BX628" s="18">
        <f t="shared" si="44"/>
        <v>2.103042736869724E-2</v>
      </c>
      <c r="BY628" s="19">
        <f t="shared" si="45"/>
        <v>-6.0223661064611189E-2</v>
      </c>
      <c r="BZ628" s="15">
        <v>157.05749900000001</v>
      </c>
      <c r="CA628" s="18">
        <f t="shared" si="46"/>
        <v>2.4092530220925657E-2</v>
      </c>
      <c r="CB628" s="19">
        <f t="shared" si="47"/>
        <v>-4.2401831832454218E-2</v>
      </c>
      <c r="CC628" s="7">
        <f t="shared" si="48"/>
        <v>7.0323588334235007E-2</v>
      </c>
      <c r="CD628" s="61">
        <f t="shared" si="49"/>
        <v>0.11325833246321487</v>
      </c>
    </row>
    <row r="629" spans="1:82" ht="15.75" customHeight="1" x14ac:dyDescent="0.25">
      <c r="A629" s="5">
        <v>22212000101</v>
      </c>
      <c r="B629" s="5">
        <v>22212</v>
      </c>
      <c r="C629" s="6" t="s">
        <v>1569</v>
      </c>
      <c r="D629" s="6" t="s">
        <v>632</v>
      </c>
      <c r="E629" s="5">
        <v>69</v>
      </c>
      <c r="F629" s="15">
        <v>10.02669234</v>
      </c>
      <c r="G629" s="16">
        <f t="shared" si="0"/>
        <v>99.733787184298905</v>
      </c>
      <c r="H629" s="17">
        <v>1</v>
      </c>
      <c r="I629" s="7">
        <f t="shared" si="1"/>
        <v>99.733787184298905</v>
      </c>
      <c r="J629" s="18">
        <f t="shared" si="2"/>
        <v>33.244595728099632</v>
      </c>
      <c r="K629" s="19">
        <f t="shared" si="3"/>
        <v>-6.9493536331808492E-2</v>
      </c>
      <c r="L629" s="15">
        <v>20.629808199999999</v>
      </c>
      <c r="M629" s="16">
        <f t="shared" si="4"/>
        <v>48.473548096293015</v>
      </c>
      <c r="N629" s="19">
        <f t="shared" si="5"/>
        <v>7.110182375541288E-2</v>
      </c>
      <c r="O629" s="15">
        <v>20.629808199999999</v>
      </c>
      <c r="P629" s="16">
        <f t="shared" si="6"/>
        <v>48.473548096293015</v>
      </c>
      <c r="Q629" s="17">
        <v>2</v>
      </c>
      <c r="R629" s="7">
        <f t="shared" si="7"/>
        <v>96.947096192586031</v>
      </c>
      <c r="S629" s="18">
        <f t="shared" si="8"/>
        <v>48.473548096293015</v>
      </c>
      <c r="T629" s="19">
        <f t="shared" si="9"/>
        <v>7.3859804887287092E-2</v>
      </c>
      <c r="U629" s="15">
        <v>20.310388100000001</v>
      </c>
      <c r="V629" s="16">
        <f t="shared" si="10"/>
        <v>49.235888308800952</v>
      </c>
      <c r="W629" s="19">
        <f t="shared" si="11"/>
        <v>-0.4943548096510551</v>
      </c>
      <c r="X629" s="15">
        <v>43.442332700000001</v>
      </c>
      <c r="Y629" s="16">
        <f t="shared" si="12"/>
        <v>24.58802333144509</v>
      </c>
      <c r="Z629" s="17">
        <v>3</v>
      </c>
      <c r="AA629" s="20">
        <f t="shared" si="13"/>
        <v>73.764069994335273</v>
      </c>
      <c r="AB629" s="18">
        <f t="shared" si="14"/>
        <v>24.588023331445093</v>
      </c>
      <c r="AC629" s="19">
        <f t="shared" si="15"/>
        <v>-0.13509502113910674</v>
      </c>
      <c r="AD629" s="15">
        <v>44.280576600000003</v>
      </c>
      <c r="AE629" s="16">
        <f t="shared" si="16"/>
        <v>24.171824356957444</v>
      </c>
      <c r="AF629" s="17">
        <v>2</v>
      </c>
      <c r="AG629" s="7">
        <f t="shared" si="17"/>
        <v>48.343648713914888</v>
      </c>
      <c r="AH629" s="18">
        <f t="shared" si="18"/>
        <v>15.914825282559667</v>
      </c>
      <c r="AI629" s="19">
        <f t="shared" si="19"/>
        <v>-0.44917039324533747</v>
      </c>
      <c r="AJ629" s="5">
        <v>5</v>
      </c>
      <c r="AK629" s="15">
        <v>20.310388100000001</v>
      </c>
      <c r="AL629" s="16">
        <f t="shared" si="20"/>
        <v>49.235888308800952</v>
      </c>
      <c r="AM629" s="17">
        <v>3</v>
      </c>
      <c r="AN629" s="7">
        <f t="shared" si="21"/>
        <v>147.70766492640286</v>
      </c>
      <c r="AO629" s="18">
        <f t="shared" si="22"/>
        <v>49.235888308800952</v>
      </c>
      <c r="AP629" s="19">
        <f t="shared" si="23"/>
        <v>0.54193778858361197</v>
      </c>
      <c r="AQ629" s="5">
        <v>1</v>
      </c>
      <c r="AR629" s="15">
        <v>20.545816850000001</v>
      </c>
      <c r="AS629" s="21">
        <f t="shared" si="24"/>
        <v>48.671708080567257</v>
      </c>
      <c r="AT629" s="19">
        <f t="shared" si="25"/>
        <v>0.67942959204430931</v>
      </c>
      <c r="AU629" s="5">
        <v>1</v>
      </c>
      <c r="AV629" s="15">
        <v>20.545816899999998</v>
      </c>
      <c r="AW629" s="16">
        <f t="shared" si="26"/>
        <v>48.671707962120507</v>
      </c>
      <c r="AX629" s="19">
        <f t="shared" si="27"/>
        <v>1.0361393895398003</v>
      </c>
      <c r="AY629" s="15">
        <v>43.772463600000002</v>
      </c>
      <c r="AZ629" s="16">
        <f t="shared" si="28"/>
        <v>22.845412795088826</v>
      </c>
      <c r="BA629" s="19">
        <f t="shared" si="29"/>
        <v>-0.60961951468608411</v>
      </c>
      <c r="BB629" s="15">
        <v>10</v>
      </c>
      <c r="BC629" s="16">
        <f t="shared" si="30"/>
        <v>100</v>
      </c>
      <c r="BD629" s="19">
        <f t="shared" si="31"/>
        <v>0.93333821106502679</v>
      </c>
      <c r="BE629" s="15">
        <v>20.545816899999998</v>
      </c>
      <c r="BF629" s="21">
        <f t="shared" si="32"/>
        <v>48.671707962120507</v>
      </c>
      <c r="BG629" s="19">
        <f t="shared" si="33"/>
        <v>0.68458160472374818</v>
      </c>
      <c r="BH629" s="15">
        <v>46.912038299999999</v>
      </c>
      <c r="BI629" s="16">
        <f t="shared" si="34"/>
        <v>21.316490100154102</v>
      </c>
      <c r="BJ629" s="22">
        <f t="shared" si="35"/>
        <v>-0.53931890157112905</v>
      </c>
      <c r="BK629" s="15">
        <v>75.320518399999997</v>
      </c>
      <c r="BL629" s="16">
        <f t="shared" si="36"/>
        <v>13.276594761195909</v>
      </c>
      <c r="BM629" s="19">
        <f t="shared" si="37"/>
        <v>-0.54959450980019431</v>
      </c>
      <c r="BN629" s="15">
        <v>123.80533699999999</v>
      </c>
      <c r="BO629" s="16">
        <f t="shared" si="38"/>
        <v>8.0771962197397027</v>
      </c>
      <c r="BP629" s="19">
        <f t="shared" si="39"/>
        <v>-0.58605421331963181</v>
      </c>
      <c r="BQ629" s="15">
        <v>20.310388100000001</v>
      </c>
      <c r="BR629" s="16">
        <f t="shared" si="40"/>
        <v>49.235888308800952</v>
      </c>
      <c r="BS629" s="19">
        <f t="shared" si="41"/>
        <v>-0.20292123489359279</v>
      </c>
      <c r="BT629" s="15">
        <v>45.991637699999998</v>
      </c>
      <c r="BU629" s="16">
        <f t="shared" si="42"/>
        <v>22.13433291156753</v>
      </c>
      <c r="BV629" s="19">
        <f t="shared" si="43"/>
        <v>-0.75767170985146071</v>
      </c>
      <c r="BW629" s="15">
        <v>104.751582</v>
      </c>
      <c r="BX629" s="18">
        <f t="shared" si="44"/>
        <v>1.5456026311989031E-2</v>
      </c>
      <c r="BY629" s="19">
        <f t="shared" si="45"/>
        <v>-6.2214605312838366E-2</v>
      </c>
      <c r="BZ629" s="15">
        <v>69.013128100000003</v>
      </c>
      <c r="CA629" s="18">
        <f t="shared" si="46"/>
        <v>1.0586574248134842E-2</v>
      </c>
      <c r="CB629" s="19">
        <f t="shared" si="47"/>
        <v>-4.7667294266364554E-2</v>
      </c>
      <c r="CC629" s="7">
        <f t="shared" si="48"/>
        <v>-2.5409869972074055E-2</v>
      </c>
      <c r="CD629" s="61">
        <f t="shared" si="49"/>
        <v>-4.0923388144901957E-2</v>
      </c>
    </row>
    <row r="630" spans="1:82" ht="15.75" customHeight="1" x14ac:dyDescent="0.25">
      <c r="A630" s="5">
        <v>22212000201</v>
      </c>
      <c r="B630" s="5">
        <v>22212</v>
      </c>
      <c r="C630" s="6" t="s">
        <v>633</v>
      </c>
      <c r="D630" s="6" t="s">
        <v>632</v>
      </c>
      <c r="E630" s="5">
        <v>11</v>
      </c>
      <c r="F630" s="15">
        <v>28.812615439999998</v>
      </c>
      <c r="G630" s="16">
        <f t="shared" si="0"/>
        <v>34.707019294462221</v>
      </c>
      <c r="H630" s="17">
        <v>1</v>
      </c>
      <c r="I630" s="7">
        <f t="shared" si="1"/>
        <v>34.707019294462221</v>
      </c>
      <c r="J630" s="18">
        <f t="shared" si="2"/>
        <v>11.569006431487407</v>
      </c>
      <c r="K630" s="19">
        <f t="shared" si="3"/>
        <v>-1.261780913722407</v>
      </c>
      <c r="L630" s="15">
        <v>36.570783499999997</v>
      </c>
      <c r="M630" s="16">
        <f t="shared" si="4"/>
        <v>27.344232315941497</v>
      </c>
      <c r="N630" s="19">
        <f t="shared" si="5"/>
        <v>-1.1636107363022232</v>
      </c>
      <c r="O630" s="15">
        <v>36.570783499999997</v>
      </c>
      <c r="P630" s="16">
        <f t="shared" si="6"/>
        <v>27.344232315941497</v>
      </c>
      <c r="Q630" s="17">
        <v>2</v>
      </c>
      <c r="R630" s="7">
        <f t="shared" si="7"/>
        <v>54.688464631882994</v>
      </c>
      <c r="S630" s="18">
        <f t="shared" si="8"/>
        <v>27.3442323159415</v>
      </c>
      <c r="T630" s="19">
        <f t="shared" si="9"/>
        <v>-1.1051792664018496</v>
      </c>
      <c r="U630" s="15">
        <v>36.486792100000002</v>
      </c>
      <c r="V630" s="16">
        <f t="shared" si="10"/>
        <v>27.407177842855631</v>
      </c>
      <c r="W630" s="19">
        <f t="shared" si="11"/>
        <v>-1.4266921526876113</v>
      </c>
      <c r="X630" s="15">
        <v>59.383308</v>
      </c>
      <c r="Y630" s="16">
        <f t="shared" si="12"/>
        <v>17.98756462001073</v>
      </c>
      <c r="Z630" s="17">
        <v>3</v>
      </c>
      <c r="AA630" s="20">
        <f t="shared" si="13"/>
        <v>53.962693860032189</v>
      </c>
      <c r="AB630" s="18">
        <f t="shared" si="14"/>
        <v>17.98756462001073</v>
      </c>
      <c r="AC630" s="19">
        <f t="shared" si="15"/>
        <v>-0.64892724824422798</v>
      </c>
      <c r="AD630" s="15">
        <v>60.221551900000001</v>
      </c>
      <c r="AE630" s="16">
        <f t="shared" si="16"/>
        <v>17.773409788199096</v>
      </c>
      <c r="AF630" s="17">
        <v>2</v>
      </c>
      <c r="AG630" s="7">
        <f t="shared" si="17"/>
        <v>35.546819576398192</v>
      </c>
      <c r="AH630" s="18">
        <f t="shared" si="18"/>
        <v>11.702083685425581</v>
      </c>
      <c r="AI630" s="19">
        <f t="shared" si="19"/>
        <v>-0.74773162032333951</v>
      </c>
      <c r="AJ630" s="5">
        <v>0</v>
      </c>
      <c r="AK630" s="15">
        <v>36.486792100000002</v>
      </c>
      <c r="AL630" s="16">
        <f t="shared" si="20"/>
        <v>27.407177842855631</v>
      </c>
      <c r="AM630" s="17">
        <v>3</v>
      </c>
      <c r="AN630" s="7">
        <f t="shared" si="21"/>
        <v>82.221533528566894</v>
      </c>
      <c r="AO630" s="18">
        <f t="shared" si="22"/>
        <v>0</v>
      </c>
      <c r="AP630" s="19">
        <f t="shared" si="23"/>
        <v>-1.0465207101426044</v>
      </c>
      <c r="AQ630" s="5">
        <v>0</v>
      </c>
      <c r="AR630" s="15">
        <v>36.486792139999999</v>
      </c>
      <c r="AS630" s="21">
        <f t="shared" si="24"/>
        <v>0</v>
      </c>
      <c r="AT630" s="19">
        <f t="shared" si="25"/>
        <v>-1.0252866396461213</v>
      </c>
      <c r="AU630" s="5">
        <v>0</v>
      </c>
      <c r="AV630" s="15">
        <v>36.486792100000002</v>
      </c>
      <c r="AW630" s="16">
        <f t="shared" si="26"/>
        <v>0</v>
      </c>
      <c r="AX630" s="19">
        <f t="shared" si="27"/>
        <v>-0.82680925094591806</v>
      </c>
      <c r="AY630" s="15">
        <v>59.743414399999999</v>
      </c>
      <c r="AZ630" s="16">
        <f t="shared" si="28"/>
        <v>16.738246550568761</v>
      </c>
      <c r="BA630" s="19">
        <f t="shared" si="29"/>
        <v>-1.0403999653796419</v>
      </c>
      <c r="BB630" s="15">
        <v>33.028382929999999</v>
      </c>
      <c r="BC630" s="16">
        <f t="shared" si="30"/>
        <v>30.276989403913273</v>
      </c>
      <c r="BD630" s="19">
        <f t="shared" si="31"/>
        <v>-1.825137823490349</v>
      </c>
      <c r="BE630" s="15">
        <v>36.486792100000002</v>
      </c>
      <c r="BF630" s="21">
        <f t="shared" si="32"/>
        <v>27.407177842855631</v>
      </c>
      <c r="BG630" s="19">
        <f t="shared" si="33"/>
        <v>-0.61381980203497311</v>
      </c>
      <c r="BH630" s="15">
        <v>62.853013599999997</v>
      </c>
      <c r="BI630" s="16">
        <f t="shared" si="34"/>
        <v>15.910136089321897</v>
      </c>
      <c r="BJ630" s="22">
        <f t="shared" si="35"/>
        <v>-0.93657370927077033</v>
      </c>
      <c r="BK630" s="15">
        <v>91.261493700000003</v>
      </c>
      <c r="BL630" s="16">
        <f t="shared" si="36"/>
        <v>10.957523917888711</v>
      </c>
      <c r="BM630" s="19">
        <f t="shared" si="37"/>
        <v>-0.76116946850873157</v>
      </c>
      <c r="BN630" s="15">
        <v>139.74631199999999</v>
      </c>
      <c r="BO630" s="16">
        <f t="shared" si="38"/>
        <v>7.155823904676641</v>
      </c>
      <c r="BP630" s="19">
        <f t="shared" si="39"/>
        <v>-0.69847354301904496</v>
      </c>
      <c r="BQ630" s="15">
        <v>36.486792100000002</v>
      </c>
      <c r="BR630" s="16">
        <f t="shared" si="40"/>
        <v>27.407177842855631</v>
      </c>
      <c r="BS630" s="19">
        <f t="shared" si="41"/>
        <v>-1.2092521893488979</v>
      </c>
      <c r="BT630" s="15">
        <v>61.932613000000003</v>
      </c>
      <c r="BU630" s="16">
        <f t="shared" si="42"/>
        <v>16.437126914054151</v>
      </c>
      <c r="BV630" s="19">
        <f t="shared" si="43"/>
        <v>-1.0102605024602378</v>
      </c>
      <c r="BW630" s="15">
        <v>79.361930900000004</v>
      </c>
      <c r="BX630" s="18">
        <f t="shared" si="44"/>
        <v>1.1709800164742672E-2</v>
      </c>
      <c r="BY630" s="19">
        <f t="shared" si="45"/>
        <v>-6.3552601507325099E-2</v>
      </c>
      <c r="BZ630" s="15">
        <v>11.009138099999999</v>
      </c>
      <c r="CA630" s="18">
        <f t="shared" si="46"/>
        <v>1.6887954670702738E-3</v>
      </c>
      <c r="CB630" s="19">
        <f t="shared" si="47"/>
        <v>-5.1136202354864636E-2</v>
      </c>
      <c r="CC630" s="7">
        <f t="shared" si="48"/>
        <v>-0.91906917609427052</v>
      </c>
      <c r="CD630" s="61">
        <f t="shared" si="49"/>
        <v>-1.4801895746281664</v>
      </c>
    </row>
    <row r="631" spans="1:82" ht="15.75" customHeight="1" x14ac:dyDescent="0.25">
      <c r="A631" s="5">
        <v>22213000101</v>
      </c>
      <c r="B631" s="5">
        <v>22213</v>
      </c>
      <c r="C631" s="6" t="s">
        <v>634</v>
      </c>
      <c r="D631" s="6" t="s">
        <v>635</v>
      </c>
      <c r="E631" s="5">
        <v>266</v>
      </c>
      <c r="F631" s="15">
        <v>10.002482199999999</v>
      </c>
      <c r="G631" s="16">
        <f t="shared" si="0"/>
        <v>99.975184159787858</v>
      </c>
      <c r="H631" s="17">
        <v>1</v>
      </c>
      <c r="I631" s="7">
        <f t="shared" si="1"/>
        <v>99.975184159787858</v>
      </c>
      <c r="J631" s="18">
        <f t="shared" si="2"/>
        <v>33.325061386595955</v>
      </c>
      <c r="K631" s="19">
        <f t="shared" si="3"/>
        <v>-6.5067442645230719E-2</v>
      </c>
      <c r="L631" s="15">
        <v>27.142656599999999</v>
      </c>
      <c r="M631" s="16">
        <f t="shared" si="4"/>
        <v>36.842377470155228</v>
      </c>
      <c r="N631" s="19">
        <f t="shared" si="5"/>
        <v>-0.6085771876028454</v>
      </c>
      <c r="O631" s="15">
        <v>27.142656599999999</v>
      </c>
      <c r="P631" s="16">
        <f t="shared" si="6"/>
        <v>36.842377470155228</v>
      </c>
      <c r="Q631" s="17">
        <v>2</v>
      </c>
      <c r="R631" s="7">
        <f t="shared" si="7"/>
        <v>73.684754940310455</v>
      </c>
      <c r="S631" s="18">
        <f t="shared" si="8"/>
        <v>36.842377470155228</v>
      </c>
      <c r="T631" s="19">
        <f t="shared" si="9"/>
        <v>-0.57517231501692112</v>
      </c>
      <c r="U631" s="15">
        <v>15.994522999999999</v>
      </c>
      <c r="V631" s="16">
        <f t="shared" si="10"/>
        <v>62.521401857373306</v>
      </c>
      <c r="W631" s="19">
        <f t="shared" si="11"/>
        <v>7.3089631103988903E-2</v>
      </c>
      <c r="X631" s="15">
        <v>58.509371100000003</v>
      </c>
      <c r="Y631" s="16">
        <f t="shared" si="12"/>
        <v>18.256239469304433</v>
      </c>
      <c r="Z631" s="17">
        <v>1</v>
      </c>
      <c r="AA631" s="20">
        <f t="shared" si="13"/>
        <v>18.256239469304433</v>
      </c>
      <c r="AB631" s="18">
        <f t="shared" si="14"/>
        <v>6.0854131564348108</v>
      </c>
      <c r="AC631" s="19">
        <f t="shared" si="15"/>
        <v>-1.5754854256746982</v>
      </c>
      <c r="AD631" s="15">
        <v>59.156573899999998</v>
      </c>
      <c r="AE631" s="16">
        <f t="shared" si="16"/>
        <v>18.093379136684586</v>
      </c>
      <c r="AF631" s="17">
        <v>3</v>
      </c>
      <c r="AG631" s="7">
        <f t="shared" si="17"/>
        <v>54.280137410053754</v>
      </c>
      <c r="AH631" s="18">
        <f t="shared" si="18"/>
        <v>17.869129165372438</v>
      </c>
      <c r="AI631" s="19">
        <f t="shared" si="19"/>
        <v>-0.31066691471894881</v>
      </c>
      <c r="AJ631" s="5">
        <v>8</v>
      </c>
      <c r="AK631" s="15">
        <v>10</v>
      </c>
      <c r="AL631" s="16">
        <f t="shared" si="20"/>
        <v>100</v>
      </c>
      <c r="AM631" s="17">
        <v>1</v>
      </c>
      <c r="AN631" s="7">
        <f t="shared" si="21"/>
        <v>100</v>
      </c>
      <c r="AO631" s="18">
        <f t="shared" si="22"/>
        <v>33.333333333333336</v>
      </c>
      <c r="AP631" s="19">
        <f t="shared" si="23"/>
        <v>2.8886242853155969E-2</v>
      </c>
      <c r="AQ631" s="5">
        <v>12</v>
      </c>
      <c r="AR631" s="15">
        <v>27.881194990000001</v>
      </c>
      <c r="AS631" s="21">
        <f t="shared" si="24"/>
        <v>35.866468433604247</v>
      </c>
      <c r="AT631" s="19">
        <f t="shared" si="25"/>
        <v>0.23092879481054049</v>
      </c>
      <c r="AU631" s="5">
        <v>3</v>
      </c>
      <c r="AV631" s="15">
        <v>27.881195000000002</v>
      </c>
      <c r="AW631" s="16">
        <f t="shared" si="26"/>
        <v>35.866468420740212</v>
      </c>
      <c r="AX631" s="19">
        <f t="shared" si="27"/>
        <v>0.54600858062563007</v>
      </c>
      <c r="AY631" s="15">
        <v>58.568122600000002</v>
      </c>
      <c r="AZ631" s="16">
        <f t="shared" si="28"/>
        <v>17.074134454157832</v>
      </c>
      <c r="BA631" s="19">
        <f t="shared" si="29"/>
        <v>-1.0167074807317174</v>
      </c>
      <c r="BB631" s="15">
        <v>27.881194990000001</v>
      </c>
      <c r="BC631" s="16">
        <f t="shared" si="30"/>
        <v>35.866468433604247</v>
      </c>
      <c r="BD631" s="19">
        <f t="shared" si="31"/>
        <v>-1.6039992952306736</v>
      </c>
      <c r="BE631" s="15">
        <v>27.881195000000002</v>
      </c>
      <c r="BF631" s="21">
        <f t="shared" si="32"/>
        <v>35.866468420740212</v>
      </c>
      <c r="BG631" s="19">
        <f t="shared" si="33"/>
        <v>-9.7299816645997017E-2</v>
      </c>
      <c r="BH631" s="15">
        <v>58.568122600000002</v>
      </c>
      <c r="BI631" s="16">
        <f t="shared" si="34"/>
        <v>17.074134454157832</v>
      </c>
      <c r="BJ631" s="22">
        <f t="shared" si="35"/>
        <v>-0.85104398893445476</v>
      </c>
      <c r="BK631" s="15">
        <v>58.8710649</v>
      </c>
      <c r="BL631" s="16">
        <f t="shared" si="36"/>
        <v>16.986273336462101</v>
      </c>
      <c r="BM631" s="19">
        <f t="shared" si="37"/>
        <v>-0.21115073450586597</v>
      </c>
      <c r="BN631" s="15">
        <v>63.338782000000002</v>
      </c>
      <c r="BO631" s="16">
        <f t="shared" si="38"/>
        <v>15.788115407713397</v>
      </c>
      <c r="BP631" s="19">
        <f t="shared" si="39"/>
        <v>0.35477757889567418</v>
      </c>
      <c r="BQ631" s="15">
        <v>15.994522999999999</v>
      </c>
      <c r="BR631" s="16">
        <f t="shared" si="40"/>
        <v>62.521401857373306</v>
      </c>
      <c r="BS631" s="19">
        <f t="shared" si="41"/>
        <v>0.40955761724114392</v>
      </c>
      <c r="BT631" s="15">
        <v>37.647061700000002</v>
      </c>
      <c r="BU631" s="16">
        <f t="shared" si="42"/>
        <v>27.04046940268913</v>
      </c>
      <c r="BV631" s="19">
        <f t="shared" si="43"/>
        <v>-0.54015542323532861</v>
      </c>
      <c r="BW631" s="15">
        <v>331.285327</v>
      </c>
      <c r="BX631" s="18">
        <f t="shared" si="44"/>
        <v>4.8880929844934369E-2</v>
      </c>
      <c r="BY631" s="19">
        <f t="shared" si="45"/>
        <v>-5.0276619732058631E-2</v>
      </c>
      <c r="BZ631" s="15">
        <v>266.01177899999999</v>
      </c>
      <c r="CA631" s="18">
        <f t="shared" si="46"/>
        <v>4.0806054250740971E-2</v>
      </c>
      <c r="CB631" s="19">
        <f t="shared" si="47"/>
        <v>-3.5885859686939713E-2</v>
      </c>
      <c r="CC631" s="7">
        <f t="shared" si="48"/>
        <v>-0.3104336873069235</v>
      </c>
      <c r="CD631" s="61">
        <f t="shared" si="49"/>
        <v>-0.49996313609146253</v>
      </c>
    </row>
    <row r="632" spans="1:82" ht="15.75" customHeight="1" x14ac:dyDescent="0.25">
      <c r="A632" s="5">
        <v>22213000201</v>
      </c>
      <c r="B632" s="5">
        <v>22213</v>
      </c>
      <c r="C632" s="6" t="s">
        <v>636</v>
      </c>
      <c r="D632" s="6" t="s">
        <v>635</v>
      </c>
      <c r="E632" s="5">
        <v>7</v>
      </c>
      <c r="F632" s="15">
        <v>14.18386647</v>
      </c>
      <c r="G632" s="16">
        <f t="shared" si="0"/>
        <v>70.502637776171909</v>
      </c>
      <c r="H632" s="17">
        <v>1</v>
      </c>
      <c r="I632" s="7">
        <f t="shared" si="1"/>
        <v>70.502637776171909</v>
      </c>
      <c r="J632" s="18">
        <f t="shared" si="2"/>
        <v>23.50087925872397</v>
      </c>
      <c r="K632" s="19">
        <f t="shared" si="3"/>
        <v>-0.60545636513135648</v>
      </c>
      <c r="L632" s="15">
        <v>23.709935099999999</v>
      </c>
      <c r="M632" s="16">
        <f t="shared" si="4"/>
        <v>42.17641236816376</v>
      </c>
      <c r="N632" s="19">
        <f t="shared" si="5"/>
        <v>-0.29687755885853412</v>
      </c>
      <c r="O632" s="15">
        <v>23.709935099999999</v>
      </c>
      <c r="P632" s="16">
        <f t="shared" si="6"/>
        <v>42.17641236816376</v>
      </c>
      <c r="Q632" s="17">
        <v>2</v>
      </c>
      <c r="R632" s="7">
        <f t="shared" si="7"/>
        <v>84.35282473632752</v>
      </c>
      <c r="S632" s="18">
        <f t="shared" si="8"/>
        <v>42.176412368163753</v>
      </c>
      <c r="T632" s="19">
        <f t="shared" si="9"/>
        <v>-0.27752729812432064</v>
      </c>
      <c r="U632" s="15">
        <v>22.503905799999998</v>
      </c>
      <c r="V632" s="16">
        <f t="shared" si="10"/>
        <v>44.436730623001459</v>
      </c>
      <c r="W632" s="19">
        <f t="shared" si="11"/>
        <v>-0.69933411580715032</v>
      </c>
      <c r="X632" s="15">
        <v>35.804261099999998</v>
      </c>
      <c r="Y632" s="16">
        <f t="shared" si="12"/>
        <v>29.833351036533472</v>
      </c>
      <c r="Z632" s="17">
        <v>1</v>
      </c>
      <c r="AA632" s="20">
        <f t="shared" si="13"/>
        <v>29.833351036533472</v>
      </c>
      <c r="AB632" s="18">
        <f t="shared" si="14"/>
        <v>9.9444503455111573</v>
      </c>
      <c r="AC632" s="19">
        <f t="shared" si="15"/>
        <v>-1.2750672638415674</v>
      </c>
      <c r="AD632" s="15">
        <v>43.159786699999998</v>
      </c>
      <c r="AE632" s="16">
        <f t="shared" si="16"/>
        <v>24.799527565783823</v>
      </c>
      <c r="AF632" s="17">
        <v>2</v>
      </c>
      <c r="AG632" s="7">
        <f t="shared" si="17"/>
        <v>49.599055131567646</v>
      </c>
      <c r="AH632" s="18">
        <f t="shared" si="18"/>
        <v>16.328107571486214</v>
      </c>
      <c r="AI632" s="19">
        <f t="shared" si="19"/>
        <v>-0.41988066244498234</v>
      </c>
      <c r="AJ632" s="5">
        <v>6</v>
      </c>
      <c r="AK632" s="15">
        <v>10</v>
      </c>
      <c r="AL632" s="16">
        <f t="shared" si="20"/>
        <v>100</v>
      </c>
      <c r="AM632" s="17">
        <v>1</v>
      </c>
      <c r="AN632" s="7">
        <f t="shared" si="21"/>
        <v>100</v>
      </c>
      <c r="AO632" s="18">
        <f t="shared" si="22"/>
        <v>33.333333333333336</v>
      </c>
      <c r="AP632" s="19">
        <f t="shared" si="23"/>
        <v>2.8886242853155969E-2</v>
      </c>
      <c r="AQ632" s="5">
        <v>0</v>
      </c>
      <c r="AR632" s="15">
        <v>22.596479030000001</v>
      </c>
      <c r="AS632" s="21">
        <f t="shared" si="24"/>
        <v>0</v>
      </c>
      <c r="AT632" s="19">
        <f t="shared" si="25"/>
        <v>-1.0252866396461213</v>
      </c>
      <c r="AU632" s="5">
        <v>0</v>
      </c>
      <c r="AV632" s="15">
        <v>22.596478999999999</v>
      </c>
      <c r="AW632" s="16">
        <f t="shared" si="26"/>
        <v>0</v>
      </c>
      <c r="AX632" s="19">
        <f t="shared" si="27"/>
        <v>-0.82680925094591806</v>
      </c>
      <c r="AY632" s="15">
        <v>35.863012699999999</v>
      </c>
      <c r="AZ632" s="16">
        <f t="shared" si="28"/>
        <v>27.883881601503045</v>
      </c>
      <c r="BA632" s="19">
        <f t="shared" si="29"/>
        <v>-0.25422164661918706</v>
      </c>
      <c r="BB632" s="15">
        <v>22.596479030000001</v>
      </c>
      <c r="BC632" s="16">
        <f t="shared" si="30"/>
        <v>44.254682274718974</v>
      </c>
      <c r="BD632" s="19">
        <f t="shared" si="31"/>
        <v>-1.2721334355149236</v>
      </c>
      <c r="BE632" s="15">
        <v>22.596478999999999</v>
      </c>
      <c r="BF632" s="21">
        <f t="shared" si="32"/>
        <v>44.254682333473284</v>
      </c>
      <c r="BG632" s="19">
        <f t="shared" si="33"/>
        <v>0.41488026367558095</v>
      </c>
      <c r="BH632" s="15">
        <v>35.863012699999999</v>
      </c>
      <c r="BI632" s="16">
        <f t="shared" si="34"/>
        <v>27.883881601503045</v>
      </c>
      <c r="BJ632" s="22">
        <f t="shared" si="35"/>
        <v>-5.6751936342923623E-2</v>
      </c>
      <c r="BK632" s="15">
        <v>56.931763699999998</v>
      </c>
      <c r="BL632" s="16">
        <f t="shared" si="36"/>
        <v>17.564887068481948</v>
      </c>
      <c r="BM632" s="19">
        <f t="shared" si="37"/>
        <v>-0.15836227536344938</v>
      </c>
      <c r="BN632" s="15">
        <v>82.188402499999995</v>
      </c>
      <c r="BO632" s="16">
        <f t="shared" si="38"/>
        <v>12.167166772708596</v>
      </c>
      <c r="BP632" s="19">
        <f t="shared" si="39"/>
        <v>-8.7024949537561763E-2</v>
      </c>
      <c r="BQ632" s="15">
        <v>22.503905799999998</v>
      </c>
      <c r="BR632" s="16">
        <f t="shared" si="40"/>
        <v>44.436730623001459</v>
      </c>
      <c r="BS632" s="19">
        <f t="shared" si="41"/>
        <v>-0.42416842867843035</v>
      </c>
      <c r="BT632" s="15">
        <v>38.150517100000002</v>
      </c>
      <c r="BU632" s="16">
        <f t="shared" si="42"/>
        <v>26.683628358998046</v>
      </c>
      <c r="BV632" s="19">
        <f t="shared" si="43"/>
        <v>-0.55597616912700376</v>
      </c>
      <c r="BW632" s="15">
        <v>226.02604299999999</v>
      </c>
      <c r="BX632" s="18">
        <f t="shared" si="44"/>
        <v>3.3349992440236023E-2</v>
      </c>
      <c r="BY632" s="19">
        <f t="shared" si="45"/>
        <v>-5.5823624725222884E-2</v>
      </c>
      <c r="BZ632" s="15">
        <v>7.0120672500000003</v>
      </c>
      <c r="CA632" s="18">
        <f t="shared" si="46"/>
        <v>1.0756470923542979E-3</v>
      </c>
      <c r="CB632" s="19">
        <f t="shared" si="47"/>
        <v>-5.1375245762083223E-2</v>
      </c>
      <c r="CC632" s="7">
        <f t="shared" si="48"/>
        <v>-0.41570054526010525</v>
      </c>
      <c r="CD632" s="61">
        <f t="shared" si="49"/>
        <v>-0.6694986941854939</v>
      </c>
    </row>
    <row r="633" spans="1:82" ht="15.75" customHeight="1" x14ac:dyDescent="0.25">
      <c r="A633" s="5">
        <v>22213000301</v>
      </c>
      <c r="B633" s="5">
        <v>22213</v>
      </c>
      <c r="C633" s="6" t="s">
        <v>637</v>
      </c>
      <c r="D633" s="6" t="s">
        <v>635</v>
      </c>
      <c r="E633" s="5">
        <v>38</v>
      </c>
      <c r="F633" s="15">
        <v>10.06072687</v>
      </c>
      <c r="G633" s="16">
        <f t="shared" si="0"/>
        <v>99.396396793346213</v>
      </c>
      <c r="H633" s="17">
        <v>1</v>
      </c>
      <c r="I633" s="7">
        <f t="shared" si="1"/>
        <v>99.396396793346213</v>
      </c>
      <c r="J633" s="18">
        <f t="shared" si="2"/>
        <v>33.132132264448735</v>
      </c>
      <c r="K633" s="19">
        <f t="shared" si="3"/>
        <v>-7.5679701159610827E-2</v>
      </c>
      <c r="L633" s="15">
        <v>20.6258485</v>
      </c>
      <c r="M633" s="16">
        <f t="shared" si="4"/>
        <v>48.482853929621371</v>
      </c>
      <c r="N633" s="19">
        <f t="shared" si="5"/>
        <v>7.1645619371502253E-2</v>
      </c>
      <c r="O633" s="15">
        <v>20.6258485</v>
      </c>
      <c r="P633" s="16">
        <f t="shared" si="6"/>
        <v>48.482853929621371</v>
      </c>
      <c r="Q633" s="17">
        <v>2</v>
      </c>
      <c r="R633" s="7">
        <f t="shared" si="7"/>
        <v>96.965707859242741</v>
      </c>
      <c r="S633" s="18">
        <f t="shared" si="8"/>
        <v>48.482853929621371</v>
      </c>
      <c r="T633" s="19">
        <f t="shared" si="9"/>
        <v>7.4379080627168762E-2</v>
      </c>
      <c r="U633" s="15">
        <v>19.5123924</v>
      </c>
      <c r="V633" s="16">
        <f t="shared" si="10"/>
        <v>51.249481842113838</v>
      </c>
      <c r="W633" s="19">
        <f t="shared" si="11"/>
        <v>-0.40835117477150717</v>
      </c>
      <c r="X633" s="15">
        <v>40.317078799999997</v>
      </c>
      <c r="Y633" s="16">
        <f t="shared" si="12"/>
        <v>26.49401002733363</v>
      </c>
      <c r="Z633" s="17">
        <v>1</v>
      </c>
      <c r="AA633" s="20">
        <f t="shared" si="13"/>
        <v>26.49401002733363</v>
      </c>
      <c r="AB633" s="18">
        <f t="shared" si="14"/>
        <v>8.8313366757778766</v>
      </c>
      <c r="AC633" s="19">
        <f t="shared" si="15"/>
        <v>-1.3617208891342121</v>
      </c>
      <c r="AD633" s="15">
        <v>46.248741500000001</v>
      </c>
      <c r="AE633" s="16">
        <f t="shared" si="16"/>
        <v>23.143166392970929</v>
      </c>
      <c r="AF633" s="17">
        <v>2</v>
      </c>
      <c r="AG633" s="7">
        <f t="shared" si="17"/>
        <v>46.286332785941859</v>
      </c>
      <c r="AH633" s="18">
        <f t="shared" si="18"/>
        <v>15.237552788328305</v>
      </c>
      <c r="AI633" s="19">
        <f t="shared" si="19"/>
        <v>-0.49716937497292679</v>
      </c>
      <c r="AJ633" s="5">
        <v>15</v>
      </c>
      <c r="AK633" s="15">
        <v>10</v>
      </c>
      <c r="AL633" s="16">
        <f t="shared" si="20"/>
        <v>100</v>
      </c>
      <c r="AM633" s="17">
        <v>1</v>
      </c>
      <c r="AN633" s="7">
        <f t="shared" si="21"/>
        <v>100</v>
      </c>
      <c r="AO633" s="18">
        <f t="shared" si="22"/>
        <v>33.333333333333336</v>
      </c>
      <c r="AP633" s="19">
        <f t="shared" si="23"/>
        <v>2.8886242853155969E-2</v>
      </c>
      <c r="AQ633" s="5">
        <v>1</v>
      </c>
      <c r="AR633" s="15">
        <v>19.512392429999998</v>
      </c>
      <c r="AS633" s="21">
        <f t="shared" si="24"/>
        <v>51.249481763318556</v>
      </c>
      <c r="AT633" s="19">
        <f t="shared" si="25"/>
        <v>0.76971556744785308</v>
      </c>
      <c r="AU633" s="5">
        <v>0</v>
      </c>
      <c r="AV633" s="15">
        <v>19.5123924</v>
      </c>
      <c r="AW633" s="16">
        <f t="shared" si="26"/>
        <v>0</v>
      </c>
      <c r="AX633" s="19">
        <f t="shared" si="27"/>
        <v>-0.82680925094591806</v>
      </c>
      <c r="AY633" s="15">
        <v>40.375830399999998</v>
      </c>
      <c r="AZ633" s="16">
        <f t="shared" si="28"/>
        <v>24.767292464156974</v>
      </c>
      <c r="BA633" s="19">
        <f t="shared" si="29"/>
        <v>-0.47405611967242445</v>
      </c>
      <c r="BB633" s="15">
        <v>19.512392429999998</v>
      </c>
      <c r="BC633" s="16">
        <f t="shared" si="30"/>
        <v>51.249481763318556</v>
      </c>
      <c r="BD633" s="19">
        <f t="shared" si="31"/>
        <v>-0.99539571878607802</v>
      </c>
      <c r="BE633" s="15">
        <v>19.5123924</v>
      </c>
      <c r="BF633" s="21">
        <f t="shared" si="32"/>
        <v>51.249481842113838</v>
      </c>
      <c r="BG633" s="19">
        <f t="shared" si="33"/>
        <v>0.84197916833400555</v>
      </c>
      <c r="BH633" s="15">
        <v>40.375830399999998</v>
      </c>
      <c r="BI633" s="16">
        <f t="shared" si="34"/>
        <v>24.767292464156974</v>
      </c>
      <c r="BJ633" s="22">
        <f t="shared" si="35"/>
        <v>-0.28575655127464655</v>
      </c>
      <c r="BK633" s="15">
        <v>56.118574899999999</v>
      </c>
      <c r="BL633" s="16">
        <f t="shared" si="36"/>
        <v>17.819411875336129</v>
      </c>
      <c r="BM633" s="19">
        <f t="shared" si="37"/>
        <v>-0.13514130492354873</v>
      </c>
      <c r="BN633" s="15">
        <v>79.104315900000003</v>
      </c>
      <c r="BO633" s="16">
        <f t="shared" si="38"/>
        <v>12.641535276838162</v>
      </c>
      <c r="BP633" s="19">
        <f t="shared" si="39"/>
        <v>-2.9145861580475451E-2</v>
      </c>
      <c r="BQ633" s="15">
        <v>19.5123924</v>
      </c>
      <c r="BR633" s="16">
        <f t="shared" si="40"/>
        <v>51.249481842113838</v>
      </c>
      <c r="BS633" s="19">
        <f t="shared" si="41"/>
        <v>-0.11009204530747159</v>
      </c>
      <c r="BT633" s="15">
        <v>42.136778900000003</v>
      </c>
      <c r="BU633" s="16">
        <f t="shared" si="42"/>
        <v>24.159279531449897</v>
      </c>
      <c r="BV633" s="19">
        <f t="shared" si="43"/>
        <v>-0.66789457663272978</v>
      </c>
      <c r="BW633" s="15">
        <v>238.471619</v>
      </c>
      <c r="BX633" s="18">
        <f t="shared" si="44"/>
        <v>3.5186328908394175E-2</v>
      </c>
      <c r="BY633" s="19">
        <f t="shared" si="45"/>
        <v>-5.5167761702111261E-2</v>
      </c>
      <c r="BZ633" s="15">
        <v>38.012303699999997</v>
      </c>
      <c r="CA633" s="18">
        <f t="shared" si="46"/>
        <v>5.8310655746482637E-3</v>
      </c>
      <c r="CB633" s="19">
        <f t="shared" si="47"/>
        <v>-4.9521287595294693E-2</v>
      </c>
      <c r="CC633" s="7">
        <f t="shared" si="48"/>
        <v>-0.22027873367501416</v>
      </c>
      <c r="CD633" s="61">
        <f t="shared" si="49"/>
        <v>-0.35476577125964476</v>
      </c>
    </row>
    <row r="634" spans="1:82" ht="15.75" customHeight="1" x14ac:dyDescent="0.25">
      <c r="A634" s="5">
        <v>22213000401</v>
      </c>
      <c r="B634" s="5">
        <v>22213</v>
      </c>
      <c r="C634" s="6" t="s">
        <v>638</v>
      </c>
      <c r="D634" s="6" t="s">
        <v>635</v>
      </c>
      <c r="E634" s="5">
        <v>99</v>
      </c>
      <c r="F634" s="15">
        <v>10.091183709999999</v>
      </c>
      <c r="G634" s="16">
        <f t="shared" si="0"/>
        <v>99.09640223961398</v>
      </c>
      <c r="H634" s="17">
        <v>1</v>
      </c>
      <c r="I634" s="7">
        <f t="shared" si="1"/>
        <v>99.09640223961398</v>
      </c>
      <c r="J634" s="18">
        <f t="shared" si="2"/>
        <v>33.032134079871327</v>
      </c>
      <c r="K634" s="19">
        <f t="shared" si="3"/>
        <v>-8.1180200896993002E-2</v>
      </c>
      <c r="L634" s="15">
        <v>19.067481300000001</v>
      </c>
      <c r="M634" s="16">
        <f t="shared" si="4"/>
        <v>52.445311694104035</v>
      </c>
      <c r="N634" s="19">
        <f t="shared" si="5"/>
        <v>0.30319577562664501</v>
      </c>
      <c r="O634" s="15">
        <v>19.067481300000001</v>
      </c>
      <c r="P634" s="16">
        <f t="shared" si="6"/>
        <v>52.445311694104035</v>
      </c>
      <c r="Q634" s="17">
        <v>2</v>
      </c>
      <c r="R634" s="7">
        <f t="shared" si="7"/>
        <v>104.89062338820807</v>
      </c>
      <c r="S634" s="18">
        <f t="shared" si="8"/>
        <v>52.445311694104042</v>
      </c>
      <c r="T634" s="19">
        <f t="shared" si="9"/>
        <v>0.29548858418253443</v>
      </c>
      <c r="U634" s="15">
        <v>19.829045499999999</v>
      </c>
      <c r="V634" s="16">
        <f t="shared" si="10"/>
        <v>50.431070925728626</v>
      </c>
      <c r="W634" s="19">
        <f t="shared" si="11"/>
        <v>-0.44330674672272724</v>
      </c>
      <c r="X634" s="15">
        <v>50.809113400000001</v>
      </c>
      <c r="Y634" s="16">
        <f t="shared" si="12"/>
        <v>21.023021629816512</v>
      </c>
      <c r="Z634" s="17">
        <v>1</v>
      </c>
      <c r="AA634" s="20">
        <f t="shared" si="13"/>
        <v>21.023021629816512</v>
      </c>
      <c r="AB634" s="18">
        <f t="shared" si="14"/>
        <v>7.0076738766055042</v>
      </c>
      <c r="AC634" s="19">
        <f t="shared" si="15"/>
        <v>-1.5036893126263826</v>
      </c>
      <c r="AD634" s="15">
        <v>57.116094099999998</v>
      </c>
      <c r="AE634" s="16">
        <f t="shared" si="16"/>
        <v>18.739767430980542</v>
      </c>
      <c r="AF634" s="17">
        <v>3</v>
      </c>
      <c r="AG634" s="7">
        <f t="shared" si="17"/>
        <v>56.219302292941627</v>
      </c>
      <c r="AH634" s="18">
        <f t="shared" si="18"/>
        <v>18.507506100631627</v>
      </c>
      <c r="AI634" s="19">
        <f t="shared" si="19"/>
        <v>-0.26542450031144316</v>
      </c>
      <c r="AJ634" s="5">
        <v>1</v>
      </c>
      <c r="AK634" s="15">
        <v>19.5123924</v>
      </c>
      <c r="AL634" s="16">
        <f t="shared" si="20"/>
        <v>51.249481842113838</v>
      </c>
      <c r="AM634" s="17">
        <v>3</v>
      </c>
      <c r="AN634" s="7">
        <f t="shared" si="21"/>
        <v>153.74844552634153</v>
      </c>
      <c r="AO634" s="18">
        <f t="shared" si="22"/>
        <v>51.249481842113845</v>
      </c>
      <c r="AP634" s="19">
        <f t="shared" si="23"/>
        <v>0.60690076317057151</v>
      </c>
      <c r="AQ634" s="5">
        <v>5</v>
      </c>
      <c r="AR634" s="15">
        <v>20.180937350000001</v>
      </c>
      <c r="AS634" s="21">
        <f t="shared" si="24"/>
        <v>49.551712225101376</v>
      </c>
      <c r="AT634" s="19">
        <f t="shared" si="25"/>
        <v>0.71025155018596575</v>
      </c>
      <c r="AU634" s="5">
        <v>1</v>
      </c>
      <c r="AV634" s="15">
        <v>20.1809373</v>
      </c>
      <c r="AW634" s="16">
        <f t="shared" si="26"/>
        <v>49.551712347869987</v>
      </c>
      <c r="AX634" s="19">
        <f t="shared" si="27"/>
        <v>1.0698222628700182</v>
      </c>
      <c r="AY634" s="15">
        <v>50.867865000000002</v>
      </c>
      <c r="AZ634" s="16">
        <f t="shared" si="28"/>
        <v>19.658776714926013</v>
      </c>
      <c r="BA634" s="19">
        <f t="shared" si="29"/>
        <v>-0.8343948805180923</v>
      </c>
      <c r="BB634" s="15">
        <v>20.180937350000001</v>
      </c>
      <c r="BC634" s="16">
        <f t="shared" si="30"/>
        <v>49.551712225101376</v>
      </c>
      <c r="BD634" s="19">
        <f t="shared" si="31"/>
        <v>-1.0625651732220156</v>
      </c>
      <c r="BE634" s="15">
        <v>20.1809373</v>
      </c>
      <c r="BF634" s="21">
        <f t="shared" si="32"/>
        <v>49.551712347869987</v>
      </c>
      <c r="BG634" s="19">
        <f t="shared" si="33"/>
        <v>0.7383142254777717</v>
      </c>
      <c r="BH634" s="15">
        <v>50.867865000000002</v>
      </c>
      <c r="BI634" s="16">
        <f t="shared" si="34"/>
        <v>19.658776714926013</v>
      </c>
      <c r="BJ634" s="22">
        <f t="shared" si="35"/>
        <v>-0.66112642855705372</v>
      </c>
      <c r="BK634" s="15">
        <v>56.830584999999999</v>
      </c>
      <c r="BL634" s="16">
        <f t="shared" si="36"/>
        <v>17.596158828912284</v>
      </c>
      <c r="BM634" s="19">
        <f t="shared" si="37"/>
        <v>-0.15550927005708448</v>
      </c>
      <c r="BN634" s="15">
        <v>60.724271399999999</v>
      </c>
      <c r="BO634" s="16">
        <f t="shared" si="38"/>
        <v>16.467879761172401</v>
      </c>
      <c r="BP634" s="19">
        <f t="shared" si="39"/>
        <v>0.437717614883391</v>
      </c>
      <c r="BQ634" s="15">
        <v>20.1809373</v>
      </c>
      <c r="BR634" s="16">
        <f t="shared" si="40"/>
        <v>49.551712347869987</v>
      </c>
      <c r="BS634" s="19">
        <f t="shared" si="41"/>
        <v>-0.18836135023287937</v>
      </c>
      <c r="BT634" s="15">
        <v>27.484041699999999</v>
      </c>
      <c r="BU634" s="16">
        <f t="shared" si="42"/>
        <v>37.039465705657108</v>
      </c>
      <c r="BV634" s="19">
        <f t="shared" si="43"/>
        <v>-9.6844367856840724E-2</v>
      </c>
      <c r="BW634" s="15">
        <v>363.83188000000001</v>
      </c>
      <c r="BX634" s="18">
        <f t="shared" si="44"/>
        <v>5.3683152111444352E-2</v>
      </c>
      <c r="BY634" s="19">
        <f t="shared" si="45"/>
        <v>-4.8561465636945418E-2</v>
      </c>
      <c r="BZ634" s="15">
        <v>99.012095200000005</v>
      </c>
      <c r="CA634" s="18">
        <f t="shared" si="46"/>
        <v>1.5188398586705931E-2</v>
      </c>
      <c r="CB634" s="19">
        <f t="shared" si="47"/>
        <v>-4.5873216658602785E-2</v>
      </c>
      <c r="CC634" s="7">
        <f t="shared" si="48"/>
        <v>-6.4481375626324347E-2</v>
      </c>
      <c r="CD634" s="61">
        <f t="shared" si="49"/>
        <v>-0.10384926667367407</v>
      </c>
    </row>
    <row r="635" spans="1:82" ht="15.75" customHeight="1" x14ac:dyDescent="0.25">
      <c r="A635" s="5">
        <v>22213000501</v>
      </c>
      <c r="B635" s="5">
        <v>22213</v>
      </c>
      <c r="C635" s="6" t="s">
        <v>639</v>
      </c>
      <c r="D635" s="6" t="s">
        <v>635</v>
      </c>
      <c r="E635" s="5">
        <v>349</v>
      </c>
      <c r="F635" s="15">
        <v>10</v>
      </c>
      <c r="G635" s="16">
        <f t="shared" si="0"/>
        <v>100</v>
      </c>
      <c r="H635" s="17">
        <v>1</v>
      </c>
      <c r="I635" s="7">
        <f t="shared" si="1"/>
        <v>100</v>
      </c>
      <c r="J635" s="18">
        <f t="shared" si="2"/>
        <v>33.333333333333336</v>
      </c>
      <c r="K635" s="19">
        <f t="shared" si="3"/>
        <v>-6.4612435976370855E-2</v>
      </c>
      <c r="L635" s="15">
        <v>21.088005899999999</v>
      </c>
      <c r="M635" s="16">
        <f t="shared" si="4"/>
        <v>47.420320571894379</v>
      </c>
      <c r="N635" s="19">
        <f t="shared" si="5"/>
        <v>9.5554269628248482E-3</v>
      </c>
      <c r="O635" s="15">
        <v>21.088005899999999</v>
      </c>
      <c r="P635" s="16">
        <f t="shared" si="6"/>
        <v>47.420320571894379</v>
      </c>
      <c r="Q635" s="17">
        <v>2</v>
      </c>
      <c r="R635" s="7">
        <f t="shared" si="7"/>
        <v>94.840641143788758</v>
      </c>
      <c r="S635" s="18">
        <f t="shared" si="8"/>
        <v>47.420320571894379</v>
      </c>
      <c r="T635" s="19">
        <f t="shared" si="9"/>
        <v>1.5088550051960596E-2</v>
      </c>
      <c r="U635" s="15">
        <v>19.313671200000002</v>
      </c>
      <c r="V635" s="16">
        <f t="shared" si="10"/>
        <v>51.77679528892466</v>
      </c>
      <c r="W635" s="19">
        <f t="shared" si="11"/>
        <v>-0.38582881740577812</v>
      </c>
      <c r="X635" s="15">
        <v>52.509461799999997</v>
      </c>
      <c r="Y635" s="16">
        <f t="shared" si="12"/>
        <v>20.342259344962475</v>
      </c>
      <c r="Z635" s="17">
        <v>1</v>
      </c>
      <c r="AA635" s="20">
        <f t="shared" si="13"/>
        <v>20.342259344962475</v>
      </c>
      <c r="AB635" s="18">
        <f t="shared" si="14"/>
        <v>6.7807531149874913</v>
      </c>
      <c r="AC635" s="19">
        <f t="shared" si="15"/>
        <v>-1.5213546303590098</v>
      </c>
      <c r="AD635" s="15">
        <v>58.066762500000003</v>
      </c>
      <c r="AE635" s="16">
        <f t="shared" si="16"/>
        <v>18.432960163742553</v>
      </c>
      <c r="AF635" s="17">
        <v>3</v>
      </c>
      <c r="AG635" s="7">
        <f t="shared" si="17"/>
        <v>55.298880491227663</v>
      </c>
      <c r="AH635" s="18">
        <f t="shared" si="18"/>
        <v>18.204501413351572</v>
      </c>
      <c r="AI635" s="19">
        <f t="shared" si="19"/>
        <v>-0.28689874675140109</v>
      </c>
      <c r="AJ635" s="5">
        <v>3</v>
      </c>
      <c r="AK635" s="15">
        <v>14.021785599999999</v>
      </c>
      <c r="AL635" s="16">
        <f t="shared" si="20"/>
        <v>71.317593103120913</v>
      </c>
      <c r="AM635" s="17">
        <v>3</v>
      </c>
      <c r="AN635" s="7">
        <f t="shared" si="21"/>
        <v>213.95277930936274</v>
      </c>
      <c r="AO635" s="18">
        <f t="shared" si="22"/>
        <v>71.317593103120913</v>
      </c>
      <c r="AP635" s="19">
        <f t="shared" si="23"/>
        <v>1.2543423546779571</v>
      </c>
      <c r="AQ635" s="5">
        <v>12</v>
      </c>
      <c r="AR635" s="15">
        <v>21.88128575</v>
      </c>
      <c r="AS635" s="21">
        <f t="shared" si="24"/>
        <v>45.701153553099594</v>
      </c>
      <c r="AT635" s="19">
        <f t="shared" si="25"/>
        <v>0.57538655102932867</v>
      </c>
      <c r="AU635" s="5">
        <v>5</v>
      </c>
      <c r="AV635" s="15">
        <v>21.881285699999999</v>
      </c>
      <c r="AW635" s="16">
        <f t="shared" si="26"/>
        <v>45.701153657529368</v>
      </c>
      <c r="AX635" s="19">
        <f t="shared" si="27"/>
        <v>0.92243904215248496</v>
      </c>
      <c r="AY635" s="15">
        <v>52.568213399999998</v>
      </c>
      <c r="AZ635" s="16">
        <f t="shared" si="28"/>
        <v>19.022902536002871</v>
      </c>
      <c r="BA635" s="19">
        <f t="shared" si="29"/>
        <v>-0.87924746098070805</v>
      </c>
      <c r="BB635" s="15">
        <v>21.88128575</v>
      </c>
      <c r="BC635" s="16">
        <f t="shared" si="30"/>
        <v>45.701153553099594</v>
      </c>
      <c r="BD635" s="19">
        <f t="shared" si="31"/>
        <v>-1.2149061826758218</v>
      </c>
      <c r="BE635" s="15">
        <v>21.881285699999999</v>
      </c>
      <c r="BF635" s="21">
        <f t="shared" si="32"/>
        <v>45.701153657529368</v>
      </c>
      <c r="BG635" s="19">
        <f t="shared" si="33"/>
        <v>0.50320106791893826</v>
      </c>
      <c r="BH635" s="15">
        <v>52.568213399999998</v>
      </c>
      <c r="BI635" s="16">
        <f t="shared" si="34"/>
        <v>19.022902536002871</v>
      </c>
      <c r="BJ635" s="22">
        <f t="shared" si="35"/>
        <v>-0.70784998276071132</v>
      </c>
      <c r="BK635" s="15">
        <v>57.781253399999997</v>
      </c>
      <c r="BL635" s="16">
        <f t="shared" si="36"/>
        <v>17.306651226087805</v>
      </c>
      <c r="BM635" s="19">
        <f t="shared" si="37"/>
        <v>-0.1819218133781178</v>
      </c>
      <c r="BN635" s="15">
        <v>66.657930199999996</v>
      </c>
      <c r="BO635" s="16">
        <f t="shared" si="38"/>
        <v>15.001965962633506</v>
      </c>
      <c r="BP635" s="19">
        <f t="shared" si="39"/>
        <v>0.25885718687326131</v>
      </c>
      <c r="BQ635" s="15">
        <v>19.313671200000002</v>
      </c>
      <c r="BR635" s="16">
        <f t="shared" si="40"/>
        <v>51.77679528892466</v>
      </c>
      <c r="BS635" s="19">
        <f t="shared" si="41"/>
        <v>-8.5782233463381458E-2</v>
      </c>
      <c r="BT635" s="15">
        <v>38.075834700000001</v>
      </c>
      <c r="BU635" s="16">
        <f t="shared" si="42"/>
        <v>26.735965948502237</v>
      </c>
      <c r="BV635" s="19">
        <f t="shared" si="43"/>
        <v>-0.55365575302362124</v>
      </c>
      <c r="BW635" s="15">
        <v>307.49953199999999</v>
      </c>
      <c r="BX635" s="18">
        <f t="shared" si="44"/>
        <v>4.5371351599408902E-2</v>
      </c>
      <c r="BY635" s="19">
        <f t="shared" si="45"/>
        <v>-5.1530095136958609E-2</v>
      </c>
      <c r="BZ635" s="15">
        <v>349.01182499999999</v>
      </c>
      <c r="CA635" s="18">
        <f t="shared" si="46"/>
        <v>5.3538213678500729E-2</v>
      </c>
      <c r="CB635" s="19">
        <f t="shared" si="47"/>
        <v>-3.09220713179796E-2</v>
      </c>
      <c r="CC635" s="7">
        <f t="shared" si="48"/>
        <v>-0.12766526545068968</v>
      </c>
      <c r="CD635" s="61">
        <f t="shared" si="49"/>
        <v>-0.2056088919936373</v>
      </c>
    </row>
    <row r="636" spans="1:82" ht="15.75" customHeight="1" x14ac:dyDescent="0.25">
      <c r="A636" s="5">
        <v>22213000601</v>
      </c>
      <c r="B636" s="5">
        <v>22213</v>
      </c>
      <c r="C636" s="6" t="s">
        <v>640</v>
      </c>
      <c r="D636" s="6" t="s">
        <v>635</v>
      </c>
      <c r="E636" s="5">
        <v>36</v>
      </c>
      <c r="F636" s="15">
        <v>15.135241710000001</v>
      </c>
      <c r="G636" s="16">
        <f t="shared" si="0"/>
        <v>66.070963329200765</v>
      </c>
      <c r="H636" s="17">
        <v>3</v>
      </c>
      <c r="I636" s="7">
        <f t="shared" si="1"/>
        <v>198.2128899876023</v>
      </c>
      <c r="J636" s="18">
        <f t="shared" si="2"/>
        <v>66.070963329200765</v>
      </c>
      <c r="K636" s="19">
        <f t="shared" si="3"/>
        <v>1.7361535074832222</v>
      </c>
      <c r="L636" s="15">
        <v>15.1352417</v>
      </c>
      <c r="M636" s="16">
        <f t="shared" si="4"/>
        <v>66.070963372854493</v>
      </c>
      <c r="N636" s="19">
        <f t="shared" si="5"/>
        <v>1.099424268854442</v>
      </c>
      <c r="O636" s="15">
        <v>15.1352417</v>
      </c>
      <c r="P636" s="16">
        <f t="shared" si="6"/>
        <v>66.070963372854493</v>
      </c>
      <c r="Q636" s="17">
        <v>2</v>
      </c>
      <c r="R636" s="7">
        <f t="shared" si="7"/>
        <v>132.14192674570899</v>
      </c>
      <c r="S636" s="18">
        <f t="shared" si="8"/>
        <v>66.070963372854493</v>
      </c>
      <c r="T636" s="19">
        <f t="shared" si="9"/>
        <v>1.0558149415538629</v>
      </c>
      <c r="U636" s="15">
        <v>14.021785599999999</v>
      </c>
      <c r="V636" s="16">
        <f t="shared" si="10"/>
        <v>71.317593103120913</v>
      </c>
      <c r="W636" s="19">
        <f t="shared" si="11"/>
        <v>0.44878830499936345</v>
      </c>
      <c r="X636" s="15">
        <v>44.453401999999997</v>
      </c>
      <c r="Y636" s="16">
        <f t="shared" si="12"/>
        <v>24.028781644203523</v>
      </c>
      <c r="Z636" s="17">
        <v>3</v>
      </c>
      <c r="AA636" s="20">
        <f t="shared" si="13"/>
        <v>72.086344932610572</v>
      </c>
      <c r="AB636" s="18">
        <f t="shared" si="14"/>
        <v>24.028781644203523</v>
      </c>
      <c r="AC636" s="19">
        <f t="shared" si="15"/>
        <v>-0.1786308440581347</v>
      </c>
      <c r="AD636" s="15">
        <v>44.486184100000003</v>
      </c>
      <c r="AE636" s="16">
        <f t="shared" si="16"/>
        <v>24.060106337598867</v>
      </c>
      <c r="AF636" s="17">
        <v>3</v>
      </c>
      <c r="AG636" s="7">
        <f t="shared" si="17"/>
        <v>72.180319012796602</v>
      </c>
      <c r="AH636" s="18">
        <f t="shared" si="18"/>
        <v>23.761904541504606</v>
      </c>
      <c r="AI636" s="19">
        <f t="shared" si="19"/>
        <v>0.10695999322858307</v>
      </c>
      <c r="AJ636" s="5">
        <v>290</v>
      </c>
      <c r="AK636" s="15">
        <v>10</v>
      </c>
      <c r="AL636" s="16">
        <f t="shared" si="20"/>
        <v>100</v>
      </c>
      <c r="AM636" s="17">
        <v>3</v>
      </c>
      <c r="AN636" s="7">
        <f t="shared" si="21"/>
        <v>300</v>
      </c>
      <c r="AO636" s="18">
        <f t="shared" si="22"/>
        <v>100</v>
      </c>
      <c r="AP636" s="19">
        <f t="shared" si="23"/>
        <v>2.179700148844677</v>
      </c>
      <c r="AQ636" s="5">
        <v>0</v>
      </c>
      <c r="AR636" s="15">
        <v>14.02178563</v>
      </c>
      <c r="AS636" s="21">
        <f t="shared" si="24"/>
        <v>0</v>
      </c>
      <c r="AT636" s="19">
        <f t="shared" si="25"/>
        <v>-1.0252866396461213</v>
      </c>
      <c r="AU636" s="5">
        <v>1</v>
      </c>
      <c r="AV636" s="15">
        <v>14.021785599999999</v>
      </c>
      <c r="AW636" s="16">
        <f t="shared" si="26"/>
        <v>71.317593103120913</v>
      </c>
      <c r="AX636" s="19">
        <f t="shared" si="27"/>
        <v>1.902928797646374</v>
      </c>
      <c r="AY636" s="15">
        <v>44.200674999999997</v>
      </c>
      <c r="AZ636" s="16">
        <f t="shared" si="28"/>
        <v>22.624088885520415</v>
      </c>
      <c r="BA636" s="19">
        <f t="shared" si="29"/>
        <v>-0.62523101266989789</v>
      </c>
      <c r="BB636" s="15">
        <v>14.02178563</v>
      </c>
      <c r="BC636" s="16">
        <f t="shared" si="30"/>
        <v>71.31759295053493</v>
      </c>
      <c r="BD636" s="19">
        <f t="shared" si="31"/>
        <v>-0.20143396504855374</v>
      </c>
      <c r="BE636" s="15">
        <v>14.021785599999999</v>
      </c>
      <c r="BF636" s="21">
        <f t="shared" si="32"/>
        <v>71.317593103120913</v>
      </c>
      <c r="BG636" s="19">
        <f t="shared" si="33"/>
        <v>2.0673278473850387</v>
      </c>
      <c r="BH636" s="15">
        <v>44.200674999999997</v>
      </c>
      <c r="BI636" s="16">
        <f t="shared" si="34"/>
        <v>22.624088885520415</v>
      </c>
      <c r="BJ636" s="22">
        <f t="shared" si="35"/>
        <v>-0.44323753083806083</v>
      </c>
      <c r="BK636" s="15">
        <v>44.200674999999997</v>
      </c>
      <c r="BL636" s="16">
        <f t="shared" si="36"/>
        <v>22.624088885520415</v>
      </c>
      <c r="BM636" s="19">
        <f t="shared" si="37"/>
        <v>0.30320206995494786</v>
      </c>
      <c r="BN636" s="15">
        <v>73.613709099999994</v>
      </c>
      <c r="BO636" s="16">
        <f t="shared" si="38"/>
        <v>13.584426219327673</v>
      </c>
      <c r="BP636" s="19">
        <f t="shared" si="39"/>
        <v>8.5899018758764809E-2</v>
      </c>
      <c r="BQ636" s="15">
        <v>14.021785599999999</v>
      </c>
      <c r="BR636" s="16">
        <f t="shared" si="40"/>
        <v>71.317593103120913</v>
      </c>
      <c r="BS636" s="19">
        <f t="shared" si="41"/>
        <v>0.81507307568814136</v>
      </c>
      <c r="BT636" s="15">
        <v>41.504985300000001</v>
      </c>
      <c r="BU636" s="16">
        <f t="shared" si="42"/>
        <v>24.527034828271578</v>
      </c>
      <c r="BV636" s="19">
        <f t="shared" si="43"/>
        <v>-0.65158994126581238</v>
      </c>
      <c r="BW636" s="15">
        <v>308.230298</v>
      </c>
      <c r="BX636" s="18">
        <f t="shared" si="44"/>
        <v>4.5479175637082217E-2</v>
      </c>
      <c r="BY636" s="19">
        <f t="shared" si="45"/>
        <v>-5.149158487452099E-2</v>
      </c>
      <c r="BZ636" s="15">
        <v>36.016783699999998</v>
      </c>
      <c r="CA636" s="18">
        <f t="shared" si="46"/>
        <v>5.5249539517549075E-3</v>
      </c>
      <c r="CB636" s="19">
        <f t="shared" si="47"/>
        <v>-4.9640628962479331E-2</v>
      </c>
      <c r="CC636" s="7">
        <f t="shared" si="48"/>
        <v>0.45130156984388614</v>
      </c>
      <c r="CD636" s="61">
        <f t="shared" si="49"/>
        <v>0.7268352547030984</v>
      </c>
    </row>
    <row r="637" spans="1:82" ht="15.75" customHeight="1" x14ac:dyDescent="0.25">
      <c r="A637" s="5">
        <v>22213000602</v>
      </c>
      <c r="B637" s="5">
        <v>22213</v>
      </c>
      <c r="C637" s="6" t="s">
        <v>635</v>
      </c>
      <c r="D637" s="6" t="s">
        <v>635</v>
      </c>
      <c r="E637" s="5">
        <v>3389</v>
      </c>
      <c r="F637" s="15">
        <v>11.113456080000001</v>
      </c>
      <c r="G637" s="16">
        <f t="shared" si="0"/>
        <v>89.981009759837008</v>
      </c>
      <c r="H637" s="17">
        <v>3</v>
      </c>
      <c r="I637" s="7">
        <f t="shared" si="1"/>
        <v>269.94302927951105</v>
      </c>
      <c r="J637" s="18">
        <f t="shared" si="2"/>
        <v>89.981009759837022</v>
      </c>
      <c r="K637" s="19">
        <f t="shared" si="3"/>
        <v>3.0513494249721336</v>
      </c>
      <c r="L637" s="15">
        <v>11.113456100000001</v>
      </c>
      <c r="M637" s="16">
        <f t="shared" si="4"/>
        <v>89.98100959790537</v>
      </c>
      <c r="N637" s="19">
        <f t="shared" si="5"/>
        <v>2.4966315751640002</v>
      </c>
      <c r="O637" s="15">
        <v>11.113456100000001</v>
      </c>
      <c r="P637" s="16">
        <f t="shared" si="6"/>
        <v>89.98100959790537</v>
      </c>
      <c r="Q637" s="17">
        <v>2</v>
      </c>
      <c r="R637" s="7">
        <f t="shared" si="7"/>
        <v>179.96201919581074</v>
      </c>
      <c r="S637" s="18">
        <f t="shared" si="8"/>
        <v>89.98100959790537</v>
      </c>
      <c r="T637" s="19">
        <f t="shared" si="9"/>
        <v>2.3900218315791166</v>
      </c>
      <c r="U637" s="15">
        <v>10</v>
      </c>
      <c r="V637" s="16">
        <f t="shared" si="10"/>
        <v>100</v>
      </c>
      <c r="W637" s="19">
        <f t="shared" si="11"/>
        <v>1.6738574211914985</v>
      </c>
      <c r="X637" s="15">
        <v>40.628176099999997</v>
      </c>
      <c r="Y637" s="16">
        <f t="shared" si="12"/>
        <v>26.291140595897932</v>
      </c>
      <c r="Z637" s="17">
        <v>1</v>
      </c>
      <c r="AA637" s="20">
        <f t="shared" si="13"/>
        <v>26.291140595897932</v>
      </c>
      <c r="AB637" s="18">
        <f t="shared" si="14"/>
        <v>8.763713531965978</v>
      </c>
      <c r="AC637" s="19">
        <f t="shared" si="15"/>
        <v>-1.3669852127377402</v>
      </c>
      <c r="AD637" s="15">
        <v>46.935156800000001</v>
      </c>
      <c r="AE637" s="16">
        <f t="shared" si="16"/>
        <v>22.80470318999765</v>
      </c>
      <c r="AF637" s="17">
        <v>3</v>
      </c>
      <c r="AG637" s="7">
        <f t="shared" si="17"/>
        <v>68.414109569992945</v>
      </c>
      <c r="AH637" s="18">
        <f t="shared" si="18"/>
        <v>22.522060904247365</v>
      </c>
      <c r="AI637" s="19">
        <f t="shared" si="19"/>
        <v>1.9091029707013138E-2</v>
      </c>
      <c r="AJ637" s="5">
        <v>0</v>
      </c>
      <c r="AK637" s="15">
        <v>22.503905799999998</v>
      </c>
      <c r="AL637" s="16">
        <f t="shared" si="20"/>
        <v>44.436730623001459</v>
      </c>
      <c r="AM637" s="17">
        <v>2</v>
      </c>
      <c r="AN637" s="7">
        <f t="shared" si="21"/>
        <v>88.873461246002918</v>
      </c>
      <c r="AO637" s="18">
        <f t="shared" si="22"/>
        <v>0</v>
      </c>
      <c r="AP637" s="19">
        <f t="shared" si="23"/>
        <v>-1.0465207101426044</v>
      </c>
      <c r="AQ637" s="5">
        <v>141</v>
      </c>
      <c r="AR637" s="15">
        <v>10</v>
      </c>
      <c r="AS637" s="21">
        <f t="shared" si="24"/>
        <v>100</v>
      </c>
      <c r="AT637" s="19">
        <f t="shared" si="25"/>
        <v>2.4771921081072543</v>
      </c>
      <c r="AU637" s="5">
        <v>71</v>
      </c>
      <c r="AV637" s="15">
        <v>10</v>
      </c>
      <c r="AW637" s="16">
        <f t="shared" si="26"/>
        <v>100</v>
      </c>
      <c r="AX637" s="19">
        <f t="shared" si="27"/>
        <v>3.0007709152064312</v>
      </c>
      <c r="AY637" s="15">
        <v>40.686927699999998</v>
      </c>
      <c r="AZ637" s="16">
        <f t="shared" si="28"/>
        <v>24.577918671406593</v>
      </c>
      <c r="BA637" s="19">
        <f t="shared" si="29"/>
        <v>-0.48741395610986504</v>
      </c>
      <c r="BB637" s="15">
        <v>10</v>
      </c>
      <c r="BC637" s="16">
        <f t="shared" si="30"/>
        <v>100</v>
      </c>
      <c r="BD637" s="19">
        <f t="shared" si="31"/>
        <v>0.93333821106502679</v>
      </c>
      <c r="BE637" s="15">
        <v>10</v>
      </c>
      <c r="BF637" s="21">
        <f t="shared" si="32"/>
        <v>100</v>
      </c>
      <c r="BG637" s="19">
        <f t="shared" si="33"/>
        <v>3.8186610419236118</v>
      </c>
      <c r="BH637" s="15">
        <v>40.686927699999998</v>
      </c>
      <c r="BI637" s="16">
        <f t="shared" si="34"/>
        <v>24.577918671406593</v>
      </c>
      <c r="BJ637" s="22">
        <f t="shared" si="35"/>
        <v>-0.29967159447597475</v>
      </c>
      <c r="BK637" s="15">
        <v>46.649647700000003</v>
      </c>
      <c r="BL637" s="16">
        <f t="shared" si="36"/>
        <v>21.436389111251529</v>
      </c>
      <c r="BM637" s="19">
        <f t="shared" si="37"/>
        <v>0.19484508231729533</v>
      </c>
      <c r="BN637" s="15">
        <v>69.591923499999993</v>
      </c>
      <c r="BO637" s="16">
        <f t="shared" si="38"/>
        <v>14.369483550774396</v>
      </c>
      <c r="BP637" s="19">
        <f t="shared" si="39"/>
        <v>0.18168615880411129</v>
      </c>
      <c r="BQ637" s="15">
        <v>10</v>
      </c>
      <c r="BR637" s="16">
        <f t="shared" si="40"/>
        <v>100</v>
      </c>
      <c r="BS637" s="19">
        <f t="shared" si="41"/>
        <v>2.1373680391786363</v>
      </c>
      <c r="BT637" s="15">
        <v>37.4831997</v>
      </c>
      <c r="BU637" s="16">
        <f t="shared" si="42"/>
        <v>27.15867983917072</v>
      </c>
      <c r="BV637" s="19">
        <f t="shared" si="43"/>
        <v>-0.53491449786986467</v>
      </c>
      <c r="BW637" s="15">
        <v>4149.2169000000004</v>
      </c>
      <c r="BX637" s="18">
        <f t="shared" si="44"/>
        <v>0.61221419625480755</v>
      </c>
      <c r="BY637" s="19">
        <f t="shared" si="45"/>
        <v>0.15092259704192665</v>
      </c>
      <c r="BZ637" s="15">
        <v>3389.01568</v>
      </c>
      <c r="CA637" s="18">
        <f t="shared" si="46"/>
        <v>0.51987306056357685</v>
      </c>
      <c r="CB637" s="19">
        <f t="shared" si="47"/>
        <v>0.15088428306696736</v>
      </c>
      <c r="CC637" s="7">
        <f t="shared" si="48"/>
        <v>0.99690072357836734</v>
      </c>
      <c r="CD637" s="61">
        <f t="shared" si="49"/>
        <v>1.6055397094816943</v>
      </c>
    </row>
    <row r="638" spans="1:82" ht="15.75" customHeight="1" x14ac:dyDescent="0.25">
      <c r="A638" s="5">
        <v>22214000101</v>
      </c>
      <c r="B638" s="5">
        <v>22214</v>
      </c>
      <c r="C638" s="6" t="s">
        <v>641</v>
      </c>
      <c r="D638" s="6" t="s">
        <v>641</v>
      </c>
      <c r="E638" s="5">
        <v>89</v>
      </c>
      <c r="F638" s="15">
        <v>10</v>
      </c>
      <c r="G638" s="16">
        <f t="shared" si="0"/>
        <v>100</v>
      </c>
      <c r="H638" s="17">
        <v>1</v>
      </c>
      <c r="I638" s="7">
        <f t="shared" si="1"/>
        <v>100</v>
      </c>
      <c r="J638" s="18">
        <f t="shared" si="2"/>
        <v>33.333333333333336</v>
      </c>
      <c r="K638" s="19">
        <f t="shared" si="3"/>
        <v>-6.4612435976370855E-2</v>
      </c>
      <c r="L638" s="15">
        <v>19.118215200000002</v>
      </c>
      <c r="M638" s="16">
        <f t="shared" si="4"/>
        <v>52.306137865840107</v>
      </c>
      <c r="N638" s="19">
        <f t="shared" si="5"/>
        <v>0.2950630146998301</v>
      </c>
      <c r="O638" s="15">
        <v>19.118215200000002</v>
      </c>
      <c r="P638" s="16">
        <f t="shared" si="6"/>
        <v>52.306137865840107</v>
      </c>
      <c r="Q638" s="17">
        <v>2</v>
      </c>
      <c r="R638" s="7">
        <f t="shared" si="7"/>
        <v>104.61227573168021</v>
      </c>
      <c r="S638" s="18">
        <f t="shared" si="8"/>
        <v>52.306137865840107</v>
      </c>
      <c r="T638" s="19">
        <f t="shared" si="9"/>
        <v>0.28772253141822035</v>
      </c>
      <c r="U638" s="15">
        <v>19.034223799999999</v>
      </c>
      <c r="V638" s="16">
        <f t="shared" si="10"/>
        <v>52.536946633988826</v>
      </c>
      <c r="W638" s="19">
        <f t="shared" si="11"/>
        <v>-0.35336160013848011</v>
      </c>
      <c r="X638" s="15">
        <v>34.427105400000002</v>
      </c>
      <c r="Y638" s="16">
        <f t="shared" si="12"/>
        <v>31.026747023582178</v>
      </c>
      <c r="Z638" s="17">
        <v>3</v>
      </c>
      <c r="AA638" s="20">
        <f t="shared" si="13"/>
        <v>93.080241070746538</v>
      </c>
      <c r="AB638" s="18">
        <f t="shared" si="14"/>
        <v>31.026747023582182</v>
      </c>
      <c r="AC638" s="19">
        <f t="shared" si="15"/>
        <v>0.36614646511001286</v>
      </c>
      <c r="AD638" s="15">
        <v>35.265349299999997</v>
      </c>
      <c r="AE638" s="16">
        <f t="shared" si="16"/>
        <v>30.351105015143009</v>
      </c>
      <c r="AF638" s="17">
        <v>2</v>
      </c>
      <c r="AG638" s="7">
        <f t="shared" si="17"/>
        <v>60.702210030286018</v>
      </c>
      <c r="AH638" s="18">
        <f t="shared" si="18"/>
        <v>19.983288241526079</v>
      </c>
      <c r="AI638" s="19">
        <f t="shared" si="19"/>
        <v>-0.1608343381270369</v>
      </c>
      <c r="AJ638" s="5">
        <v>0</v>
      </c>
      <c r="AK638" s="15">
        <v>19.5385177</v>
      </c>
      <c r="AL638" s="16">
        <f t="shared" si="20"/>
        <v>51.180955247183363</v>
      </c>
      <c r="AM638" s="17">
        <v>1</v>
      </c>
      <c r="AN638" s="7">
        <f t="shared" si="21"/>
        <v>51.180955247183363</v>
      </c>
      <c r="AO638" s="18">
        <f t="shared" si="22"/>
        <v>0</v>
      </c>
      <c r="AP638" s="19">
        <f t="shared" si="23"/>
        <v>-1.0465207101426044</v>
      </c>
      <c r="AQ638" s="5">
        <v>2</v>
      </c>
      <c r="AR638" s="15">
        <v>19.034223799999999</v>
      </c>
      <c r="AS638" s="21">
        <f t="shared" si="24"/>
        <v>52.536946633988826</v>
      </c>
      <c r="AT638" s="19">
        <f t="shared" si="25"/>
        <v>0.81480875092786975</v>
      </c>
      <c r="AU638" s="5">
        <v>2</v>
      </c>
      <c r="AV638" s="15">
        <v>19.034223799999999</v>
      </c>
      <c r="AW638" s="16">
        <f t="shared" si="26"/>
        <v>52.536946633988826</v>
      </c>
      <c r="AX638" s="19">
        <f t="shared" si="27"/>
        <v>1.1840844983186825</v>
      </c>
      <c r="AY638" s="15">
        <v>37.896811</v>
      </c>
      <c r="AZ638" s="16">
        <f t="shared" si="28"/>
        <v>26.387444579439681</v>
      </c>
      <c r="BA638" s="19">
        <f t="shared" si="29"/>
        <v>-0.35977564482210334</v>
      </c>
      <c r="BB638" s="15">
        <v>10</v>
      </c>
      <c r="BC638" s="16">
        <f t="shared" si="30"/>
        <v>100</v>
      </c>
      <c r="BD638" s="19">
        <f t="shared" si="31"/>
        <v>0.93333821106502679</v>
      </c>
      <c r="BE638" s="15">
        <v>19.034223799999999</v>
      </c>
      <c r="BF638" s="21">
        <f t="shared" si="32"/>
        <v>52.536946633988826</v>
      </c>
      <c r="BG638" s="19">
        <f t="shared" si="33"/>
        <v>0.92059111449727205</v>
      </c>
      <c r="BH638" s="15">
        <v>37.896811</v>
      </c>
      <c r="BI638" s="16">
        <f t="shared" si="34"/>
        <v>26.387444579439681</v>
      </c>
      <c r="BJ638" s="22">
        <f t="shared" si="35"/>
        <v>-0.16670899802318512</v>
      </c>
      <c r="BK638" s="15">
        <v>66.305290999999997</v>
      </c>
      <c r="BL638" s="16">
        <f t="shared" si="36"/>
        <v>15.081752676419143</v>
      </c>
      <c r="BM638" s="19">
        <f t="shared" si="37"/>
        <v>-0.38490518498807064</v>
      </c>
      <c r="BN638" s="15">
        <v>114.790109</v>
      </c>
      <c r="BO638" s="16">
        <f t="shared" si="38"/>
        <v>8.7115519682971989</v>
      </c>
      <c r="BP638" s="19">
        <f t="shared" si="39"/>
        <v>-0.50865461396340161</v>
      </c>
      <c r="BQ638" s="15">
        <v>19.034223799999999</v>
      </c>
      <c r="BR638" s="16">
        <f t="shared" si="40"/>
        <v>52.536946633988826</v>
      </c>
      <c r="BS638" s="19">
        <f t="shared" si="41"/>
        <v>-5.073830222418544E-2</v>
      </c>
      <c r="BT638" s="15">
        <v>36.976410399999999</v>
      </c>
      <c r="BU638" s="16">
        <f t="shared" si="42"/>
        <v>27.530909814869428</v>
      </c>
      <c r="BV638" s="19">
        <f t="shared" si="43"/>
        <v>-0.51841147512931984</v>
      </c>
      <c r="BW638" s="15">
        <v>124.37082100000001</v>
      </c>
      <c r="BX638" s="18">
        <f t="shared" si="44"/>
        <v>1.8350831988577301E-2</v>
      </c>
      <c r="BY638" s="19">
        <f t="shared" si="45"/>
        <v>-6.1180701104492398E-2</v>
      </c>
      <c r="BZ638" s="15">
        <v>89.011085100000003</v>
      </c>
      <c r="CA638" s="18">
        <f t="shared" si="46"/>
        <v>1.3654249376332774E-2</v>
      </c>
      <c r="CB638" s="19">
        <f t="shared" si="47"/>
        <v>-4.6471323527269251E-2</v>
      </c>
      <c r="CC638" s="7">
        <f t="shared" si="48"/>
        <v>5.6819960940547067E-2</v>
      </c>
      <c r="CD638" s="61">
        <f t="shared" si="49"/>
        <v>9.1510319356364667E-2</v>
      </c>
    </row>
    <row r="639" spans="1:82" ht="15.75" customHeight="1" x14ac:dyDescent="0.25">
      <c r="A639" s="5">
        <v>22214000201</v>
      </c>
      <c r="B639" s="5">
        <v>22214</v>
      </c>
      <c r="C639" s="6" t="s">
        <v>642</v>
      </c>
      <c r="D639" s="6" t="s">
        <v>641</v>
      </c>
      <c r="E639" s="5">
        <v>27</v>
      </c>
      <c r="F639" s="15">
        <v>18.613816100000001</v>
      </c>
      <c r="G639" s="16">
        <f t="shared" si="0"/>
        <v>53.723534960679018</v>
      </c>
      <c r="H639" s="17">
        <v>1</v>
      </c>
      <c r="I639" s="7">
        <f t="shared" si="1"/>
        <v>53.723534960679018</v>
      </c>
      <c r="J639" s="18">
        <f t="shared" si="2"/>
        <v>17.907844986893007</v>
      </c>
      <c r="K639" s="19">
        <f t="shared" si="3"/>
        <v>-0.91310678572035164</v>
      </c>
      <c r="L639" s="15">
        <v>30.098029700000001</v>
      </c>
      <c r="M639" s="16">
        <f t="shared" si="4"/>
        <v>33.224766204546604</v>
      </c>
      <c r="N639" s="19">
        <f t="shared" si="5"/>
        <v>-0.81997589608381916</v>
      </c>
      <c r="O639" s="15">
        <v>30.098029700000001</v>
      </c>
      <c r="P639" s="16">
        <f t="shared" si="6"/>
        <v>33.224766204546604</v>
      </c>
      <c r="Q639" s="17">
        <v>2</v>
      </c>
      <c r="R639" s="7">
        <f t="shared" si="7"/>
        <v>66.449532409093209</v>
      </c>
      <c r="S639" s="18">
        <f t="shared" si="8"/>
        <v>33.224766204546604</v>
      </c>
      <c r="T639" s="19">
        <f t="shared" si="9"/>
        <v>-0.77703900446526963</v>
      </c>
      <c r="U639" s="15">
        <v>19.5385177</v>
      </c>
      <c r="V639" s="16">
        <f t="shared" si="10"/>
        <v>51.180955247183363</v>
      </c>
      <c r="W639" s="19">
        <f t="shared" si="11"/>
        <v>-0.4112780496111591</v>
      </c>
      <c r="X639" s="15">
        <v>31.624078699999998</v>
      </c>
      <c r="Y639" s="16">
        <f t="shared" si="12"/>
        <v>33.776828730191596</v>
      </c>
      <c r="Z639" s="17">
        <v>3</v>
      </c>
      <c r="AA639" s="20">
        <f t="shared" si="13"/>
        <v>101.33048619057479</v>
      </c>
      <c r="AB639" s="18">
        <f t="shared" si="14"/>
        <v>33.776828730191596</v>
      </c>
      <c r="AC639" s="19">
        <f t="shared" si="15"/>
        <v>0.58023470803473642</v>
      </c>
      <c r="AD639" s="15">
        <v>32.4623226</v>
      </c>
      <c r="AE639" s="16">
        <f t="shared" si="16"/>
        <v>32.971834245772669</v>
      </c>
      <c r="AF639" s="17">
        <v>2</v>
      </c>
      <c r="AG639" s="7">
        <f t="shared" si="17"/>
        <v>65.943668491545338</v>
      </c>
      <c r="AH639" s="18">
        <f t="shared" si="18"/>
        <v>21.708786789026615</v>
      </c>
      <c r="AI639" s="19">
        <f t="shared" si="19"/>
        <v>-3.8546523461751803E-2</v>
      </c>
      <c r="AJ639" s="5">
        <v>2</v>
      </c>
      <c r="AK639" s="15">
        <v>14.741455200000001</v>
      </c>
      <c r="AL639" s="16">
        <f t="shared" si="20"/>
        <v>67.835908085926278</v>
      </c>
      <c r="AM639" s="17">
        <v>1</v>
      </c>
      <c r="AN639" s="7">
        <f t="shared" si="21"/>
        <v>67.835908085926278</v>
      </c>
      <c r="AO639" s="18">
        <f t="shared" si="22"/>
        <v>22.611969361975426</v>
      </c>
      <c r="AP639" s="19">
        <f t="shared" si="23"/>
        <v>-0.31700863795874007</v>
      </c>
      <c r="AQ639" s="5">
        <v>0</v>
      </c>
      <c r="AR639" s="15">
        <v>30.01403827</v>
      </c>
      <c r="AS639" s="21">
        <f t="shared" si="24"/>
        <v>0</v>
      </c>
      <c r="AT639" s="19">
        <f t="shared" si="25"/>
        <v>-1.0252866396461213</v>
      </c>
      <c r="AU639" s="5">
        <v>0</v>
      </c>
      <c r="AV639" s="15">
        <v>30.014038299999999</v>
      </c>
      <c r="AW639" s="16">
        <f t="shared" si="26"/>
        <v>0</v>
      </c>
      <c r="AX639" s="19">
        <f t="shared" si="27"/>
        <v>-0.82680925094591806</v>
      </c>
      <c r="AY639" s="15">
        <v>35.093784300000003</v>
      </c>
      <c r="AZ639" s="16">
        <f t="shared" si="28"/>
        <v>28.495074553700949</v>
      </c>
      <c r="BA639" s="19">
        <f t="shared" si="29"/>
        <v>-0.2111100028769215</v>
      </c>
      <c r="BB639" s="15">
        <v>24.502057400000002</v>
      </c>
      <c r="BC639" s="16">
        <f t="shared" si="30"/>
        <v>40.8128992465751</v>
      </c>
      <c r="BD639" s="19">
        <f t="shared" si="31"/>
        <v>-1.4083019101419669</v>
      </c>
      <c r="BE639" s="15">
        <v>30.014038299999999</v>
      </c>
      <c r="BF639" s="21">
        <f t="shared" si="32"/>
        <v>33.317742517840394</v>
      </c>
      <c r="BG639" s="19">
        <f t="shared" si="33"/>
        <v>-0.25292372553121806</v>
      </c>
      <c r="BH639" s="15">
        <v>35.093784300000003</v>
      </c>
      <c r="BI639" s="16">
        <f t="shared" si="34"/>
        <v>28.495074553700949</v>
      </c>
      <c r="BJ639" s="22">
        <f t="shared" si="35"/>
        <v>-1.1841940030014779E-2</v>
      </c>
      <c r="BK639" s="15">
        <v>63.502264400000001</v>
      </c>
      <c r="BL639" s="16">
        <f t="shared" si="36"/>
        <v>15.747469943764713</v>
      </c>
      <c r="BM639" s="19">
        <f t="shared" si="37"/>
        <v>-0.3241700402396091</v>
      </c>
      <c r="BN639" s="15">
        <v>111.987083</v>
      </c>
      <c r="BO639" s="16">
        <f t="shared" si="38"/>
        <v>8.9296012826765025</v>
      </c>
      <c r="BP639" s="19">
        <f t="shared" si="39"/>
        <v>-0.48204977967091461</v>
      </c>
      <c r="BQ639" s="15">
        <v>28.110968799999998</v>
      </c>
      <c r="BR639" s="16">
        <f t="shared" si="40"/>
        <v>35.573302617731201</v>
      </c>
      <c r="BS639" s="19">
        <f t="shared" si="41"/>
        <v>-0.8327835861429429</v>
      </c>
      <c r="BT639" s="15">
        <v>34.173383700000002</v>
      </c>
      <c r="BU639" s="16">
        <f t="shared" si="42"/>
        <v>29.789096360393479</v>
      </c>
      <c r="BV639" s="19">
        <f t="shared" si="43"/>
        <v>-0.41829352024612615</v>
      </c>
      <c r="BW639" s="15">
        <v>132.60916700000001</v>
      </c>
      <c r="BX639" s="18">
        <f t="shared" si="44"/>
        <v>1.9566394466127946E-2</v>
      </c>
      <c r="BY639" s="19">
        <f t="shared" si="45"/>
        <v>-6.0746552736188703E-2</v>
      </c>
      <c r="BZ639" s="15">
        <v>27.012421799999998</v>
      </c>
      <c r="CA639" s="18">
        <f t="shared" si="46"/>
        <v>4.1436900033464232E-3</v>
      </c>
      <c r="CB639" s="19">
        <f t="shared" si="47"/>
        <v>-5.0179131638358909E-2</v>
      </c>
      <c r="CC639" s="7">
        <f t="shared" si="48"/>
        <v>-0.45269559311119245</v>
      </c>
      <c r="CD639" s="61">
        <f t="shared" si="49"/>
        <v>-0.72908037265583425</v>
      </c>
    </row>
    <row r="640" spans="1:82" ht="15.75" customHeight="1" x14ac:dyDescent="0.25">
      <c r="A640" s="5">
        <v>22214000301</v>
      </c>
      <c r="B640" s="5">
        <v>22214</v>
      </c>
      <c r="C640" s="6" t="s">
        <v>643</v>
      </c>
      <c r="D640" s="6" t="s">
        <v>641</v>
      </c>
      <c r="E640" s="5">
        <v>20</v>
      </c>
      <c r="F640" s="15">
        <v>14.92729585</v>
      </c>
      <c r="G640" s="16">
        <f t="shared" si="0"/>
        <v>66.991370041078142</v>
      </c>
      <c r="H640" s="17">
        <v>1</v>
      </c>
      <c r="I640" s="7">
        <f t="shared" si="1"/>
        <v>66.991370041078142</v>
      </c>
      <c r="J640" s="18">
        <f t="shared" si="2"/>
        <v>22.330456680359383</v>
      </c>
      <c r="K640" s="19">
        <f t="shared" si="3"/>
        <v>-0.6698366247543398</v>
      </c>
      <c r="L640" s="15">
        <v>21.629349999999999</v>
      </c>
      <c r="M640" s="16">
        <f t="shared" si="4"/>
        <v>46.233474422486118</v>
      </c>
      <c r="N640" s="19">
        <f t="shared" si="5"/>
        <v>-5.9799106935198146E-2</v>
      </c>
      <c r="O640" s="15">
        <v>21.629349999999999</v>
      </c>
      <c r="P640" s="16">
        <f t="shared" si="6"/>
        <v>46.233474422486118</v>
      </c>
      <c r="Q640" s="17">
        <v>2</v>
      </c>
      <c r="R640" s="7">
        <f t="shared" si="7"/>
        <v>92.466948844972237</v>
      </c>
      <c r="S640" s="18">
        <f t="shared" si="8"/>
        <v>46.233474422486118</v>
      </c>
      <c r="T640" s="19">
        <f t="shared" si="9"/>
        <v>-5.1138771093131585E-2</v>
      </c>
      <c r="U640" s="15">
        <v>21.5453586</v>
      </c>
      <c r="V640" s="16">
        <f t="shared" si="10"/>
        <v>46.413708797587617</v>
      </c>
      <c r="W640" s="19">
        <f t="shared" si="11"/>
        <v>-0.61489437845250972</v>
      </c>
      <c r="X640" s="15">
        <v>35.518534600000002</v>
      </c>
      <c r="Y640" s="16">
        <f t="shared" si="12"/>
        <v>30.073343453758365</v>
      </c>
      <c r="Z640" s="17">
        <v>3</v>
      </c>
      <c r="AA640" s="20">
        <f t="shared" si="13"/>
        <v>90.220030361275093</v>
      </c>
      <c r="AB640" s="18">
        <f t="shared" si="14"/>
        <v>30.073343453758365</v>
      </c>
      <c r="AC640" s="19">
        <f t="shared" si="15"/>
        <v>0.29192594483558404</v>
      </c>
      <c r="AD640" s="15">
        <v>36.356778499999997</v>
      </c>
      <c r="AE640" s="16">
        <f t="shared" si="16"/>
        <v>29.439965919972806</v>
      </c>
      <c r="AF640" s="17">
        <v>2</v>
      </c>
      <c r="AG640" s="7">
        <f t="shared" si="17"/>
        <v>58.879931839945613</v>
      </c>
      <c r="AH640" s="18">
        <f t="shared" si="18"/>
        <v>19.383390637869635</v>
      </c>
      <c r="AI640" s="19">
        <f t="shared" si="19"/>
        <v>-0.20334968366607167</v>
      </c>
      <c r="AJ640" s="5">
        <v>3</v>
      </c>
      <c r="AK640" s="15">
        <v>19.034223799999999</v>
      </c>
      <c r="AL640" s="16">
        <f t="shared" si="20"/>
        <v>52.536946633988826</v>
      </c>
      <c r="AM640" s="17">
        <v>3</v>
      </c>
      <c r="AN640" s="7">
        <f t="shared" si="21"/>
        <v>157.61083990196647</v>
      </c>
      <c r="AO640" s="18">
        <f t="shared" si="22"/>
        <v>52.536946633988819</v>
      </c>
      <c r="AP640" s="19">
        <f t="shared" si="23"/>
        <v>0.64843722083815902</v>
      </c>
      <c r="AQ640" s="5">
        <v>2</v>
      </c>
      <c r="AR640" s="15">
        <v>21.545358610000001</v>
      </c>
      <c r="AS640" s="21">
        <f t="shared" si="24"/>
        <v>46.41370877604529</v>
      </c>
      <c r="AT640" s="19">
        <f t="shared" si="25"/>
        <v>0.60034364627900838</v>
      </c>
      <c r="AU640" s="5">
        <v>0</v>
      </c>
      <c r="AV640" s="15">
        <v>21.5453586</v>
      </c>
      <c r="AW640" s="16">
        <f t="shared" si="26"/>
        <v>0</v>
      </c>
      <c r="AX640" s="19">
        <f t="shared" si="27"/>
        <v>-0.82680925094591806</v>
      </c>
      <c r="AY640" s="15">
        <v>38.9882402</v>
      </c>
      <c r="AZ640" s="16">
        <f t="shared" si="28"/>
        <v>25.64875959700279</v>
      </c>
      <c r="BA640" s="19">
        <f t="shared" si="29"/>
        <v>-0.41188017856396042</v>
      </c>
      <c r="BB640" s="15">
        <v>15.824198640000001</v>
      </c>
      <c r="BC640" s="16">
        <f t="shared" si="30"/>
        <v>63.194353328719338</v>
      </c>
      <c r="BD640" s="19">
        <f t="shared" si="31"/>
        <v>-0.52281655636463564</v>
      </c>
      <c r="BE640" s="15">
        <v>21.5453586</v>
      </c>
      <c r="BF640" s="21">
        <f t="shared" si="32"/>
        <v>46.413708797587617</v>
      </c>
      <c r="BG640" s="19">
        <f t="shared" si="33"/>
        <v>0.54670932279481765</v>
      </c>
      <c r="BH640" s="15">
        <v>38.9882402</v>
      </c>
      <c r="BI640" s="16">
        <f t="shared" si="34"/>
        <v>25.64875959700279</v>
      </c>
      <c r="BJ640" s="22">
        <f t="shared" si="35"/>
        <v>-0.22098701238566104</v>
      </c>
      <c r="BK640" s="15">
        <v>67.396720299999998</v>
      </c>
      <c r="BL640" s="16">
        <f t="shared" si="36"/>
        <v>14.837517249337132</v>
      </c>
      <c r="BM640" s="19">
        <f t="shared" si="37"/>
        <v>-0.40718742813263387</v>
      </c>
      <c r="BN640" s="15">
        <v>115.881539</v>
      </c>
      <c r="BO640" s="16">
        <f t="shared" si="38"/>
        <v>8.629502236762665</v>
      </c>
      <c r="BP640" s="19">
        <f t="shared" si="39"/>
        <v>-0.5186657415720034</v>
      </c>
      <c r="BQ640" s="15">
        <v>21.5453586</v>
      </c>
      <c r="BR640" s="16">
        <f t="shared" si="40"/>
        <v>46.413708797587617</v>
      </c>
      <c r="BS640" s="19">
        <f t="shared" si="41"/>
        <v>-0.33302725309353365</v>
      </c>
      <c r="BT640" s="15">
        <v>38.067839599999999</v>
      </c>
      <c r="BU640" s="16">
        <f t="shared" si="42"/>
        <v>26.741581100914377</v>
      </c>
      <c r="BV640" s="19">
        <f t="shared" si="43"/>
        <v>-0.55340680212229942</v>
      </c>
      <c r="BW640" s="15">
        <v>121.72172399999999</v>
      </c>
      <c r="BX640" s="18">
        <f t="shared" si="44"/>
        <v>1.7959959486670729E-2</v>
      </c>
      <c r="BY640" s="19">
        <f t="shared" si="45"/>
        <v>-6.1320304507897432E-2</v>
      </c>
      <c r="BZ640" s="15">
        <v>20.011296399999999</v>
      </c>
      <c r="CA640" s="18">
        <f t="shared" si="46"/>
        <v>3.0697213845032687E-3</v>
      </c>
      <c r="CB640" s="19">
        <f t="shared" si="47"/>
        <v>-5.0597831464502994E-2</v>
      </c>
      <c r="CC640" s="7">
        <f t="shared" si="48"/>
        <v>-0.1799105678582488</v>
      </c>
      <c r="CD640" s="61">
        <f t="shared" si="49"/>
        <v>-0.28975158109523835</v>
      </c>
    </row>
    <row r="641" spans="1:82" ht="15.75" customHeight="1" x14ac:dyDescent="0.25">
      <c r="A641" s="5">
        <v>22214000499</v>
      </c>
      <c r="B641" s="5">
        <v>22214</v>
      </c>
      <c r="C641" s="6" t="s">
        <v>644</v>
      </c>
      <c r="D641" s="6" t="s">
        <v>641</v>
      </c>
      <c r="E641" s="5">
        <v>4</v>
      </c>
      <c r="F641" s="15">
        <v>33.636946039999998</v>
      </c>
      <c r="G641" s="16">
        <f t="shared" si="0"/>
        <v>29.729214977210816</v>
      </c>
      <c r="H641" s="17">
        <v>3</v>
      </c>
      <c r="I641" s="7">
        <f t="shared" si="1"/>
        <v>89.187644931632448</v>
      </c>
      <c r="J641" s="18">
        <f t="shared" si="2"/>
        <v>29.729214977210813</v>
      </c>
      <c r="K641" s="19">
        <f t="shared" si="3"/>
        <v>-0.26286055573098616</v>
      </c>
      <c r="L641" s="15">
        <v>33.636946000000002</v>
      </c>
      <c r="M641" s="16">
        <f t="shared" si="4"/>
        <v>29.729215012563863</v>
      </c>
      <c r="N641" s="19">
        <f t="shared" si="5"/>
        <v>-1.024241902893138</v>
      </c>
      <c r="O641" s="15">
        <v>33.636946000000002</v>
      </c>
      <c r="P641" s="16">
        <f t="shared" si="6"/>
        <v>29.729215012563863</v>
      </c>
      <c r="Q641" s="17">
        <v>2</v>
      </c>
      <c r="R641" s="7">
        <f t="shared" si="7"/>
        <v>59.458430025127726</v>
      </c>
      <c r="S641" s="18">
        <f t="shared" si="8"/>
        <v>29.729215012563863</v>
      </c>
      <c r="T641" s="19">
        <f t="shared" si="9"/>
        <v>-0.97209460749012067</v>
      </c>
      <c r="U641" s="15">
        <v>33.552954700000001</v>
      </c>
      <c r="V641" s="16">
        <f t="shared" si="10"/>
        <v>29.803634551445331</v>
      </c>
      <c r="W641" s="19">
        <f t="shared" si="11"/>
        <v>-1.3243358507029219</v>
      </c>
      <c r="X641" s="15">
        <v>56.449470499999997</v>
      </c>
      <c r="Y641" s="16">
        <f t="shared" si="12"/>
        <v>18.922428864943917</v>
      </c>
      <c r="Z641" s="17">
        <v>3</v>
      </c>
      <c r="AA641" s="20">
        <f t="shared" si="13"/>
        <v>56.767286594831752</v>
      </c>
      <c r="AB641" s="18">
        <f t="shared" si="14"/>
        <v>18.922428864943917</v>
      </c>
      <c r="AC641" s="19">
        <f t="shared" si="15"/>
        <v>-0.57614997653994393</v>
      </c>
      <c r="AD641" s="15">
        <v>57.287714399999999</v>
      </c>
      <c r="AE641" s="16">
        <f t="shared" si="16"/>
        <v>18.683627566751031</v>
      </c>
      <c r="AF641" s="17">
        <v>2</v>
      </c>
      <c r="AG641" s="7">
        <f t="shared" si="17"/>
        <v>37.367255133502063</v>
      </c>
      <c r="AH641" s="18">
        <f t="shared" si="18"/>
        <v>12.30137469055669</v>
      </c>
      <c r="AI641" s="19">
        <f t="shared" si="19"/>
        <v>-0.70525926503089165</v>
      </c>
      <c r="AJ641" s="5">
        <v>2</v>
      </c>
      <c r="AK641" s="15">
        <v>33.552954700000001</v>
      </c>
      <c r="AL641" s="16">
        <f t="shared" si="20"/>
        <v>29.803634551445331</v>
      </c>
      <c r="AM641" s="17">
        <v>3</v>
      </c>
      <c r="AN641" s="7">
        <f t="shared" si="21"/>
        <v>89.410903654335996</v>
      </c>
      <c r="AO641" s="18">
        <f t="shared" si="22"/>
        <v>29.803634551445331</v>
      </c>
      <c r="AP641" s="19">
        <f t="shared" si="23"/>
        <v>-8.4989635507534814E-2</v>
      </c>
      <c r="AQ641" s="5">
        <v>0</v>
      </c>
      <c r="AR641" s="15">
        <v>33.552954659999997</v>
      </c>
      <c r="AS641" s="21">
        <f t="shared" si="24"/>
        <v>0</v>
      </c>
      <c r="AT641" s="19">
        <f t="shared" si="25"/>
        <v>-1.0252866396461213</v>
      </c>
      <c r="AU641" s="5">
        <v>0</v>
      </c>
      <c r="AV641" s="15">
        <v>33.552954700000001</v>
      </c>
      <c r="AW641" s="16">
        <f t="shared" si="26"/>
        <v>0</v>
      </c>
      <c r="AX641" s="19">
        <f t="shared" si="27"/>
        <v>-0.82680925094591806</v>
      </c>
      <c r="AY641" s="15">
        <v>59.919176100000001</v>
      </c>
      <c r="AZ641" s="16">
        <f t="shared" si="28"/>
        <v>16.689148033862903</v>
      </c>
      <c r="BA641" s="19">
        <f t="shared" si="29"/>
        <v>-1.0438632215459389</v>
      </c>
      <c r="BB641" s="15">
        <v>42.261578729999997</v>
      </c>
      <c r="BC641" s="16">
        <f t="shared" si="30"/>
        <v>23.662154374042242</v>
      </c>
      <c r="BD641" s="19">
        <f t="shared" si="31"/>
        <v>-2.0868428724610939</v>
      </c>
      <c r="BE641" s="15">
        <v>33.552954700000001</v>
      </c>
      <c r="BF641" s="21">
        <f t="shared" si="32"/>
        <v>29.803634551445331</v>
      </c>
      <c r="BG641" s="19">
        <f t="shared" si="33"/>
        <v>-0.46749337280199044</v>
      </c>
      <c r="BH641" s="15">
        <v>59.919176100000001</v>
      </c>
      <c r="BI641" s="16">
        <f t="shared" si="34"/>
        <v>16.689148033862903</v>
      </c>
      <c r="BJ641" s="22">
        <f t="shared" si="35"/>
        <v>-0.87933250020375175</v>
      </c>
      <c r="BK641" s="15">
        <v>88.327656200000007</v>
      </c>
      <c r="BL641" s="16">
        <f t="shared" si="36"/>
        <v>11.321482342242881</v>
      </c>
      <c r="BM641" s="19">
        <f t="shared" si="37"/>
        <v>-0.72796458008257958</v>
      </c>
      <c r="BN641" s="15">
        <v>136.81247400000001</v>
      </c>
      <c r="BO641" s="16">
        <f t="shared" si="38"/>
        <v>7.3092750299947058</v>
      </c>
      <c r="BP641" s="19">
        <f t="shared" si="39"/>
        <v>-0.67975052262017743</v>
      </c>
      <c r="BQ641" s="15">
        <v>33.552954700000001</v>
      </c>
      <c r="BR641" s="16">
        <f t="shared" si="40"/>
        <v>29.803634551445331</v>
      </c>
      <c r="BS641" s="19">
        <f t="shared" si="41"/>
        <v>-1.098772526767444</v>
      </c>
      <c r="BT641" s="15">
        <v>58.998775500000001</v>
      </c>
      <c r="BU641" s="16">
        <f t="shared" si="42"/>
        <v>17.254497425967763</v>
      </c>
      <c r="BV641" s="19">
        <f t="shared" si="43"/>
        <v>-0.97402192677798416</v>
      </c>
      <c r="BW641" s="15">
        <v>82.860715900000002</v>
      </c>
      <c r="BX641" s="18">
        <f t="shared" si="44"/>
        <v>1.2226043566393563E-2</v>
      </c>
      <c r="BY641" s="19">
        <f t="shared" si="45"/>
        <v>-6.3368220832029906E-2</v>
      </c>
      <c r="BZ641" s="15">
        <v>4.0080164299999996</v>
      </c>
      <c r="CA641" s="18">
        <f t="shared" si="46"/>
        <v>6.1482742040697808E-4</v>
      </c>
      <c r="CB641" s="19">
        <f t="shared" si="47"/>
        <v>-5.1554901957937396E-2</v>
      </c>
      <c r="CC641" s="7">
        <f t="shared" si="48"/>
        <v>-0.78289433318623713</v>
      </c>
      <c r="CD641" s="61">
        <f t="shared" si="49"/>
        <v>-1.2608757427187123</v>
      </c>
    </row>
    <row r="642" spans="1:82" ht="15.75" customHeight="1" x14ac:dyDescent="0.25">
      <c r="A642" s="5">
        <v>22215000101</v>
      </c>
      <c r="B642" s="5">
        <v>22215</v>
      </c>
      <c r="C642" s="6" t="s">
        <v>645</v>
      </c>
      <c r="D642" s="6" t="s">
        <v>646</v>
      </c>
      <c r="E642" s="5">
        <v>16</v>
      </c>
      <c r="F642" s="15">
        <v>15.94945822</v>
      </c>
      <c r="G642" s="16">
        <f t="shared" si="0"/>
        <v>62.698054454667236</v>
      </c>
      <c r="H642" s="17">
        <v>1</v>
      </c>
      <c r="I642" s="7">
        <f t="shared" si="1"/>
        <v>62.698054454667236</v>
      </c>
      <c r="J642" s="18">
        <f t="shared" si="2"/>
        <v>20.899351484889078</v>
      </c>
      <c r="K642" s="19">
        <f t="shared" si="3"/>
        <v>-0.7485559913620119</v>
      </c>
      <c r="L642" s="15">
        <v>21.0869386</v>
      </c>
      <c r="M642" s="16">
        <f t="shared" si="4"/>
        <v>47.422720716794807</v>
      </c>
      <c r="N642" s="19">
        <f t="shared" si="5"/>
        <v>9.6956818146772573E-3</v>
      </c>
      <c r="O642" s="15">
        <v>21.0869386</v>
      </c>
      <c r="P642" s="16">
        <f t="shared" si="6"/>
        <v>47.422720716794807</v>
      </c>
      <c r="Q642" s="17">
        <v>2</v>
      </c>
      <c r="R642" s="7">
        <f t="shared" si="7"/>
        <v>94.845441433589613</v>
      </c>
      <c r="S642" s="18">
        <f t="shared" si="8"/>
        <v>47.422720716794814</v>
      </c>
      <c r="T642" s="19">
        <f t="shared" si="9"/>
        <v>1.5222480778529564E-2</v>
      </c>
      <c r="U642" s="15">
        <v>21.6827234</v>
      </c>
      <c r="V642" s="16">
        <f t="shared" si="10"/>
        <v>46.119667790440012</v>
      </c>
      <c r="W642" s="19">
        <f t="shared" si="11"/>
        <v>-0.62745331599375753</v>
      </c>
      <c r="X642" s="15">
        <v>65.778061199999996</v>
      </c>
      <c r="Y642" s="16">
        <f t="shared" si="12"/>
        <v>16.238865520104447</v>
      </c>
      <c r="Z642" s="17">
        <v>3</v>
      </c>
      <c r="AA642" s="20">
        <f t="shared" si="13"/>
        <v>48.716596560313342</v>
      </c>
      <c r="AB642" s="18">
        <f t="shared" si="14"/>
        <v>16.238865520104447</v>
      </c>
      <c r="AC642" s="19">
        <f t="shared" si="15"/>
        <v>-0.78505990088622934</v>
      </c>
      <c r="AD642" s="15">
        <v>66.616305100000005</v>
      </c>
      <c r="AE642" s="16">
        <f t="shared" si="16"/>
        <v>16.067272395148194</v>
      </c>
      <c r="AF642" s="17">
        <v>2</v>
      </c>
      <c r="AG642" s="7">
        <f t="shared" si="17"/>
        <v>32.134544790296388</v>
      </c>
      <c r="AH642" s="18">
        <f t="shared" si="18"/>
        <v>10.578756040914072</v>
      </c>
      <c r="AI642" s="19">
        <f t="shared" si="19"/>
        <v>-0.82734297844322924</v>
      </c>
      <c r="AJ642" s="5">
        <v>0</v>
      </c>
      <c r="AK642" s="15">
        <v>21.6827234</v>
      </c>
      <c r="AL642" s="16">
        <f t="shared" si="20"/>
        <v>46.119667790440012</v>
      </c>
      <c r="AM642" s="17">
        <v>1</v>
      </c>
      <c r="AN642" s="7">
        <f t="shared" si="21"/>
        <v>46.119667790440012</v>
      </c>
      <c r="AO642" s="18">
        <f t="shared" si="22"/>
        <v>0</v>
      </c>
      <c r="AP642" s="19">
        <f t="shared" si="23"/>
        <v>-1.0465207101426044</v>
      </c>
      <c r="AQ642" s="5">
        <v>0</v>
      </c>
      <c r="AR642" s="15">
        <v>21.682723410000001</v>
      </c>
      <c r="AS642" s="21">
        <f t="shared" si="24"/>
        <v>0</v>
      </c>
      <c r="AT642" s="19">
        <f t="shared" si="25"/>
        <v>-1.0252866396461213</v>
      </c>
      <c r="AU642" s="5">
        <v>0</v>
      </c>
      <c r="AV642" s="15">
        <v>21.6827234</v>
      </c>
      <c r="AW642" s="16">
        <f t="shared" si="26"/>
        <v>0</v>
      </c>
      <c r="AX642" s="19">
        <f t="shared" si="27"/>
        <v>-0.82680925094591806</v>
      </c>
      <c r="AY642" s="15">
        <v>50.471055399999997</v>
      </c>
      <c r="AZ642" s="16">
        <f t="shared" si="28"/>
        <v>19.813336417767875</v>
      </c>
      <c r="BA642" s="19">
        <f t="shared" si="29"/>
        <v>-0.82349272135237073</v>
      </c>
      <c r="BB642" s="15">
        <v>15.2467012</v>
      </c>
      <c r="BC642" s="16">
        <f t="shared" si="30"/>
        <v>65.587958134839027</v>
      </c>
      <c r="BD642" s="19">
        <f t="shared" si="31"/>
        <v>-0.42811752605270709</v>
      </c>
      <c r="BE642" s="15">
        <v>42.8815454</v>
      </c>
      <c r="BF642" s="21">
        <f t="shared" si="32"/>
        <v>23.320055064993063</v>
      </c>
      <c r="BG642" s="19">
        <f t="shared" si="33"/>
        <v>-0.86337744260398219</v>
      </c>
      <c r="BH642" s="15">
        <v>69.247766799999994</v>
      </c>
      <c r="BI642" s="16">
        <f t="shared" si="34"/>
        <v>14.440898908526247</v>
      </c>
      <c r="BJ642" s="22">
        <f t="shared" si="35"/>
        <v>-1.0445321471667555</v>
      </c>
      <c r="BK642" s="15">
        <v>97.656246899999999</v>
      </c>
      <c r="BL642" s="16">
        <f t="shared" si="36"/>
        <v>10.24000032505857</v>
      </c>
      <c r="BM642" s="19">
        <f t="shared" si="37"/>
        <v>-0.82663104117416342</v>
      </c>
      <c r="BN642" s="15">
        <v>146.141065</v>
      </c>
      <c r="BO642" s="16">
        <f t="shared" si="38"/>
        <v>6.8427036575927511</v>
      </c>
      <c r="BP642" s="19">
        <f t="shared" si="39"/>
        <v>-0.7366782597410535</v>
      </c>
      <c r="BQ642" s="15">
        <v>22.978398299999998</v>
      </c>
      <c r="BR642" s="16">
        <f t="shared" si="40"/>
        <v>43.519134229647335</v>
      </c>
      <c r="BS642" s="19">
        <f t="shared" si="41"/>
        <v>-0.46647077428741146</v>
      </c>
      <c r="BT642" s="15">
        <v>68.3273662</v>
      </c>
      <c r="BU642" s="16">
        <f t="shared" si="42"/>
        <v>14.898777409628881</v>
      </c>
      <c r="BV642" s="19">
        <f t="shared" si="43"/>
        <v>-1.0784640822680744</v>
      </c>
      <c r="BW642" s="15">
        <v>72.542717400000001</v>
      </c>
      <c r="BX642" s="18">
        <f t="shared" si="44"/>
        <v>1.0703629744490012E-2</v>
      </c>
      <c r="BY642" s="19">
        <f t="shared" si="45"/>
        <v>-6.3911963740246547E-2</v>
      </c>
      <c r="BZ642" s="15">
        <v>16.011185399999999</v>
      </c>
      <c r="CA642" s="18">
        <f t="shared" si="46"/>
        <v>2.4561066525218486E-3</v>
      </c>
      <c r="CB642" s="19">
        <f t="shared" si="47"/>
        <v>-5.0837056686816109E-2</v>
      </c>
      <c r="CC642" s="7">
        <f t="shared" si="48"/>
        <v>-0.64445387578422353</v>
      </c>
      <c r="CD642" s="61">
        <f t="shared" si="49"/>
        <v>-1.0379130680003117</v>
      </c>
    </row>
    <row r="643" spans="1:82" ht="15.75" customHeight="1" x14ac:dyDescent="0.25">
      <c r="A643" s="5">
        <v>22215000201</v>
      </c>
      <c r="B643" s="5">
        <v>22215</v>
      </c>
      <c r="C643" s="6" t="s">
        <v>647</v>
      </c>
      <c r="D643" s="6" t="s">
        <v>646</v>
      </c>
      <c r="E643" s="5">
        <v>21</v>
      </c>
      <c r="F643" s="15">
        <v>16.650869289999999</v>
      </c>
      <c r="G643" s="16">
        <f t="shared" si="0"/>
        <v>60.056924511476964</v>
      </c>
      <c r="H643" s="17">
        <v>1</v>
      </c>
      <c r="I643" s="7">
        <f t="shared" si="1"/>
        <v>60.056924511476964</v>
      </c>
      <c r="J643" s="18">
        <f t="shared" si="2"/>
        <v>20.018974837158989</v>
      </c>
      <c r="K643" s="19">
        <f t="shared" si="3"/>
        <v>-0.7969819856948207</v>
      </c>
      <c r="L643" s="15">
        <v>23.430038100000001</v>
      </c>
      <c r="M643" s="16">
        <f t="shared" si="4"/>
        <v>42.680254967233708</v>
      </c>
      <c r="N643" s="19">
        <f t="shared" si="5"/>
        <v>-0.26743501600334851</v>
      </c>
      <c r="O643" s="15">
        <v>23.430038100000001</v>
      </c>
      <c r="P643" s="16">
        <f t="shared" si="6"/>
        <v>42.680254967233708</v>
      </c>
      <c r="Q643" s="17">
        <v>2</v>
      </c>
      <c r="R643" s="7">
        <f t="shared" si="7"/>
        <v>85.360509934467416</v>
      </c>
      <c r="S643" s="18">
        <f t="shared" si="8"/>
        <v>42.680254967233708</v>
      </c>
      <c r="T643" s="19">
        <f t="shared" si="9"/>
        <v>-0.24941232666671381</v>
      </c>
      <c r="U643" s="15">
        <v>24.025822999999999</v>
      </c>
      <c r="V643" s="16">
        <f t="shared" si="10"/>
        <v>41.621883254529926</v>
      </c>
      <c r="W643" s="19">
        <f t="shared" si="11"/>
        <v>-0.81956051766760207</v>
      </c>
      <c r="X643" s="15">
        <v>69.244628599999999</v>
      </c>
      <c r="Y643" s="16">
        <f t="shared" si="12"/>
        <v>15.425905396508981</v>
      </c>
      <c r="Z643" s="17">
        <v>3</v>
      </c>
      <c r="AA643" s="20">
        <f t="shared" si="13"/>
        <v>46.277716189526942</v>
      </c>
      <c r="AB643" s="18">
        <f t="shared" si="14"/>
        <v>15.425905396508982</v>
      </c>
      <c r="AC643" s="19">
        <f t="shared" si="15"/>
        <v>-0.84834718577312107</v>
      </c>
      <c r="AD643" s="15">
        <v>70.082872499999993</v>
      </c>
      <c r="AE643" s="16">
        <f t="shared" si="16"/>
        <v>15.27252353989914</v>
      </c>
      <c r="AF643" s="17">
        <v>2</v>
      </c>
      <c r="AG643" s="7">
        <f t="shared" si="17"/>
        <v>30.54504707979828</v>
      </c>
      <c r="AH643" s="18">
        <f t="shared" si="18"/>
        <v>10.055490234079661</v>
      </c>
      <c r="AI643" s="19">
        <f t="shared" si="19"/>
        <v>-0.86442735159413009</v>
      </c>
      <c r="AJ643" s="5">
        <v>0</v>
      </c>
      <c r="AK643" s="15">
        <v>24.025822999999999</v>
      </c>
      <c r="AL643" s="16">
        <f t="shared" si="20"/>
        <v>41.621883254529926</v>
      </c>
      <c r="AM643" s="17">
        <v>1</v>
      </c>
      <c r="AN643" s="7">
        <f t="shared" si="21"/>
        <v>41.621883254529926</v>
      </c>
      <c r="AO643" s="18">
        <f t="shared" si="22"/>
        <v>0</v>
      </c>
      <c r="AP643" s="19">
        <f t="shared" si="23"/>
        <v>-1.0465207101426044</v>
      </c>
      <c r="AQ643" s="5">
        <v>0</v>
      </c>
      <c r="AR643" s="15">
        <v>24.02582297</v>
      </c>
      <c r="AS643" s="21">
        <f t="shared" si="24"/>
        <v>0</v>
      </c>
      <c r="AT643" s="19">
        <f t="shared" si="25"/>
        <v>-1.0252866396461213</v>
      </c>
      <c r="AU643" s="5">
        <v>0</v>
      </c>
      <c r="AV643" s="15">
        <v>24.025822999999999</v>
      </c>
      <c r="AW643" s="16">
        <f t="shared" si="26"/>
        <v>0</v>
      </c>
      <c r="AX643" s="19">
        <f t="shared" si="27"/>
        <v>-0.82680925094591806</v>
      </c>
      <c r="AY643" s="15">
        <v>53.937622699999999</v>
      </c>
      <c r="AZ643" s="16">
        <f t="shared" si="28"/>
        <v>18.539934649363033</v>
      </c>
      <c r="BA643" s="19">
        <f t="shared" si="29"/>
        <v>-0.91331450869926489</v>
      </c>
      <c r="BB643" s="15">
        <v>17.35362632</v>
      </c>
      <c r="BC643" s="16">
        <f t="shared" si="30"/>
        <v>57.624843451164047</v>
      </c>
      <c r="BD643" s="19">
        <f t="shared" si="31"/>
        <v>-0.74316503802239697</v>
      </c>
      <c r="BE643" s="15">
        <v>46.348112700000001</v>
      </c>
      <c r="BF643" s="21">
        <f t="shared" si="32"/>
        <v>21.57585156644361</v>
      </c>
      <c r="BG643" s="19">
        <f t="shared" si="33"/>
        <v>-0.96987762217476803</v>
      </c>
      <c r="BH643" s="15">
        <v>72.714334199999996</v>
      </c>
      <c r="BI643" s="16">
        <f t="shared" si="34"/>
        <v>13.752446625578813</v>
      </c>
      <c r="BJ643" s="22">
        <f t="shared" si="35"/>
        <v>-1.0951191007263437</v>
      </c>
      <c r="BK643" s="15">
        <v>101.12281400000001</v>
      </c>
      <c r="BL643" s="16">
        <f t="shared" si="36"/>
        <v>9.8889653130103756</v>
      </c>
      <c r="BM643" s="19">
        <f t="shared" si="37"/>
        <v>-0.85865689255929478</v>
      </c>
      <c r="BN643" s="15">
        <v>149.60763299999999</v>
      </c>
      <c r="BO643" s="16">
        <f t="shared" si="38"/>
        <v>6.6841509349994199</v>
      </c>
      <c r="BP643" s="19">
        <f t="shared" si="39"/>
        <v>-0.75602374093747882</v>
      </c>
      <c r="BQ643" s="15">
        <v>25.974763800000002</v>
      </c>
      <c r="BR643" s="16">
        <f t="shared" si="40"/>
        <v>38.498906388515451</v>
      </c>
      <c r="BS643" s="19">
        <f t="shared" si="41"/>
        <v>-0.69790957974643841</v>
      </c>
      <c r="BT643" s="15">
        <v>71.793933499999994</v>
      </c>
      <c r="BU643" s="16">
        <f t="shared" si="42"/>
        <v>14.179390519116772</v>
      </c>
      <c r="BV643" s="19">
        <f t="shared" si="43"/>
        <v>-1.1103584996671196</v>
      </c>
      <c r="BW643" s="15">
        <v>68.875733999999994</v>
      </c>
      <c r="BX643" s="18">
        <f t="shared" si="44"/>
        <v>1.0162568780694476E-2</v>
      </c>
      <c r="BY643" s="19">
        <f t="shared" si="45"/>
        <v>-6.4105208216711451E-2</v>
      </c>
      <c r="BZ643" s="15">
        <v>21.0103458</v>
      </c>
      <c r="CA643" s="18">
        <f t="shared" si="46"/>
        <v>3.2229749891700388E-3</v>
      </c>
      <c r="CB643" s="19">
        <f t="shared" si="47"/>
        <v>-5.0538083668800117E-2</v>
      </c>
      <c r="CC643" s="7">
        <f t="shared" si="48"/>
        <v>-0.73704469781857873</v>
      </c>
      <c r="CD643" s="61">
        <f t="shared" si="49"/>
        <v>-1.1870334748710201</v>
      </c>
    </row>
    <row r="644" spans="1:82" ht="15.75" customHeight="1" x14ac:dyDescent="0.25">
      <c r="A644" s="5">
        <v>22215000301</v>
      </c>
      <c r="B644" s="5">
        <v>22215</v>
      </c>
      <c r="C644" s="6" t="s">
        <v>646</v>
      </c>
      <c r="D644" s="6" t="s">
        <v>646</v>
      </c>
      <c r="E644" s="5">
        <v>108</v>
      </c>
      <c r="F644" s="15">
        <v>10.70275702</v>
      </c>
      <c r="G644" s="16">
        <f t="shared" si="0"/>
        <v>93.433869248019235</v>
      </c>
      <c r="H644" s="17">
        <v>1</v>
      </c>
      <c r="I644" s="7">
        <f t="shared" si="1"/>
        <v>93.433869248019235</v>
      </c>
      <c r="J644" s="18">
        <f t="shared" si="2"/>
        <v>31.144623082673078</v>
      </c>
      <c r="K644" s="19">
        <f t="shared" si="3"/>
        <v>-0.18500462319296013</v>
      </c>
      <c r="L644" s="15">
        <v>16.076411799999999</v>
      </c>
      <c r="M644" s="16">
        <f t="shared" si="4"/>
        <v>62.202935110184228</v>
      </c>
      <c r="N644" s="19">
        <f t="shared" si="5"/>
        <v>0.87339219435546189</v>
      </c>
      <c r="O644" s="15">
        <v>16.076411799999999</v>
      </c>
      <c r="P644" s="16">
        <f t="shared" si="6"/>
        <v>62.202935110184228</v>
      </c>
      <c r="Q644" s="17">
        <v>2</v>
      </c>
      <c r="R644" s="7">
        <f t="shared" si="7"/>
        <v>124.40587022036846</v>
      </c>
      <c r="S644" s="18">
        <f t="shared" si="8"/>
        <v>62.202935110184228</v>
      </c>
      <c r="T644" s="19">
        <f t="shared" si="9"/>
        <v>0.83997470811006092</v>
      </c>
      <c r="U644" s="15">
        <v>16.672196700000001</v>
      </c>
      <c r="V644" s="16">
        <f t="shared" si="10"/>
        <v>59.980098483363022</v>
      </c>
      <c r="W644" s="19">
        <f t="shared" si="11"/>
        <v>-3.5453291725601868E-2</v>
      </c>
      <c r="X644" s="15">
        <v>61.891002200000003</v>
      </c>
      <c r="Y644" s="16">
        <f t="shared" si="12"/>
        <v>17.258746054042732</v>
      </c>
      <c r="Z644" s="17">
        <v>3</v>
      </c>
      <c r="AA644" s="20">
        <f t="shared" si="13"/>
        <v>51.776238162128195</v>
      </c>
      <c r="AB644" s="18">
        <f t="shared" si="14"/>
        <v>17.258746054042732</v>
      </c>
      <c r="AC644" s="19">
        <f t="shared" si="15"/>
        <v>-0.70566428475627307</v>
      </c>
      <c r="AD644" s="15">
        <v>62.729246099999997</v>
      </c>
      <c r="AE644" s="16">
        <f t="shared" si="16"/>
        <v>17.06289149870717</v>
      </c>
      <c r="AF644" s="17">
        <v>2</v>
      </c>
      <c r="AG644" s="7">
        <f t="shared" si="17"/>
        <v>34.125782997414341</v>
      </c>
      <c r="AH644" s="18">
        <f t="shared" si="18"/>
        <v>11.234275618051784</v>
      </c>
      <c r="AI644" s="19">
        <f t="shared" si="19"/>
        <v>-0.78088564779255965</v>
      </c>
      <c r="AJ644" s="5">
        <v>6</v>
      </c>
      <c r="AK644" s="15">
        <v>16.672196700000001</v>
      </c>
      <c r="AL644" s="16">
        <f t="shared" si="20"/>
        <v>59.980098483363022</v>
      </c>
      <c r="AM644" s="17">
        <v>1</v>
      </c>
      <c r="AN644" s="7">
        <f t="shared" si="21"/>
        <v>59.980098483363022</v>
      </c>
      <c r="AO644" s="18">
        <f t="shared" si="22"/>
        <v>19.99336616112101</v>
      </c>
      <c r="AP644" s="19">
        <f t="shared" si="23"/>
        <v>-0.40149056063881383</v>
      </c>
      <c r="AQ644" s="5">
        <v>2</v>
      </c>
      <c r="AR644" s="15">
        <v>16.672196660000001</v>
      </c>
      <c r="AS644" s="21">
        <f t="shared" si="24"/>
        <v>59.980098627267509</v>
      </c>
      <c r="AT644" s="19">
        <f t="shared" si="25"/>
        <v>1.0755035676554374</v>
      </c>
      <c r="AU644" s="5">
        <v>0</v>
      </c>
      <c r="AV644" s="15">
        <v>16.672196700000001</v>
      </c>
      <c r="AW644" s="16">
        <f t="shared" si="26"/>
        <v>0</v>
      </c>
      <c r="AX644" s="19">
        <f t="shared" si="27"/>
        <v>-0.82680925094591806</v>
      </c>
      <c r="AY644" s="15">
        <v>46.583996399999997</v>
      </c>
      <c r="AZ644" s="16">
        <f t="shared" si="28"/>
        <v>21.466599632486663</v>
      </c>
      <c r="BA644" s="19">
        <f t="shared" si="29"/>
        <v>-0.70687669286441401</v>
      </c>
      <c r="BB644" s="15">
        <v>10</v>
      </c>
      <c r="BC644" s="16">
        <f t="shared" si="30"/>
        <v>100</v>
      </c>
      <c r="BD644" s="19">
        <f t="shared" si="31"/>
        <v>0.93333821106502679</v>
      </c>
      <c r="BE644" s="15">
        <v>38.9944864</v>
      </c>
      <c r="BF644" s="21">
        <f t="shared" si="32"/>
        <v>25.644651137141274</v>
      </c>
      <c r="BG644" s="19">
        <f t="shared" si="33"/>
        <v>-0.72143878732710853</v>
      </c>
      <c r="BH644" s="15">
        <v>65.3607078</v>
      </c>
      <c r="BI644" s="16">
        <f t="shared" si="34"/>
        <v>15.299711916522421</v>
      </c>
      <c r="BJ644" s="22">
        <f t="shared" si="35"/>
        <v>-0.98142721625436891</v>
      </c>
      <c r="BK644" s="15">
        <v>93.769187900000006</v>
      </c>
      <c r="BL644" s="16">
        <f t="shared" si="36"/>
        <v>10.664483956781714</v>
      </c>
      <c r="BM644" s="19">
        <f t="shared" si="37"/>
        <v>-0.78790427820637199</v>
      </c>
      <c r="BN644" s="15">
        <v>142.254006</v>
      </c>
      <c r="BO644" s="16">
        <f t="shared" si="38"/>
        <v>7.0296790095317245</v>
      </c>
      <c r="BP644" s="19">
        <f t="shared" si="39"/>
        <v>-0.7138648504474906</v>
      </c>
      <c r="BQ644" s="15">
        <v>18.6211375</v>
      </c>
      <c r="BR644" s="16">
        <f t="shared" si="40"/>
        <v>53.702412110967977</v>
      </c>
      <c r="BS644" s="19">
        <f t="shared" si="41"/>
        <v>2.9911192944550758E-3</v>
      </c>
      <c r="BT644" s="15">
        <v>64.440307200000007</v>
      </c>
      <c r="BU644" s="16">
        <f t="shared" si="42"/>
        <v>15.797476210665858</v>
      </c>
      <c r="BV644" s="19">
        <f t="shared" si="43"/>
        <v>-1.0386197717109411</v>
      </c>
      <c r="BW644" s="15">
        <v>77.038987399999996</v>
      </c>
      <c r="BX644" s="18">
        <f t="shared" si="44"/>
        <v>1.1367051395017513E-2</v>
      </c>
      <c r="BY644" s="19">
        <f t="shared" si="45"/>
        <v>-6.3675017114801002E-2</v>
      </c>
      <c r="BZ644" s="15">
        <v>108.012255</v>
      </c>
      <c r="CA644" s="18">
        <f t="shared" si="46"/>
        <v>1.6569017935385743E-2</v>
      </c>
      <c r="CB644" s="19">
        <f t="shared" si="47"/>
        <v>-4.5334965287826164E-2</v>
      </c>
      <c r="CC644" s="7">
        <f t="shared" si="48"/>
        <v>-0.22469733883078982</v>
      </c>
      <c r="CD644" s="61">
        <f t="shared" si="49"/>
        <v>-0.36188207268297368</v>
      </c>
    </row>
    <row r="645" spans="1:82" ht="15.75" customHeight="1" x14ac:dyDescent="0.25">
      <c r="A645" s="5">
        <v>22217000101</v>
      </c>
      <c r="B645" s="5">
        <v>22217</v>
      </c>
      <c r="C645" s="6" t="s">
        <v>648</v>
      </c>
      <c r="D645" s="6" t="s">
        <v>648</v>
      </c>
      <c r="E645" s="5">
        <v>501</v>
      </c>
      <c r="F645" s="15">
        <v>10.26334658</v>
      </c>
      <c r="G645" s="16">
        <f t="shared" si="0"/>
        <v>97.434106137337508</v>
      </c>
      <c r="H645" s="17">
        <v>1</v>
      </c>
      <c r="I645" s="7">
        <f t="shared" si="1"/>
        <v>97.434106137337508</v>
      </c>
      <c r="J645" s="18">
        <f t="shared" si="2"/>
        <v>32.478035379112505</v>
      </c>
      <c r="K645" s="19">
        <f t="shared" si="3"/>
        <v>-0.11165895179519943</v>
      </c>
      <c r="L645" s="15">
        <v>21.249030300000001</v>
      </c>
      <c r="M645" s="16">
        <f t="shared" si="4"/>
        <v>47.060971059935845</v>
      </c>
      <c r="N645" s="19">
        <f t="shared" si="5"/>
        <v>-1.1443518789994143E-2</v>
      </c>
      <c r="O645" s="15">
        <v>21.249030300000001</v>
      </c>
      <c r="P645" s="16">
        <f t="shared" si="6"/>
        <v>47.060971059935845</v>
      </c>
      <c r="Q645" s="17">
        <v>2</v>
      </c>
      <c r="R645" s="7">
        <f t="shared" si="7"/>
        <v>94.12194211987169</v>
      </c>
      <c r="S645" s="18">
        <f t="shared" si="8"/>
        <v>47.060971059935845</v>
      </c>
      <c r="T645" s="19">
        <f t="shared" si="9"/>
        <v>-4.9635481443183367E-3</v>
      </c>
      <c r="U645" s="15">
        <v>10</v>
      </c>
      <c r="V645" s="16">
        <f t="shared" si="10"/>
        <v>100</v>
      </c>
      <c r="W645" s="19">
        <f t="shared" si="11"/>
        <v>1.6738574211914985</v>
      </c>
      <c r="X645" s="15">
        <v>41.310785000000003</v>
      </c>
      <c r="Y645" s="16">
        <f t="shared" si="12"/>
        <v>25.856712478351596</v>
      </c>
      <c r="Z645" s="17">
        <v>2</v>
      </c>
      <c r="AA645" s="20">
        <f t="shared" si="13"/>
        <v>51.713424956703193</v>
      </c>
      <c r="AB645" s="18">
        <f t="shared" si="14"/>
        <v>17.237808318901063</v>
      </c>
      <c r="AC645" s="19">
        <f t="shared" si="15"/>
        <v>-0.70729424466492952</v>
      </c>
      <c r="AD645" s="15">
        <v>51.801145900000002</v>
      </c>
      <c r="AE645" s="16">
        <f t="shared" si="16"/>
        <v>20.662522062084342</v>
      </c>
      <c r="AF645" s="17">
        <v>2</v>
      </c>
      <c r="AG645" s="7">
        <f t="shared" si="17"/>
        <v>41.325044124168684</v>
      </c>
      <c r="AH645" s="18">
        <f t="shared" si="18"/>
        <v>13.604286695904923</v>
      </c>
      <c r="AI645" s="19">
        <f t="shared" si="19"/>
        <v>-0.61292058293463791</v>
      </c>
      <c r="AJ645" s="5">
        <v>39</v>
      </c>
      <c r="AK645" s="15">
        <v>10</v>
      </c>
      <c r="AL645" s="16">
        <f t="shared" si="20"/>
        <v>100</v>
      </c>
      <c r="AM645" s="17">
        <v>3</v>
      </c>
      <c r="AN645" s="7">
        <f t="shared" si="21"/>
        <v>300</v>
      </c>
      <c r="AO645" s="18">
        <f t="shared" si="22"/>
        <v>100</v>
      </c>
      <c r="AP645" s="19">
        <f t="shared" si="23"/>
        <v>2.179700148844677</v>
      </c>
      <c r="AQ645" s="5">
        <v>12</v>
      </c>
      <c r="AR645" s="15">
        <v>20.135574269999999</v>
      </c>
      <c r="AS645" s="21">
        <f t="shared" si="24"/>
        <v>49.663346403280904</v>
      </c>
      <c r="AT645" s="19">
        <f t="shared" si="25"/>
        <v>0.7141615135519328</v>
      </c>
      <c r="AU645" s="5">
        <v>5</v>
      </c>
      <c r="AV645" s="15">
        <v>20.135574299999998</v>
      </c>
      <c r="AW645" s="16">
        <f t="shared" si="26"/>
        <v>49.663346329287471</v>
      </c>
      <c r="AX645" s="19">
        <f t="shared" si="27"/>
        <v>1.07409514300144</v>
      </c>
      <c r="AY645" s="15">
        <v>41.427630399999998</v>
      </c>
      <c r="AZ645" s="16">
        <f t="shared" si="28"/>
        <v>24.138479327555263</v>
      </c>
      <c r="BA645" s="19">
        <f t="shared" si="29"/>
        <v>-0.51841063624226147</v>
      </c>
      <c r="BB645" s="15">
        <v>10</v>
      </c>
      <c r="BC645" s="16">
        <f t="shared" si="30"/>
        <v>100</v>
      </c>
      <c r="BD645" s="19">
        <f t="shared" si="31"/>
        <v>0.93333821106502679</v>
      </c>
      <c r="BE645" s="15">
        <v>20.135574299999998</v>
      </c>
      <c r="BF645" s="21">
        <f t="shared" si="32"/>
        <v>49.663346329287471</v>
      </c>
      <c r="BG645" s="19">
        <f t="shared" si="33"/>
        <v>0.74513053967336362</v>
      </c>
      <c r="BH645" s="15">
        <v>41.427630399999998</v>
      </c>
      <c r="BI645" s="16">
        <f t="shared" si="34"/>
        <v>24.138479327555263</v>
      </c>
      <c r="BJ645" s="22">
        <f t="shared" si="35"/>
        <v>-0.33196126542381654</v>
      </c>
      <c r="BK645" s="15">
        <v>56.741756700000003</v>
      </c>
      <c r="BL645" s="16">
        <f t="shared" si="36"/>
        <v>17.623705330222883</v>
      </c>
      <c r="BM645" s="19">
        <f t="shared" si="37"/>
        <v>-0.1529961299802409</v>
      </c>
      <c r="BN645" s="15">
        <v>79.727497799999995</v>
      </c>
      <c r="BO645" s="16">
        <f t="shared" si="38"/>
        <v>12.542723998544954</v>
      </c>
      <c r="BP645" s="19">
        <f t="shared" si="39"/>
        <v>-4.1202114509785989E-2</v>
      </c>
      <c r="BQ645" s="15">
        <v>10</v>
      </c>
      <c r="BR645" s="16">
        <f t="shared" si="40"/>
        <v>100</v>
      </c>
      <c r="BS645" s="19">
        <f t="shared" si="41"/>
        <v>2.1373680391786363</v>
      </c>
      <c r="BT645" s="15">
        <v>41.8268044</v>
      </c>
      <c r="BU645" s="16">
        <f t="shared" si="42"/>
        <v>24.338321672023309</v>
      </c>
      <c r="BV645" s="19">
        <f t="shared" si="43"/>
        <v>-0.65995664387529263</v>
      </c>
      <c r="BW645" s="15">
        <v>234.421674</v>
      </c>
      <c r="BX645" s="18">
        <f t="shared" si="44"/>
        <v>3.4588762215013752E-2</v>
      </c>
      <c r="BY645" s="19">
        <f t="shared" si="45"/>
        <v>-5.5381187675415819E-2</v>
      </c>
      <c r="BZ645" s="15">
        <v>501.01212099999998</v>
      </c>
      <c r="CA645" s="18">
        <f t="shared" si="46"/>
        <v>7.6854971861245291E-2</v>
      </c>
      <c r="CB645" s="19">
        <f t="shared" si="47"/>
        <v>-2.1831747423902547E-2</v>
      </c>
      <c r="CC645" s="7">
        <f t="shared" si="48"/>
        <v>0.32777002342351469</v>
      </c>
      <c r="CD645" s="61">
        <f t="shared" si="49"/>
        <v>0.52788384614190653</v>
      </c>
    </row>
    <row r="646" spans="1:82" ht="15.75" customHeight="1" x14ac:dyDescent="0.25">
      <c r="A646" s="5">
        <v>22218000101</v>
      </c>
      <c r="B646" s="5">
        <v>22218</v>
      </c>
      <c r="C646" s="6" t="s">
        <v>649</v>
      </c>
      <c r="D646" s="6" t="s">
        <v>649</v>
      </c>
      <c r="E646" s="5">
        <v>40</v>
      </c>
      <c r="F646" s="15">
        <v>10.028197909999999</v>
      </c>
      <c r="G646" s="16">
        <f t="shared" si="0"/>
        <v>99.718813786354573</v>
      </c>
      <c r="H646" s="17">
        <v>1</v>
      </c>
      <c r="I646" s="7">
        <f t="shared" si="1"/>
        <v>99.718813786354573</v>
      </c>
      <c r="J646" s="18">
        <f t="shared" si="2"/>
        <v>33.239604595451524</v>
      </c>
      <c r="K646" s="19">
        <f t="shared" si="3"/>
        <v>-6.9768078554111601E-2</v>
      </c>
      <c r="L646" s="15">
        <v>26.212043900000001</v>
      </c>
      <c r="M646" s="16">
        <f t="shared" si="4"/>
        <v>38.150401541178553</v>
      </c>
      <c r="N646" s="19">
        <f t="shared" si="5"/>
        <v>-0.53214150146235684</v>
      </c>
      <c r="O646" s="15">
        <v>26.212043900000001</v>
      </c>
      <c r="P646" s="16">
        <f t="shared" si="6"/>
        <v>38.150401541178553</v>
      </c>
      <c r="Q646" s="17">
        <v>2</v>
      </c>
      <c r="R646" s="7">
        <f t="shared" si="7"/>
        <v>76.300803082357106</v>
      </c>
      <c r="S646" s="18">
        <f t="shared" si="8"/>
        <v>38.150401541178553</v>
      </c>
      <c r="T646" s="19">
        <f t="shared" si="9"/>
        <v>-0.50218313250125701</v>
      </c>
      <c r="U646" s="15">
        <v>16.060321099999999</v>
      </c>
      <c r="V646" s="16">
        <f t="shared" si="10"/>
        <v>62.265255705254859</v>
      </c>
      <c r="W646" s="19">
        <f t="shared" si="11"/>
        <v>6.2149240316007083E-2</v>
      </c>
      <c r="X646" s="15">
        <v>35.0246061</v>
      </c>
      <c r="Y646" s="16">
        <f t="shared" si="12"/>
        <v>30.497447621545131</v>
      </c>
      <c r="Z646" s="17">
        <v>3</v>
      </c>
      <c r="AA646" s="20">
        <f t="shared" si="13"/>
        <v>91.49234286463539</v>
      </c>
      <c r="AB646" s="18">
        <f t="shared" si="14"/>
        <v>30.497447621545131</v>
      </c>
      <c r="AC646" s="19">
        <f t="shared" si="15"/>
        <v>0.3249415879273172</v>
      </c>
      <c r="AD646" s="15">
        <v>35.058593399999999</v>
      </c>
      <c r="AE646" s="16">
        <f t="shared" si="16"/>
        <v>30.530098791698812</v>
      </c>
      <c r="AF646" s="17">
        <v>3</v>
      </c>
      <c r="AG646" s="7">
        <f t="shared" si="17"/>
        <v>91.590296375096443</v>
      </c>
      <c r="AH646" s="18">
        <f t="shared" si="18"/>
        <v>30.151707683742956</v>
      </c>
      <c r="AI646" s="19">
        <f t="shared" si="19"/>
        <v>0.55981175803452077</v>
      </c>
      <c r="AJ646" s="5">
        <v>1</v>
      </c>
      <c r="AK646" s="15">
        <v>16.060321099999999</v>
      </c>
      <c r="AL646" s="16">
        <f t="shared" si="20"/>
        <v>62.265255705254859</v>
      </c>
      <c r="AM646" s="17">
        <v>2</v>
      </c>
      <c r="AN646" s="7">
        <f t="shared" si="21"/>
        <v>124.53051141050972</v>
      </c>
      <c r="AO646" s="18">
        <f t="shared" si="22"/>
        <v>41.510170470169903</v>
      </c>
      <c r="AP646" s="19">
        <f t="shared" si="23"/>
        <v>0.2926890681671957</v>
      </c>
      <c r="AQ646" s="5">
        <v>0</v>
      </c>
      <c r="AR646" s="15">
        <v>26.49559227</v>
      </c>
      <c r="AS646" s="21">
        <f t="shared" si="24"/>
        <v>0</v>
      </c>
      <c r="AT646" s="19">
        <f t="shared" si="25"/>
        <v>-1.0252866396461213</v>
      </c>
      <c r="AU646" s="5">
        <v>0</v>
      </c>
      <c r="AV646" s="15">
        <v>36.972634499999998</v>
      </c>
      <c r="AW646" s="16">
        <f t="shared" si="26"/>
        <v>0</v>
      </c>
      <c r="AX646" s="19">
        <f t="shared" si="27"/>
        <v>-0.82680925094591806</v>
      </c>
      <c r="AY646" s="15">
        <v>36.972634499999998</v>
      </c>
      <c r="AZ646" s="16">
        <f t="shared" si="28"/>
        <v>27.047031230625453</v>
      </c>
      <c r="BA646" s="19">
        <f t="shared" si="29"/>
        <v>-0.31325046055612454</v>
      </c>
      <c r="BB646" s="15">
        <v>10</v>
      </c>
      <c r="BC646" s="16">
        <f t="shared" si="30"/>
        <v>100</v>
      </c>
      <c r="BD646" s="19">
        <f t="shared" si="31"/>
        <v>0.93333821106502679</v>
      </c>
      <c r="BE646" s="15">
        <v>42.7885706</v>
      </c>
      <c r="BF646" s="21">
        <f t="shared" si="32"/>
        <v>23.370726948284645</v>
      </c>
      <c r="BG646" s="19">
        <f t="shared" si="33"/>
        <v>-0.86028344315137739</v>
      </c>
      <c r="BH646" s="15">
        <v>36.972634499999998</v>
      </c>
      <c r="BI646" s="16">
        <f t="shared" si="34"/>
        <v>27.047031230625453</v>
      </c>
      <c r="BJ646" s="22">
        <f t="shared" si="35"/>
        <v>-0.11824306927470478</v>
      </c>
      <c r="BK646" s="15">
        <v>36.972634499999998</v>
      </c>
      <c r="BL646" s="16">
        <f t="shared" si="36"/>
        <v>27.047031230625453</v>
      </c>
      <c r="BM646" s="19">
        <f t="shared" si="37"/>
        <v>0.70671878301116908</v>
      </c>
      <c r="BN646" s="15">
        <v>59.414481700000003</v>
      </c>
      <c r="BO646" s="16">
        <f t="shared" si="38"/>
        <v>16.83091346398129</v>
      </c>
      <c r="BP646" s="19">
        <f t="shared" si="39"/>
        <v>0.48201241825533503</v>
      </c>
      <c r="BQ646" s="15">
        <v>16.060321099999999</v>
      </c>
      <c r="BR646" s="16">
        <f t="shared" si="40"/>
        <v>62.265255705254859</v>
      </c>
      <c r="BS646" s="19">
        <f t="shared" si="41"/>
        <v>0.39774895808358396</v>
      </c>
      <c r="BT646" s="15">
        <v>25.648920700000001</v>
      </c>
      <c r="BU646" s="16">
        <f t="shared" si="42"/>
        <v>39.689553876627635</v>
      </c>
      <c r="BV646" s="19">
        <f t="shared" si="43"/>
        <v>2.0648763285759444E-2</v>
      </c>
      <c r="BW646" s="15">
        <v>397.90547600000002</v>
      </c>
      <c r="BX646" s="18">
        <f t="shared" si="44"/>
        <v>5.8710688557815964E-2</v>
      </c>
      <c r="BY646" s="19">
        <f t="shared" si="45"/>
        <v>-4.6765838686385286E-2</v>
      </c>
      <c r="BZ646" s="15">
        <v>40.024030199999999</v>
      </c>
      <c r="CA646" s="18">
        <f t="shared" si="46"/>
        <v>6.1396632653417018E-3</v>
      </c>
      <c r="CB646" s="19">
        <f t="shared" si="47"/>
        <v>-4.9400977004114673E-2</v>
      </c>
      <c r="CC646" s="7">
        <f t="shared" si="48"/>
        <v>-2.9688084401924008E-2</v>
      </c>
      <c r="CD646" s="61">
        <f t="shared" si="49"/>
        <v>-4.7813585925224583E-2</v>
      </c>
    </row>
    <row r="647" spans="1:82" ht="15.75" customHeight="1" x14ac:dyDescent="0.25">
      <c r="A647" s="5">
        <v>22220000101</v>
      </c>
      <c r="B647" s="5">
        <v>22220</v>
      </c>
      <c r="C647" s="6" t="s">
        <v>650</v>
      </c>
      <c r="D647" s="6" t="s">
        <v>650</v>
      </c>
      <c r="E647" s="5">
        <v>154</v>
      </c>
      <c r="F647" s="15">
        <v>10.198831909999999</v>
      </c>
      <c r="G647" s="16">
        <f t="shared" si="0"/>
        <v>98.050444288575406</v>
      </c>
      <c r="H647" s="17">
        <v>1</v>
      </c>
      <c r="I647" s="7">
        <f t="shared" si="1"/>
        <v>98.050444288575406</v>
      </c>
      <c r="J647" s="18">
        <f t="shared" si="2"/>
        <v>32.683481429525131</v>
      </c>
      <c r="K647" s="19">
        <f t="shared" si="3"/>
        <v>-0.10035818717515699</v>
      </c>
      <c r="L647" s="15">
        <v>22.373018800000001</v>
      </c>
      <c r="M647" s="16">
        <f t="shared" si="4"/>
        <v>44.696695110272735</v>
      </c>
      <c r="N647" s="19">
        <f t="shared" si="5"/>
        <v>-0.14960233286791372</v>
      </c>
      <c r="O647" s="15">
        <v>22.373018800000001</v>
      </c>
      <c r="P647" s="16">
        <f t="shared" si="6"/>
        <v>44.696695110272735</v>
      </c>
      <c r="Q647" s="17">
        <v>2</v>
      </c>
      <c r="R647" s="7">
        <f t="shared" si="7"/>
        <v>89.39339022054547</v>
      </c>
      <c r="S647" s="18">
        <f t="shared" si="8"/>
        <v>44.696695110272728</v>
      </c>
      <c r="T647" s="19">
        <f t="shared" si="9"/>
        <v>-0.13689274778997143</v>
      </c>
      <c r="U647" s="15">
        <v>21.9634067</v>
      </c>
      <c r="V647" s="16">
        <f t="shared" si="10"/>
        <v>45.53027741365824</v>
      </c>
      <c r="W647" s="19">
        <f t="shared" si="11"/>
        <v>-0.65262707322313285</v>
      </c>
      <c r="X647" s="15">
        <v>27.813623499999999</v>
      </c>
      <c r="Y647" s="16">
        <f t="shared" si="12"/>
        <v>38.404240641281426</v>
      </c>
      <c r="Z647" s="17">
        <v>3</v>
      </c>
      <c r="AA647" s="20">
        <f t="shared" si="13"/>
        <v>115.21272192384427</v>
      </c>
      <c r="AB647" s="18">
        <f t="shared" si="14"/>
        <v>38.404240641281426</v>
      </c>
      <c r="AC647" s="19">
        <f t="shared" si="15"/>
        <v>0.94046927232176092</v>
      </c>
      <c r="AD647" s="15">
        <v>27.846405600000001</v>
      </c>
      <c r="AE647" s="16">
        <f t="shared" si="16"/>
        <v>38.43736011659616</v>
      </c>
      <c r="AF647" s="17">
        <v>3</v>
      </c>
      <c r="AG647" s="7">
        <f t="shared" si="17"/>
        <v>115.31208034978849</v>
      </c>
      <c r="AH647" s="18">
        <f t="shared" si="18"/>
        <v>37.96096613632605</v>
      </c>
      <c r="AI647" s="19">
        <f t="shared" si="19"/>
        <v>1.1132617459850298</v>
      </c>
      <c r="AJ647" s="5">
        <v>2</v>
      </c>
      <c r="AK647" s="15">
        <v>10</v>
      </c>
      <c r="AL647" s="16">
        <f t="shared" si="20"/>
        <v>100</v>
      </c>
      <c r="AM647" s="17">
        <v>1</v>
      </c>
      <c r="AN647" s="7">
        <f t="shared" si="21"/>
        <v>100</v>
      </c>
      <c r="AO647" s="18">
        <f t="shared" si="22"/>
        <v>33.333333333333336</v>
      </c>
      <c r="AP647" s="19">
        <f t="shared" si="23"/>
        <v>2.8886242853155969E-2</v>
      </c>
      <c r="AQ647" s="5">
        <v>6</v>
      </c>
      <c r="AR647" s="15">
        <v>21.963406689999999</v>
      </c>
      <c r="AS647" s="21">
        <f t="shared" si="24"/>
        <v>45.530277434388303</v>
      </c>
      <c r="AT647" s="19">
        <f t="shared" si="25"/>
        <v>0.5694016512864799</v>
      </c>
      <c r="AU647" s="5">
        <v>2</v>
      </c>
      <c r="AV647" s="15">
        <v>27.560896499999998</v>
      </c>
      <c r="AW647" s="16">
        <f t="shared" si="26"/>
        <v>36.283289986593871</v>
      </c>
      <c r="AX647" s="19">
        <f t="shared" si="27"/>
        <v>0.56196276020849034</v>
      </c>
      <c r="AY647" s="15">
        <v>27.560896499999998</v>
      </c>
      <c r="AZ647" s="16">
        <f t="shared" si="28"/>
        <v>36.283289986593871</v>
      </c>
      <c r="BA647" s="19">
        <f t="shared" si="29"/>
        <v>0.33824641218555901</v>
      </c>
      <c r="BB647" s="15">
        <v>10</v>
      </c>
      <c r="BC647" s="16">
        <f t="shared" si="30"/>
        <v>100</v>
      </c>
      <c r="BD647" s="19">
        <f t="shared" si="31"/>
        <v>0.93333821106502679</v>
      </c>
      <c r="BE647" s="15">
        <v>27.560896499999998</v>
      </c>
      <c r="BF647" s="21">
        <f t="shared" si="32"/>
        <v>36.283289986593871</v>
      </c>
      <c r="BG647" s="19">
        <f t="shared" si="33"/>
        <v>-7.1848903579196835E-2</v>
      </c>
      <c r="BH647" s="15">
        <v>27.560896499999998</v>
      </c>
      <c r="BI647" s="16">
        <f t="shared" si="34"/>
        <v>36.283289986593871</v>
      </c>
      <c r="BJ647" s="22">
        <f t="shared" si="35"/>
        <v>0.56043024523907548</v>
      </c>
      <c r="BK647" s="15">
        <v>27.560896499999998</v>
      </c>
      <c r="BL647" s="16">
        <f t="shared" si="36"/>
        <v>36.283289986593871</v>
      </c>
      <c r="BM647" s="19">
        <f t="shared" si="37"/>
        <v>1.5493670662902512</v>
      </c>
      <c r="BN647" s="15">
        <v>76.321199399999998</v>
      </c>
      <c r="BO647" s="16">
        <f t="shared" si="38"/>
        <v>13.102519455426693</v>
      </c>
      <c r="BP647" s="19">
        <f t="shared" si="39"/>
        <v>2.7100165689630005E-2</v>
      </c>
      <c r="BQ647" s="15">
        <v>14.1158476</v>
      </c>
      <c r="BR647" s="16">
        <f t="shared" si="40"/>
        <v>70.842363018994334</v>
      </c>
      <c r="BS647" s="19">
        <f t="shared" si="41"/>
        <v>0.79316437224498249</v>
      </c>
      <c r="BT647" s="15">
        <v>29.2923939</v>
      </c>
      <c r="BU647" s="16">
        <f t="shared" si="42"/>
        <v>34.752851660922119</v>
      </c>
      <c r="BV647" s="19">
        <f t="shared" si="43"/>
        <v>-0.19822267170858357</v>
      </c>
      <c r="BW647" s="15">
        <v>314.80416500000001</v>
      </c>
      <c r="BX647" s="18">
        <f t="shared" si="44"/>
        <v>4.6449145344303597E-2</v>
      </c>
      <c r="BY647" s="19">
        <f t="shared" si="45"/>
        <v>-5.1145152030902211E-2</v>
      </c>
      <c r="BZ647" s="15">
        <v>154.02871400000001</v>
      </c>
      <c r="CA647" s="18">
        <f t="shared" si="46"/>
        <v>2.3627916339959764E-2</v>
      </c>
      <c r="CB647" s="19">
        <f t="shared" si="47"/>
        <v>-4.2582967247187374E-2</v>
      </c>
      <c r="CC647" s="7">
        <f t="shared" si="48"/>
        <v>0.31643937419723139</v>
      </c>
      <c r="CD647" s="61">
        <f t="shared" si="49"/>
        <v>0.50963548215064913</v>
      </c>
    </row>
    <row r="648" spans="1:82" ht="15.75" customHeight="1" x14ac:dyDescent="0.25">
      <c r="A648" s="5">
        <v>22221000101</v>
      </c>
      <c r="B648" s="5">
        <v>22221</v>
      </c>
      <c r="C648" s="6" t="s">
        <v>651</v>
      </c>
      <c r="D648" s="6" t="s">
        <v>651</v>
      </c>
      <c r="E648" s="5">
        <v>105</v>
      </c>
      <c r="F648" s="15">
        <v>12.53375675</v>
      </c>
      <c r="G648" s="16">
        <f t="shared" si="0"/>
        <v>79.784538661961818</v>
      </c>
      <c r="H648" s="17">
        <v>1</v>
      </c>
      <c r="I648" s="7">
        <f t="shared" si="1"/>
        <v>79.784538661961818</v>
      </c>
      <c r="J648" s="18">
        <f t="shared" si="2"/>
        <v>26.594846220653938</v>
      </c>
      <c r="K648" s="19">
        <f t="shared" si="3"/>
        <v>-0.43526963090728649</v>
      </c>
      <c r="L648" s="15">
        <v>15.2642352</v>
      </c>
      <c r="M648" s="16">
        <f t="shared" si="4"/>
        <v>65.512617363233502</v>
      </c>
      <c r="N648" s="19">
        <f t="shared" si="5"/>
        <v>1.0667967650533876</v>
      </c>
      <c r="O648" s="15">
        <v>15.2642352</v>
      </c>
      <c r="P648" s="16">
        <f t="shared" si="6"/>
        <v>65.512617363233502</v>
      </c>
      <c r="Q648" s="17">
        <v>2</v>
      </c>
      <c r="R648" s="7">
        <f t="shared" si="7"/>
        <v>131.025234726467</v>
      </c>
      <c r="S648" s="18">
        <f t="shared" si="8"/>
        <v>65.512617363233502</v>
      </c>
      <c r="T648" s="19">
        <f t="shared" si="9"/>
        <v>1.0246586198118355</v>
      </c>
      <c r="U648" s="15">
        <v>15.8600201</v>
      </c>
      <c r="V648" s="16">
        <f t="shared" si="10"/>
        <v>63.051622488170743</v>
      </c>
      <c r="W648" s="19">
        <f t="shared" si="11"/>
        <v>9.5736158708634611E-2</v>
      </c>
      <c r="X648" s="15">
        <v>72.190312899999995</v>
      </c>
      <c r="Y648" s="16">
        <f t="shared" si="12"/>
        <v>14.796460177138256</v>
      </c>
      <c r="Z648" s="17">
        <v>3</v>
      </c>
      <c r="AA648" s="20">
        <f t="shared" si="13"/>
        <v>44.389380531414766</v>
      </c>
      <c r="AB648" s="18">
        <f t="shared" si="14"/>
        <v>14.796460177138254</v>
      </c>
      <c r="AC648" s="19">
        <f t="shared" si="15"/>
        <v>-0.89734821025489486</v>
      </c>
      <c r="AD648" s="15">
        <v>73.028556800000004</v>
      </c>
      <c r="AE648" s="16">
        <f t="shared" si="16"/>
        <v>14.65649010333448</v>
      </c>
      <c r="AF648" s="17">
        <v>2</v>
      </c>
      <c r="AG648" s="7">
        <f t="shared" si="17"/>
        <v>29.312980206668961</v>
      </c>
      <c r="AH648" s="18">
        <f t="shared" si="18"/>
        <v>9.6498913696183024</v>
      </c>
      <c r="AI648" s="19">
        <f t="shared" si="19"/>
        <v>-0.89317255038757348</v>
      </c>
      <c r="AJ648" s="5">
        <v>20</v>
      </c>
      <c r="AK648" s="15">
        <v>15.3199918</v>
      </c>
      <c r="AL648" s="16">
        <f t="shared" si="20"/>
        <v>65.27418637391176</v>
      </c>
      <c r="AM648" s="17">
        <v>1</v>
      </c>
      <c r="AN648" s="7">
        <f t="shared" si="21"/>
        <v>65.27418637391176</v>
      </c>
      <c r="AO648" s="18">
        <f t="shared" si="22"/>
        <v>21.758062124637252</v>
      </c>
      <c r="AP648" s="19">
        <f t="shared" si="23"/>
        <v>-0.34455757136614623</v>
      </c>
      <c r="AQ648" s="5">
        <v>4</v>
      </c>
      <c r="AR648" s="15">
        <v>15.860020090000001</v>
      </c>
      <c r="AS648" s="21">
        <f t="shared" si="24"/>
        <v>63.051622527925808</v>
      </c>
      <c r="AT648" s="19">
        <f t="shared" si="25"/>
        <v>1.18308303950816</v>
      </c>
      <c r="AU648" s="5">
        <v>0</v>
      </c>
      <c r="AV648" s="15">
        <v>15.8600201</v>
      </c>
      <c r="AW648" s="16">
        <f t="shared" si="26"/>
        <v>0</v>
      </c>
      <c r="AX648" s="19">
        <f t="shared" si="27"/>
        <v>-0.82680925094591806</v>
      </c>
      <c r="AY648" s="15">
        <v>56.883307100000003</v>
      </c>
      <c r="AZ648" s="16">
        <f t="shared" si="28"/>
        <v>17.579849888861332</v>
      </c>
      <c r="BA648" s="19">
        <f t="shared" si="29"/>
        <v>-0.98103589195193919</v>
      </c>
      <c r="BB648" s="15">
        <v>10</v>
      </c>
      <c r="BC648" s="16">
        <f t="shared" si="30"/>
        <v>100</v>
      </c>
      <c r="BD648" s="19">
        <f t="shared" si="31"/>
        <v>0.93333821106502679</v>
      </c>
      <c r="BE648" s="15">
        <v>49.293797099999999</v>
      </c>
      <c r="BF648" s="21">
        <f t="shared" si="32"/>
        <v>20.286528099495911</v>
      </c>
      <c r="BG648" s="19">
        <f t="shared" si="33"/>
        <v>-1.0486030580937724</v>
      </c>
      <c r="BH648" s="15">
        <v>75.660018500000007</v>
      </c>
      <c r="BI648" s="16">
        <f t="shared" si="34"/>
        <v>13.217020294543014</v>
      </c>
      <c r="BJ648" s="22">
        <f t="shared" si="35"/>
        <v>-1.1344618229651728</v>
      </c>
      <c r="BK648" s="15">
        <v>104.068499</v>
      </c>
      <c r="BL648" s="16">
        <f t="shared" si="36"/>
        <v>9.6090556663068618</v>
      </c>
      <c r="BM648" s="19">
        <f t="shared" si="37"/>
        <v>-0.88419378899104051</v>
      </c>
      <c r="BN648" s="15">
        <v>152.55331699999999</v>
      </c>
      <c r="BO648" s="16">
        <f t="shared" si="38"/>
        <v>6.5550852624200893</v>
      </c>
      <c r="BP648" s="19">
        <f t="shared" si="39"/>
        <v>-0.77177142095929407</v>
      </c>
      <c r="BQ648" s="15">
        <v>12.561381900000001</v>
      </c>
      <c r="BR648" s="16">
        <f t="shared" si="40"/>
        <v>79.609075495109337</v>
      </c>
      <c r="BS648" s="19">
        <f t="shared" si="41"/>
        <v>1.197320822406684</v>
      </c>
      <c r="BT648" s="15">
        <v>74.739617899999999</v>
      </c>
      <c r="BU648" s="16">
        <f t="shared" si="42"/>
        <v>13.620543543078508</v>
      </c>
      <c r="BV648" s="19">
        <f t="shared" si="43"/>
        <v>-1.1351352907805501</v>
      </c>
      <c r="BW648" s="15">
        <v>65.985559699999996</v>
      </c>
      <c r="BX648" s="18">
        <f t="shared" si="44"/>
        <v>9.7361254833795534E-3</v>
      </c>
      <c r="BY648" s="19">
        <f t="shared" si="45"/>
        <v>-6.4257516029039105E-2</v>
      </c>
      <c r="BZ648" s="15">
        <v>105.009705</v>
      </c>
      <c r="CA648" s="18">
        <f t="shared" si="46"/>
        <v>1.6108428488365193E-2</v>
      </c>
      <c r="CB648" s="19">
        <f t="shared" si="47"/>
        <v>-4.5514531727671531E-2</v>
      </c>
      <c r="CC648" s="7">
        <f t="shared" si="48"/>
        <v>-0.20848404835824058</v>
      </c>
      <c r="CD648" s="61">
        <f t="shared" si="49"/>
        <v>-0.33577006267098308</v>
      </c>
    </row>
    <row r="649" spans="1:82" ht="15.75" customHeight="1" x14ac:dyDescent="0.25">
      <c r="A649" s="5">
        <v>22221000201</v>
      </c>
      <c r="B649" s="5">
        <v>22221</v>
      </c>
      <c r="C649" s="6" t="s">
        <v>652</v>
      </c>
      <c r="D649" s="6" t="s">
        <v>651</v>
      </c>
      <c r="E649" s="5">
        <v>17</v>
      </c>
      <c r="F649" s="15">
        <v>14.44527976</v>
      </c>
      <c r="G649" s="16">
        <f t="shared" si="0"/>
        <v>69.226765878849278</v>
      </c>
      <c r="H649" s="17">
        <v>1</v>
      </c>
      <c r="I649" s="7">
        <f t="shared" si="1"/>
        <v>69.226765878849278</v>
      </c>
      <c r="J649" s="18">
        <f t="shared" si="2"/>
        <v>23.075588626283093</v>
      </c>
      <c r="K649" s="19">
        <f t="shared" si="3"/>
        <v>-0.6288498999433938</v>
      </c>
      <c r="L649" s="15">
        <v>17.175758299999998</v>
      </c>
      <c r="M649" s="16">
        <f t="shared" si="4"/>
        <v>58.221592463838995</v>
      </c>
      <c r="N649" s="19">
        <f t="shared" si="5"/>
        <v>0.64073848126614075</v>
      </c>
      <c r="O649" s="15">
        <v>17.175758299999998</v>
      </c>
      <c r="P649" s="16">
        <f t="shared" si="6"/>
        <v>58.221592463838995</v>
      </c>
      <c r="Q649" s="17">
        <v>2</v>
      </c>
      <c r="R649" s="7">
        <f t="shared" si="7"/>
        <v>116.44318492767799</v>
      </c>
      <c r="S649" s="18">
        <f t="shared" si="8"/>
        <v>58.221592463838995</v>
      </c>
      <c r="T649" s="19">
        <f t="shared" si="9"/>
        <v>0.61781140736579876</v>
      </c>
      <c r="U649" s="15">
        <v>17.771543099999999</v>
      </c>
      <c r="V649" s="16">
        <f t="shared" si="10"/>
        <v>56.269733830823057</v>
      </c>
      <c r="W649" s="19">
        <f t="shared" si="11"/>
        <v>-0.19392859548862956</v>
      </c>
      <c r="X649" s="15">
        <v>74.101835899999998</v>
      </c>
      <c r="Y649" s="16">
        <f t="shared" si="12"/>
        <v>14.414772279616356</v>
      </c>
      <c r="Z649" s="17">
        <v>3</v>
      </c>
      <c r="AA649" s="20">
        <f t="shared" si="13"/>
        <v>43.244316838849066</v>
      </c>
      <c r="AB649" s="18">
        <f t="shared" si="14"/>
        <v>14.414772279616354</v>
      </c>
      <c r="AC649" s="19">
        <f t="shared" si="15"/>
        <v>-0.92706183335551251</v>
      </c>
      <c r="AD649" s="15">
        <v>74.940079800000007</v>
      </c>
      <c r="AE649" s="16">
        <f t="shared" si="16"/>
        <v>14.282641850082468</v>
      </c>
      <c r="AF649" s="17">
        <v>2</v>
      </c>
      <c r="AG649" s="7">
        <f t="shared" si="17"/>
        <v>28.565283700164937</v>
      </c>
      <c r="AH649" s="18">
        <f t="shared" si="18"/>
        <v>9.4037481929662938</v>
      </c>
      <c r="AI649" s="19">
        <f t="shared" si="19"/>
        <v>-0.91061696447366303</v>
      </c>
      <c r="AJ649" s="5">
        <v>0</v>
      </c>
      <c r="AK649" s="15">
        <v>17.231514799999999</v>
      </c>
      <c r="AL649" s="16">
        <f t="shared" si="20"/>
        <v>58.033203209737543</v>
      </c>
      <c r="AM649" s="17">
        <v>1</v>
      </c>
      <c r="AN649" s="7">
        <f t="shared" si="21"/>
        <v>58.033203209737543</v>
      </c>
      <c r="AO649" s="18">
        <f t="shared" si="22"/>
        <v>0</v>
      </c>
      <c r="AP649" s="19">
        <f t="shared" si="23"/>
        <v>-1.0465207101426044</v>
      </c>
      <c r="AQ649" s="5">
        <v>0</v>
      </c>
      <c r="AR649" s="15">
        <v>17.771543099999999</v>
      </c>
      <c r="AS649" s="21">
        <f t="shared" si="24"/>
        <v>0</v>
      </c>
      <c r="AT649" s="19">
        <f t="shared" si="25"/>
        <v>-1.0252866396461213</v>
      </c>
      <c r="AU649" s="5">
        <v>0</v>
      </c>
      <c r="AV649" s="15">
        <v>17.771543099999999</v>
      </c>
      <c r="AW649" s="16">
        <f t="shared" si="26"/>
        <v>0</v>
      </c>
      <c r="AX649" s="19">
        <f t="shared" si="27"/>
        <v>-0.82680925094591806</v>
      </c>
      <c r="AY649" s="15">
        <v>58.794830099999999</v>
      </c>
      <c r="AZ649" s="16">
        <f t="shared" si="28"/>
        <v>17.008298149670136</v>
      </c>
      <c r="BA649" s="19">
        <f t="shared" si="29"/>
        <v>-1.021351368221215</v>
      </c>
      <c r="BB649" s="15">
        <v>15.814940630000001</v>
      </c>
      <c r="BC649" s="16">
        <f t="shared" si="30"/>
        <v>63.231347078411382</v>
      </c>
      <c r="BD649" s="19">
        <f t="shared" si="31"/>
        <v>-0.52135295961111894</v>
      </c>
      <c r="BE649" s="15">
        <v>51.205320100000002</v>
      </c>
      <c r="BF649" s="21">
        <f t="shared" si="32"/>
        <v>19.529220753763045</v>
      </c>
      <c r="BG649" s="19">
        <f t="shared" si="33"/>
        <v>-1.0948438599141446</v>
      </c>
      <c r="BH649" s="15">
        <v>77.571541499999995</v>
      </c>
      <c r="BI649" s="16">
        <f t="shared" si="34"/>
        <v>12.891325615851015</v>
      </c>
      <c r="BJ649" s="22">
        <f t="shared" si="35"/>
        <v>-1.1583936218620545</v>
      </c>
      <c r="BK649" s="15">
        <v>105.98002200000001</v>
      </c>
      <c r="BL649" s="16">
        <f t="shared" si="36"/>
        <v>9.4357406342112284</v>
      </c>
      <c r="BM649" s="19">
        <f t="shared" si="37"/>
        <v>-0.90000577716942198</v>
      </c>
      <c r="BN649" s="15">
        <v>154.46484000000001</v>
      </c>
      <c r="BO649" s="16">
        <f t="shared" si="38"/>
        <v>6.4739652078751382</v>
      </c>
      <c r="BP649" s="19">
        <f t="shared" si="39"/>
        <v>-0.78166911596058042</v>
      </c>
      <c r="BQ649" s="15">
        <v>14.4729049</v>
      </c>
      <c r="BR649" s="16">
        <f t="shared" si="40"/>
        <v>69.094629371882348</v>
      </c>
      <c r="BS649" s="19">
        <f t="shared" si="41"/>
        <v>0.71259165715144845</v>
      </c>
      <c r="BT649" s="15">
        <v>76.651140900000001</v>
      </c>
      <c r="BU649" s="16">
        <f t="shared" si="42"/>
        <v>13.280874988254739</v>
      </c>
      <c r="BV649" s="19">
        <f t="shared" si="43"/>
        <v>-1.1501946848392433</v>
      </c>
      <c r="BW649" s="15">
        <v>64.211298099999993</v>
      </c>
      <c r="BX649" s="18">
        <f t="shared" si="44"/>
        <v>9.4743343633757367E-3</v>
      </c>
      <c r="BY649" s="19">
        <f t="shared" si="45"/>
        <v>-6.4351016930625893E-2</v>
      </c>
      <c r="BZ649" s="15">
        <v>17.0093204</v>
      </c>
      <c r="CA649" s="18">
        <f t="shared" si="46"/>
        <v>2.6092199887533369E-3</v>
      </c>
      <c r="CB649" s="19">
        <f t="shared" si="47"/>
        <v>-5.0777363576481549E-2</v>
      </c>
      <c r="CC649" s="7">
        <f t="shared" si="48"/>
        <v>-0.54373011138407068</v>
      </c>
      <c r="CD649" s="61">
        <f t="shared" si="49"/>
        <v>-0.87569430377628166</v>
      </c>
    </row>
    <row r="650" spans="1:82" ht="15.75" customHeight="1" x14ac:dyDescent="0.25">
      <c r="A650" s="5">
        <v>22222000101</v>
      </c>
      <c r="B650" s="5">
        <v>22222</v>
      </c>
      <c r="C650" s="6" t="s">
        <v>653</v>
      </c>
      <c r="D650" s="6" t="s">
        <v>654</v>
      </c>
      <c r="E650" s="5">
        <v>44</v>
      </c>
      <c r="F650" s="15">
        <v>15.697519079999999</v>
      </c>
      <c r="G650" s="16">
        <f t="shared" si="0"/>
        <v>63.704334099143523</v>
      </c>
      <c r="H650" s="17">
        <v>1</v>
      </c>
      <c r="I650" s="7">
        <f t="shared" si="1"/>
        <v>63.704334099143523</v>
      </c>
      <c r="J650" s="18">
        <f t="shared" si="2"/>
        <v>21.234778033047842</v>
      </c>
      <c r="K650" s="19">
        <f t="shared" si="3"/>
        <v>-0.73010552000740381</v>
      </c>
      <c r="L650" s="15">
        <v>30.249610000000001</v>
      </c>
      <c r="M650" s="16">
        <f t="shared" si="4"/>
        <v>33.058277445560456</v>
      </c>
      <c r="N650" s="19">
        <f t="shared" si="5"/>
        <v>-0.82970483212536217</v>
      </c>
      <c r="O650" s="15">
        <v>30.249610000000001</v>
      </c>
      <c r="P650" s="16">
        <f t="shared" si="6"/>
        <v>33.058277445560456</v>
      </c>
      <c r="Q650" s="17">
        <v>2</v>
      </c>
      <c r="R650" s="7">
        <f t="shared" si="7"/>
        <v>66.116554891120913</v>
      </c>
      <c r="S650" s="18">
        <f t="shared" si="8"/>
        <v>33.058277445560456</v>
      </c>
      <c r="T650" s="19">
        <f t="shared" si="9"/>
        <v>-0.78632926042129303</v>
      </c>
      <c r="U650" s="15">
        <v>17.7775915</v>
      </c>
      <c r="V650" s="16">
        <f t="shared" si="10"/>
        <v>56.250589400707064</v>
      </c>
      <c r="W650" s="19">
        <f t="shared" si="11"/>
        <v>-0.19474628314526601</v>
      </c>
      <c r="X650" s="15">
        <v>26.8675201</v>
      </c>
      <c r="Y650" s="16">
        <f t="shared" si="12"/>
        <v>39.756594059456944</v>
      </c>
      <c r="Z650" s="17">
        <v>3</v>
      </c>
      <c r="AA650" s="20">
        <f t="shared" si="13"/>
        <v>119.26978217837083</v>
      </c>
      <c r="AB650" s="18">
        <f t="shared" si="14"/>
        <v>39.756594059456944</v>
      </c>
      <c r="AC650" s="19">
        <f t="shared" si="15"/>
        <v>1.0457472233057681</v>
      </c>
      <c r="AD650" s="15">
        <v>26.8335328</v>
      </c>
      <c r="AE650" s="16">
        <f t="shared" si="16"/>
        <v>39.888237153774995</v>
      </c>
      <c r="AF650" s="17">
        <v>3</v>
      </c>
      <c r="AG650" s="7">
        <f t="shared" si="17"/>
        <v>119.66471146132498</v>
      </c>
      <c r="AH650" s="18">
        <f t="shared" si="18"/>
        <v>39.393860952964047</v>
      </c>
      <c r="AI650" s="19">
        <f t="shared" si="19"/>
        <v>1.2148124404354526</v>
      </c>
      <c r="AJ650" s="5">
        <v>2</v>
      </c>
      <c r="AK650" s="15">
        <v>15.150349200000001</v>
      </c>
      <c r="AL650" s="16">
        <f t="shared" si="20"/>
        <v>66.005079275664485</v>
      </c>
      <c r="AM650" s="17">
        <v>1</v>
      </c>
      <c r="AN650" s="7">
        <f t="shared" si="21"/>
        <v>66.005079275664485</v>
      </c>
      <c r="AO650" s="18">
        <f t="shared" si="22"/>
        <v>22.001693091888161</v>
      </c>
      <c r="AP650" s="19">
        <f t="shared" si="23"/>
        <v>-0.336697498281745</v>
      </c>
      <c r="AQ650" s="5">
        <v>1</v>
      </c>
      <c r="AR650" s="15">
        <v>24.91949172</v>
      </c>
      <c r="AS650" s="21">
        <f t="shared" si="24"/>
        <v>40.129229409499366</v>
      </c>
      <c r="AT650" s="19">
        <f t="shared" si="25"/>
        <v>0.38023109205879146</v>
      </c>
      <c r="AU650" s="5">
        <v>0</v>
      </c>
      <c r="AV650" s="15">
        <v>24.919491699999998</v>
      </c>
      <c r="AW650" s="16">
        <f t="shared" si="26"/>
        <v>0</v>
      </c>
      <c r="AX650" s="19">
        <f t="shared" si="27"/>
        <v>-0.82680925094591806</v>
      </c>
      <c r="AY650" s="15">
        <v>24.919491699999998</v>
      </c>
      <c r="AZ650" s="16">
        <f t="shared" si="28"/>
        <v>40.129229441706471</v>
      </c>
      <c r="BA650" s="19">
        <f t="shared" si="29"/>
        <v>0.60952698086176649</v>
      </c>
      <c r="BB650" s="15">
        <v>15.15034919</v>
      </c>
      <c r="BC650" s="16">
        <f t="shared" si="30"/>
        <v>66.005079319231186</v>
      </c>
      <c r="BD650" s="19">
        <f t="shared" si="31"/>
        <v>-0.41161481366530334</v>
      </c>
      <c r="BE650" s="15">
        <v>24.919491699999998</v>
      </c>
      <c r="BF650" s="21">
        <f t="shared" si="32"/>
        <v>40.129229441706471</v>
      </c>
      <c r="BG650" s="19">
        <f t="shared" si="33"/>
        <v>0.16298220582317258</v>
      </c>
      <c r="BH650" s="15">
        <v>24.919491699999998</v>
      </c>
      <c r="BI650" s="16">
        <f t="shared" si="34"/>
        <v>40.129229441706471</v>
      </c>
      <c r="BJ650" s="22">
        <f t="shared" si="35"/>
        <v>0.84302697042652597</v>
      </c>
      <c r="BK650" s="15">
        <v>24.919491699999998</v>
      </c>
      <c r="BL650" s="16">
        <f t="shared" si="36"/>
        <v>40.129229441706471</v>
      </c>
      <c r="BM650" s="19">
        <f t="shared" si="37"/>
        <v>1.9002422815771498</v>
      </c>
      <c r="BN650" s="15">
        <v>73.404309999999995</v>
      </c>
      <c r="BO650" s="16">
        <f t="shared" si="38"/>
        <v>13.623178257516487</v>
      </c>
      <c r="BP650" s="19">
        <f t="shared" si="39"/>
        <v>9.0627268225837637E-2</v>
      </c>
      <c r="BQ650" s="15">
        <v>15.150349200000001</v>
      </c>
      <c r="BR650" s="16">
        <f t="shared" si="40"/>
        <v>66.005079275664485</v>
      </c>
      <c r="BS650" s="19">
        <f t="shared" si="41"/>
        <v>0.57015951934766562</v>
      </c>
      <c r="BT650" s="15">
        <v>17.237570000000002</v>
      </c>
      <c r="BU650" s="16">
        <f t="shared" si="42"/>
        <v>59.056712750115004</v>
      </c>
      <c r="BV650" s="19">
        <f t="shared" si="43"/>
        <v>0.87930251009633353</v>
      </c>
      <c r="BW650" s="15">
        <v>332.54018400000001</v>
      </c>
      <c r="BX650" s="18">
        <f t="shared" si="44"/>
        <v>4.9066083161375777E-2</v>
      </c>
      <c r="BY650" s="19">
        <f t="shared" si="45"/>
        <v>-5.0210490666952053E-2</v>
      </c>
      <c r="BZ650" s="15">
        <v>44.045692000000003</v>
      </c>
      <c r="CA650" s="18">
        <f t="shared" si="46"/>
        <v>6.7565838776764385E-3</v>
      </c>
      <c r="CB650" s="19">
        <f t="shared" si="47"/>
        <v>-4.9160462943836553E-2</v>
      </c>
      <c r="CC650" s="7">
        <f t="shared" si="48"/>
        <v>0.18322526736607281</v>
      </c>
      <c r="CD650" s="61">
        <f t="shared" si="49"/>
        <v>0.29509000804081081</v>
      </c>
    </row>
    <row r="651" spans="1:82" ht="15.75" customHeight="1" x14ac:dyDescent="0.25">
      <c r="A651" s="5">
        <v>22222000201</v>
      </c>
      <c r="B651" s="5">
        <v>22222</v>
      </c>
      <c r="C651" s="6" t="s">
        <v>655</v>
      </c>
      <c r="D651" s="6" t="s">
        <v>654</v>
      </c>
      <c r="E651" s="5">
        <v>26</v>
      </c>
      <c r="F651" s="15">
        <v>14.34273209</v>
      </c>
      <c r="G651" s="16">
        <f t="shared" si="0"/>
        <v>69.721723429333053</v>
      </c>
      <c r="H651" s="17">
        <v>1</v>
      </c>
      <c r="I651" s="7">
        <f t="shared" si="1"/>
        <v>69.721723429333053</v>
      </c>
      <c r="J651" s="18">
        <f t="shared" si="2"/>
        <v>23.240574476444351</v>
      </c>
      <c r="K651" s="19">
        <f t="shared" si="3"/>
        <v>-0.61977468893512511</v>
      </c>
      <c r="L651" s="15">
        <v>28.894822999999999</v>
      </c>
      <c r="M651" s="16">
        <f t="shared" si="4"/>
        <v>34.608275676234463</v>
      </c>
      <c r="N651" s="19">
        <f t="shared" si="5"/>
        <v>-0.73912914555911824</v>
      </c>
      <c r="O651" s="15">
        <v>28.894822999999999</v>
      </c>
      <c r="P651" s="16">
        <f t="shared" si="6"/>
        <v>34.608275676234463</v>
      </c>
      <c r="Q651" s="17">
        <v>2</v>
      </c>
      <c r="R651" s="7">
        <f t="shared" si="7"/>
        <v>69.216551352468926</v>
      </c>
      <c r="S651" s="18">
        <f t="shared" si="8"/>
        <v>34.608275676234463</v>
      </c>
      <c r="T651" s="19">
        <f t="shared" si="9"/>
        <v>-0.6998376535282238</v>
      </c>
      <c r="U651" s="15">
        <v>19.667700799999999</v>
      </c>
      <c r="V651" s="16">
        <f t="shared" si="10"/>
        <v>50.844784053253449</v>
      </c>
      <c r="W651" s="19">
        <f t="shared" si="11"/>
        <v>-0.42563643135079565</v>
      </c>
      <c r="X651" s="15">
        <v>26.868717499999999</v>
      </c>
      <c r="Y651" s="16">
        <f t="shared" si="12"/>
        <v>39.754822313346374</v>
      </c>
      <c r="Z651" s="17">
        <v>3</v>
      </c>
      <c r="AA651" s="20">
        <f t="shared" si="13"/>
        <v>119.26446694003911</v>
      </c>
      <c r="AB651" s="18">
        <f t="shared" si="14"/>
        <v>39.754822313346374</v>
      </c>
      <c r="AC651" s="19">
        <f t="shared" si="15"/>
        <v>1.0456092964904269</v>
      </c>
      <c r="AD651" s="15">
        <v>26.834730199999999</v>
      </c>
      <c r="AE651" s="16">
        <f t="shared" si="16"/>
        <v>39.886457289591085</v>
      </c>
      <c r="AF651" s="17">
        <v>3</v>
      </c>
      <c r="AG651" s="7">
        <f t="shared" si="17"/>
        <v>119.65937186877326</v>
      </c>
      <c r="AH651" s="18">
        <f t="shared" si="18"/>
        <v>39.392103148478839</v>
      </c>
      <c r="AI651" s="19">
        <f t="shared" si="19"/>
        <v>1.214687863066543</v>
      </c>
      <c r="AJ651" s="5">
        <v>0</v>
      </c>
      <c r="AK651" s="15">
        <v>13.795562200000001</v>
      </c>
      <c r="AL651" s="16">
        <f t="shared" si="20"/>
        <v>72.487078489631969</v>
      </c>
      <c r="AM651" s="17">
        <v>1</v>
      </c>
      <c r="AN651" s="7">
        <f t="shared" si="21"/>
        <v>72.487078489631969</v>
      </c>
      <c r="AO651" s="18">
        <f t="shared" si="22"/>
        <v>0</v>
      </c>
      <c r="AP651" s="19">
        <f t="shared" si="23"/>
        <v>-1.0465207101426044</v>
      </c>
      <c r="AQ651" s="5">
        <v>3</v>
      </c>
      <c r="AR651" s="15">
        <v>24.920689100000001</v>
      </c>
      <c r="AS651" s="21">
        <f t="shared" si="24"/>
        <v>40.127301295211772</v>
      </c>
      <c r="AT651" s="19">
        <f t="shared" si="25"/>
        <v>0.38016356026563608</v>
      </c>
      <c r="AU651" s="5">
        <v>1</v>
      </c>
      <c r="AV651" s="15">
        <v>24.920689100000001</v>
      </c>
      <c r="AW651" s="16">
        <f t="shared" si="26"/>
        <v>40.127301295211772</v>
      </c>
      <c r="AX651" s="19">
        <f t="shared" si="27"/>
        <v>0.7090953746418025</v>
      </c>
      <c r="AY651" s="15">
        <v>24.920689100000001</v>
      </c>
      <c r="AZ651" s="16">
        <f t="shared" si="28"/>
        <v>40.127301295211772</v>
      </c>
      <c r="BA651" s="19">
        <f t="shared" si="29"/>
        <v>0.60939097542442722</v>
      </c>
      <c r="BB651" s="15">
        <v>13.79556221</v>
      </c>
      <c r="BC651" s="16">
        <f t="shared" si="30"/>
        <v>72.487078437088215</v>
      </c>
      <c r="BD651" s="19">
        <f t="shared" si="31"/>
        <v>-0.15516519868523448</v>
      </c>
      <c r="BE651" s="15">
        <v>24.920689100000001</v>
      </c>
      <c r="BF651" s="21">
        <f t="shared" si="32"/>
        <v>40.127301295211772</v>
      </c>
      <c r="BG651" s="19">
        <f t="shared" si="33"/>
        <v>0.16286447417769948</v>
      </c>
      <c r="BH651" s="15">
        <v>24.920689100000001</v>
      </c>
      <c r="BI651" s="16">
        <f t="shared" si="34"/>
        <v>40.127301295211772</v>
      </c>
      <c r="BJ651" s="22">
        <f t="shared" si="35"/>
        <v>0.84288529167899418</v>
      </c>
      <c r="BK651" s="15">
        <v>24.920689100000001</v>
      </c>
      <c r="BL651" s="16">
        <f t="shared" si="36"/>
        <v>40.127301295211772</v>
      </c>
      <c r="BM651" s="19">
        <f t="shared" si="37"/>
        <v>1.9000663716793658</v>
      </c>
      <c r="BN651" s="15">
        <v>73.405507400000005</v>
      </c>
      <c r="BO651" s="16">
        <f t="shared" si="38"/>
        <v>13.622956034495035</v>
      </c>
      <c r="BP651" s="19">
        <f t="shared" si="39"/>
        <v>9.0600154145343711E-2</v>
      </c>
      <c r="BQ651" s="15">
        <v>13.795562200000001</v>
      </c>
      <c r="BR651" s="16">
        <f t="shared" si="40"/>
        <v>72.487078489631969</v>
      </c>
      <c r="BS651" s="19">
        <f t="shared" si="41"/>
        <v>0.86898782008246789</v>
      </c>
      <c r="BT651" s="15">
        <v>15.882783</v>
      </c>
      <c r="BU651" s="16">
        <f t="shared" si="42"/>
        <v>64.09419684195143</v>
      </c>
      <c r="BV651" s="19">
        <f t="shared" si="43"/>
        <v>1.1026421655516998</v>
      </c>
      <c r="BW651" s="15">
        <v>333.37321600000001</v>
      </c>
      <c r="BX651" s="18">
        <f t="shared" si="44"/>
        <v>4.9188996479388764E-2</v>
      </c>
      <c r="BY651" s="19">
        <f t="shared" si="45"/>
        <v>-5.0166591141058779E-2</v>
      </c>
      <c r="BZ651" s="15">
        <v>26.0456897</v>
      </c>
      <c r="CA651" s="18">
        <f t="shared" si="46"/>
        <v>3.9953938539547358E-3</v>
      </c>
      <c r="CB651" s="19">
        <f t="shared" si="47"/>
        <v>-5.0236946709375618E-2</v>
      </c>
      <c r="CC651" s="7">
        <f t="shared" si="48"/>
        <v>0.27055399900804583</v>
      </c>
      <c r="CD651" s="61">
        <f t="shared" si="49"/>
        <v>0.43573565420563293</v>
      </c>
    </row>
    <row r="652" spans="1:82" ht="15.75" customHeight="1" x14ac:dyDescent="0.25">
      <c r="A652" s="5">
        <v>22222000301</v>
      </c>
      <c r="B652" s="5">
        <v>22222</v>
      </c>
      <c r="C652" s="6" t="s">
        <v>656</v>
      </c>
      <c r="D652" s="6" t="s">
        <v>654</v>
      </c>
      <c r="E652" s="5">
        <v>41</v>
      </c>
      <c r="F652" s="15">
        <v>10.031126479999999</v>
      </c>
      <c r="G652" s="16">
        <f t="shared" si="0"/>
        <v>99.689701051401769</v>
      </c>
      <c r="H652" s="17">
        <v>1</v>
      </c>
      <c r="I652" s="7">
        <f t="shared" si="1"/>
        <v>99.689701051401769</v>
      </c>
      <c r="J652" s="18">
        <f t="shared" si="2"/>
        <v>33.229900350467254</v>
      </c>
      <c r="K652" s="19">
        <f t="shared" si="3"/>
        <v>-7.0301870214560705E-2</v>
      </c>
      <c r="L652" s="15">
        <v>23.280730999999999</v>
      </c>
      <c r="M652" s="16">
        <f t="shared" si="4"/>
        <v>42.953977690820793</v>
      </c>
      <c r="N652" s="19">
        <f t="shared" si="5"/>
        <v>-0.25143975670108371</v>
      </c>
      <c r="O652" s="15">
        <v>23.280730999999999</v>
      </c>
      <c r="P652" s="16">
        <f t="shared" si="6"/>
        <v>42.953977690820793</v>
      </c>
      <c r="Q652" s="17">
        <v>2</v>
      </c>
      <c r="R652" s="7">
        <f t="shared" si="7"/>
        <v>85.907955381641585</v>
      </c>
      <c r="S652" s="18">
        <f t="shared" si="8"/>
        <v>42.953977690820793</v>
      </c>
      <c r="T652" s="19">
        <f t="shared" si="9"/>
        <v>-0.23413829748546786</v>
      </c>
      <c r="U652" s="15">
        <v>17.275985800000001</v>
      </c>
      <c r="V652" s="16">
        <f t="shared" si="10"/>
        <v>57.883816968638627</v>
      </c>
      <c r="W652" s="19">
        <f t="shared" si="11"/>
        <v>-0.12498865574739733</v>
      </c>
      <c r="X652" s="15">
        <v>28.085993999999999</v>
      </c>
      <c r="Y652" s="16">
        <f t="shared" si="12"/>
        <v>38.031806529617576</v>
      </c>
      <c r="Z652" s="17">
        <v>3</v>
      </c>
      <c r="AA652" s="20">
        <f t="shared" si="13"/>
        <v>114.09541958885274</v>
      </c>
      <c r="AB652" s="18">
        <f t="shared" si="14"/>
        <v>38.031806529617576</v>
      </c>
      <c r="AC652" s="19">
        <f t="shared" si="15"/>
        <v>0.91147603754633011</v>
      </c>
      <c r="AD652" s="15">
        <v>28.0520067</v>
      </c>
      <c r="AE652" s="16">
        <f t="shared" si="16"/>
        <v>38.155641820804213</v>
      </c>
      <c r="AF652" s="17">
        <v>3</v>
      </c>
      <c r="AG652" s="7">
        <f t="shared" si="17"/>
        <v>114.46692546241263</v>
      </c>
      <c r="AH652" s="18">
        <f t="shared" si="18"/>
        <v>37.682739466905943</v>
      </c>
      <c r="AI652" s="19">
        <f t="shared" si="19"/>
        <v>1.0935435425508568</v>
      </c>
      <c r="AJ652" s="5">
        <v>2</v>
      </c>
      <c r="AK652" s="15">
        <v>17.1825276</v>
      </c>
      <c r="AL652" s="16">
        <f t="shared" si="20"/>
        <v>58.198655243248382</v>
      </c>
      <c r="AM652" s="17">
        <v>1</v>
      </c>
      <c r="AN652" s="7">
        <f t="shared" si="21"/>
        <v>58.198655243248382</v>
      </c>
      <c r="AO652" s="18">
        <f t="shared" si="22"/>
        <v>19.399551747749463</v>
      </c>
      <c r="AP652" s="19">
        <f t="shared" si="23"/>
        <v>-0.42064832510667965</v>
      </c>
      <c r="AQ652" s="5">
        <v>0</v>
      </c>
      <c r="AR652" s="15">
        <v>26.137965600000001</v>
      </c>
      <c r="AS652" s="21">
        <f t="shared" si="24"/>
        <v>0</v>
      </c>
      <c r="AT652" s="19">
        <f t="shared" si="25"/>
        <v>-1.0252866396461213</v>
      </c>
      <c r="AU652" s="5">
        <v>2</v>
      </c>
      <c r="AV652" s="15">
        <v>26.137965600000001</v>
      </c>
      <c r="AW652" s="16">
        <f t="shared" si="26"/>
        <v>38.258524603766404</v>
      </c>
      <c r="AX652" s="19">
        <f t="shared" si="27"/>
        <v>0.63756644865036149</v>
      </c>
      <c r="AY652" s="15">
        <v>26.137965600000001</v>
      </c>
      <c r="AZ652" s="16">
        <f t="shared" si="28"/>
        <v>38.258524603766404</v>
      </c>
      <c r="BA652" s="19">
        <f t="shared" si="29"/>
        <v>0.47757329875502202</v>
      </c>
      <c r="BB652" s="15">
        <v>17.182527650000001</v>
      </c>
      <c r="BC652" s="16">
        <f t="shared" si="30"/>
        <v>58.198655073894201</v>
      </c>
      <c r="BD652" s="19">
        <f t="shared" si="31"/>
        <v>-0.72046312661441048</v>
      </c>
      <c r="BE652" s="15">
        <v>26.137965600000001</v>
      </c>
      <c r="BF652" s="21">
        <f t="shared" si="32"/>
        <v>38.258524603766404</v>
      </c>
      <c r="BG652" s="19">
        <f t="shared" si="33"/>
        <v>4.8757918731532929E-2</v>
      </c>
      <c r="BH652" s="15">
        <v>26.137965600000001</v>
      </c>
      <c r="BI652" s="16">
        <f t="shared" si="34"/>
        <v>38.258524603766404</v>
      </c>
      <c r="BJ652" s="22">
        <f t="shared" si="35"/>
        <v>0.70556899243069049</v>
      </c>
      <c r="BK652" s="15">
        <v>26.137965600000001</v>
      </c>
      <c r="BL652" s="16">
        <f t="shared" si="36"/>
        <v>38.258524603766404</v>
      </c>
      <c r="BM652" s="19">
        <f t="shared" si="37"/>
        <v>1.7295729378676694</v>
      </c>
      <c r="BN652" s="15">
        <v>74.622783900000002</v>
      </c>
      <c r="BO652" s="16">
        <f t="shared" si="38"/>
        <v>13.400732963005954</v>
      </c>
      <c r="BP652" s="19">
        <f t="shared" si="39"/>
        <v>6.3486067546336886E-2</v>
      </c>
      <c r="BQ652" s="15">
        <v>17.1825276</v>
      </c>
      <c r="BR652" s="16">
        <f t="shared" si="40"/>
        <v>58.198655243248382</v>
      </c>
      <c r="BS652" s="19">
        <f t="shared" si="41"/>
        <v>0.2102735719079426</v>
      </c>
      <c r="BT652" s="15">
        <v>13.923411700000001</v>
      </c>
      <c r="BU652" s="16">
        <f t="shared" si="42"/>
        <v>73.11384895700526</v>
      </c>
      <c r="BV652" s="19">
        <f t="shared" si="43"/>
        <v>1.5025334523486011</v>
      </c>
      <c r="BW652" s="15">
        <v>322.68487900000002</v>
      </c>
      <c r="BX652" s="18">
        <f t="shared" si="44"/>
        <v>4.7611939457916704E-2</v>
      </c>
      <c r="BY652" s="19">
        <f t="shared" si="45"/>
        <v>-5.0729850327845785E-2</v>
      </c>
      <c r="BZ652" s="15">
        <v>41.043490400000003</v>
      </c>
      <c r="CA652" s="18">
        <f t="shared" si="46"/>
        <v>6.296047875015965E-3</v>
      </c>
      <c r="CB652" s="19">
        <f t="shared" si="47"/>
        <v>-4.9340008547743244E-2</v>
      </c>
      <c r="CC652" s="7">
        <f t="shared" si="48"/>
        <v>0.2333166177865281</v>
      </c>
      <c r="CD652" s="61">
        <f t="shared" si="49"/>
        <v>0.37576369028363582</v>
      </c>
    </row>
    <row r="653" spans="1:82" ht="15.75" customHeight="1" x14ac:dyDescent="0.25">
      <c r="A653" s="5">
        <v>22222000401</v>
      </c>
      <c r="B653" s="5">
        <v>22222</v>
      </c>
      <c r="C653" s="6" t="s">
        <v>654</v>
      </c>
      <c r="D653" s="6" t="s">
        <v>654</v>
      </c>
      <c r="E653" s="5">
        <v>578</v>
      </c>
      <c r="F653" s="15">
        <v>10.547169889999999</v>
      </c>
      <c r="G653" s="16">
        <f t="shared" si="0"/>
        <v>94.812163872331453</v>
      </c>
      <c r="H653" s="17">
        <v>1</v>
      </c>
      <c r="I653" s="7">
        <f t="shared" si="1"/>
        <v>94.812163872331453</v>
      </c>
      <c r="J653" s="18">
        <f t="shared" si="2"/>
        <v>31.604054624110486</v>
      </c>
      <c r="K653" s="19">
        <f t="shared" si="3"/>
        <v>-0.15973313367841482</v>
      </c>
      <c r="L653" s="15">
        <v>25.0992608</v>
      </c>
      <c r="M653" s="16">
        <f t="shared" si="4"/>
        <v>39.841810799463865</v>
      </c>
      <c r="N653" s="19">
        <f t="shared" si="5"/>
        <v>-0.43330232100272809</v>
      </c>
      <c r="O653" s="15">
        <v>25.0992608</v>
      </c>
      <c r="P653" s="16">
        <f t="shared" si="6"/>
        <v>39.841810799463865</v>
      </c>
      <c r="Q653" s="17">
        <v>2</v>
      </c>
      <c r="R653" s="7">
        <f t="shared" si="7"/>
        <v>79.683621598927729</v>
      </c>
      <c r="S653" s="18">
        <f t="shared" si="8"/>
        <v>39.841810799463865</v>
      </c>
      <c r="T653" s="19">
        <f t="shared" si="9"/>
        <v>-0.40780063465847149</v>
      </c>
      <c r="U653" s="15">
        <v>16.0701812</v>
      </c>
      <c r="V653" s="16">
        <f t="shared" si="10"/>
        <v>62.227051926458678</v>
      </c>
      <c r="W653" s="19">
        <f t="shared" si="11"/>
        <v>6.0517498959945043E-2</v>
      </c>
      <c r="X653" s="15">
        <v>23.0731553</v>
      </c>
      <c r="Y653" s="16">
        <f t="shared" si="12"/>
        <v>46.29453909149565</v>
      </c>
      <c r="Z653" s="17">
        <v>3</v>
      </c>
      <c r="AA653" s="20">
        <f t="shared" si="13"/>
        <v>138.88361727448694</v>
      </c>
      <c r="AB653" s="18">
        <f t="shared" si="14"/>
        <v>46.294539091495643</v>
      </c>
      <c r="AC653" s="19">
        <f t="shared" si="15"/>
        <v>1.5547128881744248</v>
      </c>
      <c r="AD653" s="15">
        <v>23.039168</v>
      </c>
      <c r="AE653" s="16">
        <f t="shared" si="16"/>
        <v>46.457507493326148</v>
      </c>
      <c r="AF653" s="17">
        <v>3</v>
      </c>
      <c r="AG653" s="7">
        <f t="shared" si="17"/>
        <v>139.37252247997844</v>
      </c>
      <c r="AH653" s="18">
        <f t="shared" si="18"/>
        <v>45.881711527082921</v>
      </c>
      <c r="AI653" s="19">
        <f t="shared" si="19"/>
        <v>1.6746129251899411</v>
      </c>
      <c r="AJ653" s="5">
        <v>66</v>
      </c>
      <c r="AK653" s="15">
        <v>10</v>
      </c>
      <c r="AL653" s="16">
        <f t="shared" si="20"/>
        <v>100</v>
      </c>
      <c r="AM653" s="17">
        <v>1</v>
      </c>
      <c r="AN653" s="7">
        <f t="shared" si="21"/>
        <v>100</v>
      </c>
      <c r="AO653" s="18">
        <f t="shared" si="22"/>
        <v>33.333333333333336</v>
      </c>
      <c r="AP653" s="19">
        <f t="shared" si="23"/>
        <v>2.8886242853155969E-2</v>
      </c>
      <c r="AQ653" s="5">
        <v>29</v>
      </c>
      <c r="AR653" s="15">
        <v>21.125126890000001</v>
      </c>
      <c r="AS653" s="21">
        <f t="shared" si="24"/>
        <v>47.336993770833629</v>
      </c>
      <c r="AT653" s="19">
        <f t="shared" si="25"/>
        <v>0.63268150700266579</v>
      </c>
      <c r="AU653" s="5">
        <v>14</v>
      </c>
      <c r="AV653" s="15">
        <v>21.125126900000001</v>
      </c>
      <c r="AW653" s="16">
        <f t="shared" si="26"/>
        <v>47.336993748425719</v>
      </c>
      <c r="AX653" s="19">
        <f t="shared" si="27"/>
        <v>0.98505213302160233</v>
      </c>
      <c r="AY653" s="15">
        <v>21.125126900000001</v>
      </c>
      <c r="AZ653" s="16">
        <f t="shared" si="28"/>
        <v>47.336993748425719</v>
      </c>
      <c r="BA653" s="19">
        <f t="shared" si="29"/>
        <v>1.1179401846659904</v>
      </c>
      <c r="BB653" s="15">
        <v>10</v>
      </c>
      <c r="BC653" s="16">
        <f t="shared" si="30"/>
        <v>100</v>
      </c>
      <c r="BD653" s="19">
        <f t="shared" si="31"/>
        <v>0.93333821106502679</v>
      </c>
      <c r="BE653" s="15">
        <v>21.125126900000001</v>
      </c>
      <c r="BF653" s="21">
        <f t="shared" si="32"/>
        <v>47.336993748425719</v>
      </c>
      <c r="BG653" s="19">
        <f t="shared" si="33"/>
        <v>0.60308463286674274</v>
      </c>
      <c r="BH653" s="15">
        <v>21.125126900000001</v>
      </c>
      <c r="BI653" s="16">
        <f t="shared" si="34"/>
        <v>47.336993748425719</v>
      </c>
      <c r="BJ653" s="22">
        <f t="shared" si="35"/>
        <v>1.3726480455305849</v>
      </c>
      <c r="BK653" s="15">
        <v>21.125126900000001</v>
      </c>
      <c r="BL653" s="16">
        <f t="shared" si="36"/>
        <v>47.336993748425719</v>
      </c>
      <c r="BM653" s="19">
        <f t="shared" si="37"/>
        <v>2.5578256581161067</v>
      </c>
      <c r="BN653" s="15">
        <v>69.609945199999999</v>
      </c>
      <c r="BO653" s="16">
        <f t="shared" si="38"/>
        <v>14.365763356469357</v>
      </c>
      <c r="BP653" s="19">
        <f t="shared" si="39"/>
        <v>0.1812322470213425</v>
      </c>
      <c r="BQ653" s="15">
        <v>10</v>
      </c>
      <c r="BR653" s="16">
        <f t="shared" si="40"/>
        <v>100</v>
      </c>
      <c r="BS653" s="19">
        <f t="shared" si="41"/>
        <v>2.1373680391786363</v>
      </c>
      <c r="BT653" s="15">
        <v>12.087220800000001</v>
      </c>
      <c r="BU653" s="16">
        <f t="shared" si="42"/>
        <v>84.220701916854196</v>
      </c>
      <c r="BV653" s="19">
        <f t="shared" si="43"/>
        <v>1.99496194800699</v>
      </c>
      <c r="BW653" s="15">
        <v>393.69854199999997</v>
      </c>
      <c r="BX653" s="18">
        <f t="shared" si="44"/>
        <v>5.8089958241811734E-2</v>
      </c>
      <c r="BY653" s="19">
        <f t="shared" si="45"/>
        <v>-4.6987537742441125E-2</v>
      </c>
      <c r="BZ653" s="15">
        <v>578.05375900000001</v>
      </c>
      <c r="CA653" s="18">
        <f t="shared" si="46"/>
        <v>8.8673114920970283E-2</v>
      </c>
      <c r="CB653" s="19">
        <f t="shared" si="47"/>
        <v>-1.7224299536102154E-2</v>
      </c>
      <c r="CC653" s="7">
        <f t="shared" si="48"/>
        <v>0.77735864394921039</v>
      </c>
      <c r="CD653" s="61">
        <f t="shared" si="49"/>
        <v>1.2519603425397516</v>
      </c>
    </row>
    <row r="654" spans="1:82" ht="15.75" customHeight="1" x14ac:dyDescent="0.25">
      <c r="A654" s="5">
        <v>22223000101</v>
      </c>
      <c r="B654" s="5">
        <v>22223</v>
      </c>
      <c r="C654" s="6" t="s">
        <v>657</v>
      </c>
      <c r="D654" s="6" t="s">
        <v>658</v>
      </c>
      <c r="E654" s="5">
        <v>25</v>
      </c>
      <c r="F654" s="15">
        <v>10.02742142</v>
      </c>
      <c r="G654" s="16">
        <f t="shared" si="0"/>
        <v>99.726535678002861</v>
      </c>
      <c r="H654" s="17">
        <v>1</v>
      </c>
      <c r="I654" s="7">
        <f t="shared" si="1"/>
        <v>99.726535678002861</v>
      </c>
      <c r="J654" s="18">
        <f t="shared" si="2"/>
        <v>33.242178559334285</v>
      </c>
      <c r="K654" s="19">
        <f t="shared" si="3"/>
        <v>-6.9626495107162178E-2</v>
      </c>
      <c r="L654" s="15">
        <v>44.469729999999998</v>
      </c>
      <c r="M654" s="16">
        <f t="shared" si="4"/>
        <v>22.487206466061298</v>
      </c>
      <c r="N654" s="19">
        <f t="shared" si="5"/>
        <v>-1.447435867400336</v>
      </c>
      <c r="O654" s="15">
        <v>22.925186100000001</v>
      </c>
      <c r="P654" s="16">
        <f t="shared" si="6"/>
        <v>43.620147537210173</v>
      </c>
      <c r="Q654" s="17">
        <v>1</v>
      </c>
      <c r="R654" s="7">
        <f t="shared" si="7"/>
        <v>43.620147537210173</v>
      </c>
      <c r="S654" s="18">
        <f t="shared" si="8"/>
        <v>21.810073768605083</v>
      </c>
      <c r="T654" s="19">
        <f t="shared" si="9"/>
        <v>-1.41399140314345</v>
      </c>
      <c r="U654" s="15">
        <v>22.676158399999998</v>
      </c>
      <c r="V654" s="16">
        <f t="shared" si="10"/>
        <v>44.099180397328681</v>
      </c>
      <c r="W654" s="19">
        <f t="shared" si="11"/>
        <v>-0.71375139808482424</v>
      </c>
      <c r="X654" s="15">
        <v>73.093194600000004</v>
      </c>
      <c r="Y654" s="16">
        <f t="shared" si="12"/>
        <v>14.61368730489172</v>
      </c>
      <c r="Z654" s="17">
        <v>3</v>
      </c>
      <c r="AA654" s="20">
        <f t="shared" si="13"/>
        <v>43.841061914675159</v>
      </c>
      <c r="AB654" s="18">
        <f t="shared" si="14"/>
        <v>14.61368730489172</v>
      </c>
      <c r="AC654" s="19">
        <f t="shared" si="15"/>
        <v>-0.91157670498635091</v>
      </c>
      <c r="AD654" s="15">
        <v>73.931438499999999</v>
      </c>
      <c r="AE654" s="16">
        <f t="shared" si="16"/>
        <v>14.477498905962719</v>
      </c>
      <c r="AF654" s="17">
        <v>2</v>
      </c>
      <c r="AG654" s="7">
        <f t="shared" si="17"/>
        <v>28.954997811925438</v>
      </c>
      <c r="AH654" s="18">
        <f t="shared" si="18"/>
        <v>9.5320428534607782</v>
      </c>
      <c r="AI654" s="19">
        <f t="shared" si="19"/>
        <v>-0.90152459306145805</v>
      </c>
      <c r="AJ654" s="5">
        <v>0</v>
      </c>
      <c r="AK654" s="15">
        <v>24.8897999</v>
      </c>
      <c r="AL654" s="16">
        <f t="shared" si="20"/>
        <v>40.177100821127937</v>
      </c>
      <c r="AM654" s="17">
        <v>3</v>
      </c>
      <c r="AN654" s="7">
        <f t="shared" si="21"/>
        <v>120.53130246338381</v>
      </c>
      <c r="AO654" s="18">
        <f t="shared" si="22"/>
        <v>0</v>
      </c>
      <c r="AP654" s="19">
        <f t="shared" si="23"/>
        <v>-1.0465207101426044</v>
      </c>
      <c r="AQ654" s="5">
        <v>1</v>
      </c>
      <c r="AR654" s="15">
        <v>44.911109850000003</v>
      </c>
      <c r="AS654" s="21">
        <f t="shared" si="24"/>
        <v>22.266205474323186</v>
      </c>
      <c r="AT654" s="19">
        <f t="shared" si="25"/>
        <v>-0.24541752497685304</v>
      </c>
      <c r="AU654" s="5">
        <v>2</v>
      </c>
      <c r="AV654" s="15">
        <v>44.9111099</v>
      </c>
      <c r="AW654" s="16">
        <f t="shared" si="26"/>
        <v>22.266205449533992</v>
      </c>
      <c r="AX654" s="19">
        <f t="shared" si="27"/>
        <v>2.5447612595178578E-2</v>
      </c>
      <c r="AY654" s="15">
        <v>76.562900200000001</v>
      </c>
      <c r="AZ654" s="16">
        <f t="shared" si="28"/>
        <v>13.061156217799597</v>
      </c>
      <c r="BA654" s="19">
        <f t="shared" si="29"/>
        <v>-1.299770443825772</v>
      </c>
      <c r="BB654" s="15">
        <v>15.14592667</v>
      </c>
      <c r="BC654" s="16">
        <f t="shared" si="30"/>
        <v>66.024352407616675</v>
      </c>
      <c r="BD654" s="19">
        <f t="shared" si="31"/>
        <v>-0.41085230567879044</v>
      </c>
      <c r="BE654" s="15">
        <v>60.936751700000002</v>
      </c>
      <c r="BF654" s="21">
        <f t="shared" si="32"/>
        <v>16.410457927313509</v>
      </c>
      <c r="BG654" s="19">
        <f t="shared" si="33"/>
        <v>-1.2852739337741013</v>
      </c>
      <c r="BH654" s="15">
        <v>76.562900200000001</v>
      </c>
      <c r="BI654" s="16">
        <f t="shared" si="34"/>
        <v>13.061156217799597</v>
      </c>
      <c r="BJ654" s="22">
        <f t="shared" si="35"/>
        <v>-1.145914597554097</v>
      </c>
      <c r="BK654" s="15">
        <v>104.97138</v>
      </c>
      <c r="BL654" s="16">
        <f t="shared" si="36"/>
        <v>9.5264061499429662</v>
      </c>
      <c r="BM654" s="19">
        <f t="shared" si="37"/>
        <v>-0.89173412268219865</v>
      </c>
      <c r="BN654" s="15">
        <v>153.456199</v>
      </c>
      <c r="BO654" s="16">
        <f t="shared" si="38"/>
        <v>6.5165174591610988</v>
      </c>
      <c r="BP654" s="19">
        <f t="shared" si="39"/>
        <v>-0.77647719138398696</v>
      </c>
      <c r="BQ654" s="15">
        <v>22.676158399999998</v>
      </c>
      <c r="BR654" s="16">
        <f t="shared" si="40"/>
        <v>44.099180397328681</v>
      </c>
      <c r="BS654" s="19">
        <f t="shared" si="41"/>
        <v>-0.43972991781485155</v>
      </c>
      <c r="BT654" s="15">
        <v>75.642499599999994</v>
      </c>
      <c r="BU654" s="16">
        <f t="shared" si="42"/>
        <v>13.457966426059247</v>
      </c>
      <c r="BV654" s="19">
        <f t="shared" si="43"/>
        <v>-1.1423432375726503</v>
      </c>
      <c r="BW654" s="15">
        <v>64.754070799999994</v>
      </c>
      <c r="BX654" s="18">
        <f t="shared" si="44"/>
        <v>9.5544201145640016E-3</v>
      </c>
      <c r="BY654" s="19">
        <f t="shared" si="45"/>
        <v>-6.4322413630635233E-2</v>
      </c>
      <c r="BZ654" s="15">
        <v>25.005629200000001</v>
      </c>
      <c r="CA654" s="18">
        <f t="shared" si="46"/>
        <v>3.8358491700817231E-3</v>
      </c>
      <c r="CB654" s="19">
        <f t="shared" si="47"/>
        <v>-5.029914715939602E-2</v>
      </c>
      <c r="CC654" s="7">
        <f t="shared" si="48"/>
        <v>-0.74900602080970202</v>
      </c>
      <c r="CD654" s="61">
        <f t="shared" si="49"/>
        <v>-1.206297558631789</v>
      </c>
    </row>
    <row r="655" spans="1:82" ht="15.75" customHeight="1" x14ac:dyDescent="0.25">
      <c r="A655" s="5">
        <v>22223000201</v>
      </c>
      <c r="B655" s="5">
        <v>22223</v>
      </c>
      <c r="C655" s="6" t="s">
        <v>658</v>
      </c>
      <c r="D655" s="6" t="s">
        <v>658</v>
      </c>
      <c r="E655" s="5">
        <v>60</v>
      </c>
      <c r="F655" s="15">
        <v>10.01587486</v>
      </c>
      <c r="G655" s="16">
        <f t="shared" si="0"/>
        <v>99.841503011749893</v>
      </c>
      <c r="H655" s="17">
        <v>1</v>
      </c>
      <c r="I655" s="7">
        <f t="shared" si="1"/>
        <v>99.841503011749893</v>
      </c>
      <c r="J655" s="18">
        <f t="shared" si="2"/>
        <v>33.280501003916633</v>
      </c>
      <c r="K655" s="19">
        <f t="shared" si="3"/>
        <v>-6.7518530875092769E-2</v>
      </c>
      <c r="L655" s="15">
        <v>39.323803300000002</v>
      </c>
      <c r="M655" s="16">
        <f t="shared" si="4"/>
        <v>25.429890195793956</v>
      </c>
      <c r="N655" s="19">
        <f t="shared" si="5"/>
        <v>-1.2754772200333973</v>
      </c>
      <c r="O655" s="15">
        <v>17.779259499999998</v>
      </c>
      <c r="P655" s="16">
        <f t="shared" si="6"/>
        <v>56.245312129000652</v>
      </c>
      <c r="Q655" s="17">
        <v>1</v>
      </c>
      <c r="R655" s="7">
        <f t="shared" si="7"/>
        <v>56.245312129000652</v>
      </c>
      <c r="S655" s="18">
        <f t="shared" si="8"/>
        <v>28.122656064500326</v>
      </c>
      <c r="T655" s="19">
        <f t="shared" si="9"/>
        <v>-1.0617423646530633</v>
      </c>
      <c r="U655" s="15">
        <v>17.530231799999999</v>
      </c>
      <c r="V655" s="16">
        <f t="shared" si="10"/>
        <v>57.044311302261278</v>
      </c>
      <c r="W655" s="19">
        <f t="shared" si="11"/>
        <v>-0.16084521647623537</v>
      </c>
      <c r="X655" s="15">
        <v>67.9472679</v>
      </c>
      <c r="Y655" s="16">
        <f t="shared" si="12"/>
        <v>15.720442087120327</v>
      </c>
      <c r="Z655" s="17">
        <v>3</v>
      </c>
      <c r="AA655" s="20">
        <f t="shared" si="13"/>
        <v>47.161326261360983</v>
      </c>
      <c r="AB655" s="18">
        <f t="shared" si="14"/>
        <v>15.720442087120327</v>
      </c>
      <c r="AC655" s="19">
        <f t="shared" si="15"/>
        <v>-0.82541810609585253</v>
      </c>
      <c r="AD655" s="15">
        <v>68.785511799999995</v>
      </c>
      <c r="AE655" s="16">
        <f t="shared" si="16"/>
        <v>15.560577976247609</v>
      </c>
      <c r="AF655" s="17">
        <v>2</v>
      </c>
      <c r="AG655" s="7">
        <f t="shared" si="17"/>
        <v>31.121155952495219</v>
      </c>
      <c r="AH655" s="18">
        <f t="shared" si="18"/>
        <v>10.245146420499557</v>
      </c>
      <c r="AI655" s="19">
        <f t="shared" si="19"/>
        <v>-0.85098622722538664</v>
      </c>
      <c r="AJ655" s="5">
        <v>1</v>
      </c>
      <c r="AK655" s="15">
        <v>22.676158399999998</v>
      </c>
      <c r="AL655" s="16">
        <f t="shared" si="20"/>
        <v>44.099180397328681</v>
      </c>
      <c r="AM655" s="17">
        <v>3</v>
      </c>
      <c r="AN655" s="7">
        <f t="shared" si="21"/>
        <v>132.29754119198606</v>
      </c>
      <c r="AO655" s="18">
        <f t="shared" si="22"/>
        <v>44.099180397328688</v>
      </c>
      <c r="AP655" s="19">
        <f t="shared" si="23"/>
        <v>0.37621624647844382</v>
      </c>
      <c r="AQ655" s="5">
        <v>1</v>
      </c>
      <c r="AR655" s="15">
        <v>41.550273420000003</v>
      </c>
      <c r="AS655" s="21">
        <f t="shared" si="24"/>
        <v>24.067230313787906</v>
      </c>
      <c r="AT655" s="19">
        <f t="shared" si="25"/>
        <v>-0.18233701273284186</v>
      </c>
      <c r="AU655" s="5">
        <v>2</v>
      </c>
      <c r="AV655" s="15">
        <v>44.950937500000002</v>
      </c>
      <c r="AW655" s="16">
        <f t="shared" si="26"/>
        <v>22.24647706179654</v>
      </c>
      <c r="AX655" s="19">
        <f t="shared" si="27"/>
        <v>2.4692492739038247E-2</v>
      </c>
      <c r="AY655" s="15">
        <v>71.416973499999997</v>
      </c>
      <c r="AZ655" s="16">
        <f t="shared" si="28"/>
        <v>14.002273563160724</v>
      </c>
      <c r="BA655" s="19">
        <f t="shared" si="29"/>
        <v>-1.2333869628530756</v>
      </c>
      <c r="BB655" s="15">
        <v>10</v>
      </c>
      <c r="BC655" s="16">
        <f t="shared" si="30"/>
        <v>100</v>
      </c>
      <c r="BD655" s="19">
        <f t="shared" si="31"/>
        <v>0.93333821106502679</v>
      </c>
      <c r="BE655" s="15">
        <v>55.790824999999998</v>
      </c>
      <c r="BF655" s="21">
        <f t="shared" si="32"/>
        <v>17.924094149889342</v>
      </c>
      <c r="BG655" s="19">
        <f t="shared" si="33"/>
        <v>-1.1928520749467142</v>
      </c>
      <c r="BH655" s="15">
        <v>71.416973499999997</v>
      </c>
      <c r="BI655" s="16">
        <f t="shared" si="34"/>
        <v>14.002273563160724</v>
      </c>
      <c r="BJ655" s="22">
        <f t="shared" si="35"/>
        <v>-1.0767620061209138</v>
      </c>
      <c r="BK655" s="15">
        <v>99.825453600000003</v>
      </c>
      <c r="BL655" s="16">
        <f t="shared" si="36"/>
        <v>10.01748515971682</v>
      </c>
      <c r="BM655" s="19">
        <f t="shared" si="37"/>
        <v>-0.84693168746751502</v>
      </c>
      <c r="BN655" s="15">
        <v>148.310272</v>
      </c>
      <c r="BO655" s="16">
        <f t="shared" si="38"/>
        <v>6.7426213067696352</v>
      </c>
      <c r="BP655" s="19">
        <f t="shared" si="39"/>
        <v>-0.74888959994558979</v>
      </c>
      <c r="BQ655" s="15">
        <v>17.530231799999999</v>
      </c>
      <c r="BR655" s="16">
        <f t="shared" si="40"/>
        <v>57.044311302261278</v>
      </c>
      <c r="BS655" s="19">
        <f t="shared" si="41"/>
        <v>0.15705686715960082</v>
      </c>
      <c r="BT655" s="15">
        <v>70.496572900000004</v>
      </c>
      <c r="BU655" s="16">
        <f t="shared" si="42"/>
        <v>14.440336290446821</v>
      </c>
      <c r="BV655" s="19">
        <f t="shared" si="43"/>
        <v>-1.0987893239438982</v>
      </c>
      <c r="BW655" s="15">
        <v>69.673206199999996</v>
      </c>
      <c r="BX655" s="18">
        <f t="shared" si="44"/>
        <v>1.0280235273848535E-2</v>
      </c>
      <c r="BY655" s="19">
        <f t="shared" si="45"/>
        <v>-6.4063182638470689E-2</v>
      </c>
      <c r="BZ655" s="15">
        <v>60.005926600000002</v>
      </c>
      <c r="CA655" s="18">
        <f t="shared" si="46"/>
        <v>9.20487470671583E-3</v>
      </c>
      <c r="CB655" s="19">
        <f t="shared" si="47"/>
        <v>-4.8205966763516912E-2</v>
      </c>
      <c r="CC655" s="7">
        <f t="shared" si="48"/>
        <v>-0.48646850870155017</v>
      </c>
      <c r="CD655" s="61">
        <f t="shared" si="49"/>
        <v>-0.78347270661929747</v>
      </c>
    </row>
    <row r="656" spans="1:82" ht="15.75" customHeight="1" x14ac:dyDescent="0.25">
      <c r="A656" s="5">
        <v>22223000301</v>
      </c>
      <c r="B656" s="5">
        <v>22223</v>
      </c>
      <c r="C656" s="6" t="s">
        <v>659</v>
      </c>
      <c r="D656" s="6" t="s">
        <v>658</v>
      </c>
      <c r="E656" s="5">
        <v>6</v>
      </c>
      <c r="F656" s="15">
        <v>16.220759090000001</v>
      </c>
      <c r="G656" s="16">
        <f t="shared" si="0"/>
        <v>61.64939596547574</v>
      </c>
      <c r="H656" s="17">
        <v>1</v>
      </c>
      <c r="I656" s="7">
        <f t="shared" si="1"/>
        <v>61.64939596547574</v>
      </c>
      <c r="J656" s="18">
        <f t="shared" si="2"/>
        <v>20.549798655158579</v>
      </c>
      <c r="K656" s="19">
        <f t="shared" si="3"/>
        <v>-0.76778349290375669</v>
      </c>
      <c r="L656" s="15">
        <v>46.6833715</v>
      </c>
      <c r="M656" s="16">
        <f t="shared" si="4"/>
        <v>21.420903586622916</v>
      </c>
      <c r="N656" s="19">
        <f t="shared" si="5"/>
        <v>-1.50974633555532</v>
      </c>
      <c r="O656" s="15">
        <v>25.138827599999999</v>
      </c>
      <c r="P656" s="16">
        <f t="shared" si="6"/>
        <v>39.77910250675334</v>
      </c>
      <c r="Q656" s="17">
        <v>1</v>
      </c>
      <c r="R656" s="7">
        <f t="shared" si="7"/>
        <v>39.77910250675334</v>
      </c>
      <c r="S656" s="18">
        <f t="shared" si="8"/>
        <v>19.88955125337667</v>
      </c>
      <c r="T656" s="19">
        <f t="shared" si="9"/>
        <v>-1.5211586728403921</v>
      </c>
      <c r="U656" s="15">
        <v>24.8897999</v>
      </c>
      <c r="V656" s="16">
        <f t="shared" si="10"/>
        <v>40.177100821127937</v>
      </c>
      <c r="W656" s="19">
        <f t="shared" si="11"/>
        <v>-0.88126936745629558</v>
      </c>
      <c r="X656" s="15">
        <v>75.306836099999998</v>
      </c>
      <c r="Y656" s="16">
        <f t="shared" si="12"/>
        <v>14.184118538476218</v>
      </c>
      <c r="Z656" s="17">
        <v>3</v>
      </c>
      <c r="AA656" s="20">
        <f t="shared" si="13"/>
        <v>42.552355615428652</v>
      </c>
      <c r="AB656" s="18">
        <f t="shared" si="14"/>
        <v>14.184118538476216</v>
      </c>
      <c r="AC656" s="19">
        <f t="shared" si="15"/>
        <v>-0.94501775591811421</v>
      </c>
      <c r="AD656" s="15">
        <v>76.145079999999993</v>
      </c>
      <c r="AE656" s="16">
        <f t="shared" si="16"/>
        <v>14.056618234559608</v>
      </c>
      <c r="AF656" s="17">
        <v>2</v>
      </c>
      <c r="AG656" s="7">
        <f t="shared" si="17"/>
        <v>28.113236469119215</v>
      </c>
      <c r="AH656" s="18">
        <f t="shared" si="18"/>
        <v>9.2549333456606799</v>
      </c>
      <c r="AI656" s="19">
        <f t="shared" si="19"/>
        <v>-0.92116362212985903</v>
      </c>
      <c r="AJ656" s="5">
        <v>2</v>
      </c>
      <c r="AK656" s="15">
        <v>17.530231799999999</v>
      </c>
      <c r="AL656" s="16">
        <f t="shared" si="20"/>
        <v>57.044311302261278</v>
      </c>
      <c r="AM656" s="17">
        <v>3</v>
      </c>
      <c r="AN656" s="7">
        <f t="shared" si="21"/>
        <v>171.13293390678382</v>
      </c>
      <c r="AO656" s="18">
        <f t="shared" si="22"/>
        <v>57.044311302261264</v>
      </c>
      <c r="AP656" s="19">
        <f t="shared" si="23"/>
        <v>0.7938547599565875</v>
      </c>
      <c r="AQ656" s="5">
        <v>0</v>
      </c>
      <c r="AR656" s="15">
        <v>47.124751349999997</v>
      </c>
      <c r="AS656" s="21">
        <f t="shared" si="24"/>
        <v>0</v>
      </c>
      <c r="AT656" s="19">
        <f t="shared" si="25"/>
        <v>-1.0252866396461213</v>
      </c>
      <c r="AU656" s="5">
        <v>0</v>
      </c>
      <c r="AV656" s="15">
        <v>47.124751400000001</v>
      </c>
      <c r="AW656" s="16">
        <f t="shared" si="26"/>
        <v>0</v>
      </c>
      <c r="AX656" s="19">
        <f t="shared" si="27"/>
        <v>-0.82680925094591806</v>
      </c>
      <c r="AY656" s="15">
        <v>78.776541699999996</v>
      </c>
      <c r="AZ656" s="16">
        <f t="shared" si="28"/>
        <v>12.694134299627423</v>
      </c>
      <c r="BA656" s="19">
        <f t="shared" si="29"/>
        <v>-1.325659024714902</v>
      </c>
      <c r="BB656" s="15">
        <v>17.359568169999999</v>
      </c>
      <c r="BC656" s="16">
        <f t="shared" si="30"/>
        <v>57.60511956329384</v>
      </c>
      <c r="BD656" s="19">
        <f t="shared" si="31"/>
        <v>-0.74394538114775932</v>
      </c>
      <c r="BE656" s="15">
        <v>63.150393200000003</v>
      </c>
      <c r="BF656" s="21">
        <f t="shared" si="32"/>
        <v>15.835214150337229</v>
      </c>
      <c r="BG656" s="19">
        <f t="shared" si="33"/>
        <v>-1.3203980265739954</v>
      </c>
      <c r="BH656" s="15">
        <v>78.776541699999996</v>
      </c>
      <c r="BI656" s="16">
        <f t="shared" si="34"/>
        <v>12.694134299627423</v>
      </c>
      <c r="BJ656" s="22">
        <f t="shared" si="35"/>
        <v>-1.1728830907813095</v>
      </c>
      <c r="BK656" s="15">
        <v>107.185022</v>
      </c>
      <c r="BL656" s="16">
        <f t="shared" si="36"/>
        <v>9.3296617506875172</v>
      </c>
      <c r="BM656" s="19">
        <f t="shared" si="37"/>
        <v>-0.90968363391370766</v>
      </c>
      <c r="BN656" s="15">
        <v>155.66983999999999</v>
      </c>
      <c r="BO656" s="16">
        <f t="shared" si="38"/>
        <v>6.4238519163378083</v>
      </c>
      <c r="BP656" s="19">
        <f t="shared" si="39"/>
        <v>-0.78778358516217817</v>
      </c>
      <c r="BQ656" s="15">
        <v>24.8897999</v>
      </c>
      <c r="BR656" s="16">
        <f t="shared" si="40"/>
        <v>40.177100821127937</v>
      </c>
      <c r="BS656" s="19">
        <f t="shared" si="41"/>
        <v>-0.62054270973516557</v>
      </c>
      <c r="BT656" s="15">
        <v>77.856141100000002</v>
      </c>
      <c r="BU656" s="16">
        <f t="shared" si="42"/>
        <v>13.075323354293499</v>
      </c>
      <c r="BV656" s="19">
        <f t="shared" si="43"/>
        <v>-1.1593079307116396</v>
      </c>
      <c r="BW656" s="15">
        <v>62.7663309</v>
      </c>
      <c r="BX656" s="18">
        <f t="shared" si="44"/>
        <v>9.2611304132610636E-3</v>
      </c>
      <c r="BY656" s="19">
        <f t="shared" si="45"/>
        <v>-6.4427164515606219E-2</v>
      </c>
      <c r="BZ656" s="15">
        <v>6.0070531200000001</v>
      </c>
      <c r="CA656" s="18">
        <f t="shared" si="46"/>
        <v>9.2147850152832092E-4</v>
      </c>
      <c r="CB656" s="19">
        <f t="shared" si="47"/>
        <v>-5.1435350276352224E-2</v>
      </c>
      <c r="CC656" s="7">
        <f t="shared" si="48"/>
        <v>-0.82949717236693699</v>
      </c>
      <c r="CD656" s="61">
        <f t="shared" si="49"/>
        <v>-1.3359310688003581</v>
      </c>
    </row>
    <row r="657" spans="1:82" ht="15.75" customHeight="1" x14ac:dyDescent="0.25">
      <c r="A657" s="5">
        <v>22225000101</v>
      </c>
      <c r="B657" s="5">
        <v>22225</v>
      </c>
      <c r="C657" s="6" t="s">
        <v>660</v>
      </c>
      <c r="D657" s="6" t="s">
        <v>661</v>
      </c>
      <c r="E657" s="5">
        <v>246</v>
      </c>
      <c r="F657" s="15">
        <v>10.04078983</v>
      </c>
      <c r="G657" s="16">
        <f t="shared" si="0"/>
        <v>99.593758751147973</v>
      </c>
      <c r="H657" s="17">
        <v>1</v>
      </c>
      <c r="I657" s="7">
        <f t="shared" si="1"/>
        <v>99.593758751147973</v>
      </c>
      <c r="J657" s="18">
        <f t="shared" si="2"/>
        <v>33.197919583715993</v>
      </c>
      <c r="K657" s="19">
        <f t="shared" si="3"/>
        <v>-7.2061004141441329E-2</v>
      </c>
      <c r="L657" s="15">
        <v>16.631351299999999</v>
      </c>
      <c r="M657" s="16">
        <f t="shared" si="4"/>
        <v>60.127405281854642</v>
      </c>
      <c r="N657" s="19">
        <f t="shared" si="5"/>
        <v>0.75210654675319133</v>
      </c>
      <c r="O657" s="15">
        <v>16.631351299999999</v>
      </c>
      <c r="P657" s="16">
        <f t="shared" si="6"/>
        <v>60.127405281854642</v>
      </c>
      <c r="Q657" s="17">
        <v>2</v>
      </c>
      <c r="R657" s="7">
        <f t="shared" si="7"/>
        <v>120.25481056370928</v>
      </c>
      <c r="S657" s="18">
        <f t="shared" si="8"/>
        <v>60.127405281854642</v>
      </c>
      <c r="T657" s="19">
        <f t="shared" si="9"/>
        <v>0.72415785977168534</v>
      </c>
      <c r="U657" s="15">
        <v>17.392059</v>
      </c>
      <c r="V657" s="16">
        <f t="shared" si="10"/>
        <v>57.497505039512575</v>
      </c>
      <c r="W657" s="19">
        <f t="shared" si="11"/>
        <v>-0.14148862436197082</v>
      </c>
      <c r="X657" s="15">
        <v>28.909646899999998</v>
      </c>
      <c r="Y657" s="16">
        <f t="shared" si="12"/>
        <v>36.948257918708791</v>
      </c>
      <c r="Z657" s="17">
        <v>1</v>
      </c>
      <c r="AA657" s="20">
        <f t="shared" si="13"/>
        <v>36.948257918708791</v>
      </c>
      <c r="AB657" s="18">
        <f t="shared" si="14"/>
        <v>12.316085972902931</v>
      </c>
      <c r="AC657" s="19">
        <f t="shared" si="15"/>
        <v>-1.0904402750849413</v>
      </c>
      <c r="AD657" s="15">
        <v>36.673285700000001</v>
      </c>
      <c r="AE657" s="16">
        <f t="shared" si="16"/>
        <v>29.185885572287294</v>
      </c>
      <c r="AF657" s="17">
        <v>2</v>
      </c>
      <c r="AG657" s="7">
        <f t="shared" si="17"/>
        <v>58.371771144574588</v>
      </c>
      <c r="AH657" s="18">
        <f t="shared" si="18"/>
        <v>19.216103126532783</v>
      </c>
      <c r="AI657" s="19">
        <f t="shared" si="19"/>
        <v>-0.21520551757089354</v>
      </c>
      <c r="AJ657" s="5">
        <v>12</v>
      </c>
      <c r="AK657" s="15">
        <v>10</v>
      </c>
      <c r="AL657" s="16">
        <f t="shared" si="20"/>
        <v>100</v>
      </c>
      <c r="AM657" s="17">
        <v>1</v>
      </c>
      <c r="AN657" s="7">
        <f t="shared" si="21"/>
        <v>100</v>
      </c>
      <c r="AO657" s="18">
        <f t="shared" si="22"/>
        <v>33.333333333333336</v>
      </c>
      <c r="AP657" s="19">
        <f t="shared" si="23"/>
        <v>2.8886242853155969E-2</v>
      </c>
      <c r="AQ657" s="5">
        <v>7</v>
      </c>
      <c r="AR657" s="15">
        <v>17.64461953</v>
      </c>
      <c r="AS657" s="21">
        <f t="shared" si="24"/>
        <v>56.674500592079355</v>
      </c>
      <c r="AT657" s="19">
        <f t="shared" si="25"/>
        <v>0.95972569898681914</v>
      </c>
      <c r="AU657" s="5">
        <v>1</v>
      </c>
      <c r="AV657" s="15">
        <v>17.644619500000001</v>
      </c>
      <c r="AW657" s="16">
        <f t="shared" si="26"/>
        <v>56.674500688439323</v>
      </c>
      <c r="AX657" s="19">
        <f t="shared" si="27"/>
        <v>1.3424526966706622</v>
      </c>
      <c r="AY657" s="15">
        <v>28.968398499999999</v>
      </c>
      <c r="AZ657" s="16">
        <f t="shared" si="28"/>
        <v>34.520375712174769</v>
      </c>
      <c r="BA657" s="19">
        <f t="shared" si="29"/>
        <v>0.21389594009061647</v>
      </c>
      <c r="BB657" s="15">
        <v>17.64461953</v>
      </c>
      <c r="BC657" s="16">
        <f t="shared" si="30"/>
        <v>56.674500592079355</v>
      </c>
      <c r="BD657" s="19">
        <f t="shared" si="31"/>
        <v>-0.78076378740203289</v>
      </c>
      <c r="BE657" s="15">
        <v>19.604446500000002</v>
      </c>
      <c r="BF657" s="21">
        <f t="shared" si="32"/>
        <v>51.008836184178925</v>
      </c>
      <c r="BG657" s="19">
        <f t="shared" si="33"/>
        <v>0.82728546670784098</v>
      </c>
      <c r="BH657" s="15">
        <v>28.968398499999999</v>
      </c>
      <c r="BI657" s="16">
        <f t="shared" si="34"/>
        <v>34.520375712174769</v>
      </c>
      <c r="BJ657" s="22">
        <f t="shared" si="35"/>
        <v>0.43089263640470477</v>
      </c>
      <c r="BK657" s="15">
        <v>61.865910999999997</v>
      </c>
      <c r="BL657" s="16">
        <f t="shared" si="36"/>
        <v>16.163990537535284</v>
      </c>
      <c r="BM657" s="19">
        <f t="shared" si="37"/>
        <v>-0.28616976625807372</v>
      </c>
      <c r="BN657" s="15">
        <v>109.595822</v>
      </c>
      <c r="BO657" s="16">
        <f t="shared" si="38"/>
        <v>9.1244354187151409</v>
      </c>
      <c r="BP657" s="19">
        <f t="shared" si="39"/>
        <v>-0.45827749715499283</v>
      </c>
      <c r="BQ657" s="15">
        <v>17.644619500000001</v>
      </c>
      <c r="BR657" s="16">
        <f t="shared" si="40"/>
        <v>56.674500688439323</v>
      </c>
      <c r="BS657" s="19">
        <f t="shared" si="41"/>
        <v>0.14000813363245368</v>
      </c>
      <c r="BT657" s="15">
        <v>20.020281300000001</v>
      </c>
      <c r="BU657" s="16">
        <f t="shared" si="42"/>
        <v>50.848147673129844</v>
      </c>
      <c r="BV657" s="19">
        <f t="shared" si="43"/>
        <v>0.51537121767839855</v>
      </c>
      <c r="BW657" s="15">
        <v>170.54576</v>
      </c>
      <c r="BX657" s="18">
        <f t="shared" si="44"/>
        <v>2.5163913552715286E-2</v>
      </c>
      <c r="BY657" s="19">
        <f t="shared" si="45"/>
        <v>-5.8747351689042694E-2</v>
      </c>
      <c r="BZ657" s="15">
        <v>246.01184699999999</v>
      </c>
      <c r="CA657" s="18">
        <f t="shared" si="46"/>
        <v>3.7738076158676373E-2</v>
      </c>
      <c r="CB657" s="19">
        <f t="shared" si="47"/>
        <v>-3.7081948540210859E-2</v>
      </c>
      <c r="CC657" s="7">
        <f t="shared" si="48"/>
        <v>0.14708140354452254</v>
      </c>
      <c r="CD657" s="61">
        <f t="shared" si="49"/>
        <v>0.23687918799917412</v>
      </c>
    </row>
    <row r="658" spans="1:82" ht="15.75" customHeight="1" x14ac:dyDescent="0.25">
      <c r="A658" s="5">
        <v>22225000201</v>
      </c>
      <c r="B658" s="5">
        <v>22225</v>
      </c>
      <c r="C658" s="6" t="s">
        <v>662</v>
      </c>
      <c r="D658" s="6" t="s">
        <v>661</v>
      </c>
      <c r="E658" s="5">
        <v>4</v>
      </c>
      <c r="F658" s="15">
        <v>14.59784471</v>
      </c>
      <c r="G658" s="16">
        <f t="shared" si="0"/>
        <v>68.503263314958218</v>
      </c>
      <c r="H658" s="17">
        <v>1</v>
      </c>
      <c r="I658" s="7">
        <f t="shared" si="1"/>
        <v>68.503263314958218</v>
      </c>
      <c r="J658" s="18">
        <f t="shared" si="2"/>
        <v>22.834421104986074</v>
      </c>
      <c r="K658" s="19">
        <f t="shared" si="3"/>
        <v>-0.64211555964677058</v>
      </c>
      <c r="L658" s="15">
        <v>17.532261999999999</v>
      </c>
      <c r="M658" s="16">
        <f t="shared" si="4"/>
        <v>57.037705687948311</v>
      </c>
      <c r="N658" s="19">
        <f t="shared" si="5"/>
        <v>0.57155688129981908</v>
      </c>
      <c r="O658" s="15">
        <v>17.532261999999999</v>
      </c>
      <c r="P658" s="16">
        <f t="shared" si="6"/>
        <v>57.037705687948311</v>
      </c>
      <c r="Q658" s="17">
        <v>2</v>
      </c>
      <c r="R658" s="7">
        <f t="shared" si="7"/>
        <v>114.07541137589662</v>
      </c>
      <c r="S658" s="18">
        <f t="shared" si="8"/>
        <v>57.037705687948311</v>
      </c>
      <c r="T658" s="19">
        <f t="shared" si="9"/>
        <v>0.55174922251948844</v>
      </c>
      <c r="U658" s="15">
        <v>14.008753</v>
      </c>
      <c r="V658" s="16">
        <f t="shared" si="10"/>
        <v>71.383941168782115</v>
      </c>
      <c r="W658" s="19">
        <f t="shared" si="11"/>
        <v>0.45162213154860853</v>
      </c>
      <c r="X658" s="15">
        <v>24.726537100000002</v>
      </c>
      <c r="Y658" s="16">
        <f t="shared" si="12"/>
        <v>43.198976293368631</v>
      </c>
      <c r="Z658" s="17">
        <v>1</v>
      </c>
      <c r="AA658" s="20">
        <f t="shared" si="13"/>
        <v>43.198976293368631</v>
      </c>
      <c r="AB658" s="18">
        <f t="shared" si="14"/>
        <v>14.399658764456211</v>
      </c>
      <c r="AC658" s="19">
        <f t="shared" si="15"/>
        <v>-0.92823838963646776</v>
      </c>
      <c r="AD658" s="15">
        <v>32.490175800000003</v>
      </c>
      <c r="AE658" s="16">
        <f t="shared" si="16"/>
        <v>32.943568129292792</v>
      </c>
      <c r="AF658" s="17">
        <v>2</v>
      </c>
      <c r="AG658" s="7">
        <f t="shared" si="17"/>
        <v>65.887136258585585</v>
      </c>
      <c r="AH658" s="18">
        <f t="shared" si="18"/>
        <v>21.69017626552824</v>
      </c>
      <c r="AI658" s="19">
        <f t="shared" si="19"/>
        <v>-3.9865469949240756E-2</v>
      </c>
      <c r="AJ658" s="5">
        <v>251</v>
      </c>
      <c r="AK658" s="15">
        <v>10</v>
      </c>
      <c r="AL658" s="16">
        <f t="shared" si="20"/>
        <v>100</v>
      </c>
      <c r="AM658" s="17">
        <v>3</v>
      </c>
      <c r="AN658" s="7">
        <f t="shared" si="21"/>
        <v>300</v>
      </c>
      <c r="AO658" s="18">
        <f t="shared" si="22"/>
        <v>100</v>
      </c>
      <c r="AP658" s="19">
        <f t="shared" si="23"/>
        <v>2.179700148844677</v>
      </c>
      <c r="AQ658" s="5">
        <v>0</v>
      </c>
      <c r="AR658" s="15">
        <v>17.619622700000001</v>
      </c>
      <c r="AS658" s="21">
        <f t="shared" si="24"/>
        <v>0</v>
      </c>
      <c r="AT658" s="19">
        <f t="shared" si="25"/>
        <v>-1.0252866396461213</v>
      </c>
      <c r="AU658" s="5">
        <v>0</v>
      </c>
      <c r="AV658" s="15">
        <v>17.619622700000001</v>
      </c>
      <c r="AW658" s="16">
        <f t="shared" si="26"/>
        <v>0</v>
      </c>
      <c r="AX658" s="19">
        <f t="shared" si="27"/>
        <v>-0.82680925094591806</v>
      </c>
      <c r="AY658" s="15">
        <v>24.785288699999999</v>
      </c>
      <c r="AZ658" s="16">
        <f t="shared" si="28"/>
        <v>40.346514099712707</v>
      </c>
      <c r="BA658" s="19">
        <f t="shared" si="29"/>
        <v>0.62485356264406366</v>
      </c>
      <c r="BB658" s="15">
        <v>21.38460942</v>
      </c>
      <c r="BC658" s="16">
        <f t="shared" si="30"/>
        <v>46.762602971123144</v>
      </c>
      <c r="BD658" s="19">
        <f t="shared" si="31"/>
        <v>-1.1729116853573851</v>
      </c>
      <c r="BE658" s="15">
        <v>17.619622700000001</v>
      </c>
      <c r="BF658" s="21">
        <f t="shared" si="32"/>
        <v>56.754904292019823</v>
      </c>
      <c r="BG658" s="19">
        <f t="shared" si="33"/>
        <v>1.1781374663856012</v>
      </c>
      <c r="BH658" s="15">
        <v>24.785288699999999</v>
      </c>
      <c r="BI658" s="16">
        <f t="shared" si="34"/>
        <v>40.346514099712707</v>
      </c>
      <c r="BJ658" s="22">
        <f t="shared" si="35"/>
        <v>0.85899288291753251</v>
      </c>
      <c r="BK658" s="15">
        <v>57.682801099999999</v>
      </c>
      <c r="BL658" s="16">
        <f t="shared" si="36"/>
        <v>17.336190006903117</v>
      </c>
      <c r="BM658" s="19">
        <f t="shared" si="37"/>
        <v>-0.17922691237958363</v>
      </c>
      <c r="BN658" s="15">
        <v>99.454176599999997</v>
      </c>
      <c r="BO658" s="16">
        <f t="shared" si="38"/>
        <v>10.054881898242975</v>
      </c>
      <c r="BP658" s="19">
        <f t="shared" si="39"/>
        <v>-0.34475100212183274</v>
      </c>
      <c r="BQ658" s="15">
        <v>15.596713400000001</v>
      </c>
      <c r="BR658" s="16">
        <f t="shared" si="40"/>
        <v>64.116072043742236</v>
      </c>
      <c r="BS658" s="19">
        <f t="shared" si="41"/>
        <v>0.48307391465109117</v>
      </c>
      <c r="BT658" s="15">
        <v>10.529404899999999</v>
      </c>
      <c r="BU658" s="16">
        <f t="shared" si="42"/>
        <v>96.681078339004699</v>
      </c>
      <c r="BV658" s="19">
        <f t="shared" si="43"/>
        <v>2.547399658227679</v>
      </c>
      <c r="BW658" s="15">
        <v>208.079229</v>
      </c>
      <c r="BX658" s="18">
        <f t="shared" si="44"/>
        <v>3.0701951960996555E-2</v>
      </c>
      <c r="BY658" s="19">
        <f t="shared" si="45"/>
        <v>-5.6769394666707475E-2</v>
      </c>
      <c r="BZ658" s="15">
        <v>4.0131128800000004</v>
      </c>
      <c r="CA658" s="18">
        <f t="shared" si="46"/>
        <v>6.1560921291243793E-4</v>
      </c>
      <c r="CB658" s="19">
        <f t="shared" si="47"/>
        <v>-5.1554597166549296E-2</v>
      </c>
      <c r="CC658" s="7">
        <f t="shared" si="48"/>
        <v>0.21997668250115707</v>
      </c>
      <c r="CD658" s="61">
        <f t="shared" si="49"/>
        <v>0.35427930842292232</v>
      </c>
    </row>
    <row r="659" spans="1:82" ht="15.75" customHeight="1" x14ac:dyDescent="0.25">
      <c r="A659" s="5">
        <v>22225000202</v>
      </c>
      <c r="B659" s="5">
        <v>22225</v>
      </c>
      <c r="C659" s="6" t="s">
        <v>661</v>
      </c>
      <c r="D659" s="6" t="s">
        <v>661</v>
      </c>
      <c r="E659" s="5">
        <v>3237</v>
      </c>
      <c r="F659" s="15">
        <v>11.01326828</v>
      </c>
      <c r="G659" s="16">
        <f t="shared" si="0"/>
        <v>90.799567810037942</v>
      </c>
      <c r="H659" s="17">
        <v>3</v>
      </c>
      <c r="I659" s="7">
        <f t="shared" si="1"/>
        <v>272.39870343011381</v>
      </c>
      <c r="J659" s="18">
        <f t="shared" si="2"/>
        <v>90.799567810037942</v>
      </c>
      <c r="K659" s="19">
        <f t="shared" si="3"/>
        <v>3.0963750257786851</v>
      </c>
      <c r="L659" s="15">
        <v>11.0132683</v>
      </c>
      <c r="M659" s="16">
        <f t="shared" si="4"/>
        <v>90.799567645146723</v>
      </c>
      <c r="N659" s="19">
        <f t="shared" si="5"/>
        <v>2.5444648279096951</v>
      </c>
      <c r="O659" s="15">
        <v>11.0132683</v>
      </c>
      <c r="P659" s="16">
        <f t="shared" si="6"/>
        <v>90.799567645146723</v>
      </c>
      <c r="Q659" s="17">
        <v>2</v>
      </c>
      <c r="R659" s="7">
        <f t="shared" si="7"/>
        <v>181.59913529029345</v>
      </c>
      <c r="S659" s="18">
        <f t="shared" si="8"/>
        <v>90.799567645146723</v>
      </c>
      <c r="T659" s="19">
        <f t="shared" si="9"/>
        <v>2.4356982713582584</v>
      </c>
      <c r="U659" s="15">
        <v>10</v>
      </c>
      <c r="V659" s="16">
        <f t="shared" si="10"/>
        <v>100</v>
      </c>
      <c r="W659" s="19">
        <f t="shared" si="11"/>
        <v>1.6738574211914985</v>
      </c>
      <c r="X659" s="15">
        <v>29.0365982</v>
      </c>
      <c r="Y659" s="16">
        <f t="shared" si="12"/>
        <v>36.786715945258358</v>
      </c>
      <c r="Z659" s="17">
        <v>1</v>
      </c>
      <c r="AA659" s="20">
        <f t="shared" si="13"/>
        <v>36.786715945258358</v>
      </c>
      <c r="AB659" s="18">
        <f t="shared" si="14"/>
        <v>12.262238648419451</v>
      </c>
      <c r="AC659" s="19">
        <f t="shared" si="15"/>
        <v>-1.0946321792953362</v>
      </c>
      <c r="AD659" s="15">
        <v>36.800237000000003</v>
      </c>
      <c r="AE659" s="16">
        <f t="shared" si="16"/>
        <v>29.085201815412219</v>
      </c>
      <c r="AF659" s="17">
        <v>2</v>
      </c>
      <c r="AG659" s="7">
        <f t="shared" si="17"/>
        <v>58.170403630824438</v>
      </c>
      <c r="AH659" s="18">
        <f t="shared" si="18"/>
        <v>19.149812540609453</v>
      </c>
      <c r="AI659" s="19">
        <f t="shared" si="19"/>
        <v>-0.21990359795884171</v>
      </c>
      <c r="AJ659" s="5">
        <v>0</v>
      </c>
      <c r="AK659" s="15">
        <v>14.008753</v>
      </c>
      <c r="AL659" s="16">
        <f t="shared" si="20"/>
        <v>71.383941168782115</v>
      </c>
      <c r="AM659" s="17">
        <v>2</v>
      </c>
      <c r="AN659" s="7">
        <f t="shared" si="21"/>
        <v>142.76788233756423</v>
      </c>
      <c r="AO659" s="18">
        <f t="shared" si="22"/>
        <v>0</v>
      </c>
      <c r="AP659" s="19">
        <f t="shared" si="23"/>
        <v>-1.0465207101426044</v>
      </c>
      <c r="AQ659" s="5">
        <v>135</v>
      </c>
      <c r="AR659" s="15">
        <v>10</v>
      </c>
      <c r="AS659" s="21">
        <f t="shared" si="24"/>
        <v>100</v>
      </c>
      <c r="AT659" s="19">
        <f t="shared" si="25"/>
        <v>2.4771921081072543</v>
      </c>
      <c r="AU659" s="5">
        <v>53</v>
      </c>
      <c r="AV659" s="15">
        <v>10</v>
      </c>
      <c r="AW659" s="16">
        <f t="shared" si="26"/>
        <v>100</v>
      </c>
      <c r="AX659" s="19">
        <f t="shared" si="27"/>
        <v>3.0007709152064312</v>
      </c>
      <c r="AY659" s="15">
        <v>29.095349800000001</v>
      </c>
      <c r="AZ659" s="16">
        <f t="shared" si="28"/>
        <v>34.369753478612587</v>
      </c>
      <c r="BA659" s="19">
        <f t="shared" si="29"/>
        <v>0.20327151772179555</v>
      </c>
      <c r="BB659" s="15">
        <v>10</v>
      </c>
      <c r="BC659" s="16">
        <f t="shared" si="30"/>
        <v>100</v>
      </c>
      <c r="BD659" s="19">
        <f t="shared" si="31"/>
        <v>0.93333821106502679</v>
      </c>
      <c r="BE659" s="15">
        <v>19.7313978</v>
      </c>
      <c r="BF659" s="21">
        <f t="shared" si="32"/>
        <v>50.680646659508326</v>
      </c>
      <c r="BG659" s="19">
        <f t="shared" si="33"/>
        <v>0.80724638105084212</v>
      </c>
      <c r="BH659" s="15">
        <v>29.095349800000001</v>
      </c>
      <c r="BI659" s="16">
        <f t="shared" si="34"/>
        <v>34.369753478612587</v>
      </c>
      <c r="BJ659" s="22">
        <f t="shared" si="35"/>
        <v>0.41982502849202497</v>
      </c>
      <c r="BK659" s="15">
        <v>61.992862299999999</v>
      </c>
      <c r="BL659" s="16">
        <f t="shared" si="36"/>
        <v>16.130889313687973</v>
      </c>
      <c r="BM659" s="19">
        <f t="shared" si="37"/>
        <v>-0.28918967834437692</v>
      </c>
      <c r="BN659" s="15">
        <v>109.57962000000001</v>
      </c>
      <c r="BO659" s="16">
        <f t="shared" si="38"/>
        <v>9.1257845208807975</v>
      </c>
      <c r="BP659" s="19">
        <f t="shared" si="39"/>
        <v>-0.45811288925579763</v>
      </c>
      <c r="BQ659" s="15">
        <v>10</v>
      </c>
      <c r="BR659" s="16">
        <f t="shared" si="40"/>
        <v>100</v>
      </c>
      <c r="BS659" s="19">
        <f t="shared" si="41"/>
        <v>2.1373680391786363</v>
      </c>
      <c r="BT659" s="15">
        <v>21.151091300000001</v>
      </c>
      <c r="BU659" s="16">
        <f t="shared" si="42"/>
        <v>48.129631022868303</v>
      </c>
      <c r="BV659" s="19">
        <f t="shared" si="43"/>
        <v>0.39484427189547888</v>
      </c>
      <c r="BW659" s="15">
        <v>169.96274600000001</v>
      </c>
      <c r="BX659" s="18">
        <f t="shared" si="44"/>
        <v>2.5077890224454162E-2</v>
      </c>
      <c r="BY659" s="19">
        <f t="shared" si="45"/>
        <v>-5.8778075644652004E-2</v>
      </c>
      <c r="BZ659" s="15">
        <v>3237.01181</v>
      </c>
      <c r="CA659" s="18">
        <f t="shared" si="46"/>
        <v>0.49655575413128317</v>
      </c>
      <c r="CB659" s="19">
        <f t="shared" si="47"/>
        <v>0.1417937454310855</v>
      </c>
      <c r="CC659" s="7">
        <f t="shared" si="48"/>
        <v>0.89994255967079473</v>
      </c>
      <c r="CD659" s="61">
        <f t="shared" si="49"/>
        <v>1.4493855623031611</v>
      </c>
    </row>
    <row r="660" spans="1:82" ht="15.75" customHeight="1" x14ac:dyDescent="0.25">
      <c r="A660" s="5">
        <v>22226000101</v>
      </c>
      <c r="B660" s="5">
        <v>22226</v>
      </c>
      <c r="C660" s="6" t="s">
        <v>663</v>
      </c>
      <c r="D660" s="6" t="s">
        <v>663</v>
      </c>
      <c r="E660" s="5">
        <v>948</v>
      </c>
      <c r="F660" s="15">
        <v>11.006137130000001</v>
      </c>
      <c r="G660" s="16">
        <f t="shared" si="0"/>
        <v>90.858399108461768</v>
      </c>
      <c r="H660" s="17">
        <v>1</v>
      </c>
      <c r="I660" s="7">
        <f t="shared" si="1"/>
        <v>90.858399108461768</v>
      </c>
      <c r="J660" s="18">
        <f t="shared" si="2"/>
        <v>30.28613303615392</v>
      </c>
      <c r="K660" s="19">
        <f t="shared" si="3"/>
        <v>-0.23222672322787075</v>
      </c>
      <c r="L660" s="15">
        <v>18.406066599999999</v>
      </c>
      <c r="M660" s="16">
        <f t="shared" si="4"/>
        <v>54.329913160262066</v>
      </c>
      <c r="N660" s="19">
        <f t="shared" si="5"/>
        <v>0.4133243346939583</v>
      </c>
      <c r="O660" s="15">
        <v>18.406066599999999</v>
      </c>
      <c r="P660" s="16">
        <f t="shared" si="6"/>
        <v>54.329913160262066</v>
      </c>
      <c r="Q660" s="17">
        <v>2</v>
      </c>
      <c r="R660" s="7">
        <f t="shared" si="7"/>
        <v>108.65982632052413</v>
      </c>
      <c r="S660" s="18">
        <f t="shared" si="8"/>
        <v>54.329913160262066</v>
      </c>
      <c r="T660" s="19">
        <f t="shared" si="9"/>
        <v>0.40065141981374747</v>
      </c>
      <c r="U660" s="15">
        <v>10</v>
      </c>
      <c r="V660" s="16">
        <f t="shared" si="10"/>
        <v>100</v>
      </c>
      <c r="W660" s="19">
        <f t="shared" si="11"/>
        <v>1.6738574211914985</v>
      </c>
      <c r="X660" s="15">
        <v>26.129762499999998</v>
      </c>
      <c r="Y660" s="16">
        <f t="shared" si="12"/>
        <v>40.879096777094709</v>
      </c>
      <c r="Z660" s="17">
        <v>3</v>
      </c>
      <c r="AA660" s="20">
        <f t="shared" si="13"/>
        <v>122.63729033128413</v>
      </c>
      <c r="AB660" s="18">
        <f t="shared" si="14"/>
        <v>40.879096777094709</v>
      </c>
      <c r="AC660" s="19">
        <f t="shared" si="15"/>
        <v>1.133131766797598</v>
      </c>
      <c r="AD660" s="15">
        <v>26.163749800000001</v>
      </c>
      <c r="AE660" s="16">
        <f t="shared" si="16"/>
        <v>40.909362311666804</v>
      </c>
      <c r="AF660" s="17">
        <v>3</v>
      </c>
      <c r="AG660" s="7">
        <f t="shared" si="17"/>
        <v>122.72808693500042</v>
      </c>
      <c r="AH660" s="18">
        <f t="shared" si="18"/>
        <v>40.402330250077533</v>
      </c>
      <c r="AI660" s="19">
        <f t="shared" si="19"/>
        <v>1.2862836721439255</v>
      </c>
      <c r="AJ660" s="5">
        <v>92</v>
      </c>
      <c r="AK660" s="15">
        <v>10</v>
      </c>
      <c r="AL660" s="16">
        <f t="shared" si="20"/>
        <v>100</v>
      </c>
      <c r="AM660" s="17">
        <v>2</v>
      </c>
      <c r="AN660" s="7">
        <f t="shared" si="21"/>
        <v>200</v>
      </c>
      <c r="AO660" s="18">
        <f t="shared" si="22"/>
        <v>66.666666666666671</v>
      </c>
      <c r="AP660" s="19">
        <f t="shared" si="23"/>
        <v>1.1042931958489164</v>
      </c>
      <c r="AQ660" s="5">
        <v>23</v>
      </c>
      <c r="AR660" s="15">
        <v>18.369664220000001</v>
      </c>
      <c r="AS660" s="21">
        <f t="shared" si="24"/>
        <v>54.4375764316502</v>
      </c>
      <c r="AT660" s="19">
        <f t="shared" si="25"/>
        <v>0.88137790566442742</v>
      </c>
      <c r="AU660" s="5">
        <v>9</v>
      </c>
      <c r="AV660" s="15">
        <v>28.0777909</v>
      </c>
      <c r="AW660" s="16">
        <f t="shared" si="26"/>
        <v>35.615337529990654</v>
      </c>
      <c r="AX660" s="19">
        <f t="shared" si="27"/>
        <v>0.53639634446021822</v>
      </c>
      <c r="AY660" s="15">
        <v>28.0777909</v>
      </c>
      <c r="AZ660" s="16">
        <f t="shared" si="28"/>
        <v>35.615337529990654</v>
      </c>
      <c r="BA660" s="19">
        <f t="shared" si="29"/>
        <v>0.29113113010926189</v>
      </c>
      <c r="BB660" s="15">
        <v>10</v>
      </c>
      <c r="BC660" s="16">
        <f t="shared" si="30"/>
        <v>100</v>
      </c>
      <c r="BD660" s="19">
        <f t="shared" si="31"/>
        <v>0.93333821106502679</v>
      </c>
      <c r="BE660" s="15">
        <v>48.256912100000001</v>
      </c>
      <c r="BF660" s="21">
        <f t="shared" si="32"/>
        <v>20.722419990897013</v>
      </c>
      <c r="BG660" s="19">
        <f t="shared" si="33"/>
        <v>-1.0219877206367189</v>
      </c>
      <c r="BH660" s="15">
        <v>28.0777909</v>
      </c>
      <c r="BI660" s="16">
        <f t="shared" si="34"/>
        <v>35.615337529990654</v>
      </c>
      <c r="BJ660" s="22">
        <f t="shared" si="35"/>
        <v>0.51134960342968561</v>
      </c>
      <c r="BK660" s="15">
        <v>28.0777909</v>
      </c>
      <c r="BL660" s="16">
        <f t="shared" si="36"/>
        <v>35.615337529990654</v>
      </c>
      <c r="BM660" s="19">
        <f t="shared" si="37"/>
        <v>1.4884279993217087</v>
      </c>
      <c r="BN660" s="15">
        <v>55.233348499999998</v>
      </c>
      <c r="BO660" s="16">
        <f t="shared" si="38"/>
        <v>18.10500408100371</v>
      </c>
      <c r="BP660" s="19">
        <f t="shared" si="39"/>
        <v>0.63746793911301225</v>
      </c>
      <c r="BQ660" s="15">
        <v>10</v>
      </c>
      <c r="BR660" s="16">
        <f t="shared" si="40"/>
        <v>100</v>
      </c>
      <c r="BS660" s="19">
        <f t="shared" si="41"/>
        <v>2.1373680391786363</v>
      </c>
      <c r="BT660" s="15">
        <v>16.754076999999999</v>
      </c>
      <c r="BU660" s="16">
        <f t="shared" si="42"/>
        <v>60.760984923251819</v>
      </c>
      <c r="BV660" s="19">
        <f t="shared" si="43"/>
        <v>0.9548623635889496</v>
      </c>
      <c r="BW660" s="15">
        <v>3348.2546400000001</v>
      </c>
      <c r="BX660" s="18">
        <f t="shared" si="44"/>
        <v>0.49403274706705019</v>
      </c>
      <c r="BY660" s="19">
        <f t="shared" si="45"/>
        <v>0.10871309792015671</v>
      </c>
      <c r="BZ660" s="15">
        <v>948.03334600000005</v>
      </c>
      <c r="CA660" s="18">
        <f t="shared" si="46"/>
        <v>0.14542777125815728</v>
      </c>
      <c r="CB660" s="19">
        <f t="shared" si="47"/>
        <v>4.9021986914200939E-3</v>
      </c>
      <c r="CC660" s="7">
        <f t="shared" si="48"/>
        <v>0.69698222100881879</v>
      </c>
      <c r="CD660" s="61">
        <f t="shared" si="49"/>
        <v>1.1225116063870895</v>
      </c>
    </row>
    <row r="661" spans="1:82" ht="15.75" customHeight="1" x14ac:dyDescent="0.25">
      <c r="A661" s="5">
        <v>22227000101</v>
      </c>
      <c r="B661" s="5">
        <v>22227</v>
      </c>
      <c r="C661" s="6" t="s">
        <v>664</v>
      </c>
      <c r="D661" s="6" t="s">
        <v>665</v>
      </c>
      <c r="E661" s="5">
        <v>12</v>
      </c>
      <c r="F661" s="15">
        <v>12.60268353</v>
      </c>
      <c r="G661" s="16">
        <f t="shared" si="0"/>
        <v>79.348179903078147</v>
      </c>
      <c r="H661" s="17">
        <v>3</v>
      </c>
      <c r="I661" s="7">
        <f t="shared" si="1"/>
        <v>238.04453970923444</v>
      </c>
      <c r="J661" s="18">
        <f t="shared" si="2"/>
        <v>79.348179903078147</v>
      </c>
      <c r="K661" s="19">
        <f t="shared" si="3"/>
        <v>2.466480028773669</v>
      </c>
      <c r="L661" s="15">
        <v>12.602683499999999</v>
      </c>
      <c r="M661" s="16">
        <f t="shared" si="4"/>
        <v>79.348180091962163</v>
      </c>
      <c r="N661" s="19">
        <f t="shared" si="5"/>
        <v>1.8752916190378348</v>
      </c>
      <c r="O661" s="15">
        <v>12.602683499999999</v>
      </c>
      <c r="P661" s="16">
        <f t="shared" si="6"/>
        <v>79.348180091962163</v>
      </c>
      <c r="Q661" s="17">
        <v>2</v>
      </c>
      <c r="R661" s="7">
        <f t="shared" si="7"/>
        <v>158.69636018392433</v>
      </c>
      <c r="S661" s="18">
        <f t="shared" si="8"/>
        <v>79.348180091962163</v>
      </c>
      <c r="T661" s="19">
        <f t="shared" si="9"/>
        <v>1.7966982447585289</v>
      </c>
      <c r="U661" s="15">
        <v>22.490673099999999</v>
      </c>
      <c r="V661" s="16">
        <f t="shared" si="10"/>
        <v>44.46287559085993</v>
      </c>
      <c r="W661" s="19">
        <f t="shared" si="11"/>
        <v>-0.69821742456215119</v>
      </c>
      <c r="X661" s="15">
        <v>62.462150200000004</v>
      </c>
      <c r="Y661" s="16">
        <f t="shared" si="12"/>
        <v>17.100933710732232</v>
      </c>
      <c r="Z661" s="17">
        <v>3</v>
      </c>
      <c r="AA661" s="20">
        <f t="shared" si="13"/>
        <v>51.302801132196691</v>
      </c>
      <c r="AB661" s="18">
        <f t="shared" si="14"/>
        <v>17.100933710732232</v>
      </c>
      <c r="AC661" s="19">
        <f t="shared" si="15"/>
        <v>-0.71794965330004357</v>
      </c>
      <c r="AD661" s="15">
        <v>63.300394099999998</v>
      </c>
      <c r="AE661" s="16">
        <f t="shared" si="16"/>
        <v>16.908936116718426</v>
      </c>
      <c r="AF661" s="17">
        <v>2</v>
      </c>
      <c r="AG661" s="7">
        <f t="shared" si="17"/>
        <v>33.817872233436852</v>
      </c>
      <c r="AH661" s="18">
        <f t="shared" si="18"/>
        <v>11.132910782304275</v>
      </c>
      <c r="AI661" s="19">
        <f t="shared" si="19"/>
        <v>-0.78806947548422823</v>
      </c>
      <c r="AJ661" s="5">
        <v>1</v>
      </c>
      <c r="AK661" s="15">
        <v>15.7121727</v>
      </c>
      <c r="AL661" s="16">
        <f t="shared" si="20"/>
        <v>63.644921621820004</v>
      </c>
      <c r="AM661" s="17">
        <v>1</v>
      </c>
      <c r="AN661" s="7">
        <f t="shared" si="21"/>
        <v>63.644921621820004</v>
      </c>
      <c r="AO661" s="18">
        <f t="shared" si="22"/>
        <v>21.21497387394</v>
      </c>
      <c r="AP661" s="19">
        <f t="shared" si="23"/>
        <v>-0.36207879779285013</v>
      </c>
      <c r="AQ661" s="5">
        <v>0</v>
      </c>
      <c r="AR661" s="15">
        <v>22.490673149999999</v>
      </c>
      <c r="AS661" s="21">
        <f t="shared" si="24"/>
        <v>0</v>
      </c>
      <c r="AT661" s="19">
        <f t="shared" si="25"/>
        <v>-1.0252866396461213</v>
      </c>
      <c r="AU661" s="5">
        <v>0</v>
      </c>
      <c r="AV661" s="15">
        <v>22.490673099999999</v>
      </c>
      <c r="AW661" s="16">
        <f t="shared" si="26"/>
        <v>0</v>
      </c>
      <c r="AX661" s="19">
        <f t="shared" si="27"/>
        <v>-0.82680925094591806</v>
      </c>
      <c r="AY661" s="15">
        <v>28.409818900000001</v>
      </c>
      <c r="AZ661" s="16">
        <f t="shared" si="28"/>
        <v>35.199098013257661</v>
      </c>
      <c r="BA661" s="19">
        <f t="shared" si="29"/>
        <v>0.26177089339135701</v>
      </c>
      <c r="BB661" s="15">
        <v>12.492724900000001</v>
      </c>
      <c r="BC661" s="16">
        <f t="shared" si="30"/>
        <v>80.046587754445781</v>
      </c>
      <c r="BD661" s="19">
        <f t="shared" si="31"/>
        <v>0.14391433196973263</v>
      </c>
      <c r="BE661" s="15">
        <v>28.409818900000001</v>
      </c>
      <c r="BF661" s="21">
        <f t="shared" si="32"/>
        <v>35.199098013257661</v>
      </c>
      <c r="BG661" s="19">
        <f t="shared" si="33"/>
        <v>-0.13804911470452572</v>
      </c>
      <c r="BH661" s="15">
        <v>65.931855799999994</v>
      </c>
      <c r="BI661" s="16">
        <f t="shared" si="34"/>
        <v>15.167175075936511</v>
      </c>
      <c r="BJ661" s="22">
        <f t="shared" si="35"/>
        <v>-0.9911659231563924</v>
      </c>
      <c r="BK661" s="15">
        <v>89.643736799999999</v>
      </c>
      <c r="BL661" s="16">
        <f t="shared" si="36"/>
        <v>11.155269020423075</v>
      </c>
      <c r="BM661" s="19">
        <f t="shared" si="37"/>
        <v>-0.74312866047379511</v>
      </c>
      <c r="BN661" s="15">
        <v>135.37279699999999</v>
      </c>
      <c r="BO661" s="16">
        <f t="shared" si="38"/>
        <v>7.3870084844298525</v>
      </c>
      <c r="BP661" s="19">
        <f t="shared" si="39"/>
        <v>-0.67026603659867046</v>
      </c>
      <c r="BQ661" s="15">
        <v>22.490673099999999</v>
      </c>
      <c r="BR661" s="16">
        <f t="shared" si="40"/>
        <v>44.46287559085993</v>
      </c>
      <c r="BS661" s="19">
        <f t="shared" si="41"/>
        <v>-0.42296311283990362</v>
      </c>
      <c r="BT661" s="15">
        <v>61.081453199999999</v>
      </c>
      <c r="BU661" s="16">
        <f t="shared" si="42"/>
        <v>16.666175519216363</v>
      </c>
      <c r="BV661" s="19">
        <f t="shared" si="43"/>
        <v>-1.0001055053174455</v>
      </c>
      <c r="BW661" s="15">
        <v>85.422522599999994</v>
      </c>
      <c r="BX661" s="18">
        <f t="shared" si="44"/>
        <v>1.2604036442543442E-2</v>
      </c>
      <c r="BY661" s="19">
        <f t="shared" si="45"/>
        <v>-6.3233217495351116E-2</v>
      </c>
      <c r="BZ661" s="15">
        <v>12.020100599999999</v>
      </c>
      <c r="CA661" s="18">
        <f t="shared" si="46"/>
        <v>1.8438765344408455E-3</v>
      </c>
      <c r="CB661" s="19">
        <f t="shared" si="47"/>
        <v>-5.1075742100433516E-2</v>
      </c>
      <c r="CC661" s="7">
        <f t="shared" si="48"/>
        <v>-0.1028549177098267</v>
      </c>
      <c r="CD661" s="61">
        <f t="shared" si="49"/>
        <v>-0.16565105310169514</v>
      </c>
    </row>
    <row r="662" spans="1:82" ht="15.75" customHeight="1" x14ac:dyDescent="0.25">
      <c r="A662" s="5">
        <v>22227000201</v>
      </c>
      <c r="B662" s="5">
        <v>22227</v>
      </c>
      <c r="C662" s="6" t="s">
        <v>666</v>
      </c>
      <c r="D662" s="6" t="s">
        <v>665</v>
      </c>
      <c r="E662" s="5">
        <v>107</v>
      </c>
      <c r="F662" s="15">
        <v>10.10995863</v>
      </c>
      <c r="G662" s="16">
        <f t="shared" si="0"/>
        <v>98.912373096426805</v>
      </c>
      <c r="H662" s="17">
        <v>3</v>
      </c>
      <c r="I662" s="7">
        <f t="shared" si="1"/>
        <v>296.73711928928043</v>
      </c>
      <c r="J662" s="18">
        <f t="shared" si="2"/>
        <v>98.912373096426805</v>
      </c>
      <c r="K662" s="19">
        <f t="shared" si="3"/>
        <v>3.5426279606274256</v>
      </c>
      <c r="L662" s="15">
        <v>10.109958600000001</v>
      </c>
      <c r="M662" s="16">
        <f t="shared" si="4"/>
        <v>98.912373389936533</v>
      </c>
      <c r="N662" s="19">
        <f t="shared" si="5"/>
        <v>3.0185446918546823</v>
      </c>
      <c r="O662" s="15">
        <v>10.109958600000001</v>
      </c>
      <c r="P662" s="16">
        <f t="shared" si="6"/>
        <v>98.912373389936533</v>
      </c>
      <c r="Q662" s="17">
        <v>2</v>
      </c>
      <c r="R662" s="7">
        <f t="shared" si="7"/>
        <v>197.82474677987307</v>
      </c>
      <c r="S662" s="18">
        <f t="shared" si="8"/>
        <v>98.912373389936533</v>
      </c>
      <c r="T662" s="19">
        <f t="shared" si="9"/>
        <v>2.8884017592668014</v>
      </c>
      <c r="U662" s="15">
        <v>21.100133899999999</v>
      </c>
      <c r="V662" s="16">
        <f t="shared" si="10"/>
        <v>47.393064173872375</v>
      </c>
      <c r="W662" s="19">
        <f t="shared" si="11"/>
        <v>-0.5730646244302372</v>
      </c>
      <c r="X662" s="15">
        <v>64.954875099999995</v>
      </c>
      <c r="Y662" s="16">
        <f t="shared" si="12"/>
        <v>16.444663904834453</v>
      </c>
      <c r="Z662" s="17">
        <v>3</v>
      </c>
      <c r="AA662" s="20">
        <f t="shared" si="13"/>
        <v>49.333991714503355</v>
      </c>
      <c r="AB662" s="18">
        <f t="shared" si="14"/>
        <v>16.444663904834453</v>
      </c>
      <c r="AC662" s="19">
        <f t="shared" si="15"/>
        <v>-0.76903891704502059</v>
      </c>
      <c r="AD662" s="15">
        <v>65.793119000000004</v>
      </c>
      <c r="AE662" s="16">
        <f t="shared" si="16"/>
        <v>16.268301856916068</v>
      </c>
      <c r="AF662" s="17">
        <v>2</v>
      </c>
      <c r="AG662" s="7">
        <f t="shared" si="17"/>
        <v>32.536603713832136</v>
      </c>
      <c r="AH662" s="18">
        <f t="shared" si="18"/>
        <v>10.711114637991246</v>
      </c>
      <c r="AI662" s="19">
        <f t="shared" si="19"/>
        <v>-0.81796259176473773</v>
      </c>
      <c r="AJ662" s="5">
        <v>5</v>
      </c>
      <c r="AK662" s="15">
        <v>18.204897599999999</v>
      </c>
      <c r="AL662" s="16">
        <f t="shared" si="20"/>
        <v>54.93027326888123</v>
      </c>
      <c r="AM662" s="17">
        <v>1</v>
      </c>
      <c r="AN662" s="7">
        <f t="shared" si="21"/>
        <v>54.93027326888123</v>
      </c>
      <c r="AO662" s="18">
        <f t="shared" si="22"/>
        <v>18.310091089627075</v>
      </c>
      <c r="AP662" s="19">
        <f t="shared" si="23"/>
        <v>-0.45579673210948424</v>
      </c>
      <c r="AQ662" s="5">
        <v>0</v>
      </c>
      <c r="AR662" s="15">
        <v>24.983398050000002</v>
      </c>
      <c r="AS662" s="21">
        <f t="shared" si="24"/>
        <v>0</v>
      </c>
      <c r="AT662" s="19">
        <f t="shared" si="25"/>
        <v>-1.0252866396461213</v>
      </c>
      <c r="AU662" s="5">
        <v>0</v>
      </c>
      <c r="AV662" s="15">
        <v>24.983398099999999</v>
      </c>
      <c r="AW662" s="16">
        <f t="shared" si="26"/>
        <v>0</v>
      </c>
      <c r="AX662" s="19">
        <f t="shared" si="27"/>
        <v>-0.82680925094591806</v>
      </c>
      <c r="AY662" s="15">
        <v>30.9025438</v>
      </c>
      <c r="AZ662" s="16">
        <f t="shared" si="28"/>
        <v>32.359795571262971</v>
      </c>
      <c r="BA662" s="19">
        <f t="shared" si="29"/>
        <v>6.1495358610346475E-2</v>
      </c>
      <c r="BB662" s="15">
        <v>10</v>
      </c>
      <c r="BC662" s="16">
        <f t="shared" si="30"/>
        <v>100</v>
      </c>
      <c r="BD662" s="19">
        <f t="shared" si="31"/>
        <v>0.93333821106502679</v>
      </c>
      <c r="BE662" s="15">
        <v>30.9025438</v>
      </c>
      <c r="BF662" s="21">
        <f t="shared" si="32"/>
        <v>32.359795571262971</v>
      </c>
      <c r="BG662" s="19">
        <f t="shared" si="33"/>
        <v>-0.31141547945478637</v>
      </c>
      <c r="BH662" s="15">
        <v>68.424580700000007</v>
      </c>
      <c r="BI662" s="16">
        <f t="shared" si="34"/>
        <v>14.614631025426217</v>
      </c>
      <c r="BJ662" s="22">
        <f t="shared" si="35"/>
        <v>-1.031766442488137</v>
      </c>
      <c r="BK662" s="15">
        <v>92.136461699999998</v>
      </c>
      <c r="BL662" s="16">
        <f t="shared" si="36"/>
        <v>10.853466494687412</v>
      </c>
      <c r="BM662" s="19">
        <f t="shared" si="37"/>
        <v>-0.77066290208824872</v>
      </c>
      <c r="BN662" s="15">
        <v>137.865522</v>
      </c>
      <c r="BO662" s="16">
        <f t="shared" si="38"/>
        <v>7.2534451361958361</v>
      </c>
      <c r="BP662" s="19">
        <f t="shared" si="39"/>
        <v>-0.68656249117561285</v>
      </c>
      <c r="BQ662" s="15">
        <v>21.100133899999999</v>
      </c>
      <c r="BR662" s="16">
        <f t="shared" si="40"/>
        <v>47.393064173872375</v>
      </c>
      <c r="BS662" s="19">
        <f t="shared" si="41"/>
        <v>-0.28787774084428158</v>
      </c>
      <c r="BT662" s="15">
        <v>63.574178099999997</v>
      </c>
      <c r="BU662" s="16">
        <f t="shared" si="42"/>
        <v>16.012699659266218</v>
      </c>
      <c r="BV662" s="19">
        <f t="shared" si="43"/>
        <v>-1.0290777205639772</v>
      </c>
      <c r="BW662" s="15">
        <v>81.985000600000006</v>
      </c>
      <c r="BX662" s="18">
        <f t="shared" si="44"/>
        <v>1.2096832355830546E-2</v>
      </c>
      <c r="BY662" s="19">
        <f t="shared" si="45"/>
        <v>-6.3414369703246737E-2</v>
      </c>
      <c r="BZ662" s="15">
        <v>107.01863299999999</v>
      </c>
      <c r="CA662" s="18">
        <f t="shared" si="46"/>
        <v>1.6416596890764516E-2</v>
      </c>
      <c r="CB662" s="19">
        <f t="shared" si="47"/>
        <v>-4.5394388499793333E-2</v>
      </c>
      <c r="CC662" s="7">
        <f t="shared" si="48"/>
        <v>9.2119878456035642E-2</v>
      </c>
      <c r="CD662" s="61">
        <f t="shared" si="49"/>
        <v>0.14836193754870514</v>
      </c>
    </row>
    <row r="663" spans="1:82" ht="15.75" customHeight="1" x14ac:dyDescent="0.25">
      <c r="A663" s="5">
        <v>22227000301</v>
      </c>
      <c r="B663" s="5">
        <v>22227</v>
      </c>
      <c r="C663" s="6" t="s">
        <v>667</v>
      </c>
      <c r="D663" s="6" t="s">
        <v>665</v>
      </c>
      <c r="E663" s="5">
        <v>11</v>
      </c>
      <c r="F663" s="15">
        <v>29.652669419999999</v>
      </c>
      <c r="G663" s="16">
        <f t="shared" si="0"/>
        <v>33.72377662988832</v>
      </c>
      <c r="H663" s="17">
        <v>3</v>
      </c>
      <c r="I663" s="7">
        <f t="shared" si="1"/>
        <v>101.17132988966496</v>
      </c>
      <c r="J663" s="18">
        <f t="shared" si="2"/>
        <v>33.72377662988832</v>
      </c>
      <c r="K663" s="19">
        <f t="shared" si="3"/>
        <v>-4.313571358146736E-2</v>
      </c>
      <c r="L663" s="15">
        <v>29.652669400000001</v>
      </c>
      <c r="M663" s="16">
        <f t="shared" si="4"/>
        <v>33.723776652634179</v>
      </c>
      <c r="N663" s="19">
        <f t="shared" si="5"/>
        <v>-0.79081572477213513</v>
      </c>
      <c r="O663" s="15">
        <v>29.652669400000001</v>
      </c>
      <c r="P663" s="16">
        <f t="shared" si="6"/>
        <v>33.723776652634179</v>
      </c>
      <c r="Q663" s="17">
        <v>2</v>
      </c>
      <c r="R663" s="7">
        <f t="shared" si="7"/>
        <v>67.447553305268357</v>
      </c>
      <c r="S663" s="18">
        <f t="shared" si="8"/>
        <v>33.723776652634179</v>
      </c>
      <c r="T663" s="19">
        <f t="shared" si="9"/>
        <v>-0.74919367234978917</v>
      </c>
      <c r="U663" s="15">
        <v>40.316310999999999</v>
      </c>
      <c r="V663" s="16">
        <f t="shared" si="10"/>
        <v>24.803856682224723</v>
      </c>
      <c r="W663" s="19">
        <f t="shared" si="11"/>
        <v>-1.5378839492786225</v>
      </c>
      <c r="X663" s="15">
        <v>80.287788000000006</v>
      </c>
      <c r="Y663" s="16">
        <f t="shared" si="12"/>
        <v>13.304153926871169</v>
      </c>
      <c r="Z663" s="17">
        <v>3</v>
      </c>
      <c r="AA663" s="20">
        <f t="shared" si="13"/>
        <v>39.912461780613512</v>
      </c>
      <c r="AB663" s="18">
        <f t="shared" si="14"/>
        <v>13.304153926871171</v>
      </c>
      <c r="AC663" s="19">
        <f t="shared" si="15"/>
        <v>-1.0135212033181291</v>
      </c>
      <c r="AD663" s="15">
        <v>81.126031900000001</v>
      </c>
      <c r="AE663" s="16">
        <f t="shared" si="16"/>
        <v>13.19357418244439</v>
      </c>
      <c r="AF663" s="17">
        <v>2</v>
      </c>
      <c r="AG663" s="7">
        <f t="shared" si="17"/>
        <v>26.38714836488878</v>
      </c>
      <c r="AH663" s="18">
        <f t="shared" si="18"/>
        <v>8.686701709614864</v>
      </c>
      <c r="AI663" s="19">
        <f t="shared" si="19"/>
        <v>-0.96143476874796474</v>
      </c>
      <c r="AJ663" s="5">
        <v>0</v>
      </c>
      <c r="AK663" s="15">
        <v>33.537810499999999</v>
      </c>
      <c r="AL663" s="16">
        <f t="shared" si="20"/>
        <v>29.817092561841509</v>
      </c>
      <c r="AM663" s="17">
        <v>1</v>
      </c>
      <c r="AN663" s="7">
        <f t="shared" si="21"/>
        <v>29.817092561841509</v>
      </c>
      <c r="AO663" s="18">
        <f t="shared" si="22"/>
        <v>0</v>
      </c>
      <c r="AP663" s="19">
        <f t="shared" si="23"/>
        <v>-1.0465207101426044</v>
      </c>
      <c r="AQ663" s="5">
        <v>0</v>
      </c>
      <c r="AR663" s="15">
        <v>40.316310989999998</v>
      </c>
      <c r="AS663" s="21">
        <f t="shared" si="24"/>
        <v>0</v>
      </c>
      <c r="AT663" s="19">
        <f t="shared" si="25"/>
        <v>-1.0252866396461213</v>
      </c>
      <c r="AU663" s="5">
        <v>0</v>
      </c>
      <c r="AV663" s="15">
        <v>40.316310999999999</v>
      </c>
      <c r="AW663" s="16">
        <f t="shared" si="26"/>
        <v>0</v>
      </c>
      <c r="AX663" s="19">
        <f t="shared" si="27"/>
        <v>-0.82680925094591806</v>
      </c>
      <c r="AY663" s="15">
        <v>46.235456800000001</v>
      </c>
      <c r="AZ663" s="16">
        <f t="shared" si="28"/>
        <v>21.62842262650685</v>
      </c>
      <c r="BA663" s="19">
        <f t="shared" si="29"/>
        <v>-0.69546220380262569</v>
      </c>
      <c r="BB663" s="15">
        <v>29.542710790000001</v>
      </c>
      <c r="BC663" s="16">
        <f t="shared" si="30"/>
        <v>33.84929728041385</v>
      </c>
      <c r="BD663" s="19">
        <f t="shared" si="31"/>
        <v>-1.6838053482983883</v>
      </c>
      <c r="BE663" s="15">
        <v>46.235456800000001</v>
      </c>
      <c r="BF663" s="21">
        <f t="shared" si="32"/>
        <v>21.62842262650685</v>
      </c>
      <c r="BG663" s="19">
        <f t="shared" si="33"/>
        <v>-0.96666765995326243</v>
      </c>
      <c r="BH663" s="15">
        <v>83.757493600000004</v>
      </c>
      <c r="BI663" s="16">
        <f t="shared" si="34"/>
        <v>11.939230235036545</v>
      </c>
      <c r="BJ663" s="22">
        <f t="shared" si="35"/>
        <v>-1.2283528710453961</v>
      </c>
      <c r="BK663" s="15">
        <v>107.469375</v>
      </c>
      <c r="BL663" s="16">
        <f t="shared" si="36"/>
        <v>9.3049764177003915</v>
      </c>
      <c r="BM663" s="19">
        <f t="shared" si="37"/>
        <v>-0.91193574204681216</v>
      </c>
      <c r="BN663" s="15">
        <v>153.19843499999999</v>
      </c>
      <c r="BO663" s="16">
        <f t="shared" si="38"/>
        <v>6.527481824471641</v>
      </c>
      <c r="BP663" s="19">
        <f t="shared" si="39"/>
        <v>-0.77513939711923707</v>
      </c>
      <c r="BQ663" s="15">
        <v>40.316310999999999</v>
      </c>
      <c r="BR663" s="16">
        <f t="shared" si="40"/>
        <v>24.803856682224723</v>
      </c>
      <c r="BS663" s="19">
        <f t="shared" si="41"/>
        <v>-1.3292685628501413</v>
      </c>
      <c r="BT663" s="15">
        <v>78.907090999999994</v>
      </c>
      <c r="BU663" s="16">
        <f t="shared" si="42"/>
        <v>12.901175383591317</v>
      </c>
      <c r="BV663" s="19">
        <f t="shared" si="43"/>
        <v>-1.1670288777292008</v>
      </c>
      <c r="BW663" s="15">
        <v>64.964619600000006</v>
      </c>
      <c r="BX663" s="18">
        <f t="shared" si="44"/>
        <v>9.585486450084911E-3</v>
      </c>
      <c r="BY663" s="19">
        <f t="shared" si="45"/>
        <v>-6.4311318027468256E-2</v>
      </c>
      <c r="BZ663" s="15">
        <v>11.012358499999999</v>
      </c>
      <c r="CA663" s="18">
        <f t="shared" si="46"/>
        <v>1.6892894745822835E-3</v>
      </c>
      <c r="CB663" s="19">
        <f t="shared" si="47"/>
        <v>-5.1136009759982663E-2</v>
      </c>
      <c r="CC663" s="7">
        <f t="shared" si="48"/>
        <v>-0.88777419070606667</v>
      </c>
      <c r="CD663" s="61">
        <f t="shared" si="49"/>
        <v>-1.429788024543966</v>
      </c>
    </row>
    <row r="664" spans="1:82" ht="15.75" customHeight="1" x14ac:dyDescent="0.25">
      <c r="A664" s="5">
        <v>22227000401</v>
      </c>
      <c r="B664" s="5">
        <v>22227</v>
      </c>
      <c r="C664" s="6" t="s">
        <v>668</v>
      </c>
      <c r="D664" s="6" t="s">
        <v>665</v>
      </c>
      <c r="E664" s="5">
        <v>26</v>
      </c>
      <c r="F664" s="15">
        <v>14.90984366</v>
      </c>
      <c r="G664" s="16">
        <f t="shared" si="0"/>
        <v>67.069784419188196</v>
      </c>
      <c r="H664" s="17">
        <v>3</v>
      </c>
      <c r="I664" s="7">
        <f t="shared" si="1"/>
        <v>201.2093532575646</v>
      </c>
      <c r="J664" s="18">
        <f t="shared" si="2"/>
        <v>67.06978441918821</v>
      </c>
      <c r="K664" s="19">
        <f t="shared" si="3"/>
        <v>1.7910946563289276</v>
      </c>
      <c r="L664" s="15">
        <v>14.9098437</v>
      </c>
      <c r="M664" s="16">
        <f t="shared" si="4"/>
        <v>67.069784239253963</v>
      </c>
      <c r="N664" s="19">
        <f t="shared" si="5"/>
        <v>1.1577913585326558</v>
      </c>
      <c r="O664" s="15">
        <v>14.9098437</v>
      </c>
      <c r="P664" s="16">
        <f t="shared" si="6"/>
        <v>67.069784239253963</v>
      </c>
      <c r="Q664" s="17">
        <v>2</v>
      </c>
      <c r="R664" s="7">
        <f t="shared" si="7"/>
        <v>134.13956847850793</v>
      </c>
      <c r="S664" s="18">
        <f t="shared" si="8"/>
        <v>67.069784239253963</v>
      </c>
      <c r="T664" s="19">
        <f t="shared" si="9"/>
        <v>1.1115502450036299</v>
      </c>
      <c r="U664" s="15">
        <v>17.3507499</v>
      </c>
      <c r="V664" s="16">
        <f t="shared" si="10"/>
        <v>57.634396539829091</v>
      </c>
      <c r="W664" s="19">
        <f t="shared" si="11"/>
        <v>-0.13564178068842903</v>
      </c>
      <c r="X664" s="15">
        <v>69.974677400000004</v>
      </c>
      <c r="Y664" s="16">
        <f t="shared" si="12"/>
        <v>15.264966266211038</v>
      </c>
      <c r="Z664" s="17">
        <v>3</v>
      </c>
      <c r="AA664" s="20">
        <f t="shared" si="13"/>
        <v>45.794898798633113</v>
      </c>
      <c r="AB664" s="18">
        <f t="shared" si="14"/>
        <v>15.264966266211037</v>
      </c>
      <c r="AC664" s="19">
        <f t="shared" si="15"/>
        <v>-0.86087596829638657</v>
      </c>
      <c r="AD664" s="15">
        <v>70.812921299999999</v>
      </c>
      <c r="AE664" s="16">
        <f t="shared" si="16"/>
        <v>15.115070814060596</v>
      </c>
      <c r="AF664" s="17">
        <v>2</v>
      </c>
      <c r="AG664" s="7">
        <f t="shared" si="17"/>
        <v>30.230141628121192</v>
      </c>
      <c r="AH664" s="18">
        <f t="shared" si="18"/>
        <v>9.9518227332332909</v>
      </c>
      <c r="AI664" s="19">
        <f t="shared" si="19"/>
        <v>-0.87177437147350223</v>
      </c>
      <c r="AJ664" s="5">
        <v>0</v>
      </c>
      <c r="AK664" s="15">
        <v>17.3507499</v>
      </c>
      <c r="AL664" s="16">
        <f t="shared" si="20"/>
        <v>57.634396539829091</v>
      </c>
      <c r="AM664" s="17">
        <v>1</v>
      </c>
      <c r="AN664" s="7">
        <f t="shared" si="21"/>
        <v>57.634396539829091</v>
      </c>
      <c r="AO664" s="18">
        <f t="shared" si="22"/>
        <v>0</v>
      </c>
      <c r="AP664" s="19">
        <f t="shared" si="23"/>
        <v>-1.0465207101426044</v>
      </c>
      <c r="AQ664" s="5">
        <v>1</v>
      </c>
      <c r="AR664" s="15">
        <v>30.00320035</v>
      </c>
      <c r="AS664" s="21">
        <f t="shared" si="24"/>
        <v>33.329777768190652</v>
      </c>
      <c r="AT664" s="19">
        <f t="shared" si="25"/>
        <v>0.14208174335818563</v>
      </c>
      <c r="AU664" s="5">
        <v>0</v>
      </c>
      <c r="AV664" s="15">
        <v>30.0032003</v>
      </c>
      <c r="AW664" s="16">
        <f t="shared" si="26"/>
        <v>0</v>
      </c>
      <c r="AX664" s="19">
        <f t="shared" si="27"/>
        <v>-0.82680925094591806</v>
      </c>
      <c r="AY664" s="15">
        <v>35.922346099999999</v>
      </c>
      <c r="AZ664" s="16">
        <f t="shared" si="28"/>
        <v>27.837825436462794</v>
      </c>
      <c r="BA664" s="19">
        <f t="shared" si="29"/>
        <v>-0.25747030479204408</v>
      </c>
      <c r="BB664" s="15">
        <v>15.0198023</v>
      </c>
      <c r="BC664" s="16">
        <f t="shared" si="30"/>
        <v>66.578772478250258</v>
      </c>
      <c r="BD664" s="19">
        <f t="shared" si="31"/>
        <v>-0.38891758907885821</v>
      </c>
      <c r="BE664" s="15">
        <v>35.922346099999999</v>
      </c>
      <c r="BF664" s="21">
        <f t="shared" si="32"/>
        <v>27.837825436462794</v>
      </c>
      <c r="BG664" s="19">
        <f t="shared" si="33"/>
        <v>-0.58752467873712866</v>
      </c>
      <c r="BH664" s="15">
        <v>73.444383000000002</v>
      </c>
      <c r="BI664" s="16">
        <f t="shared" si="34"/>
        <v>13.615745127847285</v>
      </c>
      <c r="BJ664" s="22">
        <f t="shared" si="35"/>
        <v>-1.1051638234886314</v>
      </c>
      <c r="BK664" s="15">
        <v>97.156263999999993</v>
      </c>
      <c r="BL664" s="16">
        <f t="shared" si="36"/>
        <v>10.292697133763811</v>
      </c>
      <c r="BM664" s="19">
        <f t="shared" si="37"/>
        <v>-0.82182337212081824</v>
      </c>
      <c r="BN664" s="15">
        <v>142.88532499999999</v>
      </c>
      <c r="BO664" s="16">
        <f t="shared" si="38"/>
        <v>6.9986193473682485</v>
      </c>
      <c r="BP664" s="19">
        <f t="shared" si="39"/>
        <v>-0.71765453062783024</v>
      </c>
      <c r="BQ664" s="15">
        <v>17.3507499</v>
      </c>
      <c r="BR664" s="16">
        <f t="shared" si="40"/>
        <v>57.634396539829091</v>
      </c>
      <c r="BS664" s="19">
        <f t="shared" si="41"/>
        <v>0.18426053735615294</v>
      </c>
      <c r="BT664" s="15">
        <v>68.593980400000007</v>
      </c>
      <c r="BU664" s="16">
        <f t="shared" si="42"/>
        <v>14.840868164577309</v>
      </c>
      <c r="BV664" s="19">
        <f t="shared" si="43"/>
        <v>-1.0810315208151178</v>
      </c>
      <c r="BW664" s="15">
        <v>75.700912700000003</v>
      </c>
      <c r="BX664" s="18">
        <f t="shared" si="44"/>
        <v>1.1169619362242995E-2</v>
      </c>
      <c r="BY664" s="19">
        <f t="shared" si="45"/>
        <v>-6.3745531626776278E-2</v>
      </c>
      <c r="BZ664" s="15">
        <v>26.016131699999999</v>
      </c>
      <c r="CA664" s="18">
        <f t="shared" si="46"/>
        <v>3.990859673716261E-3</v>
      </c>
      <c r="CB664" s="19">
        <f t="shared" si="47"/>
        <v>-5.0238714415102061E-2</v>
      </c>
      <c r="CC664" s="7">
        <f t="shared" si="48"/>
        <v>-0.23307440035103139</v>
      </c>
      <c r="CD664" s="61">
        <f t="shared" si="49"/>
        <v>-0.37537359154880551</v>
      </c>
    </row>
    <row r="665" spans="1:82" ht="15.75" customHeight="1" x14ac:dyDescent="0.25">
      <c r="A665" s="5">
        <v>22227000501</v>
      </c>
      <c r="B665" s="5">
        <v>22227</v>
      </c>
      <c r="C665" s="6" t="s">
        <v>669</v>
      </c>
      <c r="D665" s="6" t="s">
        <v>665</v>
      </c>
      <c r="E665" s="5">
        <v>36</v>
      </c>
      <c r="F665" s="15">
        <v>10.027106119999999</v>
      </c>
      <c r="G665" s="16">
        <f t="shared" si="0"/>
        <v>99.729671555525542</v>
      </c>
      <c r="H665" s="17">
        <v>1</v>
      </c>
      <c r="I665" s="7">
        <f t="shared" si="1"/>
        <v>99.729671555525542</v>
      </c>
      <c r="J665" s="18">
        <f t="shared" si="2"/>
        <v>33.243223851841847</v>
      </c>
      <c r="K665" s="19">
        <f t="shared" si="3"/>
        <v>-6.9568997751708841E-2</v>
      </c>
      <c r="L665" s="15">
        <v>24.826993900000002</v>
      </c>
      <c r="M665" s="16">
        <f t="shared" si="4"/>
        <v>40.278738699814959</v>
      </c>
      <c r="N665" s="19">
        <f t="shared" si="5"/>
        <v>-0.40777000504838101</v>
      </c>
      <c r="O665" s="15">
        <v>24.826993900000002</v>
      </c>
      <c r="P665" s="16">
        <f t="shared" si="6"/>
        <v>40.278738699814959</v>
      </c>
      <c r="Q665" s="17">
        <v>2</v>
      </c>
      <c r="R665" s="7">
        <f t="shared" si="7"/>
        <v>80.557477399629917</v>
      </c>
      <c r="S665" s="18">
        <f t="shared" si="8"/>
        <v>40.278738699814959</v>
      </c>
      <c r="T665" s="19">
        <f t="shared" si="9"/>
        <v>-0.38341957702245866</v>
      </c>
      <c r="U665" s="15">
        <v>21.286872200000001</v>
      </c>
      <c r="V665" s="16">
        <f t="shared" si="10"/>
        <v>46.977310269190227</v>
      </c>
      <c r="W665" s="19">
        <f t="shared" si="11"/>
        <v>-0.59082210449087347</v>
      </c>
      <c r="X665" s="15">
        <v>79.891827599999999</v>
      </c>
      <c r="Y665" s="16">
        <f t="shared" si="12"/>
        <v>13.370092061831867</v>
      </c>
      <c r="Z665" s="17">
        <v>3</v>
      </c>
      <c r="AA665" s="20">
        <f t="shared" si="13"/>
        <v>40.1102761854956</v>
      </c>
      <c r="AB665" s="18">
        <f t="shared" si="14"/>
        <v>13.370092061831867</v>
      </c>
      <c r="AC665" s="19">
        <f t="shared" si="15"/>
        <v>-1.0083880542114891</v>
      </c>
      <c r="AD665" s="15">
        <v>80.730071499999994</v>
      </c>
      <c r="AE665" s="16">
        <f t="shared" si="16"/>
        <v>13.258285297071737</v>
      </c>
      <c r="AF665" s="17">
        <v>2</v>
      </c>
      <c r="AG665" s="7">
        <f t="shared" si="17"/>
        <v>26.516570594143474</v>
      </c>
      <c r="AH665" s="18">
        <f t="shared" si="18"/>
        <v>8.7293077648271371</v>
      </c>
      <c r="AI665" s="19">
        <f t="shared" si="19"/>
        <v>-0.95841523483356961</v>
      </c>
      <c r="AJ665" s="5">
        <v>0</v>
      </c>
      <c r="AK665" s="15">
        <v>18.0971157</v>
      </c>
      <c r="AL665" s="16">
        <f t="shared" si="20"/>
        <v>55.257424253523453</v>
      </c>
      <c r="AM665" s="17">
        <v>1</v>
      </c>
      <c r="AN665" s="7">
        <f t="shared" si="21"/>
        <v>55.257424253523453</v>
      </c>
      <c r="AO665" s="18">
        <f t="shared" si="22"/>
        <v>0</v>
      </c>
      <c r="AP665" s="19">
        <f t="shared" si="23"/>
        <v>-1.0465207101426044</v>
      </c>
      <c r="AQ665" s="5">
        <v>0</v>
      </c>
      <c r="AR665" s="15">
        <v>39.920350599999999</v>
      </c>
      <c r="AS665" s="21">
        <f t="shared" si="24"/>
        <v>0</v>
      </c>
      <c r="AT665" s="19">
        <f t="shared" si="25"/>
        <v>-1.0252866396461213</v>
      </c>
      <c r="AU665" s="5">
        <v>0</v>
      </c>
      <c r="AV665" s="15">
        <v>39.920350599999999</v>
      </c>
      <c r="AW665" s="16">
        <f t="shared" si="26"/>
        <v>0</v>
      </c>
      <c r="AX665" s="19">
        <f t="shared" si="27"/>
        <v>-0.82680925094591806</v>
      </c>
      <c r="AY665" s="15">
        <v>45.839496400000002</v>
      </c>
      <c r="AZ665" s="16">
        <f t="shared" si="28"/>
        <v>21.815248389159876</v>
      </c>
      <c r="BA665" s="19">
        <f t="shared" si="29"/>
        <v>-0.68228409745763252</v>
      </c>
      <c r="BB665" s="15">
        <v>24.936952550000001</v>
      </c>
      <c r="BC665" s="16">
        <f t="shared" si="30"/>
        <v>40.101130961970732</v>
      </c>
      <c r="BD665" s="19">
        <f t="shared" si="31"/>
        <v>-1.4364618495716039</v>
      </c>
      <c r="BE665" s="15">
        <v>45.839496400000002</v>
      </c>
      <c r="BF665" s="21">
        <f t="shared" si="32"/>
        <v>21.815248389159876</v>
      </c>
      <c r="BG665" s="19">
        <f t="shared" si="33"/>
        <v>-0.95526017379264905</v>
      </c>
      <c r="BH665" s="15">
        <v>83.361533199999997</v>
      </c>
      <c r="BI665" s="16">
        <f t="shared" si="34"/>
        <v>11.995940592896869</v>
      </c>
      <c r="BJ665" s="22">
        <f t="shared" si="35"/>
        <v>-1.2241858367999061</v>
      </c>
      <c r="BK665" s="15">
        <v>107.073414</v>
      </c>
      <c r="BL665" s="16">
        <f t="shared" si="36"/>
        <v>9.339386525958723</v>
      </c>
      <c r="BM665" s="19">
        <f t="shared" si="37"/>
        <v>-0.90879641697835911</v>
      </c>
      <c r="BN665" s="15">
        <v>152.80247499999999</v>
      </c>
      <c r="BO665" s="16">
        <f t="shared" si="38"/>
        <v>6.5443966139946363</v>
      </c>
      <c r="BP665" s="19">
        <f t="shared" si="39"/>
        <v>-0.77307557420086381</v>
      </c>
      <c r="BQ665" s="15">
        <v>27.2679002</v>
      </c>
      <c r="BR665" s="16">
        <f t="shared" si="40"/>
        <v>36.673157546615933</v>
      </c>
      <c r="BS665" s="19">
        <f t="shared" si="41"/>
        <v>-0.78207889325356328</v>
      </c>
      <c r="BT665" s="15">
        <v>78.511130600000001</v>
      </c>
      <c r="BU665" s="16">
        <f t="shared" si="42"/>
        <v>12.966240738354619</v>
      </c>
      <c r="BV665" s="19">
        <f t="shared" si="43"/>
        <v>-1.1641441690829806</v>
      </c>
      <c r="BW665" s="15">
        <v>65.331343000000004</v>
      </c>
      <c r="BX665" s="18">
        <f t="shared" si="44"/>
        <v>9.6395962440508111E-3</v>
      </c>
      <c r="BY665" s="19">
        <f t="shared" si="45"/>
        <v>-6.4291992259197683E-2</v>
      </c>
      <c r="BZ665" s="15">
        <v>36.012477500000003</v>
      </c>
      <c r="CA665" s="18">
        <f t="shared" si="46"/>
        <v>5.5242933831459728E-3</v>
      </c>
      <c r="CB665" s="19">
        <f t="shared" si="47"/>
        <v>-4.9640886493245932E-2</v>
      </c>
      <c r="CC665" s="7">
        <f t="shared" si="48"/>
        <v>-0.75564318231490146</v>
      </c>
      <c r="CD665" s="61">
        <f t="shared" si="49"/>
        <v>-1.2169869142544738</v>
      </c>
    </row>
    <row r="666" spans="1:82" ht="15.75" customHeight="1" x14ac:dyDescent="0.25">
      <c r="A666" s="5">
        <v>22227000601</v>
      </c>
      <c r="B666" s="5">
        <v>22227</v>
      </c>
      <c r="C666" s="6" t="s">
        <v>670</v>
      </c>
      <c r="D666" s="6" t="s">
        <v>665</v>
      </c>
      <c r="E666" s="5">
        <v>28</v>
      </c>
      <c r="F666" s="15">
        <v>25.919271689999999</v>
      </c>
      <c r="G666" s="16">
        <f t="shared" si="0"/>
        <v>38.58133098646492</v>
      </c>
      <c r="H666" s="17">
        <v>3</v>
      </c>
      <c r="I666" s="7">
        <f t="shared" si="1"/>
        <v>115.74399295939476</v>
      </c>
      <c r="J666" s="18">
        <f t="shared" si="2"/>
        <v>38.58133098646492</v>
      </c>
      <c r="K666" s="19">
        <f t="shared" si="3"/>
        <v>0.22405890175663493</v>
      </c>
      <c r="L666" s="15">
        <v>25.919271699999999</v>
      </c>
      <c r="M666" s="16">
        <f t="shared" si="4"/>
        <v>38.581330971579732</v>
      </c>
      <c r="N666" s="19">
        <f t="shared" si="5"/>
        <v>-0.50695971205914281</v>
      </c>
      <c r="O666" s="15">
        <v>25.919271699999999</v>
      </c>
      <c r="P666" s="16">
        <f t="shared" si="6"/>
        <v>38.581330971579732</v>
      </c>
      <c r="Q666" s="17">
        <v>2</v>
      </c>
      <c r="R666" s="7">
        <f t="shared" si="7"/>
        <v>77.162661943159463</v>
      </c>
      <c r="S666" s="18">
        <f t="shared" si="8"/>
        <v>38.581330971579732</v>
      </c>
      <c r="T666" s="19">
        <f t="shared" si="9"/>
        <v>-0.47813679608917897</v>
      </c>
      <c r="U666" s="15">
        <v>36.582913300000001</v>
      </c>
      <c r="V666" s="16">
        <f t="shared" si="10"/>
        <v>27.335165786263392</v>
      </c>
      <c r="W666" s="19">
        <f t="shared" si="11"/>
        <v>-1.4297678968830623</v>
      </c>
      <c r="X666" s="15">
        <v>76.554390299999994</v>
      </c>
      <c r="Y666" s="16">
        <f t="shared" si="12"/>
        <v>13.952969722756713</v>
      </c>
      <c r="Z666" s="17">
        <v>3</v>
      </c>
      <c r="AA666" s="20">
        <f t="shared" si="13"/>
        <v>41.858909168270138</v>
      </c>
      <c r="AB666" s="18">
        <f t="shared" si="14"/>
        <v>13.952969722756713</v>
      </c>
      <c r="AC666" s="19">
        <f t="shared" si="15"/>
        <v>-0.96301221902536904</v>
      </c>
      <c r="AD666" s="15">
        <v>77.392634200000003</v>
      </c>
      <c r="AE666" s="16">
        <f t="shared" si="16"/>
        <v>13.830028284526332</v>
      </c>
      <c r="AF666" s="17">
        <v>2</v>
      </c>
      <c r="AG666" s="7">
        <f t="shared" si="17"/>
        <v>27.660056569052664</v>
      </c>
      <c r="AH666" s="18">
        <f t="shared" si="18"/>
        <v>9.1057456214612209</v>
      </c>
      <c r="AI666" s="19">
        <f t="shared" si="19"/>
        <v>-0.93173670594593416</v>
      </c>
      <c r="AJ666" s="5">
        <v>1</v>
      </c>
      <c r="AK666" s="15">
        <v>29.804412800000001</v>
      </c>
      <c r="AL666" s="16">
        <f t="shared" si="20"/>
        <v>33.55207857005658</v>
      </c>
      <c r="AM666" s="17">
        <v>1</v>
      </c>
      <c r="AN666" s="7">
        <f t="shared" si="21"/>
        <v>33.55207857005658</v>
      </c>
      <c r="AO666" s="18">
        <f t="shared" si="22"/>
        <v>11.184026190018859</v>
      </c>
      <c r="AP666" s="19">
        <f t="shared" si="23"/>
        <v>-0.68569932432561553</v>
      </c>
      <c r="AQ666" s="5">
        <v>1</v>
      </c>
      <c r="AR666" s="15">
        <v>36.582913259999998</v>
      </c>
      <c r="AS666" s="21">
        <f t="shared" si="24"/>
        <v>27.335165816151846</v>
      </c>
      <c r="AT666" s="19">
        <f t="shared" si="25"/>
        <v>-6.7878266272257334E-2</v>
      </c>
      <c r="AU666" s="5">
        <v>0</v>
      </c>
      <c r="AV666" s="15">
        <v>36.582913300000001</v>
      </c>
      <c r="AW666" s="16">
        <f t="shared" si="26"/>
        <v>0</v>
      </c>
      <c r="AX666" s="19">
        <f t="shared" si="27"/>
        <v>-0.82680925094591806</v>
      </c>
      <c r="AY666" s="15">
        <v>42.502059000000003</v>
      </c>
      <c r="AZ666" s="16">
        <f t="shared" si="28"/>
        <v>23.528271889133652</v>
      </c>
      <c r="BA666" s="19">
        <f t="shared" si="29"/>
        <v>-0.56145276491784668</v>
      </c>
      <c r="BB666" s="15">
        <v>25.809313060000001</v>
      </c>
      <c r="BC666" s="16">
        <f t="shared" si="30"/>
        <v>38.745703834707172</v>
      </c>
      <c r="BD666" s="19">
        <f t="shared" si="31"/>
        <v>-1.4900870905813863</v>
      </c>
      <c r="BE666" s="15">
        <v>42.502059000000003</v>
      </c>
      <c r="BF666" s="21">
        <f t="shared" si="32"/>
        <v>23.528271889133652</v>
      </c>
      <c r="BG666" s="19">
        <f t="shared" si="33"/>
        <v>-0.85066382909553939</v>
      </c>
      <c r="BH666" s="15">
        <v>80.024095900000006</v>
      </c>
      <c r="BI666" s="16">
        <f t="shared" si="34"/>
        <v>12.496236149292127</v>
      </c>
      <c r="BJ666" s="22">
        <f t="shared" si="35"/>
        <v>-1.1874244973370118</v>
      </c>
      <c r="BK666" s="15">
        <v>103.73597700000001</v>
      </c>
      <c r="BL666" s="16">
        <f t="shared" si="36"/>
        <v>9.6398571538975322</v>
      </c>
      <c r="BM666" s="19">
        <f t="shared" si="37"/>
        <v>-0.88138368791803323</v>
      </c>
      <c r="BN666" s="15">
        <v>149.465037</v>
      </c>
      <c r="BO666" s="16">
        <f t="shared" si="38"/>
        <v>6.6905278991768489</v>
      </c>
      <c r="BP666" s="19">
        <f t="shared" si="39"/>
        <v>-0.75524566889578226</v>
      </c>
      <c r="BQ666" s="15">
        <v>36.582913300000001</v>
      </c>
      <c r="BR666" s="16">
        <f t="shared" si="40"/>
        <v>27.335165786263392</v>
      </c>
      <c r="BS666" s="19">
        <f t="shared" si="41"/>
        <v>-1.2125720355558378</v>
      </c>
      <c r="BT666" s="15">
        <v>75.173693299999996</v>
      </c>
      <c r="BU666" s="16">
        <f t="shared" si="42"/>
        <v>13.541894448865664</v>
      </c>
      <c r="BV666" s="19">
        <f t="shared" si="43"/>
        <v>-1.138622242060821</v>
      </c>
      <c r="BW666" s="15">
        <v>68.556301399999995</v>
      </c>
      <c r="BX666" s="18">
        <f t="shared" si="44"/>
        <v>1.0115436712841725E-2</v>
      </c>
      <c r="BY666" s="19">
        <f t="shared" si="45"/>
        <v>-6.4122041831380344E-2</v>
      </c>
      <c r="BZ666" s="15">
        <v>28.013553699999999</v>
      </c>
      <c r="CA666" s="18">
        <f t="shared" si="46"/>
        <v>4.2972630623181749E-3</v>
      </c>
      <c r="CB666" s="19">
        <f t="shared" si="47"/>
        <v>-5.0119259299480738E-2</v>
      </c>
      <c r="CC666" s="7">
        <f t="shared" si="48"/>
        <v>-0.72934917827805068</v>
      </c>
      <c r="CD666" s="61">
        <f t="shared" si="49"/>
        <v>-1.1746396006213755</v>
      </c>
    </row>
    <row r="667" spans="1:82" ht="15.75" customHeight="1" x14ac:dyDescent="0.25">
      <c r="A667" s="5">
        <v>22227000701</v>
      </c>
      <c r="B667" s="5">
        <v>22227</v>
      </c>
      <c r="C667" s="6" t="s">
        <v>671</v>
      </c>
      <c r="D667" s="6" t="s">
        <v>665</v>
      </c>
      <c r="E667" s="5">
        <v>5</v>
      </c>
      <c r="F667" s="15">
        <v>11.654193360000001</v>
      </c>
      <c r="G667" s="16">
        <f t="shared" si="0"/>
        <v>85.806024416262119</v>
      </c>
      <c r="H667" s="17">
        <v>3</v>
      </c>
      <c r="I667" s="7">
        <f t="shared" si="1"/>
        <v>257.41807324878636</v>
      </c>
      <c r="J667" s="18">
        <f t="shared" si="2"/>
        <v>85.806024416262119</v>
      </c>
      <c r="K667" s="19">
        <f t="shared" si="3"/>
        <v>2.8217001980091045</v>
      </c>
      <c r="L667" s="15">
        <v>11.6541934</v>
      </c>
      <c r="M667" s="16">
        <f t="shared" si="4"/>
        <v>85.806024121755172</v>
      </c>
      <c r="N667" s="19">
        <f t="shared" si="5"/>
        <v>2.2526621509266813</v>
      </c>
      <c r="O667" s="15">
        <v>11.6541934</v>
      </c>
      <c r="P667" s="16">
        <f t="shared" si="6"/>
        <v>85.806024121755172</v>
      </c>
      <c r="Q667" s="17">
        <v>2</v>
      </c>
      <c r="R667" s="7">
        <f t="shared" si="7"/>
        <v>171.61204824351034</v>
      </c>
      <c r="S667" s="18">
        <f t="shared" si="8"/>
        <v>85.806024121755186</v>
      </c>
      <c r="T667" s="19">
        <f t="shared" si="9"/>
        <v>2.1570530478467429</v>
      </c>
      <c r="U667" s="15">
        <v>22.644368700000001</v>
      </c>
      <c r="V667" s="16">
        <f t="shared" si="10"/>
        <v>44.161089816560001</v>
      </c>
      <c r="W667" s="19">
        <f t="shared" si="11"/>
        <v>-0.71110715285901882</v>
      </c>
      <c r="X667" s="15">
        <v>66.0362425</v>
      </c>
      <c r="Y667" s="16">
        <f t="shared" si="12"/>
        <v>16.175376574462124</v>
      </c>
      <c r="Z667" s="17">
        <v>3</v>
      </c>
      <c r="AA667" s="20">
        <f t="shared" si="13"/>
        <v>48.526129723386376</v>
      </c>
      <c r="AB667" s="18">
        <f t="shared" si="14"/>
        <v>16.175376574462124</v>
      </c>
      <c r="AC667" s="19">
        <f t="shared" si="15"/>
        <v>-0.79000238560769831</v>
      </c>
      <c r="AD667" s="15">
        <v>66.874486399999995</v>
      </c>
      <c r="AE667" s="16">
        <f t="shared" si="16"/>
        <v>16.005241723994757</v>
      </c>
      <c r="AF667" s="17">
        <v>2</v>
      </c>
      <c r="AG667" s="7">
        <f t="shared" si="17"/>
        <v>32.010483447989515</v>
      </c>
      <c r="AH667" s="18">
        <f t="shared" si="18"/>
        <v>10.537914800344545</v>
      </c>
      <c r="AI667" s="19">
        <f t="shared" si="19"/>
        <v>-0.83023743817181106</v>
      </c>
      <c r="AJ667" s="5">
        <v>0</v>
      </c>
      <c r="AK667" s="15">
        <v>19.286265</v>
      </c>
      <c r="AL667" s="16">
        <f t="shared" si="20"/>
        <v>51.850371235695455</v>
      </c>
      <c r="AM667" s="17">
        <v>1</v>
      </c>
      <c r="AN667" s="7">
        <f t="shared" si="21"/>
        <v>51.850371235695455</v>
      </c>
      <c r="AO667" s="18">
        <f t="shared" si="22"/>
        <v>0</v>
      </c>
      <c r="AP667" s="19">
        <f t="shared" si="23"/>
        <v>-1.0465207101426044</v>
      </c>
      <c r="AQ667" s="5">
        <v>0</v>
      </c>
      <c r="AR667" s="15">
        <v>26.064765479999998</v>
      </c>
      <c r="AS667" s="21">
        <f t="shared" si="24"/>
        <v>0</v>
      </c>
      <c r="AT667" s="19">
        <f t="shared" si="25"/>
        <v>-1.0252866396461213</v>
      </c>
      <c r="AU667" s="5">
        <v>0</v>
      </c>
      <c r="AV667" s="15">
        <v>26.0647655</v>
      </c>
      <c r="AW667" s="16">
        <f t="shared" si="26"/>
        <v>0</v>
      </c>
      <c r="AX667" s="19">
        <f t="shared" si="27"/>
        <v>-0.82680925094591806</v>
      </c>
      <c r="AY667" s="15">
        <v>31.983911299999999</v>
      </c>
      <c r="AZ667" s="16">
        <f t="shared" si="28"/>
        <v>31.265719524428523</v>
      </c>
      <c r="BA667" s="19">
        <f t="shared" si="29"/>
        <v>-1.5677351887140176E-2</v>
      </c>
      <c r="BB667" s="15">
        <v>11.544234729999999</v>
      </c>
      <c r="BC667" s="16">
        <f t="shared" si="30"/>
        <v>86.623325269131982</v>
      </c>
      <c r="BD667" s="19">
        <f t="shared" si="31"/>
        <v>0.40411211552386672</v>
      </c>
      <c r="BE667" s="15">
        <v>31.983911299999999</v>
      </c>
      <c r="BF667" s="21">
        <f t="shared" si="32"/>
        <v>31.265719524428523</v>
      </c>
      <c r="BG667" s="19">
        <f t="shared" si="33"/>
        <v>-0.37821920708683515</v>
      </c>
      <c r="BH667" s="15">
        <v>69.505948099999998</v>
      </c>
      <c r="BI667" s="16">
        <f t="shared" si="34"/>
        <v>14.387257887069957</v>
      </c>
      <c r="BJ667" s="22">
        <f t="shared" si="35"/>
        <v>-1.0484736488924538</v>
      </c>
      <c r="BK667" s="15">
        <v>93.217829100000003</v>
      </c>
      <c r="BL667" s="16">
        <f t="shared" si="36"/>
        <v>10.727561558285634</v>
      </c>
      <c r="BM667" s="19">
        <f t="shared" si="37"/>
        <v>-0.78214954200581954</v>
      </c>
      <c r="BN667" s="15">
        <v>138.94689</v>
      </c>
      <c r="BO667" s="16">
        <f t="shared" si="38"/>
        <v>7.1969944775302279</v>
      </c>
      <c r="BP667" s="19">
        <f t="shared" si="39"/>
        <v>-0.69345020106718225</v>
      </c>
      <c r="BQ667" s="15">
        <v>22.644368700000001</v>
      </c>
      <c r="BR667" s="16">
        <f t="shared" si="40"/>
        <v>44.161089816560001</v>
      </c>
      <c r="BS667" s="19">
        <f t="shared" si="41"/>
        <v>-0.43687581587227348</v>
      </c>
      <c r="BT667" s="15">
        <v>64.655545500000002</v>
      </c>
      <c r="BU667" s="16">
        <f t="shared" si="42"/>
        <v>15.744886415040762</v>
      </c>
      <c r="BV667" s="19">
        <f t="shared" si="43"/>
        <v>-1.0409513695127905</v>
      </c>
      <c r="BW667" s="15">
        <v>80.562391000000005</v>
      </c>
      <c r="BX667" s="18">
        <f t="shared" si="44"/>
        <v>1.1886927254738248E-2</v>
      </c>
      <c r="BY667" s="19">
        <f t="shared" si="45"/>
        <v>-6.3489339076537574E-2</v>
      </c>
      <c r="BZ667" s="15">
        <v>5.0180470899999996</v>
      </c>
      <c r="CA667" s="18">
        <f t="shared" si="46"/>
        <v>7.69765544056276E-4</v>
      </c>
      <c r="CB667" s="19">
        <f t="shared" si="47"/>
        <v>-5.1494497431867597E-2</v>
      </c>
      <c r="CC667" s="7">
        <f t="shared" si="48"/>
        <v>-0.11080089673156195</v>
      </c>
      <c r="CD667" s="61">
        <f t="shared" si="49"/>
        <v>-0.17844830015786259</v>
      </c>
    </row>
    <row r="668" spans="1:82" ht="15.75" customHeight="1" x14ac:dyDescent="0.25">
      <c r="A668" s="5">
        <v>22228000101</v>
      </c>
      <c r="B668" s="5">
        <v>22228</v>
      </c>
      <c r="C668" s="6" t="s">
        <v>672</v>
      </c>
      <c r="D668" s="6" t="s">
        <v>672</v>
      </c>
      <c r="E668" s="5">
        <v>781</v>
      </c>
      <c r="F668" s="15">
        <v>10.73113938</v>
      </c>
      <c r="G668" s="16">
        <f t="shared" si="0"/>
        <v>93.18674975592387</v>
      </c>
      <c r="H668" s="17">
        <v>1</v>
      </c>
      <c r="I668" s="7">
        <f t="shared" si="1"/>
        <v>93.18674975592387</v>
      </c>
      <c r="J668" s="18">
        <f t="shared" si="2"/>
        <v>31.062249918641289</v>
      </c>
      <c r="K668" s="19">
        <f t="shared" si="3"/>
        <v>-0.1895356411213252</v>
      </c>
      <c r="L668" s="15">
        <v>26.878844399999998</v>
      </c>
      <c r="M668" s="16">
        <f t="shared" si="4"/>
        <v>37.203980391359387</v>
      </c>
      <c r="N668" s="19">
        <f t="shared" si="5"/>
        <v>-0.58744656164194742</v>
      </c>
      <c r="O668" s="15">
        <v>26.878844399999998</v>
      </c>
      <c r="P668" s="16">
        <f t="shared" si="6"/>
        <v>37.203980391359387</v>
      </c>
      <c r="Q668" s="17">
        <v>2</v>
      </c>
      <c r="R668" s="7">
        <f t="shared" si="7"/>
        <v>74.407960782718774</v>
      </c>
      <c r="S668" s="18">
        <f t="shared" si="8"/>
        <v>37.203980391359387</v>
      </c>
      <c r="T668" s="19">
        <f t="shared" si="9"/>
        <v>-0.55499447410507974</v>
      </c>
      <c r="U668" s="15">
        <v>10</v>
      </c>
      <c r="V668" s="16">
        <f t="shared" si="10"/>
        <v>100</v>
      </c>
      <c r="W668" s="19">
        <f t="shared" si="11"/>
        <v>1.6738574211914985</v>
      </c>
      <c r="X668" s="15">
        <v>17.854026600000001</v>
      </c>
      <c r="Y668" s="16">
        <f t="shared" si="12"/>
        <v>59.827461554246817</v>
      </c>
      <c r="Z668" s="17">
        <v>3</v>
      </c>
      <c r="AA668" s="20">
        <f t="shared" si="13"/>
        <v>179.48238466274046</v>
      </c>
      <c r="AB668" s="18">
        <f t="shared" si="14"/>
        <v>59.827461554246817</v>
      </c>
      <c r="AC668" s="19">
        <f t="shared" si="15"/>
        <v>2.6082232565114216</v>
      </c>
      <c r="AD668" s="15">
        <v>17.820039300000001</v>
      </c>
      <c r="AE668" s="16">
        <f t="shared" si="16"/>
        <v>60.063970790457226</v>
      </c>
      <c r="AF668" s="17">
        <v>3</v>
      </c>
      <c r="AG668" s="7">
        <f t="shared" si="17"/>
        <v>180.19191237137167</v>
      </c>
      <c r="AH668" s="18">
        <f t="shared" si="18"/>
        <v>59.319535844121269</v>
      </c>
      <c r="AI668" s="19">
        <f t="shared" si="19"/>
        <v>2.6269650276979482</v>
      </c>
      <c r="AJ668" s="5">
        <v>120</v>
      </c>
      <c r="AK668" s="15">
        <v>10</v>
      </c>
      <c r="AL668" s="16">
        <f t="shared" si="20"/>
        <v>100</v>
      </c>
      <c r="AM668" s="17">
        <v>1</v>
      </c>
      <c r="AN668" s="7">
        <f t="shared" si="21"/>
        <v>100</v>
      </c>
      <c r="AO668" s="18">
        <f t="shared" si="22"/>
        <v>33.333333333333336</v>
      </c>
      <c r="AP668" s="19">
        <f t="shared" si="23"/>
        <v>2.8886242853155969E-2</v>
      </c>
      <c r="AQ668" s="5">
        <v>60</v>
      </c>
      <c r="AR668" s="15">
        <v>15.905998179999999</v>
      </c>
      <c r="AS668" s="21">
        <f t="shared" si="24"/>
        <v>62.86936466881955</v>
      </c>
      <c r="AT668" s="19">
        <f t="shared" si="25"/>
        <v>1.1766994967268529</v>
      </c>
      <c r="AU668" s="5">
        <v>17</v>
      </c>
      <c r="AV668" s="15">
        <v>15.905998200000001</v>
      </c>
      <c r="AW668" s="16">
        <f t="shared" si="26"/>
        <v>62.869364589768402</v>
      </c>
      <c r="AX668" s="19">
        <f t="shared" si="27"/>
        <v>1.5795660786780654</v>
      </c>
      <c r="AY668" s="15">
        <v>15.905998200000001</v>
      </c>
      <c r="AZ668" s="16">
        <f t="shared" si="28"/>
        <v>62.869364589768402</v>
      </c>
      <c r="BA668" s="19">
        <f t="shared" si="29"/>
        <v>2.2135451581472543</v>
      </c>
      <c r="BB668" s="15">
        <v>10</v>
      </c>
      <c r="BC668" s="16">
        <f t="shared" si="30"/>
        <v>100</v>
      </c>
      <c r="BD668" s="19">
        <f t="shared" si="31"/>
        <v>0.93333821106502679</v>
      </c>
      <c r="BE668" s="15">
        <v>15.905998200000001</v>
      </c>
      <c r="BF668" s="21">
        <f t="shared" si="32"/>
        <v>62.869364589768402</v>
      </c>
      <c r="BG668" s="19">
        <f t="shared" si="33"/>
        <v>1.551483306036892</v>
      </c>
      <c r="BH668" s="15">
        <v>15.905998200000001</v>
      </c>
      <c r="BI668" s="16">
        <f t="shared" si="34"/>
        <v>62.869364589768402</v>
      </c>
      <c r="BJ668" s="22">
        <f t="shared" si="35"/>
        <v>2.5139549187642345</v>
      </c>
      <c r="BK668" s="15">
        <v>15.905998200000001</v>
      </c>
      <c r="BL668" s="16">
        <f t="shared" si="36"/>
        <v>62.869364589768402</v>
      </c>
      <c r="BM668" s="19">
        <f t="shared" si="37"/>
        <v>3.9748848777112573</v>
      </c>
      <c r="BN668" s="15">
        <v>64.3908165</v>
      </c>
      <c r="BO668" s="16">
        <f t="shared" si="38"/>
        <v>15.530164926546629</v>
      </c>
      <c r="BP668" s="19">
        <f t="shared" si="39"/>
        <v>0.32330428659643207</v>
      </c>
      <c r="BQ668" s="15">
        <v>11.850925500000001</v>
      </c>
      <c r="BR668" s="16">
        <f t="shared" si="40"/>
        <v>84.381595344599873</v>
      </c>
      <c r="BS668" s="19">
        <f t="shared" si="41"/>
        <v>1.4173399784987206</v>
      </c>
      <c r="BT668" s="15">
        <v>14.930842800000001</v>
      </c>
      <c r="BU668" s="16">
        <f t="shared" si="42"/>
        <v>68.180626749348662</v>
      </c>
      <c r="BV668" s="19">
        <f t="shared" si="43"/>
        <v>1.2838163054441971</v>
      </c>
      <c r="BW668" s="15">
        <v>518.07734700000003</v>
      </c>
      <c r="BX668" s="18">
        <f t="shared" si="44"/>
        <v>7.6441968264283316E-2</v>
      </c>
      <c r="BY668" s="19">
        <f t="shared" si="45"/>
        <v>-4.0432962923379993E-2</v>
      </c>
      <c r="BZ668" s="15">
        <v>781.06898699999999</v>
      </c>
      <c r="CA668" s="18">
        <f t="shared" si="46"/>
        <v>0.11981553439817152</v>
      </c>
      <c r="CB668" s="19">
        <f t="shared" si="47"/>
        <v>-5.0830456930839778E-3</v>
      </c>
      <c r="CC668" s="7">
        <f t="shared" si="48"/>
        <v>1.1857037831809549</v>
      </c>
      <c r="CD668" s="61">
        <f t="shared" si="49"/>
        <v>1.9096129258953689</v>
      </c>
    </row>
    <row r="669" spans="1:82" ht="15.75" customHeight="1" x14ac:dyDescent="0.25">
      <c r="A669" s="5">
        <v>22229000101</v>
      </c>
      <c r="B669" s="5">
        <v>22229</v>
      </c>
      <c r="C669" s="6" t="s">
        <v>673</v>
      </c>
      <c r="D669" s="6" t="s">
        <v>674</v>
      </c>
      <c r="E669" s="5">
        <v>1</v>
      </c>
      <c r="F669" s="15">
        <v>25.318271939999999</v>
      </c>
      <c r="G669" s="16">
        <f t="shared" si="0"/>
        <v>39.497166408901442</v>
      </c>
      <c r="H669" s="17">
        <v>1</v>
      </c>
      <c r="I669" s="7">
        <f t="shared" si="1"/>
        <v>39.497166408901442</v>
      </c>
      <c r="J669" s="18">
        <f t="shared" si="2"/>
        <v>13.165722136300481</v>
      </c>
      <c r="K669" s="19">
        <f t="shared" si="3"/>
        <v>-1.1739519761060486</v>
      </c>
      <c r="L669" s="15">
        <v>45.063854900000003</v>
      </c>
      <c r="M669" s="16">
        <f t="shared" si="4"/>
        <v>22.190733620527435</v>
      </c>
      <c r="N669" s="19">
        <f t="shared" si="5"/>
        <v>-1.4647605526812997</v>
      </c>
      <c r="O669" s="15">
        <v>45.063854900000003</v>
      </c>
      <c r="P669" s="16">
        <f t="shared" si="6"/>
        <v>22.190733620527435</v>
      </c>
      <c r="Q669" s="17">
        <v>2</v>
      </c>
      <c r="R669" s="7">
        <f t="shared" si="7"/>
        <v>44.381467241054871</v>
      </c>
      <c r="S669" s="18">
        <f t="shared" si="8"/>
        <v>22.190733620527435</v>
      </c>
      <c r="T669" s="19">
        <f t="shared" si="9"/>
        <v>-1.3927501645272449</v>
      </c>
      <c r="U669" s="15">
        <v>46.757203199999999</v>
      </c>
      <c r="V669" s="16">
        <f t="shared" si="10"/>
        <v>21.387079028713163</v>
      </c>
      <c r="W669" s="19">
        <f t="shared" si="11"/>
        <v>-1.6838197068760052</v>
      </c>
      <c r="X669" s="15">
        <v>73.687319500000001</v>
      </c>
      <c r="Y669" s="16">
        <f t="shared" si="12"/>
        <v>14.495860308774022</v>
      </c>
      <c r="Z669" s="17">
        <v>3</v>
      </c>
      <c r="AA669" s="20">
        <f t="shared" si="13"/>
        <v>43.487580926322067</v>
      </c>
      <c r="AB669" s="18">
        <f t="shared" si="14"/>
        <v>14.495860308774024</v>
      </c>
      <c r="AC669" s="19">
        <f t="shared" si="15"/>
        <v>-0.92074929593421628</v>
      </c>
      <c r="AD669" s="15">
        <v>74.525563399999996</v>
      </c>
      <c r="AE669" s="16">
        <f t="shared" si="16"/>
        <v>14.362082903757022</v>
      </c>
      <c r="AF669" s="17">
        <v>2</v>
      </c>
      <c r="AG669" s="7">
        <f t="shared" si="17"/>
        <v>28.724165807514044</v>
      </c>
      <c r="AH669" s="18">
        <f t="shared" si="18"/>
        <v>9.4560524986249224</v>
      </c>
      <c r="AI669" s="19">
        <f t="shared" si="19"/>
        <v>-0.9069101058119482</v>
      </c>
      <c r="AJ669" s="5">
        <v>0</v>
      </c>
      <c r="AK669" s="15">
        <v>39.278349900000002</v>
      </c>
      <c r="AL669" s="16">
        <f t="shared" si="20"/>
        <v>25.459317984231308</v>
      </c>
      <c r="AM669" s="17">
        <v>1</v>
      </c>
      <c r="AN669" s="7">
        <f t="shared" si="21"/>
        <v>25.459317984231308</v>
      </c>
      <c r="AO669" s="18">
        <f t="shared" si="22"/>
        <v>0</v>
      </c>
      <c r="AP669" s="19">
        <f t="shared" si="23"/>
        <v>-1.0465207101426044</v>
      </c>
      <c r="AQ669" s="5">
        <v>0</v>
      </c>
      <c r="AR669" s="15">
        <v>47.29032496</v>
      </c>
      <c r="AS669" s="21">
        <f t="shared" si="24"/>
        <v>0</v>
      </c>
      <c r="AT669" s="19">
        <f t="shared" si="25"/>
        <v>-1.0252866396461213</v>
      </c>
      <c r="AU669" s="5">
        <v>0</v>
      </c>
      <c r="AV669" s="15">
        <v>53.657809299999997</v>
      </c>
      <c r="AW669" s="16">
        <f t="shared" si="26"/>
        <v>0</v>
      </c>
      <c r="AX669" s="19">
        <f t="shared" si="27"/>
        <v>-0.82680925094591806</v>
      </c>
      <c r="AY669" s="15">
        <v>77.157025099999998</v>
      </c>
      <c r="AZ669" s="16">
        <f t="shared" si="28"/>
        <v>12.960582639156211</v>
      </c>
      <c r="BA669" s="19">
        <f t="shared" si="29"/>
        <v>-1.3068645902434721</v>
      </c>
      <c r="BB669" s="15">
        <v>40.662898939999998</v>
      </c>
      <c r="BC669" s="16">
        <f t="shared" si="30"/>
        <v>24.592442400025305</v>
      </c>
      <c r="BD669" s="19">
        <f t="shared" si="31"/>
        <v>-2.050037559509617</v>
      </c>
      <c r="BE669" s="15">
        <v>53.657809299999997</v>
      </c>
      <c r="BF669" s="21">
        <f t="shared" si="32"/>
        <v>18.636616236212983</v>
      </c>
      <c r="BG669" s="19">
        <f t="shared" si="33"/>
        <v>-1.149345838315079</v>
      </c>
      <c r="BH669" s="15">
        <v>77.157025099999998</v>
      </c>
      <c r="BI669" s="16">
        <f t="shared" si="34"/>
        <v>12.960582639156211</v>
      </c>
      <c r="BJ669" s="22">
        <f t="shared" si="35"/>
        <v>-1.1533046681198782</v>
      </c>
      <c r="BK669" s="15">
        <v>105.565505</v>
      </c>
      <c r="BL669" s="16">
        <f t="shared" si="36"/>
        <v>9.4727913251587239</v>
      </c>
      <c r="BM669" s="19">
        <f t="shared" si="37"/>
        <v>-0.89662554476731038</v>
      </c>
      <c r="BN669" s="15">
        <v>154.05032299999999</v>
      </c>
      <c r="BO669" s="16">
        <f t="shared" si="38"/>
        <v>6.4913852858328642</v>
      </c>
      <c r="BP669" s="19">
        <f t="shared" si="39"/>
        <v>-0.77954364132312604</v>
      </c>
      <c r="BQ669" s="15">
        <v>44.232944600000003</v>
      </c>
      <c r="BR669" s="16">
        <f t="shared" si="40"/>
        <v>22.607583760091792</v>
      </c>
      <c r="BS669" s="19">
        <f t="shared" si="41"/>
        <v>-1.4305195015816088</v>
      </c>
      <c r="BT669" s="15">
        <v>76.236624500000005</v>
      </c>
      <c r="BU669" s="16">
        <f t="shared" si="42"/>
        <v>13.353086219078337</v>
      </c>
      <c r="BV669" s="19">
        <f t="shared" si="43"/>
        <v>-1.1469931598084673</v>
      </c>
      <c r="BW669" s="15">
        <v>64.086831000000004</v>
      </c>
      <c r="BX669" s="18">
        <f t="shared" si="44"/>
        <v>9.4559693254846911E-3</v>
      </c>
      <c r="BY669" s="19">
        <f t="shared" si="45"/>
        <v>-6.4357576158457844E-2</v>
      </c>
      <c r="BZ669" s="15">
        <v>1.0068400900000001</v>
      </c>
      <c r="CA669" s="18">
        <f t="shared" si="46"/>
        <v>1.5444869204217054E-4</v>
      </c>
      <c r="CB669" s="19">
        <f t="shared" si="47"/>
        <v>-5.1734386246532732E-2</v>
      </c>
      <c r="CC669" s="7">
        <f t="shared" si="48"/>
        <v>-1.07741499309184</v>
      </c>
      <c r="CD669" s="61">
        <f t="shared" si="49"/>
        <v>-1.7352104518398517</v>
      </c>
    </row>
    <row r="670" spans="1:82" ht="15.75" customHeight="1" x14ac:dyDescent="0.25">
      <c r="A670" s="5">
        <v>22229000201</v>
      </c>
      <c r="B670" s="5">
        <v>22229</v>
      </c>
      <c r="C670" s="6" t="s">
        <v>675</v>
      </c>
      <c r="D670" s="6" t="s">
        <v>674</v>
      </c>
      <c r="E670" s="5">
        <v>13</v>
      </c>
      <c r="F670" s="15">
        <v>15.066402119999999</v>
      </c>
      <c r="G670" s="16">
        <f t="shared" si="0"/>
        <v>66.372846817392656</v>
      </c>
      <c r="H670" s="17">
        <v>1</v>
      </c>
      <c r="I670" s="7">
        <f t="shared" si="1"/>
        <v>66.372846817392656</v>
      </c>
      <c r="J670" s="18">
        <f t="shared" si="2"/>
        <v>22.124282272464217</v>
      </c>
      <c r="K670" s="19">
        <f t="shared" si="3"/>
        <v>-0.68117745340312807</v>
      </c>
      <c r="L670" s="15">
        <v>19.580581500000001</v>
      </c>
      <c r="M670" s="16">
        <f t="shared" si="4"/>
        <v>51.071006241566415</v>
      </c>
      <c r="N670" s="19">
        <f t="shared" si="5"/>
        <v>0.22288687110538077</v>
      </c>
      <c r="O670" s="15">
        <v>19.580581500000001</v>
      </c>
      <c r="P670" s="16">
        <f t="shared" si="6"/>
        <v>51.071006241566415</v>
      </c>
      <c r="Q670" s="17">
        <v>2</v>
      </c>
      <c r="R670" s="7">
        <f t="shared" si="7"/>
        <v>102.14201248313283</v>
      </c>
      <c r="S670" s="18">
        <f t="shared" si="8"/>
        <v>51.071006241566423</v>
      </c>
      <c r="T670" s="19">
        <f t="shared" si="9"/>
        <v>0.21880082764219488</v>
      </c>
      <c r="U670" s="15">
        <v>21.807051699999999</v>
      </c>
      <c r="V670" s="16">
        <f t="shared" si="10"/>
        <v>45.856726244199258</v>
      </c>
      <c r="W670" s="19">
        <f t="shared" si="11"/>
        <v>-0.63868394837483589</v>
      </c>
      <c r="X670" s="15">
        <v>48.204046200000001</v>
      </c>
      <c r="Y670" s="16">
        <f t="shared" si="12"/>
        <v>22.159158290741164</v>
      </c>
      <c r="Z670" s="17">
        <v>3</v>
      </c>
      <c r="AA670" s="20">
        <f t="shared" si="13"/>
        <v>66.477474872223496</v>
      </c>
      <c r="AB670" s="18">
        <f t="shared" si="14"/>
        <v>22.159158290741164</v>
      </c>
      <c r="AC670" s="19">
        <f t="shared" si="15"/>
        <v>-0.3241772028124254</v>
      </c>
      <c r="AD670" s="15">
        <v>49.042290100000002</v>
      </c>
      <c r="AE670" s="16">
        <f t="shared" si="16"/>
        <v>21.82488456019308</v>
      </c>
      <c r="AF670" s="17">
        <v>2</v>
      </c>
      <c r="AG670" s="7">
        <f t="shared" si="17"/>
        <v>43.649769120386161</v>
      </c>
      <c r="AH670" s="18">
        <f t="shared" si="18"/>
        <v>14.369590787115385</v>
      </c>
      <c r="AI670" s="19">
        <f t="shared" si="19"/>
        <v>-0.55868271353504029</v>
      </c>
      <c r="AJ670" s="5">
        <v>0</v>
      </c>
      <c r="AK670" s="15">
        <v>21.807051699999999</v>
      </c>
      <c r="AL670" s="16">
        <f t="shared" si="20"/>
        <v>45.856726244199258</v>
      </c>
      <c r="AM670" s="17">
        <v>3</v>
      </c>
      <c r="AN670" s="7">
        <f t="shared" si="21"/>
        <v>137.57017873259778</v>
      </c>
      <c r="AO670" s="18">
        <f t="shared" si="22"/>
        <v>0</v>
      </c>
      <c r="AP670" s="19">
        <f t="shared" si="23"/>
        <v>-1.0465207101426044</v>
      </c>
      <c r="AQ670" s="5">
        <v>0</v>
      </c>
      <c r="AR670" s="15">
        <v>21.807051649999998</v>
      </c>
      <c r="AS670" s="21">
        <f t="shared" si="24"/>
        <v>0</v>
      </c>
      <c r="AT670" s="19">
        <f t="shared" si="25"/>
        <v>-1.0252866396461213</v>
      </c>
      <c r="AU670" s="5">
        <v>0</v>
      </c>
      <c r="AV670" s="15">
        <v>36.047603199999998</v>
      </c>
      <c r="AW670" s="16">
        <f t="shared" si="26"/>
        <v>0</v>
      </c>
      <c r="AX670" s="19">
        <f t="shared" si="27"/>
        <v>-0.82680925094591806</v>
      </c>
      <c r="AY670" s="15">
        <v>51.673751799999998</v>
      </c>
      <c r="AZ670" s="16">
        <f t="shared" si="28"/>
        <v>19.352184913347052</v>
      </c>
      <c r="BA670" s="19">
        <f t="shared" si="29"/>
        <v>-0.85602090954287013</v>
      </c>
      <c r="BB670" s="15">
        <v>15.17962563</v>
      </c>
      <c r="BC670" s="16">
        <f t="shared" si="30"/>
        <v>65.877777514069038</v>
      </c>
      <c r="BD670" s="19">
        <f t="shared" si="31"/>
        <v>-0.41665129983670129</v>
      </c>
      <c r="BE670" s="15">
        <v>36.047603199999998</v>
      </c>
      <c r="BF670" s="21">
        <f t="shared" si="32"/>
        <v>27.741095419070749</v>
      </c>
      <c r="BG670" s="19">
        <f t="shared" si="33"/>
        <v>-0.59343096446050048</v>
      </c>
      <c r="BH670" s="15">
        <v>51.673751799999998</v>
      </c>
      <c r="BI670" s="16">
        <f t="shared" si="34"/>
        <v>19.352184913347052</v>
      </c>
      <c r="BJ670" s="22">
        <f t="shared" si="35"/>
        <v>-0.68365456247771583</v>
      </c>
      <c r="BK670" s="15">
        <v>80.082231899999996</v>
      </c>
      <c r="BL670" s="16">
        <f t="shared" si="36"/>
        <v>12.487164459261281</v>
      </c>
      <c r="BM670" s="19">
        <f t="shared" si="37"/>
        <v>-0.62161632147408719</v>
      </c>
      <c r="BN670" s="15">
        <v>128.56704999999999</v>
      </c>
      <c r="BO670" s="16">
        <f t="shared" si="38"/>
        <v>7.7780426633418127</v>
      </c>
      <c r="BP670" s="19">
        <f t="shared" si="39"/>
        <v>-0.62255481328083706</v>
      </c>
      <c r="BQ670" s="15">
        <v>21.807051699999999</v>
      </c>
      <c r="BR670" s="16">
        <f t="shared" si="40"/>
        <v>45.856726244199258</v>
      </c>
      <c r="BS670" s="19">
        <f t="shared" si="41"/>
        <v>-0.35870484799501456</v>
      </c>
      <c r="BT670" s="15">
        <v>50.753351199999997</v>
      </c>
      <c r="BU670" s="16">
        <f t="shared" si="42"/>
        <v>20.057674930438878</v>
      </c>
      <c r="BV670" s="19">
        <f t="shared" si="43"/>
        <v>-0.84974149499589979</v>
      </c>
      <c r="BW670" s="15">
        <v>96.164733400000003</v>
      </c>
      <c r="BX670" s="18">
        <f t="shared" si="44"/>
        <v>1.4189042507403949E-2</v>
      </c>
      <c r="BY670" s="19">
        <f t="shared" si="45"/>
        <v>-6.2667119240823535E-2</v>
      </c>
      <c r="BZ670" s="15">
        <v>13.0082016</v>
      </c>
      <c r="CA670" s="18">
        <f t="shared" si="46"/>
        <v>1.9954506608302319E-3</v>
      </c>
      <c r="CB670" s="19">
        <f t="shared" si="47"/>
        <v>-5.1016649069916903E-2</v>
      </c>
      <c r="CC670" s="7">
        <f t="shared" si="48"/>
        <v>-0.51451101065720339</v>
      </c>
      <c r="CD670" s="61">
        <f t="shared" si="49"/>
        <v>-0.82863603068772473</v>
      </c>
    </row>
    <row r="671" spans="1:82" ht="15.75" customHeight="1" x14ac:dyDescent="0.25">
      <c r="A671" s="5">
        <v>22229000301</v>
      </c>
      <c r="B671" s="5">
        <v>22229</v>
      </c>
      <c r="C671" s="6" t="s">
        <v>676</v>
      </c>
      <c r="D671" s="6" t="s">
        <v>674</v>
      </c>
      <c r="E671" s="5">
        <v>17</v>
      </c>
      <c r="F671" s="15">
        <v>10.29450014</v>
      </c>
      <c r="G671" s="16">
        <f t="shared" si="0"/>
        <v>97.139247792559644</v>
      </c>
      <c r="H671" s="17">
        <v>1</v>
      </c>
      <c r="I671" s="7">
        <f t="shared" si="1"/>
        <v>97.139247792559644</v>
      </c>
      <c r="J671" s="18">
        <f t="shared" si="2"/>
        <v>32.379749264186543</v>
      </c>
      <c r="K671" s="19">
        <f t="shared" si="3"/>
        <v>-0.11706527743624216</v>
      </c>
      <c r="L671" s="15">
        <v>16.308036600000001</v>
      </c>
      <c r="M671" s="16">
        <f t="shared" si="4"/>
        <v>61.31946012434139</v>
      </c>
      <c r="N671" s="19">
        <f t="shared" si="5"/>
        <v>0.82176545580620497</v>
      </c>
      <c r="O671" s="15">
        <v>16.308036600000001</v>
      </c>
      <c r="P671" s="16">
        <f t="shared" si="6"/>
        <v>61.31946012434139</v>
      </c>
      <c r="Q671" s="17">
        <v>2</v>
      </c>
      <c r="R671" s="7">
        <f t="shared" si="7"/>
        <v>122.63892024868278</v>
      </c>
      <c r="S671" s="18">
        <f t="shared" si="8"/>
        <v>61.319460124341383</v>
      </c>
      <c r="T671" s="19">
        <f t="shared" si="9"/>
        <v>0.79067583172221401</v>
      </c>
      <c r="U671" s="15">
        <v>18.534506700000001</v>
      </c>
      <c r="V671" s="16">
        <f t="shared" si="10"/>
        <v>53.953418679332856</v>
      </c>
      <c r="W671" s="19">
        <f t="shared" si="11"/>
        <v>-0.29286192997693272</v>
      </c>
      <c r="X671" s="15">
        <v>44.931501300000001</v>
      </c>
      <c r="Y671" s="16">
        <f t="shared" si="12"/>
        <v>23.773100366000904</v>
      </c>
      <c r="Z671" s="17">
        <v>3</v>
      </c>
      <c r="AA671" s="20">
        <f t="shared" si="13"/>
        <v>71.319301098002711</v>
      </c>
      <c r="AB671" s="18">
        <f t="shared" si="14"/>
        <v>23.773100366000904</v>
      </c>
      <c r="AC671" s="19">
        <f t="shared" si="15"/>
        <v>-0.19853510925417983</v>
      </c>
      <c r="AD671" s="15">
        <v>45.769745100000002</v>
      </c>
      <c r="AE671" s="16">
        <f t="shared" si="16"/>
        <v>23.385367728429841</v>
      </c>
      <c r="AF671" s="17">
        <v>2</v>
      </c>
      <c r="AG671" s="7">
        <f t="shared" si="17"/>
        <v>46.770735456859683</v>
      </c>
      <c r="AH671" s="18">
        <f t="shared" si="18"/>
        <v>15.397019110774989</v>
      </c>
      <c r="AI671" s="19">
        <f t="shared" si="19"/>
        <v>-0.48586783657814658</v>
      </c>
      <c r="AJ671" s="5">
        <v>0</v>
      </c>
      <c r="AK671" s="15">
        <v>18.534506700000001</v>
      </c>
      <c r="AL671" s="16">
        <f t="shared" si="20"/>
        <v>53.953418679332856</v>
      </c>
      <c r="AM671" s="17">
        <v>3</v>
      </c>
      <c r="AN671" s="7">
        <f t="shared" si="21"/>
        <v>161.86025603799857</v>
      </c>
      <c r="AO671" s="18">
        <f t="shared" si="22"/>
        <v>0</v>
      </c>
      <c r="AP671" s="19">
        <f t="shared" si="23"/>
        <v>-1.0465207101426044</v>
      </c>
      <c r="AQ671" s="5">
        <v>0</v>
      </c>
      <c r="AR671" s="15">
        <v>18.53450673</v>
      </c>
      <c r="AS671" s="21">
        <f t="shared" si="24"/>
        <v>0</v>
      </c>
      <c r="AT671" s="19">
        <f t="shared" si="25"/>
        <v>-1.0252866396461213</v>
      </c>
      <c r="AU671" s="5">
        <v>0</v>
      </c>
      <c r="AV671" s="15">
        <v>32.775058299999998</v>
      </c>
      <c r="AW671" s="16">
        <f t="shared" si="26"/>
        <v>0</v>
      </c>
      <c r="AX671" s="19">
        <f t="shared" si="27"/>
        <v>-0.82680925094591806</v>
      </c>
      <c r="AY671" s="15">
        <v>48.401206799999997</v>
      </c>
      <c r="AZ671" s="16">
        <f t="shared" si="28"/>
        <v>20.660641874739373</v>
      </c>
      <c r="BA671" s="19">
        <f t="shared" si="29"/>
        <v>-0.76372643826538122</v>
      </c>
      <c r="BB671" s="15">
        <v>15.730712090000001</v>
      </c>
      <c r="BC671" s="16">
        <f t="shared" si="30"/>
        <v>63.569913064247046</v>
      </c>
      <c r="BD671" s="19">
        <f t="shared" si="31"/>
        <v>-0.50795815422249857</v>
      </c>
      <c r="BE671" s="15">
        <v>32.775058299999998</v>
      </c>
      <c r="BF671" s="21">
        <f t="shared" si="32"/>
        <v>30.511005986524822</v>
      </c>
      <c r="BG671" s="19">
        <f t="shared" si="33"/>
        <v>-0.42430163231880602</v>
      </c>
      <c r="BH671" s="15">
        <v>48.401206799999997</v>
      </c>
      <c r="BI671" s="16">
        <f t="shared" si="34"/>
        <v>20.660641874739373</v>
      </c>
      <c r="BJ671" s="22">
        <f t="shared" si="35"/>
        <v>-0.58751013361869042</v>
      </c>
      <c r="BK671" s="15">
        <v>76.809686900000003</v>
      </c>
      <c r="BL671" s="16">
        <f t="shared" si="36"/>
        <v>13.019191203082485</v>
      </c>
      <c r="BM671" s="19">
        <f t="shared" si="37"/>
        <v>-0.5730781163215084</v>
      </c>
      <c r="BN671" s="15">
        <v>125.294505</v>
      </c>
      <c r="BO671" s="16">
        <f t="shared" si="38"/>
        <v>7.9811959830161747</v>
      </c>
      <c r="BP671" s="19">
        <f t="shared" si="39"/>
        <v>-0.59776748284923054</v>
      </c>
      <c r="BQ671" s="15">
        <v>18.534506700000001</v>
      </c>
      <c r="BR671" s="16">
        <f t="shared" si="40"/>
        <v>53.953418679332856</v>
      </c>
      <c r="BS671" s="19">
        <f t="shared" si="41"/>
        <v>1.4562837189163085E-2</v>
      </c>
      <c r="BT671" s="15">
        <v>47.480806200000004</v>
      </c>
      <c r="BU671" s="16">
        <f t="shared" si="42"/>
        <v>21.440120787165569</v>
      </c>
      <c r="BV671" s="19">
        <f t="shared" si="43"/>
        <v>-0.78844999001082294</v>
      </c>
      <c r="BW671" s="15">
        <v>102.196258</v>
      </c>
      <c r="BX671" s="18">
        <f t="shared" si="44"/>
        <v>1.5078989953916109E-2</v>
      </c>
      <c r="BY671" s="19">
        <f t="shared" si="45"/>
        <v>-6.2349267021036499E-2</v>
      </c>
      <c r="BZ671" s="15">
        <v>17.008754199999998</v>
      </c>
      <c r="CA671" s="18">
        <f t="shared" si="46"/>
        <v>2.6091331339982444E-3</v>
      </c>
      <c r="CB671" s="19">
        <f t="shared" si="47"/>
        <v>-5.0777397437872109E-2</v>
      </c>
      <c r="CC671" s="7">
        <f t="shared" si="48"/>
        <v>-0.35378217059623202</v>
      </c>
      <c r="CD671" s="61">
        <f t="shared" si="49"/>
        <v>-0.56977722050396862</v>
      </c>
    </row>
    <row r="672" spans="1:82" ht="15.75" customHeight="1" x14ac:dyDescent="0.25">
      <c r="A672" s="5">
        <v>22229000401</v>
      </c>
      <c r="B672" s="5">
        <v>22229</v>
      </c>
      <c r="C672" s="6" t="s">
        <v>674</v>
      </c>
      <c r="D672" s="6" t="s">
        <v>674</v>
      </c>
      <c r="E672" s="5">
        <v>91</v>
      </c>
      <c r="F672" s="15">
        <v>10.113223509999999</v>
      </c>
      <c r="G672" s="16">
        <f t="shared" si="0"/>
        <v>98.880440940635367</v>
      </c>
      <c r="H672" s="17">
        <v>1</v>
      </c>
      <c r="I672" s="7">
        <f t="shared" si="1"/>
        <v>98.880440940635367</v>
      </c>
      <c r="J672" s="18">
        <f t="shared" si="2"/>
        <v>32.960146980211789</v>
      </c>
      <c r="K672" s="19">
        <f t="shared" si="3"/>
        <v>-8.5139923010404725E-2</v>
      </c>
      <c r="L672" s="15">
        <v>15.346795999999999</v>
      </c>
      <c r="M672" s="16">
        <f t="shared" si="4"/>
        <v>65.160180665723317</v>
      </c>
      <c r="N672" s="19">
        <f t="shared" si="5"/>
        <v>1.0462017764808889</v>
      </c>
      <c r="O672" s="15">
        <v>15.346795999999999</v>
      </c>
      <c r="P672" s="16">
        <f t="shared" si="6"/>
        <v>65.160180665723317</v>
      </c>
      <c r="Q672" s="17">
        <v>2</v>
      </c>
      <c r="R672" s="7">
        <f t="shared" si="7"/>
        <v>130.32036133144663</v>
      </c>
      <c r="S672" s="18">
        <f t="shared" si="8"/>
        <v>65.160180665723317</v>
      </c>
      <c r="T672" s="19">
        <f t="shared" si="9"/>
        <v>1.0049922642686506</v>
      </c>
      <c r="U672" s="15">
        <v>17.573266100000001</v>
      </c>
      <c r="V672" s="16">
        <f t="shared" si="10"/>
        <v>56.904618316796551</v>
      </c>
      <c r="W672" s="19">
        <f t="shared" si="11"/>
        <v>-0.16681171583093685</v>
      </c>
      <c r="X672" s="15">
        <v>43.970260600000003</v>
      </c>
      <c r="Y672" s="16">
        <f t="shared" si="12"/>
        <v>24.292807807466122</v>
      </c>
      <c r="Z672" s="17">
        <v>3</v>
      </c>
      <c r="AA672" s="20">
        <f t="shared" si="13"/>
        <v>72.87842342239837</v>
      </c>
      <c r="AB672" s="18">
        <f t="shared" si="14"/>
        <v>24.292807807466126</v>
      </c>
      <c r="AC672" s="19">
        <f t="shared" si="15"/>
        <v>-0.15807694660730709</v>
      </c>
      <c r="AD672" s="15">
        <v>44.808504499999998</v>
      </c>
      <c r="AE672" s="16">
        <f t="shared" si="16"/>
        <v>23.887035105132778</v>
      </c>
      <c r="AF672" s="17">
        <v>2</v>
      </c>
      <c r="AG672" s="7">
        <f t="shared" si="17"/>
        <v>47.774070210265556</v>
      </c>
      <c r="AH672" s="18">
        <f t="shared" si="18"/>
        <v>15.72731890661515</v>
      </c>
      <c r="AI672" s="19">
        <f t="shared" si="19"/>
        <v>-0.46245915838702778</v>
      </c>
      <c r="AJ672" s="5">
        <v>3</v>
      </c>
      <c r="AK672" s="15">
        <v>17.573266100000001</v>
      </c>
      <c r="AL672" s="16">
        <f t="shared" si="20"/>
        <v>56.904618316796551</v>
      </c>
      <c r="AM672" s="17">
        <v>3</v>
      </c>
      <c r="AN672" s="7">
        <f t="shared" si="21"/>
        <v>170.71385495038965</v>
      </c>
      <c r="AO672" s="18">
        <f t="shared" si="22"/>
        <v>56.904618316796551</v>
      </c>
      <c r="AP672" s="19">
        <f t="shared" si="23"/>
        <v>0.78934795572098293</v>
      </c>
      <c r="AQ672" s="5">
        <v>2</v>
      </c>
      <c r="AR672" s="15">
        <v>17.57326612</v>
      </c>
      <c r="AS672" s="21">
        <f t="shared" si="24"/>
        <v>56.904618252033849</v>
      </c>
      <c r="AT672" s="19">
        <f t="shared" si="25"/>
        <v>0.96778552112155269</v>
      </c>
      <c r="AU672" s="5">
        <v>0</v>
      </c>
      <c r="AV672" s="15">
        <v>31.813817700000001</v>
      </c>
      <c r="AW672" s="16">
        <f t="shared" si="26"/>
        <v>0</v>
      </c>
      <c r="AX672" s="19">
        <f t="shared" si="27"/>
        <v>-0.82680925094591806</v>
      </c>
      <c r="AY672" s="15">
        <v>47.439966200000001</v>
      </c>
      <c r="AZ672" s="16">
        <f t="shared" si="28"/>
        <v>21.079273028655741</v>
      </c>
      <c r="BA672" s="19">
        <f t="shared" si="29"/>
        <v>-0.73419750292318808</v>
      </c>
      <c r="BB672" s="15">
        <v>10</v>
      </c>
      <c r="BC672" s="16">
        <f t="shared" si="30"/>
        <v>100</v>
      </c>
      <c r="BD672" s="19">
        <f t="shared" si="31"/>
        <v>0.93333821106502679</v>
      </c>
      <c r="BE672" s="15">
        <v>31.813817700000001</v>
      </c>
      <c r="BF672" s="21">
        <f t="shared" si="32"/>
        <v>31.43288269989678</v>
      </c>
      <c r="BG672" s="19">
        <f t="shared" si="33"/>
        <v>-0.36801230851118283</v>
      </c>
      <c r="BH672" s="15">
        <v>47.439966200000001</v>
      </c>
      <c r="BI672" s="16">
        <f t="shared" si="34"/>
        <v>21.079273028655741</v>
      </c>
      <c r="BJ672" s="22">
        <f t="shared" si="35"/>
        <v>-0.55674943274469668</v>
      </c>
      <c r="BK672" s="15">
        <v>75.848446300000006</v>
      </c>
      <c r="BL672" s="16">
        <f t="shared" si="36"/>
        <v>13.184185685818061</v>
      </c>
      <c r="BM672" s="19">
        <f t="shared" si="37"/>
        <v>-0.55802523383943081</v>
      </c>
      <c r="BN672" s="15">
        <v>124.333265</v>
      </c>
      <c r="BO672" s="16">
        <f t="shared" si="38"/>
        <v>8.0428998627197643</v>
      </c>
      <c r="BP672" s="19">
        <f t="shared" si="39"/>
        <v>-0.59023881210155782</v>
      </c>
      <c r="BQ672" s="15">
        <v>17.573266100000001</v>
      </c>
      <c r="BR672" s="16">
        <f t="shared" si="40"/>
        <v>56.904618316796551</v>
      </c>
      <c r="BS672" s="19">
        <f t="shared" si="41"/>
        <v>0.15061684517054458</v>
      </c>
      <c r="BT672" s="15">
        <v>46.5195656</v>
      </c>
      <c r="BU672" s="16">
        <f t="shared" si="42"/>
        <v>21.883141144379042</v>
      </c>
      <c r="BV672" s="19">
        <f t="shared" si="43"/>
        <v>-0.76880843638286889</v>
      </c>
      <c r="BW672" s="15">
        <v>104.091103</v>
      </c>
      <c r="BX672" s="18">
        <f t="shared" si="44"/>
        <v>1.5358573074456865E-2</v>
      </c>
      <c r="BY672" s="19">
        <f t="shared" si="45"/>
        <v>-6.224941155673111E-2</v>
      </c>
      <c r="BZ672" s="15">
        <v>91.008927200000002</v>
      </c>
      <c r="CA672" s="18">
        <f t="shared" si="46"/>
        <v>1.3960717208033619E-2</v>
      </c>
      <c r="CB672" s="19">
        <f t="shared" si="47"/>
        <v>-4.6351843287716146E-2</v>
      </c>
      <c r="CC672" s="7">
        <f t="shared" si="48"/>
        <v>-2.5876179068490549E-2</v>
      </c>
      <c r="CD672" s="61">
        <f t="shared" si="49"/>
        <v>-4.1674393489247417E-2</v>
      </c>
    </row>
    <row r="673" spans="1:82" ht="15.75" customHeight="1" x14ac:dyDescent="0.25">
      <c r="A673" s="5">
        <v>22230000101</v>
      </c>
      <c r="B673" s="5">
        <v>22230</v>
      </c>
      <c r="C673" s="6" t="s">
        <v>677</v>
      </c>
      <c r="D673" s="6" t="s">
        <v>678</v>
      </c>
      <c r="E673" s="5">
        <v>30</v>
      </c>
      <c r="F673" s="15">
        <v>13.46293376</v>
      </c>
      <c r="G673" s="16">
        <f t="shared" si="0"/>
        <v>74.278015314249004</v>
      </c>
      <c r="H673" s="17">
        <v>1</v>
      </c>
      <c r="I673" s="7">
        <f t="shared" si="1"/>
        <v>74.278015314249004</v>
      </c>
      <c r="J673" s="18">
        <f t="shared" si="2"/>
        <v>24.759338438083002</v>
      </c>
      <c r="K673" s="19">
        <f t="shared" si="3"/>
        <v>-0.5362335645892915</v>
      </c>
      <c r="L673" s="15">
        <v>14.193452499999999</v>
      </c>
      <c r="M673" s="16">
        <f t="shared" si="4"/>
        <v>70.455021426252713</v>
      </c>
      <c r="N673" s="19">
        <f t="shared" si="5"/>
        <v>1.3556110568613824</v>
      </c>
      <c r="O673" s="15">
        <v>14.193452499999999</v>
      </c>
      <c r="P673" s="16">
        <f t="shared" si="6"/>
        <v>70.455021426252713</v>
      </c>
      <c r="Q673" s="17">
        <v>2</v>
      </c>
      <c r="R673" s="7">
        <f t="shared" si="7"/>
        <v>140.91004285250543</v>
      </c>
      <c r="S673" s="18">
        <f t="shared" si="8"/>
        <v>70.455021426252713</v>
      </c>
      <c r="T673" s="19">
        <f t="shared" si="9"/>
        <v>1.3004502051606008</v>
      </c>
      <c r="U673" s="15">
        <v>13.277133600000001</v>
      </c>
      <c r="V673" s="16">
        <f t="shared" si="10"/>
        <v>75.317461594270611</v>
      </c>
      <c r="W673" s="19">
        <f t="shared" si="11"/>
        <v>0.619628756951487</v>
      </c>
      <c r="X673" s="15">
        <v>45.880563899999999</v>
      </c>
      <c r="Y673" s="16">
        <f t="shared" si="12"/>
        <v>23.281341797108997</v>
      </c>
      <c r="Z673" s="17">
        <v>2</v>
      </c>
      <c r="AA673" s="20">
        <f t="shared" si="13"/>
        <v>46.562683594217994</v>
      </c>
      <c r="AB673" s="18">
        <f t="shared" si="14"/>
        <v>15.520894531405999</v>
      </c>
      <c r="AC673" s="19">
        <f t="shared" si="15"/>
        <v>-0.84095247566753872</v>
      </c>
      <c r="AD673" s="15">
        <v>45.883511499999997</v>
      </c>
      <c r="AE673" s="16">
        <f t="shared" si="16"/>
        <v>23.327384609610796</v>
      </c>
      <c r="AF673" s="17">
        <v>1</v>
      </c>
      <c r="AG673" s="7">
        <f t="shared" si="17"/>
        <v>23.327384609610796</v>
      </c>
      <c r="AH673" s="18">
        <f t="shared" si="18"/>
        <v>7.6794213973793175</v>
      </c>
      <c r="AI673" s="19">
        <f t="shared" si="19"/>
        <v>-1.0328217359042571</v>
      </c>
      <c r="AJ673" s="5">
        <v>1</v>
      </c>
      <c r="AK673" s="15">
        <v>15.471208300000001</v>
      </c>
      <c r="AL673" s="16">
        <f t="shared" si="20"/>
        <v>64.636192636615206</v>
      </c>
      <c r="AM673" s="17">
        <v>1</v>
      </c>
      <c r="AN673" s="7">
        <f t="shared" si="21"/>
        <v>64.636192636615206</v>
      </c>
      <c r="AO673" s="18">
        <f t="shared" si="22"/>
        <v>21.545397545538403</v>
      </c>
      <c r="AP673" s="19">
        <f t="shared" si="23"/>
        <v>-0.3514186003767108</v>
      </c>
      <c r="AQ673" s="5">
        <v>0</v>
      </c>
      <c r="AR673" s="15">
        <v>26.229118790000001</v>
      </c>
      <c r="AS673" s="21">
        <f t="shared" si="24"/>
        <v>0</v>
      </c>
      <c r="AT673" s="19">
        <f t="shared" si="25"/>
        <v>-1.0252866396461213</v>
      </c>
      <c r="AU673" s="5">
        <v>0</v>
      </c>
      <c r="AV673" s="15">
        <v>39.780442999999998</v>
      </c>
      <c r="AW673" s="16">
        <f t="shared" si="26"/>
        <v>0</v>
      </c>
      <c r="AX673" s="19">
        <f t="shared" si="27"/>
        <v>-0.82680925094591806</v>
      </c>
      <c r="AY673" s="15">
        <v>39.751048699999998</v>
      </c>
      <c r="AZ673" s="16">
        <f t="shared" si="28"/>
        <v>25.156569013989309</v>
      </c>
      <c r="BA673" s="19">
        <f t="shared" si="29"/>
        <v>-0.44659776650712846</v>
      </c>
      <c r="BB673" s="15">
        <v>13.277133600000001</v>
      </c>
      <c r="BC673" s="16">
        <f t="shared" si="30"/>
        <v>75.317461594270611</v>
      </c>
      <c r="BD673" s="19">
        <f t="shared" si="31"/>
        <v>-4.3185752574870617E-2</v>
      </c>
      <c r="BE673" s="15">
        <v>39.751048699999998</v>
      </c>
      <c r="BF673" s="21">
        <f t="shared" si="32"/>
        <v>25.156569013989309</v>
      </c>
      <c r="BG673" s="19">
        <f t="shared" si="33"/>
        <v>-0.7512408338223735</v>
      </c>
      <c r="BH673" s="15">
        <v>48.086358099999998</v>
      </c>
      <c r="BI673" s="16">
        <f t="shared" si="34"/>
        <v>20.795918832538913</v>
      </c>
      <c r="BJ673" s="22">
        <f t="shared" si="35"/>
        <v>-0.57757008497422946</v>
      </c>
      <c r="BK673" s="15">
        <v>69.618826100000007</v>
      </c>
      <c r="BL673" s="16">
        <f t="shared" si="36"/>
        <v>14.363930793139298</v>
      </c>
      <c r="BM673" s="19">
        <f t="shared" si="37"/>
        <v>-0.45039397147914356</v>
      </c>
      <c r="BN673" s="15">
        <v>115.347887</v>
      </c>
      <c r="BO673" s="16">
        <f t="shared" si="38"/>
        <v>8.6694262548563206</v>
      </c>
      <c r="BP673" s="19">
        <f t="shared" si="39"/>
        <v>-0.51379449541057642</v>
      </c>
      <c r="BQ673" s="15">
        <v>26.229118799999998</v>
      </c>
      <c r="BR673" s="16">
        <f t="shared" si="40"/>
        <v>38.125566002621483</v>
      </c>
      <c r="BS673" s="19">
        <f t="shared" si="41"/>
        <v>-0.71512104019709211</v>
      </c>
      <c r="BT673" s="15">
        <v>38.335118600000001</v>
      </c>
      <c r="BU673" s="16">
        <f t="shared" si="42"/>
        <v>26.555134226192269</v>
      </c>
      <c r="BV673" s="19">
        <f t="shared" si="43"/>
        <v>-0.56167302788143336</v>
      </c>
      <c r="BW673" s="15">
        <v>119.53158000000001</v>
      </c>
      <c r="BX673" s="18">
        <f t="shared" si="44"/>
        <v>1.7636805194919367E-2</v>
      </c>
      <c r="BY673" s="19">
        <f t="shared" si="45"/>
        <v>-6.1435721782669588E-2</v>
      </c>
      <c r="BZ673" s="15">
        <v>30.0552739</v>
      </c>
      <c r="CA673" s="18">
        <f t="shared" si="46"/>
        <v>4.6104617693800663E-3</v>
      </c>
      <c r="CB673" s="19">
        <f t="shared" si="47"/>
        <v>-4.9997154945690007E-2</v>
      </c>
      <c r="CC673" s="7">
        <f t="shared" si="48"/>
        <v>-0.28993905777534595</v>
      </c>
      <c r="CD673" s="61">
        <f t="shared" si="49"/>
        <v>-0.46695589598639781</v>
      </c>
    </row>
    <row r="674" spans="1:82" ht="15.75" customHeight="1" x14ac:dyDescent="0.25">
      <c r="A674" s="5">
        <v>22230000201</v>
      </c>
      <c r="B674" s="5">
        <v>22230</v>
      </c>
      <c r="C674" s="6" t="s">
        <v>679</v>
      </c>
      <c r="D674" s="6" t="s">
        <v>678</v>
      </c>
      <c r="E674" s="5">
        <v>43</v>
      </c>
      <c r="F674" s="15">
        <v>15.65700844</v>
      </c>
      <c r="G674" s="16">
        <f t="shared" si="0"/>
        <v>63.869161457768236</v>
      </c>
      <c r="H674" s="17">
        <v>1</v>
      </c>
      <c r="I674" s="7">
        <f t="shared" si="1"/>
        <v>63.869161457768236</v>
      </c>
      <c r="J674" s="18">
        <f t="shared" si="2"/>
        <v>21.289720485922743</v>
      </c>
      <c r="K674" s="19">
        <f t="shared" si="3"/>
        <v>-0.72708335566625437</v>
      </c>
      <c r="L674" s="15">
        <v>16.387527200000001</v>
      </c>
      <c r="M674" s="16">
        <f t="shared" si="4"/>
        <v>61.022019234238094</v>
      </c>
      <c r="N674" s="19">
        <f t="shared" si="5"/>
        <v>0.80438420187905335</v>
      </c>
      <c r="O674" s="15">
        <v>16.387527200000001</v>
      </c>
      <c r="P674" s="16">
        <f t="shared" si="6"/>
        <v>61.022019234238094</v>
      </c>
      <c r="Q674" s="17">
        <v>2</v>
      </c>
      <c r="R674" s="7">
        <f t="shared" si="7"/>
        <v>122.04403846847619</v>
      </c>
      <c r="S674" s="18">
        <f t="shared" si="8"/>
        <v>61.022019234238094</v>
      </c>
      <c r="T674" s="19">
        <f t="shared" si="9"/>
        <v>0.77407830274984135</v>
      </c>
      <c r="U674" s="15">
        <v>15.471208300000001</v>
      </c>
      <c r="V674" s="16">
        <f t="shared" si="10"/>
        <v>64.636192636615206</v>
      </c>
      <c r="W674" s="19">
        <f t="shared" si="11"/>
        <v>0.16341555389602108</v>
      </c>
      <c r="X674" s="15">
        <v>42.299730400000001</v>
      </c>
      <c r="Y674" s="16">
        <f t="shared" si="12"/>
        <v>25.252196170025709</v>
      </c>
      <c r="Z674" s="17">
        <v>2</v>
      </c>
      <c r="AA674" s="20">
        <f t="shared" si="13"/>
        <v>50.504392340051417</v>
      </c>
      <c r="AB674" s="18">
        <f t="shared" si="14"/>
        <v>16.834797446683805</v>
      </c>
      <c r="AC674" s="19">
        <f t="shared" si="15"/>
        <v>-0.73866781778648161</v>
      </c>
      <c r="AD674" s="15">
        <v>42.302678</v>
      </c>
      <c r="AE674" s="16">
        <f t="shared" si="16"/>
        <v>25.301999083840506</v>
      </c>
      <c r="AF674" s="17">
        <v>1</v>
      </c>
      <c r="AG674" s="7">
        <f t="shared" si="17"/>
        <v>25.301999083840506</v>
      </c>
      <c r="AH674" s="18">
        <f t="shared" si="18"/>
        <v>8.3294684085957869</v>
      </c>
      <c r="AI674" s="19">
        <f t="shared" si="19"/>
        <v>-0.98675225149552726</v>
      </c>
      <c r="AJ674" s="5">
        <v>0</v>
      </c>
      <c r="AK674" s="15">
        <v>13.277133600000001</v>
      </c>
      <c r="AL674" s="16">
        <f t="shared" si="20"/>
        <v>75.317461594270611</v>
      </c>
      <c r="AM674" s="17">
        <v>1</v>
      </c>
      <c r="AN674" s="7">
        <f t="shared" si="21"/>
        <v>75.317461594270611</v>
      </c>
      <c r="AO674" s="18">
        <f t="shared" si="22"/>
        <v>0</v>
      </c>
      <c r="AP674" s="19">
        <f t="shared" si="23"/>
        <v>-1.0465207101426044</v>
      </c>
      <c r="AQ674" s="5">
        <v>0</v>
      </c>
      <c r="AR674" s="15">
        <v>22.64828528</v>
      </c>
      <c r="AS674" s="21">
        <f t="shared" si="24"/>
        <v>0</v>
      </c>
      <c r="AT674" s="19">
        <f t="shared" si="25"/>
        <v>-1.0252866396461213</v>
      </c>
      <c r="AU674" s="5">
        <v>0</v>
      </c>
      <c r="AV674" s="15">
        <v>36.199609500000001</v>
      </c>
      <c r="AW674" s="16">
        <f t="shared" si="26"/>
        <v>0</v>
      </c>
      <c r="AX674" s="19">
        <f t="shared" si="27"/>
        <v>-0.82680925094591806</v>
      </c>
      <c r="AY674" s="15">
        <v>41.9451234</v>
      </c>
      <c r="AZ674" s="16">
        <f t="shared" si="28"/>
        <v>23.840673693190279</v>
      </c>
      <c r="BA674" s="19">
        <f t="shared" si="29"/>
        <v>-0.53941691644724876</v>
      </c>
      <c r="BB674" s="15">
        <v>15.471208280000001</v>
      </c>
      <c r="BC674" s="16">
        <f t="shared" si="30"/>
        <v>64.636192720171948</v>
      </c>
      <c r="BD674" s="19">
        <f t="shared" si="31"/>
        <v>-0.46577255650007499</v>
      </c>
      <c r="BE674" s="15">
        <v>41.9451234</v>
      </c>
      <c r="BF674" s="21">
        <f t="shared" si="32"/>
        <v>23.840673693190279</v>
      </c>
      <c r="BG674" s="19">
        <f t="shared" si="33"/>
        <v>-0.83158873363911046</v>
      </c>
      <c r="BH674" s="15">
        <v>44.5055245</v>
      </c>
      <c r="BI674" s="16">
        <f t="shared" si="34"/>
        <v>22.469120659391397</v>
      </c>
      <c r="BJ674" s="22">
        <f t="shared" si="35"/>
        <v>-0.45462447900073977</v>
      </c>
      <c r="BK674" s="15">
        <v>66.037992599999995</v>
      </c>
      <c r="BL674" s="16">
        <f t="shared" si="36"/>
        <v>15.142798268522778</v>
      </c>
      <c r="BM674" s="19">
        <f t="shared" si="37"/>
        <v>-0.37933583437252583</v>
      </c>
      <c r="BN674" s="15">
        <v>111.767053</v>
      </c>
      <c r="BO674" s="16">
        <f t="shared" si="38"/>
        <v>8.9471805255525521</v>
      </c>
      <c r="BP674" s="19">
        <f t="shared" si="39"/>
        <v>-0.47990488485647315</v>
      </c>
      <c r="BQ674" s="15">
        <v>22.648285300000001</v>
      </c>
      <c r="BR674" s="16">
        <f t="shared" si="40"/>
        <v>44.153452976857366</v>
      </c>
      <c r="BS674" s="19">
        <f t="shared" si="41"/>
        <v>-0.437227883769228</v>
      </c>
      <c r="BT674" s="15">
        <v>34.754285099999997</v>
      </c>
      <c r="BU674" s="16">
        <f t="shared" si="42"/>
        <v>29.291185736402905</v>
      </c>
      <c r="BV674" s="19">
        <f t="shared" si="43"/>
        <v>-0.44036866434232952</v>
      </c>
      <c r="BW674" s="15">
        <v>128.75393700000001</v>
      </c>
      <c r="BX674" s="18">
        <f t="shared" si="44"/>
        <v>1.8997557841600694E-2</v>
      </c>
      <c r="BY674" s="19">
        <f t="shared" si="45"/>
        <v>-6.0949717523627281E-2</v>
      </c>
      <c r="BZ674" s="15">
        <v>43.064838799999997</v>
      </c>
      <c r="CA674" s="18">
        <f t="shared" si="46"/>
        <v>6.6061215596479837E-3</v>
      </c>
      <c r="CB674" s="19">
        <f t="shared" si="47"/>
        <v>-4.9219122522239887E-2</v>
      </c>
      <c r="CC674" s="7">
        <f t="shared" si="48"/>
        <v>-0.40777109263850464</v>
      </c>
      <c r="CD674" s="61">
        <f t="shared" si="49"/>
        <v>-0.65672806341221535</v>
      </c>
    </row>
    <row r="675" spans="1:82" ht="15.75" customHeight="1" x14ac:dyDescent="0.25">
      <c r="A675" s="5">
        <v>22230000301</v>
      </c>
      <c r="B675" s="5">
        <v>22230</v>
      </c>
      <c r="C675" s="6" t="s">
        <v>680</v>
      </c>
      <c r="D675" s="6" t="s">
        <v>678</v>
      </c>
      <c r="E675" s="5">
        <v>225</v>
      </c>
      <c r="F675" s="15">
        <v>10.185800159999999</v>
      </c>
      <c r="G675" s="16">
        <f t="shared" si="0"/>
        <v>98.175890385817269</v>
      </c>
      <c r="H675" s="17">
        <v>1</v>
      </c>
      <c r="I675" s="7">
        <f t="shared" si="1"/>
        <v>98.175890385817269</v>
      </c>
      <c r="J675" s="18">
        <f t="shared" si="2"/>
        <v>32.725296795272428</v>
      </c>
      <c r="K675" s="19">
        <f t="shared" si="3"/>
        <v>-9.8058091335582021E-2</v>
      </c>
      <c r="L675" s="15">
        <v>13.1465289</v>
      </c>
      <c r="M675" s="16">
        <f t="shared" si="4"/>
        <v>76.065705830532963</v>
      </c>
      <c r="N675" s="19">
        <f t="shared" si="5"/>
        <v>1.6834769743619571</v>
      </c>
      <c r="O675" s="15">
        <v>13.1465289</v>
      </c>
      <c r="P675" s="16">
        <f t="shared" si="6"/>
        <v>76.065705830532963</v>
      </c>
      <c r="Q675" s="17">
        <v>2</v>
      </c>
      <c r="R675" s="7">
        <f t="shared" si="7"/>
        <v>152.13141166106593</v>
      </c>
      <c r="S675" s="18">
        <f t="shared" si="8"/>
        <v>76.065705830532963</v>
      </c>
      <c r="T675" s="19">
        <f t="shared" si="9"/>
        <v>1.6135325689288882</v>
      </c>
      <c r="U675" s="15">
        <v>10</v>
      </c>
      <c r="V675" s="16">
        <f t="shared" si="10"/>
        <v>100</v>
      </c>
      <c r="W675" s="19">
        <f t="shared" si="11"/>
        <v>1.6738574211914985</v>
      </c>
      <c r="X675" s="15">
        <v>47.770938700000002</v>
      </c>
      <c r="Y675" s="16">
        <f t="shared" si="12"/>
        <v>22.360060720347537</v>
      </c>
      <c r="Z675" s="17">
        <v>2</v>
      </c>
      <c r="AA675" s="20">
        <f t="shared" si="13"/>
        <v>44.720121440695074</v>
      </c>
      <c r="AB675" s="18">
        <f t="shared" si="14"/>
        <v>14.906707146898357</v>
      </c>
      <c r="AC675" s="19">
        <f t="shared" si="15"/>
        <v>-0.88876570887430306</v>
      </c>
      <c r="AD675" s="15">
        <v>47.773886300000001</v>
      </c>
      <c r="AE675" s="16">
        <f t="shared" si="16"/>
        <v>22.404338497368592</v>
      </c>
      <c r="AF675" s="17">
        <v>1</v>
      </c>
      <c r="AG675" s="7">
        <f t="shared" si="17"/>
        <v>22.404338497368592</v>
      </c>
      <c r="AH675" s="18">
        <f t="shared" si="18"/>
        <v>7.3755527818552196</v>
      </c>
      <c r="AI675" s="19">
        <f t="shared" si="19"/>
        <v>-1.0543572098063563</v>
      </c>
      <c r="AJ675" s="5">
        <v>5</v>
      </c>
      <c r="AK675" s="15">
        <v>10</v>
      </c>
      <c r="AL675" s="16">
        <f t="shared" si="20"/>
        <v>100</v>
      </c>
      <c r="AM675" s="17">
        <v>1</v>
      </c>
      <c r="AN675" s="7">
        <f t="shared" si="21"/>
        <v>100</v>
      </c>
      <c r="AO675" s="18">
        <f t="shared" si="22"/>
        <v>33.333333333333336</v>
      </c>
      <c r="AP675" s="19">
        <f t="shared" si="23"/>
        <v>2.8886242853155969E-2</v>
      </c>
      <c r="AQ675" s="5">
        <v>4</v>
      </c>
      <c r="AR675" s="15">
        <v>28.119493559999999</v>
      </c>
      <c r="AS675" s="21">
        <f t="shared" si="24"/>
        <v>35.562518146575044</v>
      </c>
      <c r="AT675" s="19">
        <f t="shared" si="25"/>
        <v>0.22028300060360728</v>
      </c>
      <c r="AU675" s="5">
        <v>6</v>
      </c>
      <c r="AV675" s="15">
        <v>41.670817700000001</v>
      </c>
      <c r="AW675" s="16">
        <f t="shared" si="26"/>
        <v>23.99760924297869</v>
      </c>
      <c r="AX675" s="19">
        <f t="shared" si="27"/>
        <v>9.1718480789077253E-2</v>
      </c>
      <c r="AY675" s="15">
        <v>38.704124999999998</v>
      </c>
      <c r="AZ675" s="16">
        <f t="shared" si="28"/>
        <v>25.837039333662759</v>
      </c>
      <c r="BA675" s="19">
        <f t="shared" si="29"/>
        <v>-0.39859951342935357</v>
      </c>
      <c r="BB675" s="15">
        <v>10</v>
      </c>
      <c r="BC675" s="16">
        <f t="shared" si="30"/>
        <v>100</v>
      </c>
      <c r="BD675" s="19">
        <f t="shared" si="31"/>
        <v>0.93333821106502679</v>
      </c>
      <c r="BE675" s="15">
        <v>38.704124999999998</v>
      </c>
      <c r="BF675" s="21">
        <f t="shared" si="32"/>
        <v>25.837039333662759</v>
      </c>
      <c r="BG675" s="19">
        <f t="shared" si="33"/>
        <v>-0.70969166178018839</v>
      </c>
      <c r="BH675" s="15">
        <v>49.976732800000001</v>
      </c>
      <c r="BI675" s="16">
        <f t="shared" si="34"/>
        <v>20.009311212917062</v>
      </c>
      <c r="BJ675" s="22">
        <f t="shared" si="35"/>
        <v>-0.63536941850693129</v>
      </c>
      <c r="BK675" s="15">
        <v>69.571071099999998</v>
      </c>
      <c r="BL675" s="16">
        <f t="shared" si="36"/>
        <v>14.373790487753466</v>
      </c>
      <c r="BM675" s="19">
        <f t="shared" si="37"/>
        <v>-0.44949444549575601</v>
      </c>
      <c r="BN675" s="15">
        <v>115.300132</v>
      </c>
      <c r="BO675" s="16">
        <f t="shared" si="38"/>
        <v>8.6730169571705265</v>
      </c>
      <c r="BP675" s="19">
        <f t="shared" si="39"/>
        <v>-0.51335638332416589</v>
      </c>
      <c r="BQ675" s="15">
        <v>28.119493599999998</v>
      </c>
      <c r="BR675" s="16">
        <f t="shared" si="40"/>
        <v>35.562518095987336</v>
      </c>
      <c r="BS675" s="19">
        <f t="shared" si="41"/>
        <v>-0.83328076613334034</v>
      </c>
      <c r="BT675" s="15">
        <v>40.225493299999997</v>
      </c>
      <c r="BU675" s="16">
        <f t="shared" si="42"/>
        <v>25.307190452776872</v>
      </c>
      <c r="BV675" s="19">
        <f t="shared" si="43"/>
        <v>-0.61700130828909572</v>
      </c>
      <c r="BW675" s="15">
        <v>118.780869</v>
      </c>
      <c r="BX675" s="18">
        <f t="shared" si="44"/>
        <v>1.75260382857504E-2</v>
      </c>
      <c r="BY675" s="19">
        <f t="shared" si="45"/>
        <v>-6.1475283116427318E-2</v>
      </c>
      <c r="BZ675" s="15">
        <v>225.05307199999999</v>
      </c>
      <c r="CA675" s="18">
        <f t="shared" si="46"/>
        <v>3.4523012100633015E-2</v>
      </c>
      <c r="CB675" s="19">
        <f t="shared" si="47"/>
        <v>-3.833538065966597E-2</v>
      </c>
      <c r="CC675" s="7">
        <f t="shared" si="48"/>
        <v>-2.7732774188397162E-3</v>
      </c>
      <c r="CD675" s="61">
        <f t="shared" si="49"/>
        <v>-4.4664497838593194E-3</v>
      </c>
    </row>
    <row r="676" spans="1:82" ht="15.75" customHeight="1" x14ac:dyDescent="0.25">
      <c r="A676" s="5">
        <v>22232000101</v>
      </c>
      <c r="B676" s="5">
        <v>22232</v>
      </c>
      <c r="C676" s="6" t="s">
        <v>681</v>
      </c>
      <c r="D676" s="6" t="s">
        <v>681</v>
      </c>
      <c r="E676" s="5">
        <v>113</v>
      </c>
      <c r="F676" s="15">
        <v>10.054431080000001</v>
      </c>
      <c r="G676" s="16">
        <f t="shared" si="0"/>
        <v>99.458635903245948</v>
      </c>
      <c r="H676" s="17">
        <v>1</v>
      </c>
      <c r="I676" s="7">
        <f t="shared" si="1"/>
        <v>99.458635903245948</v>
      </c>
      <c r="J676" s="18">
        <f t="shared" si="2"/>
        <v>33.152878634415316</v>
      </c>
      <c r="K676" s="19">
        <f t="shared" si="3"/>
        <v>-7.4538526416938616E-2</v>
      </c>
      <c r="L676" s="15">
        <v>23.762699300000001</v>
      </c>
      <c r="M676" s="16">
        <f t="shared" si="4"/>
        <v>42.082761195400053</v>
      </c>
      <c r="N676" s="19">
        <f t="shared" si="5"/>
        <v>-0.30235015818344951</v>
      </c>
      <c r="O676" s="15">
        <v>23.762699300000001</v>
      </c>
      <c r="P676" s="16">
        <f t="shared" si="6"/>
        <v>42.082761195400053</v>
      </c>
      <c r="Q676" s="17">
        <v>2</v>
      </c>
      <c r="R676" s="7">
        <f t="shared" si="7"/>
        <v>84.165522390800106</v>
      </c>
      <c r="S676" s="18">
        <f t="shared" si="8"/>
        <v>42.082761195400053</v>
      </c>
      <c r="T676" s="19">
        <f t="shared" si="9"/>
        <v>-0.28275313661849144</v>
      </c>
      <c r="U676" s="15">
        <v>15.356632599999999</v>
      </c>
      <c r="V676" s="16">
        <f t="shared" si="10"/>
        <v>65.118442698173297</v>
      </c>
      <c r="W676" s="19">
        <f t="shared" si="11"/>
        <v>0.18401318570637157</v>
      </c>
      <c r="X676" s="15">
        <v>31.486395099999999</v>
      </c>
      <c r="Y676" s="16">
        <f t="shared" si="12"/>
        <v>33.924527930477502</v>
      </c>
      <c r="Z676" s="17">
        <v>3</v>
      </c>
      <c r="AA676" s="20">
        <f t="shared" si="13"/>
        <v>101.77358379143251</v>
      </c>
      <c r="AB676" s="18">
        <f t="shared" si="14"/>
        <v>33.92452793047751</v>
      </c>
      <c r="AC676" s="19">
        <f t="shared" si="15"/>
        <v>0.5917327890534213</v>
      </c>
      <c r="AD676" s="15">
        <v>31.520382399999999</v>
      </c>
      <c r="AE676" s="16">
        <f t="shared" si="16"/>
        <v>33.957148946264056</v>
      </c>
      <c r="AF676" s="17">
        <v>3</v>
      </c>
      <c r="AG676" s="7">
        <f t="shared" si="17"/>
        <v>101.87144683879217</v>
      </c>
      <c r="AH676" s="18">
        <f t="shared" si="18"/>
        <v>33.536282859309473</v>
      </c>
      <c r="AI676" s="19">
        <f t="shared" si="19"/>
        <v>0.79967999923932798</v>
      </c>
      <c r="AJ676" s="5">
        <v>8</v>
      </c>
      <c r="AK676" s="15">
        <v>15.356632599999999</v>
      </c>
      <c r="AL676" s="16">
        <f t="shared" si="20"/>
        <v>65.118442698173297</v>
      </c>
      <c r="AM676" s="17">
        <v>2</v>
      </c>
      <c r="AN676" s="7">
        <f t="shared" si="21"/>
        <v>130.23688539634659</v>
      </c>
      <c r="AO676" s="18">
        <f t="shared" si="22"/>
        <v>43.412295132115531</v>
      </c>
      <c r="AP676" s="19">
        <f t="shared" si="23"/>
        <v>0.35405581077482684</v>
      </c>
      <c r="AQ676" s="5">
        <v>2</v>
      </c>
      <c r="AR676" s="15">
        <v>23.726296869999999</v>
      </c>
      <c r="AS676" s="21">
        <f t="shared" si="24"/>
        <v>42.147327308561998</v>
      </c>
      <c r="AT676" s="19">
        <f t="shared" si="25"/>
        <v>0.45091454208231746</v>
      </c>
      <c r="AU676" s="5">
        <v>1</v>
      </c>
      <c r="AV676" s="15">
        <v>33.434423500000001</v>
      </c>
      <c r="AW676" s="16">
        <f t="shared" si="26"/>
        <v>29.909293934737651</v>
      </c>
      <c r="AX676" s="19">
        <f t="shared" si="27"/>
        <v>0.31799295153630786</v>
      </c>
      <c r="AY676" s="15">
        <v>33.434423500000001</v>
      </c>
      <c r="AZ676" s="16">
        <f t="shared" si="28"/>
        <v>29.909293934737651</v>
      </c>
      <c r="BA676" s="19">
        <f t="shared" si="29"/>
        <v>-0.11135538052826617</v>
      </c>
      <c r="BB676" s="15">
        <v>10</v>
      </c>
      <c r="BC676" s="16">
        <f t="shared" si="30"/>
        <v>100</v>
      </c>
      <c r="BD676" s="19">
        <f t="shared" si="31"/>
        <v>0.93333821106502679</v>
      </c>
      <c r="BE676" s="15">
        <v>45.1574648</v>
      </c>
      <c r="BF676" s="21">
        <f t="shared" si="32"/>
        <v>22.144732978898318</v>
      </c>
      <c r="BG676" s="19">
        <f t="shared" si="33"/>
        <v>-0.93514201212049719</v>
      </c>
      <c r="BH676" s="15">
        <v>33.434423500000001</v>
      </c>
      <c r="BI676" s="16">
        <f t="shared" si="34"/>
        <v>29.909293934737651</v>
      </c>
      <c r="BJ676" s="22">
        <f t="shared" si="35"/>
        <v>9.2073831510880222E-2</v>
      </c>
      <c r="BK676" s="15">
        <v>33.434423500000001</v>
      </c>
      <c r="BL676" s="16">
        <f t="shared" si="36"/>
        <v>29.909293934737651</v>
      </c>
      <c r="BM676" s="19">
        <f t="shared" si="37"/>
        <v>0.96785056998664143</v>
      </c>
      <c r="BN676" s="15">
        <v>60.589981100000003</v>
      </c>
      <c r="BO676" s="16">
        <f t="shared" si="38"/>
        <v>16.50437880727446</v>
      </c>
      <c r="BP676" s="19">
        <f t="shared" si="39"/>
        <v>0.44217097019956469</v>
      </c>
      <c r="BQ676" s="15">
        <v>15.356632599999999</v>
      </c>
      <c r="BR676" s="16">
        <f t="shared" si="40"/>
        <v>65.118442698173297</v>
      </c>
      <c r="BS676" s="19">
        <f t="shared" si="41"/>
        <v>0.5292844601143829</v>
      </c>
      <c r="BT676" s="15">
        <v>22.110709700000001</v>
      </c>
      <c r="BU676" s="16">
        <f t="shared" si="42"/>
        <v>46.040775434720665</v>
      </c>
      <c r="BV676" s="19">
        <f t="shared" si="43"/>
        <v>0.30223369906827269</v>
      </c>
      <c r="BW676" s="15">
        <v>406.84385800000001</v>
      </c>
      <c r="BX676" s="18">
        <f t="shared" si="44"/>
        <v>6.0029540881961378E-2</v>
      </c>
      <c r="BY676" s="19">
        <f t="shared" si="45"/>
        <v>-4.6294799480144727E-2</v>
      </c>
      <c r="BZ676" s="15">
        <v>113.027197</v>
      </c>
      <c r="CA676" s="18">
        <f t="shared" si="46"/>
        <v>1.7338307160417839E-2</v>
      </c>
      <c r="CB676" s="19">
        <f t="shared" si="47"/>
        <v>-4.503504845680887E-2</v>
      </c>
      <c r="CC676" s="7">
        <f t="shared" si="48"/>
        <v>0.21936168202803924</v>
      </c>
      <c r="CD676" s="61">
        <f t="shared" si="49"/>
        <v>0.35328883097859226</v>
      </c>
    </row>
    <row r="677" spans="1:82" ht="15.75" customHeight="1" x14ac:dyDescent="0.25">
      <c r="A677" s="5">
        <v>22233000101</v>
      </c>
      <c r="B677" s="5">
        <v>22233</v>
      </c>
      <c r="C677" s="6" t="s">
        <v>682</v>
      </c>
      <c r="D677" s="6" t="s">
        <v>683</v>
      </c>
      <c r="E677" s="5">
        <v>22</v>
      </c>
      <c r="F677" s="15">
        <v>14.76645386</v>
      </c>
      <c r="G677" s="16">
        <f t="shared" si="0"/>
        <v>67.721066241153721</v>
      </c>
      <c r="H677" s="17">
        <v>1</v>
      </c>
      <c r="I677" s="7">
        <f t="shared" si="1"/>
        <v>67.721066241153721</v>
      </c>
      <c r="J677" s="18">
        <f t="shared" si="2"/>
        <v>22.573688747051239</v>
      </c>
      <c r="K677" s="19">
        <f t="shared" si="3"/>
        <v>-0.65645740267530484</v>
      </c>
      <c r="L677" s="15">
        <v>41.604105699999998</v>
      </c>
      <c r="M677" s="16">
        <f t="shared" si="4"/>
        <v>24.036089303561212</v>
      </c>
      <c r="N677" s="19">
        <f t="shared" si="5"/>
        <v>-1.3569253599423876</v>
      </c>
      <c r="O677" s="15">
        <v>22.523508</v>
      </c>
      <c r="P677" s="16">
        <f t="shared" si="6"/>
        <v>44.398057354120859</v>
      </c>
      <c r="Q677" s="17">
        <v>1</v>
      </c>
      <c r="R677" s="7">
        <f t="shared" si="7"/>
        <v>44.398057354120859</v>
      </c>
      <c r="S677" s="18">
        <f t="shared" si="8"/>
        <v>22.199028677060429</v>
      </c>
      <c r="T677" s="19">
        <f t="shared" si="9"/>
        <v>-1.3922872912448054</v>
      </c>
      <c r="U677" s="15">
        <v>26.672529000000001</v>
      </c>
      <c r="V677" s="16">
        <f t="shared" si="10"/>
        <v>37.491757905671413</v>
      </c>
      <c r="W677" s="19">
        <f t="shared" si="11"/>
        <v>-0.99596443764125586</v>
      </c>
      <c r="X677" s="15">
        <v>70.167267300000006</v>
      </c>
      <c r="Y677" s="16">
        <f t="shared" si="12"/>
        <v>15.223068121394546</v>
      </c>
      <c r="Z677" s="17">
        <v>3</v>
      </c>
      <c r="AA677" s="20">
        <f t="shared" si="13"/>
        <v>45.669204364183635</v>
      </c>
      <c r="AB677" s="18">
        <f t="shared" si="14"/>
        <v>15.223068121394544</v>
      </c>
      <c r="AC677" s="19">
        <f t="shared" si="15"/>
        <v>-0.86413765327978576</v>
      </c>
      <c r="AD677" s="15">
        <v>71.005511200000001</v>
      </c>
      <c r="AE677" s="16">
        <f t="shared" si="16"/>
        <v>15.074073855833319</v>
      </c>
      <c r="AF677" s="17">
        <v>2</v>
      </c>
      <c r="AG677" s="7">
        <f t="shared" si="17"/>
        <v>30.148147711666638</v>
      </c>
      <c r="AH677" s="18">
        <f t="shared" si="18"/>
        <v>9.9248301729007196</v>
      </c>
      <c r="AI677" s="19">
        <f t="shared" si="19"/>
        <v>-0.87368736132798375</v>
      </c>
      <c r="AJ677" s="5">
        <v>0</v>
      </c>
      <c r="AK677" s="15">
        <v>22.4332651</v>
      </c>
      <c r="AL677" s="16">
        <f t="shared" si="20"/>
        <v>44.576658615780367</v>
      </c>
      <c r="AM677" s="17">
        <v>1</v>
      </c>
      <c r="AN677" s="7">
        <f t="shared" si="21"/>
        <v>44.576658615780367</v>
      </c>
      <c r="AO677" s="18">
        <f t="shared" si="22"/>
        <v>0</v>
      </c>
      <c r="AP677" s="19">
        <f t="shared" si="23"/>
        <v>-1.0465207101426044</v>
      </c>
      <c r="AQ677" s="5">
        <v>0</v>
      </c>
      <c r="AR677" s="15">
        <v>42.199890510000003</v>
      </c>
      <c r="AS677" s="21">
        <f t="shared" si="24"/>
        <v>0</v>
      </c>
      <c r="AT677" s="19">
        <f t="shared" si="25"/>
        <v>-1.0252866396461213</v>
      </c>
      <c r="AU677" s="5">
        <v>1</v>
      </c>
      <c r="AV677" s="15">
        <v>42.199890500000002</v>
      </c>
      <c r="AW677" s="16">
        <f t="shared" si="26"/>
        <v>23.696743952451722</v>
      </c>
      <c r="AX677" s="19">
        <f t="shared" si="27"/>
        <v>8.0202620602030386E-2</v>
      </c>
      <c r="AY677" s="15">
        <v>55.118243900000003</v>
      </c>
      <c r="AZ677" s="16">
        <f t="shared" si="28"/>
        <v>18.142813145757714</v>
      </c>
      <c r="BA677" s="19">
        <f t="shared" si="29"/>
        <v>-0.94132622042509273</v>
      </c>
      <c r="BB677" s="15">
        <v>18.492972099999999</v>
      </c>
      <c r="BC677" s="16">
        <f t="shared" si="30"/>
        <v>54.074596262436366</v>
      </c>
      <c r="BD677" s="19">
        <f t="shared" si="31"/>
        <v>-0.88362471845109269</v>
      </c>
      <c r="BE677" s="15">
        <v>46.945151699999997</v>
      </c>
      <c r="BF677" s="21">
        <f t="shared" si="32"/>
        <v>21.30145422450515</v>
      </c>
      <c r="BG677" s="19">
        <f t="shared" si="33"/>
        <v>-0.98663218448042533</v>
      </c>
      <c r="BH677" s="15">
        <v>73.636972900000004</v>
      </c>
      <c r="BI677" s="16">
        <f t="shared" si="34"/>
        <v>13.580134552217585</v>
      </c>
      <c r="BJ677" s="22">
        <f t="shared" si="35"/>
        <v>-1.1077804616787139</v>
      </c>
      <c r="BK677" s="15">
        <v>102.04545299999999</v>
      </c>
      <c r="BL677" s="16">
        <f t="shared" si="36"/>
        <v>9.7995547141135244</v>
      </c>
      <c r="BM677" s="19">
        <f t="shared" si="37"/>
        <v>-0.86681405766889086</v>
      </c>
      <c r="BN677" s="15">
        <v>150.530271</v>
      </c>
      <c r="BO677" s="16">
        <f t="shared" si="38"/>
        <v>6.6431820879403052</v>
      </c>
      <c r="BP677" s="19">
        <f t="shared" si="39"/>
        <v>-0.76102246973543297</v>
      </c>
      <c r="BQ677" s="15">
        <v>26.672529000000001</v>
      </c>
      <c r="BR677" s="16">
        <f t="shared" si="40"/>
        <v>37.491757905671413</v>
      </c>
      <c r="BS677" s="19">
        <f t="shared" si="41"/>
        <v>-0.74434038909726286</v>
      </c>
      <c r="BT677" s="15">
        <v>72.716572299999996</v>
      </c>
      <c r="BU677" s="16">
        <f t="shared" si="42"/>
        <v>13.999480280783256</v>
      </c>
      <c r="BV677" s="19">
        <f t="shared" si="43"/>
        <v>-1.1183349200209658</v>
      </c>
      <c r="BW677" s="15">
        <v>68.011513199999996</v>
      </c>
      <c r="BX677" s="18">
        <f t="shared" si="44"/>
        <v>1.0035053575967848E-2</v>
      </c>
      <c r="BY677" s="19">
        <f t="shared" si="45"/>
        <v>-6.4150751345171231E-2</v>
      </c>
      <c r="BZ677" s="15">
        <v>22.010081499999998</v>
      </c>
      <c r="CA677" s="18">
        <f t="shared" si="46"/>
        <v>3.3763338718629829E-3</v>
      </c>
      <c r="CB677" s="19">
        <f t="shared" si="47"/>
        <v>-5.0478294829168706E-2</v>
      </c>
      <c r="CC677" s="7">
        <f t="shared" si="48"/>
        <v>-0.82397730015949677</v>
      </c>
      <c r="CD677" s="61">
        <f t="shared" si="49"/>
        <v>-1.3270411424408926</v>
      </c>
    </row>
    <row r="678" spans="1:82" ht="15.75" customHeight="1" x14ac:dyDescent="0.25">
      <c r="A678" s="5">
        <v>22233000201</v>
      </c>
      <c r="B678" s="5">
        <v>22233</v>
      </c>
      <c r="C678" s="6" t="s">
        <v>684</v>
      </c>
      <c r="D678" s="6" t="s">
        <v>683</v>
      </c>
      <c r="E678" s="5">
        <v>32</v>
      </c>
      <c r="F678" s="15">
        <v>19.20084963</v>
      </c>
      <c r="G678" s="16">
        <f t="shared" si="0"/>
        <v>52.081028666438236</v>
      </c>
      <c r="H678" s="17">
        <v>1</v>
      </c>
      <c r="I678" s="7">
        <f t="shared" si="1"/>
        <v>52.081028666438236</v>
      </c>
      <c r="J678" s="18">
        <f t="shared" si="2"/>
        <v>17.360342888812745</v>
      </c>
      <c r="K678" s="19">
        <f t="shared" si="3"/>
        <v>-0.94322268391823783</v>
      </c>
      <c r="L678" s="15">
        <v>40.505439199999998</v>
      </c>
      <c r="M678" s="16">
        <f t="shared" si="4"/>
        <v>24.688042390119303</v>
      </c>
      <c r="N678" s="19">
        <f t="shared" si="5"/>
        <v>-1.3188278335998556</v>
      </c>
      <c r="O678" s="15">
        <v>26.9579038</v>
      </c>
      <c r="P678" s="16">
        <f t="shared" si="6"/>
        <v>37.09487233944354</v>
      </c>
      <c r="Q678" s="17">
        <v>1</v>
      </c>
      <c r="R678" s="7">
        <f t="shared" si="7"/>
        <v>37.09487233944354</v>
      </c>
      <c r="S678" s="18">
        <f t="shared" si="8"/>
        <v>18.54743616972177</v>
      </c>
      <c r="T678" s="19">
        <f t="shared" si="9"/>
        <v>-1.596050171374723</v>
      </c>
      <c r="U678" s="15">
        <v>25.573862599999998</v>
      </c>
      <c r="V678" s="16">
        <f t="shared" si="10"/>
        <v>39.102423268669632</v>
      </c>
      <c r="W678" s="19">
        <f t="shared" si="11"/>
        <v>-0.92717047624800153</v>
      </c>
      <c r="X678" s="15">
        <v>69.326583400000004</v>
      </c>
      <c r="Y678" s="16">
        <f t="shared" si="12"/>
        <v>15.407669578016447</v>
      </c>
      <c r="Z678" s="17">
        <v>3</v>
      </c>
      <c r="AA678" s="20">
        <f t="shared" si="13"/>
        <v>46.223008734049344</v>
      </c>
      <c r="AB678" s="18">
        <f t="shared" si="14"/>
        <v>15.407669578016447</v>
      </c>
      <c r="AC678" s="19">
        <f t="shared" si="15"/>
        <v>-0.84976680699018459</v>
      </c>
      <c r="AD678" s="15">
        <v>70.164827299999999</v>
      </c>
      <c r="AE678" s="16">
        <f t="shared" si="16"/>
        <v>15.25468473575221</v>
      </c>
      <c r="AF678" s="17">
        <v>2</v>
      </c>
      <c r="AG678" s="7">
        <f t="shared" si="17"/>
        <v>30.509369471504421</v>
      </c>
      <c r="AH678" s="18">
        <f t="shared" si="18"/>
        <v>10.043745094488388</v>
      </c>
      <c r="AI678" s="19">
        <f t="shared" si="19"/>
        <v>-0.86525974143046813</v>
      </c>
      <c r="AJ678" s="5">
        <v>2</v>
      </c>
      <c r="AK678" s="15">
        <v>18.177704299999998</v>
      </c>
      <c r="AL678" s="16">
        <f t="shared" si="20"/>
        <v>55.012447308871678</v>
      </c>
      <c r="AM678" s="17">
        <v>1</v>
      </c>
      <c r="AN678" s="7">
        <f t="shared" si="21"/>
        <v>55.012447308871678</v>
      </c>
      <c r="AO678" s="18">
        <f t="shared" si="22"/>
        <v>18.337482436290561</v>
      </c>
      <c r="AP678" s="19">
        <f t="shared" si="23"/>
        <v>-0.45491302676986933</v>
      </c>
      <c r="AQ678" s="5">
        <v>0</v>
      </c>
      <c r="AR678" s="15">
        <v>41.101224090000002</v>
      </c>
      <c r="AS678" s="21">
        <f t="shared" si="24"/>
        <v>0</v>
      </c>
      <c r="AT678" s="19">
        <f t="shared" si="25"/>
        <v>-1.0252866396461213</v>
      </c>
      <c r="AU678" s="5">
        <v>0</v>
      </c>
      <c r="AV678" s="15">
        <v>41.101224100000003</v>
      </c>
      <c r="AW678" s="16">
        <f t="shared" si="26"/>
        <v>0</v>
      </c>
      <c r="AX678" s="19">
        <f t="shared" si="27"/>
        <v>-0.82680925094591806</v>
      </c>
      <c r="AY678" s="15">
        <v>54.019577499999997</v>
      </c>
      <c r="AZ678" s="16">
        <f t="shared" si="28"/>
        <v>18.511807131405277</v>
      </c>
      <c r="BA678" s="19">
        <f t="shared" si="29"/>
        <v>-0.91529853604969202</v>
      </c>
      <c r="BB678" s="15">
        <v>10</v>
      </c>
      <c r="BC678" s="16">
        <f t="shared" si="30"/>
        <v>100</v>
      </c>
      <c r="BD678" s="19">
        <f t="shared" si="31"/>
        <v>0.93333821106502679</v>
      </c>
      <c r="BE678" s="15">
        <v>46.4300675</v>
      </c>
      <c r="BF678" s="21">
        <f t="shared" si="32"/>
        <v>21.537767525321819</v>
      </c>
      <c r="BG678" s="19">
        <f t="shared" si="33"/>
        <v>-0.97220301437907508</v>
      </c>
      <c r="BH678" s="15">
        <v>72.796289000000002</v>
      </c>
      <c r="BI678" s="16">
        <f t="shared" si="34"/>
        <v>13.736963981776599</v>
      </c>
      <c r="BJ678" s="22">
        <f t="shared" si="35"/>
        <v>-1.0962567536943157</v>
      </c>
      <c r="BK678" s="15">
        <v>101.204769</v>
      </c>
      <c r="BL678" s="16">
        <f t="shared" si="36"/>
        <v>9.8809572896708069</v>
      </c>
      <c r="BM678" s="19">
        <f t="shared" si="37"/>
        <v>-0.85938748568123235</v>
      </c>
      <c r="BN678" s="15">
        <v>149.68958699999999</v>
      </c>
      <c r="BO678" s="16">
        <f t="shared" si="38"/>
        <v>6.6804914091986909</v>
      </c>
      <c r="BP678" s="19">
        <f t="shared" si="39"/>
        <v>-0.75647025037867843</v>
      </c>
      <c r="BQ678" s="15">
        <v>25.573862599999998</v>
      </c>
      <c r="BR678" s="16">
        <f t="shared" si="40"/>
        <v>39.102423268669632</v>
      </c>
      <c r="BS678" s="19">
        <f t="shared" si="41"/>
        <v>-0.67008669396567067</v>
      </c>
      <c r="BT678" s="15">
        <v>71.8758883</v>
      </c>
      <c r="BU678" s="16">
        <f t="shared" si="42"/>
        <v>14.163222800823457</v>
      </c>
      <c r="BV678" s="19">
        <f t="shared" si="43"/>
        <v>-1.1110753044385691</v>
      </c>
      <c r="BW678" s="15">
        <v>68.819797699999995</v>
      </c>
      <c r="BX678" s="18">
        <f t="shared" si="44"/>
        <v>1.0154315416801649E-2</v>
      </c>
      <c r="BY678" s="19">
        <f t="shared" si="45"/>
        <v>-6.4108155975081155E-2</v>
      </c>
      <c r="BZ678" s="15">
        <v>32.010327099999998</v>
      </c>
      <c r="CA678" s="18">
        <f t="shared" si="46"/>
        <v>4.9103658083748392E-3</v>
      </c>
      <c r="CB678" s="19">
        <f t="shared" si="47"/>
        <v>-4.9880233681154108E-2</v>
      </c>
      <c r="CC678" s="7">
        <f t="shared" si="48"/>
        <v>-0.75624920253167471</v>
      </c>
      <c r="CD678" s="61">
        <f t="shared" si="49"/>
        <v>-1.2179629287158593</v>
      </c>
    </row>
    <row r="679" spans="1:82" ht="15.75" customHeight="1" x14ac:dyDescent="0.25">
      <c r="A679" s="5">
        <v>22233000301</v>
      </c>
      <c r="B679" s="5">
        <v>22233</v>
      </c>
      <c r="C679" s="6" t="s">
        <v>685</v>
      </c>
      <c r="D679" s="6" t="s">
        <v>683</v>
      </c>
      <c r="E679" s="5">
        <v>32</v>
      </c>
      <c r="F679" s="15">
        <v>10.01955242</v>
      </c>
      <c r="G679" s="16">
        <f t="shared" si="0"/>
        <v>99.804857351103109</v>
      </c>
      <c r="H679" s="17">
        <v>1</v>
      </c>
      <c r="I679" s="7">
        <f t="shared" si="1"/>
        <v>99.804857351103109</v>
      </c>
      <c r="J679" s="18">
        <f t="shared" si="2"/>
        <v>33.268285783701039</v>
      </c>
      <c r="K679" s="19">
        <f t="shared" si="3"/>
        <v>-6.8190441228984558E-2</v>
      </c>
      <c r="L679" s="15">
        <v>42.331535600000002</v>
      </c>
      <c r="M679" s="16">
        <f t="shared" si="4"/>
        <v>23.623050423901937</v>
      </c>
      <c r="N679" s="19">
        <f t="shared" si="5"/>
        <v>-1.3810616972383489</v>
      </c>
      <c r="O679" s="15">
        <v>18.267947199999998</v>
      </c>
      <c r="P679" s="16">
        <f t="shared" si="6"/>
        <v>54.740688105338954</v>
      </c>
      <c r="Q679" s="17">
        <v>1</v>
      </c>
      <c r="R679" s="7">
        <f t="shared" si="7"/>
        <v>54.740688105338954</v>
      </c>
      <c r="S679" s="18">
        <f t="shared" si="8"/>
        <v>27.370344052669473</v>
      </c>
      <c r="T679" s="19">
        <f t="shared" si="9"/>
        <v>-1.1037222027590161</v>
      </c>
      <c r="U679" s="15">
        <v>27.399958900000001</v>
      </c>
      <c r="V679" s="16">
        <f t="shared" si="10"/>
        <v>36.496405109571164</v>
      </c>
      <c r="W679" s="19">
        <f t="shared" si="11"/>
        <v>-1.0384774657355118</v>
      </c>
      <c r="X679" s="15">
        <v>65.911706499999994</v>
      </c>
      <c r="Y679" s="16">
        <f t="shared" si="12"/>
        <v>16.205938925280293</v>
      </c>
      <c r="Z679" s="17">
        <v>3</v>
      </c>
      <c r="AA679" s="20">
        <f t="shared" si="13"/>
        <v>48.617816775840879</v>
      </c>
      <c r="AB679" s="18">
        <f t="shared" si="14"/>
        <v>16.205938925280293</v>
      </c>
      <c r="AC679" s="19">
        <f t="shared" si="15"/>
        <v>-0.78762316903002882</v>
      </c>
      <c r="AD679" s="15">
        <v>66.749950400000003</v>
      </c>
      <c r="AE679" s="16">
        <f t="shared" si="16"/>
        <v>16.035102851552079</v>
      </c>
      <c r="AF679" s="17">
        <v>2</v>
      </c>
      <c r="AG679" s="7">
        <f t="shared" si="17"/>
        <v>32.070205703104158</v>
      </c>
      <c r="AH679" s="18">
        <f t="shared" si="18"/>
        <v>10.55757548547931</v>
      </c>
      <c r="AI679" s="19">
        <f t="shared" si="19"/>
        <v>-0.82884406567466495</v>
      </c>
      <c r="AJ679" s="5">
        <v>0</v>
      </c>
      <c r="AK679" s="15">
        <v>21.806429000000001</v>
      </c>
      <c r="AL679" s="16">
        <f t="shared" si="20"/>
        <v>45.858035719649465</v>
      </c>
      <c r="AM679" s="17">
        <v>1</v>
      </c>
      <c r="AN679" s="7">
        <f t="shared" si="21"/>
        <v>45.858035719649465</v>
      </c>
      <c r="AO679" s="18">
        <f t="shared" si="22"/>
        <v>0</v>
      </c>
      <c r="AP679" s="19">
        <f t="shared" si="23"/>
        <v>-1.0465207101426044</v>
      </c>
      <c r="AQ679" s="5">
        <v>0</v>
      </c>
      <c r="AR679" s="15">
        <v>42.689590879999997</v>
      </c>
      <c r="AS679" s="21">
        <f t="shared" si="24"/>
        <v>0</v>
      </c>
      <c r="AT679" s="19">
        <f t="shared" si="25"/>
        <v>-1.0252866396461213</v>
      </c>
      <c r="AU679" s="5">
        <v>0</v>
      </c>
      <c r="AV679" s="15">
        <v>42.689590899999999</v>
      </c>
      <c r="AW679" s="16">
        <f t="shared" si="26"/>
        <v>0</v>
      </c>
      <c r="AX679" s="19">
        <f t="shared" si="27"/>
        <v>-0.82680925094591806</v>
      </c>
      <c r="AY679" s="15">
        <v>55.845673900000001</v>
      </c>
      <c r="AZ679" s="16">
        <f t="shared" si="28"/>
        <v>17.906489977910358</v>
      </c>
      <c r="BA679" s="19">
        <f t="shared" si="29"/>
        <v>-0.9579957192857077</v>
      </c>
      <c r="BB679" s="15">
        <v>19.220402050000001</v>
      </c>
      <c r="BC679" s="16">
        <f t="shared" si="30"/>
        <v>52.028047977279435</v>
      </c>
      <c r="BD679" s="19">
        <f t="shared" si="31"/>
        <v>-0.96459302934159585</v>
      </c>
      <c r="BE679" s="15">
        <v>42.689590899999999</v>
      </c>
      <c r="BF679" s="21">
        <f t="shared" si="32"/>
        <v>23.424914104763651</v>
      </c>
      <c r="BG679" s="19">
        <f t="shared" si="33"/>
        <v>-0.85697480290369765</v>
      </c>
      <c r="BH679" s="15">
        <v>69.381412100000006</v>
      </c>
      <c r="BI679" s="16">
        <f t="shared" si="34"/>
        <v>14.413082261264613</v>
      </c>
      <c r="BJ679" s="22">
        <f t="shared" si="35"/>
        <v>-1.0465760933894093</v>
      </c>
      <c r="BK679" s="15">
        <v>97.789892100000003</v>
      </c>
      <c r="BL679" s="16">
        <f t="shared" si="36"/>
        <v>10.226005761182346</v>
      </c>
      <c r="BM679" s="19">
        <f t="shared" si="37"/>
        <v>-0.82790780220231452</v>
      </c>
      <c r="BN679" s="15">
        <v>146.27471</v>
      </c>
      <c r="BO679" s="16">
        <f t="shared" si="38"/>
        <v>6.8364517694138653</v>
      </c>
      <c r="BP679" s="19">
        <f t="shared" si="39"/>
        <v>-0.73744107089452071</v>
      </c>
      <c r="BQ679" s="15">
        <v>27.399958900000001</v>
      </c>
      <c r="BR679" s="16">
        <f t="shared" si="40"/>
        <v>36.496405109571164</v>
      </c>
      <c r="BS679" s="19">
        <f t="shared" si="41"/>
        <v>-0.79022740248185963</v>
      </c>
      <c r="BT679" s="15">
        <v>68.461011499999998</v>
      </c>
      <c r="BU679" s="16">
        <f t="shared" si="42"/>
        <v>14.869692949248931</v>
      </c>
      <c r="BV679" s="19">
        <f t="shared" si="43"/>
        <v>-1.0797535579749833</v>
      </c>
      <c r="BW679" s="15">
        <v>72.216536599999998</v>
      </c>
      <c r="BX679" s="18">
        <f t="shared" si="44"/>
        <v>1.0655501984211741E-2</v>
      </c>
      <c r="BY679" s="19">
        <f t="shared" si="45"/>
        <v>-6.3929152974844361E-2</v>
      </c>
      <c r="BZ679" s="15">
        <v>32.0099236</v>
      </c>
      <c r="CA679" s="18">
        <f t="shared" si="46"/>
        <v>4.9103039117063835E-3</v>
      </c>
      <c r="CB679" s="19">
        <f t="shared" si="47"/>
        <v>-4.9880257812328764E-2</v>
      </c>
      <c r="CC679" s="7">
        <f t="shared" si="48"/>
        <v>-0.81483234377170854</v>
      </c>
      <c r="CD679" s="61">
        <f t="shared" si="49"/>
        <v>-1.3123129049396003</v>
      </c>
    </row>
    <row r="680" spans="1:82" ht="15.75" customHeight="1" x14ac:dyDescent="0.25">
      <c r="A680" s="5">
        <v>22233000401</v>
      </c>
      <c r="B680" s="5">
        <v>22233</v>
      </c>
      <c r="C680" s="6" t="s">
        <v>686</v>
      </c>
      <c r="D680" s="6" t="s">
        <v>683</v>
      </c>
      <c r="E680" s="5">
        <v>10</v>
      </c>
      <c r="F680" s="15">
        <v>14.875417710000001</v>
      </c>
      <c r="G680" s="16">
        <f t="shared" si="0"/>
        <v>67.225002987832056</v>
      </c>
      <c r="H680" s="17">
        <v>1</v>
      </c>
      <c r="I680" s="7">
        <f t="shared" si="1"/>
        <v>67.225002987832056</v>
      </c>
      <c r="J680" s="18">
        <f t="shared" si="2"/>
        <v>22.408334329277352</v>
      </c>
      <c r="K680" s="19">
        <f t="shared" si="3"/>
        <v>-0.66555288711218663</v>
      </c>
      <c r="L680" s="15">
        <v>46.234324200000003</v>
      </c>
      <c r="M680" s="16">
        <f t="shared" si="4"/>
        <v>21.628952456928094</v>
      </c>
      <c r="N680" s="19">
        <f t="shared" si="5"/>
        <v>-1.497588793117979</v>
      </c>
      <c r="O680" s="15">
        <v>21.896671999999999</v>
      </c>
      <c r="P680" s="16">
        <f t="shared" si="6"/>
        <v>45.669040482498893</v>
      </c>
      <c r="Q680" s="17">
        <v>1</v>
      </c>
      <c r="R680" s="7">
        <f t="shared" si="7"/>
        <v>45.669040482498893</v>
      </c>
      <c r="S680" s="18">
        <f t="shared" si="8"/>
        <v>22.834520241249447</v>
      </c>
      <c r="T680" s="19">
        <f t="shared" si="9"/>
        <v>-1.3568261626667444</v>
      </c>
      <c r="U680" s="15">
        <v>34.469075199999999</v>
      </c>
      <c r="V680" s="16">
        <f t="shared" si="10"/>
        <v>29.011512325111642</v>
      </c>
      <c r="W680" s="19">
        <f t="shared" si="11"/>
        <v>-1.3581685928162188</v>
      </c>
      <c r="X680" s="15">
        <v>69.5404312</v>
      </c>
      <c r="Y680" s="16">
        <f t="shared" si="12"/>
        <v>15.360288562605289</v>
      </c>
      <c r="Z680" s="17">
        <v>3</v>
      </c>
      <c r="AA680" s="20">
        <f t="shared" si="13"/>
        <v>46.080865687815866</v>
      </c>
      <c r="AB680" s="18">
        <f t="shared" si="14"/>
        <v>15.360288562605289</v>
      </c>
      <c r="AC680" s="19">
        <f t="shared" si="15"/>
        <v>-0.85345532224883491</v>
      </c>
      <c r="AD680" s="15">
        <v>70.378675099999995</v>
      </c>
      <c r="AE680" s="16">
        <f t="shared" si="16"/>
        <v>15.208332900259443</v>
      </c>
      <c r="AF680" s="17">
        <v>2</v>
      </c>
      <c r="AG680" s="7">
        <f t="shared" si="17"/>
        <v>30.416665800518885</v>
      </c>
      <c r="AH680" s="18">
        <f t="shared" si="18"/>
        <v>10.013226861669068</v>
      </c>
      <c r="AI680" s="19">
        <f t="shared" si="19"/>
        <v>-0.86742259923427623</v>
      </c>
      <c r="AJ680" s="5">
        <v>3</v>
      </c>
      <c r="AK680" s="15">
        <v>25.573862599999998</v>
      </c>
      <c r="AL680" s="16">
        <f t="shared" si="20"/>
        <v>39.102423268669632</v>
      </c>
      <c r="AM680" s="17">
        <v>3</v>
      </c>
      <c r="AN680" s="7">
        <f t="shared" si="21"/>
        <v>117.30726980600889</v>
      </c>
      <c r="AO680" s="18">
        <f t="shared" si="22"/>
        <v>39.102423268669625</v>
      </c>
      <c r="AP680" s="19">
        <f t="shared" si="23"/>
        <v>0.2150098257207112</v>
      </c>
      <c r="AQ680" s="5">
        <v>0</v>
      </c>
      <c r="AR680" s="15">
        <v>46.318315609999999</v>
      </c>
      <c r="AS680" s="21">
        <f t="shared" si="24"/>
        <v>0</v>
      </c>
      <c r="AT680" s="19">
        <f t="shared" si="25"/>
        <v>-1.0252866396461213</v>
      </c>
      <c r="AU680" s="5">
        <v>0</v>
      </c>
      <c r="AV680" s="15">
        <v>46.318315599999998</v>
      </c>
      <c r="AW680" s="16">
        <f t="shared" si="26"/>
        <v>0</v>
      </c>
      <c r="AX680" s="19">
        <f t="shared" si="27"/>
        <v>-0.82680925094591806</v>
      </c>
      <c r="AY680" s="15">
        <v>62.914790099999998</v>
      </c>
      <c r="AZ680" s="16">
        <f t="shared" si="28"/>
        <v>15.894513808447087</v>
      </c>
      <c r="BA680" s="19">
        <f t="shared" si="29"/>
        <v>-1.0999142403090694</v>
      </c>
      <c r="BB680" s="15">
        <v>26.28951829</v>
      </c>
      <c r="BC680" s="16">
        <f t="shared" si="30"/>
        <v>38.03797349837253</v>
      </c>
      <c r="BD680" s="19">
        <f t="shared" si="31"/>
        <v>-1.5180872752408896</v>
      </c>
      <c r="BE680" s="15">
        <v>46.318315599999998</v>
      </c>
      <c r="BF680" s="21">
        <f t="shared" si="32"/>
        <v>21.589731557509403</v>
      </c>
      <c r="BG680" s="19">
        <f t="shared" si="33"/>
        <v>-0.96903011697128849</v>
      </c>
      <c r="BH680" s="15">
        <v>73.010136799999998</v>
      </c>
      <c r="BI680" s="16">
        <f t="shared" si="34"/>
        <v>13.69672820555515</v>
      </c>
      <c r="BJ680" s="22">
        <f t="shared" si="35"/>
        <v>-1.0992132481290997</v>
      </c>
      <c r="BK680" s="15">
        <v>101.418617</v>
      </c>
      <c r="BL680" s="16">
        <f t="shared" si="36"/>
        <v>9.860122624231801</v>
      </c>
      <c r="BM680" s="19">
        <f t="shared" si="37"/>
        <v>-0.86128828724263595</v>
      </c>
      <c r="BN680" s="15">
        <v>149.903435</v>
      </c>
      <c r="BO680" s="16">
        <f t="shared" si="38"/>
        <v>6.6709612091277295</v>
      </c>
      <c r="BP680" s="19">
        <f t="shared" si="39"/>
        <v>-0.75763305794991032</v>
      </c>
      <c r="BQ680" s="15">
        <v>34.469075199999999</v>
      </c>
      <c r="BR680" s="16">
        <f t="shared" si="40"/>
        <v>29.011512325111642</v>
      </c>
      <c r="BS680" s="19">
        <f t="shared" si="41"/>
        <v>-1.1352903557667906</v>
      </c>
      <c r="BT680" s="15">
        <v>72.089736200000004</v>
      </c>
      <c r="BU680" s="16">
        <f t="shared" si="42"/>
        <v>14.121208838603017</v>
      </c>
      <c r="BV680" s="19">
        <f t="shared" si="43"/>
        <v>-1.1129380167917124</v>
      </c>
      <c r="BW680" s="15">
        <v>68.285184400000006</v>
      </c>
      <c r="BX680" s="18">
        <f t="shared" si="44"/>
        <v>1.0075433579661099E-2</v>
      </c>
      <c r="BY680" s="19">
        <f t="shared" si="45"/>
        <v>-6.4136329287038246E-2</v>
      </c>
      <c r="BZ680" s="15">
        <v>10.008566</v>
      </c>
      <c r="CA680" s="18">
        <f t="shared" si="46"/>
        <v>1.5353082810972878E-3</v>
      </c>
      <c r="CB680" s="19">
        <f t="shared" si="47"/>
        <v>-5.1196041215101962E-2</v>
      </c>
      <c r="CC680" s="7">
        <f t="shared" si="48"/>
        <v>-0.88972775741953181</v>
      </c>
      <c r="CD680" s="61">
        <f t="shared" si="49"/>
        <v>-1.4329343046693646</v>
      </c>
    </row>
    <row r="681" spans="1:82" ht="15.75" customHeight="1" x14ac:dyDescent="0.25">
      <c r="A681" s="5">
        <v>22234000101</v>
      </c>
      <c r="B681" s="5">
        <v>22234</v>
      </c>
      <c r="C681" s="6" t="s">
        <v>687</v>
      </c>
      <c r="D681" s="6" t="s">
        <v>687</v>
      </c>
      <c r="E681" s="5">
        <v>1327</v>
      </c>
      <c r="F681" s="15">
        <v>10.13166049</v>
      </c>
      <c r="G681" s="16">
        <f t="shared" si="0"/>
        <v>98.700504323748817</v>
      </c>
      <c r="H681" s="17">
        <v>1</v>
      </c>
      <c r="I681" s="7">
        <f t="shared" si="1"/>
        <v>98.700504323748817</v>
      </c>
      <c r="J681" s="18">
        <f t="shared" si="2"/>
        <v>32.900168107916272</v>
      </c>
      <c r="K681" s="19">
        <f t="shared" si="3"/>
        <v>-8.8439120617883116E-2</v>
      </c>
      <c r="L681" s="15">
        <v>16.921740199999999</v>
      </c>
      <c r="M681" s="16">
        <f t="shared" si="4"/>
        <v>59.095576943085327</v>
      </c>
      <c r="N681" s="19">
        <f t="shared" si="5"/>
        <v>0.69181063263340692</v>
      </c>
      <c r="O681" s="15">
        <v>16.921740199999999</v>
      </c>
      <c r="P681" s="16">
        <f t="shared" si="6"/>
        <v>59.095576943085327</v>
      </c>
      <c r="Q681" s="17">
        <v>2</v>
      </c>
      <c r="R681" s="7">
        <f t="shared" si="7"/>
        <v>118.19115388617065</v>
      </c>
      <c r="S681" s="18">
        <f t="shared" si="8"/>
        <v>59.095576943085327</v>
      </c>
      <c r="T681" s="19">
        <f t="shared" si="9"/>
        <v>0.66658070304218586</v>
      </c>
      <c r="U681" s="15">
        <v>10</v>
      </c>
      <c r="V681" s="16">
        <f t="shared" si="10"/>
        <v>100</v>
      </c>
      <c r="W681" s="19">
        <f t="shared" si="11"/>
        <v>1.6738574211914985</v>
      </c>
      <c r="X681" s="15">
        <v>15.951203</v>
      </c>
      <c r="Y681" s="16">
        <f t="shared" si="12"/>
        <v>66.964296674050232</v>
      </c>
      <c r="Z681" s="17">
        <v>2</v>
      </c>
      <c r="AA681" s="20">
        <f t="shared" si="13"/>
        <v>133.92859334810046</v>
      </c>
      <c r="AB681" s="18">
        <f t="shared" si="14"/>
        <v>44.642864449366819</v>
      </c>
      <c r="AC681" s="19">
        <f t="shared" si="15"/>
        <v>1.4261333913664402</v>
      </c>
      <c r="AD681" s="15">
        <v>60.907726500000003</v>
      </c>
      <c r="AE681" s="16">
        <f t="shared" si="16"/>
        <v>17.573178010510702</v>
      </c>
      <c r="AF681" s="17">
        <v>2</v>
      </c>
      <c r="AG681" s="7">
        <f t="shared" si="17"/>
        <v>35.146356021021404</v>
      </c>
      <c r="AH681" s="18">
        <f t="shared" si="18"/>
        <v>11.570250286718549</v>
      </c>
      <c r="AI681" s="19">
        <f t="shared" si="19"/>
        <v>-0.75707478566597808</v>
      </c>
      <c r="AJ681" s="5">
        <v>58</v>
      </c>
      <c r="AK681" s="15">
        <v>10</v>
      </c>
      <c r="AL681" s="16">
        <f t="shared" si="20"/>
        <v>100</v>
      </c>
      <c r="AM681" s="17">
        <v>2</v>
      </c>
      <c r="AN681" s="7">
        <f t="shared" si="21"/>
        <v>200</v>
      </c>
      <c r="AO681" s="18">
        <f t="shared" si="22"/>
        <v>66.666666666666671</v>
      </c>
      <c r="AP681" s="19">
        <f t="shared" si="23"/>
        <v>1.1042931958489164</v>
      </c>
      <c r="AQ681" s="5">
        <v>45</v>
      </c>
      <c r="AR681" s="15">
        <v>16.751617459999999</v>
      </c>
      <c r="AS681" s="21">
        <f t="shared" si="24"/>
        <v>59.695728032700679</v>
      </c>
      <c r="AT681" s="19">
        <f t="shared" si="25"/>
        <v>1.0655435480158744</v>
      </c>
      <c r="AU681" s="5">
        <v>8</v>
      </c>
      <c r="AV681" s="15">
        <v>16.751617499999998</v>
      </c>
      <c r="AW681" s="16">
        <f t="shared" si="26"/>
        <v>59.695727890157478</v>
      </c>
      <c r="AX681" s="19">
        <f t="shared" si="27"/>
        <v>1.4580925898180257</v>
      </c>
      <c r="AY681" s="15">
        <v>16.751617499999998</v>
      </c>
      <c r="AZ681" s="16">
        <f t="shared" si="28"/>
        <v>59.695727890157478</v>
      </c>
      <c r="BA681" s="19">
        <f t="shared" si="29"/>
        <v>1.9896867280574007</v>
      </c>
      <c r="BB681" s="15">
        <v>10</v>
      </c>
      <c r="BC681" s="16">
        <f t="shared" si="30"/>
        <v>100</v>
      </c>
      <c r="BD681" s="19">
        <f t="shared" si="31"/>
        <v>0.93333821106502679</v>
      </c>
      <c r="BE681" s="15">
        <v>16.751617499999998</v>
      </c>
      <c r="BF681" s="21">
        <f t="shared" si="32"/>
        <v>59.695727890157478</v>
      </c>
      <c r="BG681" s="19">
        <f t="shared" si="33"/>
        <v>1.3577026613574796</v>
      </c>
      <c r="BH681" s="15">
        <v>16.751617499999998</v>
      </c>
      <c r="BI681" s="16">
        <f t="shared" si="34"/>
        <v>59.695727890157478</v>
      </c>
      <c r="BJ681" s="22">
        <f t="shared" si="35"/>
        <v>2.2807584920621666</v>
      </c>
      <c r="BK681" s="15">
        <v>86.100351799999999</v>
      </c>
      <c r="BL681" s="16">
        <f t="shared" si="36"/>
        <v>11.614354402672719</v>
      </c>
      <c r="BM681" s="19">
        <f t="shared" si="37"/>
        <v>-0.70124508840721511</v>
      </c>
      <c r="BN681" s="15">
        <v>74.053560099999999</v>
      </c>
      <c r="BO681" s="16">
        <f t="shared" si="38"/>
        <v>13.503739707444531</v>
      </c>
      <c r="BP681" s="19">
        <f t="shared" si="39"/>
        <v>7.6054221565063862E-2</v>
      </c>
      <c r="BQ681" s="15">
        <v>16.751617499999998</v>
      </c>
      <c r="BR681" s="16">
        <f t="shared" si="40"/>
        <v>59.695727890157478</v>
      </c>
      <c r="BS681" s="19">
        <f t="shared" si="41"/>
        <v>0.2792905002328343</v>
      </c>
      <c r="BT681" s="15">
        <v>11.7458645</v>
      </c>
      <c r="BU681" s="16">
        <f t="shared" si="42"/>
        <v>86.668309514382699</v>
      </c>
      <c r="BV681" s="19">
        <f t="shared" si="43"/>
        <v>2.1034779904512395</v>
      </c>
      <c r="BW681" s="15">
        <v>245.991883</v>
      </c>
      <c r="BX681" s="18">
        <f t="shared" si="44"/>
        <v>3.6295938864042428E-2</v>
      </c>
      <c r="BY681" s="19">
        <f t="shared" si="45"/>
        <v>-5.4771455168638045E-2</v>
      </c>
      <c r="BZ681" s="15">
        <v>1327.0091399999999</v>
      </c>
      <c r="CA681" s="18">
        <f t="shared" si="46"/>
        <v>0.20356244058677236</v>
      </c>
      <c r="CB681" s="19">
        <f t="shared" si="47"/>
        <v>2.7566711893914256E-2</v>
      </c>
      <c r="CC681" s="7">
        <f t="shared" si="48"/>
        <v>0.81750823940746098</v>
      </c>
      <c r="CD681" s="61">
        <f t="shared" si="49"/>
        <v>1.3166225183243796</v>
      </c>
    </row>
    <row r="682" spans="1:82" ht="15.75" customHeight="1" x14ac:dyDescent="0.25">
      <c r="A682" s="5">
        <v>22235000101</v>
      </c>
      <c r="B682" s="5">
        <v>22235</v>
      </c>
      <c r="C682" s="6" t="s">
        <v>688</v>
      </c>
      <c r="D682" s="6" t="s">
        <v>689</v>
      </c>
      <c r="E682" s="5">
        <v>18</v>
      </c>
      <c r="F682" s="15">
        <v>15.915415980000001</v>
      </c>
      <c r="G682" s="16">
        <f t="shared" si="0"/>
        <v>62.832162304563276</v>
      </c>
      <c r="H682" s="17">
        <v>1</v>
      </c>
      <c r="I682" s="7">
        <f t="shared" si="1"/>
        <v>62.832162304563276</v>
      </c>
      <c r="J682" s="18">
        <f t="shared" si="2"/>
        <v>20.944054101521093</v>
      </c>
      <c r="K682" s="19">
        <f t="shared" si="3"/>
        <v>-0.74609707941192183</v>
      </c>
      <c r="L682" s="15">
        <v>19.946505299999998</v>
      </c>
      <c r="M682" s="16">
        <f t="shared" si="4"/>
        <v>50.134095419712452</v>
      </c>
      <c r="N682" s="19">
        <f t="shared" si="5"/>
        <v>0.16813755638915356</v>
      </c>
      <c r="O682" s="15">
        <v>19.946505299999998</v>
      </c>
      <c r="P682" s="16">
        <f t="shared" si="6"/>
        <v>50.134095419712452</v>
      </c>
      <c r="Q682" s="17">
        <v>2</v>
      </c>
      <c r="R682" s="7">
        <f t="shared" si="7"/>
        <v>100.2681908394249</v>
      </c>
      <c r="S682" s="18">
        <f t="shared" si="8"/>
        <v>50.134095419712452</v>
      </c>
      <c r="T682" s="19">
        <f t="shared" si="9"/>
        <v>0.16652017280401585</v>
      </c>
      <c r="U682" s="15">
        <v>19.944290800000001</v>
      </c>
      <c r="V682" s="16">
        <f t="shared" si="10"/>
        <v>50.13966202297852</v>
      </c>
      <c r="W682" s="19">
        <f t="shared" si="11"/>
        <v>-0.45575326309166686</v>
      </c>
      <c r="X682" s="15">
        <v>32.925364700000003</v>
      </c>
      <c r="Y682" s="16">
        <f t="shared" si="12"/>
        <v>32.441890917004784</v>
      </c>
      <c r="Z682" s="17">
        <v>3</v>
      </c>
      <c r="AA682" s="20">
        <f t="shared" si="13"/>
        <v>97.325672751014352</v>
      </c>
      <c r="AB682" s="18">
        <f t="shared" si="14"/>
        <v>32.441890917004784</v>
      </c>
      <c r="AC682" s="19">
        <f t="shared" si="15"/>
        <v>0.47631252632207216</v>
      </c>
      <c r="AD682" s="15">
        <v>32.087120800000001</v>
      </c>
      <c r="AE682" s="16">
        <f t="shared" si="16"/>
        <v>33.357381195760013</v>
      </c>
      <c r="AF682" s="17">
        <v>2</v>
      </c>
      <c r="AG682" s="7">
        <f t="shared" si="17"/>
        <v>66.714762391520026</v>
      </c>
      <c r="AH682" s="18">
        <f t="shared" si="18"/>
        <v>21.962632434132264</v>
      </c>
      <c r="AI682" s="19">
        <f t="shared" si="19"/>
        <v>-2.0556227702166589E-2</v>
      </c>
      <c r="AJ682" s="5">
        <v>0</v>
      </c>
      <c r="AK682" s="15">
        <v>18.255150400000002</v>
      </c>
      <c r="AL682" s="16">
        <f t="shared" si="20"/>
        <v>54.779061146491564</v>
      </c>
      <c r="AM682" s="17">
        <v>1</v>
      </c>
      <c r="AN682" s="7">
        <f t="shared" si="21"/>
        <v>54.779061146491564</v>
      </c>
      <c r="AO682" s="18">
        <f t="shared" si="22"/>
        <v>0</v>
      </c>
      <c r="AP682" s="19">
        <f t="shared" si="23"/>
        <v>-1.0465207101426044</v>
      </c>
      <c r="AQ682" s="5">
        <v>0</v>
      </c>
      <c r="AR682" s="15">
        <v>34.160018469999997</v>
      </c>
      <c r="AS682" s="21">
        <f t="shared" si="24"/>
        <v>0</v>
      </c>
      <c r="AT682" s="19">
        <f t="shared" si="25"/>
        <v>-1.0252866396461213</v>
      </c>
      <c r="AU682" s="5">
        <v>0</v>
      </c>
      <c r="AV682" s="15">
        <v>34.1600185</v>
      </c>
      <c r="AW682" s="16">
        <f t="shared" si="26"/>
        <v>0</v>
      </c>
      <c r="AX682" s="19">
        <f t="shared" si="27"/>
        <v>-0.82680925094591806</v>
      </c>
      <c r="AY682" s="15">
        <v>34.1600185</v>
      </c>
      <c r="AZ682" s="16">
        <f t="shared" si="28"/>
        <v>29.273988829953357</v>
      </c>
      <c r="BA682" s="19">
        <f t="shared" si="29"/>
        <v>-0.15616782027681</v>
      </c>
      <c r="BB682" s="15">
        <v>22.858641989999999</v>
      </c>
      <c r="BC682" s="16">
        <f t="shared" si="30"/>
        <v>43.747130754201031</v>
      </c>
      <c r="BD682" s="19">
        <f t="shared" si="31"/>
        <v>-1.2922138751528738</v>
      </c>
      <c r="BE682" s="15">
        <v>34.1600185</v>
      </c>
      <c r="BF682" s="21">
        <f t="shared" si="32"/>
        <v>29.273988829953357</v>
      </c>
      <c r="BG682" s="19">
        <f t="shared" si="33"/>
        <v>-0.49983327149770118</v>
      </c>
      <c r="BH682" s="15">
        <v>34.1600185</v>
      </c>
      <c r="BI682" s="16">
        <f t="shared" si="34"/>
        <v>29.273988829953357</v>
      </c>
      <c r="BJ682" s="22">
        <f t="shared" si="35"/>
        <v>4.5392092444955387E-2</v>
      </c>
      <c r="BK682" s="15">
        <v>45.572584399999997</v>
      </c>
      <c r="BL682" s="16">
        <f t="shared" si="36"/>
        <v>21.943017126761852</v>
      </c>
      <c r="BM682" s="19">
        <f t="shared" si="37"/>
        <v>0.2410660943969965</v>
      </c>
      <c r="BN682" s="15">
        <v>94.057402699999997</v>
      </c>
      <c r="BO682" s="16">
        <f t="shared" si="38"/>
        <v>10.631805379418584</v>
      </c>
      <c r="BP682" s="19">
        <f t="shared" si="39"/>
        <v>-0.27435888160627886</v>
      </c>
      <c r="BQ682" s="15">
        <v>27.205999200000001</v>
      </c>
      <c r="BR682" s="16">
        <f t="shared" si="40"/>
        <v>36.756598890144787</v>
      </c>
      <c r="BS682" s="19">
        <f t="shared" si="41"/>
        <v>-0.77823214257145479</v>
      </c>
      <c r="BT682" s="15">
        <v>24.254940900000001</v>
      </c>
      <c r="BU682" s="16">
        <f t="shared" si="42"/>
        <v>41.970591649637861</v>
      </c>
      <c r="BV682" s="19">
        <f t="shared" si="43"/>
        <v>0.12177984003305299</v>
      </c>
      <c r="BW682" s="15">
        <v>191.45384899999999</v>
      </c>
      <c r="BX682" s="18">
        <f t="shared" si="44"/>
        <v>2.8248888190305084E-2</v>
      </c>
      <c r="BY682" s="19">
        <f t="shared" si="45"/>
        <v>-5.7645527035926847E-2</v>
      </c>
      <c r="BZ682" s="15">
        <v>18.018188500000001</v>
      </c>
      <c r="CA682" s="18">
        <f t="shared" si="46"/>
        <v>2.763979776365757E-3</v>
      </c>
      <c r="CB682" s="19">
        <f t="shared" si="47"/>
        <v>-5.071702857690101E-2</v>
      </c>
      <c r="CC682" s="7">
        <f t="shared" si="48"/>
        <v>-0.31636754922463683</v>
      </c>
      <c r="CD682" s="61">
        <f t="shared" si="49"/>
        <v>-0.50951980579200473</v>
      </c>
    </row>
    <row r="683" spans="1:82" ht="15.75" customHeight="1" x14ac:dyDescent="0.25">
      <c r="A683" s="5">
        <v>22235000201</v>
      </c>
      <c r="B683" s="5">
        <v>22235</v>
      </c>
      <c r="C683" s="6" t="s">
        <v>689</v>
      </c>
      <c r="D683" s="6" t="s">
        <v>689</v>
      </c>
      <c r="E683" s="5">
        <v>64</v>
      </c>
      <c r="F683" s="15">
        <v>10.26656968</v>
      </c>
      <c r="G683" s="16">
        <f t="shared" si="0"/>
        <v>97.403517549593062</v>
      </c>
      <c r="H683" s="17">
        <v>1</v>
      </c>
      <c r="I683" s="7">
        <f t="shared" si="1"/>
        <v>97.403517549593062</v>
      </c>
      <c r="J683" s="18">
        <f t="shared" si="2"/>
        <v>32.467839183197682</v>
      </c>
      <c r="K683" s="19">
        <f t="shared" si="3"/>
        <v>-0.11221980370654952</v>
      </c>
      <c r="L683" s="15">
        <v>21.833762700000001</v>
      </c>
      <c r="M683" s="16">
        <f t="shared" si="4"/>
        <v>45.800626018528632</v>
      </c>
      <c r="N683" s="19">
        <f t="shared" si="5"/>
        <v>-8.509303346471675E-2</v>
      </c>
      <c r="O683" s="15">
        <v>21.833762700000001</v>
      </c>
      <c r="P683" s="16">
        <f t="shared" si="6"/>
        <v>45.800626018528632</v>
      </c>
      <c r="Q683" s="17">
        <v>2</v>
      </c>
      <c r="R683" s="7">
        <f t="shared" si="7"/>
        <v>91.601252037057264</v>
      </c>
      <c r="S683" s="18">
        <f t="shared" si="8"/>
        <v>45.800626018528625</v>
      </c>
      <c r="T683" s="19">
        <f t="shared" si="9"/>
        <v>-7.5292188341294725E-2</v>
      </c>
      <c r="U683" s="15">
        <v>15.2465253</v>
      </c>
      <c r="V683" s="16">
        <f t="shared" si="10"/>
        <v>65.588714826715304</v>
      </c>
      <c r="W683" s="19">
        <f t="shared" si="11"/>
        <v>0.20409922182440171</v>
      </c>
      <c r="X683" s="15">
        <v>34.539371699999997</v>
      </c>
      <c r="Y683" s="16">
        <f t="shared" si="12"/>
        <v>30.925898110648035</v>
      </c>
      <c r="Z683" s="17">
        <v>3</v>
      </c>
      <c r="AA683" s="20">
        <f t="shared" si="13"/>
        <v>92.777694331944105</v>
      </c>
      <c r="AB683" s="18">
        <f t="shared" si="14"/>
        <v>30.925898110648038</v>
      </c>
      <c r="AC683" s="19">
        <f t="shared" si="15"/>
        <v>0.35829558325473948</v>
      </c>
      <c r="AD683" s="15">
        <v>33.701127900000003</v>
      </c>
      <c r="AE683" s="16">
        <f t="shared" si="16"/>
        <v>31.75983673828317</v>
      </c>
      <c r="AF683" s="17">
        <v>2</v>
      </c>
      <c r="AG683" s="7">
        <f t="shared" si="17"/>
        <v>63.519673476566339</v>
      </c>
      <c r="AH683" s="18">
        <f t="shared" si="18"/>
        <v>20.91080281025253</v>
      </c>
      <c r="AI683" s="19">
        <f t="shared" si="19"/>
        <v>-9.5100449307442339E-2</v>
      </c>
      <c r="AJ683" s="5">
        <v>0</v>
      </c>
      <c r="AK683" s="15">
        <v>15.2465253</v>
      </c>
      <c r="AL683" s="16">
        <f t="shared" si="20"/>
        <v>65.588714826715304</v>
      </c>
      <c r="AM683" s="17">
        <v>2</v>
      </c>
      <c r="AN683" s="7">
        <f t="shared" si="21"/>
        <v>131.17742965343061</v>
      </c>
      <c r="AO683" s="18">
        <f t="shared" si="22"/>
        <v>0</v>
      </c>
      <c r="AP683" s="19">
        <f t="shared" si="23"/>
        <v>-1.0465207101426044</v>
      </c>
      <c r="AQ683" s="5">
        <v>0</v>
      </c>
      <c r="AR683" s="15">
        <v>33.44275459</v>
      </c>
      <c r="AS683" s="21">
        <f t="shared" si="24"/>
        <v>0</v>
      </c>
      <c r="AT683" s="19">
        <f t="shared" si="25"/>
        <v>-1.0252866396461213</v>
      </c>
      <c r="AU683" s="5">
        <v>0</v>
      </c>
      <c r="AV683" s="15">
        <v>33.442754600000001</v>
      </c>
      <c r="AW683" s="16">
        <f t="shared" si="26"/>
        <v>0</v>
      </c>
      <c r="AX683" s="19">
        <f t="shared" si="27"/>
        <v>-0.82680925094591806</v>
      </c>
      <c r="AY683" s="15">
        <v>35.7740255</v>
      </c>
      <c r="AZ683" s="16">
        <f t="shared" si="28"/>
        <v>27.953242220392557</v>
      </c>
      <c r="BA683" s="19">
        <f t="shared" si="29"/>
        <v>-0.24932916498870608</v>
      </c>
      <c r="BB683" s="15">
        <v>10</v>
      </c>
      <c r="BC683" s="16">
        <f t="shared" si="30"/>
        <v>100</v>
      </c>
      <c r="BD683" s="19">
        <f t="shared" si="31"/>
        <v>0.93333821106502679</v>
      </c>
      <c r="BE683" s="15">
        <v>35.7740255</v>
      </c>
      <c r="BF683" s="21">
        <f t="shared" si="32"/>
        <v>27.953242220392557</v>
      </c>
      <c r="BG683" s="19">
        <f t="shared" si="33"/>
        <v>-0.58047738854179032</v>
      </c>
      <c r="BH683" s="15">
        <v>35.7740255</v>
      </c>
      <c r="BI683" s="16">
        <f t="shared" si="34"/>
        <v>27.953242220392557</v>
      </c>
      <c r="BJ683" s="22">
        <f t="shared" si="35"/>
        <v>-5.1655370475488002E-2</v>
      </c>
      <c r="BK683" s="15">
        <v>43.603850700000002</v>
      </c>
      <c r="BL683" s="16">
        <f t="shared" si="36"/>
        <v>22.933754334683105</v>
      </c>
      <c r="BM683" s="19">
        <f t="shared" si="37"/>
        <v>0.331453666843046</v>
      </c>
      <c r="BN683" s="15">
        <v>92.088668999999996</v>
      </c>
      <c r="BO683" s="16">
        <f t="shared" si="38"/>
        <v>10.859099288317438</v>
      </c>
      <c r="BP683" s="19">
        <f t="shared" si="39"/>
        <v>-0.24662608731082644</v>
      </c>
      <c r="BQ683" s="15">
        <v>15.2465253</v>
      </c>
      <c r="BR683" s="16">
        <f t="shared" si="40"/>
        <v>65.588714826715304</v>
      </c>
      <c r="BS683" s="19">
        <f t="shared" si="41"/>
        <v>0.55096459558128164</v>
      </c>
      <c r="BT683" s="15">
        <v>25.868947899999998</v>
      </c>
      <c r="BU683" s="16">
        <f t="shared" si="42"/>
        <v>39.351976119600906</v>
      </c>
      <c r="BV683" s="19">
        <f t="shared" si="43"/>
        <v>5.6820659088036105E-3</v>
      </c>
      <c r="BW683" s="15">
        <v>201.73065399999999</v>
      </c>
      <c r="BX683" s="18">
        <f t="shared" si="44"/>
        <v>2.9765223938658561E-2</v>
      </c>
      <c r="BY683" s="19">
        <f t="shared" si="45"/>
        <v>-5.7103954962828038E-2</v>
      </c>
      <c r="BZ683" s="15">
        <v>64.019289299999997</v>
      </c>
      <c r="CA683" s="18">
        <f t="shared" si="46"/>
        <v>9.8205222418729105E-3</v>
      </c>
      <c r="CB683" s="19">
        <f t="shared" si="47"/>
        <v>-4.79659490279764E-2</v>
      </c>
      <c r="CC683" s="7">
        <f t="shared" si="48"/>
        <v>-0.11134982349394544</v>
      </c>
      <c r="CD683" s="61">
        <f t="shared" si="49"/>
        <v>-0.17933236383016127</v>
      </c>
    </row>
    <row r="684" spans="1:82" ht="15.75" customHeight="1" x14ac:dyDescent="0.25">
      <c r="A684" s="5">
        <v>22236000101</v>
      </c>
      <c r="B684" s="5">
        <v>22236</v>
      </c>
      <c r="C684" s="6" t="s">
        <v>690</v>
      </c>
      <c r="D684" s="6" t="s">
        <v>690</v>
      </c>
      <c r="E684" s="5">
        <v>44</v>
      </c>
      <c r="F684" s="15">
        <v>10.065661540000001</v>
      </c>
      <c r="G684" s="16">
        <f t="shared" si="0"/>
        <v>99.347667912942754</v>
      </c>
      <c r="H684" s="17">
        <v>1</v>
      </c>
      <c r="I684" s="7">
        <f t="shared" si="1"/>
        <v>99.347667912942754</v>
      </c>
      <c r="J684" s="18">
        <f t="shared" si="2"/>
        <v>33.115889304314251</v>
      </c>
      <c r="K684" s="19">
        <f t="shared" si="3"/>
        <v>-7.6573161359229508E-2</v>
      </c>
      <c r="L684" s="15">
        <v>16.112110099999999</v>
      </c>
      <c r="M684" s="16">
        <f t="shared" si="4"/>
        <v>62.065117094749745</v>
      </c>
      <c r="N684" s="19">
        <f t="shared" si="5"/>
        <v>0.86533866169836493</v>
      </c>
      <c r="O684" s="15">
        <v>16.112110099999999</v>
      </c>
      <c r="P684" s="16">
        <f t="shared" si="6"/>
        <v>62.065117094749745</v>
      </c>
      <c r="Q684" s="17">
        <v>2</v>
      </c>
      <c r="R684" s="7">
        <f t="shared" si="7"/>
        <v>124.13023418949949</v>
      </c>
      <c r="S684" s="18">
        <f t="shared" si="8"/>
        <v>62.065117094749752</v>
      </c>
      <c r="T684" s="19">
        <f t="shared" si="9"/>
        <v>0.83228431119357005</v>
      </c>
      <c r="U684" s="15">
        <v>17.999637499999999</v>
      </c>
      <c r="V684" s="16">
        <f t="shared" si="10"/>
        <v>55.556674405248444</v>
      </c>
      <c r="W684" s="19">
        <f t="shared" si="11"/>
        <v>-0.22438444542555425</v>
      </c>
      <c r="X684" s="15">
        <v>29.894577000000002</v>
      </c>
      <c r="Y684" s="16">
        <f t="shared" si="12"/>
        <v>35.730931733872666</v>
      </c>
      <c r="Z684" s="17">
        <v>3</v>
      </c>
      <c r="AA684" s="20">
        <f t="shared" si="13"/>
        <v>107.192795201618</v>
      </c>
      <c r="AB684" s="18">
        <f t="shared" si="14"/>
        <v>35.730931733872666</v>
      </c>
      <c r="AC684" s="19">
        <f t="shared" si="15"/>
        <v>0.73235763498143824</v>
      </c>
      <c r="AD684" s="15">
        <v>29.9273591</v>
      </c>
      <c r="AE684" s="16">
        <f t="shared" si="16"/>
        <v>35.764676609905081</v>
      </c>
      <c r="AF684" s="17">
        <v>3</v>
      </c>
      <c r="AG684" s="7">
        <f t="shared" si="17"/>
        <v>107.29402982971524</v>
      </c>
      <c r="AH684" s="18">
        <f t="shared" si="18"/>
        <v>35.321407962121185</v>
      </c>
      <c r="AI684" s="19">
        <f t="shared" si="19"/>
        <v>0.92619360775160575</v>
      </c>
      <c r="AJ684" s="5">
        <v>0</v>
      </c>
      <c r="AK684" s="15">
        <v>17.999637499999999</v>
      </c>
      <c r="AL684" s="16">
        <f t="shared" si="20"/>
        <v>55.556674405248444</v>
      </c>
      <c r="AM684" s="17">
        <v>3</v>
      </c>
      <c r="AN684" s="7">
        <f t="shared" si="21"/>
        <v>166.67002321574535</v>
      </c>
      <c r="AO684" s="18">
        <f t="shared" si="22"/>
        <v>0</v>
      </c>
      <c r="AP684" s="19">
        <f t="shared" si="23"/>
        <v>-1.0465207101426044</v>
      </c>
      <c r="AQ684" s="5">
        <v>0</v>
      </c>
      <c r="AR684" s="15">
        <v>17.99963752</v>
      </c>
      <c r="AS684" s="21">
        <f t="shared" si="24"/>
        <v>0</v>
      </c>
      <c r="AT684" s="19">
        <f t="shared" si="25"/>
        <v>-1.0252866396461213</v>
      </c>
      <c r="AU684" s="5">
        <v>0</v>
      </c>
      <c r="AV684" s="15">
        <v>30.505205199999999</v>
      </c>
      <c r="AW684" s="16">
        <f t="shared" si="26"/>
        <v>0</v>
      </c>
      <c r="AX684" s="19">
        <f t="shared" si="27"/>
        <v>-0.82680925094591806</v>
      </c>
      <c r="AY684" s="15">
        <v>30.505205199999999</v>
      </c>
      <c r="AZ684" s="16">
        <f t="shared" si="28"/>
        <v>32.78129071559237</v>
      </c>
      <c r="BA684" s="19">
        <f t="shared" si="29"/>
        <v>9.1226310899763532E-2</v>
      </c>
      <c r="BB684" s="15">
        <v>15.56346344</v>
      </c>
      <c r="BC684" s="16">
        <f t="shared" si="30"/>
        <v>64.253050348027159</v>
      </c>
      <c r="BD684" s="19">
        <f t="shared" si="31"/>
        <v>-0.48093095316637463</v>
      </c>
      <c r="BE684" s="15">
        <v>40.212814999999999</v>
      </c>
      <c r="BF684" s="21">
        <f t="shared" si="32"/>
        <v>24.867694539663539</v>
      </c>
      <c r="BG684" s="19">
        <f t="shared" si="33"/>
        <v>-0.76887936247725597</v>
      </c>
      <c r="BH684" s="15">
        <v>30.505205199999999</v>
      </c>
      <c r="BI684" s="16">
        <f t="shared" si="34"/>
        <v>32.78129071559237</v>
      </c>
      <c r="BJ684" s="22">
        <f t="shared" si="35"/>
        <v>0.30310598490048196</v>
      </c>
      <c r="BK684" s="15">
        <v>30.505205199999999</v>
      </c>
      <c r="BL684" s="16">
        <f t="shared" si="36"/>
        <v>32.78129071559237</v>
      </c>
      <c r="BM684" s="19">
        <f t="shared" si="37"/>
        <v>1.2298704224952597</v>
      </c>
      <c r="BN684" s="15">
        <v>65.572822400000007</v>
      </c>
      <c r="BO684" s="16">
        <f t="shared" si="38"/>
        <v>15.250220493787985</v>
      </c>
      <c r="BP684" s="19">
        <f t="shared" si="39"/>
        <v>0.28914744796637715</v>
      </c>
      <c r="BQ684" s="15">
        <v>17.999637499999999</v>
      </c>
      <c r="BR684" s="16">
        <f t="shared" si="40"/>
        <v>55.556674405248444</v>
      </c>
      <c r="BS684" s="19">
        <f t="shared" si="41"/>
        <v>8.847493874979441E-2</v>
      </c>
      <c r="BT684" s="15">
        <v>27.0935509</v>
      </c>
      <c r="BU684" s="16">
        <f t="shared" si="42"/>
        <v>37.573303837408773</v>
      </c>
      <c r="BV684" s="19">
        <f t="shared" si="43"/>
        <v>-7.3176357746879514E-2</v>
      </c>
      <c r="BW684" s="15">
        <v>371.98660699999999</v>
      </c>
      <c r="BX684" s="18">
        <f t="shared" si="44"/>
        <v>5.488637666111356E-2</v>
      </c>
      <c r="BY684" s="19">
        <f t="shared" si="45"/>
        <v>-4.8131723863413189E-2</v>
      </c>
      <c r="BZ684" s="15">
        <v>44.027352299999997</v>
      </c>
      <c r="CA684" s="18">
        <f t="shared" si="46"/>
        <v>6.7537705782204673E-3</v>
      </c>
      <c r="CB684" s="19">
        <f t="shared" si="47"/>
        <v>-4.9161559743102788E-2</v>
      </c>
      <c r="CC684" s="7">
        <f t="shared" si="48"/>
        <v>3.8849745058958045E-2</v>
      </c>
      <c r="CD684" s="61">
        <f t="shared" si="49"/>
        <v>6.2568726173157702E-2</v>
      </c>
    </row>
    <row r="685" spans="1:82" ht="15.75" customHeight="1" x14ac:dyDescent="0.25">
      <c r="A685" s="5">
        <v>22236000201</v>
      </c>
      <c r="B685" s="5">
        <v>22236</v>
      </c>
      <c r="C685" s="6" t="s">
        <v>691</v>
      </c>
      <c r="D685" s="6" t="s">
        <v>690</v>
      </c>
      <c r="E685" s="5">
        <v>207</v>
      </c>
      <c r="F685" s="15">
        <v>10.121463670000001</v>
      </c>
      <c r="G685" s="16">
        <f t="shared" si="0"/>
        <v>98.799939673152025</v>
      </c>
      <c r="H685" s="17">
        <v>1</v>
      </c>
      <c r="I685" s="7">
        <f t="shared" si="1"/>
        <v>98.799939673152025</v>
      </c>
      <c r="J685" s="18">
        <f t="shared" si="2"/>
        <v>32.933313224384008</v>
      </c>
      <c r="K685" s="19">
        <f t="shared" si="3"/>
        <v>-8.6615940475196079E-2</v>
      </c>
      <c r="L685" s="15">
        <v>19.3801968</v>
      </c>
      <c r="M685" s="16">
        <f t="shared" si="4"/>
        <v>51.599063225199032</v>
      </c>
      <c r="N685" s="19">
        <f t="shared" si="5"/>
        <v>0.25374440558000133</v>
      </c>
      <c r="O685" s="15">
        <v>19.3801968</v>
      </c>
      <c r="P685" s="16">
        <f t="shared" si="6"/>
        <v>51.599063225199032</v>
      </c>
      <c r="Q685" s="17">
        <v>2</v>
      </c>
      <c r="R685" s="7">
        <f t="shared" si="7"/>
        <v>103.19812645039806</v>
      </c>
      <c r="S685" s="18">
        <f t="shared" si="8"/>
        <v>51.599063225199032</v>
      </c>
      <c r="T685" s="19">
        <f t="shared" si="9"/>
        <v>0.24826698840395983</v>
      </c>
      <c r="U685" s="15">
        <v>20.169481000000001</v>
      </c>
      <c r="V685" s="16">
        <f t="shared" si="10"/>
        <v>49.579857805959406</v>
      </c>
      <c r="W685" s="19">
        <f t="shared" si="11"/>
        <v>-0.47966335054875736</v>
      </c>
      <c r="X685" s="15">
        <v>34.986379499999998</v>
      </c>
      <c r="Y685" s="16">
        <f t="shared" si="12"/>
        <v>30.530769552762671</v>
      </c>
      <c r="Z685" s="17">
        <v>3</v>
      </c>
      <c r="AA685" s="20">
        <f t="shared" si="13"/>
        <v>91.592308658288005</v>
      </c>
      <c r="AB685" s="18">
        <f t="shared" si="14"/>
        <v>30.530769552762667</v>
      </c>
      <c r="AC685" s="19">
        <f t="shared" si="15"/>
        <v>0.32753563220173842</v>
      </c>
      <c r="AD685" s="15">
        <v>35.019161500000003</v>
      </c>
      <c r="AE685" s="16">
        <f t="shared" si="16"/>
        <v>30.564475965536751</v>
      </c>
      <c r="AF685" s="17">
        <v>3</v>
      </c>
      <c r="AG685" s="7">
        <f t="shared" si="17"/>
        <v>91.693427896610245</v>
      </c>
      <c r="AH685" s="18">
        <f t="shared" si="18"/>
        <v>30.185658785690798</v>
      </c>
      <c r="AI685" s="19">
        <f t="shared" si="19"/>
        <v>0.56221790672047245</v>
      </c>
      <c r="AJ685" s="5">
        <v>10</v>
      </c>
      <c r="AK685" s="15">
        <v>20.169481000000001</v>
      </c>
      <c r="AL685" s="16">
        <f t="shared" si="20"/>
        <v>49.579857805959406</v>
      </c>
      <c r="AM685" s="17">
        <v>2</v>
      </c>
      <c r="AN685" s="7">
        <f t="shared" si="21"/>
        <v>99.159715611918813</v>
      </c>
      <c r="AO685" s="18">
        <f t="shared" si="22"/>
        <v>33.053238537306271</v>
      </c>
      <c r="AP685" s="19">
        <f t="shared" si="23"/>
        <v>1.9849766118792928E-2</v>
      </c>
      <c r="AQ685" s="5">
        <v>2</v>
      </c>
      <c r="AR685" s="15">
        <v>21.267724229999999</v>
      </c>
      <c r="AS685" s="21">
        <f t="shared" si="24"/>
        <v>47.019605350600322</v>
      </c>
      <c r="AT685" s="19">
        <f t="shared" si="25"/>
        <v>0.62156504503616405</v>
      </c>
      <c r="AU685" s="5">
        <v>3</v>
      </c>
      <c r="AV685" s="15">
        <v>35.597007699999999</v>
      </c>
      <c r="AW685" s="16">
        <f t="shared" si="26"/>
        <v>28.092248888661505</v>
      </c>
      <c r="AX685" s="19">
        <f t="shared" si="27"/>
        <v>0.24844409574264351</v>
      </c>
      <c r="AY685" s="15">
        <v>35.597007699999999</v>
      </c>
      <c r="AZ685" s="16">
        <f t="shared" si="28"/>
        <v>28.092248888661505</v>
      </c>
      <c r="BA685" s="19">
        <f t="shared" si="29"/>
        <v>-0.2395240683516138</v>
      </c>
      <c r="BB685" s="15">
        <v>10</v>
      </c>
      <c r="BC685" s="16">
        <f t="shared" si="30"/>
        <v>100</v>
      </c>
      <c r="BD685" s="19">
        <f t="shared" si="31"/>
        <v>0.93333821106502679</v>
      </c>
      <c r="BE685" s="15">
        <v>43.480901699999997</v>
      </c>
      <c r="BF685" s="21">
        <f t="shared" si="32"/>
        <v>22.998603085547327</v>
      </c>
      <c r="BG685" s="19">
        <f t="shared" si="33"/>
        <v>-0.88300513717220563</v>
      </c>
      <c r="BH685" s="15">
        <v>35.597007699999999</v>
      </c>
      <c r="BI685" s="16">
        <f t="shared" si="34"/>
        <v>28.092248888661505</v>
      </c>
      <c r="BJ685" s="22">
        <f t="shared" si="35"/>
        <v>-4.1441265523887078E-2</v>
      </c>
      <c r="BK685" s="15">
        <v>35.597007699999999</v>
      </c>
      <c r="BL685" s="16">
        <f t="shared" si="36"/>
        <v>28.092248888661505</v>
      </c>
      <c r="BM685" s="19">
        <f t="shared" si="37"/>
        <v>0.80207675082772956</v>
      </c>
      <c r="BN685" s="15">
        <v>65.402829499999996</v>
      </c>
      <c r="BO685" s="16">
        <f t="shared" si="38"/>
        <v>15.289858369200985</v>
      </c>
      <c r="BP685" s="19">
        <f t="shared" si="39"/>
        <v>0.29398378102282813</v>
      </c>
      <c r="BQ685" s="15">
        <v>20.169481000000001</v>
      </c>
      <c r="BR685" s="16">
        <f t="shared" si="40"/>
        <v>49.579857805959406</v>
      </c>
      <c r="BS685" s="19">
        <f t="shared" si="41"/>
        <v>-0.18706380928345434</v>
      </c>
      <c r="BT685" s="15">
        <v>26.923558</v>
      </c>
      <c r="BU685" s="16">
        <f t="shared" si="42"/>
        <v>37.810538265410536</v>
      </c>
      <c r="BV685" s="19">
        <f t="shared" si="43"/>
        <v>-6.2658437601398873E-2</v>
      </c>
      <c r="BW685" s="15">
        <v>353.54723100000001</v>
      </c>
      <c r="BX685" s="18">
        <f t="shared" si="44"/>
        <v>5.2165658986103564E-2</v>
      </c>
      <c r="BY685" s="19">
        <f t="shared" si="45"/>
        <v>-4.9103451076975023E-2</v>
      </c>
      <c r="BZ685" s="15">
        <v>207.02302499999999</v>
      </c>
      <c r="CA685" s="18">
        <f t="shared" si="46"/>
        <v>3.1757213237172122E-2</v>
      </c>
      <c r="CB685" s="19">
        <f t="shared" si="47"/>
        <v>-3.9413661237852692E-2</v>
      </c>
      <c r="CC685" s="7">
        <f t="shared" si="48"/>
        <v>0.11802807691831664</v>
      </c>
      <c r="CD685" s="61">
        <f t="shared" si="49"/>
        <v>0.19008789927036374</v>
      </c>
    </row>
    <row r="686" spans="1:82" ht="15.75" customHeight="1" x14ac:dyDescent="0.25">
      <c r="A686" s="5">
        <v>22239000101</v>
      </c>
      <c r="B686" s="5">
        <v>22239</v>
      </c>
      <c r="C686" s="6" t="s">
        <v>692</v>
      </c>
      <c r="D686" s="6" t="s">
        <v>692</v>
      </c>
      <c r="E686" s="5">
        <v>98</v>
      </c>
      <c r="F686" s="15">
        <v>10.00006606</v>
      </c>
      <c r="G686" s="16">
        <f t="shared" si="0"/>
        <v>99.999339404363894</v>
      </c>
      <c r="H686" s="17">
        <v>1</v>
      </c>
      <c r="I686" s="7">
        <f t="shared" si="1"/>
        <v>99.999339404363894</v>
      </c>
      <c r="J686" s="18">
        <f t="shared" si="2"/>
        <v>33.333113134787965</v>
      </c>
      <c r="K686" s="19">
        <f t="shared" si="3"/>
        <v>-6.4624548216669048E-2</v>
      </c>
      <c r="L686" s="15">
        <v>16.9577521</v>
      </c>
      <c r="M686" s="16">
        <f t="shared" si="4"/>
        <v>58.970080120465965</v>
      </c>
      <c r="N686" s="19">
        <f t="shared" si="5"/>
        <v>0.68447710111983362</v>
      </c>
      <c r="O686" s="15">
        <v>16.9577521</v>
      </c>
      <c r="P686" s="16">
        <f t="shared" si="6"/>
        <v>58.970080120465965</v>
      </c>
      <c r="Q686" s="17">
        <v>2</v>
      </c>
      <c r="R686" s="7">
        <f t="shared" si="7"/>
        <v>117.94016024093193</v>
      </c>
      <c r="S686" s="18">
        <f t="shared" si="8"/>
        <v>58.970080120465965</v>
      </c>
      <c r="T686" s="19">
        <f t="shared" si="9"/>
        <v>0.65957784224304605</v>
      </c>
      <c r="U686" s="15">
        <v>16.54814</v>
      </c>
      <c r="V686" s="16">
        <f t="shared" si="10"/>
        <v>60.429752225929924</v>
      </c>
      <c r="W686" s="19">
        <f t="shared" si="11"/>
        <v>-1.6247898155271528E-2</v>
      </c>
      <c r="X686" s="15">
        <v>32.843451399999999</v>
      </c>
      <c r="Y686" s="16">
        <f t="shared" si="12"/>
        <v>32.522802703981348</v>
      </c>
      <c r="Z686" s="17">
        <v>3</v>
      </c>
      <c r="AA686" s="20">
        <f t="shared" si="13"/>
        <v>97.568408111944052</v>
      </c>
      <c r="AB686" s="18">
        <f t="shared" si="14"/>
        <v>32.522802703981348</v>
      </c>
      <c r="AC686" s="19">
        <f t="shared" si="15"/>
        <v>0.48261134364960123</v>
      </c>
      <c r="AD686" s="15">
        <v>32.876233499999998</v>
      </c>
      <c r="AE686" s="16">
        <f t="shared" si="16"/>
        <v>32.556719734941659</v>
      </c>
      <c r="AF686" s="17">
        <v>3</v>
      </c>
      <c r="AG686" s="7">
        <f t="shared" si="17"/>
        <v>97.670159204824984</v>
      </c>
      <c r="AH686" s="18">
        <f t="shared" si="18"/>
        <v>32.153210616416878</v>
      </c>
      <c r="AI686" s="19">
        <f t="shared" si="19"/>
        <v>0.70166028061797847</v>
      </c>
      <c r="AJ686" s="5">
        <v>4</v>
      </c>
      <c r="AK686" s="15">
        <v>15.4152667</v>
      </c>
      <c r="AL686" s="16">
        <f t="shared" si="20"/>
        <v>64.870755690525939</v>
      </c>
      <c r="AM686" s="17">
        <v>1</v>
      </c>
      <c r="AN686" s="7">
        <f t="shared" si="21"/>
        <v>64.870755690525939</v>
      </c>
      <c r="AO686" s="18">
        <f t="shared" si="22"/>
        <v>21.623585230175312</v>
      </c>
      <c r="AP686" s="19">
        <f t="shared" si="23"/>
        <v>-0.34889609298579566</v>
      </c>
      <c r="AQ686" s="5">
        <v>2</v>
      </c>
      <c r="AR686" s="15">
        <v>16.548139989999999</v>
      </c>
      <c r="AS686" s="21">
        <f t="shared" si="24"/>
        <v>60.429752262447472</v>
      </c>
      <c r="AT686" s="19">
        <f t="shared" si="25"/>
        <v>1.0912525906661161</v>
      </c>
      <c r="AU686" s="5">
        <v>2</v>
      </c>
      <c r="AV686" s="15">
        <v>32.590724399999999</v>
      </c>
      <c r="AW686" s="16">
        <f t="shared" si="26"/>
        <v>30.683576950501905</v>
      </c>
      <c r="AX686" s="19">
        <f t="shared" si="27"/>
        <v>0.34762925467758676</v>
      </c>
      <c r="AY686" s="15">
        <v>32.590724399999999</v>
      </c>
      <c r="AZ686" s="16">
        <f t="shared" si="28"/>
        <v>30.683576950501905</v>
      </c>
      <c r="BA686" s="19">
        <f t="shared" si="29"/>
        <v>-5.6739872592063839E-2</v>
      </c>
      <c r="BB686" s="15">
        <v>10</v>
      </c>
      <c r="BC686" s="16">
        <f t="shared" si="30"/>
        <v>100</v>
      </c>
      <c r="BD686" s="19">
        <f t="shared" si="31"/>
        <v>0.93333821106502679</v>
      </c>
      <c r="BE686" s="15">
        <v>32.590724399999999</v>
      </c>
      <c r="BF686" s="21">
        <f t="shared" si="32"/>
        <v>30.683576950501905</v>
      </c>
      <c r="BG686" s="19">
        <f t="shared" si="33"/>
        <v>-0.41376453692394671</v>
      </c>
      <c r="BH686" s="15">
        <v>32.590724399999999</v>
      </c>
      <c r="BI686" s="16">
        <f t="shared" si="34"/>
        <v>30.683576950501905</v>
      </c>
      <c r="BJ686" s="22">
        <f t="shared" si="35"/>
        <v>0.14896756246454007</v>
      </c>
      <c r="BK686" s="15">
        <v>32.590724399999999</v>
      </c>
      <c r="BL686" s="16">
        <f t="shared" si="36"/>
        <v>30.683576950501905</v>
      </c>
      <c r="BM686" s="19">
        <f t="shared" si="37"/>
        <v>1.0384904547326477</v>
      </c>
      <c r="BN686" s="15">
        <v>71.475408299999998</v>
      </c>
      <c r="BO686" s="16">
        <f t="shared" si="38"/>
        <v>13.990825988747797</v>
      </c>
      <c r="BP686" s="19">
        <f t="shared" si="39"/>
        <v>0.13548504269424574</v>
      </c>
      <c r="BQ686" s="15">
        <v>16.54814</v>
      </c>
      <c r="BR686" s="16">
        <f t="shared" si="40"/>
        <v>60.429752225929924</v>
      </c>
      <c r="BS686" s="19">
        <f t="shared" si="41"/>
        <v>0.31312994354597451</v>
      </c>
      <c r="BT686" s="15">
        <v>34.322221800000001</v>
      </c>
      <c r="BU686" s="16">
        <f t="shared" si="42"/>
        <v>29.659916130487797</v>
      </c>
      <c r="BV686" s="19">
        <f t="shared" si="43"/>
        <v>-0.42402079749659632</v>
      </c>
      <c r="BW686" s="15">
        <v>315.606921</v>
      </c>
      <c r="BX686" s="18">
        <f t="shared" si="44"/>
        <v>4.6567591458636336E-2</v>
      </c>
      <c r="BY686" s="19">
        <f t="shared" si="45"/>
        <v>-5.1102848004396642E-2</v>
      </c>
      <c r="BZ686" s="15">
        <v>98.024021899999994</v>
      </c>
      <c r="CA686" s="18">
        <f t="shared" si="46"/>
        <v>1.5036828709480646E-2</v>
      </c>
      <c r="CB686" s="19">
        <f t="shared" si="47"/>
        <v>-4.5932308032530698E-2</v>
      </c>
      <c r="CC686" s="7">
        <f t="shared" si="48"/>
        <v>0.26922582763522768</v>
      </c>
      <c r="CD686" s="61">
        <f t="shared" si="49"/>
        <v>0.43359659278294482</v>
      </c>
    </row>
    <row r="687" spans="1:82" ht="15.75" customHeight="1" x14ac:dyDescent="0.25">
      <c r="A687" s="5">
        <v>22242000101</v>
      </c>
      <c r="B687" s="5">
        <v>22242</v>
      </c>
      <c r="C687" s="6" t="s">
        <v>693</v>
      </c>
      <c r="D687" s="6" t="s">
        <v>693</v>
      </c>
      <c r="E687" s="5">
        <v>63</v>
      </c>
      <c r="F687" s="15">
        <v>10.06567759</v>
      </c>
      <c r="G687" s="16">
        <f t="shared" si="0"/>
        <v>99.347509500351478</v>
      </c>
      <c r="H687" s="17">
        <v>1</v>
      </c>
      <c r="I687" s="7">
        <f t="shared" si="1"/>
        <v>99.347509500351478</v>
      </c>
      <c r="J687" s="18">
        <f t="shared" si="2"/>
        <v>33.115836500117162</v>
      </c>
      <c r="K687" s="19">
        <f t="shared" si="3"/>
        <v>-7.6576065906681562E-2</v>
      </c>
      <c r="L687" s="15">
        <v>18.062886500000001</v>
      </c>
      <c r="M687" s="16">
        <f t="shared" si="4"/>
        <v>55.362137164511324</v>
      </c>
      <c r="N687" s="19">
        <f t="shared" si="5"/>
        <v>0.47364336991916534</v>
      </c>
      <c r="O687" s="15">
        <v>18.062886500000001</v>
      </c>
      <c r="P687" s="16">
        <f t="shared" si="6"/>
        <v>55.362137164511324</v>
      </c>
      <c r="Q687" s="17">
        <v>2</v>
      </c>
      <c r="R687" s="7">
        <f t="shared" si="7"/>
        <v>110.72427432902265</v>
      </c>
      <c r="S687" s="18">
        <f t="shared" si="8"/>
        <v>55.362137164511324</v>
      </c>
      <c r="T687" s="19">
        <f t="shared" si="9"/>
        <v>0.45825065511241891</v>
      </c>
      <c r="U687" s="15">
        <v>17.196697400000001</v>
      </c>
      <c r="V687" s="16">
        <f t="shared" si="10"/>
        <v>58.150700494386783</v>
      </c>
      <c r="W687" s="19">
        <f t="shared" si="11"/>
        <v>-0.1135896554406933</v>
      </c>
      <c r="X687" s="15">
        <v>40.629888600000001</v>
      </c>
      <c r="Y687" s="16">
        <f t="shared" si="12"/>
        <v>26.290032456549735</v>
      </c>
      <c r="Z687" s="17">
        <v>2</v>
      </c>
      <c r="AA687" s="20">
        <f t="shared" si="13"/>
        <v>52.58006491309947</v>
      </c>
      <c r="AB687" s="18">
        <f t="shared" si="14"/>
        <v>17.526688304366488</v>
      </c>
      <c r="AC687" s="19">
        <f t="shared" si="15"/>
        <v>-0.68480552792761407</v>
      </c>
      <c r="AD687" s="15">
        <v>57.338646500000003</v>
      </c>
      <c r="AE687" s="16">
        <f t="shared" si="16"/>
        <v>18.667031493322742</v>
      </c>
      <c r="AF687" s="17">
        <v>4</v>
      </c>
      <c r="AG687" s="7">
        <f t="shared" si="17"/>
        <v>74.668125973290969</v>
      </c>
      <c r="AH687" s="18">
        <f t="shared" si="18"/>
        <v>24.580895539625267</v>
      </c>
      <c r="AI687" s="19">
        <f t="shared" si="19"/>
        <v>0.16500270762888897</v>
      </c>
      <c r="AJ687" s="5">
        <v>1</v>
      </c>
      <c r="AK687" s="15">
        <v>17.196697400000001</v>
      </c>
      <c r="AL687" s="16">
        <f t="shared" si="20"/>
        <v>58.150700494386783</v>
      </c>
      <c r="AM687" s="17">
        <v>2</v>
      </c>
      <c r="AN687" s="7">
        <f t="shared" si="21"/>
        <v>116.30140098877357</v>
      </c>
      <c r="AO687" s="18">
        <f t="shared" si="22"/>
        <v>38.767133662924522</v>
      </c>
      <c r="AP687" s="19">
        <f t="shared" si="23"/>
        <v>0.20419264252214644</v>
      </c>
      <c r="AQ687" s="5">
        <v>2</v>
      </c>
      <c r="AR687" s="15">
        <v>17.196697400000001</v>
      </c>
      <c r="AS687" s="21">
        <f t="shared" si="24"/>
        <v>58.150700494386783</v>
      </c>
      <c r="AT687" s="19">
        <f t="shared" si="25"/>
        <v>1.011429286839493</v>
      </c>
      <c r="AU687" s="5">
        <v>0</v>
      </c>
      <c r="AV687" s="15">
        <v>36.324895699999999</v>
      </c>
      <c r="AW687" s="16">
        <f t="shared" si="26"/>
        <v>0</v>
      </c>
      <c r="AX687" s="19">
        <f t="shared" si="27"/>
        <v>-0.82680925094591806</v>
      </c>
      <c r="AY687" s="15">
        <v>41.430303100000003</v>
      </c>
      <c r="AZ687" s="16">
        <f t="shared" si="28"/>
        <v>24.136922136106698</v>
      </c>
      <c r="BA687" s="19">
        <f t="shared" si="29"/>
        <v>-0.51852047566813775</v>
      </c>
      <c r="BB687" s="15">
        <v>10</v>
      </c>
      <c r="BC687" s="16">
        <f t="shared" si="30"/>
        <v>100</v>
      </c>
      <c r="BD687" s="19">
        <f t="shared" si="31"/>
        <v>0.93333821106502679</v>
      </c>
      <c r="BE687" s="15">
        <v>36.324895699999999</v>
      </c>
      <c r="BF687" s="21">
        <f t="shared" si="32"/>
        <v>27.529328872925024</v>
      </c>
      <c r="BG687" s="19">
        <f t="shared" si="33"/>
        <v>-0.60636132219132777</v>
      </c>
      <c r="BH687" s="15">
        <v>41.430303100000003</v>
      </c>
      <c r="BI687" s="16">
        <f t="shared" si="34"/>
        <v>24.136922136106698</v>
      </c>
      <c r="BJ687" s="22">
        <f t="shared" si="35"/>
        <v>-0.33207568667485043</v>
      </c>
      <c r="BK687" s="15">
        <v>72.974543299999993</v>
      </c>
      <c r="BL687" s="16">
        <f t="shared" si="36"/>
        <v>13.703408815989125</v>
      </c>
      <c r="BM687" s="19">
        <f t="shared" si="37"/>
        <v>-0.51065513618006042</v>
      </c>
      <c r="BN687" s="15">
        <v>54.660722499999999</v>
      </c>
      <c r="BO687" s="16">
        <f t="shared" si="38"/>
        <v>18.29467219354812</v>
      </c>
      <c r="BP687" s="19">
        <f t="shared" si="39"/>
        <v>0.66060990000005726</v>
      </c>
      <c r="BQ687" s="15">
        <v>17.196697400000001</v>
      </c>
      <c r="BR687" s="16">
        <f t="shared" si="40"/>
        <v>58.150700494386783</v>
      </c>
      <c r="BS687" s="19">
        <f t="shared" si="41"/>
        <v>0.20806279778695894</v>
      </c>
      <c r="BT687" s="15">
        <v>15.4892579</v>
      </c>
      <c r="BU687" s="16">
        <f t="shared" si="42"/>
        <v>65.722594753877772</v>
      </c>
      <c r="BV687" s="19">
        <f t="shared" si="43"/>
        <v>1.1748380915265815</v>
      </c>
      <c r="BW687" s="15">
        <v>424.06707899999998</v>
      </c>
      <c r="BX687" s="18">
        <f t="shared" si="44"/>
        <v>6.2570815694910756E-2</v>
      </c>
      <c r="BY687" s="19">
        <f t="shared" si="45"/>
        <v>-4.5387161794851603E-2</v>
      </c>
      <c r="BZ687" s="15">
        <v>63.008502900000003</v>
      </c>
      <c r="CA687" s="18">
        <f t="shared" si="46"/>
        <v>9.6654681881412855E-3</v>
      </c>
      <c r="CB687" s="19">
        <f t="shared" si="47"/>
        <v>-4.8026398750809357E-2</v>
      </c>
      <c r="CC687" s="7">
        <f t="shared" si="48"/>
        <v>8.0345314785252253E-2</v>
      </c>
      <c r="CD687" s="61">
        <f t="shared" si="49"/>
        <v>0.12939863549852143</v>
      </c>
    </row>
    <row r="688" spans="1:82" ht="15.75" customHeight="1" x14ac:dyDescent="0.25">
      <c r="A688" s="5">
        <v>22243000199</v>
      </c>
      <c r="B688" s="5">
        <v>22243</v>
      </c>
      <c r="C688" s="6" t="s">
        <v>694</v>
      </c>
      <c r="D688" s="6" t="s">
        <v>695</v>
      </c>
      <c r="E688" s="5">
        <v>22</v>
      </c>
      <c r="F688" s="15">
        <v>15.923341280000001</v>
      </c>
      <c r="G688" s="16">
        <f t="shared" si="0"/>
        <v>62.800889738890277</v>
      </c>
      <c r="H688" s="17">
        <v>1</v>
      </c>
      <c r="I688" s="7">
        <f t="shared" si="1"/>
        <v>62.800889738890277</v>
      </c>
      <c r="J688" s="18">
        <f t="shared" si="2"/>
        <v>20.933629912963426</v>
      </c>
      <c r="K688" s="19">
        <f t="shared" si="3"/>
        <v>-0.74667047228566441</v>
      </c>
      <c r="L688" s="15">
        <v>31.027289400000001</v>
      </c>
      <c r="M688" s="16">
        <f t="shared" si="4"/>
        <v>32.229692613754395</v>
      </c>
      <c r="N688" s="19">
        <f t="shared" si="5"/>
        <v>-0.87812400998892315</v>
      </c>
      <c r="O688" s="15">
        <v>31.027289400000001</v>
      </c>
      <c r="P688" s="16">
        <f t="shared" si="6"/>
        <v>32.229692613754395</v>
      </c>
      <c r="Q688" s="17">
        <v>2</v>
      </c>
      <c r="R688" s="7">
        <f t="shared" si="7"/>
        <v>64.45938522750879</v>
      </c>
      <c r="S688" s="18">
        <f t="shared" si="8"/>
        <v>32.229692613754395</v>
      </c>
      <c r="T688" s="19">
        <f t="shared" si="9"/>
        <v>-0.83256520581264115</v>
      </c>
      <c r="U688" s="15">
        <v>16.0957127</v>
      </c>
      <c r="V688" s="16">
        <f t="shared" si="10"/>
        <v>62.128345518990287</v>
      </c>
      <c r="W688" s="19">
        <f t="shared" si="11"/>
        <v>5.6301598537273033E-2</v>
      </c>
      <c r="X688" s="15">
        <v>59.848433499999999</v>
      </c>
      <c r="Y688" s="16">
        <f t="shared" si="12"/>
        <v>17.847770234454007</v>
      </c>
      <c r="Z688" s="17">
        <v>3</v>
      </c>
      <c r="AA688" s="20">
        <f t="shared" si="13"/>
        <v>53.543310703362025</v>
      </c>
      <c r="AB688" s="18">
        <f t="shared" si="14"/>
        <v>17.847770234454007</v>
      </c>
      <c r="AC688" s="19">
        <f t="shared" si="15"/>
        <v>-0.65980995558439604</v>
      </c>
      <c r="AD688" s="15">
        <v>60.686677400000001</v>
      </c>
      <c r="AE688" s="16">
        <f t="shared" si="16"/>
        <v>17.637187696817293</v>
      </c>
      <c r="AF688" s="17">
        <v>2</v>
      </c>
      <c r="AG688" s="7">
        <f t="shared" si="17"/>
        <v>35.274375393634585</v>
      </c>
      <c r="AH688" s="18">
        <f t="shared" si="18"/>
        <v>11.612394518735014</v>
      </c>
      <c r="AI688" s="19">
        <f t="shared" si="19"/>
        <v>-0.75408798162519486</v>
      </c>
      <c r="AJ688" s="5">
        <v>0</v>
      </c>
      <c r="AK688" s="15">
        <v>16.0957127</v>
      </c>
      <c r="AL688" s="16">
        <f t="shared" si="20"/>
        <v>62.128345518990287</v>
      </c>
      <c r="AM688" s="17">
        <v>3</v>
      </c>
      <c r="AN688" s="7">
        <f t="shared" si="21"/>
        <v>186.38503655697087</v>
      </c>
      <c r="AO688" s="18">
        <f t="shared" si="22"/>
        <v>0</v>
      </c>
      <c r="AP688" s="19">
        <f t="shared" si="23"/>
        <v>-1.0465207101426044</v>
      </c>
      <c r="AQ688" s="5">
        <v>0</v>
      </c>
      <c r="AR688" s="15">
        <v>31.623074240000001</v>
      </c>
      <c r="AS688" s="21">
        <f t="shared" si="24"/>
        <v>0</v>
      </c>
      <c r="AT688" s="19">
        <f t="shared" si="25"/>
        <v>-1.0252866396461213</v>
      </c>
      <c r="AU688" s="5">
        <v>0</v>
      </c>
      <c r="AV688" s="15">
        <v>31.623074200000001</v>
      </c>
      <c r="AW688" s="16">
        <f t="shared" si="26"/>
        <v>0</v>
      </c>
      <c r="AX688" s="19">
        <f t="shared" si="27"/>
        <v>-0.82680925094591806</v>
      </c>
      <c r="AY688" s="15">
        <v>44.5414277</v>
      </c>
      <c r="AZ688" s="16">
        <f t="shared" si="28"/>
        <v>22.451009130989306</v>
      </c>
      <c r="BA688" s="19">
        <f t="shared" si="29"/>
        <v>-0.63743951849364933</v>
      </c>
      <c r="BB688" s="15">
        <v>10</v>
      </c>
      <c r="BC688" s="16">
        <f t="shared" si="30"/>
        <v>100</v>
      </c>
      <c r="BD688" s="19">
        <f t="shared" si="31"/>
        <v>0.93333821106502679</v>
      </c>
      <c r="BE688" s="15">
        <v>36.951917700000003</v>
      </c>
      <c r="BF688" s="21">
        <f t="shared" si="32"/>
        <v>27.062194934472913</v>
      </c>
      <c r="BG688" s="19">
        <f t="shared" si="33"/>
        <v>-0.63488428317044066</v>
      </c>
      <c r="BH688" s="15">
        <v>63.318139100000003</v>
      </c>
      <c r="BI688" s="16">
        <f t="shared" si="34"/>
        <v>15.793262629223415</v>
      </c>
      <c r="BJ688" s="22">
        <f t="shared" si="35"/>
        <v>-0.94516148280975609</v>
      </c>
      <c r="BK688" s="15">
        <v>91.726619200000002</v>
      </c>
      <c r="BL688" s="16">
        <f t="shared" si="36"/>
        <v>10.901960725485891</v>
      </c>
      <c r="BM688" s="19">
        <f t="shared" si="37"/>
        <v>-0.76623864531817154</v>
      </c>
      <c r="BN688" s="15">
        <v>140.21143699999999</v>
      </c>
      <c r="BO688" s="16">
        <f t="shared" si="38"/>
        <v>7.1320858083781005</v>
      </c>
      <c r="BP688" s="19">
        <f t="shared" si="39"/>
        <v>-0.7013698975443482</v>
      </c>
      <c r="BQ688" s="15">
        <v>16.0957127</v>
      </c>
      <c r="BR688" s="16">
        <f t="shared" si="40"/>
        <v>62.128345518990287</v>
      </c>
      <c r="BS688" s="19">
        <f t="shared" si="41"/>
        <v>0.39143722663095304</v>
      </c>
      <c r="BT688" s="15">
        <v>62.397738500000003</v>
      </c>
      <c r="BU688" s="16">
        <f t="shared" si="42"/>
        <v>16.314601209465305</v>
      </c>
      <c r="BV688" s="19">
        <f t="shared" si="43"/>
        <v>-1.015692747634301</v>
      </c>
      <c r="BW688" s="15">
        <v>79.5837243</v>
      </c>
      <c r="BX688" s="18">
        <f t="shared" si="44"/>
        <v>1.1742525633521038E-2</v>
      </c>
      <c r="BY688" s="19">
        <f t="shared" si="45"/>
        <v>-6.3540913330752943E-2</v>
      </c>
      <c r="BZ688" s="15">
        <v>22.012880200000001</v>
      </c>
      <c r="CA688" s="18">
        <f t="shared" si="46"/>
        <v>3.3767631908369813E-3</v>
      </c>
      <c r="CB688" s="19">
        <f t="shared" si="47"/>
        <v>-5.0478127453905945E-2</v>
      </c>
      <c r="CC688" s="7">
        <f t="shared" si="48"/>
        <v>-0.53703172660808074</v>
      </c>
      <c r="CD688" s="61">
        <f t="shared" si="49"/>
        <v>-0.86490634616638429</v>
      </c>
    </row>
    <row r="689" spans="1:82" ht="15.75" customHeight="1" x14ac:dyDescent="0.25">
      <c r="A689" s="5">
        <v>22243000399</v>
      </c>
      <c r="B689" s="5">
        <v>22243</v>
      </c>
      <c r="C689" s="6" t="s">
        <v>1570</v>
      </c>
      <c r="D689" s="6" t="s">
        <v>695</v>
      </c>
      <c r="E689" s="5">
        <v>7</v>
      </c>
      <c r="F689" s="15">
        <v>20.557664169999999</v>
      </c>
      <c r="G689" s="16">
        <f t="shared" si="0"/>
        <v>48.643658721661083</v>
      </c>
      <c r="H689" s="17">
        <v>1</v>
      </c>
      <c r="I689" s="7">
        <f t="shared" si="1"/>
        <v>48.643658721661083</v>
      </c>
      <c r="J689" s="18">
        <f t="shared" si="2"/>
        <v>16.214552907220362</v>
      </c>
      <c r="K689" s="19">
        <f t="shared" si="3"/>
        <v>-1.0062480030225596</v>
      </c>
      <c r="L689" s="15">
        <v>35.661612300000002</v>
      </c>
      <c r="M689" s="16">
        <f t="shared" si="4"/>
        <v>28.041356952332745</v>
      </c>
      <c r="N689" s="19">
        <f t="shared" si="5"/>
        <v>-1.1228735655662778</v>
      </c>
      <c r="O689" s="15">
        <v>35.661612300000002</v>
      </c>
      <c r="P689" s="16">
        <f t="shared" si="6"/>
        <v>28.041356952332745</v>
      </c>
      <c r="Q689" s="17">
        <v>2</v>
      </c>
      <c r="R689" s="7">
        <f t="shared" si="7"/>
        <v>56.082713904665489</v>
      </c>
      <c r="S689" s="18">
        <f t="shared" si="8"/>
        <v>28.041356952332745</v>
      </c>
      <c r="T689" s="19">
        <f t="shared" si="9"/>
        <v>-1.0662789445737362</v>
      </c>
      <c r="U689" s="15">
        <v>20.730035600000001</v>
      </c>
      <c r="V689" s="16">
        <f t="shared" si="10"/>
        <v>48.239183921131328</v>
      </c>
      <c r="W689" s="19">
        <f t="shared" si="11"/>
        <v>-0.5369255662719058</v>
      </c>
      <c r="X689" s="15">
        <v>64.4827564</v>
      </c>
      <c r="Y689" s="16">
        <f t="shared" si="12"/>
        <v>16.565065602561617</v>
      </c>
      <c r="Z689" s="17">
        <v>3</v>
      </c>
      <c r="AA689" s="20">
        <f t="shared" si="13"/>
        <v>49.695196807684852</v>
      </c>
      <c r="AB689" s="18">
        <f t="shared" si="14"/>
        <v>16.565065602561617</v>
      </c>
      <c r="AC689" s="19">
        <f t="shared" si="15"/>
        <v>-0.75966589083652214</v>
      </c>
      <c r="AD689" s="15">
        <v>65.321000299999994</v>
      </c>
      <c r="AE689" s="16">
        <f t="shared" si="16"/>
        <v>16.385883790576308</v>
      </c>
      <c r="AF689" s="17">
        <v>2</v>
      </c>
      <c r="AG689" s="7">
        <f t="shared" si="17"/>
        <v>32.771767581152616</v>
      </c>
      <c r="AH689" s="18">
        <f t="shared" si="18"/>
        <v>10.788531050710198</v>
      </c>
      <c r="AI689" s="19">
        <f t="shared" si="19"/>
        <v>-0.81247601286014226</v>
      </c>
      <c r="AJ689" s="5">
        <v>0</v>
      </c>
      <c r="AK689" s="15">
        <v>20.730035600000001</v>
      </c>
      <c r="AL689" s="16">
        <f t="shared" si="20"/>
        <v>48.239183921131328</v>
      </c>
      <c r="AM689" s="17">
        <v>3</v>
      </c>
      <c r="AN689" s="7">
        <f t="shared" si="21"/>
        <v>144.717551763394</v>
      </c>
      <c r="AO689" s="18">
        <f t="shared" si="22"/>
        <v>0</v>
      </c>
      <c r="AP689" s="19">
        <f t="shared" si="23"/>
        <v>-1.0465207101426044</v>
      </c>
      <c r="AQ689" s="5">
        <v>0</v>
      </c>
      <c r="AR689" s="15">
        <v>36.257397130000001</v>
      </c>
      <c r="AS689" s="21">
        <f t="shared" si="24"/>
        <v>0</v>
      </c>
      <c r="AT689" s="19">
        <f t="shared" si="25"/>
        <v>-1.0252866396461213</v>
      </c>
      <c r="AU689" s="5">
        <v>0</v>
      </c>
      <c r="AV689" s="15">
        <v>36.257397099999999</v>
      </c>
      <c r="AW689" s="16">
        <f t="shared" si="26"/>
        <v>0</v>
      </c>
      <c r="AX689" s="19">
        <f t="shared" si="27"/>
        <v>-0.82680925094591806</v>
      </c>
      <c r="AY689" s="15">
        <v>49.175750600000001</v>
      </c>
      <c r="AZ689" s="16">
        <f t="shared" si="28"/>
        <v>20.335225955859634</v>
      </c>
      <c r="BA689" s="19">
        <f t="shared" si="29"/>
        <v>-0.78668026178765027</v>
      </c>
      <c r="BB689" s="15">
        <v>17.849620250000001</v>
      </c>
      <c r="BC689" s="16">
        <f t="shared" si="30"/>
        <v>56.023600838230713</v>
      </c>
      <c r="BD689" s="19">
        <f t="shared" si="31"/>
        <v>-0.80651556370284339</v>
      </c>
      <c r="BE689" s="15">
        <v>41.586240500000002</v>
      </c>
      <c r="BF689" s="21">
        <f t="shared" si="32"/>
        <v>24.046415063655488</v>
      </c>
      <c r="BG689" s="19">
        <f t="shared" si="33"/>
        <v>-0.81902627007456263</v>
      </c>
      <c r="BH689" s="15">
        <v>67.952461999999997</v>
      </c>
      <c r="BI689" s="16">
        <f t="shared" si="34"/>
        <v>14.716170254434637</v>
      </c>
      <c r="BJ689" s="22">
        <f t="shared" si="35"/>
        <v>-1.0243054166631742</v>
      </c>
      <c r="BK689" s="15">
        <v>96.360942100000003</v>
      </c>
      <c r="BL689" s="16">
        <f t="shared" si="36"/>
        <v>10.377648642768925</v>
      </c>
      <c r="BM689" s="19">
        <f t="shared" si="37"/>
        <v>-0.81407302156043915</v>
      </c>
      <c r="BN689" s="15">
        <v>144.84576000000001</v>
      </c>
      <c r="BO689" s="16">
        <f t="shared" si="38"/>
        <v>6.903895564495639</v>
      </c>
      <c r="BP689" s="19">
        <f t="shared" si="39"/>
        <v>-0.72921205629149499</v>
      </c>
      <c r="BQ689" s="15">
        <v>20.730035600000001</v>
      </c>
      <c r="BR689" s="16">
        <f t="shared" si="40"/>
        <v>48.239183921131328</v>
      </c>
      <c r="BS689" s="19">
        <f t="shared" si="41"/>
        <v>-0.24887055834621508</v>
      </c>
      <c r="BT689" s="15">
        <v>67.032061400000003</v>
      </c>
      <c r="BU689" s="16">
        <f t="shared" si="42"/>
        <v>15.186676326800235</v>
      </c>
      <c r="BV689" s="19">
        <f t="shared" si="43"/>
        <v>-1.0656999238519269</v>
      </c>
      <c r="BW689" s="15">
        <v>73.993339500000005</v>
      </c>
      <c r="BX689" s="18">
        <f t="shared" si="44"/>
        <v>1.0917668071341752E-2</v>
      </c>
      <c r="BY689" s="19">
        <f t="shared" si="45"/>
        <v>-6.3835518150592963E-2</v>
      </c>
      <c r="BZ689" s="15">
        <v>7.0115256199999996</v>
      </c>
      <c r="CA689" s="18">
        <f t="shared" si="46"/>
        <v>1.0755640066231061E-3</v>
      </c>
      <c r="CB689" s="19">
        <f t="shared" si="47"/>
        <v>-5.1375278154073632E-2</v>
      </c>
      <c r="CC689" s="7">
        <f t="shared" si="48"/>
        <v>-0.76908833960256651</v>
      </c>
      <c r="CD689" s="61">
        <f t="shared" si="49"/>
        <v>-1.2386407594318432</v>
      </c>
    </row>
    <row r="690" spans="1:82" ht="15.75" customHeight="1" x14ac:dyDescent="0.25">
      <c r="A690" s="5">
        <v>22243000499</v>
      </c>
      <c r="B690" s="5">
        <v>22243</v>
      </c>
      <c r="C690" s="6" t="s">
        <v>1571</v>
      </c>
      <c r="D690" s="6" t="s">
        <v>695</v>
      </c>
      <c r="E690" s="5">
        <v>9</v>
      </c>
      <c r="F690" s="15">
        <v>14.222996719999999</v>
      </c>
      <c r="G690" s="16">
        <f t="shared" si="0"/>
        <v>70.308671209480536</v>
      </c>
      <c r="H690" s="17">
        <v>1</v>
      </c>
      <c r="I690" s="7">
        <f t="shared" si="1"/>
        <v>70.308671209480536</v>
      </c>
      <c r="J690" s="18">
        <f t="shared" si="2"/>
        <v>23.436223736493513</v>
      </c>
      <c r="K690" s="19">
        <f t="shared" si="3"/>
        <v>-0.60901280652628631</v>
      </c>
      <c r="L690" s="15">
        <v>29.3269448</v>
      </c>
      <c r="M690" s="16">
        <f t="shared" si="4"/>
        <v>34.09833539837399</v>
      </c>
      <c r="N690" s="19">
        <f t="shared" si="5"/>
        <v>-0.7689280123326041</v>
      </c>
      <c r="O690" s="15">
        <v>29.3269448</v>
      </c>
      <c r="P690" s="16">
        <f t="shared" si="6"/>
        <v>34.09833539837399</v>
      </c>
      <c r="Q690" s="17">
        <v>2</v>
      </c>
      <c r="R690" s="7">
        <f t="shared" si="7"/>
        <v>68.196670796747981</v>
      </c>
      <c r="S690" s="18">
        <f t="shared" si="8"/>
        <v>34.09833539837399</v>
      </c>
      <c r="T690" s="19">
        <f t="shared" si="9"/>
        <v>-0.72829288217224075</v>
      </c>
      <c r="U690" s="15">
        <v>14.3953682</v>
      </c>
      <c r="V690" s="16">
        <f t="shared" si="10"/>
        <v>69.46678862997058</v>
      </c>
      <c r="W690" s="19">
        <f t="shared" si="11"/>
        <v>0.36973763786677216</v>
      </c>
      <c r="X690" s="15">
        <v>58.148088899999998</v>
      </c>
      <c r="Y690" s="16">
        <f t="shared" si="12"/>
        <v>18.369668035642011</v>
      </c>
      <c r="Z690" s="17">
        <v>3</v>
      </c>
      <c r="AA690" s="20">
        <f t="shared" si="13"/>
        <v>55.109004106926037</v>
      </c>
      <c r="AB690" s="18">
        <f t="shared" si="14"/>
        <v>18.369668035642015</v>
      </c>
      <c r="AC690" s="19">
        <f t="shared" si="15"/>
        <v>-0.61918127790762545</v>
      </c>
      <c r="AD690" s="15">
        <v>58.9863328</v>
      </c>
      <c r="AE690" s="16">
        <f t="shared" si="16"/>
        <v>18.145598636028446</v>
      </c>
      <c r="AF690" s="17">
        <v>2</v>
      </c>
      <c r="AG690" s="7">
        <f t="shared" si="17"/>
        <v>36.291197272056891</v>
      </c>
      <c r="AH690" s="18">
        <f t="shared" si="18"/>
        <v>11.947134302948225</v>
      </c>
      <c r="AI690" s="19">
        <f t="shared" si="19"/>
        <v>-0.73036463699980625</v>
      </c>
      <c r="AJ690" s="5">
        <v>0</v>
      </c>
      <c r="AK690" s="15">
        <v>14.3953682</v>
      </c>
      <c r="AL690" s="16">
        <f t="shared" si="20"/>
        <v>69.46678862997058</v>
      </c>
      <c r="AM690" s="17">
        <v>3</v>
      </c>
      <c r="AN690" s="7">
        <f t="shared" si="21"/>
        <v>208.40036588991174</v>
      </c>
      <c r="AO690" s="18">
        <f t="shared" si="22"/>
        <v>0</v>
      </c>
      <c r="AP690" s="19">
        <f t="shared" si="23"/>
        <v>-1.0465207101426044</v>
      </c>
      <c r="AQ690" s="5">
        <v>0</v>
      </c>
      <c r="AR690" s="15">
        <v>29.92272968</v>
      </c>
      <c r="AS690" s="21">
        <f t="shared" si="24"/>
        <v>0</v>
      </c>
      <c r="AT690" s="19">
        <f t="shared" si="25"/>
        <v>-1.0252866396461213</v>
      </c>
      <c r="AU690" s="5">
        <v>0</v>
      </c>
      <c r="AV690" s="15">
        <v>29.922729700000001</v>
      </c>
      <c r="AW690" s="16">
        <f t="shared" si="26"/>
        <v>0</v>
      </c>
      <c r="AX690" s="19">
        <f t="shared" si="27"/>
        <v>-0.82680925094591806</v>
      </c>
      <c r="AY690" s="15">
        <v>42.841083099999999</v>
      </c>
      <c r="AZ690" s="16">
        <f t="shared" si="28"/>
        <v>23.342080256603037</v>
      </c>
      <c r="BA690" s="19">
        <f t="shared" si="29"/>
        <v>-0.57458614170268163</v>
      </c>
      <c r="BB690" s="15">
        <v>12.31599364</v>
      </c>
      <c r="BC690" s="16">
        <f t="shared" si="30"/>
        <v>81.195235173895398</v>
      </c>
      <c r="BD690" s="19">
        <f t="shared" si="31"/>
        <v>0.18935867454210401</v>
      </c>
      <c r="BE690" s="15">
        <v>35.251573100000002</v>
      </c>
      <c r="BF690" s="21">
        <f t="shared" si="32"/>
        <v>28.367528369960883</v>
      </c>
      <c r="BG690" s="19">
        <f t="shared" si="33"/>
        <v>-0.55518128670538791</v>
      </c>
      <c r="BH690" s="15">
        <v>61.617794500000002</v>
      </c>
      <c r="BI690" s="16">
        <f t="shared" si="34"/>
        <v>16.229078111518579</v>
      </c>
      <c r="BJ690" s="22">
        <f t="shared" si="35"/>
        <v>-0.91313809047088823</v>
      </c>
      <c r="BK690" s="15">
        <v>90.026274599999994</v>
      </c>
      <c r="BL690" s="16">
        <f t="shared" si="36"/>
        <v>11.107868280045436</v>
      </c>
      <c r="BM690" s="19">
        <f t="shared" si="37"/>
        <v>-0.74745315522439582</v>
      </c>
      <c r="BN690" s="15">
        <v>138.51109299999999</v>
      </c>
      <c r="BO690" s="16">
        <f t="shared" si="38"/>
        <v>7.219638357773988</v>
      </c>
      <c r="BP690" s="19">
        <f t="shared" si="39"/>
        <v>-0.69068735504155243</v>
      </c>
      <c r="BQ690" s="15">
        <v>14.3953682</v>
      </c>
      <c r="BR690" s="16">
        <f t="shared" si="40"/>
        <v>69.46678862997058</v>
      </c>
      <c r="BS690" s="19">
        <f t="shared" si="41"/>
        <v>0.72974866612756661</v>
      </c>
      <c r="BT690" s="15">
        <v>60.697393900000002</v>
      </c>
      <c r="BU690" s="16">
        <f t="shared" si="42"/>
        <v>16.771629794800791</v>
      </c>
      <c r="BV690" s="19">
        <f t="shared" si="43"/>
        <v>-0.9954301314312054</v>
      </c>
      <c r="BW690" s="15">
        <v>81.807102900000004</v>
      </c>
      <c r="BX690" s="18">
        <f t="shared" si="44"/>
        <v>1.2070583668416523E-2</v>
      </c>
      <c r="BY690" s="19">
        <f t="shared" si="45"/>
        <v>-6.3423744642849889E-2</v>
      </c>
      <c r="BZ690" s="15">
        <v>9.0134381099999992</v>
      </c>
      <c r="CA690" s="18">
        <f t="shared" si="46"/>
        <v>1.3826562338142034E-3</v>
      </c>
      <c r="CB690" s="19">
        <f t="shared" si="47"/>
        <v>-5.1255554486287505E-2</v>
      </c>
      <c r="CC690" s="7">
        <f t="shared" si="48"/>
        <v>-0.50824772093905346</v>
      </c>
      <c r="CD690" s="61">
        <f t="shared" si="49"/>
        <v>-0.81854880723945367</v>
      </c>
    </row>
    <row r="691" spans="1:82" ht="15.75" customHeight="1" x14ac:dyDescent="0.25">
      <c r="A691" s="5">
        <v>22243000599</v>
      </c>
      <c r="B691" s="5">
        <v>22243</v>
      </c>
      <c r="C691" s="6" t="s">
        <v>1572</v>
      </c>
      <c r="D691" s="6" t="s">
        <v>695</v>
      </c>
      <c r="E691" s="5">
        <v>2</v>
      </c>
      <c r="F691" s="15">
        <v>23.230557059999999</v>
      </c>
      <c r="G691" s="16">
        <f t="shared" si="0"/>
        <v>43.046750769565918</v>
      </c>
      <c r="H691" s="17">
        <v>1</v>
      </c>
      <c r="I691" s="7">
        <f t="shared" si="1"/>
        <v>43.046750769565918</v>
      </c>
      <c r="J691" s="18">
        <f t="shared" si="2"/>
        <v>14.348916923188638</v>
      </c>
      <c r="K691" s="19">
        <f t="shared" si="3"/>
        <v>-1.1088691684325522</v>
      </c>
      <c r="L691" s="15">
        <v>38.334505200000002</v>
      </c>
      <c r="M691" s="16">
        <f t="shared" si="4"/>
        <v>26.086159056514962</v>
      </c>
      <c r="N691" s="19">
        <f t="shared" si="5"/>
        <v>-1.2371274971398403</v>
      </c>
      <c r="O691" s="15">
        <v>38.334505200000002</v>
      </c>
      <c r="P691" s="16">
        <f t="shared" si="6"/>
        <v>26.086159056514962</v>
      </c>
      <c r="Q691" s="17">
        <v>2</v>
      </c>
      <c r="R691" s="7">
        <f t="shared" si="7"/>
        <v>52.172318113029924</v>
      </c>
      <c r="S691" s="18">
        <f t="shared" si="8"/>
        <v>26.086159056514962</v>
      </c>
      <c r="T691" s="19">
        <f t="shared" si="9"/>
        <v>-1.1753811386644299</v>
      </c>
      <c r="U691" s="15">
        <v>23.402928500000002</v>
      </c>
      <c r="V691" s="16">
        <f t="shared" si="10"/>
        <v>42.72969513195752</v>
      </c>
      <c r="W691" s="19">
        <f t="shared" si="11"/>
        <v>-0.77224419158427604</v>
      </c>
      <c r="X691" s="15">
        <v>67.155649299999993</v>
      </c>
      <c r="Y691" s="16">
        <f t="shared" si="12"/>
        <v>15.905751803966256</v>
      </c>
      <c r="Z691" s="17">
        <v>3</v>
      </c>
      <c r="AA691" s="20">
        <f t="shared" si="13"/>
        <v>47.717255411898769</v>
      </c>
      <c r="AB691" s="18">
        <f t="shared" si="14"/>
        <v>15.905751803966256</v>
      </c>
      <c r="AC691" s="19">
        <f t="shared" si="15"/>
        <v>-0.81099212319466252</v>
      </c>
      <c r="AD691" s="15">
        <v>67.993893200000002</v>
      </c>
      <c r="AE691" s="16">
        <f t="shared" si="16"/>
        <v>15.74174193631848</v>
      </c>
      <c r="AF691" s="17">
        <v>2</v>
      </c>
      <c r="AG691" s="7">
        <f t="shared" si="17"/>
        <v>31.48348387263696</v>
      </c>
      <c r="AH691" s="18">
        <f t="shared" si="18"/>
        <v>10.364425492258766</v>
      </c>
      <c r="AI691" s="19">
        <f t="shared" si="19"/>
        <v>-0.84253279963956429</v>
      </c>
      <c r="AJ691" s="5">
        <v>0</v>
      </c>
      <c r="AK691" s="15">
        <v>23.402928500000002</v>
      </c>
      <c r="AL691" s="16">
        <f t="shared" si="20"/>
        <v>42.72969513195752</v>
      </c>
      <c r="AM691" s="17">
        <v>3</v>
      </c>
      <c r="AN691" s="7">
        <f t="shared" si="21"/>
        <v>128.18908539587255</v>
      </c>
      <c r="AO691" s="18">
        <f t="shared" si="22"/>
        <v>0</v>
      </c>
      <c r="AP691" s="19">
        <f t="shared" si="23"/>
        <v>-1.0465207101426044</v>
      </c>
      <c r="AQ691" s="5">
        <v>0</v>
      </c>
      <c r="AR691" s="15">
        <v>38.930290020000001</v>
      </c>
      <c r="AS691" s="21">
        <f t="shared" si="24"/>
        <v>0</v>
      </c>
      <c r="AT691" s="19">
        <f t="shared" si="25"/>
        <v>-1.0252866396461213</v>
      </c>
      <c r="AU691" s="5">
        <v>0</v>
      </c>
      <c r="AV691" s="15">
        <v>38.930289999999999</v>
      </c>
      <c r="AW691" s="16">
        <f t="shared" si="26"/>
        <v>0</v>
      </c>
      <c r="AX691" s="19">
        <f t="shared" si="27"/>
        <v>-0.82680925094591806</v>
      </c>
      <c r="AY691" s="15">
        <v>51.8486434</v>
      </c>
      <c r="AZ691" s="16">
        <f t="shared" si="28"/>
        <v>19.286907707213029</v>
      </c>
      <c r="BA691" s="19">
        <f t="shared" si="29"/>
        <v>-0.86062535997905454</v>
      </c>
      <c r="BB691" s="15">
        <v>20.522513140000001</v>
      </c>
      <c r="BC691" s="16">
        <f t="shared" si="30"/>
        <v>48.726975745037819</v>
      </c>
      <c r="BD691" s="19">
        <f t="shared" si="31"/>
        <v>-1.0951945131720402</v>
      </c>
      <c r="BE691" s="15">
        <v>44.259133400000003</v>
      </c>
      <c r="BF691" s="21">
        <f t="shared" si="32"/>
        <v>22.59420651015277</v>
      </c>
      <c r="BG691" s="19">
        <f t="shared" si="33"/>
        <v>-0.90769738663343447</v>
      </c>
      <c r="BH691" s="15">
        <v>70.625354900000005</v>
      </c>
      <c r="BI691" s="16">
        <f t="shared" si="34"/>
        <v>14.159220883433747</v>
      </c>
      <c r="BJ691" s="22">
        <f t="shared" si="35"/>
        <v>-1.0652296356159279</v>
      </c>
      <c r="BK691" s="15">
        <v>99.033834999999996</v>
      </c>
      <c r="BL691" s="16">
        <f t="shared" si="36"/>
        <v>10.097559081701723</v>
      </c>
      <c r="BM691" s="19">
        <f t="shared" si="37"/>
        <v>-0.83962633205481607</v>
      </c>
      <c r="BN691" s="15">
        <v>147.518653</v>
      </c>
      <c r="BO691" s="16">
        <f t="shared" si="38"/>
        <v>6.778803762531644</v>
      </c>
      <c r="BP691" s="19">
        <f t="shared" si="39"/>
        <v>-0.74447487274232527</v>
      </c>
      <c r="BQ691" s="15">
        <v>23.402928500000002</v>
      </c>
      <c r="BR691" s="16">
        <f t="shared" si="40"/>
        <v>42.72969513195752</v>
      </c>
      <c r="BS691" s="19">
        <f t="shared" si="41"/>
        <v>-0.50286490768809566</v>
      </c>
      <c r="BT691" s="15">
        <v>69.704954299999997</v>
      </c>
      <c r="BU691" s="16">
        <f t="shared" si="42"/>
        <v>14.604330929171844</v>
      </c>
      <c r="BV691" s="19">
        <f t="shared" si="43"/>
        <v>-1.0915185305395618</v>
      </c>
      <c r="BW691" s="15">
        <v>71.049105800000007</v>
      </c>
      <c r="BX691" s="18">
        <f t="shared" si="44"/>
        <v>1.0483248345481718E-2</v>
      </c>
      <c r="BY691" s="19">
        <f t="shared" si="45"/>
        <v>-6.399067481150035E-2</v>
      </c>
      <c r="BZ691" s="15">
        <v>2.01083984</v>
      </c>
      <c r="CA691" s="18">
        <f t="shared" si="46"/>
        <v>3.0846167755823814E-4</v>
      </c>
      <c r="CB691" s="19">
        <f t="shared" si="47"/>
        <v>-5.1674342396900538E-2</v>
      </c>
      <c r="CC691" s="7">
        <f t="shared" si="48"/>
        <v>-0.84571895131703312</v>
      </c>
      <c r="CD691" s="61">
        <f t="shared" si="49"/>
        <v>-1.3620567497702005</v>
      </c>
    </row>
    <row r="692" spans="1:82" ht="15.75" customHeight="1" x14ac:dyDescent="0.25">
      <c r="A692" s="5">
        <v>22244000101</v>
      </c>
      <c r="B692" s="5">
        <v>22244</v>
      </c>
      <c r="C692" s="6" t="s">
        <v>696</v>
      </c>
      <c r="D692" s="6" t="s">
        <v>697</v>
      </c>
      <c r="E692" s="5">
        <v>20</v>
      </c>
      <c r="F692" s="15">
        <v>17.078753160000002</v>
      </c>
      <c r="G692" s="16">
        <f t="shared" si="0"/>
        <v>58.552283684390453</v>
      </c>
      <c r="H692" s="17">
        <v>1</v>
      </c>
      <c r="I692" s="7">
        <f t="shared" si="1"/>
        <v>58.552283684390453</v>
      </c>
      <c r="J692" s="18">
        <f t="shared" si="2"/>
        <v>19.517427894796818</v>
      </c>
      <c r="K692" s="19">
        <f t="shared" si="3"/>
        <v>-0.82457007478270206</v>
      </c>
      <c r="L692" s="15">
        <v>35.233229999999999</v>
      </c>
      <c r="M692" s="16">
        <f t="shared" si="4"/>
        <v>28.382297053094479</v>
      </c>
      <c r="N692" s="19">
        <f t="shared" si="5"/>
        <v>-1.1029503920468924</v>
      </c>
      <c r="O692" s="15">
        <v>24.835807299999999</v>
      </c>
      <c r="P692" s="16">
        <f t="shared" si="6"/>
        <v>40.264445118319145</v>
      </c>
      <c r="Q692" s="17">
        <v>1</v>
      </c>
      <c r="R692" s="7">
        <f t="shared" si="7"/>
        <v>40.264445118319145</v>
      </c>
      <c r="S692" s="18">
        <f t="shared" si="8"/>
        <v>20.132222559159572</v>
      </c>
      <c r="T692" s="19">
        <f t="shared" si="9"/>
        <v>-1.5076173469416678</v>
      </c>
      <c r="U692" s="15">
        <v>20.301653399999999</v>
      </c>
      <c r="V692" s="16">
        <f t="shared" si="10"/>
        <v>49.25707184026696</v>
      </c>
      <c r="W692" s="19">
        <f t="shared" si="11"/>
        <v>-0.49345002888198669</v>
      </c>
      <c r="X692" s="15">
        <v>64.054374100000004</v>
      </c>
      <c r="Y692" s="16">
        <f t="shared" si="12"/>
        <v>16.675849307846097</v>
      </c>
      <c r="Z692" s="17">
        <v>3</v>
      </c>
      <c r="AA692" s="20">
        <f t="shared" si="13"/>
        <v>50.027547923538293</v>
      </c>
      <c r="AB692" s="18">
        <f t="shared" si="14"/>
        <v>16.6758493078461</v>
      </c>
      <c r="AC692" s="19">
        <f t="shared" si="15"/>
        <v>-0.75104160569181388</v>
      </c>
      <c r="AD692" s="15">
        <v>64.892617999999999</v>
      </c>
      <c r="AE692" s="16">
        <f t="shared" si="16"/>
        <v>16.494053607145268</v>
      </c>
      <c r="AF692" s="17">
        <v>2</v>
      </c>
      <c r="AG692" s="7">
        <f t="shared" si="17"/>
        <v>32.988107214290537</v>
      </c>
      <c r="AH692" s="18">
        <f t="shared" si="18"/>
        <v>10.859750488106366</v>
      </c>
      <c r="AI692" s="19">
        <f t="shared" si="19"/>
        <v>-0.80742861981916625</v>
      </c>
      <c r="AJ692" s="5">
        <v>0</v>
      </c>
      <c r="AK692" s="15">
        <v>21.026876300000001</v>
      </c>
      <c r="AL692" s="16">
        <f t="shared" si="20"/>
        <v>47.558181525992993</v>
      </c>
      <c r="AM692" s="17">
        <v>1</v>
      </c>
      <c r="AN692" s="7">
        <f t="shared" si="21"/>
        <v>47.558181525992993</v>
      </c>
      <c r="AO692" s="18">
        <f t="shared" si="22"/>
        <v>0</v>
      </c>
      <c r="AP692" s="19">
        <f t="shared" si="23"/>
        <v>-1.0465207101426044</v>
      </c>
      <c r="AQ692" s="5">
        <v>0</v>
      </c>
      <c r="AR692" s="15">
        <v>35.829014870000002</v>
      </c>
      <c r="AS692" s="21">
        <f t="shared" si="24"/>
        <v>0</v>
      </c>
      <c r="AT692" s="19">
        <f t="shared" si="25"/>
        <v>-1.0252866396461213</v>
      </c>
      <c r="AU692" s="5">
        <v>0</v>
      </c>
      <c r="AV692" s="15">
        <v>35.829014899999997</v>
      </c>
      <c r="AW692" s="16">
        <f t="shared" si="26"/>
        <v>0</v>
      </c>
      <c r="AX692" s="19">
        <f t="shared" si="27"/>
        <v>-0.82680925094591806</v>
      </c>
      <c r="AY692" s="15">
        <v>48.747368299999998</v>
      </c>
      <c r="AZ692" s="16">
        <f t="shared" si="28"/>
        <v>20.513927928289824</v>
      </c>
      <c r="BA692" s="19">
        <f t="shared" si="29"/>
        <v>-0.77407518225630789</v>
      </c>
      <c r="BB692" s="15">
        <v>10</v>
      </c>
      <c r="BC692" s="16">
        <f t="shared" si="30"/>
        <v>100</v>
      </c>
      <c r="BD692" s="19">
        <f t="shared" si="31"/>
        <v>0.93333821106502679</v>
      </c>
      <c r="BE692" s="15">
        <v>41.157858300000001</v>
      </c>
      <c r="BF692" s="21">
        <f t="shared" si="32"/>
        <v>24.296696701538526</v>
      </c>
      <c r="BG692" s="19">
        <f t="shared" si="33"/>
        <v>-0.80374420040781713</v>
      </c>
      <c r="BH692" s="15">
        <v>67.524079700000001</v>
      </c>
      <c r="BI692" s="16">
        <f t="shared" si="34"/>
        <v>14.809531717320095</v>
      </c>
      <c r="BJ692" s="22">
        <f t="shared" si="35"/>
        <v>-1.0174452869138442</v>
      </c>
      <c r="BK692" s="15">
        <v>95.932559800000007</v>
      </c>
      <c r="BL692" s="16">
        <f t="shared" si="36"/>
        <v>10.423989541035889</v>
      </c>
      <c r="BM692" s="19">
        <f t="shared" si="37"/>
        <v>-0.80984521900509876</v>
      </c>
      <c r="BN692" s="15">
        <v>144.41737800000001</v>
      </c>
      <c r="BO692" s="16">
        <f t="shared" si="38"/>
        <v>6.9243744336640702</v>
      </c>
      <c r="BP692" s="19">
        <f t="shared" si="39"/>
        <v>-0.72671336959635646</v>
      </c>
      <c r="BQ692" s="15">
        <v>20.301653399999999</v>
      </c>
      <c r="BR692" s="16">
        <f t="shared" si="40"/>
        <v>49.25707184026696</v>
      </c>
      <c r="BS692" s="19">
        <f t="shared" si="41"/>
        <v>-0.20194464750093946</v>
      </c>
      <c r="BT692" s="15">
        <v>66.603679099999994</v>
      </c>
      <c r="BU692" s="16">
        <f t="shared" si="42"/>
        <v>15.284354164153074</v>
      </c>
      <c r="BV692" s="19">
        <f t="shared" si="43"/>
        <v>-1.0613693226743746</v>
      </c>
      <c r="BW692" s="15">
        <v>74.486739099999994</v>
      </c>
      <c r="BX692" s="18">
        <f t="shared" si="44"/>
        <v>1.099046885443565E-2</v>
      </c>
      <c r="BY692" s="19">
        <f t="shared" si="45"/>
        <v>-6.3809516738263156E-2</v>
      </c>
      <c r="BZ692" s="15">
        <v>20.011641600000001</v>
      </c>
      <c r="CA692" s="18">
        <f t="shared" si="46"/>
        <v>3.0697743379851797E-3</v>
      </c>
      <c r="CB692" s="19">
        <f t="shared" si="47"/>
        <v>-5.0597810819939186E-2</v>
      </c>
      <c r="CC692" s="7">
        <f t="shared" si="48"/>
        <v>-0.68220426388140987</v>
      </c>
      <c r="CD692" s="61">
        <f t="shared" si="49"/>
        <v>-1.0987112454966821</v>
      </c>
    </row>
    <row r="693" spans="1:82" ht="15.75" customHeight="1" x14ac:dyDescent="0.25">
      <c r="A693" s="5">
        <v>22244000299</v>
      </c>
      <c r="B693" s="5">
        <v>22244</v>
      </c>
      <c r="C693" s="6" t="s">
        <v>698</v>
      </c>
      <c r="D693" s="6" t="s">
        <v>697</v>
      </c>
      <c r="E693" s="5">
        <v>9</v>
      </c>
      <c r="F693" s="15">
        <v>19.260330629999999</v>
      </c>
      <c r="G693" s="16">
        <f t="shared" si="0"/>
        <v>51.92018866189111</v>
      </c>
      <c r="H693" s="17">
        <v>1</v>
      </c>
      <c r="I693" s="7">
        <f t="shared" si="1"/>
        <v>51.92018866189111</v>
      </c>
      <c r="J693" s="18">
        <f t="shared" si="2"/>
        <v>17.306729553963702</v>
      </c>
      <c r="K693" s="19">
        <f t="shared" si="3"/>
        <v>-0.94617173879861982</v>
      </c>
      <c r="L693" s="15">
        <v>37.9161067</v>
      </c>
      <c r="M693" s="16">
        <f t="shared" si="4"/>
        <v>26.374015874367185</v>
      </c>
      <c r="N693" s="19">
        <f t="shared" si="5"/>
        <v>-1.2203062979966635</v>
      </c>
      <c r="O693" s="15">
        <v>27.017384799999999</v>
      </c>
      <c r="P693" s="16">
        <f t="shared" si="6"/>
        <v>37.013204919818889</v>
      </c>
      <c r="Q693" s="17">
        <v>1</v>
      </c>
      <c r="R693" s="7">
        <f t="shared" si="7"/>
        <v>37.013204919818889</v>
      </c>
      <c r="S693" s="18">
        <f t="shared" si="8"/>
        <v>18.506602459909445</v>
      </c>
      <c r="T693" s="19">
        <f t="shared" si="9"/>
        <v>-1.5983287373157549</v>
      </c>
      <c r="U693" s="15">
        <v>22.984530100000001</v>
      </c>
      <c r="V693" s="16">
        <f t="shared" si="10"/>
        <v>43.507524219518416</v>
      </c>
      <c r="W693" s="19">
        <f t="shared" si="11"/>
        <v>-0.7390219311138535</v>
      </c>
      <c r="X693" s="15">
        <v>66.737250799999998</v>
      </c>
      <c r="Y693" s="16">
        <f t="shared" si="12"/>
        <v>16.005470366184159</v>
      </c>
      <c r="Z693" s="17">
        <v>3</v>
      </c>
      <c r="AA693" s="20">
        <f t="shared" si="13"/>
        <v>48.016411098552481</v>
      </c>
      <c r="AB693" s="18">
        <f t="shared" si="14"/>
        <v>16.005470366184159</v>
      </c>
      <c r="AC693" s="19">
        <f t="shared" si="15"/>
        <v>-0.80322923683353997</v>
      </c>
      <c r="AD693" s="15">
        <v>67.575494699999993</v>
      </c>
      <c r="AE693" s="16">
        <f t="shared" si="16"/>
        <v>15.839208055401777</v>
      </c>
      <c r="AF693" s="17">
        <v>2</v>
      </c>
      <c r="AG693" s="7">
        <f t="shared" si="17"/>
        <v>31.678416110803553</v>
      </c>
      <c r="AH693" s="18">
        <f t="shared" si="18"/>
        <v>10.428597572664165</v>
      </c>
      <c r="AI693" s="19">
        <f t="shared" si="19"/>
        <v>-0.83798485986490112</v>
      </c>
      <c r="AJ693" s="5">
        <v>0</v>
      </c>
      <c r="AK693" s="15">
        <v>20.301653399999999</v>
      </c>
      <c r="AL693" s="16">
        <f t="shared" si="20"/>
        <v>49.25707184026696</v>
      </c>
      <c r="AM693" s="17">
        <v>3</v>
      </c>
      <c r="AN693" s="7">
        <f t="shared" si="21"/>
        <v>147.77121552080087</v>
      </c>
      <c r="AO693" s="18">
        <f t="shared" si="22"/>
        <v>0</v>
      </c>
      <c r="AP693" s="19">
        <f t="shared" si="23"/>
        <v>-1.0465207101426044</v>
      </c>
      <c r="AQ693" s="5">
        <v>1</v>
      </c>
      <c r="AR693" s="15">
        <v>38.511891589999998</v>
      </c>
      <c r="AS693" s="21">
        <f t="shared" si="24"/>
        <v>25.966005789745733</v>
      </c>
      <c r="AT693" s="19">
        <f t="shared" si="25"/>
        <v>-0.11583280521986597</v>
      </c>
      <c r="AU693" s="5">
        <v>0</v>
      </c>
      <c r="AV693" s="15">
        <v>38.511891599999998</v>
      </c>
      <c r="AW693" s="16">
        <f t="shared" si="26"/>
        <v>0</v>
      </c>
      <c r="AX693" s="19">
        <f t="shared" si="27"/>
        <v>-0.82680925094591806</v>
      </c>
      <c r="AY693" s="15">
        <v>51.430244999999999</v>
      </c>
      <c r="AZ693" s="16">
        <f t="shared" si="28"/>
        <v>19.443811710405036</v>
      </c>
      <c r="BA693" s="19">
        <f t="shared" si="29"/>
        <v>-0.84955784118155564</v>
      </c>
      <c r="BB693" s="15">
        <v>12.68287671</v>
      </c>
      <c r="BC693" s="16">
        <f t="shared" si="30"/>
        <v>78.846465424641025</v>
      </c>
      <c r="BD693" s="19">
        <f t="shared" si="31"/>
        <v>9.6433469382209938E-2</v>
      </c>
      <c r="BE693" s="15">
        <v>43.840735000000002</v>
      </c>
      <c r="BF693" s="21">
        <f t="shared" si="32"/>
        <v>22.809836559537608</v>
      </c>
      <c r="BG693" s="19">
        <f t="shared" si="33"/>
        <v>-0.89453112535747614</v>
      </c>
      <c r="BH693" s="15">
        <v>70.206956399999996</v>
      </c>
      <c r="BI693" s="16">
        <f t="shared" si="34"/>
        <v>14.243602789195974</v>
      </c>
      <c r="BJ693" s="22">
        <f t="shared" si="35"/>
        <v>-1.0590293169391007</v>
      </c>
      <c r="BK693" s="15">
        <v>98.615436500000001</v>
      </c>
      <c r="BL693" s="16">
        <f t="shared" si="36"/>
        <v>10.140400281045249</v>
      </c>
      <c r="BM693" s="19">
        <f t="shared" si="37"/>
        <v>-0.83571781627648634</v>
      </c>
      <c r="BN693" s="15">
        <v>147.100255</v>
      </c>
      <c r="BO693" s="16">
        <f t="shared" si="38"/>
        <v>6.7980847483914966</v>
      </c>
      <c r="BP693" s="19">
        <f t="shared" si="39"/>
        <v>-0.74212234329155691</v>
      </c>
      <c r="BQ693" s="15">
        <v>22.984530100000001</v>
      </c>
      <c r="BR693" s="16">
        <f t="shared" si="40"/>
        <v>43.507524219518416</v>
      </c>
      <c r="BS693" s="19">
        <f t="shared" si="41"/>
        <v>-0.46700601032861039</v>
      </c>
      <c r="BT693" s="15">
        <v>69.286555800000002</v>
      </c>
      <c r="BU693" s="16">
        <f t="shared" si="42"/>
        <v>14.692521633468175</v>
      </c>
      <c r="BV693" s="19">
        <f t="shared" si="43"/>
        <v>-1.0876085466760241</v>
      </c>
      <c r="BW693" s="15">
        <v>71.504702499999993</v>
      </c>
      <c r="BX693" s="18">
        <f t="shared" si="44"/>
        <v>1.0550471335802334E-2</v>
      </c>
      <c r="BY693" s="19">
        <f t="shared" si="45"/>
        <v>-6.3966665554798879E-2</v>
      </c>
      <c r="BZ693" s="15">
        <v>9.0109430600000007</v>
      </c>
      <c r="CA693" s="18">
        <f t="shared" si="46"/>
        <v>1.3822734945759599E-3</v>
      </c>
      <c r="CB693" s="19">
        <f t="shared" si="47"/>
        <v>-5.1255703701869507E-2</v>
      </c>
      <c r="CC693" s="7">
        <f t="shared" si="48"/>
        <v>-0.74150355095563114</v>
      </c>
      <c r="CD693" s="61">
        <f t="shared" si="49"/>
        <v>-1.1942145969235631</v>
      </c>
    </row>
    <row r="694" spans="1:82" ht="15.75" customHeight="1" x14ac:dyDescent="0.25">
      <c r="A694" s="5">
        <v>22244000399</v>
      </c>
      <c r="B694" s="5">
        <v>22244</v>
      </c>
      <c r="C694" s="6" t="s">
        <v>699</v>
      </c>
      <c r="D694" s="6" t="s">
        <v>697</v>
      </c>
      <c r="E694" s="5">
        <v>4</v>
      </c>
      <c r="F694" s="15">
        <v>18.421203250000001</v>
      </c>
      <c r="G694" s="16">
        <f t="shared" si="0"/>
        <v>54.285270426078164</v>
      </c>
      <c r="H694" s="17">
        <v>1</v>
      </c>
      <c r="I694" s="7">
        <f t="shared" si="1"/>
        <v>54.285270426078164</v>
      </c>
      <c r="J694" s="18">
        <f t="shared" si="2"/>
        <v>18.095090142026052</v>
      </c>
      <c r="K694" s="19">
        <f t="shared" si="3"/>
        <v>-0.90280717947261901</v>
      </c>
      <c r="L694" s="15">
        <v>39.1568203</v>
      </c>
      <c r="M694" s="16">
        <f t="shared" si="4"/>
        <v>25.538335144133242</v>
      </c>
      <c r="N694" s="19">
        <f t="shared" si="5"/>
        <v>-1.2691401317347866</v>
      </c>
      <c r="O694" s="15">
        <v>26.1782574</v>
      </c>
      <c r="P694" s="16">
        <f t="shared" si="6"/>
        <v>38.19963967502283</v>
      </c>
      <c r="Q694" s="17">
        <v>1</v>
      </c>
      <c r="R694" s="7">
        <f t="shared" si="7"/>
        <v>38.19963967502283</v>
      </c>
      <c r="S694" s="18">
        <f t="shared" si="8"/>
        <v>19.099819837511415</v>
      </c>
      <c r="T694" s="19">
        <f t="shared" si="9"/>
        <v>-1.5652265548678588</v>
      </c>
      <c r="U694" s="15">
        <v>24.225243599999999</v>
      </c>
      <c r="V694" s="16">
        <f t="shared" si="10"/>
        <v>41.279254669703306</v>
      </c>
      <c r="W694" s="19">
        <f t="shared" si="11"/>
        <v>-0.8341947043697433</v>
      </c>
      <c r="X694" s="15">
        <v>67.977964400000005</v>
      </c>
      <c r="Y694" s="16">
        <f t="shared" si="12"/>
        <v>15.713343278634568</v>
      </c>
      <c r="Z694" s="17">
        <v>3</v>
      </c>
      <c r="AA694" s="20">
        <f t="shared" si="13"/>
        <v>47.140029835903704</v>
      </c>
      <c r="AB694" s="18">
        <f t="shared" si="14"/>
        <v>15.713343278634568</v>
      </c>
      <c r="AC694" s="19">
        <f t="shared" si="15"/>
        <v>-0.82597073383484765</v>
      </c>
      <c r="AD694" s="15">
        <v>68.8162083</v>
      </c>
      <c r="AE694" s="16">
        <f t="shared" si="16"/>
        <v>15.553636947474772</v>
      </c>
      <c r="AF694" s="17">
        <v>2</v>
      </c>
      <c r="AG694" s="7">
        <f t="shared" si="17"/>
        <v>31.107273894949543</v>
      </c>
      <c r="AH694" s="18">
        <f t="shared" si="18"/>
        <v>10.240576419552603</v>
      </c>
      <c r="AI694" s="19">
        <f t="shared" si="19"/>
        <v>-0.85131010778131688</v>
      </c>
      <c r="AJ694" s="5">
        <v>0</v>
      </c>
      <c r="AK694" s="15">
        <v>22.984530100000001</v>
      </c>
      <c r="AL694" s="16">
        <f t="shared" si="20"/>
        <v>43.507524219518416</v>
      </c>
      <c r="AM694" s="17">
        <v>3</v>
      </c>
      <c r="AN694" s="7">
        <f t="shared" si="21"/>
        <v>130.52257265855525</v>
      </c>
      <c r="AO694" s="18">
        <f t="shared" si="22"/>
        <v>0</v>
      </c>
      <c r="AP694" s="19">
        <f t="shared" si="23"/>
        <v>-1.0465207101426044</v>
      </c>
      <c r="AQ694" s="5">
        <v>0</v>
      </c>
      <c r="AR694" s="15">
        <v>39.75260514</v>
      </c>
      <c r="AS694" s="21">
        <f t="shared" si="24"/>
        <v>0</v>
      </c>
      <c r="AT694" s="19">
        <f t="shared" si="25"/>
        <v>-1.0252866396461213</v>
      </c>
      <c r="AU694" s="5">
        <v>0</v>
      </c>
      <c r="AV694" s="15">
        <v>39.752605099999997</v>
      </c>
      <c r="AW694" s="16">
        <f t="shared" si="26"/>
        <v>0</v>
      </c>
      <c r="AX694" s="19">
        <f t="shared" si="27"/>
        <v>-0.82680925094591806</v>
      </c>
      <c r="AY694" s="15">
        <v>52.670958599999999</v>
      </c>
      <c r="AZ694" s="16">
        <f t="shared" si="28"/>
        <v>18.985794574090018</v>
      </c>
      <c r="BA694" s="19">
        <f t="shared" si="29"/>
        <v>-0.8818649408260425</v>
      </c>
      <c r="BB694" s="15">
        <v>13.92359027</v>
      </c>
      <c r="BC694" s="16">
        <f t="shared" si="30"/>
        <v>71.820556380103824</v>
      </c>
      <c r="BD694" s="19">
        <f t="shared" si="31"/>
        <v>-0.18153504566939765</v>
      </c>
      <c r="BE694" s="15">
        <v>45.0814485</v>
      </c>
      <c r="BF694" s="21">
        <f t="shared" si="32"/>
        <v>22.182073408754821</v>
      </c>
      <c r="BG694" s="19">
        <f t="shared" si="33"/>
        <v>-0.93286202444229616</v>
      </c>
      <c r="BH694" s="15">
        <v>71.447670000000002</v>
      </c>
      <c r="BI694" s="16">
        <f t="shared" si="34"/>
        <v>13.996257680621355</v>
      </c>
      <c r="BJ694" s="22">
        <f t="shared" si="35"/>
        <v>-1.0772040486243333</v>
      </c>
      <c r="BK694" s="15">
        <v>99.856150099999994</v>
      </c>
      <c r="BL694" s="16">
        <f t="shared" si="36"/>
        <v>10.014405712603175</v>
      </c>
      <c r="BM694" s="19">
        <f t="shared" si="37"/>
        <v>-0.84721263356185061</v>
      </c>
      <c r="BN694" s="15">
        <v>148.340968</v>
      </c>
      <c r="BO694" s="16">
        <f t="shared" si="38"/>
        <v>6.7412260650746187</v>
      </c>
      <c r="BP694" s="19">
        <f t="shared" si="39"/>
        <v>-0.74905983746364635</v>
      </c>
      <c r="BQ694" s="15">
        <v>24.225243599999999</v>
      </c>
      <c r="BR694" s="16">
        <f t="shared" si="40"/>
        <v>41.279254669703306</v>
      </c>
      <c r="BS694" s="19">
        <f t="shared" si="41"/>
        <v>-0.56973203376217207</v>
      </c>
      <c r="BT694" s="15">
        <v>70.527269399999994</v>
      </c>
      <c r="BU694" s="16">
        <f t="shared" si="42"/>
        <v>14.43405123522335</v>
      </c>
      <c r="BV694" s="19">
        <f t="shared" si="43"/>
        <v>-1.0990679753584809</v>
      </c>
      <c r="BW694" s="15">
        <v>70.204051800000002</v>
      </c>
      <c r="BX694" s="18">
        <f t="shared" si="44"/>
        <v>1.0358561189357893E-2</v>
      </c>
      <c r="BY694" s="19">
        <f t="shared" si="45"/>
        <v>-6.4035207878602479E-2</v>
      </c>
      <c r="BZ694" s="15">
        <v>4.0106412100000002</v>
      </c>
      <c r="CA694" s="18">
        <f t="shared" si="46"/>
        <v>6.1523006015277775E-4</v>
      </c>
      <c r="CB694" s="19">
        <f t="shared" si="47"/>
        <v>-5.155474498389867E-2</v>
      </c>
      <c r="CC694" s="7">
        <f t="shared" si="48"/>
        <v>-0.82112602659823852</v>
      </c>
      <c r="CD694" s="61">
        <f t="shared" si="49"/>
        <v>-1.3224490774369035</v>
      </c>
    </row>
    <row r="695" spans="1:82" ht="15.75" customHeight="1" x14ac:dyDescent="0.25">
      <c r="A695" s="5">
        <v>22244000499</v>
      </c>
      <c r="B695" s="5">
        <v>22244</v>
      </c>
      <c r="C695" s="6" t="s">
        <v>700</v>
      </c>
      <c r="D695" s="6" t="s">
        <v>697</v>
      </c>
      <c r="E695" s="5">
        <v>2</v>
      </c>
      <c r="F695" s="15">
        <v>13.36006504</v>
      </c>
      <c r="G695" s="16">
        <f t="shared" si="0"/>
        <v>74.849935011993026</v>
      </c>
      <c r="H695" s="17">
        <v>1</v>
      </c>
      <c r="I695" s="7">
        <f t="shared" si="1"/>
        <v>74.849935011993026</v>
      </c>
      <c r="J695" s="18">
        <f t="shared" si="2"/>
        <v>24.949978337331011</v>
      </c>
      <c r="K695" s="19">
        <f t="shared" si="3"/>
        <v>-0.52574722706046861</v>
      </c>
      <c r="L695" s="15">
        <v>40.197716800000002</v>
      </c>
      <c r="M695" s="16">
        <f t="shared" si="4"/>
        <v>24.877034807111233</v>
      </c>
      <c r="N695" s="19">
        <f t="shared" si="5"/>
        <v>-1.3077838739448733</v>
      </c>
      <c r="O695" s="15">
        <v>21.117119200000001</v>
      </c>
      <c r="P695" s="16">
        <f t="shared" si="6"/>
        <v>47.354944134614719</v>
      </c>
      <c r="Q695" s="17">
        <v>1</v>
      </c>
      <c r="R695" s="7">
        <f t="shared" si="7"/>
        <v>47.354944134614719</v>
      </c>
      <c r="S695" s="18">
        <f t="shared" si="8"/>
        <v>23.67747206730736</v>
      </c>
      <c r="T695" s="19">
        <f t="shared" si="9"/>
        <v>-1.3097885231866708</v>
      </c>
      <c r="U695" s="15">
        <v>25.266140199999999</v>
      </c>
      <c r="V695" s="16">
        <f t="shared" si="10"/>
        <v>39.578661088882903</v>
      </c>
      <c r="W695" s="19">
        <f t="shared" si="11"/>
        <v>-0.9068296363874031</v>
      </c>
      <c r="X695" s="15">
        <v>68.760878500000004</v>
      </c>
      <c r="Y695" s="16">
        <f t="shared" si="12"/>
        <v>15.534430526509343</v>
      </c>
      <c r="Z695" s="17">
        <v>3</v>
      </c>
      <c r="AA695" s="20">
        <f t="shared" si="13"/>
        <v>46.603291579528033</v>
      </c>
      <c r="AB695" s="18">
        <f t="shared" si="14"/>
        <v>15.534430526509343</v>
      </c>
      <c r="AC695" s="19">
        <f t="shared" si="15"/>
        <v>-0.83989872610040839</v>
      </c>
      <c r="AD695" s="15">
        <v>69.599122399999999</v>
      </c>
      <c r="AE695" s="16">
        <f t="shared" si="16"/>
        <v>15.378675521920087</v>
      </c>
      <c r="AF695" s="17">
        <v>2</v>
      </c>
      <c r="AG695" s="7">
        <f t="shared" si="17"/>
        <v>30.757351043840174</v>
      </c>
      <c r="AH695" s="18">
        <f t="shared" si="18"/>
        <v>10.125381121184942</v>
      </c>
      <c r="AI695" s="19">
        <f t="shared" si="19"/>
        <v>-0.85947411424629039</v>
      </c>
      <c r="AJ695" s="5">
        <v>0</v>
      </c>
      <c r="AK695" s="15">
        <v>24.225243599999999</v>
      </c>
      <c r="AL695" s="16">
        <f t="shared" si="20"/>
        <v>41.279254669703306</v>
      </c>
      <c r="AM695" s="17">
        <v>3</v>
      </c>
      <c r="AN695" s="7">
        <f t="shared" si="21"/>
        <v>123.83776400910992</v>
      </c>
      <c r="AO695" s="18">
        <f t="shared" si="22"/>
        <v>0</v>
      </c>
      <c r="AP695" s="19">
        <f t="shared" si="23"/>
        <v>-1.0465207101426044</v>
      </c>
      <c r="AQ695" s="5">
        <v>0</v>
      </c>
      <c r="AR695" s="15">
        <v>40.793501689999999</v>
      </c>
      <c r="AS695" s="21">
        <f t="shared" si="24"/>
        <v>0</v>
      </c>
      <c r="AT695" s="19">
        <f t="shared" si="25"/>
        <v>-1.0252866396461213</v>
      </c>
      <c r="AU695" s="5">
        <v>0</v>
      </c>
      <c r="AV695" s="15">
        <v>40.7935017</v>
      </c>
      <c r="AW695" s="16">
        <f t="shared" si="26"/>
        <v>0</v>
      </c>
      <c r="AX695" s="19">
        <f t="shared" si="27"/>
        <v>-0.82680925094591806</v>
      </c>
      <c r="AY695" s="15">
        <v>53.711855100000001</v>
      </c>
      <c r="AZ695" s="16">
        <f t="shared" si="28"/>
        <v>18.617863749785101</v>
      </c>
      <c r="BA695" s="19">
        <f t="shared" si="29"/>
        <v>-0.90781763311771591</v>
      </c>
      <c r="BB695" s="15">
        <v>14.964486819999999</v>
      </c>
      <c r="BC695" s="16">
        <f t="shared" si="30"/>
        <v>66.824877593764356</v>
      </c>
      <c r="BD695" s="19">
        <f t="shared" si="31"/>
        <v>-0.3791808456806145</v>
      </c>
      <c r="BE695" s="15">
        <v>45.538762900000002</v>
      </c>
      <c r="BF695" s="21">
        <f t="shared" si="32"/>
        <v>21.959314138505064</v>
      </c>
      <c r="BG695" s="19">
        <f t="shared" si="33"/>
        <v>-0.94646359232264154</v>
      </c>
      <c r="BH695" s="15">
        <v>72.230584100000002</v>
      </c>
      <c r="BI695" s="16">
        <f t="shared" si="34"/>
        <v>13.844550926177543</v>
      </c>
      <c r="BJ695" s="22">
        <f t="shared" si="35"/>
        <v>-1.0883513463119363</v>
      </c>
      <c r="BK695" s="15">
        <v>100.639064</v>
      </c>
      <c r="BL695" s="16">
        <f t="shared" si="36"/>
        <v>9.9364994094142212</v>
      </c>
      <c r="BM695" s="19">
        <f t="shared" si="37"/>
        <v>-0.85432023138617208</v>
      </c>
      <c r="BN695" s="15">
        <v>149.12388200000001</v>
      </c>
      <c r="BO695" s="16">
        <f t="shared" si="38"/>
        <v>6.7058340125560836</v>
      </c>
      <c r="BP695" s="19">
        <f t="shared" si="39"/>
        <v>-0.75337812525651093</v>
      </c>
      <c r="BQ695" s="15">
        <v>25.266140199999999</v>
      </c>
      <c r="BR695" s="16">
        <f t="shared" si="40"/>
        <v>39.578661088882903</v>
      </c>
      <c r="BS695" s="19">
        <f t="shared" si="41"/>
        <v>-0.6481315326238859</v>
      </c>
      <c r="BT695" s="15">
        <v>71.3101834</v>
      </c>
      <c r="BU695" s="16">
        <f t="shared" si="42"/>
        <v>14.275579888636214</v>
      </c>
      <c r="BV695" s="19">
        <f t="shared" si="43"/>
        <v>-1.1060938905377815</v>
      </c>
      <c r="BW695" s="15">
        <v>69.433384599999997</v>
      </c>
      <c r="BX695" s="18">
        <f t="shared" si="44"/>
        <v>1.0244849756140715E-2</v>
      </c>
      <c r="BY695" s="19">
        <f t="shared" si="45"/>
        <v>-6.4075820873903372E-2</v>
      </c>
      <c r="BZ695" s="15">
        <v>2.01039755</v>
      </c>
      <c r="CA695" s="18">
        <f t="shared" si="46"/>
        <v>3.0839383052604124E-4</v>
      </c>
      <c r="CB695" s="19">
        <f t="shared" si="47"/>
        <v>-5.1674368847897417E-2</v>
      </c>
      <c r="CC695" s="7">
        <f t="shared" si="48"/>
        <v>-0.81303295203262205</v>
      </c>
      <c r="CD695" s="61">
        <f t="shared" si="49"/>
        <v>-1.3094149284192838</v>
      </c>
    </row>
    <row r="696" spans="1:82" ht="15.75" customHeight="1" x14ac:dyDescent="0.25">
      <c r="A696" s="5">
        <v>22244000599</v>
      </c>
      <c r="B696" s="5">
        <v>22244</v>
      </c>
      <c r="C696" s="6" t="s">
        <v>701</v>
      </c>
      <c r="D696" s="6" t="s">
        <v>697</v>
      </c>
      <c r="E696" s="5">
        <v>4</v>
      </c>
      <c r="F696" s="15">
        <v>20.16383295</v>
      </c>
      <c r="G696" s="16">
        <f t="shared" si="0"/>
        <v>49.593745518507681</v>
      </c>
      <c r="H696" s="17">
        <v>1</v>
      </c>
      <c r="I696" s="7">
        <f t="shared" si="1"/>
        <v>49.593745518507681</v>
      </c>
      <c r="J696" s="18">
        <f t="shared" si="2"/>
        <v>16.531248506169227</v>
      </c>
      <c r="K696" s="19">
        <f t="shared" si="3"/>
        <v>-0.98882784618461361</v>
      </c>
      <c r="L696" s="15">
        <v>38.408475699999997</v>
      </c>
      <c r="M696" s="16">
        <f t="shared" si="4"/>
        <v>26.035919983151011</v>
      </c>
      <c r="N696" s="19">
        <f t="shared" si="5"/>
        <v>-1.2400632673054701</v>
      </c>
      <c r="O696" s="15">
        <v>27.920887100000002</v>
      </c>
      <c r="P696" s="16">
        <f t="shared" si="6"/>
        <v>35.815480948669425</v>
      </c>
      <c r="Q696" s="17">
        <v>1</v>
      </c>
      <c r="R696" s="7">
        <f t="shared" si="7"/>
        <v>35.815480948669425</v>
      </c>
      <c r="S696" s="18">
        <f t="shared" si="8"/>
        <v>17.907740474334712</v>
      </c>
      <c r="T696" s="19">
        <f t="shared" si="9"/>
        <v>-1.63174589509987</v>
      </c>
      <c r="U696" s="15">
        <v>23.476899100000001</v>
      </c>
      <c r="V696" s="16">
        <f t="shared" si="10"/>
        <v>42.595063161471778</v>
      </c>
      <c r="W696" s="19">
        <f t="shared" si="11"/>
        <v>-0.77799452731053342</v>
      </c>
      <c r="X696" s="15">
        <v>67.229619799999995</v>
      </c>
      <c r="Y696" s="16">
        <f t="shared" si="12"/>
        <v>15.888251237737926</v>
      </c>
      <c r="Z696" s="17">
        <v>3</v>
      </c>
      <c r="AA696" s="20">
        <f t="shared" si="13"/>
        <v>47.664753713213777</v>
      </c>
      <c r="AB696" s="18">
        <f t="shared" si="14"/>
        <v>15.888251237737926</v>
      </c>
      <c r="AC696" s="19">
        <f t="shared" si="15"/>
        <v>-0.81235450652494912</v>
      </c>
      <c r="AD696" s="15">
        <v>68.067863700000004</v>
      </c>
      <c r="AE696" s="16">
        <f t="shared" si="16"/>
        <v>15.724635118818926</v>
      </c>
      <c r="AF696" s="17">
        <v>2</v>
      </c>
      <c r="AG696" s="7">
        <f t="shared" si="17"/>
        <v>31.449270237637851</v>
      </c>
      <c r="AH696" s="18">
        <f t="shared" si="18"/>
        <v>10.353162295587072</v>
      </c>
      <c r="AI696" s="19">
        <f t="shared" si="19"/>
        <v>-0.84333103369726425</v>
      </c>
      <c r="AJ696" s="5">
        <v>0</v>
      </c>
      <c r="AK696" s="15">
        <v>23.6038402</v>
      </c>
      <c r="AL696" s="16">
        <f t="shared" si="20"/>
        <v>42.36598754807703</v>
      </c>
      <c r="AM696" s="17">
        <v>3</v>
      </c>
      <c r="AN696" s="7">
        <f t="shared" si="21"/>
        <v>127.09796264423109</v>
      </c>
      <c r="AO696" s="18">
        <f t="shared" si="22"/>
        <v>0</v>
      </c>
      <c r="AP696" s="19">
        <f t="shared" si="23"/>
        <v>-1.0465207101426044</v>
      </c>
      <c r="AQ696" s="5">
        <v>0</v>
      </c>
      <c r="AR696" s="15">
        <v>39.00426057</v>
      </c>
      <c r="AS696" s="21">
        <f t="shared" si="24"/>
        <v>0</v>
      </c>
      <c r="AT696" s="19">
        <f t="shared" si="25"/>
        <v>-1.0252866396461213</v>
      </c>
      <c r="AU696" s="5">
        <v>0</v>
      </c>
      <c r="AV696" s="15">
        <v>39.004260600000002</v>
      </c>
      <c r="AW696" s="16">
        <f t="shared" si="26"/>
        <v>0</v>
      </c>
      <c r="AX696" s="19">
        <f t="shared" si="27"/>
        <v>-0.82680925094591806</v>
      </c>
      <c r="AY696" s="15">
        <v>51.922614000000003</v>
      </c>
      <c r="AZ696" s="16">
        <f t="shared" si="28"/>
        <v>19.25943096778602</v>
      </c>
      <c r="BA696" s="19">
        <f t="shared" si="29"/>
        <v>-0.86256348344254741</v>
      </c>
      <c r="BB696" s="15">
        <v>13.1752457</v>
      </c>
      <c r="BC696" s="16">
        <f t="shared" si="30"/>
        <v>75.899912819083141</v>
      </c>
      <c r="BD696" s="19">
        <f t="shared" si="31"/>
        <v>-2.0142029545604772E-2</v>
      </c>
      <c r="BE696" s="15">
        <v>44.333103999999999</v>
      </c>
      <c r="BF696" s="21">
        <f t="shared" si="32"/>
        <v>22.556507660731359</v>
      </c>
      <c r="BG696" s="19">
        <f t="shared" si="33"/>
        <v>-0.90999925922819258</v>
      </c>
      <c r="BH696" s="15">
        <v>70.699325400000006</v>
      </c>
      <c r="BI696" s="16">
        <f t="shared" si="34"/>
        <v>14.144406532060064</v>
      </c>
      <c r="BJ696" s="22">
        <f t="shared" si="35"/>
        <v>-1.0663181829612101</v>
      </c>
      <c r="BK696" s="15">
        <v>99.107805499999998</v>
      </c>
      <c r="BL696" s="16">
        <f t="shared" si="36"/>
        <v>10.09002262692619</v>
      </c>
      <c r="BM696" s="19">
        <f t="shared" si="37"/>
        <v>-0.84031390273103923</v>
      </c>
      <c r="BN696" s="15">
        <v>147.592624</v>
      </c>
      <c r="BO696" s="16">
        <f t="shared" si="38"/>
        <v>6.7754063373790281</v>
      </c>
      <c r="BP696" s="19">
        <f t="shared" si="39"/>
        <v>-0.74488940251722402</v>
      </c>
      <c r="BQ696" s="15">
        <v>23.476899100000001</v>
      </c>
      <c r="BR696" s="16">
        <f t="shared" si="40"/>
        <v>42.595063161471778</v>
      </c>
      <c r="BS696" s="19">
        <f t="shared" si="41"/>
        <v>-0.50907161053343708</v>
      </c>
      <c r="BT696" s="15">
        <v>69.778924799999999</v>
      </c>
      <c r="BU696" s="16">
        <f t="shared" si="42"/>
        <v>14.588849325462807</v>
      </c>
      <c r="BV696" s="19">
        <f t="shared" si="43"/>
        <v>-1.0922049160397913</v>
      </c>
      <c r="BW696" s="15">
        <v>70.974209799999997</v>
      </c>
      <c r="BX696" s="18">
        <f t="shared" si="44"/>
        <v>1.047219749045346E-2</v>
      </c>
      <c r="BY696" s="19">
        <f t="shared" si="45"/>
        <v>-6.3994621717371067E-2</v>
      </c>
      <c r="BZ696" s="15">
        <v>4.0108217499999999</v>
      </c>
      <c r="CA696" s="18">
        <f t="shared" si="46"/>
        <v>6.1525775488517696E-4</v>
      </c>
      <c r="CB696" s="19">
        <f t="shared" si="47"/>
        <v>-5.155473418676787E-2</v>
      </c>
      <c r="CC696" s="7">
        <f t="shared" si="48"/>
        <v>-0.80810451682950146</v>
      </c>
      <c r="CD696" s="61">
        <f t="shared" si="49"/>
        <v>-1.3014775298026846</v>
      </c>
    </row>
    <row r="697" spans="1:82" ht="15.75" customHeight="1" x14ac:dyDescent="0.25">
      <c r="A697" s="5">
        <v>22244000699</v>
      </c>
      <c r="B697" s="5">
        <v>22244</v>
      </c>
      <c r="C697" s="6" t="s">
        <v>702</v>
      </c>
      <c r="D697" s="6" t="s">
        <v>697</v>
      </c>
      <c r="E697" s="5">
        <v>12</v>
      </c>
      <c r="F697" s="15">
        <v>17.88716608</v>
      </c>
      <c r="G697" s="16">
        <f t="shared" si="0"/>
        <v>55.906005206611241</v>
      </c>
      <c r="H697" s="17">
        <v>1</v>
      </c>
      <c r="I697" s="7">
        <f t="shared" si="1"/>
        <v>55.906005206611241</v>
      </c>
      <c r="J697" s="18">
        <f t="shared" si="2"/>
        <v>18.635335068870415</v>
      </c>
      <c r="K697" s="19">
        <f t="shared" si="3"/>
        <v>-0.87309046920645272</v>
      </c>
      <c r="L697" s="15">
        <v>38.535416900000001</v>
      </c>
      <c r="M697" s="16">
        <f t="shared" si="4"/>
        <v>25.950153921910729</v>
      </c>
      <c r="N697" s="19">
        <f t="shared" si="5"/>
        <v>-1.2450750923044851</v>
      </c>
      <c r="O697" s="15">
        <v>25.644220300000001</v>
      </c>
      <c r="P697" s="16">
        <f t="shared" si="6"/>
        <v>38.995141529025155</v>
      </c>
      <c r="Q697" s="17">
        <v>1</v>
      </c>
      <c r="R697" s="7">
        <f t="shared" si="7"/>
        <v>38.995141529025155</v>
      </c>
      <c r="S697" s="18">
        <f t="shared" si="8"/>
        <v>19.497570764512577</v>
      </c>
      <c r="T697" s="19">
        <f t="shared" si="9"/>
        <v>-1.5430316154551997</v>
      </c>
      <c r="U697" s="15">
        <v>23.6038402</v>
      </c>
      <c r="V697" s="16">
        <f t="shared" si="10"/>
        <v>42.36598754807703</v>
      </c>
      <c r="W697" s="19">
        <f t="shared" si="11"/>
        <v>-0.78777869431756409</v>
      </c>
      <c r="X697" s="15">
        <v>67.356560999999999</v>
      </c>
      <c r="Y697" s="16">
        <f t="shared" si="12"/>
        <v>15.858307997642576</v>
      </c>
      <c r="Z697" s="17">
        <v>3</v>
      </c>
      <c r="AA697" s="20">
        <f t="shared" si="13"/>
        <v>47.574923992927729</v>
      </c>
      <c r="AB697" s="18">
        <f t="shared" si="14"/>
        <v>15.858307997642578</v>
      </c>
      <c r="AC697" s="19">
        <f t="shared" si="15"/>
        <v>-0.81468552659758176</v>
      </c>
      <c r="AD697" s="15">
        <v>68.194804899999994</v>
      </c>
      <c r="AE697" s="16">
        <f t="shared" si="16"/>
        <v>15.695364501292092</v>
      </c>
      <c r="AF697" s="17">
        <v>2</v>
      </c>
      <c r="AG697" s="7">
        <f t="shared" si="17"/>
        <v>31.390729002584184</v>
      </c>
      <c r="AH697" s="18">
        <f t="shared" si="18"/>
        <v>10.333890404604707</v>
      </c>
      <c r="AI697" s="19">
        <f t="shared" si="19"/>
        <v>-0.84469685196243449</v>
      </c>
      <c r="AJ697" s="5">
        <v>0</v>
      </c>
      <c r="AK697" s="15">
        <v>23.476899100000001</v>
      </c>
      <c r="AL697" s="16">
        <f t="shared" si="20"/>
        <v>42.595063161471778</v>
      </c>
      <c r="AM697" s="17">
        <v>3</v>
      </c>
      <c r="AN697" s="7">
        <f t="shared" si="21"/>
        <v>127.78518948441533</v>
      </c>
      <c r="AO697" s="18">
        <f t="shared" si="22"/>
        <v>0</v>
      </c>
      <c r="AP697" s="19">
        <f t="shared" si="23"/>
        <v>-1.0465207101426044</v>
      </c>
      <c r="AQ697" s="5">
        <v>0</v>
      </c>
      <c r="AR697" s="15">
        <v>39.131201760000003</v>
      </c>
      <c r="AS697" s="21">
        <f t="shared" si="24"/>
        <v>0</v>
      </c>
      <c r="AT697" s="19">
        <f t="shared" si="25"/>
        <v>-1.0252866396461213</v>
      </c>
      <c r="AU697" s="5">
        <v>0</v>
      </c>
      <c r="AV697" s="15">
        <v>39.131201799999999</v>
      </c>
      <c r="AW697" s="16">
        <f t="shared" si="26"/>
        <v>0</v>
      </c>
      <c r="AX697" s="19">
        <f t="shared" si="27"/>
        <v>-0.82680925094591806</v>
      </c>
      <c r="AY697" s="15">
        <v>52.0495552</v>
      </c>
      <c r="AZ697" s="16">
        <f t="shared" si="28"/>
        <v>19.212460051916064</v>
      </c>
      <c r="BA697" s="19">
        <f t="shared" si="29"/>
        <v>-0.86587666528463414</v>
      </c>
      <c r="BB697" s="15">
        <v>13.30218689</v>
      </c>
      <c r="BC697" s="16">
        <f t="shared" si="30"/>
        <v>75.175608963346932</v>
      </c>
      <c r="BD697" s="19">
        <f t="shared" si="31"/>
        <v>-4.8797918192738543E-2</v>
      </c>
      <c r="BE697" s="15">
        <v>44.460045200000003</v>
      </c>
      <c r="BF697" s="21">
        <f t="shared" si="32"/>
        <v>22.49210488881824</v>
      </c>
      <c r="BG697" s="19">
        <f t="shared" si="33"/>
        <v>-0.91393165976477431</v>
      </c>
      <c r="BH697" s="15">
        <v>70.826266599999997</v>
      </c>
      <c r="BI697" s="16">
        <f t="shared" si="34"/>
        <v>14.119055655546866</v>
      </c>
      <c r="BJ697" s="22">
        <f t="shared" si="35"/>
        <v>-1.0681809462123937</v>
      </c>
      <c r="BK697" s="15">
        <v>99.234746700000002</v>
      </c>
      <c r="BL697" s="16">
        <f t="shared" si="36"/>
        <v>10.077115458591683</v>
      </c>
      <c r="BM697" s="19">
        <f t="shared" si="37"/>
        <v>-0.84149145779163548</v>
      </c>
      <c r="BN697" s="15">
        <v>147.71956499999999</v>
      </c>
      <c r="BO697" s="16">
        <f t="shared" si="38"/>
        <v>6.7695839748783451</v>
      </c>
      <c r="BP697" s="19">
        <f t="shared" si="39"/>
        <v>-0.74559980598701892</v>
      </c>
      <c r="BQ697" s="15">
        <v>23.6038402</v>
      </c>
      <c r="BR697" s="16">
        <f t="shared" si="40"/>
        <v>42.36598754807703</v>
      </c>
      <c r="BS697" s="19">
        <f t="shared" si="41"/>
        <v>-0.51963228387369742</v>
      </c>
      <c r="BT697" s="15">
        <v>69.905866000000003</v>
      </c>
      <c r="BU697" s="16">
        <f t="shared" si="42"/>
        <v>14.562357613880355</v>
      </c>
      <c r="BV697" s="19">
        <f t="shared" si="43"/>
        <v>-1.0933794407885316</v>
      </c>
      <c r="BW697" s="15">
        <v>70.858272299999996</v>
      </c>
      <c r="BX697" s="18">
        <f t="shared" si="44"/>
        <v>1.0455090989374112E-2</v>
      </c>
      <c r="BY697" s="19">
        <f t="shared" si="45"/>
        <v>-6.4000731448189643E-2</v>
      </c>
      <c r="BZ697" s="15">
        <v>12.010790800000001</v>
      </c>
      <c r="CA697" s="18">
        <f t="shared" si="46"/>
        <v>1.8424484164631695E-3</v>
      </c>
      <c r="CB697" s="19">
        <f t="shared" si="47"/>
        <v>-5.1076298869726838E-2</v>
      </c>
      <c r="CC697" s="7">
        <f t="shared" si="48"/>
        <v>-0.80099695046272112</v>
      </c>
      <c r="CD697" s="61">
        <f t="shared" si="49"/>
        <v>-1.2900305724781067</v>
      </c>
    </row>
    <row r="698" spans="1:82" ht="15.75" customHeight="1" x14ac:dyDescent="0.25">
      <c r="A698" s="5">
        <v>22245000101</v>
      </c>
      <c r="B698" s="5">
        <v>22245</v>
      </c>
      <c r="C698" s="6" t="s">
        <v>703</v>
      </c>
      <c r="D698" s="6" t="s">
        <v>703</v>
      </c>
      <c r="E698" s="5">
        <v>460</v>
      </c>
      <c r="F698" s="15">
        <v>10.071272690000001</v>
      </c>
      <c r="G698" s="16">
        <f t="shared" si="0"/>
        <v>99.292316947482036</v>
      </c>
      <c r="H698" s="17">
        <v>1</v>
      </c>
      <c r="I698" s="7">
        <f t="shared" si="1"/>
        <v>99.292316947482036</v>
      </c>
      <c r="J698" s="18">
        <f t="shared" si="2"/>
        <v>33.097438982494012</v>
      </c>
      <c r="K698" s="19">
        <f t="shared" si="3"/>
        <v>-7.7588039686828383E-2</v>
      </c>
      <c r="L698" s="15">
        <v>19.334538500000001</v>
      </c>
      <c r="M698" s="16">
        <f t="shared" si="4"/>
        <v>51.720913845448131</v>
      </c>
      <c r="N698" s="19">
        <f t="shared" si="5"/>
        <v>0.26086486763548739</v>
      </c>
      <c r="O698" s="15">
        <v>19.334538500000001</v>
      </c>
      <c r="P698" s="16">
        <f t="shared" si="6"/>
        <v>51.720913845448131</v>
      </c>
      <c r="Q698" s="17">
        <v>2</v>
      </c>
      <c r="R698" s="7">
        <f t="shared" si="7"/>
        <v>103.44182769089626</v>
      </c>
      <c r="S698" s="18">
        <f t="shared" si="8"/>
        <v>51.720913845448131</v>
      </c>
      <c r="T698" s="19">
        <f t="shared" si="9"/>
        <v>0.25506638709854984</v>
      </c>
      <c r="U698" s="15">
        <v>10</v>
      </c>
      <c r="V698" s="16">
        <f t="shared" si="10"/>
        <v>100</v>
      </c>
      <c r="W698" s="19">
        <f t="shared" si="11"/>
        <v>1.6738574211914985</v>
      </c>
      <c r="X698" s="15">
        <v>18.364001300000002</v>
      </c>
      <c r="Y698" s="16">
        <f t="shared" si="12"/>
        <v>58.166032148995761</v>
      </c>
      <c r="Z698" s="17">
        <v>2</v>
      </c>
      <c r="AA698" s="20">
        <f t="shared" si="13"/>
        <v>116.33206429799152</v>
      </c>
      <c r="AB698" s="18">
        <f t="shared" si="14"/>
        <v>38.777354765997174</v>
      </c>
      <c r="AC698" s="19">
        <f t="shared" si="15"/>
        <v>0.96951544472413442</v>
      </c>
      <c r="AD698" s="15">
        <v>58.339161699999998</v>
      </c>
      <c r="AE698" s="16">
        <f t="shared" si="16"/>
        <v>18.346892358585261</v>
      </c>
      <c r="AF698" s="17">
        <v>2</v>
      </c>
      <c r="AG698" s="7">
        <f t="shared" si="17"/>
        <v>36.693784717170523</v>
      </c>
      <c r="AH698" s="18">
        <f t="shared" si="18"/>
        <v>12.079666890379743</v>
      </c>
      <c r="AI698" s="19">
        <f t="shared" si="19"/>
        <v>-0.72097191945019545</v>
      </c>
      <c r="AJ698" s="5">
        <v>33</v>
      </c>
      <c r="AK698" s="15">
        <v>10</v>
      </c>
      <c r="AL698" s="16">
        <f t="shared" si="20"/>
        <v>100</v>
      </c>
      <c r="AM698" s="17">
        <v>1</v>
      </c>
      <c r="AN698" s="7">
        <f t="shared" si="21"/>
        <v>100</v>
      </c>
      <c r="AO698" s="18">
        <f t="shared" si="22"/>
        <v>33.333333333333336</v>
      </c>
      <c r="AP698" s="19">
        <f t="shared" si="23"/>
        <v>2.8886242853155969E-2</v>
      </c>
      <c r="AQ698" s="5">
        <v>18</v>
      </c>
      <c r="AR698" s="15">
        <v>19.164415739999999</v>
      </c>
      <c r="AS698" s="21">
        <f t="shared" si="24"/>
        <v>52.180041049349519</v>
      </c>
      <c r="AT698" s="19">
        <f t="shared" si="25"/>
        <v>0.80230820867633312</v>
      </c>
      <c r="AU698" s="5">
        <v>11</v>
      </c>
      <c r="AV698" s="15">
        <v>19.164415699999999</v>
      </c>
      <c r="AW698" s="16">
        <f t="shared" si="26"/>
        <v>52.180041158259783</v>
      </c>
      <c r="AX698" s="19">
        <f t="shared" si="27"/>
        <v>1.170423655117766</v>
      </c>
      <c r="AY698" s="15">
        <v>19.164415699999999</v>
      </c>
      <c r="AZ698" s="16">
        <f t="shared" si="28"/>
        <v>52.180041158259783</v>
      </c>
      <c r="BA698" s="19">
        <f t="shared" si="29"/>
        <v>1.4595536371916369</v>
      </c>
      <c r="BB698" s="15">
        <v>10</v>
      </c>
      <c r="BC698" s="16">
        <f t="shared" si="30"/>
        <v>100</v>
      </c>
      <c r="BD698" s="19">
        <f t="shared" si="31"/>
        <v>0.93333821106502679</v>
      </c>
      <c r="BE698" s="15">
        <v>19.164415699999999</v>
      </c>
      <c r="BF698" s="21">
        <f t="shared" si="32"/>
        <v>52.180041158259783</v>
      </c>
      <c r="BG698" s="19">
        <f t="shared" si="33"/>
        <v>0.89879864745626981</v>
      </c>
      <c r="BH698" s="15">
        <v>19.164415699999999</v>
      </c>
      <c r="BI698" s="16">
        <f t="shared" si="34"/>
        <v>52.180041158259783</v>
      </c>
      <c r="BJ698" s="22">
        <f t="shared" si="35"/>
        <v>1.7285115098207684</v>
      </c>
      <c r="BK698" s="15">
        <v>79.924901500000004</v>
      </c>
      <c r="BL698" s="16">
        <f t="shared" si="36"/>
        <v>12.511745166179528</v>
      </c>
      <c r="BM698" s="19">
        <f t="shared" si="37"/>
        <v>-0.61937375865360944</v>
      </c>
      <c r="BN698" s="15">
        <v>81.182456799999997</v>
      </c>
      <c r="BO698" s="16">
        <f t="shared" si="38"/>
        <v>12.317932216113963</v>
      </c>
      <c r="BP698" s="19">
        <f t="shared" si="39"/>
        <v>-6.8629617040181293E-2</v>
      </c>
      <c r="BQ698" s="15">
        <v>15.432959200000001</v>
      </c>
      <c r="BR698" s="16">
        <f t="shared" si="40"/>
        <v>64.796387202267724</v>
      </c>
      <c r="BS698" s="19">
        <f t="shared" si="41"/>
        <v>0.51443729747104461</v>
      </c>
      <c r="BT698" s="15">
        <v>18.880020699999999</v>
      </c>
      <c r="BU698" s="16">
        <f t="shared" si="42"/>
        <v>53.919126264517281</v>
      </c>
      <c r="BV698" s="19">
        <f t="shared" si="43"/>
        <v>0.65152475940824262</v>
      </c>
      <c r="BW698" s="15">
        <v>210.62954199999999</v>
      </c>
      <c r="BX698" s="18">
        <f t="shared" si="44"/>
        <v>3.1078248949349508E-2</v>
      </c>
      <c r="BY698" s="19">
        <f t="shared" si="45"/>
        <v>-5.6634997030626924E-2</v>
      </c>
      <c r="BZ698" s="15">
        <v>460.00751200000002</v>
      </c>
      <c r="CA698" s="18">
        <f t="shared" si="46"/>
        <v>7.0564888370677675E-2</v>
      </c>
      <c r="CB698" s="19">
        <f t="shared" si="47"/>
        <v>-2.4284013549489478E-2</v>
      </c>
      <c r="CC698" s="7">
        <f t="shared" si="48"/>
        <v>0.51471599706836746</v>
      </c>
      <c r="CD698" s="61">
        <f t="shared" si="49"/>
        <v>0.82896616769660059</v>
      </c>
    </row>
    <row r="699" spans="1:82" ht="15.75" customHeight="1" x14ac:dyDescent="0.25">
      <c r="A699" s="5">
        <v>22246000101</v>
      </c>
      <c r="B699" s="5">
        <v>22246</v>
      </c>
      <c r="C699" s="6" t="s">
        <v>704</v>
      </c>
      <c r="D699" s="6" t="s">
        <v>705</v>
      </c>
      <c r="E699" s="5">
        <v>4</v>
      </c>
      <c r="F699" s="15">
        <v>16.502417789999999</v>
      </c>
      <c r="G699" s="16">
        <f t="shared" si="0"/>
        <v>60.597181135843734</v>
      </c>
      <c r="H699" s="17">
        <v>1</v>
      </c>
      <c r="I699" s="7">
        <f t="shared" si="1"/>
        <v>60.597181135843734</v>
      </c>
      <c r="J699" s="18">
        <f t="shared" si="2"/>
        <v>20.199060378614575</v>
      </c>
      <c r="K699" s="19">
        <f t="shared" si="3"/>
        <v>-0.78707620112814203</v>
      </c>
      <c r="L699" s="15">
        <v>43.508212899999997</v>
      </c>
      <c r="M699" s="16">
        <f t="shared" si="4"/>
        <v>22.984166283694915</v>
      </c>
      <c r="N699" s="19">
        <f t="shared" si="5"/>
        <v>-1.4183955267165749</v>
      </c>
      <c r="O699" s="15">
        <v>25.198161800000001</v>
      </c>
      <c r="P699" s="16">
        <f t="shared" si="6"/>
        <v>39.685434514512878</v>
      </c>
      <c r="Q699" s="17">
        <v>1</v>
      </c>
      <c r="R699" s="7">
        <f t="shared" si="7"/>
        <v>39.685434514512878</v>
      </c>
      <c r="S699" s="18">
        <f t="shared" si="8"/>
        <v>19.842717257256439</v>
      </c>
      <c r="T699" s="19">
        <f t="shared" si="9"/>
        <v>-1.5237720613601331</v>
      </c>
      <c r="U699" s="15">
        <v>37.770564999999998</v>
      </c>
      <c r="V699" s="16">
        <f t="shared" si="10"/>
        <v>26.475643136394705</v>
      </c>
      <c r="W699" s="19">
        <f t="shared" si="11"/>
        <v>-1.466479413347056</v>
      </c>
      <c r="X699" s="15">
        <v>72.841920999999999</v>
      </c>
      <c r="Y699" s="16">
        <f t="shared" si="12"/>
        <v>14.664098301306471</v>
      </c>
      <c r="Z699" s="17">
        <v>3</v>
      </c>
      <c r="AA699" s="20">
        <f t="shared" si="13"/>
        <v>43.992294903919415</v>
      </c>
      <c r="AB699" s="18">
        <f t="shared" si="14"/>
        <v>14.664098301306472</v>
      </c>
      <c r="AC699" s="19">
        <f t="shared" si="15"/>
        <v>-0.9076523118962907</v>
      </c>
      <c r="AD699" s="15">
        <v>73.680164899999994</v>
      </c>
      <c r="AE699" s="16">
        <f t="shared" si="16"/>
        <v>14.52687193972336</v>
      </c>
      <c r="AF699" s="17">
        <v>2</v>
      </c>
      <c r="AG699" s="7">
        <f t="shared" si="17"/>
        <v>29.053743879446721</v>
      </c>
      <c r="AH699" s="18">
        <f t="shared" si="18"/>
        <v>9.5645502552342965</v>
      </c>
      <c r="AI699" s="19">
        <f t="shared" si="19"/>
        <v>-0.89922076085650582</v>
      </c>
      <c r="AJ699" s="5">
        <v>0</v>
      </c>
      <c r="AK699" s="15">
        <v>25.107918900000001</v>
      </c>
      <c r="AL699" s="16">
        <f t="shared" si="20"/>
        <v>39.828071931521173</v>
      </c>
      <c r="AM699" s="17">
        <v>1</v>
      </c>
      <c r="AN699" s="7">
        <f t="shared" si="21"/>
        <v>39.828071931521173</v>
      </c>
      <c r="AO699" s="18">
        <f t="shared" si="22"/>
        <v>0</v>
      </c>
      <c r="AP699" s="19">
        <f t="shared" si="23"/>
        <v>-1.0465207101426044</v>
      </c>
      <c r="AQ699" s="5">
        <v>0</v>
      </c>
      <c r="AR699" s="15">
        <v>42.912428030000001</v>
      </c>
      <c r="AS699" s="21">
        <f t="shared" si="24"/>
        <v>0</v>
      </c>
      <c r="AT699" s="19">
        <f t="shared" si="25"/>
        <v>-1.0252866396461213</v>
      </c>
      <c r="AU699" s="5">
        <v>0</v>
      </c>
      <c r="AV699" s="15">
        <v>42.912427999999998</v>
      </c>
      <c r="AW699" s="16">
        <f t="shared" si="26"/>
        <v>0</v>
      </c>
      <c r="AX699" s="19">
        <f t="shared" si="27"/>
        <v>-0.82680925094591806</v>
      </c>
      <c r="AY699" s="15">
        <v>66.216279900000004</v>
      </c>
      <c r="AZ699" s="16">
        <f t="shared" si="28"/>
        <v>15.102026291875692</v>
      </c>
      <c r="BA699" s="19">
        <f t="shared" si="29"/>
        <v>-1.1558138369286914</v>
      </c>
      <c r="BB699" s="15">
        <v>16.514821640000001</v>
      </c>
      <c r="BC699" s="16">
        <f t="shared" si="30"/>
        <v>60.55166818017176</v>
      </c>
      <c r="BD699" s="19">
        <f t="shared" si="31"/>
        <v>-0.62737004002549546</v>
      </c>
      <c r="BE699" s="15">
        <v>49.619805399999997</v>
      </c>
      <c r="BF699" s="21">
        <f t="shared" si="32"/>
        <v>20.153243083859415</v>
      </c>
      <c r="BG699" s="19">
        <f t="shared" si="33"/>
        <v>-1.0567413734401105</v>
      </c>
      <c r="BH699" s="15">
        <v>76.311626599999997</v>
      </c>
      <c r="BI699" s="16">
        <f t="shared" si="34"/>
        <v>13.104163081749853</v>
      </c>
      <c r="BJ699" s="22">
        <f t="shared" si="35"/>
        <v>-1.1427544856868215</v>
      </c>
      <c r="BK699" s="15">
        <v>104.720107</v>
      </c>
      <c r="BL699" s="16">
        <f t="shared" si="36"/>
        <v>9.549264497982227</v>
      </c>
      <c r="BM699" s="19">
        <f t="shared" si="37"/>
        <v>-0.88964869521174894</v>
      </c>
      <c r="BN699" s="15">
        <v>153.204925</v>
      </c>
      <c r="BO699" s="16">
        <f t="shared" si="38"/>
        <v>6.527205310142608</v>
      </c>
      <c r="BP699" s="19">
        <f t="shared" si="39"/>
        <v>-0.77517313544088406</v>
      </c>
      <c r="BQ699" s="15">
        <v>37.770564999999998</v>
      </c>
      <c r="BR699" s="16">
        <f t="shared" si="40"/>
        <v>26.475643136394705</v>
      </c>
      <c r="BS699" s="19">
        <f t="shared" si="41"/>
        <v>-1.252197108689119</v>
      </c>
      <c r="BT699" s="15">
        <v>75.391226000000003</v>
      </c>
      <c r="BU699" s="16">
        <f t="shared" si="42"/>
        <v>13.502820872020305</v>
      </c>
      <c r="BV699" s="19">
        <f t="shared" si="43"/>
        <v>-1.1403545907950221</v>
      </c>
      <c r="BW699" s="15">
        <v>65.109858000000003</v>
      </c>
      <c r="BX699" s="18">
        <f t="shared" si="44"/>
        <v>9.6069162794874974E-3</v>
      </c>
      <c r="BY699" s="19">
        <f t="shared" si="45"/>
        <v>-6.43036641835565E-2</v>
      </c>
      <c r="BZ699" s="15">
        <v>4.0080258999999998</v>
      </c>
      <c r="CA699" s="18">
        <f t="shared" si="46"/>
        <v>6.1482887309954393E-4</v>
      </c>
      <c r="CB699" s="19">
        <f t="shared" si="47"/>
        <v>-5.1554901391587395E-2</v>
      </c>
      <c r="CC699" s="7">
        <f t="shared" si="48"/>
        <v>-0.95037498462275705</v>
      </c>
      <c r="CD699" s="61">
        <f t="shared" si="49"/>
        <v>-1.5306085557173748</v>
      </c>
    </row>
    <row r="700" spans="1:82" ht="15.75" customHeight="1" x14ac:dyDescent="0.25">
      <c r="A700" s="5">
        <v>22246000201</v>
      </c>
      <c r="B700" s="5">
        <v>22246</v>
      </c>
      <c r="C700" s="6" t="s">
        <v>705</v>
      </c>
      <c r="D700" s="6" t="s">
        <v>705</v>
      </c>
      <c r="E700" s="5">
        <v>19</v>
      </c>
      <c r="F700" s="15">
        <v>10.01240385</v>
      </c>
      <c r="G700" s="16">
        <f t="shared" si="0"/>
        <v>99.876115164891189</v>
      </c>
      <c r="H700" s="17">
        <v>1</v>
      </c>
      <c r="I700" s="7">
        <f t="shared" si="1"/>
        <v>99.876115164891189</v>
      </c>
      <c r="J700" s="18">
        <f t="shared" si="2"/>
        <v>33.292038388297065</v>
      </c>
      <c r="K700" s="19">
        <f t="shared" si="3"/>
        <v>-6.6883905556414922E-2</v>
      </c>
      <c r="L700" s="15">
        <v>44.689803599999998</v>
      </c>
      <c r="M700" s="16">
        <f t="shared" si="4"/>
        <v>22.376468890993294</v>
      </c>
      <c r="N700" s="19">
        <f t="shared" si="5"/>
        <v>-1.4539069276196139</v>
      </c>
      <c r="O700" s="15">
        <v>20.762721500000001</v>
      </c>
      <c r="P700" s="16">
        <f t="shared" si="6"/>
        <v>48.163242954446019</v>
      </c>
      <c r="Q700" s="17">
        <v>1</v>
      </c>
      <c r="R700" s="7">
        <f t="shared" si="7"/>
        <v>48.163242954446019</v>
      </c>
      <c r="S700" s="18">
        <f t="shared" si="8"/>
        <v>24.08162147722301</v>
      </c>
      <c r="T700" s="19">
        <f t="shared" si="9"/>
        <v>-1.2872365413864786</v>
      </c>
      <c r="U700" s="15">
        <v>33.335124700000001</v>
      </c>
      <c r="V700" s="16">
        <f t="shared" si="10"/>
        <v>29.998387856638196</v>
      </c>
      <c r="W700" s="19">
        <f t="shared" si="11"/>
        <v>-1.3160176415538116</v>
      </c>
      <c r="X700" s="15">
        <v>68.406480700000003</v>
      </c>
      <c r="Y700" s="16">
        <f t="shared" si="12"/>
        <v>15.614910737543614</v>
      </c>
      <c r="Z700" s="17">
        <v>3</v>
      </c>
      <c r="AA700" s="20">
        <f t="shared" si="13"/>
        <v>46.844732212630845</v>
      </c>
      <c r="AB700" s="18">
        <f t="shared" si="14"/>
        <v>15.614910737543614</v>
      </c>
      <c r="AC700" s="19">
        <f t="shared" si="15"/>
        <v>-0.83363350607835285</v>
      </c>
      <c r="AD700" s="15">
        <v>69.244724599999998</v>
      </c>
      <c r="AE700" s="16">
        <f t="shared" si="16"/>
        <v>15.457384316032069</v>
      </c>
      <c r="AF700" s="17">
        <v>2</v>
      </c>
      <c r="AG700" s="7">
        <f t="shared" si="17"/>
        <v>30.914768632064138</v>
      </c>
      <c r="AH700" s="18">
        <f t="shared" si="18"/>
        <v>10.17720330423554</v>
      </c>
      <c r="AI700" s="19">
        <f t="shared" si="19"/>
        <v>-0.85580142409791449</v>
      </c>
      <c r="AJ700" s="5">
        <v>0</v>
      </c>
      <c r="AK700" s="15">
        <v>20.672478600000002</v>
      </c>
      <c r="AL700" s="16">
        <f t="shared" si="20"/>
        <v>48.373493055641617</v>
      </c>
      <c r="AM700" s="17">
        <v>1</v>
      </c>
      <c r="AN700" s="7">
        <f t="shared" si="21"/>
        <v>48.373493055641617</v>
      </c>
      <c r="AO700" s="18">
        <f t="shared" si="22"/>
        <v>0</v>
      </c>
      <c r="AP700" s="19">
        <f t="shared" si="23"/>
        <v>-1.0465207101426044</v>
      </c>
      <c r="AQ700" s="5">
        <v>1</v>
      </c>
      <c r="AR700" s="15">
        <v>44.094018759999997</v>
      </c>
      <c r="AS700" s="21">
        <f t="shared" si="24"/>
        <v>22.678812866727235</v>
      </c>
      <c r="AT700" s="19">
        <f t="shared" si="25"/>
        <v>-0.23096603874624186</v>
      </c>
      <c r="AU700" s="5">
        <v>0</v>
      </c>
      <c r="AV700" s="15">
        <v>44.094018800000001</v>
      </c>
      <c r="AW700" s="16">
        <f t="shared" si="26"/>
        <v>0</v>
      </c>
      <c r="AX700" s="19">
        <f t="shared" si="27"/>
        <v>-0.82680925094591806</v>
      </c>
      <c r="AY700" s="15">
        <v>61.780839700000001</v>
      </c>
      <c r="AZ700" s="16">
        <f t="shared" si="28"/>
        <v>16.186248112778564</v>
      </c>
      <c r="BA700" s="19">
        <f t="shared" si="29"/>
        <v>-1.0793362127802704</v>
      </c>
      <c r="BB700" s="15">
        <v>10</v>
      </c>
      <c r="BC700" s="16">
        <f t="shared" si="30"/>
        <v>100</v>
      </c>
      <c r="BD700" s="19">
        <f t="shared" si="31"/>
        <v>0.93333821106502679</v>
      </c>
      <c r="BE700" s="15">
        <v>45.184365200000002</v>
      </c>
      <c r="BF700" s="21">
        <f t="shared" si="32"/>
        <v>22.131549166922898</v>
      </c>
      <c r="BG700" s="19">
        <f t="shared" si="33"/>
        <v>-0.93594700898237559</v>
      </c>
      <c r="BH700" s="15">
        <v>71.876186300000001</v>
      </c>
      <c r="BI700" s="16">
        <f t="shared" si="34"/>
        <v>13.912813846663425</v>
      </c>
      <c r="BJ700" s="22">
        <f t="shared" si="35"/>
        <v>-1.0833354384937837</v>
      </c>
      <c r="BK700" s="15">
        <v>100.284666</v>
      </c>
      <c r="BL700" s="16">
        <f t="shared" si="36"/>
        <v>9.9716142047080254</v>
      </c>
      <c r="BM700" s="19">
        <f t="shared" si="37"/>
        <v>-0.85111661585808829</v>
      </c>
      <c r="BN700" s="15">
        <v>148.769485</v>
      </c>
      <c r="BO700" s="16">
        <f t="shared" si="38"/>
        <v>6.7218085751926884</v>
      </c>
      <c r="BP700" s="19">
        <f t="shared" si="39"/>
        <v>-0.75142902216920415</v>
      </c>
      <c r="BQ700" s="15">
        <v>33.335124700000001</v>
      </c>
      <c r="BR700" s="16">
        <f t="shared" si="40"/>
        <v>29.998387856638196</v>
      </c>
      <c r="BS700" s="19">
        <f t="shared" si="41"/>
        <v>-1.0897941549207049</v>
      </c>
      <c r="BT700" s="15">
        <v>70.955785700000007</v>
      </c>
      <c r="BU700" s="16">
        <f t="shared" si="42"/>
        <v>14.346881088796115</v>
      </c>
      <c r="BV700" s="19">
        <f t="shared" si="43"/>
        <v>-1.1029327122219883</v>
      </c>
      <c r="BW700" s="15">
        <v>69.432596099999998</v>
      </c>
      <c r="BX700" s="18">
        <f t="shared" si="44"/>
        <v>1.0244733413489707E-2</v>
      </c>
      <c r="BY700" s="19">
        <f t="shared" si="45"/>
        <v>-6.4075862426660246E-2</v>
      </c>
      <c r="BZ700" s="15">
        <v>19.008764200000002</v>
      </c>
      <c r="CA700" s="18">
        <f t="shared" si="46"/>
        <v>2.9159335203150644E-3</v>
      </c>
      <c r="CB700" s="19">
        <f t="shared" si="47"/>
        <v>-5.0657787547826939E-2</v>
      </c>
      <c r="CC700" s="7">
        <f t="shared" si="48"/>
        <v>-0.73647697634016995</v>
      </c>
      <c r="CD700" s="61">
        <f t="shared" si="49"/>
        <v>-1.18611914172234</v>
      </c>
    </row>
    <row r="701" spans="1:82" ht="15.75" customHeight="1" x14ac:dyDescent="0.25">
      <c r="A701" s="5">
        <v>22246000301</v>
      </c>
      <c r="B701" s="5">
        <v>22246</v>
      </c>
      <c r="C701" s="6" t="s">
        <v>706</v>
      </c>
      <c r="D701" s="6" t="s">
        <v>705</v>
      </c>
      <c r="E701" s="5">
        <v>10</v>
      </c>
      <c r="F701" s="15">
        <v>13.931199510000001</v>
      </c>
      <c r="G701" s="16">
        <f t="shared" si="0"/>
        <v>71.781327895145466</v>
      </c>
      <c r="H701" s="17">
        <v>1</v>
      </c>
      <c r="I701" s="7">
        <f t="shared" si="1"/>
        <v>71.781327895145466</v>
      </c>
      <c r="J701" s="18">
        <f t="shared" si="2"/>
        <v>23.927109298381822</v>
      </c>
      <c r="K701" s="19">
        <f t="shared" si="3"/>
        <v>-0.58201115728973252</v>
      </c>
      <c r="L701" s="15">
        <v>41.5650738</v>
      </c>
      <c r="M701" s="16">
        <f t="shared" si="4"/>
        <v>24.058660518966768</v>
      </c>
      <c r="N701" s="19">
        <f t="shared" si="5"/>
        <v>-1.3556063885451728</v>
      </c>
      <c r="O701" s="15">
        <v>17.227421499999998</v>
      </c>
      <c r="P701" s="16">
        <f t="shared" si="6"/>
        <v>58.046992116608983</v>
      </c>
      <c r="Q701" s="17">
        <v>1</v>
      </c>
      <c r="R701" s="7">
        <f t="shared" si="7"/>
        <v>58.046992116608983</v>
      </c>
      <c r="S701" s="18">
        <f t="shared" si="8"/>
        <v>29.023496058304492</v>
      </c>
      <c r="T701" s="19">
        <f t="shared" si="9"/>
        <v>-1.0114745017124818</v>
      </c>
      <c r="U701" s="15">
        <v>30.7811606</v>
      </c>
      <c r="V701" s="16">
        <f t="shared" si="10"/>
        <v>32.487403999964833</v>
      </c>
      <c r="W701" s="19">
        <f t="shared" si="11"/>
        <v>-1.209707985678143</v>
      </c>
      <c r="X701" s="15">
        <v>64.871180800000005</v>
      </c>
      <c r="Y701" s="16">
        <f t="shared" si="12"/>
        <v>16.465880177103234</v>
      </c>
      <c r="Z701" s="17">
        <v>3</v>
      </c>
      <c r="AA701" s="20">
        <f t="shared" si="13"/>
        <v>49.397640531309705</v>
      </c>
      <c r="AB701" s="18">
        <f t="shared" si="14"/>
        <v>16.465880177103237</v>
      </c>
      <c r="AC701" s="19">
        <f t="shared" si="15"/>
        <v>-0.76738727359002068</v>
      </c>
      <c r="AD701" s="15">
        <v>65.709424600000006</v>
      </c>
      <c r="AE701" s="16">
        <f t="shared" si="16"/>
        <v>16.289022868722547</v>
      </c>
      <c r="AF701" s="17">
        <v>2</v>
      </c>
      <c r="AG701" s="7">
        <f t="shared" si="17"/>
        <v>32.578045737445095</v>
      </c>
      <c r="AH701" s="18">
        <f t="shared" si="18"/>
        <v>10.724757434567461</v>
      </c>
      <c r="AI701" s="19">
        <f t="shared" si="19"/>
        <v>-0.81699571307240548</v>
      </c>
      <c r="AJ701" s="5">
        <v>0</v>
      </c>
      <c r="AK701" s="15">
        <v>17.137178599999999</v>
      </c>
      <c r="AL701" s="16">
        <f t="shared" si="20"/>
        <v>58.352662555550424</v>
      </c>
      <c r="AM701" s="17">
        <v>1</v>
      </c>
      <c r="AN701" s="7">
        <f t="shared" si="21"/>
        <v>58.352662555550424</v>
      </c>
      <c r="AO701" s="18">
        <f t="shared" si="22"/>
        <v>0</v>
      </c>
      <c r="AP701" s="19">
        <f t="shared" si="23"/>
        <v>-1.0465207101426044</v>
      </c>
      <c r="AQ701" s="5">
        <v>0</v>
      </c>
      <c r="AR701" s="15">
        <v>41.64906517</v>
      </c>
      <c r="AS701" s="21">
        <f t="shared" si="24"/>
        <v>0</v>
      </c>
      <c r="AT701" s="19">
        <f t="shared" si="25"/>
        <v>-1.0252866396461213</v>
      </c>
      <c r="AU701" s="5">
        <v>0</v>
      </c>
      <c r="AV701" s="15">
        <v>41.649065200000003</v>
      </c>
      <c r="AW701" s="16">
        <f t="shared" si="26"/>
        <v>0</v>
      </c>
      <c r="AX701" s="19">
        <f t="shared" si="27"/>
        <v>-0.82680925094591806</v>
      </c>
      <c r="AY701" s="15">
        <v>59.226875499999998</v>
      </c>
      <c r="AZ701" s="16">
        <f t="shared" si="28"/>
        <v>16.884226823682436</v>
      </c>
      <c r="BA701" s="19">
        <f t="shared" si="29"/>
        <v>-1.0301029724165465</v>
      </c>
      <c r="BB701" s="15">
        <v>16.40642137</v>
      </c>
      <c r="BC701" s="16">
        <f t="shared" si="30"/>
        <v>60.95174428645069</v>
      </c>
      <c r="BD701" s="19">
        <f t="shared" si="31"/>
        <v>-0.61154168806918163</v>
      </c>
      <c r="BE701" s="15">
        <v>41.649065200000003</v>
      </c>
      <c r="BF701" s="21">
        <f t="shared" si="32"/>
        <v>24.010142729445942</v>
      </c>
      <c r="BG701" s="19">
        <f t="shared" si="33"/>
        <v>-0.82124104037515011</v>
      </c>
      <c r="BH701" s="15">
        <v>68.340886299999994</v>
      </c>
      <c r="BI701" s="16">
        <f t="shared" si="34"/>
        <v>14.632528990189583</v>
      </c>
      <c r="BJ701" s="22">
        <f t="shared" si="35"/>
        <v>-1.030451313560945</v>
      </c>
      <c r="BK701" s="15">
        <v>96.7493664</v>
      </c>
      <c r="BL701" s="16">
        <f t="shared" si="36"/>
        <v>10.335985001344671</v>
      </c>
      <c r="BM701" s="19">
        <f t="shared" si="37"/>
        <v>-0.8178741056193517</v>
      </c>
      <c r="BN701" s="15">
        <v>145.234185</v>
      </c>
      <c r="BO701" s="16">
        <f t="shared" si="38"/>
        <v>6.8854312777670081</v>
      </c>
      <c r="BP701" s="19">
        <f t="shared" si="39"/>
        <v>-0.73146493789372591</v>
      </c>
      <c r="BQ701" s="15">
        <v>30.7811606</v>
      </c>
      <c r="BR701" s="16">
        <f t="shared" si="40"/>
        <v>32.487403999964833</v>
      </c>
      <c r="BS701" s="19">
        <f t="shared" si="41"/>
        <v>-0.9750473862063449</v>
      </c>
      <c r="BT701" s="15">
        <v>67.4204857</v>
      </c>
      <c r="BU701" s="16">
        <f t="shared" si="42"/>
        <v>15.099182532290774</v>
      </c>
      <c r="BV701" s="19">
        <f t="shared" si="43"/>
        <v>-1.0695790098329412</v>
      </c>
      <c r="BW701" s="15">
        <v>73.172447000000005</v>
      </c>
      <c r="BX701" s="18">
        <f t="shared" si="44"/>
        <v>1.079654592848653E-2</v>
      </c>
      <c r="BY701" s="19">
        <f t="shared" si="45"/>
        <v>-6.3878777943205192E-2</v>
      </c>
      <c r="BZ701" s="15">
        <v>10.009236700000001</v>
      </c>
      <c r="CA701" s="18">
        <f t="shared" si="46"/>
        <v>1.5354111660924141E-3</v>
      </c>
      <c r="CB701" s="19">
        <f t="shared" si="47"/>
        <v>-5.11960011041259E-2</v>
      </c>
      <c r="CC701" s="7">
        <f t="shared" si="48"/>
        <v>-0.83390404492863779</v>
      </c>
      <c r="CD701" s="61">
        <f t="shared" si="49"/>
        <v>-1.3430284745149801</v>
      </c>
    </row>
    <row r="702" spans="1:82" ht="15.75" customHeight="1" x14ac:dyDescent="0.25">
      <c r="A702" s="5">
        <v>22246000401</v>
      </c>
      <c r="B702" s="5">
        <v>22246</v>
      </c>
      <c r="C702" s="6" t="s">
        <v>707</v>
      </c>
      <c r="D702" s="6" t="s">
        <v>705</v>
      </c>
      <c r="E702" s="5">
        <v>16</v>
      </c>
      <c r="F702" s="15">
        <v>17.441827119999999</v>
      </c>
      <c r="G702" s="16">
        <f t="shared" si="0"/>
        <v>57.333442942645107</v>
      </c>
      <c r="H702" s="17">
        <v>1</v>
      </c>
      <c r="I702" s="7">
        <f t="shared" si="1"/>
        <v>57.333442942645107</v>
      </c>
      <c r="J702" s="18">
        <f t="shared" si="2"/>
        <v>19.111147647548368</v>
      </c>
      <c r="K702" s="19">
        <f t="shared" si="3"/>
        <v>-0.84691792442354985</v>
      </c>
      <c r="L702" s="15">
        <v>48.330085599999997</v>
      </c>
      <c r="M702" s="16">
        <f t="shared" si="4"/>
        <v>20.691045496513667</v>
      </c>
      <c r="N702" s="19">
        <f t="shared" si="5"/>
        <v>-1.5523963181806721</v>
      </c>
      <c r="O702" s="15">
        <v>26.137571099999999</v>
      </c>
      <c r="P702" s="16">
        <f t="shared" si="6"/>
        <v>38.259102047932835</v>
      </c>
      <c r="Q702" s="17">
        <v>1</v>
      </c>
      <c r="R702" s="7">
        <f t="shared" si="7"/>
        <v>38.259102047932835</v>
      </c>
      <c r="S702" s="18">
        <f t="shared" si="8"/>
        <v>19.129551023966417</v>
      </c>
      <c r="T702" s="19">
        <f t="shared" si="9"/>
        <v>-1.5635675219474068</v>
      </c>
      <c r="U702" s="15">
        <v>38.709974299999999</v>
      </c>
      <c r="V702" s="16">
        <f t="shared" si="10"/>
        <v>25.833135208255616</v>
      </c>
      <c r="W702" s="19">
        <f t="shared" si="11"/>
        <v>-1.4939219017861085</v>
      </c>
      <c r="X702" s="15">
        <v>73.781330299999993</v>
      </c>
      <c r="Y702" s="16">
        <f t="shared" si="12"/>
        <v>14.477389952943152</v>
      </c>
      <c r="Z702" s="17">
        <v>3</v>
      </c>
      <c r="AA702" s="20">
        <f t="shared" si="13"/>
        <v>43.432169858829454</v>
      </c>
      <c r="AB702" s="18">
        <f t="shared" si="14"/>
        <v>14.477389952943152</v>
      </c>
      <c r="AC702" s="19">
        <f t="shared" si="15"/>
        <v>-0.92218717540395068</v>
      </c>
      <c r="AD702" s="15">
        <v>74.619574200000002</v>
      </c>
      <c r="AE702" s="16">
        <f t="shared" si="16"/>
        <v>14.343988577731658</v>
      </c>
      <c r="AF702" s="17">
        <v>2</v>
      </c>
      <c r="AG702" s="7">
        <f t="shared" si="17"/>
        <v>28.687977155463315</v>
      </c>
      <c r="AH702" s="18">
        <f t="shared" si="18"/>
        <v>9.444139122412734</v>
      </c>
      <c r="AI702" s="19">
        <f t="shared" si="19"/>
        <v>-0.90775441874653984</v>
      </c>
      <c r="AJ702" s="5">
        <v>2</v>
      </c>
      <c r="AK702" s="15">
        <v>26.047328199999999</v>
      </c>
      <c r="AL702" s="16">
        <f t="shared" si="20"/>
        <v>38.391653543951584</v>
      </c>
      <c r="AM702" s="17">
        <v>1</v>
      </c>
      <c r="AN702" s="7">
        <f t="shared" si="21"/>
        <v>38.391653543951584</v>
      </c>
      <c r="AO702" s="18">
        <f t="shared" si="22"/>
        <v>12.797217847983861</v>
      </c>
      <c r="AP702" s="19">
        <f t="shared" si="23"/>
        <v>-0.63365419856090599</v>
      </c>
      <c r="AQ702" s="5">
        <v>1</v>
      </c>
      <c r="AR702" s="15">
        <v>47.734300709999999</v>
      </c>
      <c r="AS702" s="21">
        <f t="shared" si="24"/>
        <v>20.949296106279967</v>
      </c>
      <c r="AT702" s="19">
        <f t="shared" si="25"/>
        <v>-0.2915419957197401</v>
      </c>
      <c r="AU702" s="5">
        <v>0</v>
      </c>
      <c r="AV702" s="15">
        <v>47.734300699999999</v>
      </c>
      <c r="AW702" s="16">
        <f t="shared" si="26"/>
        <v>0</v>
      </c>
      <c r="AX702" s="19">
        <f t="shared" si="27"/>
        <v>-0.82680925094591806</v>
      </c>
      <c r="AY702" s="15">
        <v>67.155689300000006</v>
      </c>
      <c r="AZ702" s="16">
        <f t="shared" si="28"/>
        <v>14.890771138283885</v>
      </c>
      <c r="BA702" s="19">
        <f t="shared" si="29"/>
        <v>-1.1707151162834615</v>
      </c>
      <c r="BB702" s="15">
        <v>17.454230970000001</v>
      </c>
      <c r="BC702" s="16">
        <f t="shared" si="30"/>
        <v>57.29269892891763</v>
      </c>
      <c r="BD702" s="19">
        <f t="shared" si="31"/>
        <v>-0.75630578878448484</v>
      </c>
      <c r="BE702" s="15">
        <v>50.559214799999999</v>
      </c>
      <c r="BF702" s="21">
        <f t="shared" si="32"/>
        <v>19.778788178490462</v>
      </c>
      <c r="BG702" s="19">
        <f t="shared" si="33"/>
        <v>-1.0796053997398631</v>
      </c>
      <c r="BH702" s="15">
        <v>77.251035900000005</v>
      </c>
      <c r="BI702" s="16">
        <f t="shared" si="34"/>
        <v>12.944810232635339</v>
      </c>
      <c r="BJ702" s="22">
        <f t="shared" si="35"/>
        <v>-1.1544636126334737</v>
      </c>
      <c r="BK702" s="15">
        <v>105.659516</v>
      </c>
      <c r="BL702" s="16">
        <f t="shared" si="36"/>
        <v>9.4643628691238764</v>
      </c>
      <c r="BM702" s="19">
        <f t="shared" si="37"/>
        <v>-0.89739449507458369</v>
      </c>
      <c r="BN702" s="15">
        <v>154.14433399999999</v>
      </c>
      <c r="BO702" s="16">
        <f t="shared" si="38"/>
        <v>6.487426258561019</v>
      </c>
      <c r="BP702" s="19">
        <f t="shared" si="39"/>
        <v>-0.78002669381437884</v>
      </c>
      <c r="BQ702" s="15">
        <v>38.709974299999999</v>
      </c>
      <c r="BR702" s="16">
        <f t="shared" si="40"/>
        <v>25.833135208255616</v>
      </c>
      <c r="BS702" s="19">
        <f t="shared" si="41"/>
        <v>-1.2818175307281592</v>
      </c>
      <c r="BT702" s="15">
        <v>76.330635299999997</v>
      </c>
      <c r="BU702" s="16">
        <f t="shared" si="42"/>
        <v>13.336640210041589</v>
      </c>
      <c r="BV702" s="19">
        <f t="shared" si="43"/>
        <v>-1.1477223027546128</v>
      </c>
      <c r="BW702" s="15">
        <v>64.248795700000002</v>
      </c>
      <c r="BX702" s="18">
        <f t="shared" si="44"/>
        <v>9.4798671093369053E-3</v>
      </c>
      <c r="BY702" s="19">
        <f t="shared" si="45"/>
        <v>-6.4349040863845575E-2</v>
      </c>
      <c r="BZ702" s="15">
        <v>16.007881600000001</v>
      </c>
      <c r="CA702" s="18">
        <f t="shared" si="46"/>
        <v>2.4555998514976972E-3</v>
      </c>
      <c r="CB702" s="19">
        <f t="shared" si="47"/>
        <v>-5.0837254269405559E-2</v>
      </c>
      <c r="CC702" s="7">
        <f t="shared" si="48"/>
        <v>-0.91694673371900348</v>
      </c>
      <c r="CD702" s="61">
        <f t="shared" si="49"/>
        <v>-1.4767713149820643</v>
      </c>
    </row>
    <row r="703" spans="1:82" ht="15.75" customHeight="1" x14ac:dyDescent="0.25">
      <c r="A703" s="5">
        <v>22246000599</v>
      </c>
      <c r="B703" s="5">
        <v>22246</v>
      </c>
      <c r="C703" s="6" t="s">
        <v>708</v>
      </c>
      <c r="D703" s="6" t="s">
        <v>705</v>
      </c>
      <c r="E703" s="5">
        <v>11</v>
      </c>
      <c r="F703" s="15">
        <v>12.0305771</v>
      </c>
      <c r="G703" s="16">
        <f t="shared" si="0"/>
        <v>83.121532050195654</v>
      </c>
      <c r="H703" s="17">
        <v>1</v>
      </c>
      <c r="I703" s="7">
        <f t="shared" si="1"/>
        <v>83.121532050195654</v>
      </c>
      <c r="J703" s="18">
        <f t="shared" si="2"/>
        <v>27.707177350065219</v>
      </c>
      <c r="K703" s="19">
        <f t="shared" si="3"/>
        <v>-0.37408474929103536</v>
      </c>
      <c r="L703" s="15">
        <v>42.9188355</v>
      </c>
      <c r="M703" s="16">
        <f t="shared" si="4"/>
        <v>23.299793397236979</v>
      </c>
      <c r="N703" s="19">
        <f t="shared" si="5"/>
        <v>-1.3999515427543721</v>
      </c>
      <c r="O703" s="15">
        <v>20.7263211</v>
      </c>
      <c r="P703" s="16">
        <f t="shared" si="6"/>
        <v>48.247829181803034</v>
      </c>
      <c r="Q703" s="17">
        <v>1</v>
      </c>
      <c r="R703" s="7">
        <f t="shared" si="7"/>
        <v>48.247829181803034</v>
      </c>
      <c r="S703" s="18">
        <f t="shared" si="8"/>
        <v>24.123914590901517</v>
      </c>
      <c r="T703" s="19">
        <f t="shared" si="9"/>
        <v>-1.2848765391037826</v>
      </c>
      <c r="U703" s="15">
        <v>33.298724300000003</v>
      </c>
      <c r="V703" s="16">
        <f t="shared" si="10"/>
        <v>30.03118050381287</v>
      </c>
      <c r="W703" s="19">
        <f t="shared" si="11"/>
        <v>-1.3146170178392012</v>
      </c>
      <c r="X703" s="15">
        <v>68.370080299999998</v>
      </c>
      <c r="Y703" s="16">
        <f t="shared" si="12"/>
        <v>15.623224154674572</v>
      </c>
      <c r="Z703" s="17">
        <v>3</v>
      </c>
      <c r="AA703" s="20">
        <f t="shared" si="13"/>
        <v>46.869672464023715</v>
      </c>
      <c r="AB703" s="18">
        <f t="shared" si="14"/>
        <v>15.623224154674572</v>
      </c>
      <c r="AC703" s="19">
        <f t="shared" si="15"/>
        <v>-0.83298632353756152</v>
      </c>
      <c r="AD703" s="15">
        <v>69.208324200000007</v>
      </c>
      <c r="AE703" s="16">
        <f t="shared" si="16"/>
        <v>15.465514190271348</v>
      </c>
      <c r="AF703" s="17">
        <v>2</v>
      </c>
      <c r="AG703" s="7">
        <f t="shared" si="17"/>
        <v>30.931028380542696</v>
      </c>
      <c r="AH703" s="18">
        <f t="shared" si="18"/>
        <v>10.182556045765372</v>
      </c>
      <c r="AI703" s="19">
        <f t="shared" si="19"/>
        <v>-0.85542206993091197</v>
      </c>
      <c r="AJ703" s="5">
        <v>1</v>
      </c>
      <c r="AK703" s="15">
        <v>20.6360782</v>
      </c>
      <c r="AL703" s="16">
        <f t="shared" si="20"/>
        <v>48.458820048472198</v>
      </c>
      <c r="AM703" s="17">
        <v>1</v>
      </c>
      <c r="AN703" s="7">
        <f t="shared" si="21"/>
        <v>48.458820048472198</v>
      </c>
      <c r="AO703" s="18">
        <f t="shared" si="22"/>
        <v>16.152940016157398</v>
      </c>
      <c r="AP703" s="19">
        <f t="shared" si="23"/>
        <v>-0.52539119000163104</v>
      </c>
      <c r="AQ703" s="5">
        <v>1</v>
      </c>
      <c r="AR703" s="15">
        <v>42.323050690000002</v>
      </c>
      <c r="AS703" s="21">
        <f t="shared" si="24"/>
        <v>23.627786364565583</v>
      </c>
      <c r="AT703" s="19">
        <f t="shared" si="25"/>
        <v>-0.19772844366264186</v>
      </c>
      <c r="AU703" s="5">
        <v>0</v>
      </c>
      <c r="AV703" s="15">
        <v>42.323050700000003</v>
      </c>
      <c r="AW703" s="16">
        <f t="shared" si="26"/>
        <v>0</v>
      </c>
      <c r="AX703" s="19">
        <f t="shared" si="27"/>
        <v>-0.82680925094591806</v>
      </c>
      <c r="AY703" s="15">
        <v>61.744439200000002</v>
      </c>
      <c r="AZ703" s="16">
        <f t="shared" si="28"/>
        <v>16.195790470472033</v>
      </c>
      <c r="BA703" s="19">
        <f t="shared" si="29"/>
        <v>-1.0786631246435983</v>
      </c>
      <c r="BB703" s="15">
        <v>12.04298095</v>
      </c>
      <c r="BC703" s="16">
        <f t="shared" si="30"/>
        <v>83.035919773667004</v>
      </c>
      <c r="BD703" s="19">
        <f t="shared" si="31"/>
        <v>0.2621823279132926</v>
      </c>
      <c r="BE703" s="15">
        <v>45.147964700000003</v>
      </c>
      <c r="BF703" s="21">
        <f t="shared" si="32"/>
        <v>22.149392705625111</v>
      </c>
      <c r="BG703" s="19">
        <f t="shared" si="33"/>
        <v>-0.9348574915736878</v>
      </c>
      <c r="BH703" s="15">
        <v>71.839785899999995</v>
      </c>
      <c r="BI703" s="16">
        <f t="shared" si="34"/>
        <v>13.919863310728493</v>
      </c>
      <c r="BJ703" s="22">
        <f t="shared" si="35"/>
        <v>-1.0828174492008251</v>
      </c>
      <c r="BK703" s="15">
        <v>100.248266</v>
      </c>
      <c r="BL703" s="16">
        <f t="shared" si="36"/>
        <v>9.9752348833644664</v>
      </c>
      <c r="BM703" s="19">
        <f t="shared" si="37"/>
        <v>-0.85078629178047582</v>
      </c>
      <c r="BN703" s="15">
        <v>148.73308399999999</v>
      </c>
      <c r="BO703" s="16">
        <f t="shared" si="38"/>
        <v>6.7234536735619637</v>
      </c>
      <c r="BP703" s="19">
        <f t="shared" si="39"/>
        <v>-0.75122829890789056</v>
      </c>
      <c r="BQ703" s="15">
        <v>33.298724300000003</v>
      </c>
      <c r="BR703" s="16">
        <f t="shared" si="40"/>
        <v>30.03118050381287</v>
      </c>
      <c r="BS703" s="19">
        <f t="shared" si="41"/>
        <v>-1.0882823727207491</v>
      </c>
      <c r="BT703" s="15">
        <v>70.919385300000002</v>
      </c>
      <c r="BU703" s="16">
        <f t="shared" si="42"/>
        <v>14.354244832970934</v>
      </c>
      <c r="BV703" s="19">
        <f t="shared" si="43"/>
        <v>-1.1026062365335527</v>
      </c>
      <c r="BW703" s="15">
        <v>69.469933699999999</v>
      </c>
      <c r="BX703" s="18">
        <f t="shared" si="44"/>
        <v>1.0250242551557202E-2</v>
      </c>
      <c r="BY703" s="19">
        <f t="shared" si="45"/>
        <v>-6.4073894791637831E-2</v>
      </c>
      <c r="BZ703" s="15">
        <v>11.008770699999999</v>
      </c>
      <c r="CA703" s="18">
        <f t="shared" si="46"/>
        <v>1.688739108121102E-3</v>
      </c>
      <c r="CB703" s="19">
        <f t="shared" si="47"/>
        <v>-5.1136224327091584E-2</v>
      </c>
      <c r="CC703" s="7">
        <f t="shared" si="48"/>
        <v>-0.75548085177017221</v>
      </c>
      <c r="CD703" s="61">
        <f t="shared" si="49"/>
        <v>-1.2167254758489634</v>
      </c>
    </row>
    <row r="704" spans="1:82" ht="15.75" customHeight="1" x14ac:dyDescent="0.25">
      <c r="A704" s="5">
        <v>22246000701</v>
      </c>
      <c r="B704" s="5">
        <v>22246</v>
      </c>
      <c r="C704" s="6" t="s">
        <v>709</v>
      </c>
      <c r="D704" s="6" t="s">
        <v>705</v>
      </c>
      <c r="E704" s="5">
        <v>15</v>
      </c>
      <c r="F704" s="15">
        <v>14.18677126</v>
      </c>
      <c r="G704" s="16">
        <f t="shared" si="0"/>
        <v>70.488202119641414</v>
      </c>
      <c r="H704" s="17">
        <v>1</v>
      </c>
      <c r="I704" s="7">
        <f t="shared" si="1"/>
        <v>70.488202119641414</v>
      </c>
      <c r="J704" s="18">
        <f t="shared" si="2"/>
        <v>23.496067373213805</v>
      </c>
      <c r="K704" s="19">
        <f t="shared" si="3"/>
        <v>-0.60572104768631307</v>
      </c>
      <c r="L704" s="15">
        <v>43.647333600000003</v>
      </c>
      <c r="M704" s="16">
        <f t="shared" si="4"/>
        <v>22.910906979206626</v>
      </c>
      <c r="N704" s="19">
        <f t="shared" si="5"/>
        <v>-1.4226765069590537</v>
      </c>
      <c r="O704" s="15">
        <v>19.309681399999999</v>
      </c>
      <c r="P704" s="16">
        <f t="shared" si="6"/>
        <v>51.787493500540101</v>
      </c>
      <c r="Q704" s="17">
        <v>1</v>
      </c>
      <c r="R704" s="7">
        <f t="shared" si="7"/>
        <v>51.787493500540101</v>
      </c>
      <c r="S704" s="18">
        <f t="shared" si="8"/>
        <v>25.893746750270051</v>
      </c>
      <c r="T704" s="19">
        <f t="shared" si="9"/>
        <v>-1.1861179570838207</v>
      </c>
      <c r="U704" s="15">
        <v>31.882084599999999</v>
      </c>
      <c r="V704" s="16">
        <f t="shared" si="10"/>
        <v>31.365577644819375</v>
      </c>
      <c r="W704" s="19">
        <f t="shared" si="11"/>
        <v>-1.2576228913678964</v>
      </c>
      <c r="X704" s="15">
        <v>66.953440599999993</v>
      </c>
      <c r="Y704" s="16">
        <f t="shared" si="12"/>
        <v>15.95378938599311</v>
      </c>
      <c r="Z704" s="17">
        <v>3</v>
      </c>
      <c r="AA704" s="20">
        <f t="shared" si="13"/>
        <v>47.861368157979328</v>
      </c>
      <c r="AB704" s="18">
        <f t="shared" si="14"/>
        <v>15.95378938599311</v>
      </c>
      <c r="AC704" s="19">
        <f t="shared" si="15"/>
        <v>-0.80725249556623069</v>
      </c>
      <c r="AD704" s="15">
        <v>67.791684500000002</v>
      </c>
      <c r="AE704" s="16">
        <f t="shared" si="16"/>
        <v>15.788696326022109</v>
      </c>
      <c r="AF704" s="17">
        <v>2</v>
      </c>
      <c r="AG704" s="7">
        <f t="shared" si="17"/>
        <v>31.577392652044217</v>
      </c>
      <c r="AH704" s="18">
        <f t="shared" si="18"/>
        <v>10.39534044916674</v>
      </c>
      <c r="AI704" s="19">
        <f t="shared" si="19"/>
        <v>-0.84034182560123549</v>
      </c>
      <c r="AJ704" s="5">
        <v>0</v>
      </c>
      <c r="AK704" s="15">
        <v>19.219438499999999</v>
      </c>
      <c r="AL704" s="16">
        <f t="shared" si="20"/>
        <v>52.030656358665219</v>
      </c>
      <c r="AM704" s="17">
        <v>1</v>
      </c>
      <c r="AN704" s="7">
        <f t="shared" si="21"/>
        <v>52.030656358665219</v>
      </c>
      <c r="AO704" s="18">
        <f t="shared" si="22"/>
        <v>0</v>
      </c>
      <c r="AP704" s="19">
        <f t="shared" si="23"/>
        <v>-1.0465207101426044</v>
      </c>
      <c r="AQ704" s="5">
        <v>0</v>
      </c>
      <c r="AR704" s="15">
        <v>43.73132502</v>
      </c>
      <c r="AS704" s="21">
        <f t="shared" si="24"/>
        <v>0</v>
      </c>
      <c r="AT704" s="19">
        <f t="shared" si="25"/>
        <v>-1.0252866396461213</v>
      </c>
      <c r="AU704" s="5">
        <v>0</v>
      </c>
      <c r="AV704" s="15">
        <v>43.731324999999998</v>
      </c>
      <c r="AW704" s="16">
        <f t="shared" si="26"/>
        <v>0</v>
      </c>
      <c r="AX704" s="19">
        <f t="shared" si="27"/>
        <v>-0.82680925094591806</v>
      </c>
      <c r="AY704" s="15">
        <v>60.327799499999998</v>
      </c>
      <c r="AZ704" s="16">
        <f t="shared" si="28"/>
        <v>16.576106012287088</v>
      </c>
      <c r="BA704" s="19">
        <f t="shared" si="29"/>
        <v>-1.0518368530228019</v>
      </c>
      <c r="BB704" s="15">
        <v>14.199175110000001</v>
      </c>
      <c r="BC704" s="16">
        <f t="shared" si="30"/>
        <v>70.426626353507942</v>
      </c>
      <c r="BD704" s="19">
        <f t="shared" si="31"/>
        <v>-0.23668359045165194</v>
      </c>
      <c r="BE704" s="15">
        <v>43.731324999999998</v>
      </c>
      <c r="BF704" s="21">
        <f t="shared" si="32"/>
        <v>22.866903758347135</v>
      </c>
      <c r="BG704" s="19">
        <f t="shared" si="33"/>
        <v>-0.89104663118814853</v>
      </c>
      <c r="BH704" s="15">
        <v>70.423146200000005</v>
      </c>
      <c r="BI704" s="16">
        <f t="shared" si="34"/>
        <v>14.199876801300876</v>
      </c>
      <c r="BJ704" s="22">
        <f t="shared" si="35"/>
        <v>-1.0622422694904763</v>
      </c>
      <c r="BK704" s="15">
        <v>98.831626299999996</v>
      </c>
      <c r="BL704" s="16">
        <f t="shared" si="36"/>
        <v>10.118218605090384</v>
      </c>
      <c r="BM704" s="19">
        <f t="shared" si="37"/>
        <v>-0.83774150916529178</v>
      </c>
      <c r="BN704" s="15">
        <v>147.31644499999999</v>
      </c>
      <c r="BO704" s="16">
        <f t="shared" si="38"/>
        <v>6.7881084151874562</v>
      </c>
      <c r="BP704" s="19">
        <f t="shared" si="39"/>
        <v>-0.74333958487058072</v>
      </c>
      <c r="BQ704" s="15">
        <v>31.882084599999999</v>
      </c>
      <c r="BR704" s="16">
        <f t="shared" si="40"/>
        <v>31.365577644819375</v>
      </c>
      <c r="BS704" s="19">
        <f t="shared" si="41"/>
        <v>-1.0267649894274729</v>
      </c>
      <c r="BT704" s="15">
        <v>69.502745599999997</v>
      </c>
      <c r="BU704" s="16">
        <f t="shared" si="42"/>
        <v>14.64682022576098</v>
      </c>
      <c r="BV704" s="19">
        <f t="shared" si="43"/>
        <v>-1.0896347439731413</v>
      </c>
      <c r="BW704" s="15">
        <v>70.948161200000001</v>
      </c>
      <c r="BX704" s="18">
        <f t="shared" si="44"/>
        <v>1.0468354036833919E-2</v>
      </c>
      <c r="BY704" s="19">
        <f t="shared" si="45"/>
        <v>-6.3995994439175502E-2</v>
      </c>
      <c r="BZ704" s="15">
        <v>15.0090284</v>
      </c>
      <c r="CA704" s="18">
        <f t="shared" si="46"/>
        <v>2.3023763437983397E-3</v>
      </c>
      <c r="CB704" s="19">
        <f t="shared" si="47"/>
        <v>-5.0896990331436881E-2</v>
      </c>
      <c r="CC704" s="7">
        <f t="shared" si="48"/>
        <v>-0.84592276217680895</v>
      </c>
      <c r="CD704" s="61">
        <f t="shared" si="49"/>
        <v>-1.362384993516899</v>
      </c>
    </row>
    <row r="705" spans="1:82" ht="15.75" customHeight="1" x14ac:dyDescent="0.25">
      <c r="A705" s="5">
        <v>22247000199</v>
      </c>
      <c r="B705" s="5">
        <v>22247</v>
      </c>
      <c r="C705" s="6" t="s">
        <v>710</v>
      </c>
      <c r="D705" s="6" t="s">
        <v>711</v>
      </c>
      <c r="E705" s="5">
        <v>1</v>
      </c>
      <c r="F705" s="15">
        <v>16.030685129999998</v>
      </c>
      <c r="G705" s="16">
        <f t="shared" si="0"/>
        <v>62.380365648164911</v>
      </c>
      <c r="H705" s="17">
        <v>1</v>
      </c>
      <c r="I705" s="7">
        <f t="shared" si="1"/>
        <v>62.380365648164911</v>
      </c>
      <c r="J705" s="18">
        <f t="shared" si="2"/>
        <v>20.793455216054973</v>
      </c>
      <c r="K705" s="19">
        <f t="shared" si="3"/>
        <v>-0.75438092109821975</v>
      </c>
      <c r="L705" s="15">
        <v>27.7465458</v>
      </c>
      <c r="M705" s="16">
        <f t="shared" si="4"/>
        <v>36.040522204389134</v>
      </c>
      <c r="N705" s="19">
        <f t="shared" si="5"/>
        <v>-0.65543439671845827</v>
      </c>
      <c r="O705" s="15">
        <v>25.858688699999998</v>
      </c>
      <c r="P705" s="16">
        <f t="shared" si="6"/>
        <v>38.671721199845685</v>
      </c>
      <c r="Q705" s="17">
        <v>1</v>
      </c>
      <c r="R705" s="7">
        <f t="shared" si="7"/>
        <v>38.671721199845685</v>
      </c>
      <c r="S705" s="18">
        <f t="shared" si="8"/>
        <v>19.335860599922842</v>
      </c>
      <c r="T705" s="19">
        <f t="shared" si="9"/>
        <v>-1.5520552205855276</v>
      </c>
      <c r="U705" s="15">
        <v>25.609660999999999</v>
      </c>
      <c r="V705" s="16">
        <f t="shared" si="10"/>
        <v>39.04776404498287</v>
      </c>
      <c r="W705" s="19">
        <f t="shared" si="11"/>
        <v>-0.92950505462193067</v>
      </c>
      <c r="X705" s="15">
        <v>56.370010399999998</v>
      </c>
      <c r="Y705" s="16">
        <f t="shared" si="12"/>
        <v>18.949102233977946</v>
      </c>
      <c r="Z705" s="17">
        <v>3</v>
      </c>
      <c r="AA705" s="20">
        <f t="shared" si="13"/>
        <v>56.847306701933839</v>
      </c>
      <c r="AB705" s="18">
        <f t="shared" si="14"/>
        <v>18.949102233977946</v>
      </c>
      <c r="AC705" s="19">
        <f t="shared" si="15"/>
        <v>-0.57407350924966172</v>
      </c>
      <c r="AD705" s="15">
        <v>57.2082543</v>
      </c>
      <c r="AE705" s="16">
        <f t="shared" si="16"/>
        <v>18.709578418301778</v>
      </c>
      <c r="AF705" s="17">
        <v>2</v>
      </c>
      <c r="AG705" s="7">
        <f t="shared" si="17"/>
        <v>37.419156836603555</v>
      </c>
      <c r="AH705" s="18">
        <f t="shared" si="18"/>
        <v>12.318460834418435</v>
      </c>
      <c r="AI705" s="19">
        <f t="shared" si="19"/>
        <v>-0.70404835285890754</v>
      </c>
      <c r="AJ705" s="5">
        <v>0</v>
      </c>
      <c r="AK705" s="15">
        <v>17.897335999999999</v>
      </c>
      <c r="AL705" s="16">
        <f t="shared" si="20"/>
        <v>55.874237372534104</v>
      </c>
      <c r="AM705" s="17">
        <v>3</v>
      </c>
      <c r="AN705" s="7">
        <f t="shared" si="21"/>
        <v>167.6227121176023</v>
      </c>
      <c r="AO705" s="18">
        <f t="shared" si="22"/>
        <v>0</v>
      </c>
      <c r="AP705" s="19">
        <f t="shared" si="23"/>
        <v>-1.0465207101426044</v>
      </c>
      <c r="AQ705" s="5">
        <v>0</v>
      </c>
      <c r="AR705" s="15">
        <v>29.973015889999999</v>
      </c>
      <c r="AS705" s="21">
        <f t="shared" si="24"/>
        <v>0</v>
      </c>
      <c r="AT705" s="19">
        <f t="shared" si="25"/>
        <v>-1.0252866396461213</v>
      </c>
      <c r="AU705" s="5">
        <v>0</v>
      </c>
      <c r="AV705" s="15">
        <v>44.213567500000003</v>
      </c>
      <c r="AW705" s="16">
        <f t="shared" si="26"/>
        <v>0</v>
      </c>
      <c r="AX705" s="19">
        <f t="shared" si="27"/>
        <v>-0.82680925094591806</v>
      </c>
      <c r="AY705" s="15">
        <v>59.839716000000003</v>
      </c>
      <c r="AZ705" s="16">
        <f t="shared" si="28"/>
        <v>16.711309258219071</v>
      </c>
      <c r="BA705" s="19">
        <f t="shared" si="29"/>
        <v>-1.0423000379295377</v>
      </c>
      <c r="BB705" s="15">
        <v>18.987588519999999</v>
      </c>
      <c r="BC705" s="16">
        <f t="shared" si="30"/>
        <v>52.665982251863127</v>
      </c>
      <c r="BD705" s="19">
        <f t="shared" si="31"/>
        <v>-0.93935421086522686</v>
      </c>
      <c r="BE705" s="15">
        <v>44.213567500000003</v>
      </c>
      <c r="BF705" s="21">
        <f t="shared" si="32"/>
        <v>22.617491791405431</v>
      </c>
      <c r="BG705" s="19">
        <f t="shared" si="33"/>
        <v>-0.90627559918900669</v>
      </c>
      <c r="BH705" s="15">
        <v>59.839716000000003</v>
      </c>
      <c r="BI705" s="16">
        <f t="shared" si="34"/>
        <v>16.711309258219071</v>
      </c>
      <c r="BJ705" s="22">
        <f t="shared" si="35"/>
        <v>-0.87770411018298</v>
      </c>
      <c r="BK705" s="15">
        <v>88.248196100000001</v>
      </c>
      <c r="BL705" s="16">
        <f t="shared" si="36"/>
        <v>11.331676387660462</v>
      </c>
      <c r="BM705" s="19">
        <f t="shared" si="37"/>
        <v>-0.72703455039223097</v>
      </c>
      <c r="BN705" s="15">
        <v>136.733014</v>
      </c>
      <c r="BO705" s="16">
        <f t="shared" si="38"/>
        <v>7.3135226873591774</v>
      </c>
      <c r="BP705" s="19">
        <f t="shared" si="39"/>
        <v>-0.67923225352754246</v>
      </c>
      <c r="BQ705" s="15">
        <v>17.897335999999999</v>
      </c>
      <c r="BR705" s="16">
        <f t="shared" si="40"/>
        <v>55.874237372534104</v>
      </c>
      <c r="BS705" s="19">
        <f t="shared" si="41"/>
        <v>0.1031149901842023</v>
      </c>
      <c r="BT705" s="15">
        <v>58.919315400000002</v>
      </c>
      <c r="BU705" s="16">
        <f t="shared" si="42"/>
        <v>17.277767283765826</v>
      </c>
      <c r="BV705" s="19">
        <f t="shared" si="43"/>
        <v>-0.97299024470646422</v>
      </c>
      <c r="BW705" s="15">
        <v>83.454804999999993</v>
      </c>
      <c r="BX705" s="18">
        <f t="shared" si="44"/>
        <v>1.2313701018299787E-2</v>
      </c>
      <c r="BY705" s="19">
        <f t="shared" si="45"/>
        <v>-6.3336913235408937E-2</v>
      </c>
      <c r="BZ705" s="15">
        <v>1.0089372400000001</v>
      </c>
      <c r="CA705" s="18">
        <f t="shared" si="46"/>
        <v>1.5477039364874466E-4</v>
      </c>
      <c r="CB705" s="19">
        <f t="shared" si="47"/>
        <v>-5.1734260827219374E-2</v>
      </c>
      <c r="CC705" s="7">
        <f t="shared" si="48"/>
        <v>-0.74868217087046129</v>
      </c>
      <c r="CD705" s="61">
        <f t="shared" si="49"/>
        <v>-1.2057759882034942</v>
      </c>
    </row>
    <row r="706" spans="1:82" ht="15.75" customHeight="1" x14ac:dyDescent="0.25">
      <c r="A706" s="5">
        <v>22247000301</v>
      </c>
      <c r="B706" s="5">
        <v>22247</v>
      </c>
      <c r="C706" s="6" t="s">
        <v>281</v>
      </c>
      <c r="D706" s="6" t="s">
        <v>711</v>
      </c>
      <c r="E706" s="5">
        <v>17</v>
      </c>
      <c r="F706" s="15">
        <v>16.099595560000001</v>
      </c>
      <c r="G706" s="16">
        <f t="shared" si="0"/>
        <v>62.113361560742206</v>
      </c>
      <c r="H706" s="17">
        <v>1</v>
      </c>
      <c r="I706" s="7">
        <f t="shared" si="1"/>
        <v>62.113361560742206</v>
      </c>
      <c r="J706" s="18">
        <f t="shared" si="2"/>
        <v>20.704453853580734</v>
      </c>
      <c r="K706" s="19">
        <f t="shared" si="3"/>
        <v>-0.75927652968336601</v>
      </c>
      <c r="L706" s="15">
        <v>21.428427200000002</v>
      </c>
      <c r="M706" s="16">
        <f t="shared" si="4"/>
        <v>46.666980766558545</v>
      </c>
      <c r="N706" s="19">
        <f t="shared" si="5"/>
        <v>-3.4466733021385212E-2</v>
      </c>
      <c r="O706" s="15">
        <v>21.428427200000002</v>
      </c>
      <c r="P706" s="16">
        <f t="shared" si="6"/>
        <v>46.666980766558545</v>
      </c>
      <c r="Q706" s="17">
        <v>2</v>
      </c>
      <c r="R706" s="7">
        <f t="shared" si="7"/>
        <v>93.33396153311709</v>
      </c>
      <c r="S706" s="18">
        <f t="shared" si="8"/>
        <v>46.666980766558545</v>
      </c>
      <c r="T706" s="19">
        <f t="shared" si="9"/>
        <v>-2.69486400625564E-2</v>
      </c>
      <c r="U706" s="15">
        <v>23.654897299999998</v>
      </c>
      <c r="V706" s="16">
        <f t="shared" si="10"/>
        <v>42.27454413847741</v>
      </c>
      <c r="W706" s="19">
        <f t="shared" si="11"/>
        <v>-0.79168438108166872</v>
      </c>
      <c r="X706" s="15">
        <v>50.051891900000001</v>
      </c>
      <c r="Y706" s="16">
        <f t="shared" si="12"/>
        <v>21.341073223248131</v>
      </c>
      <c r="Z706" s="17">
        <v>3</v>
      </c>
      <c r="AA706" s="20">
        <f t="shared" si="13"/>
        <v>64.023219669744392</v>
      </c>
      <c r="AB706" s="18">
        <f t="shared" si="14"/>
        <v>21.341073223248131</v>
      </c>
      <c r="AC706" s="19">
        <f t="shared" si="15"/>
        <v>-0.38786345411238077</v>
      </c>
      <c r="AD706" s="15">
        <v>50.890135800000003</v>
      </c>
      <c r="AE706" s="16">
        <f t="shared" si="16"/>
        <v>21.032412336380521</v>
      </c>
      <c r="AF706" s="17">
        <v>2</v>
      </c>
      <c r="AG706" s="7">
        <f t="shared" si="17"/>
        <v>42.064824672761041</v>
      </c>
      <c r="AH706" s="18">
        <f t="shared" si="18"/>
        <v>13.847823923472415</v>
      </c>
      <c r="AI706" s="19">
        <f t="shared" si="19"/>
        <v>-0.59566085507684807</v>
      </c>
      <c r="AJ706" s="5">
        <v>1</v>
      </c>
      <c r="AK706" s="15">
        <v>17.9662465</v>
      </c>
      <c r="AL706" s="16">
        <f t="shared" si="20"/>
        <v>55.65992874471582</v>
      </c>
      <c r="AM706" s="17">
        <v>3</v>
      </c>
      <c r="AN706" s="7">
        <f t="shared" si="21"/>
        <v>166.97978623414747</v>
      </c>
      <c r="AO706" s="18">
        <f t="shared" si="22"/>
        <v>55.65992874471582</v>
      </c>
      <c r="AP706" s="19">
        <f t="shared" si="23"/>
        <v>0.74919152111687481</v>
      </c>
      <c r="AQ706" s="5">
        <v>0</v>
      </c>
      <c r="AR706" s="15">
        <v>23.654897340000002</v>
      </c>
      <c r="AS706" s="21">
        <f t="shared" si="24"/>
        <v>0</v>
      </c>
      <c r="AT706" s="19">
        <f t="shared" si="25"/>
        <v>-1.0252866396461213</v>
      </c>
      <c r="AU706" s="5">
        <v>0</v>
      </c>
      <c r="AV706" s="15">
        <v>37.895448899999998</v>
      </c>
      <c r="AW706" s="16">
        <f t="shared" si="26"/>
        <v>0</v>
      </c>
      <c r="AX706" s="19">
        <f t="shared" si="27"/>
        <v>-0.82680925094591806</v>
      </c>
      <c r="AY706" s="15">
        <v>53.521597499999999</v>
      </c>
      <c r="AZ706" s="16">
        <f t="shared" si="28"/>
        <v>18.684046192754245</v>
      </c>
      <c r="BA706" s="19">
        <f t="shared" si="29"/>
        <v>-0.90314933009979326</v>
      </c>
      <c r="BB706" s="15">
        <v>12.66946997</v>
      </c>
      <c r="BC706" s="16">
        <f t="shared" si="30"/>
        <v>78.929900174821597</v>
      </c>
      <c r="BD706" s="19">
        <f t="shared" si="31"/>
        <v>9.9734427801167549E-2</v>
      </c>
      <c r="BE706" s="15">
        <v>37.895448899999998</v>
      </c>
      <c r="BF706" s="21">
        <f t="shared" si="32"/>
        <v>26.388393039988504</v>
      </c>
      <c r="BG706" s="19">
        <f t="shared" si="33"/>
        <v>-0.67602628455812486</v>
      </c>
      <c r="BH706" s="15">
        <v>53.521597499999999</v>
      </c>
      <c r="BI706" s="16">
        <f t="shared" si="34"/>
        <v>18.684046192754245</v>
      </c>
      <c r="BJ706" s="22">
        <f t="shared" si="35"/>
        <v>-0.7327488908243206</v>
      </c>
      <c r="BK706" s="15">
        <v>81.930077499999996</v>
      </c>
      <c r="BL706" s="16">
        <f t="shared" si="36"/>
        <v>12.205529770187267</v>
      </c>
      <c r="BM706" s="19">
        <f t="shared" si="37"/>
        <v>-0.64731059807788005</v>
      </c>
      <c r="BN706" s="15">
        <v>130.414896</v>
      </c>
      <c r="BO706" s="16">
        <f t="shared" si="38"/>
        <v>7.667835735574255</v>
      </c>
      <c r="BP706" s="19">
        <f t="shared" si="39"/>
        <v>-0.636001482716539</v>
      </c>
      <c r="BQ706" s="15">
        <v>17.9662465</v>
      </c>
      <c r="BR706" s="16">
        <f t="shared" si="40"/>
        <v>55.65992874471582</v>
      </c>
      <c r="BS706" s="19">
        <f t="shared" si="41"/>
        <v>9.323509341628114E-2</v>
      </c>
      <c r="BT706" s="15">
        <v>52.601196799999997</v>
      </c>
      <c r="BU706" s="16">
        <f t="shared" si="42"/>
        <v>19.353061944020254</v>
      </c>
      <c r="BV706" s="19">
        <f t="shared" si="43"/>
        <v>-0.88098090315028732</v>
      </c>
      <c r="BW706" s="15">
        <v>93.018768199999997</v>
      </c>
      <c r="BX706" s="18">
        <f t="shared" si="44"/>
        <v>1.372485743277852E-2</v>
      </c>
      <c r="BY706" s="19">
        <f t="shared" si="45"/>
        <v>-6.283290684652984E-2</v>
      </c>
      <c r="BZ706" s="15">
        <v>17.007912399999999</v>
      </c>
      <c r="CA706" s="18">
        <f t="shared" si="46"/>
        <v>2.6090040023613015E-3</v>
      </c>
      <c r="CB706" s="19">
        <f t="shared" si="47"/>
        <v>-5.077744778142311E-2</v>
      </c>
      <c r="CC706" s="7">
        <f t="shared" si="48"/>
        <v>-0.42608754133425358</v>
      </c>
      <c r="CD706" s="61">
        <f t="shared" si="49"/>
        <v>-0.68622727534191497</v>
      </c>
    </row>
    <row r="707" spans="1:82" ht="15.75" customHeight="1" x14ac:dyDescent="0.25">
      <c r="A707" s="5">
        <v>22247000499</v>
      </c>
      <c r="B707" s="5">
        <v>22247</v>
      </c>
      <c r="C707" s="6" t="s">
        <v>712</v>
      </c>
      <c r="D707" s="6" t="s">
        <v>711</v>
      </c>
      <c r="E707" s="5">
        <v>17</v>
      </c>
      <c r="F707" s="15">
        <v>14.83098983</v>
      </c>
      <c r="G707" s="16">
        <f t="shared" si="0"/>
        <v>67.426382963139019</v>
      </c>
      <c r="H707" s="17">
        <v>1</v>
      </c>
      <c r="I707" s="7">
        <f t="shared" si="1"/>
        <v>67.426382963139019</v>
      </c>
      <c r="J707" s="18">
        <f t="shared" si="2"/>
        <v>22.475460987713006</v>
      </c>
      <c r="K707" s="19">
        <f t="shared" si="3"/>
        <v>-0.66186051840912441</v>
      </c>
      <c r="L707" s="15">
        <v>19.345169299999998</v>
      </c>
      <c r="M707" s="16">
        <f t="shared" si="4"/>
        <v>51.692491520350771</v>
      </c>
      <c r="N707" s="19">
        <f t="shared" si="5"/>
        <v>0.25920398083022766</v>
      </c>
      <c r="O707" s="15">
        <v>19.345169299999998</v>
      </c>
      <c r="P707" s="16">
        <f t="shared" si="6"/>
        <v>51.692491520350771</v>
      </c>
      <c r="Q707" s="17">
        <v>2</v>
      </c>
      <c r="R707" s="7">
        <f t="shared" si="7"/>
        <v>103.38498304070154</v>
      </c>
      <c r="S707" s="18">
        <f t="shared" si="8"/>
        <v>51.692491520350771</v>
      </c>
      <c r="T707" s="19">
        <f t="shared" si="9"/>
        <v>0.25348039008212819</v>
      </c>
      <c r="U707" s="15">
        <v>21.571639399999999</v>
      </c>
      <c r="V707" s="16">
        <f t="shared" si="10"/>
        <v>46.357162821848398</v>
      </c>
      <c r="W707" s="19">
        <f t="shared" si="11"/>
        <v>-0.61730954286922413</v>
      </c>
      <c r="X707" s="15">
        <v>47.9686339</v>
      </c>
      <c r="Y707" s="16">
        <f t="shared" si="12"/>
        <v>22.267907237608451</v>
      </c>
      <c r="Z707" s="17">
        <v>3</v>
      </c>
      <c r="AA707" s="20">
        <f t="shared" si="13"/>
        <v>66.80372171282535</v>
      </c>
      <c r="AB707" s="18">
        <f t="shared" si="14"/>
        <v>22.267907237608451</v>
      </c>
      <c r="AC707" s="19">
        <f t="shared" si="15"/>
        <v>-0.31571131945384112</v>
      </c>
      <c r="AD707" s="15">
        <v>48.806877800000002</v>
      </c>
      <c r="AE707" s="16">
        <f t="shared" si="16"/>
        <v>21.930153458822559</v>
      </c>
      <c r="AF707" s="17">
        <v>2</v>
      </c>
      <c r="AG707" s="7">
        <f t="shared" si="17"/>
        <v>43.860306917645119</v>
      </c>
      <c r="AH707" s="18">
        <f t="shared" si="18"/>
        <v>14.438900248603897</v>
      </c>
      <c r="AI707" s="19">
        <f t="shared" si="19"/>
        <v>-0.5537706824044808</v>
      </c>
      <c r="AJ707" s="5">
        <v>0</v>
      </c>
      <c r="AK707" s="15">
        <v>18.027376700000001</v>
      </c>
      <c r="AL707" s="16">
        <f t="shared" si="20"/>
        <v>55.471187885034873</v>
      </c>
      <c r="AM707" s="17">
        <v>3</v>
      </c>
      <c r="AN707" s="7">
        <f t="shared" si="21"/>
        <v>166.41356365510461</v>
      </c>
      <c r="AO707" s="18">
        <f t="shared" si="22"/>
        <v>0</v>
      </c>
      <c r="AP707" s="19">
        <f t="shared" si="23"/>
        <v>-1.0465207101426044</v>
      </c>
      <c r="AQ707" s="5">
        <v>0</v>
      </c>
      <c r="AR707" s="15">
        <v>21.571639359999999</v>
      </c>
      <c r="AS707" s="21">
        <f t="shared" si="24"/>
        <v>0</v>
      </c>
      <c r="AT707" s="19">
        <f t="shared" si="25"/>
        <v>-1.0252866396461213</v>
      </c>
      <c r="AU707" s="5">
        <v>1</v>
      </c>
      <c r="AV707" s="15">
        <v>35.812190899999997</v>
      </c>
      <c r="AW707" s="16">
        <f t="shared" si="26"/>
        <v>27.923452178403306</v>
      </c>
      <c r="AX707" s="19">
        <f t="shared" si="27"/>
        <v>0.24198326633968301</v>
      </c>
      <c r="AY707" s="15">
        <v>51.438339499999998</v>
      </c>
      <c r="AZ707" s="16">
        <f t="shared" si="28"/>
        <v>19.440751970619115</v>
      </c>
      <c r="BA707" s="19">
        <f t="shared" si="29"/>
        <v>-0.84977366567874646</v>
      </c>
      <c r="BB707" s="15">
        <v>10</v>
      </c>
      <c r="BC707" s="16">
        <f t="shared" si="30"/>
        <v>100</v>
      </c>
      <c r="BD707" s="19">
        <f t="shared" si="31"/>
        <v>0.93333821106502679</v>
      </c>
      <c r="BE707" s="15">
        <v>35.812190899999997</v>
      </c>
      <c r="BF707" s="21">
        <f t="shared" si="32"/>
        <v>27.923452178403306</v>
      </c>
      <c r="BG707" s="19">
        <f t="shared" si="33"/>
        <v>-0.58229635337239349</v>
      </c>
      <c r="BH707" s="15">
        <v>51.438339499999998</v>
      </c>
      <c r="BI707" s="16">
        <f t="shared" si="34"/>
        <v>19.440751970619115</v>
      </c>
      <c r="BJ707" s="22">
        <f t="shared" si="35"/>
        <v>-0.67714672203022719</v>
      </c>
      <c r="BK707" s="15">
        <v>79.846819600000003</v>
      </c>
      <c r="BL707" s="16">
        <f t="shared" si="36"/>
        <v>12.523980354002727</v>
      </c>
      <c r="BM707" s="19">
        <f t="shared" si="37"/>
        <v>-0.61825751015005237</v>
      </c>
      <c r="BN707" s="15">
        <v>128.331638</v>
      </c>
      <c r="BO707" s="16">
        <f t="shared" si="38"/>
        <v>7.7923107316685227</v>
      </c>
      <c r="BP707" s="19">
        <f t="shared" si="39"/>
        <v>-0.62081392455304363</v>
      </c>
      <c r="BQ707" s="15">
        <v>18.027376700000001</v>
      </c>
      <c r="BR707" s="16">
        <f t="shared" si="40"/>
        <v>55.471187885034873</v>
      </c>
      <c r="BS707" s="19">
        <f t="shared" si="41"/>
        <v>8.4533902855173121E-2</v>
      </c>
      <c r="BT707" s="15">
        <v>50.517938899999997</v>
      </c>
      <c r="BU707" s="16">
        <f t="shared" si="42"/>
        <v>20.151143181338302</v>
      </c>
      <c r="BV707" s="19">
        <f t="shared" si="43"/>
        <v>-0.84559752817211908</v>
      </c>
      <c r="BW707" s="15">
        <v>96.578342500000005</v>
      </c>
      <c r="BX707" s="18">
        <f t="shared" si="44"/>
        <v>1.4250070255247205E-2</v>
      </c>
      <c r="BY707" s="19">
        <f t="shared" si="45"/>
        <v>-6.2645322667108289E-2</v>
      </c>
      <c r="BZ707" s="15">
        <v>17.008239499999998</v>
      </c>
      <c r="CA707" s="18">
        <f t="shared" si="46"/>
        <v>2.6090541793135991E-3</v>
      </c>
      <c r="CB707" s="19">
        <f t="shared" si="47"/>
        <v>-5.0777428219323406E-2</v>
      </c>
      <c r="CC707" s="7">
        <f t="shared" si="48"/>
        <v>-0.35553832192611423</v>
      </c>
      <c r="CD707" s="61">
        <f t="shared" si="49"/>
        <v>-0.57260555699655746</v>
      </c>
    </row>
    <row r="708" spans="1:82" ht="15.75" customHeight="1" x14ac:dyDescent="0.25">
      <c r="A708" s="5">
        <v>22247000599</v>
      </c>
      <c r="B708" s="5">
        <v>22247</v>
      </c>
      <c r="C708" s="6" t="s">
        <v>713</v>
      </c>
      <c r="D708" s="6" t="s">
        <v>711</v>
      </c>
      <c r="E708" s="5">
        <v>2</v>
      </c>
      <c r="F708" s="15">
        <v>32.446429629999997</v>
      </c>
      <c r="G708" s="16">
        <f t="shared" si="0"/>
        <v>30.820032015954048</v>
      </c>
      <c r="H708" s="17">
        <v>1</v>
      </c>
      <c r="I708" s="7">
        <f t="shared" si="1"/>
        <v>30.820032015954048</v>
      </c>
      <c r="J708" s="18">
        <f t="shared" si="2"/>
        <v>10.273344005318016</v>
      </c>
      <c r="K708" s="19">
        <f t="shared" si="3"/>
        <v>-1.3330501159084112</v>
      </c>
      <c r="L708" s="15">
        <v>36.960609099999999</v>
      </c>
      <c r="M708" s="16">
        <f t="shared" si="4"/>
        <v>27.055831176764887</v>
      </c>
      <c r="N708" s="19">
        <f t="shared" si="5"/>
        <v>-1.1804637434027856</v>
      </c>
      <c r="O708" s="15">
        <v>36.960609099999999</v>
      </c>
      <c r="P708" s="16">
        <f t="shared" si="6"/>
        <v>27.055831176764887</v>
      </c>
      <c r="Q708" s="17">
        <v>2</v>
      </c>
      <c r="R708" s="7">
        <f t="shared" si="7"/>
        <v>54.111662353529773</v>
      </c>
      <c r="S708" s="18">
        <f t="shared" si="8"/>
        <v>27.055831176764887</v>
      </c>
      <c r="T708" s="19">
        <f t="shared" si="9"/>
        <v>-1.1212723673251519</v>
      </c>
      <c r="U708" s="15">
        <v>39.187079199999999</v>
      </c>
      <c r="V708" s="16">
        <f t="shared" si="10"/>
        <v>25.51861532971817</v>
      </c>
      <c r="W708" s="19">
        <f t="shared" si="11"/>
        <v>-1.5073555229954445</v>
      </c>
      <c r="X708" s="15">
        <v>65.584073700000005</v>
      </c>
      <c r="Y708" s="16">
        <f t="shared" si="12"/>
        <v>16.286897561229107</v>
      </c>
      <c r="Z708" s="17">
        <v>3</v>
      </c>
      <c r="AA708" s="20">
        <f t="shared" si="13"/>
        <v>48.860692683687319</v>
      </c>
      <c r="AB708" s="18">
        <f t="shared" si="14"/>
        <v>16.286897561229107</v>
      </c>
      <c r="AC708" s="19">
        <f t="shared" si="15"/>
        <v>-0.78132070460571423</v>
      </c>
      <c r="AD708" s="15">
        <v>66.4223176</v>
      </c>
      <c r="AE708" s="16">
        <f t="shared" si="16"/>
        <v>16.114197135451956</v>
      </c>
      <c r="AF708" s="17">
        <v>2</v>
      </c>
      <c r="AG708" s="7">
        <f t="shared" si="17"/>
        <v>32.228394270903912</v>
      </c>
      <c r="AH708" s="18">
        <f t="shared" si="18"/>
        <v>10.609651476539266</v>
      </c>
      <c r="AI708" s="19">
        <f t="shared" si="19"/>
        <v>-0.82515338789781278</v>
      </c>
      <c r="AJ708" s="5">
        <v>0</v>
      </c>
      <c r="AK708" s="15">
        <v>39.187079199999999</v>
      </c>
      <c r="AL708" s="16">
        <f t="shared" si="20"/>
        <v>25.51861532971817</v>
      </c>
      <c r="AM708" s="17">
        <v>3</v>
      </c>
      <c r="AN708" s="7">
        <f t="shared" si="21"/>
        <v>76.555845989154506</v>
      </c>
      <c r="AO708" s="18">
        <f t="shared" si="22"/>
        <v>0</v>
      </c>
      <c r="AP708" s="19">
        <f t="shared" si="23"/>
        <v>-1.0465207101426044</v>
      </c>
      <c r="AQ708" s="5">
        <v>0</v>
      </c>
      <c r="AR708" s="15">
        <v>39.187079169999997</v>
      </c>
      <c r="AS708" s="21">
        <f t="shared" si="24"/>
        <v>0</v>
      </c>
      <c r="AT708" s="19">
        <f t="shared" si="25"/>
        <v>-1.0252866396461213</v>
      </c>
      <c r="AU708" s="5">
        <v>0</v>
      </c>
      <c r="AV708" s="15">
        <v>53.427630700000002</v>
      </c>
      <c r="AW708" s="16">
        <f t="shared" si="26"/>
        <v>0</v>
      </c>
      <c r="AX708" s="19">
        <f t="shared" si="27"/>
        <v>-0.82680925094591806</v>
      </c>
      <c r="AY708" s="15">
        <v>69.053779300000002</v>
      </c>
      <c r="AZ708" s="16">
        <f t="shared" si="28"/>
        <v>14.481466621190419</v>
      </c>
      <c r="BA708" s="19">
        <f t="shared" si="29"/>
        <v>-1.1995861797660783</v>
      </c>
      <c r="BB708" s="15">
        <v>33.838962649999999</v>
      </c>
      <c r="BC708" s="16">
        <f t="shared" si="30"/>
        <v>29.551733318278892</v>
      </c>
      <c r="BD708" s="19">
        <f t="shared" si="31"/>
        <v>-1.853831385544455</v>
      </c>
      <c r="BE708" s="15">
        <v>53.427630700000002</v>
      </c>
      <c r="BF708" s="21">
        <f t="shared" si="32"/>
        <v>18.716907092793839</v>
      </c>
      <c r="BG708" s="19">
        <f t="shared" si="33"/>
        <v>-1.1444433193997892</v>
      </c>
      <c r="BH708" s="15">
        <v>69.053779300000002</v>
      </c>
      <c r="BI708" s="16">
        <f t="shared" si="34"/>
        <v>14.481466621190419</v>
      </c>
      <c r="BJ708" s="22">
        <f t="shared" si="35"/>
        <v>-1.0415512622929699</v>
      </c>
      <c r="BK708" s="15">
        <v>97.462259399999994</v>
      </c>
      <c r="BL708" s="16">
        <f t="shared" si="36"/>
        <v>10.260381876597457</v>
      </c>
      <c r="BM708" s="19">
        <f t="shared" si="37"/>
        <v>-0.82477157839073834</v>
      </c>
      <c r="BN708" s="15">
        <v>145.947078</v>
      </c>
      <c r="BO708" s="16">
        <f t="shared" si="38"/>
        <v>6.8517987047332323</v>
      </c>
      <c r="BP708" s="19">
        <f t="shared" si="39"/>
        <v>-0.73556854645099501</v>
      </c>
      <c r="BQ708" s="15">
        <v>39.187079199999999</v>
      </c>
      <c r="BR708" s="16">
        <f t="shared" si="40"/>
        <v>25.51861532971817</v>
      </c>
      <c r="BS708" s="19">
        <f t="shared" si="41"/>
        <v>-1.29631729195123</v>
      </c>
      <c r="BT708" s="15">
        <v>68.133378699999994</v>
      </c>
      <c r="BU708" s="16">
        <f t="shared" si="42"/>
        <v>14.941196802852813</v>
      </c>
      <c r="BV708" s="19">
        <f t="shared" si="43"/>
        <v>-1.0765833949061803</v>
      </c>
      <c r="BW708" s="15">
        <v>72.122102900000002</v>
      </c>
      <c r="BX708" s="18">
        <f t="shared" si="44"/>
        <v>1.0641568354532158E-2</v>
      </c>
      <c r="BY708" s="19">
        <f t="shared" si="45"/>
        <v>-6.3934129487941527E-2</v>
      </c>
      <c r="BZ708" s="15">
        <v>2.0059887600000001</v>
      </c>
      <c r="CA708" s="18">
        <f t="shared" si="46"/>
        <v>3.077175246699757E-4</v>
      </c>
      <c r="CB708" s="19">
        <f t="shared" si="47"/>
        <v>-5.1674632514022649E-2</v>
      </c>
      <c r="CC708" s="7">
        <f t="shared" si="48"/>
        <v>-0.9966049559775978</v>
      </c>
      <c r="CD708" s="61">
        <f t="shared" si="49"/>
        <v>-1.6050633665354184</v>
      </c>
    </row>
    <row r="709" spans="1:82" ht="15.75" customHeight="1" x14ac:dyDescent="0.25">
      <c r="A709" s="5">
        <v>22248000101</v>
      </c>
      <c r="B709" s="5">
        <v>22248</v>
      </c>
      <c r="C709" s="6" t="s">
        <v>714</v>
      </c>
      <c r="D709" s="6" t="s">
        <v>714</v>
      </c>
      <c r="E709" s="5">
        <v>110</v>
      </c>
      <c r="F709" s="15">
        <v>10.20735876</v>
      </c>
      <c r="G709" s="16">
        <f t="shared" si="0"/>
        <v>97.96853657370616</v>
      </c>
      <c r="H709" s="17">
        <v>1</v>
      </c>
      <c r="I709" s="7">
        <f t="shared" si="1"/>
        <v>97.96853657370616</v>
      </c>
      <c r="J709" s="18">
        <f t="shared" si="2"/>
        <v>32.656178857902049</v>
      </c>
      <c r="K709" s="19">
        <f t="shared" si="3"/>
        <v>-0.10185999231969306</v>
      </c>
      <c r="L709" s="15">
        <v>27.483564900000001</v>
      </c>
      <c r="M709" s="16">
        <f t="shared" si="4"/>
        <v>36.385381723169395</v>
      </c>
      <c r="N709" s="19">
        <f t="shared" si="5"/>
        <v>-0.63528218811313364</v>
      </c>
      <c r="O709" s="15">
        <v>27.483564900000001</v>
      </c>
      <c r="P709" s="16">
        <f t="shared" si="6"/>
        <v>36.385381723169395</v>
      </c>
      <c r="Q709" s="17">
        <v>2</v>
      </c>
      <c r="R709" s="7">
        <f t="shared" si="7"/>
        <v>72.77076344633879</v>
      </c>
      <c r="S709" s="18">
        <f t="shared" si="8"/>
        <v>36.385381723169395</v>
      </c>
      <c r="T709" s="19">
        <f t="shared" si="9"/>
        <v>-0.6006731805778549</v>
      </c>
      <c r="U709" s="15">
        <v>22.3582368</v>
      </c>
      <c r="V709" s="16">
        <f t="shared" si="10"/>
        <v>44.726246033855404</v>
      </c>
      <c r="W709" s="19">
        <f t="shared" si="11"/>
        <v>-0.68696847334994648</v>
      </c>
      <c r="X709" s="15">
        <v>21.747608499999998</v>
      </c>
      <c r="Y709" s="16">
        <f t="shared" si="12"/>
        <v>49.11625524250173</v>
      </c>
      <c r="Z709" s="17">
        <v>3</v>
      </c>
      <c r="AA709" s="20">
        <f t="shared" si="13"/>
        <v>147.3487657275052</v>
      </c>
      <c r="AB709" s="18">
        <f t="shared" si="14"/>
        <v>49.11625524250173</v>
      </c>
      <c r="AC709" s="19">
        <f t="shared" si="15"/>
        <v>1.7743777262588174</v>
      </c>
      <c r="AD709" s="15">
        <v>21.7803906</v>
      </c>
      <c r="AE709" s="16">
        <f t="shared" si="16"/>
        <v>49.142475892971355</v>
      </c>
      <c r="AF709" s="17">
        <v>3</v>
      </c>
      <c r="AG709" s="7">
        <f t="shared" si="17"/>
        <v>147.42742767891406</v>
      </c>
      <c r="AH709" s="18">
        <f t="shared" si="18"/>
        <v>48.533402334850685</v>
      </c>
      <c r="AI709" s="19">
        <f t="shared" si="19"/>
        <v>1.8625409153465622</v>
      </c>
      <c r="AJ709" s="5">
        <v>3</v>
      </c>
      <c r="AK709" s="15">
        <v>22.3582368</v>
      </c>
      <c r="AL709" s="16">
        <f t="shared" si="20"/>
        <v>44.726246033855404</v>
      </c>
      <c r="AM709" s="17">
        <v>3</v>
      </c>
      <c r="AN709" s="7">
        <f t="shared" si="21"/>
        <v>134.17873810156621</v>
      </c>
      <c r="AO709" s="18">
        <f t="shared" si="22"/>
        <v>44.726246033855404</v>
      </c>
      <c r="AP709" s="19">
        <f t="shared" si="23"/>
        <v>0.39644676884361008</v>
      </c>
      <c r="AQ709" s="5">
        <v>2</v>
      </c>
      <c r="AR709" s="15">
        <v>22.35823676</v>
      </c>
      <c r="AS709" s="21">
        <f t="shared" si="24"/>
        <v>44.72624611387289</v>
      </c>
      <c r="AT709" s="19">
        <f t="shared" si="25"/>
        <v>0.5412406251601467</v>
      </c>
      <c r="AU709" s="5">
        <v>1</v>
      </c>
      <c r="AV709" s="15">
        <v>22.3582368</v>
      </c>
      <c r="AW709" s="16">
        <f t="shared" si="26"/>
        <v>44.726246033855404</v>
      </c>
      <c r="AX709" s="19">
        <f t="shared" si="27"/>
        <v>0.88512367131043312</v>
      </c>
      <c r="AY709" s="15">
        <v>22.3582368</v>
      </c>
      <c r="AZ709" s="16">
        <f t="shared" si="28"/>
        <v>44.726246033855404</v>
      </c>
      <c r="BA709" s="19">
        <f t="shared" si="29"/>
        <v>0.93378618719802753</v>
      </c>
      <c r="BB709" s="15">
        <v>10</v>
      </c>
      <c r="BC709" s="16">
        <f t="shared" si="30"/>
        <v>100</v>
      </c>
      <c r="BD709" s="19">
        <f t="shared" si="31"/>
        <v>0.93333821106502679</v>
      </c>
      <c r="BE709" s="15">
        <v>22.3582368</v>
      </c>
      <c r="BF709" s="21">
        <f t="shared" si="32"/>
        <v>44.726246033855404</v>
      </c>
      <c r="BG709" s="19">
        <f t="shared" si="33"/>
        <v>0.44367370366783315</v>
      </c>
      <c r="BH709" s="15">
        <v>22.3582368</v>
      </c>
      <c r="BI709" s="16">
        <f t="shared" si="34"/>
        <v>44.726246033855404</v>
      </c>
      <c r="BJ709" s="22">
        <f t="shared" si="35"/>
        <v>1.1808122761329642</v>
      </c>
      <c r="BK709" s="15">
        <v>22.3582368</v>
      </c>
      <c r="BL709" s="16">
        <f t="shared" si="36"/>
        <v>44.726246033855404</v>
      </c>
      <c r="BM709" s="19">
        <f t="shared" si="37"/>
        <v>2.3196402479968987</v>
      </c>
      <c r="BN709" s="15">
        <v>70.255184400000005</v>
      </c>
      <c r="BO709" s="16">
        <f t="shared" si="38"/>
        <v>14.23382499868579</v>
      </c>
      <c r="BP709" s="19">
        <f t="shared" si="39"/>
        <v>0.16513406227975441</v>
      </c>
      <c r="BQ709" s="15">
        <v>22.3582368</v>
      </c>
      <c r="BR709" s="16">
        <f t="shared" si="40"/>
        <v>44.726246033855404</v>
      </c>
      <c r="BS709" s="19">
        <f t="shared" si="41"/>
        <v>-0.41082140480412965</v>
      </c>
      <c r="BT709" s="15">
        <v>23.2263789</v>
      </c>
      <c r="BU709" s="16">
        <f t="shared" si="42"/>
        <v>43.829226431848141</v>
      </c>
      <c r="BV709" s="19">
        <f t="shared" si="43"/>
        <v>0.20418344554496157</v>
      </c>
      <c r="BW709" s="15">
        <v>383.94006000000002</v>
      </c>
      <c r="BX709" s="18">
        <f t="shared" si="44"/>
        <v>5.6650100707659454E-2</v>
      </c>
      <c r="BY709" s="19">
        <f t="shared" si="45"/>
        <v>-4.7501794977743081E-2</v>
      </c>
      <c r="BZ709" s="15">
        <v>110.042975</v>
      </c>
      <c r="CA709" s="18">
        <f t="shared" si="46"/>
        <v>1.6880529218079976E-2</v>
      </c>
      <c r="CB709" s="19">
        <f t="shared" si="47"/>
        <v>-4.5213518797102357E-2</v>
      </c>
      <c r="CC709" s="7">
        <f t="shared" si="48"/>
        <v>0.47957775199291747</v>
      </c>
      <c r="CD709" s="61">
        <f t="shared" si="49"/>
        <v>0.77237492801163965</v>
      </c>
    </row>
    <row r="710" spans="1:82" ht="15.75" customHeight="1" x14ac:dyDescent="0.25">
      <c r="A710" s="5">
        <v>22249000101</v>
      </c>
      <c r="B710" s="5">
        <v>22249</v>
      </c>
      <c r="C710" s="6" t="s">
        <v>715</v>
      </c>
      <c r="D710" s="6" t="s">
        <v>715</v>
      </c>
      <c r="E710" s="5">
        <v>174</v>
      </c>
      <c r="F710" s="15">
        <v>10.02762512</v>
      </c>
      <c r="G710" s="16">
        <f t="shared" si="0"/>
        <v>99.724509844859455</v>
      </c>
      <c r="H710" s="17">
        <v>1</v>
      </c>
      <c r="I710" s="7">
        <f t="shared" si="1"/>
        <v>99.724509844859455</v>
      </c>
      <c r="J710" s="18">
        <f t="shared" si="2"/>
        <v>33.241503281619821</v>
      </c>
      <c r="K710" s="19">
        <f t="shared" si="3"/>
        <v>-6.9663639430399313E-2</v>
      </c>
      <c r="L710" s="15">
        <v>13.349887600000001</v>
      </c>
      <c r="M710" s="16">
        <f t="shared" si="4"/>
        <v>74.90699771884222</v>
      </c>
      <c r="N710" s="19">
        <f t="shared" si="5"/>
        <v>1.6157667146537069</v>
      </c>
      <c r="O710" s="15">
        <v>13.349887600000001</v>
      </c>
      <c r="P710" s="16">
        <f t="shared" si="6"/>
        <v>74.90699771884222</v>
      </c>
      <c r="Q710" s="17">
        <v>2</v>
      </c>
      <c r="R710" s="7">
        <f t="shared" si="7"/>
        <v>149.81399543768444</v>
      </c>
      <c r="S710" s="18">
        <f t="shared" si="8"/>
        <v>74.90699771884222</v>
      </c>
      <c r="T710" s="19">
        <f t="shared" si="9"/>
        <v>1.5488753812515921</v>
      </c>
      <c r="U710" s="15">
        <v>13.945672500000001</v>
      </c>
      <c r="V710" s="16">
        <f t="shared" si="10"/>
        <v>71.706832352473498</v>
      </c>
      <c r="W710" s="19">
        <f t="shared" si="11"/>
        <v>0.46541330390221164</v>
      </c>
      <c r="X710" s="15">
        <v>70.275965299999996</v>
      </c>
      <c r="Y710" s="16">
        <f t="shared" si="12"/>
        <v>15.199522133067024</v>
      </c>
      <c r="Z710" s="17">
        <v>3</v>
      </c>
      <c r="AA710" s="20">
        <f t="shared" si="13"/>
        <v>45.598566399201076</v>
      </c>
      <c r="AB710" s="18">
        <f t="shared" si="14"/>
        <v>15.199522133067024</v>
      </c>
      <c r="AC710" s="19">
        <f t="shared" si="15"/>
        <v>-0.86597066037075676</v>
      </c>
      <c r="AD710" s="15">
        <v>71.114209200000005</v>
      </c>
      <c r="AE710" s="16">
        <f t="shared" si="16"/>
        <v>15.051033148520196</v>
      </c>
      <c r="AF710" s="17">
        <v>2</v>
      </c>
      <c r="AG710" s="7">
        <f t="shared" si="17"/>
        <v>30.102066297040391</v>
      </c>
      <c r="AH710" s="18">
        <f t="shared" si="18"/>
        <v>9.9096600795780194</v>
      </c>
      <c r="AI710" s="19">
        <f t="shared" si="19"/>
        <v>-0.8747624810743253</v>
      </c>
      <c r="AJ710" s="5">
        <v>16</v>
      </c>
      <c r="AK710" s="15">
        <v>12.7586099</v>
      </c>
      <c r="AL710" s="16">
        <f t="shared" si="20"/>
        <v>78.378444661122529</v>
      </c>
      <c r="AM710" s="17">
        <v>1</v>
      </c>
      <c r="AN710" s="7">
        <f t="shared" si="21"/>
        <v>78.378444661122529</v>
      </c>
      <c r="AO710" s="18">
        <f t="shared" si="22"/>
        <v>26.126148220374176</v>
      </c>
      <c r="AP710" s="19">
        <f t="shared" si="23"/>
        <v>-0.20363346660695847</v>
      </c>
      <c r="AQ710" s="5">
        <v>14</v>
      </c>
      <c r="AR710" s="15">
        <v>13.945672460000001</v>
      </c>
      <c r="AS710" s="21">
        <f t="shared" si="24"/>
        <v>71.706832558148292</v>
      </c>
      <c r="AT710" s="19">
        <f t="shared" si="25"/>
        <v>1.4862299313901208</v>
      </c>
      <c r="AU710" s="5">
        <v>6</v>
      </c>
      <c r="AV710" s="15">
        <v>13.945672500000001</v>
      </c>
      <c r="AW710" s="16">
        <f t="shared" si="26"/>
        <v>71.706832352473498</v>
      </c>
      <c r="AX710" s="19">
        <f t="shared" si="27"/>
        <v>1.9178272419534736</v>
      </c>
      <c r="AY710" s="15">
        <v>54.968959499999997</v>
      </c>
      <c r="AZ710" s="16">
        <f t="shared" si="28"/>
        <v>18.192085298612938</v>
      </c>
      <c r="BA710" s="19">
        <f t="shared" si="29"/>
        <v>-0.93785071650661644</v>
      </c>
      <c r="BB710" s="15">
        <v>10</v>
      </c>
      <c r="BC710" s="16">
        <f t="shared" si="30"/>
        <v>100</v>
      </c>
      <c r="BD710" s="19">
        <f t="shared" si="31"/>
        <v>0.93333821106502679</v>
      </c>
      <c r="BE710" s="15">
        <v>47.3794495</v>
      </c>
      <c r="BF710" s="21">
        <f t="shared" si="32"/>
        <v>21.106197107672177</v>
      </c>
      <c r="BG710" s="19">
        <f t="shared" si="33"/>
        <v>-0.99855448484416121</v>
      </c>
      <c r="BH710" s="15">
        <v>73.745670899999993</v>
      </c>
      <c r="BI710" s="16">
        <f t="shared" si="34"/>
        <v>13.56011800822874</v>
      </c>
      <c r="BJ710" s="22">
        <f t="shared" si="35"/>
        <v>-1.1092512622066055</v>
      </c>
      <c r="BK710" s="15">
        <v>102.154151</v>
      </c>
      <c r="BL710" s="16">
        <f t="shared" si="36"/>
        <v>9.7891274139217312</v>
      </c>
      <c r="BM710" s="19">
        <f t="shared" si="37"/>
        <v>-0.86776536780841806</v>
      </c>
      <c r="BN710" s="15">
        <v>150.638969</v>
      </c>
      <c r="BO710" s="16">
        <f t="shared" si="38"/>
        <v>6.6383885035750607</v>
      </c>
      <c r="BP710" s="19">
        <f t="shared" si="39"/>
        <v>-0.76160734897739446</v>
      </c>
      <c r="BQ710" s="15">
        <v>10</v>
      </c>
      <c r="BR710" s="16">
        <f t="shared" si="40"/>
        <v>100</v>
      </c>
      <c r="BS710" s="19">
        <f t="shared" si="41"/>
        <v>2.1373680391786363</v>
      </c>
      <c r="BT710" s="15">
        <v>72.8252703</v>
      </c>
      <c r="BU710" s="16">
        <f t="shared" si="42"/>
        <v>13.978584848451979</v>
      </c>
      <c r="BV710" s="19">
        <f t="shared" si="43"/>
        <v>-1.1192613306204595</v>
      </c>
      <c r="BW710" s="15">
        <v>67.841398100000006</v>
      </c>
      <c r="BX710" s="18">
        <f t="shared" si="44"/>
        <v>1.0009953206011942E-2</v>
      </c>
      <c r="BY710" s="19">
        <f t="shared" si="45"/>
        <v>-6.415971615353068E-2</v>
      </c>
      <c r="BZ710" s="15">
        <v>174.01011399999999</v>
      </c>
      <c r="CA710" s="18">
        <f t="shared" si="46"/>
        <v>2.6693051633858746E-2</v>
      </c>
      <c r="CB710" s="19">
        <f t="shared" si="47"/>
        <v>-4.1387986693615882E-2</v>
      </c>
      <c r="CC710" s="7">
        <f t="shared" si="48"/>
        <v>0.11531317695271194</v>
      </c>
      <c r="CD710" s="61">
        <f t="shared" si="49"/>
        <v>0.18571546819578022</v>
      </c>
    </row>
    <row r="711" spans="1:82" ht="15.75" customHeight="1" x14ac:dyDescent="0.25">
      <c r="A711" s="5">
        <v>22250000101</v>
      </c>
      <c r="B711" s="5">
        <v>22250</v>
      </c>
      <c r="C711" s="6" t="s">
        <v>716</v>
      </c>
      <c r="D711" s="6" t="s">
        <v>716</v>
      </c>
      <c r="E711" s="5">
        <v>451</v>
      </c>
      <c r="F711" s="15">
        <v>11.24600783</v>
      </c>
      <c r="G711" s="16">
        <f t="shared" si="0"/>
        <v>88.920443157827677</v>
      </c>
      <c r="H711" s="17">
        <v>1</v>
      </c>
      <c r="I711" s="7">
        <f t="shared" si="1"/>
        <v>88.920443157827677</v>
      </c>
      <c r="J711" s="18">
        <f t="shared" si="2"/>
        <v>29.640147719275895</v>
      </c>
      <c r="K711" s="19">
        <f t="shared" si="3"/>
        <v>-0.26775978896157671</v>
      </c>
      <c r="L711" s="15">
        <v>21.884808799999998</v>
      </c>
      <c r="M711" s="16">
        <f t="shared" si="4"/>
        <v>45.693796511487001</v>
      </c>
      <c r="N711" s="19">
        <f t="shared" si="5"/>
        <v>-9.1335721846123166E-2</v>
      </c>
      <c r="O711" s="15">
        <v>13.5419442</v>
      </c>
      <c r="P711" s="16">
        <f t="shared" si="6"/>
        <v>73.844640417289568</v>
      </c>
      <c r="Q711" s="17">
        <v>1</v>
      </c>
      <c r="R711" s="7">
        <f t="shared" si="7"/>
        <v>73.844640417289568</v>
      </c>
      <c r="S711" s="18">
        <f t="shared" si="8"/>
        <v>36.922320208644784</v>
      </c>
      <c r="T711" s="19">
        <f t="shared" si="9"/>
        <v>-0.57071142224003868</v>
      </c>
      <c r="U711" s="15">
        <v>10</v>
      </c>
      <c r="V711" s="16">
        <f t="shared" si="10"/>
        <v>100</v>
      </c>
      <c r="W711" s="19">
        <f t="shared" si="11"/>
        <v>1.6738574211914985</v>
      </c>
      <c r="X711" s="15">
        <v>19.6306586</v>
      </c>
      <c r="Y711" s="16">
        <f t="shared" si="12"/>
        <v>54.412901358286575</v>
      </c>
      <c r="Z711" s="17">
        <v>2</v>
      </c>
      <c r="AA711" s="20">
        <f t="shared" si="13"/>
        <v>108.82580271657315</v>
      </c>
      <c r="AB711" s="18">
        <f t="shared" si="14"/>
        <v>36.275267572191048</v>
      </c>
      <c r="AC711" s="19">
        <f t="shared" si="15"/>
        <v>0.77473306801183217</v>
      </c>
      <c r="AD711" s="15">
        <v>19.633606199999999</v>
      </c>
      <c r="AE711" s="16">
        <f t="shared" si="16"/>
        <v>54.515829089003525</v>
      </c>
      <c r="AF711" s="17">
        <v>1</v>
      </c>
      <c r="AG711" s="7">
        <f t="shared" si="17"/>
        <v>54.515829089003525</v>
      </c>
      <c r="AH711" s="18">
        <f t="shared" si="18"/>
        <v>17.946719334729249</v>
      </c>
      <c r="AI711" s="19">
        <f t="shared" si="19"/>
        <v>-0.30516802150695627</v>
      </c>
      <c r="AJ711" s="5">
        <v>41</v>
      </c>
      <c r="AK711" s="15">
        <v>10</v>
      </c>
      <c r="AL711" s="16">
        <f t="shared" si="20"/>
        <v>100</v>
      </c>
      <c r="AM711" s="17">
        <v>3</v>
      </c>
      <c r="AN711" s="7">
        <f t="shared" si="21"/>
        <v>300</v>
      </c>
      <c r="AO711" s="18">
        <f t="shared" si="22"/>
        <v>100</v>
      </c>
      <c r="AP711" s="19">
        <f t="shared" si="23"/>
        <v>2.179700148844677</v>
      </c>
      <c r="AQ711" s="5">
        <v>12</v>
      </c>
      <c r="AR711" s="15">
        <v>21.398018839999999</v>
      </c>
      <c r="AS711" s="21">
        <f t="shared" si="24"/>
        <v>46.733298417826802</v>
      </c>
      <c r="AT711" s="19">
        <f t="shared" si="25"/>
        <v>0.61153720556242697</v>
      </c>
      <c r="AU711" s="5">
        <v>3</v>
      </c>
      <c r="AV711" s="15">
        <v>21.398018799999999</v>
      </c>
      <c r="AW711" s="16">
        <f t="shared" si="26"/>
        <v>46.733298505186845</v>
      </c>
      <c r="AX711" s="19">
        <f t="shared" si="27"/>
        <v>0.96194521362738594</v>
      </c>
      <c r="AY711" s="15">
        <v>21.398018799999999</v>
      </c>
      <c r="AZ711" s="16">
        <f t="shared" si="28"/>
        <v>46.733298505186845</v>
      </c>
      <c r="BA711" s="19">
        <f t="shared" si="29"/>
        <v>1.0753574059185884</v>
      </c>
      <c r="BB711" s="15">
        <v>10</v>
      </c>
      <c r="BC711" s="16">
        <f t="shared" si="30"/>
        <v>100</v>
      </c>
      <c r="BD711" s="19">
        <f t="shared" si="31"/>
        <v>0.93333821106502679</v>
      </c>
      <c r="BE711" s="15">
        <v>21.398018799999999</v>
      </c>
      <c r="BF711" s="21">
        <f t="shared" si="32"/>
        <v>46.733298505186845</v>
      </c>
      <c r="BG711" s="19">
        <f t="shared" si="33"/>
        <v>0.56622330799012233</v>
      </c>
      <c r="BH711" s="15">
        <v>21.398018799999999</v>
      </c>
      <c r="BI711" s="16">
        <f t="shared" si="34"/>
        <v>46.733298505186845</v>
      </c>
      <c r="BJ711" s="22">
        <f t="shared" si="35"/>
        <v>1.328288975206751</v>
      </c>
      <c r="BK711" s="15">
        <v>61.360413999999999</v>
      </c>
      <c r="BL711" s="16">
        <f t="shared" si="36"/>
        <v>16.29715210200505</v>
      </c>
      <c r="BM711" s="19">
        <f t="shared" si="37"/>
        <v>-0.27402108499395289</v>
      </c>
      <c r="BN711" s="15">
        <v>107.08947499999999</v>
      </c>
      <c r="BO711" s="16">
        <f t="shared" si="38"/>
        <v>9.3379858291396047</v>
      </c>
      <c r="BP711" s="19">
        <f t="shared" si="39"/>
        <v>-0.43222158728612547</v>
      </c>
      <c r="BQ711" s="15">
        <v>10</v>
      </c>
      <c r="BR711" s="16">
        <f t="shared" si="40"/>
        <v>100</v>
      </c>
      <c r="BS711" s="19">
        <f t="shared" si="41"/>
        <v>2.1373680391786363</v>
      </c>
      <c r="BT711" s="15">
        <v>21.626102100000001</v>
      </c>
      <c r="BU711" s="16">
        <f t="shared" si="42"/>
        <v>47.072478216035051</v>
      </c>
      <c r="BV711" s="19">
        <f t="shared" si="43"/>
        <v>0.34797481497264032</v>
      </c>
      <c r="BW711" s="15">
        <v>654.59185100000002</v>
      </c>
      <c r="BX711" s="18">
        <f t="shared" si="44"/>
        <v>9.6584592609490177E-2</v>
      </c>
      <c r="BY711" s="19">
        <f t="shared" si="45"/>
        <v>-3.3238855130215232E-2</v>
      </c>
      <c r="BZ711" s="15">
        <v>451.07153499999998</v>
      </c>
      <c r="CA711" s="18">
        <f t="shared" si="46"/>
        <v>6.9194114626687286E-2</v>
      </c>
      <c r="CB711" s="19">
        <f t="shared" si="47"/>
        <v>-2.4818426490632851E-2</v>
      </c>
      <c r="CC711" s="7">
        <f t="shared" si="48"/>
        <v>0.55742362647968247</v>
      </c>
      <c r="CD711" s="61">
        <f t="shared" si="49"/>
        <v>0.89774813694983524</v>
      </c>
    </row>
    <row r="712" spans="1:82" ht="15.75" customHeight="1" x14ac:dyDescent="0.25">
      <c r="A712" s="5">
        <v>22251000101</v>
      </c>
      <c r="B712" s="5">
        <v>22251</v>
      </c>
      <c r="C712" s="6" t="s">
        <v>717</v>
      </c>
      <c r="D712" s="6" t="s">
        <v>717</v>
      </c>
      <c r="E712" s="5">
        <v>384</v>
      </c>
      <c r="F712" s="15">
        <v>11.71545257</v>
      </c>
      <c r="G712" s="16">
        <f t="shared" si="0"/>
        <v>85.357351244007475</v>
      </c>
      <c r="H712" s="17">
        <v>1</v>
      </c>
      <c r="I712" s="7">
        <f t="shared" si="1"/>
        <v>85.357351244007475</v>
      </c>
      <c r="J712" s="18">
        <f t="shared" si="2"/>
        <v>28.452450414669158</v>
      </c>
      <c r="K712" s="19">
        <f t="shared" si="3"/>
        <v>-0.33309026210653397</v>
      </c>
      <c r="L712" s="15">
        <v>24.1374776</v>
      </c>
      <c r="M712" s="16">
        <f t="shared" si="4"/>
        <v>41.429349684823734</v>
      </c>
      <c r="N712" s="19">
        <f t="shared" si="5"/>
        <v>-0.34053290898246247</v>
      </c>
      <c r="O712" s="15">
        <v>24.1374776</v>
      </c>
      <c r="P712" s="16">
        <f t="shared" si="6"/>
        <v>41.429349684823734</v>
      </c>
      <c r="Q712" s="17">
        <v>2</v>
      </c>
      <c r="R712" s="7">
        <f t="shared" si="7"/>
        <v>82.858699369647468</v>
      </c>
      <c r="S712" s="18">
        <f t="shared" si="8"/>
        <v>41.429349684823734</v>
      </c>
      <c r="T712" s="19">
        <f t="shared" si="9"/>
        <v>-0.31921421792411231</v>
      </c>
      <c r="U712" s="15">
        <v>10</v>
      </c>
      <c r="V712" s="16">
        <f t="shared" si="10"/>
        <v>100</v>
      </c>
      <c r="W712" s="19">
        <f t="shared" si="11"/>
        <v>1.6738574211914985</v>
      </c>
      <c r="X712" s="15">
        <v>38.595080400000001</v>
      </c>
      <c r="Y712" s="16">
        <f t="shared" si="12"/>
        <v>27.676094438191662</v>
      </c>
      <c r="Z712" s="17">
        <v>2</v>
      </c>
      <c r="AA712" s="20">
        <f t="shared" si="13"/>
        <v>55.352188876383323</v>
      </c>
      <c r="AB712" s="18">
        <f t="shared" si="14"/>
        <v>18.450729625461108</v>
      </c>
      <c r="AC712" s="19">
        <f t="shared" si="15"/>
        <v>-0.61287079873482642</v>
      </c>
      <c r="AD712" s="15">
        <v>51.515961400000002</v>
      </c>
      <c r="AE712" s="16">
        <f t="shared" si="16"/>
        <v>20.776906630728238</v>
      </c>
      <c r="AF712" s="17">
        <v>2</v>
      </c>
      <c r="AG712" s="7">
        <f t="shared" si="17"/>
        <v>41.553813261456476</v>
      </c>
      <c r="AH712" s="18">
        <f t="shared" si="18"/>
        <v>13.679597950781911</v>
      </c>
      <c r="AI712" s="19">
        <f t="shared" si="19"/>
        <v>-0.60758319868012911</v>
      </c>
      <c r="AJ712" s="5">
        <v>11</v>
      </c>
      <c r="AK712" s="15">
        <v>10</v>
      </c>
      <c r="AL712" s="16">
        <f t="shared" si="20"/>
        <v>100</v>
      </c>
      <c r="AM712" s="17">
        <v>3</v>
      </c>
      <c r="AN712" s="7">
        <f t="shared" si="21"/>
        <v>300</v>
      </c>
      <c r="AO712" s="18">
        <f t="shared" si="22"/>
        <v>100</v>
      </c>
      <c r="AP712" s="19">
        <f t="shared" si="23"/>
        <v>2.179700148844677</v>
      </c>
      <c r="AQ712" s="5">
        <v>10</v>
      </c>
      <c r="AR712" s="15">
        <v>21.327682370000002</v>
      </c>
      <c r="AS712" s="21">
        <f t="shared" si="24"/>
        <v>46.88741995738939</v>
      </c>
      <c r="AT712" s="19">
        <f t="shared" si="25"/>
        <v>0.61693527973131701</v>
      </c>
      <c r="AU712" s="5">
        <v>6</v>
      </c>
      <c r="AV712" s="15">
        <v>24.539707</v>
      </c>
      <c r="AW712" s="16">
        <f t="shared" si="26"/>
        <v>40.750282796775039</v>
      </c>
      <c r="AX712" s="19">
        <f t="shared" si="27"/>
        <v>0.73294049103443626</v>
      </c>
      <c r="AY712" s="15">
        <v>39.395494900000003</v>
      </c>
      <c r="AZ712" s="16">
        <f t="shared" si="28"/>
        <v>25.383613089221527</v>
      </c>
      <c r="BA712" s="19">
        <f t="shared" si="29"/>
        <v>-0.4305827858860265</v>
      </c>
      <c r="BB712" s="15">
        <v>10</v>
      </c>
      <c r="BC712" s="16">
        <f t="shared" si="30"/>
        <v>100</v>
      </c>
      <c r="BD712" s="19">
        <f t="shared" si="31"/>
        <v>0.93333821106502679</v>
      </c>
      <c r="BE712" s="15">
        <v>24.539707</v>
      </c>
      <c r="BF712" s="21">
        <f t="shared" si="32"/>
        <v>40.750282796775039</v>
      </c>
      <c r="BG712" s="19">
        <f t="shared" si="33"/>
        <v>0.20090340819024041</v>
      </c>
      <c r="BH712" s="15">
        <v>39.395494900000003</v>
      </c>
      <c r="BI712" s="16">
        <f t="shared" si="34"/>
        <v>25.383613089221527</v>
      </c>
      <c r="BJ712" s="22">
        <f t="shared" si="35"/>
        <v>-0.24046977743394241</v>
      </c>
      <c r="BK712" s="15">
        <v>61.145889500000003</v>
      </c>
      <c r="BL712" s="16">
        <f t="shared" si="36"/>
        <v>16.354329100077937</v>
      </c>
      <c r="BM712" s="19">
        <f t="shared" si="37"/>
        <v>-0.2688046764304709</v>
      </c>
      <c r="BN712" s="15">
        <v>84.1316305</v>
      </c>
      <c r="BO712" s="16">
        <f t="shared" si="38"/>
        <v>11.88613597593357</v>
      </c>
      <c r="BP712" s="19">
        <f t="shared" si="39"/>
        <v>-0.12131433861713059</v>
      </c>
      <c r="BQ712" s="15">
        <v>14.4041327</v>
      </c>
      <c r="BR712" s="16">
        <f t="shared" si="40"/>
        <v>69.424520089293537</v>
      </c>
      <c r="BS712" s="19">
        <f t="shared" si="41"/>
        <v>0.72780003334189103</v>
      </c>
      <c r="BT712" s="15">
        <v>39.111099899999999</v>
      </c>
      <c r="BU712" s="16">
        <f t="shared" si="42"/>
        <v>26.028268767762267</v>
      </c>
      <c r="BV712" s="19">
        <f t="shared" si="43"/>
        <v>-0.58503190064646737</v>
      </c>
      <c r="BW712" s="15">
        <v>211.69566699999999</v>
      </c>
      <c r="BX712" s="18">
        <f t="shared" si="44"/>
        <v>3.1235554984611766E-2</v>
      </c>
      <c r="BY712" s="19">
        <f t="shared" si="45"/>
        <v>-5.6578813856339547E-2</v>
      </c>
      <c r="BZ712" s="15">
        <v>384.01093900000001</v>
      </c>
      <c r="CA712" s="18">
        <f t="shared" si="46"/>
        <v>5.8907057682253926E-2</v>
      </c>
      <c r="CB712" s="19">
        <f t="shared" si="47"/>
        <v>-2.8828961694918553E-2</v>
      </c>
      <c r="CC712" s="7">
        <f t="shared" si="48"/>
        <v>0.16424065012661718</v>
      </c>
      <c r="CD712" s="61">
        <f t="shared" si="49"/>
        <v>0.26451468983074167</v>
      </c>
    </row>
    <row r="713" spans="1:82" ht="15.75" customHeight="1" x14ac:dyDescent="0.25">
      <c r="A713" s="5">
        <v>22252000101</v>
      </c>
      <c r="B713" s="5">
        <v>22252</v>
      </c>
      <c r="C713" s="6" t="s">
        <v>718</v>
      </c>
      <c r="D713" s="6" t="s">
        <v>719</v>
      </c>
      <c r="E713" s="5">
        <v>5</v>
      </c>
      <c r="F713" s="15">
        <v>20.851444520000001</v>
      </c>
      <c r="G713" s="16">
        <f t="shared" si="0"/>
        <v>47.958308070255455</v>
      </c>
      <c r="H713" s="17">
        <v>1</v>
      </c>
      <c r="I713" s="7">
        <f t="shared" si="1"/>
        <v>47.958308070255455</v>
      </c>
      <c r="J713" s="18">
        <f t="shared" si="2"/>
        <v>15.986102690085151</v>
      </c>
      <c r="K713" s="19">
        <f t="shared" si="3"/>
        <v>-1.018814134744525</v>
      </c>
      <c r="L713" s="15">
        <v>22.318310799999999</v>
      </c>
      <c r="M713" s="16">
        <f t="shared" si="4"/>
        <v>44.806258366112552</v>
      </c>
      <c r="N713" s="19">
        <f t="shared" si="5"/>
        <v>-0.1431998951594467</v>
      </c>
      <c r="O713" s="15">
        <v>22.318310799999999</v>
      </c>
      <c r="P713" s="16">
        <f t="shared" si="6"/>
        <v>44.806258366112552</v>
      </c>
      <c r="Q713" s="17">
        <v>2</v>
      </c>
      <c r="R713" s="7">
        <f t="shared" si="7"/>
        <v>89.612516732225103</v>
      </c>
      <c r="S713" s="18">
        <f t="shared" si="8"/>
        <v>44.806258366112552</v>
      </c>
      <c r="T713" s="19">
        <f t="shared" si="9"/>
        <v>-0.13077899755046174</v>
      </c>
      <c r="U713" s="15">
        <v>22.450882700000001</v>
      </c>
      <c r="V713" s="16">
        <f t="shared" si="10"/>
        <v>44.541678532755419</v>
      </c>
      <c r="W713" s="19">
        <f t="shared" si="11"/>
        <v>-0.69485163135210681</v>
      </c>
      <c r="X713" s="15">
        <v>33.205909800000001</v>
      </c>
      <c r="Y713" s="16">
        <f t="shared" si="12"/>
        <v>32.167800744914388</v>
      </c>
      <c r="Z713" s="17">
        <v>2</v>
      </c>
      <c r="AA713" s="20">
        <f t="shared" si="13"/>
        <v>64.335601489828775</v>
      </c>
      <c r="AB713" s="18">
        <f t="shared" si="14"/>
        <v>21.445200496609594</v>
      </c>
      <c r="AC713" s="19">
        <f t="shared" si="15"/>
        <v>-0.37975735859495618</v>
      </c>
      <c r="AD713" s="15">
        <v>33.208857500000001</v>
      </c>
      <c r="AE713" s="16">
        <f t="shared" si="16"/>
        <v>32.230627626981743</v>
      </c>
      <c r="AF713" s="17">
        <v>1</v>
      </c>
      <c r="AG713" s="7">
        <f t="shared" si="17"/>
        <v>32.230627626981743</v>
      </c>
      <c r="AH713" s="18">
        <f t="shared" si="18"/>
        <v>10.610386701800866</v>
      </c>
      <c r="AI713" s="19">
        <f t="shared" si="19"/>
        <v>-0.82510128174527042</v>
      </c>
      <c r="AJ713" s="5">
        <v>0</v>
      </c>
      <c r="AK713" s="15">
        <v>22.450882700000001</v>
      </c>
      <c r="AL713" s="16">
        <f t="shared" si="20"/>
        <v>44.541678532755419</v>
      </c>
      <c r="AM713" s="17">
        <v>3</v>
      </c>
      <c r="AN713" s="7">
        <f t="shared" si="21"/>
        <v>133.62503559826627</v>
      </c>
      <c r="AO713" s="18">
        <f t="shared" si="22"/>
        <v>0</v>
      </c>
      <c r="AP713" s="19">
        <f t="shared" si="23"/>
        <v>-1.0465207101426044</v>
      </c>
      <c r="AQ713" s="5">
        <v>0</v>
      </c>
      <c r="AR713" s="15">
        <v>22.450882679999999</v>
      </c>
      <c r="AS713" s="21">
        <f t="shared" si="24"/>
        <v>0</v>
      </c>
      <c r="AT713" s="19">
        <f t="shared" si="25"/>
        <v>-1.0252866396461213</v>
      </c>
      <c r="AU713" s="5">
        <v>0</v>
      </c>
      <c r="AV713" s="15">
        <v>22.450882700000001</v>
      </c>
      <c r="AW713" s="16">
        <f t="shared" si="26"/>
        <v>0</v>
      </c>
      <c r="AX713" s="19">
        <f t="shared" si="27"/>
        <v>-0.82680925094591806</v>
      </c>
      <c r="AY713" s="15">
        <v>35.277968299999998</v>
      </c>
      <c r="AZ713" s="16">
        <f t="shared" si="28"/>
        <v>28.34630360501798</v>
      </c>
      <c r="BA713" s="19">
        <f t="shared" si="29"/>
        <v>-0.22160384138692821</v>
      </c>
      <c r="BB713" s="15">
        <v>14.47333862</v>
      </c>
      <c r="BC713" s="16">
        <f t="shared" si="30"/>
        <v>69.092558825242222</v>
      </c>
      <c r="BD713" s="19">
        <f t="shared" si="31"/>
        <v>-0.28946377412039986</v>
      </c>
      <c r="BE713" s="15">
        <v>22.450882700000001</v>
      </c>
      <c r="BF713" s="21">
        <f t="shared" si="32"/>
        <v>44.541678532755419</v>
      </c>
      <c r="BG713" s="19">
        <f t="shared" si="33"/>
        <v>0.4324041058104578</v>
      </c>
      <c r="BH713" s="15">
        <v>35.411704</v>
      </c>
      <c r="BI713" s="16">
        <f t="shared" si="34"/>
        <v>28.239251067951997</v>
      </c>
      <c r="BJ713" s="22">
        <f t="shared" si="35"/>
        <v>-3.0639656463794553E-2</v>
      </c>
      <c r="BK713" s="15">
        <v>48.332849500000002</v>
      </c>
      <c r="BL713" s="16">
        <f t="shared" si="36"/>
        <v>20.689862285069701</v>
      </c>
      <c r="BM713" s="19">
        <f t="shared" si="37"/>
        <v>0.12673746806304934</v>
      </c>
      <c r="BN713" s="15">
        <v>94.061909999999997</v>
      </c>
      <c r="BO713" s="16">
        <f t="shared" si="38"/>
        <v>10.631295919889359</v>
      </c>
      <c r="BP713" s="19">
        <f t="shared" si="39"/>
        <v>-0.27442104225279285</v>
      </c>
      <c r="BQ713" s="15">
        <v>22.450882700000001</v>
      </c>
      <c r="BR713" s="16">
        <f t="shared" si="40"/>
        <v>44.541678532755419</v>
      </c>
      <c r="BS713" s="19">
        <f t="shared" si="41"/>
        <v>-0.41933019829576273</v>
      </c>
      <c r="BT713" s="15">
        <v>19.770565900000001</v>
      </c>
      <c r="BU713" s="16">
        <f t="shared" si="42"/>
        <v>51.490393605779381</v>
      </c>
      <c r="BV713" s="19">
        <f t="shared" si="43"/>
        <v>0.54384554786000849</v>
      </c>
      <c r="BW713" s="15">
        <v>193.64298500000001</v>
      </c>
      <c r="BX713" s="18">
        <f t="shared" si="44"/>
        <v>2.8571893752326313E-2</v>
      </c>
      <c r="BY713" s="19">
        <f t="shared" si="45"/>
        <v>-5.7530162881229426E-2</v>
      </c>
      <c r="BZ713" s="15">
        <v>5.1505828999999999</v>
      </c>
      <c r="CA713" s="18">
        <f t="shared" si="46"/>
        <v>7.9009646125609637E-4</v>
      </c>
      <c r="CB713" s="19">
        <f t="shared" si="47"/>
        <v>-5.1486571174668309E-2</v>
      </c>
      <c r="CC713" s="7">
        <f t="shared" si="48"/>
        <v>-0.33329515919597213</v>
      </c>
      <c r="CD713" s="61">
        <f t="shared" si="49"/>
        <v>-0.53678224963700671</v>
      </c>
    </row>
    <row r="714" spans="1:82" ht="15.75" customHeight="1" x14ac:dyDescent="0.25">
      <c r="A714" s="5">
        <v>22252000201</v>
      </c>
      <c r="B714" s="5">
        <v>22252</v>
      </c>
      <c r="C714" s="6" t="s">
        <v>720</v>
      </c>
      <c r="D714" s="6" t="s">
        <v>719</v>
      </c>
      <c r="E714" s="5">
        <v>4</v>
      </c>
      <c r="F714" s="15">
        <v>23.529976420000001</v>
      </c>
      <c r="G714" s="16">
        <f t="shared" si="0"/>
        <v>42.498980115850024</v>
      </c>
      <c r="H714" s="17">
        <v>3</v>
      </c>
      <c r="I714" s="7">
        <f t="shared" si="1"/>
        <v>127.49694034755007</v>
      </c>
      <c r="J714" s="18">
        <f t="shared" si="2"/>
        <v>42.498980115850024</v>
      </c>
      <c r="K714" s="19">
        <f t="shared" si="3"/>
        <v>0.43955309396026621</v>
      </c>
      <c r="L714" s="15">
        <v>23.529976399999999</v>
      </c>
      <c r="M714" s="16">
        <f t="shared" si="4"/>
        <v>42.498980151973292</v>
      </c>
      <c r="N714" s="19">
        <f t="shared" si="5"/>
        <v>-0.27802798993354549</v>
      </c>
      <c r="O714" s="15">
        <v>23.529976399999999</v>
      </c>
      <c r="P714" s="16">
        <f t="shared" si="6"/>
        <v>42.498980151973292</v>
      </c>
      <c r="Q714" s="17">
        <v>2</v>
      </c>
      <c r="R714" s="7">
        <f t="shared" si="7"/>
        <v>84.997960303946584</v>
      </c>
      <c r="S714" s="18">
        <f t="shared" si="8"/>
        <v>42.498980151973292</v>
      </c>
      <c r="T714" s="19">
        <f t="shared" si="9"/>
        <v>-0.25952766083345014</v>
      </c>
      <c r="U714" s="15">
        <v>23.662548300000001</v>
      </c>
      <c r="V714" s="16">
        <f t="shared" si="10"/>
        <v>42.260875173786751</v>
      </c>
      <c r="W714" s="19">
        <f t="shared" si="11"/>
        <v>-0.79226820330248338</v>
      </c>
      <c r="X714" s="15">
        <v>34.417575499999998</v>
      </c>
      <c r="Y714" s="16">
        <f t="shared" si="12"/>
        <v>31.035338035359292</v>
      </c>
      <c r="Z714" s="17">
        <v>2</v>
      </c>
      <c r="AA714" s="20">
        <f t="shared" si="13"/>
        <v>62.070676070718584</v>
      </c>
      <c r="AB714" s="18">
        <f t="shared" si="14"/>
        <v>20.690225356906193</v>
      </c>
      <c r="AC714" s="19">
        <f t="shared" si="15"/>
        <v>-0.43853063093900757</v>
      </c>
      <c r="AD714" s="15">
        <v>34.420523099999997</v>
      </c>
      <c r="AE714" s="16">
        <f t="shared" si="16"/>
        <v>31.096050367694733</v>
      </c>
      <c r="AF714" s="17">
        <v>1</v>
      </c>
      <c r="AG714" s="7">
        <f t="shared" si="17"/>
        <v>31.096050367694733</v>
      </c>
      <c r="AH714" s="18">
        <f t="shared" si="18"/>
        <v>10.236881612063589</v>
      </c>
      <c r="AI714" s="19">
        <f t="shared" si="19"/>
        <v>-0.85157196249808542</v>
      </c>
      <c r="AJ714" s="5">
        <v>0</v>
      </c>
      <c r="AK714" s="15">
        <v>23.662548300000001</v>
      </c>
      <c r="AL714" s="16">
        <f t="shared" si="20"/>
        <v>42.260875173786751</v>
      </c>
      <c r="AM714" s="17">
        <v>3</v>
      </c>
      <c r="AN714" s="7">
        <f t="shared" si="21"/>
        <v>126.78262552136025</v>
      </c>
      <c r="AO714" s="18">
        <f t="shared" si="22"/>
        <v>0</v>
      </c>
      <c r="AP714" s="19">
        <f t="shared" si="23"/>
        <v>-1.0465207101426044</v>
      </c>
      <c r="AQ714" s="5">
        <v>0</v>
      </c>
      <c r="AR714" s="15">
        <v>23.66254829</v>
      </c>
      <c r="AS714" s="21">
        <f t="shared" si="24"/>
        <v>0</v>
      </c>
      <c r="AT714" s="19">
        <f t="shared" si="25"/>
        <v>-1.0252866396461213</v>
      </c>
      <c r="AU714" s="5">
        <v>0</v>
      </c>
      <c r="AV714" s="15">
        <v>23.662548300000001</v>
      </c>
      <c r="AW714" s="16">
        <f t="shared" si="26"/>
        <v>0</v>
      </c>
      <c r="AX714" s="19">
        <f t="shared" si="27"/>
        <v>-0.82680925094591806</v>
      </c>
      <c r="AY714" s="15">
        <v>36.623369599999997</v>
      </c>
      <c r="AZ714" s="16">
        <f t="shared" si="28"/>
        <v>27.30496977536442</v>
      </c>
      <c r="BA714" s="19">
        <f t="shared" si="29"/>
        <v>-0.29505628045605026</v>
      </c>
      <c r="BB714" s="15">
        <v>15.70966834</v>
      </c>
      <c r="BC714" s="16">
        <f t="shared" si="30"/>
        <v>63.655067590051999</v>
      </c>
      <c r="BD714" s="19">
        <f t="shared" si="31"/>
        <v>-0.50458915571456453</v>
      </c>
      <c r="BE714" s="15">
        <v>23.662548300000001</v>
      </c>
      <c r="BF714" s="21">
        <f t="shared" si="32"/>
        <v>42.260875173786751</v>
      </c>
      <c r="BG714" s="19">
        <f t="shared" si="33"/>
        <v>0.29313941135374749</v>
      </c>
      <c r="BH714" s="15">
        <v>36.623369599999997</v>
      </c>
      <c r="BI714" s="16">
        <f t="shared" si="34"/>
        <v>27.30496977536442</v>
      </c>
      <c r="BJ714" s="22">
        <f t="shared" si="35"/>
        <v>-9.9289939904467606E-2</v>
      </c>
      <c r="BK714" s="15">
        <v>49.544515099999998</v>
      </c>
      <c r="BL714" s="16">
        <f t="shared" si="36"/>
        <v>20.18386895061165</v>
      </c>
      <c r="BM714" s="19">
        <f t="shared" si="37"/>
        <v>8.057435961221536E-2</v>
      </c>
      <c r="BN714" s="15">
        <v>95.273575699999995</v>
      </c>
      <c r="BO714" s="16">
        <f t="shared" si="38"/>
        <v>10.496089735823782</v>
      </c>
      <c r="BP714" s="19">
        <f t="shared" si="39"/>
        <v>-0.290917944032208</v>
      </c>
      <c r="BQ714" s="15">
        <v>23.662548300000001</v>
      </c>
      <c r="BR714" s="16">
        <f t="shared" si="40"/>
        <v>42.260875173786751</v>
      </c>
      <c r="BS714" s="19">
        <f t="shared" si="41"/>
        <v>-0.52447809627794462</v>
      </c>
      <c r="BT714" s="15">
        <v>20.982231500000001</v>
      </c>
      <c r="BU714" s="16">
        <f t="shared" si="42"/>
        <v>48.51696636747144</v>
      </c>
      <c r="BV714" s="19">
        <f t="shared" si="43"/>
        <v>0.41201699955719817</v>
      </c>
      <c r="BW714" s="15">
        <v>186.797192</v>
      </c>
      <c r="BX714" s="18">
        <f t="shared" si="44"/>
        <v>2.7561801544511919E-2</v>
      </c>
      <c r="BY714" s="19">
        <f t="shared" si="45"/>
        <v>-5.7890925813581968E-2</v>
      </c>
      <c r="BZ714" s="15">
        <v>4.1379523799999998</v>
      </c>
      <c r="CA714" s="18">
        <f t="shared" si="46"/>
        <v>6.3475952057469884E-4</v>
      </c>
      <c r="CB714" s="19">
        <f t="shared" si="47"/>
        <v>-5.1547131184445052E-2</v>
      </c>
      <c r="CC714" s="7">
        <f t="shared" si="48"/>
        <v>-0.3219488766916343</v>
      </c>
      <c r="CD714" s="61">
        <f t="shared" si="49"/>
        <v>-0.51850870776382763</v>
      </c>
    </row>
    <row r="715" spans="1:82" ht="15.75" customHeight="1" x14ac:dyDescent="0.25">
      <c r="A715" s="5">
        <v>22252000301</v>
      </c>
      <c r="B715" s="5">
        <v>22252</v>
      </c>
      <c r="C715" s="6" t="s">
        <v>721</v>
      </c>
      <c r="D715" s="6" t="s">
        <v>719</v>
      </c>
      <c r="E715" s="5">
        <v>10</v>
      </c>
      <c r="F715" s="15">
        <v>20.196040960000001</v>
      </c>
      <c r="G715" s="16">
        <f t="shared" si="0"/>
        <v>49.514654975229362</v>
      </c>
      <c r="H715" s="17">
        <v>3</v>
      </c>
      <c r="I715" s="7">
        <f t="shared" si="1"/>
        <v>148.5439649256881</v>
      </c>
      <c r="J715" s="18">
        <f t="shared" si="2"/>
        <v>49.514654975229369</v>
      </c>
      <c r="K715" s="19">
        <f t="shared" si="3"/>
        <v>0.82545727696773408</v>
      </c>
      <c r="L715" s="15">
        <v>20.196041000000001</v>
      </c>
      <c r="M715" s="16">
        <f t="shared" si="4"/>
        <v>49.51465487716132</v>
      </c>
      <c r="N715" s="19">
        <f t="shared" si="5"/>
        <v>0.13193993285758479</v>
      </c>
      <c r="O715" s="15">
        <v>20.196041000000001</v>
      </c>
      <c r="P715" s="16">
        <f t="shared" si="6"/>
        <v>49.51465487716132</v>
      </c>
      <c r="Q715" s="17">
        <v>2</v>
      </c>
      <c r="R715" s="7">
        <f t="shared" si="7"/>
        <v>99.029309754322639</v>
      </c>
      <c r="S715" s="18">
        <f t="shared" si="8"/>
        <v>49.51465487716132</v>
      </c>
      <c r="T715" s="19">
        <f t="shared" si="9"/>
        <v>0.13195470889592825</v>
      </c>
      <c r="U715" s="15">
        <v>20.328612799999998</v>
      </c>
      <c r="V715" s="16">
        <f t="shared" si="10"/>
        <v>49.191748096062909</v>
      </c>
      <c r="W715" s="19">
        <f t="shared" si="11"/>
        <v>-0.49624010510767214</v>
      </c>
      <c r="X715" s="15">
        <v>31.083639999999999</v>
      </c>
      <c r="Y715" s="16">
        <f t="shared" si="12"/>
        <v>34.364092815384559</v>
      </c>
      <c r="Z715" s="17">
        <v>2</v>
      </c>
      <c r="AA715" s="20">
        <f t="shared" si="13"/>
        <v>68.728185630769119</v>
      </c>
      <c r="AB715" s="18">
        <f t="shared" si="14"/>
        <v>22.909395210256374</v>
      </c>
      <c r="AC715" s="19">
        <f t="shared" si="15"/>
        <v>-0.26577279123067143</v>
      </c>
      <c r="AD715" s="15">
        <v>31.086587600000001</v>
      </c>
      <c r="AE715" s="16">
        <f t="shared" si="16"/>
        <v>34.431000718779437</v>
      </c>
      <c r="AF715" s="17">
        <v>1</v>
      </c>
      <c r="AG715" s="7">
        <f t="shared" si="17"/>
        <v>34.431000718779437</v>
      </c>
      <c r="AH715" s="18">
        <f t="shared" si="18"/>
        <v>11.334753898816478</v>
      </c>
      <c r="AI715" s="19">
        <f t="shared" si="19"/>
        <v>-0.77376465114272874</v>
      </c>
      <c r="AJ715" s="5">
        <v>2</v>
      </c>
      <c r="AK715" s="15">
        <v>20.328612799999998</v>
      </c>
      <c r="AL715" s="16">
        <f t="shared" si="20"/>
        <v>49.191748096062909</v>
      </c>
      <c r="AM715" s="17">
        <v>3</v>
      </c>
      <c r="AN715" s="7">
        <f t="shared" si="21"/>
        <v>147.57524428818874</v>
      </c>
      <c r="AO715" s="18">
        <f t="shared" si="22"/>
        <v>49.191748096062909</v>
      </c>
      <c r="AP715" s="19">
        <f t="shared" si="23"/>
        <v>0.54051372783305585</v>
      </c>
      <c r="AQ715" s="5">
        <v>0</v>
      </c>
      <c r="AR715" s="15">
        <v>20.328612840000002</v>
      </c>
      <c r="AS715" s="21">
        <f t="shared" si="24"/>
        <v>0</v>
      </c>
      <c r="AT715" s="19">
        <f t="shared" si="25"/>
        <v>-1.0252866396461213</v>
      </c>
      <c r="AU715" s="5">
        <v>0</v>
      </c>
      <c r="AV715" s="15">
        <v>20.328612799999998</v>
      </c>
      <c r="AW715" s="16">
        <f t="shared" si="26"/>
        <v>0</v>
      </c>
      <c r="AX715" s="19">
        <f t="shared" si="27"/>
        <v>-0.82680925094591806</v>
      </c>
      <c r="AY715" s="15">
        <v>33.289434200000002</v>
      </c>
      <c r="AZ715" s="16">
        <f t="shared" si="28"/>
        <v>30.039561321231467</v>
      </c>
      <c r="BA715" s="19">
        <f t="shared" si="29"/>
        <v>-0.10216672555840493</v>
      </c>
      <c r="BB715" s="15">
        <v>12.375732879999999</v>
      </c>
      <c r="BC715" s="16">
        <f t="shared" si="30"/>
        <v>80.803295424715088</v>
      </c>
      <c r="BD715" s="19">
        <f t="shared" si="31"/>
        <v>0.17385222414846296</v>
      </c>
      <c r="BE715" s="15">
        <v>20.328612799999998</v>
      </c>
      <c r="BF715" s="21">
        <f t="shared" si="32"/>
        <v>49.191748096062909</v>
      </c>
      <c r="BG715" s="19">
        <f t="shared" si="33"/>
        <v>0.71633499112329446</v>
      </c>
      <c r="BH715" s="15">
        <v>33.289434200000002</v>
      </c>
      <c r="BI715" s="16">
        <f t="shared" si="34"/>
        <v>30.039561321231467</v>
      </c>
      <c r="BJ715" s="22">
        <f t="shared" si="35"/>
        <v>0.10164578064100574</v>
      </c>
      <c r="BK715" s="15">
        <v>46.210579699999997</v>
      </c>
      <c r="BL715" s="16">
        <f t="shared" si="36"/>
        <v>21.640066116720888</v>
      </c>
      <c r="BM715" s="19">
        <f t="shared" si="37"/>
        <v>0.21342707352572424</v>
      </c>
      <c r="BN715" s="15">
        <v>91.939640199999999</v>
      </c>
      <c r="BO715" s="16">
        <f t="shared" si="38"/>
        <v>10.876701255570065</v>
      </c>
      <c r="BP715" s="19">
        <f t="shared" si="39"/>
        <v>-0.24447841982876631</v>
      </c>
      <c r="BQ715" s="15">
        <v>20.328612799999998</v>
      </c>
      <c r="BR715" s="16">
        <f t="shared" si="40"/>
        <v>49.191748096062909</v>
      </c>
      <c r="BS715" s="19">
        <f t="shared" si="41"/>
        <v>-0.2049561541108243</v>
      </c>
      <c r="BT715" s="15">
        <v>17.648295999999998</v>
      </c>
      <c r="BU715" s="16">
        <f t="shared" si="42"/>
        <v>57.682295219889788</v>
      </c>
      <c r="BV715" s="19">
        <f t="shared" si="43"/>
        <v>0.81836694542630961</v>
      </c>
      <c r="BW715" s="15">
        <v>206.96961300000001</v>
      </c>
      <c r="BX715" s="18">
        <f t="shared" si="44"/>
        <v>3.0538228857586013E-2</v>
      </c>
      <c r="BY715" s="19">
        <f t="shared" si="45"/>
        <v>-5.6827869750886231E-2</v>
      </c>
      <c r="BZ715" s="15">
        <v>10.1773539</v>
      </c>
      <c r="CA715" s="18">
        <f t="shared" si="46"/>
        <v>1.5612002481002552E-3</v>
      </c>
      <c r="CB715" s="19">
        <f t="shared" si="47"/>
        <v>-5.1185946914493498E-2</v>
      </c>
      <c r="CC715" s="7">
        <f t="shared" si="48"/>
        <v>-2.0736625937757214E-2</v>
      </c>
      <c r="CD715" s="61">
        <f t="shared" si="49"/>
        <v>-3.3396982865285064E-2</v>
      </c>
    </row>
    <row r="716" spans="1:82" ht="15.75" customHeight="1" x14ac:dyDescent="0.25">
      <c r="A716" s="5">
        <v>22252000401</v>
      </c>
      <c r="B716" s="5">
        <v>22252</v>
      </c>
      <c r="C716" s="6" t="s">
        <v>722</v>
      </c>
      <c r="D716" s="6" t="s">
        <v>719</v>
      </c>
      <c r="E716" s="5">
        <v>14</v>
      </c>
      <c r="F716" s="15">
        <v>21.79936009</v>
      </c>
      <c r="G716" s="16">
        <f t="shared" si="0"/>
        <v>45.872906171164587</v>
      </c>
      <c r="H716" s="17">
        <v>3</v>
      </c>
      <c r="I716" s="7">
        <f t="shared" si="1"/>
        <v>137.61871851349377</v>
      </c>
      <c r="J716" s="18">
        <f t="shared" si="2"/>
        <v>45.872906171164587</v>
      </c>
      <c r="K716" s="19">
        <f t="shared" si="3"/>
        <v>0.62513925694544192</v>
      </c>
      <c r="L716" s="15">
        <v>21.799360100000001</v>
      </c>
      <c r="M716" s="16">
        <f t="shared" si="4"/>
        <v>45.872906150121352</v>
      </c>
      <c r="N716" s="19">
        <f t="shared" si="5"/>
        <v>-8.0869272163220152E-2</v>
      </c>
      <c r="O716" s="15">
        <v>21.799360100000001</v>
      </c>
      <c r="P716" s="16">
        <f t="shared" si="6"/>
        <v>45.872906150121352</v>
      </c>
      <c r="Q716" s="17">
        <v>2</v>
      </c>
      <c r="R716" s="7">
        <f t="shared" si="7"/>
        <v>91.745812300242704</v>
      </c>
      <c r="S716" s="18">
        <f t="shared" si="8"/>
        <v>45.872906150121352</v>
      </c>
      <c r="T716" s="19">
        <f t="shared" si="9"/>
        <v>-7.1258877461204892E-2</v>
      </c>
      <c r="U716" s="15">
        <v>21.931932</v>
      </c>
      <c r="V716" s="16">
        <f t="shared" si="10"/>
        <v>45.595618297558097</v>
      </c>
      <c r="W716" s="19">
        <f t="shared" si="11"/>
        <v>-0.64983626493503488</v>
      </c>
      <c r="X716" s="15">
        <v>32.686959100000003</v>
      </c>
      <c r="Y716" s="16">
        <f t="shared" si="12"/>
        <v>32.678509087741965</v>
      </c>
      <c r="Z716" s="17">
        <v>2</v>
      </c>
      <c r="AA716" s="20">
        <f t="shared" si="13"/>
        <v>65.35701817548393</v>
      </c>
      <c r="AB716" s="18">
        <f t="shared" si="14"/>
        <v>21.785672725161309</v>
      </c>
      <c r="AC716" s="19">
        <f t="shared" si="15"/>
        <v>-0.35325229112728113</v>
      </c>
      <c r="AD716" s="15">
        <v>32.689906800000003</v>
      </c>
      <c r="AE716" s="16">
        <f t="shared" si="16"/>
        <v>32.742287292174225</v>
      </c>
      <c r="AF716" s="17">
        <v>1</v>
      </c>
      <c r="AG716" s="7">
        <f t="shared" si="17"/>
        <v>32.742287292174225</v>
      </c>
      <c r="AH716" s="18">
        <f t="shared" si="18"/>
        <v>10.778826080960252</v>
      </c>
      <c r="AI716" s="19">
        <f t="shared" si="19"/>
        <v>-0.81316381381125447</v>
      </c>
      <c r="AJ716" s="5">
        <v>0</v>
      </c>
      <c r="AK716" s="15">
        <v>21.931932</v>
      </c>
      <c r="AL716" s="16">
        <f t="shared" si="20"/>
        <v>45.595618297558097</v>
      </c>
      <c r="AM716" s="17">
        <v>3</v>
      </c>
      <c r="AN716" s="7">
        <f t="shared" si="21"/>
        <v>136.78685489267428</v>
      </c>
      <c r="AO716" s="18">
        <f t="shared" si="22"/>
        <v>0</v>
      </c>
      <c r="AP716" s="19">
        <f t="shared" si="23"/>
        <v>-1.0465207101426044</v>
      </c>
      <c r="AQ716" s="5">
        <v>0</v>
      </c>
      <c r="AR716" s="15">
        <v>21.931931970000001</v>
      </c>
      <c r="AS716" s="21">
        <f t="shared" si="24"/>
        <v>0</v>
      </c>
      <c r="AT716" s="19">
        <f t="shared" si="25"/>
        <v>-1.0252866396461213</v>
      </c>
      <c r="AU716" s="5">
        <v>0</v>
      </c>
      <c r="AV716" s="15">
        <v>21.931932</v>
      </c>
      <c r="AW716" s="16">
        <f t="shared" si="26"/>
        <v>0</v>
      </c>
      <c r="AX716" s="19">
        <f t="shared" si="27"/>
        <v>-0.82680925094591806</v>
      </c>
      <c r="AY716" s="15">
        <v>34.892753300000003</v>
      </c>
      <c r="AZ716" s="16">
        <f t="shared" si="28"/>
        <v>28.659245987332273</v>
      </c>
      <c r="BA716" s="19">
        <f t="shared" si="29"/>
        <v>-0.19952986221280125</v>
      </c>
      <c r="BB716" s="15">
        <v>13.954387909999999</v>
      </c>
      <c r="BC716" s="16">
        <f t="shared" si="30"/>
        <v>71.662046837853751</v>
      </c>
      <c r="BD716" s="19">
        <f t="shared" si="31"/>
        <v>-0.18780621453900051</v>
      </c>
      <c r="BE716" s="15">
        <v>21.931932</v>
      </c>
      <c r="BF716" s="21">
        <f t="shared" si="32"/>
        <v>45.595618297558097</v>
      </c>
      <c r="BG716" s="19">
        <f t="shared" si="33"/>
        <v>0.49675713245076902</v>
      </c>
      <c r="BH716" s="15">
        <v>34.892753300000003</v>
      </c>
      <c r="BI716" s="16">
        <f t="shared" si="34"/>
        <v>28.659245987332273</v>
      </c>
      <c r="BJ716" s="22">
        <f t="shared" si="35"/>
        <v>2.2125286603219912E-4</v>
      </c>
      <c r="BK716" s="15">
        <v>47.813898799999997</v>
      </c>
      <c r="BL716" s="16">
        <f t="shared" si="36"/>
        <v>20.914420808536953</v>
      </c>
      <c r="BM716" s="19">
        <f t="shared" si="37"/>
        <v>0.14722453531558702</v>
      </c>
      <c r="BN716" s="15">
        <v>93.542959300000007</v>
      </c>
      <c r="BO716" s="16">
        <f t="shared" si="38"/>
        <v>10.690275435833897</v>
      </c>
      <c r="BP716" s="19">
        <f t="shared" si="39"/>
        <v>-0.26722477909176334</v>
      </c>
      <c r="BQ716" s="15">
        <v>21.931932</v>
      </c>
      <c r="BR716" s="16">
        <f t="shared" si="40"/>
        <v>45.595618297558097</v>
      </c>
      <c r="BS716" s="19">
        <f t="shared" si="41"/>
        <v>-0.3707422521087021</v>
      </c>
      <c r="BT716" s="15">
        <v>19.2516152</v>
      </c>
      <c r="BU716" s="16">
        <f t="shared" si="42"/>
        <v>52.878379783946642</v>
      </c>
      <c r="BV716" s="19">
        <f t="shared" si="43"/>
        <v>0.60538268607371515</v>
      </c>
      <c r="BW716" s="15">
        <v>196.73417599999999</v>
      </c>
      <c r="BX716" s="18">
        <f t="shared" si="44"/>
        <v>2.9027996930141648E-2</v>
      </c>
      <c r="BY716" s="19">
        <f t="shared" si="45"/>
        <v>-5.7367261792981232E-2</v>
      </c>
      <c r="BZ716" s="15">
        <v>14.1565341</v>
      </c>
      <c r="CA716" s="18">
        <f t="shared" si="46"/>
        <v>2.1716042073725785E-3</v>
      </c>
      <c r="CB716" s="19">
        <f t="shared" si="47"/>
        <v>-5.0947973451264852E-2</v>
      </c>
      <c r="CC716" s="7">
        <f t="shared" si="48"/>
        <v>-0.21715213683040047</v>
      </c>
      <c r="CD716" s="61">
        <f t="shared" si="49"/>
        <v>-0.34973028952025087</v>
      </c>
    </row>
    <row r="717" spans="1:82" ht="15.75" customHeight="1" x14ac:dyDescent="0.25">
      <c r="A717" s="5">
        <v>22252000501</v>
      </c>
      <c r="B717" s="5">
        <v>22252</v>
      </c>
      <c r="C717" s="6" t="s">
        <v>719</v>
      </c>
      <c r="D717" s="6" t="s">
        <v>719</v>
      </c>
      <c r="E717" s="5">
        <v>109</v>
      </c>
      <c r="F717" s="15">
        <v>18.359730429999999</v>
      </c>
      <c r="G717" s="16">
        <f t="shared" si="0"/>
        <v>54.467030646920016</v>
      </c>
      <c r="H717" s="17">
        <v>3</v>
      </c>
      <c r="I717" s="7">
        <f t="shared" si="1"/>
        <v>163.40109194076004</v>
      </c>
      <c r="J717" s="18">
        <f t="shared" si="2"/>
        <v>54.467030646920009</v>
      </c>
      <c r="K717" s="19">
        <f t="shared" si="3"/>
        <v>1.0978676331824047</v>
      </c>
      <c r="L717" s="15">
        <v>18.3597304</v>
      </c>
      <c r="M717" s="16">
        <f t="shared" si="4"/>
        <v>54.467030735919735</v>
      </c>
      <c r="N717" s="19">
        <f t="shared" si="5"/>
        <v>0.42133693645679499</v>
      </c>
      <c r="O717" s="15">
        <v>18.3597304</v>
      </c>
      <c r="P717" s="16">
        <f t="shared" si="6"/>
        <v>54.467030735919735</v>
      </c>
      <c r="Q717" s="17">
        <v>2</v>
      </c>
      <c r="R717" s="7">
        <f t="shared" si="7"/>
        <v>108.93406147183947</v>
      </c>
      <c r="S717" s="18">
        <f t="shared" si="8"/>
        <v>54.467030735919735</v>
      </c>
      <c r="T717" s="19">
        <f t="shared" si="9"/>
        <v>0.40830273141992701</v>
      </c>
      <c r="U717" s="15">
        <v>18.492302299999999</v>
      </c>
      <c r="V717" s="16">
        <f t="shared" si="10"/>
        <v>54.076554870076947</v>
      </c>
      <c r="W717" s="19">
        <f t="shared" si="11"/>
        <v>-0.28760259644511033</v>
      </c>
      <c r="X717" s="15">
        <v>29.247329499999999</v>
      </c>
      <c r="Y717" s="16">
        <f t="shared" si="12"/>
        <v>36.52166225979709</v>
      </c>
      <c r="Z717" s="17">
        <v>2</v>
      </c>
      <c r="AA717" s="20">
        <f t="shared" si="13"/>
        <v>73.043324519594179</v>
      </c>
      <c r="AB717" s="18">
        <f t="shared" si="14"/>
        <v>24.347774839864726</v>
      </c>
      <c r="AC717" s="19">
        <f t="shared" si="15"/>
        <v>-0.15379787542308715</v>
      </c>
      <c r="AD717" s="15">
        <v>29.250277100000002</v>
      </c>
      <c r="AE717" s="16">
        <f t="shared" si="16"/>
        <v>36.592553169351</v>
      </c>
      <c r="AF717" s="17">
        <v>1</v>
      </c>
      <c r="AG717" s="7">
        <f t="shared" si="17"/>
        <v>36.592553169351</v>
      </c>
      <c r="AH717" s="18">
        <f t="shared" si="18"/>
        <v>12.046341263549945</v>
      </c>
      <c r="AI717" s="19">
        <f t="shared" si="19"/>
        <v>-0.72333374008648066</v>
      </c>
      <c r="AJ717" s="5">
        <v>8</v>
      </c>
      <c r="AK717" s="15">
        <v>18.492302299999999</v>
      </c>
      <c r="AL717" s="16">
        <f t="shared" si="20"/>
        <v>54.076554870076947</v>
      </c>
      <c r="AM717" s="17">
        <v>3</v>
      </c>
      <c r="AN717" s="7">
        <f t="shared" si="21"/>
        <v>162.22966461023083</v>
      </c>
      <c r="AO717" s="18">
        <f t="shared" si="22"/>
        <v>54.07655487007694</v>
      </c>
      <c r="AP717" s="19">
        <f t="shared" si="23"/>
        <v>0.6981083828975202</v>
      </c>
      <c r="AQ717" s="5">
        <v>6</v>
      </c>
      <c r="AR717" s="15">
        <v>18.492302309999999</v>
      </c>
      <c r="AS717" s="21">
        <f t="shared" si="24"/>
        <v>54.076554840834206</v>
      </c>
      <c r="AT717" s="19">
        <f t="shared" si="25"/>
        <v>0.86873320117129604</v>
      </c>
      <c r="AU717" s="5">
        <v>0</v>
      </c>
      <c r="AV717" s="15">
        <v>18.492302299999999</v>
      </c>
      <c r="AW717" s="16">
        <f t="shared" si="26"/>
        <v>0</v>
      </c>
      <c r="AX717" s="19">
        <f t="shared" si="27"/>
        <v>-0.82680925094591806</v>
      </c>
      <c r="AY717" s="15">
        <v>31.453123699999999</v>
      </c>
      <c r="AZ717" s="16">
        <f t="shared" si="28"/>
        <v>31.793344582814839</v>
      </c>
      <c r="BA717" s="19">
        <f t="shared" si="29"/>
        <v>2.1539673382610602E-2</v>
      </c>
      <c r="BB717" s="15">
        <v>10</v>
      </c>
      <c r="BC717" s="16">
        <f t="shared" si="30"/>
        <v>100</v>
      </c>
      <c r="BD717" s="19">
        <f t="shared" si="31"/>
        <v>0.93333821106502679</v>
      </c>
      <c r="BE717" s="15">
        <v>18.492302299999999</v>
      </c>
      <c r="BF717" s="21">
        <f t="shared" si="32"/>
        <v>54.076554870076947</v>
      </c>
      <c r="BG717" s="19">
        <f t="shared" si="33"/>
        <v>1.0145988112760072</v>
      </c>
      <c r="BH717" s="15">
        <v>31.453123699999999</v>
      </c>
      <c r="BI717" s="16">
        <f t="shared" si="34"/>
        <v>31.793344582814839</v>
      </c>
      <c r="BJ717" s="22">
        <f t="shared" si="35"/>
        <v>0.23051244955155842</v>
      </c>
      <c r="BK717" s="15">
        <v>44.374269200000001</v>
      </c>
      <c r="BL717" s="16">
        <f t="shared" si="36"/>
        <v>22.53558240008153</v>
      </c>
      <c r="BM717" s="19">
        <f t="shared" si="37"/>
        <v>0.29512738950427864</v>
      </c>
      <c r="BN717" s="15">
        <v>90.103329700000003</v>
      </c>
      <c r="BO717" s="16">
        <f t="shared" si="38"/>
        <v>11.09836898735608</v>
      </c>
      <c r="BP717" s="19">
        <f t="shared" si="39"/>
        <v>-0.2174320918504099</v>
      </c>
      <c r="BQ717" s="15">
        <v>18.492302299999999</v>
      </c>
      <c r="BR717" s="16">
        <f t="shared" si="40"/>
        <v>54.076554870076947</v>
      </c>
      <c r="BS717" s="19">
        <f t="shared" si="41"/>
        <v>2.0239570157554013E-2</v>
      </c>
      <c r="BT717" s="15">
        <v>15.8119855</v>
      </c>
      <c r="BU717" s="16">
        <f t="shared" si="42"/>
        <v>64.381175912411493</v>
      </c>
      <c r="BV717" s="19">
        <f t="shared" si="43"/>
        <v>1.1153655420529418</v>
      </c>
      <c r="BW717" s="15">
        <v>220.193129</v>
      </c>
      <c r="BX717" s="18">
        <f t="shared" si="44"/>
        <v>3.2489349855768242E-2</v>
      </c>
      <c r="BY717" s="19">
        <f t="shared" si="45"/>
        <v>-5.6131010466918582E-2</v>
      </c>
      <c r="BZ717" s="15">
        <v>109.206805</v>
      </c>
      <c r="CA717" s="18">
        <f t="shared" si="46"/>
        <v>1.6752261219906698E-2</v>
      </c>
      <c r="CB717" s="19">
        <f t="shared" si="47"/>
        <v>-4.5263525647947639E-2</v>
      </c>
      <c r="CC717" s="7">
        <f t="shared" si="48"/>
        <v>0.25340528638168669</v>
      </c>
      <c r="CD717" s="61">
        <f t="shared" si="49"/>
        <v>0.40811711763834019</v>
      </c>
    </row>
    <row r="718" spans="1:82" ht="15.75" customHeight="1" x14ac:dyDescent="0.25">
      <c r="A718" s="5">
        <v>22253000101</v>
      </c>
      <c r="B718" s="5">
        <v>22253</v>
      </c>
      <c r="C718" s="6" t="s">
        <v>723</v>
      </c>
      <c r="D718" s="6" t="s">
        <v>723</v>
      </c>
      <c r="E718" s="5">
        <v>57</v>
      </c>
      <c r="F718" s="15">
        <v>10.041951449999999</v>
      </c>
      <c r="G718" s="16">
        <f t="shared" si="0"/>
        <v>99.582238071864012</v>
      </c>
      <c r="H718" s="17">
        <v>1</v>
      </c>
      <c r="I718" s="7">
        <f t="shared" si="1"/>
        <v>99.582238071864012</v>
      </c>
      <c r="J718" s="18">
        <f t="shared" si="2"/>
        <v>33.194079357288004</v>
      </c>
      <c r="K718" s="19">
        <f t="shared" si="3"/>
        <v>-7.2272239620844378E-2</v>
      </c>
      <c r="L718" s="15">
        <v>16.912586000000001</v>
      </c>
      <c r="M718" s="16">
        <f t="shared" si="4"/>
        <v>59.127563342471689</v>
      </c>
      <c r="N718" s="19">
        <f t="shared" si="5"/>
        <v>0.69367978966072952</v>
      </c>
      <c r="O718" s="15">
        <v>16.912586000000001</v>
      </c>
      <c r="P718" s="16">
        <f t="shared" si="6"/>
        <v>59.127563342471689</v>
      </c>
      <c r="Q718" s="17">
        <v>2</v>
      </c>
      <c r="R718" s="7">
        <f t="shared" si="7"/>
        <v>118.25512668494338</v>
      </c>
      <c r="S718" s="18">
        <f t="shared" si="8"/>
        <v>59.127563342471689</v>
      </c>
      <c r="T718" s="19">
        <f t="shared" si="9"/>
        <v>0.66836557932584906</v>
      </c>
      <c r="U718" s="15">
        <v>16.912586000000001</v>
      </c>
      <c r="V718" s="16">
        <f t="shared" si="10"/>
        <v>59.127563342471689</v>
      </c>
      <c r="W718" s="19">
        <f t="shared" si="11"/>
        <v>-7.1866361079559252E-2</v>
      </c>
      <c r="X718" s="15">
        <v>36.564031</v>
      </c>
      <c r="Y718" s="16">
        <f t="shared" si="12"/>
        <v>29.21343902153458</v>
      </c>
      <c r="Z718" s="17">
        <v>2</v>
      </c>
      <c r="AA718" s="20">
        <f t="shared" si="13"/>
        <v>58.426878043069159</v>
      </c>
      <c r="AB718" s="18">
        <f t="shared" si="14"/>
        <v>19.475626014356386</v>
      </c>
      <c r="AC718" s="19">
        <f t="shared" si="15"/>
        <v>-0.5330847085429804</v>
      </c>
      <c r="AD718" s="15">
        <v>36.5669787</v>
      </c>
      <c r="AE718" s="16">
        <f t="shared" si="16"/>
        <v>29.270734363405307</v>
      </c>
      <c r="AF718" s="17">
        <v>1</v>
      </c>
      <c r="AG718" s="7">
        <f t="shared" si="17"/>
        <v>29.270734363405307</v>
      </c>
      <c r="AH718" s="18">
        <f t="shared" si="18"/>
        <v>9.6359839540147743</v>
      </c>
      <c r="AI718" s="19">
        <f t="shared" si="19"/>
        <v>-0.89415818289608007</v>
      </c>
      <c r="AJ718" s="5">
        <v>0</v>
      </c>
      <c r="AK718" s="15">
        <v>16.912586000000001</v>
      </c>
      <c r="AL718" s="16">
        <f t="shared" si="20"/>
        <v>59.127563342471689</v>
      </c>
      <c r="AM718" s="17">
        <v>2</v>
      </c>
      <c r="AN718" s="7">
        <f t="shared" si="21"/>
        <v>118.25512668494338</v>
      </c>
      <c r="AO718" s="18">
        <f t="shared" si="22"/>
        <v>0</v>
      </c>
      <c r="AP718" s="19">
        <f t="shared" si="23"/>
        <v>-1.0465207101426044</v>
      </c>
      <c r="AQ718" s="5">
        <v>0</v>
      </c>
      <c r="AR718" s="15">
        <v>16.912585960000001</v>
      </c>
      <c r="AS718" s="21">
        <f t="shared" si="24"/>
        <v>0</v>
      </c>
      <c r="AT718" s="19">
        <f t="shared" si="25"/>
        <v>-1.0252866396461213</v>
      </c>
      <c r="AU718" s="5">
        <v>1</v>
      </c>
      <c r="AV718" s="15">
        <v>30.4639101</v>
      </c>
      <c r="AW718" s="16">
        <f t="shared" si="26"/>
        <v>32.825727121614634</v>
      </c>
      <c r="AX718" s="19">
        <f t="shared" si="27"/>
        <v>0.42962176975629612</v>
      </c>
      <c r="AY718" s="15">
        <v>38.7698252</v>
      </c>
      <c r="AZ718" s="16">
        <f t="shared" si="28"/>
        <v>25.793255317540098</v>
      </c>
      <c r="BA718" s="19">
        <f t="shared" si="29"/>
        <v>-0.40168790130735149</v>
      </c>
      <c r="BB718" s="15">
        <v>10</v>
      </c>
      <c r="BC718" s="16">
        <f t="shared" si="30"/>
        <v>100</v>
      </c>
      <c r="BD718" s="19">
        <f t="shared" si="31"/>
        <v>0.93333821106502679</v>
      </c>
      <c r="BE718" s="15">
        <v>30.4639101</v>
      </c>
      <c r="BF718" s="21">
        <f t="shared" si="32"/>
        <v>32.825727121614634</v>
      </c>
      <c r="BG718" s="19">
        <f t="shared" si="33"/>
        <v>-0.28296593568227696</v>
      </c>
      <c r="BH718" s="15">
        <v>38.7698252</v>
      </c>
      <c r="BI718" s="16">
        <f t="shared" si="34"/>
        <v>25.793255317540098</v>
      </c>
      <c r="BJ718" s="22">
        <f t="shared" si="35"/>
        <v>-0.21036957602088383</v>
      </c>
      <c r="BK718" s="15">
        <v>60.302293300000002</v>
      </c>
      <c r="BL718" s="16">
        <f t="shared" si="36"/>
        <v>16.583117246056709</v>
      </c>
      <c r="BM718" s="19">
        <f t="shared" si="37"/>
        <v>-0.24793172954393658</v>
      </c>
      <c r="BN718" s="15">
        <v>106.03135399999999</v>
      </c>
      <c r="BO718" s="16">
        <f t="shared" si="38"/>
        <v>9.4311725944761591</v>
      </c>
      <c r="BP718" s="19">
        <f t="shared" si="39"/>
        <v>-0.42085159762534979</v>
      </c>
      <c r="BQ718" s="15">
        <v>16.912586000000001</v>
      </c>
      <c r="BR718" s="16">
        <f t="shared" si="40"/>
        <v>59.127563342471689</v>
      </c>
      <c r="BS718" s="19">
        <f t="shared" si="41"/>
        <v>0.25309740135728204</v>
      </c>
      <c r="BT718" s="15">
        <v>29.018585699999999</v>
      </c>
      <c r="BU718" s="16">
        <f t="shared" si="42"/>
        <v>35.080766186341052</v>
      </c>
      <c r="BV718" s="19">
        <f t="shared" si="43"/>
        <v>-0.18368439907273371</v>
      </c>
      <c r="BW718" s="15">
        <v>147.15425099999999</v>
      </c>
      <c r="BX718" s="18">
        <f t="shared" si="44"/>
        <v>2.1712511944469135E-2</v>
      </c>
      <c r="BY718" s="19">
        <f t="shared" si="45"/>
        <v>-5.998004881835859E-2</v>
      </c>
      <c r="BZ718" s="15">
        <v>57.086792000000003</v>
      </c>
      <c r="CA718" s="18">
        <f t="shared" si="46"/>
        <v>8.7570811341882958E-3</v>
      </c>
      <c r="CB718" s="19">
        <f t="shared" si="47"/>
        <v>-4.8380544574894373E-2</v>
      </c>
      <c r="CC718" s="7">
        <f t="shared" si="48"/>
        <v>-0.13268093807414694</v>
      </c>
      <c r="CD718" s="61">
        <f t="shared" si="49"/>
        <v>-0.21368678919669595</v>
      </c>
    </row>
    <row r="719" spans="1:82" ht="15.75" customHeight="1" x14ac:dyDescent="0.25">
      <c r="A719" s="5">
        <v>22254000101</v>
      </c>
      <c r="B719" s="5">
        <v>22254</v>
      </c>
      <c r="C719" s="6" t="s">
        <v>724</v>
      </c>
      <c r="D719" s="6" t="s">
        <v>724</v>
      </c>
      <c r="E719" s="5">
        <v>1798</v>
      </c>
      <c r="F719" s="15">
        <v>10.23957878</v>
      </c>
      <c r="G719" s="16">
        <f t="shared" si="0"/>
        <v>97.660267232203466</v>
      </c>
      <c r="H719" s="17">
        <v>1</v>
      </c>
      <c r="I719" s="7">
        <f t="shared" si="1"/>
        <v>97.660267232203466</v>
      </c>
      <c r="J719" s="18">
        <f t="shared" si="2"/>
        <v>32.553422410734484</v>
      </c>
      <c r="K719" s="19">
        <f t="shared" si="3"/>
        <v>-0.10751221303798005</v>
      </c>
      <c r="L719" s="15">
        <v>22.384987500000001</v>
      </c>
      <c r="M719" s="16">
        <f t="shared" si="4"/>
        <v>44.672796891220059</v>
      </c>
      <c r="N719" s="19">
        <f t="shared" si="5"/>
        <v>-0.15099884904165495</v>
      </c>
      <c r="O719" s="15">
        <v>22.384987500000001</v>
      </c>
      <c r="P719" s="16">
        <f t="shared" si="6"/>
        <v>44.672796891220059</v>
      </c>
      <c r="Q719" s="17">
        <v>2</v>
      </c>
      <c r="R719" s="7">
        <f t="shared" si="7"/>
        <v>89.345593782440119</v>
      </c>
      <c r="S719" s="18">
        <f t="shared" si="8"/>
        <v>44.672796891220059</v>
      </c>
      <c r="T719" s="19">
        <f t="shared" si="9"/>
        <v>-0.13822629471076309</v>
      </c>
      <c r="U719" s="15">
        <v>10</v>
      </c>
      <c r="V719" s="16">
        <f t="shared" si="10"/>
        <v>100</v>
      </c>
      <c r="W719" s="19">
        <f t="shared" si="11"/>
        <v>1.6738574211914985</v>
      </c>
      <c r="X719" s="15">
        <v>23.128408700000001</v>
      </c>
      <c r="Y719" s="16">
        <f t="shared" si="12"/>
        <v>46.183942174975485</v>
      </c>
      <c r="Z719" s="17">
        <v>2</v>
      </c>
      <c r="AA719" s="20">
        <f t="shared" si="13"/>
        <v>92.36788434995097</v>
      </c>
      <c r="AB719" s="18">
        <f t="shared" si="14"/>
        <v>30.789294783316986</v>
      </c>
      <c r="AC719" s="19">
        <f t="shared" si="15"/>
        <v>0.34766129327866735</v>
      </c>
      <c r="AD719" s="15">
        <v>51.432626599999999</v>
      </c>
      <c r="AE719" s="16">
        <f t="shared" si="16"/>
        <v>20.810570852704615</v>
      </c>
      <c r="AF719" s="17">
        <v>2</v>
      </c>
      <c r="AG719" s="7">
        <f t="shared" si="17"/>
        <v>41.621141705409229</v>
      </c>
      <c r="AH719" s="18">
        <f t="shared" si="18"/>
        <v>13.701762608406238</v>
      </c>
      <c r="AI719" s="19">
        <f t="shared" si="19"/>
        <v>-0.60601236713836426</v>
      </c>
      <c r="AJ719" s="5">
        <v>117</v>
      </c>
      <c r="AK719" s="15">
        <v>10</v>
      </c>
      <c r="AL719" s="16">
        <f t="shared" si="20"/>
        <v>100</v>
      </c>
      <c r="AM719" s="17">
        <v>3</v>
      </c>
      <c r="AN719" s="7">
        <f t="shared" si="21"/>
        <v>300</v>
      </c>
      <c r="AO719" s="18">
        <f t="shared" si="22"/>
        <v>100</v>
      </c>
      <c r="AP719" s="19">
        <f t="shared" si="23"/>
        <v>2.179700148844677</v>
      </c>
      <c r="AQ719" s="5">
        <v>52</v>
      </c>
      <c r="AR719" s="15">
        <v>22.546318599999999</v>
      </c>
      <c r="AS719" s="21">
        <f t="shared" si="24"/>
        <v>44.353138875630009</v>
      </c>
      <c r="AT719" s="19">
        <f t="shared" si="25"/>
        <v>0.52817262343436022</v>
      </c>
      <c r="AU719" s="5">
        <v>29</v>
      </c>
      <c r="AV719" s="15">
        <v>22.546318599999999</v>
      </c>
      <c r="AW719" s="16">
        <f t="shared" si="26"/>
        <v>44.353138875630009</v>
      </c>
      <c r="AX719" s="19">
        <f t="shared" si="27"/>
        <v>0.87084269572370332</v>
      </c>
      <c r="AY719" s="15">
        <v>22.546318599999999</v>
      </c>
      <c r="AZ719" s="16">
        <f t="shared" si="28"/>
        <v>44.353138875630009</v>
      </c>
      <c r="BA719" s="19">
        <f t="shared" si="29"/>
        <v>0.90746837246332168</v>
      </c>
      <c r="BB719" s="15">
        <v>10</v>
      </c>
      <c r="BC719" s="16">
        <f t="shared" si="30"/>
        <v>100</v>
      </c>
      <c r="BD719" s="19">
        <f t="shared" si="31"/>
        <v>0.93333821106502679</v>
      </c>
      <c r="BE719" s="15">
        <v>22.546318599999999</v>
      </c>
      <c r="BF719" s="21">
        <f t="shared" si="32"/>
        <v>44.353138875630009</v>
      </c>
      <c r="BG719" s="19">
        <f t="shared" si="33"/>
        <v>0.42089197012401436</v>
      </c>
      <c r="BH719" s="15">
        <v>22.546318599999999</v>
      </c>
      <c r="BI719" s="16">
        <f t="shared" si="34"/>
        <v>44.353138875630009</v>
      </c>
      <c r="BJ719" s="22">
        <f t="shared" si="35"/>
        <v>1.1533966440646206</v>
      </c>
      <c r="BK719" s="15">
        <v>76.625251800000001</v>
      </c>
      <c r="BL719" s="16">
        <f t="shared" si="36"/>
        <v>13.050528076698601</v>
      </c>
      <c r="BM719" s="19">
        <f t="shared" si="37"/>
        <v>-0.57021917056721261</v>
      </c>
      <c r="BN719" s="15">
        <v>89.7537217</v>
      </c>
      <c r="BO719" s="16">
        <f t="shared" si="38"/>
        <v>11.141599268078039</v>
      </c>
      <c r="BP719" s="19">
        <f t="shared" si="39"/>
        <v>-0.21215743892018002</v>
      </c>
      <c r="BQ719" s="15">
        <v>10</v>
      </c>
      <c r="BR719" s="16">
        <f t="shared" si="40"/>
        <v>100</v>
      </c>
      <c r="BS719" s="19">
        <f t="shared" si="41"/>
        <v>2.1373680391786363</v>
      </c>
      <c r="BT719" s="15">
        <v>25.063546800000001</v>
      </c>
      <c r="BU719" s="16">
        <f t="shared" si="42"/>
        <v>40.616526787820781</v>
      </c>
      <c r="BV719" s="19">
        <f t="shared" si="43"/>
        <v>6.1746622222493497E-2</v>
      </c>
      <c r="BW719" s="15">
        <v>182.85512900000001</v>
      </c>
      <c r="BX719" s="18">
        <f t="shared" si="44"/>
        <v>2.6980152768539083E-2</v>
      </c>
      <c r="BY719" s="19">
        <f t="shared" si="45"/>
        <v>-5.8098666568728731E-2</v>
      </c>
      <c r="BZ719" s="15">
        <v>1798.0085899999999</v>
      </c>
      <c r="CA719" s="18">
        <f t="shared" si="46"/>
        <v>0.27581348593905042</v>
      </c>
      <c r="CB719" s="19">
        <f t="shared" si="47"/>
        <v>5.5734667267054769E-2</v>
      </c>
      <c r="CC719" s="7">
        <f t="shared" si="48"/>
        <v>0.49615545836174696</v>
      </c>
      <c r="CD719" s="61">
        <f t="shared" si="49"/>
        <v>0.79907384119102298</v>
      </c>
    </row>
    <row r="720" spans="1:82" ht="15.75" customHeight="1" x14ac:dyDescent="0.25">
      <c r="A720" s="5">
        <v>22901000101</v>
      </c>
      <c r="B720" s="5">
        <v>22901</v>
      </c>
      <c r="C720" s="6" t="s">
        <v>725</v>
      </c>
      <c r="D720" s="6" t="s">
        <v>726</v>
      </c>
      <c r="E720" s="5">
        <v>104</v>
      </c>
      <c r="F720" s="15">
        <v>10.01535451</v>
      </c>
      <c r="G720" s="16">
        <f t="shared" si="0"/>
        <v>99.846690299532895</v>
      </c>
      <c r="H720" s="17">
        <v>1</v>
      </c>
      <c r="I720" s="7">
        <f t="shared" si="1"/>
        <v>99.846690299532895</v>
      </c>
      <c r="J720" s="18">
        <f t="shared" si="2"/>
        <v>33.282230099844298</v>
      </c>
      <c r="K720" s="19">
        <f t="shared" si="3"/>
        <v>-6.7423420231472353E-2</v>
      </c>
      <c r="L720" s="15">
        <v>21.538980599999999</v>
      </c>
      <c r="M720" s="16">
        <f t="shared" si="4"/>
        <v>46.4274525601272</v>
      </c>
      <c r="N720" s="19">
        <f t="shared" si="5"/>
        <v>-4.8463801740661061E-2</v>
      </c>
      <c r="O720" s="15">
        <v>21.538980599999999</v>
      </c>
      <c r="P720" s="16">
        <f t="shared" si="6"/>
        <v>46.4274525601272</v>
      </c>
      <c r="Q720" s="17">
        <v>2</v>
      </c>
      <c r="R720" s="7">
        <f t="shared" si="7"/>
        <v>92.854905120254401</v>
      </c>
      <c r="S720" s="18">
        <f t="shared" si="8"/>
        <v>46.4274525601272</v>
      </c>
      <c r="T720" s="19">
        <f t="shared" si="9"/>
        <v>-4.0314577558790227E-2</v>
      </c>
      <c r="U720" s="15">
        <v>21.601291100000001</v>
      </c>
      <c r="V720" s="16">
        <f t="shared" si="10"/>
        <v>46.29352918631794</v>
      </c>
      <c r="W720" s="19">
        <f t="shared" si="11"/>
        <v>-0.62002743198918753</v>
      </c>
      <c r="X720" s="15">
        <v>33.735374899999997</v>
      </c>
      <c r="Y720" s="16">
        <f t="shared" si="12"/>
        <v>31.662938181843064</v>
      </c>
      <c r="Z720" s="17">
        <v>2</v>
      </c>
      <c r="AA720" s="20">
        <f t="shared" si="13"/>
        <v>63.325876363686127</v>
      </c>
      <c r="AB720" s="18">
        <f t="shared" si="14"/>
        <v>21.108625454562045</v>
      </c>
      <c r="AC720" s="19">
        <f t="shared" si="15"/>
        <v>-0.40595903805455075</v>
      </c>
      <c r="AD720" s="15">
        <v>33.738322599999996</v>
      </c>
      <c r="AE720" s="16">
        <f t="shared" si="16"/>
        <v>31.724823213350863</v>
      </c>
      <c r="AF720" s="17">
        <v>1</v>
      </c>
      <c r="AG720" s="7">
        <f t="shared" si="17"/>
        <v>31.724823213350863</v>
      </c>
      <c r="AH720" s="18">
        <f t="shared" si="18"/>
        <v>10.443874883098072</v>
      </c>
      <c r="AI720" s="19">
        <f t="shared" si="19"/>
        <v>-0.8369021415342297</v>
      </c>
      <c r="AJ720" s="5">
        <v>33</v>
      </c>
      <c r="AK720" s="15">
        <v>10</v>
      </c>
      <c r="AL720" s="16">
        <f t="shared" si="20"/>
        <v>100</v>
      </c>
      <c r="AM720" s="17">
        <v>1</v>
      </c>
      <c r="AN720" s="7">
        <f t="shared" si="21"/>
        <v>100</v>
      </c>
      <c r="AO720" s="18">
        <f t="shared" si="22"/>
        <v>33.333333333333336</v>
      </c>
      <c r="AP720" s="19">
        <f t="shared" si="23"/>
        <v>2.8886242853155969E-2</v>
      </c>
      <c r="AQ720" s="5">
        <v>1</v>
      </c>
      <c r="AR720" s="15">
        <v>31.173624570000001</v>
      </c>
      <c r="AS720" s="21">
        <f t="shared" si="24"/>
        <v>32.078400051123729</v>
      </c>
      <c r="AT720" s="19">
        <f t="shared" si="25"/>
        <v>9.8252504763795295E-2</v>
      </c>
      <c r="AU720" s="5">
        <v>2</v>
      </c>
      <c r="AV720" s="15">
        <v>31.1736246</v>
      </c>
      <c r="AW720" s="16">
        <f t="shared" si="26"/>
        <v>32.078400020253021</v>
      </c>
      <c r="AX720" s="19">
        <f t="shared" si="27"/>
        <v>0.4010172258482978</v>
      </c>
      <c r="AY720" s="15">
        <v>31.1736246</v>
      </c>
      <c r="AZ720" s="16">
        <f t="shared" si="28"/>
        <v>32.078400020253021</v>
      </c>
      <c r="BA720" s="19">
        <f t="shared" si="29"/>
        <v>4.1646594480829226E-2</v>
      </c>
      <c r="BB720" s="15">
        <v>21.601291100000001</v>
      </c>
      <c r="BC720" s="16">
        <f t="shared" si="30"/>
        <v>46.29352918631794</v>
      </c>
      <c r="BD720" s="19">
        <f t="shared" si="31"/>
        <v>-1.1914698167800113</v>
      </c>
      <c r="BE720" s="15">
        <v>31.1736246</v>
      </c>
      <c r="BF720" s="21">
        <f t="shared" si="32"/>
        <v>32.078400020253021</v>
      </c>
      <c r="BG720" s="19">
        <f t="shared" si="33"/>
        <v>-0.32859734885127767</v>
      </c>
      <c r="BH720" s="15">
        <v>31.1736246</v>
      </c>
      <c r="BI720" s="16">
        <f t="shared" si="34"/>
        <v>32.078400020253021</v>
      </c>
      <c r="BJ720" s="22">
        <f t="shared" si="35"/>
        <v>0.25145810770793409</v>
      </c>
      <c r="BK720" s="15">
        <v>72.108790099999993</v>
      </c>
      <c r="BL720" s="16">
        <f t="shared" si="36"/>
        <v>13.867934805357386</v>
      </c>
      <c r="BM720" s="19">
        <f t="shared" si="37"/>
        <v>-0.49564499558537745</v>
      </c>
      <c r="BN720" s="15">
        <v>117.82668</v>
      </c>
      <c r="BO720" s="16">
        <f t="shared" si="38"/>
        <v>8.4870421537804521</v>
      </c>
      <c r="BP720" s="19">
        <f t="shared" si="39"/>
        <v>-0.53604771276427543</v>
      </c>
      <c r="BQ720" s="15">
        <v>18.732186200000001</v>
      </c>
      <c r="BR720" s="16">
        <f t="shared" si="40"/>
        <v>53.384051883917316</v>
      </c>
      <c r="BS720" s="19">
        <f t="shared" si="41"/>
        <v>-1.1685686815933963E-2</v>
      </c>
      <c r="BT720" s="15">
        <v>28.126287699999999</v>
      </c>
      <c r="BU720" s="16">
        <f t="shared" si="42"/>
        <v>36.193692920235613</v>
      </c>
      <c r="BV720" s="19">
        <f t="shared" si="43"/>
        <v>-0.13434217411208593</v>
      </c>
      <c r="BW720" s="15">
        <v>120.31503600000001</v>
      </c>
      <c r="BX720" s="18">
        <f t="shared" si="44"/>
        <v>1.7752403607077815E-2</v>
      </c>
      <c r="BY720" s="19">
        <f t="shared" si="45"/>
        <v>-6.1394434836960131E-2</v>
      </c>
      <c r="BZ720" s="15">
        <v>104.041912</v>
      </c>
      <c r="CA720" s="18">
        <f t="shared" si="46"/>
        <v>1.595996959752229E-2</v>
      </c>
      <c r="CB720" s="19">
        <f t="shared" si="47"/>
        <v>-4.5572410245437185E-2</v>
      </c>
      <c r="CC720" s="7">
        <f t="shared" si="48"/>
        <v>-0.21066233239190729</v>
      </c>
      <c r="CD720" s="61">
        <f t="shared" si="49"/>
        <v>-0.33927825704968534</v>
      </c>
    </row>
    <row r="721" spans="1:82" ht="15.75" customHeight="1" x14ac:dyDescent="0.25">
      <c r="A721" s="5">
        <v>22901000201</v>
      </c>
      <c r="B721" s="5">
        <v>22901</v>
      </c>
      <c r="C721" s="6" t="s">
        <v>727</v>
      </c>
      <c r="D721" s="6" t="s">
        <v>726</v>
      </c>
      <c r="E721" s="5">
        <v>549</v>
      </c>
      <c r="F721" s="15">
        <v>11.01168934</v>
      </c>
      <c r="G721" s="16">
        <f t="shared" si="0"/>
        <v>90.812587344568144</v>
      </c>
      <c r="H721" s="17">
        <v>3</v>
      </c>
      <c r="I721" s="7">
        <f t="shared" si="1"/>
        <v>272.43776203370442</v>
      </c>
      <c r="J721" s="18">
        <f t="shared" si="2"/>
        <v>90.812587344568144</v>
      </c>
      <c r="K721" s="19">
        <f t="shared" si="3"/>
        <v>3.0970911782425206</v>
      </c>
      <c r="L721" s="15">
        <v>11.0116893</v>
      </c>
      <c r="M721" s="16">
        <f t="shared" si="4"/>
        <v>90.812587674445183</v>
      </c>
      <c r="N721" s="19">
        <f t="shared" si="5"/>
        <v>2.5452256662574317</v>
      </c>
      <c r="O721" s="15">
        <v>11.0116893</v>
      </c>
      <c r="P721" s="16">
        <f t="shared" si="6"/>
        <v>90.812587674445183</v>
      </c>
      <c r="Q721" s="17">
        <v>2</v>
      </c>
      <c r="R721" s="7">
        <f t="shared" si="7"/>
        <v>181.62517534889037</v>
      </c>
      <c r="S721" s="18">
        <f t="shared" si="8"/>
        <v>90.812587674445183</v>
      </c>
      <c r="T721" s="19">
        <f t="shared" si="9"/>
        <v>2.4364248033203815</v>
      </c>
      <c r="U721" s="15">
        <v>10</v>
      </c>
      <c r="V721" s="16">
        <f t="shared" si="10"/>
        <v>100</v>
      </c>
      <c r="W721" s="19">
        <f t="shared" si="11"/>
        <v>1.6738574211914985</v>
      </c>
      <c r="X721" s="15">
        <v>43.303631199999998</v>
      </c>
      <c r="Y721" s="16">
        <f t="shared" si="12"/>
        <v>24.666778752725016</v>
      </c>
      <c r="Z721" s="17">
        <v>2</v>
      </c>
      <c r="AA721" s="20">
        <f t="shared" si="13"/>
        <v>49.333557505450031</v>
      </c>
      <c r="AB721" s="18">
        <f t="shared" si="14"/>
        <v>16.444519168483346</v>
      </c>
      <c r="AC721" s="19">
        <f t="shared" si="15"/>
        <v>-0.7690501844742833</v>
      </c>
      <c r="AD721" s="15">
        <v>43.306578799999997</v>
      </c>
      <c r="AE721" s="16">
        <f t="shared" si="16"/>
        <v>24.71546701814275</v>
      </c>
      <c r="AF721" s="17">
        <v>1</v>
      </c>
      <c r="AG721" s="7">
        <f t="shared" si="17"/>
        <v>24.71546701814275</v>
      </c>
      <c r="AH721" s="18">
        <f t="shared" si="18"/>
        <v>8.1363808863146687</v>
      </c>
      <c r="AI721" s="19">
        <f t="shared" si="19"/>
        <v>-1.0004365580822212</v>
      </c>
      <c r="AJ721" s="5">
        <v>3</v>
      </c>
      <c r="AK721" s="15">
        <v>21.601291100000001</v>
      </c>
      <c r="AL721" s="16">
        <f t="shared" si="20"/>
        <v>46.29352918631794</v>
      </c>
      <c r="AM721" s="17">
        <v>1</v>
      </c>
      <c r="AN721" s="7">
        <f t="shared" si="21"/>
        <v>46.29352918631794</v>
      </c>
      <c r="AO721" s="18">
        <f t="shared" si="22"/>
        <v>15.431176395439312</v>
      </c>
      <c r="AP721" s="19">
        <f t="shared" si="23"/>
        <v>-0.5486768784858197</v>
      </c>
      <c r="AQ721" s="5">
        <v>13</v>
      </c>
      <c r="AR721" s="15">
        <v>40.741880790000003</v>
      </c>
      <c r="AS721" s="21">
        <f t="shared" si="24"/>
        <v>24.544767708550353</v>
      </c>
      <c r="AT721" s="19">
        <f t="shared" si="25"/>
        <v>-0.16561136696871204</v>
      </c>
      <c r="AU721" s="5">
        <v>7</v>
      </c>
      <c r="AV721" s="15">
        <v>40.741880799999997</v>
      </c>
      <c r="AW721" s="16">
        <f t="shared" si="26"/>
        <v>24.544767702525899</v>
      </c>
      <c r="AX721" s="19">
        <f t="shared" si="27"/>
        <v>0.11266140946413095</v>
      </c>
      <c r="AY721" s="15">
        <v>40.741880799999997</v>
      </c>
      <c r="AZ721" s="16">
        <f t="shared" si="28"/>
        <v>24.544767702525899</v>
      </c>
      <c r="BA721" s="19">
        <f t="shared" si="29"/>
        <v>-0.48975232201371899</v>
      </c>
      <c r="BB721" s="15">
        <v>10</v>
      </c>
      <c r="BC721" s="16">
        <f t="shared" si="30"/>
        <v>100</v>
      </c>
      <c r="BD721" s="19">
        <f t="shared" si="31"/>
        <v>0.93333821106502679</v>
      </c>
      <c r="BE721" s="15">
        <v>40.741880799999997</v>
      </c>
      <c r="BF721" s="21">
        <f t="shared" si="32"/>
        <v>24.544767702525899</v>
      </c>
      <c r="BG721" s="19">
        <f t="shared" si="33"/>
        <v>-0.78859711110692343</v>
      </c>
      <c r="BH721" s="15">
        <v>40.741880799999997</v>
      </c>
      <c r="BI721" s="16">
        <f t="shared" si="34"/>
        <v>24.544767702525899</v>
      </c>
      <c r="BJ721" s="22">
        <f t="shared" si="35"/>
        <v>-0.30210750262060804</v>
      </c>
      <c r="BK721" s="15">
        <v>81.677046300000001</v>
      </c>
      <c r="BL721" s="16">
        <f t="shared" si="36"/>
        <v>12.243341860416908</v>
      </c>
      <c r="BM721" s="19">
        <f t="shared" si="37"/>
        <v>-0.64386090120807205</v>
      </c>
      <c r="BN721" s="15">
        <v>127.394936</v>
      </c>
      <c r="BO721" s="16">
        <f t="shared" si="38"/>
        <v>7.8496055761588517</v>
      </c>
      <c r="BP721" s="19">
        <f t="shared" si="39"/>
        <v>-0.61382321308110843</v>
      </c>
      <c r="BQ721" s="15">
        <v>10</v>
      </c>
      <c r="BR721" s="16">
        <f t="shared" si="40"/>
        <v>100</v>
      </c>
      <c r="BS721" s="19">
        <f t="shared" si="41"/>
        <v>2.1373680391786363</v>
      </c>
      <c r="BT721" s="15">
        <v>37.694543899999999</v>
      </c>
      <c r="BU721" s="16">
        <f t="shared" si="42"/>
        <v>27.006407683314613</v>
      </c>
      <c r="BV721" s="19">
        <f t="shared" si="43"/>
        <v>-0.54166556848455139</v>
      </c>
      <c r="BW721" s="15">
        <v>98.525929300000001</v>
      </c>
      <c r="BX721" s="18">
        <f t="shared" si="44"/>
        <v>1.4537435393328677E-2</v>
      </c>
      <c r="BY721" s="19">
        <f t="shared" si="45"/>
        <v>-6.2542687789749446E-2</v>
      </c>
      <c r="BZ721" s="15">
        <v>549.02279099999998</v>
      </c>
      <c r="CA721" s="18">
        <f t="shared" si="46"/>
        <v>8.4219781088863827E-2</v>
      </c>
      <c r="CB721" s="19">
        <f t="shared" si="47"/>
        <v>-1.8960486300360735E-2</v>
      </c>
      <c r="CC721" s="7">
        <f t="shared" si="48"/>
        <v>0.36794115516334208</v>
      </c>
      <c r="CD721" s="61">
        <f t="shared" si="49"/>
        <v>0.59258070677974839</v>
      </c>
    </row>
    <row r="722" spans="1:82" ht="15.75" customHeight="1" x14ac:dyDescent="0.25">
      <c r="A722" s="5">
        <v>22901000399</v>
      </c>
      <c r="B722" s="5">
        <v>22901</v>
      </c>
      <c r="C722" s="6" t="s">
        <v>728</v>
      </c>
      <c r="D722" s="6" t="s">
        <v>726</v>
      </c>
      <c r="E722" s="5">
        <v>5</v>
      </c>
      <c r="F722" s="15">
        <v>16.639523579999999</v>
      </c>
      <c r="G722" s="16">
        <f t="shared" si="0"/>
        <v>60.09787450897678</v>
      </c>
      <c r="H722" s="17">
        <v>1</v>
      </c>
      <c r="I722" s="7">
        <f t="shared" si="1"/>
        <v>60.09787450897678</v>
      </c>
      <c r="J722" s="18">
        <f t="shared" si="2"/>
        <v>20.032624836325596</v>
      </c>
      <c r="K722" s="19">
        <f t="shared" si="3"/>
        <v>-0.79623115389573873</v>
      </c>
      <c r="L722" s="15">
        <v>21.150830800000001</v>
      </c>
      <c r="M722" s="16">
        <f t="shared" si="4"/>
        <v>47.279466677025276</v>
      </c>
      <c r="N722" s="19">
        <f t="shared" si="5"/>
        <v>1.3244896747539815E-3</v>
      </c>
      <c r="O722" s="15">
        <v>21.150830800000001</v>
      </c>
      <c r="P722" s="16">
        <f t="shared" si="6"/>
        <v>47.279466677025276</v>
      </c>
      <c r="Q722" s="17">
        <v>2</v>
      </c>
      <c r="R722" s="7">
        <f t="shared" si="7"/>
        <v>94.558933354050552</v>
      </c>
      <c r="S722" s="18">
        <f t="shared" si="8"/>
        <v>47.279466677025276</v>
      </c>
      <c r="T722" s="19">
        <f t="shared" si="9"/>
        <v>7.2287477223291615E-3</v>
      </c>
      <c r="U722" s="15">
        <v>15.6042267</v>
      </c>
      <c r="V722" s="16">
        <f t="shared" si="10"/>
        <v>64.085200710394702</v>
      </c>
      <c r="W722" s="19">
        <f t="shared" si="11"/>
        <v>0.13988185274915527</v>
      </c>
      <c r="X722" s="15">
        <v>47.705526599999999</v>
      </c>
      <c r="Y722" s="16">
        <f t="shared" si="12"/>
        <v>22.39072003032873</v>
      </c>
      <c r="Z722" s="17">
        <v>2</v>
      </c>
      <c r="AA722" s="20">
        <f t="shared" si="13"/>
        <v>44.781440060657459</v>
      </c>
      <c r="AB722" s="18">
        <f t="shared" si="14"/>
        <v>14.92714668688582</v>
      </c>
      <c r="AC722" s="19">
        <f t="shared" si="15"/>
        <v>-0.88717453244067612</v>
      </c>
      <c r="AD722" s="15">
        <v>47.708474199999998</v>
      </c>
      <c r="AE722" s="16">
        <f t="shared" si="16"/>
        <v>22.435056621450283</v>
      </c>
      <c r="AF722" s="17">
        <v>1</v>
      </c>
      <c r="AG722" s="7">
        <f t="shared" si="17"/>
        <v>22.435056621450283</v>
      </c>
      <c r="AH722" s="18">
        <f t="shared" si="18"/>
        <v>7.3856652493824662</v>
      </c>
      <c r="AI722" s="19">
        <f t="shared" si="19"/>
        <v>-1.0536405290785908</v>
      </c>
      <c r="AJ722" s="5">
        <v>0</v>
      </c>
      <c r="AK722" s="15">
        <v>15.6042267</v>
      </c>
      <c r="AL722" s="16">
        <f t="shared" si="20"/>
        <v>64.085200710394702</v>
      </c>
      <c r="AM722" s="17">
        <v>1</v>
      </c>
      <c r="AN722" s="7">
        <f t="shared" si="21"/>
        <v>64.085200710394702</v>
      </c>
      <c r="AO722" s="18">
        <f t="shared" si="22"/>
        <v>0</v>
      </c>
      <c r="AP722" s="19">
        <f t="shared" si="23"/>
        <v>-1.0465207101426044</v>
      </c>
      <c r="AQ722" s="5">
        <v>2</v>
      </c>
      <c r="AR722" s="15">
        <v>45.143776209999999</v>
      </c>
      <c r="AS722" s="21">
        <f t="shared" si="24"/>
        <v>22.151447751029867</v>
      </c>
      <c r="AT722" s="19">
        <f t="shared" si="25"/>
        <v>-0.24943688984660717</v>
      </c>
      <c r="AU722" s="5">
        <v>0</v>
      </c>
      <c r="AV722" s="15">
        <v>45.143776199999998</v>
      </c>
      <c r="AW722" s="16">
        <f t="shared" si="26"/>
        <v>0</v>
      </c>
      <c r="AX722" s="19">
        <f t="shared" si="27"/>
        <v>-0.82680925094591806</v>
      </c>
      <c r="AY722" s="15">
        <v>45.143776199999998</v>
      </c>
      <c r="AZ722" s="16">
        <f t="shared" si="28"/>
        <v>22.151447755936733</v>
      </c>
      <c r="BA722" s="19">
        <f t="shared" si="29"/>
        <v>-0.65856964316830036</v>
      </c>
      <c r="BB722" s="15">
        <v>21.213141350000001</v>
      </c>
      <c r="BC722" s="16">
        <f t="shared" si="30"/>
        <v>47.140590047499025</v>
      </c>
      <c r="BD722" s="19">
        <f t="shared" si="31"/>
        <v>-1.1579572494740176</v>
      </c>
      <c r="BE722" s="15">
        <v>45.143776199999998</v>
      </c>
      <c r="BF722" s="21">
        <f t="shared" si="32"/>
        <v>22.151447755936733</v>
      </c>
      <c r="BG722" s="19">
        <f t="shared" si="33"/>
        <v>-0.93473201124562011</v>
      </c>
      <c r="BH722" s="15">
        <v>45.143776199999998</v>
      </c>
      <c r="BI722" s="16">
        <f t="shared" si="34"/>
        <v>22.151447755936733</v>
      </c>
      <c r="BJ722" s="22">
        <f t="shared" si="35"/>
        <v>-0.47796684391439875</v>
      </c>
      <c r="BK722" s="15">
        <v>84.294145799999995</v>
      </c>
      <c r="BL722" s="16">
        <f t="shared" si="36"/>
        <v>11.86322004344933</v>
      </c>
      <c r="BM722" s="19">
        <f t="shared" si="37"/>
        <v>-0.67854041863688752</v>
      </c>
      <c r="BN722" s="15">
        <v>130.012035</v>
      </c>
      <c r="BO722" s="16">
        <f t="shared" si="38"/>
        <v>7.6915956280508953</v>
      </c>
      <c r="BP722" s="19">
        <f t="shared" si="39"/>
        <v>-0.63310246877582688</v>
      </c>
      <c r="BQ722" s="15">
        <v>21.2131413</v>
      </c>
      <c r="BR722" s="16">
        <f t="shared" si="40"/>
        <v>47.140590158610784</v>
      </c>
      <c r="BS722" s="19">
        <f t="shared" si="41"/>
        <v>-0.29951710988304064</v>
      </c>
      <c r="BT722" s="15">
        <v>28.5783369</v>
      </c>
      <c r="BU722" s="16">
        <f t="shared" si="42"/>
        <v>35.62118480029536</v>
      </c>
      <c r="BV722" s="19">
        <f t="shared" si="43"/>
        <v>-0.15972463962896313</v>
      </c>
      <c r="BW722" s="15">
        <v>93.043705799999998</v>
      </c>
      <c r="BX722" s="18">
        <f t="shared" si="44"/>
        <v>1.3728536959086367E-2</v>
      </c>
      <c r="BY722" s="19">
        <f t="shared" si="45"/>
        <v>-6.2831592672744296E-2</v>
      </c>
      <c r="BZ722" s="15">
        <v>5.0198227299999996</v>
      </c>
      <c r="CA722" s="18">
        <f t="shared" si="46"/>
        <v>7.7003792621334506E-4</v>
      </c>
      <c r="CB722" s="19">
        <f t="shared" si="47"/>
        <v>-5.1494391240345973E-2</v>
      </c>
      <c r="CC722" s="7">
        <f t="shared" si="48"/>
        <v>-0.51714812341284444</v>
      </c>
      <c r="CD722" s="61">
        <f t="shared" si="49"/>
        <v>-0.83288318303441433</v>
      </c>
    </row>
    <row r="723" spans="1:82" ht="15.75" customHeight="1" x14ac:dyDescent="0.25">
      <c r="A723" s="5">
        <v>22901000401</v>
      </c>
      <c r="B723" s="5">
        <v>22901</v>
      </c>
      <c r="C723" s="6" t="s">
        <v>729</v>
      </c>
      <c r="D723" s="6" t="s">
        <v>726</v>
      </c>
      <c r="E723" s="5">
        <v>111</v>
      </c>
      <c r="F723" s="15">
        <v>10.304408710000001</v>
      </c>
      <c r="G723" s="16">
        <f t="shared" si="0"/>
        <v>97.045840100416584</v>
      </c>
      <c r="H723" s="17">
        <v>1</v>
      </c>
      <c r="I723" s="7">
        <f t="shared" si="1"/>
        <v>97.045840100416584</v>
      </c>
      <c r="J723" s="18">
        <f t="shared" si="2"/>
        <v>32.34861336680553</v>
      </c>
      <c r="K723" s="19">
        <f t="shared" si="3"/>
        <v>-0.11877793848195189</v>
      </c>
      <c r="L723" s="15">
        <v>12.1892405</v>
      </c>
      <c r="M723" s="16">
        <f t="shared" si="4"/>
        <v>82.039565959831535</v>
      </c>
      <c r="N723" s="19">
        <f t="shared" si="5"/>
        <v>2.0325654261769248</v>
      </c>
      <c r="O723" s="15">
        <v>12.1892405</v>
      </c>
      <c r="P723" s="16">
        <f t="shared" si="6"/>
        <v>82.039565959831535</v>
      </c>
      <c r="Q723" s="17">
        <v>2</v>
      </c>
      <c r="R723" s="7">
        <f t="shared" si="7"/>
        <v>164.07913191966307</v>
      </c>
      <c r="S723" s="18">
        <f t="shared" si="8"/>
        <v>82.039565959831549</v>
      </c>
      <c r="T723" s="19">
        <f t="shared" si="9"/>
        <v>1.9468805377925646</v>
      </c>
      <c r="U723" s="15">
        <v>13.2009299</v>
      </c>
      <c r="V723" s="16">
        <f t="shared" si="10"/>
        <v>75.752239241873411</v>
      </c>
      <c r="W723" s="19">
        <f t="shared" si="11"/>
        <v>0.63819876993553726</v>
      </c>
      <c r="X723" s="15">
        <v>45.4305612</v>
      </c>
      <c r="Y723" s="16">
        <f t="shared" si="12"/>
        <v>23.511950145137103</v>
      </c>
      <c r="Z723" s="17">
        <v>2</v>
      </c>
      <c r="AA723" s="20">
        <f t="shared" si="13"/>
        <v>47.023900290274206</v>
      </c>
      <c r="AB723" s="18">
        <f t="shared" si="14"/>
        <v>15.674633430091403</v>
      </c>
      <c r="AC723" s="19">
        <f t="shared" si="15"/>
        <v>-0.82898421646649856</v>
      </c>
      <c r="AD723" s="15">
        <v>45.433508799999998</v>
      </c>
      <c r="AE723" s="16">
        <f t="shared" si="16"/>
        <v>23.558434034044932</v>
      </c>
      <c r="AF723" s="17">
        <v>1</v>
      </c>
      <c r="AG723" s="7">
        <f t="shared" si="17"/>
        <v>23.558434034044932</v>
      </c>
      <c r="AH723" s="18">
        <f t="shared" si="18"/>
        <v>7.7554833273189754</v>
      </c>
      <c r="AI723" s="19">
        <f t="shared" si="19"/>
        <v>-1.0274311505542908</v>
      </c>
      <c r="AJ723" s="5">
        <v>4</v>
      </c>
      <c r="AK723" s="15">
        <v>13.2009299</v>
      </c>
      <c r="AL723" s="16">
        <f t="shared" si="20"/>
        <v>75.752239241873411</v>
      </c>
      <c r="AM723" s="17">
        <v>1</v>
      </c>
      <c r="AN723" s="7">
        <f t="shared" si="21"/>
        <v>75.752239241873411</v>
      </c>
      <c r="AO723" s="18">
        <f t="shared" si="22"/>
        <v>25.250746413957803</v>
      </c>
      <c r="AP723" s="19">
        <f t="shared" si="23"/>
        <v>-0.23187586228551499</v>
      </c>
      <c r="AQ723" s="5">
        <v>2</v>
      </c>
      <c r="AR723" s="15">
        <v>42.868810809999999</v>
      </c>
      <c r="AS723" s="21">
        <f t="shared" si="24"/>
        <v>23.326982510247991</v>
      </c>
      <c r="AT723" s="19">
        <f t="shared" si="25"/>
        <v>-0.20826403473253857</v>
      </c>
      <c r="AU723" s="5">
        <v>5</v>
      </c>
      <c r="AV723" s="15">
        <v>42.868810799999999</v>
      </c>
      <c r="AW723" s="16">
        <f t="shared" si="26"/>
        <v>23.326982515689473</v>
      </c>
      <c r="AX723" s="19">
        <f t="shared" si="27"/>
        <v>6.6049705186438559E-2</v>
      </c>
      <c r="AY723" s="15">
        <v>42.868810799999999</v>
      </c>
      <c r="AZ723" s="16">
        <f t="shared" si="28"/>
        <v>23.326982515689473</v>
      </c>
      <c r="BA723" s="19">
        <f t="shared" si="29"/>
        <v>-0.57565108923723352</v>
      </c>
      <c r="BB723" s="15">
        <v>13.200929889999999</v>
      </c>
      <c r="BC723" s="16">
        <f t="shared" si="30"/>
        <v>75.752239299257425</v>
      </c>
      <c r="BD723" s="19">
        <f t="shared" si="31"/>
        <v>-2.5984489042047382E-2</v>
      </c>
      <c r="BE723" s="15">
        <v>42.868810799999999</v>
      </c>
      <c r="BF723" s="21">
        <f t="shared" si="32"/>
        <v>23.326982515689473</v>
      </c>
      <c r="BG723" s="19">
        <f t="shared" si="33"/>
        <v>-0.86295445598358556</v>
      </c>
      <c r="BH723" s="15">
        <v>42.868810799999999</v>
      </c>
      <c r="BI723" s="16">
        <f t="shared" si="34"/>
        <v>23.326982515689473</v>
      </c>
      <c r="BJ723" s="22">
        <f t="shared" si="35"/>
        <v>-0.39158943799644352</v>
      </c>
      <c r="BK723" s="15">
        <v>83.803976300000002</v>
      </c>
      <c r="BL723" s="16">
        <f t="shared" si="36"/>
        <v>11.932608023516899</v>
      </c>
      <c r="BM723" s="19">
        <f t="shared" si="37"/>
        <v>-0.67220996993152204</v>
      </c>
      <c r="BN723" s="15">
        <v>129.52186599999999</v>
      </c>
      <c r="BO723" s="16">
        <f t="shared" si="38"/>
        <v>7.7207040855943205</v>
      </c>
      <c r="BP723" s="19">
        <f t="shared" si="39"/>
        <v>-0.62955086077532851</v>
      </c>
      <c r="BQ723" s="15">
        <v>13.2009299</v>
      </c>
      <c r="BR723" s="16">
        <f t="shared" si="40"/>
        <v>75.752239241873411</v>
      </c>
      <c r="BS723" s="19">
        <f t="shared" si="41"/>
        <v>1.0195158295761719</v>
      </c>
      <c r="BT723" s="15">
        <v>39.821473900000001</v>
      </c>
      <c r="BU723" s="16">
        <f t="shared" si="42"/>
        <v>25.563951313213444</v>
      </c>
      <c r="BV723" s="19">
        <f t="shared" si="43"/>
        <v>-0.60561767291498936</v>
      </c>
      <c r="BW723" s="15">
        <v>94.623389700000004</v>
      </c>
      <c r="BX723" s="18">
        <f t="shared" si="44"/>
        <v>1.3961618268760771E-2</v>
      </c>
      <c r="BY723" s="19">
        <f t="shared" si="45"/>
        <v>-6.2748345721521243E-2</v>
      </c>
      <c r="BZ723" s="15">
        <v>111.02127900000001</v>
      </c>
      <c r="CA723" s="18">
        <f t="shared" si="46"/>
        <v>1.7030600490291259E-2</v>
      </c>
      <c r="CB723" s="19">
        <f t="shared" si="47"/>
        <v>-4.5155011672702604E-2</v>
      </c>
      <c r="CC723" s="7">
        <f t="shared" si="48"/>
        <v>-3.0714961427817402E-2</v>
      </c>
      <c r="CD723" s="61">
        <f t="shared" si="49"/>
        <v>-4.9467403404570308E-2</v>
      </c>
    </row>
    <row r="724" spans="1:82" ht="15.75" customHeight="1" x14ac:dyDescent="0.25">
      <c r="A724" s="5">
        <v>22901000501</v>
      </c>
      <c r="B724" s="5">
        <v>22901</v>
      </c>
      <c r="C724" s="6" t="s">
        <v>730</v>
      </c>
      <c r="D724" s="6" t="s">
        <v>726</v>
      </c>
      <c r="E724" s="5">
        <v>48</v>
      </c>
      <c r="F724" s="15">
        <v>10.08754996</v>
      </c>
      <c r="G724" s="16">
        <f t="shared" si="0"/>
        <v>99.132098870913538</v>
      </c>
      <c r="H724" s="17">
        <v>1</v>
      </c>
      <c r="I724" s="7">
        <f t="shared" si="1"/>
        <v>99.132098870913538</v>
      </c>
      <c r="J724" s="18">
        <f t="shared" si="2"/>
        <v>33.044032956971179</v>
      </c>
      <c r="K724" s="19">
        <f t="shared" si="3"/>
        <v>-8.0525691311249301E-2</v>
      </c>
      <c r="L724" s="15">
        <v>18.884840700000002</v>
      </c>
      <c r="M724" s="16">
        <f t="shared" si="4"/>
        <v>52.952525037714501</v>
      </c>
      <c r="N724" s="19">
        <f t="shared" si="5"/>
        <v>0.33283529128796352</v>
      </c>
      <c r="O724" s="15">
        <v>18.884840700000002</v>
      </c>
      <c r="P724" s="16">
        <f t="shared" si="6"/>
        <v>52.952525037714501</v>
      </c>
      <c r="Q724" s="17">
        <v>2</v>
      </c>
      <c r="R724" s="7">
        <f t="shared" si="7"/>
        <v>105.905050075429</v>
      </c>
      <c r="S724" s="18">
        <f t="shared" si="8"/>
        <v>52.952525037714501</v>
      </c>
      <c r="T724" s="19">
        <f t="shared" si="9"/>
        <v>0.3237916468946761</v>
      </c>
      <c r="U724" s="15">
        <v>18.9471512</v>
      </c>
      <c r="V724" s="16">
        <f t="shared" si="10"/>
        <v>52.778382852615856</v>
      </c>
      <c r="W724" s="19">
        <f t="shared" si="11"/>
        <v>-0.34304949292817588</v>
      </c>
      <c r="X724" s="15">
        <v>41.8256947</v>
      </c>
      <c r="Y724" s="16">
        <f t="shared" si="12"/>
        <v>25.538394464491706</v>
      </c>
      <c r="Z724" s="17">
        <v>2</v>
      </c>
      <c r="AA724" s="20">
        <f t="shared" si="13"/>
        <v>51.076788928983412</v>
      </c>
      <c r="AB724" s="18">
        <f t="shared" si="14"/>
        <v>17.02559630966114</v>
      </c>
      <c r="AC724" s="19">
        <f t="shared" si="15"/>
        <v>-0.72381451607232494</v>
      </c>
      <c r="AD724" s="15">
        <v>41.828642299999998</v>
      </c>
      <c r="AE724" s="16">
        <f t="shared" si="16"/>
        <v>25.588741616889632</v>
      </c>
      <c r="AF724" s="17">
        <v>1</v>
      </c>
      <c r="AG724" s="7">
        <f t="shared" si="17"/>
        <v>25.588741616889632</v>
      </c>
      <c r="AH724" s="18">
        <f t="shared" si="18"/>
        <v>8.4238646206310186</v>
      </c>
      <c r="AI724" s="19">
        <f t="shared" si="19"/>
        <v>-0.98006229716366722</v>
      </c>
      <c r="AJ724" s="5">
        <v>0</v>
      </c>
      <c r="AK724" s="15">
        <v>18.9471512</v>
      </c>
      <c r="AL724" s="16">
        <f t="shared" si="20"/>
        <v>52.778382852615856</v>
      </c>
      <c r="AM724" s="17">
        <v>1</v>
      </c>
      <c r="AN724" s="7">
        <f t="shared" si="21"/>
        <v>52.778382852615856</v>
      </c>
      <c r="AO724" s="18">
        <f t="shared" si="22"/>
        <v>0</v>
      </c>
      <c r="AP724" s="19">
        <f t="shared" si="23"/>
        <v>-1.0465207101426044</v>
      </c>
      <c r="AQ724" s="5">
        <v>0</v>
      </c>
      <c r="AR724" s="15">
        <v>39.263944309999999</v>
      </c>
      <c r="AS724" s="21">
        <f t="shared" si="24"/>
        <v>0</v>
      </c>
      <c r="AT724" s="19">
        <f t="shared" si="25"/>
        <v>-1.0252866396461213</v>
      </c>
      <c r="AU724" s="5">
        <v>0</v>
      </c>
      <c r="AV724" s="15">
        <v>39.263944299999999</v>
      </c>
      <c r="AW724" s="16">
        <f t="shared" si="26"/>
        <v>0</v>
      </c>
      <c r="AX724" s="19">
        <f t="shared" si="27"/>
        <v>-0.82680925094591806</v>
      </c>
      <c r="AY724" s="15">
        <v>39.263944299999999</v>
      </c>
      <c r="AZ724" s="16">
        <f t="shared" si="28"/>
        <v>25.468658786784189</v>
      </c>
      <c r="BA724" s="19">
        <f t="shared" si="29"/>
        <v>-0.42458392774810283</v>
      </c>
      <c r="BB724" s="15">
        <v>18.947151219999999</v>
      </c>
      <c r="BC724" s="16">
        <f t="shared" si="30"/>
        <v>52.778382796904708</v>
      </c>
      <c r="BD724" s="19">
        <f t="shared" si="31"/>
        <v>-0.93490726849831818</v>
      </c>
      <c r="BE724" s="15">
        <v>39.263944299999999</v>
      </c>
      <c r="BF724" s="21">
        <f t="shared" si="32"/>
        <v>25.468658786784189</v>
      </c>
      <c r="BG724" s="19">
        <f t="shared" si="33"/>
        <v>-0.73218479083627575</v>
      </c>
      <c r="BH724" s="15">
        <v>39.263944299999999</v>
      </c>
      <c r="BI724" s="16">
        <f t="shared" si="34"/>
        <v>25.468658786784189</v>
      </c>
      <c r="BJ724" s="22">
        <f t="shared" si="35"/>
        <v>-0.2342206838371772</v>
      </c>
      <c r="BK724" s="15">
        <v>80.199109800000002</v>
      </c>
      <c r="BL724" s="16">
        <f t="shared" si="36"/>
        <v>12.468966332591387</v>
      </c>
      <c r="BM724" s="19">
        <f t="shared" si="37"/>
        <v>-0.62327658463934044</v>
      </c>
      <c r="BN724" s="15">
        <v>125.917</v>
      </c>
      <c r="BO724" s="16">
        <f t="shared" si="38"/>
        <v>7.9417393997633363</v>
      </c>
      <c r="BP724" s="19">
        <f t="shared" si="39"/>
        <v>-0.60258169591923094</v>
      </c>
      <c r="BQ724" s="15">
        <v>18.9471512</v>
      </c>
      <c r="BR724" s="16">
        <f t="shared" si="40"/>
        <v>52.778382852615856</v>
      </c>
      <c r="BS724" s="19">
        <f t="shared" si="41"/>
        <v>-3.9607789466225486E-2</v>
      </c>
      <c r="BT724" s="15">
        <v>36.216607400000001</v>
      </c>
      <c r="BU724" s="16">
        <f t="shared" si="42"/>
        <v>28.108492017394205</v>
      </c>
      <c r="BV724" s="19">
        <f t="shared" si="43"/>
        <v>-0.49280404734248412</v>
      </c>
      <c r="BW724" s="15">
        <v>101.41423899999999</v>
      </c>
      <c r="BX724" s="18">
        <f t="shared" si="44"/>
        <v>1.4963603570152709E-2</v>
      </c>
      <c r="BY724" s="19">
        <f t="shared" si="45"/>
        <v>-6.2390478239020358E-2</v>
      </c>
      <c r="BZ724" s="15">
        <v>48.031378599999996</v>
      </c>
      <c r="CA724" s="18">
        <f t="shared" si="46"/>
        <v>7.3679859149751378E-3</v>
      </c>
      <c r="CB724" s="19">
        <f t="shared" si="47"/>
        <v>-4.8922100367659184E-2</v>
      </c>
      <c r="CC724" s="7">
        <f t="shared" si="48"/>
        <v>-0.45078531720638171</v>
      </c>
      <c r="CD724" s="61">
        <f t="shared" si="49"/>
        <v>-0.7260038137280499</v>
      </c>
    </row>
    <row r="725" spans="1:82" ht="15.75" customHeight="1" x14ac:dyDescent="0.25">
      <c r="A725" s="5">
        <v>22902000101</v>
      </c>
      <c r="B725" s="5">
        <v>22902</v>
      </c>
      <c r="C725" s="6" t="s">
        <v>731</v>
      </c>
      <c r="D725" s="6" t="s">
        <v>732</v>
      </c>
      <c r="E725" s="5">
        <v>89</v>
      </c>
      <c r="F725" s="15">
        <v>10.19337357</v>
      </c>
      <c r="G725" s="16">
        <f t="shared" si="0"/>
        <v>98.102948266615911</v>
      </c>
      <c r="H725" s="17">
        <v>1</v>
      </c>
      <c r="I725" s="7">
        <f t="shared" si="1"/>
        <v>98.102948266615911</v>
      </c>
      <c r="J725" s="18">
        <f t="shared" si="2"/>
        <v>32.700982755538639</v>
      </c>
      <c r="K725" s="19">
        <f t="shared" si="3"/>
        <v>-9.939550930707404E-2</v>
      </c>
      <c r="L725" s="15">
        <v>21.341415600000001</v>
      </c>
      <c r="M725" s="16">
        <f t="shared" si="4"/>
        <v>46.857247838798472</v>
      </c>
      <c r="N725" s="19">
        <f t="shared" si="5"/>
        <v>-2.33482876205885E-2</v>
      </c>
      <c r="O725" s="15">
        <v>21.341415600000001</v>
      </c>
      <c r="P725" s="16">
        <f t="shared" si="6"/>
        <v>46.857247838798472</v>
      </c>
      <c r="Q725" s="17">
        <v>2</v>
      </c>
      <c r="R725" s="7">
        <f t="shared" si="7"/>
        <v>93.714495677596943</v>
      </c>
      <c r="S725" s="18">
        <f t="shared" si="8"/>
        <v>46.857247838798479</v>
      </c>
      <c r="T725" s="19">
        <f t="shared" si="9"/>
        <v>-1.6331528061263652E-2</v>
      </c>
      <c r="U725" s="15">
        <v>19.066191100000001</v>
      </c>
      <c r="V725" s="16">
        <f t="shared" si="10"/>
        <v>52.448860643172715</v>
      </c>
      <c r="W725" s="19">
        <f t="shared" si="11"/>
        <v>-0.3571238864523858</v>
      </c>
      <c r="X725" s="15">
        <v>29.827980700000001</v>
      </c>
      <c r="Y725" s="16">
        <f t="shared" si="12"/>
        <v>35.810707427472622</v>
      </c>
      <c r="Z725" s="17">
        <v>2</v>
      </c>
      <c r="AA725" s="20">
        <f t="shared" si="13"/>
        <v>71.621414854945243</v>
      </c>
      <c r="AB725" s="18">
        <f t="shared" si="14"/>
        <v>23.873804951648413</v>
      </c>
      <c r="AC725" s="19">
        <f t="shared" si="15"/>
        <v>-0.19069546298333551</v>
      </c>
      <c r="AD725" s="15">
        <v>29.830928400000001</v>
      </c>
      <c r="AE725" s="16">
        <f t="shared" si="16"/>
        <v>35.880288593364732</v>
      </c>
      <c r="AF725" s="17">
        <v>1</v>
      </c>
      <c r="AG725" s="7">
        <f t="shared" si="17"/>
        <v>35.880288593364732</v>
      </c>
      <c r="AH725" s="18">
        <f t="shared" si="18"/>
        <v>11.811862348876812</v>
      </c>
      <c r="AI725" s="19">
        <f t="shared" si="19"/>
        <v>-0.73995149621383338</v>
      </c>
      <c r="AJ725" s="5">
        <v>6</v>
      </c>
      <c r="AK725" s="15">
        <v>18.405552199999999</v>
      </c>
      <c r="AL725" s="16">
        <f t="shared" si="20"/>
        <v>54.331431577478021</v>
      </c>
      <c r="AM725" s="17">
        <v>2</v>
      </c>
      <c r="AN725" s="7">
        <f t="shared" si="21"/>
        <v>108.66286315495604</v>
      </c>
      <c r="AO725" s="18">
        <f t="shared" si="22"/>
        <v>36.220954384985347</v>
      </c>
      <c r="AP725" s="19">
        <f t="shared" si="23"/>
        <v>0.12204727555006106</v>
      </c>
      <c r="AQ725" s="5">
        <v>2</v>
      </c>
      <c r="AR725" s="15">
        <v>27.26623038</v>
      </c>
      <c r="AS725" s="21">
        <f t="shared" si="24"/>
        <v>36.67540345927349</v>
      </c>
      <c r="AT725" s="19">
        <f t="shared" si="25"/>
        <v>0.25926157216773904</v>
      </c>
      <c r="AU725" s="5">
        <v>2</v>
      </c>
      <c r="AV725" s="15">
        <v>27.266230400000001</v>
      </c>
      <c r="AW725" s="16">
        <f t="shared" si="26"/>
        <v>36.675403432371787</v>
      </c>
      <c r="AX725" s="19">
        <f t="shared" si="27"/>
        <v>0.57697121668790241</v>
      </c>
      <c r="AY725" s="15">
        <v>27.266230400000001</v>
      </c>
      <c r="AZ725" s="16">
        <f t="shared" si="28"/>
        <v>36.675403432371787</v>
      </c>
      <c r="BA725" s="19">
        <f t="shared" si="29"/>
        <v>0.36590487113888803</v>
      </c>
      <c r="BB725" s="15">
        <v>19.066191109999998</v>
      </c>
      <c r="BC725" s="16">
        <f t="shared" si="30"/>
        <v>52.448860615663897</v>
      </c>
      <c r="BD725" s="19">
        <f t="shared" si="31"/>
        <v>-0.94794427065924047</v>
      </c>
      <c r="BE725" s="15">
        <v>27.266230400000001</v>
      </c>
      <c r="BF725" s="21">
        <f t="shared" si="32"/>
        <v>36.675403432371787</v>
      </c>
      <c r="BG725" s="19">
        <f t="shared" si="33"/>
        <v>-4.7906655772563603E-2</v>
      </c>
      <c r="BH725" s="15">
        <v>27.266230400000001</v>
      </c>
      <c r="BI725" s="16">
        <f t="shared" si="34"/>
        <v>36.675403432371787</v>
      </c>
      <c r="BJ725" s="22">
        <f t="shared" si="35"/>
        <v>0.58924244495571454</v>
      </c>
      <c r="BK725" s="15">
        <v>68.201395899999994</v>
      </c>
      <c r="BL725" s="16">
        <f t="shared" si="36"/>
        <v>14.662456490864875</v>
      </c>
      <c r="BM725" s="19">
        <f t="shared" si="37"/>
        <v>-0.42315868353957653</v>
      </c>
      <c r="BN725" s="15">
        <v>113.919286</v>
      </c>
      <c r="BO725" s="16">
        <f t="shared" si="38"/>
        <v>8.7781449051567968</v>
      </c>
      <c r="BP725" s="19">
        <f t="shared" si="39"/>
        <v>-0.50052941505946136</v>
      </c>
      <c r="BQ725" s="15">
        <v>14.824792</v>
      </c>
      <c r="BR725" s="16">
        <f t="shared" si="40"/>
        <v>67.454572043911313</v>
      </c>
      <c r="BS725" s="19">
        <f t="shared" si="41"/>
        <v>0.63698295553834405</v>
      </c>
      <c r="BT725" s="15">
        <v>24.2188935</v>
      </c>
      <c r="BU725" s="16">
        <f t="shared" si="42"/>
        <v>42.033060676368223</v>
      </c>
      <c r="BV725" s="19">
        <f t="shared" si="43"/>
        <v>0.12454943903371304</v>
      </c>
      <c r="BW725" s="15">
        <v>132.307142</v>
      </c>
      <c r="BX725" s="18">
        <f t="shared" si="44"/>
        <v>1.9521830878087065E-2</v>
      </c>
      <c r="BY725" s="19">
        <f t="shared" si="45"/>
        <v>-6.0762468996678004E-2</v>
      </c>
      <c r="BZ725" s="15">
        <v>89.049017399999997</v>
      </c>
      <c r="CA725" s="18">
        <f t="shared" si="46"/>
        <v>1.3660068169385751E-2</v>
      </c>
      <c r="CB725" s="19">
        <f t="shared" si="47"/>
        <v>-4.6469054999495808E-2</v>
      </c>
      <c r="CC725" s="7">
        <f t="shared" si="48"/>
        <v>-4.0981944452270241E-2</v>
      </c>
      <c r="CD725" s="61">
        <f t="shared" si="49"/>
        <v>-6.6002699801150422E-2</v>
      </c>
    </row>
    <row r="726" spans="1:82" ht="15.75" customHeight="1" x14ac:dyDescent="0.25">
      <c r="A726" s="5">
        <v>22902000201</v>
      </c>
      <c r="B726" s="5">
        <v>22902</v>
      </c>
      <c r="C726" s="6" t="s">
        <v>733</v>
      </c>
      <c r="D726" s="6" t="s">
        <v>732</v>
      </c>
      <c r="E726" s="5">
        <v>65</v>
      </c>
      <c r="F726" s="15">
        <v>10.740198019999999</v>
      </c>
      <c r="G726" s="16">
        <f t="shared" si="0"/>
        <v>93.1081529537758</v>
      </c>
      <c r="H726" s="17">
        <v>1</v>
      </c>
      <c r="I726" s="7">
        <f t="shared" si="1"/>
        <v>93.1081529537758</v>
      </c>
      <c r="J726" s="18">
        <f t="shared" si="2"/>
        <v>31.036050984591935</v>
      </c>
      <c r="K726" s="19">
        <f t="shared" si="3"/>
        <v>-0.19097673958193387</v>
      </c>
      <c r="L726" s="15">
        <v>16.516623599999999</v>
      </c>
      <c r="M726" s="16">
        <f t="shared" si="4"/>
        <v>60.545062006498718</v>
      </c>
      <c r="N726" s="19">
        <f t="shared" si="5"/>
        <v>0.77651273240876839</v>
      </c>
      <c r="O726" s="15">
        <v>16.516623599999999</v>
      </c>
      <c r="P726" s="16">
        <f t="shared" si="6"/>
        <v>60.545062006498718</v>
      </c>
      <c r="Q726" s="17">
        <v>2</v>
      </c>
      <c r="R726" s="7">
        <f t="shared" si="7"/>
        <v>121.09012401299744</v>
      </c>
      <c r="S726" s="18">
        <f t="shared" si="8"/>
        <v>60.545062006498718</v>
      </c>
      <c r="T726" s="19">
        <f t="shared" si="9"/>
        <v>0.74746356459720253</v>
      </c>
      <c r="U726" s="15">
        <v>14.241399100000001</v>
      </c>
      <c r="V726" s="16">
        <f t="shared" si="10"/>
        <v>70.217820101678072</v>
      </c>
      <c r="W726" s="19">
        <f t="shared" si="11"/>
        <v>0.40181533150611898</v>
      </c>
      <c r="X726" s="15">
        <v>27.369718599999999</v>
      </c>
      <c r="Y726" s="16">
        <f t="shared" si="12"/>
        <v>39.027112613426731</v>
      </c>
      <c r="Z726" s="17">
        <v>2</v>
      </c>
      <c r="AA726" s="20">
        <f t="shared" si="13"/>
        <v>78.054225226853461</v>
      </c>
      <c r="AB726" s="18">
        <f t="shared" si="14"/>
        <v>26.018075075617819</v>
      </c>
      <c r="AC726" s="19">
        <f t="shared" si="15"/>
        <v>-2.3768414200275974E-2</v>
      </c>
      <c r="AD726" s="15">
        <v>27.372666200000001</v>
      </c>
      <c r="AE726" s="16">
        <f t="shared" si="16"/>
        <v>39.102596443454964</v>
      </c>
      <c r="AF726" s="17">
        <v>1</v>
      </c>
      <c r="AG726" s="7">
        <f t="shared" si="17"/>
        <v>39.102596443454964</v>
      </c>
      <c r="AH726" s="18">
        <f t="shared" si="18"/>
        <v>12.872652500325305</v>
      </c>
      <c r="AI726" s="19">
        <f t="shared" si="19"/>
        <v>-0.66477223302233379</v>
      </c>
      <c r="AJ726" s="5">
        <v>2</v>
      </c>
      <c r="AK726" s="15">
        <v>14.5993639</v>
      </c>
      <c r="AL726" s="16">
        <f t="shared" si="20"/>
        <v>68.496134958318279</v>
      </c>
      <c r="AM726" s="17">
        <v>2</v>
      </c>
      <c r="AN726" s="7">
        <f t="shared" si="21"/>
        <v>136.99226991663656</v>
      </c>
      <c r="AO726" s="18">
        <f t="shared" si="22"/>
        <v>45.664089972212189</v>
      </c>
      <c r="AP726" s="19">
        <f t="shared" si="23"/>
        <v>0.42670368560762451</v>
      </c>
      <c r="AQ726" s="5">
        <v>3</v>
      </c>
      <c r="AR726" s="15">
        <v>24.80796823</v>
      </c>
      <c r="AS726" s="21">
        <f t="shared" si="24"/>
        <v>40.309629177560424</v>
      </c>
      <c r="AT726" s="19">
        <f t="shared" si="25"/>
        <v>0.38654955559612636</v>
      </c>
      <c r="AU726" s="5">
        <v>0</v>
      </c>
      <c r="AV726" s="15">
        <v>24.807968200000001</v>
      </c>
      <c r="AW726" s="16">
        <f t="shared" si="26"/>
        <v>0</v>
      </c>
      <c r="AX726" s="19">
        <f t="shared" si="27"/>
        <v>-0.82680925094591806</v>
      </c>
      <c r="AY726" s="15">
        <v>24.807968200000001</v>
      </c>
      <c r="AZ726" s="16">
        <f t="shared" si="28"/>
        <v>40.309629226306406</v>
      </c>
      <c r="BA726" s="19">
        <f t="shared" si="29"/>
        <v>0.62225181876587821</v>
      </c>
      <c r="BB726" s="15">
        <v>14.24139913</v>
      </c>
      <c r="BC726" s="16">
        <f t="shared" si="30"/>
        <v>70.217819953761804</v>
      </c>
      <c r="BD726" s="19">
        <f t="shared" si="31"/>
        <v>-0.24494467161606509</v>
      </c>
      <c r="BE726" s="15">
        <v>24.807968200000001</v>
      </c>
      <c r="BF726" s="21">
        <f t="shared" si="32"/>
        <v>40.309629226306406</v>
      </c>
      <c r="BG726" s="19">
        <f t="shared" si="33"/>
        <v>0.17399732502824358</v>
      </c>
      <c r="BH726" s="15">
        <v>24.807968200000001</v>
      </c>
      <c r="BI726" s="16">
        <f t="shared" si="34"/>
        <v>40.309629226306406</v>
      </c>
      <c r="BJ726" s="22">
        <f t="shared" si="35"/>
        <v>0.85628261028967878</v>
      </c>
      <c r="BK726" s="15">
        <v>63.958337800000002</v>
      </c>
      <c r="BL726" s="16">
        <f t="shared" si="36"/>
        <v>15.635178061178443</v>
      </c>
      <c r="BM726" s="19">
        <f t="shared" si="37"/>
        <v>-0.33441472529960181</v>
      </c>
      <c r="BN726" s="15">
        <v>109.67622799999999</v>
      </c>
      <c r="BO726" s="16">
        <f t="shared" si="38"/>
        <v>9.1177460989996852</v>
      </c>
      <c r="BP726" s="19">
        <f t="shared" si="39"/>
        <v>-0.45909368060902367</v>
      </c>
      <c r="BQ726" s="15">
        <v>10</v>
      </c>
      <c r="BR726" s="16">
        <f t="shared" si="40"/>
        <v>100</v>
      </c>
      <c r="BS726" s="19">
        <f t="shared" si="41"/>
        <v>2.1373680391786363</v>
      </c>
      <c r="BT726" s="15">
        <v>19.394101500000001</v>
      </c>
      <c r="BU726" s="16">
        <f t="shared" si="42"/>
        <v>52.489888227098319</v>
      </c>
      <c r="BV726" s="19">
        <f t="shared" si="43"/>
        <v>0.58815869709984769</v>
      </c>
      <c r="BW726" s="15">
        <v>145.39246299999999</v>
      </c>
      <c r="BX726" s="18">
        <f t="shared" si="44"/>
        <v>2.1452561295856053E-2</v>
      </c>
      <c r="BY726" s="19">
        <f t="shared" si="45"/>
        <v>-6.0072892380099871E-2</v>
      </c>
      <c r="BZ726" s="15">
        <v>65.054460399999996</v>
      </c>
      <c r="CA726" s="18">
        <f t="shared" si="46"/>
        <v>9.979316894591651E-3</v>
      </c>
      <c r="CB726" s="19">
        <f t="shared" si="47"/>
        <v>-4.7904040986792136E-2</v>
      </c>
      <c r="CC726" s="7">
        <f t="shared" si="48"/>
        <v>0.22443930060189901</v>
      </c>
      <c r="CD726" s="61">
        <f t="shared" si="49"/>
        <v>0.36146649406691966</v>
      </c>
    </row>
    <row r="727" spans="1:82" ht="15.75" customHeight="1" x14ac:dyDescent="0.25">
      <c r="A727" s="5">
        <v>22902000301</v>
      </c>
      <c r="B727" s="5">
        <v>22902</v>
      </c>
      <c r="C727" s="6" t="s">
        <v>734</v>
      </c>
      <c r="D727" s="6" t="s">
        <v>732</v>
      </c>
      <c r="E727" s="5">
        <v>91</v>
      </c>
      <c r="F727" s="15">
        <v>10.028896420000001</v>
      </c>
      <c r="G727" s="16">
        <f t="shared" si="0"/>
        <v>99.711868397181021</v>
      </c>
      <c r="H727" s="17">
        <v>1</v>
      </c>
      <c r="I727" s="7">
        <f t="shared" si="1"/>
        <v>99.711868397181021</v>
      </c>
      <c r="J727" s="18">
        <f t="shared" si="2"/>
        <v>33.237289465727009</v>
      </c>
      <c r="K727" s="19">
        <f t="shared" si="3"/>
        <v>-6.989542457039695E-2</v>
      </c>
      <c r="L727" s="15">
        <v>19.342127999999999</v>
      </c>
      <c r="M727" s="16">
        <f t="shared" si="4"/>
        <v>51.70061949750307</v>
      </c>
      <c r="N727" s="19">
        <f t="shared" si="5"/>
        <v>0.25967894725044355</v>
      </c>
      <c r="O727" s="15">
        <v>19.342127999999999</v>
      </c>
      <c r="P727" s="16">
        <f t="shared" si="6"/>
        <v>51.70061949750307</v>
      </c>
      <c r="Q727" s="17">
        <v>2</v>
      </c>
      <c r="R727" s="7">
        <f t="shared" si="7"/>
        <v>103.40123899500614</v>
      </c>
      <c r="S727" s="18">
        <f t="shared" si="8"/>
        <v>51.70061949750307</v>
      </c>
      <c r="T727" s="19">
        <f t="shared" si="9"/>
        <v>0.25393394015127035</v>
      </c>
      <c r="U727" s="15">
        <v>10</v>
      </c>
      <c r="V727" s="16">
        <f t="shared" si="10"/>
        <v>100</v>
      </c>
      <c r="W727" s="19">
        <f t="shared" si="11"/>
        <v>1.6738574211914985</v>
      </c>
      <c r="X727" s="15">
        <v>31.611117700000001</v>
      </c>
      <c r="Y727" s="16">
        <f t="shared" si="12"/>
        <v>33.790677701978254</v>
      </c>
      <c r="Z727" s="17">
        <v>2</v>
      </c>
      <c r="AA727" s="20">
        <f t="shared" si="13"/>
        <v>67.581355403956508</v>
      </c>
      <c r="AB727" s="18">
        <f t="shared" si="14"/>
        <v>22.527118467985503</v>
      </c>
      <c r="AC727" s="19">
        <f t="shared" si="15"/>
        <v>-0.29553225469208994</v>
      </c>
      <c r="AD727" s="15">
        <v>31.614065400000001</v>
      </c>
      <c r="AE727" s="16">
        <f t="shared" si="16"/>
        <v>33.856522609711561</v>
      </c>
      <c r="AF727" s="17">
        <v>1</v>
      </c>
      <c r="AG727" s="7">
        <f t="shared" si="17"/>
        <v>33.856522609711561</v>
      </c>
      <c r="AH727" s="18">
        <f t="shared" si="18"/>
        <v>11.145634563025862</v>
      </c>
      <c r="AI727" s="19">
        <f t="shared" si="19"/>
        <v>-0.78716772836831383</v>
      </c>
      <c r="AJ727" s="5">
        <v>4</v>
      </c>
      <c r="AK727" s="15">
        <v>18.840762999999999</v>
      </c>
      <c r="AL727" s="16">
        <f t="shared" si="20"/>
        <v>53.076406725141652</v>
      </c>
      <c r="AM727" s="17">
        <v>2</v>
      </c>
      <c r="AN727" s="7">
        <f t="shared" si="21"/>
        <v>106.1528134502833</v>
      </c>
      <c r="AO727" s="18">
        <f t="shared" si="22"/>
        <v>35.384271150094435</v>
      </c>
      <c r="AP727" s="19">
        <f t="shared" si="23"/>
        <v>9.5054026502360889E-2</v>
      </c>
      <c r="AQ727" s="5">
        <v>4</v>
      </c>
      <c r="AR727" s="15">
        <v>29.049367369999999</v>
      </c>
      <c r="AS727" s="21">
        <f t="shared" si="24"/>
        <v>34.424157581921207</v>
      </c>
      <c r="AT727" s="19">
        <f t="shared" si="25"/>
        <v>0.18041216375380129</v>
      </c>
      <c r="AU727" s="5">
        <v>3</v>
      </c>
      <c r="AV727" s="15">
        <v>29.049367400000001</v>
      </c>
      <c r="AW727" s="16">
        <f t="shared" si="26"/>
        <v>34.424157546370523</v>
      </c>
      <c r="AX727" s="19">
        <f t="shared" si="27"/>
        <v>0.49080297566399733</v>
      </c>
      <c r="AY727" s="15">
        <v>29.049367400000001</v>
      </c>
      <c r="AZ727" s="16">
        <f t="shared" si="28"/>
        <v>34.424157546370523</v>
      </c>
      <c r="BA727" s="19">
        <f t="shared" si="29"/>
        <v>0.20710901090439163</v>
      </c>
      <c r="BB727" s="15">
        <v>10</v>
      </c>
      <c r="BC727" s="16">
        <f t="shared" si="30"/>
        <v>100</v>
      </c>
      <c r="BD727" s="19">
        <f t="shared" si="31"/>
        <v>0.93333821106502679</v>
      </c>
      <c r="BE727" s="15">
        <v>29.049367400000001</v>
      </c>
      <c r="BF727" s="21">
        <f t="shared" si="32"/>
        <v>34.424157546370523</v>
      </c>
      <c r="BG727" s="19">
        <f t="shared" si="33"/>
        <v>-0.18536658594500025</v>
      </c>
      <c r="BH727" s="15">
        <v>29.049367400000001</v>
      </c>
      <c r="BI727" s="16">
        <f t="shared" si="34"/>
        <v>34.424157546370523</v>
      </c>
      <c r="BJ727" s="22">
        <f t="shared" si="35"/>
        <v>0.42382259828341384</v>
      </c>
      <c r="BK727" s="15">
        <v>68.199736999999999</v>
      </c>
      <c r="BL727" s="16">
        <f t="shared" si="36"/>
        <v>14.662813142519891</v>
      </c>
      <c r="BM727" s="19">
        <f t="shared" si="37"/>
        <v>-0.42312614526701742</v>
      </c>
      <c r="BN727" s="15">
        <v>113.917627</v>
      </c>
      <c r="BO727" s="16">
        <f t="shared" si="38"/>
        <v>8.7782727426370997</v>
      </c>
      <c r="BP727" s="19">
        <f t="shared" si="39"/>
        <v>-0.50051381723476962</v>
      </c>
      <c r="BQ727" s="15">
        <v>14.241399100000001</v>
      </c>
      <c r="BR727" s="16">
        <f t="shared" si="40"/>
        <v>70.217820101678072</v>
      </c>
      <c r="BS727" s="19">
        <f t="shared" si="41"/>
        <v>0.76437215975667794</v>
      </c>
      <c r="BT727" s="15">
        <v>22.219605900000001</v>
      </c>
      <c r="BU727" s="16">
        <f t="shared" si="42"/>
        <v>45.815133921884723</v>
      </c>
      <c r="BV727" s="19">
        <f t="shared" si="43"/>
        <v>0.29222975725635214</v>
      </c>
      <c r="BW727" s="15">
        <v>130.184473</v>
      </c>
      <c r="BX727" s="18">
        <f t="shared" si="44"/>
        <v>1.9208632477745544E-2</v>
      </c>
      <c r="BY727" s="19">
        <f t="shared" si="45"/>
        <v>-6.0874330441050312E-2</v>
      </c>
      <c r="BZ727" s="15">
        <v>91.045566199999996</v>
      </c>
      <c r="CA727" s="18">
        <f t="shared" si="46"/>
        <v>1.3966337609608741E-2</v>
      </c>
      <c r="CB727" s="19">
        <f t="shared" si="47"/>
        <v>-4.6349652105291371E-2</v>
      </c>
      <c r="CC727" s="7">
        <f t="shared" si="48"/>
        <v>0.16872554069238446</v>
      </c>
      <c r="CD727" s="61">
        <f t="shared" si="49"/>
        <v>0.2717377459743589</v>
      </c>
    </row>
    <row r="728" spans="1:82" ht="15.75" customHeight="1" x14ac:dyDescent="0.25">
      <c r="A728" s="5">
        <v>22903000101</v>
      </c>
      <c r="B728" s="5">
        <v>22903</v>
      </c>
      <c r="C728" s="6" t="s">
        <v>735</v>
      </c>
      <c r="D728" s="6" t="s">
        <v>736</v>
      </c>
      <c r="E728" s="5">
        <v>118</v>
      </c>
      <c r="F728" s="15">
        <v>10.248930059999999</v>
      </c>
      <c r="G728" s="16">
        <f t="shared" si="0"/>
        <v>97.571160515851943</v>
      </c>
      <c r="H728" s="17">
        <v>1</v>
      </c>
      <c r="I728" s="7">
        <f t="shared" si="1"/>
        <v>97.571160515851943</v>
      </c>
      <c r="J728" s="18">
        <f t="shared" si="2"/>
        <v>32.52372017195065</v>
      </c>
      <c r="K728" s="19">
        <f t="shared" si="3"/>
        <v>-0.10914601426467803</v>
      </c>
      <c r="L728" s="15">
        <v>22.1636381</v>
      </c>
      <c r="M728" s="16">
        <f t="shared" si="4"/>
        <v>45.118946424233485</v>
      </c>
      <c r="N728" s="19">
        <f t="shared" si="5"/>
        <v>-0.12492765782079276</v>
      </c>
      <c r="O728" s="15">
        <v>22.1636381</v>
      </c>
      <c r="P728" s="16">
        <f t="shared" si="6"/>
        <v>45.118946424233485</v>
      </c>
      <c r="Q728" s="17">
        <v>2</v>
      </c>
      <c r="R728" s="7">
        <f t="shared" si="7"/>
        <v>90.23789284846697</v>
      </c>
      <c r="S728" s="18">
        <f t="shared" si="8"/>
        <v>45.118946424233485</v>
      </c>
      <c r="T728" s="19">
        <f t="shared" si="9"/>
        <v>-0.11333065982468728</v>
      </c>
      <c r="U728" s="15">
        <v>14.161287700000001</v>
      </c>
      <c r="V728" s="16">
        <f t="shared" si="10"/>
        <v>70.615047246021277</v>
      </c>
      <c r="W728" s="19">
        <f t="shared" si="11"/>
        <v>0.4187815055234399</v>
      </c>
      <c r="X728" s="15">
        <v>23.7289666</v>
      </c>
      <c r="Y728" s="16">
        <f t="shared" si="12"/>
        <v>45.015069893519936</v>
      </c>
      <c r="Z728" s="17">
        <v>1</v>
      </c>
      <c r="AA728" s="20">
        <f t="shared" si="13"/>
        <v>45.015069893519936</v>
      </c>
      <c r="AB728" s="18">
        <f t="shared" si="14"/>
        <v>15.00502329783998</v>
      </c>
      <c r="AC728" s="19">
        <f t="shared" si="15"/>
        <v>-0.88111199736615864</v>
      </c>
      <c r="AD728" s="15">
        <v>34.161233699999997</v>
      </c>
      <c r="AE728" s="16">
        <f t="shared" si="16"/>
        <v>31.332074520481971</v>
      </c>
      <c r="AF728" s="17">
        <v>2</v>
      </c>
      <c r="AG728" s="7">
        <f t="shared" si="17"/>
        <v>62.664149040963942</v>
      </c>
      <c r="AH728" s="18">
        <f t="shared" si="18"/>
        <v>20.629162464937558</v>
      </c>
      <c r="AI728" s="19">
        <f t="shared" si="19"/>
        <v>-0.11506058338001741</v>
      </c>
      <c r="AJ728" s="5">
        <v>11</v>
      </c>
      <c r="AK728" s="15">
        <v>10</v>
      </c>
      <c r="AL728" s="16">
        <f t="shared" si="20"/>
        <v>100</v>
      </c>
      <c r="AM728" s="17">
        <v>1</v>
      </c>
      <c r="AN728" s="7">
        <f t="shared" si="21"/>
        <v>100</v>
      </c>
      <c r="AO728" s="18">
        <f t="shared" si="22"/>
        <v>33.333333333333336</v>
      </c>
      <c r="AP728" s="19">
        <f t="shared" si="23"/>
        <v>2.8886242853155969E-2</v>
      </c>
      <c r="AQ728" s="5">
        <v>5</v>
      </c>
      <c r="AR728" s="15">
        <v>19.353842799999999</v>
      </c>
      <c r="AS728" s="21">
        <f t="shared" si="24"/>
        <v>51.669325329024581</v>
      </c>
      <c r="AT728" s="19">
        <f t="shared" si="25"/>
        <v>0.78442049911051659</v>
      </c>
      <c r="AU728" s="5">
        <v>2</v>
      </c>
      <c r="AV728" s="15">
        <v>23.7877182</v>
      </c>
      <c r="AW728" s="16">
        <f t="shared" si="26"/>
        <v>42.0385003551959</v>
      </c>
      <c r="AX728" s="19">
        <f t="shared" si="27"/>
        <v>0.78224805079744519</v>
      </c>
      <c r="AY728" s="15">
        <v>23.7877182</v>
      </c>
      <c r="AZ728" s="16">
        <f t="shared" si="28"/>
        <v>42.0385003551959</v>
      </c>
      <c r="BA728" s="19">
        <f t="shared" si="29"/>
        <v>0.7442009936000118</v>
      </c>
      <c r="BB728" s="15">
        <v>14.161287679999999</v>
      </c>
      <c r="BC728" s="16">
        <f t="shared" si="30"/>
        <v>70.61504734575098</v>
      </c>
      <c r="BD728" s="19">
        <f t="shared" si="31"/>
        <v>-0.22922902434691839</v>
      </c>
      <c r="BE728" s="15">
        <v>23.7877182</v>
      </c>
      <c r="BF728" s="21">
        <f t="shared" si="32"/>
        <v>42.0385003551959</v>
      </c>
      <c r="BG728" s="19">
        <f t="shared" si="33"/>
        <v>0.27956131789639455</v>
      </c>
      <c r="BH728" s="15">
        <v>23.7877182</v>
      </c>
      <c r="BI728" s="16">
        <f t="shared" si="34"/>
        <v>42.0385003551959</v>
      </c>
      <c r="BJ728" s="22">
        <f t="shared" si="35"/>
        <v>0.98331875451337869</v>
      </c>
      <c r="BK728" s="15">
        <v>59.353858899999999</v>
      </c>
      <c r="BL728" s="16">
        <f t="shared" si="36"/>
        <v>16.848104209783738</v>
      </c>
      <c r="BM728" s="19">
        <f t="shared" si="37"/>
        <v>-0.22375626889742445</v>
      </c>
      <c r="BN728" s="15">
        <v>89.012715299999996</v>
      </c>
      <c r="BO728" s="16">
        <f t="shared" si="38"/>
        <v>11.234350021001999</v>
      </c>
      <c r="BP728" s="19">
        <f t="shared" si="39"/>
        <v>-0.20084064840850305</v>
      </c>
      <c r="BQ728" s="15">
        <v>19.353842799999999</v>
      </c>
      <c r="BR728" s="16">
        <f t="shared" si="40"/>
        <v>51.669325329024581</v>
      </c>
      <c r="BS728" s="19">
        <f t="shared" si="41"/>
        <v>-9.0736733523760396E-2</v>
      </c>
      <c r="BT728" s="15">
        <v>26.075222499999999</v>
      </c>
      <c r="BU728" s="16">
        <f t="shared" si="42"/>
        <v>39.040672423792358</v>
      </c>
      <c r="BV728" s="19">
        <f t="shared" si="43"/>
        <v>-8.119756369213171E-3</v>
      </c>
      <c r="BW728" s="15">
        <v>217.973198</v>
      </c>
      <c r="BX728" s="18">
        <f t="shared" si="44"/>
        <v>3.2161800511961672E-2</v>
      </c>
      <c r="BY728" s="19">
        <f t="shared" si="45"/>
        <v>-5.6247997471518381E-2</v>
      </c>
      <c r="BZ728" s="15">
        <v>118.012584</v>
      </c>
      <c r="CA728" s="18">
        <f t="shared" si="46"/>
        <v>1.8103062665409741E-2</v>
      </c>
      <c r="CB728" s="19">
        <f t="shared" si="47"/>
        <v>-4.473689915210409E-2</v>
      </c>
      <c r="CC728" s="7">
        <f t="shared" si="48"/>
        <v>9.6009111761503493E-2</v>
      </c>
      <c r="CD728" s="61">
        <f t="shared" si="49"/>
        <v>0.15462566909556716</v>
      </c>
    </row>
    <row r="729" spans="1:82" ht="15.75" customHeight="1" x14ac:dyDescent="0.25">
      <c r="A729" s="5">
        <v>22903000201</v>
      </c>
      <c r="B729" s="5">
        <v>22903</v>
      </c>
      <c r="C729" s="6" t="s">
        <v>737</v>
      </c>
      <c r="D729" s="6" t="s">
        <v>736</v>
      </c>
      <c r="E729" s="5">
        <v>414</v>
      </c>
      <c r="F729" s="15">
        <v>10.11700218</v>
      </c>
      <c r="G729" s="16">
        <f t="shared" si="0"/>
        <v>98.843509392225911</v>
      </c>
      <c r="H729" s="17">
        <v>1</v>
      </c>
      <c r="I729" s="7">
        <f t="shared" si="1"/>
        <v>98.843509392225911</v>
      </c>
      <c r="J729" s="18">
        <f t="shared" si="2"/>
        <v>32.947836464075301</v>
      </c>
      <c r="K729" s="19">
        <f t="shared" si="3"/>
        <v>-8.5817075211336649E-2</v>
      </c>
      <c r="L729" s="15">
        <v>24.395508800000002</v>
      </c>
      <c r="M729" s="16">
        <f t="shared" si="4"/>
        <v>40.991151617218982</v>
      </c>
      <c r="N729" s="19">
        <f t="shared" si="5"/>
        <v>-0.36613944842221574</v>
      </c>
      <c r="O729" s="15">
        <v>19.5395012</v>
      </c>
      <c r="P729" s="16">
        <f t="shared" si="6"/>
        <v>51.178379108265055</v>
      </c>
      <c r="Q729" s="17">
        <v>2</v>
      </c>
      <c r="R729" s="7">
        <f t="shared" si="7"/>
        <v>102.35675821653011</v>
      </c>
      <c r="S729" s="18">
        <f t="shared" si="8"/>
        <v>51.178379108265055</v>
      </c>
      <c r="T729" s="19">
        <f t="shared" si="9"/>
        <v>0.2247923517573171</v>
      </c>
      <c r="U729" s="15">
        <v>10</v>
      </c>
      <c r="V729" s="16">
        <f t="shared" si="10"/>
        <v>100</v>
      </c>
      <c r="W729" s="19">
        <f t="shared" si="11"/>
        <v>1.6738574211914985</v>
      </c>
      <c r="X729" s="15">
        <v>19.974255500000002</v>
      </c>
      <c r="Y729" s="16">
        <f t="shared" si="12"/>
        <v>53.476891291392562</v>
      </c>
      <c r="Z729" s="17">
        <v>1</v>
      </c>
      <c r="AA729" s="20">
        <f t="shared" si="13"/>
        <v>53.476891291392562</v>
      </c>
      <c r="AB729" s="18">
        <f t="shared" si="14"/>
        <v>17.825630430464187</v>
      </c>
      <c r="AC729" s="19">
        <f t="shared" si="15"/>
        <v>-0.66153349409726525</v>
      </c>
      <c r="AD729" s="15">
        <v>30.406522599999999</v>
      </c>
      <c r="AE729" s="16">
        <f t="shared" si="16"/>
        <v>35.201076232242357</v>
      </c>
      <c r="AF729" s="17">
        <v>2</v>
      </c>
      <c r="AG729" s="7">
        <f t="shared" si="17"/>
        <v>70.402152464484715</v>
      </c>
      <c r="AH729" s="18">
        <f t="shared" si="18"/>
        <v>23.176528578115015</v>
      </c>
      <c r="AI729" s="19">
        <f t="shared" si="19"/>
        <v>6.5473810916698613E-2</v>
      </c>
      <c r="AJ729" s="5">
        <v>31</v>
      </c>
      <c r="AK729" s="15">
        <v>10</v>
      </c>
      <c r="AL729" s="16">
        <f t="shared" si="20"/>
        <v>100</v>
      </c>
      <c r="AM729" s="17">
        <v>1</v>
      </c>
      <c r="AN729" s="7">
        <f t="shared" si="21"/>
        <v>100</v>
      </c>
      <c r="AO729" s="18">
        <f t="shared" si="22"/>
        <v>33.333333333333336</v>
      </c>
      <c r="AP729" s="19">
        <f t="shared" si="23"/>
        <v>2.8886242853155969E-2</v>
      </c>
      <c r="AQ729" s="5">
        <v>3</v>
      </c>
      <c r="AR729" s="15">
        <v>20.03300711</v>
      </c>
      <c r="AS729" s="21">
        <f t="shared" si="24"/>
        <v>49.917618184282667</v>
      </c>
      <c r="AT729" s="19">
        <f t="shared" si="25"/>
        <v>0.72306732864305356</v>
      </c>
      <c r="AU729" s="5">
        <v>5</v>
      </c>
      <c r="AV729" s="15">
        <v>20.033007099999999</v>
      </c>
      <c r="AW729" s="16">
        <f t="shared" si="26"/>
        <v>49.917618209200356</v>
      </c>
      <c r="AX729" s="19">
        <f t="shared" si="27"/>
        <v>1.0838276030450884</v>
      </c>
      <c r="AY729" s="15">
        <v>20.033007099999999</v>
      </c>
      <c r="AZ729" s="16">
        <f t="shared" si="28"/>
        <v>49.917618209200356</v>
      </c>
      <c r="BA729" s="19">
        <f t="shared" si="29"/>
        <v>1.2999693818048148</v>
      </c>
      <c r="BB729" s="15">
        <v>10</v>
      </c>
      <c r="BC729" s="16">
        <f t="shared" si="30"/>
        <v>100</v>
      </c>
      <c r="BD729" s="19">
        <f t="shared" si="31"/>
        <v>0.93333821106502679</v>
      </c>
      <c r="BE729" s="15">
        <v>20.033007099999999</v>
      </c>
      <c r="BF729" s="21">
        <f t="shared" si="32"/>
        <v>49.917618209200356</v>
      </c>
      <c r="BG729" s="19">
        <f t="shared" si="33"/>
        <v>0.76065625149141947</v>
      </c>
      <c r="BH729" s="15">
        <v>20.033007099999999</v>
      </c>
      <c r="BI729" s="16">
        <f t="shared" si="34"/>
        <v>49.917618209200356</v>
      </c>
      <c r="BJ729" s="22">
        <f t="shared" si="35"/>
        <v>1.5622703810002916</v>
      </c>
      <c r="BK729" s="15">
        <v>55.599147899999998</v>
      </c>
      <c r="BL729" s="16">
        <f t="shared" si="36"/>
        <v>17.98588715421662</v>
      </c>
      <c r="BM729" s="19">
        <f t="shared" si="37"/>
        <v>-0.1199533254977446</v>
      </c>
      <c r="BN729" s="15">
        <v>90.652420699999993</v>
      </c>
      <c r="BO729" s="16">
        <f t="shared" si="38"/>
        <v>11.031145029313047</v>
      </c>
      <c r="BP729" s="19">
        <f t="shared" si="39"/>
        <v>-0.22563428349366768</v>
      </c>
      <c r="BQ729" s="15">
        <v>20.033007099999999</v>
      </c>
      <c r="BR729" s="16">
        <f t="shared" si="40"/>
        <v>49.917618209200356</v>
      </c>
      <c r="BS729" s="19">
        <f t="shared" si="41"/>
        <v>-0.17149263069730081</v>
      </c>
      <c r="BT729" s="15">
        <v>22.320511499999999</v>
      </c>
      <c r="BU729" s="16">
        <f t="shared" si="42"/>
        <v>45.608014852168601</v>
      </c>
      <c r="BV729" s="19">
        <f t="shared" si="43"/>
        <v>0.28304701824907696</v>
      </c>
      <c r="BW729" s="15">
        <v>229.826761</v>
      </c>
      <c r="BX729" s="18">
        <f t="shared" si="44"/>
        <v>3.3910785855388939E-2</v>
      </c>
      <c r="BY729" s="19">
        <f t="shared" si="45"/>
        <v>-5.562333263769919E-2</v>
      </c>
      <c r="BZ729" s="15">
        <v>414.01382100000001</v>
      </c>
      <c r="CA729" s="18">
        <f t="shared" si="46"/>
        <v>6.3509482564238495E-2</v>
      </c>
      <c r="CB729" s="19">
        <f t="shared" si="47"/>
        <v>-2.7034649957948159E-2</v>
      </c>
      <c r="CC729" s="7">
        <f t="shared" si="48"/>
        <v>0.36452409273696124</v>
      </c>
      <c r="CD729" s="61">
        <f t="shared" si="49"/>
        <v>0.58707742116105655</v>
      </c>
    </row>
    <row r="730" spans="1:82" ht="15.75" customHeight="1" x14ac:dyDescent="0.25">
      <c r="A730" s="5">
        <v>22903000301</v>
      </c>
      <c r="B730" s="5">
        <v>22903</v>
      </c>
      <c r="C730" s="6" t="s">
        <v>738</v>
      </c>
      <c r="D730" s="6" t="s">
        <v>736</v>
      </c>
      <c r="E730" s="5">
        <v>248</v>
      </c>
      <c r="F730" s="15">
        <v>10.02660322</v>
      </c>
      <c r="G730" s="16">
        <f t="shared" si="0"/>
        <v>99.734673653516722</v>
      </c>
      <c r="H730" s="17">
        <v>1</v>
      </c>
      <c r="I730" s="7">
        <f t="shared" si="1"/>
        <v>99.734673653516722</v>
      </c>
      <c r="J730" s="18">
        <f t="shared" si="2"/>
        <v>33.244891217838912</v>
      </c>
      <c r="K730" s="19">
        <f t="shared" si="3"/>
        <v>-6.9477282624401948E-2</v>
      </c>
      <c r="L730" s="15">
        <v>18.5022737</v>
      </c>
      <c r="M730" s="16">
        <f t="shared" si="4"/>
        <v>54.047411481108938</v>
      </c>
      <c r="N730" s="19">
        <f t="shared" si="5"/>
        <v>0.39681606840110928</v>
      </c>
      <c r="O730" s="15">
        <v>18.5022737</v>
      </c>
      <c r="P730" s="16">
        <f t="shared" si="6"/>
        <v>54.047411481108938</v>
      </c>
      <c r="Q730" s="17">
        <v>2</v>
      </c>
      <c r="R730" s="7">
        <f t="shared" si="7"/>
        <v>108.09482296221788</v>
      </c>
      <c r="S730" s="18">
        <f t="shared" si="8"/>
        <v>54.047411481108938</v>
      </c>
      <c r="T730" s="19">
        <f t="shared" si="9"/>
        <v>0.38488751525153431</v>
      </c>
      <c r="U730" s="15">
        <v>15.692478400000001</v>
      </c>
      <c r="V730" s="16">
        <f t="shared" si="10"/>
        <v>63.724796970247858</v>
      </c>
      <c r="W730" s="19">
        <f t="shared" si="11"/>
        <v>0.12448846219440113</v>
      </c>
      <c r="X730" s="15">
        <v>26.970628699999999</v>
      </c>
      <c r="Y730" s="16">
        <f t="shared" si="12"/>
        <v>39.604604767704217</v>
      </c>
      <c r="Z730" s="17">
        <v>1</v>
      </c>
      <c r="AA730" s="20">
        <f t="shared" si="13"/>
        <v>39.604604767704217</v>
      </c>
      <c r="AB730" s="18">
        <f t="shared" si="14"/>
        <v>13.201534922568072</v>
      </c>
      <c r="AC730" s="19">
        <f t="shared" si="15"/>
        <v>-1.0215098831704892</v>
      </c>
      <c r="AD730" s="15">
        <v>37.402895700000002</v>
      </c>
      <c r="AE730" s="16">
        <f t="shared" si="16"/>
        <v>28.616562968412094</v>
      </c>
      <c r="AF730" s="17">
        <v>2</v>
      </c>
      <c r="AG730" s="7">
        <f t="shared" si="17"/>
        <v>57.233125936824187</v>
      </c>
      <c r="AH730" s="18">
        <f t="shared" si="18"/>
        <v>18.841258860072699</v>
      </c>
      <c r="AI730" s="19">
        <f t="shared" si="19"/>
        <v>-0.24177110712274522</v>
      </c>
      <c r="AJ730" s="5">
        <v>22</v>
      </c>
      <c r="AK730" s="15">
        <v>10</v>
      </c>
      <c r="AL730" s="16">
        <f t="shared" si="20"/>
        <v>100</v>
      </c>
      <c r="AM730" s="17">
        <v>1</v>
      </c>
      <c r="AN730" s="7">
        <f t="shared" si="21"/>
        <v>100</v>
      </c>
      <c r="AO730" s="18">
        <f t="shared" si="22"/>
        <v>33.333333333333336</v>
      </c>
      <c r="AP730" s="19">
        <f t="shared" si="23"/>
        <v>2.8886242853155969E-2</v>
      </c>
      <c r="AQ730" s="5">
        <v>6</v>
      </c>
      <c r="AR730" s="15">
        <v>15.69247839</v>
      </c>
      <c r="AS730" s="21">
        <f t="shared" si="24"/>
        <v>63.724797010856356</v>
      </c>
      <c r="AT730" s="19">
        <f t="shared" si="25"/>
        <v>1.206660832708101</v>
      </c>
      <c r="AU730" s="5">
        <v>7</v>
      </c>
      <c r="AV730" s="15">
        <v>27.0293803</v>
      </c>
      <c r="AW730" s="16">
        <f t="shared" si="26"/>
        <v>36.996778649786506</v>
      </c>
      <c r="AX730" s="19">
        <f t="shared" si="27"/>
        <v>0.5892721107685972</v>
      </c>
      <c r="AY730" s="15">
        <v>27.0293803</v>
      </c>
      <c r="AZ730" s="16">
        <f t="shared" si="28"/>
        <v>36.996778649786506</v>
      </c>
      <c r="BA730" s="19">
        <f t="shared" si="29"/>
        <v>0.38857367618801802</v>
      </c>
      <c r="BB730" s="15">
        <v>17.402949769999999</v>
      </c>
      <c r="BC730" s="16">
        <f t="shared" si="30"/>
        <v>57.461523087531155</v>
      </c>
      <c r="BD730" s="19">
        <f t="shared" si="31"/>
        <v>-0.74962653911342259</v>
      </c>
      <c r="BE730" s="15">
        <v>27.0293803</v>
      </c>
      <c r="BF730" s="21">
        <f t="shared" si="32"/>
        <v>36.996778649786506</v>
      </c>
      <c r="BG730" s="19">
        <f t="shared" si="33"/>
        <v>-2.8283648254959153E-2</v>
      </c>
      <c r="BH730" s="15">
        <v>27.0293803</v>
      </c>
      <c r="BI730" s="16">
        <f t="shared" si="34"/>
        <v>36.996778649786506</v>
      </c>
      <c r="BJ730" s="22">
        <f t="shared" si="35"/>
        <v>0.6128568531017069</v>
      </c>
      <c r="BK730" s="15">
        <v>62.595520999999998</v>
      </c>
      <c r="BL730" s="16">
        <f t="shared" si="36"/>
        <v>15.975583939943563</v>
      </c>
      <c r="BM730" s="19">
        <f t="shared" si="37"/>
        <v>-0.30335859782004421</v>
      </c>
      <c r="BN730" s="15">
        <v>88.2668307</v>
      </c>
      <c r="BO730" s="16">
        <f t="shared" si="38"/>
        <v>11.329284081794952</v>
      </c>
      <c r="BP730" s="19">
        <f t="shared" si="39"/>
        <v>-0.18925746612105102</v>
      </c>
      <c r="BQ730" s="15">
        <v>15.692478400000001</v>
      </c>
      <c r="BR730" s="16">
        <f t="shared" si="40"/>
        <v>63.724796970247858</v>
      </c>
      <c r="BS730" s="19">
        <f t="shared" si="41"/>
        <v>0.4650356425883207</v>
      </c>
      <c r="BT730" s="15">
        <v>29.316884600000002</v>
      </c>
      <c r="BU730" s="16">
        <f t="shared" si="42"/>
        <v>34.723819870000781</v>
      </c>
      <c r="BV730" s="19">
        <f t="shared" si="43"/>
        <v>-0.19950981228578782</v>
      </c>
      <c r="BW730" s="15">
        <v>210.005323</v>
      </c>
      <c r="BX730" s="18">
        <f t="shared" si="44"/>
        <v>3.0986145850720948E-2</v>
      </c>
      <c r="BY730" s="19">
        <f t="shared" si="45"/>
        <v>-5.6667892427386679E-2</v>
      </c>
      <c r="BZ730" s="15">
        <v>248.01164600000001</v>
      </c>
      <c r="CA730" s="18">
        <f t="shared" si="46"/>
        <v>3.8044844177714275E-2</v>
      </c>
      <c r="CB730" s="19">
        <f t="shared" si="47"/>
        <v>-3.6962351268945995E-2</v>
      </c>
      <c r="CC730" s="7">
        <f t="shared" si="48"/>
        <v>6.8476464412932134E-2</v>
      </c>
      <c r="CD730" s="61">
        <f t="shared" si="49"/>
        <v>0.11028348177463257</v>
      </c>
    </row>
    <row r="731" spans="1:82" ht="15.75" customHeight="1" x14ac:dyDescent="0.25">
      <c r="A731" s="5">
        <v>22904000101</v>
      </c>
      <c r="B731" s="5">
        <v>22904</v>
      </c>
      <c r="C731" s="6" t="s">
        <v>739</v>
      </c>
      <c r="D731" s="6" t="s">
        <v>740</v>
      </c>
      <c r="E731" s="5">
        <v>117</v>
      </c>
      <c r="F731" s="15">
        <v>10</v>
      </c>
      <c r="G731" s="16">
        <f t="shared" si="0"/>
        <v>100</v>
      </c>
      <c r="H731" s="17">
        <v>1</v>
      </c>
      <c r="I731" s="7">
        <f t="shared" si="1"/>
        <v>100</v>
      </c>
      <c r="J731" s="18">
        <f t="shared" si="2"/>
        <v>33.333333333333336</v>
      </c>
      <c r="K731" s="19">
        <f t="shared" si="3"/>
        <v>-6.4612435976370855E-2</v>
      </c>
      <c r="L731" s="15">
        <v>25.013875200000001</v>
      </c>
      <c r="M731" s="16">
        <f t="shared" si="4"/>
        <v>39.977811994520543</v>
      </c>
      <c r="N731" s="19">
        <f t="shared" si="5"/>
        <v>-0.42535495604945861</v>
      </c>
      <c r="O731" s="15">
        <v>25.013875200000001</v>
      </c>
      <c r="P731" s="16">
        <f t="shared" si="6"/>
        <v>39.977811994520543</v>
      </c>
      <c r="Q731" s="17">
        <v>2</v>
      </c>
      <c r="R731" s="7">
        <f t="shared" si="7"/>
        <v>79.955623989041086</v>
      </c>
      <c r="S731" s="18">
        <f t="shared" si="8"/>
        <v>39.977811994520543</v>
      </c>
      <c r="T731" s="19">
        <f t="shared" si="9"/>
        <v>-0.40021161831829494</v>
      </c>
      <c r="U731" s="15">
        <v>15.883553600000001</v>
      </c>
      <c r="V731" s="16">
        <f t="shared" si="10"/>
        <v>62.958203509320484</v>
      </c>
      <c r="W731" s="19">
        <f t="shared" si="11"/>
        <v>9.1746092384454844E-2</v>
      </c>
      <c r="X731" s="15">
        <v>31.773468999999999</v>
      </c>
      <c r="Y731" s="16">
        <f t="shared" si="12"/>
        <v>33.618019171907235</v>
      </c>
      <c r="Z731" s="17">
        <v>3</v>
      </c>
      <c r="AA731" s="20">
        <f t="shared" si="13"/>
        <v>100.85405751572171</v>
      </c>
      <c r="AB731" s="18">
        <f t="shared" si="14"/>
        <v>33.618019171907235</v>
      </c>
      <c r="AC731" s="19">
        <f t="shared" si="15"/>
        <v>0.56787170834238621</v>
      </c>
      <c r="AD731" s="15">
        <v>31.807456299999998</v>
      </c>
      <c r="AE731" s="16">
        <f t="shared" si="16"/>
        <v>33.650673285684903</v>
      </c>
      <c r="AF731" s="17">
        <v>3</v>
      </c>
      <c r="AG731" s="7">
        <f t="shared" si="17"/>
        <v>100.95201985705471</v>
      </c>
      <c r="AH731" s="18">
        <f t="shared" si="18"/>
        <v>33.233605668743778</v>
      </c>
      <c r="AI731" s="19">
        <f t="shared" si="19"/>
        <v>0.77822896282036191</v>
      </c>
      <c r="AJ731" s="5">
        <v>8</v>
      </c>
      <c r="AK731" s="15">
        <v>15.883553600000001</v>
      </c>
      <c r="AL731" s="16">
        <f t="shared" si="20"/>
        <v>62.958203509320484</v>
      </c>
      <c r="AM731" s="17">
        <v>3</v>
      </c>
      <c r="AN731" s="7">
        <f t="shared" si="21"/>
        <v>188.87461052796147</v>
      </c>
      <c r="AO731" s="18">
        <f t="shared" si="22"/>
        <v>62.958203509320484</v>
      </c>
      <c r="AP731" s="19">
        <f t="shared" si="23"/>
        <v>0.98464998391875536</v>
      </c>
      <c r="AQ731" s="5">
        <v>7</v>
      </c>
      <c r="AR731" s="15">
        <v>25.143373799999999</v>
      </c>
      <c r="AS731" s="21">
        <f t="shared" si="24"/>
        <v>39.771910005172018</v>
      </c>
      <c r="AT731" s="19">
        <f t="shared" si="25"/>
        <v>0.36771605586062711</v>
      </c>
      <c r="AU731" s="5">
        <v>2</v>
      </c>
      <c r="AV731" s="15">
        <v>31.592303699999999</v>
      </c>
      <c r="AW731" s="16">
        <f t="shared" si="26"/>
        <v>31.65327889653074</v>
      </c>
      <c r="AX731" s="19">
        <f t="shared" si="27"/>
        <v>0.38474537403457976</v>
      </c>
      <c r="AY731" s="15">
        <v>31.592303699999999</v>
      </c>
      <c r="AZ731" s="16">
        <f t="shared" si="28"/>
        <v>31.65327889653074</v>
      </c>
      <c r="BA731" s="19">
        <f t="shared" si="29"/>
        <v>1.1659876919184121E-2</v>
      </c>
      <c r="BB731" s="15">
        <v>15.883553600000001</v>
      </c>
      <c r="BC731" s="16">
        <f t="shared" si="30"/>
        <v>62.958203509320484</v>
      </c>
      <c r="BD731" s="19">
        <f t="shared" si="31"/>
        <v>-0.53215943487500339</v>
      </c>
      <c r="BE731" s="15">
        <v>31.592303699999999</v>
      </c>
      <c r="BF731" s="21">
        <f t="shared" si="32"/>
        <v>31.65327889653074</v>
      </c>
      <c r="BG731" s="19">
        <f t="shared" si="33"/>
        <v>-0.35455502870538302</v>
      </c>
      <c r="BH731" s="15">
        <v>31.592303699999999</v>
      </c>
      <c r="BI731" s="16">
        <f t="shared" si="34"/>
        <v>31.65327889653074</v>
      </c>
      <c r="BJ731" s="22">
        <f t="shared" si="35"/>
        <v>0.22022052875639331</v>
      </c>
      <c r="BK731" s="15">
        <v>31.592303699999999</v>
      </c>
      <c r="BL731" s="16">
        <f t="shared" si="36"/>
        <v>31.65327889653074</v>
      </c>
      <c r="BM731" s="19">
        <f t="shared" si="37"/>
        <v>1.1269589246729863</v>
      </c>
      <c r="BN731" s="15">
        <v>77.310193400000003</v>
      </c>
      <c r="BO731" s="16">
        <f t="shared" si="38"/>
        <v>12.93490490737797</v>
      </c>
      <c r="BP731" s="19">
        <f t="shared" si="39"/>
        <v>6.6490246780641629E-3</v>
      </c>
      <c r="BQ731" s="15">
        <v>20.306456600000001</v>
      </c>
      <c r="BR731" s="16">
        <f t="shared" si="40"/>
        <v>49.245420788972112</v>
      </c>
      <c r="BS731" s="19">
        <f t="shared" si="41"/>
        <v>-0.20248177559140748</v>
      </c>
      <c r="BT731" s="15">
        <v>28.589371100000001</v>
      </c>
      <c r="BU731" s="16">
        <f t="shared" si="42"/>
        <v>35.607436639276052</v>
      </c>
      <c r="BV731" s="19">
        <f t="shared" si="43"/>
        <v>-0.16033417198464303</v>
      </c>
      <c r="BW731" s="15">
        <v>273.27146299999998</v>
      </c>
      <c r="BX731" s="18">
        <f t="shared" si="44"/>
        <v>4.0321022764541511E-2</v>
      </c>
      <c r="BY731" s="19">
        <f t="shared" si="45"/>
        <v>-5.3333862580877106E-2</v>
      </c>
      <c r="BZ731" s="15">
        <v>117.030551</v>
      </c>
      <c r="CA731" s="18">
        <f t="shared" si="46"/>
        <v>1.79524193667383E-2</v>
      </c>
      <c r="CB731" s="19">
        <f t="shared" si="47"/>
        <v>-4.4795629288028771E-2</v>
      </c>
      <c r="CC731" s="7">
        <f t="shared" si="48"/>
        <v>0.121189874685175</v>
      </c>
      <c r="CD731" s="61">
        <f t="shared" si="49"/>
        <v>0.19518007319297859</v>
      </c>
    </row>
    <row r="732" spans="1:82" ht="15.75" customHeight="1" x14ac:dyDescent="0.25">
      <c r="A732" s="5">
        <v>22904000201</v>
      </c>
      <c r="B732" s="5">
        <v>22904</v>
      </c>
      <c r="C732" s="6" t="s">
        <v>741</v>
      </c>
      <c r="D732" s="6" t="s">
        <v>740</v>
      </c>
      <c r="E732" s="5">
        <v>464</v>
      </c>
      <c r="F732" s="15">
        <v>10.392926470000001</v>
      </c>
      <c r="G732" s="16">
        <f t="shared" si="0"/>
        <v>96.219289425993594</v>
      </c>
      <c r="H732" s="17">
        <v>1</v>
      </c>
      <c r="I732" s="7">
        <f t="shared" si="1"/>
        <v>96.219289425993594</v>
      </c>
      <c r="J732" s="18">
        <f t="shared" si="2"/>
        <v>32.073096475331198</v>
      </c>
      <c r="K732" s="19">
        <f t="shared" si="3"/>
        <v>-0.13393301950270567</v>
      </c>
      <c r="L732" s="15">
        <v>25.096023299999999</v>
      </c>
      <c r="M732" s="16">
        <f t="shared" si="4"/>
        <v>39.84695057244388</v>
      </c>
      <c r="N732" s="19">
        <f t="shared" si="5"/>
        <v>-0.43300197326216511</v>
      </c>
      <c r="O732" s="15">
        <v>25.096023299999999</v>
      </c>
      <c r="P732" s="16">
        <f t="shared" si="6"/>
        <v>39.84695057244388</v>
      </c>
      <c r="Q732" s="17">
        <v>2</v>
      </c>
      <c r="R732" s="7">
        <f t="shared" si="7"/>
        <v>79.693901144887761</v>
      </c>
      <c r="S732" s="18">
        <f t="shared" si="8"/>
        <v>39.84695057244388</v>
      </c>
      <c r="T732" s="19">
        <f t="shared" si="9"/>
        <v>-0.40751382967036914</v>
      </c>
      <c r="U732" s="15">
        <v>10</v>
      </c>
      <c r="V732" s="16">
        <f t="shared" si="10"/>
        <v>100</v>
      </c>
      <c r="W732" s="19">
        <f t="shared" si="11"/>
        <v>1.6738574211914985</v>
      </c>
      <c r="X732" s="15">
        <v>27.932462099999999</v>
      </c>
      <c r="Y732" s="16">
        <f t="shared" si="12"/>
        <v>38.240849881972991</v>
      </c>
      <c r="Z732" s="17">
        <v>3</v>
      </c>
      <c r="AA732" s="20">
        <f t="shared" si="13"/>
        <v>114.72254964591897</v>
      </c>
      <c r="AB732" s="18">
        <f t="shared" si="14"/>
        <v>38.240849881972991</v>
      </c>
      <c r="AC732" s="19">
        <f t="shared" si="15"/>
        <v>0.92774963548827705</v>
      </c>
      <c r="AD732" s="15">
        <v>27.966449399999998</v>
      </c>
      <c r="AE732" s="16">
        <f t="shared" si="16"/>
        <v>38.27237075007455</v>
      </c>
      <c r="AF732" s="17">
        <v>3</v>
      </c>
      <c r="AG732" s="7">
        <f t="shared" si="17"/>
        <v>114.81711225022366</v>
      </c>
      <c r="AH732" s="18">
        <f t="shared" si="18"/>
        <v>37.798021653760593</v>
      </c>
      <c r="AI732" s="19">
        <f t="shared" si="19"/>
        <v>1.1017137068901495</v>
      </c>
      <c r="AJ732" s="5">
        <v>17</v>
      </c>
      <c r="AK732" s="15">
        <v>10</v>
      </c>
      <c r="AL732" s="16">
        <f t="shared" si="20"/>
        <v>100</v>
      </c>
      <c r="AM732" s="17">
        <v>3</v>
      </c>
      <c r="AN732" s="7">
        <f t="shared" si="21"/>
        <v>300</v>
      </c>
      <c r="AO732" s="18">
        <f t="shared" si="22"/>
        <v>100</v>
      </c>
      <c r="AP732" s="19">
        <f t="shared" si="23"/>
        <v>2.179700148844677</v>
      </c>
      <c r="AQ732" s="5">
        <v>14</v>
      </c>
      <c r="AR732" s="15">
        <v>25.225521839999999</v>
      </c>
      <c r="AS732" s="21">
        <f t="shared" si="24"/>
        <v>39.642391001573031</v>
      </c>
      <c r="AT732" s="19">
        <f t="shared" si="25"/>
        <v>0.36317968028527065</v>
      </c>
      <c r="AU732" s="5">
        <v>5</v>
      </c>
      <c r="AV732" s="15">
        <v>27.751296799999999</v>
      </c>
      <c r="AW732" s="16">
        <f t="shared" si="26"/>
        <v>36.034352095574867</v>
      </c>
      <c r="AX732" s="19">
        <f t="shared" si="27"/>
        <v>0.552434462865809</v>
      </c>
      <c r="AY732" s="15">
        <v>27.751296799999999</v>
      </c>
      <c r="AZ732" s="16">
        <f t="shared" si="28"/>
        <v>36.034352095574867</v>
      </c>
      <c r="BA732" s="19">
        <f t="shared" si="29"/>
        <v>0.32068711011414508</v>
      </c>
      <c r="BB732" s="15">
        <v>10</v>
      </c>
      <c r="BC732" s="16">
        <f t="shared" si="30"/>
        <v>100</v>
      </c>
      <c r="BD732" s="19">
        <f t="shared" si="31"/>
        <v>0.93333821106502679</v>
      </c>
      <c r="BE732" s="15">
        <v>27.751296799999999</v>
      </c>
      <c r="BF732" s="21">
        <f t="shared" si="32"/>
        <v>36.034352095574867</v>
      </c>
      <c r="BG732" s="19">
        <f t="shared" si="33"/>
        <v>-8.7048924745044165E-2</v>
      </c>
      <c r="BH732" s="15">
        <v>27.751296799999999</v>
      </c>
      <c r="BI732" s="16">
        <f t="shared" si="34"/>
        <v>36.034352095574867</v>
      </c>
      <c r="BJ732" s="22">
        <f t="shared" si="35"/>
        <v>0.54213847710332841</v>
      </c>
      <c r="BK732" s="15">
        <v>27.751296799999999</v>
      </c>
      <c r="BL732" s="16">
        <f t="shared" si="36"/>
        <v>36.034352095574867</v>
      </c>
      <c r="BM732" s="19">
        <f t="shared" si="37"/>
        <v>1.5266558049394658</v>
      </c>
      <c r="BN732" s="15">
        <v>73.469186500000006</v>
      </c>
      <c r="BO732" s="16">
        <f t="shared" si="38"/>
        <v>13.611148396205529</v>
      </c>
      <c r="BP732" s="19">
        <f t="shared" si="39"/>
        <v>8.9159469679207431E-2</v>
      </c>
      <c r="BQ732" s="15">
        <v>16.465449700000001</v>
      </c>
      <c r="BR732" s="16">
        <f t="shared" si="40"/>
        <v>60.733233420281252</v>
      </c>
      <c r="BS732" s="19">
        <f t="shared" si="41"/>
        <v>0.32712080757100526</v>
      </c>
      <c r="BT732" s="15">
        <v>24.748364200000001</v>
      </c>
      <c r="BU732" s="16">
        <f t="shared" si="42"/>
        <v>41.133798249178824</v>
      </c>
      <c r="BV732" s="19">
        <f t="shared" si="43"/>
        <v>8.4680139798026591E-2</v>
      </c>
      <c r="BW732" s="15">
        <v>312.19865199999998</v>
      </c>
      <c r="BX732" s="18">
        <f t="shared" si="44"/>
        <v>4.6064703632633507E-2</v>
      </c>
      <c r="BY732" s="19">
        <f t="shared" si="45"/>
        <v>-5.1282458623456595E-2</v>
      </c>
      <c r="BZ732" s="15">
        <v>464.046673</v>
      </c>
      <c r="CA732" s="18">
        <f t="shared" si="46"/>
        <v>7.1184493350250691E-2</v>
      </c>
      <c r="CB732" s="19">
        <f t="shared" si="47"/>
        <v>-2.4042452955750082E-2</v>
      </c>
      <c r="CC732" s="7">
        <f t="shared" si="48"/>
        <v>0.49924170616191554</v>
      </c>
      <c r="CD732" s="61">
        <f t="shared" si="49"/>
        <v>0.804044339535818</v>
      </c>
    </row>
    <row r="733" spans="1:82" ht="15.75" customHeight="1" x14ac:dyDescent="0.25">
      <c r="A733" s="5">
        <v>22904000301</v>
      </c>
      <c r="B733" s="5">
        <v>22904</v>
      </c>
      <c r="C733" s="6" t="s">
        <v>742</v>
      </c>
      <c r="D733" s="6" t="s">
        <v>740</v>
      </c>
      <c r="E733" s="5">
        <v>73</v>
      </c>
      <c r="F733" s="15">
        <v>10.050956940000001</v>
      </c>
      <c r="G733" s="16">
        <f t="shared" si="0"/>
        <v>99.493014045287509</v>
      </c>
      <c r="H733" s="17">
        <v>1</v>
      </c>
      <c r="I733" s="7">
        <f t="shared" si="1"/>
        <v>99.493014045287509</v>
      </c>
      <c r="J733" s="18">
        <f t="shared" si="2"/>
        <v>33.164338015095836</v>
      </c>
      <c r="K733" s="19">
        <f t="shared" si="3"/>
        <v>-7.390819176946338E-2</v>
      </c>
      <c r="L733" s="15">
        <v>21.8106078</v>
      </c>
      <c r="M733" s="16">
        <f t="shared" si="4"/>
        <v>45.849249556447482</v>
      </c>
      <c r="N733" s="19">
        <f t="shared" si="5"/>
        <v>-8.2251668717890858E-2</v>
      </c>
      <c r="O733" s="15">
        <v>21.8106078</v>
      </c>
      <c r="P733" s="16">
        <f t="shared" si="6"/>
        <v>45.849249556447482</v>
      </c>
      <c r="Q733" s="17">
        <v>2</v>
      </c>
      <c r="R733" s="7">
        <f t="shared" si="7"/>
        <v>91.698499112894964</v>
      </c>
      <c r="S733" s="18">
        <f t="shared" si="8"/>
        <v>45.849249556447482</v>
      </c>
      <c r="T733" s="19">
        <f t="shared" si="9"/>
        <v>-7.2578941419974508E-2</v>
      </c>
      <c r="U733" s="15">
        <v>16.465449700000001</v>
      </c>
      <c r="V733" s="16">
        <f t="shared" si="10"/>
        <v>60.733233420281252</v>
      </c>
      <c r="W733" s="19">
        <f t="shared" si="11"/>
        <v>-3.2857558956772602E-3</v>
      </c>
      <c r="X733" s="15">
        <v>22.1028421</v>
      </c>
      <c r="Y733" s="16">
        <f t="shared" si="12"/>
        <v>48.326866073028683</v>
      </c>
      <c r="Z733" s="17">
        <v>3</v>
      </c>
      <c r="AA733" s="20">
        <f t="shared" si="13"/>
        <v>144.98059821908606</v>
      </c>
      <c r="AB733" s="18">
        <f t="shared" si="14"/>
        <v>48.32686607302869</v>
      </c>
      <c r="AC733" s="19">
        <f t="shared" si="15"/>
        <v>1.7129253919990293</v>
      </c>
      <c r="AD733" s="15">
        <v>22.1368294</v>
      </c>
      <c r="AE733" s="16">
        <f t="shared" si="16"/>
        <v>48.351202453590759</v>
      </c>
      <c r="AF733" s="17">
        <v>3</v>
      </c>
      <c r="AG733" s="7">
        <f t="shared" si="17"/>
        <v>145.05360736077228</v>
      </c>
      <c r="AH733" s="18">
        <f t="shared" si="18"/>
        <v>47.75193596604219</v>
      </c>
      <c r="AI733" s="19">
        <f t="shared" si="19"/>
        <v>1.8071576091047603</v>
      </c>
      <c r="AJ733" s="5">
        <v>10</v>
      </c>
      <c r="AK733" s="15">
        <v>15.867496900000001</v>
      </c>
      <c r="AL733" s="16">
        <f t="shared" si="20"/>
        <v>63.021912422746396</v>
      </c>
      <c r="AM733" s="17">
        <v>3</v>
      </c>
      <c r="AN733" s="7">
        <f t="shared" si="21"/>
        <v>189.06573726823919</v>
      </c>
      <c r="AO733" s="18">
        <f t="shared" si="22"/>
        <v>63.021912422746389</v>
      </c>
      <c r="AP733" s="19">
        <f t="shared" si="23"/>
        <v>0.98670537417273607</v>
      </c>
      <c r="AQ733" s="5">
        <v>2</v>
      </c>
      <c r="AR733" s="15">
        <v>21.92167684</v>
      </c>
      <c r="AS733" s="21">
        <f t="shared" si="24"/>
        <v>45.616948342898752</v>
      </c>
      <c r="AT733" s="19">
        <f t="shared" si="25"/>
        <v>0.57243728143754313</v>
      </c>
      <c r="AU733" s="5">
        <v>1</v>
      </c>
      <c r="AV733" s="15">
        <v>21.9216768</v>
      </c>
      <c r="AW733" s="16">
        <f t="shared" si="26"/>
        <v>45.616948426134996</v>
      </c>
      <c r="AX733" s="19">
        <f t="shared" si="27"/>
        <v>0.91921601941677133</v>
      </c>
      <c r="AY733" s="15">
        <v>21.9216768</v>
      </c>
      <c r="AZ733" s="16">
        <f t="shared" si="28"/>
        <v>45.616948426134996</v>
      </c>
      <c r="BA733" s="19">
        <f t="shared" si="29"/>
        <v>0.99661355469016399</v>
      </c>
      <c r="BB733" s="15">
        <v>16.465449719999999</v>
      </c>
      <c r="BC733" s="16">
        <f t="shared" si="30"/>
        <v>60.733233346510751</v>
      </c>
      <c r="BD733" s="19">
        <f t="shared" si="31"/>
        <v>-0.62018671337659881</v>
      </c>
      <c r="BE733" s="15">
        <v>21.9216768</v>
      </c>
      <c r="BF733" s="21">
        <f t="shared" si="32"/>
        <v>45.616948426134996</v>
      </c>
      <c r="BG733" s="19">
        <f t="shared" si="33"/>
        <v>0.49805953926602703</v>
      </c>
      <c r="BH733" s="15">
        <v>21.9216768</v>
      </c>
      <c r="BI733" s="16">
        <f t="shared" si="34"/>
        <v>45.616948426134996</v>
      </c>
      <c r="BJ733" s="22">
        <f t="shared" si="35"/>
        <v>1.2462604149070238</v>
      </c>
      <c r="BK733" s="15">
        <v>21.9216768</v>
      </c>
      <c r="BL733" s="16">
        <f t="shared" si="36"/>
        <v>45.616948426134996</v>
      </c>
      <c r="BM733" s="19">
        <f t="shared" si="37"/>
        <v>2.4009013799765513</v>
      </c>
      <c r="BN733" s="15">
        <v>67.639566500000001</v>
      </c>
      <c r="BO733" s="16">
        <f t="shared" si="38"/>
        <v>14.784246140903342</v>
      </c>
      <c r="BP733" s="19">
        <f t="shared" si="39"/>
        <v>0.23229255494213422</v>
      </c>
      <c r="BQ733" s="15">
        <v>10</v>
      </c>
      <c r="BR733" s="16">
        <f t="shared" si="40"/>
        <v>100</v>
      </c>
      <c r="BS733" s="19">
        <f t="shared" si="41"/>
        <v>2.1373680391786363</v>
      </c>
      <c r="BT733" s="15">
        <v>18.918744199999999</v>
      </c>
      <c r="BU733" s="16">
        <f t="shared" si="42"/>
        <v>53.808762845897562</v>
      </c>
      <c r="BV733" s="19">
        <f t="shared" si="43"/>
        <v>0.64663173593858059</v>
      </c>
      <c r="BW733" s="15">
        <v>395.449636</v>
      </c>
      <c r="BX733" s="18">
        <f t="shared" si="44"/>
        <v>5.8348330997831474E-2</v>
      </c>
      <c r="BY733" s="19">
        <f t="shared" si="45"/>
        <v>-4.6895257738318159E-2</v>
      </c>
      <c r="BZ733" s="15">
        <v>73.055524199999994</v>
      </c>
      <c r="CA733" s="18">
        <f t="shared" si="46"/>
        <v>1.1206675490191432E-2</v>
      </c>
      <c r="CB733" s="19">
        <f t="shared" si="47"/>
        <v>-4.7425540198614891E-2</v>
      </c>
      <c r="CC733" s="7">
        <f t="shared" si="48"/>
        <v>0.69526509610070619</v>
      </c>
      <c r="CD733" s="61">
        <f t="shared" si="49"/>
        <v>1.1197461231640269</v>
      </c>
    </row>
    <row r="734" spans="1:82" ht="15.75" customHeight="1" x14ac:dyDescent="0.25">
      <c r="A734" s="5">
        <v>22904000401</v>
      </c>
      <c r="B734" s="5">
        <v>22904</v>
      </c>
      <c r="C734" s="6" t="s">
        <v>743</v>
      </c>
      <c r="D734" s="6" t="s">
        <v>740</v>
      </c>
      <c r="E734" s="5">
        <v>45</v>
      </c>
      <c r="F734" s="15">
        <v>10</v>
      </c>
      <c r="G734" s="16">
        <f t="shared" si="0"/>
        <v>100</v>
      </c>
      <c r="H734" s="17">
        <v>1</v>
      </c>
      <c r="I734" s="7">
        <f t="shared" si="1"/>
        <v>100</v>
      </c>
      <c r="J734" s="18">
        <f t="shared" si="2"/>
        <v>33.333333333333336</v>
      </c>
      <c r="K734" s="19">
        <f t="shared" si="3"/>
        <v>-6.4612435976370855E-2</v>
      </c>
      <c r="L734" s="15">
        <v>31.6741587</v>
      </c>
      <c r="M734" s="16">
        <f t="shared" si="4"/>
        <v>31.571477855858568</v>
      </c>
      <c r="N734" s="19">
        <f t="shared" si="5"/>
        <v>-0.91658744331718189</v>
      </c>
      <c r="O734" s="15">
        <v>31.6741587</v>
      </c>
      <c r="P734" s="16">
        <f t="shared" si="6"/>
        <v>31.571477855858568</v>
      </c>
      <c r="Q734" s="17">
        <v>2</v>
      </c>
      <c r="R734" s="7">
        <f t="shared" si="7"/>
        <v>63.142955711717136</v>
      </c>
      <c r="S734" s="18">
        <f t="shared" si="8"/>
        <v>31.571477855858564</v>
      </c>
      <c r="T734" s="19">
        <f t="shared" si="9"/>
        <v>-0.86929431360419473</v>
      </c>
      <c r="U734" s="15">
        <v>16.578135400000001</v>
      </c>
      <c r="V734" s="16">
        <f t="shared" si="10"/>
        <v>60.32041456242419</v>
      </c>
      <c r="W734" s="19">
        <f t="shared" si="11"/>
        <v>-2.0917875653291652E-2</v>
      </c>
      <c r="X734" s="15">
        <v>25.318576499999999</v>
      </c>
      <c r="Y734" s="16">
        <f t="shared" si="12"/>
        <v>42.188828822979055</v>
      </c>
      <c r="Z734" s="17">
        <v>3</v>
      </c>
      <c r="AA734" s="20">
        <f t="shared" si="13"/>
        <v>126.56648646893717</v>
      </c>
      <c r="AB734" s="18">
        <f t="shared" si="14"/>
        <v>42.188828822979055</v>
      </c>
      <c r="AC734" s="19">
        <f t="shared" si="15"/>
        <v>1.2350917310167291</v>
      </c>
      <c r="AD734" s="15">
        <v>25.3525639</v>
      </c>
      <c r="AE734" s="16">
        <f t="shared" si="16"/>
        <v>42.218306764626675</v>
      </c>
      <c r="AF734" s="17">
        <v>3</v>
      </c>
      <c r="AG734" s="7">
        <f t="shared" si="17"/>
        <v>126.65492029388002</v>
      </c>
      <c r="AH734" s="18">
        <f t="shared" si="18"/>
        <v>41.695051599889666</v>
      </c>
      <c r="AI734" s="19">
        <f t="shared" si="19"/>
        <v>1.3779001322497166</v>
      </c>
      <c r="AJ734" s="5">
        <v>2</v>
      </c>
      <c r="AK734" s="15">
        <v>16.578135400000001</v>
      </c>
      <c r="AL734" s="16">
        <f t="shared" si="20"/>
        <v>60.32041456242419</v>
      </c>
      <c r="AM734" s="17">
        <v>3</v>
      </c>
      <c r="AN734" s="7">
        <f t="shared" si="21"/>
        <v>180.96124368727257</v>
      </c>
      <c r="AO734" s="18">
        <f t="shared" si="22"/>
        <v>60.32041456242419</v>
      </c>
      <c r="AP734" s="19">
        <f t="shared" si="23"/>
        <v>0.89954908669792621</v>
      </c>
      <c r="AQ734" s="5">
        <v>1</v>
      </c>
      <c r="AR734" s="15">
        <v>25.1374113</v>
      </c>
      <c r="AS734" s="21">
        <f t="shared" si="24"/>
        <v>39.781343753563043</v>
      </c>
      <c r="AT734" s="19">
        <f t="shared" si="25"/>
        <v>0.36804647089313924</v>
      </c>
      <c r="AU734" s="5">
        <v>0</v>
      </c>
      <c r="AV734" s="15">
        <v>25.1374113</v>
      </c>
      <c r="AW734" s="16">
        <f t="shared" si="26"/>
        <v>0</v>
      </c>
      <c r="AX734" s="19">
        <f t="shared" si="27"/>
        <v>-0.82680925094591806</v>
      </c>
      <c r="AY734" s="15">
        <v>25.1374113</v>
      </c>
      <c r="AZ734" s="16">
        <f t="shared" si="28"/>
        <v>39.781343753563043</v>
      </c>
      <c r="BA734" s="19">
        <f t="shared" si="29"/>
        <v>0.58498820992807277</v>
      </c>
      <c r="BB734" s="15">
        <v>16.578135450000001</v>
      </c>
      <c r="BC734" s="16">
        <f t="shared" si="30"/>
        <v>60.320414380496565</v>
      </c>
      <c r="BD734" s="19">
        <f t="shared" si="31"/>
        <v>-0.63651921558246283</v>
      </c>
      <c r="BE734" s="15">
        <v>25.1374113</v>
      </c>
      <c r="BF734" s="21">
        <f t="shared" si="32"/>
        <v>39.781343753563043</v>
      </c>
      <c r="BG734" s="19">
        <f t="shared" si="33"/>
        <v>0.1417404824301203</v>
      </c>
      <c r="BH734" s="15">
        <v>25.1374113</v>
      </c>
      <c r="BI734" s="16">
        <f t="shared" si="34"/>
        <v>39.781343753563043</v>
      </c>
      <c r="BJ734" s="22">
        <f t="shared" si="35"/>
        <v>0.81746459292257823</v>
      </c>
      <c r="BK734" s="15">
        <v>25.1374113</v>
      </c>
      <c r="BL734" s="16">
        <f t="shared" si="36"/>
        <v>39.781343753563043</v>
      </c>
      <c r="BM734" s="19">
        <f t="shared" si="37"/>
        <v>1.8685037513305829</v>
      </c>
      <c r="BN734" s="15">
        <v>70.855300999999997</v>
      </c>
      <c r="BO734" s="16">
        <f t="shared" si="38"/>
        <v>14.113270085466153</v>
      </c>
      <c r="BP734" s="19">
        <f t="shared" si="39"/>
        <v>0.15042480488775764</v>
      </c>
      <c r="BQ734" s="15">
        <v>23.043585199999999</v>
      </c>
      <c r="BR734" s="16">
        <f t="shared" si="40"/>
        <v>43.39602502478651</v>
      </c>
      <c r="BS734" s="19">
        <f t="shared" si="41"/>
        <v>-0.47214626317270791</v>
      </c>
      <c r="BT734" s="15">
        <v>20.831406300000001</v>
      </c>
      <c r="BU734" s="16">
        <f t="shared" si="42"/>
        <v>48.868242755171067</v>
      </c>
      <c r="BV734" s="19">
        <f t="shared" si="43"/>
        <v>0.42759103333441251</v>
      </c>
      <c r="BW734" s="15">
        <v>344.98557399999999</v>
      </c>
      <c r="BX734" s="18">
        <f t="shared" si="44"/>
        <v>5.0902392185357533E-2</v>
      </c>
      <c r="BY734" s="19">
        <f t="shared" si="45"/>
        <v>-4.9554637445758984E-2</v>
      </c>
      <c r="BZ734" s="15">
        <v>45.057981499999997</v>
      </c>
      <c r="CA734" s="18">
        <f t="shared" si="46"/>
        <v>6.9118685060855257E-3</v>
      </c>
      <c r="CB734" s="19">
        <f t="shared" si="47"/>
        <v>-4.9099923328640188E-2</v>
      </c>
      <c r="CC734" s="7">
        <f t="shared" si="48"/>
        <v>0.2087241545612899</v>
      </c>
      <c r="CD734" s="61">
        <f t="shared" si="49"/>
        <v>0.33615676120010574</v>
      </c>
    </row>
    <row r="735" spans="1:82" ht="15.75" customHeight="1" x14ac:dyDescent="0.25">
      <c r="A735" s="5">
        <v>22904000501</v>
      </c>
      <c r="B735" s="5">
        <v>22904</v>
      </c>
      <c r="C735" s="6" t="s">
        <v>744</v>
      </c>
      <c r="D735" s="6" t="s">
        <v>740</v>
      </c>
      <c r="E735" s="5">
        <v>68</v>
      </c>
      <c r="F735" s="15">
        <v>10.02115216</v>
      </c>
      <c r="G735" s="16">
        <f t="shared" si="0"/>
        <v>99.788924869493258</v>
      </c>
      <c r="H735" s="17">
        <v>1</v>
      </c>
      <c r="I735" s="7">
        <f t="shared" si="1"/>
        <v>99.788924869493258</v>
      </c>
      <c r="J735" s="18">
        <f t="shared" si="2"/>
        <v>33.26297495649775</v>
      </c>
      <c r="K735" s="19">
        <f t="shared" si="3"/>
        <v>-6.8482568568699997E-2</v>
      </c>
      <c r="L735" s="15">
        <v>19.0997737</v>
      </c>
      <c r="M735" s="16">
        <f t="shared" si="4"/>
        <v>52.356641272665968</v>
      </c>
      <c r="N735" s="19">
        <f t="shared" si="5"/>
        <v>0.29801423145392769</v>
      </c>
      <c r="O735" s="15">
        <v>19.0997737</v>
      </c>
      <c r="P735" s="16">
        <f t="shared" si="6"/>
        <v>52.356641272665968</v>
      </c>
      <c r="Q735" s="17">
        <v>2</v>
      </c>
      <c r="R735" s="7">
        <f t="shared" si="7"/>
        <v>104.71328254533194</v>
      </c>
      <c r="S735" s="18">
        <f t="shared" si="8"/>
        <v>52.356641272665968</v>
      </c>
      <c r="T735" s="19">
        <f t="shared" si="9"/>
        <v>0.29054067709316328</v>
      </c>
      <c r="U735" s="15">
        <v>17.335225900000001</v>
      </c>
      <c r="V735" s="16">
        <f t="shared" si="10"/>
        <v>57.686009156650215</v>
      </c>
      <c r="W735" s="19">
        <f t="shared" si="11"/>
        <v>-0.13343732751611528</v>
      </c>
      <c r="X735" s="15">
        <v>24.648123900000002</v>
      </c>
      <c r="Y735" s="16">
        <f t="shared" si="12"/>
        <v>43.33640541298967</v>
      </c>
      <c r="Z735" s="17">
        <v>3</v>
      </c>
      <c r="AA735" s="20">
        <f t="shared" si="13"/>
        <v>130.009216238969</v>
      </c>
      <c r="AB735" s="18">
        <f t="shared" si="14"/>
        <v>43.33640541298967</v>
      </c>
      <c r="AC735" s="19">
        <f t="shared" si="15"/>
        <v>1.3244282242512597</v>
      </c>
      <c r="AD735" s="15">
        <v>24.682111299999999</v>
      </c>
      <c r="AE735" s="16">
        <f t="shared" si="16"/>
        <v>43.365103859652393</v>
      </c>
      <c r="AF735" s="17">
        <v>3</v>
      </c>
      <c r="AG735" s="7">
        <f t="shared" si="17"/>
        <v>130.09531157895719</v>
      </c>
      <c r="AH735" s="18">
        <f t="shared" si="18"/>
        <v>42.827635251770381</v>
      </c>
      <c r="AI735" s="19">
        <f t="shared" si="19"/>
        <v>1.4581674729059844</v>
      </c>
      <c r="AJ735" s="5">
        <v>3</v>
      </c>
      <c r="AK735" s="15">
        <v>17.041964499999999</v>
      </c>
      <c r="AL735" s="16">
        <f t="shared" si="20"/>
        <v>58.678681087500216</v>
      </c>
      <c r="AM735" s="17">
        <v>3</v>
      </c>
      <c r="AN735" s="7">
        <f t="shared" si="21"/>
        <v>176.03604326250064</v>
      </c>
      <c r="AO735" s="18">
        <f t="shared" si="22"/>
        <v>58.678681087500216</v>
      </c>
      <c r="AP735" s="19">
        <f t="shared" si="23"/>
        <v>0.84658313888095227</v>
      </c>
      <c r="AQ735" s="5">
        <v>3</v>
      </c>
      <c r="AR735" s="15">
        <v>19.22927224</v>
      </c>
      <c r="AS735" s="21">
        <f t="shared" si="24"/>
        <v>52.004048178164439</v>
      </c>
      <c r="AT735" s="19">
        <f t="shared" si="25"/>
        <v>0.7961440957655147</v>
      </c>
      <c r="AU735" s="5">
        <v>1</v>
      </c>
      <c r="AV735" s="15">
        <v>24.466958699999999</v>
      </c>
      <c r="AW735" s="16">
        <f t="shared" si="26"/>
        <v>40.871446764652447</v>
      </c>
      <c r="AX735" s="19">
        <f t="shared" si="27"/>
        <v>0.73757813903743508</v>
      </c>
      <c r="AY735" s="15">
        <v>24.466958699999999</v>
      </c>
      <c r="AZ735" s="16">
        <f t="shared" si="28"/>
        <v>40.871446764652447</v>
      </c>
      <c r="BA735" s="19">
        <f t="shared" si="29"/>
        <v>0.66188067488117008</v>
      </c>
      <c r="BB735" s="15">
        <v>17.335225860000001</v>
      </c>
      <c r="BC735" s="16">
        <f t="shared" si="30"/>
        <v>57.686009289757237</v>
      </c>
      <c r="BD735" s="19">
        <f t="shared" si="31"/>
        <v>-0.740745112398843</v>
      </c>
      <c r="BE735" s="15">
        <v>24.466958699999999</v>
      </c>
      <c r="BF735" s="21">
        <f t="shared" si="32"/>
        <v>40.871446764652447</v>
      </c>
      <c r="BG735" s="19">
        <f t="shared" si="33"/>
        <v>0.20830161851786805</v>
      </c>
      <c r="BH735" s="15">
        <v>24.466958699999999</v>
      </c>
      <c r="BI735" s="16">
        <f t="shared" si="34"/>
        <v>40.871446764652447</v>
      </c>
      <c r="BJ735" s="22">
        <f t="shared" si="35"/>
        <v>0.89756453850058915</v>
      </c>
      <c r="BK735" s="15">
        <v>24.466958699999999</v>
      </c>
      <c r="BL735" s="16">
        <f t="shared" si="36"/>
        <v>40.871446764652447</v>
      </c>
      <c r="BM735" s="19">
        <f t="shared" si="37"/>
        <v>1.9679567284679187</v>
      </c>
      <c r="BN735" s="15">
        <v>70.184848400000007</v>
      </c>
      <c r="BO735" s="16">
        <f t="shared" si="38"/>
        <v>14.248089477956325</v>
      </c>
      <c r="BP735" s="19">
        <f t="shared" si="39"/>
        <v>0.16687451309631166</v>
      </c>
      <c r="BQ735" s="15">
        <v>13.181111599999999</v>
      </c>
      <c r="BR735" s="16">
        <f t="shared" si="40"/>
        <v>75.866135599671281</v>
      </c>
      <c r="BS735" s="19">
        <f t="shared" si="41"/>
        <v>1.0247665946468125</v>
      </c>
      <c r="BT735" s="15">
        <v>21.464026</v>
      </c>
      <c r="BU735" s="16">
        <f t="shared" si="42"/>
        <v>47.42792521775737</v>
      </c>
      <c r="BV735" s="19">
        <f t="shared" si="43"/>
        <v>0.36373375523926171</v>
      </c>
      <c r="BW735" s="15">
        <v>355.163769</v>
      </c>
      <c r="BX735" s="18">
        <f t="shared" si="44"/>
        <v>5.2404178093741767E-2</v>
      </c>
      <c r="BY735" s="19">
        <f t="shared" si="45"/>
        <v>-4.9018261970447945E-2</v>
      </c>
      <c r="BZ735" s="15">
        <v>68.049619100000001</v>
      </c>
      <c r="CA735" s="18">
        <f t="shared" si="46"/>
        <v>1.0438772520433614E-2</v>
      </c>
      <c r="CB735" s="19">
        <f t="shared" si="47"/>
        <v>-4.7724916581026747E-2</v>
      </c>
      <c r="CC735" s="7">
        <f t="shared" si="48"/>
        <v>0.52648032714226511</v>
      </c>
      <c r="CD735" s="61">
        <f t="shared" si="49"/>
        <v>0.84791298821980554</v>
      </c>
    </row>
    <row r="736" spans="1:82" ht="15.75" customHeight="1" x14ac:dyDescent="0.25">
      <c r="A736" s="5">
        <v>22904000601</v>
      </c>
      <c r="B736" s="5">
        <v>22904</v>
      </c>
      <c r="C736" s="6" t="s">
        <v>745</v>
      </c>
      <c r="D736" s="6" t="s">
        <v>740</v>
      </c>
      <c r="E736" s="5">
        <v>41</v>
      </c>
      <c r="F736" s="15">
        <v>13.199159679999999</v>
      </c>
      <c r="G736" s="16">
        <f t="shared" si="0"/>
        <v>75.76239883780238</v>
      </c>
      <c r="H736" s="17">
        <v>1</v>
      </c>
      <c r="I736" s="7">
        <f t="shared" si="1"/>
        <v>75.76239883780238</v>
      </c>
      <c r="J736" s="18">
        <f t="shared" si="2"/>
        <v>25.254132945934124</v>
      </c>
      <c r="K736" s="19">
        <f t="shared" si="3"/>
        <v>-0.50901689988687948</v>
      </c>
      <c r="L736" s="15">
        <v>29.663389299999999</v>
      </c>
      <c r="M736" s="16">
        <f t="shared" si="4"/>
        <v>33.711589390090367</v>
      </c>
      <c r="N736" s="19">
        <f t="shared" si="5"/>
        <v>-0.79152789956719205</v>
      </c>
      <c r="O736" s="15">
        <v>29.663389299999999</v>
      </c>
      <c r="P736" s="16">
        <f t="shared" si="6"/>
        <v>33.711589390090367</v>
      </c>
      <c r="Q736" s="17">
        <v>2</v>
      </c>
      <c r="R736" s="7">
        <f t="shared" si="7"/>
        <v>67.423178780180734</v>
      </c>
      <c r="S736" s="18">
        <f t="shared" si="8"/>
        <v>33.711589390090367</v>
      </c>
      <c r="T736" s="19">
        <f t="shared" si="9"/>
        <v>-0.74987373501062438</v>
      </c>
      <c r="U736" s="15">
        <v>14.567366099999999</v>
      </c>
      <c r="V736" s="16">
        <f t="shared" si="10"/>
        <v>68.646589447628429</v>
      </c>
      <c r="W736" s="19">
        <f t="shared" si="11"/>
        <v>0.33470568636333181</v>
      </c>
      <c r="X736" s="15">
        <v>26.876051199999999</v>
      </c>
      <c r="Y736" s="16">
        <f t="shared" si="12"/>
        <v>39.74397436778213</v>
      </c>
      <c r="Z736" s="17">
        <v>3</v>
      </c>
      <c r="AA736" s="20">
        <f t="shared" si="13"/>
        <v>119.23192310334639</v>
      </c>
      <c r="AB736" s="18">
        <f t="shared" si="14"/>
        <v>39.74397436778213</v>
      </c>
      <c r="AC736" s="19">
        <f t="shared" si="15"/>
        <v>1.0447648060887016</v>
      </c>
      <c r="AD736" s="15">
        <v>26.910038499999999</v>
      </c>
      <c r="AE736" s="16">
        <f t="shared" si="16"/>
        <v>39.774834212890482</v>
      </c>
      <c r="AF736" s="17">
        <v>3</v>
      </c>
      <c r="AG736" s="7">
        <f t="shared" si="17"/>
        <v>119.32450263867145</v>
      </c>
      <c r="AH736" s="18">
        <f t="shared" si="18"/>
        <v>39.281863532079306</v>
      </c>
      <c r="AI736" s="19">
        <f t="shared" si="19"/>
        <v>1.2068750707587397</v>
      </c>
      <c r="AJ736" s="5">
        <v>2</v>
      </c>
      <c r="AK736" s="15">
        <v>14.567366099999999</v>
      </c>
      <c r="AL736" s="16">
        <f t="shared" si="20"/>
        <v>68.646589447628429</v>
      </c>
      <c r="AM736" s="17">
        <v>3</v>
      </c>
      <c r="AN736" s="7">
        <f t="shared" si="21"/>
        <v>205.93976834288529</v>
      </c>
      <c r="AO736" s="18">
        <f t="shared" si="22"/>
        <v>68.646589447628429</v>
      </c>
      <c r="AP736" s="19">
        <f t="shared" si="23"/>
        <v>1.1681698776001457</v>
      </c>
      <c r="AQ736" s="5">
        <v>0</v>
      </c>
      <c r="AR736" s="15">
        <v>26.694885960000001</v>
      </c>
      <c r="AS736" s="21">
        <f t="shared" si="24"/>
        <v>0</v>
      </c>
      <c r="AT736" s="19">
        <f t="shared" si="25"/>
        <v>-1.0252866396461213</v>
      </c>
      <c r="AU736" s="5">
        <v>1</v>
      </c>
      <c r="AV736" s="15">
        <v>26.694886</v>
      </c>
      <c r="AW736" s="16">
        <f t="shared" si="26"/>
        <v>37.460358512113515</v>
      </c>
      <c r="AX736" s="19">
        <f t="shared" si="27"/>
        <v>0.60701600163330216</v>
      </c>
      <c r="AY736" s="15">
        <v>26.694886</v>
      </c>
      <c r="AZ736" s="16">
        <f t="shared" si="28"/>
        <v>37.460358512113515</v>
      </c>
      <c r="BA736" s="19">
        <f t="shared" si="29"/>
        <v>0.421273153168013</v>
      </c>
      <c r="BB736" s="15">
        <v>14.567366079999999</v>
      </c>
      <c r="BC736" s="16">
        <f t="shared" si="30"/>
        <v>68.646589541875514</v>
      </c>
      <c r="BD736" s="19">
        <f t="shared" si="31"/>
        <v>-0.30710781401192955</v>
      </c>
      <c r="BE736" s="15">
        <v>26.694886</v>
      </c>
      <c r="BF736" s="21">
        <f t="shared" si="32"/>
        <v>37.460358512113515</v>
      </c>
      <c r="BG736" s="19">
        <f t="shared" si="33"/>
        <v>2.2302641416042259E-5</v>
      </c>
      <c r="BH736" s="15">
        <v>26.694886</v>
      </c>
      <c r="BI736" s="16">
        <f t="shared" si="34"/>
        <v>37.460358512113515</v>
      </c>
      <c r="BJ736" s="22">
        <f t="shared" si="35"/>
        <v>0.64692035110667645</v>
      </c>
      <c r="BK736" s="15">
        <v>26.694886</v>
      </c>
      <c r="BL736" s="16">
        <f t="shared" si="36"/>
        <v>37.460358512113515</v>
      </c>
      <c r="BM736" s="19">
        <f t="shared" si="37"/>
        <v>1.6567541370227636</v>
      </c>
      <c r="BN736" s="15">
        <v>72.412775699999997</v>
      </c>
      <c r="BO736" s="16">
        <f t="shared" si="38"/>
        <v>13.809717834086563</v>
      </c>
      <c r="BP736" s="19">
        <f t="shared" si="39"/>
        <v>0.11338750729269617</v>
      </c>
      <c r="BQ736" s="15">
        <v>21.032815800000002</v>
      </c>
      <c r="BR736" s="16">
        <f t="shared" si="40"/>
        <v>47.544751473552104</v>
      </c>
      <c r="BS736" s="19">
        <f t="shared" si="41"/>
        <v>-0.28088476591323414</v>
      </c>
      <c r="BT736" s="15">
        <v>22.388881000000001</v>
      </c>
      <c r="BU736" s="16">
        <f t="shared" si="42"/>
        <v>45.468740487744782</v>
      </c>
      <c r="BV736" s="19">
        <f t="shared" si="43"/>
        <v>0.27687221193761102</v>
      </c>
      <c r="BW736" s="15">
        <v>324.861223</v>
      </c>
      <c r="BX736" s="18">
        <f t="shared" si="44"/>
        <v>4.7933057568838783E-2</v>
      </c>
      <c r="BY736" s="19">
        <f t="shared" si="45"/>
        <v>-5.0615160292192082E-2</v>
      </c>
      <c r="BZ736" s="15">
        <v>41.053997500000001</v>
      </c>
      <c r="CA736" s="18">
        <f t="shared" si="46"/>
        <v>6.2976596581265851E-3</v>
      </c>
      <c r="CB736" s="19">
        <f t="shared" si="47"/>
        <v>-4.9339380174347268E-2</v>
      </c>
      <c r="CC736" s="7">
        <f t="shared" si="48"/>
        <v>0.1954267795321514</v>
      </c>
      <c r="CD736" s="61">
        <f t="shared" si="49"/>
        <v>0.31474092395954439</v>
      </c>
    </row>
    <row r="737" spans="1:82" ht="15.75" customHeight="1" x14ac:dyDescent="0.25">
      <c r="A737" s="5">
        <v>22904000701</v>
      </c>
      <c r="B737" s="5">
        <v>22904</v>
      </c>
      <c r="C737" s="6" t="s">
        <v>746</v>
      </c>
      <c r="D737" s="6" t="s">
        <v>740</v>
      </c>
      <c r="E737" s="5">
        <v>51</v>
      </c>
      <c r="F737" s="15">
        <v>10</v>
      </c>
      <c r="G737" s="16">
        <f t="shared" si="0"/>
        <v>100</v>
      </c>
      <c r="H737" s="17">
        <v>1</v>
      </c>
      <c r="I737" s="7">
        <f t="shared" si="1"/>
        <v>100</v>
      </c>
      <c r="J737" s="18">
        <f t="shared" si="2"/>
        <v>33.333333333333336</v>
      </c>
      <c r="K737" s="19">
        <f t="shared" si="3"/>
        <v>-6.4612435976370855E-2</v>
      </c>
      <c r="L737" s="15">
        <v>18.679509100000001</v>
      </c>
      <c r="M737" s="16">
        <f t="shared" si="4"/>
        <v>53.534597437573986</v>
      </c>
      <c r="N737" s="19">
        <f t="shared" si="5"/>
        <v>0.36684927027528685</v>
      </c>
      <c r="O737" s="15">
        <v>18.679509100000001</v>
      </c>
      <c r="P737" s="16">
        <f t="shared" si="6"/>
        <v>53.534597437573986</v>
      </c>
      <c r="Q737" s="17">
        <v>2</v>
      </c>
      <c r="R737" s="7">
        <f t="shared" si="7"/>
        <v>107.06919487514797</v>
      </c>
      <c r="S737" s="18">
        <f t="shared" si="8"/>
        <v>53.534597437573986</v>
      </c>
      <c r="T737" s="19">
        <f t="shared" si="9"/>
        <v>0.35627192732058338</v>
      </c>
      <c r="U737" s="15">
        <v>18.809007699999999</v>
      </c>
      <c r="V737" s="16">
        <f t="shared" si="10"/>
        <v>53.166015770199301</v>
      </c>
      <c r="W737" s="19">
        <f t="shared" si="11"/>
        <v>-0.32649310289235217</v>
      </c>
      <c r="X737" s="15">
        <v>27.9824749</v>
      </c>
      <c r="Y737" s="16">
        <f t="shared" si="12"/>
        <v>38.172502390058433</v>
      </c>
      <c r="Z737" s="17">
        <v>3</v>
      </c>
      <c r="AA737" s="20">
        <f t="shared" si="13"/>
        <v>114.51750717017529</v>
      </c>
      <c r="AB737" s="18">
        <f t="shared" si="14"/>
        <v>38.172502390058426</v>
      </c>
      <c r="AC737" s="19">
        <f t="shared" si="15"/>
        <v>0.92242892286467237</v>
      </c>
      <c r="AD737" s="15">
        <v>28.016462300000001</v>
      </c>
      <c r="AE737" s="16">
        <f t="shared" si="16"/>
        <v>38.204049766840114</v>
      </c>
      <c r="AF737" s="17">
        <v>3</v>
      </c>
      <c r="AG737" s="7">
        <f t="shared" si="17"/>
        <v>114.61214930052034</v>
      </c>
      <c r="AH737" s="18">
        <f t="shared" si="18"/>
        <v>37.730547443172362</v>
      </c>
      <c r="AI737" s="19">
        <f t="shared" si="19"/>
        <v>1.0969317418337012</v>
      </c>
      <c r="AJ737" s="5">
        <v>1</v>
      </c>
      <c r="AK737" s="15">
        <v>18.809007699999999</v>
      </c>
      <c r="AL737" s="16">
        <f t="shared" si="20"/>
        <v>53.166015770199301</v>
      </c>
      <c r="AM737" s="17">
        <v>3</v>
      </c>
      <c r="AN737" s="7">
        <f t="shared" si="21"/>
        <v>159.49804731059791</v>
      </c>
      <c r="AO737" s="18">
        <f t="shared" si="22"/>
        <v>53.166015770199301</v>
      </c>
      <c r="AP737" s="19">
        <f t="shared" si="23"/>
        <v>0.66873238052803274</v>
      </c>
      <c r="AQ737" s="5">
        <v>0</v>
      </c>
      <c r="AR737" s="15">
        <v>18.809007680000001</v>
      </c>
      <c r="AS737" s="21">
        <f t="shared" si="24"/>
        <v>0</v>
      </c>
      <c r="AT737" s="19">
        <f t="shared" si="25"/>
        <v>-1.0252866396461213</v>
      </c>
      <c r="AU737" s="5">
        <v>0</v>
      </c>
      <c r="AV737" s="15">
        <v>27.801309700000001</v>
      </c>
      <c r="AW737" s="16">
        <f t="shared" si="26"/>
        <v>0</v>
      </c>
      <c r="AX737" s="19">
        <f t="shared" si="27"/>
        <v>-0.82680925094591806</v>
      </c>
      <c r="AY737" s="15">
        <v>27.801309700000001</v>
      </c>
      <c r="AZ737" s="16">
        <f t="shared" si="28"/>
        <v>35.96952844275534</v>
      </c>
      <c r="BA737" s="19">
        <f t="shared" si="29"/>
        <v>0.3161146519135426</v>
      </c>
      <c r="BB737" s="15">
        <v>21.139854339999999</v>
      </c>
      <c r="BC737" s="16">
        <f t="shared" si="30"/>
        <v>47.304015624546636</v>
      </c>
      <c r="BD737" s="19">
        <f t="shared" si="31"/>
        <v>-1.1514915857875945</v>
      </c>
      <c r="BE737" s="15">
        <v>27.801309700000001</v>
      </c>
      <c r="BF737" s="21">
        <f t="shared" si="32"/>
        <v>35.96952844275534</v>
      </c>
      <c r="BG737" s="19">
        <f t="shared" si="33"/>
        <v>-9.1007024055964766E-2</v>
      </c>
      <c r="BH737" s="15">
        <v>27.801309700000001</v>
      </c>
      <c r="BI737" s="16">
        <f t="shared" si="34"/>
        <v>35.96952844275534</v>
      </c>
      <c r="BJ737" s="22">
        <f t="shared" si="35"/>
        <v>0.53737528407460455</v>
      </c>
      <c r="BK737" s="15">
        <v>27.801309700000001</v>
      </c>
      <c r="BL737" s="16">
        <f t="shared" si="36"/>
        <v>35.96952844275534</v>
      </c>
      <c r="BM737" s="19">
        <f t="shared" si="37"/>
        <v>1.5207417718653105</v>
      </c>
      <c r="BN737" s="15">
        <v>73.519199400000005</v>
      </c>
      <c r="BO737" s="16">
        <f t="shared" si="38"/>
        <v>13.601889141355366</v>
      </c>
      <c r="BP737" s="19">
        <f t="shared" si="39"/>
        <v>8.802972092644612E-2</v>
      </c>
      <c r="BQ737" s="15">
        <v>16.515462599999999</v>
      </c>
      <c r="BR737" s="16">
        <f t="shared" si="40"/>
        <v>60.549318188640989</v>
      </c>
      <c r="BS737" s="19">
        <f t="shared" si="41"/>
        <v>0.31864208452027104</v>
      </c>
      <c r="BT737" s="15">
        <v>24.798376999999999</v>
      </c>
      <c r="BU737" s="16">
        <f t="shared" si="42"/>
        <v>41.050840544927595</v>
      </c>
      <c r="BV737" s="19">
        <f t="shared" si="43"/>
        <v>8.1002163898338295E-2</v>
      </c>
      <c r="BW737" s="15">
        <v>312.71562299999999</v>
      </c>
      <c r="BX737" s="18">
        <f t="shared" si="44"/>
        <v>4.6140982360133156E-2</v>
      </c>
      <c r="BY737" s="19">
        <f t="shared" si="45"/>
        <v>-5.1255215034013958E-2</v>
      </c>
      <c r="BZ737" s="15">
        <v>51.0432293</v>
      </c>
      <c r="CA737" s="18">
        <f t="shared" si="46"/>
        <v>7.8300020840385842E-3</v>
      </c>
      <c r="CB737" s="19">
        <f t="shared" si="47"/>
        <v>-4.8741977702742779E-2</v>
      </c>
      <c r="CC737" s="7">
        <f t="shared" si="48"/>
        <v>0.14144329936735323</v>
      </c>
      <c r="CD737" s="61">
        <f t="shared" si="49"/>
        <v>0.22779884536470682</v>
      </c>
    </row>
    <row r="738" spans="1:82" ht="15.75" customHeight="1" x14ac:dyDescent="0.25">
      <c r="A738" s="5">
        <v>22905000199</v>
      </c>
      <c r="B738" s="5">
        <v>22905</v>
      </c>
      <c r="C738" s="6" t="s">
        <v>747</v>
      </c>
      <c r="D738" s="6" t="s">
        <v>748</v>
      </c>
      <c r="E738" s="5">
        <v>6</v>
      </c>
      <c r="F738" s="15">
        <v>16.8495855</v>
      </c>
      <c r="G738" s="16">
        <f t="shared" si="0"/>
        <v>59.348640950247706</v>
      </c>
      <c r="H738" s="17">
        <v>1</v>
      </c>
      <c r="I738" s="7">
        <f t="shared" si="1"/>
        <v>59.348640950247706</v>
      </c>
      <c r="J738" s="18">
        <f t="shared" si="2"/>
        <v>19.782880316749235</v>
      </c>
      <c r="K738" s="19">
        <f t="shared" si="3"/>
        <v>-0.80996859993186165</v>
      </c>
      <c r="L738" s="15">
        <v>25.457929499999999</v>
      </c>
      <c r="M738" s="16">
        <f t="shared" si="4"/>
        <v>39.280492154713528</v>
      </c>
      <c r="N738" s="19">
        <f t="shared" si="5"/>
        <v>-0.46610353369094326</v>
      </c>
      <c r="O738" s="15">
        <v>25.457929499999999</v>
      </c>
      <c r="P738" s="16">
        <f t="shared" si="6"/>
        <v>39.280492154713528</v>
      </c>
      <c r="Q738" s="17">
        <v>2</v>
      </c>
      <c r="R738" s="7">
        <f t="shared" si="7"/>
        <v>78.560984309427056</v>
      </c>
      <c r="S738" s="18">
        <f t="shared" si="8"/>
        <v>39.280492154713528</v>
      </c>
      <c r="T738" s="19">
        <f t="shared" si="9"/>
        <v>-0.43912283271181063</v>
      </c>
      <c r="U738" s="15">
        <v>23.7605982</v>
      </c>
      <c r="V738" s="16">
        <f t="shared" si="10"/>
        <v>42.086482485950206</v>
      </c>
      <c r="W738" s="19">
        <f t="shared" si="11"/>
        <v>-0.79971677959269472</v>
      </c>
      <c r="X738" s="15">
        <v>30.445012999999999</v>
      </c>
      <c r="Y738" s="16">
        <f t="shared" si="12"/>
        <v>35.08492803074185</v>
      </c>
      <c r="Z738" s="17">
        <v>3</v>
      </c>
      <c r="AA738" s="20">
        <f t="shared" si="13"/>
        <v>105.25478409222555</v>
      </c>
      <c r="AB738" s="18">
        <f t="shared" si="14"/>
        <v>35.08492803074185</v>
      </c>
      <c r="AC738" s="19">
        <f t="shared" si="15"/>
        <v>0.68206756636502097</v>
      </c>
      <c r="AD738" s="15">
        <v>30.479000299999999</v>
      </c>
      <c r="AE738" s="16">
        <f t="shared" si="16"/>
        <v>35.117369646799077</v>
      </c>
      <c r="AF738" s="17">
        <v>3</v>
      </c>
      <c r="AG738" s="7">
        <f t="shared" si="17"/>
        <v>105.35210894039723</v>
      </c>
      <c r="AH738" s="18">
        <f t="shared" si="18"/>
        <v>34.682123744065187</v>
      </c>
      <c r="AI738" s="19">
        <f t="shared" si="19"/>
        <v>0.88088689330127135</v>
      </c>
      <c r="AJ738" s="5">
        <v>0</v>
      </c>
      <c r="AK738" s="15">
        <v>15.2045891</v>
      </c>
      <c r="AL738" s="16">
        <f t="shared" si="20"/>
        <v>65.769616884944298</v>
      </c>
      <c r="AM738" s="17">
        <v>3</v>
      </c>
      <c r="AN738" s="7">
        <f t="shared" si="21"/>
        <v>197.3088506548329</v>
      </c>
      <c r="AO738" s="18">
        <f t="shared" si="22"/>
        <v>0</v>
      </c>
      <c r="AP738" s="19">
        <f t="shared" si="23"/>
        <v>-1.0465207101426044</v>
      </c>
      <c r="AQ738" s="5">
        <v>0</v>
      </c>
      <c r="AR738" s="15">
        <v>25.587428110000001</v>
      </c>
      <c r="AS738" s="21">
        <f t="shared" si="24"/>
        <v>0</v>
      </c>
      <c r="AT738" s="19">
        <f t="shared" si="25"/>
        <v>-1.0252866396461213</v>
      </c>
      <c r="AU738" s="5">
        <v>0</v>
      </c>
      <c r="AV738" s="15">
        <v>30.263847699999999</v>
      </c>
      <c r="AW738" s="16">
        <f t="shared" si="26"/>
        <v>0</v>
      </c>
      <c r="AX738" s="19">
        <f t="shared" si="27"/>
        <v>-0.82680925094591806</v>
      </c>
      <c r="AY738" s="15">
        <v>30.263847699999999</v>
      </c>
      <c r="AZ738" s="16">
        <f t="shared" si="28"/>
        <v>33.042725099360055</v>
      </c>
      <c r="BA738" s="19">
        <f t="shared" si="29"/>
        <v>0.10966707657685483</v>
      </c>
      <c r="BB738" s="15">
        <v>15.20458913</v>
      </c>
      <c r="BC738" s="16">
        <f t="shared" si="30"/>
        <v>65.769616755175022</v>
      </c>
      <c r="BD738" s="19">
        <f t="shared" si="31"/>
        <v>-0.42093050205039934</v>
      </c>
      <c r="BE738" s="15">
        <v>30.263847699999999</v>
      </c>
      <c r="BF738" s="21">
        <f t="shared" si="32"/>
        <v>33.042725099360055</v>
      </c>
      <c r="BG738" s="19">
        <f t="shared" si="33"/>
        <v>-0.2697161493955253</v>
      </c>
      <c r="BH738" s="15">
        <v>30.263847699999999</v>
      </c>
      <c r="BI738" s="16">
        <f t="shared" si="34"/>
        <v>33.042725099360055</v>
      </c>
      <c r="BJ738" s="22">
        <f t="shared" si="35"/>
        <v>0.32231598588110943</v>
      </c>
      <c r="BK738" s="15">
        <v>30.263847699999999</v>
      </c>
      <c r="BL738" s="16">
        <f t="shared" si="36"/>
        <v>33.042725099360055</v>
      </c>
      <c r="BM738" s="19">
        <f t="shared" si="37"/>
        <v>1.2537217718881739</v>
      </c>
      <c r="BN738" s="15">
        <v>75.9817374</v>
      </c>
      <c r="BO738" s="16">
        <f t="shared" si="38"/>
        <v>13.161057304277962</v>
      </c>
      <c r="BP738" s="19">
        <f t="shared" si="39"/>
        <v>3.4242539757440883E-2</v>
      </c>
      <c r="BQ738" s="15">
        <v>18.978000600000001</v>
      </c>
      <c r="BR738" s="16">
        <f t="shared" si="40"/>
        <v>52.692589755740649</v>
      </c>
      <c r="BS738" s="19">
        <f t="shared" si="41"/>
        <v>-4.3562958929799424E-2</v>
      </c>
      <c r="BT738" s="15">
        <v>27.260915099999998</v>
      </c>
      <c r="BU738" s="16">
        <f t="shared" si="42"/>
        <v>37.342628311109046</v>
      </c>
      <c r="BV738" s="19">
        <f t="shared" si="43"/>
        <v>-8.340348534203286E-2</v>
      </c>
      <c r="BW738" s="15">
        <v>285.38951700000001</v>
      </c>
      <c r="BX738" s="18">
        <f t="shared" si="44"/>
        <v>4.2109033579252685E-2</v>
      </c>
      <c r="BY738" s="19">
        <f t="shared" si="45"/>
        <v>-5.2695259471573844E-2</v>
      </c>
      <c r="BZ738" s="15">
        <v>6.0321698799999997</v>
      </c>
      <c r="CA738" s="18">
        <f t="shared" si="46"/>
        <v>9.2533139809935138E-4</v>
      </c>
      <c r="CB738" s="19">
        <f t="shared" si="47"/>
        <v>-5.143384817741177E-2</v>
      </c>
      <c r="CC738" s="7">
        <f t="shared" si="48"/>
        <v>-0.16065098506625394</v>
      </c>
      <c r="CD738" s="61">
        <f t="shared" si="49"/>
        <v>-0.25873342228640162</v>
      </c>
    </row>
    <row r="739" spans="1:82" ht="15.75" customHeight="1" x14ac:dyDescent="0.25">
      <c r="A739" s="5">
        <v>22905000201</v>
      </c>
      <c r="B739" s="5">
        <v>22905</v>
      </c>
      <c r="C739" s="6" t="s">
        <v>749</v>
      </c>
      <c r="D739" s="6" t="s">
        <v>748</v>
      </c>
      <c r="E739" s="5">
        <v>202</v>
      </c>
      <c r="F739" s="15">
        <v>13.613990449999999</v>
      </c>
      <c r="G739" s="16">
        <f t="shared" si="0"/>
        <v>73.453849088016668</v>
      </c>
      <c r="H739" s="17">
        <v>1</v>
      </c>
      <c r="I739" s="7">
        <f t="shared" si="1"/>
        <v>73.453849088016668</v>
      </c>
      <c r="J739" s="18">
        <f t="shared" si="2"/>
        <v>24.484616362672224</v>
      </c>
      <c r="K739" s="19">
        <f t="shared" si="3"/>
        <v>-0.55134492596086049</v>
      </c>
      <c r="L739" s="15">
        <v>25.671460700000001</v>
      </c>
      <c r="M739" s="16">
        <f t="shared" si="4"/>
        <v>38.953763156920786</v>
      </c>
      <c r="N739" s="19">
        <f t="shared" si="5"/>
        <v>-0.48519626728929693</v>
      </c>
      <c r="O739" s="15">
        <v>25.671460700000001</v>
      </c>
      <c r="P739" s="16">
        <f t="shared" si="6"/>
        <v>38.953763156920786</v>
      </c>
      <c r="Q739" s="17">
        <v>2</v>
      </c>
      <c r="R739" s="7">
        <f t="shared" si="7"/>
        <v>77.907526313841572</v>
      </c>
      <c r="S739" s="18">
        <f t="shared" si="8"/>
        <v>38.953763156920786</v>
      </c>
      <c r="T739" s="19">
        <f t="shared" si="9"/>
        <v>-0.45735467032195287</v>
      </c>
      <c r="U739" s="15">
        <v>20.6500944</v>
      </c>
      <c r="V739" s="16">
        <f t="shared" si="10"/>
        <v>48.425928745391111</v>
      </c>
      <c r="W739" s="19">
        <f t="shared" si="11"/>
        <v>-0.52894941149410435</v>
      </c>
      <c r="X739" s="15">
        <v>27.334509199999999</v>
      </c>
      <c r="Y739" s="16">
        <f t="shared" si="12"/>
        <v>39.077383178330493</v>
      </c>
      <c r="Z739" s="17">
        <v>3</v>
      </c>
      <c r="AA739" s="20">
        <f t="shared" si="13"/>
        <v>117.23214953499148</v>
      </c>
      <c r="AB739" s="18">
        <f t="shared" si="14"/>
        <v>39.077383178330493</v>
      </c>
      <c r="AC739" s="19">
        <f t="shared" si="15"/>
        <v>0.99287204371883386</v>
      </c>
      <c r="AD739" s="15">
        <v>27.3684966</v>
      </c>
      <c r="AE739" s="16">
        <f t="shared" si="16"/>
        <v>39.108553737657623</v>
      </c>
      <c r="AF739" s="17">
        <v>3</v>
      </c>
      <c r="AG739" s="7">
        <f t="shared" si="17"/>
        <v>117.32566121297288</v>
      </c>
      <c r="AH739" s="18">
        <f t="shared" si="18"/>
        <v>38.623840960266705</v>
      </c>
      <c r="AI739" s="19">
        <f t="shared" si="19"/>
        <v>1.1602403503621588</v>
      </c>
      <c r="AJ739" s="5">
        <v>18</v>
      </c>
      <c r="AK739" s="15">
        <v>10</v>
      </c>
      <c r="AL739" s="16">
        <f t="shared" si="20"/>
        <v>100</v>
      </c>
      <c r="AM739" s="17">
        <v>3</v>
      </c>
      <c r="AN739" s="7">
        <f t="shared" si="21"/>
        <v>300</v>
      </c>
      <c r="AO739" s="18">
        <f t="shared" si="22"/>
        <v>100</v>
      </c>
      <c r="AP739" s="19">
        <f t="shared" si="23"/>
        <v>2.179700148844677</v>
      </c>
      <c r="AQ739" s="5">
        <v>10</v>
      </c>
      <c r="AR739" s="15">
        <v>25.800959240000001</v>
      </c>
      <c r="AS739" s="21">
        <f t="shared" si="24"/>
        <v>38.758248896795664</v>
      </c>
      <c r="AT739" s="19">
        <f t="shared" si="25"/>
        <v>0.33221279096550399</v>
      </c>
      <c r="AU739" s="5">
        <v>1</v>
      </c>
      <c r="AV739" s="15">
        <v>27.153344000000001</v>
      </c>
      <c r="AW739" s="16">
        <f t="shared" si="26"/>
        <v>36.827876522317105</v>
      </c>
      <c r="AX739" s="19">
        <f t="shared" si="27"/>
        <v>0.58280724643736903</v>
      </c>
      <c r="AY739" s="15">
        <v>27.153344000000001</v>
      </c>
      <c r="AZ739" s="16">
        <f t="shared" si="28"/>
        <v>36.827876522317105</v>
      </c>
      <c r="BA739" s="19">
        <f t="shared" si="29"/>
        <v>0.37665984714174694</v>
      </c>
      <c r="BB739" s="15">
        <v>10</v>
      </c>
      <c r="BC739" s="16">
        <f t="shared" si="30"/>
        <v>100</v>
      </c>
      <c r="BD739" s="19">
        <f t="shared" si="31"/>
        <v>0.93333821106502679</v>
      </c>
      <c r="BE739" s="15">
        <v>27.153344000000001</v>
      </c>
      <c r="BF739" s="21">
        <f t="shared" si="32"/>
        <v>36.827876522317105</v>
      </c>
      <c r="BG739" s="19">
        <f t="shared" si="33"/>
        <v>-3.859672635641842E-2</v>
      </c>
      <c r="BH739" s="15">
        <v>27.153344000000001</v>
      </c>
      <c r="BI739" s="16">
        <f t="shared" si="34"/>
        <v>36.827876522317105</v>
      </c>
      <c r="BJ739" s="22">
        <f t="shared" si="35"/>
        <v>0.60044605239692861</v>
      </c>
      <c r="BK739" s="15">
        <v>27.153344000000001</v>
      </c>
      <c r="BL739" s="16">
        <f t="shared" si="36"/>
        <v>36.827876522317105</v>
      </c>
      <c r="BM739" s="19">
        <f t="shared" si="37"/>
        <v>1.5990511344339191</v>
      </c>
      <c r="BN739" s="15">
        <v>72.871233700000005</v>
      </c>
      <c r="BO739" s="16">
        <f t="shared" si="38"/>
        <v>13.722836148443029</v>
      </c>
      <c r="BP739" s="19">
        <f t="shared" si="39"/>
        <v>0.10278681883752741</v>
      </c>
      <c r="BQ739" s="15">
        <v>15.867496900000001</v>
      </c>
      <c r="BR739" s="16">
        <f t="shared" si="40"/>
        <v>63.021912422746396</v>
      </c>
      <c r="BS739" s="19">
        <f t="shared" si="41"/>
        <v>0.43263178260481255</v>
      </c>
      <c r="BT739" s="15">
        <v>24.150411299999998</v>
      </c>
      <c r="BU739" s="16">
        <f t="shared" si="42"/>
        <v>42.15225187489871</v>
      </c>
      <c r="BV739" s="19">
        <f t="shared" si="43"/>
        <v>0.12983384702941289</v>
      </c>
      <c r="BW739" s="15">
        <v>318.72517199999999</v>
      </c>
      <c r="BX739" s="18">
        <f t="shared" si="44"/>
        <v>4.7027687321469086E-2</v>
      </c>
      <c r="BY739" s="19">
        <f t="shared" si="45"/>
        <v>-5.0938520895094444E-2</v>
      </c>
      <c r="BZ739" s="15">
        <v>202.04436899999999</v>
      </c>
      <c r="CA739" s="18">
        <f t="shared" si="46"/>
        <v>3.0993490263717716E-2</v>
      </c>
      <c r="CB739" s="19">
        <f t="shared" si="47"/>
        <v>-3.9711407997485251E-2</v>
      </c>
      <c r="CC739" s="7">
        <f t="shared" si="48"/>
        <v>0.38265728123803705</v>
      </c>
      <c r="CD739" s="61">
        <f t="shared" si="49"/>
        <v>0.61628148683119788</v>
      </c>
    </row>
    <row r="740" spans="1:82" ht="15.75" customHeight="1" x14ac:dyDescent="0.25">
      <c r="A740" s="5">
        <v>22905000301</v>
      </c>
      <c r="B740" s="5">
        <v>22905</v>
      </c>
      <c r="C740" s="6" t="s">
        <v>750</v>
      </c>
      <c r="D740" s="6" t="s">
        <v>748</v>
      </c>
      <c r="E740" s="5">
        <v>75</v>
      </c>
      <c r="F740" s="15">
        <v>10.205991239999999</v>
      </c>
      <c r="G740" s="16">
        <f t="shared" si="0"/>
        <v>97.981663562548775</v>
      </c>
      <c r="H740" s="17">
        <v>1</v>
      </c>
      <c r="I740" s="7">
        <f t="shared" si="1"/>
        <v>97.981663562548775</v>
      </c>
      <c r="J740" s="18">
        <f t="shared" si="2"/>
        <v>32.660554520849594</v>
      </c>
      <c r="K740" s="19">
        <f t="shared" si="3"/>
        <v>-0.10161930462125575</v>
      </c>
      <c r="L740" s="15">
        <v>31.843926</v>
      </c>
      <c r="M740" s="16">
        <f t="shared" si="4"/>
        <v>31.403163039632737</v>
      </c>
      <c r="N740" s="19">
        <f t="shared" si="5"/>
        <v>-0.9264230868277531</v>
      </c>
      <c r="O740" s="15">
        <v>31.843926</v>
      </c>
      <c r="P740" s="16">
        <f t="shared" si="6"/>
        <v>31.403163039632737</v>
      </c>
      <c r="Q740" s="17">
        <v>2</v>
      </c>
      <c r="R740" s="7">
        <f t="shared" si="7"/>
        <v>62.806326079265475</v>
      </c>
      <c r="S740" s="18">
        <f t="shared" si="8"/>
        <v>31.403163039632737</v>
      </c>
      <c r="T740" s="19">
        <f t="shared" si="9"/>
        <v>-0.87868646556358954</v>
      </c>
      <c r="U740" s="15">
        <v>26.822559800000001</v>
      </c>
      <c r="V740" s="16">
        <f t="shared" si="10"/>
        <v>37.282049418713569</v>
      </c>
      <c r="W740" s="19">
        <f t="shared" si="11"/>
        <v>-1.0049214052939039</v>
      </c>
      <c r="X740" s="15">
        <v>33.506974599999999</v>
      </c>
      <c r="Y740" s="16">
        <f t="shared" si="12"/>
        <v>31.878768607178284</v>
      </c>
      <c r="Z740" s="17">
        <v>3</v>
      </c>
      <c r="AA740" s="20">
        <f t="shared" si="13"/>
        <v>95.636305821534847</v>
      </c>
      <c r="AB740" s="18">
        <f t="shared" si="14"/>
        <v>31.87876860717828</v>
      </c>
      <c r="AC740" s="19">
        <f t="shared" si="15"/>
        <v>0.43247460486223877</v>
      </c>
      <c r="AD740" s="15">
        <v>33.540961899999999</v>
      </c>
      <c r="AE740" s="16">
        <f t="shared" si="16"/>
        <v>31.911497445754531</v>
      </c>
      <c r="AF740" s="17">
        <v>3</v>
      </c>
      <c r="AG740" s="7">
        <f t="shared" si="17"/>
        <v>95.734492337263589</v>
      </c>
      <c r="AH740" s="18">
        <f t="shared" si="18"/>
        <v>31.515985234758578</v>
      </c>
      <c r="AI740" s="19">
        <f t="shared" si="19"/>
        <v>0.65649947797046326</v>
      </c>
      <c r="AJ740" s="5">
        <v>0</v>
      </c>
      <c r="AK740" s="15">
        <v>16.596042700000002</v>
      </c>
      <c r="AL740" s="16">
        <f t="shared" si="20"/>
        <v>60.255328217491261</v>
      </c>
      <c r="AM740" s="17">
        <v>3</v>
      </c>
      <c r="AN740" s="7">
        <f t="shared" si="21"/>
        <v>180.76598465247378</v>
      </c>
      <c r="AO740" s="18">
        <f t="shared" si="22"/>
        <v>0</v>
      </c>
      <c r="AP740" s="19">
        <f t="shared" si="23"/>
        <v>-1.0465207101426044</v>
      </c>
      <c r="AQ740" s="5">
        <v>1</v>
      </c>
      <c r="AR740" s="15">
        <v>31.973424609999999</v>
      </c>
      <c r="AS740" s="21">
        <f t="shared" si="24"/>
        <v>31.275974100292039</v>
      </c>
      <c r="AT740" s="19">
        <f t="shared" si="25"/>
        <v>7.0147706369457385E-2</v>
      </c>
      <c r="AU740" s="5">
        <v>0</v>
      </c>
      <c r="AV740" s="15">
        <v>33.325809399999997</v>
      </c>
      <c r="AW740" s="16">
        <f t="shared" si="26"/>
        <v>0</v>
      </c>
      <c r="AX740" s="19">
        <f t="shared" si="27"/>
        <v>-0.82680925094591806</v>
      </c>
      <c r="AY740" s="15">
        <v>33.325809399999997</v>
      </c>
      <c r="AZ740" s="16">
        <f t="shared" si="28"/>
        <v>30.006773068803547</v>
      </c>
      <c r="BA740" s="19">
        <f t="shared" si="29"/>
        <v>-0.10447950657546461</v>
      </c>
      <c r="BB740" s="15">
        <v>16.596042740000001</v>
      </c>
      <c r="BC740" s="16">
        <f t="shared" si="30"/>
        <v>60.255328072263083</v>
      </c>
      <c r="BD740" s="19">
        <f t="shared" si="31"/>
        <v>-0.63909424812774163</v>
      </c>
      <c r="BE740" s="15">
        <v>33.325809399999997</v>
      </c>
      <c r="BF740" s="21">
        <f t="shared" si="32"/>
        <v>30.006773068803547</v>
      </c>
      <c r="BG740" s="19">
        <f t="shared" si="33"/>
        <v>-0.4550898381259133</v>
      </c>
      <c r="BH740" s="15">
        <v>33.325809399999997</v>
      </c>
      <c r="BI740" s="16">
        <f t="shared" si="34"/>
        <v>30.006773068803547</v>
      </c>
      <c r="BJ740" s="22">
        <f t="shared" si="35"/>
        <v>9.9236524627255393E-2</v>
      </c>
      <c r="BK740" s="15">
        <v>33.325809399999997</v>
      </c>
      <c r="BL740" s="16">
        <f t="shared" si="36"/>
        <v>30.006773068803547</v>
      </c>
      <c r="BM740" s="19">
        <f t="shared" si="37"/>
        <v>0.97674384887221621</v>
      </c>
      <c r="BN740" s="15">
        <v>71.697996000000003</v>
      </c>
      <c r="BO740" s="16">
        <f t="shared" si="38"/>
        <v>13.947391221366912</v>
      </c>
      <c r="BP740" s="19">
        <f t="shared" si="39"/>
        <v>0.13018543974896418</v>
      </c>
      <c r="BQ740" s="15">
        <v>22.039962299999999</v>
      </c>
      <c r="BR740" s="16">
        <f t="shared" si="40"/>
        <v>45.372128426916596</v>
      </c>
      <c r="BS740" s="19">
        <f t="shared" si="41"/>
        <v>-0.3810454156961538</v>
      </c>
      <c r="BT740" s="15">
        <v>30.322876699999998</v>
      </c>
      <c r="BU740" s="16">
        <f t="shared" si="42"/>
        <v>33.571822029669107</v>
      </c>
      <c r="BV740" s="19">
        <f t="shared" si="43"/>
        <v>-0.25058427645371489</v>
      </c>
      <c r="BW740" s="15">
        <v>299.70433100000002</v>
      </c>
      <c r="BX740" s="18">
        <f t="shared" si="44"/>
        <v>4.4221174872118595E-2</v>
      </c>
      <c r="BY740" s="19">
        <f t="shared" si="45"/>
        <v>-5.1940890434309467E-2</v>
      </c>
      <c r="BZ740" s="15">
        <v>75.028617999999994</v>
      </c>
      <c r="CA740" s="18">
        <f t="shared" si="46"/>
        <v>1.150934694687381E-2</v>
      </c>
      <c r="CB740" s="19">
        <f t="shared" si="47"/>
        <v>-4.7307540022382369E-2</v>
      </c>
      <c r="CC740" s="7">
        <f t="shared" si="48"/>
        <v>-0.22890707033579524</v>
      </c>
      <c r="CD740" s="61">
        <f t="shared" si="49"/>
        <v>-0.36866197657679511</v>
      </c>
    </row>
    <row r="741" spans="1:82" ht="15.75" customHeight="1" x14ac:dyDescent="0.25">
      <c r="A741" s="5">
        <v>22905000401</v>
      </c>
      <c r="B741" s="5">
        <v>22905</v>
      </c>
      <c r="C741" s="6" t="s">
        <v>751</v>
      </c>
      <c r="D741" s="6" t="s">
        <v>748</v>
      </c>
      <c r="E741" s="5">
        <v>52</v>
      </c>
      <c r="F741" s="15">
        <v>10.03262121</v>
      </c>
      <c r="G741" s="16">
        <f t="shared" si="0"/>
        <v>99.674848583264705</v>
      </c>
      <c r="H741" s="17">
        <v>1</v>
      </c>
      <c r="I741" s="7">
        <f t="shared" si="1"/>
        <v>99.674848583264705</v>
      </c>
      <c r="J741" s="18">
        <f t="shared" si="2"/>
        <v>33.224949527754902</v>
      </c>
      <c r="K741" s="19">
        <f t="shared" si="3"/>
        <v>-7.0574195148700294E-2</v>
      </c>
      <c r="L741" s="15">
        <v>28.894494999999999</v>
      </c>
      <c r="M741" s="16">
        <f t="shared" si="4"/>
        <v>34.608668537034475</v>
      </c>
      <c r="N741" s="19">
        <f t="shared" si="5"/>
        <v>-0.73910618834795383</v>
      </c>
      <c r="O741" s="15">
        <v>28.894494999999999</v>
      </c>
      <c r="P741" s="16">
        <f t="shared" si="6"/>
        <v>34.608668537034475</v>
      </c>
      <c r="Q741" s="17">
        <v>2</v>
      </c>
      <c r="R741" s="7">
        <f t="shared" si="7"/>
        <v>69.217337074068951</v>
      </c>
      <c r="S741" s="18">
        <f t="shared" si="8"/>
        <v>34.608668537034475</v>
      </c>
      <c r="T741" s="19">
        <f t="shared" si="9"/>
        <v>-0.69981573146327825</v>
      </c>
      <c r="U741" s="15">
        <v>23.873128699999999</v>
      </c>
      <c r="V741" s="16">
        <f t="shared" si="10"/>
        <v>41.888099903721461</v>
      </c>
      <c r="W741" s="19">
        <f t="shared" si="11"/>
        <v>-0.80819000067043234</v>
      </c>
      <c r="X741" s="15">
        <v>30.557543500000001</v>
      </c>
      <c r="Y741" s="16">
        <f t="shared" si="12"/>
        <v>34.955725089616578</v>
      </c>
      <c r="Z741" s="17">
        <v>3</v>
      </c>
      <c r="AA741" s="20">
        <f t="shared" si="13"/>
        <v>104.86717526884973</v>
      </c>
      <c r="AB741" s="18">
        <f t="shared" si="14"/>
        <v>34.955725089616578</v>
      </c>
      <c r="AC741" s="19">
        <f t="shared" si="15"/>
        <v>0.6720093813373772</v>
      </c>
      <c r="AD741" s="15">
        <v>30.591530899999999</v>
      </c>
      <c r="AE741" s="16">
        <f t="shared" si="16"/>
        <v>34.988190800219158</v>
      </c>
      <c r="AF741" s="17">
        <v>3</v>
      </c>
      <c r="AG741" s="7">
        <f t="shared" si="17"/>
        <v>104.96457240065747</v>
      </c>
      <c r="AH741" s="18">
        <f t="shared" si="18"/>
        <v>34.554545944609792</v>
      </c>
      <c r="AI741" s="19">
        <f t="shared" si="19"/>
        <v>0.87184532655071956</v>
      </c>
      <c r="AJ741" s="5">
        <v>4</v>
      </c>
      <c r="AK741" s="15">
        <v>13.646611699999999</v>
      </c>
      <c r="AL741" s="16">
        <f t="shared" si="20"/>
        <v>73.27826291122507</v>
      </c>
      <c r="AM741" s="17">
        <v>3</v>
      </c>
      <c r="AN741" s="7">
        <f t="shared" si="21"/>
        <v>219.83478873367523</v>
      </c>
      <c r="AO741" s="18">
        <f t="shared" si="22"/>
        <v>73.27826291122507</v>
      </c>
      <c r="AP741" s="19">
        <f t="shared" si="23"/>
        <v>1.3175978930028791</v>
      </c>
      <c r="AQ741" s="5">
        <v>0</v>
      </c>
      <c r="AR741" s="15">
        <v>29.023993539999999</v>
      </c>
      <c r="AS741" s="21">
        <f t="shared" si="24"/>
        <v>0</v>
      </c>
      <c r="AT741" s="19">
        <f t="shared" si="25"/>
        <v>-1.0252866396461213</v>
      </c>
      <c r="AU741" s="5">
        <v>0</v>
      </c>
      <c r="AV741" s="15">
        <v>30.376378299999999</v>
      </c>
      <c r="AW741" s="16">
        <f t="shared" si="26"/>
        <v>0</v>
      </c>
      <c r="AX741" s="19">
        <f t="shared" si="27"/>
        <v>-0.82680925094591806</v>
      </c>
      <c r="AY741" s="15">
        <v>30.376378299999999</v>
      </c>
      <c r="AZ741" s="16">
        <f t="shared" si="28"/>
        <v>32.920316902953502</v>
      </c>
      <c r="BA741" s="19">
        <f t="shared" si="29"/>
        <v>0.10103278435271308</v>
      </c>
      <c r="BB741" s="15">
        <v>13.64661167</v>
      </c>
      <c r="BC741" s="16">
        <f t="shared" si="30"/>
        <v>73.278263072316179</v>
      </c>
      <c r="BD741" s="19">
        <f t="shared" si="31"/>
        <v>-0.12386328219416333</v>
      </c>
      <c r="BE741" s="15">
        <v>30.376378299999999</v>
      </c>
      <c r="BF741" s="21">
        <f t="shared" si="32"/>
        <v>32.920316902953502</v>
      </c>
      <c r="BG741" s="19">
        <f t="shared" si="33"/>
        <v>-0.2771903316850779</v>
      </c>
      <c r="BH741" s="15">
        <v>30.376378299999999</v>
      </c>
      <c r="BI741" s="16">
        <f t="shared" si="34"/>
        <v>32.920316902953502</v>
      </c>
      <c r="BJ741" s="22">
        <f t="shared" si="35"/>
        <v>0.31332152410022801</v>
      </c>
      <c r="BK741" s="15">
        <v>30.376378299999999</v>
      </c>
      <c r="BL741" s="16">
        <f t="shared" si="36"/>
        <v>32.920316902953502</v>
      </c>
      <c r="BM741" s="19">
        <f t="shared" si="37"/>
        <v>1.2425541487967768</v>
      </c>
      <c r="BN741" s="15">
        <v>70.676286599999997</v>
      </c>
      <c r="BO741" s="16">
        <f t="shared" si="38"/>
        <v>14.149017274487084</v>
      </c>
      <c r="BP741" s="19">
        <f t="shared" si="39"/>
        <v>0.15478642392348507</v>
      </c>
      <c r="BQ741" s="15">
        <v>19.090531200000001</v>
      </c>
      <c r="BR741" s="16">
        <f t="shared" si="40"/>
        <v>52.381989245013777</v>
      </c>
      <c r="BS741" s="19">
        <f t="shared" si="41"/>
        <v>-5.7882032376749451E-2</v>
      </c>
      <c r="BT741" s="15">
        <v>27.3734456</v>
      </c>
      <c r="BU741" s="16">
        <f t="shared" si="42"/>
        <v>37.189115132805931</v>
      </c>
      <c r="BV741" s="19">
        <f t="shared" si="43"/>
        <v>-9.0209577376276287E-2</v>
      </c>
      <c r="BW741" s="15">
        <v>317.27539899999999</v>
      </c>
      <c r="BX741" s="18">
        <f t="shared" si="44"/>
        <v>4.6813774278758082E-2</v>
      </c>
      <c r="BY741" s="19">
        <f t="shared" si="45"/>
        <v>-5.1014921738462851E-2</v>
      </c>
      <c r="BZ741" s="15">
        <v>52.032027800000002</v>
      </c>
      <c r="CA741" s="18">
        <f t="shared" si="46"/>
        <v>7.9816832065277184E-3</v>
      </c>
      <c r="CB741" s="19">
        <f t="shared" si="47"/>
        <v>-4.8682842958485587E-2</v>
      </c>
      <c r="CC741" s="7">
        <f t="shared" si="48"/>
        <v>-7.6567111835495263E-3</v>
      </c>
      <c r="CD741" s="61">
        <f t="shared" si="49"/>
        <v>-1.2331372180265756E-2</v>
      </c>
    </row>
    <row r="742" spans="1:82" ht="15.75" customHeight="1" x14ac:dyDescent="0.25">
      <c r="A742" s="5">
        <v>22906000101</v>
      </c>
      <c r="B742" s="5">
        <v>22906</v>
      </c>
      <c r="C742" s="6" t="s">
        <v>752</v>
      </c>
      <c r="D742" s="6" t="s">
        <v>753</v>
      </c>
      <c r="E742" s="5">
        <v>102</v>
      </c>
      <c r="F742" s="15">
        <v>10</v>
      </c>
      <c r="G742" s="16">
        <f t="shared" si="0"/>
        <v>100</v>
      </c>
      <c r="H742" s="17">
        <v>1</v>
      </c>
      <c r="I742" s="7">
        <f t="shared" si="1"/>
        <v>100</v>
      </c>
      <c r="J742" s="18">
        <f t="shared" si="2"/>
        <v>33.333333333333336</v>
      </c>
      <c r="K742" s="19">
        <f t="shared" si="3"/>
        <v>-6.4612435976370855E-2</v>
      </c>
      <c r="L742" s="15">
        <v>21.882499899999999</v>
      </c>
      <c r="M742" s="16">
        <f t="shared" si="4"/>
        <v>45.698617825653457</v>
      </c>
      <c r="N742" s="19">
        <f t="shared" si="5"/>
        <v>-9.1053983562726273E-2</v>
      </c>
      <c r="O742" s="15">
        <v>21.882499899999999</v>
      </c>
      <c r="P742" s="16">
        <f t="shared" si="6"/>
        <v>45.698617825653457</v>
      </c>
      <c r="Q742" s="17">
        <v>2</v>
      </c>
      <c r="R742" s="7">
        <f t="shared" si="7"/>
        <v>91.397235651306914</v>
      </c>
      <c r="S742" s="18">
        <f t="shared" si="8"/>
        <v>45.698617825653457</v>
      </c>
      <c r="T742" s="19">
        <f t="shared" si="9"/>
        <v>-8.0984357753768721E-2</v>
      </c>
      <c r="U742" s="15">
        <v>19.361017799999999</v>
      </c>
      <c r="V742" s="16">
        <f t="shared" si="10"/>
        <v>51.650177192647384</v>
      </c>
      <c r="W742" s="19">
        <f t="shared" si="11"/>
        <v>-0.39123686840575234</v>
      </c>
      <c r="X742" s="15">
        <v>29.576956299999999</v>
      </c>
      <c r="Y742" s="16">
        <f t="shared" si="12"/>
        <v>36.114638679031351</v>
      </c>
      <c r="Z742" s="17">
        <v>3</v>
      </c>
      <c r="AA742" s="20">
        <f t="shared" si="13"/>
        <v>108.34391603709406</v>
      </c>
      <c r="AB742" s="18">
        <f t="shared" si="14"/>
        <v>36.114638679031351</v>
      </c>
      <c r="AC742" s="19">
        <f t="shared" si="15"/>
        <v>0.76222843681601926</v>
      </c>
      <c r="AD742" s="15">
        <v>28.738712400000001</v>
      </c>
      <c r="AE742" s="16">
        <f t="shared" si="16"/>
        <v>37.243920503550463</v>
      </c>
      <c r="AF742" s="17">
        <v>2</v>
      </c>
      <c r="AG742" s="7">
        <f t="shared" si="17"/>
        <v>74.487841007100926</v>
      </c>
      <c r="AH742" s="18">
        <f t="shared" si="18"/>
        <v>24.521545370279011</v>
      </c>
      <c r="AI742" s="19">
        <f t="shared" si="19"/>
        <v>0.16079650153275429</v>
      </c>
      <c r="AJ742" s="5">
        <v>9</v>
      </c>
      <c r="AK742" s="15">
        <v>15.5733525</v>
      </c>
      <c r="AL742" s="16">
        <f t="shared" si="20"/>
        <v>64.212249738776535</v>
      </c>
      <c r="AM742" s="17">
        <v>1</v>
      </c>
      <c r="AN742" s="7">
        <f t="shared" si="21"/>
        <v>64.212249738776535</v>
      </c>
      <c r="AO742" s="18">
        <f t="shared" si="22"/>
        <v>21.404083246258846</v>
      </c>
      <c r="AP742" s="19">
        <f t="shared" si="23"/>
        <v>-0.3559777117767996</v>
      </c>
      <c r="AQ742" s="5">
        <v>3</v>
      </c>
      <c r="AR742" s="15">
        <v>29.545575110000001</v>
      </c>
      <c r="AS742" s="21">
        <f t="shared" si="24"/>
        <v>33.846015732539925</v>
      </c>
      <c r="AT742" s="19">
        <f t="shared" si="25"/>
        <v>0.16016286834735355</v>
      </c>
      <c r="AU742" s="5">
        <v>0</v>
      </c>
      <c r="AV742" s="15">
        <v>29.545575100000001</v>
      </c>
      <c r="AW742" s="16">
        <f t="shared" si="26"/>
        <v>0</v>
      </c>
      <c r="AX742" s="19">
        <f t="shared" si="27"/>
        <v>-0.82680925094591806</v>
      </c>
      <c r="AY742" s="15">
        <v>29.545575100000001</v>
      </c>
      <c r="AZ742" s="16">
        <f t="shared" si="28"/>
        <v>33.846015743995451</v>
      </c>
      <c r="BA742" s="19">
        <f t="shared" si="29"/>
        <v>0.16632869214110388</v>
      </c>
      <c r="BB742" s="15">
        <v>15.068565299999999</v>
      </c>
      <c r="BC742" s="16">
        <f t="shared" si="30"/>
        <v>66.363318610033829</v>
      </c>
      <c r="BD742" s="19">
        <f t="shared" si="31"/>
        <v>-0.39744166638054357</v>
      </c>
      <c r="BE742" s="15">
        <v>29.545575100000001</v>
      </c>
      <c r="BF742" s="21">
        <f t="shared" si="32"/>
        <v>33.846015743995451</v>
      </c>
      <c r="BG742" s="19">
        <f t="shared" si="33"/>
        <v>-0.2206676307035555</v>
      </c>
      <c r="BH742" s="15">
        <v>29.545575100000001</v>
      </c>
      <c r="BI742" s="16">
        <f t="shared" si="34"/>
        <v>33.846015743995451</v>
      </c>
      <c r="BJ742" s="22">
        <f t="shared" si="35"/>
        <v>0.3813411754861894</v>
      </c>
      <c r="BK742" s="15">
        <v>45.430508199999998</v>
      </c>
      <c r="BL742" s="16">
        <f t="shared" si="36"/>
        <v>22.011640186758907</v>
      </c>
      <c r="BM742" s="19">
        <f t="shared" si="37"/>
        <v>0.24732675742384266</v>
      </c>
      <c r="BN742" s="15">
        <v>93.915326500000006</v>
      </c>
      <c r="BO742" s="16">
        <f t="shared" si="38"/>
        <v>10.64788929845226</v>
      </c>
      <c r="BP742" s="19">
        <f t="shared" si="39"/>
        <v>-0.2723964356252731</v>
      </c>
      <c r="BQ742" s="15">
        <v>29.545575100000001</v>
      </c>
      <c r="BR742" s="16">
        <f t="shared" si="40"/>
        <v>33.846015743995451</v>
      </c>
      <c r="BS742" s="19">
        <f t="shared" si="41"/>
        <v>-0.91241367931662776</v>
      </c>
      <c r="BT742" s="15">
        <v>26.372998299999999</v>
      </c>
      <c r="BU742" s="16">
        <f t="shared" si="42"/>
        <v>38.59986674325156</v>
      </c>
      <c r="BV742" s="19">
        <f t="shared" si="43"/>
        <v>-2.7663121076665804E-2</v>
      </c>
      <c r="BW742" s="15">
        <v>185.81373600000001</v>
      </c>
      <c r="BX742" s="18">
        <f t="shared" si="44"/>
        <v>2.7416693265262412E-2</v>
      </c>
      <c r="BY742" s="19">
        <f t="shared" si="45"/>
        <v>-5.7942752456660376E-2</v>
      </c>
      <c r="BZ742" s="15">
        <v>102.018393</v>
      </c>
      <c r="CA742" s="18">
        <f t="shared" si="46"/>
        <v>1.5649562944095845E-2</v>
      </c>
      <c r="CB742" s="19">
        <f t="shared" si="47"/>
        <v>-4.5693426082905143E-2</v>
      </c>
      <c r="CC742" s="7">
        <f t="shared" si="48"/>
        <v>-9.8247836227173896E-2</v>
      </c>
      <c r="CD742" s="61">
        <f t="shared" si="49"/>
        <v>-0.15823120467519794</v>
      </c>
    </row>
    <row r="743" spans="1:82" ht="15.75" customHeight="1" x14ac:dyDescent="0.25">
      <c r="A743" s="5">
        <v>22906000201</v>
      </c>
      <c r="B743" s="5">
        <v>22906</v>
      </c>
      <c r="C743" s="6" t="s">
        <v>754</v>
      </c>
      <c r="D743" s="6" t="s">
        <v>753</v>
      </c>
      <c r="E743" s="5">
        <v>103</v>
      </c>
      <c r="F743" s="15">
        <v>10.01884675</v>
      </c>
      <c r="G743" s="16">
        <f t="shared" si="0"/>
        <v>99.811887031808325</v>
      </c>
      <c r="H743" s="17">
        <v>1</v>
      </c>
      <c r="I743" s="7">
        <f t="shared" si="1"/>
        <v>99.811887031808325</v>
      </c>
      <c r="J743" s="18">
        <f t="shared" si="2"/>
        <v>33.270629010602775</v>
      </c>
      <c r="K743" s="19">
        <f t="shared" si="3"/>
        <v>-6.8061549699482346E-2</v>
      </c>
      <c r="L743" s="15">
        <v>19.969838299999999</v>
      </c>
      <c r="M743" s="16">
        <f t="shared" si="4"/>
        <v>50.0755181377708</v>
      </c>
      <c r="N743" s="19">
        <f t="shared" si="5"/>
        <v>0.16471453472109499</v>
      </c>
      <c r="O743" s="15">
        <v>19.969838299999999</v>
      </c>
      <c r="P743" s="16">
        <f t="shared" si="6"/>
        <v>50.0755181377708</v>
      </c>
      <c r="Q743" s="17">
        <v>2</v>
      </c>
      <c r="R743" s="7">
        <f t="shared" si="7"/>
        <v>100.1510362755416</v>
      </c>
      <c r="S743" s="18">
        <f t="shared" si="8"/>
        <v>50.075518137770793</v>
      </c>
      <c r="T743" s="19">
        <f t="shared" si="9"/>
        <v>0.16325149601310149</v>
      </c>
      <c r="U743" s="15">
        <v>14.2924525</v>
      </c>
      <c r="V743" s="16">
        <f t="shared" si="10"/>
        <v>69.966998316069265</v>
      </c>
      <c r="W743" s="19">
        <f t="shared" si="11"/>
        <v>0.39110235249001873</v>
      </c>
      <c r="X743" s="15">
        <v>24.508391</v>
      </c>
      <c r="Y743" s="16">
        <f t="shared" si="12"/>
        <v>43.58348493787291</v>
      </c>
      <c r="Z743" s="17">
        <v>3</v>
      </c>
      <c r="AA743" s="20">
        <f t="shared" si="13"/>
        <v>130.75045481361872</v>
      </c>
      <c r="AB743" s="18">
        <f t="shared" si="14"/>
        <v>43.583484937872903</v>
      </c>
      <c r="AC743" s="19">
        <f t="shared" si="15"/>
        <v>1.3436628605232648</v>
      </c>
      <c r="AD743" s="15">
        <v>23.670147100000001</v>
      </c>
      <c r="AE743" s="16">
        <f t="shared" si="16"/>
        <v>45.219081887328024</v>
      </c>
      <c r="AF743" s="17">
        <v>2</v>
      </c>
      <c r="AG743" s="7">
        <f t="shared" si="17"/>
        <v>90.438163774656047</v>
      </c>
      <c r="AH743" s="18">
        <f t="shared" si="18"/>
        <v>29.77242334079115</v>
      </c>
      <c r="AI743" s="19">
        <f t="shared" si="19"/>
        <v>0.53293149580334054</v>
      </c>
      <c r="AJ743" s="5">
        <v>3</v>
      </c>
      <c r="AK743" s="15">
        <v>14.2924525</v>
      </c>
      <c r="AL743" s="16">
        <f t="shared" si="20"/>
        <v>69.966998316069265</v>
      </c>
      <c r="AM743" s="17">
        <v>1</v>
      </c>
      <c r="AN743" s="7">
        <f t="shared" si="21"/>
        <v>69.966998316069265</v>
      </c>
      <c r="AO743" s="18">
        <f t="shared" si="22"/>
        <v>23.322332772023088</v>
      </c>
      <c r="AP743" s="19">
        <f t="shared" si="23"/>
        <v>-0.29409074544916902</v>
      </c>
      <c r="AQ743" s="5">
        <v>4</v>
      </c>
      <c r="AR743" s="15">
        <v>24.477009809999998</v>
      </c>
      <c r="AS743" s="21">
        <f t="shared" si="24"/>
        <v>40.854663529670745</v>
      </c>
      <c r="AT743" s="19">
        <f t="shared" si="25"/>
        <v>0.40563926794674565</v>
      </c>
      <c r="AU743" s="5">
        <v>0</v>
      </c>
      <c r="AV743" s="15">
        <v>24.477009800000001</v>
      </c>
      <c r="AW743" s="16">
        <f t="shared" si="26"/>
        <v>0</v>
      </c>
      <c r="AX743" s="19">
        <f t="shared" si="27"/>
        <v>-0.82680925094591806</v>
      </c>
      <c r="AY743" s="15">
        <v>24.477009800000001</v>
      </c>
      <c r="AZ743" s="16">
        <f t="shared" si="28"/>
        <v>40.854663546361778</v>
      </c>
      <c r="BA743" s="19">
        <f t="shared" si="29"/>
        <v>0.66069683903163345</v>
      </c>
      <c r="BB743" s="15">
        <v>10</v>
      </c>
      <c r="BC743" s="16">
        <f t="shared" si="30"/>
        <v>100</v>
      </c>
      <c r="BD743" s="19">
        <f t="shared" si="31"/>
        <v>0.93333821106502679</v>
      </c>
      <c r="BE743" s="15">
        <v>24.477009800000001</v>
      </c>
      <c r="BF743" s="21">
        <f t="shared" si="32"/>
        <v>40.854663546361778</v>
      </c>
      <c r="BG743" s="19">
        <f t="shared" si="33"/>
        <v>0.20727684373486913</v>
      </c>
      <c r="BH743" s="15">
        <v>24.477009800000001</v>
      </c>
      <c r="BI743" s="16">
        <f t="shared" si="34"/>
        <v>40.854663546361778</v>
      </c>
      <c r="BJ743" s="22">
        <f t="shared" si="35"/>
        <v>0.89633132030191365</v>
      </c>
      <c r="BK743" s="15">
        <v>43.5178467</v>
      </c>
      <c r="BL743" s="16">
        <f t="shared" si="36"/>
        <v>22.97907814450755</v>
      </c>
      <c r="BM743" s="19">
        <f t="shared" si="37"/>
        <v>0.33558867773320294</v>
      </c>
      <c r="BN743" s="15">
        <v>92.002664999999993</v>
      </c>
      <c r="BO743" s="16">
        <f t="shared" si="38"/>
        <v>10.869250363562839</v>
      </c>
      <c r="BP743" s="19">
        <f t="shared" si="39"/>
        <v>-0.24538752494449548</v>
      </c>
      <c r="BQ743" s="15">
        <v>24.477009800000001</v>
      </c>
      <c r="BR743" s="16">
        <f t="shared" si="40"/>
        <v>40.854663546361778</v>
      </c>
      <c r="BS743" s="19">
        <f t="shared" si="41"/>
        <v>-0.58930621754513646</v>
      </c>
      <c r="BT743" s="15">
        <v>24.460336699999999</v>
      </c>
      <c r="BU743" s="16">
        <f t="shared" si="42"/>
        <v>41.618160554592855</v>
      </c>
      <c r="BV743" s="19">
        <f t="shared" si="43"/>
        <v>0.10615461166425938</v>
      </c>
      <c r="BW743" s="15">
        <v>198.43168299999999</v>
      </c>
      <c r="BX743" s="18">
        <f t="shared" si="44"/>
        <v>2.9278462959922324E-2</v>
      </c>
      <c r="BY743" s="19">
        <f t="shared" si="45"/>
        <v>-5.7277805742672834E-2</v>
      </c>
      <c r="BZ743" s="15">
        <v>103.01938</v>
      </c>
      <c r="CA743" s="18">
        <f t="shared" si="46"/>
        <v>1.5803113775490745E-2</v>
      </c>
      <c r="CB743" s="19">
        <f t="shared" si="47"/>
        <v>-4.5633562409720191E-2</v>
      </c>
      <c r="CC743" s="7">
        <f t="shared" si="48"/>
        <v>0.21126957127851986</v>
      </c>
      <c r="CD743" s="61">
        <f t="shared" si="49"/>
        <v>0.34025623421685897</v>
      </c>
    </row>
    <row r="744" spans="1:82" ht="15.75" customHeight="1" x14ac:dyDescent="0.25">
      <c r="A744" s="5">
        <v>22907000101</v>
      </c>
      <c r="B744" s="5">
        <v>22907</v>
      </c>
      <c r="C744" s="6" t="s">
        <v>755</v>
      </c>
      <c r="D744" s="6" t="s">
        <v>756</v>
      </c>
      <c r="E744" s="5">
        <v>1720</v>
      </c>
      <c r="F744" s="15">
        <v>10.960117970000001</v>
      </c>
      <c r="G744" s="16">
        <f t="shared" si="0"/>
        <v>91.239893834828848</v>
      </c>
      <c r="H744" s="17">
        <v>3</v>
      </c>
      <c r="I744" s="7">
        <f t="shared" si="1"/>
        <v>273.71968150448652</v>
      </c>
      <c r="J744" s="18">
        <f t="shared" si="2"/>
        <v>91.239893834828834</v>
      </c>
      <c r="K744" s="19">
        <f t="shared" si="3"/>
        <v>3.1205955973216608</v>
      </c>
      <c r="L744" s="15">
        <v>10.960118</v>
      </c>
      <c r="M744" s="16">
        <f t="shared" si="4"/>
        <v>91.239893585087316</v>
      </c>
      <c r="N744" s="19">
        <f t="shared" si="5"/>
        <v>2.5701957116834806</v>
      </c>
      <c r="O744" s="15">
        <v>10.960118</v>
      </c>
      <c r="P744" s="16">
        <f t="shared" si="6"/>
        <v>91.239893585087316</v>
      </c>
      <c r="Q744" s="17">
        <v>2</v>
      </c>
      <c r="R744" s="7">
        <f t="shared" si="7"/>
        <v>182.47978717017463</v>
      </c>
      <c r="S744" s="18">
        <f t="shared" si="8"/>
        <v>91.239893585087316</v>
      </c>
      <c r="T744" s="19">
        <f t="shared" si="9"/>
        <v>2.4602689433425757</v>
      </c>
      <c r="U744" s="15">
        <v>10</v>
      </c>
      <c r="V744" s="16">
        <f t="shared" si="10"/>
        <v>100</v>
      </c>
      <c r="W744" s="19">
        <f t="shared" si="11"/>
        <v>1.6738574211914985</v>
      </c>
      <c r="X744" s="15">
        <v>50.310841400000001</v>
      </c>
      <c r="Y744" s="16">
        <f t="shared" si="12"/>
        <v>21.231230889332732</v>
      </c>
      <c r="Z744" s="17">
        <v>3</v>
      </c>
      <c r="AA744" s="20">
        <f t="shared" si="13"/>
        <v>63.693692667998192</v>
      </c>
      <c r="AB744" s="18">
        <f t="shared" si="14"/>
        <v>21.231230889332732</v>
      </c>
      <c r="AC744" s="19">
        <f t="shared" si="15"/>
        <v>-0.39641445541906251</v>
      </c>
      <c r="AD744" s="15">
        <v>51.149085300000003</v>
      </c>
      <c r="AE744" s="16">
        <f t="shared" si="16"/>
        <v>20.925932765409588</v>
      </c>
      <c r="AF744" s="17">
        <v>2</v>
      </c>
      <c r="AG744" s="7">
        <f t="shared" si="17"/>
        <v>41.851865530819175</v>
      </c>
      <c r="AH744" s="18">
        <f t="shared" si="18"/>
        <v>13.777717350499715</v>
      </c>
      <c r="AI744" s="19">
        <f t="shared" si="19"/>
        <v>-0.6006293782986859</v>
      </c>
      <c r="AJ744" s="5">
        <v>1</v>
      </c>
      <c r="AK744" s="15">
        <v>31.3598806</v>
      </c>
      <c r="AL744" s="16">
        <f t="shared" si="20"/>
        <v>31.887876511876769</v>
      </c>
      <c r="AM744" s="17">
        <v>1</v>
      </c>
      <c r="AN744" s="7">
        <f t="shared" si="21"/>
        <v>31.887876511876769</v>
      </c>
      <c r="AO744" s="18">
        <f t="shared" si="22"/>
        <v>10.62929217062559</v>
      </c>
      <c r="AP744" s="19">
        <f t="shared" si="23"/>
        <v>-0.70359626897117977</v>
      </c>
      <c r="AQ744" s="5">
        <v>61</v>
      </c>
      <c r="AR744" s="15">
        <v>10</v>
      </c>
      <c r="AS744" s="21">
        <f t="shared" si="24"/>
        <v>100</v>
      </c>
      <c r="AT744" s="19">
        <f t="shared" si="25"/>
        <v>2.4771921081072543</v>
      </c>
      <c r="AU744" s="5">
        <v>27</v>
      </c>
      <c r="AV744" s="15">
        <v>10</v>
      </c>
      <c r="AW744" s="16">
        <f t="shared" si="26"/>
        <v>100</v>
      </c>
      <c r="AX744" s="19">
        <f t="shared" si="27"/>
        <v>3.0007709152064312</v>
      </c>
      <c r="AY744" s="15">
        <v>16.2585102</v>
      </c>
      <c r="AZ744" s="16">
        <f t="shared" si="28"/>
        <v>61.506250431235699</v>
      </c>
      <c r="BA744" s="19">
        <f t="shared" si="29"/>
        <v>2.1173953387303714</v>
      </c>
      <c r="BB744" s="15">
        <v>10</v>
      </c>
      <c r="BC744" s="16">
        <f t="shared" si="30"/>
        <v>100</v>
      </c>
      <c r="BD744" s="19">
        <f t="shared" si="31"/>
        <v>0.93333821106502679</v>
      </c>
      <c r="BE744" s="15">
        <v>16.2585102</v>
      </c>
      <c r="BF744" s="21">
        <f t="shared" si="32"/>
        <v>61.506250431235699</v>
      </c>
      <c r="BG744" s="19">
        <f t="shared" si="33"/>
        <v>1.4682522479751783</v>
      </c>
      <c r="BH744" s="15">
        <v>53.780546999999999</v>
      </c>
      <c r="BI744" s="16">
        <f t="shared" si="34"/>
        <v>18.594083842248761</v>
      </c>
      <c r="BJ744" s="22">
        <f t="shared" si="35"/>
        <v>-0.73935925636432387</v>
      </c>
      <c r="BK744" s="15">
        <v>77.492428099999998</v>
      </c>
      <c r="BL744" s="16">
        <f t="shared" si="36"/>
        <v>12.904486599768836</v>
      </c>
      <c r="BM744" s="19">
        <f t="shared" si="37"/>
        <v>-0.58354292026650367</v>
      </c>
      <c r="BN744" s="15">
        <v>123.22148900000001</v>
      </c>
      <c r="BO744" s="16">
        <f t="shared" si="38"/>
        <v>8.1154675869888244</v>
      </c>
      <c r="BP744" s="19">
        <f t="shared" si="39"/>
        <v>-0.58138461191910362</v>
      </c>
      <c r="BQ744" s="15">
        <v>10</v>
      </c>
      <c r="BR744" s="16">
        <f t="shared" si="40"/>
        <v>100</v>
      </c>
      <c r="BS744" s="19">
        <f t="shared" si="41"/>
        <v>2.1373680391786363</v>
      </c>
      <c r="BT744" s="15">
        <v>48.930144400000003</v>
      </c>
      <c r="BU744" s="16">
        <f t="shared" si="42"/>
        <v>20.805052437163866</v>
      </c>
      <c r="BV744" s="19">
        <f t="shared" si="43"/>
        <v>-0.81660609807870599</v>
      </c>
      <c r="BW744" s="15">
        <v>106.11212399999999</v>
      </c>
      <c r="BX744" s="18">
        <f t="shared" si="44"/>
        <v>1.5656773379948027E-2</v>
      </c>
      <c r="BY744" s="19">
        <f t="shared" si="45"/>
        <v>-6.2142906808149601E-2</v>
      </c>
      <c r="BZ744" s="15">
        <v>1720.0386699999999</v>
      </c>
      <c r="CA744" s="18">
        <f t="shared" si="46"/>
        <v>0.2638529449532096</v>
      </c>
      <c r="CB744" s="19">
        <f t="shared" si="47"/>
        <v>5.1071703802856812E-2</v>
      </c>
      <c r="CC744" s="7">
        <f t="shared" si="48"/>
        <v>0.92245422849890846</v>
      </c>
      <c r="CD744" s="61">
        <f t="shared" si="49"/>
        <v>1.4856413071084227</v>
      </c>
    </row>
    <row r="745" spans="1:82" ht="15.75" customHeight="1" x14ac:dyDescent="0.25">
      <c r="A745" s="5">
        <v>22907000201</v>
      </c>
      <c r="B745" s="5">
        <v>22907</v>
      </c>
      <c r="C745" s="6" t="s">
        <v>757</v>
      </c>
      <c r="D745" s="6" t="s">
        <v>756</v>
      </c>
      <c r="E745" s="5">
        <v>34</v>
      </c>
      <c r="F745" s="15">
        <v>10.017898560000001</v>
      </c>
      <c r="G745" s="16">
        <f t="shared" si="0"/>
        <v>99.821334186079028</v>
      </c>
      <c r="H745" s="17">
        <v>1</v>
      </c>
      <c r="I745" s="7">
        <f t="shared" si="1"/>
        <v>99.821334186079028</v>
      </c>
      <c r="J745" s="18">
        <f t="shared" si="2"/>
        <v>33.273778062026338</v>
      </c>
      <c r="K745" s="19">
        <f t="shared" si="3"/>
        <v>-6.7888332989583952E-2</v>
      </c>
      <c r="L745" s="15">
        <v>28.9684417</v>
      </c>
      <c r="M745" s="16">
        <f t="shared" si="4"/>
        <v>34.520324232697682</v>
      </c>
      <c r="N745" s="19">
        <f t="shared" si="5"/>
        <v>-0.7442686755438539</v>
      </c>
      <c r="O745" s="15">
        <v>28.9684417</v>
      </c>
      <c r="P745" s="16">
        <f t="shared" si="6"/>
        <v>34.520324232697682</v>
      </c>
      <c r="Q745" s="17">
        <v>2</v>
      </c>
      <c r="R745" s="7">
        <f t="shared" si="7"/>
        <v>69.040648465395364</v>
      </c>
      <c r="S745" s="18">
        <f t="shared" si="8"/>
        <v>34.520324232697682</v>
      </c>
      <c r="T745" s="19">
        <f t="shared" si="9"/>
        <v>-0.70474544085953794</v>
      </c>
      <c r="U745" s="15">
        <v>28.347688099999999</v>
      </c>
      <c r="V745" s="16">
        <f t="shared" si="10"/>
        <v>35.276245331625475</v>
      </c>
      <c r="W745" s="19">
        <f t="shared" si="11"/>
        <v>-1.0905923411068588</v>
      </c>
      <c r="X745" s="15">
        <v>59.3110553</v>
      </c>
      <c r="Y745" s="16">
        <f t="shared" si="12"/>
        <v>18.009477062870605</v>
      </c>
      <c r="Z745" s="17">
        <v>3</v>
      </c>
      <c r="AA745" s="20">
        <f t="shared" si="13"/>
        <v>54.028431188611819</v>
      </c>
      <c r="AB745" s="18">
        <f t="shared" si="14"/>
        <v>18.009477062870609</v>
      </c>
      <c r="AC745" s="19">
        <f t="shared" si="15"/>
        <v>-0.6472214093308658</v>
      </c>
      <c r="AD745" s="15">
        <v>58.472811399999998</v>
      </c>
      <c r="AE745" s="16">
        <f t="shared" si="16"/>
        <v>18.304957370324082</v>
      </c>
      <c r="AF745" s="17">
        <v>2</v>
      </c>
      <c r="AG745" s="7">
        <f t="shared" si="17"/>
        <v>36.609914740648165</v>
      </c>
      <c r="AH745" s="18">
        <f t="shared" si="18"/>
        <v>12.052056727342514</v>
      </c>
      <c r="AI745" s="19">
        <f t="shared" si="19"/>
        <v>-0.72292867942850192</v>
      </c>
      <c r="AJ745" s="5">
        <v>175</v>
      </c>
      <c r="AK745" s="15">
        <v>10</v>
      </c>
      <c r="AL745" s="16">
        <f t="shared" si="20"/>
        <v>100</v>
      </c>
      <c r="AM745" s="17">
        <v>3</v>
      </c>
      <c r="AN745" s="7">
        <f t="shared" si="21"/>
        <v>300</v>
      </c>
      <c r="AO745" s="18">
        <f t="shared" si="22"/>
        <v>100</v>
      </c>
      <c r="AP745" s="19">
        <f t="shared" si="23"/>
        <v>2.179700148844677</v>
      </c>
      <c r="AQ745" s="5">
        <v>0</v>
      </c>
      <c r="AR745" s="15">
        <v>28.34768811</v>
      </c>
      <c r="AS745" s="21">
        <f t="shared" si="24"/>
        <v>0</v>
      </c>
      <c r="AT745" s="19">
        <f t="shared" si="25"/>
        <v>-1.0252866396461213</v>
      </c>
      <c r="AU745" s="5">
        <v>0</v>
      </c>
      <c r="AV745" s="15">
        <v>28.347688099999999</v>
      </c>
      <c r="AW745" s="16">
        <f t="shared" si="26"/>
        <v>0</v>
      </c>
      <c r="AX745" s="19">
        <f t="shared" si="27"/>
        <v>-0.82680925094591806</v>
      </c>
      <c r="AY745" s="15">
        <v>28.700648099999999</v>
      </c>
      <c r="AZ745" s="16">
        <f t="shared" si="28"/>
        <v>34.842418767539961</v>
      </c>
      <c r="BA745" s="19">
        <f t="shared" si="29"/>
        <v>0.23661185234491763</v>
      </c>
      <c r="BB745" s="15">
        <v>28.34768811</v>
      </c>
      <c r="BC745" s="16">
        <f t="shared" si="30"/>
        <v>35.276245319181342</v>
      </c>
      <c r="BD745" s="19">
        <f t="shared" si="31"/>
        <v>-1.6273505002669575</v>
      </c>
      <c r="BE745" s="15">
        <v>28.700648099999999</v>
      </c>
      <c r="BF745" s="21">
        <f t="shared" si="32"/>
        <v>34.842418767539961</v>
      </c>
      <c r="BG745" s="19">
        <f t="shared" si="33"/>
        <v>-0.15982776825595962</v>
      </c>
      <c r="BH745" s="15">
        <v>59.279674100000001</v>
      </c>
      <c r="BI745" s="16">
        <f t="shared" si="34"/>
        <v>16.869188557161788</v>
      </c>
      <c r="BJ745" s="22">
        <f t="shared" si="35"/>
        <v>-0.86610325858954373</v>
      </c>
      <c r="BK745" s="15">
        <v>73.780158499999999</v>
      </c>
      <c r="BL745" s="16">
        <f t="shared" si="36"/>
        <v>13.553779502926929</v>
      </c>
      <c r="BM745" s="19">
        <f t="shared" si="37"/>
        <v>-0.52430621364674712</v>
      </c>
      <c r="BN745" s="15">
        <v>122.264977</v>
      </c>
      <c r="BO745" s="16">
        <f t="shared" si="38"/>
        <v>8.1789570859691079</v>
      </c>
      <c r="BP745" s="19">
        <f t="shared" si="39"/>
        <v>-0.57363807254340449</v>
      </c>
      <c r="BQ745" s="15">
        <v>28.347688099999999</v>
      </c>
      <c r="BR745" s="16">
        <f t="shared" si="40"/>
        <v>35.276245331625475</v>
      </c>
      <c r="BS745" s="19">
        <f t="shared" si="41"/>
        <v>-0.84647829993380319</v>
      </c>
      <c r="BT745" s="15">
        <v>54.722648499999998</v>
      </c>
      <c r="BU745" s="16">
        <f t="shared" si="42"/>
        <v>18.602795147972415</v>
      </c>
      <c r="BV745" s="19">
        <f t="shared" si="43"/>
        <v>-0.91424439831456483</v>
      </c>
      <c r="BW745" s="15">
        <v>103.612118</v>
      </c>
      <c r="BX745" s="18">
        <f t="shared" si="44"/>
        <v>1.5287899156013817E-2</v>
      </c>
      <c r="BY745" s="19">
        <f t="shared" si="45"/>
        <v>-6.2274653341452463E-2</v>
      </c>
      <c r="BZ745" s="15">
        <v>34.019963199999999</v>
      </c>
      <c r="CA745" s="18">
        <f t="shared" si="46"/>
        <v>5.2186428329078294E-3</v>
      </c>
      <c r="CB745" s="19">
        <f t="shared" si="47"/>
        <v>-4.9760048105606088E-2</v>
      </c>
      <c r="CC745" s="7">
        <f t="shared" si="48"/>
        <v>-0.47565326219261506</v>
      </c>
      <c r="CD745" s="61">
        <f t="shared" si="49"/>
        <v>-0.76605441478016678</v>
      </c>
    </row>
    <row r="746" spans="1:82" ht="15.75" customHeight="1" x14ac:dyDescent="0.25">
      <c r="A746" s="5">
        <v>22907000301</v>
      </c>
      <c r="B746" s="5">
        <v>22907</v>
      </c>
      <c r="C746" s="6" t="s">
        <v>758</v>
      </c>
      <c r="D746" s="6" t="s">
        <v>756</v>
      </c>
      <c r="E746" s="5">
        <v>30</v>
      </c>
      <c r="F746" s="15">
        <v>16.687042519999999</v>
      </c>
      <c r="G746" s="16">
        <f t="shared" si="0"/>
        <v>59.926736496384265</v>
      </c>
      <c r="H746" s="17">
        <v>1</v>
      </c>
      <c r="I746" s="7">
        <f t="shared" si="1"/>
        <v>59.926736496384265</v>
      </c>
      <c r="J746" s="18">
        <f t="shared" si="2"/>
        <v>19.97557883212809</v>
      </c>
      <c r="K746" s="19">
        <f t="shared" si="3"/>
        <v>-0.79936902617245176</v>
      </c>
      <c r="L746" s="15">
        <v>18.110073199999999</v>
      </c>
      <c r="M746" s="16">
        <f t="shared" si="4"/>
        <v>55.217888351770995</v>
      </c>
      <c r="N746" s="19">
        <f t="shared" si="5"/>
        <v>0.46521404723236492</v>
      </c>
      <c r="O746" s="15">
        <v>18.110073199999999</v>
      </c>
      <c r="P746" s="16">
        <f t="shared" si="6"/>
        <v>55.217888351770995</v>
      </c>
      <c r="Q746" s="17">
        <v>2</v>
      </c>
      <c r="R746" s="7">
        <f t="shared" si="7"/>
        <v>110.43577670354199</v>
      </c>
      <c r="S746" s="18">
        <f t="shared" si="8"/>
        <v>55.217888351770995</v>
      </c>
      <c r="T746" s="19">
        <f t="shared" si="9"/>
        <v>0.45020141262979796</v>
      </c>
      <c r="U746" s="15">
        <v>17.149955200000001</v>
      </c>
      <c r="V746" s="16">
        <f t="shared" si="10"/>
        <v>58.309190218759284</v>
      </c>
      <c r="W746" s="19">
        <f t="shared" si="11"/>
        <v>-0.10682031884838378</v>
      </c>
      <c r="X746" s="15">
        <v>57.460796600000002</v>
      </c>
      <c r="Y746" s="16">
        <f t="shared" si="12"/>
        <v>18.58938882166489</v>
      </c>
      <c r="Z746" s="17">
        <v>3</v>
      </c>
      <c r="AA746" s="20">
        <f t="shared" si="13"/>
        <v>55.768166464994671</v>
      </c>
      <c r="AB746" s="18">
        <f t="shared" si="14"/>
        <v>18.58938882166489</v>
      </c>
      <c r="AC746" s="19">
        <f t="shared" si="15"/>
        <v>-0.6020764635667919</v>
      </c>
      <c r="AD746" s="15">
        <v>58.299040499999997</v>
      </c>
      <c r="AE746" s="16">
        <f t="shared" si="16"/>
        <v>18.359518627069001</v>
      </c>
      <c r="AF746" s="17">
        <v>2</v>
      </c>
      <c r="AG746" s="7">
        <f t="shared" si="17"/>
        <v>36.719037254138001</v>
      </c>
      <c r="AH746" s="18">
        <f t="shared" si="18"/>
        <v>12.087980075761283</v>
      </c>
      <c r="AI746" s="19">
        <f t="shared" si="19"/>
        <v>-0.72038275565478771</v>
      </c>
      <c r="AJ746" s="5">
        <v>0</v>
      </c>
      <c r="AK746" s="15">
        <v>16.643628700000001</v>
      </c>
      <c r="AL746" s="16">
        <f t="shared" si="20"/>
        <v>60.083051480233991</v>
      </c>
      <c r="AM746" s="17">
        <v>3</v>
      </c>
      <c r="AN746" s="7">
        <f t="shared" si="21"/>
        <v>180.24915444070197</v>
      </c>
      <c r="AO746" s="18">
        <f t="shared" si="22"/>
        <v>0</v>
      </c>
      <c r="AP746" s="19">
        <f t="shared" si="23"/>
        <v>-1.0465207101426044</v>
      </c>
      <c r="AQ746" s="5">
        <v>0</v>
      </c>
      <c r="AR746" s="15">
        <v>17.149955210000002</v>
      </c>
      <c r="AS746" s="21">
        <f t="shared" si="24"/>
        <v>0</v>
      </c>
      <c r="AT746" s="19">
        <f t="shared" si="25"/>
        <v>-1.0252866396461213</v>
      </c>
      <c r="AU746" s="5">
        <v>0</v>
      </c>
      <c r="AV746" s="15">
        <v>17.149955200000001</v>
      </c>
      <c r="AW746" s="16">
        <f t="shared" si="26"/>
        <v>0</v>
      </c>
      <c r="AX746" s="19">
        <f t="shared" si="27"/>
        <v>-0.82680925094591806</v>
      </c>
      <c r="AY746" s="15">
        <v>23.408465400000001</v>
      </c>
      <c r="AZ746" s="16">
        <f t="shared" si="28"/>
        <v>42.719588102516106</v>
      </c>
      <c r="BA746" s="19">
        <f t="shared" si="29"/>
        <v>0.79224279809742892</v>
      </c>
      <c r="BB746" s="15">
        <v>17.149955210000002</v>
      </c>
      <c r="BC746" s="16">
        <f t="shared" si="30"/>
        <v>58.309190184759665</v>
      </c>
      <c r="BD746" s="19">
        <f t="shared" si="31"/>
        <v>-0.71608998707708227</v>
      </c>
      <c r="BE746" s="15">
        <v>23.408465400000001</v>
      </c>
      <c r="BF746" s="21">
        <f t="shared" si="32"/>
        <v>42.719588102516106</v>
      </c>
      <c r="BG746" s="19">
        <f t="shared" si="33"/>
        <v>0.32114818975703902</v>
      </c>
      <c r="BH746" s="15">
        <v>60.930502199999999</v>
      </c>
      <c r="BI746" s="16">
        <f t="shared" si="34"/>
        <v>16.412141109843009</v>
      </c>
      <c r="BJ746" s="22">
        <f t="shared" si="35"/>
        <v>-0.89968675967557143</v>
      </c>
      <c r="BK746" s="15">
        <v>84.642383300000006</v>
      </c>
      <c r="BL746" s="16">
        <f t="shared" si="36"/>
        <v>11.814412130335182</v>
      </c>
      <c r="BM746" s="19">
        <f t="shared" si="37"/>
        <v>-0.68299329347319448</v>
      </c>
      <c r="BN746" s="15">
        <v>130.371444</v>
      </c>
      <c r="BO746" s="16">
        <f t="shared" si="38"/>
        <v>7.6703913780382766</v>
      </c>
      <c r="BP746" s="19">
        <f t="shared" si="39"/>
        <v>-0.63568966130834204</v>
      </c>
      <c r="BQ746" s="15">
        <v>17.149955200000001</v>
      </c>
      <c r="BR746" s="16">
        <f t="shared" si="40"/>
        <v>58.309190218759284</v>
      </c>
      <c r="BS746" s="19">
        <f t="shared" si="41"/>
        <v>0.21536937303555001</v>
      </c>
      <c r="BT746" s="15">
        <v>56.080099599999997</v>
      </c>
      <c r="BU746" s="16">
        <f t="shared" si="42"/>
        <v>18.15250378050327</v>
      </c>
      <c r="BV746" s="19">
        <f t="shared" si="43"/>
        <v>-0.93420831622113676</v>
      </c>
      <c r="BW746" s="15">
        <v>93.064588400000005</v>
      </c>
      <c r="BX746" s="18">
        <f t="shared" si="44"/>
        <v>1.3731618172838949E-2</v>
      </c>
      <c r="BY746" s="19">
        <f t="shared" si="45"/>
        <v>-6.2830492191322918E-2</v>
      </c>
      <c r="BZ746" s="15">
        <v>30.023628599999999</v>
      </c>
      <c r="CA746" s="18">
        <f t="shared" si="46"/>
        <v>4.6056073985193645E-3</v>
      </c>
      <c r="CB746" s="19">
        <f t="shared" si="47"/>
        <v>-4.9999047481654055E-2</v>
      </c>
      <c r="CC746" s="7">
        <f t="shared" si="48"/>
        <v>-0.36129404745543064</v>
      </c>
      <c r="CD746" s="61">
        <f t="shared" si="49"/>
        <v>-0.581875332487365</v>
      </c>
    </row>
    <row r="747" spans="1:82" ht="15.75" customHeight="1" x14ac:dyDescent="0.25">
      <c r="A747" s="5">
        <v>22907000401</v>
      </c>
      <c r="B747" s="5">
        <v>22907</v>
      </c>
      <c r="C747" s="6" t="s">
        <v>759</v>
      </c>
      <c r="D747" s="6" t="s">
        <v>756</v>
      </c>
      <c r="E747" s="5">
        <v>94</v>
      </c>
      <c r="F747" s="15">
        <v>13.99488103</v>
      </c>
      <c r="G747" s="16">
        <f t="shared" si="0"/>
        <v>71.454698175451369</v>
      </c>
      <c r="H747" s="17">
        <v>3</v>
      </c>
      <c r="I747" s="7">
        <f t="shared" si="1"/>
        <v>214.36409452635411</v>
      </c>
      <c r="J747" s="18">
        <f t="shared" si="2"/>
        <v>71.454698175451369</v>
      </c>
      <c r="K747" s="19">
        <f t="shared" si="3"/>
        <v>2.0322912047132466</v>
      </c>
      <c r="L747" s="15">
        <v>13.994880999999999</v>
      </c>
      <c r="M747" s="16">
        <f t="shared" si="4"/>
        <v>71.454698328624588</v>
      </c>
      <c r="N747" s="19">
        <f t="shared" si="5"/>
        <v>1.414028169852134</v>
      </c>
      <c r="O747" s="15">
        <v>13.994880999999999</v>
      </c>
      <c r="P747" s="16">
        <f t="shared" si="6"/>
        <v>71.454698328624588</v>
      </c>
      <c r="Q747" s="17">
        <v>2</v>
      </c>
      <c r="R747" s="7">
        <f t="shared" si="7"/>
        <v>142.90939665724918</v>
      </c>
      <c r="S747" s="18">
        <f t="shared" si="8"/>
        <v>71.454698328624588</v>
      </c>
      <c r="T747" s="19">
        <f t="shared" si="9"/>
        <v>1.3562332763596117</v>
      </c>
      <c r="U747" s="15">
        <v>13.034763099999999</v>
      </c>
      <c r="V747" s="16">
        <f t="shared" si="10"/>
        <v>76.717926695576082</v>
      </c>
      <c r="W747" s="19">
        <f t="shared" si="11"/>
        <v>0.67944474624703333</v>
      </c>
      <c r="X747" s="15">
        <v>53.3456045</v>
      </c>
      <c r="Y747" s="16">
        <f t="shared" si="12"/>
        <v>20.023413362951018</v>
      </c>
      <c r="Z747" s="17">
        <v>3</v>
      </c>
      <c r="AA747" s="20">
        <f t="shared" si="13"/>
        <v>60.070240088853055</v>
      </c>
      <c r="AB747" s="18">
        <f t="shared" si="14"/>
        <v>20.023413362951018</v>
      </c>
      <c r="AC747" s="19">
        <f t="shared" si="15"/>
        <v>-0.49044058248841083</v>
      </c>
      <c r="AD747" s="15">
        <v>54.183848400000002</v>
      </c>
      <c r="AE747" s="16">
        <f t="shared" si="16"/>
        <v>19.753899946316842</v>
      </c>
      <c r="AF747" s="17">
        <v>2</v>
      </c>
      <c r="AG747" s="7">
        <f t="shared" si="17"/>
        <v>39.507799892633685</v>
      </c>
      <c r="AH747" s="18">
        <f t="shared" si="18"/>
        <v>13.006046281496682</v>
      </c>
      <c r="AI747" s="19">
        <f t="shared" si="19"/>
        <v>-0.65531848180763919</v>
      </c>
      <c r="AJ747" s="5">
        <v>7</v>
      </c>
      <c r="AK747" s="15">
        <v>16.604130699999999</v>
      </c>
      <c r="AL747" s="16">
        <f t="shared" si="20"/>
        <v>60.225977382844867</v>
      </c>
      <c r="AM747" s="17">
        <v>3</v>
      </c>
      <c r="AN747" s="7">
        <f t="shared" si="21"/>
        <v>180.67793214853461</v>
      </c>
      <c r="AO747" s="18">
        <f t="shared" si="22"/>
        <v>60.225977382844867</v>
      </c>
      <c r="AP747" s="19">
        <f t="shared" si="23"/>
        <v>0.89650233471169882</v>
      </c>
      <c r="AQ747" s="5">
        <v>3</v>
      </c>
      <c r="AR747" s="15">
        <v>13.03476305</v>
      </c>
      <c r="AS747" s="21">
        <f t="shared" si="24"/>
        <v>76.717926989858086</v>
      </c>
      <c r="AT747" s="19">
        <f t="shared" si="25"/>
        <v>1.6617424488906092</v>
      </c>
      <c r="AU747" s="5">
        <v>2</v>
      </c>
      <c r="AV747" s="15">
        <v>13.034763099999999</v>
      </c>
      <c r="AW747" s="16">
        <f t="shared" si="26"/>
        <v>76.717926695576082</v>
      </c>
      <c r="AX747" s="19">
        <f t="shared" si="27"/>
        <v>2.1096308951372507</v>
      </c>
      <c r="AY747" s="15">
        <v>19.293273200000002</v>
      </c>
      <c r="AZ747" s="16">
        <f t="shared" si="28"/>
        <v>51.831536807346922</v>
      </c>
      <c r="BA747" s="19">
        <f t="shared" si="29"/>
        <v>1.4349712277166011</v>
      </c>
      <c r="BB747" s="15">
        <v>13.03476305</v>
      </c>
      <c r="BC747" s="16">
        <f t="shared" si="30"/>
        <v>76.717926989858086</v>
      </c>
      <c r="BD747" s="19">
        <f t="shared" si="31"/>
        <v>1.2221353313482772E-2</v>
      </c>
      <c r="BE747" s="15">
        <v>19.293273200000002</v>
      </c>
      <c r="BF747" s="21">
        <f t="shared" si="32"/>
        <v>51.831536807346922</v>
      </c>
      <c r="BG747" s="19">
        <f t="shared" si="33"/>
        <v>0.87751914882879489</v>
      </c>
      <c r="BH747" s="15">
        <v>56.815310099999998</v>
      </c>
      <c r="BI747" s="16">
        <f t="shared" si="34"/>
        <v>17.60088958838579</v>
      </c>
      <c r="BJ747" s="22">
        <f t="shared" si="35"/>
        <v>-0.8123384196851493</v>
      </c>
      <c r="BK747" s="15">
        <v>80.527191099999996</v>
      </c>
      <c r="BL747" s="16">
        <f t="shared" si="36"/>
        <v>12.418165669757231</v>
      </c>
      <c r="BM747" s="19">
        <f t="shared" si="37"/>
        <v>-0.62791126329632141</v>
      </c>
      <c r="BN747" s="15">
        <v>126.256252</v>
      </c>
      <c r="BO747" s="16">
        <f t="shared" si="38"/>
        <v>7.9203998547335299</v>
      </c>
      <c r="BP747" s="19">
        <f t="shared" si="39"/>
        <v>-0.60518539619231448</v>
      </c>
      <c r="BQ747" s="15">
        <v>13.034763099999999</v>
      </c>
      <c r="BR747" s="16">
        <f t="shared" si="40"/>
        <v>76.717926695576082</v>
      </c>
      <c r="BS747" s="19">
        <f t="shared" si="41"/>
        <v>1.0640352334367993</v>
      </c>
      <c r="BT747" s="15">
        <v>51.964907500000002</v>
      </c>
      <c r="BU747" s="16">
        <f t="shared" si="42"/>
        <v>19.590032369440856</v>
      </c>
      <c r="BV747" s="19">
        <f t="shared" si="43"/>
        <v>-0.87047468770589176</v>
      </c>
      <c r="BW747" s="15">
        <v>100.22733700000001</v>
      </c>
      <c r="BX747" s="18">
        <f t="shared" si="44"/>
        <v>1.4788476968802169E-2</v>
      </c>
      <c r="BY747" s="19">
        <f t="shared" si="45"/>
        <v>-6.2453026178453393E-2</v>
      </c>
      <c r="BZ747" s="15">
        <v>94.027292799999998</v>
      </c>
      <c r="CA747" s="18">
        <f t="shared" si="46"/>
        <v>1.4423732759018563E-2</v>
      </c>
      <c r="CB747" s="19">
        <f t="shared" si="47"/>
        <v>-4.6171331001511516E-2</v>
      </c>
      <c r="CC747" s="7">
        <f t="shared" si="48"/>
        <v>0.4930698342553459</v>
      </c>
      <c r="CD747" s="61">
        <f t="shared" si="49"/>
        <v>0.7941043473244942</v>
      </c>
    </row>
    <row r="748" spans="1:82" ht="15.75" customHeight="1" x14ac:dyDescent="0.25">
      <c r="A748" s="5">
        <v>22907000599</v>
      </c>
      <c r="B748" s="5">
        <v>22907</v>
      </c>
      <c r="C748" s="6" t="s">
        <v>760</v>
      </c>
      <c r="D748" s="6" t="s">
        <v>756</v>
      </c>
      <c r="E748" s="5">
        <v>7</v>
      </c>
      <c r="F748" s="15">
        <v>29.302247869999999</v>
      </c>
      <c r="G748" s="16">
        <f t="shared" si="0"/>
        <v>34.127074633882003</v>
      </c>
      <c r="H748" s="17">
        <v>1</v>
      </c>
      <c r="I748" s="7">
        <f t="shared" si="1"/>
        <v>34.127074633882003</v>
      </c>
      <c r="J748" s="18">
        <f t="shared" si="2"/>
        <v>11.375691544627335</v>
      </c>
      <c r="K748" s="19">
        <f t="shared" si="3"/>
        <v>-1.2724143916090258</v>
      </c>
      <c r="L748" s="15">
        <v>36.547388699999999</v>
      </c>
      <c r="M748" s="16">
        <f t="shared" si="4"/>
        <v>27.361735969935385</v>
      </c>
      <c r="N748" s="19">
        <f t="shared" si="5"/>
        <v>-1.1625878928908311</v>
      </c>
      <c r="O748" s="15">
        <v>36.547388699999999</v>
      </c>
      <c r="P748" s="16">
        <f t="shared" si="6"/>
        <v>27.361735969935385</v>
      </c>
      <c r="Q748" s="17">
        <v>2</v>
      </c>
      <c r="R748" s="7">
        <f t="shared" si="7"/>
        <v>54.72347193987077</v>
      </c>
      <c r="S748" s="18">
        <f t="shared" si="8"/>
        <v>27.361735969935385</v>
      </c>
      <c r="T748" s="19">
        <f t="shared" si="9"/>
        <v>-1.1042025432479314</v>
      </c>
      <c r="U748" s="15">
        <v>31.248996500000001</v>
      </c>
      <c r="V748" s="16">
        <f t="shared" si="10"/>
        <v>32.001027616998833</v>
      </c>
      <c r="W748" s="19">
        <f t="shared" si="11"/>
        <v>-1.2304818589363777</v>
      </c>
      <c r="X748" s="15">
        <v>73.550496899999999</v>
      </c>
      <c r="Y748" s="16">
        <f t="shared" si="12"/>
        <v>14.52282628970247</v>
      </c>
      <c r="Z748" s="17">
        <v>3</v>
      </c>
      <c r="AA748" s="20">
        <f t="shared" si="13"/>
        <v>43.568478869107409</v>
      </c>
      <c r="AB748" s="18">
        <f t="shared" si="14"/>
        <v>14.52282628970247</v>
      </c>
      <c r="AC748" s="19">
        <f t="shared" si="15"/>
        <v>-0.91865004940570849</v>
      </c>
      <c r="AD748" s="15">
        <v>73.039324699999995</v>
      </c>
      <c r="AE748" s="16">
        <f t="shared" si="16"/>
        <v>14.654329354718145</v>
      </c>
      <c r="AF748" s="17">
        <v>2</v>
      </c>
      <c r="AG748" s="7">
        <f t="shared" si="17"/>
        <v>29.30865870943629</v>
      </c>
      <c r="AH748" s="18">
        <f t="shared" si="18"/>
        <v>9.6484687241364941</v>
      </c>
      <c r="AI748" s="19">
        <f t="shared" si="19"/>
        <v>-0.89327337470137302</v>
      </c>
      <c r="AJ748" s="5">
        <v>10</v>
      </c>
      <c r="AK748" s="15">
        <v>13.034763099999999</v>
      </c>
      <c r="AL748" s="16">
        <f t="shared" si="20"/>
        <v>76.717926695576082</v>
      </c>
      <c r="AM748" s="17">
        <v>3</v>
      </c>
      <c r="AN748" s="7">
        <f t="shared" si="21"/>
        <v>230.15378008672826</v>
      </c>
      <c r="AO748" s="18">
        <f t="shared" si="22"/>
        <v>76.717926695576082</v>
      </c>
      <c r="AP748" s="19">
        <f t="shared" si="23"/>
        <v>1.4285690434926428</v>
      </c>
      <c r="AQ748" s="5">
        <v>0</v>
      </c>
      <c r="AR748" s="15">
        <v>37.507506720000002</v>
      </c>
      <c r="AS748" s="21">
        <f t="shared" si="24"/>
        <v>0</v>
      </c>
      <c r="AT748" s="19">
        <f t="shared" si="25"/>
        <v>-1.0252866396461213</v>
      </c>
      <c r="AU748" s="5">
        <v>0</v>
      </c>
      <c r="AV748" s="15">
        <v>37.5075067</v>
      </c>
      <c r="AW748" s="16">
        <f t="shared" si="26"/>
        <v>0</v>
      </c>
      <c r="AX748" s="19">
        <f t="shared" si="27"/>
        <v>-0.82680925094591806</v>
      </c>
      <c r="AY748" s="15">
        <v>31.248996500000001</v>
      </c>
      <c r="AZ748" s="16">
        <f t="shared" si="28"/>
        <v>32.001027616998833</v>
      </c>
      <c r="BA748" s="19">
        <f t="shared" si="29"/>
        <v>3.6188986580440063E-2</v>
      </c>
      <c r="BB748" s="15">
        <v>37.507506720000002</v>
      </c>
      <c r="BC748" s="16">
        <f t="shared" si="30"/>
        <v>26.66132962303179</v>
      </c>
      <c r="BD748" s="19">
        <f t="shared" si="31"/>
        <v>-1.9681854453500269</v>
      </c>
      <c r="BE748" s="15">
        <v>31.248996500000001</v>
      </c>
      <c r="BF748" s="21">
        <f t="shared" si="32"/>
        <v>32.001027616998833</v>
      </c>
      <c r="BG748" s="19">
        <f t="shared" si="33"/>
        <v>-0.33332166848900752</v>
      </c>
      <c r="BH748" s="15">
        <v>73.358160799999993</v>
      </c>
      <c r="BI748" s="16">
        <f t="shared" si="34"/>
        <v>13.631748521154311</v>
      </c>
      <c r="BJ748" s="22">
        <f t="shared" si="35"/>
        <v>-1.1039879062405218</v>
      </c>
      <c r="BK748" s="15">
        <v>73.358160799999993</v>
      </c>
      <c r="BL748" s="16">
        <f t="shared" si="36"/>
        <v>13.631748521154311</v>
      </c>
      <c r="BM748" s="19">
        <f t="shared" si="37"/>
        <v>-0.5171928941638122</v>
      </c>
      <c r="BN748" s="15">
        <v>119.087221</v>
      </c>
      <c r="BO748" s="16">
        <f t="shared" si="38"/>
        <v>8.3972066154772396</v>
      </c>
      <c r="BP748" s="19">
        <f t="shared" si="39"/>
        <v>-0.54700880941774055</v>
      </c>
      <c r="BQ748" s="15">
        <v>31.248996500000001</v>
      </c>
      <c r="BR748" s="16">
        <f t="shared" si="40"/>
        <v>32.001027616998833</v>
      </c>
      <c r="BS748" s="19">
        <f t="shared" si="41"/>
        <v>-0.9974699480181517</v>
      </c>
      <c r="BT748" s="15">
        <v>54.7743593</v>
      </c>
      <c r="BU748" s="16">
        <f t="shared" si="42"/>
        <v>18.585232817136756</v>
      </c>
      <c r="BV748" s="19">
        <f t="shared" si="43"/>
        <v>-0.91502303400776441</v>
      </c>
      <c r="BW748" s="15">
        <v>106.434489</v>
      </c>
      <c r="BX748" s="18">
        <f t="shared" si="44"/>
        <v>1.5704338121472067E-2</v>
      </c>
      <c r="BY748" s="19">
        <f t="shared" si="45"/>
        <v>-6.2125918660437887E-2</v>
      </c>
      <c r="BZ748" s="15">
        <v>7.0282588099999996</v>
      </c>
      <c r="CA748" s="18">
        <f t="shared" si="46"/>
        <v>1.0781308683669537E-3</v>
      </c>
      <c r="CB748" s="19">
        <f t="shared" si="47"/>
        <v>-5.1374277431569249E-2</v>
      </c>
      <c r="CC748" s="7">
        <f t="shared" si="48"/>
        <v>-0.708665151215223</v>
      </c>
      <c r="CD748" s="61">
        <f t="shared" si="49"/>
        <v>-1.1413273298847666</v>
      </c>
    </row>
    <row r="749" spans="1:82" ht="15.75" customHeight="1" x14ac:dyDescent="0.25">
      <c r="A749" s="5">
        <v>22907000601</v>
      </c>
      <c r="B749" s="5">
        <v>22907</v>
      </c>
      <c r="C749" s="6" t="s">
        <v>761</v>
      </c>
      <c r="D749" s="6" t="s">
        <v>756</v>
      </c>
      <c r="E749" s="5">
        <v>22</v>
      </c>
      <c r="F749" s="15">
        <v>18.34341354</v>
      </c>
      <c r="G749" s="16">
        <f t="shared" si="0"/>
        <v>54.515480328641168</v>
      </c>
      <c r="H749" s="17">
        <v>1</v>
      </c>
      <c r="I749" s="7">
        <f t="shared" si="1"/>
        <v>54.515480328641168</v>
      </c>
      <c r="J749" s="18">
        <f t="shared" si="2"/>
        <v>18.171826776213724</v>
      </c>
      <c r="K749" s="19">
        <f t="shared" si="3"/>
        <v>-0.89858620448211668</v>
      </c>
      <c r="L749" s="15">
        <v>18.502197299999999</v>
      </c>
      <c r="M749" s="16">
        <f t="shared" si="4"/>
        <v>54.047634655803833</v>
      </c>
      <c r="N749" s="19">
        <f t="shared" si="5"/>
        <v>0.3968291098361344</v>
      </c>
      <c r="O749" s="15">
        <v>18.502197299999999</v>
      </c>
      <c r="P749" s="16">
        <f t="shared" si="6"/>
        <v>54.047634655803833</v>
      </c>
      <c r="Q749" s="17">
        <v>2</v>
      </c>
      <c r="R749" s="7">
        <f t="shared" si="7"/>
        <v>108.09526931160767</v>
      </c>
      <c r="S749" s="18">
        <f t="shared" si="8"/>
        <v>54.047634655803833</v>
      </c>
      <c r="T749" s="19">
        <f t="shared" si="9"/>
        <v>0.38489996864509135</v>
      </c>
      <c r="U749" s="15">
        <v>17.881443699999998</v>
      </c>
      <c r="V749" s="16">
        <f t="shared" si="10"/>
        <v>55.923896122548541</v>
      </c>
      <c r="W749" s="19">
        <f t="shared" si="11"/>
        <v>-0.20869984872218839</v>
      </c>
      <c r="X749" s="15">
        <v>43.141247300000003</v>
      </c>
      <c r="Y749" s="16">
        <f t="shared" si="12"/>
        <v>24.759624648126479</v>
      </c>
      <c r="Z749" s="17">
        <v>3</v>
      </c>
      <c r="AA749" s="20">
        <f t="shared" si="13"/>
        <v>74.278873944379441</v>
      </c>
      <c r="AB749" s="18">
        <f t="shared" si="14"/>
        <v>24.759624648126479</v>
      </c>
      <c r="AC749" s="19">
        <f t="shared" si="15"/>
        <v>-0.12173620918686801</v>
      </c>
      <c r="AD749" s="15">
        <v>43.979491199999998</v>
      </c>
      <c r="AE749" s="16">
        <f t="shared" si="16"/>
        <v>24.337305657597057</v>
      </c>
      <c r="AF749" s="17">
        <v>2</v>
      </c>
      <c r="AG749" s="7">
        <f t="shared" si="17"/>
        <v>48.674611315194113</v>
      </c>
      <c r="AH749" s="18">
        <f t="shared" si="18"/>
        <v>16.023778828982906</v>
      </c>
      <c r="AI749" s="19">
        <f t="shared" si="19"/>
        <v>-0.44144874600811984</v>
      </c>
      <c r="AJ749" s="5">
        <v>0</v>
      </c>
      <c r="AK749" s="15">
        <v>23.2822648</v>
      </c>
      <c r="AL749" s="16">
        <f t="shared" si="20"/>
        <v>42.951147948459038</v>
      </c>
      <c r="AM749" s="17">
        <v>3</v>
      </c>
      <c r="AN749" s="7">
        <f t="shared" si="21"/>
        <v>128.85344384537711</v>
      </c>
      <c r="AO749" s="18">
        <f t="shared" si="22"/>
        <v>0</v>
      </c>
      <c r="AP749" s="19">
        <f t="shared" si="23"/>
        <v>-1.0465207101426044</v>
      </c>
      <c r="AQ749" s="5">
        <v>0</v>
      </c>
      <c r="AR749" s="15">
        <v>17.881443749999999</v>
      </c>
      <c r="AS749" s="21">
        <f t="shared" si="24"/>
        <v>0</v>
      </c>
      <c r="AT749" s="19">
        <f t="shared" si="25"/>
        <v>-1.0252866396461213</v>
      </c>
      <c r="AU749" s="5">
        <v>1</v>
      </c>
      <c r="AV749" s="15">
        <v>17.881443699999998</v>
      </c>
      <c r="AW749" s="16">
        <f t="shared" si="26"/>
        <v>55.923896122548541</v>
      </c>
      <c r="AX749" s="19">
        <f t="shared" si="27"/>
        <v>1.3137227051803928</v>
      </c>
      <c r="AY749" s="15">
        <v>23.800589500000001</v>
      </c>
      <c r="AZ749" s="16">
        <f t="shared" si="28"/>
        <v>42.015766038063887</v>
      </c>
      <c r="BA749" s="19">
        <f t="shared" si="29"/>
        <v>0.7425973858074244</v>
      </c>
      <c r="BB749" s="15">
        <v>17.881443749999999</v>
      </c>
      <c r="BC749" s="16">
        <f t="shared" si="30"/>
        <v>55.923895966174435</v>
      </c>
      <c r="BD749" s="19">
        <f t="shared" si="31"/>
        <v>-0.81046022268621631</v>
      </c>
      <c r="BE749" s="15">
        <v>23.800589500000001</v>
      </c>
      <c r="BF749" s="21">
        <f t="shared" si="32"/>
        <v>42.015766038063887</v>
      </c>
      <c r="BG749" s="19">
        <f t="shared" si="33"/>
        <v>0.27817317204128522</v>
      </c>
      <c r="BH749" s="15">
        <v>46.610952900000001</v>
      </c>
      <c r="BI749" s="16">
        <f t="shared" si="34"/>
        <v>21.454184859627702</v>
      </c>
      <c r="BJ749" s="22">
        <f t="shared" si="35"/>
        <v>-0.52920119468653792</v>
      </c>
      <c r="BK749" s="15">
        <v>75.019433000000006</v>
      </c>
      <c r="BL749" s="16">
        <f t="shared" si="36"/>
        <v>13.329879472696094</v>
      </c>
      <c r="BM749" s="19">
        <f t="shared" si="37"/>
        <v>-0.54473320482195975</v>
      </c>
      <c r="BN749" s="15">
        <v>123.504251</v>
      </c>
      <c r="BO749" s="16">
        <f t="shared" si="38"/>
        <v>8.0968872885193246</v>
      </c>
      <c r="BP749" s="19">
        <f t="shared" si="39"/>
        <v>-0.58365164845298645</v>
      </c>
      <c r="BQ749" s="15">
        <v>17.881443699999998</v>
      </c>
      <c r="BR749" s="16">
        <f t="shared" si="40"/>
        <v>55.923896122548541</v>
      </c>
      <c r="BS749" s="19">
        <f t="shared" si="41"/>
        <v>0.10540432089739529</v>
      </c>
      <c r="BT749" s="15">
        <v>45.6905523</v>
      </c>
      <c r="BU749" s="16">
        <f t="shared" si="42"/>
        <v>22.280190734310732</v>
      </c>
      <c r="BV749" s="19">
        <f t="shared" si="43"/>
        <v>-0.75120502225839647</v>
      </c>
      <c r="BW749" s="15">
        <v>107.367169</v>
      </c>
      <c r="BX749" s="18">
        <f t="shared" si="44"/>
        <v>1.5841954435664496E-2</v>
      </c>
      <c r="BY749" s="19">
        <f t="shared" si="45"/>
        <v>-6.2076767835727506E-2</v>
      </c>
      <c r="BZ749" s="15">
        <v>22.0233192</v>
      </c>
      <c r="CA749" s="18">
        <f t="shared" si="46"/>
        <v>3.3783645274466788E-3</v>
      </c>
      <c r="CB749" s="19">
        <f t="shared" si="47"/>
        <v>-5.047750315320635E-2</v>
      </c>
      <c r="CC749" s="7">
        <f t="shared" si="48"/>
        <v>-0.20276090840396457</v>
      </c>
      <c r="CD749" s="61">
        <f t="shared" si="49"/>
        <v>-0.3265527672651492</v>
      </c>
    </row>
    <row r="750" spans="1:82" ht="15.75" customHeight="1" x14ac:dyDescent="0.25">
      <c r="A750" s="5">
        <v>22907000701</v>
      </c>
      <c r="B750" s="5">
        <v>22907</v>
      </c>
      <c r="C750" s="6" t="s">
        <v>762</v>
      </c>
      <c r="D750" s="6" t="s">
        <v>756</v>
      </c>
      <c r="E750" s="5">
        <v>7</v>
      </c>
      <c r="F750" s="15">
        <v>22.10037522</v>
      </c>
      <c r="G750" s="16">
        <f t="shared" si="0"/>
        <v>45.248100543335482</v>
      </c>
      <c r="H750" s="17">
        <v>1</v>
      </c>
      <c r="I750" s="7">
        <f t="shared" si="1"/>
        <v>45.248100543335482</v>
      </c>
      <c r="J750" s="18">
        <f t="shared" si="2"/>
        <v>15.082700181111829</v>
      </c>
      <c r="K750" s="19">
        <f t="shared" si="3"/>
        <v>-1.068506689507972</v>
      </c>
      <c r="L750" s="15">
        <v>28.3370037</v>
      </c>
      <c r="M750" s="16">
        <f t="shared" si="4"/>
        <v>35.289546156215522</v>
      </c>
      <c r="N750" s="19">
        <f t="shared" si="5"/>
        <v>-0.69931842820444989</v>
      </c>
      <c r="O750" s="15">
        <v>28.3370037</v>
      </c>
      <c r="P750" s="16">
        <f t="shared" si="6"/>
        <v>35.289546156215522</v>
      </c>
      <c r="Q750" s="17">
        <v>2</v>
      </c>
      <c r="R750" s="7">
        <f t="shared" si="7"/>
        <v>70.579092312431044</v>
      </c>
      <c r="S750" s="18">
        <f t="shared" si="8"/>
        <v>35.289546156215522</v>
      </c>
      <c r="T750" s="19">
        <f t="shared" si="9"/>
        <v>-0.66182201107374727</v>
      </c>
      <c r="U750" s="15">
        <v>27.7162501</v>
      </c>
      <c r="V750" s="16">
        <f t="shared" si="10"/>
        <v>36.079916886014821</v>
      </c>
      <c r="W750" s="19">
        <f t="shared" si="11"/>
        <v>-1.0562663096693909</v>
      </c>
      <c r="X750" s="15">
        <v>46.898209000000001</v>
      </c>
      <c r="Y750" s="16">
        <f t="shared" si="12"/>
        <v>22.776159533085796</v>
      </c>
      <c r="Z750" s="17">
        <v>3</v>
      </c>
      <c r="AA750" s="20">
        <f t="shared" si="13"/>
        <v>68.32847859925738</v>
      </c>
      <c r="AB750" s="18">
        <f t="shared" si="14"/>
        <v>22.776159533085792</v>
      </c>
      <c r="AC750" s="19">
        <f t="shared" si="15"/>
        <v>-0.27614491652126982</v>
      </c>
      <c r="AD750" s="15">
        <v>47.736452900000003</v>
      </c>
      <c r="AE750" s="16">
        <f t="shared" si="16"/>
        <v>22.421907263243682</v>
      </c>
      <c r="AF750" s="17">
        <v>2</v>
      </c>
      <c r="AG750" s="7">
        <f t="shared" si="17"/>
        <v>44.843814526487364</v>
      </c>
      <c r="AH750" s="18">
        <f t="shared" si="18"/>
        <v>14.762672909029654</v>
      </c>
      <c r="AI750" s="19">
        <f t="shared" si="19"/>
        <v>-0.53082458885419403</v>
      </c>
      <c r="AJ750" s="5">
        <v>0</v>
      </c>
      <c r="AK750" s="15">
        <v>17.881443699999998</v>
      </c>
      <c r="AL750" s="16">
        <f t="shared" si="20"/>
        <v>55.923896122548541</v>
      </c>
      <c r="AM750" s="17">
        <v>3</v>
      </c>
      <c r="AN750" s="7">
        <f t="shared" si="21"/>
        <v>167.77168836764562</v>
      </c>
      <c r="AO750" s="18">
        <f t="shared" si="22"/>
        <v>0</v>
      </c>
      <c r="AP750" s="19">
        <f t="shared" si="23"/>
        <v>-1.0465207101426044</v>
      </c>
      <c r="AQ750" s="5">
        <v>1</v>
      </c>
      <c r="AR750" s="15">
        <v>27.716250089999999</v>
      </c>
      <c r="AS750" s="21">
        <f t="shared" si="24"/>
        <v>36.079916899032426</v>
      </c>
      <c r="AT750" s="19">
        <f t="shared" si="25"/>
        <v>0.23840478194956816</v>
      </c>
      <c r="AU750" s="5">
        <v>0</v>
      </c>
      <c r="AV750" s="15">
        <v>27.7162501</v>
      </c>
      <c r="AW750" s="16">
        <f t="shared" si="26"/>
        <v>0</v>
      </c>
      <c r="AX750" s="19">
        <f t="shared" si="27"/>
        <v>-0.82680925094591806</v>
      </c>
      <c r="AY750" s="15">
        <v>33.635395899999999</v>
      </c>
      <c r="AZ750" s="16">
        <f t="shared" si="28"/>
        <v>29.730585094733492</v>
      </c>
      <c r="BA750" s="19">
        <f t="shared" si="29"/>
        <v>-0.12396094447684743</v>
      </c>
      <c r="BB750" s="15">
        <v>27.716250089999999</v>
      </c>
      <c r="BC750" s="16">
        <f t="shared" si="30"/>
        <v>36.079916899032426</v>
      </c>
      <c r="BD750" s="19">
        <f t="shared" si="31"/>
        <v>-1.5955545583860873</v>
      </c>
      <c r="BE750" s="15">
        <v>33.635395899999999</v>
      </c>
      <c r="BF750" s="21">
        <f t="shared" si="32"/>
        <v>29.730585094733492</v>
      </c>
      <c r="BG750" s="19">
        <f t="shared" si="33"/>
        <v>-0.47195373551988956</v>
      </c>
      <c r="BH750" s="15">
        <v>50.367914599999999</v>
      </c>
      <c r="BI750" s="16">
        <f t="shared" si="34"/>
        <v>19.85390913921221</v>
      </c>
      <c r="BJ750" s="22">
        <f t="shared" si="35"/>
        <v>-0.64678824546166935</v>
      </c>
      <c r="BK750" s="15">
        <v>78.776394699999997</v>
      </c>
      <c r="BL750" s="16">
        <f t="shared" si="36"/>
        <v>12.694157987405331</v>
      </c>
      <c r="BM750" s="19">
        <f t="shared" si="37"/>
        <v>-0.60273175514166899</v>
      </c>
      <c r="BN750" s="15">
        <v>127.261213</v>
      </c>
      <c r="BO750" s="16">
        <f t="shared" si="38"/>
        <v>7.8578537515590083</v>
      </c>
      <c r="BP750" s="19">
        <f t="shared" si="39"/>
        <v>-0.61281682908783053</v>
      </c>
      <c r="BQ750" s="15">
        <v>27.7162501</v>
      </c>
      <c r="BR750" s="16">
        <f t="shared" si="40"/>
        <v>36.079916886014821</v>
      </c>
      <c r="BS750" s="19">
        <f t="shared" si="41"/>
        <v>-0.80942803241301009</v>
      </c>
      <c r="BT750" s="15">
        <v>49.447513999999998</v>
      </c>
      <c r="BU750" s="16">
        <f t="shared" si="42"/>
        <v>20.587369063690442</v>
      </c>
      <c r="BV750" s="19">
        <f t="shared" si="43"/>
        <v>-0.82625721136136709</v>
      </c>
      <c r="BW750" s="15">
        <v>99.255116299999997</v>
      </c>
      <c r="BX750" s="18">
        <f t="shared" si="44"/>
        <v>1.4645026450601301E-2</v>
      </c>
      <c r="BY750" s="19">
        <f t="shared" si="45"/>
        <v>-6.2504260738222558E-2</v>
      </c>
      <c r="BZ750" s="15">
        <v>7.0172040600000001</v>
      </c>
      <c r="CA750" s="18">
        <f t="shared" si="46"/>
        <v>1.0764350760605974E-3</v>
      </c>
      <c r="CB750" s="19">
        <f t="shared" si="47"/>
        <v>-5.137493855697961E-2</v>
      </c>
      <c r="CC750" s="7">
        <f t="shared" si="48"/>
        <v>-0.61743045442702893</v>
      </c>
      <c r="CD750" s="61">
        <f t="shared" si="49"/>
        <v>-0.99439100502166944</v>
      </c>
    </row>
    <row r="751" spans="1:82" ht="15.75" customHeight="1" x14ac:dyDescent="0.25">
      <c r="A751" s="5">
        <v>22907000899</v>
      </c>
      <c r="B751" s="5">
        <v>22907</v>
      </c>
      <c r="C751" s="6" t="s">
        <v>763</v>
      </c>
      <c r="D751" s="6" t="s">
        <v>756</v>
      </c>
      <c r="E751" s="5">
        <v>20</v>
      </c>
      <c r="F751" s="15">
        <v>13.170692580000001</v>
      </c>
      <c r="G751" s="16">
        <f t="shared" si="0"/>
        <v>75.926151485649513</v>
      </c>
      <c r="H751" s="17">
        <v>1</v>
      </c>
      <c r="I751" s="7">
        <f t="shared" si="1"/>
        <v>75.926151485649513</v>
      </c>
      <c r="J751" s="18">
        <f t="shared" si="2"/>
        <v>25.308717161883173</v>
      </c>
      <c r="K751" s="19">
        <f t="shared" si="3"/>
        <v>-0.50601444072462798</v>
      </c>
      <c r="L751" s="15">
        <v>30.296613700000002</v>
      </c>
      <c r="M751" s="16">
        <f t="shared" si="4"/>
        <v>33.006989160640089</v>
      </c>
      <c r="N751" s="19">
        <f t="shared" si="5"/>
        <v>-0.83270191401070559</v>
      </c>
      <c r="O751" s="15">
        <v>30.296613700000002</v>
      </c>
      <c r="P751" s="16">
        <f t="shared" si="6"/>
        <v>33.006989160640089</v>
      </c>
      <c r="Q751" s="17">
        <v>2</v>
      </c>
      <c r="R751" s="7">
        <f t="shared" si="7"/>
        <v>66.013978321280177</v>
      </c>
      <c r="S751" s="18">
        <f t="shared" si="8"/>
        <v>33.006989160640089</v>
      </c>
      <c r="T751" s="19">
        <f t="shared" si="9"/>
        <v>-0.78919120315759095</v>
      </c>
      <c r="U751" s="15">
        <v>29.675860199999999</v>
      </c>
      <c r="V751" s="16">
        <f t="shared" si="10"/>
        <v>33.697422526609692</v>
      </c>
      <c r="W751" s="19">
        <f t="shared" si="11"/>
        <v>-1.158026258536401</v>
      </c>
      <c r="X751" s="15">
        <v>62.4638493</v>
      </c>
      <c r="Y751" s="16">
        <f t="shared" si="12"/>
        <v>17.100468542530248</v>
      </c>
      <c r="Z751" s="17">
        <v>3</v>
      </c>
      <c r="AA751" s="20">
        <f t="shared" si="13"/>
        <v>51.301405627590739</v>
      </c>
      <c r="AB751" s="18">
        <f t="shared" si="14"/>
        <v>17.100468542530248</v>
      </c>
      <c r="AC751" s="19">
        <f t="shared" si="15"/>
        <v>-0.717985865694311</v>
      </c>
      <c r="AD751" s="15">
        <v>61.625605399999998</v>
      </c>
      <c r="AE751" s="16">
        <f t="shared" si="16"/>
        <v>17.368467426041708</v>
      </c>
      <c r="AF751" s="17">
        <v>2</v>
      </c>
      <c r="AG751" s="7">
        <f t="shared" si="17"/>
        <v>34.736934852083415</v>
      </c>
      <c r="AH751" s="18">
        <f t="shared" si="18"/>
        <v>11.435468023815957</v>
      </c>
      <c r="AI751" s="19">
        <f t="shared" si="19"/>
        <v>-0.76662693997516318</v>
      </c>
      <c r="AJ751" s="5">
        <v>1</v>
      </c>
      <c r="AK751" s="15">
        <v>27.7162501</v>
      </c>
      <c r="AL751" s="16">
        <f t="shared" si="20"/>
        <v>36.079916886014821</v>
      </c>
      <c r="AM751" s="17">
        <v>3</v>
      </c>
      <c r="AN751" s="7">
        <f t="shared" si="21"/>
        <v>108.23975065804447</v>
      </c>
      <c r="AO751" s="18">
        <f t="shared" si="22"/>
        <v>36.079916886014821</v>
      </c>
      <c r="AP751" s="19">
        <f t="shared" si="23"/>
        <v>0.11749709433927998</v>
      </c>
      <c r="AQ751" s="5">
        <v>1</v>
      </c>
      <c r="AR751" s="15">
        <v>29.675860149999998</v>
      </c>
      <c r="AS751" s="21">
        <f t="shared" si="24"/>
        <v>33.69742258338551</v>
      </c>
      <c r="AT751" s="19">
        <f t="shared" si="25"/>
        <v>0.1549584248776027</v>
      </c>
      <c r="AU751" s="5">
        <v>0</v>
      </c>
      <c r="AV751" s="15">
        <v>29.675860199999999</v>
      </c>
      <c r="AW751" s="16">
        <f t="shared" si="26"/>
        <v>0</v>
      </c>
      <c r="AX751" s="19">
        <f t="shared" si="27"/>
        <v>-0.82680925094591806</v>
      </c>
      <c r="AY751" s="15">
        <v>30.028820100000001</v>
      </c>
      <c r="AZ751" s="16">
        <f t="shared" si="28"/>
        <v>33.301341733370336</v>
      </c>
      <c r="BA751" s="19">
        <f t="shared" si="29"/>
        <v>0.12790908697828521</v>
      </c>
      <c r="BB751" s="15">
        <v>29.675860149999998</v>
      </c>
      <c r="BC751" s="16">
        <f t="shared" si="30"/>
        <v>33.69742258338551</v>
      </c>
      <c r="BD751" s="19">
        <f t="shared" si="31"/>
        <v>-1.6898140204487495</v>
      </c>
      <c r="BE751" s="15">
        <v>30.028820100000001</v>
      </c>
      <c r="BF751" s="21">
        <f t="shared" si="32"/>
        <v>33.301341733370336</v>
      </c>
      <c r="BG751" s="19">
        <f t="shared" si="33"/>
        <v>-0.25392514909940583</v>
      </c>
      <c r="BH751" s="15">
        <v>62.432468200000002</v>
      </c>
      <c r="BI751" s="16">
        <f t="shared" si="34"/>
        <v>16.017306840993992</v>
      </c>
      <c r="BJ751" s="22">
        <f t="shared" si="35"/>
        <v>-0.92869888341563356</v>
      </c>
      <c r="BK751" s="15">
        <v>76.932952499999999</v>
      </c>
      <c r="BL751" s="16">
        <f t="shared" si="36"/>
        <v>12.998331241739358</v>
      </c>
      <c r="BM751" s="19">
        <f t="shared" si="37"/>
        <v>-0.57498122569506249</v>
      </c>
      <c r="BN751" s="15">
        <v>125.417771</v>
      </c>
      <c r="BO751" s="16">
        <f t="shared" si="38"/>
        <v>7.9733517190319061</v>
      </c>
      <c r="BP751" s="19">
        <f t="shared" si="39"/>
        <v>-0.59872458442986176</v>
      </c>
      <c r="BQ751" s="15">
        <v>29.675860199999999</v>
      </c>
      <c r="BR751" s="16">
        <f t="shared" si="40"/>
        <v>33.697422526609692</v>
      </c>
      <c r="BS751" s="19">
        <f t="shared" si="41"/>
        <v>-0.91926401316986583</v>
      </c>
      <c r="BT751" s="15">
        <v>57.8754426</v>
      </c>
      <c r="BU751" s="16">
        <f t="shared" si="42"/>
        <v>17.589398443753758</v>
      </c>
      <c r="BV751" s="19">
        <f t="shared" si="43"/>
        <v>-0.9591739041221532</v>
      </c>
      <c r="BW751" s="15">
        <v>98.120191199999994</v>
      </c>
      <c r="BX751" s="18">
        <f t="shared" si="44"/>
        <v>1.4477569006304787E-2</v>
      </c>
      <c r="BY751" s="19">
        <f t="shared" si="45"/>
        <v>-6.2564069573674719E-2</v>
      </c>
      <c r="BZ751" s="15">
        <v>20.0191287</v>
      </c>
      <c r="CA751" s="18">
        <f t="shared" si="46"/>
        <v>3.0709228548287918E-3</v>
      </c>
      <c r="CB751" s="19">
        <f t="shared" si="47"/>
        <v>-5.0597363056574127E-2</v>
      </c>
      <c r="CC751" s="7">
        <f t="shared" si="48"/>
        <v>-0.59130181472950161</v>
      </c>
      <c r="CD751" s="61">
        <f t="shared" si="49"/>
        <v>-0.95231001581490204</v>
      </c>
    </row>
    <row r="752" spans="1:82" ht="15.75" customHeight="1" x14ac:dyDescent="0.25">
      <c r="A752" s="5">
        <v>22907000901</v>
      </c>
      <c r="B752" s="5">
        <v>22907</v>
      </c>
      <c r="C752" s="6" t="s">
        <v>764</v>
      </c>
      <c r="D752" s="6" t="s">
        <v>756</v>
      </c>
      <c r="E752" s="5">
        <v>43</v>
      </c>
      <c r="F752" s="15">
        <v>17.961746139999999</v>
      </c>
      <c r="G752" s="16">
        <f t="shared" si="0"/>
        <v>55.673874477773914</v>
      </c>
      <c r="H752" s="17">
        <v>3</v>
      </c>
      <c r="I752" s="7">
        <f t="shared" si="1"/>
        <v>167.02162343332174</v>
      </c>
      <c r="J752" s="18">
        <f t="shared" si="2"/>
        <v>55.673874477773907</v>
      </c>
      <c r="K752" s="19">
        <f t="shared" si="3"/>
        <v>1.1642512800728591</v>
      </c>
      <c r="L752" s="15">
        <v>17.961746099999999</v>
      </c>
      <c r="M752" s="16">
        <f t="shared" si="4"/>
        <v>55.67387460175712</v>
      </c>
      <c r="N752" s="19">
        <f t="shared" si="5"/>
        <v>0.49186005678251815</v>
      </c>
      <c r="O752" s="15">
        <v>17.961746099999999</v>
      </c>
      <c r="P752" s="16">
        <f t="shared" si="6"/>
        <v>55.67387460175712</v>
      </c>
      <c r="Q752" s="17">
        <v>2</v>
      </c>
      <c r="R752" s="7">
        <f t="shared" si="7"/>
        <v>111.34774920351424</v>
      </c>
      <c r="S752" s="18">
        <f t="shared" si="8"/>
        <v>55.673874601757127</v>
      </c>
      <c r="T752" s="19">
        <f t="shared" si="9"/>
        <v>0.4756459471472958</v>
      </c>
      <c r="U752" s="15">
        <v>17.3409926</v>
      </c>
      <c r="V752" s="16">
        <f t="shared" si="10"/>
        <v>57.666825830950415</v>
      </c>
      <c r="W752" s="19">
        <f t="shared" si="11"/>
        <v>-0.13425667646214939</v>
      </c>
      <c r="X752" s="15">
        <v>45.325772299999997</v>
      </c>
      <c r="Y752" s="16">
        <f t="shared" si="12"/>
        <v>23.566307550814752</v>
      </c>
      <c r="Z752" s="17">
        <v>3</v>
      </c>
      <c r="AA752" s="20">
        <f t="shared" si="13"/>
        <v>70.698922652444253</v>
      </c>
      <c r="AB752" s="18">
        <f t="shared" si="14"/>
        <v>23.566307550814752</v>
      </c>
      <c r="AC752" s="19">
        <f t="shared" si="15"/>
        <v>-0.21463350747495244</v>
      </c>
      <c r="AD752" s="15">
        <v>46.164016199999999</v>
      </c>
      <c r="AE752" s="16">
        <f t="shared" si="16"/>
        <v>23.185641287423341</v>
      </c>
      <c r="AF752" s="17">
        <v>2</v>
      </c>
      <c r="AG752" s="7">
        <f t="shared" si="17"/>
        <v>46.371282574846681</v>
      </c>
      <c r="AH752" s="18">
        <f t="shared" si="18"/>
        <v>15.265518427748928</v>
      </c>
      <c r="AI752" s="19">
        <f t="shared" si="19"/>
        <v>-0.49518742202638899</v>
      </c>
      <c r="AJ752" s="5">
        <v>2</v>
      </c>
      <c r="AK752" s="15">
        <v>19.796422700000001</v>
      </c>
      <c r="AL752" s="16">
        <f t="shared" si="20"/>
        <v>50.514176988148471</v>
      </c>
      <c r="AM752" s="17">
        <v>3</v>
      </c>
      <c r="AN752" s="7">
        <f t="shared" si="21"/>
        <v>151.5425309644454</v>
      </c>
      <c r="AO752" s="18">
        <f t="shared" si="22"/>
        <v>50.514176988148463</v>
      </c>
      <c r="AP752" s="19">
        <f t="shared" si="23"/>
        <v>0.58317820459479441</v>
      </c>
      <c r="AQ752" s="5">
        <v>1</v>
      </c>
      <c r="AR752" s="15">
        <v>17.340992570000001</v>
      </c>
      <c r="AS752" s="21">
        <f t="shared" si="24"/>
        <v>57.666825930714296</v>
      </c>
      <c r="AT752" s="19">
        <f t="shared" si="25"/>
        <v>0.99448168308107965</v>
      </c>
      <c r="AU752" s="5">
        <v>0</v>
      </c>
      <c r="AV752" s="15">
        <v>17.3409926</v>
      </c>
      <c r="AW752" s="16">
        <f t="shared" si="26"/>
        <v>0</v>
      </c>
      <c r="AX752" s="19">
        <f t="shared" si="27"/>
        <v>-0.82680925094591806</v>
      </c>
      <c r="AY752" s="15">
        <v>23.260138399999999</v>
      </c>
      <c r="AZ752" s="16">
        <f t="shared" si="28"/>
        <v>42.992005584971068</v>
      </c>
      <c r="BA752" s="19">
        <f t="shared" si="29"/>
        <v>0.81145827728535058</v>
      </c>
      <c r="BB752" s="15">
        <v>17.340992570000001</v>
      </c>
      <c r="BC752" s="16">
        <f t="shared" si="30"/>
        <v>57.666825930714296</v>
      </c>
      <c r="BD752" s="19">
        <f t="shared" si="31"/>
        <v>-0.74150407039176125</v>
      </c>
      <c r="BE752" s="15">
        <v>23.260138399999999</v>
      </c>
      <c r="BF752" s="21">
        <f t="shared" si="32"/>
        <v>42.992005584971068</v>
      </c>
      <c r="BG752" s="19">
        <f t="shared" si="33"/>
        <v>0.33778186284839717</v>
      </c>
      <c r="BH752" s="15">
        <v>48.795477900000002</v>
      </c>
      <c r="BI752" s="16">
        <f t="shared" si="34"/>
        <v>20.49370234777432</v>
      </c>
      <c r="BJ752" s="22">
        <f t="shared" si="35"/>
        <v>-0.59977672392134118</v>
      </c>
      <c r="BK752" s="15">
        <v>77.203958</v>
      </c>
      <c r="BL752" s="16">
        <f t="shared" si="36"/>
        <v>12.95270379790632</v>
      </c>
      <c r="BM752" s="19">
        <f t="shared" si="37"/>
        <v>-0.57914393791785257</v>
      </c>
      <c r="BN752" s="15">
        <v>125.688776</v>
      </c>
      <c r="BO752" s="16">
        <f t="shared" si="38"/>
        <v>7.9561599040474382</v>
      </c>
      <c r="BP752" s="19">
        <f t="shared" si="39"/>
        <v>-0.60082220803464514</v>
      </c>
      <c r="BQ752" s="15">
        <v>17.3409926</v>
      </c>
      <c r="BR752" s="16">
        <f t="shared" si="40"/>
        <v>57.666825830950415</v>
      </c>
      <c r="BS752" s="19">
        <f t="shared" si="41"/>
        <v>0.18575556838592194</v>
      </c>
      <c r="BT752" s="15">
        <v>47.875077300000001</v>
      </c>
      <c r="BU752" s="16">
        <f t="shared" si="42"/>
        <v>21.263552508143938</v>
      </c>
      <c r="BV752" s="19">
        <f t="shared" si="43"/>
        <v>-0.79627824274217041</v>
      </c>
      <c r="BW752" s="15">
        <v>103.33282800000001</v>
      </c>
      <c r="BX752" s="18">
        <f t="shared" si="44"/>
        <v>1.5246690102114515E-2</v>
      </c>
      <c r="BY752" s="19">
        <f t="shared" si="45"/>
        <v>-6.2289371501843334E-2</v>
      </c>
      <c r="BZ752" s="15">
        <v>43.023747299999997</v>
      </c>
      <c r="CA752" s="18">
        <f t="shared" si="46"/>
        <v>6.5998181471278771E-3</v>
      </c>
      <c r="CB752" s="19">
        <f t="shared" si="47"/>
        <v>-4.9221579984850973E-2</v>
      </c>
      <c r="CC752" s="7">
        <f t="shared" si="48"/>
        <v>-2.9215848002977166E-3</v>
      </c>
      <c r="CD752" s="61">
        <f t="shared" si="49"/>
        <v>-4.7053034475274154E-3</v>
      </c>
    </row>
    <row r="753" spans="1:82" ht="15.75" customHeight="1" x14ac:dyDescent="0.25">
      <c r="A753" s="5">
        <v>22907001099</v>
      </c>
      <c r="B753" s="5">
        <v>22907</v>
      </c>
      <c r="C753" s="6" t="s">
        <v>765</v>
      </c>
      <c r="D753" s="6" t="s">
        <v>756</v>
      </c>
      <c r="E753" s="5">
        <v>6</v>
      </c>
      <c r="F753" s="15">
        <v>16.42008534</v>
      </c>
      <c r="G753" s="16">
        <f t="shared" si="0"/>
        <v>60.901023307349021</v>
      </c>
      <c r="H753" s="17">
        <v>1</v>
      </c>
      <c r="I753" s="7">
        <f t="shared" si="1"/>
        <v>60.901023307349021</v>
      </c>
      <c r="J753" s="18">
        <f t="shared" si="2"/>
        <v>20.300341102449675</v>
      </c>
      <c r="K753" s="19">
        <f t="shared" si="3"/>
        <v>-0.78150515404152621</v>
      </c>
      <c r="L753" s="15">
        <v>35.406425599999999</v>
      </c>
      <c r="M753" s="16">
        <f t="shared" si="4"/>
        <v>28.243460983534018</v>
      </c>
      <c r="N753" s="19">
        <f t="shared" si="5"/>
        <v>-1.1110634157082997</v>
      </c>
      <c r="O753" s="15">
        <v>35.406425599999999</v>
      </c>
      <c r="P753" s="16">
        <f t="shared" si="6"/>
        <v>28.243460983534018</v>
      </c>
      <c r="Q753" s="17">
        <v>2</v>
      </c>
      <c r="R753" s="7">
        <f t="shared" si="7"/>
        <v>56.486921967068035</v>
      </c>
      <c r="S753" s="18">
        <f t="shared" si="8"/>
        <v>28.243460983534018</v>
      </c>
      <c r="T753" s="19">
        <f t="shared" si="9"/>
        <v>-1.055001317236985</v>
      </c>
      <c r="U753" s="15">
        <v>34.785671999999998</v>
      </c>
      <c r="V753" s="16">
        <f t="shared" si="10"/>
        <v>28.747468210474704</v>
      </c>
      <c r="W753" s="19">
        <f t="shared" si="11"/>
        <v>-1.3694463175663407</v>
      </c>
      <c r="X753" s="15">
        <v>61.608731800000001</v>
      </c>
      <c r="Y753" s="16">
        <f t="shared" si="12"/>
        <v>17.337819799108413</v>
      </c>
      <c r="Z753" s="17">
        <v>3</v>
      </c>
      <c r="AA753" s="20">
        <f t="shared" si="13"/>
        <v>52.013459397325235</v>
      </c>
      <c r="AB753" s="18">
        <f t="shared" si="14"/>
        <v>17.337819799108409</v>
      </c>
      <c r="AC753" s="19">
        <f t="shared" si="15"/>
        <v>-0.69950855523670907</v>
      </c>
      <c r="AD753" s="15">
        <v>60.770487899999999</v>
      </c>
      <c r="AE753" s="16">
        <f t="shared" si="16"/>
        <v>17.612863693990516</v>
      </c>
      <c r="AF753" s="17">
        <v>2</v>
      </c>
      <c r="AG753" s="7">
        <f t="shared" si="17"/>
        <v>35.225727387981031</v>
      </c>
      <c r="AH753" s="18">
        <f t="shared" si="18"/>
        <v>11.596379498542746</v>
      </c>
      <c r="AI753" s="19">
        <f t="shared" si="19"/>
        <v>-0.75522298218718886</v>
      </c>
      <c r="AJ753" s="5">
        <v>2</v>
      </c>
      <c r="AK753" s="15">
        <v>17.3409926</v>
      </c>
      <c r="AL753" s="16">
        <f t="shared" si="20"/>
        <v>57.666825830950415</v>
      </c>
      <c r="AM753" s="17">
        <v>3</v>
      </c>
      <c r="AN753" s="7">
        <f t="shared" si="21"/>
        <v>173.00047749285125</v>
      </c>
      <c r="AO753" s="18">
        <f t="shared" si="22"/>
        <v>57.666825830950415</v>
      </c>
      <c r="AP753" s="19">
        <f t="shared" si="23"/>
        <v>0.81393845353138328</v>
      </c>
      <c r="AQ753" s="5">
        <v>0</v>
      </c>
      <c r="AR753" s="15">
        <v>34.785672009999999</v>
      </c>
      <c r="AS753" s="21">
        <f t="shared" si="24"/>
        <v>0</v>
      </c>
      <c r="AT753" s="19">
        <f t="shared" si="25"/>
        <v>-1.0252866396461213</v>
      </c>
      <c r="AU753" s="5">
        <v>0</v>
      </c>
      <c r="AV753" s="15">
        <v>34.785671999999998</v>
      </c>
      <c r="AW753" s="16">
        <f t="shared" si="26"/>
        <v>0</v>
      </c>
      <c r="AX753" s="19">
        <f t="shared" si="27"/>
        <v>-0.82680925094591806</v>
      </c>
      <c r="AY753" s="15">
        <v>35.138632000000001</v>
      </c>
      <c r="AZ753" s="16">
        <f t="shared" si="28"/>
        <v>28.458706075979279</v>
      </c>
      <c r="BA753" s="19">
        <f t="shared" si="29"/>
        <v>-0.2136753218148229</v>
      </c>
      <c r="BB753" s="15">
        <v>34.785672009999999</v>
      </c>
      <c r="BC753" s="16">
        <f t="shared" si="30"/>
        <v>28.747468202210534</v>
      </c>
      <c r="BD753" s="19">
        <f t="shared" si="31"/>
        <v>-1.8856508097078168</v>
      </c>
      <c r="BE753" s="15">
        <v>35.138632000000001</v>
      </c>
      <c r="BF753" s="21">
        <f t="shared" si="32"/>
        <v>28.458706075979279</v>
      </c>
      <c r="BG753" s="19">
        <f t="shared" si="33"/>
        <v>-0.54961402229393197</v>
      </c>
      <c r="BH753" s="15">
        <v>61.577350600000003</v>
      </c>
      <c r="BI753" s="16">
        <f t="shared" si="34"/>
        <v>16.239737342645594</v>
      </c>
      <c r="BJ753" s="22">
        <f t="shared" si="35"/>
        <v>-0.91235485822174134</v>
      </c>
      <c r="BK753" s="15">
        <v>76.077834999999993</v>
      </c>
      <c r="BL753" s="16">
        <f t="shared" si="36"/>
        <v>13.144432935032919</v>
      </c>
      <c r="BM753" s="19">
        <f t="shared" si="37"/>
        <v>-0.56165198229784485</v>
      </c>
      <c r="BN753" s="15">
        <v>124.562653</v>
      </c>
      <c r="BO753" s="16">
        <f t="shared" si="38"/>
        <v>8.0280884833112864</v>
      </c>
      <c r="BP753" s="19">
        <f t="shared" si="39"/>
        <v>-0.59204599180275252</v>
      </c>
      <c r="BQ753" s="15">
        <v>34.785671999999998</v>
      </c>
      <c r="BR753" s="16">
        <f t="shared" si="40"/>
        <v>28.747468210474704</v>
      </c>
      <c r="BS753" s="19">
        <f t="shared" si="41"/>
        <v>-1.1474631209109083</v>
      </c>
      <c r="BT753" s="15">
        <v>57.020325</v>
      </c>
      <c r="BU753" s="16">
        <f t="shared" si="42"/>
        <v>17.853181650578104</v>
      </c>
      <c r="BV753" s="19">
        <f t="shared" si="43"/>
        <v>-0.94747892912014098</v>
      </c>
      <c r="BW753" s="15">
        <v>98.996940600000002</v>
      </c>
      <c r="BX753" s="18">
        <f t="shared" si="44"/>
        <v>1.4606932797635601E-2</v>
      </c>
      <c r="BY753" s="19">
        <f t="shared" si="45"/>
        <v>-6.2517866206952655E-2</v>
      </c>
      <c r="BZ753" s="15">
        <v>6.0180089700000003</v>
      </c>
      <c r="CA753" s="18">
        <f t="shared" si="46"/>
        <v>9.2315912263142997E-4</v>
      </c>
      <c r="CB753" s="19">
        <f t="shared" si="47"/>
        <v>-5.1434695065621344E-2</v>
      </c>
      <c r="CC753" s="7">
        <f t="shared" si="48"/>
        <v>-0.72283119876211788</v>
      </c>
      <c r="CD753" s="61">
        <f t="shared" si="49"/>
        <v>-1.1641421913097894</v>
      </c>
    </row>
    <row r="754" spans="1:82" ht="15.75" customHeight="1" x14ac:dyDescent="0.25">
      <c r="A754" s="5">
        <v>22907001101</v>
      </c>
      <c r="B754" s="5">
        <v>22907</v>
      </c>
      <c r="C754" s="6" t="s">
        <v>766</v>
      </c>
      <c r="D754" s="6" t="s">
        <v>756</v>
      </c>
      <c r="E754" s="5">
        <v>103</v>
      </c>
      <c r="F754" s="15">
        <v>16.78491167</v>
      </c>
      <c r="G754" s="16">
        <f t="shared" si="0"/>
        <v>59.577316798593557</v>
      </c>
      <c r="H754" s="17">
        <v>1</v>
      </c>
      <c r="I754" s="7">
        <f t="shared" si="1"/>
        <v>59.577316798593557</v>
      </c>
      <c r="J754" s="18">
        <f t="shared" si="2"/>
        <v>19.859105599531187</v>
      </c>
      <c r="K754" s="19">
        <f t="shared" si="3"/>
        <v>-0.80577575233471899</v>
      </c>
      <c r="L754" s="15">
        <v>16.957404499999999</v>
      </c>
      <c r="M754" s="16">
        <f t="shared" si="4"/>
        <v>58.971288913937272</v>
      </c>
      <c r="N754" s="19">
        <f t="shared" si="5"/>
        <v>0.68454773816729186</v>
      </c>
      <c r="O754" s="15">
        <v>16.957404499999999</v>
      </c>
      <c r="P754" s="16">
        <f t="shared" si="6"/>
        <v>58.971288913937272</v>
      </c>
      <c r="Q754" s="17">
        <v>2</v>
      </c>
      <c r="R754" s="7">
        <f t="shared" si="7"/>
        <v>117.94257782787454</v>
      </c>
      <c r="S754" s="18">
        <f t="shared" si="8"/>
        <v>58.971288913937272</v>
      </c>
      <c r="T754" s="19">
        <f t="shared" si="9"/>
        <v>0.65964529424890395</v>
      </c>
      <c r="U754" s="15">
        <v>16.336650899999999</v>
      </c>
      <c r="V754" s="16">
        <f t="shared" si="10"/>
        <v>61.212056627836745</v>
      </c>
      <c r="W754" s="19">
        <f t="shared" si="11"/>
        <v>1.7165509780918301E-2</v>
      </c>
      <c r="X754" s="15">
        <v>55.574343200000001</v>
      </c>
      <c r="Y754" s="16">
        <f t="shared" si="12"/>
        <v>19.220399711354574</v>
      </c>
      <c r="Z754" s="17">
        <v>3</v>
      </c>
      <c r="AA754" s="20">
        <f t="shared" si="13"/>
        <v>57.661199134063722</v>
      </c>
      <c r="AB754" s="18">
        <f t="shared" si="14"/>
        <v>19.220399711354574</v>
      </c>
      <c r="AC754" s="19">
        <f t="shared" si="15"/>
        <v>-0.55295355484907727</v>
      </c>
      <c r="AD754" s="15">
        <v>56.412587100000003</v>
      </c>
      <c r="AE754" s="16">
        <f t="shared" si="16"/>
        <v>18.973466295787023</v>
      </c>
      <c r="AF754" s="17">
        <v>2</v>
      </c>
      <c r="AG754" s="7">
        <f t="shared" si="17"/>
        <v>37.946932591574047</v>
      </c>
      <c r="AH754" s="18">
        <f t="shared" si="18"/>
        <v>12.492205662377783</v>
      </c>
      <c r="AI754" s="19">
        <f t="shared" si="19"/>
        <v>-0.69173488244114234</v>
      </c>
      <c r="AJ754" s="5">
        <v>0</v>
      </c>
      <c r="AK754" s="15">
        <v>12.995631299999999</v>
      </c>
      <c r="AL754" s="16">
        <f t="shared" si="20"/>
        <v>76.948935908946581</v>
      </c>
      <c r="AM754" s="17">
        <v>3</v>
      </c>
      <c r="AN754" s="7">
        <f t="shared" si="21"/>
        <v>230.84680772683976</v>
      </c>
      <c r="AO754" s="18">
        <f t="shared" si="22"/>
        <v>0</v>
      </c>
      <c r="AP754" s="19">
        <f t="shared" si="23"/>
        <v>-1.0465207101426044</v>
      </c>
      <c r="AQ754" s="5">
        <v>11</v>
      </c>
      <c r="AR754" s="15">
        <v>16.336650899999999</v>
      </c>
      <c r="AS754" s="21">
        <f t="shared" si="24"/>
        <v>61.212056627836745</v>
      </c>
      <c r="AT754" s="19">
        <f t="shared" si="25"/>
        <v>1.1186526348066224</v>
      </c>
      <c r="AU754" s="5">
        <v>1</v>
      </c>
      <c r="AV754" s="15">
        <v>16.336650899999999</v>
      </c>
      <c r="AW754" s="16">
        <f t="shared" si="26"/>
        <v>61.212056627836745</v>
      </c>
      <c r="AX754" s="19">
        <f t="shared" si="27"/>
        <v>1.5161312878351059</v>
      </c>
      <c r="AY754" s="15">
        <v>16.689610900000002</v>
      </c>
      <c r="AZ754" s="16">
        <f t="shared" si="28"/>
        <v>59.917514314249225</v>
      </c>
      <c r="BA754" s="19">
        <f t="shared" si="29"/>
        <v>2.005330850372506</v>
      </c>
      <c r="BB754" s="15">
        <v>16.336650899999999</v>
      </c>
      <c r="BC754" s="16">
        <f t="shared" si="30"/>
        <v>61.212056627836745</v>
      </c>
      <c r="BD754" s="19">
        <f t="shared" si="31"/>
        <v>-0.60124285918796383</v>
      </c>
      <c r="BE754" s="15">
        <v>16.689610900000002</v>
      </c>
      <c r="BF754" s="21">
        <f t="shared" si="32"/>
        <v>59.917514314249225</v>
      </c>
      <c r="BG754" s="19">
        <f t="shared" si="33"/>
        <v>1.3712448277456202</v>
      </c>
      <c r="BH754" s="15">
        <v>59.044048799999999</v>
      </c>
      <c r="BI754" s="16">
        <f t="shared" si="34"/>
        <v>16.93650791779713</v>
      </c>
      <c r="BJ754" s="22">
        <f t="shared" si="35"/>
        <v>-0.86115668283625924</v>
      </c>
      <c r="BK754" s="15">
        <v>77.9235288</v>
      </c>
      <c r="BL754" s="16">
        <f t="shared" si="36"/>
        <v>12.833094386249099</v>
      </c>
      <c r="BM754" s="19">
        <f t="shared" si="37"/>
        <v>-0.59005622048376161</v>
      </c>
      <c r="BN754" s="15">
        <v>123.65258900000001</v>
      </c>
      <c r="BO754" s="16">
        <f t="shared" si="38"/>
        <v>8.0871739774085931</v>
      </c>
      <c r="BP754" s="19">
        <f t="shared" si="39"/>
        <v>-0.58483679793748733</v>
      </c>
      <c r="BQ754" s="15">
        <v>16.336650899999999</v>
      </c>
      <c r="BR754" s="16">
        <f t="shared" si="40"/>
        <v>61.212056627836745</v>
      </c>
      <c r="BS754" s="19">
        <f t="shared" si="41"/>
        <v>0.34919515851474997</v>
      </c>
      <c r="BT754" s="15">
        <v>49.361245099999998</v>
      </c>
      <c r="BU754" s="16">
        <f t="shared" si="42"/>
        <v>20.62334971368054</v>
      </c>
      <c r="BV754" s="19">
        <f t="shared" si="43"/>
        <v>-0.82466198925736656</v>
      </c>
      <c r="BW754" s="15">
        <v>104.04262199999999</v>
      </c>
      <c r="BX754" s="18">
        <f t="shared" si="44"/>
        <v>1.5351419735124657E-2</v>
      </c>
      <c r="BY754" s="19">
        <f t="shared" si="45"/>
        <v>-6.2251966432071835E-2</v>
      </c>
      <c r="BZ754" s="15">
        <v>103.03805199999999</v>
      </c>
      <c r="CA754" s="18">
        <f t="shared" si="46"/>
        <v>1.5805978049576029E-2</v>
      </c>
      <c r="CB754" s="19">
        <f t="shared" si="47"/>
        <v>-4.5632445737370089E-2</v>
      </c>
      <c r="CC754" s="7">
        <f t="shared" si="48"/>
        <v>5.5531023149047086E-2</v>
      </c>
      <c r="CD754" s="61">
        <f t="shared" si="49"/>
        <v>8.9434444840117339E-2</v>
      </c>
    </row>
    <row r="755" spans="1:82" ht="15.75" customHeight="1" x14ac:dyDescent="0.25">
      <c r="A755" s="5">
        <v>22907001201</v>
      </c>
      <c r="B755" s="5">
        <v>22907</v>
      </c>
      <c r="C755" s="6" t="s">
        <v>767</v>
      </c>
      <c r="D755" s="6" t="s">
        <v>756</v>
      </c>
      <c r="E755" s="5">
        <v>4</v>
      </c>
      <c r="F755" s="15">
        <v>19.705847030000001</v>
      </c>
      <c r="G755" s="16">
        <f t="shared" si="0"/>
        <v>50.746359619944741</v>
      </c>
      <c r="H755" s="17">
        <v>1</v>
      </c>
      <c r="I755" s="7">
        <f t="shared" si="1"/>
        <v>50.746359619944741</v>
      </c>
      <c r="J755" s="18">
        <f t="shared" si="2"/>
        <v>16.915453206648248</v>
      </c>
      <c r="K755" s="19">
        <f t="shared" si="3"/>
        <v>-0.96769428398029245</v>
      </c>
      <c r="L755" s="15">
        <v>25.9424755</v>
      </c>
      <c r="M755" s="16">
        <f t="shared" si="4"/>
        <v>38.546822565178871</v>
      </c>
      <c r="N755" s="19">
        <f t="shared" si="5"/>
        <v>-0.5089762450720261</v>
      </c>
      <c r="O755" s="15">
        <v>25.9424755</v>
      </c>
      <c r="P755" s="16">
        <f t="shared" si="6"/>
        <v>38.546822565178871</v>
      </c>
      <c r="Q755" s="17">
        <v>2</v>
      </c>
      <c r="R755" s="7">
        <f t="shared" si="7"/>
        <v>77.093645130357743</v>
      </c>
      <c r="S755" s="18">
        <f t="shared" si="8"/>
        <v>38.546822565178871</v>
      </c>
      <c r="T755" s="19">
        <f t="shared" si="9"/>
        <v>-0.48006240313947324</v>
      </c>
      <c r="U755" s="15">
        <v>25.3217219</v>
      </c>
      <c r="V755" s="16">
        <f t="shared" si="10"/>
        <v>39.49178511434485</v>
      </c>
      <c r="W755" s="19">
        <f t="shared" si="11"/>
        <v>-0.91054024107020759</v>
      </c>
      <c r="X755" s="15">
        <v>44.503680799999998</v>
      </c>
      <c r="Y755" s="16">
        <f t="shared" si="12"/>
        <v>24.00163471422346</v>
      </c>
      <c r="Z755" s="17">
        <v>3</v>
      </c>
      <c r="AA755" s="20">
        <f t="shared" si="13"/>
        <v>72.004904142670384</v>
      </c>
      <c r="AB755" s="18">
        <f t="shared" si="14"/>
        <v>24.00163471422346</v>
      </c>
      <c r="AC755" s="19">
        <f t="shared" si="15"/>
        <v>-0.18074417710066368</v>
      </c>
      <c r="AD755" s="15">
        <v>45.3419247</v>
      </c>
      <c r="AE755" s="16">
        <f t="shared" si="16"/>
        <v>23.606018647902697</v>
      </c>
      <c r="AF755" s="17">
        <v>2</v>
      </c>
      <c r="AG755" s="7">
        <f t="shared" si="17"/>
        <v>47.212037295805395</v>
      </c>
      <c r="AH755" s="18">
        <f t="shared" si="18"/>
        <v>15.542296553635271</v>
      </c>
      <c r="AI755" s="19">
        <f t="shared" si="19"/>
        <v>-0.47557187832696229</v>
      </c>
      <c r="AJ755" s="5">
        <v>12</v>
      </c>
      <c r="AK755" s="15">
        <v>16.336650899999999</v>
      </c>
      <c r="AL755" s="16">
        <f t="shared" si="20"/>
        <v>61.212056627836745</v>
      </c>
      <c r="AM755" s="17">
        <v>3</v>
      </c>
      <c r="AN755" s="7">
        <f t="shared" si="21"/>
        <v>183.63616988351023</v>
      </c>
      <c r="AO755" s="18">
        <f t="shared" si="22"/>
        <v>61.212056627836745</v>
      </c>
      <c r="AP755" s="19">
        <f t="shared" si="23"/>
        <v>0.92831542899977104</v>
      </c>
      <c r="AQ755" s="5">
        <v>0</v>
      </c>
      <c r="AR755" s="15">
        <v>25.3217219</v>
      </c>
      <c r="AS755" s="21">
        <f t="shared" si="24"/>
        <v>0</v>
      </c>
      <c r="AT755" s="19">
        <f t="shared" si="25"/>
        <v>-1.0252866396461213</v>
      </c>
      <c r="AU755" s="5">
        <v>0</v>
      </c>
      <c r="AV755" s="15">
        <v>25.3217219</v>
      </c>
      <c r="AW755" s="16">
        <f t="shared" si="26"/>
        <v>0</v>
      </c>
      <c r="AX755" s="19">
        <f t="shared" si="27"/>
        <v>-0.82680925094591806</v>
      </c>
      <c r="AY755" s="15">
        <v>31.240867699999999</v>
      </c>
      <c r="AZ755" s="16">
        <f t="shared" si="28"/>
        <v>32.009354208814116</v>
      </c>
      <c r="BA755" s="19">
        <f t="shared" si="29"/>
        <v>3.6776318385620177E-2</v>
      </c>
      <c r="BB755" s="15">
        <v>25.3217219</v>
      </c>
      <c r="BC755" s="16">
        <f t="shared" si="30"/>
        <v>39.49178511434485</v>
      </c>
      <c r="BD755" s="19">
        <f t="shared" si="31"/>
        <v>-1.4605696140393385</v>
      </c>
      <c r="BE755" s="15">
        <v>31.240867699999999</v>
      </c>
      <c r="BF755" s="21">
        <f t="shared" si="32"/>
        <v>32.009354208814116</v>
      </c>
      <c r="BG755" s="19">
        <f t="shared" si="33"/>
        <v>-0.33281325102265236</v>
      </c>
      <c r="BH755" s="15">
        <v>47.973386400000003</v>
      </c>
      <c r="BI755" s="16">
        <f t="shared" si="34"/>
        <v>20.844890783027981</v>
      </c>
      <c r="BJ755" s="22">
        <f t="shared" si="35"/>
        <v>-0.57397166305527403</v>
      </c>
      <c r="BK755" s="15">
        <v>76.381866500000001</v>
      </c>
      <c r="BL755" s="16">
        <f t="shared" si="36"/>
        <v>13.092112641683089</v>
      </c>
      <c r="BM755" s="19">
        <f t="shared" si="37"/>
        <v>-0.56642530086077514</v>
      </c>
      <c r="BN755" s="15">
        <v>124.866685</v>
      </c>
      <c r="BO755" s="16">
        <f t="shared" si="38"/>
        <v>8.0085412694346765</v>
      </c>
      <c r="BP755" s="19">
        <f t="shared" si="39"/>
        <v>-0.59443100451213604</v>
      </c>
      <c r="BQ755" s="15">
        <v>25.3217219</v>
      </c>
      <c r="BR755" s="16">
        <f t="shared" si="40"/>
        <v>39.49178511434485</v>
      </c>
      <c r="BS755" s="19">
        <f t="shared" si="41"/>
        <v>-0.65213662410707296</v>
      </c>
      <c r="BT755" s="15">
        <v>47.052985800000002</v>
      </c>
      <c r="BU755" s="16">
        <f t="shared" si="42"/>
        <v>21.635061042183636</v>
      </c>
      <c r="BV755" s="19">
        <f t="shared" si="43"/>
        <v>-0.77980720551832738</v>
      </c>
      <c r="BW755" s="15">
        <v>103.814031</v>
      </c>
      <c r="BX755" s="18">
        <f t="shared" si="44"/>
        <v>1.5317691284983599E-2</v>
      </c>
      <c r="BY755" s="19">
        <f t="shared" si="45"/>
        <v>-6.2264012831878171E-2</v>
      </c>
      <c r="BZ755" s="15">
        <v>4.0184469600000003</v>
      </c>
      <c r="CA755" s="18">
        <f t="shared" si="46"/>
        <v>6.1642745772353628E-4</v>
      </c>
      <c r="CB755" s="19">
        <f t="shared" si="47"/>
        <v>-5.1554278163783163E-2</v>
      </c>
      <c r="CC755" s="7">
        <f t="shared" si="48"/>
        <v>-0.49918770136881641</v>
      </c>
      <c r="CD755" s="61">
        <f t="shared" si="49"/>
        <v>-0.80395736313207711</v>
      </c>
    </row>
    <row r="756" spans="1:82" ht="15.75" customHeight="1" x14ac:dyDescent="0.25">
      <c r="A756" s="5">
        <v>22907001301</v>
      </c>
      <c r="B756" s="5">
        <v>22907</v>
      </c>
      <c r="C756" s="6" t="s">
        <v>768</v>
      </c>
      <c r="D756" s="6" t="s">
        <v>756</v>
      </c>
      <c r="E756" s="5">
        <v>30</v>
      </c>
      <c r="F756" s="15">
        <v>19.6311164</v>
      </c>
      <c r="G756" s="16">
        <f t="shared" si="0"/>
        <v>50.93953800813896</v>
      </c>
      <c r="H756" s="17">
        <v>1</v>
      </c>
      <c r="I756" s="7">
        <f t="shared" si="1"/>
        <v>50.93953800813896</v>
      </c>
      <c r="J756" s="18">
        <f t="shared" si="2"/>
        <v>16.979846002712986</v>
      </c>
      <c r="K756" s="19">
        <f t="shared" si="3"/>
        <v>-0.9641522940997741</v>
      </c>
      <c r="L756" s="15">
        <v>19.8036092</v>
      </c>
      <c r="M756" s="16">
        <f t="shared" si="4"/>
        <v>50.495845979428843</v>
      </c>
      <c r="N756" s="19">
        <f t="shared" si="5"/>
        <v>0.18927680975319586</v>
      </c>
      <c r="O756" s="15">
        <v>19.8036092</v>
      </c>
      <c r="P756" s="16">
        <f t="shared" si="6"/>
        <v>50.495845979428843</v>
      </c>
      <c r="Q756" s="17">
        <v>2</v>
      </c>
      <c r="R756" s="7">
        <f t="shared" si="7"/>
        <v>100.99169195885769</v>
      </c>
      <c r="S756" s="18">
        <f t="shared" si="8"/>
        <v>50.495845979428843</v>
      </c>
      <c r="T756" s="19">
        <f t="shared" si="9"/>
        <v>0.18670625210730143</v>
      </c>
      <c r="U756" s="15">
        <v>19.1828556</v>
      </c>
      <c r="V756" s="16">
        <f t="shared" si="10"/>
        <v>52.129882059895188</v>
      </c>
      <c r="W756" s="19">
        <f t="shared" si="11"/>
        <v>-0.37074794570602321</v>
      </c>
      <c r="X756" s="15">
        <v>58.420547900000003</v>
      </c>
      <c r="Y756" s="16">
        <f t="shared" si="12"/>
        <v>18.283996442970711</v>
      </c>
      <c r="Z756" s="17">
        <v>3</v>
      </c>
      <c r="AA756" s="20">
        <f t="shared" si="13"/>
        <v>54.851989328912133</v>
      </c>
      <c r="AB756" s="18">
        <f t="shared" si="14"/>
        <v>18.283996442970711</v>
      </c>
      <c r="AC756" s="19">
        <f t="shared" si="15"/>
        <v>-0.62585063638504135</v>
      </c>
      <c r="AD756" s="15">
        <v>59.258791799999997</v>
      </c>
      <c r="AE756" s="16">
        <f t="shared" si="16"/>
        <v>18.062169131163419</v>
      </c>
      <c r="AF756" s="17">
        <v>2</v>
      </c>
      <c r="AG756" s="7">
        <f t="shared" si="17"/>
        <v>36.124338262326837</v>
      </c>
      <c r="AH756" s="18">
        <f t="shared" si="18"/>
        <v>11.892203985164612</v>
      </c>
      <c r="AI756" s="19">
        <f t="shared" si="19"/>
        <v>-0.73425760377764449</v>
      </c>
      <c r="AJ756" s="5">
        <v>0</v>
      </c>
      <c r="AK756" s="15">
        <v>25.3217219</v>
      </c>
      <c r="AL756" s="16">
        <f t="shared" si="20"/>
        <v>39.49178511434485</v>
      </c>
      <c r="AM756" s="17">
        <v>3</v>
      </c>
      <c r="AN756" s="7">
        <f t="shared" si="21"/>
        <v>118.47535534303455</v>
      </c>
      <c r="AO756" s="18">
        <f t="shared" si="22"/>
        <v>0</v>
      </c>
      <c r="AP756" s="19">
        <f t="shared" si="23"/>
        <v>-1.0465207101426044</v>
      </c>
      <c r="AQ756" s="5">
        <v>1</v>
      </c>
      <c r="AR756" s="15">
        <v>19.182855629999999</v>
      </c>
      <c r="AS756" s="21">
        <f t="shared" si="24"/>
        <v>52.129881978369454</v>
      </c>
      <c r="AT756" s="19">
        <f t="shared" si="25"/>
        <v>0.80055139787518581</v>
      </c>
      <c r="AU756" s="5">
        <v>1</v>
      </c>
      <c r="AV756" s="15">
        <v>19.1828556</v>
      </c>
      <c r="AW756" s="16">
        <f t="shared" si="26"/>
        <v>52.129882059895188</v>
      </c>
      <c r="AX756" s="19">
        <f t="shared" si="27"/>
        <v>1.1685037754172418</v>
      </c>
      <c r="AY756" s="15">
        <v>19.535815599999999</v>
      </c>
      <c r="AZ756" s="16">
        <f t="shared" si="28"/>
        <v>51.188034350610884</v>
      </c>
      <c r="BA756" s="19">
        <f t="shared" si="29"/>
        <v>1.389580572339584</v>
      </c>
      <c r="BB756" s="15">
        <v>19.182855629999999</v>
      </c>
      <c r="BC756" s="16">
        <f t="shared" si="30"/>
        <v>52.129881978369454</v>
      </c>
      <c r="BD756" s="19">
        <f t="shared" si="31"/>
        <v>-0.96056413487607961</v>
      </c>
      <c r="BE756" s="15">
        <v>19.535815599999999</v>
      </c>
      <c r="BF756" s="21">
        <f t="shared" si="32"/>
        <v>51.188034350610884</v>
      </c>
      <c r="BG756" s="19">
        <f t="shared" si="33"/>
        <v>0.83822721571799419</v>
      </c>
      <c r="BH756" s="15">
        <v>61.8902535</v>
      </c>
      <c r="BI756" s="16">
        <f t="shared" si="34"/>
        <v>16.157632962353272</v>
      </c>
      <c r="BJ756" s="22">
        <f t="shared" si="35"/>
        <v>-0.91838782604792768</v>
      </c>
      <c r="BK756" s="15">
        <v>80.769733500000001</v>
      </c>
      <c r="BL756" s="16">
        <f t="shared" si="36"/>
        <v>12.380875318847004</v>
      </c>
      <c r="BM756" s="19">
        <f t="shared" si="37"/>
        <v>-0.63131336050987918</v>
      </c>
      <c r="BN756" s="15">
        <v>126.498794</v>
      </c>
      <c r="BO756" s="16">
        <f t="shared" si="38"/>
        <v>7.90521370504133</v>
      </c>
      <c r="BP756" s="19">
        <f t="shared" si="39"/>
        <v>-0.60703830271142911</v>
      </c>
      <c r="BQ756" s="15">
        <v>19.1828556</v>
      </c>
      <c r="BR756" s="16">
        <f t="shared" si="40"/>
        <v>52.129882059895188</v>
      </c>
      <c r="BS756" s="19">
        <f t="shared" si="41"/>
        <v>-6.9504490085427639E-2</v>
      </c>
      <c r="BT756" s="15">
        <v>52.207449799999999</v>
      </c>
      <c r="BU756" s="16">
        <f t="shared" si="42"/>
        <v>19.499022149133971</v>
      </c>
      <c r="BV756" s="19">
        <f t="shared" si="43"/>
        <v>-0.87450967637795451</v>
      </c>
      <c r="BW756" s="15">
        <v>98.724599699999999</v>
      </c>
      <c r="BX756" s="18">
        <f t="shared" si="44"/>
        <v>1.4566749078823309E-2</v>
      </c>
      <c r="BY756" s="19">
        <f t="shared" si="45"/>
        <v>-6.2532218160288602E-2</v>
      </c>
      <c r="BZ756" s="15">
        <v>30.027053500000001</v>
      </c>
      <c r="CA756" s="18">
        <f t="shared" si="46"/>
        <v>4.6061327762140251E-3</v>
      </c>
      <c r="CB756" s="19">
        <f t="shared" si="47"/>
        <v>-4.999884265672197E-2</v>
      </c>
      <c r="CC756" s="7">
        <f t="shared" si="48"/>
        <v>-0.17592273780664699</v>
      </c>
      <c r="CD756" s="61">
        <f t="shared" si="49"/>
        <v>-0.28332905641341349</v>
      </c>
    </row>
    <row r="757" spans="1:82" ht="15.75" customHeight="1" x14ac:dyDescent="0.25">
      <c r="A757" s="5">
        <v>22907001401</v>
      </c>
      <c r="B757" s="5">
        <v>22907</v>
      </c>
      <c r="C757" s="6" t="s">
        <v>769</v>
      </c>
      <c r="D757" s="6" t="s">
        <v>756</v>
      </c>
      <c r="E757" s="5">
        <v>16</v>
      </c>
      <c r="F757" s="15">
        <v>21.59537259</v>
      </c>
      <c r="G757" s="16">
        <f t="shared" si="0"/>
        <v>46.306216567111335</v>
      </c>
      <c r="H757" s="17">
        <v>1</v>
      </c>
      <c r="I757" s="7">
        <f t="shared" si="1"/>
        <v>46.306216567111335</v>
      </c>
      <c r="J757" s="18">
        <f t="shared" si="2"/>
        <v>15.435405522370445</v>
      </c>
      <c r="K757" s="19">
        <f t="shared" si="3"/>
        <v>-1.0491057809298316</v>
      </c>
      <c r="L757" s="15">
        <v>40.581712799999998</v>
      </c>
      <c r="M757" s="16">
        <f t="shared" si="4"/>
        <v>24.641641049709467</v>
      </c>
      <c r="N757" s="19">
        <f t="shared" si="5"/>
        <v>-1.3215393420274411</v>
      </c>
      <c r="O757" s="15">
        <v>40.581712799999998</v>
      </c>
      <c r="P757" s="16">
        <f t="shared" si="6"/>
        <v>24.641641049709467</v>
      </c>
      <c r="Q757" s="17">
        <v>2</v>
      </c>
      <c r="R757" s="7">
        <f t="shared" si="7"/>
        <v>49.283282099418933</v>
      </c>
      <c r="S757" s="18">
        <f t="shared" si="8"/>
        <v>24.641641049709463</v>
      </c>
      <c r="T757" s="19">
        <f t="shared" si="9"/>
        <v>-1.2559868329949662</v>
      </c>
      <c r="U757" s="15">
        <v>39.960959299999999</v>
      </c>
      <c r="V757" s="16">
        <f t="shared" si="10"/>
        <v>25.02442427602082</v>
      </c>
      <c r="W757" s="19">
        <f t="shared" si="11"/>
        <v>-1.5284631726972184</v>
      </c>
      <c r="X757" s="15">
        <v>67.429467900000006</v>
      </c>
      <c r="Y757" s="16">
        <f t="shared" si="12"/>
        <v>15.841161487201948</v>
      </c>
      <c r="Z757" s="17">
        <v>3</v>
      </c>
      <c r="AA757" s="20">
        <f t="shared" si="13"/>
        <v>47.523484461605847</v>
      </c>
      <c r="AB757" s="18">
        <f t="shared" si="14"/>
        <v>15.841161487201949</v>
      </c>
      <c r="AC757" s="19">
        <f t="shared" si="15"/>
        <v>-0.81602034740806972</v>
      </c>
      <c r="AD757" s="15">
        <v>66.591223999999997</v>
      </c>
      <c r="AE757" s="16">
        <f t="shared" si="16"/>
        <v>16.073324016389908</v>
      </c>
      <c r="AF757" s="17">
        <v>2</v>
      </c>
      <c r="AG757" s="7">
        <f t="shared" si="17"/>
        <v>32.146648032779815</v>
      </c>
      <c r="AH757" s="18">
        <f t="shared" si="18"/>
        <v>10.582740452405561</v>
      </c>
      <c r="AI757" s="19">
        <f t="shared" si="19"/>
        <v>-0.82706059920000863</v>
      </c>
      <c r="AJ757" s="5">
        <v>2</v>
      </c>
      <c r="AK757" s="15">
        <v>19.1828556</v>
      </c>
      <c r="AL757" s="16">
        <f t="shared" si="20"/>
        <v>52.129882059895188</v>
      </c>
      <c r="AM757" s="17">
        <v>3</v>
      </c>
      <c r="AN757" s="7">
        <f t="shared" si="21"/>
        <v>156.38964617968557</v>
      </c>
      <c r="AO757" s="18">
        <f t="shared" si="22"/>
        <v>52.129882059895188</v>
      </c>
      <c r="AP757" s="19">
        <f t="shared" si="23"/>
        <v>0.63530441863920262</v>
      </c>
      <c r="AQ757" s="5">
        <v>0</v>
      </c>
      <c r="AR757" s="15">
        <v>39.960959250000002</v>
      </c>
      <c r="AS757" s="21">
        <f t="shared" si="24"/>
        <v>0</v>
      </c>
      <c r="AT757" s="19">
        <f t="shared" si="25"/>
        <v>-1.0252866396461213</v>
      </c>
      <c r="AU757" s="5">
        <v>0</v>
      </c>
      <c r="AV757" s="15">
        <v>39.960959299999999</v>
      </c>
      <c r="AW757" s="16">
        <f t="shared" si="26"/>
        <v>0</v>
      </c>
      <c r="AX757" s="19">
        <f t="shared" si="27"/>
        <v>-0.82680925094591806</v>
      </c>
      <c r="AY757" s="15">
        <v>40.313919200000001</v>
      </c>
      <c r="AZ757" s="16">
        <f t="shared" si="28"/>
        <v>24.805328279766954</v>
      </c>
      <c r="BA757" s="19">
        <f t="shared" si="29"/>
        <v>-0.47137319192247712</v>
      </c>
      <c r="BB757" s="15">
        <v>39.960959250000002</v>
      </c>
      <c r="BC757" s="16">
        <f t="shared" si="30"/>
        <v>25.024424307331909</v>
      </c>
      <c r="BD757" s="19">
        <f t="shared" si="31"/>
        <v>-2.0329469071054929</v>
      </c>
      <c r="BE757" s="15">
        <v>40.313919200000001</v>
      </c>
      <c r="BF757" s="21">
        <f t="shared" si="32"/>
        <v>24.805328279766954</v>
      </c>
      <c r="BG757" s="19">
        <f t="shared" si="33"/>
        <v>-0.77268741462465074</v>
      </c>
      <c r="BH757" s="15">
        <v>67.398086699999993</v>
      </c>
      <c r="BI757" s="16">
        <f t="shared" si="34"/>
        <v>14.837216439854814</v>
      </c>
      <c r="BJ757" s="22">
        <f t="shared" si="35"/>
        <v>-1.0154110344204426</v>
      </c>
      <c r="BK757" s="15">
        <v>81.898571099999998</v>
      </c>
      <c r="BL757" s="16">
        <f t="shared" si="36"/>
        <v>12.210225240425471</v>
      </c>
      <c r="BM757" s="19">
        <f t="shared" si="37"/>
        <v>-0.6468822179252719</v>
      </c>
      <c r="BN757" s="15">
        <v>130.38338899999999</v>
      </c>
      <c r="BO757" s="16">
        <f t="shared" si="38"/>
        <v>7.6696886594963418</v>
      </c>
      <c r="BP757" s="19">
        <f t="shared" si="39"/>
        <v>-0.63577540205196992</v>
      </c>
      <c r="BQ757" s="15">
        <v>39.960959299999999</v>
      </c>
      <c r="BR757" s="16">
        <f t="shared" si="40"/>
        <v>25.02442427602082</v>
      </c>
      <c r="BS757" s="19">
        <f t="shared" si="41"/>
        <v>-1.3191001198936496</v>
      </c>
      <c r="BT757" s="15">
        <v>62.841061099999997</v>
      </c>
      <c r="BU757" s="16">
        <f t="shared" si="42"/>
        <v>16.199507172230099</v>
      </c>
      <c r="BV757" s="19">
        <f t="shared" si="43"/>
        <v>-1.0207955057080653</v>
      </c>
      <c r="BW757" s="15">
        <v>89.618406300000004</v>
      </c>
      <c r="BX757" s="18">
        <f t="shared" si="44"/>
        <v>1.3223136294126074E-2</v>
      </c>
      <c r="BY757" s="19">
        <f t="shared" si="45"/>
        <v>-6.3012100773384455E-2</v>
      </c>
      <c r="BZ757" s="15">
        <v>16.014588700000001</v>
      </c>
      <c r="CA757" s="18">
        <f t="shared" si="46"/>
        <v>2.4566287167889036E-3</v>
      </c>
      <c r="CB757" s="19">
        <f t="shared" si="47"/>
        <v>-5.0836853153664381E-2</v>
      </c>
      <c r="CC757" s="7">
        <f t="shared" si="48"/>
        <v>-0.84440991025207579</v>
      </c>
      <c r="CD757" s="61">
        <f t="shared" si="49"/>
        <v>-1.3599484983050125</v>
      </c>
    </row>
    <row r="758" spans="1:82" ht="15.75" customHeight="1" x14ac:dyDescent="0.25">
      <c r="A758" s="5">
        <v>22907001599</v>
      </c>
      <c r="B758" s="5">
        <v>22907</v>
      </c>
      <c r="C758" s="6" t="s">
        <v>552</v>
      </c>
      <c r="D758" s="6" t="s">
        <v>756</v>
      </c>
      <c r="E758" s="5">
        <v>9</v>
      </c>
      <c r="F758" s="15">
        <v>18.225894530000001</v>
      </c>
      <c r="G758" s="16">
        <f t="shared" si="0"/>
        <v>54.866991485876873</v>
      </c>
      <c r="H758" s="17">
        <v>1</v>
      </c>
      <c r="I758" s="7">
        <f t="shared" si="1"/>
        <v>54.866991485876873</v>
      </c>
      <c r="J758" s="18">
        <f t="shared" si="2"/>
        <v>18.288997161958957</v>
      </c>
      <c r="K758" s="19">
        <f t="shared" si="3"/>
        <v>-0.8921411307165853</v>
      </c>
      <c r="L758" s="15">
        <v>24.462523000000001</v>
      </c>
      <c r="M758" s="16">
        <f t="shared" si="4"/>
        <v>40.878857834901169</v>
      </c>
      <c r="N758" s="19">
        <f t="shared" si="5"/>
        <v>-0.3727014471582617</v>
      </c>
      <c r="O758" s="15">
        <v>24.462523000000001</v>
      </c>
      <c r="P758" s="16">
        <f t="shared" si="6"/>
        <v>40.878857834901169</v>
      </c>
      <c r="Q758" s="17">
        <v>2</v>
      </c>
      <c r="R758" s="7">
        <f t="shared" si="7"/>
        <v>81.757715669802337</v>
      </c>
      <c r="S758" s="18">
        <f t="shared" si="8"/>
        <v>40.878857834901169</v>
      </c>
      <c r="T758" s="19">
        <f t="shared" si="9"/>
        <v>-0.34993226891223295</v>
      </c>
      <c r="U758" s="15">
        <v>23.8417694</v>
      </c>
      <c r="V758" s="16">
        <f t="shared" si="10"/>
        <v>41.943195709291608</v>
      </c>
      <c r="W758" s="19">
        <f t="shared" si="11"/>
        <v>-0.80583677522187147</v>
      </c>
      <c r="X758" s="15">
        <v>43.023728300000002</v>
      </c>
      <c r="Y758" s="16">
        <f t="shared" si="12"/>
        <v>24.827255382235204</v>
      </c>
      <c r="Z758" s="17">
        <v>3</v>
      </c>
      <c r="AA758" s="20">
        <f t="shared" si="13"/>
        <v>74.48176614670561</v>
      </c>
      <c r="AB758" s="18">
        <f t="shared" si="14"/>
        <v>24.827255382235204</v>
      </c>
      <c r="AC758" s="19">
        <f t="shared" si="15"/>
        <v>-0.11647129469423742</v>
      </c>
      <c r="AD758" s="15">
        <v>43.861972199999997</v>
      </c>
      <c r="AE758" s="16">
        <f t="shared" si="16"/>
        <v>24.402512388624423</v>
      </c>
      <c r="AF758" s="17">
        <v>2</v>
      </c>
      <c r="AG758" s="7">
        <f t="shared" si="17"/>
        <v>48.805024777248846</v>
      </c>
      <c r="AH758" s="18">
        <f t="shared" si="18"/>
        <v>16.066711200003908</v>
      </c>
      <c r="AI758" s="19">
        <f t="shared" si="19"/>
        <v>-0.43840608576470053</v>
      </c>
      <c r="AJ758" s="5">
        <v>0</v>
      </c>
      <c r="AK758" s="15">
        <v>24.7620413</v>
      </c>
      <c r="AL758" s="16">
        <f t="shared" si="20"/>
        <v>40.384392703520774</v>
      </c>
      <c r="AM758" s="17">
        <v>3</v>
      </c>
      <c r="AN758" s="7">
        <f t="shared" si="21"/>
        <v>121.15317811056232</v>
      </c>
      <c r="AO758" s="18">
        <f t="shared" si="22"/>
        <v>0</v>
      </c>
      <c r="AP758" s="19">
        <f t="shared" si="23"/>
        <v>-1.0465207101426044</v>
      </c>
      <c r="AQ758" s="5">
        <v>0</v>
      </c>
      <c r="AR758" s="15">
        <v>23.8417694</v>
      </c>
      <c r="AS758" s="21">
        <f t="shared" si="24"/>
        <v>0</v>
      </c>
      <c r="AT758" s="19">
        <f t="shared" si="25"/>
        <v>-1.0252866396461213</v>
      </c>
      <c r="AU758" s="5">
        <v>0</v>
      </c>
      <c r="AV758" s="15">
        <v>23.8417694</v>
      </c>
      <c r="AW758" s="16">
        <f t="shared" si="26"/>
        <v>0</v>
      </c>
      <c r="AX758" s="19">
        <f t="shared" si="27"/>
        <v>-0.82680925094591806</v>
      </c>
      <c r="AY758" s="15">
        <v>29.760915199999999</v>
      </c>
      <c r="AZ758" s="16">
        <f t="shared" si="28"/>
        <v>33.601117212954527</v>
      </c>
      <c r="BA758" s="19">
        <f t="shared" si="29"/>
        <v>0.14905431391852608</v>
      </c>
      <c r="BB758" s="15">
        <v>23.8417694</v>
      </c>
      <c r="BC758" s="16">
        <f t="shared" si="30"/>
        <v>41.943195709291608</v>
      </c>
      <c r="BD758" s="19">
        <f t="shared" si="31"/>
        <v>-1.3635835929366396</v>
      </c>
      <c r="BE758" s="15">
        <v>29.760915199999999</v>
      </c>
      <c r="BF758" s="21">
        <f t="shared" si="32"/>
        <v>33.601117212954527</v>
      </c>
      <c r="BG758" s="19">
        <f t="shared" si="33"/>
        <v>-0.23562101060112517</v>
      </c>
      <c r="BH758" s="15">
        <v>46.493433899999999</v>
      </c>
      <c r="BI758" s="16">
        <f t="shared" si="34"/>
        <v>21.50841347083206</v>
      </c>
      <c r="BJ758" s="22">
        <f t="shared" si="35"/>
        <v>-0.52521651731013175</v>
      </c>
      <c r="BK758" s="15">
        <v>74.901914000000005</v>
      </c>
      <c r="BL758" s="16">
        <f t="shared" si="36"/>
        <v>13.350793679317727</v>
      </c>
      <c r="BM758" s="19">
        <f t="shared" si="37"/>
        <v>-0.54282514650836233</v>
      </c>
      <c r="BN758" s="15">
        <v>123.38673199999999</v>
      </c>
      <c r="BO758" s="16">
        <f t="shared" si="38"/>
        <v>8.1045991233482066</v>
      </c>
      <c r="BP758" s="19">
        <f t="shared" si="39"/>
        <v>-0.58271070494074717</v>
      </c>
      <c r="BQ758" s="15">
        <v>23.8417694</v>
      </c>
      <c r="BR758" s="16">
        <f t="shared" si="40"/>
        <v>41.943195709291608</v>
      </c>
      <c r="BS758" s="19">
        <f t="shared" si="41"/>
        <v>-0.53912351837995076</v>
      </c>
      <c r="BT758" s="15">
        <v>45.573033299999999</v>
      </c>
      <c r="BU758" s="16">
        <f t="shared" si="42"/>
        <v>22.337644573682567</v>
      </c>
      <c r="BV758" s="19">
        <f t="shared" si="43"/>
        <v>-0.74865777437513503</v>
      </c>
      <c r="BW758" s="15">
        <v>106.810332</v>
      </c>
      <c r="BX758" s="18">
        <f t="shared" si="44"/>
        <v>1.5759793506357585E-2</v>
      </c>
      <c r="BY758" s="19">
        <f t="shared" si="45"/>
        <v>-6.2106112303046683E-2</v>
      </c>
      <c r="BZ758" s="15">
        <v>9.0192845199999994</v>
      </c>
      <c r="CA758" s="18">
        <f t="shared" si="46"/>
        <v>1.3835530697533069E-3</v>
      </c>
      <c r="CB758" s="19">
        <f t="shared" si="47"/>
        <v>-5.1255204843807085E-2</v>
      </c>
      <c r="CC758" s="7">
        <f t="shared" si="48"/>
        <v>-0.54611320376226069</v>
      </c>
      <c r="CD758" s="61">
        <f t="shared" si="49"/>
        <v>-0.87953234838198058</v>
      </c>
    </row>
    <row r="759" spans="1:82" ht="15.75" customHeight="1" x14ac:dyDescent="0.25">
      <c r="A759" s="5">
        <v>22907001601</v>
      </c>
      <c r="B759" s="5">
        <v>22907</v>
      </c>
      <c r="C759" s="6" t="s">
        <v>770</v>
      </c>
      <c r="D759" s="6" t="s">
        <v>756</v>
      </c>
      <c r="E759" s="5">
        <v>19</v>
      </c>
      <c r="F759" s="15">
        <v>16.625730149999999</v>
      </c>
      <c r="G759" s="16">
        <f t="shared" si="0"/>
        <v>60.147734323716307</v>
      </c>
      <c r="H759" s="17">
        <v>1</v>
      </c>
      <c r="I759" s="7">
        <f t="shared" si="1"/>
        <v>60.147734323716307</v>
      </c>
      <c r="J759" s="18">
        <f t="shared" si="2"/>
        <v>20.049244774572102</v>
      </c>
      <c r="K759" s="19">
        <f t="shared" si="3"/>
        <v>-0.79531695763961119</v>
      </c>
      <c r="L759" s="15">
        <v>35.6120704</v>
      </c>
      <c r="M759" s="16">
        <f t="shared" si="4"/>
        <v>28.080366818549251</v>
      </c>
      <c r="N759" s="19">
        <f t="shared" si="5"/>
        <v>-1.1205939852767692</v>
      </c>
      <c r="O759" s="15">
        <v>35.6120704</v>
      </c>
      <c r="P759" s="16">
        <f t="shared" si="6"/>
        <v>28.080366818549251</v>
      </c>
      <c r="Q759" s="17">
        <v>2</v>
      </c>
      <c r="R759" s="7">
        <f t="shared" si="7"/>
        <v>56.160733637098502</v>
      </c>
      <c r="S759" s="18">
        <f t="shared" si="8"/>
        <v>28.080366818549251</v>
      </c>
      <c r="T759" s="19">
        <f t="shared" si="9"/>
        <v>-1.0641021511123125</v>
      </c>
      <c r="U759" s="15">
        <v>34.9913168</v>
      </c>
      <c r="V759" s="16">
        <f t="shared" si="10"/>
        <v>28.578518656948628</v>
      </c>
      <c r="W759" s="19">
        <f t="shared" si="11"/>
        <v>-1.3766624093316999</v>
      </c>
      <c r="X759" s="15">
        <v>61.814376600000003</v>
      </c>
      <c r="Y759" s="16">
        <f t="shared" si="12"/>
        <v>17.280140134908358</v>
      </c>
      <c r="Z759" s="17">
        <v>3</v>
      </c>
      <c r="AA759" s="20">
        <f t="shared" si="13"/>
        <v>51.840420404725073</v>
      </c>
      <c r="AB759" s="18">
        <f t="shared" si="14"/>
        <v>17.280140134908358</v>
      </c>
      <c r="AC759" s="19">
        <f t="shared" si="15"/>
        <v>-0.70399879926524078</v>
      </c>
      <c r="AD759" s="15">
        <v>60.976132700000001</v>
      </c>
      <c r="AE759" s="16">
        <f t="shared" si="16"/>
        <v>17.553463504582016</v>
      </c>
      <c r="AF759" s="17">
        <v>2</v>
      </c>
      <c r="AG759" s="7">
        <f t="shared" si="17"/>
        <v>35.106927009164032</v>
      </c>
      <c r="AH759" s="18">
        <f t="shared" si="18"/>
        <v>11.557270177614923</v>
      </c>
      <c r="AI759" s="19">
        <f t="shared" si="19"/>
        <v>-0.75799469903171157</v>
      </c>
      <c r="AJ759" s="5">
        <v>0</v>
      </c>
      <c r="AK759" s="15">
        <v>23.8417694</v>
      </c>
      <c r="AL759" s="16">
        <f t="shared" si="20"/>
        <v>41.943195709291608</v>
      </c>
      <c r="AM759" s="17">
        <v>3</v>
      </c>
      <c r="AN759" s="7">
        <f t="shared" si="21"/>
        <v>125.82958712787482</v>
      </c>
      <c r="AO759" s="18">
        <f t="shared" si="22"/>
        <v>0</v>
      </c>
      <c r="AP759" s="19">
        <f t="shared" si="23"/>
        <v>-1.0465207101426044</v>
      </c>
      <c r="AQ759" s="5">
        <v>0</v>
      </c>
      <c r="AR759" s="15">
        <v>34.991316820000002</v>
      </c>
      <c r="AS759" s="21">
        <f t="shared" si="24"/>
        <v>0</v>
      </c>
      <c r="AT759" s="19">
        <f t="shared" si="25"/>
        <v>-1.0252866396461213</v>
      </c>
      <c r="AU759" s="5">
        <v>0</v>
      </c>
      <c r="AV759" s="15">
        <v>34.9913168</v>
      </c>
      <c r="AW759" s="16">
        <f t="shared" si="26"/>
        <v>0</v>
      </c>
      <c r="AX759" s="19">
        <f t="shared" si="27"/>
        <v>-0.82680925094591806</v>
      </c>
      <c r="AY759" s="15">
        <v>35.344276800000003</v>
      </c>
      <c r="AZ759" s="16">
        <f t="shared" si="28"/>
        <v>28.293123824788513</v>
      </c>
      <c r="BA759" s="19">
        <f t="shared" si="29"/>
        <v>-0.22535497714741123</v>
      </c>
      <c r="BB759" s="15">
        <v>34.991316820000002</v>
      </c>
      <c r="BC759" s="16">
        <f t="shared" si="30"/>
        <v>28.578518640613993</v>
      </c>
      <c r="BD759" s="19">
        <f t="shared" si="31"/>
        <v>-1.892335020741281</v>
      </c>
      <c r="BE759" s="15">
        <v>35.344276800000003</v>
      </c>
      <c r="BF759" s="21">
        <f t="shared" si="32"/>
        <v>28.293123824788513</v>
      </c>
      <c r="BG759" s="19">
        <f t="shared" si="33"/>
        <v>-0.55972439043630584</v>
      </c>
      <c r="BH759" s="15">
        <v>61.782995399999997</v>
      </c>
      <c r="BI759" s="16">
        <f t="shared" si="34"/>
        <v>16.185683350665126</v>
      </c>
      <c r="BJ759" s="22">
        <f t="shared" si="35"/>
        <v>-0.91632670470951749</v>
      </c>
      <c r="BK759" s="15">
        <v>76.283479799999995</v>
      </c>
      <c r="BL759" s="16">
        <f t="shared" si="36"/>
        <v>13.108998208023541</v>
      </c>
      <c r="BM759" s="19">
        <f t="shared" si="37"/>
        <v>-0.56488478604141901</v>
      </c>
      <c r="BN759" s="15">
        <v>124.768298</v>
      </c>
      <c r="BO759" s="16">
        <f t="shared" si="38"/>
        <v>8.0148564661834207</v>
      </c>
      <c r="BP759" s="19">
        <f t="shared" si="39"/>
        <v>-0.59366046889498425</v>
      </c>
      <c r="BQ759" s="15">
        <v>34.9913168</v>
      </c>
      <c r="BR759" s="16">
        <f t="shared" si="40"/>
        <v>28.578518656948628</v>
      </c>
      <c r="BS759" s="19">
        <f t="shared" si="41"/>
        <v>-1.1552519074138921</v>
      </c>
      <c r="BT759" s="15">
        <v>57.225969800000001</v>
      </c>
      <c r="BU759" s="16">
        <f t="shared" si="42"/>
        <v>17.789025219805012</v>
      </c>
      <c r="BV759" s="19">
        <f t="shared" si="43"/>
        <v>-0.9503233401163621</v>
      </c>
      <c r="BW759" s="15">
        <v>98.639185299999994</v>
      </c>
      <c r="BX759" s="18">
        <f t="shared" si="44"/>
        <v>1.4554146240864997E-2</v>
      </c>
      <c r="BY759" s="19">
        <f t="shared" si="45"/>
        <v>-6.253671936992336E-2</v>
      </c>
      <c r="BZ759" s="15">
        <v>19.019002799999999</v>
      </c>
      <c r="CA759" s="18">
        <f t="shared" si="46"/>
        <v>2.9175041156797588E-3</v>
      </c>
      <c r="CB759" s="19">
        <f t="shared" si="47"/>
        <v>-5.0657175231978414E-2</v>
      </c>
      <c r="CC759" s="7">
        <f t="shared" si="48"/>
        <v>-0.82570216276289821</v>
      </c>
      <c r="CD759" s="61">
        <f t="shared" si="49"/>
        <v>-1.3298190874635627</v>
      </c>
    </row>
    <row r="760" spans="1:82" ht="15.75" customHeight="1" x14ac:dyDescent="0.25">
      <c r="A760" s="5">
        <v>22907001701</v>
      </c>
      <c r="B760" s="5">
        <v>22907</v>
      </c>
      <c r="C760" s="6" t="s">
        <v>771</v>
      </c>
      <c r="D760" s="6" t="s">
        <v>756</v>
      </c>
      <c r="E760" s="5">
        <v>28</v>
      </c>
      <c r="F760" s="15">
        <v>16.53590762</v>
      </c>
      <c r="G760" s="16">
        <f t="shared" si="0"/>
        <v>60.474454924416179</v>
      </c>
      <c r="H760" s="17">
        <v>3</v>
      </c>
      <c r="I760" s="7">
        <f t="shared" si="1"/>
        <v>181.42336477324852</v>
      </c>
      <c r="J760" s="18">
        <f t="shared" si="2"/>
        <v>60.474454924416179</v>
      </c>
      <c r="K760" s="19">
        <f t="shared" si="3"/>
        <v>1.4283119887509976</v>
      </c>
      <c r="L760" s="15">
        <v>16.535907600000002</v>
      </c>
      <c r="M760" s="16">
        <f t="shared" si="4"/>
        <v>60.474454997559363</v>
      </c>
      <c r="N760" s="19">
        <f t="shared" si="5"/>
        <v>0.77238674169180477</v>
      </c>
      <c r="O760" s="15">
        <v>16.535907600000002</v>
      </c>
      <c r="P760" s="16">
        <f t="shared" si="6"/>
        <v>60.474454997559363</v>
      </c>
      <c r="Q760" s="17">
        <v>2</v>
      </c>
      <c r="R760" s="7">
        <f t="shared" si="7"/>
        <v>120.94890999511873</v>
      </c>
      <c r="S760" s="18">
        <f t="shared" si="8"/>
        <v>60.474454997559363</v>
      </c>
      <c r="T760" s="19">
        <f t="shared" si="9"/>
        <v>0.74352361580227866</v>
      </c>
      <c r="U760" s="15">
        <v>15.5757897</v>
      </c>
      <c r="V760" s="16">
        <f t="shared" si="10"/>
        <v>64.202202216430805</v>
      </c>
      <c r="W760" s="19">
        <f t="shared" si="11"/>
        <v>0.14487916458941072</v>
      </c>
      <c r="X760" s="15">
        <v>55.886631100000002</v>
      </c>
      <c r="Y760" s="16">
        <f t="shared" si="12"/>
        <v>19.112998385762424</v>
      </c>
      <c r="Z760" s="17">
        <v>3</v>
      </c>
      <c r="AA760" s="20">
        <f t="shared" si="13"/>
        <v>57.338995157287272</v>
      </c>
      <c r="AB760" s="18">
        <f t="shared" si="14"/>
        <v>19.112998385762424</v>
      </c>
      <c r="AC760" s="19">
        <f t="shared" si="15"/>
        <v>-0.56131452864434617</v>
      </c>
      <c r="AD760" s="15">
        <v>56.724874999999997</v>
      </c>
      <c r="AE760" s="16">
        <f t="shared" si="16"/>
        <v>18.869011522722616</v>
      </c>
      <c r="AF760" s="17">
        <v>2</v>
      </c>
      <c r="AG760" s="7">
        <f t="shared" si="17"/>
        <v>37.738023045445232</v>
      </c>
      <c r="AH760" s="18">
        <f t="shared" si="18"/>
        <v>12.42343222439891</v>
      </c>
      <c r="AI760" s="19">
        <f t="shared" si="19"/>
        <v>-0.69660892504734295</v>
      </c>
      <c r="AJ760" s="5">
        <v>1</v>
      </c>
      <c r="AK760" s="15">
        <v>10</v>
      </c>
      <c r="AL760" s="16">
        <f t="shared" si="20"/>
        <v>100</v>
      </c>
      <c r="AM760" s="17">
        <v>3</v>
      </c>
      <c r="AN760" s="7">
        <f t="shared" si="21"/>
        <v>300</v>
      </c>
      <c r="AO760" s="18">
        <f t="shared" si="22"/>
        <v>100</v>
      </c>
      <c r="AP760" s="19">
        <f t="shared" si="23"/>
        <v>2.179700148844677</v>
      </c>
      <c r="AQ760" s="5">
        <v>1</v>
      </c>
      <c r="AR760" s="15">
        <v>15.575789650000001</v>
      </c>
      <c r="AS760" s="21">
        <f t="shared" si="24"/>
        <v>64.202202422526938</v>
      </c>
      <c r="AT760" s="19">
        <f t="shared" si="25"/>
        <v>1.2233818557924876</v>
      </c>
      <c r="AU760" s="5">
        <v>0</v>
      </c>
      <c r="AV760" s="15">
        <v>15.5757897</v>
      </c>
      <c r="AW760" s="16">
        <f t="shared" si="26"/>
        <v>0</v>
      </c>
      <c r="AX760" s="19">
        <f t="shared" si="27"/>
        <v>-0.82680925094591806</v>
      </c>
      <c r="AY760" s="15">
        <v>21.8342998</v>
      </c>
      <c r="AZ760" s="16">
        <f t="shared" si="28"/>
        <v>45.799499373000273</v>
      </c>
      <c r="BA760" s="19">
        <f t="shared" si="29"/>
        <v>1.0094901288681999</v>
      </c>
      <c r="BB760" s="15">
        <v>15.575789650000001</v>
      </c>
      <c r="BC760" s="16">
        <f t="shared" si="30"/>
        <v>64.202202422526938</v>
      </c>
      <c r="BD760" s="19">
        <f t="shared" si="31"/>
        <v>-0.48294266755879778</v>
      </c>
      <c r="BE760" s="15">
        <v>21.8342998</v>
      </c>
      <c r="BF760" s="21">
        <f t="shared" si="32"/>
        <v>45.799499373000273</v>
      </c>
      <c r="BG760" s="19">
        <f t="shared" si="33"/>
        <v>0.50920600734623522</v>
      </c>
      <c r="BH760" s="15">
        <v>59.3563367</v>
      </c>
      <c r="BI760" s="16">
        <f t="shared" si="34"/>
        <v>16.847400894267114</v>
      </c>
      <c r="BJ760" s="22">
        <f t="shared" si="35"/>
        <v>-0.86770419959638623</v>
      </c>
      <c r="BK760" s="15">
        <v>83.068217700000005</v>
      </c>
      <c r="BL760" s="16">
        <f t="shared" si="36"/>
        <v>12.038298493552485</v>
      </c>
      <c r="BM760" s="19">
        <f t="shared" si="37"/>
        <v>-0.6625675491757268</v>
      </c>
      <c r="BN760" s="15">
        <v>128.79727800000001</v>
      </c>
      <c r="BO760" s="16">
        <f t="shared" si="38"/>
        <v>7.7641392390295696</v>
      </c>
      <c r="BP760" s="19">
        <f t="shared" si="39"/>
        <v>-0.62425121072642542</v>
      </c>
      <c r="BQ760" s="15">
        <v>15.5757897</v>
      </c>
      <c r="BR760" s="16">
        <f t="shared" si="40"/>
        <v>64.202202216430805</v>
      </c>
      <c r="BS760" s="19">
        <f t="shared" si="41"/>
        <v>0.4870446237327985</v>
      </c>
      <c r="BT760" s="15">
        <v>54.505934099999997</v>
      </c>
      <c r="BU760" s="16">
        <f t="shared" si="42"/>
        <v>18.67675945397659</v>
      </c>
      <c r="BV760" s="19">
        <f t="shared" si="43"/>
        <v>-0.91096514972185205</v>
      </c>
      <c r="BW760" s="15">
        <v>95.702421099999995</v>
      </c>
      <c r="BX760" s="18">
        <f t="shared" si="44"/>
        <v>1.4120828634766148E-2</v>
      </c>
      <c r="BY760" s="19">
        <f t="shared" si="45"/>
        <v>-6.2691482399483245E-2</v>
      </c>
      <c r="BZ760" s="15">
        <v>28.024936199999999</v>
      </c>
      <c r="CA760" s="18">
        <f t="shared" si="46"/>
        <v>4.2990091312864551E-3</v>
      </c>
      <c r="CB760" s="19">
        <f t="shared" si="47"/>
        <v>-5.0118578573097657E-2</v>
      </c>
      <c r="CC760" s="7">
        <f t="shared" si="48"/>
        <v>0.1448395122647112</v>
      </c>
      <c r="CD760" s="61">
        <f t="shared" si="49"/>
        <v>0.23326855216659326</v>
      </c>
    </row>
    <row r="761" spans="1:82" ht="15.75" customHeight="1" x14ac:dyDescent="0.25">
      <c r="A761" s="5">
        <v>22907001899</v>
      </c>
      <c r="B761" s="5">
        <v>22907</v>
      </c>
      <c r="C761" s="6" t="s">
        <v>772</v>
      </c>
      <c r="D761" s="6" t="s">
        <v>756</v>
      </c>
      <c r="E761" s="5">
        <v>14</v>
      </c>
      <c r="F761" s="15">
        <v>19.444884779999999</v>
      </c>
      <c r="G761" s="16">
        <f t="shared" si="0"/>
        <v>51.427406812332883</v>
      </c>
      <c r="H761" s="17">
        <v>1</v>
      </c>
      <c r="I761" s="7">
        <f t="shared" si="1"/>
        <v>51.427406812332883</v>
      </c>
      <c r="J761" s="18">
        <f t="shared" si="2"/>
        <v>17.142468937444296</v>
      </c>
      <c r="K761" s="19">
        <f t="shared" si="3"/>
        <v>-0.95520705760811109</v>
      </c>
      <c r="L761" s="15">
        <v>32.749290600000002</v>
      </c>
      <c r="M761" s="16">
        <f t="shared" si="4"/>
        <v>30.535012566043186</v>
      </c>
      <c r="N761" s="19">
        <f t="shared" si="5"/>
        <v>-0.97715432227825438</v>
      </c>
      <c r="O761" s="15">
        <v>32.749290600000002</v>
      </c>
      <c r="P761" s="16">
        <f t="shared" si="6"/>
        <v>30.535012566043186</v>
      </c>
      <c r="Q761" s="17">
        <v>2</v>
      </c>
      <c r="R761" s="7">
        <f t="shared" si="7"/>
        <v>61.070025132086371</v>
      </c>
      <c r="S761" s="18">
        <f t="shared" si="8"/>
        <v>30.535012566043189</v>
      </c>
      <c r="T761" s="19">
        <f t="shared" si="9"/>
        <v>-0.92713021730457545</v>
      </c>
      <c r="U761" s="15">
        <v>31.3598806</v>
      </c>
      <c r="V761" s="16">
        <f t="shared" si="10"/>
        <v>31.887876511876769</v>
      </c>
      <c r="W761" s="19">
        <f t="shared" si="11"/>
        <v>-1.2353147143116752</v>
      </c>
      <c r="X761" s="15">
        <v>44.242718600000003</v>
      </c>
      <c r="Y761" s="16">
        <f t="shared" si="12"/>
        <v>24.143206471041768</v>
      </c>
      <c r="Z761" s="17">
        <v>3</v>
      </c>
      <c r="AA761" s="20">
        <f t="shared" si="13"/>
        <v>72.429619413125309</v>
      </c>
      <c r="AB761" s="18">
        <f t="shared" si="14"/>
        <v>24.143206471041768</v>
      </c>
      <c r="AC761" s="19">
        <f t="shared" si="15"/>
        <v>-0.16972310503863908</v>
      </c>
      <c r="AD761" s="15">
        <v>45.080962499999998</v>
      </c>
      <c r="AE761" s="16">
        <f t="shared" si="16"/>
        <v>23.742667872275355</v>
      </c>
      <c r="AF761" s="17">
        <v>2</v>
      </c>
      <c r="AG761" s="7">
        <f t="shared" si="17"/>
        <v>47.48533574455071</v>
      </c>
      <c r="AH761" s="18">
        <f t="shared" si="18"/>
        <v>15.632266946385631</v>
      </c>
      <c r="AI761" s="19">
        <f t="shared" si="19"/>
        <v>-0.46919558625186542</v>
      </c>
      <c r="AJ761" s="5">
        <v>1</v>
      </c>
      <c r="AK761" s="15">
        <v>15.5757897</v>
      </c>
      <c r="AL761" s="16">
        <f t="shared" si="20"/>
        <v>64.202202216430805</v>
      </c>
      <c r="AM761" s="17">
        <v>3</v>
      </c>
      <c r="AN761" s="7">
        <f t="shared" si="21"/>
        <v>192.60660664929242</v>
      </c>
      <c r="AO761" s="18">
        <f t="shared" si="22"/>
        <v>64.202202216430805</v>
      </c>
      <c r="AP761" s="19">
        <f t="shared" si="23"/>
        <v>1.0247841296930806</v>
      </c>
      <c r="AQ761" s="5">
        <v>0</v>
      </c>
      <c r="AR761" s="15">
        <v>32.12853707</v>
      </c>
      <c r="AS761" s="21">
        <f t="shared" si="24"/>
        <v>0</v>
      </c>
      <c r="AT761" s="19">
        <f t="shared" si="25"/>
        <v>-1.0252866396461213</v>
      </c>
      <c r="AU761" s="5">
        <v>0</v>
      </c>
      <c r="AV761" s="15">
        <v>32.128537100000003</v>
      </c>
      <c r="AW761" s="16">
        <f t="shared" si="26"/>
        <v>0</v>
      </c>
      <c r="AX761" s="19">
        <f t="shared" si="27"/>
        <v>-0.82680925094591806</v>
      </c>
      <c r="AY761" s="15">
        <v>38.047682899999998</v>
      </c>
      <c r="AZ761" s="16">
        <f t="shared" si="28"/>
        <v>26.282809458549185</v>
      </c>
      <c r="BA761" s="19">
        <f t="shared" si="29"/>
        <v>-0.36715627975668169</v>
      </c>
      <c r="BB761" s="15">
        <v>32.12853707</v>
      </c>
      <c r="BC761" s="16">
        <f t="shared" si="30"/>
        <v>31.124977705061752</v>
      </c>
      <c r="BD761" s="19">
        <f t="shared" si="31"/>
        <v>-1.7915885635501496</v>
      </c>
      <c r="BE761" s="15">
        <v>38.047682899999998</v>
      </c>
      <c r="BF761" s="21">
        <f t="shared" si="32"/>
        <v>26.282809458549185</v>
      </c>
      <c r="BG761" s="19">
        <f t="shared" si="33"/>
        <v>-0.6824731644046369</v>
      </c>
      <c r="BH761" s="15">
        <v>47.712424200000001</v>
      </c>
      <c r="BI761" s="16">
        <f t="shared" si="34"/>
        <v>20.958901518150068</v>
      </c>
      <c r="BJ761" s="22">
        <f t="shared" si="35"/>
        <v>-0.56559424038449202</v>
      </c>
      <c r="BK761" s="15">
        <v>76.120904300000007</v>
      </c>
      <c r="BL761" s="16">
        <f t="shared" si="36"/>
        <v>13.136995798931936</v>
      </c>
      <c r="BM761" s="19">
        <f t="shared" si="37"/>
        <v>-0.56233049186904493</v>
      </c>
      <c r="BN761" s="15">
        <v>124.605723</v>
      </c>
      <c r="BO761" s="16">
        <f t="shared" si="38"/>
        <v>8.0253135724753193</v>
      </c>
      <c r="BP761" s="19">
        <f t="shared" si="39"/>
        <v>-0.59238456678601947</v>
      </c>
      <c r="BQ761" s="15">
        <v>32.128537100000003</v>
      </c>
      <c r="BR761" s="16">
        <f t="shared" si="40"/>
        <v>31.124977675998821</v>
      </c>
      <c r="BS761" s="19">
        <f t="shared" si="41"/>
        <v>-1.0378569500195949</v>
      </c>
      <c r="BT761" s="15">
        <v>46.7920236</v>
      </c>
      <c r="BU761" s="16">
        <f t="shared" si="42"/>
        <v>21.755721203730968</v>
      </c>
      <c r="BV761" s="19">
        <f t="shared" si="43"/>
        <v>-0.77445767023128975</v>
      </c>
      <c r="BW761" s="15">
        <v>103.65479499999999</v>
      </c>
      <c r="BX761" s="18">
        <f t="shared" si="44"/>
        <v>1.5294196119003043E-2</v>
      </c>
      <c r="BY761" s="19">
        <f t="shared" si="45"/>
        <v>-6.2272404328129388E-2</v>
      </c>
      <c r="BZ761" s="15">
        <v>14.015223300000001</v>
      </c>
      <c r="CA761" s="18">
        <f t="shared" si="46"/>
        <v>2.1499272117421874E-3</v>
      </c>
      <c r="CB761" s="19">
        <f t="shared" si="47"/>
        <v>-5.0956424493634744E-2</v>
      </c>
      <c r="CC761" s="7">
        <f t="shared" si="48"/>
        <v>-0.63411092207977648</v>
      </c>
      <c r="CD761" s="61">
        <f t="shared" si="49"/>
        <v>-1.0212554184540124</v>
      </c>
    </row>
    <row r="762" spans="1:82" ht="15.75" customHeight="1" x14ac:dyDescent="0.25">
      <c r="A762" s="5">
        <v>22907001999</v>
      </c>
      <c r="B762" s="5">
        <v>22907</v>
      </c>
      <c r="C762" s="6" t="s">
        <v>773</v>
      </c>
      <c r="D762" s="6" t="s">
        <v>756</v>
      </c>
      <c r="E762" s="5">
        <v>5</v>
      </c>
      <c r="F762" s="15">
        <v>17.735074040000001</v>
      </c>
      <c r="G762" s="16">
        <f t="shared" si="0"/>
        <v>56.385442640080456</v>
      </c>
      <c r="H762" s="17">
        <v>1</v>
      </c>
      <c r="I762" s="7">
        <f t="shared" si="1"/>
        <v>56.385442640080456</v>
      </c>
      <c r="J762" s="18">
        <f t="shared" si="2"/>
        <v>18.795147546693485</v>
      </c>
      <c r="K762" s="19">
        <f t="shared" si="3"/>
        <v>-0.86429982469614441</v>
      </c>
      <c r="L762" s="15">
        <v>36.721414299999999</v>
      </c>
      <c r="M762" s="16">
        <f t="shared" si="4"/>
        <v>27.232066603709214</v>
      </c>
      <c r="N762" s="19">
        <f t="shared" si="5"/>
        <v>-1.1701652511355807</v>
      </c>
      <c r="O762" s="15">
        <v>36.721414299999999</v>
      </c>
      <c r="P762" s="16">
        <f t="shared" si="6"/>
        <v>27.232066603709214</v>
      </c>
      <c r="Q762" s="17">
        <v>2</v>
      </c>
      <c r="R762" s="7">
        <f t="shared" si="7"/>
        <v>54.464133207418428</v>
      </c>
      <c r="S762" s="18">
        <f t="shared" si="8"/>
        <v>27.232066603709214</v>
      </c>
      <c r="T762" s="19">
        <f t="shared" si="9"/>
        <v>-1.1114382365718074</v>
      </c>
      <c r="U762" s="15">
        <v>36.100660699999999</v>
      </c>
      <c r="V762" s="16">
        <f t="shared" si="10"/>
        <v>27.700324055287997</v>
      </c>
      <c r="W762" s="19">
        <f t="shared" si="11"/>
        <v>-1.4141714331862552</v>
      </c>
      <c r="X762" s="15">
        <v>63.569169299999999</v>
      </c>
      <c r="Y762" s="16">
        <f t="shared" si="12"/>
        <v>16.803131168177782</v>
      </c>
      <c r="Z762" s="17">
        <v>3</v>
      </c>
      <c r="AA762" s="20">
        <f t="shared" si="13"/>
        <v>50.409393504533341</v>
      </c>
      <c r="AB762" s="18">
        <f t="shared" si="14"/>
        <v>16.803131168177782</v>
      </c>
      <c r="AC762" s="19">
        <f t="shared" si="15"/>
        <v>-0.74113297287951985</v>
      </c>
      <c r="AD762" s="15">
        <v>62.730925399999997</v>
      </c>
      <c r="AE762" s="16">
        <f t="shared" si="16"/>
        <v>17.062434726971205</v>
      </c>
      <c r="AF762" s="17">
        <v>2</v>
      </c>
      <c r="AG762" s="7">
        <f t="shared" si="17"/>
        <v>34.124869453942409</v>
      </c>
      <c r="AH762" s="18">
        <f t="shared" si="18"/>
        <v>11.233974877724346</v>
      </c>
      <c r="AI762" s="19">
        <f t="shared" si="19"/>
        <v>-0.78090696156154382</v>
      </c>
      <c r="AJ762" s="5">
        <v>1</v>
      </c>
      <c r="AK762" s="15">
        <v>20.9017427</v>
      </c>
      <c r="AL762" s="16">
        <f t="shared" si="20"/>
        <v>47.842900678324781</v>
      </c>
      <c r="AM762" s="17">
        <v>3</v>
      </c>
      <c r="AN762" s="7">
        <f t="shared" si="21"/>
        <v>143.52870203497434</v>
      </c>
      <c r="AO762" s="18">
        <f t="shared" si="22"/>
        <v>47.842900678324781</v>
      </c>
      <c r="AP762" s="19">
        <f t="shared" si="23"/>
        <v>0.49699693108607701</v>
      </c>
      <c r="AQ762" s="5">
        <v>1</v>
      </c>
      <c r="AR762" s="15">
        <v>36.100660699999999</v>
      </c>
      <c r="AS762" s="21">
        <f t="shared" si="24"/>
        <v>27.700324055287997</v>
      </c>
      <c r="AT762" s="19">
        <f t="shared" si="25"/>
        <v>-5.5088676550843228E-2</v>
      </c>
      <c r="AU762" s="5">
        <v>0</v>
      </c>
      <c r="AV762" s="15">
        <v>36.100660699999999</v>
      </c>
      <c r="AW762" s="16">
        <f t="shared" si="26"/>
        <v>0</v>
      </c>
      <c r="AX762" s="19">
        <f t="shared" si="27"/>
        <v>-0.82680925094591806</v>
      </c>
      <c r="AY762" s="15">
        <v>36.453620700000002</v>
      </c>
      <c r="AZ762" s="16">
        <f t="shared" si="28"/>
        <v>27.432117326002679</v>
      </c>
      <c r="BA762" s="19">
        <f t="shared" si="29"/>
        <v>-0.28608768897261411</v>
      </c>
      <c r="BB762" s="15">
        <v>36.100660699999999</v>
      </c>
      <c r="BC762" s="16">
        <f t="shared" si="30"/>
        <v>27.700324055287997</v>
      </c>
      <c r="BD762" s="19">
        <f t="shared" si="31"/>
        <v>-1.9270793425453372</v>
      </c>
      <c r="BE762" s="15">
        <v>36.453620700000002</v>
      </c>
      <c r="BF762" s="21">
        <f t="shared" si="32"/>
        <v>27.432117326002679</v>
      </c>
      <c r="BG762" s="19">
        <f t="shared" si="33"/>
        <v>-0.61229700986320412</v>
      </c>
      <c r="BH762" s="15">
        <v>63.5377881</v>
      </c>
      <c r="BI762" s="16">
        <f t="shared" si="34"/>
        <v>15.738665602052961</v>
      </c>
      <c r="BJ762" s="22">
        <f t="shared" si="35"/>
        <v>-0.94917323111297758</v>
      </c>
      <c r="BK762" s="15">
        <v>78.038272500000005</v>
      </c>
      <c r="BL762" s="16">
        <f t="shared" si="36"/>
        <v>12.814225225193189</v>
      </c>
      <c r="BM762" s="19">
        <f t="shared" si="37"/>
        <v>-0.59177770388854434</v>
      </c>
      <c r="BN762" s="15">
        <v>126.52309099999999</v>
      </c>
      <c r="BO762" s="16">
        <f t="shared" si="38"/>
        <v>7.9036956186914535</v>
      </c>
      <c r="BP762" s="19">
        <f t="shared" si="39"/>
        <v>-0.60722352886494912</v>
      </c>
      <c r="BQ762" s="15">
        <v>36.100660699999999</v>
      </c>
      <c r="BR762" s="16">
        <f t="shared" si="40"/>
        <v>27.700324055287997</v>
      </c>
      <c r="BS762" s="19">
        <f t="shared" si="41"/>
        <v>-1.1957377809640211</v>
      </c>
      <c r="BT762" s="15">
        <v>58.980762499999997</v>
      </c>
      <c r="BU762" s="16">
        <f t="shared" si="42"/>
        <v>17.259767029970153</v>
      </c>
      <c r="BV762" s="19">
        <f t="shared" si="43"/>
        <v>-0.9737882959573555</v>
      </c>
      <c r="BW762" s="15">
        <v>95.708719099999996</v>
      </c>
      <c r="BX762" s="18">
        <f t="shared" si="44"/>
        <v>1.4121757900480845E-2</v>
      </c>
      <c r="BY762" s="19">
        <f t="shared" si="45"/>
        <v>-6.269115050441311E-2</v>
      </c>
      <c r="BZ762" s="15">
        <v>5.0162027399999998</v>
      </c>
      <c r="CA762" s="18">
        <f t="shared" si="46"/>
        <v>7.6948262182463555E-4</v>
      </c>
      <c r="CB762" s="19">
        <f t="shared" si="47"/>
        <v>-5.149460773256645E-2</v>
      </c>
      <c r="CC762" s="7">
        <f t="shared" si="48"/>
        <v>-0.72233505351829042</v>
      </c>
      <c r="CD762" s="61">
        <f t="shared" si="49"/>
        <v>-1.1633431339194245</v>
      </c>
    </row>
    <row r="763" spans="1:82" ht="15.75" customHeight="1" x14ac:dyDescent="0.25">
      <c r="A763" s="5">
        <v>22907002099</v>
      </c>
      <c r="B763" s="5">
        <v>22907</v>
      </c>
      <c r="C763" s="6" t="s">
        <v>774</v>
      </c>
      <c r="D763" s="6" t="s">
        <v>756</v>
      </c>
      <c r="E763" s="5">
        <v>18</v>
      </c>
      <c r="F763" s="15">
        <v>22.379231740000002</v>
      </c>
      <c r="G763" s="16">
        <f t="shared" si="0"/>
        <v>44.684286378456349</v>
      </c>
      <c r="H763" s="17">
        <v>1</v>
      </c>
      <c r="I763" s="7">
        <f t="shared" si="1"/>
        <v>44.684286378456349</v>
      </c>
      <c r="J763" s="18">
        <f t="shared" si="2"/>
        <v>14.894762126152115</v>
      </c>
      <c r="K763" s="19">
        <f t="shared" si="3"/>
        <v>-1.0788444094007745</v>
      </c>
      <c r="L763" s="15">
        <v>28.574888099999999</v>
      </c>
      <c r="M763" s="16">
        <f t="shared" si="4"/>
        <v>34.995762590580362</v>
      </c>
      <c r="N763" s="19">
        <f t="shared" si="5"/>
        <v>-0.71648596274267495</v>
      </c>
      <c r="O763" s="15">
        <v>28.574888099999999</v>
      </c>
      <c r="P763" s="16">
        <f t="shared" si="6"/>
        <v>34.995762590580362</v>
      </c>
      <c r="Q763" s="17">
        <v>2</v>
      </c>
      <c r="R763" s="7">
        <f t="shared" si="7"/>
        <v>69.991525181160725</v>
      </c>
      <c r="S763" s="18">
        <f t="shared" si="8"/>
        <v>34.995762590580362</v>
      </c>
      <c r="T763" s="19">
        <f t="shared" si="9"/>
        <v>-0.67821545731627053</v>
      </c>
      <c r="U763" s="15">
        <v>27.954134499999999</v>
      </c>
      <c r="V763" s="16">
        <f t="shared" si="10"/>
        <v>35.772883614050009</v>
      </c>
      <c r="W763" s="19">
        <f t="shared" si="11"/>
        <v>-1.0693801665531535</v>
      </c>
      <c r="X763" s="15">
        <v>67.191826800000001</v>
      </c>
      <c r="Y763" s="16">
        <f t="shared" si="12"/>
        <v>15.897187810943697</v>
      </c>
      <c r="Z763" s="17">
        <v>3</v>
      </c>
      <c r="AA763" s="20">
        <f t="shared" si="13"/>
        <v>47.691563432831089</v>
      </c>
      <c r="AB763" s="18">
        <f t="shared" si="14"/>
        <v>15.897187810943697</v>
      </c>
      <c r="AC763" s="19">
        <f t="shared" si="15"/>
        <v>-0.81165881255673233</v>
      </c>
      <c r="AD763" s="15">
        <v>68.030070699999996</v>
      </c>
      <c r="AE763" s="16">
        <f t="shared" si="16"/>
        <v>15.733370684267127</v>
      </c>
      <c r="AF763" s="17">
        <v>2</v>
      </c>
      <c r="AG763" s="7">
        <f t="shared" si="17"/>
        <v>31.466741368534255</v>
      </c>
      <c r="AH763" s="18">
        <f t="shared" si="18"/>
        <v>10.358913826617558</v>
      </c>
      <c r="AI763" s="19">
        <f t="shared" si="19"/>
        <v>-0.84292341691791861</v>
      </c>
      <c r="AJ763" s="5">
        <v>0</v>
      </c>
      <c r="AK763" s="15">
        <v>27.954134499999999</v>
      </c>
      <c r="AL763" s="16">
        <f t="shared" si="20"/>
        <v>35.772883614050009</v>
      </c>
      <c r="AM763" s="17">
        <v>3</v>
      </c>
      <c r="AN763" s="7">
        <f t="shared" si="21"/>
        <v>107.31865084215002</v>
      </c>
      <c r="AO763" s="18">
        <f t="shared" si="22"/>
        <v>0</v>
      </c>
      <c r="AP763" s="19">
        <f t="shared" si="23"/>
        <v>-1.0465207101426044</v>
      </c>
      <c r="AQ763" s="5">
        <v>1</v>
      </c>
      <c r="AR763" s="15">
        <v>27.954134530000001</v>
      </c>
      <c r="AS763" s="21">
        <f t="shared" si="24"/>
        <v>35.77288357565903</v>
      </c>
      <c r="AT763" s="19">
        <f t="shared" si="25"/>
        <v>0.22765100504989405</v>
      </c>
      <c r="AU763" s="5">
        <v>0</v>
      </c>
      <c r="AV763" s="15">
        <v>27.954134499999999</v>
      </c>
      <c r="AW763" s="16">
        <f t="shared" si="26"/>
        <v>0</v>
      </c>
      <c r="AX763" s="19">
        <f t="shared" si="27"/>
        <v>-0.82680925094591806</v>
      </c>
      <c r="AY763" s="15">
        <v>28.307094500000002</v>
      </c>
      <c r="AZ763" s="16">
        <f t="shared" si="28"/>
        <v>35.3268329958767</v>
      </c>
      <c r="BA763" s="19">
        <f t="shared" si="29"/>
        <v>0.27078092049375291</v>
      </c>
      <c r="BB763" s="15">
        <v>27.954134530000001</v>
      </c>
      <c r="BC763" s="16">
        <f t="shared" si="30"/>
        <v>35.77288357565903</v>
      </c>
      <c r="BD763" s="19">
        <f t="shared" si="31"/>
        <v>-1.6077018259394327</v>
      </c>
      <c r="BE763" s="15">
        <v>28.307094500000002</v>
      </c>
      <c r="BF763" s="21">
        <f t="shared" si="32"/>
        <v>35.3268329958767</v>
      </c>
      <c r="BG763" s="19">
        <f t="shared" si="33"/>
        <v>-0.13024968155483171</v>
      </c>
      <c r="BH763" s="15">
        <v>70.661532399999999</v>
      </c>
      <c r="BI763" s="16">
        <f t="shared" si="34"/>
        <v>14.151971603718009</v>
      </c>
      <c r="BJ763" s="22">
        <f t="shared" si="35"/>
        <v>-1.0657623072119178</v>
      </c>
      <c r="BK763" s="15">
        <v>86.141491700000003</v>
      </c>
      <c r="BL763" s="16">
        <f t="shared" si="36"/>
        <v>11.608807559110332</v>
      </c>
      <c r="BM763" s="19">
        <f t="shared" si="37"/>
        <v>-0.70175114159703533</v>
      </c>
      <c r="BN763" s="15">
        <v>134.62630999999999</v>
      </c>
      <c r="BO763" s="16">
        <f t="shared" si="38"/>
        <v>7.4279685746419108</v>
      </c>
      <c r="BP763" s="19">
        <f t="shared" si="39"/>
        <v>-0.66526837624922541</v>
      </c>
      <c r="BQ763" s="15">
        <v>27.954134499999999</v>
      </c>
      <c r="BR763" s="16">
        <f t="shared" si="40"/>
        <v>35.772883614050009</v>
      </c>
      <c r="BS763" s="19">
        <f t="shared" si="41"/>
        <v>-0.82358265167500988</v>
      </c>
      <c r="BT763" s="15">
        <v>60.978728699999998</v>
      </c>
      <c r="BU763" s="16">
        <f t="shared" si="42"/>
        <v>16.694251285694644</v>
      </c>
      <c r="BV763" s="19">
        <f t="shared" si="43"/>
        <v>-0.9988607506149807</v>
      </c>
      <c r="BW763" s="15">
        <v>85.993918199999996</v>
      </c>
      <c r="BX763" s="18">
        <f t="shared" si="44"/>
        <v>1.268834548360551E-2</v>
      </c>
      <c r="BY763" s="19">
        <f t="shared" si="45"/>
        <v>-6.3203105811841354E-2</v>
      </c>
      <c r="BZ763" s="15">
        <v>18.0201648</v>
      </c>
      <c r="CA763" s="18">
        <f t="shared" si="46"/>
        <v>2.7642829396516797E-3</v>
      </c>
      <c r="CB763" s="19">
        <f t="shared" si="47"/>
        <v>-5.0716910384979122E-2</v>
      </c>
      <c r="CC763" s="7">
        <f t="shared" si="48"/>
        <v>-0.66734226379324491</v>
      </c>
      <c r="CD763" s="61">
        <f t="shared" si="49"/>
        <v>-1.074775530796608</v>
      </c>
    </row>
    <row r="764" spans="1:82" ht="15.75" customHeight="1" x14ac:dyDescent="0.25">
      <c r="A764" s="5">
        <v>22907002201</v>
      </c>
      <c r="B764" s="5">
        <v>22907</v>
      </c>
      <c r="C764" s="6" t="s">
        <v>775</v>
      </c>
      <c r="D764" s="6" t="s">
        <v>756</v>
      </c>
      <c r="E764" s="5">
        <v>8</v>
      </c>
      <c r="F764" s="15">
        <v>14.69768105</v>
      </c>
      <c r="G764" s="16">
        <f t="shared" si="0"/>
        <v>68.037943985728276</v>
      </c>
      <c r="H764" s="17">
        <v>3</v>
      </c>
      <c r="I764" s="7">
        <f t="shared" si="1"/>
        <v>204.11383195718483</v>
      </c>
      <c r="J764" s="18">
        <f t="shared" si="2"/>
        <v>68.037943985728276</v>
      </c>
      <c r="K764" s="19">
        <f t="shared" si="3"/>
        <v>1.8443492375396024</v>
      </c>
      <c r="L764" s="15">
        <v>14.697680999999999</v>
      </c>
      <c r="M764" s="16">
        <f t="shared" si="4"/>
        <v>68.037944217186379</v>
      </c>
      <c r="N764" s="19">
        <f t="shared" si="5"/>
        <v>1.2143667487310408</v>
      </c>
      <c r="O764" s="15">
        <v>14.697680999999999</v>
      </c>
      <c r="P764" s="16">
        <f t="shared" si="6"/>
        <v>68.037944217186379</v>
      </c>
      <c r="Q764" s="17">
        <v>2</v>
      </c>
      <c r="R764" s="7">
        <f t="shared" si="7"/>
        <v>136.07588843437276</v>
      </c>
      <c r="S764" s="18">
        <f t="shared" si="8"/>
        <v>68.037944217186379</v>
      </c>
      <c r="T764" s="19">
        <f t="shared" si="9"/>
        <v>1.1655746371376263</v>
      </c>
      <c r="U764" s="15">
        <v>14.0769275</v>
      </c>
      <c r="V764" s="16">
        <f t="shared" si="10"/>
        <v>71.038229045365185</v>
      </c>
      <c r="W764" s="19">
        <f t="shared" si="11"/>
        <v>0.43685624223485753</v>
      </c>
      <c r="X764" s="15">
        <v>46.233913899999997</v>
      </c>
      <c r="Y764" s="16">
        <f t="shared" si="12"/>
        <v>23.103410459913498</v>
      </c>
      <c r="Z764" s="17">
        <v>3</v>
      </c>
      <c r="AA764" s="20">
        <f t="shared" si="13"/>
        <v>69.310231379740486</v>
      </c>
      <c r="AB764" s="18">
        <f t="shared" si="14"/>
        <v>23.103410459913498</v>
      </c>
      <c r="AC764" s="19">
        <f t="shared" si="15"/>
        <v>-0.25066910038400725</v>
      </c>
      <c r="AD764" s="15">
        <v>47.072157799999999</v>
      </c>
      <c r="AE764" s="16">
        <f t="shared" si="16"/>
        <v>22.738331319920924</v>
      </c>
      <c r="AF764" s="17">
        <v>2</v>
      </c>
      <c r="AG764" s="7">
        <f t="shared" si="17"/>
        <v>45.476662639841848</v>
      </c>
      <c r="AH764" s="18">
        <f t="shared" si="18"/>
        <v>14.971007766293647</v>
      </c>
      <c r="AI764" s="19">
        <f t="shared" si="19"/>
        <v>-0.51605968832714211</v>
      </c>
      <c r="AJ764" s="5">
        <v>1</v>
      </c>
      <c r="AK764" s="15">
        <v>14.0769275</v>
      </c>
      <c r="AL764" s="16">
        <f t="shared" si="20"/>
        <v>71.038229045365185</v>
      </c>
      <c r="AM764" s="17">
        <v>3</v>
      </c>
      <c r="AN764" s="7">
        <f t="shared" si="21"/>
        <v>213.11468713609554</v>
      </c>
      <c r="AO764" s="18">
        <f t="shared" si="22"/>
        <v>71.038229045365171</v>
      </c>
      <c r="AP764" s="19">
        <f t="shared" si="23"/>
        <v>1.2453294531741279</v>
      </c>
      <c r="AQ764" s="5">
        <v>0</v>
      </c>
      <c r="AR764" s="15">
        <v>14.076927469999999</v>
      </c>
      <c r="AS764" s="21">
        <f t="shared" si="24"/>
        <v>0</v>
      </c>
      <c r="AT764" s="19">
        <f t="shared" si="25"/>
        <v>-1.0252866396461213</v>
      </c>
      <c r="AU764" s="5">
        <v>0</v>
      </c>
      <c r="AV764" s="15">
        <v>14.0769275</v>
      </c>
      <c r="AW764" s="16">
        <f t="shared" si="26"/>
        <v>0</v>
      </c>
      <c r="AX764" s="19">
        <f t="shared" si="27"/>
        <v>-0.82680925094591806</v>
      </c>
      <c r="AY764" s="15">
        <v>19.996073299999999</v>
      </c>
      <c r="AZ764" s="16">
        <f t="shared" si="28"/>
        <v>50.009818677750097</v>
      </c>
      <c r="BA764" s="19">
        <f t="shared" si="29"/>
        <v>1.3064729151631305</v>
      </c>
      <c r="BB764" s="15">
        <v>14.076927469999999</v>
      </c>
      <c r="BC764" s="16">
        <f t="shared" si="30"/>
        <v>71.038229196758095</v>
      </c>
      <c r="BD764" s="19">
        <f t="shared" si="31"/>
        <v>-0.21248653167079995</v>
      </c>
      <c r="BE764" s="15">
        <v>19.996073299999999</v>
      </c>
      <c r="BF764" s="21">
        <f t="shared" si="32"/>
        <v>50.009818677750097</v>
      </c>
      <c r="BG764" s="19">
        <f t="shared" si="33"/>
        <v>0.76628596526347881</v>
      </c>
      <c r="BH764" s="15">
        <v>49.703619500000002</v>
      </c>
      <c r="BI764" s="16">
        <f t="shared" si="34"/>
        <v>20.119259121561559</v>
      </c>
      <c r="BJ764" s="22">
        <f t="shared" si="35"/>
        <v>-0.62729052925586948</v>
      </c>
      <c r="BK764" s="15">
        <v>78.112099599999993</v>
      </c>
      <c r="BL764" s="16">
        <f t="shared" si="36"/>
        <v>12.802113950602347</v>
      </c>
      <c r="BM764" s="19">
        <f t="shared" si="37"/>
        <v>-0.59288264746060482</v>
      </c>
      <c r="BN764" s="15">
        <v>126.596918</v>
      </c>
      <c r="BO764" s="16">
        <f t="shared" si="38"/>
        <v>7.8990864532736884</v>
      </c>
      <c r="BP764" s="19">
        <f t="shared" si="39"/>
        <v>-0.60778590661199849</v>
      </c>
      <c r="BQ764" s="15">
        <v>14.0769275</v>
      </c>
      <c r="BR764" s="16">
        <f t="shared" si="40"/>
        <v>71.038229045365185</v>
      </c>
      <c r="BS764" s="19">
        <f t="shared" si="41"/>
        <v>0.80219404193484567</v>
      </c>
      <c r="BT764" s="15">
        <v>48.783218900000001</v>
      </c>
      <c r="BU764" s="16">
        <f t="shared" si="42"/>
        <v>20.867713179951721</v>
      </c>
      <c r="BV764" s="19">
        <f t="shared" si="43"/>
        <v>-0.81382799924014171</v>
      </c>
      <c r="BW764" s="15">
        <v>102.24569099999999</v>
      </c>
      <c r="BX764" s="18">
        <f t="shared" si="44"/>
        <v>1.5086283760215669E-2</v>
      </c>
      <c r="BY764" s="19">
        <f t="shared" si="45"/>
        <v>-6.2346661976736301E-2</v>
      </c>
      <c r="BZ764" s="15">
        <v>8.0266080399999993</v>
      </c>
      <c r="CA764" s="18">
        <f t="shared" si="46"/>
        <v>1.2312770673575085E-3</v>
      </c>
      <c r="CB764" s="19">
        <f t="shared" si="47"/>
        <v>-5.1314571509285367E-2</v>
      </c>
      <c r="CC764" s="7">
        <f t="shared" si="48"/>
        <v>0.16814051127105714</v>
      </c>
      <c r="CD764" s="61">
        <f t="shared" si="49"/>
        <v>0.27079553784375937</v>
      </c>
    </row>
    <row r="765" spans="1:82" ht="15.75" customHeight="1" x14ac:dyDescent="0.25">
      <c r="A765" s="5">
        <v>22907002301</v>
      </c>
      <c r="B765" s="5">
        <v>22907</v>
      </c>
      <c r="C765" s="6" t="s">
        <v>776</v>
      </c>
      <c r="D765" s="6" t="s">
        <v>756</v>
      </c>
      <c r="E765" s="5">
        <v>5</v>
      </c>
      <c r="F765" s="15">
        <v>21.843353690000001</v>
      </c>
      <c r="G765" s="16">
        <f t="shared" si="0"/>
        <v>45.780515858139729</v>
      </c>
      <c r="H765" s="17">
        <v>1</v>
      </c>
      <c r="I765" s="7">
        <f t="shared" si="1"/>
        <v>45.780515858139729</v>
      </c>
      <c r="J765" s="18">
        <f t="shared" si="2"/>
        <v>15.260171952713245</v>
      </c>
      <c r="K765" s="19">
        <f t="shared" si="3"/>
        <v>-1.0587446779553455</v>
      </c>
      <c r="L765" s="15">
        <v>40.829693900000002</v>
      </c>
      <c r="M765" s="16">
        <f t="shared" si="4"/>
        <v>24.491978863451632</v>
      </c>
      <c r="N765" s="19">
        <f t="shared" si="5"/>
        <v>-1.3302850005740408</v>
      </c>
      <c r="O765" s="15">
        <v>40.829693900000002</v>
      </c>
      <c r="P765" s="16">
        <f t="shared" si="6"/>
        <v>24.491978863451632</v>
      </c>
      <c r="Q765" s="17">
        <v>2</v>
      </c>
      <c r="R765" s="7">
        <f t="shared" si="7"/>
        <v>48.983957726903263</v>
      </c>
      <c r="S765" s="18">
        <f t="shared" si="8"/>
        <v>24.491978863451632</v>
      </c>
      <c r="T765" s="19">
        <f t="shared" si="9"/>
        <v>-1.2643381476767519</v>
      </c>
      <c r="U765" s="15">
        <v>39.447512400000001</v>
      </c>
      <c r="V765" s="16">
        <f t="shared" si="10"/>
        <v>25.35014096351485</v>
      </c>
      <c r="W765" s="19">
        <f t="shared" si="11"/>
        <v>-1.5145513187892834</v>
      </c>
      <c r="X765" s="15">
        <v>64.739029200000004</v>
      </c>
      <c r="Y765" s="16">
        <f t="shared" si="12"/>
        <v>16.499491932449306</v>
      </c>
      <c r="Z765" s="17">
        <v>3</v>
      </c>
      <c r="AA765" s="20">
        <f t="shared" si="13"/>
        <v>49.498475797347922</v>
      </c>
      <c r="AB765" s="18">
        <f t="shared" si="14"/>
        <v>16.499491932449306</v>
      </c>
      <c r="AC765" s="19">
        <f t="shared" si="15"/>
        <v>-0.76477066709925301</v>
      </c>
      <c r="AD765" s="15">
        <v>63.900785399999997</v>
      </c>
      <c r="AE765" s="16">
        <f t="shared" si="16"/>
        <v>16.750065172125414</v>
      </c>
      <c r="AF765" s="17">
        <v>2</v>
      </c>
      <c r="AG765" s="7">
        <f t="shared" si="17"/>
        <v>33.500130344250827</v>
      </c>
      <c r="AH765" s="18">
        <f t="shared" si="18"/>
        <v>11.028309520590026</v>
      </c>
      <c r="AI765" s="19">
        <f t="shared" si="19"/>
        <v>-0.79548267193391298</v>
      </c>
      <c r="AJ765" s="5">
        <v>0</v>
      </c>
      <c r="AK765" s="15">
        <v>15.8233707</v>
      </c>
      <c r="AL765" s="16">
        <f t="shared" si="20"/>
        <v>63.197659901881714</v>
      </c>
      <c r="AM765" s="17">
        <v>3</v>
      </c>
      <c r="AN765" s="7">
        <f t="shared" si="21"/>
        <v>189.59297970564515</v>
      </c>
      <c r="AO765" s="18">
        <f t="shared" si="22"/>
        <v>0</v>
      </c>
      <c r="AP765" s="19">
        <f t="shared" si="23"/>
        <v>-1.0465207101426044</v>
      </c>
      <c r="AQ765" s="5">
        <v>0</v>
      </c>
      <c r="AR765" s="15">
        <v>40.208940349999999</v>
      </c>
      <c r="AS765" s="21">
        <f t="shared" si="24"/>
        <v>0</v>
      </c>
      <c r="AT765" s="19">
        <f t="shared" si="25"/>
        <v>-1.0252866396461213</v>
      </c>
      <c r="AU765" s="5">
        <v>0</v>
      </c>
      <c r="AV765" s="15">
        <v>40.208940400000003</v>
      </c>
      <c r="AW765" s="16">
        <f t="shared" si="26"/>
        <v>0</v>
      </c>
      <c r="AX765" s="19">
        <f t="shared" si="27"/>
        <v>-0.82680925094591806</v>
      </c>
      <c r="AY765" s="15">
        <v>39.447512400000001</v>
      </c>
      <c r="AZ765" s="16">
        <f t="shared" si="28"/>
        <v>25.35014096351485</v>
      </c>
      <c r="BA765" s="19">
        <f t="shared" si="29"/>
        <v>-0.43294380519027942</v>
      </c>
      <c r="BB765" s="15">
        <v>40.208940349999999</v>
      </c>
      <c r="BC765" s="16">
        <f t="shared" si="30"/>
        <v>24.870090862765053</v>
      </c>
      <c r="BD765" s="19">
        <f t="shared" si="31"/>
        <v>-2.0390528555510401</v>
      </c>
      <c r="BE765" s="15">
        <v>39.447512400000001</v>
      </c>
      <c r="BF765" s="21">
        <f t="shared" si="32"/>
        <v>25.35014096351485</v>
      </c>
      <c r="BG765" s="19">
        <f t="shared" si="33"/>
        <v>-0.73942142891836904</v>
      </c>
      <c r="BH765" s="15">
        <v>64.7076481</v>
      </c>
      <c r="BI765" s="16">
        <f t="shared" si="34"/>
        <v>15.454123729772833</v>
      </c>
      <c r="BJ765" s="22">
        <f t="shared" si="35"/>
        <v>-0.97008115288958696</v>
      </c>
      <c r="BK765" s="15">
        <v>78.293603500000003</v>
      </c>
      <c r="BL765" s="16">
        <f t="shared" si="36"/>
        <v>12.772435490212173</v>
      </c>
      <c r="BM765" s="19">
        <f t="shared" si="37"/>
        <v>-0.59559029179570822</v>
      </c>
      <c r="BN765" s="15">
        <v>126.77842200000001</v>
      </c>
      <c r="BO765" s="16">
        <f t="shared" si="38"/>
        <v>7.887777621967877</v>
      </c>
      <c r="BP765" s="19">
        <f t="shared" si="39"/>
        <v>-0.60916573017984255</v>
      </c>
      <c r="BQ765" s="15">
        <v>39.447512400000001</v>
      </c>
      <c r="BR765" s="16">
        <f t="shared" si="40"/>
        <v>25.35014096351485</v>
      </c>
      <c r="BS765" s="19">
        <f t="shared" si="41"/>
        <v>-1.3040841717221234</v>
      </c>
      <c r="BT765" s="15">
        <v>59.236093500000003</v>
      </c>
      <c r="BU765" s="16">
        <f t="shared" si="42"/>
        <v>17.185370605169968</v>
      </c>
      <c r="BV765" s="19">
        <f t="shared" si="43"/>
        <v>-0.97708670277692455</v>
      </c>
      <c r="BW765" s="15">
        <v>95.189627000000002</v>
      </c>
      <c r="BX765" s="18">
        <f t="shared" si="44"/>
        <v>1.4045166206085761E-2</v>
      </c>
      <c r="BY765" s="19">
        <f t="shared" si="45"/>
        <v>-6.2718505872616181E-2</v>
      </c>
      <c r="BZ765" s="15">
        <v>5.0209412499999999</v>
      </c>
      <c r="CA765" s="18">
        <f t="shared" si="46"/>
        <v>7.7020950653949503E-4</v>
      </c>
      <c r="CB765" s="19">
        <f t="shared" si="47"/>
        <v>-5.1494324347653331E-2</v>
      </c>
      <c r="CC765" s="7">
        <f t="shared" si="48"/>
        <v>-0.91623305547407252</v>
      </c>
      <c r="CD765" s="61">
        <f t="shared" si="49"/>
        <v>-1.4756219139083879</v>
      </c>
    </row>
    <row r="766" spans="1:82" ht="15.75" customHeight="1" x14ac:dyDescent="0.25">
      <c r="A766" s="5">
        <v>22908000101</v>
      </c>
      <c r="B766" s="5">
        <v>22908</v>
      </c>
      <c r="C766" s="6" t="s">
        <v>777</v>
      </c>
      <c r="D766" s="6" t="s">
        <v>778</v>
      </c>
      <c r="E766" s="5">
        <v>78</v>
      </c>
      <c r="F766" s="15">
        <v>10</v>
      </c>
      <c r="G766" s="16">
        <f t="shared" si="0"/>
        <v>100</v>
      </c>
      <c r="H766" s="17">
        <v>1</v>
      </c>
      <c r="I766" s="7">
        <f t="shared" si="1"/>
        <v>100</v>
      </c>
      <c r="J766" s="18">
        <f t="shared" si="2"/>
        <v>33.333333333333336</v>
      </c>
      <c r="K766" s="19">
        <f t="shared" si="3"/>
        <v>-6.4612435976370855E-2</v>
      </c>
      <c r="L766" s="15">
        <v>23.620333299999999</v>
      </c>
      <c r="M766" s="16">
        <f t="shared" si="4"/>
        <v>42.336405134469466</v>
      </c>
      <c r="N766" s="19">
        <f t="shared" si="5"/>
        <v>-0.28752822260318212</v>
      </c>
      <c r="O766" s="15">
        <v>23.620333299999999</v>
      </c>
      <c r="P766" s="16">
        <f t="shared" si="6"/>
        <v>42.336405134469466</v>
      </c>
      <c r="Q766" s="17">
        <v>2</v>
      </c>
      <c r="R766" s="7">
        <f t="shared" si="7"/>
        <v>84.672810268938932</v>
      </c>
      <c r="S766" s="18">
        <f t="shared" si="8"/>
        <v>42.336405134469466</v>
      </c>
      <c r="T766" s="19">
        <f t="shared" si="9"/>
        <v>-0.26859952570807016</v>
      </c>
      <c r="U766" s="15">
        <v>19.4936878</v>
      </c>
      <c r="V766" s="16">
        <f t="shared" si="10"/>
        <v>51.298656788788833</v>
      </c>
      <c r="W766" s="19">
        <f t="shared" si="11"/>
        <v>-0.40625083818962548</v>
      </c>
      <c r="X766" s="15">
        <v>20.023597599999999</v>
      </c>
      <c r="Y766" s="16">
        <f t="shared" si="12"/>
        <v>53.345113667286249</v>
      </c>
      <c r="Z766" s="17">
        <v>3</v>
      </c>
      <c r="AA766" s="20">
        <f t="shared" si="13"/>
        <v>160.03534100185874</v>
      </c>
      <c r="AB766" s="18">
        <f t="shared" si="14"/>
        <v>53.345113667286249</v>
      </c>
      <c r="AC766" s="19">
        <f t="shared" si="15"/>
        <v>2.1035857158118767</v>
      </c>
      <c r="AD766" s="15">
        <v>20.861841500000001</v>
      </c>
      <c r="AE766" s="16">
        <f t="shared" si="16"/>
        <v>51.306224333072414</v>
      </c>
      <c r="AF766" s="17">
        <v>2</v>
      </c>
      <c r="AG766" s="7">
        <f t="shared" si="17"/>
        <v>102.61244866614483</v>
      </c>
      <c r="AH766" s="18">
        <f t="shared" si="18"/>
        <v>33.780222134273238</v>
      </c>
      <c r="AI766" s="19">
        <f t="shared" si="19"/>
        <v>0.81696822059979457</v>
      </c>
      <c r="AJ766" s="5">
        <v>2</v>
      </c>
      <c r="AK766" s="15">
        <v>17.9801827</v>
      </c>
      <c r="AL766" s="16">
        <f t="shared" si="20"/>
        <v>55.616787475691225</v>
      </c>
      <c r="AM766" s="17">
        <v>1</v>
      </c>
      <c r="AN766" s="7">
        <f t="shared" si="21"/>
        <v>55.616787475691225</v>
      </c>
      <c r="AO766" s="18">
        <f t="shared" si="22"/>
        <v>18.538929158563743</v>
      </c>
      <c r="AP766" s="19">
        <f t="shared" si="23"/>
        <v>-0.44841391059614577</v>
      </c>
      <c r="AQ766" s="5">
        <v>2</v>
      </c>
      <c r="AR766" s="15">
        <v>23.493303149999999</v>
      </c>
      <c r="AS766" s="21">
        <f t="shared" si="24"/>
        <v>42.565321428630185</v>
      </c>
      <c r="AT766" s="19">
        <f t="shared" si="25"/>
        <v>0.46555469730456445</v>
      </c>
      <c r="AU766" s="5">
        <v>1</v>
      </c>
      <c r="AV766" s="15">
        <v>23.4933032</v>
      </c>
      <c r="AW766" s="16">
        <f t="shared" si="26"/>
        <v>42.565321338039858</v>
      </c>
      <c r="AX766" s="19">
        <f t="shared" si="27"/>
        <v>0.80241254624790936</v>
      </c>
      <c r="AY766" s="15">
        <v>23.4933032</v>
      </c>
      <c r="AZ766" s="16">
        <f t="shared" si="28"/>
        <v>42.565321338039858</v>
      </c>
      <c r="BA766" s="19">
        <f t="shared" si="29"/>
        <v>0.781361301889962</v>
      </c>
      <c r="BB766" s="15">
        <v>22.380209090000001</v>
      </c>
      <c r="BC766" s="16">
        <f t="shared" si="30"/>
        <v>44.682335003153447</v>
      </c>
      <c r="BD766" s="19">
        <f t="shared" si="31"/>
        <v>-1.2552140599398689</v>
      </c>
      <c r="BE766" s="15">
        <v>23.4933032</v>
      </c>
      <c r="BF766" s="21">
        <f t="shared" si="32"/>
        <v>42.565321338039858</v>
      </c>
      <c r="BG766" s="19">
        <f t="shared" si="33"/>
        <v>0.31172873948521701</v>
      </c>
      <c r="BH766" s="15">
        <v>23.4933032</v>
      </c>
      <c r="BI766" s="16">
        <f t="shared" si="34"/>
        <v>42.565321338039858</v>
      </c>
      <c r="BJ766" s="22">
        <f t="shared" si="35"/>
        <v>1.0220291622692328</v>
      </c>
      <c r="BK766" s="15">
        <v>51.901783199999997</v>
      </c>
      <c r="BL766" s="16">
        <f t="shared" si="36"/>
        <v>19.267160747571388</v>
      </c>
      <c r="BM766" s="19">
        <f t="shared" si="37"/>
        <v>-3.059351175777443E-3</v>
      </c>
      <c r="BN766" s="15">
        <v>100.386602</v>
      </c>
      <c r="BO766" s="16">
        <f t="shared" si="38"/>
        <v>9.9614886855120375</v>
      </c>
      <c r="BP766" s="19">
        <f t="shared" si="39"/>
        <v>-0.35614618103272516</v>
      </c>
      <c r="BQ766" s="15">
        <v>19.4936878</v>
      </c>
      <c r="BR766" s="16">
        <f t="shared" si="40"/>
        <v>51.298656788788833</v>
      </c>
      <c r="BS766" s="19">
        <f t="shared" si="41"/>
        <v>-0.10782501853555396</v>
      </c>
      <c r="BT766" s="15">
        <v>22.572902500000001</v>
      </c>
      <c r="BU766" s="16">
        <f t="shared" si="42"/>
        <v>45.098064814659963</v>
      </c>
      <c r="BV766" s="19">
        <f t="shared" si="43"/>
        <v>0.26043810006684392</v>
      </c>
      <c r="BW766" s="15">
        <v>178.36376200000001</v>
      </c>
      <c r="BX766" s="18">
        <f t="shared" si="44"/>
        <v>2.6317454552403322E-2</v>
      </c>
      <c r="BY766" s="19">
        <f t="shared" si="45"/>
        <v>-5.8335354813493272E-2</v>
      </c>
      <c r="BZ766" s="15">
        <v>78.015520899999999</v>
      </c>
      <c r="CA766" s="18">
        <f t="shared" si="46"/>
        <v>1.1967536137733272E-2</v>
      </c>
      <c r="CB766" s="19">
        <f t="shared" si="47"/>
        <v>-4.7128909351813422E-2</v>
      </c>
      <c r="CC766" s="7">
        <f t="shared" si="48"/>
        <v>0.17162971977646183</v>
      </c>
      <c r="CD766" s="61">
        <f t="shared" si="49"/>
        <v>0.27641501697301502</v>
      </c>
    </row>
    <row r="767" spans="1:82" ht="15.75" customHeight="1" x14ac:dyDescent="0.25">
      <c r="A767" s="5">
        <v>22908000301</v>
      </c>
      <c r="B767" s="5">
        <v>22908</v>
      </c>
      <c r="C767" s="6" t="s">
        <v>779</v>
      </c>
      <c r="D767" s="6" t="s">
        <v>778</v>
      </c>
      <c r="E767" s="5">
        <v>120</v>
      </c>
      <c r="F767" s="15">
        <v>10.0414429</v>
      </c>
      <c r="G767" s="16">
        <f t="shared" si="0"/>
        <v>99.587281425461271</v>
      </c>
      <c r="H767" s="17">
        <v>1</v>
      </c>
      <c r="I767" s="7">
        <f t="shared" si="1"/>
        <v>99.587281425461271</v>
      </c>
      <c r="J767" s="18">
        <f t="shared" si="2"/>
        <v>33.195760475153762</v>
      </c>
      <c r="K767" s="19">
        <f t="shared" si="3"/>
        <v>-7.2179768058303659E-2</v>
      </c>
      <c r="L767" s="15">
        <v>27.8342317</v>
      </c>
      <c r="M767" s="16">
        <f t="shared" si="4"/>
        <v>35.926984110001499</v>
      </c>
      <c r="N767" s="19">
        <f t="shared" si="5"/>
        <v>-0.66206910806655528</v>
      </c>
      <c r="O767" s="15">
        <v>27.8342317</v>
      </c>
      <c r="P767" s="16">
        <f t="shared" si="6"/>
        <v>35.926984110001499</v>
      </c>
      <c r="Q767" s="17">
        <v>2</v>
      </c>
      <c r="R767" s="7">
        <f t="shared" si="7"/>
        <v>71.853968220002997</v>
      </c>
      <c r="S767" s="18">
        <f t="shared" si="8"/>
        <v>35.926984110001499</v>
      </c>
      <c r="T767" s="19">
        <f t="shared" si="9"/>
        <v>-0.62625227181436449</v>
      </c>
      <c r="U767" s="15">
        <v>19.845396300000001</v>
      </c>
      <c r="V767" s="16">
        <f t="shared" si="10"/>
        <v>50.389520314089168</v>
      </c>
      <c r="W767" s="19">
        <f t="shared" si="11"/>
        <v>-0.44508143638741965</v>
      </c>
      <c r="X767" s="15">
        <v>29.781778500000001</v>
      </c>
      <c r="Y767" s="16">
        <f t="shared" si="12"/>
        <v>35.866262654528839</v>
      </c>
      <c r="Z767" s="17">
        <v>3</v>
      </c>
      <c r="AA767" s="20">
        <f t="shared" si="13"/>
        <v>107.59878796358652</v>
      </c>
      <c r="AB767" s="18">
        <f t="shared" si="14"/>
        <v>35.866262654528839</v>
      </c>
      <c r="AC767" s="19">
        <f t="shared" si="15"/>
        <v>0.7428928706971748</v>
      </c>
      <c r="AD767" s="15">
        <v>28.9435346</v>
      </c>
      <c r="AE767" s="16">
        <f t="shared" si="16"/>
        <v>36.980359682814964</v>
      </c>
      <c r="AF767" s="17">
        <v>2</v>
      </c>
      <c r="AG767" s="7">
        <f t="shared" si="17"/>
        <v>73.960719365629927</v>
      </c>
      <c r="AH767" s="18">
        <f t="shared" si="18"/>
        <v>24.348015877784327</v>
      </c>
      <c r="AI767" s="19">
        <f t="shared" si="19"/>
        <v>0.1484982921555921</v>
      </c>
      <c r="AJ767" s="5">
        <v>6</v>
      </c>
      <c r="AK767" s="15">
        <v>19.845396300000001</v>
      </c>
      <c r="AL767" s="16">
        <f t="shared" si="20"/>
        <v>50.389520314089168</v>
      </c>
      <c r="AM767" s="17">
        <v>1</v>
      </c>
      <c r="AN767" s="7">
        <f t="shared" si="21"/>
        <v>50.389520314089168</v>
      </c>
      <c r="AO767" s="18">
        <f t="shared" si="22"/>
        <v>16.796506771363056</v>
      </c>
      <c r="AP767" s="19">
        <f t="shared" si="23"/>
        <v>-0.50462830510367851</v>
      </c>
      <c r="AQ767" s="5">
        <v>3</v>
      </c>
      <c r="AR767" s="15">
        <v>27.707201569999999</v>
      </c>
      <c r="AS767" s="21">
        <f t="shared" si="24"/>
        <v>36.091699750824027</v>
      </c>
      <c r="AT767" s="19">
        <f t="shared" si="25"/>
        <v>0.23881747382944826</v>
      </c>
      <c r="AU767" s="5">
        <v>1</v>
      </c>
      <c r="AV767" s="15">
        <v>27.707201600000001</v>
      </c>
      <c r="AW767" s="16">
        <f t="shared" si="26"/>
        <v>36.091699711745697</v>
      </c>
      <c r="AX767" s="19">
        <f t="shared" si="27"/>
        <v>0.55462948884812491</v>
      </c>
      <c r="AY767" s="15">
        <v>27.707201600000001</v>
      </c>
      <c r="AZ767" s="16">
        <f t="shared" si="28"/>
        <v>36.091699711745697</v>
      </c>
      <c r="BA767" s="19">
        <f t="shared" si="29"/>
        <v>0.32473223201703061</v>
      </c>
      <c r="BB767" s="15">
        <v>10</v>
      </c>
      <c r="BC767" s="16">
        <f t="shared" si="30"/>
        <v>100</v>
      </c>
      <c r="BD767" s="19">
        <f t="shared" si="31"/>
        <v>0.93333821106502679</v>
      </c>
      <c r="BE767" s="15">
        <v>27.707201600000001</v>
      </c>
      <c r="BF767" s="21">
        <f t="shared" si="32"/>
        <v>36.091699711745697</v>
      </c>
      <c r="BG767" s="19">
        <f t="shared" si="33"/>
        <v>-8.354730843408667E-2</v>
      </c>
      <c r="BH767" s="15">
        <v>27.707201600000001</v>
      </c>
      <c r="BI767" s="16">
        <f t="shared" si="34"/>
        <v>36.091699711745697</v>
      </c>
      <c r="BJ767" s="22">
        <f t="shared" si="35"/>
        <v>0.54635233660796512</v>
      </c>
      <c r="BK767" s="15">
        <v>59.424912300000003</v>
      </c>
      <c r="BL767" s="16">
        <f t="shared" si="36"/>
        <v>16.827959205923808</v>
      </c>
      <c r="BM767" s="19">
        <f t="shared" si="37"/>
        <v>-0.22559415081127313</v>
      </c>
      <c r="BN767" s="15">
        <v>107.90973099999999</v>
      </c>
      <c r="BO767" s="16">
        <f t="shared" si="38"/>
        <v>9.2670048450032745</v>
      </c>
      <c r="BP767" s="19">
        <f t="shared" si="39"/>
        <v>-0.44088218466631129</v>
      </c>
      <c r="BQ767" s="15">
        <v>27.707201600000001</v>
      </c>
      <c r="BR767" s="16">
        <f t="shared" si="40"/>
        <v>36.091699711745697</v>
      </c>
      <c r="BS767" s="19">
        <f t="shared" si="41"/>
        <v>-0.80888482935562245</v>
      </c>
      <c r="BT767" s="15">
        <v>32.766240500000002</v>
      </c>
      <c r="BU767" s="16">
        <f t="shared" si="42"/>
        <v>31.06838637774144</v>
      </c>
      <c r="BV767" s="19">
        <f t="shared" si="43"/>
        <v>-0.36157548670136419</v>
      </c>
      <c r="BW767" s="15">
        <v>141.38165499999999</v>
      </c>
      <c r="BX767" s="18">
        <f t="shared" si="44"/>
        <v>2.086076924081734E-2</v>
      </c>
      <c r="BY767" s="19">
        <f t="shared" si="45"/>
        <v>-6.0284255892724778E-2</v>
      </c>
      <c r="BZ767" s="15">
        <v>120.01303</v>
      </c>
      <c r="CA767" s="18">
        <f t="shared" si="46"/>
        <v>1.8409929933876364E-2</v>
      </c>
      <c r="CB767" s="19">
        <f t="shared" si="47"/>
        <v>-4.4617263187233268E-2</v>
      </c>
      <c r="CC767" s="7">
        <f t="shared" si="48"/>
        <v>-4.45439717504513E-2</v>
      </c>
      <c r="CD767" s="61">
        <f t="shared" si="49"/>
        <v>-7.1739455867450855E-2</v>
      </c>
    </row>
    <row r="768" spans="1:82" ht="15.75" customHeight="1" x14ac:dyDescent="0.25">
      <c r="A768" s="5">
        <v>22908000401</v>
      </c>
      <c r="B768" s="5">
        <v>22908</v>
      </c>
      <c r="C768" s="6" t="s">
        <v>780</v>
      </c>
      <c r="D768" s="6" t="s">
        <v>778</v>
      </c>
      <c r="E768" s="5">
        <v>11</v>
      </c>
      <c r="F768" s="15">
        <v>15.32945187</v>
      </c>
      <c r="G768" s="16">
        <f t="shared" si="0"/>
        <v>65.233904544037685</v>
      </c>
      <c r="H768" s="17">
        <v>1</v>
      </c>
      <c r="I768" s="7">
        <f t="shared" si="1"/>
        <v>65.233904544037685</v>
      </c>
      <c r="J768" s="18">
        <f t="shared" si="2"/>
        <v>21.744634848012563</v>
      </c>
      <c r="K768" s="19">
        <f t="shared" si="3"/>
        <v>-0.70206033810067603</v>
      </c>
      <c r="L768" s="15">
        <v>19.8371332</v>
      </c>
      <c r="M768" s="16">
        <f t="shared" si="4"/>
        <v>50.410509921867138</v>
      </c>
      <c r="N768" s="19">
        <f t="shared" si="5"/>
        <v>0.18429011244635649</v>
      </c>
      <c r="O768" s="15">
        <v>19.8371332</v>
      </c>
      <c r="P768" s="16">
        <f t="shared" si="6"/>
        <v>50.410509921867138</v>
      </c>
      <c r="Q768" s="17">
        <v>2</v>
      </c>
      <c r="R768" s="7">
        <f t="shared" si="7"/>
        <v>100.82101984373428</v>
      </c>
      <c r="S768" s="18">
        <f t="shared" si="8"/>
        <v>50.410509921867146</v>
      </c>
      <c r="T768" s="19">
        <f t="shared" si="9"/>
        <v>0.18194440619137342</v>
      </c>
      <c r="U768" s="15">
        <v>19.710103100000001</v>
      </c>
      <c r="V768" s="16">
        <f t="shared" si="10"/>
        <v>50.735401784884623</v>
      </c>
      <c r="W768" s="19">
        <f t="shared" si="11"/>
        <v>-0.43030831399019398</v>
      </c>
      <c r="X768" s="15">
        <v>22.621686400000002</v>
      </c>
      <c r="Y768" s="16">
        <f t="shared" si="12"/>
        <v>47.218455384475668</v>
      </c>
      <c r="Z768" s="17">
        <v>3</v>
      </c>
      <c r="AA768" s="20">
        <f t="shared" si="13"/>
        <v>141.655366153427</v>
      </c>
      <c r="AB768" s="18">
        <f t="shared" si="14"/>
        <v>47.218455384475668</v>
      </c>
      <c r="AC768" s="19">
        <f t="shared" si="15"/>
        <v>1.6266378841839018</v>
      </c>
      <c r="AD768" s="15">
        <v>21.783442600000001</v>
      </c>
      <c r="AE768" s="16">
        <f t="shared" si="16"/>
        <v>49.135590716960408</v>
      </c>
      <c r="AF768" s="17">
        <v>2</v>
      </c>
      <c r="AG768" s="7">
        <f t="shared" si="17"/>
        <v>98.271181433920816</v>
      </c>
      <c r="AH768" s="18">
        <f t="shared" si="18"/>
        <v>32.351068329300709</v>
      </c>
      <c r="AI768" s="19">
        <f t="shared" si="19"/>
        <v>0.7156826554025203</v>
      </c>
      <c r="AJ768" s="5">
        <v>0</v>
      </c>
      <c r="AK768" s="15">
        <v>15.2108472</v>
      </c>
      <c r="AL768" s="16">
        <f t="shared" si="20"/>
        <v>65.742557718941526</v>
      </c>
      <c r="AM768" s="17">
        <v>1</v>
      </c>
      <c r="AN768" s="7">
        <f t="shared" si="21"/>
        <v>65.742557718941526</v>
      </c>
      <c r="AO768" s="18">
        <f t="shared" si="22"/>
        <v>0</v>
      </c>
      <c r="AP768" s="19">
        <f t="shared" si="23"/>
        <v>-1.0465207101426044</v>
      </c>
      <c r="AQ768" s="5">
        <v>0</v>
      </c>
      <c r="AR768" s="15">
        <v>19.710103100000001</v>
      </c>
      <c r="AS768" s="21">
        <f t="shared" si="24"/>
        <v>0</v>
      </c>
      <c r="AT768" s="19">
        <f t="shared" si="25"/>
        <v>-1.0252866396461213</v>
      </c>
      <c r="AU768" s="5">
        <v>0</v>
      </c>
      <c r="AV768" s="15">
        <v>19.710103100000001</v>
      </c>
      <c r="AW768" s="16">
        <f t="shared" si="26"/>
        <v>0</v>
      </c>
      <c r="AX768" s="19">
        <f t="shared" si="27"/>
        <v>-0.82680925094591806</v>
      </c>
      <c r="AY768" s="15">
        <v>19.710103100000001</v>
      </c>
      <c r="AZ768" s="16">
        <f t="shared" si="28"/>
        <v>50.735401784884623</v>
      </c>
      <c r="BA768" s="19">
        <f t="shared" si="29"/>
        <v>1.3576532835029489</v>
      </c>
      <c r="BB768" s="15">
        <v>19.138947739999999</v>
      </c>
      <c r="BC768" s="16">
        <f t="shared" si="30"/>
        <v>52.24947649081151</v>
      </c>
      <c r="BD768" s="19">
        <f t="shared" si="31"/>
        <v>-0.95583257504216934</v>
      </c>
      <c r="BE768" s="15">
        <v>19.710103100000001</v>
      </c>
      <c r="BF768" s="21">
        <f t="shared" si="32"/>
        <v>50.735401784884623</v>
      </c>
      <c r="BG768" s="19">
        <f t="shared" si="33"/>
        <v>0.8105897011908636</v>
      </c>
      <c r="BH768" s="15">
        <v>19.710103100000001</v>
      </c>
      <c r="BI768" s="16">
        <f t="shared" si="34"/>
        <v>50.735401784884623</v>
      </c>
      <c r="BJ768" s="22">
        <f t="shared" si="35"/>
        <v>1.6223605002280503</v>
      </c>
      <c r="BK768" s="15">
        <v>52.264820299999997</v>
      </c>
      <c r="BL768" s="16">
        <f t="shared" si="36"/>
        <v>19.133328963153446</v>
      </c>
      <c r="BM768" s="19">
        <f t="shared" si="37"/>
        <v>-1.5269178376112472E-2</v>
      </c>
      <c r="BN768" s="15">
        <v>100.749639</v>
      </c>
      <c r="BO768" s="16">
        <f t="shared" si="38"/>
        <v>9.9255938773140411</v>
      </c>
      <c r="BP768" s="19">
        <f t="shared" si="39"/>
        <v>-0.36052581151579599</v>
      </c>
      <c r="BQ768" s="15">
        <v>19.710103100000001</v>
      </c>
      <c r="BR768" s="16">
        <f t="shared" si="40"/>
        <v>50.735401784884623</v>
      </c>
      <c r="BS768" s="19">
        <f t="shared" si="41"/>
        <v>-0.13379178127973623</v>
      </c>
      <c r="BT768" s="15">
        <v>25.6061485</v>
      </c>
      <c r="BU768" s="16">
        <f t="shared" si="42"/>
        <v>39.755850826218555</v>
      </c>
      <c r="BV768" s="19">
        <f t="shared" si="43"/>
        <v>2.3588075372793796E-2</v>
      </c>
      <c r="BW768" s="15">
        <v>167.52607699999999</v>
      </c>
      <c r="BX768" s="18">
        <f t="shared" si="44"/>
        <v>2.4718361332779687E-2</v>
      </c>
      <c r="BY768" s="19">
        <f t="shared" si="45"/>
        <v>-5.8906484413893574E-2</v>
      </c>
      <c r="BZ768" s="15">
        <v>11.015284299999999</v>
      </c>
      <c r="CA768" s="18">
        <f t="shared" si="46"/>
        <v>1.689738290623346E-3</v>
      </c>
      <c r="CB768" s="19">
        <f t="shared" si="47"/>
        <v>-5.113583478354939E-2</v>
      </c>
      <c r="CC768" s="7">
        <f t="shared" si="48"/>
        <v>4.8226300014844091E-2</v>
      </c>
      <c r="CD768" s="61">
        <f t="shared" si="49"/>
        <v>7.7669960392122511E-2</v>
      </c>
    </row>
    <row r="769" spans="1:82" ht="15.75" customHeight="1" x14ac:dyDescent="0.25">
      <c r="A769" s="5">
        <v>22908000501</v>
      </c>
      <c r="B769" s="5">
        <v>22908</v>
      </c>
      <c r="C769" s="6" t="s">
        <v>781</v>
      </c>
      <c r="D769" s="6" t="s">
        <v>778</v>
      </c>
      <c r="E769" s="5">
        <v>12</v>
      </c>
      <c r="F769" s="15">
        <v>10.28735533</v>
      </c>
      <c r="G769" s="16">
        <f t="shared" si="0"/>
        <v>97.206713282645012</v>
      </c>
      <c r="H769" s="17">
        <v>1</v>
      </c>
      <c r="I769" s="7">
        <f t="shared" si="1"/>
        <v>97.206713282645012</v>
      </c>
      <c r="J769" s="18">
        <f t="shared" si="2"/>
        <v>32.402237760881668</v>
      </c>
      <c r="K769" s="19">
        <f t="shared" si="3"/>
        <v>-0.11582827527776896</v>
      </c>
      <c r="L769" s="15">
        <v>29.686955000000001</v>
      </c>
      <c r="M769" s="16">
        <f t="shared" si="4"/>
        <v>33.684828908859124</v>
      </c>
      <c r="N769" s="19">
        <f t="shared" si="5"/>
        <v>-0.79309167487505738</v>
      </c>
      <c r="O769" s="15">
        <v>29.686955000000001</v>
      </c>
      <c r="P769" s="16">
        <f t="shared" si="6"/>
        <v>33.684828908859124</v>
      </c>
      <c r="Q769" s="17">
        <v>2</v>
      </c>
      <c r="R769" s="7">
        <f t="shared" si="7"/>
        <v>67.369657817718249</v>
      </c>
      <c r="S769" s="18">
        <f t="shared" si="8"/>
        <v>33.684828908859124</v>
      </c>
      <c r="T769" s="19">
        <f t="shared" si="9"/>
        <v>-0.75136699931062012</v>
      </c>
      <c r="U769" s="15">
        <v>15.2108472</v>
      </c>
      <c r="V769" s="16">
        <f t="shared" si="10"/>
        <v>65.742557718941526</v>
      </c>
      <c r="W769" s="19">
        <f t="shared" si="11"/>
        <v>0.21067008516546001</v>
      </c>
      <c r="X769" s="15">
        <v>31.634501700000001</v>
      </c>
      <c r="Y769" s="16">
        <f t="shared" si="12"/>
        <v>33.765699871921804</v>
      </c>
      <c r="Z769" s="17">
        <v>3</v>
      </c>
      <c r="AA769" s="20">
        <f t="shared" si="13"/>
        <v>101.2970996157654</v>
      </c>
      <c r="AB769" s="18">
        <f t="shared" si="14"/>
        <v>33.765699871921804</v>
      </c>
      <c r="AC769" s="19">
        <f t="shared" si="15"/>
        <v>0.5793683491527396</v>
      </c>
      <c r="AD769" s="15">
        <v>30.796257799999999</v>
      </c>
      <c r="AE769" s="16">
        <f t="shared" si="16"/>
        <v>34.755596830988992</v>
      </c>
      <c r="AF769" s="17">
        <v>2</v>
      </c>
      <c r="AG769" s="7">
        <f t="shared" si="17"/>
        <v>69.511193661977984</v>
      </c>
      <c r="AH769" s="18">
        <f t="shared" si="18"/>
        <v>22.883223168757862</v>
      </c>
      <c r="AI769" s="19">
        <f t="shared" si="19"/>
        <v>4.4686962042354991E-2</v>
      </c>
      <c r="AJ769" s="5">
        <v>1</v>
      </c>
      <c r="AK769" s="15">
        <v>19.710103100000001</v>
      </c>
      <c r="AL769" s="16">
        <f t="shared" si="20"/>
        <v>50.735401784884623</v>
      </c>
      <c r="AM769" s="17">
        <v>3</v>
      </c>
      <c r="AN769" s="7">
        <f t="shared" si="21"/>
        <v>152.20620535465386</v>
      </c>
      <c r="AO769" s="18">
        <f t="shared" si="22"/>
        <v>50.735401784884623</v>
      </c>
      <c r="AP769" s="19">
        <f t="shared" si="23"/>
        <v>0.59031540513234859</v>
      </c>
      <c r="AQ769" s="5">
        <v>0</v>
      </c>
      <c r="AR769" s="15">
        <v>29.559924840000001</v>
      </c>
      <c r="AS769" s="21">
        <f t="shared" si="24"/>
        <v>0</v>
      </c>
      <c r="AT769" s="19">
        <f t="shared" si="25"/>
        <v>-1.0252866396461213</v>
      </c>
      <c r="AU769" s="5">
        <v>0</v>
      </c>
      <c r="AV769" s="15">
        <v>29.559924800000001</v>
      </c>
      <c r="AW769" s="16">
        <f t="shared" si="26"/>
        <v>0</v>
      </c>
      <c r="AX769" s="19">
        <f t="shared" si="27"/>
        <v>-0.82680925094591806</v>
      </c>
      <c r="AY769" s="15">
        <v>29.559924800000001</v>
      </c>
      <c r="AZ769" s="16">
        <f t="shared" si="28"/>
        <v>33.829585385142792</v>
      </c>
      <c r="BA769" s="19">
        <f t="shared" si="29"/>
        <v>0.16516974589529693</v>
      </c>
      <c r="BB769" s="15">
        <v>15.106379240000001</v>
      </c>
      <c r="BC769" s="16">
        <f t="shared" si="30"/>
        <v>66.197199481932245</v>
      </c>
      <c r="BD769" s="19">
        <f t="shared" si="31"/>
        <v>-0.40401389597636617</v>
      </c>
      <c r="BE769" s="15">
        <v>29.559924800000001</v>
      </c>
      <c r="BF769" s="21">
        <f t="shared" si="32"/>
        <v>33.829585385142792</v>
      </c>
      <c r="BG769" s="19">
        <f t="shared" si="33"/>
        <v>-0.22167086006852116</v>
      </c>
      <c r="BH769" s="15">
        <v>29.559924800000001</v>
      </c>
      <c r="BI769" s="16">
        <f t="shared" si="34"/>
        <v>33.829585385142792</v>
      </c>
      <c r="BJ769" s="22">
        <f t="shared" si="35"/>
        <v>0.38013388513239982</v>
      </c>
      <c r="BK769" s="15">
        <v>61.277635600000004</v>
      </c>
      <c r="BL769" s="16">
        <f t="shared" si="36"/>
        <v>16.319167510438341</v>
      </c>
      <c r="BM769" s="19">
        <f t="shared" si="37"/>
        <v>-0.27201256113032551</v>
      </c>
      <c r="BN769" s="15">
        <v>109.76245400000001</v>
      </c>
      <c r="BO769" s="16">
        <f t="shared" si="38"/>
        <v>9.1105834787549487</v>
      </c>
      <c r="BP769" s="19">
        <f t="shared" si="39"/>
        <v>-0.45996761284427823</v>
      </c>
      <c r="BQ769" s="15">
        <v>29.559924800000001</v>
      </c>
      <c r="BR769" s="16">
        <f t="shared" si="40"/>
        <v>33.829585385142792</v>
      </c>
      <c r="BS769" s="19">
        <f t="shared" si="41"/>
        <v>-0.91317113948506212</v>
      </c>
      <c r="BT769" s="15">
        <v>34.618963800000003</v>
      </c>
      <c r="BU769" s="16">
        <f t="shared" si="42"/>
        <v>29.405681402861624</v>
      </c>
      <c r="BV769" s="19">
        <f t="shared" si="43"/>
        <v>-0.43529243536932632</v>
      </c>
      <c r="BW769" s="15">
        <v>135.18463399999999</v>
      </c>
      <c r="BX769" s="18">
        <f t="shared" si="44"/>
        <v>1.9946402910464942E-2</v>
      </c>
      <c r="BY769" s="19">
        <f t="shared" si="45"/>
        <v>-6.0610829522370069E-2</v>
      </c>
      <c r="BZ769" s="15">
        <v>12.013099</v>
      </c>
      <c r="CA769" s="18">
        <f t="shared" si="46"/>
        <v>1.842802493018635E-3</v>
      </c>
      <c r="CB769" s="19">
        <f t="shared" si="47"/>
        <v>-5.1076160828642941E-2</v>
      </c>
      <c r="CC769" s="7">
        <f t="shared" si="48"/>
        <v>-0.22946599488209363</v>
      </c>
      <c r="CD769" s="61">
        <f t="shared" si="49"/>
        <v>-0.36956214199192788</v>
      </c>
    </row>
    <row r="770" spans="1:82" ht="15.75" customHeight="1" x14ac:dyDescent="0.25">
      <c r="A770" s="5">
        <v>22909000101</v>
      </c>
      <c r="B770" s="5">
        <v>22909</v>
      </c>
      <c r="C770" s="6" t="s">
        <v>782</v>
      </c>
      <c r="D770" s="6" t="s">
        <v>782</v>
      </c>
      <c r="E770" s="5">
        <v>390</v>
      </c>
      <c r="F770" s="15">
        <v>10.010232930000001</v>
      </c>
      <c r="G770" s="16">
        <f t="shared" si="0"/>
        <v>99.89777530581398</v>
      </c>
      <c r="H770" s="17">
        <v>1</v>
      </c>
      <c r="I770" s="7">
        <f t="shared" si="1"/>
        <v>99.89777530581398</v>
      </c>
      <c r="J770" s="18">
        <f t="shared" si="2"/>
        <v>33.299258435271327</v>
      </c>
      <c r="K770" s="19">
        <f t="shared" si="3"/>
        <v>-6.6486759681680885E-2</v>
      </c>
      <c r="L770" s="15">
        <v>25.692570700000001</v>
      </c>
      <c r="M770" s="16">
        <f t="shared" si="4"/>
        <v>38.921757253352617</v>
      </c>
      <c r="N770" s="19">
        <f t="shared" si="5"/>
        <v>-0.48706656406286125</v>
      </c>
      <c r="O770" s="15">
        <v>25.692570700000001</v>
      </c>
      <c r="P770" s="16">
        <f t="shared" si="6"/>
        <v>38.921757253352617</v>
      </c>
      <c r="Q770" s="17">
        <v>2</v>
      </c>
      <c r="R770" s="7">
        <f t="shared" si="7"/>
        <v>77.843514506705233</v>
      </c>
      <c r="S770" s="18">
        <f t="shared" si="8"/>
        <v>38.921757253352617</v>
      </c>
      <c r="T770" s="19">
        <f t="shared" si="9"/>
        <v>-0.45914063496042334</v>
      </c>
      <c r="U770" s="15">
        <v>10</v>
      </c>
      <c r="V770" s="16">
        <f t="shared" si="10"/>
        <v>100</v>
      </c>
      <c r="W770" s="19">
        <f t="shared" si="11"/>
        <v>1.6738574211914985</v>
      </c>
      <c r="X770" s="15">
        <v>32.886845800000003</v>
      </c>
      <c r="Y770" s="16">
        <f t="shared" si="12"/>
        <v>32.479888661137579</v>
      </c>
      <c r="Z770" s="17">
        <v>1</v>
      </c>
      <c r="AA770" s="20">
        <f t="shared" si="13"/>
        <v>32.479888661137579</v>
      </c>
      <c r="AB770" s="18">
        <f t="shared" si="14"/>
        <v>10.826629553712527</v>
      </c>
      <c r="AC770" s="19">
        <f t="shared" si="15"/>
        <v>-1.2063914146205614</v>
      </c>
      <c r="AD770" s="15">
        <v>40.650484599999999</v>
      </c>
      <c r="AE770" s="16">
        <f t="shared" si="16"/>
        <v>26.330370487145434</v>
      </c>
      <c r="AF770" s="17">
        <v>2</v>
      </c>
      <c r="AG770" s="7">
        <f t="shared" si="17"/>
        <v>52.660740974290867</v>
      </c>
      <c r="AH770" s="18">
        <f t="shared" si="18"/>
        <v>17.336020638730588</v>
      </c>
      <c r="AI770" s="19">
        <f t="shared" si="19"/>
        <v>-0.34844885130585374</v>
      </c>
      <c r="AJ770" s="5">
        <v>27</v>
      </c>
      <c r="AK770" s="15">
        <v>10</v>
      </c>
      <c r="AL770" s="16">
        <f t="shared" si="20"/>
        <v>100</v>
      </c>
      <c r="AM770" s="17">
        <v>1</v>
      </c>
      <c r="AN770" s="7">
        <f t="shared" si="21"/>
        <v>100</v>
      </c>
      <c r="AO770" s="18">
        <f t="shared" si="22"/>
        <v>33.333333333333336</v>
      </c>
      <c r="AP770" s="19">
        <f t="shared" si="23"/>
        <v>2.8886242853155969E-2</v>
      </c>
      <c r="AQ770" s="5">
        <v>25</v>
      </c>
      <c r="AR770" s="15">
        <v>25.779931479999998</v>
      </c>
      <c r="AS770" s="21">
        <f t="shared" si="24"/>
        <v>38.789862602070812</v>
      </c>
      <c r="AT770" s="19">
        <f t="shared" si="25"/>
        <v>0.33332005427414346</v>
      </c>
      <c r="AU770" s="5">
        <v>11</v>
      </c>
      <c r="AV770" s="15">
        <v>25.7799315</v>
      </c>
      <c r="AW770" s="16">
        <f t="shared" si="26"/>
        <v>38.789862571977743</v>
      </c>
      <c r="AX770" s="19">
        <f t="shared" si="27"/>
        <v>0.65790383533685559</v>
      </c>
      <c r="AY770" s="15">
        <v>32.945597399999997</v>
      </c>
      <c r="AZ770" s="16">
        <f t="shared" si="28"/>
        <v>30.353069269279668</v>
      </c>
      <c r="BA770" s="19">
        <f t="shared" si="29"/>
        <v>-8.0052853142143263E-2</v>
      </c>
      <c r="BB770" s="15">
        <v>10</v>
      </c>
      <c r="BC770" s="16">
        <f t="shared" si="30"/>
        <v>100</v>
      </c>
      <c r="BD770" s="19">
        <f t="shared" si="31"/>
        <v>0.93333821106502679</v>
      </c>
      <c r="BE770" s="15">
        <v>25.7799315</v>
      </c>
      <c r="BF770" s="21">
        <f t="shared" si="32"/>
        <v>38.789862571977743</v>
      </c>
      <c r="BG770" s="19">
        <f t="shared" si="33"/>
        <v>8.120114515227142E-2</v>
      </c>
      <c r="BH770" s="15">
        <v>32.945597399999997</v>
      </c>
      <c r="BI770" s="16">
        <f t="shared" si="34"/>
        <v>30.353069269279668</v>
      </c>
      <c r="BJ770" s="22">
        <f t="shared" si="35"/>
        <v>0.12468210777841907</v>
      </c>
      <c r="BK770" s="15">
        <v>65.843109900000002</v>
      </c>
      <c r="BL770" s="16">
        <f t="shared" si="36"/>
        <v>15.187617983396619</v>
      </c>
      <c r="BM770" s="19">
        <f t="shared" si="37"/>
        <v>-0.37524681339624638</v>
      </c>
      <c r="BN770" s="15">
        <v>103.228256</v>
      </c>
      <c r="BO770" s="16">
        <f t="shared" si="38"/>
        <v>9.6872701210800258</v>
      </c>
      <c r="BP770" s="19">
        <f t="shared" si="39"/>
        <v>-0.3896043897292521</v>
      </c>
      <c r="BQ770" s="15">
        <v>20.226232100000001</v>
      </c>
      <c r="BR770" s="16">
        <f t="shared" si="40"/>
        <v>49.440745812464002</v>
      </c>
      <c r="BS770" s="19">
        <f t="shared" si="41"/>
        <v>-0.19347704681339509</v>
      </c>
      <c r="BT770" s="15">
        <v>18.6313244</v>
      </c>
      <c r="BU770" s="16">
        <f t="shared" si="42"/>
        <v>54.638854337161341</v>
      </c>
      <c r="BV770" s="19">
        <f t="shared" si="43"/>
        <v>0.68343430330662924</v>
      </c>
      <c r="BW770" s="15">
        <v>164.507835</v>
      </c>
      <c r="BX770" s="18">
        <f t="shared" si="44"/>
        <v>2.427302173143648E-2</v>
      </c>
      <c r="BY770" s="19">
        <f t="shared" si="45"/>
        <v>-5.9065541200224919E-2</v>
      </c>
      <c r="BZ770" s="15">
        <v>390.010807</v>
      </c>
      <c r="CA770" s="18">
        <f t="shared" si="46"/>
        <v>5.9827433990497343E-2</v>
      </c>
      <c r="CB770" s="19">
        <f t="shared" si="47"/>
        <v>-2.8470141713135704E-2</v>
      </c>
      <c r="CC770" s="7">
        <f t="shared" si="48"/>
        <v>4.3324858438538005E-2</v>
      </c>
      <c r="CD770" s="61">
        <f t="shared" si="49"/>
        <v>6.9776035853461732E-2</v>
      </c>
    </row>
    <row r="771" spans="1:82" ht="15.75" customHeight="1" x14ac:dyDescent="0.25">
      <c r="A771" s="5">
        <v>44001000101</v>
      </c>
      <c r="B771" s="5">
        <v>44001</v>
      </c>
      <c r="C771" s="6" t="s">
        <v>783</v>
      </c>
      <c r="D771" s="6" t="s">
        <v>783</v>
      </c>
      <c r="E771" s="5">
        <v>77</v>
      </c>
      <c r="F771" s="15">
        <v>10.017878469999999</v>
      </c>
      <c r="G771" s="16">
        <f t="shared" si="0"/>
        <v>99.821534369242556</v>
      </c>
      <c r="H771" s="17">
        <v>1</v>
      </c>
      <c r="I771" s="7">
        <f t="shared" si="1"/>
        <v>99.821534369242556</v>
      </c>
      <c r="J771" s="18">
        <f t="shared" si="2"/>
        <v>33.273844789747521</v>
      </c>
      <c r="K771" s="19">
        <f t="shared" si="3"/>
        <v>-6.7884662564821799E-2</v>
      </c>
      <c r="L771" s="15">
        <v>24.210013700000001</v>
      </c>
      <c r="M771" s="16">
        <f t="shared" si="4"/>
        <v>41.305222392335942</v>
      </c>
      <c r="N771" s="19">
        <f t="shared" si="5"/>
        <v>-0.34778641064213972</v>
      </c>
      <c r="O771" s="15">
        <v>24.210013700000001</v>
      </c>
      <c r="P771" s="16">
        <f t="shared" si="6"/>
        <v>41.305222392335942</v>
      </c>
      <c r="Q771" s="17">
        <v>2</v>
      </c>
      <c r="R771" s="7">
        <f t="shared" si="7"/>
        <v>82.610444784671884</v>
      </c>
      <c r="S771" s="18">
        <f t="shared" si="8"/>
        <v>41.305222392335942</v>
      </c>
      <c r="T771" s="19">
        <f t="shared" si="9"/>
        <v>-0.32614065743487658</v>
      </c>
      <c r="U771" s="15">
        <v>24.871583999999999</v>
      </c>
      <c r="V771" s="16">
        <f t="shared" si="10"/>
        <v>40.206526452034581</v>
      </c>
      <c r="W771" s="19">
        <f t="shared" si="11"/>
        <v>-0.88001255411500934</v>
      </c>
      <c r="X771" s="15">
        <v>45.522691199999997</v>
      </c>
      <c r="Y771" s="16">
        <f t="shared" si="12"/>
        <v>23.464366052242539</v>
      </c>
      <c r="Z771" s="17">
        <v>3</v>
      </c>
      <c r="AA771" s="20">
        <f t="shared" si="13"/>
        <v>70.393098156727618</v>
      </c>
      <c r="AB771" s="18">
        <f t="shared" si="14"/>
        <v>23.464366052242539</v>
      </c>
      <c r="AC771" s="19">
        <f t="shared" si="15"/>
        <v>-0.22256944489018862</v>
      </c>
      <c r="AD771" s="15">
        <v>45.586366900000002</v>
      </c>
      <c r="AE771" s="16">
        <f t="shared" si="16"/>
        <v>23.479438981131</v>
      </c>
      <c r="AF771" s="17">
        <v>3</v>
      </c>
      <c r="AG771" s="7">
        <f t="shared" si="17"/>
        <v>70.438316943393005</v>
      </c>
      <c r="AH771" s="18">
        <f t="shared" si="18"/>
        <v>23.188433996480644</v>
      </c>
      <c r="AI771" s="19">
        <f t="shared" si="19"/>
        <v>6.6317559870714041E-2</v>
      </c>
      <c r="AJ771" s="5">
        <v>5</v>
      </c>
      <c r="AK771" s="15">
        <v>14.309629599999999</v>
      </c>
      <c r="AL771" s="16">
        <f t="shared" si="20"/>
        <v>69.883010808330084</v>
      </c>
      <c r="AM771" s="17">
        <v>1</v>
      </c>
      <c r="AN771" s="7">
        <f t="shared" si="21"/>
        <v>69.883010808330084</v>
      </c>
      <c r="AO771" s="18">
        <f t="shared" si="22"/>
        <v>23.294336936110028</v>
      </c>
      <c r="AP771" s="19">
        <f t="shared" si="23"/>
        <v>-0.294993952947044</v>
      </c>
      <c r="AQ771" s="5">
        <v>1</v>
      </c>
      <c r="AR771" s="15">
        <v>44.676118719999998</v>
      </c>
      <c r="AS771" s="21">
        <f t="shared" si="24"/>
        <v>22.383323096335438</v>
      </c>
      <c r="AT771" s="19">
        <f t="shared" si="25"/>
        <v>-0.24131550515599978</v>
      </c>
      <c r="AU771" s="5">
        <v>2</v>
      </c>
      <c r="AV771" s="15">
        <v>44.676118700000004</v>
      </c>
      <c r="AW771" s="16">
        <f t="shared" si="26"/>
        <v>22.3833231063557</v>
      </c>
      <c r="AX771" s="19">
        <f t="shared" si="27"/>
        <v>2.9930384798748669E-2</v>
      </c>
      <c r="AY771" s="15">
        <v>45.048373599999998</v>
      </c>
      <c r="AZ771" s="16">
        <f t="shared" si="28"/>
        <v>22.198359676185959</v>
      </c>
      <c r="BA771" s="19">
        <f t="shared" si="29"/>
        <v>-0.65526062269321594</v>
      </c>
      <c r="BB771" s="15">
        <v>10</v>
      </c>
      <c r="BC771" s="16">
        <f t="shared" si="30"/>
        <v>100</v>
      </c>
      <c r="BD771" s="19">
        <f t="shared" si="31"/>
        <v>0.93333821106502679</v>
      </c>
      <c r="BE771" s="15">
        <v>45.048373599999998</v>
      </c>
      <c r="BF771" s="21">
        <f t="shared" si="32"/>
        <v>22.198359676185959</v>
      </c>
      <c r="BG771" s="19">
        <f t="shared" si="33"/>
        <v>-0.9318675932263305</v>
      </c>
      <c r="BH771" s="15">
        <v>45.048373599999998</v>
      </c>
      <c r="BI771" s="16">
        <f t="shared" si="34"/>
        <v>22.198359676185959</v>
      </c>
      <c r="BJ771" s="22">
        <f t="shared" si="35"/>
        <v>-0.47451979146091755</v>
      </c>
      <c r="BK771" s="15">
        <v>45.048373599999998</v>
      </c>
      <c r="BL771" s="16">
        <f t="shared" si="36"/>
        <v>22.198359676185959</v>
      </c>
      <c r="BM771" s="19">
        <f t="shared" si="37"/>
        <v>0.26436166965156482</v>
      </c>
      <c r="BN771" s="15">
        <v>129.42808299999999</v>
      </c>
      <c r="BO771" s="16">
        <f t="shared" si="38"/>
        <v>7.7262984726429123</v>
      </c>
      <c r="BP771" s="19">
        <f t="shared" si="39"/>
        <v>-0.62886827325690631</v>
      </c>
      <c r="BQ771" s="15">
        <v>36.726359700000003</v>
      </c>
      <c r="BR771" s="16">
        <f t="shared" si="40"/>
        <v>27.22839966085721</v>
      </c>
      <c r="BS771" s="19">
        <f t="shared" si="41"/>
        <v>-1.2174940879625118</v>
      </c>
      <c r="BT771" s="15">
        <v>39.577489100000001</v>
      </c>
      <c r="BU771" s="16">
        <f t="shared" si="42"/>
        <v>25.721546342362579</v>
      </c>
      <c r="BV771" s="19">
        <f t="shared" si="43"/>
        <v>-0.59863060975608318</v>
      </c>
      <c r="BW771" s="15">
        <v>100.31950999999999</v>
      </c>
      <c r="BX771" s="18">
        <f t="shared" si="44"/>
        <v>1.4802077033699085E-2</v>
      </c>
      <c r="BY771" s="19">
        <f t="shared" si="45"/>
        <v>-6.2448168800825453E-2</v>
      </c>
      <c r="BZ771" s="15">
        <v>77.002438699999999</v>
      </c>
      <c r="CA771" s="18">
        <f t="shared" si="46"/>
        <v>1.1812129909599066E-2</v>
      </c>
      <c r="CB771" s="19">
        <f t="shared" si="47"/>
        <v>-4.7189496374152672E-2</v>
      </c>
      <c r="CC771" s="7">
        <f t="shared" si="48"/>
        <v>-0.30015968452078784</v>
      </c>
      <c r="CD771" s="61">
        <f t="shared" si="49"/>
        <v>-0.48341653414974006</v>
      </c>
    </row>
    <row r="772" spans="1:82" ht="15.75" customHeight="1" x14ac:dyDescent="0.25">
      <c r="A772" s="5">
        <v>44002000101</v>
      </c>
      <c r="B772" s="5">
        <v>44002</v>
      </c>
      <c r="C772" s="6" t="s">
        <v>784</v>
      </c>
      <c r="D772" s="6" t="s">
        <v>784</v>
      </c>
      <c r="E772" s="5">
        <v>50</v>
      </c>
      <c r="F772" s="15">
        <v>30.64575743</v>
      </c>
      <c r="G772" s="16">
        <f t="shared" si="0"/>
        <v>32.630944178298286</v>
      </c>
      <c r="H772" s="17">
        <v>2</v>
      </c>
      <c r="I772" s="7">
        <f t="shared" si="1"/>
        <v>65.261888356596572</v>
      </c>
      <c r="J772" s="18">
        <f t="shared" si="2"/>
        <v>21.753962785532192</v>
      </c>
      <c r="K772" s="19">
        <f t="shared" si="3"/>
        <v>-0.70154724560710857</v>
      </c>
      <c r="L772" s="15">
        <v>58.459116799999997</v>
      </c>
      <c r="M772" s="16">
        <f t="shared" si="4"/>
        <v>17.105971741263119</v>
      </c>
      <c r="N772" s="19">
        <f t="shared" si="5"/>
        <v>-1.7618936649171504</v>
      </c>
      <c r="O772" s="15">
        <v>30.645757400000001</v>
      </c>
      <c r="P772" s="16">
        <f t="shared" si="6"/>
        <v>32.630944210241644</v>
      </c>
      <c r="Q772" s="17">
        <v>1</v>
      </c>
      <c r="R772" s="7">
        <f t="shared" si="7"/>
        <v>32.630944210241644</v>
      </c>
      <c r="S772" s="18">
        <f t="shared" si="8"/>
        <v>16.315472105120822</v>
      </c>
      <c r="T772" s="19">
        <f t="shared" si="9"/>
        <v>-1.7205962222376181</v>
      </c>
      <c r="U772" s="15">
        <v>30.473268699999998</v>
      </c>
      <c r="V772" s="16">
        <f t="shared" si="10"/>
        <v>32.815646061625152</v>
      </c>
      <c r="W772" s="19">
        <f t="shared" si="11"/>
        <v>-1.195688269208008</v>
      </c>
      <c r="X772" s="15">
        <v>82.573784900000007</v>
      </c>
      <c r="Y772" s="16">
        <f t="shared" si="12"/>
        <v>12.935837824239059</v>
      </c>
      <c r="Z772" s="17">
        <v>3</v>
      </c>
      <c r="AA772" s="20">
        <f t="shared" si="13"/>
        <v>38.807513472717176</v>
      </c>
      <c r="AB772" s="18">
        <f t="shared" si="14"/>
        <v>12.935837824239059</v>
      </c>
      <c r="AC772" s="19">
        <f t="shared" si="15"/>
        <v>-1.0421938595028095</v>
      </c>
      <c r="AD772" s="15">
        <v>82.637460599999997</v>
      </c>
      <c r="AE772" s="16">
        <f t="shared" si="16"/>
        <v>12.952265379752001</v>
      </c>
      <c r="AF772" s="17">
        <v>3</v>
      </c>
      <c r="AG772" s="7">
        <f t="shared" si="17"/>
        <v>38.856796139256005</v>
      </c>
      <c r="AH772" s="18">
        <f t="shared" si="18"/>
        <v>12.791734551436592</v>
      </c>
      <c r="AI772" s="19">
        <f t="shared" si="19"/>
        <v>-0.6705069693112351</v>
      </c>
      <c r="AJ772" s="5">
        <v>1</v>
      </c>
      <c r="AK772" s="15">
        <v>30.473268699999998</v>
      </c>
      <c r="AL772" s="16">
        <f t="shared" si="20"/>
        <v>32.815646061625152</v>
      </c>
      <c r="AM772" s="17">
        <v>1</v>
      </c>
      <c r="AN772" s="7">
        <f t="shared" si="21"/>
        <v>32.815646061625152</v>
      </c>
      <c r="AO772" s="18">
        <f t="shared" si="22"/>
        <v>10.938548687208383</v>
      </c>
      <c r="AP772" s="19">
        <f t="shared" si="23"/>
        <v>-0.69361897072540823</v>
      </c>
      <c r="AQ772" s="5">
        <v>0</v>
      </c>
      <c r="AR772" s="15">
        <v>65.797151740000004</v>
      </c>
      <c r="AS772" s="21">
        <f t="shared" si="24"/>
        <v>0</v>
      </c>
      <c r="AT772" s="19">
        <f t="shared" si="25"/>
        <v>-1.0252866396461213</v>
      </c>
      <c r="AU772" s="5">
        <v>1</v>
      </c>
      <c r="AV772" s="15">
        <v>82.203643400000004</v>
      </c>
      <c r="AW772" s="16">
        <f t="shared" si="26"/>
        <v>12.164910928996608</v>
      </c>
      <c r="AX772" s="19">
        <f t="shared" si="27"/>
        <v>-0.36118753299754436</v>
      </c>
      <c r="AY772" s="15">
        <v>82.203643400000004</v>
      </c>
      <c r="AZ772" s="16">
        <f t="shared" si="28"/>
        <v>12.164910928996608</v>
      </c>
      <c r="BA772" s="19">
        <f t="shared" si="29"/>
        <v>-1.3629887899431652</v>
      </c>
      <c r="BB772" s="15">
        <v>10</v>
      </c>
      <c r="BC772" s="16">
        <f t="shared" si="30"/>
        <v>100</v>
      </c>
      <c r="BD772" s="19">
        <f t="shared" si="31"/>
        <v>0.93333821106502679</v>
      </c>
      <c r="BE772" s="15">
        <v>65.797151700000001</v>
      </c>
      <c r="BF772" s="21">
        <f t="shared" si="32"/>
        <v>15.198226278235689</v>
      </c>
      <c r="BG772" s="19">
        <f t="shared" si="33"/>
        <v>-1.3592921824564053</v>
      </c>
      <c r="BH772" s="15">
        <v>82.203643400000004</v>
      </c>
      <c r="BI772" s="16">
        <f t="shared" si="34"/>
        <v>12.164910928996608</v>
      </c>
      <c r="BJ772" s="22">
        <f t="shared" si="35"/>
        <v>-1.2117700241765086</v>
      </c>
      <c r="BK772" s="15">
        <v>82.203643400000004</v>
      </c>
      <c r="BL772" s="16">
        <f t="shared" si="36"/>
        <v>12.164910928996608</v>
      </c>
      <c r="BM772" s="19">
        <f t="shared" si="37"/>
        <v>-0.65101636225171045</v>
      </c>
      <c r="BN772" s="15">
        <v>168.61728299999999</v>
      </c>
      <c r="BO772" s="16">
        <f t="shared" si="38"/>
        <v>5.9305901637615648</v>
      </c>
      <c r="BP772" s="19">
        <f t="shared" si="39"/>
        <v>-0.84796789359474023</v>
      </c>
      <c r="BQ772" s="15">
        <v>54.357005100000002</v>
      </c>
      <c r="BR772" s="16">
        <f t="shared" si="40"/>
        <v>18.396892878117747</v>
      </c>
      <c r="BS772" s="19">
        <f t="shared" si="41"/>
        <v>-1.6246376369970665</v>
      </c>
      <c r="BT772" s="15">
        <v>55.508107299999999</v>
      </c>
      <c r="BU772" s="16">
        <f t="shared" si="42"/>
        <v>18.339559201651969</v>
      </c>
      <c r="BV772" s="19">
        <f t="shared" si="43"/>
        <v>-0.92591511021814188</v>
      </c>
      <c r="BW772" s="15">
        <v>53.562451299999999</v>
      </c>
      <c r="BX772" s="18">
        <f t="shared" si="44"/>
        <v>7.9031040946706769E-3</v>
      </c>
      <c r="BY772" s="19">
        <f t="shared" si="45"/>
        <v>-6.4912195043627691E-2</v>
      </c>
      <c r="BZ772" s="15">
        <v>50.001556100000002</v>
      </c>
      <c r="CA772" s="18">
        <f t="shared" si="46"/>
        <v>7.6702100129110006E-3</v>
      </c>
      <c r="CB772" s="19">
        <f t="shared" si="47"/>
        <v>-4.8804274599715793E-2</v>
      </c>
      <c r="CC772" s="7">
        <f t="shared" si="48"/>
        <v>-0.85981503328258202</v>
      </c>
      <c r="CD772" s="61">
        <f t="shared" si="49"/>
        <v>-1.3847589294441813</v>
      </c>
    </row>
    <row r="773" spans="1:82" ht="15.75" customHeight="1" x14ac:dyDescent="0.25">
      <c r="A773" s="5">
        <v>44003000101</v>
      </c>
      <c r="B773" s="5">
        <v>44003</v>
      </c>
      <c r="C773" s="6" t="s">
        <v>785</v>
      </c>
      <c r="D773" s="6" t="s">
        <v>785</v>
      </c>
      <c r="E773" s="5">
        <v>19</v>
      </c>
      <c r="F773" s="15">
        <v>10.03557985</v>
      </c>
      <c r="G773" s="16">
        <f t="shared" si="0"/>
        <v>99.64546293755015</v>
      </c>
      <c r="H773" s="17">
        <v>1</v>
      </c>
      <c r="I773" s="7">
        <f t="shared" si="1"/>
        <v>99.64546293755015</v>
      </c>
      <c r="J773" s="18">
        <f t="shared" si="2"/>
        <v>33.215154312516717</v>
      </c>
      <c r="K773" s="19">
        <f t="shared" si="3"/>
        <v>-7.1112990718569177E-2</v>
      </c>
      <c r="L773" s="15">
        <v>23.1463015</v>
      </c>
      <c r="M773" s="16">
        <f t="shared" si="4"/>
        <v>43.203446563590298</v>
      </c>
      <c r="N773" s="19">
        <f t="shared" si="5"/>
        <v>-0.23686179526807022</v>
      </c>
      <c r="O773" s="15">
        <v>23.1463015</v>
      </c>
      <c r="P773" s="16">
        <f t="shared" si="6"/>
        <v>43.203446563590298</v>
      </c>
      <c r="Q773" s="17">
        <v>2</v>
      </c>
      <c r="R773" s="7">
        <f t="shared" si="7"/>
        <v>86.406893127180595</v>
      </c>
      <c r="S773" s="18">
        <f t="shared" si="8"/>
        <v>43.203446563590298</v>
      </c>
      <c r="T773" s="19">
        <f t="shared" si="9"/>
        <v>-0.22021765986883363</v>
      </c>
      <c r="U773" s="15">
        <v>18.635302100000001</v>
      </c>
      <c r="V773" s="16">
        <f t="shared" si="10"/>
        <v>53.661593175889536</v>
      </c>
      <c r="W773" s="19">
        <f t="shared" si="11"/>
        <v>-0.30532623999355596</v>
      </c>
      <c r="X773" s="15">
        <v>40.514977399999999</v>
      </c>
      <c r="Y773" s="16">
        <f t="shared" si="12"/>
        <v>26.364597947424748</v>
      </c>
      <c r="Z773" s="17">
        <v>3</v>
      </c>
      <c r="AA773" s="20">
        <f t="shared" si="13"/>
        <v>79.093793842274238</v>
      </c>
      <c r="AB773" s="18">
        <f t="shared" si="14"/>
        <v>26.364597947424745</v>
      </c>
      <c r="AC773" s="19">
        <f t="shared" si="15"/>
        <v>3.2076834844137984E-3</v>
      </c>
      <c r="AD773" s="15">
        <v>40.578653099999997</v>
      </c>
      <c r="AE773" s="16">
        <f t="shared" si="16"/>
        <v>26.376979969303122</v>
      </c>
      <c r="AF773" s="17">
        <v>3</v>
      </c>
      <c r="AG773" s="7">
        <f t="shared" si="17"/>
        <v>79.130939907909365</v>
      </c>
      <c r="AH773" s="18">
        <f t="shared" si="18"/>
        <v>26.050062760708045</v>
      </c>
      <c r="AI773" s="19">
        <f t="shared" si="19"/>
        <v>0.26912406380408266</v>
      </c>
      <c r="AJ773" s="5">
        <v>0</v>
      </c>
      <c r="AK773" s="15">
        <v>18.635302100000001</v>
      </c>
      <c r="AL773" s="16">
        <f t="shared" si="20"/>
        <v>53.661593175889536</v>
      </c>
      <c r="AM773" s="17">
        <v>1</v>
      </c>
      <c r="AN773" s="7">
        <f t="shared" si="21"/>
        <v>53.661593175889536</v>
      </c>
      <c r="AO773" s="18">
        <f t="shared" si="22"/>
        <v>0</v>
      </c>
      <c r="AP773" s="19">
        <f t="shared" si="23"/>
        <v>-1.0465207101426044</v>
      </c>
      <c r="AQ773" s="5">
        <v>0</v>
      </c>
      <c r="AR773" s="15">
        <v>29.193137669999999</v>
      </c>
      <c r="AS773" s="21">
        <f t="shared" si="24"/>
        <v>0</v>
      </c>
      <c r="AT773" s="19">
        <f t="shared" si="25"/>
        <v>-1.0252866396461213</v>
      </c>
      <c r="AU773" s="5">
        <v>0</v>
      </c>
      <c r="AV773" s="15">
        <v>29.193137700000001</v>
      </c>
      <c r="AW773" s="16">
        <f t="shared" si="26"/>
        <v>0</v>
      </c>
      <c r="AX773" s="19">
        <f t="shared" si="27"/>
        <v>-0.82680925094591806</v>
      </c>
      <c r="AY773" s="15">
        <v>37.126318599999998</v>
      </c>
      <c r="AZ773" s="16">
        <f t="shared" si="28"/>
        <v>26.935070260373191</v>
      </c>
      <c r="BA773" s="19">
        <f t="shared" si="29"/>
        <v>-0.3211478380458293</v>
      </c>
      <c r="BB773" s="15">
        <v>10</v>
      </c>
      <c r="BC773" s="16">
        <f t="shared" si="30"/>
        <v>100</v>
      </c>
      <c r="BD773" s="19">
        <f t="shared" si="31"/>
        <v>0.93333821106502679</v>
      </c>
      <c r="BE773" s="15">
        <v>39.516663600000001</v>
      </c>
      <c r="BF773" s="21">
        <f t="shared" si="32"/>
        <v>25.305780116517731</v>
      </c>
      <c r="BG773" s="19">
        <f t="shared" si="33"/>
        <v>-0.74213007970082323</v>
      </c>
      <c r="BH773" s="15">
        <v>37.126318599999998</v>
      </c>
      <c r="BI773" s="16">
        <f t="shared" si="34"/>
        <v>26.935070260373191</v>
      </c>
      <c r="BJ773" s="22">
        <f t="shared" si="35"/>
        <v>-0.12646987677164509</v>
      </c>
      <c r="BK773" s="15">
        <v>39.516663600000001</v>
      </c>
      <c r="BL773" s="16">
        <f t="shared" si="36"/>
        <v>25.305780116517731</v>
      </c>
      <c r="BM773" s="19">
        <f t="shared" si="37"/>
        <v>0.54785984447043956</v>
      </c>
      <c r="BN773" s="15">
        <v>90.286035499999997</v>
      </c>
      <c r="BO773" s="16">
        <f t="shared" si="38"/>
        <v>11.075909961734892</v>
      </c>
      <c r="BP773" s="19">
        <f t="shared" si="39"/>
        <v>-0.22017238322313595</v>
      </c>
      <c r="BQ773" s="15">
        <v>20.119081900000001</v>
      </c>
      <c r="BR773" s="16">
        <f t="shared" si="40"/>
        <v>49.704057320826351</v>
      </c>
      <c r="BS773" s="19">
        <f t="shared" si="41"/>
        <v>-0.18133805573818984</v>
      </c>
      <c r="BT773" s="15">
        <v>16.9804946</v>
      </c>
      <c r="BU773" s="16">
        <f t="shared" si="42"/>
        <v>59.950799077430872</v>
      </c>
      <c r="BV773" s="19">
        <f t="shared" si="43"/>
        <v>0.91894232406888432</v>
      </c>
      <c r="BW773" s="15">
        <v>200.443637</v>
      </c>
      <c r="BX773" s="18">
        <f t="shared" si="44"/>
        <v>2.9575325435588915E-2</v>
      </c>
      <c r="BY773" s="19">
        <f t="shared" si="45"/>
        <v>-5.7171778811271542E-2</v>
      </c>
      <c r="BZ773" s="15">
        <v>19.003505199999999</v>
      </c>
      <c r="CA773" s="18">
        <f t="shared" si="46"/>
        <v>2.915126792732882E-3</v>
      </c>
      <c r="CB773" s="19">
        <f t="shared" si="47"/>
        <v>-5.0658102060460258E-2</v>
      </c>
      <c r="CC773" s="7">
        <f t="shared" si="48"/>
        <v>-0.14519743547590427</v>
      </c>
      <c r="CD773" s="61">
        <f t="shared" si="49"/>
        <v>-0.2338449986621404</v>
      </c>
    </row>
    <row r="774" spans="1:82" ht="15.75" customHeight="1" x14ac:dyDescent="0.25">
      <c r="A774" s="5">
        <v>44004000101</v>
      </c>
      <c r="B774" s="5">
        <v>44004</v>
      </c>
      <c r="C774" s="6" t="s">
        <v>786</v>
      </c>
      <c r="D774" s="6" t="s">
        <v>786</v>
      </c>
      <c r="E774" s="5">
        <v>516</v>
      </c>
      <c r="F774" s="15">
        <v>10.0071771</v>
      </c>
      <c r="G774" s="16">
        <f t="shared" si="0"/>
        <v>99.928280473821133</v>
      </c>
      <c r="H774" s="17">
        <v>1</v>
      </c>
      <c r="I774" s="7">
        <f t="shared" si="1"/>
        <v>99.928280473821133</v>
      </c>
      <c r="J774" s="18">
        <f t="shared" si="2"/>
        <v>33.309426824607044</v>
      </c>
      <c r="K774" s="19">
        <f t="shared" si="3"/>
        <v>-6.5927437298908848E-2</v>
      </c>
      <c r="L774" s="15">
        <v>13.6547087</v>
      </c>
      <c r="M774" s="16">
        <f t="shared" si="4"/>
        <v>73.23481020140693</v>
      </c>
      <c r="N774" s="19">
        <f t="shared" si="5"/>
        <v>1.518050775717865</v>
      </c>
      <c r="O774" s="15">
        <v>13.6547087</v>
      </c>
      <c r="P774" s="16">
        <f t="shared" si="6"/>
        <v>73.23481020140693</v>
      </c>
      <c r="Q774" s="17">
        <v>2</v>
      </c>
      <c r="R774" s="7">
        <f t="shared" si="7"/>
        <v>146.46962040281386</v>
      </c>
      <c r="S774" s="18">
        <f t="shared" si="8"/>
        <v>73.23481020140693</v>
      </c>
      <c r="T774" s="19">
        <f t="shared" si="9"/>
        <v>1.4555654776998836</v>
      </c>
      <c r="U774" s="15">
        <v>10</v>
      </c>
      <c r="V774" s="16">
        <f t="shared" si="10"/>
        <v>100</v>
      </c>
      <c r="W774" s="19">
        <f t="shared" si="11"/>
        <v>1.6738574211914985</v>
      </c>
      <c r="X774" s="15">
        <v>42.470023400000002</v>
      </c>
      <c r="Y774" s="16">
        <f t="shared" si="12"/>
        <v>25.150941875864376</v>
      </c>
      <c r="Z774" s="17">
        <v>3</v>
      </c>
      <c r="AA774" s="20">
        <f t="shared" si="13"/>
        <v>75.452825627593128</v>
      </c>
      <c r="AB774" s="18">
        <f t="shared" si="14"/>
        <v>25.150941875864376</v>
      </c>
      <c r="AC774" s="19">
        <f t="shared" si="15"/>
        <v>-9.127296239996853E-2</v>
      </c>
      <c r="AD774" s="15">
        <v>42.491835700000003</v>
      </c>
      <c r="AE774" s="16">
        <f t="shared" si="16"/>
        <v>25.189364082945467</v>
      </c>
      <c r="AF774" s="17">
        <v>2</v>
      </c>
      <c r="AG774" s="7">
        <f t="shared" si="17"/>
        <v>50.378728165890934</v>
      </c>
      <c r="AH774" s="18">
        <f t="shared" si="18"/>
        <v>16.584777484678074</v>
      </c>
      <c r="AI774" s="19">
        <f t="shared" si="19"/>
        <v>-0.40169020797022931</v>
      </c>
      <c r="AJ774" s="5">
        <v>38</v>
      </c>
      <c r="AK774" s="15">
        <v>10</v>
      </c>
      <c r="AL774" s="16">
        <f t="shared" si="20"/>
        <v>100</v>
      </c>
      <c r="AM774" s="17">
        <v>1</v>
      </c>
      <c r="AN774" s="7">
        <f t="shared" si="21"/>
        <v>100</v>
      </c>
      <c r="AO774" s="18">
        <f t="shared" si="22"/>
        <v>33.333333333333336</v>
      </c>
      <c r="AP774" s="19">
        <f t="shared" si="23"/>
        <v>2.8886242853155969E-2</v>
      </c>
      <c r="AQ774" s="5">
        <v>19</v>
      </c>
      <c r="AR774" s="15">
        <v>25.991168330000001</v>
      </c>
      <c r="AS774" s="21">
        <f t="shared" si="24"/>
        <v>38.474607501416614</v>
      </c>
      <c r="AT774" s="19">
        <f t="shared" si="25"/>
        <v>0.32227831137252161</v>
      </c>
      <c r="AU774" s="5">
        <v>14</v>
      </c>
      <c r="AV774" s="15">
        <v>34.383274200000002</v>
      </c>
      <c r="AW774" s="16">
        <f t="shared" si="26"/>
        <v>29.083908477802847</v>
      </c>
      <c r="AX774" s="19">
        <f t="shared" si="27"/>
        <v>0.28640066149236537</v>
      </c>
      <c r="AY774" s="15">
        <v>42.456739900000002</v>
      </c>
      <c r="AZ774" s="16">
        <f t="shared" si="28"/>
        <v>23.553386396490605</v>
      </c>
      <c r="BA774" s="19">
        <f t="shared" si="29"/>
        <v>-0.55968126593370116</v>
      </c>
      <c r="BB774" s="15">
        <v>10</v>
      </c>
      <c r="BC774" s="16">
        <f t="shared" si="30"/>
        <v>100</v>
      </c>
      <c r="BD774" s="19">
        <f t="shared" si="31"/>
        <v>0.93333821106502679</v>
      </c>
      <c r="BE774" s="15">
        <v>42.456739900000002</v>
      </c>
      <c r="BF774" s="21">
        <f t="shared" si="32"/>
        <v>23.553386396490605</v>
      </c>
      <c r="BG774" s="19">
        <f t="shared" si="33"/>
        <v>-0.84913035003442539</v>
      </c>
      <c r="BH774" s="15">
        <v>42.456739900000002</v>
      </c>
      <c r="BI774" s="16">
        <f t="shared" si="34"/>
        <v>23.553386396490605</v>
      </c>
      <c r="BJ774" s="22">
        <f t="shared" si="35"/>
        <v>-0.37495345190491081</v>
      </c>
      <c r="BK774" s="15">
        <v>114.258764</v>
      </c>
      <c r="BL774" s="16">
        <f t="shared" si="36"/>
        <v>8.7520638679410183</v>
      </c>
      <c r="BM774" s="19">
        <f t="shared" si="37"/>
        <v>-0.96237941444361752</v>
      </c>
      <c r="BN774" s="15">
        <v>112.92735500000001</v>
      </c>
      <c r="BO774" s="16">
        <f t="shared" si="38"/>
        <v>8.855250350988916</v>
      </c>
      <c r="BP774" s="19">
        <f t="shared" si="39"/>
        <v>-0.49112155420352932</v>
      </c>
      <c r="BQ774" s="15">
        <v>10</v>
      </c>
      <c r="BR774" s="16">
        <f t="shared" si="40"/>
        <v>100</v>
      </c>
      <c r="BS774" s="19">
        <f t="shared" si="41"/>
        <v>2.1373680391786363</v>
      </c>
      <c r="BT774" s="15">
        <v>87.273615199999995</v>
      </c>
      <c r="BU774" s="16">
        <f t="shared" si="42"/>
        <v>11.664398428632987</v>
      </c>
      <c r="BV774" s="19">
        <f t="shared" si="43"/>
        <v>-1.2218620710375758</v>
      </c>
      <c r="BW774" s="15">
        <v>108.76669800000001</v>
      </c>
      <c r="BX774" s="18">
        <f t="shared" si="44"/>
        <v>1.6048454009564884E-2</v>
      </c>
      <c r="BY774" s="19">
        <f t="shared" si="45"/>
        <v>-6.200301477513212E-2</v>
      </c>
      <c r="BZ774" s="15">
        <v>516.00293199999999</v>
      </c>
      <c r="CA774" s="18">
        <f t="shared" si="46"/>
        <v>7.9154553666337488E-2</v>
      </c>
      <c r="CB774" s="19">
        <f t="shared" si="47"/>
        <v>-2.0935227278804321E-2</v>
      </c>
      <c r="CC774" s="7">
        <f t="shared" si="48"/>
        <v>0.17130464122579739</v>
      </c>
      <c r="CD774" s="61">
        <f t="shared" si="49"/>
        <v>0.27589146782770085</v>
      </c>
    </row>
    <row r="775" spans="1:82" ht="15.75" customHeight="1" x14ac:dyDescent="0.25">
      <c r="A775" s="5">
        <v>44005000101</v>
      </c>
      <c r="B775" s="5">
        <v>44005</v>
      </c>
      <c r="C775" s="6" t="s">
        <v>787</v>
      </c>
      <c r="D775" s="6" t="s">
        <v>787</v>
      </c>
      <c r="E775" s="5">
        <v>69</v>
      </c>
      <c r="F775" s="15">
        <v>10</v>
      </c>
      <c r="G775" s="16">
        <f t="shared" si="0"/>
        <v>100</v>
      </c>
      <c r="H775" s="17">
        <v>1</v>
      </c>
      <c r="I775" s="7">
        <f t="shared" si="1"/>
        <v>100</v>
      </c>
      <c r="J775" s="18">
        <f t="shared" si="2"/>
        <v>33.333333333333336</v>
      </c>
      <c r="K775" s="19">
        <f t="shared" si="3"/>
        <v>-6.4612435976370855E-2</v>
      </c>
      <c r="L775" s="15">
        <v>24.592824400000001</v>
      </c>
      <c r="M775" s="16">
        <f t="shared" si="4"/>
        <v>40.662267323797096</v>
      </c>
      <c r="N775" s="19">
        <f t="shared" si="5"/>
        <v>-0.38535812886199139</v>
      </c>
      <c r="O775" s="15">
        <v>24.592824400000001</v>
      </c>
      <c r="P775" s="16">
        <f t="shared" si="6"/>
        <v>40.662267323797096</v>
      </c>
      <c r="Q775" s="17">
        <v>2</v>
      </c>
      <c r="R775" s="7">
        <f t="shared" si="7"/>
        <v>81.324534647594191</v>
      </c>
      <c r="S775" s="18">
        <f t="shared" si="8"/>
        <v>40.662267323797096</v>
      </c>
      <c r="T775" s="19">
        <f t="shared" si="9"/>
        <v>-0.36201825776851465</v>
      </c>
      <c r="U775" s="15">
        <v>24.988847100000001</v>
      </c>
      <c r="V775" s="16">
        <f t="shared" si="10"/>
        <v>40.017852604332433</v>
      </c>
      <c r="W775" s="19">
        <f t="shared" si="11"/>
        <v>-0.88807110041079429</v>
      </c>
      <c r="X775" s="15">
        <v>49.832320799999998</v>
      </c>
      <c r="Y775" s="16">
        <f t="shared" si="12"/>
        <v>21.435106229288845</v>
      </c>
      <c r="Z775" s="17">
        <v>3</v>
      </c>
      <c r="AA775" s="20">
        <f t="shared" si="13"/>
        <v>64.305318687866531</v>
      </c>
      <c r="AB775" s="18">
        <f t="shared" si="14"/>
        <v>21.435106229288841</v>
      </c>
      <c r="AC775" s="19">
        <f t="shared" si="15"/>
        <v>-0.38054317668505822</v>
      </c>
      <c r="AD775" s="15">
        <v>49.895996500000003</v>
      </c>
      <c r="AE775" s="16">
        <f t="shared" si="16"/>
        <v>21.451466952864642</v>
      </c>
      <c r="AF775" s="17">
        <v>3</v>
      </c>
      <c r="AG775" s="7">
        <f t="shared" si="17"/>
        <v>64.35440085859392</v>
      </c>
      <c r="AH775" s="18">
        <f t="shared" si="18"/>
        <v>21.185596724178055</v>
      </c>
      <c r="AI775" s="19">
        <f t="shared" si="19"/>
        <v>-7.5625528702061531E-2</v>
      </c>
      <c r="AJ775" s="5">
        <v>3</v>
      </c>
      <c r="AK775" s="15">
        <v>10</v>
      </c>
      <c r="AL775" s="16">
        <f t="shared" si="20"/>
        <v>100</v>
      </c>
      <c r="AM775" s="17">
        <v>1</v>
      </c>
      <c r="AN775" s="7">
        <f t="shared" si="21"/>
        <v>100</v>
      </c>
      <c r="AO775" s="18">
        <f t="shared" si="22"/>
        <v>33.333333333333336</v>
      </c>
      <c r="AP775" s="19">
        <f t="shared" si="23"/>
        <v>2.8886242853155969E-2</v>
      </c>
      <c r="AQ775" s="5">
        <v>2</v>
      </c>
      <c r="AR775" s="15">
        <v>40.366489100000003</v>
      </c>
      <c r="AS775" s="21">
        <f t="shared" si="24"/>
        <v>24.77302391899126</v>
      </c>
      <c r="AT775" s="19">
        <f t="shared" si="25"/>
        <v>-0.15761674170759202</v>
      </c>
      <c r="AU775" s="5">
        <v>1</v>
      </c>
      <c r="AV775" s="15">
        <v>40.366489100000003</v>
      </c>
      <c r="AW775" s="16">
        <f t="shared" si="26"/>
        <v>24.77302391899126</v>
      </c>
      <c r="AX775" s="19">
        <f t="shared" si="27"/>
        <v>0.12139809913356887</v>
      </c>
      <c r="AY775" s="15">
        <v>49.358003199999999</v>
      </c>
      <c r="AZ775" s="16">
        <f t="shared" si="28"/>
        <v>20.260138886655771</v>
      </c>
      <c r="BA775" s="19">
        <f t="shared" si="29"/>
        <v>-0.79197666935505895</v>
      </c>
      <c r="BB775" s="15">
        <v>10</v>
      </c>
      <c r="BC775" s="16">
        <f t="shared" si="30"/>
        <v>100</v>
      </c>
      <c r="BD775" s="19">
        <f t="shared" si="31"/>
        <v>0.93333821106502679</v>
      </c>
      <c r="BE775" s="15">
        <v>49.358003199999999</v>
      </c>
      <c r="BF775" s="21">
        <f t="shared" si="32"/>
        <v>20.260138886655771</v>
      </c>
      <c r="BG775" s="19">
        <f t="shared" si="33"/>
        <v>-1.0502143700241429</v>
      </c>
      <c r="BH775" s="15">
        <v>49.358003199999999</v>
      </c>
      <c r="BI775" s="16">
        <f t="shared" si="34"/>
        <v>20.260138886655771</v>
      </c>
      <c r="BJ775" s="22">
        <f t="shared" si="35"/>
        <v>-0.61693879056485157</v>
      </c>
      <c r="BK775" s="15">
        <v>49.358003199999999</v>
      </c>
      <c r="BL775" s="16">
        <f t="shared" si="36"/>
        <v>20.260138886655771</v>
      </c>
      <c r="BM775" s="19">
        <f t="shared" si="37"/>
        <v>8.7532667339557155E-2</v>
      </c>
      <c r="BN775" s="15">
        <v>125.118453</v>
      </c>
      <c r="BO775" s="16">
        <f t="shared" si="38"/>
        <v>7.9924261851287435</v>
      </c>
      <c r="BP775" s="19">
        <f t="shared" si="39"/>
        <v>-0.59639725305911839</v>
      </c>
      <c r="BQ775" s="15">
        <v>32.416730100000002</v>
      </c>
      <c r="BR775" s="16">
        <f t="shared" si="40"/>
        <v>30.848268684570378</v>
      </c>
      <c r="BS775" s="19">
        <f t="shared" si="41"/>
        <v>-1.05061358188225</v>
      </c>
      <c r="BT775" s="15">
        <v>43.887118800000003</v>
      </c>
      <c r="BU775" s="16">
        <f t="shared" si="42"/>
        <v>23.195740523299055</v>
      </c>
      <c r="BV775" s="19">
        <f t="shared" si="43"/>
        <v>-0.71061361378997945</v>
      </c>
      <c r="BW775" s="15">
        <v>103.051483</v>
      </c>
      <c r="BX775" s="18">
        <f t="shared" si="44"/>
        <v>1.5205177834330849E-2</v>
      </c>
      <c r="BY775" s="19">
        <f t="shared" si="45"/>
        <v>-6.230419795762468E-2</v>
      </c>
      <c r="BZ775" s="15">
        <v>69.002554799999999</v>
      </c>
      <c r="CA775" s="18">
        <f t="shared" si="46"/>
        <v>1.058495230998221E-2</v>
      </c>
      <c r="CB775" s="19">
        <f t="shared" si="47"/>
        <v>-4.7667926598828098E-2</v>
      </c>
      <c r="CC775" s="7">
        <f t="shared" si="48"/>
        <v>-0.31944297647120679</v>
      </c>
      <c r="CD775" s="61">
        <f t="shared" si="49"/>
        <v>-0.51447287729772706</v>
      </c>
    </row>
    <row r="776" spans="1:82" ht="15.75" customHeight="1" x14ac:dyDescent="0.25">
      <c r="A776" s="5">
        <v>44006000101</v>
      </c>
      <c r="B776" s="5">
        <v>44006</v>
      </c>
      <c r="C776" s="6" t="s">
        <v>788</v>
      </c>
      <c r="D776" s="6" t="s">
        <v>788</v>
      </c>
      <c r="E776" s="5">
        <v>238</v>
      </c>
      <c r="F776" s="15">
        <v>10.431754789999999</v>
      </c>
      <c r="G776" s="16">
        <f t="shared" si="0"/>
        <v>95.861148975492753</v>
      </c>
      <c r="H776" s="17">
        <v>1</v>
      </c>
      <c r="I776" s="7">
        <f t="shared" si="1"/>
        <v>95.861148975492753</v>
      </c>
      <c r="J776" s="18">
        <f t="shared" si="2"/>
        <v>31.953716325164255</v>
      </c>
      <c r="K776" s="19">
        <f t="shared" si="3"/>
        <v>-0.14049964356110151</v>
      </c>
      <c r="L776" s="15">
        <v>18.694319199999999</v>
      </c>
      <c r="M776" s="16">
        <f t="shared" si="4"/>
        <v>53.4921860112456</v>
      </c>
      <c r="N776" s="19">
        <f t="shared" si="5"/>
        <v>0.36437091644111713</v>
      </c>
      <c r="O776" s="15">
        <v>18.694319199999999</v>
      </c>
      <c r="P776" s="16">
        <f t="shared" si="6"/>
        <v>53.4921860112456</v>
      </c>
      <c r="Q776" s="17">
        <v>2</v>
      </c>
      <c r="R776" s="7">
        <f t="shared" si="7"/>
        <v>106.9843720224912</v>
      </c>
      <c r="S776" s="18">
        <f t="shared" si="8"/>
        <v>53.4921860112456</v>
      </c>
      <c r="T776" s="19">
        <f t="shared" si="9"/>
        <v>0.35390532306183276</v>
      </c>
      <c r="U776" s="15">
        <v>15.3749691</v>
      </c>
      <c r="V776" s="16">
        <f t="shared" si="10"/>
        <v>65.040781122610525</v>
      </c>
      <c r="W776" s="19">
        <f t="shared" si="11"/>
        <v>0.18069614198410552</v>
      </c>
      <c r="X776" s="15">
        <v>68.941761200000002</v>
      </c>
      <c r="Y776" s="16">
        <f t="shared" si="12"/>
        <v>15.493672795814796</v>
      </c>
      <c r="Z776" s="17">
        <v>3</v>
      </c>
      <c r="AA776" s="20">
        <f t="shared" si="13"/>
        <v>46.481018387444387</v>
      </c>
      <c r="AB776" s="18">
        <f t="shared" si="14"/>
        <v>15.493672795814794</v>
      </c>
      <c r="AC776" s="19">
        <f t="shared" si="15"/>
        <v>-0.84307163217408032</v>
      </c>
      <c r="AD776" s="15">
        <v>68.963573499999995</v>
      </c>
      <c r="AE776" s="16">
        <f t="shared" si="16"/>
        <v>15.520401070863882</v>
      </c>
      <c r="AF776" s="17">
        <v>2</v>
      </c>
      <c r="AG776" s="7">
        <f t="shared" si="17"/>
        <v>31.040802141727763</v>
      </c>
      <c r="AH776" s="18">
        <f t="shared" si="18"/>
        <v>10.218693786220344</v>
      </c>
      <c r="AI776" s="19">
        <f t="shared" si="19"/>
        <v>-0.85286095197831713</v>
      </c>
      <c r="AJ776" s="5">
        <v>4</v>
      </c>
      <c r="AK776" s="15">
        <v>10</v>
      </c>
      <c r="AL776" s="16">
        <f t="shared" si="20"/>
        <v>100</v>
      </c>
      <c r="AM776" s="17">
        <v>1</v>
      </c>
      <c r="AN776" s="7">
        <f t="shared" si="21"/>
        <v>100</v>
      </c>
      <c r="AO776" s="18">
        <f t="shared" si="22"/>
        <v>33.333333333333336</v>
      </c>
      <c r="AP776" s="19">
        <f t="shared" si="23"/>
        <v>2.8886242853155969E-2</v>
      </c>
      <c r="AQ776" s="5">
        <v>4</v>
      </c>
      <c r="AR776" s="15">
        <v>37.119922019999997</v>
      </c>
      <c r="AS776" s="21">
        <f t="shared" si="24"/>
        <v>26.939711766129406</v>
      </c>
      <c r="AT776" s="19">
        <f t="shared" si="25"/>
        <v>-8.1728960331423309E-2</v>
      </c>
      <c r="AU776" s="5">
        <v>1</v>
      </c>
      <c r="AV776" s="15">
        <v>37.119922000000003</v>
      </c>
      <c r="AW776" s="16">
        <f t="shared" si="26"/>
        <v>26.939711780644366</v>
      </c>
      <c r="AX776" s="19">
        <f t="shared" si="27"/>
        <v>0.20432981398863362</v>
      </c>
      <c r="AY776" s="15">
        <v>68.928477700000002</v>
      </c>
      <c r="AZ776" s="16">
        <f t="shared" si="28"/>
        <v>14.50779174831537</v>
      </c>
      <c r="BA776" s="19">
        <f t="shared" si="29"/>
        <v>-1.1977292874409957</v>
      </c>
      <c r="BB776" s="15">
        <v>10</v>
      </c>
      <c r="BC776" s="16">
        <f t="shared" si="30"/>
        <v>100</v>
      </c>
      <c r="BD776" s="19">
        <f t="shared" si="31"/>
        <v>0.93333821106502679</v>
      </c>
      <c r="BE776" s="15">
        <v>37.119922000000003</v>
      </c>
      <c r="BF776" s="21">
        <f t="shared" si="32"/>
        <v>26.939711780644366</v>
      </c>
      <c r="BG776" s="19">
        <f t="shared" si="33"/>
        <v>-0.64236304232210195</v>
      </c>
      <c r="BH776" s="15">
        <v>68.928477700000002</v>
      </c>
      <c r="BI776" s="16">
        <f t="shared" si="34"/>
        <v>14.50779174831537</v>
      </c>
      <c r="BJ776" s="22">
        <f t="shared" si="35"/>
        <v>-1.0396169118429739</v>
      </c>
      <c r="BK776" s="15">
        <v>92.770791200000005</v>
      </c>
      <c r="BL776" s="16">
        <f t="shared" si="36"/>
        <v>10.779254839426226</v>
      </c>
      <c r="BM776" s="19">
        <f t="shared" si="37"/>
        <v>-0.77743342742294963</v>
      </c>
      <c r="BN776" s="15">
        <v>79.783429900000002</v>
      </c>
      <c r="BO776" s="16">
        <f t="shared" si="38"/>
        <v>12.533930933445617</v>
      </c>
      <c r="BP776" s="19">
        <f t="shared" si="39"/>
        <v>-4.2274982088190541E-2</v>
      </c>
      <c r="BQ776" s="15">
        <v>10</v>
      </c>
      <c r="BR776" s="16">
        <f t="shared" si="40"/>
        <v>100</v>
      </c>
      <c r="BS776" s="19">
        <f t="shared" si="41"/>
        <v>2.1373680391786363</v>
      </c>
      <c r="BT776" s="15">
        <v>59.906557999999997</v>
      </c>
      <c r="BU776" s="16">
        <f t="shared" si="42"/>
        <v>16.993034719170478</v>
      </c>
      <c r="BV776" s="19">
        <f t="shared" si="43"/>
        <v>-0.98561402112229513</v>
      </c>
      <c r="BW776" s="15">
        <v>206.75348399999999</v>
      </c>
      <c r="BX776" s="18">
        <f t="shared" si="44"/>
        <v>3.0506339167263394E-2</v>
      </c>
      <c r="BY776" s="19">
        <f t="shared" si="45"/>
        <v>-5.6839259422149506E-2</v>
      </c>
      <c r="BZ776" s="15">
        <v>238.004514</v>
      </c>
      <c r="CA776" s="18">
        <f t="shared" si="46"/>
        <v>3.6509755871394101E-2</v>
      </c>
      <c r="CB776" s="19">
        <f t="shared" si="47"/>
        <v>-3.7560824255674807E-2</v>
      </c>
      <c r="CC776" s="7">
        <f t="shared" si="48"/>
        <v>-0.13129990817840767</v>
      </c>
      <c r="CD776" s="61">
        <f t="shared" si="49"/>
        <v>-0.21146259747414231</v>
      </c>
    </row>
    <row r="777" spans="1:82" ht="15.75" customHeight="1" x14ac:dyDescent="0.25">
      <c r="A777" s="5">
        <v>44007000101</v>
      </c>
      <c r="B777" s="5">
        <v>44007</v>
      </c>
      <c r="C777" s="6" t="s">
        <v>789</v>
      </c>
      <c r="D777" s="6" t="s">
        <v>789</v>
      </c>
      <c r="E777" s="5">
        <v>165</v>
      </c>
      <c r="F777" s="15">
        <v>10.035589590000001</v>
      </c>
      <c r="G777" s="16">
        <f t="shared" si="0"/>
        <v>99.645366227057906</v>
      </c>
      <c r="H777" s="17">
        <v>1</v>
      </c>
      <c r="I777" s="7">
        <f t="shared" si="1"/>
        <v>99.645366227057906</v>
      </c>
      <c r="J777" s="18">
        <f t="shared" si="2"/>
        <v>33.215122075685969</v>
      </c>
      <c r="K777" s="19">
        <f t="shared" si="3"/>
        <v>-7.1114763937551215E-2</v>
      </c>
      <c r="L777" s="15">
        <v>16.550647000000001</v>
      </c>
      <c r="M777" s="16">
        <f t="shared" si="4"/>
        <v>60.420598663000902</v>
      </c>
      <c r="N777" s="19">
        <f t="shared" si="5"/>
        <v>0.76923959327444646</v>
      </c>
      <c r="O777" s="15">
        <v>16.550647000000001</v>
      </c>
      <c r="P777" s="16">
        <f t="shared" si="6"/>
        <v>60.420598663000902</v>
      </c>
      <c r="Q777" s="17">
        <v>2</v>
      </c>
      <c r="R777" s="7">
        <f t="shared" si="7"/>
        <v>120.8411973260018</v>
      </c>
      <c r="S777" s="18">
        <f t="shared" si="8"/>
        <v>60.420598663000902</v>
      </c>
      <c r="T777" s="19">
        <f t="shared" si="9"/>
        <v>0.74051837307028767</v>
      </c>
      <c r="U777" s="15">
        <v>10</v>
      </c>
      <c r="V777" s="16">
        <f t="shared" si="10"/>
        <v>100</v>
      </c>
      <c r="W777" s="19">
        <f t="shared" si="11"/>
        <v>1.6738574211914985</v>
      </c>
      <c r="X777" s="15">
        <v>39.764189700000003</v>
      </c>
      <c r="Y777" s="16">
        <f t="shared" si="12"/>
        <v>26.862387943994744</v>
      </c>
      <c r="Z777" s="17">
        <v>3</v>
      </c>
      <c r="AA777" s="20">
        <f t="shared" si="13"/>
        <v>80.587163831984228</v>
      </c>
      <c r="AB777" s="18">
        <f t="shared" si="14"/>
        <v>26.862387943994744</v>
      </c>
      <c r="AC777" s="19">
        <f t="shared" si="15"/>
        <v>4.1959617819691063E-2</v>
      </c>
      <c r="AD777" s="15">
        <v>39.8278654</v>
      </c>
      <c r="AE777" s="16">
        <f t="shared" si="16"/>
        <v>26.874207524061784</v>
      </c>
      <c r="AF777" s="17">
        <v>3</v>
      </c>
      <c r="AG777" s="7">
        <f t="shared" si="17"/>
        <v>80.62262257218535</v>
      </c>
      <c r="AH777" s="18">
        <f t="shared" si="18"/>
        <v>26.541127659831851</v>
      </c>
      <c r="AI777" s="19">
        <f t="shared" si="19"/>
        <v>0.30392632629202621</v>
      </c>
      <c r="AJ777" s="5">
        <v>5</v>
      </c>
      <c r="AK777" s="15">
        <v>15.977528400000001</v>
      </c>
      <c r="AL777" s="16">
        <f t="shared" si="20"/>
        <v>62.587903145269948</v>
      </c>
      <c r="AM777" s="17">
        <v>2</v>
      </c>
      <c r="AN777" s="7">
        <f t="shared" si="21"/>
        <v>125.1758062905399</v>
      </c>
      <c r="AO777" s="18">
        <f t="shared" si="22"/>
        <v>41.725268763513299</v>
      </c>
      <c r="AP777" s="19">
        <f t="shared" si="23"/>
        <v>0.29962861417436598</v>
      </c>
      <c r="AQ777" s="5">
        <v>3</v>
      </c>
      <c r="AR777" s="15">
        <v>29.452946260000001</v>
      </c>
      <c r="AS777" s="21">
        <f t="shared" si="24"/>
        <v>33.952460686695318</v>
      </c>
      <c r="AT777" s="19">
        <f t="shared" si="25"/>
        <v>0.163891080244702</v>
      </c>
      <c r="AU777" s="5">
        <v>1</v>
      </c>
      <c r="AV777" s="15">
        <v>29.452946300000001</v>
      </c>
      <c r="AW777" s="16">
        <f t="shared" si="26"/>
        <v>33.95246064058454</v>
      </c>
      <c r="AX777" s="19">
        <f t="shared" si="27"/>
        <v>0.4727483984537787</v>
      </c>
      <c r="AY777" s="15">
        <v>37.386127199999997</v>
      </c>
      <c r="AZ777" s="16">
        <f t="shared" si="28"/>
        <v>26.747889521972205</v>
      </c>
      <c r="BA777" s="19">
        <f t="shared" si="29"/>
        <v>-0.33435098327245255</v>
      </c>
      <c r="BB777" s="15">
        <v>10</v>
      </c>
      <c r="BC777" s="16">
        <f t="shared" si="30"/>
        <v>100</v>
      </c>
      <c r="BD777" s="19">
        <f t="shared" si="31"/>
        <v>0.93333821106502679</v>
      </c>
      <c r="BE777" s="15">
        <v>38.765875899999998</v>
      </c>
      <c r="BF777" s="21">
        <f t="shared" si="32"/>
        <v>25.795883022986207</v>
      </c>
      <c r="BG777" s="19">
        <f t="shared" si="33"/>
        <v>-0.71220464520280446</v>
      </c>
      <c r="BH777" s="15">
        <v>37.386127199999997</v>
      </c>
      <c r="BI777" s="16">
        <f t="shared" si="34"/>
        <v>26.747889521972205</v>
      </c>
      <c r="BJ777" s="22">
        <f t="shared" si="35"/>
        <v>-0.14022377599644162</v>
      </c>
      <c r="BK777" s="15">
        <v>38.765875899999998</v>
      </c>
      <c r="BL777" s="16">
        <f t="shared" si="36"/>
        <v>25.795883022986207</v>
      </c>
      <c r="BM777" s="19">
        <f t="shared" si="37"/>
        <v>0.59257322720226069</v>
      </c>
      <c r="BN777" s="15">
        <v>90.545844000000002</v>
      </c>
      <c r="BO777" s="16">
        <f t="shared" si="38"/>
        <v>11.044129203765554</v>
      </c>
      <c r="BP777" s="19">
        <f t="shared" si="39"/>
        <v>-0.22405004641079942</v>
      </c>
      <c r="BQ777" s="15">
        <v>15.977528400000001</v>
      </c>
      <c r="BR777" s="16">
        <f t="shared" si="40"/>
        <v>62.587903145269948</v>
      </c>
      <c r="BS777" s="19">
        <f t="shared" si="41"/>
        <v>0.41262341009344911</v>
      </c>
      <c r="BT777" s="15">
        <v>17.2403032</v>
      </c>
      <c r="BU777" s="16">
        <f t="shared" si="42"/>
        <v>59.047350164932134</v>
      </c>
      <c r="BV777" s="19">
        <f t="shared" si="43"/>
        <v>0.87888741468148102</v>
      </c>
      <c r="BW777" s="15">
        <v>204.61148700000001</v>
      </c>
      <c r="BX777" s="18">
        <f t="shared" si="44"/>
        <v>3.0190288933366199E-2</v>
      </c>
      <c r="BY777" s="19">
        <f t="shared" si="45"/>
        <v>-5.6952139422875546E-2</v>
      </c>
      <c r="BZ777" s="15">
        <v>165.00349399999999</v>
      </c>
      <c r="CA777" s="18">
        <f t="shared" si="46"/>
        <v>2.5311441294206045E-2</v>
      </c>
      <c r="CB777" s="19">
        <f t="shared" si="47"/>
        <v>-4.1926624414366585E-2</v>
      </c>
      <c r="CC777" s="7">
        <f t="shared" si="48"/>
        <v>0.30012466888977479</v>
      </c>
      <c r="CD777" s="61">
        <f t="shared" si="49"/>
        <v>0.48336014038382757</v>
      </c>
    </row>
    <row r="778" spans="1:82" ht="15.75" customHeight="1" x14ac:dyDescent="0.25">
      <c r="A778" s="5">
        <v>44008000101</v>
      </c>
      <c r="B778" s="5">
        <v>44008</v>
      </c>
      <c r="C778" s="6" t="s">
        <v>790</v>
      </c>
      <c r="D778" s="6" t="s">
        <v>790</v>
      </c>
      <c r="E778" s="5">
        <v>1972</v>
      </c>
      <c r="F778" s="15">
        <v>10.825989160000001</v>
      </c>
      <c r="G778" s="16">
        <f t="shared" si="0"/>
        <v>92.370312330887273</v>
      </c>
      <c r="H778" s="17">
        <v>1</v>
      </c>
      <c r="I778" s="7">
        <f t="shared" si="1"/>
        <v>92.370312330887273</v>
      </c>
      <c r="J778" s="18">
        <f t="shared" si="2"/>
        <v>30.790104110295761</v>
      </c>
      <c r="K778" s="19">
        <f t="shared" si="3"/>
        <v>-0.20450529235709794</v>
      </c>
      <c r="L778" s="15">
        <v>18.720139799999998</v>
      </c>
      <c r="M778" s="16">
        <f t="shared" si="4"/>
        <v>53.418404492898077</v>
      </c>
      <c r="N778" s="19">
        <f t="shared" si="5"/>
        <v>0.36005942011294334</v>
      </c>
      <c r="O778" s="15">
        <v>18.720139799999998</v>
      </c>
      <c r="P778" s="16">
        <f t="shared" si="6"/>
        <v>53.418404492898077</v>
      </c>
      <c r="Q778" s="17">
        <v>2</v>
      </c>
      <c r="R778" s="7">
        <f t="shared" si="7"/>
        <v>106.83680898579615</v>
      </c>
      <c r="S778" s="18">
        <f t="shared" si="8"/>
        <v>53.418404492898077</v>
      </c>
      <c r="T778" s="19">
        <f t="shared" si="9"/>
        <v>0.349788233148696</v>
      </c>
      <c r="U778" s="15">
        <v>10</v>
      </c>
      <c r="V778" s="16">
        <f t="shared" si="10"/>
        <v>100</v>
      </c>
      <c r="W778" s="19">
        <f t="shared" si="11"/>
        <v>1.6738574211914985</v>
      </c>
      <c r="X778" s="15">
        <v>41.554026</v>
      </c>
      <c r="Y778" s="16">
        <f t="shared" si="12"/>
        <v>25.705357406283571</v>
      </c>
      <c r="Z778" s="17">
        <v>3</v>
      </c>
      <c r="AA778" s="20">
        <f t="shared" si="13"/>
        <v>77.116072218850718</v>
      </c>
      <c r="AB778" s="18">
        <f t="shared" si="14"/>
        <v>25.705357406283571</v>
      </c>
      <c r="AC778" s="19">
        <f t="shared" si="15"/>
        <v>-4.8112845930570164E-2</v>
      </c>
      <c r="AD778" s="15">
        <v>41.5758382</v>
      </c>
      <c r="AE778" s="16">
        <f t="shared" si="16"/>
        <v>25.744335324068103</v>
      </c>
      <c r="AF778" s="17">
        <v>2</v>
      </c>
      <c r="AG778" s="7">
        <f t="shared" si="17"/>
        <v>51.488670648136207</v>
      </c>
      <c r="AH778" s="18">
        <f t="shared" si="18"/>
        <v>16.950172756829712</v>
      </c>
      <c r="AI778" s="19">
        <f t="shared" si="19"/>
        <v>-0.37579427813292121</v>
      </c>
      <c r="AJ778" s="5">
        <v>134</v>
      </c>
      <c r="AK778" s="15">
        <v>10</v>
      </c>
      <c r="AL778" s="16">
        <f t="shared" si="20"/>
        <v>100</v>
      </c>
      <c r="AM778" s="17">
        <v>3</v>
      </c>
      <c r="AN778" s="7">
        <f t="shared" si="21"/>
        <v>300</v>
      </c>
      <c r="AO778" s="18">
        <f t="shared" si="22"/>
        <v>100</v>
      </c>
      <c r="AP778" s="19">
        <f t="shared" si="23"/>
        <v>2.179700148844677</v>
      </c>
      <c r="AQ778" s="5">
        <v>64</v>
      </c>
      <c r="AR778" s="15">
        <v>18.25135062</v>
      </c>
      <c r="AS778" s="21">
        <f t="shared" si="24"/>
        <v>54.790465693217833</v>
      </c>
      <c r="AT778" s="19">
        <f t="shared" si="25"/>
        <v>0.89373777705393753</v>
      </c>
      <c r="AU778" s="5">
        <v>30</v>
      </c>
      <c r="AV778" s="15">
        <v>25.678597700000001</v>
      </c>
      <c r="AW778" s="16">
        <f t="shared" si="26"/>
        <v>38.942936514013766</v>
      </c>
      <c r="AX778" s="19">
        <f t="shared" si="27"/>
        <v>0.66376286318177402</v>
      </c>
      <c r="AY778" s="15">
        <v>41.540742399999999</v>
      </c>
      <c r="AZ778" s="16">
        <f t="shared" si="28"/>
        <v>24.072752248163962</v>
      </c>
      <c r="BA778" s="19">
        <f t="shared" si="29"/>
        <v>-0.52304681933427444</v>
      </c>
      <c r="BB778" s="15">
        <v>10</v>
      </c>
      <c r="BC778" s="16">
        <f t="shared" si="30"/>
        <v>100</v>
      </c>
      <c r="BD778" s="19">
        <f t="shared" si="31"/>
        <v>0.93333821106502679</v>
      </c>
      <c r="BE778" s="15">
        <v>18.251350599999999</v>
      </c>
      <c r="BF778" s="21">
        <f t="shared" si="32"/>
        <v>54.790465753257742</v>
      </c>
      <c r="BG778" s="19">
        <f t="shared" si="33"/>
        <v>1.0581898471382352</v>
      </c>
      <c r="BH778" s="15">
        <v>41.540742399999999</v>
      </c>
      <c r="BI778" s="16">
        <f t="shared" si="34"/>
        <v>24.072752248163962</v>
      </c>
      <c r="BJ778" s="22">
        <f t="shared" si="35"/>
        <v>-0.33679084155440947</v>
      </c>
      <c r="BK778" s="15">
        <v>113.23044899999999</v>
      </c>
      <c r="BL778" s="16">
        <f t="shared" si="36"/>
        <v>8.831546715848491</v>
      </c>
      <c r="BM778" s="19">
        <f t="shared" si="37"/>
        <v>-0.955127984280286</v>
      </c>
      <c r="BN778" s="15">
        <v>73.631230700000003</v>
      </c>
      <c r="BO778" s="16">
        <f t="shared" si="38"/>
        <v>13.581193611639577</v>
      </c>
      <c r="BP778" s="19">
        <f t="shared" si="39"/>
        <v>8.5504598844539315E-2</v>
      </c>
      <c r="BQ778" s="15">
        <v>14.038736399999999</v>
      </c>
      <c r="BR778" s="16">
        <f t="shared" si="40"/>
        <v>71.231482058456493</v>
      </c>
      <c r="BS778" s="19">
        <f t="shared" si="41"/>
        <v>0.81110324843235915</v>
      </c>
      <c r="BT778" s="15">
        <v>53.754358799999999</v>
      </c>
      <c r="BU778" s="16">
        <f t="shared" si="42"/>
        <v>18.937891600336602</v>
      </c>
      <c r="BV778" s="19">
        <f t="shared" si="43"/>
        <v>-0.89938771095814873</v>
      </c>
      <c r="BW778" s="15">
        <v>246.20847699999999</v>
      </c>
      <c r="BX778" s="18">
        <f t="shared" si="44"/>
        <v>3.6327897164806028E-2</v>
      </c>
      <c r="BY778" s="19">
        <f t="shared" si="45"/>
        <v>-5.4760040992578383E-2</v>
      </c>
      <c r="BZ778" s="15">
        <v>1972.00495</v>
      </c>
      <c r="CA778" s="18">
        <f t="shared" si="46"/>
        <v>0.30250442771720176</v>
      </c>
      <c r="CB778" s="19">
        <f t="shared" si="47"/>
        <v>6.614045798203097E-2</v>
      </c>
      <c r="CC778" s="7">
        <f t="shared" si="48"/>
        <v>0.2988240217608123</v>
      </c>
      <c r="CD778" s="61">
        <f t="shared" si="49"/>
        <v>0.48126540761437292</v>
      </c>
    </row>
    <row r="779" spans="1:82" ht="15.75" customHeight="1" x14ac:dyDescent="0.25">
      <c r="A779" s="5">
        <v>44009000101</v>
      </c>
      <c r="B779" s="5">
        <v>44009</v>
      </c>
      <c r="C779" s="6" t="s">
        <v>791</v>
      </c>
      <c r="D779" s="6" t="s">
        <v>791</v>
      </c>
      <c r="E779" s="5">
        <v>976</v>
      </c>
      <c r="F779" s="15">
        <v>11.49201397</v>
      </c>
      <c r="G779" s="16">
        <f t="shared" si="0"/>
        <v>87.016949562583932</v>
      </c>
      <c r="H779" s="17">
        <v>3</v>
      </c>
      <c r="I779" s="7">
        <f t="shared" si="1"/>
        <v>261.0508486877518</v>
      </c>
      <c r="J779" s="18">
        <f t="shared" si="2"/>
        <v>87.016949562583932</v>
      </c>
      <c r="K779" s="19">
        <f t="shared" si="3"/>
        <v>2.8883083417217192</v>
      </c>
      <c r="L779" s="15">
        <v>11.492013999999999</v>
      </c>
      <c r="M779" s="16">
        <f t="shared" si="4"/>
        <v>87.016949335425451</v>
      </c>
      <c r="N779" s="19">
        <f t="shared" si="5"/>
        <v>2.3234237688679271</v>
      </c>
      <c r="O779" s="15">
        <v>11.492013999999999</v>
      </c>
      <c r="P779" s="16">
        <f t="shared" si="6"/>
        <v>87.016949335425451</v>
      </c>
      <c r="Q779" s="17">
        <v>2</v>
      </c>
      <c r="R779" s="7">
        <f t="shared" si="7"/>
        <v>174.0338986708509</v>
      </c>
      <c r="S779" s="18">
        <f t="shared" si="8"/>
        <v>87.016949335425451</v>
      </c>
      <c r="T779" s="19">
        <f t="shared" si="9"/>
        <v>2.22462400727431</v>
      </c>
      <c r="U779" s="15">
        <v>10</v>
      </c>
      <c r="V779" s="16">
        <f t="shared" si="10"/>
        <v>100</v>
      </c>
      <c r="W779" s="19">
        <f t="shared" si="11"/>
        <v>1.6738574211914985</v>
      </c>
      <c r="X779" s="15">
        <v>43.032366400000001</v>
      </c>
      <c r="Y779" s="16">
        <f t="shared" si="12"/>
        <v>24.822271684319922</v>
      </c>
      <c r="Z779" s="17">
        <v>3</v>
      </c>
      <c r="AA779" s="20">
        <f t="shared" si="13"/>
        <v>74.46681505295976</v>
      </c>
      <c r="AB779" s="18">
        <f t="shared" si="14"/>
        <v>24.822271684319919</v>
      </c>
      <c r="AC779" s="19">
        <f t="shared" si="15"/>
        <v>-0.11685926539612125</v>
      </c>
      <c r="AD779" s="15">
        <v>43.096042099999998</v>
      </c>
      <c r="AE779" s="16">
        <f t="shared" si="16"/>
        <v>24.836209262938326</v>
      </c>
      <c r="AF779" s="17">
        <v>3</v>
      </c>
      <c r="AG779" s="7">
        <f t="shared" si="17"/>
        <v>74.508627788814977</v>
      </c>
      <c r="AH779" s="18">
        <f t="shared" si="18"/>
        <v>24.528388420151465</v>
      </c>
      <c r="AI779" s="19">
        <f t="shared" si="19"/>
        <v>0.16128147534844381</v>
      </c>
      <c r="AJ779" s="5">
        <v>0</v>
      </c>
      <c r="AK779" s="15">
        <v>39.699075899999997</v>
      </c>
      <c r="AL779" s="16">
        <f t="shared" si="20"/>
        <v>25.189503214607573</v>
      </c>
      <c r="AM779" s="17">
        <v>1</v>
      </c>
      <c r="AN779" s="7">
        <f t="shared" si="21"/>
        <v>25.189503214607573</v>
      </c>
      <c r="AO779" s="18">
        <f t="shared" si="22"/>
        <v>0</v>
      </c>
      <c r="AP779" s="19">
        <f t="shared" si="23"/>
        <v>-1.0465207101426044</v>
      </c>
      <c r="AQ779" s="5">
        <v>27</v>
      </c>
      <c r="AR779" s="15">
        <v>10</v>
      </c>
      <c r="AS779" s="21">
        <f t="shared" si="24"/>
        <v>100</v>
      </c>
      <c r="AT779" s="19">
        <f t="shared" si="25"/>
        <v>2.4771921081072543</v>
      </c>
      <c r="AU779" s="5">
        <v>8</v>
      </c>
      <c r="AV779" s="15">
        <v>41.444677400000003</v>
      </c>
      <c r="AW779" s="16">
        <f t="shared" si="26"/>
        <v>24.128550702628946</v>
      </c>
      <c r="AX779" s="19">
        <f t="shared" si="27"/>
        <v>9.6730370127920823E-2</v>
      </c>
      <c r="AY779" s="15">
        <v>41.444677400000003</v>
      </c>
      <c r="AZ779" s="16">
        <f t="shared" si="28"/>
        <v>24.128550702628946</v>
      </c>
      <c r="BA779" s="19">
        <f t="shared" si="29"/>
        <v>-0.51911097046426891</v>
      </c>
      <c r="BB779" s="15">
        <v>10</v>
      </c>
      <c r="BC779" s="16">
        <f t="shared" si="30"/>
        <v>100</v>
      </c>
      <c r="BD779" s="19">
        <f t="shared" si="31"/>
        <v>0.93333821106502679</v>
      </c>
      <c r="BE779" s="15">
        <v>10</v>
      </c>
      <c r="BF779" s="21">
        <f t="shared" si="32"/>
        <v>100</v>
      </c>
      <c r="BG779" s="19">
        <f t="shared" si="33"/>
        <v>3.8186610419236118</v>
      </c>
      <c r="BH779" s="15">
        <v>41.444677400000003</v>
      </c>
      <c r="BI779" s="16">
        <f t="shared" si="34"/>
        <v>24.128550702628946</v>
      </c>
      <c r="BJ779" s="22">
        <f t="shared" si="35"/>
        <v>-0.33269081328137884</v>
      </c>
      <c r="BK779" s="15">
        <v>41.444677400000003</v>
      </c>
      <c r="BL779" s="16">
        <f t="shared" si="36"/>
        <v>24.128550702628946</v>
      </c>
      <c r="BM779" s="19">
        <f t="shared" si="37"/>
        <v>0.44045809546703424</v>
      </c>
      <c r="BN779" s="15">
        <v>117.376169</v>
      </c>
      <c r="BO779" s="16">
        <f t="shared" si="38"/>
        <v>8.5196169590438746</v>
      </c>
      <c r="BP779" s="19">
        <f t="shared" si="39"/>
        <v>-0.53207316554494399</v>
      </c>
      <c r="BQ779" s="15">
        <v>31.1607384</v>
      </c>
      <c r="BR779" s="16">
        <f t="shared" si="40"/>
        <v>32.091665709693196</v>
      </c>
      <c r="BS779" s="19">
        <f t="shared" si="41"/>
        <v>-0.99329141816530375</v>
      </c>
      <c r="BT779" s="15">
        <v>34.428084499999997</v>
      </c>
      <c r="BU779" s="16">
        <f t="shared" si="42"/>
        <v>29.568715041349453</v>
      </c>
      <c r="BV779" s="19">
        <f t="shared" si="43"/>
        <v>-0.42806424844432656</v>
      </c>
      <c r="BW779" s="15">
        <v>122.77918200000001</v>
      </c>
      <c r="BX779" s="18">
        <f t="shared" si="44"/>
        <v>1.8115986711842596E-2</v>
      </c>
      <c r="BY779" s="19">
        <f t="shared" si="45"/>
        <v>-6.1264578071395535E-2</v>
      </c>
      <c r="BZ779" s="15">
        <v>976.00254600000005</v>
      </c>
      <c r="CA779" s="18">
        <f t="shared" si="46"/>
        <v>0.14971823048834734</v>
      </c>
      <c r="CB779" s="19">
        <f t="shared" si="47"/>
        <v>6.5748867963052347E-3</v>
      </c>
      <c r="CC779" s="7">
        <f t="shared" si="48"/>
        <v>0.68497760833582655</v>
      </c>
      <c r="CD779" s="61">
        <f t="shared" si="49"/>
        <v>1.1031778032434296</v>
      </c>
    </row>
    <row r="780" spans="1:82" ht="15.75" customHeight="1" x14ac:dyDescent="0.25">
      <c r="A780" s="5">
        <v>44009000301</v>
      </c>
      <c r="B780" s="5">
        <v>44009</v>
      </c>
      <c r="C780" s="6" t="s">
        <v>792</v>
      </c>
      <c r="D780" s="6" t="s">
        <v>791</v>
      </c>
      <c r="E780" s="5">
        <v>4</v>
      </c>
      <c r="F780" s="15">
        <v>16.963687050000001</v>
      </c>
      <c r="G780" s="16">
        <f t="shared" si="0"/>
        <v>58.949448728482643</v>
      </c>
      <c r="H780" s="17">
        <v>1</v>
      </c>
      <c r="I780" s="7">
        <f t="shared" si="1"/>
        <v>58.949448728482643</v>
      </c>
      <c r="J780" s="18">
        <f t="shared" si="2"/>
        <v>19.649816242827548</v>
      </c>
      <c r="K780" s="19">
        <f t="shared" si="3"/>
        <v>-0.81728792184509758</v>
      </c>
      <c r="L780" s="15">
        <v>31.833705200000001</v>
      </c>
      <c r="M780" s="16">
        <f t="shared" si="4"/>
        <v>31.413245606106823</v>
      </c>
      <c r="N780" s="19">
        <f t="shared" si="5"/>
        <v>-0.92583390203859173</v>
      </c>
      <c r="O780" s="15">
        <v>31.833705200000001</v>
      </c>
      <c r="P780" s="16">
        <f t="shared" si="6"/>
        <v>31.413245606106823</v>
      </c>
      <c r="Q780" s="17">
        <v>2</v>
      </c>
      <c r="R780" s="7">
        <f t="shared" si="7"/>
        <v>62.826491212213647</v>
      </c>
      <c r="S780" s="18">
        <f t="shared" si="8"/>
        <v>31.413245606106827</v>
      </c>
      <c r="T780" s="19">
        <f t="shared" si="9"/>
        <v>-0.87812384725945702</v>
      </c>
      <c r="U780" s="15">
        <v>31.5315455</v>
      </c>
      <c r="V780" s="16">
        <f t="shared" si="10"/>
        <v>31.714271664863368</v>
      </c>
      <c r="W780" s="19">
        <f t="shared" si="11"/>
        <v>-1.2427296407249995</v>
      </c>
      <c r="X780" s="15">
        <v>33.119234499999997</v>
      </c>
      <c r="Y780" s="16">
        <f t="shared" si="12"/>
        <v>32.251986077757934</v>
      </c>
      <c r="Z780" s="17">
        <v>3</v>
      </c>
      <c r="AA780" s="20">
        <f t="shared" si="13"/>
        <v>96.755958233273802</v>
      </c>
      <c r="AB780" s="18">
        <f t="shared" si="14"/>
        <v>32.251986077757934</v>
      </c>
      <c r="AC780" s="19">
        <f t="shared" si="15"/>
        <v>0.4615288225289999</v>
      </c>
      <c r="AD780" s="15">
        <v>33.182910300000003</v>
      </c>
      <c r="AE780" s="16">
        <f t="shared" si="16"/>
        <v>32.25583019461677</v>
      </c>
      <c r="AF780" s="17">
        <v>3</v>
      </c>
      <c r="AG780" s="7">
        <f t="shared" si="17"/>
        <v>96.767490583850304</v>
      </c>
      <c r="AH780" s="18">
        <f t="shared" si="18"/>
        <v>31.856050311536411</v>
      </c>
      <c r="AI780" s="19">
        <f t="shared" si="19"/>
        <v>0.680600231427128</v>
      </c>
      <c r="AJ780" s="5">
        <v>0</v>
      </c>
      <c r="AK780" s="15">
        <v>37.589979100000001</v>
      </c>
      <c r="AL780" s="16">
        <f t="shared" si="20"/>
        <v>26.602834690057062</v>
      </c>
      <c r="AM780" s="17">
        <v>1</v>
      </c>
      <c r="AN780" s="7">
        <f t="shared" si="21"/>
        <v>26.602834690057062</v>
      </c>
      <c r="AO780" s="18">
        <f t="shared" si="22"/>
        <v>0</v>
      </c>
      <c r="AP780" s="19">
        <f t="shared" si="23"/>
        <v>-1.0465207101426044</v>
      </c>
      <c r="AQ780" s="5">
        <v>0</v>
      </c>
      <c r="AR780" s="15">
        <v>31.531545479999998</v>
      </c>
      <c r="AS780" s="21">
        <f t="shared" si="24"/>
        <v>0</v>
      </c>
      <c r="AT780" s="19">
        <f t="shared" si="25"/>
        <v>-1.0252866396461213</v>
      </c>
      <c r="AU780" s="5">
        <v>0</v>
      </c>
      <c r="AV780" s="15">
        <v>31.5315455</v>
      </c>
      <c r="AW780" s="16">
        <f t="shared" si="26"/>
        <v>0</v>
      </c>
      <c r="AX780" s="19">
        <f t="shared" si="27"/>
        <v>-0.82680925094591806</v>
      </c>
      <c r="AY780" s="15">
        <v>31.5315455</v>
      </c>
      <c r="AZ780" s="16">
        <f t="shared" si="28"/>
        <v>31.714271664863368</v>
      </c>
      <c r="BA780" s="19">
        <f t="shared" si="29"/>
        <v>1.5962116481592199E-2</v>
      </c>
      <c r="BB780" s="15">
        <v>45.937509239999997</v>
      </c>
      <c r="BC780" s="16">
        <f t="shared" si="30"/>
        <v>21.768703104374058</v>
      </c>
      <c r="BD780" s="19">
        <f t="shared" si="31"/>
        <v>-2.161754152185313</v>
      </c>
      <c r="BE780" s="15">
        <v>45.937509200000001</v>
      </c>
      <c r="BF780" s="21">
        <f t="shared" si="32"/>
        <v>21.768703123329114</v>
      </c>
      <c r="BG780" s="19">
        <f t="shared" si="33"/>
        <v>-0.95810220407940661</v>
      </c>
      <c r="BH780" s="15">
        <v>31.5315455</v>
      </c>
      <c r="BI780" s="16">
        <f t="shared" si="34"/>
        <v>31.714271664863368</v>
      </c>
      <c r="BJ780" s="22">
        <f t="shared" si="35"/>
        <v>0.22470223128761865</v>
      </c>
      <c r="BK780" s="15">
        <v>31.5315455</v>
      </c>
      <c r="BL780" s="16">
        <f t="shared" si="36"/>
        <v>31.714271664863368</v>
      </c>
      <c r="BM780" s="19">
        <f t="shared" si="37"/>
        <v>1.1325234560363717</v>
      </c>
      <c r="BN780" s="15">
        <v>120.88347</v>
      </c>
      <c r="BO780" s="16">
        <f t="shared" si="38"/>
        <v>8.2724296382292799</v>
      </c>
      <c r="BP780" s="19">
        <f t="shared" si="39"/>
        <v>-0.56223321318460917</v>
      </c>
      <c r="BQ780" s="15">
        <v>31.5315455</v>
      </c>
      <c r="BR780" s="16">
        <f t="shared" si="40"/>
        <v>31.714271664863368</v>
      </c>
      <c r="BS780" s="19">
        <f t="shared" si="41"/>
        <v>-1.0106897573815321</v>
      </c>
      <c r="BT780" s="15">
        <v>30.872436100000002</v>
      </c>
      <c r="BU780" s="16">
        <f t="shared" si="42"/>
        <v>32.974210933746164</v>
      </c>
      <c r="BV780" s="19">
        <f t="shared" si="43"/>
        <v>-0.27707969635509611</v>
      </c>
      <c r="BW780" s="15">
        <v>130.734308</v>
      </c>
      <c r="BX780" s="18">
        <f t="shared" si="44"/>
        <v>1.9289760266605598E-2</v>
      </c>
      <c r="BY780" s="19">
        <f t="shared" si="45"/>
        <v>-6.084535496853602E-2</v>
      </c>
      <c r="BZ780" s="15">
        <v>4.0024516099999996</v>
      </c>
      <c r="CA780" s="18">
        <f t="shared" si="46"/>
        <v>6.1397378021228733E-4</v>
      </c>
      <c r="CB780" s="19">
        <f t="shared" si="47"/>
        <v>-5.1555234760027546E-2</v>
      </c>
      <c r="CC780" s="7">
        <f t="shared" si="48"/>
        <v>-0.49102814040818943</v>
      </c>
      <c r="CD780" s="61">
        <f t="shared" si="49"/>
        <v>-0.79081613570152709</v>
      </c>
    </row>
    <row r="781" spans="1:82" ht="15.75" customHeight="1" x14ac:dyDescent="0.25">
      <c r="A781" s="5">
        <v>44009000401</v>
      </c>
      <c r="B781" s="5">
        <v>44009</v>
      </c>
      <c r="C781" s="6" t="s">
        <v>793</v>
      </c>
      <c r="D781" s="6" t="s">
        <v>791</v>
      </c>
      <c r="E781" s="5">
        <v>3</v>
      </c>
      <c r="F781" s="15">
        <v>19.46514711</v>
      </c>
      <c r="G781" s="16">
        <f t="shared" si="0"/>
        <v>51.373873228333387</v>
      </c>
      <c r="H781" s="17">
        <v>1</v>
      </c>
      <c r="I781" s="7">
        <f t="shared" si="1"/>
        <v>51.373873228333387</v>
      </c>
      <c r="J781" s="18">
        <f t="shared" si="2"/>
        <v>17.124624409444461</v>
      </c>
      <c r="K781" s="19">
        <f t="shared" si="3"/>
        <v>-0.95618861364326901</v>
      </c>
      <c r="L781" s="15">
        <v>47.677705000000003</v>
      </c>
      <c r="M781" s="16">
        <f t="shared" si="4"/>
        <v>20.974163920012508</v>
      </c>
      <c r="N781" s="19">
        <f t="shared" si="5"/>
        <v>-1.5358520118192325</v>
      </c>
      <c r="O781" s="15">
        <v>47.677705000000003</v>
      </c>
      <c r="P781" s="16">
        <f t="shared" si="6"/>
        <v>20.974163920012508</v>
      </c>
      <c r="Q781" s="17">
        <v>2</v>
      </c>
      <c r="R781" s="7">
        <f t="shared" si="7"/>
        <v>41.948327840025016</v>
      </c>
      <c r="S781" s="18">
        <f t="shared" si="8"/>
        <v>20.974163920012508</v>
      </c>
      <c r="T781" s="19">
        <f t="shared" si="9"/>
        <v>-1.4606360925319501</v>
      </c>
      <c r="U781" s="15">
        <v>48.314115399999999</v>
      </c>
      <c r="V781" s="16">
        <f t="shared" si="10"/>
        <v>20.697884908392631</v>
      </c>
      <c r="W781" s="19">
        <f t="shared" si="11"/>
        <v>-1.713256233416522</v>
      </c>
      <c r="X781" s="15">
        <v>66.6484801</v>
      </c>
      <c r="Y781" s="16">
        <f t="shared" si="12"/>
        <v>16.026788433844573</v>
      </c>
      <c r="Z781" s="17">
        <v>3</v>
      </c>
      <c r="AA781" s="20">
        <f t="shared" si="13"/>
        <v>48.080365301533718</v>
      </c>
      <c r="AB781" s="18">
        <f t="shared" si="14"/>
        <v>16.026788433844573</v>
      </c>
      <c r="AC781" s="19">
        <f t="shared" si="15"/>
        <v>-0.80156966881525193</v>
      </c>
      <c r="AD781" s="15">
        <v>66.712155800000005</v>
      </c>
      <c r="AE781" s="16">
        <f t="shared" si="16"/>
        <v>16.044187257399347</v>
      </c>
      <c r="AF781" s="17">
        <v>3</v>
      </c>
      <c r="AG781" s="7">
        <f t="shared" si="17"/>
        <v>48.132561772198045</v>
      </c>
      <c r="AH781" s="18">
        <f t="shared" si="18"/>
        <v>15.845335041623704</v>
      </c>
      <c r="AI781" s="19">
        <f t="shared" si="19"/>
        <v>-0.45409523639686167</v>
      </c>
      <c r="AJ781" s="5">
        <v>0</v>
      </c>
      <c r="AK781" s="15">
        <v>35.710715200000003</v>
      </c>
      <c r="AL781" s="16">
        <f t="shared" si="20"/>
        <v>28.002799563084636</v>
      </c>
      <c r="AM781" s="17">
        <v>1</v>
      </c>
      <c r="AN781" s="7">
        <f t="shared" si="21"/>
        <v>28.002799563084636</v>
      </c>
      <c r="AO781" s="18">
        <f t="shared" si="22"/>
        <v>0</v>
      </c>
      <c r="AP781" s="19">
        <f t="shared" si="23"/>
        <v>-1.0465207101426044</v>
      </c>
      <c r="AQ781" s="5">
        <v>0</v>
      </c>
      <c r="AR781" s="15">
        <v>48.314115450000003</v>
      </c>
      <c r="AS781" s="21">
        <f t="shared" si="24"/>
        <v>0</v>
      </c>
      <c r="AT781" s="19">
        <f t="shared" si="25"/>
        <v>-1.0252866396461213</v>
      </c>
      <c r="AU781" s="5">
        <v>0</v>
      </c>
      <c r="AV781" s="15">
        <v>65.060790999999995</v>
      </c>
      <c r="AW781" s="16">
        <f t="shared" si="26"/>
        <v>0</v>
      </c>
      <c r="AX781" s="19">
        <f t="shared" si="27"/>
        <v>-0.82680925094591806</v>
      </c>
      <c r="AY781" s="15">
        <v>65.060790999999995</v>
      </c>
      <c r="AZ781" s="16">
        <f t="shared" si="28"/>
        <v>15.370240426372931</v>
      </c>
      <c r="BA781" s="19">
        <f t="shared" si="29"/>
        <v>-1.1368948487899981</v>
      </c>
      <c r="BB781" s="15">
        <v>48.314115450000003</v>
      </c>
      <c r="BC781" s="16">
        <f t="shared" si="30"/>
        <v>20.697884886972506</v>
      </c>
      <c r="BD781" s="19">
        <f t="shared" si="31"/>
        <v>-2.2041193106145629</v>
      </c>
      <c r="BE781" s="15">
        <v>48.314115399999999</v>
      </c>
      <c r="BF781" s="21">
        <f t="shared" si="32"/>
        <v>20.697884908392631</v>
      </c>
      <c r="BG781" s="19">
        <f t="shared" si="33"/>
        <v>-1.0234858203106811</v>
      </c>
      <c r="BH781" s="15">
        <v>65.060790999999995</v>
      </c>
      <c r="BI781" s="16">
        <f t="shared" si="34"/>
        <v>15.370240426372931</v>
      </c>
      <c r="BJ781" s="22">
        <f t="shared" si="35"/>
        <v>-0.97624483464157219</v>
      </c>
      <c r="BK781" s="15">
        <v>65.060790999999995</v>
      </c>
      <c r="BL781" s="16">
        <f t="shared" si="36"/>
        <v>15.370240426372931</v>
      </c>
      <c r="BM781" s="19">
        <f t="shared" si="37"/>
        <v>-0.35858568553830489</v>
      </c>
      <c r="BN781" s="15">
        <v>151.711645</v>
      </c>
      <c r="BO781" s="16">
        <f t="shared" si="38"/>
        <v>6.5914518295546793</v>
      </c>
      <c r="BP781" s="19">
        <f t="shared" si="39"/>
        <v>-0.76733422978923005</v>
      </c>
      <c r="BQ781" s="15">
        <v>65.060790999999995</v>
      </c>
      <c r="BR781" s="16">
        <f t="shared" si="40"/>
        <v>15.370240426372931</v>
      </c>
      <c r="BS781" s="19">
        <f t="shared" si="41"/>
        <v>-1.7641701144340907</v>
      </c>
      <c r="BT781" s="15">
        <v>64.401681600000003</v>
      </c>
      <c r="BU781" s="16">
        <f t="shared" si="42"/>
        <v>15.806950916635691</v>
      </c>
      <c r="BV781" s="19">
        <f t="shared" si="43"/>
        <v>-1.0381997053587171</v>
      </c>
      <c r="BW781" s="15">
        <v>67.884103499999995</v>
      </c>
      <c r="BX781" s="18">
        <f t="shared" si="44"/>
        <v>1.0016254359402291E-2</v>
      </c>
      <c r="BY781" s="19">
        <f t="shared" si="45"/>
        <v>-6.4157465643570583E-2</v>
      </c>
      <c r="BZ781" s="15">
        <v>3.0018068599999999</v>
      </c>
      <c r="CA781" s="18">
        <f t="shared" si="46"/>
        <v>4.6047544977099081E-4</v>
      </c>
      <c r="CB781" s="19">
        <f t="shared" si="47"/>
        <v>-5.1615077965072406E-2</v>
      </c>
      <c r="CC781" s="7">
        <f t="shared" si="48"/>
        <v>-1.0107906079180804</v>
      </c>
      <c r="CD781" s="61">
        <f t="shared" si="49"/>
        <v>-1.6279098014477913</v>
      </c>
    </row>
    <row r="782" spans="1:82" ht="15.75" customHeight="1" x14ac:dyDescent="0.25">
      <c r="A782" s="5">
        <v>44009000801</v>
      </c>
      <c r="B782" s="5">
        <v>44009</v>
      </c>
      <c r="C782" s="6" t="s">
        <v>794</v>
      </c>
      <c r="D782" s="6" t="s">
        <v>791</v>
      </c>
      <c r="E782" s="5">
        <v>3</v>
      </c>
      <c r="F782" s="15">
        <v>16.685471620000001</v>
      </c>
      <c r="G782" s="16">
        <f t="shared" si="0"/>
        <v>59.932378465188386</v>
      </c>
      <c r="H782" s="17">
        <v>1</v>
      </c>
      <c r="I782" s="7">
        <f t="shared" si="1"/>
        <v>59.932378465188386</v>
      </c>
      <c r="J782" s="18">
        <f t="shared" si="2"/>
        <v>19.977459488396129</v>
      </c>
      <c r="K782" s="19">
        <f t="shared" si="3"/>
        <v>-0.79926557880136029</v>
      </c>
      <c r="L782" s="15">
        <v>45.568608300000001</v>
      </c>
      <c r="M782" s="16">
        <f t="shared" si="4"/>
        <v>21.94493177005803</v>
      </c>
      <c r="N782" s="19">
        <f t="shared" si="5"/>
        <v>-1.4791242280229409</v>
      </c>
      <c r="O782" s="15">
        <v>45.568608300000001</v>
      </c>
      <c r="P782" s="16">
        <f t="shared" si="6"/>
        <v>21.94493177005803</v>
      </c>
      <c r="Q782" s="17">
        <v>2</v>
      </c>
      <c r="R782" s="7">
        <f t="shared" si="7"/>
        <v>43.88986354011606</v>
      </c>
      <c r="S782" s="18">
        <f t="shared" si="8"/>
        <v>21.94493177005803</v>
      </c>
      <c r="T782" s="19">
        <f t="shared" si="9"/>
        <v>-1.4064661782643342</v>
      </c>
      <c r="U782" s="15">
        <v>46.205018699999997</v>
      </c>
      <c r="V782" s="16">
        <f t="shared" si="10"/>
        <v>21.642670604524614</v>
      </c>
      <c r="W782" s="19">
        <f t="shared" si="11"/>
        <v>-1.6729030028835115</v>
      </c>
      <c r="X782" s="15">
        <v>64.539383299999997</v>
      </c>
      <c r="Y782" s="16">
        <f t="shared" si="12"/>
        <v>16.550531402428199</v>
      </c>
      <c r="Z782" s="17">
        <v>3</v>
      </c>
      <c r="AA782" s="20">
        <f t="shared" si="13"/>
        <v>49.651594207284596</v>
      </c>
      <c r="AB782" s="18">
        <f t="shared" si="14"/>
        <v>16.550531402428199</v>
      </c>
      <c r="AC782" s="19">
        <f t="shared" si="15"/>
        <v>-0.76079734862608583</v>
      </c>
      <c r="AD782" s="15">
        <v>64.603059000000002</v>
      </c>
      <c r="AE782" s="16">
        <f t="shared" si="16"/>
        <v>16.567982020789447</v>
      </c>
      <c r="AF782" s="17">
        <v>3</v>
      </c>
      <c r="AG782" s="7">
        <f t="shared" si="17"/>
        <v>49.703946062368345</v>
      </c>
      <c r="AH782" s="18">
        <f t="shared" si="18"/>
        <v>16.362637874469687</v>
      </c>
      <c r="AI782" s="19">
        <f t="shared" si="19"/>
        <v>-0.41743346520004943</v>
      </c>
      <c r="AJ782" s="5">
        <v>81</v>
      </c>
      <c r="AK782" s="15">
        <v>10</v>
      </c>
      <c r="AL782" s="16">
        <f t="shared" si="20"/>
        <v>100</v>
      </c>
      <c r="AM782" s="17">
        <v>2</v>
      </c>
      <c r="AN782" s="7">
        <f t="shared" si="21"/>
        <v>200</v>
      </c>
      <c r="AO782" s="18">
        <f t="shared" si="22"/>
        <v>66.666666666666671</v>
      </c>
      <c r="AP782" s="19">
        <f t="shared" si="23"/>
        <v>1.1042931958489164</v>
      </c>
      <c r="AQ782" s="5">
        <v>0</v>
      </c>
      <c r="AR782" s="15">
        <v>46.205018670000001</v>
      </c>
      <c r="AS782" s="21">
        <f t="shared" si="24"/>
        <v>0</v>
      </c>
      <c r="AT782" s="19">
        <f t="shared" si="25"/>
        <v>-1.0252866396461213</v>
      </c>
      <c r="AU782" s="5">
        <v>0</v>
      </c>
      <c r="AV782" s="15">
        <v>62.951694199999999</v>
      </c>
      <c r="AW782" s="16">
        <f t="shared" si="26"/>
        <v>0</v>
      </c>
      <c r="AX782" s="19">
        <f t="shared" si="27"/>
        <v>-0.82680925094591806</v>
      </c>
      <c r="AY782" s="15">
        <v>62.951694199999999</v>
      </c>
      <c r="AZ782" s="16">
        <f t="shared" si="28"/>
        <v>15.885195985718205</v>
      </c>
      <c r="BA782" s="19">
        <f t="shared" si="29"/>
        <v>-1.1005714904499562</v>
      </c>
      <c r="BB782" s="15">
        <v>46.205018670000001</v>
      </c>
      <c r="BC782" s="16">
        <f t="shared" si="30"/>
        <v>21.642670618576766</v>
      </c>
      <c r="BD782" s="19">
        <f t="shared" si="31"/>
        <v>-2.1667404198274447</v>
      </c>
      <c r="BE782" s="15">
        <v>46.205018699999997</v>
      </c>
      <c r="BF782" s="21">
        <f t="shared" si="32"/>
        <v>21.642670604524614</v>
      </c>
      <c r="BG782" s="19">
        <f t="shared" si="33"/>
        <v>-0.96579768565343194</v>
      </c>
      <c r="BH782" s="15">
        <v>62.951694199999999</v>
      </c>
      <c r="BI782" s="16">
        <f t="shared" si="34"/>
        <v>15.885195985718205</v>
      </c>
      <c r="BJ782" s="22">
        <f t="shared" si="35"/>
        <v>-0.93840628923894165</v>
      </c>
      <c r="BK782" s="15">
        <v>62.951694199999999</v>
      </c>
      <c r="BL782" s="16">
        <f t="shared" si="36"/>
        <v>15.885195985718205</v>
      </c>
      <c r="BM782" s="19">
        <f t="shared" si="37"/>
        <v>-0.31160492963787995</v>
      </c>
      <c r="BN782" s="15">
        <v>149.60254800000001</v>
      </c>
      <c r="BO782" s="16">
        <f t="shared" si="38"/>
        <v>6.684378129709394</v>
      </c>
      <c r="BP782" s="19">
        <f t="shared" si="39"/>
        <v>-0.75599602024673418</v>
      </c>
      <c r="BQ782" s="15">
        <v>62.951694199999999</v>
      </c>
      <c r="BR782" s="16">
        <f t="shared" si="40"/>
        <v>15.885195985718205</v>
      </c>
      <c r="BS782" s="19">
        <f t="shared" si="41"/>
        <v>-1.740430016715242</v>
      </c>
      <c r="BT782" s="15">
        <v>62.2925848</v>
      </c>
      <c r="BU782" s="16">
        <f t="shared" si="42"/>
        <v>16.342141255952505</v>
      </c>
      <c r="BV782" s="19">
        <f t="shared" si="43"/>
        <v>-1.0144717443752249</v>
      </c>
      <c r="BW782" s="15">
        <v>70.180107899999996</v>
      </c>
      <c r="BX782" s="18">
        <f t="shared" si="44"/>
        <v>1.0355028282824684E-2</v>
      </c>
      <c r="BY782" s="19">
        <f t="shared" si="45"/>
        <v>-6.403646968590164E-2</v>
      </c>
      <c r="BZ782" s="15">
        <v>3.00184235</v>
      </c>
      <c r="CA782" s="18">
        <f t="shared" si="46"/>
        <v>4.6048089391662533E-4</v>
      </c>
      <c r="CB782" s="19">
        <f t="shared" si="47"/>
        <v>-5.1615075842605523E-2</v>
      </c>
      <c r="CC782" s="7">
        <f t="shared" si="48"/>
        <v>-0.86281382306393517</v>
      </c>
      <c r="CD782" s="61">
        <f t="shared" si="49"/>
        <v>-1.3895885739217861</v>
      </c>
    </row>
    <row r="783" spans="1:82" ht="15.75" customHeight="1" x14ac:dyDescent="0.25">
      <c r="A783" s="5">
        <v>44009000901</v>
      </c>
      <c r="B783" s="5">
        <v>44009</v>
      </c>
      <c r="C783" s="6" t="s">
        <v>795</v>
      </c>
      <c r="D783" s="6" t="s">
        <v>791</v>
      </c>
      <c r="E783" s="5">
        <v>5</v>
      </c>
      <c r="F783" s="15">
        <v>14.80620768</v>
      </c>
      <c r="G783" s="16">
        <f t="shared" si="0"/>
        <v>67.539239055169048</v>
      </c>
      <c r="H783" s="17">
        <v>1</v>
      </c>
      <c r="I783" s="7">
        <f t="shared" si="1"/>
        <v>67.539239055169048</v>
      </c>
      <c r="J783" s="18">
        <f t="shared" si="2"/>
        <v>22.513079685056347</v>
      </c>
      <c r="K783" s="19">
        <f t="shared" si="3"/>
        <v>-0.65979126449484438</v>
      </c>
      <c r="L783" s="15">
        <v>43.689344300000002</v>
      </c>
      <c r="M783" s="16">
        <f t="shared" si="4"/>
        <v>22.888876361552533</v>
      </c>
      <c r="N783" s="19">
        <f t="shared" si="5"/>
        <v>-1.4239638879895662</v>
      </c>
      <c r="O783" s="15">
        <v>43.689344300000002</v>
      </c>
      <c r="P783" s="16">
        <f t="shared" si="6"/>
        <v>22.888876361552533</v>
      </c>
      <c r="Q783" s="17">
        <v>2</v>
      </c>
      <c r="R783" s="7">
        <f t="shared" si="7"/>
        <v>45.777752723105067</v>
      </c>
      <c r="S783" s="18">
        <f t="shared" si="8"/>
        <v>22.888876361552533</v>
      </c>
      <c r="T783" s="19">
        <f t="shared" si="9"/>
        <v>-1.353793031340238</v>
      </c>
      <c r="U783" s="15">
        <v>44.325754699999997</v>
      </c>
      <c r="V783" s="16">
        <f t="shared" si="10"/>
        <v>22.560247575434968</v>
      </c>
      <c r="W783" s="19">
        <f t="shared" si="11"/>
        <v>-1.6337118982864378</v>
      </c>
      <c r="X783" s="15">
        <v>62.660119399999999</v>
      </c>
      <c r="Y783" s="16">
        <f t="shared" si="12"/>
        <v>17.046904797311957</v>
      </c>
      <c r="Z783" s="17">
        <v>3</v>
      </c>
      <c r="AA783" s="20">
        <f t="shared" si="13"/>
        <v>51.140714391935873</v>
      </c>
      <c r="AB783" s="18">
        <f t="shared" si="14"/>
        <v>17.046904797311957</v>
      </c>
      <c r="AC783" s="19">
        <f t="shared" si="15"/>
        <v>-0.72215569383821354</v>
      </c>
      <c r="AD783" s="15">
        <v>62.723795099999997</v>
      </c>
      <c r="AE783" s="16">
        <f t="shared" si="16"/>
        <v>17.064374346188117</v>
      </c>
      <c r="AF783" s="17">
        <v>3</v>
      </c>
      <c r="AG783" s="7">
        <f t="shared" si="17"/>
        <v>51.193123038564352</v>
      </c>
      <c r="AH783" s="18">
        <f t="shared" si="18"/>
        <v>16.85287789609529</v>
      </c>
      <c r="AI783" s="19">
        <f t="shared" si="19"/>
        <v>-0.38268966260867782</v>
      </c>
      <c r="AJ783" s="5">
        <v>0</v>
      </c>
      <c r="AK783" s="15">
        <v>24.2591012</v>
      </c>
      <c r="AL783" s="16">
        <f t="shared" si="20"/>
        <v>41.221642622110004</v>
      </c>
      <c r="AM783" s="17">
        <v>2</v>
      </c>
      <c r="AN783" s="7">
        <f t="shared" si="21"/>
        <v>82.443285244220007</v>
      </c>
      <c r="AO783" s="18">
        <f t="shared" si="22"/>
        <v>0</v>
      </c>
      <c r="AP783" s="19">
        <f t="shared" si="23"/>
        <v>-1.0465207101426044</v>
      </c>
      <c r="AQ783" s="5">
        <v>0</v>
      </c>
      <c r="AR783" s="15">
        <v>44.325754740000001</v>
      </c>
      <c r="AS783" s="21">
        <f t="shared" si="24"/>
        <v>0</v>
      </c>
      <c r="AT783" s="19">
        <f t="shared" si="25"/>
        <v>-1.0252866396461213</v>
      </c>
      <c r="AU783" s="5">
        <v>0</v>
      </c>
      <c r="AV783" s="15">
        <v>61.072430300000001</v>
      </c>
      <c r="AW783" s="16">
        <f t="shared" si="26"/>
        <v>0</v>
      </c>
      <c r="AX783" s="19">
        <f t="shared" si="27"/>
        <v>-0.82680925094591806</v>
      </c>
      <c r="AY783" s="15">
        <v>61.072430300000001</v>
      </c>
      <c r="AZ783" s="16">
        <f t="shared" si="28"/>
        <v>16.374000430108968</v>
      </c>
      <c r="BA783" s="19">
        <f t="shared" si="29"/>
        <v>-1.0660927501594641</v>
      </c>
      <c r="BB783" s="15">
        <v>44.325754740000001</v>
      </c>
      <c r="BC783" s="16">
        <f t="shared" si="30"/>
        <v>22.560247555076373</v>
      </c>
      <c r="BD783" s="19">
        <f t="shared" si="31"/>
        <v>-2.1304380001878518</v>
      </c>
      <c r="BE783" s="15">
        <v>44.325754699999997</v>
      </c>
      <c r="BF783" s="21">
        <f t="shared" si="32"/>
        <v>22.560247575434968</v>
      </c>
      <c r="BG783" s="19">
        <f t="shared" si="33"/>
        <v>-0.90977090193625676</v>
      </c>
      <c r="BH783" s="15">
        <v>61.072430300000001</v>
      </c>
      <c r="BI783" s="16">
        <f t="shared" si="34"/>
        <v>16.374000430108968</v>
      </c>
      <c r="BJ783" s="22">
        <f t="shared" si="35"/>
        <v>-0.90248930800350602</v>
      </c>
      <c r="BK783" s="15">
        <v>61.072430300000001</v>
      </c>
      <c r="BL783" s="16">
        <f t="shared" si="36"/>
        <v>16.374000430108968</v>
      </c>
      <c r="BM783" s="19">
        <f t="shared" si="37"/>
        <v>-0.26701000903121108</v>
      </c>
      <c r="BN783" s="15">
        <v>147.72328400000001</v>
      </c>
      <c r="BO783" s="16">
        <f t="shared" si="38"/>
        <v>6.7694135475623458</v>
      </c>
      <c r="BP783" s="19">
        <f t="shared" si="39"/>
        <v>-0.745620600322071</v>
      </c>
      <c r="BQ783" s="15">
        <v>61.072430300000001</v>
      </c>
      <c r="BR783" s="16">
        <f t="shared" si="40"/>
        <v>16.374000430108968</v>
      </c>
      <c r="BS783" s="19">
        <f t="shared" si="41"/>
        <v>-1.7178955182237641</v>
      </c>
      <c r="BT783" s="15">
        <v>60.413320900000002</v>
      </c>
      <c r="BU783" s="16">
        <f t="shared" si="42"/>
        <v>16.850492653516749</v>
      </c>
      <c r="BV783" s="19">
        <f t="shared" si="43"/>
        <v>-0.99193370278294613</v>
      </c>
      <c r="BW783" s="15">
        <v>72.342794799999993</v>
      </c>
      <c r="BX783" s="18">
        <f t="shared" si="44"/>
        <v>1.0674131297717519E-2</v>
      </c>
      <c r="BY783" s="19">
        <f t="shared" si="45"/>
        <v>-6.3922499358752619E-2</v>
      </c>
      <c r="BZ783" s="15">
        <v>5.00187487</v>
      </c>
      <c r="CA783" s="18">
        <f t="shared" si="46"/>
        <v>7.6728473478852215E-4</v>
      </c>
      <c r="CB783" s="19">
        <f t="shared" si="47"/>
        <v>-5.1495464605759725E-2</v>
      </c>
      <c r="CC783" s="7">
        <f t="shared" si="48"/>
        <v>-0.94323109441601094</v>
      </c>
      <c r="CD783" s="61">
        <f t="shared" si="49"/>
        <v>-1.5191030977155613</v>
      </c>
    </row>
    <row r="784" spans="1:82" ht="15.75" customHeight="1" x14ac:dyDescent="0.25">
      <c r="A784" s="5">
        <v>44009001001</v>
      </c>
      <c r="B784" s="5">
        <v>44009</v>
      </c>
      <c r="C784" s="6" t="s">
        <v>796</v>
      </c>
      <c r="D784" s="6" t="s">
        <v>791</v>
      </c>
      <c r="E784" s="5">
        <v>15</v>
      </c>
      <c r="F784" s="15">
        <v>13.02343761</v>
      </c>
      <c r="G784" s="16">
        <f t="shared" si="0"/>
        <v>76.784642422838772</v>
      </c>
      <c r="H784" s="17">
        <v>3</v>
      </c>
      <c r="I784" s="7">
        <f t="shared" si="1"/>
        <v>230.35392726851632</v>
      </c>
      <c r="J784" s="18">
        <f t="shared" si="2"/>
        <v>76.784642422838772</v>
      </c>
      <c r="K784" s="19">
        <f t="shared" si="3"/>
        <v>2.3254700964792416</v>
      </c>
      <c r="L784" s="15">
        <v>13.023437599999999</v>
      </c>
      <c r="M784" s="16">
        <f t="shared" si="4"/>
        <v>76.78464248179759</v>
      </c>
      <c r="N784" s="19">
        <f t="shared" si="5"/>
        <v>1.7254887518577375</v>
      </c>
      <c r="O784" s="15">
        <v>13.023437599999999</v>
      </c>
      <c r="P784" s="16">
        <f t="shared" si="6"/>
        <v>76.78464248179759</v>
      </c>
      <c r="Q784" s="17">
        <v>2</v>
      </c>
      <c r="R784" s="7">
        <f t="shared" si="7"/>
        <v>153.56928496359518</v>
      </c>
      <c r="S784" s="18">
        <f t="shared" si="8"/>
        <v>76.78464248179759</v>
      </c>
      <c r="T784" s="19">
        <f t="shared" si="9"/>
        <v>1.6536500251889255</v>
      </c>
      <c r="U784" s="15">
        <v>11.5314236</v>
      </c>
      <c r="V784" s="16">
        <f t="shared" si="10"/>
        <v>86.719561667997354</v>
      </c>
      <c r="W784" s="19">
        <f t="shared" si="11"/>
        <v>1.1066297506363854</v>
      </c>
      <c r="X784" s="15">
        <v>42.262332100000002</v>
      </c>
      <c r="Y784" s="16">
        <f t="shared" si="12"/>
        <v>25.27454205490946</v>
      </c>
      <c r="Z784" s="17">
        <v>3</v>
      </c>
      <c r="AA784" s="20">
        <f t="shared" si="13"/>
        <v>75.823626164728381</v>
      </c>
      <c r="AB784" s="18">
        <f t="shared" si="14"/>
        <v>25.27454205490946</v>
      </c>
      <c r="AC784" s="19">
        <f t="shared" si="15"/>
        <v>-8.16509409548066E-2</v>
      </c>
      <c r="AD784" s="15">
        <v>42.3260079</v>
      </c>
      <c r="AE784" s="16">
        <f t="shared" si="16"/>
        <v>25.288052738845707</v>
      </c>
      <c r="AF784" s="17">
        <v>3</v>
      </c>
      <c r="AG784" s="7">
        <f t="shared" si="17"/>
        <v>75.86415821653712</v>
      </c>
      <c r="AH784" s="18">
        <f t="shared" si="18"/>
        <v>24.974631732278251</v>
      </c>
      <c r="AI784" s="19">
        <f t="shared" si="19"/>
        <v>0.19290718695975212</v>
      </c>
      <c r="AJ784" s="5">
        <v>1</v>
      </c>
      <c r="AK784" s="15">
        <v>11.5314236</v>
      </c>
      <c r="AL784" s="16">
        <f t="shared" si="20"/>
        <v>86.719561667997354</v>
      </c>
      <c r="AM784" s="17">
        <v>2</v>
      </c>
      <c r="AN784" s="7">
        <f t="shared" si="21"/>
        <v>173.43912333599471</v>
      </c>
      <c r="AO784" s="18">
        <f t="shared" si="22"/>
        <v>57.813041111998231</v>
      </c>
      <c r="AP784" s="19">
        <f t="shared" si="23"/>
        <v>0.81865568142757483</v>
      </c>
      <c r="AQ784" s="5">
        <v>1</v>
      </c>
      <c r="AR784" s="15">
        <v>11.53142364</v>
      </c>
      <c r="AS784" s="21">
        <f t="shared" si="24"/>
        <v>86.71956136718606</v>
      </c>
      <c r="AT784" s="19">
        <f t="shared" si="25"/>
        <v>2.0120475673845171</v>
      </c>
      <c r="AU784" s="5">
        <v>1</v>
      </c>
      <c r="AV784" s="15">
        <v>40.674643099999997</v>
      </c>
      <c r="AW784" s="16">
        <f t="shared" si="26"/>
        <v>24.58534172116682</v>
      </c>
      <c r="AX784" s="19">
        <f t="shared" si="27"/>
        <v>0.11421441255424179</v>
      </c>
      <c r="AY784" s="15">
        <v>40.674643099999997</v>
      </c>
      <c r="AZ784" s="16">
        <f t="shared" si="28"/>
        <v>24.58534172116682</v>
      </c>
      <c r="BA784" s="19">
        <f t="shared" si="29"/>
        <v>-0.48689035734192571</v>
      </c>
      <c r="BB784" s="15">
        <v>11.53142364</v>
      </c>
      <c r="BC784" s="16">
        <f t="shared" si="30"/>
        <v>86.71956136718606</v>
      </c>
      <c r="BD784" s="19">
        <f t="shared" si="31"/>
        <v>0.40791953817919585</v>
      </c>
      <c r="BE784" s="15">
        <v>11.5314236</v>
      </c>
      <c r="BF784" s="21">
        <f t="shared" si="32"/>
        <v>86.719561667997354</v>
      </c>
      <c r="BG784" s="19">
        <f t="shared" si="33"/>
        <v>3.0077642237981617</v>
      </c>
      <c r="BH784" s="15">
        <v>40.674643099999997</v>
      </c>
      <c r="BI784" s="16">
        <f t="shared" si="34"/>
        <v>24.58534172116682</v>
      </c>
      <c r="BJ784" s="22">
        <f t="shared" si="35"/>
        <v>-0.29912615438841561</v>
      </c>
      <c r="BK784" s="15">
        <v>40.674643099999997</v>
      </c>
      <c r="BL784" s="16">
        <f t="shared" si="36"/>
        <v>24.58534172116682</v>
      </c>
      <c r="BM784" s="19">
        <f t="shared" si="37"/>
        <v>0.48213234667177812</v>
      </c>
      <c r="BN784" s="15">
        <v>116.60613499999999</v>
      </c>
      <c r="BO784" s="16">
        <f t="shared" si="38"/>
        <v>8.5758781045268329</v>
      </c>
      <c r="BP784" s="19">
        <f t="shared" si="39"/>
        <v>-0.52520857871081228</v>
      </c>
      <c r="BQ784" s="15">
        <v>30.390704100000001</v>
      </c>
      <c r="BR784" s="16">
        <f t="shared" si="40"/>
        <v>32.904798674934284</v>
      </c>
      <c r="BS784" s="19">
        <f t="shared" si="41"/>
        <v>-0.95580496772716517</v>
      </c>
      <c r="BT784" s="15">
        <v>33.658050199999998</v>
      </c>
      <c r="BU784" s="16">
        <f t="shared" si="42"/>
        <v>30.245192872164651</v>
      </c>
      <c r="BV784" s="19">
        <f t="shared" si="43"/>
        <v>-0.39807222804225678</v>
      </c>
      <c r="BW784" s="15">
        <v>125.079438</v>
      </c>
      <c r="BX784" s="18">
        <f t="shared" si="44"/>
        <v>1.8455387956019611E-2</v>
      </c>
      <c r="BY784" s="19">
        <f t="shared" si="45"/>
        <v>-6.1143358060839918E-2</v>
      </c>
      <c r="BZ784" s="15">
        <v>15.0025677</v>
      </c>
      <c r="CA784" s="18">
        <f t="shared" si="46"/>
        <v>2.3013852761257399E-3</v>
      </c>
      <c r="CB784" s="19">
        <f t="shared" si="47"/>
        <v>-5.0897376711313287E-2</v>
      </c>
      <c r="CC784" s="7">
        <f t="shared" si="48"/>
        <v>0.57832029574736721</v>
      </c>
      <c r="CD784" s="61">
        <f t="shared" si="49"/>
        <v>0.93140287458985271</v>
      </c>
    </row>
    <row r="785" spans="1:82" ht="15.75" customHeight="1" x14ac:dyDescent="0.25">
      <c r="A785" s="5">
        <v>44010000101</v>
      </c>
      <c r="B785" s="5">
        <v>44010</v>
      </c>
      <c r="C785" s="6" t="s">
        <v>797</v>
      </c>
      <c r="D785" s="6" t="s">
        <v>797</v>
      </c>
      <c r="E785" s="5">
        <v>152</v>
      </c>
      <c r="F785" s="15">
        <v>10</v>
      </c>
      <c r="G785" s="16">
        <f t="shared" si="0"/>
        <v>100</v>
      </c>
      <c r="H785" s="17">
        <v>1</v>
      </c>
      <c r="I785" s="7">
        <f t="shared" si="1"/>
        <v>100</v>
      </c>
      <c r="J785" s="18">
        <f t="shared" si="2"/>
        <v>33.333333333333336</v>
      </c>
      <c r="K785" s="19">
        <f t="shared" si="3"/>
        <v>-6.4612435976370855E-2</v>
      </c>
      <c r="L785" s="15">
        <v>18.243347100000001</v>
      </c>
      <c r="M785" s="16">
        <f t="shared" si="4"/>
        <v>54.814502761941085</v>
      </c>
      <c r="N785" s="19">
        <f t="shared" si="5"/>
        <v>0.44164180951833515</v>
      </c>
      <c r="O785" s="15">
        <v>18.243347100000001</v>
      </c>
      <c r="P785" s="16">
        <f t="shared" si="6"/>
        <v>54.814502761941085</v>
      </c>
      <c r="Q785" s="17">
        <v>2</v>
      </c>
      <c r="R785" s="7">
        <f t="shared" si="7"/>
        <v>109.62900552388217</v>
      </c>
      <c r="S785" s="18">
        <f t="shared" si="8"/>
        <v>54.814502761941085</v>
      </c>
      <c r="T785" s="19">
        <f t="shared" si="9"/>
        <v>0.42769205283089945</v>
      </c>
      <c r="U785" s="15">
        <v>10</v>
      </c>
      <c r="V785" s="16">
        <f t="shared" si="10"/>
        <v>100</v>
      </c>
      <c r="W785" s="19">
        <f t="shared" si="11"/>
        <v>1.6738574211914985</v>
      </c>
      <c r="X785" s="15">
        <v>42.358015299999998</v>
      </c>
      <c r="Y785" s="16">
        <f t="shared" si="12"/>
        <v>25.217448986567604</v>
      </c>
      <c r="Z785" s="17">
        <v>3</v>
      </c>
      <c r="AA785" s="20">
        <f t="shared" si="13"/>
        <v>75.652346959702811</v>
      </c>
      <c r="AB785" s="18">
        <f t="shared" si="14"/>
        <v>25.217448986567604</v>
      </c>
      <c r="AC785" s="19">
        <f t="shared" si="15"/>
        <v>-8.6095519694090308E-2</v>
      </c>
      <c r="AD785" s="15">
        <v>42.421691000000003</v>
      </c>
      <c r="AE785" s="16">
        <f t="shared" si="16"/>
        <v>25.231014954118635</v>
      </c>
      <c r="AF785" s="17">
        <v>3</v>
      </c>
      <c r="AG785" s="7">
        <f t="shared" si="17"/>
        <v>75.693044862355904</v>
      </c>
      <c r="AH785" s="18">
        <f t="shared" si="18"/>
        <v>24.918300875842029</v>
      </c>
      <c r="AI785" s="19">
        <f t="shared" si="19"/>
        <v>0.18891496260129759</v>
      </c>
      <c r="AJ785" s="5">
        <v>21</v>
      </c>
      <c r="AK785" s="15">
        <v>10</v>
      </c>
      <c r="AL785" s="16">
        <f t="shared" si="20"/>
        <v>100</v>
      </c>
      <c r="AM785" s="17">
        <v>1</v>
      </c>
      <c r="AN785" s="7">
        <f t="shared" si="21"/>
        <v>100</v>
      </c>
      <c r="AO785" s="18">
        <f t="shared" si="22"/>
        <v>33.333333333333336</v>
      </c>
      <c r="AP785" s="19">
        <f t="shared" si="23"/>
        <v>2.8886242853155969E-2</v>
      </c>
      <c r="AQ785" s="5">
        <v>8</v>
      </c>
      <c r="AR785" s="15">
        <v>25.581382090000002</v>
      </c>
      <c r="AS785" s="21">
        <f t="shared" si="24"/>
        <v>39.090929351737771</v>
      </c>
      <c r="AT785" s="19">
        <f t="shared" si="25"/>
        <v>0.34386485319778054</v>
      </c>
      <c r="AU785" s="5">
        <v>2</v>
      </c>
      <c r="AV785" s="15">
        <v>41.987873800000003</v>
      </c>
      <c r="AW785" s="16">
        <f t="shared" si="26"/>
        <v>23.816400057866229</v>
      </c>
      <c r="AX785" s="19">
        <f t="shared" si="27"/>
        <v>8.4782553960466384E-2</v>
      </c>
      <c r="AY785" s="15">
        <v>41.987873800000003</v>
      </c>
      <c r="AZ785" s="16">
        <f t="shared" si="28"/>
        <v>23.816400057866229</v>
      </c>
      <c r="BA785" s="19">
        <f t="shared" si="29"/>
        <v>-0.54112910294196692</v>
      </c>
      <c r="BB785" s="15">
        <v>10</v>
      </c>
      <c r="BC785" s="16">
        <f t="shared" si="30"/>
        <v>100</v>
      </c>
      <c r="BD785" s="19">
        <f t="shared" si="31"/>
        <v>0.93333821106502679</v>
      </c>
      <c r="BE785" s="15">
        <v>25.581382099999999</v>
      </c>
      <c r="BF785" s="21">
        <f t="shared" si="32"/>
        <v>39.090929336456767</v>
      </c>
      <c r="BG785" s="19">
        <f t="shared" si="33"/>
        <v>9.9584128850261355E-2</v>
      </c>
      <c r="BH785" s="15">
        <v>41.987873800000003</v>
      </c>
      <c r="BI785" s="16">
        <f t="shared" si="34"/>
        <v>23.816400057866229</v>
      </c>
      <c r="BJ785" s="22">
        <f t="shared" si="35"/>
        <v>-0.35562740679894694</v>
      </c>
      <c r="BK785" s="15">
        <v>41.987873800000003</v>
      </c>
      <c r="BL785" s="16">
        <f t="shared" si="36"/>
        <v>23.816400057866229</v>
      </c>
      <c r="BM785" s="19">
        <f t="shared" si="37"/>
        <v>0.41197976761986438</v>
      </c>
      <c r="BN785" s="15">
        <v>128.40151299999999</v>
      </c>
      <c r="BO785" s="16">
        <f t="shared" si="38"/>
        <v>7.788070223128913</v>
      </c>
      <c r="BP785" s="19">
        <f t="shared" si="39"/>
        <v>-0.62133132139665836</v>
      </c>
      <c r="BQ785" s="15">
        <v>10</v>
      </c>
      <c r="BR785" s="16">
        <f t="shared" si="40"/>
        <v>100</v>
      </c>
      <c r="BS785" s="19">
        <f t="shared" si="41"/>
        <v>2.1373680391786363</v>
      </c>
      <c r="BT785" s="15">
        <v>14.5882734</v>
      </c>
      <c r="BU785" s="16">
        <f t="shared" si="42"/>
        <v>69.781679578338583</v>
      </c>
      <c r="BV785" s="19">
        <f t="shared" si="43"/>
        <v>1.3547998719773258</v>
      </c>
      <c r="BW785" s="15">
        <v>109.470229</v>
      </c>
      <c r="BX785" s="18">
        <f t="shared" si="44"/>
        <v>1.615225954108707E-2</v>
      </c>
      <c r="BY785" s="19">
        <f t="shared" si="45"/>
        <v>-6.1965939755983739E-2</v>
      </c>
      <c r="BZ785" s="15">
        <v>152.00226599999999</v>
      </c>
      <c r="CA785" s="18">
        <f t="shared" si="46"/>
        <v>2.3317060379614094E-2</v>
      </c>
      <c r="CB785" s="19">
        <f t="shared" si="47"/>
        <v>-4.2704158252463473E-2</v>
      </c>
      <c r="CC785" s="7">
        <f t="shared" si="48"/>
        <v>0.33438126473831931</v>
      </c>
      <c r="CD785" s="61">
        <f t="shared" si="49"/>
        <v>0.5385314564894883</v>
      </c>
    </row>
    <row r="786" spans="1:82" ht="15.75" customHeight="1" x14ac:dyDescent="0.25">
      <c r="A786" s="5">
        <v>44010000201</v>
      </c>
      <c r="B786" s="5">
        <v>44010</v>
      </c>
      <c r="C786" s="6" t="s">
        <v>798</v>
      </c>
      <c r="D786" s="6" t="s">
        <v>797</v>
      </c>
      <c r="E786" s="5">
        <v>97</v>
      </c>
      <c r="F786" s="15">
        <v>10.370257179999999</v>
      </c>
      <c r="G786" s="16">
        <f t="shared" si="0"/>
        <v>96.429623937253211</v>
      </c>
      <c r="H786" s="17">
        <v>1</v>
      </c>
      <c r="I786" s="7">
        <f t="shared" si="1"/>
        <v>96.429623937253211</v>
      </c>
      <c r="J786" s="18">
        <f t="shared" si="2"/>
        <v>32.143207979084409</v>
      </c>
      <c r="K786" s="19">
        <f t="shared" si="3"/>
        <v>-0.13007646641014955</v>
      </c>
      <c r="L786" s="15">
        <v>17.596889699999998</v>
      </c>
      <c r="M786" s="16">
        <f t="shared" si="4"/>
        <v>56.828224592440336</v>
      </c>
      <c r="N786" s="19">
        <f t="shared" si="5"/>
        <v>0.55931564535980571</v>
      </c>
      <c r="O786" s="15">
        <v>17.596889699999998</v>
      </c>
      <c r="P786" s="16">
        <f t="shared" si="6"/>
        <v>56.828224592440336</v>
      </c>
      <c r="Q786" s="17">
        <v>2</v>
      </c>
      <c r="R786" s="7">
        <f t="shared" si="7"/>
        <v>113.65644918488067</v>
      </c>
      <c r="S786" s="18">
        <f t="shared" si="8"/>
        <v>56.828224592440336</v>
      </c>
      <c r="T786" s="19">
        <f t="shared" si="9"/>
        <v>0.54005994687668557</v>
      </c>
      <c r="U786" s="15">
        <v>13.977691</v>
      </c>
      <c r="V786" s="16">
        <f t="shared" si="10"/>
        <v>71.542574521070748</v>
      </c>
      <c r="W786" s="19">
        <f t="shared" si="11"/>
        <v>0.4583976027071317</v>
      </c>
      <c r="X786" s="15">
        <v>39.787626400000001</v>
      </c>
      <c r="Y786" s="16">
        <f t="shared" si="12"/>
        <v>26.846564790303752</v>
      </c>
      <c r="Z786" s="17">
        <v>3</v>
      </c>
      <c r="AA786" s="20">
        <f t="shared" si="13"/>
        <v>80.539694370911263</v>
      </c>
      <c r="AB786" s="18">
        <f t="shared" si="14"/>
        <v>26.846564790303756</v>
      </c>
      <c r="AC786" s="19">
        <f t="shared" si="15"/>
        <v>4.0727817628776732E-2</v>
      </c>
      <c r="AD786" s="15">
        <v>39.851302099999998</v>
      </c>
      <c r="AE786" s="16">
        <f t="shared" si="16"/>
        <v>26.858402701978463</v>
      </c>
      <c r="AF786" s="17">
        <v>3</v>
      </c>
      <c r="AG786" s="7">
        <f t="shared" si="17"/>
        <v>80.575208105935388</v>
      </c>
      <c r="AH786" s="18">
        <f t="shared" si="18"/>
        <v>26.525518723264003</v>
      </c>
      <c r="AI786" s="19">
        <f t="shared" si="19"/>
        <v>0.30282010528425074</v>
      </c>
      <c r="AJ786" s="5">
        <v>6</v>
      </c>
      <c r="AK786" s="15">
        <v>10</v>
      </c>
      <c r="AL786" s="16">
        <f t="shared" si="20"/>
        <v>100</v>
      </c>
      <c r="AM786" s="17">
        <v>1</v>
      </c>
      <c r="AN786" s="7">
        <f t="shared" si="21"/>
        <v>100</v>
      </c>
      <c r="AO786" s="18">
        <f t="shared" si="22"/>
        <v>33.333333333333336</v>
      </c>
      <c r="AP786" s="19">
        <f t="shared" si="23"/>
        <v>2.8886242853155969E-2</v>
      </c>
      <c r="AQ786" s="5">
        <v>4</v>
      </c>
      <c r="AR786" s="15">
        <v>23.010993200000001</v>
      </c>
      <c r="AS786" s="21">
        <f t="shared" si="24"/>
        <v>43.457489701052971</v>
      </c>
      <c r="AT786" s="19">
        <f t="shared" si="25"/>
        <v>0.49680270144037098</v>
      </c>
      <c r="AU786" s="5">
        <v>1</v>
      </c>
      <c r="AV786" s="15">
        <v>39.417484899999998</v>
      </c>
      <c r="AW786" s="16">
        <f t="shared" si="26"/>
        <v>25.369452224994703</v>
      </c>
      <c r="AX786" s="19">
        <f t="shared" si="27"/>
        <v>0.14422687067947509</v>
      </c>
      <c r="AY786" s="15">
        <v>39.417484899999998</v>
      </c>
      <c r="AZ786" s="16">
        <f t="shared" si="28"/>
        <v>25.369452224994703</v>
      </c>
      <c r="BA786" s="19">
        <f t="shared" si="29"/>
        <v>-0.43158164906243257</v>
      </c>
      <c r="BB786" s="15">
        <v>13.977690989999999</v>
      </c>
      <c r="BC786" s="16">
        <f t="shared" si="30"/>
        <v>71.542574572254154</v>
      </c>
      <c r="BD786" s="19">
        <f t="shared" si="31"/>
        <v>-0.19253293787800993</v>
      </c>
      <c r="BE786" s="15">
        <v>23.010993200000001</v>
      </c>
      <c r="BF786" s="21">
        <f t="shared" si="32"/>
        <v>43.457489701052971</v>
      </c>
      <c r="BG786" s="19">
        <f t="shared" si="33"/>
        <v>0.36620408651169051</v>
      </c>
      <c r="BH786" s="15">
        <v>39.417484899999998</v>
      </c>
      <c r="BI786" s="16">
        <f t="shared" si="34"/>
        <v>25.369452224994703</v>
      </c>
      <c r="BJ786" s="22">
        <f t="shared" si="35"/>
        <v>-0.24151030703744533</v>
      </c>
      <c r="BK786" s="15">
        <v>39.417484899999998</v>
      </c>
      <c r="BL786" s="16">
        <f t="shared" si="36"/>
        <v>25.369452224994703</v>
      </c>
      <c r="BM786" s="19">
        <f t="shared" si="37"/>
        <v>0.55366881911249466</v>
      </c>
      <c r="BN786" s="15">
        <v>125.831124</v>
      </c>
      <c r="BO786" s="16">
        <f t="shared" si="38"/>
        <v>7.9471594007218753</v>
      </c>
      <c r="BP786" s="19">
        <f t="shared" si="39"/>
        <v>-0.60192038575745621</v>
      </c>
      <c r="BQ786" s="15">
        <v>13.335327899999999</v>
      </c>
      <c r="BR786" s="16">
        <f t="shared" si="40"/>
        <v>74.988782240592684</v>
      </c>
      <c r="BS786" s="19">
        <f t="shared" si="41"/>
        <v>0.98431950343574237</v>
      </c>
      <c r="BT786" s="15">
        <v>11.1804191</v>
      </c>
      <c r="BU786" s="16">
        <f t="shared" si="42"/>
        <v>91.051525966499767</v>
      </c>
      <c r="BV786" s="19">
        <f t="shared" si="43"/>
        <v>2.2978103266641847</v>
      </c>
      <c r="BW786" s="15">
        <v>115.92325200000001</v>
      </c>
      <c r="BX786" s="18">
        <f t="shared" si="44"/>
        <v>1.7104398796414694E-2</v>
      </c>
      <c r="BY786" s="19">
        <f t="shared" si="45"/>
        <v>-6.1625875208309214E-2</v>
      </c>
      <c r="BZ786" s="15">
        <v>97.002326800000006</v>
      </c>
      <c r="CA786" s="18">
        <f t="shared" si="46"/>
        <v>1.488010126742886E-2</v>
      </c>
      <c r="CB786" s="19">
        <f t="shared" si="47"/>
        <v>-4.5993410146305473E-2</v>
      </c>
      <c r="CC786" s="7">
        <f t="shared" si="48"/>
        <v>0.26673677037124505</v>
      </c>
      <c r="CD786" s="61">
        <f t="shared" si="49"/>
        <v>0.42958788842354445</v>
      </c>
    </row>
    <row r="787" spans="1:82" ht="15.75" customHeight="1" x14ac:dyDescent="0.25">
      <c r="A787" s="5">
        <v>44010000301</v>
      </c>
      <c r="B787" s="5">
        <v>44010</v>
      </c>
      <c r="C787" s="6" t="s">
        <v>799</v>
      </c>
      <c r="D787" s="6" t="s">
        <v>797</v>
      </c>
      <c r="E787" s="5">
        <v>8</v>
      </c>
      <c r="F787" s="15">
        <v>10.234691079999999</v>
      </c>
      <c r="G787" s="16">
        <f t="shared" si="0"/>
        <v>97.70690606911802</v>
      </c>
      <c r="H787" s="17">
        <v>1</v>
      </c>
      <c r="I787" s="7">
        <f t="shared" si="1"/>
        <v>97.70690606911802</v>
      </c>
      <c r="J787" s="18">
        <f t="shared" si="2"/>
        <v>32.568968689706004</v>
      </c>
      <c r="K787" s="19">
        <f t="shared" si="3"/>
        <v>-0.10665707447960031</v>
      </c>
      <c r="L787" s="15">
        <v>15.420486</v>
      </c>
      <c r="M787" s="16">
        <f t="shared" si="4"/>
        <v>64.848799188300546</v>
      </c>
      <c r="N787" s="19">
        <f t="shared" si="5"/>
        <v>1.0280058904834481</v>
      </c>
      <c r="O787" s="15">
        <v>15.420486</v>
      </c>
      <c r="P787" s="16">
        <f t="shared" si="6"/>
        <v>64.848799188300546</v>
      </c>
      <c r="Q787" s="17">
        <v>2</v>
      </c>
      <c r="R787" s="7">
        <f t="shared" si="7"/>
        <v>129.69759837660109</v>
      </c>
      <c r="S787" s="18">
        <f t="shared" si="8"/>
        <v>64.848799188300546</v>
      </c>
      <c r="T787" s="19">
        <f t="shared" si="9"/>
        <v>0.987616835183598</v>
      </c>
      <c r="U787" s="15">
        <v>14.141235500000001</v>
      </c>
      <c r="V787" s="16">
        <f t="shared" si="10"/>
        <v>70.715179023784728</v>
      </c>
      <c r="W787" s="19">
        <f t="shared" si="11"/>
        <v>0.42305828567401943</v>
      </c>
      <c r="X787" s="15">
        <v>38.851766300000001</v>
      </c>
      <c r="Y787" s="16">
        <f t="shared" si="12"/>
        <v>27.493243981548403</v>
      </c>
      <c r="Z787" s="17">
        <v>3</v>
      </c>
      <c r="AA787" s="20">
        <f t="shared" si="13"/>
        <v>82.479731944645209</v>
      </c>
      <c r="AB787" s="18">
        <f t="shared" si="14"/>
        <v>27.493243981548403</v>
      </c>
      <c r="AC787" s="19">
        <f t="shared" si="15"/>
        <v>9.1070471614951909E-2</v>
      </c>
      <c r="AD787" s="15">
        <v>38.915441999999999</v>
      </c>
      <c r="AE787" s="16">
        <f t="shared" si="16"/>
        <v>27.50430844393339</v>
      </c>
      <c r="AF787" s="17">
        <v>3</v>
      </c>
      <c r="AG787" s="7">
        <f t="shared" si="17"/>
        <v>82.512925331800176</v>
      </c>
      <c r="AH787" s="18">
        <f t="shared" si="18"/>
        <v>27.163419086952686</v>
      </c>
      <c r="AI787" s="19">
        <f t="shared" si="19"/>
        <v>0.34802874458602062</v>
      </c>
      <c r="AJ787" s="5">
        <v>0</v>
      </c>
      <c r="AK787" s="15">
        <v>13.335327899999999</v>
      </c>
      <c r="AL787" s="16">
        <f t="shared" si="20"/>
        <v>74.988782240592684</v>
      </c>
      <c r="AM787" s="17">
        <v>1</v>
      </c>
      <c r="AN787" s="7">
        <f t="shared" si="21"/>
        <v>74.988782240592684</v>
      </c>
      <c r="AO787" s="18">
        <f t="shared" si="22"/>
        <v>0</v>
      </c>
      <c r="AP787" s="19">
        <f t="shared" si="23"/>
        <v>-1.0465207101426044</v>
      </c>
      <c r="AQ787" s="5">
        <v>0</v>
      </c>
      <c r="AR787" s="15">
        <v>22.075133099999999</v>
      </c>
      <c r="AS787" s="21">
        <f t="shared" si="24"/>
        <v>0</v>
      </c>
      <c r="AT787" s="19">
        <f t="shared" si="25"/>
        <v>-1.0252866396461213</v>
      </c>
      <c r="AU787" s="5">
        <v>0</v>
      </c>
      <c r="AV787" s="15">
        <v>38.481624799999999</v>
      </c>
      <c r="AW787" s="16">
        <f t="shared" si="26"/>
        <v>0</v>
      </c>
      <c r="AX787" s="19">
        <f t="shared" si="27"/>
        <v>-0.82680925094591806</v>
      </c>
      <c r="AY787" s="15">
        <v>38.481624799999999</v>
      </c>
      <c r="AZ787" s="16">
        <f t="shared" si="28"/>
        <v>25.986428722728984</v>
      </c>
      <c r="BA787" s="19">
        <f t="shared" si="29"/>
        <v>-0.38806205206443189</v>
      </c>
      <c r="BB787" s="15">
        <v>14.14123545</v>
      </c>
      <c r="BC787" s="16">
        <f t="shared" si="30"/>
        <v>70.71517927381656</v>
      </c>
      <c r="BD787" s="19">
        <f t="shared" si="31"/>
        <v>-0.22526746959617983</v>
      </c>
      <c r="BE787" s="15">
        <v>22.075133099999999</v>
      </c>
      <c r="BF787" s="21">
        <f t="shared" si="32"/>
        <v>45.299840117385294</v>
      </c>
      <c r="BG787" s="19">
        <f t="shared" si="33"/>
        <v>0.47869706702393044</v>
      </c>
      <c r="BH787" s="15">
        <v>38.481624799999999</v>
      </c>
      <c r="BI787" s="16">
        <f t="shared" si="34"/>
        <v>25.986428722728984</v>
      </c>
      <c r="BJ787" s="22">
        <f t="shared" si="35"/>
        <v>-0.19617534016854393</v>
      </c>
      <c r="BK787" s="15">
        <v>38.481624799999999</v>
      </c>
      <c r="BL787" s="16">
        <f t="shared" si="36"/>
        <v>25.986428722728984</v>
      </c>
      <c r="BM787" s="19">
        <f t="shared" si="37"/>
        <v>0.60995721470377018</v>
      </c>
      <c r="BN787" s="15">
        <v>124.895264</v>
      </c>
      <c r="BO787" s="16">
        <f t="shared" si="38"/>
        <v>8.0067087251603066</v>
      </c>
      <c r="BP787" s="19">
        <f t="shared" si="39"/>
        <v>-0.59465459859630942</v>
      </c>
      <c r="BQ787" s="15">
        <v>10</v>
      </c>
      <c r="BR787" s="16">
        <f t="shared" si="40"/>
        <v>100</v>
      </c>
      <c r="BS787" s="19">
        <f t="shared" si="41"/>
        <v>2.1373680391786363</v>
      </c>
      <c r="BT787" s="15">
        <v>11.786088700000001</v>
      </c>
      <c r="BU787" s="16">
        <f t="shared" si="42"/>
        <v>86.372523227319675</v>
      </c>
      <c r="BV787" s="19">
        <f t="shared" si="43"/>
        <v>2.0903641411096339</v>
      </c>
      <c r="BW787" s="15">
        <v>118.666646</v>
      </c>
      <c r="BX787" s="18">
        <f t="shared" si="44"/>
        <v>1.7509184758006689E-2</v>
      </c>
      <c r="BY787" s="19">
        <f t="shared" si="45"/>
        <v>-6.1481302495690185E-2</v>
      </c>
      <c r="BZ787" s="15">
        <v>8.0023496999999999</v>
      </c>
      <c r="CA787" s="18">
        <f t="shared" si="46"/>
        <v>1.2275558519218833E-3</v>
      </c>
      <c r="CB787" s="19">
        <f t="shared" si="47"/>
        <v>-5.1316022270721601E-2</v>
      </c>
      <c r="CC787" s="7">
        <f t="shared" si="48"/>
        <v>0.19325980153430988</v>
      </c>
      <c r="CD787" s="61">
        <f t="shared" si="49"/>
        <v>0.31125093830418321</v>
      </c>
    </row>
    <row r="788" spans="1:82" ht="15.75" customHeight="1" x14ac:dyDescent="0.25">
      <c r="A788" s="5">
        <v>44010000401</v>
      </c>
      <c r="B788" s="5">
        <v>44010</v>
      </c>
      <c r="C788" s="6" t="s">
        <v>800</v>
      </c>
      <c r="D788" s="6" t="s">
        <v>797</v>
      </c>
      <c r="E788" s="5">
        <v>29</v>
      </c>
      <c r="F788" s="15">
        <v>10.601751800000001</v>
      </c>
      <c r="G788" s="16">
        <f t="shared" si="0"/>
        <v>94.324034260073887</v>
      </c>
      <c r="H788" s="17">
        <v>1</v>
      </c>
      <c r="I788" s="7">
        <f t="shared" si="1"/>
        <v>94.324034260073887</v>
      </c>
      <c r="J788" s="18">
        <f t="shared" si="2"/>
        <v>31.441344753357964</v>
      </c>
      <c r="K788" s="19">
        <f t="shared" si="3"/>
        <v>-0.16868315217250987</v>
      </c>
      <c r="L788" s="15">
        <v>25.111695000000001</v>
      </c>
      <c r="M788" s="16">
        <f t="shared" si="4"/>
        <v>39.822082898028185</v>
      </c>
      <c r="N788" s="19">
        <f t="shared" si="5"/>
        <v>-0.43445514052321932</v>
      </c>
      <c r="O788" s="15">
        <v>25.111695000000001</v>
      </c>
      <c r="P788" s="16">
        <f t="shared" si="6"/>
        <v>39.822082898028185</v>
      </c>
      <c r="Q788" s="17">
        <v>2</v>
      </c>
      <c r="R788" s="7">
        <f t="shared" si="7"/>
        <v>79.64416579605637</v>
      </c>
      <c r="S788" s="18">
        <f t="shared" si="8"/>
        <v>39.822082898028185</v>
      </c>
      <c r="T788" s="19">
        <f t="shared" si="9"/>
        <v>-0.40890147326720855</v>
      </c>
      <c r="U788" s="15">
        <v>16.8683479</v>
      </c>
      <c r="V788" s="16">
        <f t="shared" si="10"/>
        <v>59.282628383541933</v>
      </c>
      <c r="W788" s="19">
        <f t="shared" si="11"/>
        <v>-6.5243297907099637E-2</v>
      </c>
      <c r="X788" s="15">
        <v>48.539797999999998</v>
      </c>
      <c r="Y788" s="16">
        <f t="shared" si="12"/>
        <v>22.005882471946013</v>
      </c>
      <c r="Z788" s="17">
        <v>3</v>
      </c>
      <c r="AA788" s="20">
        <f t="shared" si="13"/>
        <v>66.017647415838042</v>
      </c>
      <c r="AB788" s="18">
        <f t="shared" si="14"/>
        <v>22.005882471946013</v>
      </c>
      <c r="AC788" s="19">
        <f t="shared" si="15"/>
        <v>-0.3361094121900004</v>
      </c>
      <c r="AD788" s="15">
        <v>48.603473700000002</v>
      </c>
      <c r="AE788" s="16">
        <f t="shared" si="16"/>
        <v>22.021930502469413</v>
      </c>
      <c r="AF788" s="17">
        <v>3</v>
      </c>
      <c r="AG788" s="7">
        <f t="shared" si="17"/>
        <v>66.065791507408235</v>
      </c>
      <c r="AH788" s="18">
        <f t="shared" si="18"/>
        <v>21.748989928676639</v>
      </c>
      <c r="AI788" s="19">
        <f t="shared" si="19"/>
        <v>-3.5697286586063685E-2</v>
      </c>
      <c r="AJ788" s="5">
        <v>3</v>
      </c>
      <c r="AK788" s="15">
        <v>16.8683479</v>
      </c>
      <c r="AL788" s="16">
        <f t="shared" si="20"/>
        <v>59.282628383541933</v>
      </c>
      <c r="AM788" s="17">
        <v>1</v>
      </c>
      <c r="AN788" s="7">
        <f t="shared" si="21"/>
        <v>59.282628383541933</v>
      </c>
      <c r="AO788" s="18">
        <f t="shared" si="22"/>
        <v>19.760876127847311</v>
      </c>
      <c r="AP788" s="19">
        <f t="shared" si="23"/>
        <v>-0.40899120258735638</v>
      </c>
      <c r="AQ788" s="5">
        <v>2</v>
      </c>
      <c r="AR788" s="15">
        <v>31.763164849999999</v>
      </c>
      <c r="AS788" s="21">
        <f t="shared" si="24"/>
        <v>31.483008847589694</v>
      </c>
      <c r="AT788" s="19">
        <f t="shared" si="25"/>
        <v>7.7399054394022657E-2</v>
      </c>
      <c r="AU788" s="5">
        <v>0</v>
      </c>
      <c r="AV788" s="15">
        <v>48.169656500000002</v>
      </c>
      <c r="AW788" s="16">
        <f t="shared" si="26"/>
        <v>0</v>
      </c>
      <c r="AX788" s="19">
        <f t="shared" si="27"/>
        <v>-0.82680925094591806</v>
      </c>
      <c r="AY788" s="15">
        <v>48.169656500000002</v>
      </c>
      <c r="AZ788" s="16">
        <f t="shared" si="28"/>
        <v>20.759957048894464</v>
      </c>
      <c r="BA788" s="19">
        <f t="shared" si="29"/>
        <v>-0.75672105577368498</v>
      </c>
      <c r="BB788" s="15">
        <v>16.8683479</v>
      </c>
      <c r="BC788" s="16">
        <f t="shared" si="30"/>
        <v>59.282628383541933</v>
      </c>
      <c r="BD788" s="19">
        <f t="shared" si="31"/>
        <v>-0.6775775086355339</v>
      </c>
      <c r="BE788" s="15">
        <v>31.763164799999998</v>
      </c>
      <c r="BF788" s="21">
        <f t="shared" si="32"/>
        <v>31.483008897148689</v>
      </c>
      <c r="BG788" s="19">
        <f t="shared" si="33"/>
        <v>-0.36495162837095341</v>
      </c>
      <c r="BH788" s="15">
        <v>48.169656500000002</v>
      </c>
      <c r="BI788" s="16">
        <f t="shared" si="34"/>
        <v>20.759957048894464</v>
      </c>
      <c r="BJ788" s="22">
        <f t="shared" si="35"/>
        <v>-0.58021252966386472</v>
      </c>
      <c r="BK788" s="15">
        <v>48.169656500000002</v>
      </c>
      <c r="BL788" s="16">
        <f t="shared" si="36"/>
        <v>20.759957048894464</v>
      </c>
      <c r="BM788" s="19">
        <f t="shared" si="37"/>
        <v>0.13313239851750647</v>
      </c>
      <c r="BN788" s="15">
        <v>134.58329599999999</v>
      </c>
      <c r="BO788" s="16">
        <f t="shared" si="38"/>
        <v>7.4303426184479839</v>
      </c>
      <c r="BP788" s="19">
        <f t="shared" si="39"/>
        <v>-0.66497871222417004</v>
      </c>
      <c r="BQ788" s="15">
        <v>16.8683479</v>
      </c>
      <c r="BR788" s="16">
        <f t="shared" si="40"/>
        <v>59.282628383541933</v>
      </c>
      <c r="BS788" s="19">
        <f t="shared" si="41"/>
        <v>0.2602460944065722</v>
      </c>
      <c r="BT788" s="15">
        <v>16.502323199999999</v>
      </c>
      <c r="BU788" s="16">
        <f t="shared" si="42"/>
        <v>61.687933732869801</v>
      </c>
      <c r="BV788" s="19">
        <f t="shared" si="43"/>
        <v>0.99595915396896073</v>
      </c>
      <c r="BW788" s="15">
        <v>94.053858099999999</v>
      </c>
      <c r="BX788" s="18">
        <f t="shared" si="44"/>
        <v>1.387758425965999E-2</v>
      </c>
      <c r="BY788" s="19">
        <f t="shared" si="45"/>
        <v>-6.2778359175051535E-2</v>
      </c>
      <c r="BZ788" s="15">
        <v>29.002128299999999</v>
      </c>
      <c r="CA788" s="18">
        <f t="shared" si="46"/>
        <v>4.4489098386757912E-3</v>
      </c>
      <c r="CB788" s="19">
        <f t="shared" si="47"/>
        <v>-5.0060137945483786E-2</v>
      </c>
      <c r="CC788" s="7">
        <f t="shared" si="48"/>
        <v>-0.2302859708779503</v>
      </c>
      <c r="CD788" s="61">
        <f t="shared" si="49"/>
        <v>-0.3708827389089851</v>
      </c>
    </row>
    <row r="789" spans="1:82" ht="15.75" customHeight="1" x14ac:dyDescent="0.25">
      <c r="A789" s="5">
        <v>44010000501</v>
      </c>
      <c r="B789" s="5">
        <v>44010</v>
      </c>
      <c r="C789" s="6" t="s">
        <v>801</v>
      </c>
      <c r="D789" s="6" t="s">
        <v>797</v>
      </c>
      <c r="E789" s="5">
        <v>3</v>
      </c>
      <c r="F789" s="15">
        <v>10.003092329999999</v>
      </c>
      <c r="G789" s="16">
        <f t="shared" si="0"/>
        <v>99.969086259548703</v>
      </c>
      <c r="H789" s="17">
        <v>1</v>
      </c>
      <c r="I789" s="7">
        <f t="shared" si="1"/>
        <v>99.969086259548703</v>
      </c>
      <c r="J789" s="18">
        <f t="shared" si="2"/>
        <v>33.323028753182903</v>
      </c>
      <c r="K789" s="19">
        <f t="shared" si="3"/>
        <v>-6.517924967054757E-2</v>
      </c>
      <c r="L789" s="15">
        <v>16.637716399999999</v>
      </c>
      <c r="M789" s="16">
        <f t="shared" si="4"/>
        <v>60.104402308480275</v>
      </c>
      <c r="N789" s="19">
        <f t="shared" si="5"/>
        <v>0.75076234515010787</v>
      </c>
      <c r="O789" s="15">
        <v>16.637716399999999</v>
      </c>
      <c r="P789" s="16">
        <f t="shared" si="6"/>
        <v>60.104402308480275</v>
      </c>
      <c r="Q789" s="17">
        <v>2</v>
      </c>
      <c r="R789" s="7">
        <f t="shared" si="7"/>
        <v>120.20880461696055</v>
      </c>
      <c r="S789" s="18">
        <f t="shared" si="8"/>
        <v>60.104402308480275</v>
      </c>
      <c r="T789" s="19">
        <f t="shared" si="9"/>
        <v>0.72287426854487313</v>
      </c>
      <c r="U789" s="15">
        <v>13.9991652</v>
      </c>
      <c r="V789" s="16">
        <f t="shared" si="10"/>
        <v>71.432830866229082</v>
      </c>
      <c r="W789" s="19">
        <f t="shared" si="11"/>
        <v>0.45371028470317432</v>
      </c>
      <c r="X789" s="15">
        <v>40.068996599999998</v>
      </c>
      <c r="Y789" s="16">
        <f t="shared" si="12"/>
        <v>26.658044389362125</v>
      </c>
      <c r="Z789" s="17">
        <v>3</v>
      </c>
      <c r="AA789" s="20">
        <f t="shared" si="13"/>
        <v>79.974133168086382</v>
      </c>
      <c r="AB789" s="18">
        <f t="shared" si="14"/>
        <v>26.658044389362129</v>
      </c>
      <c r="AC789" s="19">
        <f t="shared" si="15"/>
        <v>2.6051889529601333E-2</v>
      </c>
      <c r="AD789" s="15">
        <v>40.132672300000003</v>
      </c>
      <c r="AE789" s="16">
        <f t="shared" si="16"/>
        <v>26.670098417542953</v>
      </c>
      <c r="AF789" s="17">
        <v>3</v>
      </c>
      <c r="AG789" s="7">
        <f t="shared" si="17"/>
        <v>80.01029525262885</v>
      </c>
      <c r="AH789" s="18">
        <f t="shared" si="18"/>
        <v>26.339548288689457</v>
      </c>
      <c r="AI789" s="19">
        <f t="shared" si="19"/>
        <v>0.2896401938497164</v>
      </c>
      <c r="AJ789" s="5">
        <v>0</v>
      </c>
      <c r="AK789" s="15">
        <v>12.6588507</v>
      </c>
      <c r="AL789" s="16">
        <f t="shared" si="20"/>
        <v>78.996112972562344</v>
      </c>
      <c r="AM789" s="17">
        <v>1</v>
      </c>
      <c r="AN789" s="7">
        <f t="shared" si="21"/>
        <v>78.996112972562344</v>
      </c>
      <c r="AO789" s="18">
        <f t="shared" si="22"/>
        <v>0</v>
      </c>
      <c r="AP789" s="19">
        <f t="shared" si="23"/>
        <v>-1.0465207101426044</v>
      </c>
      <c r="AQ789" s="5">
        <v>0</v>
      </c>
      <c r="AR789" s="15">
        <v>23.292363460000001</v>
      </c>
      <c r="AS789" s="21">
        <f t="shared" si="24"/>
        <v>0</v>
      </c>
      <c r="AT789" s="19">
        <f t="shared" si="25"/>
        <v>-1.0252866396461213</v>
      </c>
      <c r="AU789" s="5">
        <v>0</v>
      </c>
      <c r="AV789" s="15">
        <v>39.698855199999997</v>
      </c>
      <c r="AW789" s="16">
        <f t="shared" si="26"/>
        <v>0</v>
      </c>
      <c r="AX789" s="19">
        <f t="shared" si="27"/>
        <v>-0.82680925094591806</v>
      </c>
      <c r="AY789" s="15">
        <v>39.698855199999997</v>
      </c>
      <c r="AZ789" s="16">
        <f t="shared" si="28"/>
        <v>25.189643251979721</v>
      </c>
      <c r="BA789" s="19">
        <f t="shared" si="29"/>
        <v>-0.44426481296085152</v>
      </c>
      <c r="BB789" s="15">
        <v>13.999165250000001</v>
      </c>
      <c r="BC789" s="16">
        <f t="shared" si="30"/>
        <v>71.432830611096605</v>
      </c>
      <c r="BD789" s="19">
        <f t="shared" si="31"/>
        <v>-0.19687477688068869</v>
      </c>
      <c r="BE789" s="15">
        <v>23.2923635</v>
      </c>
      <c r="BF789" s="21">
        <f t="shared" si="32"/>
        <v>42.932525932801965</v>
      </c>
      <c r="BG789" s="19">
        <f t="shared" si="33"/>
        <v>0.33415006550245369</v>
      </c>
      <c r="BH789" s="15">
        <v>39.698855199999997</v>
      </c>
      <c r="BI789" s="16">
        <f t="shared" si="34"/>
        <v>25.189643251979721</v>
      </c>
      <c r="BJ789" s="22">
        <f t="shared" si="35"/>
        <v>-0.25472253451175036</v>
      </c>
      <c r="BK789" s="15">
        <v>39.698855199999997</v>
      </c>
      <c r="BL789" s="16">
        <f t="shared" si="36"/>
        <v>25.189643251979721</v>
      </c>
      <c r="BM789" s="19">
        <f t="shared" si="37"/>
        <v>0.53726437155072182</v>
      </c>
      <c r="BN789" s="15">
        <v>126.112494</v>
      </c>
      <c r="BO789" s="16">
        <f t="shared" si="38"/>
        <v>7.9294284672540059</v>
      </c>
      <c r="BP789" s="19">
        <f t="shared" si="39"/>
        <v>-0.60408378878445768</v>
      </c>
      <c r="BQ789" s="15">
        <v>11.2172304</v>
      </c>
      <c r="BR789" s="16">
        <f t="shared" si="40"/>
        <v>89.148565585315964</v>
      </c>
      <c r="BS789" s="19">
        <f t="shared" si="41"/>
        <v>1.6371032906597311</v>
      </c>
      <c r="BT789" s="15">
        <v>13.003319100000001</v>
      </c>
      <c r="BU789" s="16">
        <f t="shared" si="42"/>
        <v>78.287259750474007</v>
      </c>
      <c r="BV789" s="19">
        <f t="shared" si="43"/>
        <v>1.7318994936259979</v>
      </c>
      <c r="BW789" s="15">
        <v>116.872947</v>
      </c>
      <c r="BX789" s="18">
        <f t="shared" si="44"/>
        <v>1.7244525662549894E-2</v>
      </c>
      <c r="BY789" s="19">
        <f t="shared" si="45"/>
        <v>-6.1575827718845171E-2</v>
      </c>
      <c r="BZ789" s="15">
        <v>3.0023200399999999</v>
      </c>
      <c r="CA789" s="18">
        <f t="shared" si="46"/>
        <v>4.6055417128850823E-4</v>
      </c>
      <c r="CB789" s="19">
        <f t="shared" si="47"/>
        <v>-5.1615047274524171E-2</v>
      </c>
      <c r="CC789" s="7">
        <f t="shared" si="48"/>
        <v>0.10034334550421416</v>
      </c>
      <c r="CD789" s="61">
        <f t="shared" si="49"/>
        <v>0.1616060877265407</v>
      </c>
    </row>
    <row r="790" spans="1:82" ht="15.75" customHeight="1" x14ac:dyDescent="0.25">
      <c r="A790" s="5">
        <v>44011000101</v>
      </c>
      <c r="B790" s="5">
        <v>44011</v>
      </c>
      <c r="C790" s="6" t="s">
        <v>802</v>
      </c>
      <c r="D790" s="6" t="s">
        <v>802</v>
      </c>
      <c r="E790" s="5">
        <v>53</v>
      </c>
      <c r="F790" s="15">
        <v>10</v>
      </c>
      <c r="G790" s="16">
        <f t="shared" si="0"/>
        <v>100</v>
      </c>
      <c r="H790" s="17">
        <v>1</v>
      </c>
      <c r="I790" s="7">
        <f t="shared" si="1"/>
        <v>100</v>
      </c>
      <c r="J790" s="18">
        <f t="shared" si="2"/>
        <v>33.333333333333336</v>
      </c>
      <c r="K790" s="19">
        <f t="shared" si="3"/>
        <v>-6.4612435976370855E-2</v>
      </c>
      <c r="L790" s="15">
        <v>26.485969399999998</v>
      </c>
      <c r="M790" s="16">
        <f t="shared" si="4"/>
        <v>37.755839134964795</v>
      </c>
      <c r="N790" s="19">
        <f t="shared" si="5"/>
        <v>-0.55519814767575282</v>
      </c>
      <c r="O790" s="15">
        <v>26.485969399999998</v>
      </c>
      <c r="P790" s="16">
        <f t="shared" si="6"/>
        <v>37.755839134964795</v>
      </c>
      <c r="Q790" s="17">
        <v>2</v>
      </c>
      <c r="R790" s="7">
        <f t="shared" si="7"/>
        <v>75.51167826992959</v>
      </c>
      <c r="S790" s="18">
        <f t="shared" si="8"/>
        <v>37.755839134964795</v>
      </c>
      <c r="T790" s="19">
        <f t="shared" si="9"/>
        <v>-0.52420014894532374</v>
      </c>
      <c r="U790" s="15">
        <v>26.998508099999999</v>
      </c>
      <c r="V790" s="16">
        <f t="shared" si="10"/>
        <v>37.03908365218151</v>
      </c>
      <c r="W790" s="19">
        <f t="shared" si="11"/>
        <v>-1.0152988418158981</v>
      </c>
      <c r="X790" s="15">
        <v>86.908857900000001</v>
      </c>
      <c r="Y790" s="16">
        <f t="shared" si="12"/>
        <v>12.290589426788452</v>
      </c>
      <c r="Z790" s="17">
        <v>3</v>
      </c>
      <c r="AA790" s="20">
        <f t="shared" si="13"/>
        <v>36.871768280365359</v>
      </c>
      <c r="AB790" s="18">
        <f t="shared" si="14"/>
        <v>12.290589426788452</v>
      </c>
      <c r="AC790" s="19">
        <f t="shared" si="15"/>
        <v>-1.0924251291149796</v>
      </c>
      <c r="AD790" s="15">
        <v>86.930670199999994</v>
      </c>
      <c r="AE790" s="16">
        <f t="shared" si="16"/>
        <v>12.312597125243377</v>
      </c>
      <c r="AF790" s="17">
        <v>2</v>
      </c>
      <c r="AG790" s="7">
        <f t="shared" si="17"/>
        <v>24.625194250486754</v>
      </c>
      <c r="AH790" s="18">
        <f t="shared" si="18"/>
        <v>8.1066629117050102</v>
      </c>
      <c r="AI790" s="19">
        <f t="shared" si="19"/>
        <v>-1.0025427007831569</v>
      </c>
      <c r="AJ790" s="5">
        <v>1</v>
      </c>
      <c r="AK790" s="15">
        <v>26.998508099999999</v>
      </c>
      <c r="AL790" s="16">
        <f t="shared" si="20"/>
        <v>37.03908365218151</v>
      </c>
      <c r="AM790" s="17">
        <v>2</v>
      </c>
      <c r="AN790" s="7">
        <f t="shared" si="21"/>
        <v>74.078167304363021</v>
      </c>
      <c r="AO790" s="18">
        <f t="shared" si="22"/>
        <v>24.692722434787676</v>
      </c>
      <c r="AP790" s="19">
        <f t="shared" si="23"/>
        <v>-0.24987894829965243</v>
      </c>
      <c r="AQ790" s="5">
        <v>1</v>
      </c>
      <c r="AR790" s="15">
        <v>36.22238316</v>
      </c>
      <c r="AS790" s="21">
        <f t="shared" si="24"/>
        <v>27.607239302362899</v>
      </c>
      <c r="AT790" s="19">
        <f t="shared" si="25"/>
        <v>-5.834895023944351E-2</v>
      </c>
      <c r="AU790" s="5">
        <v>0</v>
      </c>
      <c r="AV790" s="15">
        <v>36.222383200000003</v>
      </c>
      <c r="AW790" s="16">
        <f t="shared" si="26"/>
        <v>0</v>
      </c>
      <c r="AX790" s="19">
        <f t="shared" si="27"/>
        <v>-0.82680925094591806</v>
      </c>
      <c r="AY790" s="15">
        <v>72.7938537</v>
      </c>
      <c r="AZ790" s="16">
        <f t="shared" si="28"/>
        <v>13.737423548438953</v>
      </c>
      <c r="BA790" s="19">
        <f t="shared" si="29"/>
        <v>-1.2520686564798729</v>
      </c>
      <c r="BB790" s="15">
        <v>10</v>
      </c>
      <c r="BC790" s="16">
        <f t="shared" si="30"/>
        <v>100</v>
      </c>
      <c r="BD790" s="19">
        <f t="shared" si="31"/>
        <v>0.93333821106502679</v>
      </c>
      <c r="BE790" s="15">
        <v>36.222383200000003</v>
      </c>
      <c r="BF790" s="21">
        <f t="shared" si="32"/>
        <v>27.607239271876509</v>
      </c>
      <c r="BG790" s="19">
        <f t="shared" si="33"/>
        <v>-0.60160415280962132</v>
      </c>
      <c r="BH790" s="15">
        <v>72.7938537</v>
      </c>
      <c r="BI790" s="16">
        <f t="shared" si="34"/>
        <v>13.737423548438953</v>
      </c>
      <c r="BJ790" s="22">
        <f t="shared" si="35"/>
        <v>-1.0962229850832124</v>
      </c>
      <c r="BK790" s="15">
        <v>90.591661400000007</v>
      </c>
      <c r="BL790" s="16">
        <f t="shared" si="36"/>
        <v>11.038543554075938</v>
      </c>
      <c r="BM790" s="19">
        <f t="shared" si="37"/>
        <v>-0.75377783309131263</v>
      </c>
      <c r="BN790" s="15">
        <v>91.2456253</v>
      </c>
      <c r="BO790" s="16">
        <f t="shared" si="38"/>
        <v>10.959429525658585</v>
      </c>
      <c r="BP790" s="19">
        <f t="shared" si="39"/>
        <v>-0.23438450174755407</v>
      </c>
      <c r="BQ790" s="15">
        <v>26.998508099999999</v>
      </c>
      <c r="BR790" s="16">
        <f t="shared" si="40"/>
        <v>37.03908365218151</v>
      </c>
      <c r="BS790" s="19">
        <f t="shared" si="41"/>
        <v>-0.76520924043332861</v>
      </c>
      <c r="BT790" s="15">
        <v>63.774250600000002</v>
      </c>
      <c r="BU790" s="16">
        <f t="shared" si="42"/>
        <v>15.962464637726372</v>
      </c>
      <c r="BV790" s="19">
        <f t="shared" si="43"/>
        <v>-1.0313049181487168</v>
      </c>
      <c r="BW790" s="15">
        <v>161.490274</v>
      </c>
      <c r="BX790" s="18">
        <f t="shared" si="44"/>
        <v>2.3827782611190711E-2</v>
      </c>
      <c r="BY790" s="19">
        <f t="shared" si="45"/>
        <v>-5.9224562098886727E-2</v>
      </c>
      <c r="BZ790" s="15">
        <v>53.0038464</v>
      </c>
      <c r="CA790" s="18">
        <f t="shared" si="46"/>
        <v>8.1307596221005755E-3</v>
      </c>
      <c r="CB790" s="19">
        <f t="shared" si="47"/>
        <v>-4.8624723691136996E-2</v>
      </c>
      <c r="CC790" s="7">
        <f t="shared" si="48"/>
        <v>-0.54202094296395331</v>
      </c>
      <c r="CD790" s="61">
        <f t="shared" si="49"/>
        <v>-0.87294163472530495</v>
      </c>
    </row>
    <row r="791" spans="1:82" ht="15.75" customHeight="1" x14ac:dyDescent="0.25">
      <c r="A791" s="5">
        <v>44012000101</v>
      </c>
      <c r="B791" s="5">
        <v>44012</v>
      </c>
      <c r="C791" s="6" t="s">
        <v>803</v>
      </c>
      <c r="D791" s="6" t="s">
        <v>803</v>
      </c>
      <c r="E791" s="5">
        <v>267</v>
      </c>
      <c r="F791" s="15">
        <v>10.36111011</v>
      </c>
      <c r="G791" s="16">
        <f t="shared" si="0"/>
        <v>96.514754633758059</v>
      </c>
      <c r="H791" s="17">
        <v>1</v>
      </c>
      <c r="I791" s="7">
        <f t="shared" si="1"/>
        <v>96.514754633758059</v>
      </c>
      <c r="J791" s="18">
        <f t="shared" si="2"/>
        <v>32.171584877919351</v>
      </c>
      <c r="K791" s="19">
        <f t="shared" si="3"/>
        <v>-0.1285155668273327</v>
      </c>
      <c r="L791" s="15">
        <v>23.595163800000002</v>
      </c>
      <c r="M791" s="16">
        <f t="shared" si="4"/>
        <v>42.381566344540481</v>
      </c>
      <c r="N791" s="19">
        <f t="shared" si="5"/>
        <v>-0.28488918242404215</v>
      </c>
      <c r="O791" s="15">
        <v>23.595163800000002</v>
      </c>
      <c r="P791" s="16">
        <f t="shared" si="6"/>
        <v>42.381566344540481</v>
      </c>
      <c r="Q791" s="17">
        <v>2</v>
      </c>
      <c r="R791" s="7">
        <f t="shared" si="7"/>
        <v>84.763132689080962</v>
      </c>
      <c r="S791" s="18">
        <f t="shared" si="8"/>
        <v>42.381566344540481</v>
      </c>
      <c r="T791" s="19">
        <f t="shared" si="9"/>
        <v>-0.26607948049061275</v>
      </c>
      <c r="U791" s="15">
        <v>10</v>
      </c>
      <c r="V791" s="16">
        <f t="shared" si="10"/>
        <v>100</v>
      </c>
      <c r="W791" s="19">
        <f t="shared" si="11"/>
        <v>1.6738574211914985</v>
      </c>
      <c r="X791" s="15">
        <v>49.3494514</v>
      </c>
      <c r="Y791" s="16">
        <f t="shared" si="12"/>
        <v>21.644842236280667</v>
      </c>
      <c r="Z791" s="17">
        <v>3</v>
      </c>
      <c r="AA791" s="20">
        <f t="shared" si="13"/>
        <v>64.934526708842</v>
      </c>
      <c r="AB791" s="18">
        <f t="shared" si="14"/>
        <v>21.644842236280667</v>
      </c>
      <c r="AC791" s="19">
        <f t="shared" si="15"/>
        <v>-0.36421565699463881</v>
      </c>
      <c r="AD791" s="15">
        <v>49.413127099999997</v>
      </c>
      <c r="AE791" s="16">
        <f t="shared" si="16"/>
        <v>21.661092564206488</v>
      </c>
      <c r="AF791" s="17">
        <v>3</v>
      </c>
      <c r="AG791" s="7">
        <f t="shared" si="17"/>
        <v>64.983277692619467</v>
      </c>
      <c r="AH791" s="18">
        <f t="shared" si="18"/>
        <v>21.39262422839052</v>
      </c>
      <c r="AI791" s="19">
        <f t="shared" si="19"/>
        <v>-6.0953281598508019E-2</v>
      </c>
      <c r="AJ791" s="5">
        <v>8</v>
      </c>
      <c r="AK791" s="15">
        <v>10</v>
      </c>
      <c r="AL791" s="16">
        <f t="shared" si="20"/>
        <v>100</v>
      </c>
      <c r="AM791" s="17">
        <v>1</v>
      </c>
      <c r="AN791" s="7">
        <f t="shared" si="21"/>
        <v>100</v>
      </c>
      <c r="AO791" s="18">
        <f t="shared" si="22"/>
        <v>33.333333333333336</v>
      </c>
      <c r="AP791" s="19">
        <f t="shared" si="23"/>
        <v>2.8886242853155969E-2</v>
      </c>
      <c r="AQ791" s="5">
        <v>5</v>
      </c>
      <c r="AR791" s="15">
        <v>25.65937473</v>
      </c>
      <c r="AS791" s="21">
        <f t="shared" si="24"/>
        <v>38.972110993446641</v>
      </c>
      <c r="AT791" s="19">
        <f t="shared" si="25"/>
        <v>0.33970326545020424</v>
      </c>
      <c r="AU791" s="5">
        <v>5</v>
      </c>
      <c r="AV791" s="15">
        <v>48.8751338</v>
      </c>
      <c r="AW791" s="16">
        <f t="shared" si="26"/>
        <v>20.460302044226832</v>
      </c>
      <c r="AX791" s="19">
        <f t="shared" si="27"/>
        <v>-4.3674787966228118E-2</v>
      </c>
      <c r="AY791" s="15">
        <v>48.8751338</v>
      </c>
      <c r="AZ791" s="16">
        <f t="shared" si="28"/>
        <v>20.460302044226832</v>
      </c>
      <c r="BA791" s="19">
        <f t="shared" si="29"/>
        <v>-0.77785778478922962</v>
      </c>
      <c r="BB791" s="15">
        <v>10</v>
      </c>
      <c r="BC791" s="16">
        <f t="shared" si="30"/>
        <v>100</v>
      </c>
      <c r="BD791" s="19">
        <f t="shared" si="31"/>
        <v>0.93333821106502679</v>
      </c>
      <c r="BE791" s="15">
        <v>25.659374700000001</v>
      </c>
      <c r="BF791" s="21">
        <f t="shared" si="32"/>
        <v>38.972111039011402</v>
      </c>
      <c r="BG791" s="19">
        <f t="shared" si="33"/>
        <v>9.2329143967619987E-2</v>
      </c>
      <c r="BH791" s="15">
        <v>48.8751338</v>
      </c>
      <c r="BI791" s="16">
        <f t="shared" si="34"/>
        <v>20.460302044226832</v>
      </c>
      <c r="BJ791" s="22">
        <f t="shared" si="35"/>
        <v>-0.60223095298889429</v>
      </c>
      <c r="BK791" s="15">
        <v>48.8751338</v>
      </c>
      <c r="BL791" s="16">
        <f t="shared" si="36"/>
        <v>20.460302044226832</v>
      </c>
      <c r="BM791" s="19">
        <f t="shared" si="37"/>
        <v>0.10579408092262552</v>
      </c>
      <c r="BN791" s="15">
        <v>134.334982</v>
      </c>
      <c r="BO791" s="16">
        <f t="shared" si="38"/>
        <v>7.4440773736806696</v>
      </c>
      <c r="BP791" s="19">
        <f t="shared" si="39"/>
        <v>-0.66330289458606528</v>
      </c>
      <c r="BQ791" s="15">
        <v>25.659374700000001</v>
      </c>
      <c r="BR791" s="16">
        <f t="shared" si="40"/>
        <v>38.972111039011402</v>
      </c>
      <c r="BS791" s="19">
        <f t="shared" si="41"/>
        <v>-0.67609425133621492</v>
      </c>
      <c r="BT791" s="15">
        <v>35.9845446</v>
      </c>
      <c r="BU791" s="16">
        <f t="shared" si="42"/>
        <v>28.289762488754686</v>
      </c>
      <c r="BV791" s="19">
        <f t="shared" si="43"/>
        <v>-0.48476732030179925</v>
      </c>
      <c r="BW791" s="15">
        <v>92.129053299999995</v>
      </c>
      <c r="BX791" s="18">
        <f t="shared" si="44"/>
        <v>1.359358059053886E-2</v>
      </c>
      <c r="BY791" s="19">
        <f t="shared" si="45"/>
        <v>-6.2879793475483087E-2</v>
      </c>
      <c r="BZ791" s="15">
        <v>267.00213400000001</v>
      </c>
      <c r="CA791" s="18">
        <f t="shared" si="46"/>
        <v>4.0957974139436928E-2</v>
      </c>
      <c r="CB791" s="19">
        <f t="shared" si="47"/>
        <v>-3.5826631856751015E-2</v>
      </c>
      <c r="CC791" s="7">
        <f t="shared" si="48"/>
        <v>-6.7230485272929935E-2</v>
      </c>
      <c r="CD791" s="61">
        <f t="shared" si="49"/>
        <v>-0.10827679350653778</v>
      </c>
    </row>
    <row r="792" spans="1:82" ht="15.75" customHeight="1" x14ac:dyDescent="0.25">
      <c r="A792" s="5">
        <v>44012000201</v>
      </c>
      <c r="B792" s="5">
        <v>44012</v>
      </c>
      <c r="C792" s="6" t="s">
        <v>1573</v>
      </c>
      <c r="D792" s="6" t="s">
        <v>803</v>
      </c>
      <c r="E792" s="5">
        <v>4</v>
      </c>
      <c r="F792" s="15">
        <v>13.81329641</v>
      </c>
      <c r="G792" s="16">
        <f t="shared" si="0"/>
        <v>72.394015904564228</v>
      </c>
      <c r="H792" s="17">
        <v>1</v>
      </c>
      <c r="I792" s="7">
        <f t="shared" si="1"/>
        <v>72.394015904564228</v>
      </c>
      <c r="J792" s="18">
        <f t="shared" si="2"/>
        <v>24.131338634854743</v>
      </c>
      <c r="K792" s="19">
        <f t="shared" si="3"/>
        <v>-0.57077731923174824</v>
      </c>
      <c r="L792" s="15">
        <v>26.693566300000001</v>
      </c>
      <c r="M792" s="16">
        <f t="shared" si="4"/>
        <v>37.462210510253179</v>
      </c>
      <c r="N792" s="19">
        <f t="shared" si="5"/>
        <v>-0.57235662808717347</v>
      </c>
      <c r="O792" s="15">
        <v>26.693566300000001</v>
      </c>
      <c r="P792" s="16">
        <f t="shared" si="6"/>
        <v>37.462210510253179</v>
      </c>
      <c r="Q792" s="17">
        <v>2</v>
      </c>
      <c r="R792" s="7">
        <f t="shared" si="7"/>
        <v>74.924421020506358</v>
      </c>
      <c r="S792" s="18">
        <f t="shared" si="8"/>
        <v>37.462210510253179</v>
      </c>
      <c r="T792" s="19">
        <f t="shared" si="9"/>
        <v>-0.54058494931381584</v>
      </c>
      <c r="U792" s="15">
        <v>13.452186299999999</v>
      </c>
      <c r="V792" s="16">
        <f t="shared" si="10"/>
        <v>74.337358827687368</v>
      </c>
      <c r="W792" s="19">
        <f t="shared" si="11"/>
        <v>0.5777670807556079</v>
      </c>
      <c r="X792" s="15">
        <v>52.801637700000001</v>
      </c>
      <c r="Y792" s="16">
        <f t="shared" si="12"/>
        <v>20.229696208835584</v>
      </c>
      <c r="Z792" s="17">
        <v>3</v>
      </c>
      <c r="AA792" s="20">
        <f t="shared" si="13"/>
        <v>60.689088626506752</v>
      </c>
      <c r="AB792" s="18">
        <f t="shared" si="14"/>
        <v>20.229696208835584</v>
      </c>
      <c r="AC792" s="19">
        <f t="shared" si="15"/>
        <v>-0.47438188433598877</v>
      </c>
      <c r="AD792" s="15">
        <v>52.865313399999998</v>
      </c>
      <c r="AE792" s="16">
        <f t="shared" si="16"/>
        <v>20.246589893478244</v>
      </c>
      <c r="AF792" s="17">
        <v>3</v>
      </c>
      <c r="AG792" s="7">
        <f t="shared" si="17"/>
        <v>60.739769680434733</v>
      </c>
      <c r="AH792" s="18">
        <f t="shared" si="18"/>
        <v>19.995652953038199</v>
      </c>
      <c r="AI792" s="19">
        <f t="shared" si="19"/>
        <v>-0.15995803860654517</v>
      </c>
      <c r="AJ792" s="5">
        <v>0</v>
      </c>
      <c r="AK792" s="15">
        <v>13.452186299999999</v>
      </c>
      <c r="AL792" s="16">
        <f t="shared" si="20"/>
        <v>74.337358827687368</v>
      </c>
      <c r="AM792" s="17">
        <v>1</v>
      </c>
      <c r="AN792" s="7">
        <f t="shared" si="21"/>
        <v>74.337358827687368</v>
      </c>
      <c r="AO792" s="18">
        <f t="shared" si="22"/>
        <v>0</v>
      </c>
      <c r="AP792" s="19">
        <f t="shared" si="23"/>
        <v>-1.0465207101426044</v>
      </c>
      <c r="AQ792" s="5">
        <v>0</v>
      </c>
      <c r="AR792" s="15">
        <v>26.812022939999999</v>
      </c>
      <c r="AS792" s="21">
        <f t="shared" si="24"/>
        <v>0</v>
      </c>
      <c r="AT792" s="19">
        <f t="shared" si="25"/>
        <v>-1.0252866396461213</v>
      </c>
      <c r="AU792" s="5">
        <v>0</v>
      </c>
      <c r="AV792" s="15">
        <v>52.32732</v>
      </c>
      <c r="AW792" s="16">
        <f t="shared" si="26"/>
        <v>0</v>
      </c>
      <c r="AX792" s="19">
        <f t="shared" si="27"/>
        <v>-0.82680925094591806</v>
      </c>
      <c r="AY792" s="15">
        <v>52.32732</v>
      </c>
      <c r="AZ792" s="16">
        <f t="shared" si="28"/>
        <v>19.110476133690774</v>
      </c>
      <c r="BA792" s="19">
        <f t="shared" si="29"/>
        <v>-0.87307029265575831</v>
      </c>
      <c r="BB792" s="15">
        <v>13.45218629</v>
      </c>
      <c r="BC792" s="16">
        <f t="shared" si="30"/>
        <v>74.337358882947797</v>
      </c>
      <c r="BD792" s="19">
        <f t="shared" si="31"/>
        <v>-8.1961901474248047E-2</v>
      </c>
      <c r="BE792" s="15">
        <v>26.812022899999999</v>
      </c>
      <c r="BF792" s="21">
        <f t="shared" si="32"/>
        <v>37.296700951273621</v>
      </c>
      <c r="BG792" s="19">
        <f t="shared" si="33"/>
        <v>-9.9705448858711347E-3</v>
      </c>
      <c r="BH792" s="15">
        <v>52.32732</v>
      </c>
      <c r="BI792" s="16">
        <f t="shared" si="34"/>
        <v>19.110476133690774</v>
      </c>
      <c r="BJ792" s="22">
        <f t="shared" si="35"/>
        <v>-0.7014151409728131</v>
      </c>
      <c r="BK792" s="15">
        <v>52.32732</v>
      </c>
      <c r="BL792" s="16">
        <f t="shared" si="36"/>
        <v>19.110476133690774</v>
      </c>
      <c r="BM792" s="19">
        <f t="shared" si="37"/>
        <v>-1.7354102372243038E-2</v>
      </c>
      <c r="BN792" s="15">
        <v>137.78716800000001</v>
      </c>
      <c r="BO792" s="16">
        <f t="shared" si="38"/>
        <v>7.257569877624598</v>
      </c>
      <c r="BP792" s="19">
        <f t="shared" si="39"/>
        <v>-0.6860592194156262</v>
      </c>
      <c r="BQ792" s="15">
        <v>26.812022899999999</v>
      </c>
      <c r="BR792" s="16">
        <f t="shared" si="40"/>
        <v>37.296700951273621</v>
      </c>
      <c r="BS792" s="19">
        <f t="shared" si="41"/>
        <v>-0.7533327595535253</v>
      </c>
      <c r="BT792" s="15">
        <v>37.137192800000001</v>
      </c>
      <c r="BU792" s="16">
        <f t="shared" si="42"/>
        <v>27.411717021325313</v>
      </c>
      <c r="BV792" s="19">
        <f t="shared" si="43"/>
        <v>-0.523695953840835</v>
      </c>
      <c r="BW792" s="15">
        <v>86.408544399999997</v>
      </c>
      <c r="BX792" s="18">
        <f t="shared" si="44"/>
        <v>1.2749523303877857E-2</v>
      </c>
      <c r="BY792" s="19">
        <f t="shared" si="45"/>
        <v>-6.3181255638495151E-2</v>
      </c>
      <c r="BZ792" s="15">
        <v>4.0020619999999996</v>
      </c>
      <c r="CA792" s="18">
        <f t="shared" si="46"/>
        <v>6.1391401426186059E-4</v>
      </c>
      <c r="CB792" s="19">
        <f t="shared" si="47"/>
        <v>-5.1555258060515669E-2</v>
      </c>
      <c r="CC792" s="7">
        <f t="shared" si="48"/>
        <v>-0.44213182991706523</v>
      </c>
      <c r="CD792" s="61">
        <f t="shared" si="49"/>
        <v>-0.71206710253917438</v>
      </c>
    </row>
    <row r="793" spans="1:82" ht="15.75" customHeight="1" x14ac:dyDescent="0.25">
      <c r="A793" s="5">
        <v>44012000202</v>
      </c>
      <c r="B793" s="5">
        <v>44012</v>
      </c>
      <c r="C793" s="6" t="s">
        <v>804</v>
      </c>
      <c r="D793" s="6" t="s">
        <v>803</v>
      </c>
      <c r="E793" s="5">
        <v>2</v>
      </c>
      <c r="F793" s="15">
        <v>14.521893800000001</v>
      </c>
      <c r="G793" s="16">
        <f t="shared" si="0"/>
        <v>68.86154201182768</v>
      </c>
      <c r="H793" s="17">
        <v>1</v>
      </c>
      <c r="I793" s="7">
        <f t="shared" si="1"/>
        <v>68.86154201182768</v>
      </c>
      <c r="J793" s="18">
        <f t="shared" si="2"/>
        <v>22.953847337275892</v>
      </c>
      <c r="K793" s="19">
        <f t="shared" si="3"/>
        <v>-0.63554640079530977</v>
      </c>
      <c r="L793" s="15">
        <v>21.900244699999998</v>
      </c>
      <c r="M793" s="16">
        <f t="shared" si="4"/>
        <v>45.661590256112532</v>
      </c>
      <c r="N793" s="19">
        <f t="shared" si="5"/>
        <v>-9.3217726376542395E-2</v>
      </c>
      <c r="O793" s="15">
        <v>21.900244699999998</v>
      </c>
      <c r="P793" s="16">
        <f t="shared" si="6"/>
        <v>45.661590256112532</v>
      </c>
      <c r="Q793" s="17">
        <v>2</v>
      </c>
      <c r="R793" s="7">
        <f t="shared" si="7"/>
        <v>91.323180512225065</v>
      </c>
      <c r="S793" s="18">
        <f t="shared" si="8"/>
        <v>45.661590256112532</v>
      </c>
      <c r="T793" s="19">
        <f t="shared" si="9"/>
        <v>-8.3050536879371223E-2</v>
      </c>
      <c r="U793" s="15">
        <v>14.1607837</v>
      </c>
      <c r="V793" s="16">
        <f t="shared" si="10"/>
        <v>70.617560523857165</v>
      </c>
      <c r="W793" s="19">
        <f t="shared" si="11"/>
        <v>0.41888885143301524</v>
      </c>
      <c r="X793" s="15">
        <v>53.510235100000003</v>
      </c>
      <c r="Y793" s="16">
        <f t="shared" si="12"/>
        <v>19.961808951200066</v>
      </c>
      <c r="Z793" s="17">
        <v>3</v>
      </c>
      <c r="AA793" s="20">
        <f t="shared" si="13"/>
        <v>59.885426853600194</v>
      </c>
      <c r="AB793" s="18">
        <f t="shared" si="14"/>
        <v>19.961808951200066</v>
      </c>
      <c r="AC793" s="19">
        <f t="shared" si="15"/>
        <v>-0.49523636009620892</v>
      </c>
      <c r="AD793" s="15">
        <v>53.5739108</v>
      </c>
      <c r="AE793" s="16">
        <f t="shared" si="16"/>
        <v>19.978797590412235</v>
      </c>
      <c r="AF793" s="17">
        <v>3</v>
      </c>
      <c r="AG793" s="7">
        <f t="shared" si="17"/>
        <v>59.936392771236704</v>
      </c>
      <c r="AH793" s="18">
        <f t="shared" si="18"/>
        <v>19.731179677105075</v>
      </c>
      <c r="AI793" s="19">
        <f t="shared" si="19"/>
        <v>-0.17870152523426755</v>
      </c>
      <c r="AJ793" s="5">
        <v>0</v>
      </c>
      <c r="AK793" s="15">
        <v>14.1607837</v>
      </c>
      <c r="AL793" s="16">
        <f t="shared" si="20"/>
        <v>70.617560523857165</v>
      </c>
      <c r="AM793" s="17">
        <v>1</v>
      </c>
      <c r="AN793" s="7">
        <f t="shared" si="21"/>
        <v>70.617560523857165</v>
      </c>
      <c r="AO793" s="18">
        <f t="shared" si="22"/>
        <v>0</v>
      </c>
      <c r="AP793" s="19">
        <f t="shared" si="23"/>
        <v>-1.0465207101426044</v>
      </c>
      <c r="AQ793" s="5">
        <v>0</v>
      </c>
      <c r="AR793" s="15">
        <v>22.018701369999999</v>
      </c>
      <c r="AS793" s="21">
        <f t="shared" si="24"/>
        <v>0</v>
      </c>
      <c r="AT793" s="19">
        <f t="shared" si="25"/>
        <v>-1.0252866396461213</v>
      </c>
      <c r="AU793" s="5">
        <v>0</v>
      </c>
      <c r="AV793" s="15">
        <v>53.035917400000002</v>
      </c>
      <c r="AW793" s="16">
        <f t="shared" si="26"/>
        <v>0</v>
      </c>
      <c r="AX793" s="19">
        <f t="shared" si="27"/>
        <v>-0.82680925094591806</v>
      </c>
      <c r="AY793" s="15">
        <v>53.035917400000002</v>
      </c>
      <c r="AZ793" s="16">
        <f t="shared" si="28"/>
        <v>18.855146644451182</v>
      </c>
      <c r="BA793" s="19">
        <f t="shared" si="29"/>
        <v>-0.89108043812194437</v>
      </c>
      <c r="BB793" s="15">
        <v>14.160783690000001</v>
      </c>
      <c r="BC793" s="16">
        <f t="shared" si="30"/>
        <v>70.617560573725555</v>
      </c>
      <c r="BD793" s="19">
        <f t="shared" si="31"/>
        <v>-0.22912959262304461</v>
      </c>
      <c r="BE793" s="15">
        <v>22.018701400000001</v>
      </c>
      <c r="BF793" s="21">
        <f t="shared" si="32"/>
        <v>45.415939016276404</v>
      </c>
      <c r="BG793" s="19">
        <f t="shared" si="33"/>
        <v>0.48578600681229611</v>
      </c>
      <c r="BH793" s="15">
        <v>53.035917400000002</v>
      </c>
      <c r="BI793" s="16">
        <f t="shared" si="34"/>
        <v>18.855146644451182</v>
      </c>
      <c r="BJ793" s="22">
        <f t="shared" si="35"/>
        <v>-0.72017655891634669</v>
      </c>
      <c r="BK793" s="15">
        <v>53.035917400000002</v>
      </c>
      <c r="BL793" s="16">
        <f t="shared" si="36"/>
        <v>18.855146644451182</v>
      </c>
      <c r="BM793" s="19">
        <f t="shared" si="37"/>
        <v>-4.0648486111680489E-2</v>
      </c>
      <c r="BN793" s="15">
        <v>138.495766</v>
      </c>
      <c r="BO793" s="16">
        <f t="shared" si="38"/>
        <v>7.2204373381349436</v>
      </c>
      <c r="BP793" s="19">
        <f t="shared" si="39"/>
        <v>-0.69058986911197418</v>
      </c>
      <c r="BQ793" s="15">
        <v>22.018701400000001</v>
      </c>
      <c r="BR793" s="16">
        <f t="shared" si="40"/>
        <v>45.415939016276404</v>
      </c>
      <c r="BS793" s="19">
        <f t="shared" si="41"/>
        <v>-0.37902569253044111</v>
      </c>
      <c r="BT793" s="15">
        <v>32.343871200000002</v>
      </c>
      <c r="BU793" s="16">
        <f t="shared" si="42"/>
        <v>31.474099488746415</v>
      </c>
      <c r="BV793" s="19">
        <f t="shared" si="43"/>
        <v>-0.34358797055765705</v>
      </c>
      <c r="BW793" s="15">
        <v>85.722958000000006</v>
      </c>
      <c r="BX793" s="18">
        <f t="shared" si="44"/>
        <v>1.2648365486160683E-2</v>
      </c>
      <c r="BY793" s="19">
        <f t="shared" si="45"/>
        <v>-6.32173850043765E-2</v>
      </c>
      <c r="BZ793" s="15">
        <v>2.0020477400000001</v>
      </c>
      <c r="CA793" s="18">
        <f t="shared" si="46"/>
        <v>3.0711297446348555E-4</v>
      </c>
      <c r="CB793" s="19">
        <f t="shared" si="47"/>
        <v>-5.1674868205328635E-2</v>
      </c>
      <c r="CC793" s="7">
        <f t="shared" si="48"/>
        <v>-0.36256974489756982</v>
      </c>
      <c r="CD793" s="61">
        <f t="shared" si="49"/>
        <v>-0.58392988300798931</v>
      </c>
    </row>
    <row r="794" spans="1:82" ht="15.75" customHeight="1" x14ac:dyDescent="0.25">
      <c r="A794" s="5">
        <v>44012000203</v>
      </c>
      <c r="B794" s="5">
        <v>44012</v>
      </c>
      <c r="C794" s="6" t="s">
        <v>805</v>
      </c>
      <c r="D794" s="6" t="s">
        <v>803</v>
      </c>
      <c r="E794" s="5">
        <v>58</v>
      </c>
      <c r="F794" s="15">
        <v>12.833072250000001</v>
      </c>
      <c r="G794" s="16">
        <f t="shared" si="0"/>
        <v>77.923663213226277</v>
      </c>
      <c r="H794" s="17">
        <v>1</v>
      </c>
      <c r="I794" s="7">
        <f t="shared" si="1"/>
        <v>77.923663213226277</v>
      </c>
      <c r="J794" s="18">
        <f t="shared" si="2"/>
        <v>25.974554404408757</v>
      </c>
      <c r="K794" s="19">
        <f t="shared" si="3"/>
        <v>-0.46938940004885299</v>
      </c>
      <c r="L794" s="15">
        <v>23.068955899999999</v>
      </c>
      <c r="M794" s="16">
        <f t="shared" si="4"/>
        <v>43.348299087953087</v>
      </c>
      <c r="N794" s="19">
        <f t="shared" si="5"/>
        <v>-0.22839719409281076</v>
      </c>
      <c r="O794" s="15">
        <v>23.068955899999999</v>
      </c>
      <c r="P794" s="16">
        <f t="shared" si="6"/>
        <v>43.348299087953087</v>
      </c>
      <c r="Q794" s="17">
        <v>2</v>
      </c>
      <c r="R794" s="7">
        <f t="shared" si="7"/>
        <v>86.696598175906175</v>
      </c>
      <c r="S794" s="18">
        <f t="shared" si="8"/>
        <v>43.348299087953094</v>
      </c>
      <c r="T794" s="19">
        <f t="shared" si="9"/>
        <v>-0.21213472961335339</v>
      </c>
      <c r="U794" s="15">
        <v>12.471962100000001</v>
      </c>
      <c r="V794" s="16">
        <f t="shared" si="10"/>
        <v>80.179845960243895</v>
      </c>
      <c r="W794" s="19">
        <f t="shared" si="11"/>
        <v>0.82730857054682017</v>
      </c>
      <c r="X794" s="15">
        <v>51.821413499999998</v>
      </c>
      <c r="Y794" s="16">
        <f t="shared" si="12"/>
        <v>20.612349564721928</v>
      </c>
      <c r="Z794" s="17">
        <v>3</v>
      </c>
      <c r="AA794" s="20">
        <f t="shared" si="13"/>
        <v>61.837048694165787</v>
      </c>
      <c r="AB794" s="18">
        <f t="shared" si="14"/>
        <v>20.612349564721928</v>
      </c>
      <c r="AC794" s="19">
        <f t="shared" si="15"/>
        <v>-0.44459310227396132</v>
      </c>
      <c r="AD794" s="15">
        <v>51.885089200000003</v>
      </c>
      <c r="AE794" s="16">
        <f t="shared" si="16"/>
        <v>20.629092799169744</v>
      </c>
      <c r="AF794" s="17">
        <v>3</v>
      </c>
      <c r="AG794" s="7">
        <f t="shared" si="17"/>
        <v>61.887278397509235</v>
      </c>
      <c r="AH794" s="18">
        <f t="shared" si="18"/>
        <v>20.373415104391878</v>
      </c>
      <c r="AI794" s="19">
        <f t="shared" si="19"/>
        <v>-0.13318565562238407</v>
      </c>
      <c r="AJ794" s="5">
        <v>2</v>
      </c>
      <c r="AK794" s="15">
        <v>12.471962100000001</v>
      </c>
      <c r="AL794" s="16">
        <f t="shared" si="20"/>
        <v>80.179845960243895</v>
      </c>
      <c r="AM794" s="17">
        <v>1</v>
      </c>
      <c r="AN794" s="7">
        <f t="shared" si="21"/>
        <v>80.179845960243895</v>
      </c>
      <c r="AO794" s="18">
        <f t="shared" si="22"/>
        <v>26.726615320081297</v>
      </c>
      <c r="AP794" s="19">
        <f t="shared" si="23"/>
        <v>-0.18426107178485138</v>
      </c>
      <c r="AQ794" s="5">
        <v>4</v>
      </c>
      <c r="AR794" s="15">
        <v>23.187412590000001</v>
      </c>
      <c r="AS794" s="21">
        <f t="shared" si="24"/>
        <v>43.126847211545645</v>
      </c>
      <c r="AT794" s="19">
        <f t="shared" si="25"/>
        <v>0.48522201851433422</v>
      </c>
      <c r="AU794" s="5">
        <v>0</v>
      </c>
      <c r="AV794" s="15">
        <v>51.347095899999999</v>
      </c>
      <c r="AW794" s="16">
        <f t="shared" si="26"/>
        <v>0</v>
      </c>
      <c r="AX794" s="19">
        <f t="shared" si="27"/>
        <v>-0.82680925094591806</v>
      </c>
      <c r="AY794" s="15">
        <v>51.347095899999999</v>
      </c>
      <c r="AZ794" s="16">
        <f t="shared" si="28"/>
        <v>19.475298115155915</v>
      </c>
      <c r="BA794" s="19">
        <f t="shared" si="29"/>
        <v>-0.84733688843747823</v>
      </c>
      <c r="BB794" s="15">
        <v>12.47196214</v>
      </c>
      <c r="BC794" s="16">
        <f t="shared" si="30"/>
        <v>80.179845703091587</v>
      </c>
      <c r="BD794" s="19">
        <f t="shared" si="31"/>
        <v>0.14918646314437381</v>
      </c>
      <c r="BE794" s="15">
        <v>23.187412599999998</v>
      </c>
      <c r="BF794" s="21">
        <f t="shared" si="32"/>
        <v>43.126847192946407</v>
      </c>
      <c r="BG794" s="19">
        <f t="shared" si="33"/>
        <v>0.34601522293220049</v>
      </c>
      <c r="BH794" s="15">
        <v>51.347095899999999</v>
      </c>
      <c r="BI794" s="16">
        <f t="shared" si="34"/>
        <v>19.475298115155915</v>
      </c>
      <c r="BJ794" s="22">
        <f t="shared" si="35"/>
        <v>-0.67460829743257145</v>
      </c>
      <c r="BK794" s="15">
        <v>51.347095899999999</v>
      </c>
      <c r="BL794" s="16">
        <f t="shared" si="36"/>
        <v>19.475298115155915</v>
      </c>
      <c r="BM794" s="19">
        <f t="shared" si="37"/>
        <v>1.5929570650172396E-2</v>
      </c>
      <c r="BN794" s="15">
        <v>136.80694399999999</v>
      </c>
      <c r="BO794" s="16">
        <f t="shared" si="38"/>
        <v>7.3095704849601795</v>
      </c>
      <c r="BP794" s="19">
        <f t="shared" si="39"/>
        <v>-0.67971447329610735</v>
      </c>
      <c r="BQ794" s="15">
        <v>23.187412599999998</v>
      </c>
      <c r="BR794" s="16">
        <f t="shared" si="40"/>
        <v>43.126847192946407</v>
      </c>
      <c r="BS794" s="19">
        <f t="shared" si="41"/>
        <v>-0.4845556991243396</v>
      </c>
      <c r="BT794" s="15">
        <v>33.512582500000001</v>
      </c>
      <c r="BU794" s="16">
        <f t="shared" si="42"/>
        <v>30.37647784977478</v>
      </c>
      <c r="BV794" s="19">
        <f t="shared" si="43"/>
        <v>-0.39225163563315552</v>
      </c>
      <c r="BW794" s="15">
        <v>88.239843199999996</v>
      </c>
      <c r="BX794" s="18">
        <f t="shared" si="44"/>
        <v>1.3019730224837905E-2</v>
      </c>
      <c r="BY794" s="19">
        <f t="shared" si="45"/>
        <v>-6.3084748962774495E-2</v>
      </c>
      <c r="BZ794" s="15">
        <v>58.002082000000001</v>
      </c>
      <c r="CA794" s="18">
        <f t="shared" si="46"/>
        <v>8.8974860949594513E-3</v>
      </c>
      <c r="CB794" s="19">
        <f t="shared" si="47"/>
        <v>-4.8325805980457624E-2</v>
      </c>
      <c r="CC794" s="7">
        <f t="shared" si="48"/>
        <v>-0.20342032144532185</v>
      </c>
      <c r="CD794" s="61">
        <f t="shared" si="49"/>
        <v>-0.32761477253589366</v>
      </c>
    </row>
    <row r="795" spans="1:82" ht="15.75" customHeight="1" x14ac:dyDescent="0.25">
      <c r="A795" s="5">
        <v>44013000101</v>
      </c>
      <c r="B795" s="5">
        <v>44013</v>
      </c>
      <c r="C795" s="6" t="s">
        <v>806</v>
      </c>
      <c r="D795" s="6" t="s">
        <v>806</v>
      </c>
      <c r="E795" s="5">
        <v>15496</v>
      </c>
      <c r="F795" s="15">
        <v>10.00520494</v>
      </c>
      <c r="G795" s="16">
        <f t="shared" si="0"/>
        <v>99.947977677306824</v>
      </c>
      <c r="H795" s="17">
        <v>3</v>
      </c>
      <c r="I795" s="7">
        <f t="shared" si="1"/>
        <v>299.84393303192047</v>
      </c>
      <c r="J795" s="18">
        <f t="shared" si="2"/>
        <v>99.947977677306824</v>
      </c>
      <c r="K795" s="19">
        <f t="shared" si="3"/>
        <v>3.5995924220247506</v>
      </c>
      <c r="L795" s="15">
        <v>10.005204900000001</v>
      </c>
      <c r="M795" s="16">
        <f t="shared" si="4"/>
        <v>99.947978076890749</v>
      </c>
      <c r="N795" s="19">
        <f t="shared" si="5"/>
        <v>3.0790612806325353</v>
      </c>
      <c r="O795" s="15">
        <v>10.005204900000001</v>
      </c>
      <c r="P795" s="16">
        <f t="shared" si="6"/>
        <v>99.947978076890749</v>
      </c>
      <c r="Q795" s="17">
        <v>2</v>
      </c>
      <c r="R795" s="7">
        <f t="shared" si="7"/>
        <v>199.8959561537815</v>
      </c>
      <c r="S795" s="18">
        <f t="shared" si="8"/>
        <v>99.947978076890735</v>
      </c>
      <c r="T795" s="19">
        <f t="shared" si="9"/>
        <v>2.9461896403805192</v>
      </c>
      <c r="U795" s="15">
        <v>10</v>
      </c>
      <c r="V795" s="16">
        <f t="shared" si="10"/>
        <v>100</v>
      </c>
      <c r="W795" s="19">
        <f t="shared" si="11"/>
        <v>1.6738574211914985</v>
      </c>
      <c r="X795" s="15">
        <v>10.681610900000001</v>
      </c>
      <c r="Y795" s="16">
        <f t="shared" si="12"/>
        <v>100</v>
      </c>
      <c r="Z795" s="17">
        <v>3</v>
      </c>
      <c r="AA795" s="20">
        <f t="shared" si="13"/>
        <v>300</v>
      </c>
      <c r="AB795" s="18">
        <f t="shared" si="14"/>
        <v>100</v>
      </c>
      <c r="AC795" s="19">
        <f t="shared" si="15"/>
        <v>5.7355733090597711</v>
      </c>
      <c r="AD795" s="15">
        <v>10.7034232</v>
      </c>
      <c r="AE795" s="16">
        <f t="shared" si="16"/>
        <v>100</v>
      </c>
      <c r="AF795" s="17">
        <v>2</v>
      </c>
      <c r="AG795" s="7">
        <f t="shared" si="17"/>
        <v>200</v>
      </c>
      <c r="AH795" s="18">
        <f t="shared" si="18"/>
        <v>65.840397677632708</v>
      </c>
      <c r="AI795" s="19">
        <f t="shared" si="19"/>
        <v>3.0891050535527826</v>
      </c>
      <c r="AJ795" s="5">
        <v>15</v>
      </c>
      <c r="AK795" s="15">
        <v>10</v>
      </c>
      <c r="AL795" s="16">
        <f t="shared" si="20"/>
        <v>100</v>
      </c>
      <c r="AM795" s="17">
        <v>1</v>
      </c>
      <c r="AN795" s="7">
        <f t="shared" si="21"/>
        <v>100</v>
      </c>
      <c r="AO795" s="18">
        <f t="shared" si="22"/>
        <v>33.333333333333336</v>
      </c>
      <c r="AP795" s="19">
        <f t="shared" si="23"/>
        <v>2.8886242853155969E-2</v>
      </c>
      <c r="AQ795" s="5">
        <v>766</v>
      </c>
      <c r="AR795" s="15">
        <v>10</v>
      </c>
      <c r="AS795" s="21">
        <f t="shared" si="24"/>
        <v>100</v>
      </c>
      <c r="AT795" s="19">
        <f t="shared" si="25"/>
        <v>2.4771921081072543</v>
      </c>
      <c r="AU795" s="5">
        <v>340</v>
      </c>
      <c r="AV795" s="15">
        <v>10</v>
      </c>
      <c r="AW795" s="16">
        <f t="shared" si="26"/>
        <v>100</v>
      </c>
      <c r="AX795" s="19">
        <f t="shared" si="27"/>
        <v>3.0007709152064312</v>
      </c>
      <c r="AY795" s="15">
        <v>10</v>
      </c>
      <c r="AZ795" s="16">
        <f t="shared" si="28"/>
        <v>100</v>
      </c>
      <c r="BA795" s="19">
        <f t="shared" si="29"/>
        <v>4.8326243212386677</v>
      </c>
      <c r="BB795" s="15">
        <v>10</v>
      </c>
      <c r="BC795" s="16">
        <f t="shared" si="30"/>
        <v>100</v>
      </c>
      <c r="BD795" s="19">
        <f t="shared" si="31"/>
        <v>0.93333821106502679</v>
      </c>
      <c r="BE795" s="15">
        <v>10</v>
      </c>
      <c r="BF795" s="21">
        <f t="shared" si="32"/>
        <v>100</v>
      </c>
      <c r="BG795" s="19">
        <f t="shared" si="33"/>
        <v>3.8186610419236118</v>
      </c>
      <c r="BH795" s="15">
        <v>10</v>
      </c>
      <c r="BI795" s="16">
        <f t="shared" si="34"/>
        <v>100</v>
      </c>
      <c r="BJ795" s="22">
        <f t="shared" si="35"/>
        <v>5.2422859529701356</v>
      </c>
      <c r="BK795" s="15">
        <v>125.166087</v>
      </c>
      <c r="BL795" s="16">
        <f t="shared" si="36"/>
        <v>7.9893845367235929</v>
      </c>
      <c r="BM795" s="19">
        <f t="shared" si="37"/>
        <v>-1.0319606643980443</v>
      </c>
      <c r="BN795" s="15">
        <v>93.398032799999996</v>
      </c>
      <c r="BO795" s="16">
        <f t="shared" si="38"/>
        <v>10.706863624647992</v>
      </c>
      <c r="BP795" s="19">
        <f t="shared" si="39"/>
        <v>-0.26520080568066701</v>
      </c>
      <c r="BQ795" s="15">
        <v>10</v>
      </c>
      <c r="BR795" s="16">
        <f t="shared" si="40"/>
        <v>100</v>
      </c>
      <c r="BS795" s="19">
        <f t="shared" si="41"/>
        <v>2.1373680391786363</v>
      </c>
      <c r="BT795" s="15">
        <v>54.8168753</v>
      </c>
      <c r="BU795" s="16">
        <f t="shared" si="42"/>
        <v>18.570818099878085</v>
      </c>
      <c r="BV795" s="19">
        <f t="shared" si="43"/>
        <v>-0.91566211850457813</v>
      </c>
      <c r="BW795" s="15">
        <v>163.46355700000001</v>
      </c>
      <c r="BX795" s="18">
        <f t="shared" si="44"/>
        <v>2.4118939206505912E-2</v>
      </c>
      <c r="BY795" s="19">
        <f t="shared" si="45"/>
        <v>-5.9120573070670208E-2</v>
      </c>
      <c r="BZ795" s="15">
        <v>15496.004000000001</v>
      </c>
      <c r="CA795" s="18">
        <f t="shared" si="46"/>
        <v>2.3770781213928847</v>
      </c>
      <c r="CB795" s="19">
        <f t="shared" si="47"/>
        <v>0.87493843366288293</v>
      </c>
      <c r="CC795" s="7">
        <f t="shared" si="48"/>
        <v>2.1682894858628265</v>
      </c>
      <c r="CD795" s="61">
        <f t="shared" si="49"/>
        <v>3.4920978477259053</v>
      </c>
    </row>
    <row r="796" spans="1:82" ht="15.75" customHeight="1" x14ac:dyDescent="0.25">
      <c r="A796" s="5">
        <v>44013000201</v>
      </c>
      <c r="B796" s="5">
        <v>44013</v>
      </c>
      <c r="C796" s="6" t="s">
        <v>807</v>
      </c>
      <c r="D796" s="6" t="s">
        <v>806</v>
      </c>
      <c r="E796" s="5">
        <v>339</v>
      </c>
      <c r="F796" s="15">
        <v>10.066426</v>
      </c>
      <c r="G796" s="16">
        <f t="shared" si="0"/>
        <v>99.340123296987429</v>
      </c>
      <c r="H796" s="17">
        <v>1</v>
      </c>
      <c r="I796" s="7">
        <f t="shared" si="1"/>
        <v>99.340123296987429</v>
      </c>
      <c r="J796" s="18">
        <f t="shared" si="2"/>
        <v>33.113374432329138</v>
      </c>
      <c r="K796" s="19">
        <f t="shared" si="3"/>
        <v>-7.6711494397495389E-2</v>
      </c>
      <c r="L796" s="15">
        <v>22.0541296</v>
      </c>
      <c r="M796" s="16">
        <f t="shared" si="4"/>
        <v>45.342981932961891</v>
      </c>
      <c r="N796" s="19">
        <f t="shared" si="5"/>
        <v>-0.11183592028411883</v>
      </c>
      <c r="O796" s="15">
        <v>22.0541296</v>
      </c>
      <c r="P796" s="16">
        <f t="shared" si="6"/>
        <v>45.342981932961891</v>
      </c>
      <c r="Q796" s="17">
        <v>2</v>
      </c>
      <c r="R796" s="7">
        <f t="shared" si="7"/>
        <v>90.685963865923782</v>
      </c>
      <c r="S796" s="18">
        <f t="shared" si="8"/>
        <v>45.342981932961891</v>
      </c>
      <c r="T796" s="19">
        <f t="shared" si="9"/>
        <v>-0.10082923190847605</v>
      </c>
      <c r="U796" s="15">
        <v>22.0593346</v>
      </c>
      <c r="V796" s="16">
        <f t="shared" si="10"/>
        <v>45.332283050822397</v>
      </c>
      <c r="W796" s="19">
        <f t="shared" si="11"/>
        <v>-0.66108371286158396</v>
      </c>
      <c r="X796" s="15">
        <v>22.0726181</v>
      </c>
      <c r="Y796" s="16">
        <f t="shared" si="12"/>
        <v>48.393039972000423</v>
      </c>
      <c r="Z796" s="17">
        <v>3</v>
      </c>
      <c r="AA796" s="20">
        <f t="shared" si="13"/>
        <v>145.17911991600127</v>
      </c>
      <c r="AB796" s="18">
        <f t="shared" si="14"/>
        <v>48.393039972000423</v>
      </c>
      <c r="AC796" s="19">
        <f t="shared" si="15"/>
        <v>1.718076894852304</v>
      </c>
      <c r="AD796" s="15">
        <v>22.0944304</v>
      </c>
      <c r="AE796" s="16">
        <f t="shared" si="16"/>
        <v>48.443987947297337</v>
      </c>
      <c r="AF796" s="17">
        <v>2</v>
      </c>
      <c r="AG796" s="7">
        <f t="shared" si="17"/>
        <v>96.887975894594675</v>
      </c>
      <c r="AH796" s="18">
        <f t="shared" si="18"/>
        <v>31.895714315405023</v>
      </c>
      <c r="AI796" s="19">
        <f t="shared" si="19"/>
        <v>0.68341125920863155</v>
      </c>
      <c r="AJ796" s="5">
        <v>1598</v>
      </c>
      <c r="AK796" s="15">
        <v>10</v>
      </c>
      <c r="AL796" s="16">
        <f t="shared" si="20"/>
        <v>100</v>
      </c>
      <c r="AM796" s="17">
        <v>3</v>
      </c>
      <c r="AN796" s="7">
        <f t="shared" si="21"/>
        <v>300</v>
      </c>
      <c r="AO796" s="18">
        <f t="shared" si="22"/>
        <v>100</v>
      </c>
      <c r="AP796" s="19">
        <f t="shared" si="23"/>
        <v>2.179700148844677</v>
      </c>
      <c r="AQ796" s="5">
        <v>10</v>
      </c>
      <c r="AR796" s="15">
        <v>22.05933456</v>
      </c>
      <c r="AS796" s="21">
        <f t="shared" si="24"/>
        <v>45.332283133023033</v>
      </c>
      <c r="AT796" s="19">
        <f t="shared" si="25"/>
        <v>0.56246694295939859</v>
      </c>
      <c r="AU796" s="5">
        <v>4</v>
      </c>
      <c r="AV796" s="15">
        <v>22.0593346</v>
      </c>
      <c r="AW796" s="16">
        <f t="shared" si="26"/>
        <v>45.332283050822397</v>
      </c>
      <c r="AX796" s="19">
        <f t="shared" si="27"/>
        <v>0.90832022397140311</v>
      </c>
      <c r="AY796" s="15">
        <v>22.0593346</v>
      </c>
      <c r="AZ796" s="16">
        <f t="shared" si="28"/>
        <v>45.332283050822397</v>
      </c>
      <c r="BA796" s="19">
        <f t="shared" si="29"/>
        <v>0.97653414735717281</v>
      </c>
      <c r="BB796" s="15">
        <v>22.05933456</v>
      </c>
      <c r="BC796" s="16">
        <f t="shared" si="30"/>
        <v>45.332283133023033</v>
      </c>
      <c r="BD796" s="19">
        <f t="shared" si="31"/>
        <v>-1.2294999330738388</v>
      </c>
      <c r="BE796" s="15">
        <v>22.0593346</v>
      </c>
      <c r="BF796" s="21">
        <f t="shared" si="32"/>
        <v>45.332283050822397</v>
      </c>
      <c r="BG796" s="19">
        <f t="shared" si="33"/>
        <v>0.48067801605867788</v>
      </c>
      <c r="BH796" s="15">
        <v>22.0593346</v>
      </c>
      <c r="BI796" s="16">
        <f t="shared" si="34"/>
        <v>45.332283050822397</v>
      </c>
      <c r="BJ796" s="22">
        <f t="shared" si="35"/>
        <v>1.2253434182209069</v>
      </c>
      <c r="BK796" s="15">
        <v>126.580831</v>
      </c>
      <c r="BL796" s="16">
        <f t="shared" si="36"/>
        <v>7.9000903383230279</v>
      </c>
      <c r="BM796" s="19">
        <f t="shared" si="37"/>
        <v>-1.0401072099828998</v>
      </c>
      <c r="BN796" s="15">
        <v>86.706225500000002</v>
      </c>
      <c r="BO796" s="16">
        <f t="shared" si="38"/>
        <v>11.533197232763868</v>
      </c>
      <c r="BP796" s="19">
        <f t="shared" si="39"/>
        <v>-0.16437742645190623</v>
      </c>
      <c r="BQ796" s="15">
        <v>10</v>
      </c>
      <c r="BR796" s="16">
        <f t="shared" si="40"/>
        <v>100</v>
      </c>
      <c r="BS796" s="19">
        <f t="shared" si="41"/>
        <v>2.1373680391786363</v>
      </c>
      <c r="BT796" s="15">
        <v>66.876209900000006</v>
      </c>
      <c r="BU796" s="16">
        <f t="shared" si="42"/>
        <v>15.222068079548865</v>
      </c>
      <c r="BV796" s="19">
        <f t="shared" si="43"/>
        <v>-1.06413081083425</v>
      </c>
      <c r="BW796" s="15">
        <v>180.18061800000001</v>
      </c>
      <c r="BX796" s="18">
        <f t="shared" si="44"/>
        <v>2.6585530447821248E-2</v>
      </c>
      <c r="BY796" s="19">
        <f t="shared" si="45"/>
        <v>-5.8239609251478433E-2</v>
      </c>
      <c r="BZ796" s="15">
        <v>339.00409200000001</v>
      </c>
      <c r="CA796" s="18">
        <f t="shared" si="46"/>
        <v>5.2003033179125448E-2</v>
      </c>
      <c r="CB796" s="19">
        <f t="shared" si="47"/>
        <v>-3.1520580247300652E-2</v>
      </c>
      <c r="CC796" s="7">
        <f t="shared" si="48"/>
        <v>0.33334542954518209</v>
      </c>
      <c r="CD796" s="61">
        <f t="shared" si="49"/>
        <v>0.53686321160238371</v>
      </c>
    </row>
    <row r="797" spans="1:82" ht="15.75" customHeight="1" x14ac:dyDescent="0.25">
      <c r="A797" s="5">
        <v>44013000301</v>
      </c>
      <c r="B797" s="5">
        <v>44013</v>
      </c>
      <c r="C797" s="6" t="s">
        <v>808</v>
      </c>
      <c r="D797" s="6" t="s">
        <v>806</v>
      </c>
      <c r="E797" s="5">
        <v>171</v>
      </c>
      <c r="F797" s="15">
        <v>10.02106644</v>
      </c>
      <c r="G797" s="16">
        <f t="shared" si="0"/>
        <v>99.789778461941822</v>
      </c>
      <c r="H797" s="17">
        <v>1</v>
      </c>
      <c r="I797" s="7">
        <f t="shared" si="1"/>
        <v>99.789778461941822</v>
      </c>
      <c r="J797" s="18">
        <f t="shared" si="2"/>
        <v>33.263259487313938</v>
      </c>
      <c r="K797" s="19">
        <f t="shared" si="3"/>
        <v>-6.8466917667772811E-2</v>
      </c>
      <c r="L797" s="15">
        <v>24.1795206</v>
      </c>
      <c r="M797" s="16">
        <f t="shared" si="4"/>
        <v>41.357312932002465</v>
      </c>
      <c r="N797" s="19">
        <f t="shared" si="5"/>
        <v>-0.34474244820364724</v>
      </c>
      <c r="O797" s="15">
        <v>24.1795206</v>
      </c>
      <c r="P797" s="16">
        <f t="shared" si="6"/>
        <v>41.357312932002465</v>
      </c>
      <c r="Q797" s="17">
        <v>2</v>
      </c>
      <c r="R797" s="7">
        <f t="shared" si="7"/>
        <v>82.71462586400493</v>
      </c>
      <c r="S797" s="18">
        <f t="shared" si="8"/>
        <v>41.357312932002472</v>
      </c>
      <c r="T797" s="19">
        <f t="shared" si="9"/>
        <v>-0.32323394800093985</v>
      </c>
      <c r="U797" s="15">
        <v>24.184725499999999</v>
      </c>
      <c r="V797" s="16">
        <f t="shared" si="10"/>
        <v>41.348412244745141</v>
      </c>
      <c r="W797" s="19">
        <f t="shared" si="11"/>
        <v>-0.83124087941219726</v>
      </c>
      <c r="X797" s="15">
        <v>24.1980091</v>
      </c>
      <c r="Y797" s="16">
        <f t="shared" si="12"/>
        <v>44.142519559594682</v>
      </c>
      <c r="Z797" s="17">
        <v>3</v>
      </c>
      <c r="AA797" s="20">
        <f t="shared" si="13"/>
        <v>132.42755867878404</v>
      </c>
      <c r="AB797" s="18">
        <f t="shared" si="14"/>
        <v>44.142519559594682</v>
      </c>
      <c r="AC797" s="19">
        <f t="shared" si="15"/>
        <v>1.3871825638145756</v>
      </c>
      <c r="AD797" s="15">
        <v>24.219821400000001</v>
      </c>
      <c r="AE797" s="16">
        <f t="shared" si="16"/>
        <v>44.192824642381545</v>
      </c>
      <c r="AF797" s="17">
        <v>2</v>
      </c>
      <c r="AG797" s="7">
        <f t="shared" si="17"/>
        <v>88.38564928476309</v>
      </c>
      <c r="AH797" s="18">
        <f t="shared" si="18"/>
        <v>29.096731489522874</v>
      </c>
      <c r="AI797" s="19">
        <f t="shared" si="19"/>
        <v>0.48504453582969698</v>
      </c>
      <c r="AJ797" s="5">
        <v>18</v>
      </c>
      <c r="AK797" s="15">
        <v>10</v>
      </c>
      <c r="AL797" s="16">
        <f t="shared" si="20"/>
        <v>100</v>
      </c>
      <c r="AM797" s="17">
        <v>2</v>
      </c>
      <c r="AN797" s="7">
        <f t="shared" si="21"/>
        <v>200</v>
      </c>
      <c r="AO797" s="18">
        <f t="shared" si="22"/>
        <v>66.666666666666671</v>
      </c>
      <c r="AP797" s="19">
        <f t="shared" si="23"/>
        <v>1.1042931958489164</v>
      </c>
      <c r="AQ797" s="5">
        <v>6</v>
      </c>
      <c r="AR797" s="15">
        <v>24.184725539999999</v>
      </c>
      <c r="AS797" s="21">
        <f t="shared" si="24"/>
        <v>41.348412176357492</v>
      </c>
      <c r="AT797" s="19">
        <f t="shared" si="25"/>
        <v>0.42293270936426886</v>
      </c>
      <c r="AU797" s="5">
        <v>1</v>
      </c>
      <c r="AV797" s="15">
        <v>24.184725499999999</v>
      </c>
      <c r="AW797" s="16">
        <f t="shared" si="26"/>
        <v>41.348412244745141</v>
      </c>
      <c r="AX797" s="19">
        <f t="shared" si="27"/>
        <v>0.75583437515285634</v>
      </c>
      <c r="AY797" s="15">
        <v>24.184725499999999</v>
      </c>
      <c r="AZ797" s="16">
        <f t="shared" si="28"/>
        <v>41.348412244745141</v>
      </c>
      <c r="BA797" s="19">
        <f t="shared" si="29"/>
        <v>0.69552433157120452</v>
      </c>
      <c r="BB797" s="15">
        <v>24.184725539999999</v>
      </c>
      <c r="BC797" s="16">
        <f t="shared" si="30"/>
        <v>41.348412176357492</v>
      </c>
      <c r="BD797" s="19">
        <f t="shared" si="31"/>
        <v>-1.3871152234173094</v>
      </c>
      <c r="BE797" s="15">
        <v>24.184725499999999</v>
      </c>
      <c r="BF797" s="21">
        <f t="shared" si="32"/>
        <v>41.348412244745141</v>
      </c>
      <c r="BG797" s="19">
        <f t="shared" si="33"/>
        <v>0.23742488843515849</v>
      </c>
      <c r="BH797" s="15">
        <v>24.184725499999999</v>
      </c>
      <c r="BI797" s="16">
        <f t="shared" si="34"/>
        <v>41.348412244745141</v>
      </c>
      <c r="BJ797" s="22">
        <f t="shared" si="35"/>
        <v>0.93261160158486989</v>
      </c>
      <c r="BK797" s="15">
        <v>130.377004</v>
      </c>
      <c r="BL797" s="16">
        <f t="shared" si="36"/>
        <v>7.6700642699229382</v>
      </c>
      <c r="BM797" s="19">
        <f t="shared" si="37"/>
        <v>-1.0610930958018219</v>
      </c>
      <c r="BN797" s="15">
        <v>90.502397799999997</v>
      </c>
      <c r="BO797" s="16">
        <f t="shared" si="38"/>
        <v>11.049431001926449</v>
      </c>
      <c r="BP797" s="19">
        <f t="shared" si="39"/>
        <v>-0.22340315851791911</v>
      </c>
      <c r="BQ797" s="15">
        <v>13.7961723</v>
      </c>
      <c r="BR797" s="16">
        <f t="shared" si="40"/>
        <v>72.483872936263637</v>
      </c>
      <c r="BS797" s="19">
        <f t="shared" si="41"/>
        <v>0.8688400400481987</v>
      </c>
      <c r="BT797" s="15">
        <v>64.880151699999999</v>
      </c>
      <c r="BU797" s="16">
        <f t="shared" si="42"/>
        <v>15.690379774497352</v>
      </c>
      <c r="BV797" s="19">
        <f t="shared" si="43"/>
        <v>-1.0433679516988708</v>
      </c>
      <c r="BW797" s="15">
        <v>166.57040900000001</v>
      </c>
      <c r="BX797" s="18">
        <f t="shared" si="44"/>
        <v>2.4577353154463809E-2</v>
      </c>
      <c r="BY797" s="19">
        <f t="shared" si="45"/>
        <v>-5.8956846671419552E-2</v>
      </c>
      <c r="BZ797" s="15">
        <v>171.003885</v>
      </c>
      <c r="CA797" s="18">
        <f t="shared" si="46"/>
        <v>2.6231897830349352E-2</v>
      </c>
      <c r="CB797" s="19">
        <f t="shared" si="47"/>
        <v>-4.1567773154753872E-2</v>
      </c>
      <c r="CC797" s="7">
        <f t="shared" si="48"/>
        <v>7.9289473637004934E-2</v>
      </c>
      <c r="CD797" s="61">
        <f t="shared" si="49"/>
        <v>0.12769817039670978</v>
      </c>
    </row>
    <row r="798" spans="1:82" ht="15.75" customHeight="1" x14ac:dyDescent="0.25">
      <c r="A798" s="5">
        <v>44014000101</v>
      </c>
      <c r="B798" s="5">
        <v>44014</v>
      </c>
      <c r="C798" s="6" t="s">
        <v>809</v>
      </c>
      <c r="D798" s="6" t="s">
        <v>809</v>
      </c>
      <c r="E798" s="5">
        <v>3298</v>
      </c>
      <c r="F798" s="15">
        <v>10.862974940000001</v>
      </c>
      <c r="G798" s="16">
        <f t="shared" si="0"/>
        <v>92.055813948144845</v>
      </c>
      <c r="H798" s="17">
        <v>3</v>
      </c>
      <c r="I798" s="7">
        <f t="shared" si="1"/>
        <v>276.16744184443451</v>
      </c>
      <c r="J798" s="18">
        <f t="shared" si="2"/>
        <v>92.055813948144831</v>
      </c>
      <c r="K798" s="19">
        <f t="shared" si="3"/>
        <v>3.1654760957825641</v>
      </c>
      <c r="L798" s="15">
        <v>10.862974899999999</v>
      </c>
      <c r="M798" s="16">
        <f t="shared" si="4"/>
        <v>92.05581428711578</v>
      </c>
      <c r="N798" s="19">
        <f t="shared" si="5"/>
        <v>2.6178748485414003</v>
      </c>
      <c r="O798" s="15">
        <v>10.862974899999999</v>
      </c>
      <c r="P798" s="16">
        <f t="shared" si="6"/>
        <v>92.05581428711578</v>
      </c>
      <c r="Q798" s="17">
        <v>2</v>
      </c>
      <c r="R798" s="7">
        <f t="shared" si="7"/>
        <v>184.11162857423156</v>
      </c>
      <c r="S798" s="18">
        <f t="shared" si="8"/>
        <v>92.055814287115766</v>
      </c>
      <c r="T798" s="19">
        <f t="shared" si="9"/>
        <v>2.5057982163566965</v>
      </c>
      <c r="U798" s="15">
        <v>10</v>
      </c>
      <c r="V798" s="16">
        <f t="shared" si="10"/>
        <v>100</v>
      </c>
      <c r="W798" s="19">
        <f t="shared" si="11"/>
        <v>1.6738574211914985</v>
      </c>
      <c r="X798" s="15">
        <v>36.9117745</v>
      </c>
      <c r="Y798" s="16">
        <f t="shared" si="12"/>
        <v>28.938221054639357</v>
      </c>
      <c r="Z798" s="17">
        <v>3</v>
      </c>
      <c r="AA798" s="20">
        <f t="shared" si="13"/>
        <v>86.81466316391807</v>
      </c>
      <c r="AB798" s="18">
        <f t="shared" si="14"/>
        <v>28.938221054639357</v>
      </c>
      <c r="AC798" s="19">
        <f t="shared" si="15"/>
        <v>0.20355898492023622</v>
      </c>
      <c r="AD798" s="15">
        <v>36.9335868</v>
      </c>
      <c r="AE798" s="16">
        <f t="shared" si="16"/>
        <v>28.980188839931461</v>
      </c>
      <c r="AF798" s="17">
        <v>2</v>
      </c>
      <c r="AG798" s="7">
        <f t="shared" si="17"/>
        <v>57.960377679862923</v>
      </c>
      <c r="AH798" s="18">
        <f t="shared" si="18"/>
        <v>19.080671579939807</v>
      </c>
      <c r="AI798" s="19">
        <f t="shared" si="19"/>
        <v>-0.22480368726717351</v>
      </c>
      <c r="AJ798" s="5">
        <v>305</v>
      </c>
      <c r="AK798" s="15">
        <v>10</v>
      </c>
      <c r="AL798" s="16">
        <f t="shared" si="20"/>
        <v>100</v>
      </c>
      <c r="AM798" s="17">
        <v>3</v>
      </c>
      <c r="AN798" s="7">
        <f t="shared" si="21"/>
        <v>300</v>
      </c>
      <c r="AO798" s="18">
        <f t="shared" si="22"/>
        <v>100</v>
      </c>
      <c r="AP798" s="19">
        <f t="shared" si="23"/>
        <v>2.179700148844677</v>
      </c>
      <c r="AQ798" s="5">
        <v>130</v>
      </c>
      <c r="AR798" s="15">
        <v>10</v>
      </c>
      <c r="AS798" s="21">
        <f t="shared" si="24"/>
        <v>100</v>
      </c>
      <c r="AT798" s="19">
        <f t="shared" si="25"/>
        <v>2.4771921081072543</v>
      </c>
      <c r="AU798" s="5">
        <v>63</v>
      </c>
      <c r="AV798" s="15">
        <v>21.347922400000002</v>
      </c>
      <c r="AW798" s="16">
        <f t="shared" si="26"/>
        <v>46.842965852264854</v>
      </c>
      <c r="AX798" s="19">
        <f t="shared" si="27"/>
        <v>0.96614281925288925</v>
      </c>
      <c r="AY798" s="15">
        <v>36.898491</v>
      </c>
      <c r="AZ798" s="16">
        <f t="shared" si="28"/>
        <v>27.101379294887696</v>
      </c>
      <c r="BA798" s="19">
        <f t="shared" si="29"/>
        <v>-0.30941691768536694</v>
      </c>
      <c r="BB798" s="15">
        <v>10</v>
      </c>
      <c r="BC798" s="16">
        <f t="shared" si="30"/>
        <v>100</v>
      </c>
      <c r="BD798" s="19">
        <f t="shared" si="31"/>
        <v>0.93333821106502679</v>
      </c>
      <c r="BE798" s="15">
        <v>36.898491</v>
      </c>
      <c r="BF798" s="21">
        <f t="shared" si="32"/>
        <v>27.101379294887696</v>
      </c>
      <c r="BG798" s="19">
        <f t="shared" si="33"/>
        <v>-0.63249170602906279</v>
      </c>
      <c r="BH798" s="15">
        <v>36.898491</v>
      </c>
      <c r="BI798" s="16">
        <f t="shared" si="34"/>
        <v>27.101379294887696</v>
      </c>
      <c r="BJ798" s="22">
        <f t="shared" si="35"/>
        <v>-0.11424961457786342</v>
      </c>
      <c r="BK798" s="15">
        <v>98.267595700000001</v>
      </c>
      <c r="BL798" s="16">
        <f t="shared" si="36"/>
        <v>10.176294564618111</v>
      </c>
      <c r="BM798" s="19">
        <f t="shared" si="37"/>
        <v>-0.83244308597373695</v>
      </c>
      <c r="BN798" s="15">
        <v>99.892003200000005</v>
      </c>
      <c r="BO798" s="16">
        <f t="shared" si="38"/>
        <v>10.010811355918428</v>
      </c>
      <c r="BP798" s="19">
        <f t="shared" si="39"/>
        <v>-0.3501281778266141</v>
      </c>
      <c r="BQ798" s="15">
        <v>10</v>
      </c>
      <c r="BR798" s="16">
        <f t="shared" si="40"/>
        <v>100</v>
      </c>
      <c r="BS798" s="19">
        <f t="shared" si="41"/>
        <v>2.1373680391786363</v>
      </c>
      <c r="BT798" s="15">
        <v>77.001043499999994</v>
      </c>
      <c r="BU798" s="16">
        <f t="shared" si="42"/>
        <v>13.220524991976244</v>
      </c>
      <c r="BV798" s="19">
        <f t="shared" si="43"/>
        <v>-1.1528703354477312</v>
      </c>
      <c r="BW798" s="15">
        <v>138.50927300000001</v>
      </c>
      <c r="BX798" s="18">
        <f t="shared" si="44"/>
        <v>2.0436951185543641E-2</v>
      </c>
      <c r="BY798" s="19">
        <f t="shared" si="45"/>
        <v>-6.043562607776494E-2</v>
      </c>
      <c r="BZ798" s="15">
        <v>3298.00344</v>
      </c>
      <c r="CA798" s="18">
        <f t="shared" si="46"/>
        <v>0.50591183517392424</v>
      </c>
      <c r="CB798" s="19">
        <f t="shared" si="47"/>
        <v>0.14544132827215911</v>
      </c>
      <c r="CC798" s="7">
        <f t="shared" si="48"/>
        <v>0.80678468792777525</v>
      </c>
      <c r="CD798" s="61">
        <f t="shared" si="49"/>
        <v>1.2993519041898989</v>
      </c>
    </row>
    <row r="799" spans="1:82" ht="15.75" customHeight="1" x14ac:dyDescent="0.25">
      <c r="A799" s="5">
        <v>44016000101</v>
      </c>
      <c r="B799" s="5">
        <v>44016</v>
      </c>
      <c r="C799" s="6" t="s">
        <v>810</v>
      </c>
      <c r="D799" s="6" t="s">
        <v>810</v>
      </c>
      <c r="E799" s="5">
        <v>482</v>
      </c>
      <c r="F799" s="15">
        <v>10</v>
      </c>
      <c r="G799" s="16">
        <f t="shared" si="0"/>
        <v>100</v>
      </c>
      <c r="H799" s="17">
        <v>3</v>
      </c>
      <c r="I799" s="7">
        <f t="shared" si="1"/>
        <v>300</v>
      </c>
      <c r="J799" s="18">
        <f t="shared" si="2"/>
        <v>100</v>
      </c>
      <c r="K799" s="19">
        <f t="shared" si="3"/>
        <v>3.6024539616969067</v>
      </c>
      <c r="L799" s="15">
        <v>10</v>
      </c>
      <c r="M799" s="16">
        <f t="shared" si="4"/>
        <v>100</v>
      </c>
      <c r="N799" s="19">
        <f t="shared" si="5"/>
        <v>3.0821012333943312</v>
      </c>
      <c r="O799" s="15">
        <v>10</v>
      </c>
      <c r="P799" s="16">
        <f t="shared" si="6"/>
        <v>100</v>
      </c>
      <c r="Q799" s="17">
        <v>2</v>
      </c>
      <c r="R799" s="7">
        <f t="shared" si="7"/>
        <v>200</v>
      </c>
      <c r="S799" s="18">
        <f t="shared" si="8"/>
        <v>100</v>
      </c>
      <c r="T799" s="19">
        <f t="shared" si="9"/>
        <v>2.9490925209350549</v>
      </c>
      <c r="U799" s="15">
        <v>10</v>
      </c>
      <c r="V799" s="16">
        <f t="shared" si="10"/>
        <v>100</v>
      </c>
      <c r="W799" s="19">
        <f t="shared" si="11"/>
        <v>1.6738574211914985</v>
      </c>
      <c r="X799" s="15">
        <v>32.923500300000001</v>
      </c>
      <c r="Y799" s="16">
        <f t="shared" si="12"/>
        <v>32.443728044311257</v>
      </c>
      <c r="Z799" s="17">
        <v>3</v>
      </c>
      <c r="AA799" s="20">
        <f t="shared" si="13"/>
        <v>97.331184132933771</v>
      </c>
      <c r="AB799" s="18">
        <f t="shared" si="14"/>
        <v>32.443728044311257</v>
      </c>
      <c r="AC799" s="19">
        <f t="shared" si="15"/>
        <v>0.47645554292995207</v>
      </c>
      <c r="AD799" s="15">
        <v>32.987175999999998</v>
      </c>
      <c r="AE799" s="16">
        <f t="shared" si="16"/>
        <v>32.447224945839558</v>
      </c>
      <c r="AF799" s="17">
        <v>3</v>
      </c>
      <c r="AG799" s="7">
        <f t="shared" si="17"/>
        <v>97.341674837518667</v>
      </c>
      <c r="AH799" s="18">
        <f t="shared" si="18"/>
        <v>32.045072909545205</v>
      </c>
      <c r="AI799" s="19">
        <f t="shared" si="19"/>
        <v>0.69399645274897936</v>
      </c>
      <c r="AJ799" s="5">
        <v>23</v>
      </c>
      <c r="AK799" s="15">
        <v>10</v>
      </c>
      <c r="AL799" s="16">
        <f t="shared" si="20"/>
        <v>100</v>
      </c>
      <c r="AM799" s="17">
        <v>1</v>
      </c>
      <c r="AN799" s="7">
        <f t="shared" si="21"/>
        <v>100</v>
      </c>
      <c r="AO799" s="18">
        <f t="shared" si="22"/>
        <v>33.333333333333336</v>
      </c>
      <c r="AP799" s="19">
        <f t="shared" si="23"/>
        <v>2.8886242853155969E-2</v>
      </c>
      <c r="AQ799" s="5">
        <v>9</v>
      </c>
      <c r="AR799" s="15">
        <v>32.449182639999997</v>
      </c>
      <c r="AS799" s="21">
        <f t="shared" si="24"/>
        <v>30.817417224164636</v>
      </c>
      <c r="AT799" s="19">
        <f t="shared" si="25"/>
        <v>5.4086849236733313E-2</v>
      </c>
      <c r="AU799" s="5">
        <v>5</v>
      </c>
      <c r="AV799" s="15">
        <v>32.4491826</v>
      </c>
      <c r="AW799" s="16">
        <f t="shared" si="26"/>
        <v>30.81741726215316</v>
      </c>
      <c r="AX799" s="19">
        <f t="shared" si="27"/>
        <v>0.35275209990066669</v>
      </c>
      <c r="AY799" s="15">
        <v>32.4491826</v>
      </c>
      <c r="AZ799" s="16">
        <f t="shared" si="28"/>
        <v>30.81741726215316</v>
      </c>
      <c r="BA799" s="19">
        <f t="shared" si="29"/>
        <v>-4.7299194630197605E-2</v>
      </c>
      <c r="BB799" s="15">
        <v>10</v>
      </c>
      <c r="BC799" s="16">
        <f t="shared" si="30"/>
        <v>100</v>
      </c>
      <c r="BD799" s="19">
        <f t="shared" si="31"/>
        <v>0.93333821106502679</v>
      </c>
      <c r="BE799" s="15">
        <v>32.4491826</v>
      </c>
      <c r="BF799" s="21">
        <f t="shared" si="32"/>
        <v>30.81741726215316</v>
      </c>
      <c r="BG799" s="19">
        <f t="shared" si="33"/>
        <v>-0.40559231548503616</v>
      </c>
      <c r="BH799" s="15">
        <v>32.4491826</v>
      </c>
      <c r="BI799" s="16">
        <f t="shared" si="34"/>
        <v>30.81741726215316</v>
      </c>
      <c r="BJ799" s="22">
        <f t="shared" si="35"/>
        <v>0.15880204743554832</v>
      </c>
      <c r="BK799" s="15">
        <v>32.4491826</v>
      </c>
      <c r="BL799" s="16">
        <f t="shared" si="36"/>
        <v>30.81741726215316</v>
      </c>
      <c r="BM799" s="19">
        <f t="shared" si="37"/>
        <v>1.050701059895002</v>
      </c>
      <c r="BN799" s="15">
        <v>107.079745</v>
      </c>
      <c r="BO799" s="16">
        <f t="shared" si="38"/>
        <v>9.338834342573378</v>
      </c>
      <c r="BP799" s="19">
        <f t="shared" si="39"/>
        <v>-0.43211805768152778</v>
      </c>
      <c r="BQ799" s="15">
        <v>18.739696899999998</v>
      </c>
      <c r="BR799" s="16">
        <f t="shared" si="40"/>
        <v>53.362656041678029</v>
      </c>
      <c r="BS799" s="19">
        <f t="shared" si="41"/>
        <v>-1.2672062001752972E-2</v>
      </c>
      <c r="BT799" s="15">
        <v>26.974334500000001</v>
      </c>
      <c r="BU799" s="16">
        <f t="shared" si="42"/>
        <v>37.739363690325703</v>
      </c>
      <c r="BV799" s="19">
        <f t="shared" si="43"/>
        <v>-6.5814001924150614E-2</v>
      </c>
      <c r="BW799" s="15">
        <v>156.260482</v>
      </c>
      <c r="BX799" s="18">
        <f t="shared" si="44"/>
        <v>2.3056130277021386E-2</v>
      </c>
      <c r="BY799" s="19">
        <f t="shared" si="45"/>
        <v>-5.9500164223799619E-2</v>
      </c>
      <c r="BZ799" s="15">
        <v>482.002858</v>
      </c>
      <c r="CA799" s="18">
        <f t="shared" si="46"/>
        <v>7.3938961825296454E-2</v>
      </c>
      <c r="CB799" s="19">
        <f t="shared" si="47"/>
        <v>-2.296858966832617E-2</v>
      </c>
      <c r="CC799" s="7">
        <f t="shared" si="48"/>
        <v>0.73739785566674032</v>
      </c>
      <c r="CD799" s="61">
        <f t="shared" si="49"/>
        <v>1.1876022466007703</v>
      </c>
    </row>
    <row r="800" spans="1:82" ht="15.75" customHeight="1" x14ac:dyDescent="0.25">
      <c r="A800" s="5">
        <v>44017000199</v>
      </c>
      <c r="B800" s="5">
        <v>44017</v>
      </c>
      <c r="C800" s="6" t="s">
        <v>811</v>
      </c>
      <c r="D800" s="6" t="s">
        <v>812</v>
      </c>
      <c r="E800" s="5">
        <v>20</v>
      </c>
      <c r="F800" s="15">
        <v>13.545623190000001</v>
      </c>
      <c r="G800" s="16">
        <f t="shared" si="0"/>
        <v>73.824584219812479</v>
      </c>
      <c r="H800" s="17">
        <v>3</v>
      </c>
      <c r="I800" s="7">
        <f t="shared" si="1"/>
        <v>221.47375265943742</v>
      </c>
      <c r="J800" s="18">
        <f t="shared" si="2"/>
        <v>73.824584219812465</v>
      </c>
      <c r="K800" s="19">
        <f t="shared" si="3"/>
        <v>2.1626491469071181</v>
      </c>
      <c r="L800" s="15">
        <v>13.5456232</v>
      </c>
      <c r="M800" s="16">
        <f t="shared" si="4"/>
        <v>73.824584165311791</v>
      </c>
      <c r="N800" s="19">
        <f t="shared" si="5"/>
        <v>1.5525148032518505</v>
      </c>
      <c r="O800" s="15">
        <v>13.5456232</v>
      </c>
      <c r="P800" s="16">
        <f t="shared" si="6"/>
        <v>73.824584165311791</v>
      </c>
      <c r="Q800" s="17">
        <v>2</v>
      </c>
      <c r="R800" s="7">
        <f t="shared" si="7"/>
        <v>147.64916833062358</v>
      </c>
      <c r="S800" s="18">
        <f t="shared" si="8"/>
        <v>73.824584165311791</v>
      </c>
      <c r="T800" s="19">
        <f t="shared" si="9"/>
        <v>1.4884755138743408</v>
      </c>
      <c r="U800" s="15">
        <v>13.1496005</v>
      </c>
      <c r="V800" s="16">
        <f t="shared" si="10"/>
        <v>76.047937730123436</v>
      </c>
      <c r="W800" s="19">
        <f t="shared" si="11"/>
        <v>0.65082850100943912</v>
      </c>
      <c r="X800" s="15">
        <v>67.970768399999997</v>
      </c>
      <c r="Y800" s="16">
        <f t="shared" si="12"/>
        <v>15.715006835203001</v>
      </c>
      <c r="Z800" s="17">
        <v>3</v>
      </c>
      <c r="AA800" s="20">
        <f t="shared" si="13"/>
        <v>47.145020505609004</v>
      </c>
      <c r="AB800" s="18">
        <f t="shared" si="14"/>
        <v>15.715006835203001</v>
      </c>
      <c r="AC800" s="19">
        <f t="shared" si="15"/>
        <v>-0.82584122935434956</v>
      </c>
      <c r="AD800" s="15">
        <v>68.034444100000002</v>
      </c>
      <c r="AE800" s="16">
        <f t="shared" si="16"/>
        <v>15.732359309451606</v>
      </c>
      <c r="AF800" s="17">
        <v>3</v>
      </c>
      <c r="AG800" s="7">
        <f t="shared" si="17"/>
        <v>47.197077928354815</v>
      </c>
      <c r="AH800" s="18">
        <f t="shared" si="18"/>
        <v>15.53737190012551</v>
      </c>
      <c r="AI800" s="19">
        <f t="shared" si="19"/>
        <v>-0.47592089346613164</v>
      </c>
      <c r="AJ800" s="5">
        <v>0</v>
      </c>
      <c r="AK800" s="15">
        <v>20.320919</v>
      </c>
      <c r="AL800" s="16">
        <f t="shared" si="20"/>
        <v>49.210372818276575</v>
      </c>
      <c r="AM800" s="17">
        <v>1</v>
      </c>
      <c r="AN800" s="7">
        <f t="shared" si="21"/>
        <v>49.210372818276575</v>
      </c>
      <c r="AO800" s="18">
        <f t="shared" si="22"/>
        <v>0</v>
      </c>
      <c r="AP800" s="19">
        <f t="shared" si="23"/>
        <v>-1.0465207101426044</v>
      </c>
      <c r="AQ800" s="5">
        <v>1</v>
      </c>
      <c r="AR800" s="15">
        <v>39.769772690000003</v>
      </c>
      <c r="AS800" s="21">
        <f t="shared" si="24"/>
        <v>25.144725060282962</v>
      </c>
      <c r="AT800" s="19">
        <f t="shared" si="25"/>
        <v>-0.14459798822869341</v>
      </c>
      <c r="AU800" s="5">
        <v>1</v>
      </c>
      <c r="AV800" s="15">
        <v>39.769772699999997</v>
      </c>
      <c r="AW800" s="16">
        <f t="shared" si="26"/>
        <v>25.144725053960393</v>
      </c>
      <c r="AX800" s="19">
        <f t="shared" si="27"/>
        <v>0.13562525805301057</v>
      </c>
      <c r="AY800" s="15">
        <v>67.496450800000005</v>
      </c>
      <c r="AZ800" s="16">
        <f t="shared" si="28"/>
        <v>14.815593829712894</v>
      </c>
      <c r="BA800" s="19">
        <f t="shared" si="29"/>
        <v>-1.1760178890542534</v>
      </c>
      <c r="BB800" s="15">
        <v>13.14960048</v>
      </c>
      <c r="BC800" s="16">
        <f t="shared" si="30"/>
        <v>76.047937845789207</v>
      </c>
      <c r="BD800" s="19">
        <f t="shared" si="31"/>
        <v>-1.428566325860427E-2</v>
      </c>
      <c r="BE800" s="15">
        <v>39.769772699999997</v>
      </c>
      <c r="BF800" s="21">
        <f t="shared" si="32"/>
        <v>25.144725053960393</v>
      </c>
      <c r="BG800" s="19">
        <f t="shared" si="33"/>
        <v>-0.75196402000503959</v>
      </c>
      <c r="BH800" s="15">
        <v>67.496450800000005</v>
      </c>
      <c r="BI800" s="16">
        <f t="shared" si="34"/>
        <v>14.815593829712894</v>
      </c>
      <c r="BJ800" s="22">
        <f t="shared" si="35"/>
        <v>-1.0169998474757256</v>
      </c>
      <c r="BK800" s="15">
        <v>67.496450800000005</v>
      </c>
      <c r="BL800" s="16">
        <f t="shared" si="36"/>
        <v>14.815593829712894</v>
      </c>
      <c r="BM800" s="19">
        <f t="shared" si="37"/>
        <v>-0.40918755961422903</v>
      </c>
      <c r="BN800" s="15">
        <v>124.521737</v>
      </c>
      <c r="BO800" s="16">
        <f t="shared" si="38"/>
        <v>8.0307263943804443</v>
      </c>
      <c r="BP800" s="19">
        <f t="shared" si="39"/>
        <v>-0.59172413256153888</v>
      </c>
      <c r="BQ800" s="15">
        <v>39.769772699999997</v>
      </c>
      <c r="BR800" s="16">
        <f t="shared" si="40"/>
        <v>25.144725053960393</v>
      </c>
      <c r="BS800" s="19">
        <f t="shared" si="41"/>
        <v>-1.3135541030148921</v>
      </c>
      <c r="BT800" s="15">
        <v>62.025566400000002</v>
      </c>
      <c r="BU800" s="16">
        <f t="shared" si="42"/>
        <v>16.412493735808916</v>
      </c>
      <c r="BV800" s="19">
        <f t="shared" si="43"/>
        <v>-1.0113526281010863</v>
      </c>
      <c r="BW800" s="15">
        <v>95.8351495</v>
      </c>
      <c r="BX800" s="18">
        <f t="shared" si="44"/>
        <v>1.4140412621982191E-2</v>
      </c>
      <c r="BY800" s="19">
        <f t="shared" si="45"/>
        <v>-6.2684487813641929E-2</v>
      </c>
      <c r="BZ800" s="15">
        <v>20.002571499999998</v>
      </c>
      <c r="CA800" s="18">
        <f t="shared" si="46"/>
        <v>3.0683829898499543E-3</v>
      </c>
      <c r="CB800" s="19">
        <f t="shared" si="47"/>
        <v>-5.0598353254058863E-2</v>
      </c>
      <c r="CC800" s="7">
        <f t="shared" si="48"/>
        <v>-0.15269243590784684</v>
      </c>
      <c r="CD800" s="61">
        <f t="shared" si="49"/>
        <v>-0.24591593063305123</v>
      </c>
    </row>
    <row r="801" spans="1:82" ht="15.75" customHeight="1" x14ac:dyDescent="0.25">
      <c r="A801" s="5">
        <v>44017000201</v>
      </c>
      <c r="B801" s="5">
        <v>44017</v>
      </c>
      <c r="C801" s="6" t="s">
        <v>812</v>
      </c>
      <c r="D801" s="6" t="s">
        <v>812</v>
      </c>
      <c r="E801" s="5">
        <v>248</v>
      </c>
      <c r="F801" s="15">
        <v>10.396022719999999</v>
      </c>
      <c r="G801" s="16">
        <f t="shared" si="0"/>
        <v>96.190632411392045</v>
      </c>
      <c r="H801" s="17">
        <v>3</v>
      </c>
      <c r="I801" s="7">
        <f t="shared" si="1"/>
        <v>288.57189723417616</v>
      </c>
      <c r="J801" s="18">
        <f t="shared" si="2"/>
        <v>96.190632411392059</v>
      </c>
      <c r="K801" s="19">
        <f t="shared" si="3"/>
        <v>3.3929159034883583</v>
      </c>
      <c r="L801" s="15">
        <v>10.3960227</v>
      </c>
      <c r="M801" s="16">
        <f t="shared" si="4"/>
        <v>96.1906325964448</v>
      </c>
      <c r="N801" s="19">
        <f t="shared" si="5"/>
        <v>2.8594970644785738</v>
      </c>
      <c r="O801" s="15">
        <v>10.3960227</v>
      </c>
      <c r="P801" s="16">
        <f t="shared" si="6"/>
        <v>96.1906325964448</v>
      </c>
      <c r="Q801" s="17">
        <v>2</v>
      </c>
      <c r="R801" s="7">
        <f t="shared" si="7"/>
        <v>192.3812651928896</v>
      </c>
      <c r="S801" s="18">
        <f t="shared" si="8"/>
        <v>96.1906325964448</v>
      </c>
      <c r="T801" s="19">
        <f t="shared" si="9"/>
        <v>2.736525627980412</v>
      </c>
      <c r="U801" s="15">
        <v>10</v>
      </c>
      <c r="V801" s="16">
        <f t="shared" si="10"/>
        <v>100</v>
      </c>
      <c r="W801" s="19">
        <f t="shared" si="11"/>
        <v>1.6738574211914985</v>
      </c>
      <c r="X801" s="15">
        <v>64.821167900000006</v>
      </c>
      <c r="Y801" s="16">
        <f t="shared" si="12"/>
        <v>16.478584459444768</v>
      </c>
      <c r="Z801" s="17">
        <v>3</v>
      </c>
      <c r="AA801" s="20">
        <f t="shared" si="13"/>
        <v>49.435753378334304</v>
      </c>
      <c r="AB801" s="18">
        <f t="shared" si="14"/>
        <v>16.478584459444768</v>
      </c>
      <c r="AC801" s="19">
        <f t="shared" si="15"/>
        <v>-0.76639827116235415</v>
      </c>
      <c r="AD801" s="15">
        <v>64.884843599999996</v>
      </c>
      <c r="AE801" s="16">
        <f t="shared" si="16"/>
        <v>16.496029898729695</v>
      </c>
      <c r="AF801" s="17">
        <v>3</v>
      </c>
      <c r="AG801" s="7">
        <f t="shared" si="17"/>
        <v>49.488089696189085</v>
      </c>
      <c r="AH801" s="18">
        <f t="shared" si="18"/>
        <v>16.291577529517234</v>
      </c>
      <c r="AI801" s="19">
        <f t="shared" si="19"/>
        <v>-0.42246958319979183</v>
      </c>
      <c r="AJ801" s="5">
        <v>2</v>
      </c>
      <c r="AK801" s="15">
        <v>13.1496005</v>
      </c>
      <c r="AL801" s="16">
        <f t="shared" si="20"/>
        <v>76.047937730123436</v>
      </c>
      <c r="AM801" s="17">
        <v>2</v>
      </c>
      <c r="AN801" s="7">
        <f t="shared" si="21"/>
        <v>152.09587546024687</v>
      </c>
      <c r="AO801" s="18">
        <f t="shared" si="22"/>
        <v>50.698625153415627</v>
      </c>
      <c r="AP801" s="19">
        <f t="shared" si="23"/>
        <v>0.58912890977666288</v>
      </c>
      <c r="AQ801" s="5">
        <v>6</v>
      </c>
      <c r="AR801" s="15">
        <v>36.62017221</v>
      </c>
      <c r="AS801" s="21">
        <f t="shared" si="24"/>
        <v>27.307353833986792</v>
      </c>
      <c r="AT801" s="19">
        <f t="shared" si="25"/>
        <v>-6.8852375036917338E-2</v>
      </c>
      <c r="AU801" s="5">
        <v>3</v>
      </c>
      <c r="AV801" s="15">
        <v>36.620172199999999</v>
      </c>
      <c r="AW801" s="16">
        <f t="shared" si="26"/>
        <v>27.307353841443707</v>
      </c>
      <c r="AX801" s="19">
        <f t="shared" si="27"/>
        <v>0.21840160859022292</v>
      </c>
      <c r="AY801" s="15">
        <v>64.3468503</v>
      </c>
      <c r="AZ801" s="16">
        <f t="shared" si="28"/>
        <v>15.54077620486111</v>
      </c>
      <c r="BA801" s="19">
        <f t="shared" si="29"/>
        <v>-1.1248657870983447</v>
      </c>
      <c r="BB801" s="15">
        <v>10</v>
      </c>
      <c r="BC801" s="16">
        <f t="shared" si="30"/>
        <v>100</v>
      </c>
      <c r="BD801" s="19">
        <f t="shared" si="31"/>
        <v>0.93333821106502679</v>
      </c>
      <c r="BE801" s="15">
        <v>36.620172199999999</v>
      </c>
      <c r="BF801" s="21">
        <f t="shared" si="32"/>
        <v>27.307353841443707</v>
      </c>
      <c r="BG801" s="19">
        <f t="shared" si="33"/>
        <v>-0.61991500485086337</v>
      </c>
      <c r="BH801" s="15">
        <v>64.3468503</v>
      </c>
      <c r="BI801" s="16">
        <f t="shared" si="34"/>
        <v>15.54077620486111</v>
      </c>
      <c r="BJ801" s="22">
        <f t="shared" si="35"/>
        <v>-0.96371399449431328</v>
      </c>
      <c r="BK801" s="15">
        <v>64.3468503</v>
      </c>
      <c r="BL801" s="16">
        <f t="shared" si="36"/>
        <v>15.54077620486111</v>
      </c>
      <c r="BM801" s="19">
        <f t="shared" si="37"/>
        <v>-0.34302725600774769</v>
      </c>
      <c r="BN801" s="15">
        <v>121.372136</v>
      </c>
      <c r="BO801" s="16">
        <f t="shared" si="38"/>
        <v>8.2391233520023075</v>
      </c>
      <c r="BP801" s="19">
        <f t="shared" si="39"/>
        <v>-0.56629701053471382</v>
      </c>
      <c r="BQ801" s="15">
        <v>36.620172199999999</v>
      </c>
      <c r="BR801" s="16">
        <f t="shared" si="40"/>
        <v>27.307353841443707</v>
      </c>
      <c r="BS801" s="19">
        <f t="shared" si="41"/>
        <v>-1.2138542011248628</v>
      </c>
      <c r="BT801" s="15">
        <v>58.875965899999997</v>
      </c>
      <c r="BU801" s="16">
        <f t="shared" si="42"/>
        <v>17.290488647422766</v>
      </c>
      <c r="BV801" s="19">
        <f t="shared" si="43"/>
        <v>-0.97242623598221478</v>
      </c>
      <c r="BW801" s="15">
        <v>101.008655</v>
      </c>
      <c r="BX801" s="18">
        <f t="shared" si="44"/>
        <v>1.4903759920481414E-2</v>
      </c>
      <c r="BY801" s="19">
        <f t="shared" si="45"/>
        <v>-6.2411851902108816E-2</v>
      </c>
      <c r="BZ801" s="15">
        <v>248.00266300000001</v>
      </c>
      <c r="CA801" s="18">
        <f t="shared" si="46"/>
        <v>3.8043466190669069E-2</v>
      </c>
      <c r="CB801" s="19">
        <f t="shared" si="47"/>
        <v>-3.6962888494081012E-2</v>
      </c>
      <c r="CC801" s="7">
        <f t="shared" si="48"/>
        <v>0.27591948877276018</v>
      </c>
      <c r="CD801" s="61">
        <f t="shared" si="49"/>
        <v>0.44437694282577234</v>
      </c>
    </row>
    <row r="802" spans="1:82" ht="15.75" customHeight="1" x14ac:dyDescent="0.25">
      <c r="A802" s="5">
        <v>44017000301</v>
      </c>
      <c r="B802" s="5">
        <v>44017</v>
      </c>
      <c r="C802" s="6" t="s">
        <v>813</v>
      </c>
      <c r="D802" s="6" t="s">
        <v>812</v>
      </c>
      <c r="E802" s="5">
        <v>10</v>
      </c>
      <c r="F802" s="15">
        <v>10.01485637</v>
      </c>
      <c r="G802" s="16">
        <f t="shared" si="0"/>
        <v>99.851656684318471</v>
      </c>
      <c r="H802" s="17">
        <v>1</v>
      </c>
      <c r="I802" s="7">
        <f t="shared" si="1"/>
        <v>99.851656684318471</v>
      </c>
      <c r="J802" s="18">
        <f t="shared" si="2"/>
        <v>33.28388556143949</v>
      </c>
      <c r="K802" s="19">
        <f t="shared" si="3"/>
        <v>-6.7332359917646856E-2</v>
      </c>
      <c r="L802" s="15">
        <v>16.470998300000002</v>
      </c>
      <c r="M802" s="16">
        <f t="shared" si="4"/>
        <v>60.712774161357295</v>
      </c>
      <c r="N802" s="19">
        <f t="shared" si="5"/>
        <v>0.7863131588035871</v>
      </c>
      <c r="O802" s="15">
        <v>16.470998300000002</v>
      </c>
      <c r="P802" s="16">
        <f t="shared" si="6"/>
        <v>60.712774161357295</v>
      </c>
      <c r="Q802" s="17">
        <v>2</v>
      </c>
      <c r="R802" s="7">
        <f t="shared" si="7"/>
        <v>121.42554832271459</v>
      </c>
      <c r="S802" s="18">
        <f t="shared" si="8"/>
        <v>60.712774161357295</v>
      </c>
      <c r="T802" s="19">
        <f t="shared" si="9"/>
        <v>0.75682208738913492</v>
      </c>
      <c r="U802" s="15">
        <v>16.074975599999998</v>
      </c>
      <c r="V802" s="16">
        <f t="shared" si="10"/>
        <v>62.208492559080469</v>
      </c>
      <c r="W802" s="19">
        <f t="shared" si="11"/>
        <v>5.9724800220510375E-2</v>
      </c>
      <c r="X802" s="15">
        <v>70.896143499999994</v>
      </c>
      <c r="Y802" s="16">
        <f t="shared" si="12"/>
        <v>15.066561272123359</v>
      </c>
      <c r="Z802" s="17">
        <v>3</v>
      </c>
      <c r="AA802" s="20">
        <f t="shared" si="13"/>
        <v>45.199683816370076</v>
      </c>
      <c r="AB802" s="18">
        <f t="shared" si="14"/>
        <v>15.06656127212336</v>
      </c>
      <c r="AC802" s="19">
        <f t="shared" si="15"/>
        <v>-0.87632139177949098</v>
      </c>
      <c r="AD802" s="15">
        <v>70.959819199999998</v>
      </c>
      <c r="AE802" s="16">
        <f t="shared" si="16"/>
        <v>15.083780258560749</v>
      </c>
      <c r="AF802" s="17">
        <v>3</v>
      </c>
      <c r="AG802" s="7">
        <f t="shared" si="17"/>
        <v>45.251340775682245</v>
      </c>
      <c r="AH802" s="18">
        <f t="shared" si="18"/>
        <v>14.896831360584978</v>
      </c>
      <c r="AI802" s="19">
        <f t="shared" si="19"/>
        <v>-0.52131664468156991</v>
      </c>
      <c r="AJ802" s="5">
        <v>18</v>
      </c>
      <c r="AK802" s="15">
        <v>10</v>
      </c>
      <c r="AL802" s="16">
        <f t="shared" si="20"/>
        <v>100</v>
      </c>
      <c r="AM802" s="17">
        <v>2</v>
      </c>
      <c r="AN802" s="7">
        <f t="shared" si="21"/>
        <v>200</v>
      </c>
      <c r="AO802" s="18">
        <f t="shared" si="22"/>
        <v>66.666666666666671</v>
      </c>
      <c r="AP802" s="19">
        <f t="shared" si="23"/>
        <v>1.1042931958489164</v>
      </c>
      <c r="AQ802" s="5">
        <v>0</v>
      </c>
      <c r="AR802" s="15">
        <v>42.695147779999999</v>
      </c>
      <c r="AS802" s="21">
        <f t="shared" si="24"/>
        <v>0</v>
      </c>
      <c r="AT802" s="19">
        <f t="shared" si="25"/>
        <v>-1.0252866396461213</v>
      </c>
      <c r="AU802" s="5">
        <v>0</v>
      </c>
      <c r="AV802" s="15">
        <v>42.695147800000001</v>
      </c>
      <c r="AW802" s="16">
        <f t="shared" si="26"/>
        <v>0</v>
      </c>
      <c r="AX802" s="19">
        <f t="shared" si="27"/>
        <v>-0.82680925094591806</v>
      </c>
      <c r="AY802" s="15">
        <v>70.421825900000002</v>
      </c>
      <c r="AZ802" s="16">
        <f t="shared" si="28"/>
        <v>14.200143026964598</v>
      </c>
      <c r="BA802" s="19">
        <f t="shared" si="29"/>
        <v>-1.2194298682885696</v>
      </c>
      <c r="BB802" s="15">
        <v>16.074975559999999</v>
      </c>
      <c r="BC802" s="16">
        <f t="shared" si="30"/>
        <v>62.208492713876332</v>
      </c>
      <c r="BD802" s="19">
        <f t="shared" si="31"/>
        <v>-0.56182050722973342</v>
      </c>
      <c r="BE802" s="15">
        <v>42.695147800000001</v>
      </c>
      <c r="BF802" s="21">
        <f t="shared" si="32"/>
        <v>23.421865282780448</v>
      </c>
      <c r="BG802" s="19">
        <f t="shared" si="33"/>
        <v>-0.85716096242519879</v>
      </c>
      <c r="BH802" s="15">
        <v>70.421825900000002</v>
      </c>
      <c r="BI802" s="16">
        <f t="shared" si="34"/>
        <v>14.200143026964598</v>
      </c>
      <c r="BJ802" s="22">
        <f t="shared" si="35"/>
        <v>-1.0622227074298649</v>
      </c>
      <c r="BK802" s="15">
        <v>70.421825900000002</v>
      </c>
      <c r="BL802" s="16">
        <f t="shared" si="36"/>
        <v>14.200143026964598</v>
      </c>
      <c r="BM802" s="19">
        <f t="shared" si="37"/>
        <v>-0.46533676202190977</v>
      </c>
      <c r="BN802" s="15">
        <v>127.447112</v>
      </c>
      <c r="BO802" s="16">
        <f t="shared" si="38"/>
        <v>7.8463919998438252</v>
      </c>
      <c r="BP802" s="19">
        <f t="shared" si="39"/>
        <v>-0.61421531092186943</v>
      </c>
      <c r="BQ802" s="15">
        <v>42.695147800000001</v>
      </c>
      <c r="BR802" s="16">
        <f t="shared" si="40"/>
        <v>23.421865282780448</v>
      </c>
      <c r="BS802" s="19">
        <f t="shared" si="41"/>
        <v>-1.3929801012033323</v>
      </c>
      <c r="BT802" s="15">
        <v>64.950941499999999</v>
      </c>
      <c r="BU802" s="16">
        <f t="shared" si="42"/>
        <v>15.673278885418465</v>
      </c>
      <c r="BV802" s="19">
        <f t="shared" si="43"/>
        <v>-1.0441261291154602</v>
      </c>
      <c r="BW802" s="15">
        <v>91.044917799999993</v>
      </c>
      <c r="BX802" s="18">
        <f t="shared" si="44"/>
        <v>1.3433617117970384E-2</v>
      </c>
      <c r="BY802" s="19">
        <f t="shared" si="45"/>
        <v>-6.2936925775867791E-2</v>
      </c>
      <c r="BZ802" s="15">
        <v>10.0024911</v>
      </c>
      <c r="CA802" s="18">
        <f t="shared" si="46"/>
        <v>1.5343763949233007E-3</v>
      </c>
      <c r="CB802" s="19">
        <f t="shared" si="47"/>
        <v>-5.1196404522345952E-2</v>
      </c>
      <c r="CC802" s="7">
        <f t="shared" si="48"/>
        <v>-0.41796519598119736</v>
      </c>
      <c r="CD802" s="61">
        <f t="shared" si="49"/>
        <v>-0.67314598480814325</v>
      </c>
    </row>
    <row r="803" spans="1:82" ht="15.75" customHeight="1" x14ac:dyDescent="0.25">
      <c r="A803" s="5">
        <v>44017000401</v>
      </c>
      <c r="B803" s="5">
        <v>44017</v>
      </c>
      <c r="C803" s="6" t="s">
        <v>814</v>
      </c>
      <c r="D803" s="6" t="s">
        <v>812</v>
      </c>
      <c r="E803" s="5">
        <v>6</v>
      </c>
      <c r="F803" s="15">
        <v>17.51744493</v>
      </c>
      <c r="G803" s="16">
        <f t="shared" si="0"/>
        <v>57.085950833355923</v>
      </c>
      <c r="H803" s="17">
        <v>1</v>
      </c>
      <c r="I803" s="7">
        <f t="shared" si="1"/>
        <v>57.085950833355923</v>
      </c>
      <c r="J803" s="18">
        <f t="shared" si="2"/>
        <v>19.02865027778531</v>
      </c>
      <c r="K803" s="19">
        <f t="shared" si="3"/>
        <v>-0.85145577441186782</v>
      </c>
      <c r="L803" s="15">
        <v>24.1974415</v>
      </c>
      <c r="M803" s="16">
        <f t="shared" si="4"/>
        <v>41.326683236324797</v>
      </c>
      <c r="N803" s="19">
        <f t="shared" si="5"/>
        <v>-0.34653232490183772</v>
      </c>
      <c r="O803" s="15">
        <v>24.1974415</v>
      </c>
      <c r="P803" s="16">
        <f t="shared" si="6"/>
        <v>41.326683236324797</v>
      </c>
      <c r="Q803" s="17">
        <v>2</v>
      </c>
      <c r="R803" s="7">
        <f t="shared" si="7"/>
        <v>82.653366472649594</v>
      </c>
      <c r="S803" s="18">
        <f t="shared" si="8"/>
        <v>41.326683236324797</v>
      </c>
      <c r="T803" s="19">
        <f t="shared" si="9"/>
        <v>-0.32494311872473858</v>
      </c>
      <c r="U803" s="15">
        <v>20.320919</v>
      </c>
      <c r="V803" s="16">
        <f t="shared" si="10"/>
        <v>49.210372818276575</v>
      </c>
      <c r="W803" s="19">
        <f t="shared" si="11"/>
        <v>-0.49544461496405723</v>
      </c>
      <c r="X803" s="15">
        <v>69.953107799999998</v>
      </c>
      <c r="Y803" s="16">
        <f t="shared" si="12"/>
        <v>15.269673122371271</v>
      </c>
      <c r="Z803" s="17">
        <v>3</v>
      </c>
      <c r="AA803" s="20">
        <f t="shared" si="13"/>
        <v>45.809019367113812</v>
      </c>
      <c r="AB803" s="18">
        <f t="shared" si="14"/>
        <v>15.269673122371271</v>
      </c>
      <c r="AC803" s="19">
        <f t="shared" si="15"/>
        <v>-0.86050954915959432</v>
      </c>
      <c r="AD803" s="15">
        <v>69.974919999999997</v>
      </c>
      <c r="AE803" s="16">
        <f t="shared" si="16"/>
        <v>15.296084940147127</v>
      </c>
      <c r="AF803" s="17">
        <v>2</v>
      </c>
      <c r="AG803" s="7">
        <f t="shared" si="17"/>
        <v>30.592169880294254</v>
      </c>
      <c r="AH803" s="18">
        <f t="shared" si="18"/>
        <v>10.071003153701355</v>
      </c>
      <c r="AI803" s="19">
        <f t="shared" si="19"/>
        <v>-0.86332793540374086</v>
      </c>
      <c r="AJ803" s="5">
        <v>0</v>
      </c>
      <c r="AK803" s="15">
        <v>16.074975599999998</v>
      </c>
      <c r="AL803" s="16">
        <f t="shared" si="20"/>
        <v>62.208492559080469</v>
      </c>
      <c r="AM803" s="17">
        <v>2</v>
      </c>
      <c r="AN803" s="7">
        <f t="shared" si="21"/>
        <v>124.41698511816094</v>
      </c>
      <c r="AO803" s="18">
        <f t="shared" si="22"/>
        <v>0</v>
      </c>
      <c r="AP803" s="19">
        <f t="shared" si="23"/>
        <v>-1.0465207101426044</v>
      </c>
      <c r="AQ803" s="5">
        <v>0</v>
      </c>
      <c r="AR803" s="15">
        <v>43.041333250000001</v>
      </c>
      <c r="AS803" s="21">
        <f t="shared" si="24"/>
        <v>0</v>
      </c>
      <c r="AT803" s="19">
        <f t="shared" si="25"/>
        <v>-1.0252866396461213</v>
      </c>
      <c r="AU803" s="5">
        <v>0</v>
      </c>
      <c r="AV803" s="15">
        <v>44.494911000000002</v>
      </c>
      <c r="AW803" s="16">
        <f t="shared" si="26"/>
        <v>0</v>
      </c>
      <c r="AX803" s="19">
        <f t="shared" si="27"/>
        <v>-0.82680925094591806</v>
      </c>
      <c r="AY803" s="15">
        <v>69.939824200000004</v>
      </c>
      <c r="AZ803" s="16">
        <f t="shared" si="28"/>
        <v>14.298005627529157</v>
      </c>
      <c r="BA803" s="19">
        <f t="shared" si="29"/>
        <v>-1.2125269458054833</v>
      </c>
      <c r="BB803" s="15">
        <v>23.801418829999999</v>
      </c>
      <c r="BC803" s="16">
        <f t="shared" si="30"/>
        <v>42.014302052429372</v>
      </c>
      <c r="BD803" s="19">
        <f t="shared" si="31"/>
        <v>-1.3607703876293318</v>
      </c>
      <c r="BE803" s="15">
        <v>44.494911000000002</v>
      </c>
      <c r="BF803" s="21">
        <f t="shared" si="32"/>
        <v>22.474480283823919</v>
      </c>
      <c r="BG803" s="19">
        <f t="shared" si="33"/>
        <v>-0.91500780919247604</v>
      </c>
      <c r="BH803" s="15">
        <v>69.939824200000004</v>
      </c>
      <c r="BI803" s="16">
        <f t="shared" si="34"/>
        <v>14.298005627529157</v>
      </c>
      <c r="BJ803" s="22">
        <f t="shared" si="35"/>
        <v>-1.0550318374849135</v>
      </c>
      <c r="BK803" s="15">
        <v>78.148269099999993</v>
      </c>
      <c r="BL803" s="16">
        <f t="shared" si="36"/>
        <v>12.796188725822976</v>
      </c>
      <c r="BM803" s="19">
        <f t="shared" si="37"/>
        <v>-0.59342322136831971</v>
      </c>
      <c r="BN803" s="15">
        <v>123.80521</v>
      </c>
      <c r="BO803" s="16">
        <f t="shared" si="38"/>
        <v>8.0772045053677459</v>
      </c>
      <c r="BP803" s="19">
        <f t="shared" si="39"/>
        <v>-0.58605320236593206</v>
      </c>
      <c r="BQ803" s="15">
        <v>37.531992799999998</v>
      </c>
      <c r="BR803" s="16">
        <f t="shared" si="40"/>
        <v>26.643935623903243</v>
      </c>
      <c r="BS803" s="19">
        <f t="shared" si="41"/>
        <v>-1.2444386137543708</v>
      </c>
      <c r="BT803" s="15">
        <v>72.677384700000005</v>
      </c>
      <c r="BU803" s="16">
        <f t="shared" si="42"/>
        <v>14.007028791722604</v>
      </c>
      <c r="BV803" s="19">
        <f t="shared" si="43"/>
        <v>-1.1180002525953898</v>
      </c>
      <c r="BW803" s="15">
        <v>95.178362300000003</v>
      </c>
      <c r="BX803" s="18">
        <f t="shared" si="44"/>
        <v>1.4043504107086659E-2</v>
      </c>
      <c r="BY803" s="19">
        <f t="shared" si="45"/>
        <v>-6.2719099505260945E-2</v>
      </c>
      <c r="BZ803" s="15">
        <v>6.00259185</v>
      </c>
      <c r="CA803" s="18">
        <f t="shared" si="46"/>
        <v>9.2079414527037034E-4</v>
      </c>
      <c r="CB803" s="19">
        <f t="shared" si="47"/>
        <v>-5.1435617081025273E-2</v>
      </c>
      <c r="CC803" s="7">
        <f t="shared" si="48"/>
        <v>-0.7810651002675254</v>
      </c>
      <c r="CD803" s="61">
        <f t="shared" si="49"/>
        <v>-1.2579297060478383</v>
      </c>
    </row>
    <row r="804" spans="1:82" ht="15.75" customHeight="1" x14ac:dyDescent="0.25">
      <c r="A804" s="5">
        <v>44017000501</v>
      </c>
      <c r="B804" s="5">
        <v>44017</v>
      </c>
      <c r="C804" s="6" t="s">
        <v>815</v>
      </c>
      <c r="D804" s="6" t="s">
        <v>812</v>
      </c>
      <c r="E804" s="5">
        <v>15</v>
      </c>
      <c r="F804" s="15">
        <v>10</v>
      </c>
      <c r="G804" s="16">
        <f t="shared" si="0"/>
        <v>100</v>
      </c>
      <c r="H804" s="17">
        <v>1</v>
      </c>
      <c r="I804" s="7">
        <f t="shared" si="1"/>
        <v>100</v>
      </c>
      <c r="J804" s="18">
        <f t="shared" si="2"/>
        <v>33.333333333333336</v>
      </c>
      <c r="K804" s="19">
        <f t="shared" si="3"/>
        <v>-6.4612435976370855E-2</v>
      </c>
      <c r="L804" s="15">
        <v>24.751641899999999</v>
      </c>
      <c r="M804" s="16">
        <f t="shared" si="4"/>
        <v>40.401360202290256</v>
      </c>
      <c r="N804" s="19">
        <f t="shared" si="5"/>
        <v>-0.40060449572411888</v>
      </c>
      <c r="O804" s="15">
        <v>24.751641899999999</v>
      </c>
      <c r="P804" s="16">
        <f t="shared" si="6"/>
        <v>40.401360202290256</v>
      </c>
      <c r="Q804" s="17">
        <v>2</v>
      </c>
      <c r="R804" s="7">
        <f t="shared" si="7"/>
        <v>80.802720404580512</v>
      </c>
      <c r="S804" s="18">
        <f t="shared" si="8"/>
        <v>40.401360202290256</v>
      </c>
      <c r="T804" s="19">
        <f t="shared" si="9"/>
        <v>-0.37657716225136623</v>
      </c>
      <c r="U804" s="15">
        <v>24.3556192</v>
      </c>
      <c r="V804" s="16">
        <f t="shared" si="10"/>
        <v>41.058286869586134</v>
      </c>
      <c r="W804" s="19">
        <f t="shared" si="11"/>
        <v>-0.84363257437032257</v>
      </c>
      <c r="X804" s="15">
        <v>77.470552699999999</v>
      </c>
      <c r="Y804" s="16">
        <f t="shared" si="12"/>
        <v>13.787962687401869</v>
      </c>
      <c r="Z804" s="17">
        <v>3</v>
      </c>
      <c r="AA804" s="20">
        <f t="shared" si="13"/>
        <v>41.363888062205604</v>
      </c>
      <c r="AB804" s="18">
        <f t="shared" si="14"/>
        <v>13.787962687401869</v>
      </c>
      <c r="AC804" s="19">
        <f t="shared" si="15"/>
        <v>-0.97585767964729719</v>
      </c>
      <c r="AD804" s="15">
        <v>77.492365000000007</v>
      </c>
      <c r="AE804" s="16">
        <f t="shared" si="16"/>
        <v>13.812229372532377</v>
      </c>
      <c r="AF804" s="17">
        <v>2</v>
      </c>
      <c r="AG804" s="7">
        <f t="shared" si="17"/>
        <v>27.624458745064754</v>
      </c>
      <c r="AH804" s="18">
        <f t="shared" si="18"/>
        <v>9.0940267470221094</v>
      </c>
      <c r="AI804" s="19">
        <f t="shared" si="19"/>
        <v>-0.93256723434456523</v>
      </c>
      <c r="AJ804" s="5">
        <v>0</v>
      </c>
      <c r="AK804" s="15">
        <v>24.3556192</v>
      </c>
      <c r="AL804" s="16">
        <f t="shared" si="20"/>
        <v>41.058286869586134</v>
      </c>
      <c r="AM804" s="17">
        <v>2</v>
      </c>
      <c r="AN804" s="7">
        <f t="shared" si="21"/>
        <v>82.116573739172267</v>
      </c>
      <c r="AO804" s="18">
        <f t="shared" si="22"/>
        <v>0</v>
      </c>
      <c r="AP804" s="19">
        <f t="shared" si="23"/>
        <v>-1.0465207101426044</v>
      </c>
      <c r="AQ804" s="5">
        <v>0</v>
      </c>
      <c r="AR804" s="15">
        <v>50.558778179999997</v>
      </c>
      <c r="AS804" s="21">
        <f t="shared" si="24"/>
        <v>0</v>
      </c>
      <c r="AT804" s="19">
        <f t="shared" si="25"/>
        <v>-1.0252866396461213</v>
      </c>
      <c r="AU804" s="5">
        <v>0</v>
      </c>
      <c r="AV804" s="15">
        <v>50.975791399999999</v>
      </c>
      <c r="AW804" s="16">
        <f t="shared" si="26"/>
        <v>0</v>
      </c>
      <c r="AX804" s="19">
        <f t="shared" si="27"/>
        <v>-0.82680925094591806</v>
      </c>
      <c r="AY804" s="15">
        <v>77.457269100000005</v>
      </c>
      <c r="AZ804" s="16">
        <f t="shared" si="28"/>
        <v>12.910344137087579</v>
      </c>
      <c r="BA804" s="19">
        <f t="shared" si="29"/>
        <v>-1.3104082574201621</v>
      </c>
      <c r="BB804" s="15">
        <v>24.355619170000001</v>
      </c>
      <c r="BC804" s="16">
        <f t="shared" si="30"/>
        <v>41.058286920159624</v>
      </c>
      <c r="BD804" s="19">
        <f t="shared" si="31"/>
        <v>-1.3985935511515679</v>
      </c>
      <c r="BE804" s="15">
        <v>50.975791399999999</v>
      </c>
      <c r="BF804" s="21">
        <f t="shared" si="32"/>
        <v>19.617154977607665</v>
      </c>
      <c r="BG804" s="19">
        <f t="shared" si="33"/>
        <v>-1.0894746408765392</v>
      </c>
      <c r="BH804" s="15">
        <v>77.457269100000005</v>
      </c>
      <c r="BI804" s="16">
        <f t="shared" si="34"/>
        <v>12.910344137087579</v>
      </c>
      <c r="BJ804" s="22">
        <f t="shared" si="35"/>
        <v>-1.1569961552918993</v>
      </c>
      <c r="BK804" s="15">
        <v>78.702469500000007</v>
      </c>
      <c r="BL804" s="16">
        <f t="shared" si="36"/>
        <v>12.706081605228409</v>
      </c>
      <c r="BM804" s="19">
        <f t="shared" si="37"/>
        <v>-0.60164393199221478</v>
      </c>
      <c r="BN804" s="15">
        <v>131.322655</v>
      </c>
      <c r="BO804" s="16">
        <f t="shared" si="38"/>
        <v>7.6148323379541791</v>
      </c>
      <c r="BP804" s="19">
        <f t="shared" si="39"/>
        <v>-0.64246858221022474</v>
      </c>
      <c r="BQ804" s="15">
        <v>45.049437699999999</v>
      </c>
      <c r="BR804" s="16">
        <f t="shared" si="40"/>
        <v>22.197835335023505</v>
      </c>
      <c r="BS804" s="19">
        <f t="shared" si="41"/>
        <v>-1.4494094183418689</v>
      </c>
      <c r="BT804" s="15">
        <v>73.231585100000004</v>
      </c>
      <c r="BU804" s="16">
        <f t="shared" si="42"/>
        <v>13.901026703298818</v>
      </c>
      <c r="BV804" s="19">
        <f t="shared" si="43"/>
        <v>-1.1226999140681642</v>
      </c>
      <c r="BW804" s="15">
        <v>85.184224400000005</v>
      </c>
      <c r="BX804" s="18">
        <f t="shared" si="44"/>
        <v>1.2568875701493254E-2</v>
      </c>
      <c r="BY804" s="19">
        <f t="shared" si="45"/>
        <v>-6.3245775449908934E-2</v>
      </c>
      <c r="BZ804" s="15">
        <v>15.002390200000001</v>
      </c>
      <c r="CA804" s="18">
        <f t="shared" si="46"/>
        <v>2.3013580477275961E-3</v>
      </c>
      <c r="CB804" s="19">
        <f t="shared" si="47"/>
        <v>-5.0897387326637955E-2</v>
      </c>
      <c r="CC804" s="7">
        <f t="shared" si="48"/>
        <v>-0.80938451564094049</v>
      </c>
      <c r="CD804" s="61">
        <f t="shared" si="49"/>
        <v>-1.3035390078127296</v>
      </c>
    </row>
    <row r="805" spans="1:82" ht="15.75" customHeight="1" x14ac:dyDescent="0.25">
      <c r="A805" s="5">
        <v>44017000601</v>
      </c>
      <c r="B805" s="5">
        <v>44017</v>
      </c>
      <c r="C805" s="6" t="s">
        <v>816</v>
      </c>
      <c r="D805" s="6" t="s">
        <v>812</v>
      </c>
      <c r="E805" s="5">
        <v>27</v>
      </c>
      <c r="F805" s="15">
        <v>12.32110071</v>
      </c>
      <c r="G805" s="16">
        <f t="shared" si="0"/>
        <v>81.161579921863975</v>
      </c>
      <c r="H805" s="17">
        <v>3</v>
      </c>
      <c r="I805" s="7">
        <f t="shared" si="1"/>
        <v>243.48473976559194</v>
      </c>
      <c r="J805" s="18">
        <f t="shared" si="2"/>
        <v>81.161579921863989</v>
      </c>
      <c r="K805" s="19">
        <f t="shared" si="3"/>
        <v>2.5662279028901138</v>
      </c>
      <c r="L805" s="15">
        <v>12.321100700000001</v>
      </c>
      <c r="M805" s="16">
        <f t="shared" si="4"/>
        <v>81.16157998773599</v>
      </c>
      <c r="N805" s="19">
        <f t="shared" si="5"/>
        <v>1.9812594435994451</v>
      </c>
      <c r="O805" s="15">
        <v>12.321100700000001</v>
      </c>
      <c r="P805" s="16">
        <f t="shared" si="6"/>
        <v>81.16157998773599</v>
      </c>
      <c r="Q805" s="17">
        <v>2</v>
      </c>
      <c r="R805" s="7">
        <f t="shared" si="7"/>
        <v>162.32315997547198</v>
      </c>
      <c r="S805" s="18">
        <f t="shared" si="8"/>
        <v>81.16157998773599</v>
      </c>
      <c r="T805" s="19">
        <f t="shared" si="9"/>
        <v>1.8978879544119391</v>
      </c>
      <c r="U805" s="15">
        <v>12.7171234</v>
      </c>
      <c r="V805" s="16">
        <f t="shared" si="10"/>
        <v>78.634135137825268</v>
      </c>
      <c r="W805" s="19">
        <f t="shared" si="11"/>
        <v>0.76128891613228611</v>
      </c>
      <c r="X805" s="15">
        <v>65.362584100000007</v>
      </c>
      <c r="Y805" s="16">
        <f t="shared" si="12"/>
        <v>16.342087827583303</v>
      </c>
      <c r="Z805" s="17">
        <v>3</v>
      </c>
      <c r="AA805" s="20">
        <f t="shared" si="13"/>
        <v>49.026263482749911</v>
      </c>
      <c r="AB805" s="18">
        <f t="shared" si="14"/>
        <v>16.342087827583303</v>
      </c>
      <c r="AC805" s="19">
        <f t="shared" si="15"/>
        <v>-0.77702425511407913</v>
      </c>
      <c r="AD805" s="15">
        <v>65.426259799999997</v>
      </c>
      <c r="AE805" s="16">
        <f t="shared" si="16"/>
        <v>16.359521746648891</v>
      </c>
      <c r="AF805" s="17">
        <v>3</v>
      </c>
      <c r="AG805" s="7">
        <f t="shared" si="17"/>
        <v>49.07856523994667</v>
      </c>
      <c r="AH805" s="18">
        <f t="shared" si="18"/>
        <v>16.156761264228653</v>
      </c>
      <c r="AI805" s="19">
        <f t="shared" si="19"/>
        <v>-0.43202414729221439</v>
      </c>
      <c r="AJ805" s="5">
        <v>1</v>
      </c>
      <c r="AK805" s="15">
        <v>12.7171234</v>
      </c>
      <c r="AL805" s="16">
        <f t="shared" si="20"/>
        <v>78.634135137825268</v>
      </c>
      <c r="AM805" s="17">
        <v>2</v>
      </c>
      <c r="AN805" s="7">
        <f t="shared" si="21"/>
        <v>157.26827027565054</v>
      </c>
      <c r="AO805" s="18">
        <f t="shared" si="22"/>
        <v>52.422756758550179</v>
      </c>
      <c r="AP805" s="19">
        <f t="shared" si="23"/>
        <v>0.64475320325790608</v>
      </c>
      <c r="AQ805" s="5">
        <v>1</v>
      </c>
      <c r="AR805" s="15">
        <v>33.903048779999999</v>
      </c>
      <c r="AS805" s="21">
        <f t="shared" si="24"/>
        <v>29.495872376820504</v>
      </c>
      <c r="AT805" s="19">
        <f t="shared" si="25"/>
        <v>7.800021816475297E-3</v>
      </c>
      <c r="AU805" s="5">
        <v>0</v>
      </c>
      <c r="AV805" s="15">
        <v>33.903048800000001</v>
      </c>
      <c r="AW805" s="16">
        <f t="shared" si="26"/>
        <v>0</v>
      </c>
      <c r="AX805" s="19">
        <f t="shared" si="27"/>
        <v>-0.82680925094591806</v>
      </c>
      <c r="AY805" s="15">
        <v>64.888266400000006</v>
      </c>
      <c r="AZ805" s="16">
        <f t="shared" si="28"/>
        <v>15.411106745178815</v>
      </c>
      <c r="BA805" s="19">
        <f t="shared" si="29"/>
        <v>-1.1340122661766328</v>
      </c>
      <c r="BB805" s="15">
        <v>12.717123429999999</v>
      </c>
      <c r="BC805" s="16">
        <f t="shared" si="30"/>
        <v>78.634134952325468</v>
      </c>
      <c r="BD805" s="19">
        <f t="shared" si="31"/>
        <v>8.8032964093054195E-2</v>
      </c>
      <c r="BE805" s="15">
        <v>33.903048800000001</v>
      </c>
      <c r="BF805" s="21">
        <f t="shared" si="32"/>
        <v>29.495872359420371</v>
      </c>
      <c r="BG805" s="19">
        <f t="shared" si="33"/>
        <v>-0.48628517590467613</v>
      </c>
      <c r="BH805" s="15">
        <v>64.888266400000006</v>
      </c>
      <c r="BI805" s="16">
        <f t="shared" si="34"/>
        <v>15.411106745178815</v>
      </c>
      <c r="BJ805" s="22">
        <f t="shared" si="35"/>
        <v>-0.97324200841411901</v>
      </c>
      <c r="BK805" s="15">
        <v>64.888266400000006</v>
      </c>
      <c r="BL805" s="16">
        <f t="shared" si="36"/>
        <v>15.411106745178815</v>
      </c>
      <c r="BM805" s="19">
        <f t="shared" si="37"/>
        <v>-0.35485734332794167</v>
      </c>
      <c r="BN805" s="15">
        <v>118.655013</v>
      </c>
      <c r="BO805" s="16">
        <f t="shared" si="38"/>
        <v>8.4277939441125849</v>
      </c>
      <c r="BP805" s="19">
        <f t="shared" si="39"/>
        <v>-0.54327676003198722</v>
      </c>
      <c r="BQ805" s="15">
        <v>33.903048800000001</v>
      </c>
      <c r="BR805" s="16">
        <f t="shared" si="40"/>
        <v>29.495872359420371</v>
      </c>
      <c r="BS805" s="19">
        <f t="shared" si="41"/>
        <v>-1.1129607501592429</v>
      </c>
      <c r="BT805" s="15">
        <v>59.413418299999996</v>
      </c>
      <c r="BU805" s="16">
        <f t="shared" si="42"/>
        <v>17.134079289290781</v>
      </c>
      <c r="BV805" s="19">
        <f t="shared" si="43"/>
        <v>-0.9793607317579538</v>
      </c>
      <c r="BW805" s="15">
        <v>105.137407</v>
      </c>
      <c r="BX805" s="18">
        <f t="shared" si="44"/>
        <v>1.5512954534341063E-2</v>
      </c>
      <c r="BY805" s="19">
        <f t="shared" si="45"/>
        <v>-6.2194272919151479E-2</v>
      </c>
      <c r="BZ805" s="15">
        <v>27.0027452</v>
      </c>
      <c r="CA805" s="18">
        <f t="shared" si="46"/>
        <v>4.1422056184592312E-3</v>
      </c>
      <c r="CB805" s="19">
        <f t="shared" si="47"/>
        <v>-5.0179710343996375E-2</v>
      </c>
      <c r="CC805" s="7">
        <f t="shared" si="48"/>
        <v>1.1317038621752975E-2</v>
      </c>
      <c r="CD805" s="61">
        <f t="shared" si="49"/>
        <v>1.8226443688135498E-2</v>
      </c>
    </row>
    <row r="806" spans="1:82" ht="15.75" customHeight="1" x14ac:dyDescent="0.25">
      <c r="A806" s="5">
        <v>44018000101</v>
      </c>
      <c r="B806" s="5">
        <v>44018</v>
      </c>
      <c r="C806" s="6" t="s">
        <v>817</v>
      </c>
      <c r="D806" s="6" t="s">
        <v>817</v>
      </c>
      <c r="E806" s="5">
        <v>14</v>
      </c>
      <c r="F806" s="15">
        <v>10.19817643</v>
      </c>
      <c r="G806" s="16">
        <f t="shared" si="0"/>
        <v>98.056746405984654</v>
      </c>
      <c r="H806" s="17">
        <v>1</v>
      </c>
      <c r="I806" s="7">
        <f t="shared" si="1"/>
        <v>98.056746405984654</v>
      </c>
      <c r="J806" s="18">
        <f t="shared" si="2"/>
        <v>32.685582135328218</v>
      </c>
      <c r="K806" s="19">
        <f t="shared" si="3"/>
        <v>-0.1002426357602285</v>
      </c>
      <c r="L806" s="15">
        <v>23.043549200000001</v>
      </c>
      <c r="M806" s="16">
        <f t="shared" si="4"/>
        <v>43.396092820631985</v>
      </c>
      <c r="N806" s="19">
        <f t="shared" si="5"/>
        <v>-0.22560431983961096</v>
      </c>
      <c r="O806" s="15">
        <v>23.043549200000001</v>
      </c>
      <c r="P806" s="16">
        <f t="shared" si="6"/>
        <v>43.396092820631985</v>
      </c>
      <c r="Q806" s="17">
        <v>2</v>
      </c>
      <c r="R806" s="7">
        <f t="shared" si="7"/>
        <v>86.79218564126397</v>
      </c>
      <c r="S806" s="18">
        <f t="shared" si="8"/>
        <v>43.396092820631985</v>
      </c>
      <c r="T806" s="19">
        <f t="shared" si="9"/>
        <v>-0.20946778673754282</v>
      </c>
      <c r="U806" s="15">
        <v>21.7308798</v>
      </c>
      <c r="V806" s="16">
        <f t="shared" si="10"/>
        <v>46.017464971666726</v>
      </c>
      <c r="W806" s="19">
        <f t="shared" si="11"/>
        <v>-0.63181855344809956</v>
      </c>
      <c r="X806" s="15">
        <v>46.257092</v>
      </c>
      <c r="Y806" s="16">
        <f t="shared" si="12"/>
        <v>23.091834004610579</v>
      </c>
      <c r="Z806" s="17">
        <v>3</v>
      </c>
      <c r="AA806" s="20">
        <f t="shared" si="13"/>
        <v>69.275502013831741</v>
      </c>
      <c r="AB806" s="18">
        <f t="shared" si="14"/>
        <v>23.091834004610579</v>
      </c>
      <c r="AC806" s="19">
        <f t="shared" si="15"/>
        <v>-0.25157030378067075</v>
      </c>
      <c r="AD806" s="15">
        <v>46.320767699999998</v>
      </c>
      <c r="AE806" s="16">
        <f t="shared" si="16"/>
        <v>23.107180065152505</v>
      </c>
      <c r="AF806" s="17">
        <v>3</v>
      </c>
      <c r="AG806" s="7">
        <f t="shared" si="17"/>
        <v>69.321540195457516</v>
      </c>
      <c r="AH806" s="18">
        <f t="shared" si="18"/>
        <v>22.820788870474619</v>
      </c>
      <c r="AI806" s="19">
        <f t="shared" si="19"/>
        <v>4.0262180631627092E-2</v>
      </c>
      <c r="AJ806" s="5">
        <v>0</v>
      </c>
      <c r="AK806" s="15">
        <v>22.470430700000001</v>
      </c>
      <c r="AL806" s="16">
        <f t="shared" si="20"/>
        <v>44.502929799204956</v>
      </c>
      <c r="AM806" s="17">
        <v>2</v>
      </c>
      <c r="AN806" s="7">
        <f t="shared" si="21"/>
        <v>89.005859598409913</v>
      </c>
      <c r="AO806" s="18">
        <f t="shared" si="22"/>
        <v>0</v>
      </c>
      <c r="AP806" s="19">
        <f t="shared" si="23"/>
        <v>-1.0465207101426044</v>
      </c>
      <c r="AQ806" s="5">
        <v>0</v>
      </c>
      <c r="AR806" s="15">
        <v>36.298105550000002</v>
      </c>
      <c r="AS806" s="21">
        <f t="shared" si="24"/>
        <v>0</v>
      </c>
      <c r="AT806" s="19">
        <f t="shared" si="25"/>
        <v>-1.0252866396461213</v>
      </c>
      <c r="AU806" s="5">
        <v>0</v>
      </c>
      <c r="AV806" s="15">
        <v>41.183826000000003</v>
      </c>
      <c r="AW806" s="16">
        <f t="shared" si="26"/>
        <v>0</v>
      </c>
      <c r="AX806" s="19">
        <f t="shared" si="27"/>
        <v>-0.82680925094591806</v>
      </c>
      <c r="AY806" s="15">
        <v>45.258778200000002</v>
      </c>
      <c r="AZ806" s="16">
        <f t="shared" si="28"/>
        <v>22.095161199026798</v>
      </c>
      <c r="BA806" s="19">
        <f t="shared" si="29"/>
        <v>-0.66253992126174632</v>
      </c>
      <c r="BB806" s="15">
        <v>10</v>
      </c>
      <c r="BC806" s="16">
        <f t="shared" si="30"/>
        <v>100</v>
      </c>
      <c r="BD806" s="19">
        <f t="shared" si="31"/>
        <v>0.93333821106502679</v>
      </c>
      <c r="BE806" s="15">
        <v>45.258778200000002</v>
      </c>
      <c r="BF806" s="21">
        <f t="shared" si="32"/>
        <v>22.095161199026798</v>
      </c>
      <c r="BG806" s="19">
        <f t="shared" si="33"/>
        <v>-0.93816883981712262</v>
      </c>
      <c r="BH806" s="15">
        <v>45.258778200000002</v>
      </c>
      <c r="BI806" s="16">
        <f t="shared" si="34"/>
        <v>22.095161199026798</v>
      </c>
      <c r="BJ806" s="22">
        <f t="shared" si="35"/>
        <v>-0.48210273758627636</v>
      </c>
      <c r="BK806" s="15">
        <v>45.258778200000002</v>
      </c>
      <c r="BL806" s="16">
        <f t="shared" si="36"/>
        <v>22.095161199026798</v>
      </c>
      <c r="BM806" s="19">
        <f t="shared" si="37"/>
        <v>0.25494659998832159</v>
      </c>
      <c r="BN806" s="15">
        <v>102.276724</v>
      </c>
      <c r="BO806" s="16">
        <f t="shared" si="38"/>
        <v>9.7773956858453932</v>
      </c>
      <c r="BP806" s="19">
        <f t="shared" si="39"/>
        <v>-0.37860790609927653</v>
      </c>
      <c r="BQ806" s="15">
        <v>22.470430700000001</v>
      </c>
      <c r="BR806" s="16">
        <f t="shared" si="40"/>
        <v>44.502929799204956</v>
      </c>
      <c r="BS806" s="19">
        <f t="shared" si="41"/>
        <v>-0.42111656355442545</v>
      </c>
      <c r="BT806" s="15">
        <v>26.057445399999999</v>
      </c>
      <c r="BU806" s="16">
        <f t="shared" si="42"/>
        <v>39.0673070354011</v>
      </c>
      <c r="BV806" s="19">
        <f t="shared" si="43"/>
        <v>-6.9388960684285067E-3</v>
      </c>
      <c r="BW806" s="15">
        <v>154.230681</v>
      </c>
      <c r="BX806" s="18">
        <f t="shared" si="44"/>
        <v>2.275663448836493E-2</v>
      </c>
      <c r="BY806" s="19">
        <f t="shared" si="45"/>
        <v>-5.9607131665095625E-2</v>
      </c>
      <c r="BZ806" s="15">
        <v>14.003023499999999</v>
      </c>
      <c r="CA806" s="18">
        <f t="shared" si="46"/>
        <v>2.148055769422905E-3</v>
      </c>
      <c r="CB806" s="19">
        <f t="shared" si="47"/>
        <v>-5.0957154098355002E-2</v>
      </c>
      <c r="CC806" s="7">
        <f t="shared" si="48"/>
        <v>-0.32046380835613408</v>
      </c>
      <c r="CD806" s="61">
        <f t="shared" si="49"/>
        <v>-0.516116958888994</v>
      </c>
    </row>
    <row r="807" spans="1:82" ht="15.75" customHeight="1" x14ac:dyDescent="0.25">
      <c r="A807" s="5">
        <v>44019000101</v>
      </c>
      <c r="B807" s="5">
        <v>44019</v>
      </c>
      <c r="C807" s="6" t="s">
        <v>818</v>
      </c>
      <c r="D807" s="6" t="s">
        <v>818</v>
      </c>
      <c r="E807" s="5">
        <v>64</v>
      </c>
      <c r="F807" s="15">
        <v>10.228674030000001</v>
      </c>
      <c r="G807" s="16">
        <f t="shared" si="0"/>
        <v>97.764382467079159</v>
      </c>
      <c r="H807" s="17">
        <v>1</v>
      </c>
      <c r="I807" s="7">
        <f t="shared" si="1"/>
        <v>97.764382467079159</v>
      </c>
      <c r="J807" s="18">
        <f t="shared" si="2"/>
        <v>32.588127489026384</v>
      </c>
      <c r="K807" s="19">
        <f t="shared" si="3"/>
        <v>-0.10560322564148736</v>
      </c>
      <c r="L807" s="15">
        <v>46.3676362</v>
      </c>
      <c r="M807" s="16">
        <f t="shared" si="4"/>
        <v>21.566766864859073</v>
      </c>
      <c r="N807" s="19">
        <f t="shared" si="5"/>
        <v>-1.5012226699732645</v>
      </c>
      <c r="O807" s="15">
        <v>21.721958999999998</v>
      </c>
      <c r="P807" s="16">
        <f t="shared" si="6"/>
        <v>46.036363479002979</v>
      </c>
      <c r="Q807" s="17">
        <v>1</v>
      </c>
      <c r="R807" s="7">
        <f t="shared" si="7"/>
        <v>46.036363479002979</v>
      </c>
      <c r="S807" s="18">
        <f t="shared" si="8"/>
        <v>23.018181739501486</v>
      </c>
      <c r="T807" s="19">
        <f t="shared" si="9"/>
        <v>-1.3465776489627643</v>
      </c>
      <c r="U807" s="15">
        <v>46.480938600000002</v>
      </c>
      <c r="V807" s="16">
        <f t="shared" si="10"/>
        <v>21.514195498625323</v>
      </c>
      <c r="W807" s="19">
        <f t="shared" si="11"/>
        <v>-1.6783903695819404</v>
      </c>
      <c r="X807" s="15">
        <v>60.787749099999999</v>
      </c>
      <c r="Y807" s="16">
        <f t="shared" si="12"/>
        <v>17.571979647458274</v>
      </c>
      <c r="Z807" s="17">
        <v>3</v>
      </c>
      <c r="AA807" s="20">
        <f t="shared" si="13"/>
        <v>52.715938942374819</v>
      </c>
      <c r="AB807" s="18">
        <f t="shared" si="14"/>
        <v>17.571979647458274</v>
      </c>
      <c r="AC807" s="19">
        <f t="shared" si="15"/>
        <v>-0.68127968939019246</v>
      </c>
      <c r="AD807" s="15">
        <v>60.724073400000002</v>
      </c>
      <c r="AE807" s="16">
        <f t="shared" si="16"/>
        <v>17.626326102161649</v>
      </c>
      <c r="AF807" s="17">
        <v>3</v>
      </c>
      <c r="AG807" s="7">
        <f t="shared" si="17"/>
        <v>52.878978306484946</v>
      </c>
      <c r="AH807" s="18">
        <f t="shared" si="18"/>
        <v>17.407864802429408</v>
      </c>
      <c r="AI807" s="19">
        <f t="shared" si="19"/>
        <v>-0.34335718328450987</v>
      </c>
      <c r="AJ807" s="5">
        <v>0</v>
      </c>
      <c r="AK807" s="15">
        <v>43.889771799999998</v>
      </c>
      <c r="AL807" s="16">
        <f t="shared" si="20"/>
        <v>22.784351774642857</v>
      </c>
      <c r="AM807" s="17">
        <v>1</v>
      </c>
      <c r="AN807" s="7">
        <f t="shared" si="21"/>
        <v>22.784351774642857</v>
      </c>
      <c r="AO807" s="18">
        <f t="shared" si="22"/>
        <v>0</v>
      </c>
      <c r="AP807" s="19">
        <f t="shared" si="23"/>
        <v>-1.0465207101426044</v>
      </c>
      <c r="AQ807" s="5">
        <v>0</v>
      </c>
      <c r="AR807" s="15">
        <v>52.504811289999999</v>
      </c>
      <c r="AS807" s="21">
        <f t="shared" si="24"/>
        <v>0</v>
      </c>
      <c r="AT807" s="19">
        <f t="shared" si="25"/>
        <v>-1.0252866396461213</v>
      </c>
      <c r="AU807" s="5">
        <v>0</v>
      </c>
      <c r="AV807" s="15">
        <v>59.745971500000003</v>
      </c>
      <c r="AW807" s="16">
        <f t="shared" si="26"/>
        <v>0</v>
      </c>
      <c r="AX807" s="19">
        <f t="shared" si="27"/>
        <v>-0.82680925094591806</v>
      </c>
      <c r="AY807" s="15">
        <v>59.745971500000003</v>
      </c>
      <c r="AZ807" s="16">
        <f t="shared" si="28"/>
        <v>16.73753016134318</v>
      </c>
      <c r="BA807" s="19">
        <f t="shared" si="29"/>
        <v>-1.0404504972402646</v>
      </c>
      <c r="BB807" s="15">
        <v>10</v>
      </c>
      <c r="BC807" s="16">
        <f t="shared" si="30"/>
        <v>100</v>
      </c>
      <c r="BD807" s="19">
        <f t="shared" si="31"/>
        <v>0.93333821106502679</v>
      </c>
      <c r="BE807" s="15">
        <v>59.745971500000003</v>
      </c>
      <c r="BF807" s="21">
        <f t="shared" si="32"/>
        <v>16.73753016134318</v>
      </c>
      <c r="BG807" s="19">
        <f t="shared" si="33"/>
        <v>-1.265303069316057</v>
      </c>
      <c r="BH807" s="15">
        <v>59.745971500000003</v>
      </c>
      <c r="BI807" s="16">
        <f t="shared" si="34"/>
        <v>16.73753016134318</v>
      </c>
      <c r="BJ807" s="22">
        <f t="shared" si="35"/>
        <v>-0.8757774180338147</v>
      </c>
      <c r="BK807" s="15">
        <v>59.745971500000003</v>
      </c>
      <c r="BL807" s="16">
        <f t="shared" si="36"/>
        <v>16.73753016134318</v>
      </c>
      <c r="BM807" s="19">
        <f t="shared" si="37"/>
        <v>-0.23384423141075755</v>
      </c>
      <c r="BN807" s="15">
        <v>153.837999</v>
      </c>
      <c r="BO807" s="16">
        <f t="shared" si="38"/>
        <v>6.5003445605139474</v>
      </c>
      <c r="BP807" s="19">
        <f t="shared" si="39"/>
        <v>-0.77845049402775579</v>
      </c>
      <c r="BQ807" s="15">
        <v>59.745971500000003</v>
      </c>
      <c r="BR807" s="16">
        <f t="shared" si="40"/>
        <v>16.73753016134318</v>
      </c>
      <c r="BS807" s="19">
        <f t="shared" si="41"/>
        <v>-1.7011363412684175</v>
      </c>
      <c r="BT807" s="15">
        <v>63.7375969</v>
      </c>
      <c r="BU807" s="16">
        <f t="shared" si="42"/>
        <v>15.971644202356176</v>
      </c>
      <c r="BV807" s="19">
        <f t="shared" si="43"/>
        <v>-1.0308979370517495</v>
      </c>
      <c r="BW807" s="15">
        <v>67.837954199999999</v>
      </c>
      <c r="BX807" s="18">
        <f t="shared" si="44"/>
        <v>1.0009445060855566E-2</v>
      </c>
      <c r="BY807" s="19">
        <f t="shared" si="45"/>
        <v>-6.4159897641849525E-2</v>
      </c>
      <c r="BZ807" s="15">
        <v>64.001772099999997</v>
      </c>
      <c r="CA807" s="18">
        <f t="shared" si="46"/>
        <v>9.8178351134449587E-3</v>
      </c>
      <c r="CB807" s="19">
        <f t="shared" si="47"/>
        <v>-4.7966996637921297E-2</v>
      </c>
      <c r="CC807" s="7">
        <f t="shared" si="48"/>
        <v>-0.77156295048065049</v>
      </c>
      <c r="CD807" s="61">
        <f t="shared" si="49"/>
        <v>-1.242626197436159</v>
      </c>
    </row>
    <row r="808" spans="1:82" ht="15.75" customHeight="1" x14ac:dyDescent="0.25">
      <c r="A808" s="5">
        <v>44020000101</v>
      </c>
      <c r="B808" s="5">
        <v>44020</v>
      </c>
      <c r="C808" s="6" t="s">
        <v>819</v>
      </c>
      <c r="D808" s="6" t="s">
        <v>819</v>
      </c>
      <c r="E808" s="5">
        <v>21</v>
      </c>
      <c r="F808" s="15">
        <v>10.04086495</v>
      </c>
      <c r="G808" s="16">
        <f t="shared" si="0"/>
        <v>99.593013647693766</v>
      </c>
      <c r="H808" s="17">
        <v>1</v>
      </c>
      <c r="I808" s="7">
        <f t="shared" si="1"/>
        <v>99.593013647693766</v>
      </c>
      <c r="J808" s="18">
        <f t="shared" si="2"/>
        <v>33.19767121589792</v>
      </c>
      <c r="K808" s="19">
        <f t="shared" si="3"/>
        <v>-7.2074665860640152E-2</v>
      </c>
      <c r="L808" s="15">
        <v>34.8587341</v>
      </c>
      <c r="M808" s="16">
        <f t="shared" si="4"/>
        <v>28.687215007041807</v>
      </c>
      <c r="N808" s="19">
        <f t="shared" si="5"/>
        <v>-1.0851322084653898</v>
      </c>
      <c r="O808" s="15">
        <v>14.9723287</v>
      </c>
      <c r="P808" s="16">
        <f t="shared" si="6"/>
        <v>66.789877515846953</v>
      </c>
      <c r="Q808" s="17">
        <v>1</v>
      </c>
      <c r="R808" s="7">
        <f t="shared" si="7"/>
        <v>66.789877515846953</v>
      </c>
      <c r="S808" s="18">
        <f t="shared" si="8"/>
        <v>33.394938757923477</v>
      </c>
      <c r="T808" s="19">
        <f t="shared" si="9"/>
        <v>-0.7675431887285884</v>
      </c>
      <c r="U808" s="15">
        <v>28.380460100000001</v>
      </c>
      <c r="V808" s="16">
        <f t="shared" si="10"/>
        <v>35.235510505342369</v>
      </c>
      <c r="W808" s="19">
        <f t="shared" si="11"/>
        <v>-1.0923321873412526</v>
      </c>
      <c r="X808" s="15">
        <v>61.302291799999999</v>
      </c>
      <c r="Y808" s="16">
        <f t="shared" si="12"/>
        <v>17.424488687713303</v>
      </c>
      <c r="Z808" s="17">
        <v>3</v>
      </c>
      <c r="AA808" s="20">
        <f t="shared" si="13"/>
        <v>52.273466063139907</v>
      </c>
      <c r="AB808" s="18">
        <f t="shared" si="14"/>
        <v>17.4244886877133</v>
      </c>
      <c r="AC808" s="19">
        <f t="shared" si="15"/>
        <v>-0.69276155930816419</v>
      </c>
      <c r="AD808" s="15">
        <v>61.365967499999996</v>
      </c>
      <c r="AE808" s="16">
        <f t="shared" si="16"/>
        <v>17.441952984771241</v>
      </c>
      <c r="AF808" s="17">
        <v>3</v>
      </c>
      <c r="AG808" s="7">
        <f t="shared" si="17"/>
        <v>52.325858954313723</v>
      </c>
      <c r="AH808" s="18">
        <f t="shared" si="18"/>
        <v>17.225776811878671</v>
      </c>
      <c r="AI808" s="19">
        <f t="shared" si="19"/>
        <v>-0.35626194201264544</v>
      </c>
      <c r="AJ808" s="5">
        <v>0</v>
      </c>
      <c r="AK808" s="15">
        <v>14.926207399999999</v>
      </c>
      <c r="AL808" s="16">
        <f t="shared" si="20"/>
        <v>66.996255190719111</v>
      </c>
      <c r="AM808" s="17">
        <v>1</v>
      </c>
      <c r="AN808" s="7">
        <f t="shared" si="21"/>
        <v>66.996255190719111</v>
      </c>
      <c r="AO808" s="18">
        <f t="shared" si="22"/>
        <v>0</v>
      </c>
      <c r="AP808" s="19">
        <f t="shared" si="23"/>
        <v>-1.0465207101426044</v>
      </c>
      <c r="AQ808" s="5">
        <v>0</v>
      </c>
      <c r="AR808" s="15">
        <v>34.022744549999999</v>
      </c>
      <c r="AS808" s="21">
        <f t="shared" si="24"/>
        <v>0</v>
      </c>
      <c r="AT808" s="19">
        <f t="shared" si="25"/>
        <v>-1.0252866396461213</v>
      </c>
      <c r="AU808" s="5">
        <v>0</v>
      </c>
      <c r="AV808" s="15">
        <v>34.022744600000003</v>
      </c>
      <c r="AW808" s="16">
        <f t="shared" si="26"/>
        <v>0</v>
      </c>
      <c r="AX808" s="19">
        <f t="shared" si="27"/>
        <v>-0.82680925094591806</v>
      </c>
      <c r="AY808" s="15">
        <v>35.7345951</v>
      </c>
      <c r="AZ808" s="16">
        <f t="shared" si="28"/>
        <v>27.984086491020573</v>
      </c>
      <c r="BA808" s="19">
        <f t="shared" si="29"/>
        <v>-0.24715350638200395</v>
      </c>
      <c r="BB808" s="15">
        <v>10</v>
      </c>
      <c r="BC808" s="16">
        <f t="shared" si="30"/>
        <v>100</v>
      </c>
      <c r="BD808" s="19">
        <f t="shared" si="31"/>
        <v>0.93333821106502679</v>
      </c>
      <c r="BE808" s="15">
        <v>60.827974099999999</v>
      </c>
      <c r="BF808" s="21">
        <f t="shared" si="32"/>
        <v>16.439804461612013</v>
      </c>
      <c r="BG808" s="19">
        <f t="shared" si="33"/>
        <v>-1.2834820492977945</v>
      </c>
      <c r="BH808" s="15">
        <v>35.7345951</v>
      </c>
      <c r="BI808" s="16">
        <f t="shared" si="34"/>
        <v>27.984086491020573</v>
      </c>
      <c r="BJ808" s="22">
        <f t="shared" si="35"/>
        <v>-4.9388956775530887E-2</v>
      </c>
      <c r="BK808" s="15">
        <v>60.827974099999999</v>
      </c>
      <c r="BL808" s="16">
        <f t="shared" si="36"/>
        <v>16.439804461612013</v>
      </c>
      <c r="BM808" s="19">
        <f t="shared" si="37"/>
        <v>-0.2610065334201524</v>
      </c>
      <c r="BN808" s="15">
        <v>88.894311999999999</v>
      </c>
      <c r="BO808" s="16">
        <f t="shared" si="38"/>
        <v>11.249313679372422</v>
      </c>
      <c r="BP808" s="19">
        <f t="shared" si="39"/>
        <v>-0.1990148887059893</v>
      </c>
      <c r="BQ808" s="15">
        <v>14.926207399999999</v>
      </c>
      <c r="BR808" s="16">
        <f t="shared" si="40"/>
        <v>66.996255190719111</v>
      </c>
      <c r="BS808" s="19">
        <f t="shared" si="41"/>
        <v>0.61585397327274483</v>
      </c>
      <c r="BT808" s="15">
        <v>28.317446499999999</v>
      </c>
      <c r="BU808" s="16">
        <f t="shared" si="42"/>
        <v>35.949364996593175</v>
      </c>
      <c r="BV808" s="19">
        <f t="shared" si="43"/>
        <v>-0.14517458832712202</v>
      </c>
      <c r="BW808" s="15">
        <v>186.741443</v>
      </c>
      <c r="BX808" s="18">
        <f t="shared" si="44"/>
        <v>2.7553575816609624E-2</v>
      </c>
      <c r="BY808" s="19">
        <f t="shared" si="45"/>
        <v>-5.7893863701525064E-2</v>
      </c>
      <c r="BZ808" s="15">
        <v>21.0035685</v>
      </c>
      <c r="CA808" s="18">
        <f t="shared" si="46"/>
        <v>3.2219353552391163E-3</v>
      </c>
      <c r="CB808" s="19">
        <f t="shared" si="47"/>
        <v>-5.0538488982827451E-2</v>
      </c>
      <c r="CC808" s="7">
        <f t="shared" si="48"/>
        <v>-0.40574647598455255</v>
      </c>
      <c r="CD808" s="61">
        <f t="shared" si="49"/>
        <v>-0.65346735514155629</v>
      </c>
    </row>
    <row r="809" spans="1:82" ht="15.75" customHeight="1" x14ac:dyDescent="0.25">
      <c r="A809" s="5">
        <v>44021000101</v>
      </c>
      <c r="B809" s="5">
        <v>44021</v>
      </c>
      <c r="C809" s="6" t="s">
        <v>820</v>
      </c>
      <c r="D809" s="6" t="s">
        <v>820</v>
      </c>
      <c r="E809" s="5">
        <v>124</v>
      </c>
      <c r="F809" s="15">
        <v>10.092796229999999</v>
      </c>
      <c r="G809" s="16">
        <f t="shared" si="0"/>
        <v>99.080569666866253</v>
      </c>
      <c r="H809" s="17">
        <v>1</v>
      </c>
      <c r="I809" s="7">
        <f t="shared" si="1"/>
        <v>99.080569666866253</v>
      </c>
      <c r="J809" s="18">
        <f t="shared" si="2"/>
        <v>33.026856555622082</v>
      </c>
      <c r="K809" s="19">
        <f t="shared" si="3"/>
        <v>-8.1470496374552656E-2</v>
      </c>
      <c r="L809" s="15">
        <v>21.162626499999998</v>
      </c>
      <c r="M809" s="16">
        <f t="shared" si="4"/>
        <v>47.253113879791812</v>
      </c>
      <c r="N809" s="19">
        <f t="shared" si="5"/>
        <v>-2.1546221365824019E-4</v>
      </c>
      <c r="O809" s="15">
        <v>21.162626499999998</v>
      </c>
      <c r="P809" s="16">
        <f t="shared" si="6"/>
        <v>47.253113879791812</v>
      </c>
      <c r="Q809" s="17">
        <v>2</v>
      </c>
      <c r="R809" s="7">
        <f t="shared" si="7"/>
        <v>94.506227759583624</v>
      </c>
      <c r="S809" s="18">
        <f t="shared" si="8"/>
        <v>47.253113879791812</v>
      </c>
      <c r="T809" s="19">
        <f t="shared" si="9"/>
        <v>5.7582326380258607E-3</v>
      </c>
      <c r="U809" s="15">
        <v>16.451196599999999</v>
      </c>
      <c r="V809" s="16">
        <f t="shared" si="10"/>
        <v>60.785851893594177</v>
      </c>
      <c r="W809" s="19">
        <f t="shared" si="11"/>
        <v>-1.0383410664894363E-3</v>
      </c>
      <c r="X809" s="15">
        <v>46.713374199999997</v>
      </c>
      <c r="Y809" s="16">
        <f t="shared" si="12"/>
        <v>22.866279910047691</v>
      </c>
      <c r="Z809" s="17">
        <v>3</v>
      </c>
      <c r="AA809" s="20">
        <f t="shared" si="13"/>
        <v>68.598839730143069</v>
      </c>
      <c r="AB809" s="18">
        <f t="shared" si="14"/>
        <v>22.866279910047691</v>
      </c>
      <c r="AC809" s="19">
        <f t="shared" si="15"/>
        <v>-0.26912922927491745</v>
      </c>
      <c r="AD809" s="15">
        <v>46.777049900000002</v>
      </c>
      <c r="AE809" s="16">
        <f t="shared" si="16"/>
        <v>22.8817833165661</v>
      </c>
      <c r="AF809" s="17">
        <v>3</v>
      </c>
      <c r="AG809" s="7">
        <f t="shared" si="17"/>
        <v>68.6453499496983</v>
      </c>
      <c r="AH809" s="18">
        <f t="shared" si="18"/>
        <v>22.598185697042002</v>
      </c>
      <c r="AI809" s="19">
        <f t="shared" si="19"/>
        <v>2.4486070210633686E-2</v>
      </c>
      <c r="AJ809" s="5">
        <v>9</v>
      </c>
      <c r="AK809" s="15">
        <v>10</v>
      </c>
      <c r="AL809" s="16">
        <f t="shared" si="20"/>
        <v>100</v>
      </c>
      <c r="AM809" s="17">
        <v>1</v>
      </c>
      <c r="AN809" s="7">
        <f t="shared" si="21"/>
        <v>100</v>
      </c>
      <c r="AO809" s="18">
        <f t="shared" si="22"/>
        <v>33.333333333333336</v>
      </c>
      <c r="AP809" s="19">
        <f t="shared" si="23"/>
        <v>2.8886242853155969E-2</v>
      </c>
      <c r="AQ809" s="5">
        <v>3</v>
      </c>
      <c r="AR809" s="15">
        <v>37.575582160000003</v>
      </c>
      <c r="AS809" s="21">
        <f t="shared" si="24"/>
        <v>26.613027464003498</v>
      </c>
      <c r="AT809" s="19">
        <f t="shared" si="25"/>
        <v>-9.3171008585629683E-2</v>
      </c>
      <c r="AU809" s="5">
        <v>2</v>
      </c>
      <c r="AV809" s="15">
        <v>46.239056599999998</v>
      </c>
      <c r="AW809" s="16">
        <f t="shared" si="26"/>
        <v>21.62673881196789</v>
      </c>
      <c r="AX809" s="19">
        <f t="shared" si="27"/>
        <v>9.7151440653713982E-4</v>
      </c>
      <c r="AY809" s="15">
        <v>46.239056599999998</v>
      </c>
      <c r="AZ809" s="16">
        <f t="shared" si="28"/>
        <v>21.62673881196789</v>
      </c>
      <c r="BA809" s="19">
        <f t="shared" si="29"/>
        <v>-0.6955809748261963</v>
      </c>
      <c r="BB809" s="15">
        <v>10</v>
      </c>
      <c r="BC809" s="16">
        <f t="shared" si="30"/>
        <v>100</v>
      </c>
      <c r="BD809" s="19">
        <f t="shared" si="31"/>
        <v>0.93333821106502679</v>
      </c>
      <c r="BE809" s="15">
        <v>42.0913933</v>
      </c>
      <c r="BF809" s="21">
        <f t="shared" si="32"/>
        <v>23.757826044689285</v>
      </c>
      <c r="BG809" s="19">
        <f t="shared" si="33"/>
        <v>-0.83664736897020053</v>
      </c>
      <c r="BH809" s="15">
        <v>46.239056599999998</v>
      </c>
      <c r="BI809" s="16">
        <f t="shared" si="34"/>
        <v>21.62673881196789</v>
      </c>
      <c r="BJ809" s="22">
        <f t="shared" si="35"/>
        <v>-0.51652206064955641</v>
      </c>
      <c r="BK809" s="15">
        <v>46.239056599999998</v>
      </c>
      <c r="BL809" s="16">
        <f t="shared" si="36"/>
        <v>21.62673881196789</v>
      </c>
      <c r="BM809" s="19">
        <f t="shared" si="37"/>
        <v>0.21221118830990629</v>
      </c>
      <c r="BN809" s="15">
        <v>131.698905</v>
      </c>
      <c r="BO809" s="16">
        <f t="shared" si="38"/>
        <v>7.5930775582378613</v>
      </c>
      <c r="BP809" s="19">
        <f t="shared" si="39"/>
        <v>-0.64512294648130608</v>
      </c>
      <c r="BQ809" s="15">
        <v>37.575582199999999</v>
      </c>
      <c r="BR809" s="16">
        <f t="shared" si="40"/>
        <v>26.613027435673374</v>
      </c>
      <c r="BS809" s="19">
        <f t="shared" si="41"/>
        <v>-1.2458635200313757</v>
      </c>
      <c r="BT809" s="15">
        <v>40.768172200000002</v>
      </c>
      <c r="BU809" s="16">
        <f t="shared" si="42"/>
        <v>24.970317899118367</v>
      </c>
      <c r="BV809" s="19">
        <f t="shared" si="43"/>
        <v>-0.63193674008299194</v>
      </c>
      <c r="BW809" s="15">
        <v>96.885199</v>
      </c>
      <c r="BX809" s="18">
        <f t="shared" si="44"/>
        <v>1.4295346727902336E-2</v>
      </c>
      <c r="BY809" s="19">
        <f t="shared" si="45"/>
        <v>-6.2629151793879817E-2</v>
      </c>
      <c r="BZ809" s="15">
        <v>124.002353</v>
      </c>
      <c r="CA809" s="18">
        <f t="shared" si="46"/>
        <v>1.9021889792848357E-2</v>
      </c>
      <c r="CB809" s="19">
        <f t="shared" si="47"/>
        <v>-4.4378683137441186E-2</v>
      </c>
      <c r="CC809" s="7">
        <f t="shared" si="48"/>
        <v>-0.20621339600025843</v>
      </c>
      <c r="CD809" s="61">
        <f t="shared" si="49"/>
        <v>-0.33211310622492629</v>
      </c>
    </row>
    <row r="810" spans="1:82" ht="15.75" customHeight="1" x14ac:dyDescent="0.25">
      <c r="A810" s="5">
        <v>44022000101</v>
      </c>
      <c r="B810" s="5">
        <v>44022</v>
      </c>
      <c r="C810" s="6" t="s">
        <v>821</v>
      </c>
      <c r="D810" s="6" t="s">
        <v>821</v>
      </c>
      <c r="E810" s="5">
        <v>572</v>
      </c>
      <c r="F810" s="15">
        <v>10.17503597</v>
      </c>
      <c r="G810" s="16">
        <f t="shared" si="0"/>
        <v>98.279750847897986</v>
      </c>
      <c r="H810" s="17">
        <v>1</v>
      </c>
      <c r="I810" s="7">
        <f t="shared" si="1"/>
        <v>98.279750847897986</v>
      </c>
      <c r="J810" s="18">
        <f t="shared" si="2"/>
        <v>32.759916949299331</v>
      </c>
      <c r="K810" s="19">
        <f t="shared" si="3"/>
        <v>-9.615377528286706E-2</v>
      </c>
      <c r="L810" s="15">
        <v>16.950776099999999</v>
      </c>
      <c r="M810" s="16">
        <f t="shared" si="4"/>
        <v>58.994348937214745</v>
      </c>
      <c r="N810" s="19">
        <f t="shared" si="5"/>
        <v>0.6858952735381435</v>
      </c>
      <c r="O810" s="15">
        <v>16.950776099999999</v>
      </c>
      <c r="P810" s="16">
        <f t="shared" si="6"/>
        <v>58.994348937214745</v>
      </c>
      <c r="Q810" s="17">
        <v>2</v>
      </c>
      <c r="R810" s="7">
        <f t="shared" si="7"/>
        <v>117.98869787442949</v>
      </c>
      <c r="S810" s="18">
        <f t="shared" si="8"/>
        <v>58.994348937214745</v>
      </c>
      <c r="T810" s="19">
        <f t="shared" si="9"/>
        <v>0.66093206892308731</v>
      </c>
      <c r="U810" s="15">
        <v>10</v>
      </c>
      <c r="V810" s="16">
        <f t="shared" si="10"/>
        <v>100</v>
      </c>
      <c r="W810" s="19">
        <f t="shared" si="11"/>
        <v>1.6738574211914985</v>
      </c>
      <c r="X810" s="15">
        <v>49.523863800000001</v>
      </c>
      <c r="Y810" s="16">
        <f t="shared" si="12"/>
        <v>21.568613755859655</v>
      </c>
      <c r="Z810" s="17">
        <v>3</v>
      </c>
      <c r="AA810" s="20">
        <f t="shared" si="13"/>
        <v>64.705841267578961</v>
      </c>
      <c r="AB810" s="18">
        <f t="shared" si="14"/>
        <v>21.568613755859655</v>
      </c>
      <c r="AC810" s="19">
        <f t="shared" si="15"/>
        <v>-0.37014988847399244</v>
      </c>
      <c r="AD810" s="15">
        <v>49.545676</v>
      </c>
      <c r="AE810" s="16">
        <f t="shared" si="16"/>
        <v>21.603142926135472</v>
      </c>
      <c r="AF810" s="17">
        <v>2</v>
      </c>
      <c r="AG810" s="7">
        <f t="shared" si="17"/>
        <v>43.206285852270945</v>
      </c>
      <c r="AH810" s="18">
        <f t="shared" si="18"/>
        <v>14.223595213434974</v>
      </c>
      <c r="AI810" s="19">
        <f t="shared" si="19"/>
        <v>-0.56902956643853508</v>
      </c>
      <c r="AJ810" s="5">
        <v>36</v>
      </c>
      <c r="AK810" s="15">
        <v>10</v>
      </c>
      <c r="AL810" s="16">
        <f t="shared" si="20"/>
        <v>100</v>
      </c>
      <c r="AM810" s="17">
        <v>1</v>
      </c>
      <c r="AN810" s="7">
        <f t="shared" si="21"/>
        <v>100</v>
      </c>
      <c r="AO810" s="18">
        <f t="shared" si="22"/>
        <v>33.333333333333336</v>
      </c>
      <c r="AP810" s="19">
        <f t="shared" si="23"/>
        <v>2.8886242853155969E-2</v>
      </c>
      <c r="AQ810" s="5">
        <v>15</v>
      </c>
      <c r="AR810" s="15">
        <v>17.702024529999999</v>
      </c>
      <c r="AS810" s="21">
        <f t="shared" si="24"/>
        <v>56.49071372064131</v>
      </c>
      <c r="AT810" s="19">
        <f t="shared" si="25"/>
        <v>0.95328860287354078</v>
      </c>
      <c r="AU810" s="5">
        <v>7</v>
      </c>
      <c r="AV810" s="15">
        <v>17.7020245</v>
      </c>
      <c r="AW810" s="16">
        <f t="shared" si="26"/>
        <v>56.49071381637733</v>
      </c>
      <c r="AX810" s="19">
        <f t="shared" si="27"/>
        <v>1.3354181068076254</v>
      </c>
      <c r="AY810" s="15">
        <v>49.5105802</v>
      </c>
      <c r="AZ810" s="16">
        <f t="shared" si="28"/>
        <v>20.197703116393697</v>
      </c>
      <c r="BA810" s="19">
        <f t="shared" si="29"/>
        <v>-0.7963806937709702</v>
      </c>
      <c r="BB810" s="15">
        <v>10</v>
      </c>
      <c r="BC810" s="16">
        <f t="shared" si="30"/>
        <v>100</v>
      </c>
      <c r="BD810" s="19">
        <f t="shared" si="31"/>
        <v>0.93333821106502679</v>
      </c>
      <c r="BE810" s="15">
        <v>17.7020245</v>
      </c>
      <c r="BF810" s="21">
        <f t="shared" si="32"/>
        <v>56.49071381637733</v>
      </c>
      <c r="BG810" s="19">
        <f t="shared" si="33"/>
        <v>1.1620061301509153</v>
      </c>
      <c r="BH810" s="15">
        <v>49.5105802</v>
      </c>
      <c r="BI810" s="16">
        <f t="shared" si="34"/>
        <v>20.197703116393697</v>
      </c>
      <c r="BJ810" s="22">
        <f t="shared" si="35"/>
        <v>-0.62152652378752693</v>
      </c>
      <c r="BK810" s="15">
        <v>100.25369499999999</v>
      </c>
      <c r="BL810" s="16">
        <f t="shared" si="36"/>
        <v>9.9746946982851856</v>
      </c>
      <c r="BM810" s="19">
        <f t="shared" si="37"/>
        <v>-0.85083557429212209</v>
      </c>
      <c r="BN810" s="15">
        <v>96.170481600000002</v>
      </c>
      <c r="BO810" s="16">
        <f t="shared" si="38"/>
        <v>10.398201021382844</v>
      </c>
      <c r="BP810" s="19">
        <f t="shared" si="39"/>
        <v>-0.30286163224888107</v>
      </c>
      <c r="BQ810" s="15">
        <v>17.7020245</v>
      </c>
      <c r="BR810" s="16">
        <f t="shared" si="40"/>
        <v>56.49071381637733</v>
      </c>
      <c r="BS810" s="19">
        <f t="shared" si="41"/>
        <v>0.13153532811940974</v>
      </c>
      <c r="BT810" s="15">
        <v>76.293609700000005</v>
      </c>
      <c r="BU810" s="16">
        <f t="shared" si="42"/>
        <v>13.343112535937593</v>
      </c>
      <c r="BV810" s="19">
        <f t="shared" si="43"/>
        <v>-1.1474353485907374</v>
      </c>
      <c r="BW810" s="15">
        <v>146.99542199999999</v>
      </c>
      <c r="BX810" s="18">
        <f t="shared" si="44"/>
        <v>2.1689076831068112E-2</v>
      </c>
      <c r="BY810" s="19">
        <f t="shared" si="45"/>
        <v>-5.9988418866325659E-2</v>
      </c>
      <c r="BZ810" s="15">
        <v>572.003604</v>
      </c>
      <c r="CA810" s="18">
        <f t="shared" si="46"/>
        <v>8.7745024615783485E-2</v>
      </c>
      <c r="CB810" s="19">
        <f t="shared" si="47"/>
        <v>-1.7586126914118382E-2</v>
      </c>
      <c r="CC810" s="7">
        <f t="shared" si="48"/>
        <v>0.14385314930822776</v>
      </c>
      <c r="CD810" s="61">
        <f t="shared" si="49"/>
        <v>0.23167998385969962</v>
      </c>
    </row>
    <row r="811" spans="1:82" ht="15.75" customHeight="1" x14ac:dyDescent="0.25">
      <c r="A811" s="5">
        <v>44023000101</v>
      </c>
      <c r="B811" s="5">
        <v>44023</v>
      </c>
      <c r="C811" s="6" t="s">
        <v>822</v>
      </c>
      <c r="D811" s="6" t="s">
        <v>822</v>
      </c>
      <c r="E811" s="5">
        <v>24</v>
      </c>
      <c r="F811" s="15">
        <v>10.0596458</v>
      </c>
      <c r="G811" s="16">
        <f t="shared" si="0"/>
        <v>99.407078527556109</v>
      </c>
      <c r="H811" s="17">
        <v>1</v>
      </c>
      <c r="I811" s="7">
        <f t="shared" si="1"/>
        <v>99.407078527556109</v>
      </c>
      <c r="J811" s="18">
        <f t="shared" si="2"/>
        <v>33.135692842518708</v>
      </c>
      <c r="K811" s="19">
        <f t="shared" si="3"/>
        <v>-7.5483848016660485E-2</v>
      </c>
      <c r="L811" s="15">
        <v>36.130093500000001</v>
      </c>
      <c r="M811" s="16">
        <f t="shared" si="4"/>
        <v>27.67775843148593</v>
      </c>
      <c r="N811" s="19">
        <f t="shared" si="5"/>
        <v>-1.1441208063749657</v>
      </c>
      <c r="O811" s="15">
        <v>36.130093500000001</v>
      </c>
      <c r="P811" s="16">
        <f t="shared" si="6"/>
        <v>27.67775843148593</v>
      </c>
      <c r="Q811" s="17">
        <v>2</v>
      </c>
      <c r="R811" s="7">
        <f t="shared" si="7"/>
        <v>55.355516862971861</v>
      </c>
      <c r="S811" s="18">
        <f t="shared" si="8"/>
        <v>27.67775843148593</v>
      </c>
      <c r="T811" s="19">
        <f t="shared" si="9"/>
        <v>-1.0865681421415998</v>
      </c>
      <c r="U811" s="15">
        <v>29.5200459</v>
      </c>
      <c r="V811" s="16">
        <f t="shared" si="10"/>
        <v>33.875286081448813</v>
      </c>
      <c r="W811" s="19">
        <f t="shared" si="11"/>
        <v>-1.1504294362504282</v>
      </c>
      <c r="X811" s="15">
        <v>70.375747399999995</v>
      </c>
      <c r="Y811" s="16">
        <f t="shared" si="12"/>
        <v>15.177971523752516</v>
      </c>
      <c r="Z811" s="17">
        <v>3</v>
      </c>
      <c r="AA811" s="20">
        <f t="shared" si="13"/>
        <v>45.533914571257547</v>
      </c>
      <c r="AB811" s="18">
        <f t="shared" si="14"/>
        <v>15.177971523752516</v>
      </c>
      <c r="AC811" s="19">
        <f t="shared" si="15"/>
        <v>-0.86764833128177432</v>
      </c>
      <c r="AD811" s="15">
        <v>70.363157200000003</v>
      </c>
      <c r="AE811" s="16">
        <f t="shared" si="16"/>
        <v>15.211686948009774</v>
      </c>
      <c r="AF811" s="17">
        <v>2</v>
      </c>
      <c r="AG811" s="7">
        <f t="shared" si="17"/>
        <v>30.423373896019548</v>
      </c>
      <c r="AH811" s="18">
        <f t="shared" si="18"/>
        <v>10.015435180046184</v>
      </c>
      <c r="AI811" s="19">
        <f t="shared" si="19"/>
        <v>-0.86726609349347805</v>
      </c>
      <c r="AJ811" s="5">
        <v>1</v>
      </c>
      <c r="AK811" s="15">
        <v>29.5200459</v>
      </c>
      <c r="AL811" s="16">
        <f t="shared" si="20"/>
        <v>33.875286081448813</v>
      </c>
      <c r="AM811" s="17">
        <v>2</v>
      </c>
      <c r="AN811" s="7">
        <f t="shared" si="21"/>
        <v>67.750572162897626</v>
      </c>
      <c r="AO811" s="18">
        <f t="shared" si="22"/>
        <v>22.583524054299208</v>
      </c>
      <c r="AP811" s="19">
        <f t="shared" si="23"/>
        <v>-0.31792634640839335</v>
      </c>
      <c r="AQ811" s="5">
        <v>1</v>
      </c>
      <c r="AR811" s="15">
        <v>36.070927529999999</v>
      </c>
      <c r="AS811" s="21">
        <f t="shared" si="24"/>
        <v>27.723157359020096</v>
      </c>
      <c r="AT811" s="19">
        <f t="shared" si="25"/>
        <v>-5.4288944940216466E-2</v>
      </c>
      <c r="AU811" s="5">
        <v>0</v>
      </c>
      <c r="AV811" s="15">
        <v>36.070927500000003</v>
      </c>
      <c r="AW811" s="16">
        <f t="shared" si="26"/>
        <v>0</v>
      </c>
      <c r="AX811" s="19">
        <f t="shared" si="27"/>
        <v>-0.82680925094591806</v>
      </c>
      <c r="AY811" s="15">
        <v>40.203921600000001</v>
      </c>
      <c r="AZ811" s="16">
        <f t="shared" si="28"/>
        <v>24.873195454644403</v>
      </c>
      <c r="BA811" s="19">
        <f t="shared" si="29"/>
        <v>-0.4665860531726127</v>
      </c>
      <c r="BB811" s="15">
        <v>10</v>
      </c>
      <c r="BC811" s="16">
        <f t="shared" si="30"/>
        <v>100</v>
      </c>
      <c r="BD811" s="19">
        <f t="shared" si="31"/>
        <v>0.93333821106502679</v>
      </c>
      <c r="BE811" s="15">
        <v>40.203921600000001</v>
      </c>
      <c r="BF811" s="21">
        <f t="shared" si="32"/>
        <v>24.873195454644403</v>
      </c>
      <c r="BG811" s="19">
        <f t="shared" si="33"/>
        <v>-0.76854347940297429</v>
      </c>
      <c r="BH811" s="15">
        <v>40.203921600000001</v>
      </c>
      <c r="BI811" s="16">
        <f t="shared" si="34"/>
        <v>24.873195454644403</v>
      </c>
      <c r="BJ811" s="22">
        <f t="shared" si="35"/>
        <v>-0.27797487955344441</v>
      </c>
      <c r="BK811" s="15">
        <v>77.244222300000004</v>
      </c>
      <c r="BL811" s="16">
        <f t="shared" si="36"/>
        <v>12.945952075434384</v>
      </c>
      <c r="BM811" s="19">
        <f t="shared" si="37"/>
        <v>-0.57975991539319971</v>
      </c>
      <c r="BN811" s="15">
        <v>78.161102200000002</v>
      </c>
      <c r="BO811" s="16">
        <f t="shared" si="38"/>
        <v>12.794087747652053</v>
      </c>
      <c r="BP811" s="19">
        <f t="shared" si="39"/>
        <v>-1.053248864478753E-2</v>
      </c>
      <c r="BQ811" s="15">
        <v>35.867476699999997</v>
      </c>
      <c r="BR811" s="16">
        <f t="shared" si="40"/>
        <v>27.880411225024929</v>
      </c>
      <c r="BS811" s="19">
        <f t="shared" si="41"/>
        <v>-1.1874355363724658</v>
      </c>
      <c r="BT811" s="15">
        <v>30.9405596</v>
      </c>
      <c r="BU811" s="16">
        <f t="shared" si="42"/>
        <v>32.901609833844113</v>
      </c>
      <c r="BV811" s="19">
        <f t="shared" si="43"/>
        <v>-0.2802985064480315</v>
      </c>
      <c r="BW811" s="15">
        <v>227.50404800000001</v>
      </c>
      <c r="BX811" s="18">
        <f t="shared" si="44"/>
        <v>3.3568071095785607E-2</v>
      </c>
      <c r="BY811" s="19">
        <f t="shared" si="45"/>
        <v>-5.5745736098173876E-2</v>
      </c>
      <c r="BZ811" s="15">
        <v>24.004119800000002</v>
      </c>
      <c r="CA811" s="18">
        <f t="shared" si="46"/>
        <v>3.6822182028265964E-3</v>
      </c>
      <c r="CB811" s="19">
        <f t="shared" si="47"/>
        <v>-5.035904207452805E-2</v>
      </c>
      <c r="CC811" s="7">
        <f t="shared" si="48"/>
        <v>-0.4807599276815066</v>
      </c>
      <c r="CD811" s="61">
        <f t="shared" si="49"/>
        <v>-0.77427885883115011</v>
      </c>
    </row>
    <row r="812" spans="1:82" ht="15.75" customHeight="1" x14ac:dyDescent="0.25">
      <c r="A812" s="5">
        <v>44024000101</v>
      </c>
      <c r="B812" s="5">
        <v>44024</v>
      </c>
      <c r="C812" s="6" t="s">
        <v>823</v>
      </c>
      <c r="D812" s="6" t="s">
        <v>823</v>
      </c>
      <c r="E812" s="5">
        <v>32</v>
      </c>
      <c r="F812" s="15">
        <v>20.409144600000001</v>
      </c>
      <c r="G812" s="16">
        <f t="shared" si="0"/>
        <v>48.997643928692625</v>
      </c>
      <c r="H812" s="17">
        <v>1</v>
      </c>
      <c r="I812" s="7">
        <f t="shared" si="1"/>
        <v>48.997643928692625</v>
      </c>
      <c r="J812" s="18">
        <f t="shared" si="2"/>
        <v>16.332547976230874</v>
      </c>
      <c r="K812" s="19">
        <f t="shared" si="3"/>
        <v>-0.99975756673266569</v>
      </c>
      <c r="L812" s="15">
        <v>37.641519299999999</v>
      </c>
      <c r="M812" s="16">
        <f t="shared" si="4"/>
        <v>26.566409076904609</v>
      </c>
      <c r="N812" s="19">
        <f t="shared" si="5"/>
        <v>-1.209063610059576</v>
      </c>
      <c r="O812" s="15">
        <v>37.641519299999999</v>
      </c>
      <c r="P812" s="16">
        <f t="shared" si="6"/>
        <v>26.566409076904609</v>
      </c>
      <c r="Q812" s="17">
        <v>2</v>
      </c>
      <c r="R812" s="7">
        <f t="shared" si="7"/>
        <v>53.132818153809218</v>
      </c>
      <c r="S812" s="18">
        <f t="shared" si="8"/>
        <v>26.566409076904609</v>
      </c>
      <c r="T812" s="19">
        <f t="shared" si="9"/>
        <v>-1.1485826590585098</v>
      </c>
      <c r="U812" s="15">
        <v>24.8609714</v>
      </c>
      <c r="V812" s="16">
        <f t="shared" si="10"/>
        <v>40.223689730804324</v>
      </c>
      <c r="W812" s="19">
        <f t="shared" si="11"/>
        <v>-0.87927948443822102</v>
      </c>
      <c r="X812" s="15">
        <v>77.369180799999995</v>
      </c>
      <c r="Y812" s="16">
        <f t="shared" si="12"/>
        <v>13.806028174981014</v>
      </c>
      <c r="Z812" s="17">
        <v>3</v>
      </c>
      <c r="AA812" s="20">
        <f t="shared" si="13"/>
        <v>41.41808452494304</v>
      </c>
      <c r="AB812" s="18">
        <f t="shared" si="14"/>
        <v>13.806028174981014</v>
      </c>
      <c r="AC812" s="19">
        <f t="shared" si="15"/>
        <v>-0.97445131834388488</v>
      </c>
      <c r="AD812" s="15">
        <v>77.356590499999996</v>
      </c>
      <c r="AE812" s="16">
        <f t="shared" si="16"/>
        <v>13.83647227833807</v>
      </c>
      <c r="AF812" s="17">
        <v>2</v>
      </c>
      <c r="AG812" s="7">
        <f t="shared" si="17"/>
        <v>27.672944556676139</v>
      </c>
      <c r="AH812" s="18">
        <f t="shared" si="18"/>
        <v>9.1099883726131914</v>
      </c>
      <c r="AI812" s="19">
        <f t="shared" si="19"/>
        <v>-0.93143601791157182</v>
      </c>
      <c r="AJ812" s="5">
        <v>0</v>
      </c>
      <c r="AK812" s="15">
        <v>38.154057999999999</v>
      </c>
      <c r="AL812" s="16">
        <f t="shared" si="20"/>
        <v>26.209531893042676</v>
      </c>
      <c r="AM812" s="17">
        <v>2</v>
      </c>
      <c r="AN812" s="7">
        <f t="shared" si="21"/>
        <v>52.419063786085353</v>
      </c>
      <c r="AO812" s="18">
        <f t="shared" si="22"/>
        <v>0</v>
      </c>
      <c r="AP812" s="19">
        <f t="shared" si="23"/>
        <v>-1.0465207101426044</v>
      </c>
      <c r="AQ812" s="5">
        <v>0</v>
      </c>
      <c r="AR812" s="15">
        <v>47.197354949999998</v>
      </c>
      <c r="AS812" s="21">
        <f t="shared" si="24"/>
        <v>0</v>
      </c>
      <c r="AT812" s="19">
        <f t="shared" si="25"/>
        <v>-1.0252866396461213</v>
      </c>
      <c r="AU812" s="5">
        <v>0</v>
      </c>
      <c r="AV812" s="15">
        <v>47.197355000000002</v>
      </c>
      <c r="AW812" s="16">
        <f t="shared" si="26"/>
        <v>0</v>
      </c>
      <c r="AX812" s="19">
        <f t="shared" si="27"/>
        <v>-0.82680925094591806</v>
      </c>
      <c r="AY812" s="15">
        <v>47.197355000000002</v>
      </c>
      <c r="AZ812" s="16">
        <f t="shared" si="28"/>
        <v>21.187627993136481</v>
      </c>
      <c r="BA812" s="19">
        <f t="shared" si="29"/>
        <v>-0.72655448182878435</v>
      </c>
      <c r="BB812" s="15">
        <v>10</v>
      </c>
      <c r="BC812" s="16">
        <f t="shared" si="30"/>
        <v>100</v>
      </c>
      <c r="BD812" s="19">
        <f t="shared" si="31"/>
        <v>0.93333821106502679</v>
      </c>
      <c r="BE812" s="15">
        <v>48.706630199999999</v>
      </c>
      <c r="BF812" s="21">
        <f t="shared" si="32"/>
        <v>20.53108572475211</v>
      </c>
      <c r="BG812" s="19">
        <f t="shared" si="33"/>
        <v>-1.0336704937302388</v>
      </c>
      <c r="BH812" s="15">
        <v>47.197355000000002</v>
      </c>
      <c r="BI812" s="16">
        <f t="shared" si="34"/>
        <v>21.187627993136481</v>
      </c>
      <c r="BJ812" s="22">
        <f t="shared" si="35"/>
        <v>-0.54878759182716641</v>
      </c>
      <c r="BK812" s="15">
        <v>84.237655599999997</v>
      </c>
      <c r="BL812" s="16">
        <f t="shared" si="36"/>
        <v>11.871175579107641</v>
      </c>
      <c r="BM812" s="19">
        <f t="shared" si="37"/>
        <v>-0.67781461410475374</v>
      </c>
      <c r="BN812" s="15">
        <v>85.154535600000003</v>
      </c>
      <c r="BO812" s="16">
        <f t="shared" si="38"/>
        <v>11.743355688032194</v>
      </c>
      <c r="BP812" s="19">
        <f t="shared" si="39"/>
        <v>-0.13873537894767635</v>
      </c>
      <c r="BQ812" s="15">
        <v>38.154057999999999</v>
      </c>
      <c r="BR812" s="16">
        <f t="shared" si="40"/>
        <v>26.209531893042676</v>
      </c>
      <c r="BS812" s="19">
        <f t="shared" si="41"/>
        <v>-1.2644651710619066</v>
      </c>
      <c r="BT812" s="15">
        <v>37.933993000000001</v>
      </c>
      <c r="BU812" s="16">
        <f t="shared" si="42"/>
        <v>26.835936306520644</v>
      </c>
      <c r="BV812" s="19">
        <f t="shared" si="43"/>
        <v>-0.54922351166890138</v>
      </c>
      <c r="BW812" s="15">
        <v>191.21783500000001</v>
      </c>
      <c r="BX812" s="18">
        <f t="shared" si="44"/>
        <v>2.8214064481446945E-2</v>
      </c>
      <c r="BY812" s="19">
        <f t="shared" si="45"/>
        <v>-5.7657964616601019E-2</v>
      </c>
      <c r="BZ812" s="15">
        <v>32.003747300000001</v>
      </c>
      <c r="CA812" s="18">
        <f t="shared" si="46"/>
        <v>4.909356470830583E-3</v>
      </c>
      <c r="CB812" s="19">
        <f t="shared" si="47"/>
        <v>-4.9880627183763855E-2</v>
      </c>
      <c r="CC812" s="7">
        <f t="shared" si="48"/>
        <v>-0.69234941479914935</v>
      </c>
      <c r="CD812" s="61">
        <f t="shared" si="49"/>
        <v>-1.115050327485356</v>
      </c>
    </row>
    <row r="813" spans="1:82" ht="15.75" customHeight="1" x14ac:dyDescent="0.25">
      <c r="A813" s="5">
        <v>44025000101</v>
      </c>
      <c r="B813" s="5">
        <v>44025</v>
      </c>
      <c r="C813" s="6" t="s">
        <v>824</v>
      </c>
      <c r="D813" s="6" t="s">
        <v>824</v>
      </c>
      <c r="E813" s="5">
        <v>7345</v>
      </c>
      <c r="F813" s="15">
        <v>10.75124842</v>
      </c>
      <c r="G813" s="16">
        <f t="shared" si="0"/>
        <v>93.012454082983609</v>
      </c>
      <c r="H813" s="17">
        <v>3</v>
      </c>
      <c r="I813" s="7">
        <f t="shared" si="1"/>
        <v>279.03736224895084</v>
      </c>
      <c r="J813" s="18">
        <f t="shared" si="2"/>
        <v>93.012454082983609</v>
      </c>
      <c r="K813" s="19">
        <f t="shared" si="3"/>
        <v>3.2180970391795576</v>
      </c>
      <c r="L813" s="15">
        <v>10.7512484</v>
      </c>
      <c r="M813" s="16">
        <f t="shared" si="4"/>
        <v>93.012454256009931</v>
      </c>
      <c r="N813" s="19">
        <f t="shared" si="5"/>
        <v>2.6737770555662559</v>
      </c>
      <c r="O813" s="15">
        <v>10.7512484</v>
      </c>
      <c r="P813" s="16">
        <f t="shared" si="6"/>
        <v>93.012454256009931</v>
      </c>
      <c r="Q813" s="17">
        <v>2</v>
      </c>
      <c r="R813" s="7">
        <f t="shared" si="7"/>
        <v>186.02490851201986</v>
      </c>
      <c r="S813" s="18">
        <f t="shared" si="8"/>
        <v>93.012454256009931</v>
      </c>
      <c r="T813" s="19">
        <f t="shared" si="9"/>
        <v>2.5591797793097153</v>
      </c>
      <c r="U813" s="15">
        <v>10</v>
      </c>
      <c r="V813" s="16">
        <f t="shared" si="10"/>
        <v>100</v>
      </c>
      <c r="W813" s="19">
        <f t="shared" si="11"/>
        <v>1.6738574211914985</v>
      </c>
      <c r="X813" s="15">
        <v>41.821839199999999</v>
      </c>
      <c r="Y813" s="16">
        <f t="shared" si="12"/>
        <v>25.540748815274487</v>
      </c>
      <c r="Z813" s="17">
        <v>3</v>
      </c>
      <c r="AA813" s="20">
        <f t="shared" si="13"/>
        <v>76.622246445823464</v>
      </c>
      <c r="AB813" s="18">
        <f t="shared" si="14"/>
        <v>25.54074881527449</v>
      </c>
      <c r="AC813" s="19">
        <f t="shared" si="15"/>
        <v>-6.0927288474132653E-2</v>
      </c>
      <c r="AD813" s="15">
        <v>41.8436515</v>
      </c>
      <c r="AE813" s="16">
        <f t="shared" si="16"/>
        <v>25.5795630073059</v>
      </c>
      <c r="AF813" s="17">
        <v>2</v>
      </c>
      <c r="AG813" s="7">
        <f t="shared" si="17"/>
        <v>51.1591260146118</v>
      </c>
      <c r="AH813" s="18">
        <f t="shared" si="18"/>
        <v>16.841686008210829</v>
      </c>
      <c r="AI813" s="19">
        <f t="shared" si="19"/>
        <v>-0.38348284294102419</v>
      </c>
      <c r="AJ813" s="5">
        <v>605</v>
      </c>
      <c r="AK813" s="15">
        <v>10</v>
      </c>
      <c r="AL813" s="16">
        <f t="shared" si="20"/>
        <v>100</v>
      </c>
      <c r="AM813" s="17">
        <v>3</v>
      </c>
      <c r="AN813" s="7">
        <f t="shared" si="21"/>
        <v>300</v>
      </c>
      <c r="AO813" s="18">
        <f t="shared" si="22"/>
        <v>100</v>
      </c>
      <c r="AP813" s="19">
        <f t="shared" si="23"/>
        <v>2.179700148844677</v>
      </c>
      <c r="AQ813" s="5">
        <v>256</v>
      </c>
      <c r="AR813" s="15">
        <v>10</v>
      </c>
      <c r="AS813" s="21">
        <f t="shared" si="24"/>
        <v>100</v>
      </c>
      <c r="AT813" s="19">
        <f t="shared" si="25"/>
        <v>2.4771921081072543</v>
      </c>
      <c r="AU813" s="5">
        <v>127</v>
      </c>
      <c r="AV813" s="15">
        <v>10</v>
      </c>
      <c r="AW813" s="16">
        <f t="shared" si="26"/>
        <v>100</v>
      </c>
      <c r="AX813" s="19">
        <f t="shared" si="27"/>
        <v>3.0007709152064312</v>
      </c>
      <c r="AY813" s="15">
        <v>41.808555699999999</v>
      </c>
      <c r="AZ813" s="16">
        <f t="shared" si="28"/>
        <v>23.91854928392085</v>
      </c>
      <c r="BA813" s="19">
        <f t="shared" si="29"/>
        <v>-0.53392381527237176</v>
      </c>
      <c r="BB813" s="15">
        <v>10</v>
      </c>
      <c r="BC813" s="16">
        <f t="shared" si="30"/>
        <v>100</v>
      </c>
      <c r="BD813" s="19">
        <f t="shared" si="31"/>
        <v>0.93333821106502679</v>
      </c>
      <c r="BE813" s="15">
        <v>10</v>
      </c>
      <c r="BF813" s="21">
        <f t="shared" si="32"/>
        <v>100</v>
      </c>
      <c r="BG813" s="19">
        <f t="shared" si="33"/>
        <v>3.8186610419236118</v>
      </c>
      <c r="BH813" s="15">
        <v>41.808555699999999</v>
      </c>
      <c r="BI813" s="16">
        <f t="shared" si="34"/>
        <v>23.91854928392085</v>
      </c>
      <c r="BJ813" s="22">
        <f t="shared" si="35"/>
        <v>-0.34812155885194035</v>
      </c>
      <c r="BK813" s="15">
        <v>102.91630600000001</v>
      </c>
      <c r="BL813" s="16">
        <f t="shared" si="36"/>
        <v>9.7166332417722021</v>
      </c>
      <c r="BM813" s="19">
        <f t="shared" si="37"/>
        <v>-0.87437920262222346</v>
      </c>
      <c r="BN813" s="15">
        <v>89.309828400000001</v>
      </c>
      <c r="BO813" s="16">
        <f t="shared" si="38"/>
        <v>11.196975942235715</v>
      </c>
      <c r="BP813" s="19">
        <f t="shared" si="39"/>
        <v>-0.20540076901810825</v>
      </c>
      <c r="BQ813" s="15">
        <v>10</v>
      </c>
      <c r="BR813" s="16">
        <f t="shared" si="40"/>
        <v>100</v>
      </c>
      <c r="BS813" s="19">
        <f t="shared" si="41"/>
        <v>2.1373680391786363</v>
      </c>
      <c r="BT813" s="15">
        <v>69.432956500000003</v>
      </c>
      <c r="BU813" s="16">
        <f t="shared" si="42"/>
        <v>14.661542174140315</v>
      </c>
      <c r="BV813" s="19">
        <f t="shared" si="43"/>
        <v>-1.088982038213931</v>
      </c>
      <c r="BW813" s="15">
        <v>169.23262399999999</v>
      </c>
      <c r="BX813" s="18">
        <f t="shared" si="44"/>
        <v>2.4970161208552881E-2</v>
      </c>
      <c r="BY813" s="19">
        <f t="shared" si="45"/>
        <v>-5.8816551969264087E-2</v>
      </c>
      <c r="BZ813" s="15">
        <v>7345.0039500000003</v>
      </c>
      <c r="CA813" s="18">
        <f t="shared" si="46"/>
        <v>1.1267193910823279</v>
      </c>
      <c r="CB813" s="19">
        <f t="shared" si="47"/>
        <v>0.38747076113191486</v>
      </c>
      <c r="CC813" s="7">
        <f t="shared" si="48"/>
        <v>1.1318620238600834</v>
      </c>
      <c r="CD813" s="61">
        <f t="shared" si="49"/>
        <v>1.8228990931400655</v>
      </c>
    </row>
    <row r="814" spans="1:82" ht="15.75" customHeight="1" x14ac:dyDescent="0.25">
      <c r="A814" s="5">
        <v>44026000101</v>
      </c>
      <c r="B814" s="5">
        <v>44026</v>
      </c>
      <c r="C814" s="6" t="s">
        <v>825</v>
      </c>
      <c r="D814" s="6" t="s">
        <v>825</v>
      </c>
      <c r="E814" s="5">
        <v>117</v>
      </c>
      <c r="F814" s="15">
        <v>10.17248869</v>
      </c>
      <c r="G814" s="16">
        <f t="shared" si="0"/>
        <v>98.304360955745636</v>
      </c>
      <c r="H814" s="17">
        <v>2</v>
      </c>
      <c r="I814" s="7">
        <f t="shared" si="1"/>
        <v>196.60872191149127</v>
      </c>
      <c r="J814" s="18">
        <f t="shared" si="2"/>
        <v>65.536240637163758</v>
      </c>
      <c r="K814" s="19">
        <f t="shared" si="3"/>
        <v>1.7067405532425877</v>
      </c>
      <c r="L814" s="15">
        <v>44.734939300000001</v>
      </c>
      <c r="M814" s="16">
        <f t="shared" si="4"/>
        <v>22.353891961132046</v>
      </c>
      <c r="N814" s="19">
        <f t="shared" si="5"/>
        <v>-1.4552262329467247</v>
      </c>
      <c r="O814" s="15">
        <v>10.172488700000001</v>
      </c>
      <c r="P814" s="16">
        <f t="shared" si="6"/>
        <v>98.304360859108144</v>
      </c>
      <c r="Q814" s="17">
        <v>1</v>
      </c>
      <c r="R814" s="7">
        <f t="shared" si="7"/>
        <v>98.304360859108144</v>
      </c>
      <c r="S814" s="18">
        <f t="shared" si="8"/>
        <v>49.152180429554072</v>
      </c>
      <c r="T814" s="19">
        <f t="shared" si="9"/>
        <v>0.11172823585176504</v>
      </c>
      <c r="U814" s="15">
        <v>10</v>
      </c>
      <c r="V814" s="16">
        <f t="shared" si="10"/>
        <v>100</v>
      </c>
      <c r="W814" s="19">
        <f t="shared" si="11"/>
        <v>1.6738574211914985</v>
      </c>
      <c r="X814" s="15">
        <v>68.849607500000005</v>
      </c>
      <c r="Y814" s="16">
        <f t="shared" si="12"/>
        <v>15.51441073937858</v>
      </c>
      <c r="Z814" s="17">
        <v>3</v>
      </c>
      <c r="AA814" s="20">
        <f t="shared" si="13"/>
        <v>46.543232218135742</v>
      </c>
      <c r="AB814" s="18">
        <f t="shared" si="14"/>
        <v>15.514410739378581</v>
      </c>
      <c r="AC814" s="19">
        <f t="shared" si="15"/>
        <v>-0.84145722563162262</v>
      </c>
      <c r="AD814" s="15">
        <v>68.913283199999995</v>
      </c>
      <c r="AE814" s="16">
        <f t="shared" si="16"/>
        <v>15.531727270831874</v>
      </c>
      <c r="AF814" s="17">
        <v>3</v>
      </c>
      <c r="AG814" s="7">
        <f t="shared" si="17"/>
        <v>46.595181812495625</v>
      </c>
      <c r="AH814" s="18">
        <f t="shared" si="18"/>
        <v>15.339226501981551</v>
      </c>
      <c r="AI814" s="19">
        <f t="shared" si="19"/>
        <v>-0.48996365679392867</v>
      </c>
      <c r="AJ814" s="5">
        <v>8</v>
      </c>
      <c r="AK814" s="15">
        <v>10</v>
      </c>
      <c r="AL814" s="16">
        <f t="shared" si="20"/>
        <v>100</v>
      </c>
      <c r="AM814" s="17">
        <v>1</v>
      </c>
      <c r="AN814" s="7">
        <f t="shared" si="21"/>
        <v>100</v>
      </c>
      <c r="AO814" s="18">
        <f t="shared" si="22"/>
        <v>33.333333333333336</v>
      </c>
      <c r="AP814" s="19">
        <f t="shared" si="23"/>
        <v>2.8886242853155969E-2</v>
      </c>
      <c r="AQ814" s="5">
        <v>6</v>
      </c>
      <c r="AR814" s="15">
        <v>52.07297432</v>
      </c>
      <c r="AS814" s="21">
        <f t="shared" si="24"/>
        <v>19.203819506348491</v>
      </c>
      <c r="AT814" s="19">
        <f t="shared" si="25"/>
        <v>-0.35267694267934824</v>
      </c>
      <c r="AU814" s="5">
        <v>1</v>
      </c>
      <c r="AV814" s="15">
        <v>68.479466000000002</v>
      </c>
      <c r="AW814" s="16">
        <f t="shared" si="26"/>
        <v>14.602917610368047</v>
      </c>
      <c r="AX814" s="19">
        <f t="shared" si="27"/>
        <v>-0.26787087281190203</v>
      </c>
      <c r="AY814" s="15">
        <v>68.479466000000002</v>
      </c>
      <c r="AZ814" s="16">
        <f t="shared" si="28"/>
        <v>14.602917610368047</v>
      </c>
      <c r="BA814" s="19">
        <f t="shared" si="29"/>
        <v>-1.1910194059530903</v>
      </c>
      <c r="BB814" s="15">
        <v>10</v>
      </c>
      <c r="BC814" s="16">
        <f t="shared" si="30"/>
        <v>100</v>
      </c>
      <c r="BD814" s="19">
        <f t="shared" si="31"/>
        <v>0.93333821106502679</v>
      </c>
      <c r="BE814" s="15">
        <v>52.072974299999998</v>
      </c>
      <c r="BF814" s="21">
        <f t="shared" si="32"/>
        <v>19.203819513724223</v>
      </c>
      <c r="BG814" s="19">
        <f t="shared" si="33"/>
        <v>-1.1147126943279684</v>
      </c>
      <c r="BH814" s="15">
        <v>68.479466000000002</v>
      </c>
      <c r="BI814" s="16">
        <f t="shared" si="34"/>
        <v>14.602917610368047</v>
      </c>
      <c r="BJ814" s="22">
        <f t="shared" si="35"/>
        <v>-1.0326271353760086</v>
      </c>
      <c r="BK814" s="15">
        <v>68.479466000000002</v>
      </c>
      <c r="BL814" s="16">
        <f t="shared" si="36"/>
        <v>14.602917610368047</v>
      </c>
      <c r="BM814" s="19">
        <f t="shared" si="37"/>
        <v>-0.42859057287535224</v>
      </c>
      <c r="BN814" s="15">
        <v>154.89310499999999</v>
      </c>
      <c r="BO814" s="16">
        <f t="shared" si="38"/>
        <v>6.4560652974191459</v>
      </c>
      <c r="BP814" s="19">
        <f t="shared" si="39"/>
        <v>-0.78385313636388976</v>
      </c>
      <c r="BQ814" s="15">
        <v>40.6328277</v>
      </c>
      <c r="BR814" s="16">
        <f t="shared" si="40"/>
        <v>24.610642591335086</v>
      </c>
      <c r="BS814" s="19">
        <f t="shared" si="41"/>
        <v>-1.3381759749852979</v>
      </c>
      <c r="BT814" s="15">
        <v>41.783929899999997</v>
      </c>
      <c r="BU814" s="16">
        <f t="shared" si="42"/>
        <v>24.363295229441785</v>
      </c>
      <c r="BV814" s="19">
        <f t="shared" si="43"/>
        <v>-0.65884942733472307</v>
      </c>
      <c r="BW814" s="15">
        <v>65.167567000000005</v>
      </c>
      <c r="BX814" s="18">
        <f t="shared" si="44"/>
        <v>9.6154312040872877E-3</v>
      </c>
      <c r="BY814" s="19">
        <f t="shared" si="45"/>
        <v>-6.4300623006579183E-2</v>
      </c>
      <c r="BZ814" s="15">
        <v>117.006151</v>
      </c>
      <c r="CA814" s="18">
        <f t="shared" si="46"/>
        <v>1.7948676420739967E-2</v>
      </c>
      <c r="CB814" s="19">
        <f t="shared" si="47"/>
        <v>-4.4797088521391158E-2</v>
      </c>
      <c r="CC814" s="7">
        <f t="shared" si="48"/>
        <v>-0.29524054344230488</v>
      </c>
      <c r="CD814" s="61">
        <f t="shared" si="49"/>
        <v>-0.47549410401076131</v>
      </c>
    </row>
    <row r="815" spans="1:82" ht="15.75" customHeight="1" x14ac:dyDescent="0.25">
      <c r="A815" s="5">
        <v>44026000299</v>
      </c>
      <c r="B815" s="5">
        <v>44026</v>
      </c>
      <c r="C815" s="6" t="s">
        <v>826</v>
      </c>
      <c r="D815" s="6" t="s">
        <v>825</v>
      </c>
      <c r="E815" s="5">
        <v>1</v>
      </c>
      <c r="F815" s="15">
        <v>14.728215519999999</v>
      </c>
      <c r="G815" s="16">
        <f t="shared" si="0"/>
        <v>67.896888027070375</v>
      </c>
      <c r="H815" s="17">
        <v>2</v>
      </c>
      <c r="I815" s="7">
        <f t="shared" si="1"/>
        <v>135.79377605414075</v>
      </c>
      <c r="J815" s="18">
        <f t="shared" si="2"/>
        <v>45.264592018046912</v>
      </c>
      <c r="K815" s="19">
        <f t="shared" si="3"/>
        <v>0.5916783310935384</v>
      </c>
      <c r="L815" s="15">
        <v>45.33464</v>
      </c>
      <c r="M815" s="16">
        <f t="shared" si="4"/>
        <v>22.058187734588827</v>
      </c>
      <c r="N815" s="19">
        <f t="shared" si="5"/>
        <v>-1.4725060032133304</v>
      </c>
      <c r="O815" s="15">
        <v>14.728215499999999</v>
      </c>
      <c r="P815" s="16">
        <f t="shared" si="6"/>
        <v>67.896888119270116</v>
      </c>
      <c r="Q815" s="17">
        <v>1</v>
      </c>
      <c r="R815" s="7">
        <f t="shared" si="7"/>
        <v>67.896888119270116</v>
      </c>
      <c r="S815" s="18">
        <f t="shared" si="8"/>
        <v>33.948444059635058</v>
      </c>
      <c r="T815" s="19">
        <f t="shared" si="9"/>
        <v>-0.73665698381463174</v>
      </c>
      <c r="U815" s="15">
        <v>14.5557268</v>
      </c>
      <c r="V815" s="16">
        <f t="shared" si="10"/>
        <v>68.701481811268948</v>
      </c>
      <c r="W815" s="19">
        <f t="shared" si="11"/>
        <v>0.33705022249841138</v>
      </c>
      <c r="X815" s="15">
        <v>69.449308200000004</v>
      </c>
      <c r="Y815" s="16">
        <f t="shared" si="12"/>
        <v>15.380442479339196</v>
      </c>
      <c r="Z815" s="17">
        <v>3</v>
      </c>
      <c r="AA815" s="20">
        <f t="shared" si="13"/>
        <v>46.141327438017591</v>
      </c>
      <c r="AB815" s="18">
        <f t="shared" si="14"/>
        <v>15.380442479339196</v>
      </c>
      <c r="AC815" s="19">
        <f t="shared" si="15"/>
        <v>-0.85188638100201908</v>
      </c>
      <c r="AD815" s="15">
        <v>69.512983899999995</v>
      </c>
      <c r="AE815" s="16">
        <f t="shared" si="16"/>
        <v>15.397732336447724</v>
      </c>
      <c r="AF815" s="17">
        <v>3</v>
      </c>
      <c r="AG815" s="7">
        <f t="shared" si="17"/>
        <v>46.193197009343173</v>
      </c>
      <c r="AH815" s="18">
        <f t="shared" si="18"/>
        <v>15.206892305481942</v>
      </c>
      <c r="AI815" s="19">
        <f t="shared" si="19"/>
        <v>-0.49934231417898722</v>
      </c>
      <c r="AJ815" s="5">
        <v>0</v>
      </c>
      <c r="AK815" s="15">
        <v>14.5557268</v>
      </c>
      <c r="AL815" s="16">
        <f t="shared" si="20"/>
        <v>68.701481811268948</v>
      </c>
      <c r="AM815" s="17">
        <v>1</v>
      </c>
      <c r="AN815" s="7">
        <f t="shared" si="21"/>
        <v>68.701481811268948</v>
      </c>
      <c r="AO815" s="18">
        <f t="shared" si="22"/>
        <v>0</v>
      </c>
      <c r="AP815" s="19">
        <f t="shared" si="23"/>
        <v>-1.0465207101426044</v>
      </c>
      <c r="AQ815" s="5">
        <v>0</v>
      </c>
      <c r="AR815" s="15">
        <v>52.672675030000001</v>
      </c>
      <c r="AS815" s="21">
        <f t="shared" si="24"/>
        <v>0</v>
      </c>
      <c r="AT815" s="19">
        <f t="shared" si="25"/>
        <v>-1.0252866396461213</v>
      </c>
      <c r="AU815" s="5">
        <v>0</v>
      </c>
      <c r="AV815" s="15">
        <v>69.079166700000002</v>
      </c>
      <c r="AW815" s="16">
        <f t="shared" si="26"/>
        <v>0</v>
      </c>
      <c r="AX815" s="19">
        <f t="shared" si="27"/>
        <v>-0.82680925094591806</v>
      </c>
      <c r="AY815" s="15">
        <v>69.079166700000002</v>
      </c>
      <c r="AZ815" s="16">
        <f t="shared" si="28"/>
        <v>14.476144513190834</v>
      </c>
      <c r="BA815" s="19">
        <f t="shared" si="29"/>
        <v>-1.1999615846577916</v>
      </c>
      <c r="BB815" s="15">
        <v>14.555726829999999</v>
      </c>
      <c r="BC815" s="16">
        <f t="shared" si="30"/>
        <v>68.701481669672148</v>
      </c>
      <c r="BD815" s="19">
        <f t="shared" si="31"/>
        <v>-0.30493609741911126</v>
      </c>
      <c r="BE815" s="15">
        <v>52.672674999999998</v>
      </c>
      <c r="BF815" s="21">
        <f t="shared" si="32"/>
        <v>18.985175900027862</v>
      </c>
      <c r="BG815" s="19">
        <f t="shared" si="33"/>
        <v>-1.1280629623099057</v>
      </c>
      <c r="BH815" s="15">
        <v>69.079166700000002</v>
      </c>
      <c r="BI815" s="16">
        <f t="shared" si="34"/>
        <v>14.476144513190834</v>
      </c>
      <c r="BJ815" s="22">
        <f t="shared" si="35"/>
        <v>-1.041942326767419</v>
      </c>
      <c r="BK815" s="15">
        <v>69.079166700000002</v>
      </c>
      <c r="BL815" s="16">
        <f t="shared" si="36"/>
        <v>14.476144513190834</v>
      </c>
      <c r="BM815" s="19">
        <f t="shared" si="37"/>
        <v>-0.44015641739365591</v>
      </c>
      <c r="BN815" s="15">
        <v>155.492806</v>
      </c>
      <c r="BO815" s="16">
        <f t="shared" si="38"/>
        <v>6.4311656965017407</v>
      </c>
      <c r="BP815" s="19">
        <f t="shared" si="39"/>
        <v>-0.78689120946328173</v>
      </c>
      <c r="BQ815" s="15">
        <v>41.2325284</v>
      </c>
      <c r="BR815" s="16">
        <f t="shared" si="40"/>
        <v>24.252696567596374</v>
      </c>
      <c r="BS815" s="19">
        <f t="shared" si="41"/>
        <v>-1.3546777360157729</v>
      </c>
      <c r="BT815" s="15">
        <v>42.383630599999996</v>
      </c>
      <c r="BU815" s="16">
        <f t="shared" si="42"/>
        <v>24.018570509153125</v>
      </c>
      <c r="BV815" s="19">
        <f t="shared" si="43"/>
        <v>-0.67413298929792309</v>
      </c>
      <c r="BW815" s="15">
        <v>64.571952400000001</v>
      </c>
      <c r="BX815" s="18">
        <f t="shared" si="44"/>
        <v>9.5275486656698251E-3</v>
      </c>
      <c r="BY815" s="19">
        <f t="shared" si="45"/>
        <v>-6.4332010994741826E-2</v>
      </c>
      <c r="BZ815" s="15">
        <v>1.00174575</v>
      </c>
      <c r="CA815" s="18">
        <f t="shared" si="46"/>
        <v>1.5366722320950008E-4</v>
      </c>
      <c r="CB815" s="19">
        <f t="shared" si="47"/>
        <v>-5.1734690911733029E-2</v>
      </c>
      <c r="CC815" s="7">
        <f t="shared" si="48"/>
        <v>-0.66195303971489461</v>
      </c>
      <c r="CD815" s="61">
        <f t="shared" si="49"/>
        <v>-1.066096017324065</v>
      </c>
    </row>
    <row r="816" spans="1:82" ht="15.75" customHeight="1" x14ac:dyDescent="0.25">
      <c r="A816" s="5">
        <v>44027000101</v>
      </c>
      <c r="B816" s="5">
        <v>44027</v>
      </c>
      <c r="C816" s="6" t="s">
        <v>827</v>
      </c>
      <c r="D816" s="6" t="s">
        <v>827</v>
      </c>
      <c r="E816" s="5">
        <v>205</v>
      </c>
      <c r="F816" s="15">
        <v>10.09757147</v>
      </c>
      <c r="G816" s="16">
        <f t="shared" si="0"/>
        <v>99.033713499430178</v>
      </c>
      <c r="H816" s="17">
        <v>1</v>
      </c>
      <c r="I816" s="7">
        <f t="shared" si="1"/>
        <v>99.033713499430178</v>
      </c>
      <c r="J816" s="18">
        <f t="shared" si="2"/>
        <v>33.01123783314339</v>
      </c>
      <c r="K816" s="19">
        <f t="shared" si="3"/>
        <v>-8.2329619760195594E-2</v>
      </c>
      <c r="L816" s="15">
        <v>21.448225099999998</v>
      </c>
      <c r="M816" s="16">
        <f t="shared" si="4"/>
        <v>46.623904557958042</v>
      </c>
      <c r="N816" s="19">
        <f t="shared" si="5"/>
        <v>-3.6983934068101701E-2</v>
      </c>
      <c r="O816" s="15">
        <v>21.448225099999998</v>
      </c>
      <c r="P816" s="16">
        <f t="shared" si="6"/>
        <v>46.623904557958042</v>
      </c>
      <c r="Q816" s="17">
        <v>2</v>
      </c>
      <c r="R816" s="7">
        <f t="shared" si="7"/>
        <v>93.247809115916084</v>
      </c>
      <c r="S816" s="18">
        <f t="shared" si="8"/>
        <v>46.623904557958042</v>
      </c>
      <c r="T816" s="19">
        <f t="shared" si="9"/>
        <v>-2.9352339903619094E-2</v>
      </c>
      <c r="U816" s="15">
        <v>21.889308100000001</v>
      </c>
      <c r="V816" s="16">
        <f t="shared" si="10"/>
        <v>45.684404250310678</v>
      </c>
      <c r="W816" s="19">
        <f t="shared" si="11"/>
        <v>-0.64604408218482379</v>
      </c>
      <c r="X816" s="15">
        <v>48.436620499999997</v>
      </c>
      <c r="Y816" s="16">
        <f t="shared" si="12"/>
        <v>22.052758408279129</v>
      </c>
      <c r="Z816" s="17">
        <v>3</v>
      </c>
      <c r="AA816" s="20">
        <f t="shared" si="13"/>
        <v>66.158275224837382</v>
      </c>
      <c r="AB816" s="18">
        <f t="shared" si="14"/>
        <v>22.052758408279125</v>
      </c>
      <c r="AC816" s="19">
        <f t="shared" si="15"/>
        <v>-0.33246021630578787</v>
      </c>
      <c r="AD816" s="15">
        <v>48.458432799999997</v>
      </c>
      <c r="AE816" s="16">
        <f t="shared" si="16"/>
        <v>22.087844326653503</v>
      </c>
      <c r="AF816" s="17">
        <v>2</v>
      </c>
      <c r="AG816" s="7">
        <f t="shared" si="17"/>
        <v>44.175688653307006</v>
      </c>
      <c r="AH816" s="18">
        <f t="shared" si="18"/>
        <v>14.5427245430851</v>
      </c>
      <c r="AI816" s="19">
        <f t="shared" si="19"/>
        <v>-0.5464125504027687</v>
      </c>
      <c r="AJ816" s="5">
        <v>6</v>
      </c>
      <c r="AK816" s="15">
        <v>10</v>
      </c>
      <c r="AL816" s="16">
        <f t="shared" si="20"/>
        <v>100</v>
      </c>
      <c r="AM816" s="17">
        <v>1</v>
      </c>
      <c r="AN816" s="7">
        <f t="shared" si="21"/>
        <v>100</v>
      </c>
      <c r="AO816" s="18">
        <f t="shared" si="22"/>
        <v>33.333333333333336</v>
      </c>
      <c r="AP816" s="19">
        <f t="shared" si="23"/>
        <v>2.8886242853155969E-2</v>
      </c>
      <c r="AQ816" s="5">
        <v>4</v>
      </c>
      <c r="AR816" s="15">
        <v>29.136936420000001</v>
      </c>
      <c r="AS816" s="21">
        <f t="shared" si="24"/>
        <v>34.320698153893282</v>
      </c>
      <c r="AT816" s="19">
        <f t="shared" si="25"/>
        <v>0.17678851927457603</v>
      </c>
      <c r="AU816" s="5">
        <v>6</v>
      </c>
      <c r="AV816" s="15">
        <v>29.1369364</v>
      </c>
      <c r="AW816" s="16">
        <f t="shared" si="26"/>
        <v>34.32069817745149</v>
      </c>
      <c r="AX816" s="19">
        <f t="shared" si="27"/>
        <v>0.48684298537922605</v>
      </c>
      <c r="AY816" s="15">
        <v>48.423336900000002</v>
      </c>
      <c r="AZ816" s="16">
        <f t="shared" si="28"/>
        <v>20.651199690453385</v>
      </c>
      <c r="BA816" s="19">
        <f t="shared" si="29"/>
        <v>-0.7643924604824609</v>
      </c>
      <c r="BB816" s="15">
        <v>10</v>
      </c>
      <c r="BC816" s="16">
        <f t="shared" si="30"/>
        <v>100</v>
      </c>
      <c r="BD816" s="19">
        <f t="shared" si="31"/>
        <v>0.93333821106502679</v>
      </c>
      <c r="BE816" s="15">
        <v>29.1369364</v>
      </c>
      <c r="BF816" s="21">
        <f t="shared" si="32"/>
        <v>34.32069817745149</v>
      </c>
      <c r="BG816" s="19">
        <f t="shared" si="33"/>
        <v>-0.19168376245411775</v>
      </c>
      <c r="BH816" s="15">
        <v>48.423336900000002</v>
      </c>
      <c r="BI816" s="16">
        <f t="shared" si="34"/>
        <v>20.651199690453385</v>
      </c>
      <c r="BJ816" s="22">
        <f t="shared" si="35"/>
        <v>-0.58820393818555361</v>
      </c>
      <c r="BK816" s="15">
        <v>161.35848100000001</v>
      </c>
      <c r="BL816" s="16">
        <f t="shared" si="36"/>
        <v>6.1973810970617649</v>
      </c>
      <c r="BM816" s="19">
        <f t="shared" si="37"/>
        <v>-1.1954498716580162</v>
      </c>
      <c r="BN816" s="15">
        <v>125.539576</v>
      </c>
      <c r="BO816" s="16">
        <f t="shared" si="38"/>
        <v>7.96561556014814</v>
      </c>
      <c r="BP816" s="19">
        <f t="shared" si="39"/>
        <v>-0.59966849579114634</v>
      </c>
      <c r="BQ816" s="15">
        <v>21.889308100000001</v>
      </c>
      <c r="BR816" s="16">
        <f t="shared" si="40"/>
        <v>45.684404250310678</v>
      </c>
      <c r="BS816" s="19">
        <f t="shared" si="41"/>
        <v>-0.3666491082321951</v>
      </c>
      <c r="BT816" s="15">
        <v>86.958418600000002</v>
      </c>
      <c r="BU816" s="16">
        <f t="shared" si="42"/>
        <v>11.706678161693247</v>
      </c>
      <c r="BV816" s="19">
        <f t="shared" si="43"/>
        <v>-1.2199875755866172</v>
      </c>
      <c r="BW816" s="15">
        <v>88.397822099999999</v>
      </c>
      <c r="BX816" s="18">
        <f t="shared" si="44"/>
        <v>1.3043039906548861E-2</v>
      </c>
      <c r="BY816" s="19">
        <f t="shared" si="45"/>
        <v>-6.3076423713791088E-2</v>
      </c>
      <c r="BZ816" s="15">
        <v>205.00270599999999</v>
      </c>
      <c r="CA816" s="18">
        <f t="shared" si="46"/>
        <v>3.1447297461909392E-2</v>
      </c>
      <c r="CB816" s="19">
        <f t="shared" si="47"/>
        <v>-3.9534485700453467E-2</v>
      </c>
      <c r="CC816" s="7">
        <f t="shared" si="48"/>
        <v>-0.26717752136092959</v>
      </c>
      <c r="CD816" s="61">
        <f t="shared" si="49"/>
        <v>-0.43029773163981905</v>
      </c>
    </row>
    <row r="817" spans="1:82" ht="15.75" customHeight="1" x14ac:dyDescent="0.25">
      <c r="A817" s="5">
        <v>44028000101</v>
      </c>
      <c r="B817" s="5">
        <v>44028</v>
      </c>
      <c r="C817" s="6" t="s">
        <v>828</v>
      </c>
      <c r="D817" s="6" t="s">
        <v>828</v>
      </c>
      <c r="E817" s="5">
        <v>193</v>
      </c>
      <c r="F817" s="15">
        <v>11.250187240000001</v>
      </c>
      <c r="G817" s="16">
        <f t="shared" si="0"/>
        <v>88.887409486350904</v>
      </c>
      <c r="H817" s="17">
        <v>1</v>
      </c>
      <c r="I817" s="7">
        <f t="shared" si="1"/>
        <v>88.887409486350904</v>
      </c>
      <c r="J817" s="18">
        <f t="shared" si="2"/>
        <v>29.6291364954503</v>
      </c>
      <c r="K817" s="19">
        <f t="shared" si="3"/>
        <v>-0.26836547229489816</v>
      </c>
      <c r="L817" s="15">
        <v>32.911822299999997</v>
      </c>
      <c r="M817" s="16">
        <f t="shared" si="4"/>
        <v>30.384218500110219</v>
      </c>
      <c r="N817" s="19">
        <f t="shared" si="5"/>
        <v>-0.98596612333821732</v>
      </c>
      <c r="O817" s="15">
        <v>32.911822299999997</v>
      </c>
      <c r="P817" s="16">
        <f t="shared" si="6"/>
        <v>30.384218500110219</v>
      </c>
      <c r="Q817" s="17">
        <v>2</v>
      </c>
      <c r="R817" s="7">
        <f t="shared" si="7"/>
        <v>60.768437000220437</v>
      </c>
      <c r="S817" s="18">
        <f t="shared" si="8"/>
        <v>30.384218500110219</v>
      </c>
      <c r="T817" s="19">
        <f t="shared" si="9"/>
        <v>-0.93554469211775682</v>
      </c>
      <c r="U817" s="15">
        <v>10</v>
      </c>
      <c r="V817" s="16">
        <f t="shared" si="10"/>
        <v>100</v>
      </c>
      <c r="W817" s="19">
        <f t="shared" si="11"/>
        <v>1.6738574211914985</v>
      </c>
      <c r="X817" s="15">
        <v>52.000495600000001</v>
      </c>
      <c r="Y817" s="16">
        <f t="shared" si="12"/>
        <v>20.54136364808031</v>
      </c>
      <c r="Z817" s="17">
        <v>3</v>
      </c>
      <c r="AA817" s="20">
        <f t="shared" si="13"/>
        <v>61.624090944240933</v>
      </c>
      <c r="AB817" s="18">
        <f t="shared" si="14"/>
        <v>20.54136364808031</v>
      </c>
      <c r="AC817" s="19">
        <f t="shared" si="15"/>
        <v>-0.45011921087272788</v>
      </c>
      <c r="AD817" s="15">
        <v>52.064171299999998</v>
      </c>
      <c r="AE817" s="16">
        <f t="shared" si="16"/>
        <v>20.558136109236411</v>
      </c>
      <c r="AF817" s="17">
        <v>3</v>
      </c>
      <c r="AG817" s="7">
        <f t="shared" si="17"/>
        <v>61.67440832770923</v>
      </c>
      <c r="AH817" s="18">
        <f t="shared" si="18"/>
        <v>20.30333785414539</v>
      </c>
      <c r="AI817" s="19">
        <f t="shared" si="19"/>
        <v>-0.13815210071317177</v>
      </c>
      <c r="AJ817" s="5">
        <v>9</v>
      </c>
      <c r="AK817" s="15">
        <v>10</v>
      </c>
      <c r="AL817" s="16">
        <f t="shared" si="20"/>
        <v>100</v>
      </c>
      <c r="AM817" s="17">
        <v>1</v>
      </c>
      <c r="AN817" s="7">
        <f t="shared" si="21"/>
        <v>100</v>
      </c>
      <c r="AO817" s="18">
        <f t="shared" si="22"/>
        <v>33.333333333333336</v>
      </c>
      <c r="AP817" s="19">
        <f t="shared" si="23"/>
        <v>2.8886242853155969E-2</v>
      </c>
      <c r="AQ817" s="5">
        <v>4</v>
      </c>
      <c r="AR817" s="15">
        <v>32.075832749999996</v>
      </c>
      <c r="AS817" s="21">
        <f t="shared" si="24"/>
        <v>31.176119659746014</v>
      </c>
      <c r="AT817" s="19">
        <f t="shared" si="25"/>
        <v>6.6650325810644825E-2</v>
      </c>
      <c r="AU817" s="5">
        <v>3</v>
      </c>
      <c r="AV817" s="15">
        <v>32.075832699999999</v>
      </c>
      <c r="AW817" s="16">
        <f t="shared" si="26"/>
        <v>31.176119708343535</v>
      </c>
      <c r="AX817" s="19">
        <f t="shared" si="27"/>
        <v>0.36648172358655273</v>
      </c>
      <c r="AY817" s="15">
        <v>40.009013699999997</v>
      </c>
      <c r="AZ817" s="16">
        <f t="shared" si="28"/>
        <v>24.994367706695055</v>
      </c>
      <c r="BA817" s="19">
        <f t="shared" si="29"/>
        <v>-0.45803894060681827</v>
      </c>
      <c r="BB817" s="15">
        <v>10</v>
      </c>
      <c r="BC817" s="16">
        <f t="shared" si="30"/>
        <v>100</v>
      </c>
      <c r="BD817" s="19">
        <f t="shared" si="31"/>
        <v>0.93333821106502679</v>
      </c>
      <c r="BE817" s="15">
        <v>51.002181800000002</v>
      </c>
      <c r="BF817" s="21">
        <f t="shared" si="32"/>
        <v>19.607004341920131</v>
      </c>
      <c r="BG817" s="19">
        <f t="shared" si="33"/>
        <v>-1.0900944335351248</v>
      </c>
      <c r="BH817" s="15">
        <v>40.009013699999997</v>
      </c>
      <c r="BI817" s="16">
        <f t="shared" si="34"/>
        <v>24.994367706695055</v>
      </c>
      <c r="BJ817" s="22">
        <f t="shared" si="35"/>
        <v>-0.26907123402996075</v>
      </c>
      <c r="BK817" s="15">
        <v>51.002181800000002</v>
      </c>
      <c r="BL817" s="16">
        <f t="shared" si="36"/>
        <v>19.607004341920131</v>
      </c>
      <c r="BM817" s="19">
        <f t="shared" si="37"/>
        <v>2.7945477611236683E-2</v>
      </c>
      <c r="BN817" s="15">
        <v>93.168730499999995</v>
      </c>
      <c r="BO817" s="16">
        <f t="shared" si="38"/>
        <v>10.733214831128349</v>
      </c>
      <c r="BP817" s="19">
        <f t="shared" si="39"/>
        <v>-0.26198561794291764</v>
      </c>
      <c r="BQ817" s="15">
        <v>24.246133499999999</v>
      </c>
      <c r="BR817" s="16">
        <f t="shared" si="40"/>
        <v>41.243689431966544</v>
      </c>
      <c r="BS817" s="19">
        <f t="shared" si="41"/>
        <v>-0.57137163586752326</v>
      </c>
      <c r="BT817" s="15">
        <v>27.378955600000001</v>
      </c>
      <c r="BU817" s="16">
        <f t="shared" si="42"/>
        <v>37.181630843508138</v>
      </c>
      <c r="BV817" s="19">
        <f t="shared" si="43"/>
        <v>-9.0541397499699833E-2</v>
      </c>
      <c r="BW817" s="15">
        <v>176.171243</v>
      </c>
      <c r="BX817" s="18">
        <f t="shared" si="44"/>
        <v>2.5993949830980245E-2</v>
      </c>
      <c r="BY817" s="19">
        <f t="shared" si="45"/>
        <v>-5.8450897247171694E-2</v>
      </c>
      <c r="BZ817" s="15">
        <v>193.003379</v>
      </c>
      <c r="CA817" s="18">
        <f t="shared" si="46"/>
        <v>2.9606607585787849E-2</v>
      </c>
      <c r="CB817" s="19">
        <f t="shared" si="47"/>
        <v>-4.0252101203918957E-2</v>
      </c>
      <c r="CC817" s="7">
        <f t="shared" si="48"/>
        <v>-0.13267339237641007</v>
      </c>
      <c r="CD817" s="61">
        <f t="shared" si="49"/>
        <v>-0.21367463661513417</v>
      </c>
    </row>
    <row r="818" spans="1:82" ht="15.75" customHeight="1" x14ac:dyDescent="0.25">
      <c r="A818" s="5">
        <v>44029000101</v>
      </c>
      <c r="B818" s="5">
        <v>44029</v>
      </c>
      <c r="C818" s="6" t="s">
        <v>829</v>
      </c>
      <c r="D818" s="6" t="s">
        <v>829</v>
      </c>
      <c r="E818" s="5">
        <v>714</v>
      </c>
      <c r="F818" s="15">
        <v>10.186741899999999</v>
      </c>
      <c r="G818" s="16">
        <f t="shared" si="0"/>
        <v>98.166814258835799</v>
      </c>
      <c r="H818" s="17">
        <v>1</v>
      </c>
      <c r="I818" s="7">
        <f t="shared" si="1"/>
        <v>98.166814258835799</v>
      </c>
      <c r="J818" s="18">
        <f t="shared" si="2"/>
        <v>32.722271419611936</v>
      </c>
      <c r="K818" s="19">
        <f t="shared" si="3"/>
        <v>-9.8224505136955964E-2</v>
      </c>
      <c r="L818" s="15">
        <v>29.8053694</v>
      </c>
      <c r="M818" s="16">
        <f t="shared" si="4"/>
        <v>33.551001719844479</v>
      </c>
      <c r="N818" s="19">
        <f t="shared" si="5"/>
        <v>-0.80091199962533854</v>
      </c>
      <c r="O818" s="15">
        <v>29.8053694</v>
      </c>
      <c r="P818" s="16">
        <f t="shared" si="6"/>
        <v>33.551001719844479</v>
      </c>
      <c r="Q818" s="17">
        <v>2</v>
      </c>
      <c r="R818" s="7">
        <f t="shared" si="7"/>
        <v>67.102003439688957</v>
      </c>
      <c r="S818" s="18">
        <f t="shared" si="8"/>
        <v>33.551001719844479</v>
      </c>
      <c r="T818" s="19">
        <f t="shared" si="9"/>
        <v>-0.75883470372137019</v>
      </c>
      <c r="U818" s="15">
        <v>10</v>
      </c>
      <c r="V818" s="16">
        <f t="shared" si="10"/>
        <v>100</v>
      </c>
      <c r="W818" s="19">
        <f t="shared" si="11"/>
        <v>1.6738574211914985</v>
      </c>
      <c r="X818" s="15">
        <v>56.028067499999999</v>
      </c>
      <c r="Y818" s="16">
        <f t="shared" si="12"/>
        <v>19.064749823827139</v>
      </c>
      <c r="Z818" s="17">
        <v>3</v>
      </c>
      <c r="AA818" s="20">
        <f t="shared" si="13"/>
        <v>57.194249471481413</v>
      </c>
      <c r="AB818" s="18">
        <f t="shared" si="14"/>
        <v>19.064749823827139</v>
      </c>
      <c r="AC818" s="19">
        <f t="shared" si="15"/>
        <v>-0.56507058062765436</v>
      </c>
      <c r="AD818" s="15">
        <v>56.049879799999999</v>
      </c>
      <c r="AE818" s="16">
        <f t="shared" si="16"/>
        <v>19.096246482940717</v>
      </c>
      <c r="AF818" s="17">
        <v>2</v>
      </c>
      <c r="AG818" s="7">
        <f t="shared" si="17"/>
        <v>38.192492965881435</v>
      </c>
      <c r="AH818" s="18">
        <f t="shared" si="18"/>
        <v>12.573044625869118</v>
      </c>
      <c r="AI818" s="19">
        <f t="shared" si="19"/>
        <v>-0.6860057439266638</v>
      </c>
      <c r="AJ818" s="5">
        <v>43</v>
      </c>
      <c r="AK818" s="15">
        <v>10</v>
      </c>
      <c r="AL818" s="16">
        <f t="shared" si="20"/>
        <v>100</v>
      </c>
      <c r="AM818" s="17">
        <v>2</v>
      </c>
      <c r="AN818" s="7">
        <f t="shared" si="21"/>
        <v>200</v>
      </c>
      <c r="AO818" s="18">
        <f t="shared" si="22"/>
        <v>66.666666666666671</v>
      </c>
      <c r="AP818" s="19">
        <f t="shared" si="23"/>
        <v>1.1042931958489164</v>
      </c>
      <c r="AQ818" s="5">
        <v>25</v>
      </c>
      <c r="AR818" s="15">
        <v>32.144329220000003</v>
      </c>
      <c r="AS818" s="21">
        <f t="shared" si="24"/>
        <v>31.109686351078253</v>
      </c>
      <c r="AT818" s="19">
        <f t="shared" si="25"/>
        <v>6.4323513293127077E-2</v>
      </c>
      <c r="AU818" s="5">
        <v>10</v>
      </c>
      <c r="AV818" s="15">
        <v>32.144329200000001</v>
      </c>
      <c r="AW818" s="16">
        <f t="shared" si="26"/>
        <v>31.109686370434506</v>
      </c>
      <c r="AX818" s="19">
        <f t="shared" si="27"/>
        <v>0.3639389343210338</v>
      </c>
      <c r="AY818" s="15">
        <v>56.014783999999999</v>
      </c>
      <c r="AZ818" s="16">
        <f t="shared" si="28"/>
        <v>17.85242981567152</v>
      </c>
      <c r="BA818" s="19">
        <f t="shared" si="29"/>
        <v>-0.96180895444607517</v>
      </c>
      <c r="BB818" s="15">
        <v>10</v>
      </c>
      <c r="BC818" s="16">
        <f t="shared" si="30"/>
        <v>100</v>
      </c>
      <c r="BD818" s="19">
        <f t="shared" si="31"/>
        <v>0.93333821106502679</v>
      </c>
      <c r="BE818" s="15">
        <v>32.144329200000001</v>
      </c>
      <c r="BF818" s="21">
        <f t="shared" si="32"/>
        <v>31.109686370434506</v>
      </c>
      <c r="BG818" s="19">
        <f t="shared" si="33"/>
        <v>-0.38774651220529099</v>
      </c>
      <c r="BH818" s="15">
        <v>56.014783999999999</v>
      </c>
      <c r="BI818" s="16">
        <f t="shared" si="34"/>
        <v>17.85242981567152</v>
      </c>
      <c r="BJ818" s="22">
        <f t="shared" si="35"/>
        <v>-0.79385543384683666</v>
      </c>
      <c r="BK818" s="15">
        <v>103.88184099999999</v>
      </c>
      <c r="BL818" s="16">
        <f t="shared" si="36"/>
        <v>9.6263215050260804</v>
      </c>
      <c r="BM818" s="19">
        <f t="shared" si="37"/>
        <v>-0.88261858091810497</v>
      </c>
      <c r="BN818" s="15">
        <v>88.580113699999998</v>
      </c>
      <c r="BO818" s="16">
        <f t="shared" si="38"/>
        <v>11.289215583835947</v>
      </c>
      <c r="BP818" s="19">
        <f t="shared" si="39"/>
        <v>-0.19414634069322154</v>
      </c>
      <c r="BQ818" s="15">
        <v>23.859467899999999</v>
      </c>
      <c r="BR818" s="16">
        <f t="shared" si="40"/>
        <v>41.912083043561928</v>
      </c>
      <c r="BS818" s="19">
        <f t="shared" si="41"/>
        <v>-0.54055785132638123</v>
      </c>
      <c r="BT818" s="15">
        <v>68.703241700000007</v>
      </c>
      <c r="BU818" s="16">
        <f t="shared" si="42"/>
        <v>14.81726618439898</v>
      </c>
      <c r="BV818" s="19">
        <f t="shared" si="43"/>
        <v>-1.0820779277168555</v>
      </c>
      <c r="BW818" s="15">
        <v>171.71969999999999</v>
      </c>
      <c r="BX818" s="18">
        <f t="shared" si="44"/>
        <v>2.5337127619579649E-2</v>
      </c>
      <c r="BY818" s="19">
        <f t="shared" si="45"/>
        <v>-5.868548682739614E-2</v>
      </c>
      <c r="BZ818" s="15">
        <v>714.00398800000005</v>
      </c>
      <c r="CA818" s="18">
        <f t="shared" si="46"/>
        <v>0.10952780203606477</v>
      </c>
      <c r="CB818" s="19">
        <f t="shared" si="47"/>
        <v>-9.0938442172260204E-3</v>
      </c>
      <c r="CC818" s="7">
        <f t="shared" si="48"/>
        <v>-0.19367827313240887</v>
      </c>
      <c r="CD818" s="61">
        <f t="shared" si="49"/>
        <v>-0.31192489986539662</v>
      </c>
    </row>
    <row r="819" spans="1:82" ht="15.75" customHeight="1" x14ac:dyDescent="0.25">
      <c r="A819" s="5">
        <v>44031000101</v>
      </c>
      <c r="B819" s="5">
        <v>44031</v>
      </c>
      <c r="C819" s="6" t="s">
        <v>830</v>
      </c>
      <c r="D819" s="6" t="s">
        <v>830</v>
      </c>
      <c r="E819" s="5">
        <v>93</v>
      </c>
      <c r="F819" s="15">
        <v>10.094537369999999</v>
      </c>
      <c r="G819" s="16">
        <f t="shared" si="0"/>
        <v>99.063479914582757</v>
      </c>
      <c r="H819" s="17">
        <v>1</v>
      </c>
      <c r="I819" s="7">
        <f t="shared" si="1"/>
        <v>99.063479914582757</v>
      </c>
      <c r="J819" s="18">
        <f t="shared" si="2"/>
        <v>33.021159971527581</v>
      </c>
      <c r="K819" s="19">
        <f t="shared" si="3"/>
        <v>-8.1783842656269631E-2</v>
      </c>
      <c r="L819" s="15">
        <v>21.650932300000001</v>
      </c>
      <c r="M819" s="16">
        <f t="shared" si="4"/>
        <v>46.187387505710319</v>
      </c>
      <c r="N819" s="19">
        <f t="shared" si="5"/>
        <v>-6.2492241705341817E-2</v>
      </c>
      <c r="O819" s="15">
        <v>21.650932300000001</v>
      </c>
      <c r="P819" s="16">
        <f t="shared" si="6"/>
        <v>46.187387505710319</v>
      </c>
      <c r="Q819" s="17">
        <v>2</v>
      </c>
      <c r="R819" s="7">
        <f t="shared" si="7"/>
        <v>92.374775011420638</v>
      </c>
      <c r="S819" s="18">
        <f t="shared" si="8"/>
        <v>46.187387505710319</v>
      </c>
      <c r="T819" s="19">
        <f t="shared" si="9"/>
        <v>-5.3710471763365686E-2</v>
      </c>
      <c r="U819" s="15">
        <v>20.987679499999999</v>
      </c>
      <c r="V819" s="16">
        <f t="shared" si="10"/>
        <v>47.647001661141246</v>
      </c>
      <c r="W819" s="19">
        <f t="shared" si="11"/>
        <v>-0.56221856906901935</v>
      </c>
      <c r="X819" s="15">
        <v>44.484818500000003</v>
      </c>
      <c r="Y819" s="16">
        <f t="shared" si="12"/>
        <v>24.011811804964427</v>
      </c>
      <c r="Z819" s="17">
        <v>3</v>
      </c>
      <c r="AA819" s="20">
        <f t="shared" si="13"/>
        <v>72.035435414893286</v>
      </c>
      <c r="AB819" s="18">
        <f t="shared" si="14"/>
        <v>24.011811804964427</v>
      </c>
      <c r="AC819" s="19">
        <f t="shared" si="15"/>
        <v>-0.17995191137649164</v>
      </c>
      <c r="AD819" s="15">
        <v>44.506630800000003</v>
      </c>
      <c r="AE819" s="16">
        <f t="shared" si="16"/>
        <v>24.049052933478844</v>
      </c>
      <c r="AF819" s="17">
        <v>2</v>
      </c>
      <c r="AG819" s="7">
        <f t="shared" si="17"/>
        <v>48.098105866957688</v>
      </c>
      <c r="AH819" s="18">
        <f t="shared" si="18"/>
        <v>15.833992089106864</v>
      </c>
      <c r="AI819" s="19">
        <f t="shared" si="19"/>
        <v>-0.45489912283139139</v>
      </c>
      <c r="AJ819" s="5">
        <v>1</v>
      </c>
      <c r="AK819" s="15">
        <v>17.787885200000002</v>
      </c>
      <c r="AL819" s="16">
        <f t="shared" si="20"/>
        <v>56.218037656325777</v>
      </c>
      <c r="AM819" s="17">
        <v>1</v>
      </c>
      <c r="AN819" s="7">
        <f t="shared" si="21"/>
        <v>56.218037656325777</v>
      </c>
      <c r="AO819" s="18">
        <f t="shared" si="22"/>
        <v>18.739345885441924</v>
      </c>
      <c r="AP819" s="19">
        <f t="shared" si="23"/>
        <v>-0.44194802434870228</v>
      </c>
      <c r="AQ819" s="5">
        <v>0</v>
      </c>
      <c r="AR819" s="15">
        <v>21.182143140000001</v>
      </c>
      <c r="AS819" s="21">
        <f t="shared" si="24"/>
        <v>0</v>
      </c>
      <c r="AT819" s="19">
        <f t="shared" si="25"/>
        <v>-1.0252866396461213</v>
      </c>
      <c r="AU819" s="5">
        <v>0</v>
      </c>
      <c r="AV819" s="15">
        <v>35.251740499999997</v>
      </c>
      <c r="AW819" s="16">
        <f t="shared" si="26"/>
        <v>0</v>
      </c>
      <c r="AX819" s="19">
        <f t="shared" si="27"/>
        <v>-0.82680925094591806</v>
      </c>
      <c r="AY819" s="15">
        <v>44.471534900000002</v>
      </c>
      <c r="AZ819" s="16">
        <f t="shared" si="28"/>
        <v>22.486293811280166</v>
      </c>
      <c r="BA819" s="19">
        <f t="shared" si="29"/>
        <v>-0.63495064724474337</v>
      </c>
      <c r="BB819" s="15">
        <v>10</v>
      </c>
      <c r="BC819" s="16">
        <f t="shared" si="30"/>
        <v>100</v>
      </c>
      <c r="BD819" s="19">
        <f t="shared" si="31"/>
        <v>0.93333821106502679</v>
      </c>
      <c r="BE819" s="15">
        <v>21.182143100000001</v>
      </c>
      <c r="BF819" s="21">
        <f t="shared" si="32"/>
        <v>47.209576258598688</v>
      </c>
      <c r="BG819" s="19">
        <f t="shared" si="33"/>
        <v>0.59530458566564326</v>
      </c>
      <c r="BH819" s="15">
        <v>44.471534900000002</v>
      </c>
      <c r="BI819" s="16">
        <f t="shared" si="34"/>
        <v>22.486293811280166</v>
      </c>
      <c r="BJ819" s="22">
        <f t="shared" si="35"/>
        <v>-0.45336260877590778</v>
      </c>
      <c r="BK819" s="15">
        <v>125.58023799999999</v>
      </c>
      <c r="BL819" s="16">
        <f t="shared" si="36"/>
        <v>7.9630363497161074</v>
      </c>
      <c r="BM819" s="19">
        <f t="shared" si="37"/>
        <v>-1.0343644790957462</v>
      </c>
      <c r="BN819" s="15">
        <v>60.378720800000004</v>
      </c>
      <c r="BO819" s="16">
        <f t="shared" si="38"/>
        <v>16.562126304603655</v>
      </c>
      <c r="BP819" s="19">
        <f t="shared" si="39"/>
        <v>0.44921691116765478</v>
      </c>
      <c r="BQ819" s="15">
        <v>10</v>
      </c>
      <c r="BR819" s="16">
        <f t="shared" si="40"/>
        <v>100</v>
      </c>
      <c r="BS819" s="19">
        <f t="shared" si="41"/>
        <v>2.1373680391786363</v>
      </c>
      <c r="BT819" s="15">
        <v>41.389828899999998</v>
      </c>
      <c r="BU819" s="16">
        <f t="shared" si="42"/>
        <v>24.59527490339541</v>
      </c>
      <c r="BV819" s="19">
        <f t="shared" si="43"/>
        <v>-0.64856447962890051</v>
      </c>
      <c r="BW819" s="15">
        <v>355.701078</v>
      </c>
      <c r="BX819" s="18">
        <f t="shared" si="44"/>
        <v>5.2483457679625901E-2</v>
      </c>
      <c r="BY819" s="19">
        <f t="shared" si="45"/>
        <v>-4.8989946599179872E-2</v>
      </c>
      <c r="BZ819" s="15">
        <v>93.006117799999998</v>
      </c>
      <c r="CA819" s="18">
        <f t="shared" si="46"/>
        <v>1.4267085100008318E-2</v>
      </c>
      <c r="CB819" s="19">
        <f t="shared" si="47"/>
        <v>-4.6232402010889906E-2</v>
      </c>
      <c r="CC819" s="7">
        <f t="shared" si="48"/>
        <v>-0.12843878371689618</v>
      </c>
      <c r="CD819" s="61">
        <f t="shared" si="49"/>
        <v>-0.20685466728803786</v>
      </c>
    </row>
    <row r="820" spans="1:82" ht="15.75" customHeight="1" x14ac:dyDescent="0.25">
      <c r="A820" s="5">
        <v>44032000101</v>
      </c>
      <c r="B820" s="5">
        <v>44032</v>
      </c>
      <c r="C820" s="6" t="s">
        <v>831</v>
      </c>
      <c r="D820" s="6" t="s">
        <v>831</v>
      </c>
      <c r="E820" s="5">
        <v>19</v>
      </c>
      <c r="F820" s="15">
        <v>10.10552199</v>
      </c>
      <c r="G820" s="16">
        <f t="shared" si="0"/>
        <v>98.955798719705726</v>
      </c>
      <c r="H820" s="17">
        <v>1</v>
      </c>
      <c r="I820" s="7">
        <f t="shared" si="1"/>
        <v>98.955798719705726</v>
      </c>
      <c r="J820" s="18">
        <f t="shared" si="2"/>
        <v>32.985266239901911</v>
      </c>
      <c r="K820" s="19">
        <f t="shared" si="3"/>
        <v>-8.3758213113243593E-2</v>
      </c>
      <c r="L820" s="15">
        <v>28.652239300000002</v>
      </c>
      <c r="M820" s="16">
        <f t="shared" si="4"/>
        <v>34.901286057596202</v>
      </c>
      <c r="N820" s="19">
        <f t="shared" si="5"/>
        <v>-0.72200679281208591</v>
      </c>
      <c r="O820" s="15">
        <v>28.652239300000002</v>
      </c>
      <c r="P820" s="16">
        <f t="shared" si="6"/>
        <v>34.901286057596202</v>
      </c>
      <c r="Q820" s="17">
        <v>2</v>
      </c>
      <c r="R820" s="7">
        <f t="shared" si="7"/>
        <v>69.802572115192405</v>
      </c>
      <c r="S820" s="18">
        <f t="shared" si="8"/>
        <v>34.901286057596202</v>
      </c>
      <c r="T820" s="19">
        <f t="shared" si="9"/>
        <v>-0.68348735181897113</v>
      </c>
      <c r="U820" s="15">
        <v>10</v>
      </c>
      <c r="V820" s="16">
        <f t="shared" si="10"/>
        <v>100</v>
      </c>
      <c r="W820" s="19">
        <f t="shared" si="11"/>
        <v>1.6738574211914985</v>
      </c>
      <c r="X820" s="15">
        <v>67.597291100000007</v>
      </c>
      <c r="Y820" s="16">
        <f t="shared" si="12"/>
        <v>15.801832774923135</v>
      </c>
      <c r="Z820" s="17">
        <v>3</v>
      </c>
      <c r="AA820" s="20">
        <f t="shared" si="13"/>
        <v>47.405498324769404</v>
      </c>
      <c r="AB820" s="18">
        <f t="shared" si="14"/>
        <v>15.801832774923135</v>
      </c>
      <c r="AC820" s="19">
        <f t="shared" si="15"/>
        <v>-0.81908200731731085</v>
      </c>
      <c r="AD820" s="15">
        <v>67.584700799999993</v>
      </c>
      <c r="AE820" s="16">
        <f t="shared" si="16"/>
        <v>15.837050505963031</v>
      </c>
      <c r="AF820" s="17">
        <v>2</v>
      </c>
      <c r="AG820" s="7">
        <f t="shared" si="17"/>
        <v>31.674101011926062</v>
      </c>
      <c r="AH820" s="18">
        <f t="shared" si="18"/>
        <v>10.427177033533603</v>
      </c>
      <c r="AI820" s="19">
        <f t="shared" si="19"/>
        <v>-0.83808553489947279</v>
      </c>
      <c r="AJ820" s="5">
        <v>2</v>
      </c>
      <c r="AK820" s="15">
        <v>28.032061899999999</v>
      </c>
      <c r="AL820" s="16">
        <f t="shared" si="20"/>
        <v>35.673437207985046</v>
      </c>
      <c r="AM820" s="17">
        <v>3</v>
      </c>
      <c r="AN820" s="7">
        <f t="shared" si="21"/>
        <v>107.02031162395514</v>
      </c>
      <c r="AO820" s="18">
        <f t="shared" si="22"/>
        <v>35.673437207985046</v>
      </c>
      <c r="AP820" s="19">
        <f t="shared" si="23"/>
        <v>0.10438316217913902</v>
      </c>
      <c r="AQ820" s="5">
        <v>0</v>
      </c>
      <c r="AR820" s="15">
        <v>39.96422072</v>
      </c>
      <c r="AS820" s="21">
        <f t="shared" si="24"/>
        <v>0</v>
      </c>
      <c r="AT820" s="19">
        <f t="shared" si="25"/>
        <v>-1.0252866396461213</v>
      </c>
      <c r="AU820" s="5">
        <v>0</v>
      </c>
      <c r="AV820" s="15">
        <v>39.964220699999998</v>
      </c>
      <c r="AW820" s="16">
        <f t="shared" si="26"/>
        <v>0</v>
      </c>
      <c r="AX820" s="19">
        <f t="shared" si="27"/>
        <v>-0.82680925094591806</v>
      </c>
      <c r="AY820" s="15">
        <v>39.964220699999998</v>
      </c>
      <c r="AZ820" s="16">
        <f t="shared" si="28"/>
        <v>25.022382082881453</v>
      </c>
      <c r="BA820" s="19">
        <f t="shared" si="29"/>
        <v>-0.45606289392390631</v>
      </c>
      <c r="BB820" s="15">
        <v>10</v>
      </c>
      <c r="BC820" s="16">
        <f t="shared" si="30"/>
        <v>100</v>
      </c>
      <c r="BD820" s="19">
        <f t="shared" si="31"/>
        <v>0.93333821106502679</v>
      </c>
      <c r="BE820" s="15">
        <v>39.964220699999998</v>
      </c>
      <c r="BF820" s="21">
        <f t="shared" si="32"/>
        <v>25.022382082881453</v>
      </c>
      <c r="BG820" s="19">
        <f t="shared" si="33"/>
        <v>-0.75943421966922231</v>
      </c>
      <c r="BH820" s="15">
        <v>39.964220699999998</v>
      </c>
      <c r="BI820" s="16">
        <f t="shared" si="34"/>
        <v>25.022382082881453</v>
      </c>
      <c r="BJ820" s="22">
        <f t="shared" si="35"/>
        <v>-0.26701275883531839</v>
      </c>
      <c r="BK820" s="15">
        <v>77.004521400000002</v>
      </c>
      <c r="BL820" s="16">
        <f t="shared" si="36"/>
        <v>12.986250441133187</v>
      </c>
      <c r="BM820" s="19">
        <f t="shared" si="37"/>
        <v>-0.57608338904500633</v>
      </c>
      <c r="BN820" s="15">
        <v>75.3826459</v>
      </c>
      <c r="BO820" s="16">
        <f t="shared" si="38"/>
        <v>13.265652698454831</v>
      </c>
      <c r="BP820" s="19">
        <f t="shared" si="39"/>
        <v>4.7004529574993285E-2</v>
      </c>
      <c r="BQ820" s="15">
        <v>36.9105901</v>
      </c>
      <c r="BR820" s="16">
        <f t="shared" si="40"/>
        <v>27.092495603314671</v>
      </c>
      <c r="BS820" s="19">
        <f t="shared" si="41"/>
        <v>-1.2237594356180455</v>
      </c>
      <c r="BT820" s="15">
        <v>28.227907600000002</v>
      </c>
      <c r="BU820" s="16">
        <f t="shared" si="42"/>
        <v>36.063396353189134</v>
      </c>
      <c r="BV820" s="19">
        <f t="shared" si="43"/>
        <v>-0.14011894478980116</v>
      </c>
      <c r="BW820" s="15">
        <v>244.25742199999999</v>
      </c>
      <c r="BX820" s="18">
        <f t="shared" si="44"/>
        <v>3.6040020296119329E-2</v>
      </c>
      <c r="BY820" s="19">
        <f t="shared" si="45"/>
        <v>-5.4862858638829316E-2</v>
      </c>
      <c r="BZ820" s="15">
        <v>19.004283399999998</v>
      </c>
      <c r="CA820" s="18">
        <f t="shared" si="46"/>
        <v>2.9152461681663205E-3</v>
      </c>
      <c r="CB820" s="19">
        <f t="shared" si="47"/>
        <v>-5.0658055520484732E-2</v>
      </c>
      <c r="CC820" s="7">
        <f t="shared" si="48"/>
        <v>-0.30357500118858316</v>
      </c>
      <c r="CD820" s="61">
        <f t="shared" si="49"/>
        <v>-0.48891700816977823</v>
      </c>
    </row>
    <row r="821" spans="1:82" ht="15.75" customHeight="1" x14ac:dyDescent="0.25">
      <c r="A821" s="5">
        <v>44033000101</v>
      </c>
      <c r="B821" s="5">
        <v>44033</v>
      </c>
      <c r="C821" s="6" t="s">
        <v>832</v>
      </c>
      <c r="D821" s="6" t="s">
        <v>832</v>
      </c>
      <c r="E821" s="5">
        <v>285</v>
      </c>
      <c r="F821" s="15">
        <v>10.29243542</v>
      </c>
      <c r="G821" s="16">
        <f t="shared" si="0"/>
        <v>97.15873446792051</v>
      </c>
      <c r="H821" s="17">
        <v>3</v>
      </c>
      <c r="I821" s="7">
        <f t="shared" si="1"/>
        <v>291.47620340376153</v>
      </c>
      <c r="J821" s="18">
        <f t="shared" si="2"/>
        <v>97.15873446792051</v>
      </c>
      <c r="K821" s="19">
        <f t="shared" si="3"/>
        <v>3.4461673213035664</v>
      </c>
      <c r="L821" s="15">
        <v>10.2924354</v>
      </c>
      <c r="M821" s="16">
        <f t="shared" si="4"/>
        <v>97.158734656716902</v>
      </c>
      <c r="N821" s="19">
        <f t="shared" si="5"/>
        <v>2.916069070200936</v>
      </c>
      <c r="O821" s="15">
        <v>10.2924354</v>
      </c>
      <c r="P821" s="16">
        <f t="shared" si="6"/>
        <v>97.158734656716902</v>
      </c>
      <c r="Q821" s="17">
        <v>2</v>
      </c>
      <c r="R821" s="7">
        <f t="shared" si="7"/>
        <v>194.3174693134338</v>
      </c>
      <c r="S821" s="18">
        <f t="shared" si="8"/>
        <v>97.158734656716902</v>
      </c>
      <c r="T821" s="19">
        <f t="shared" si="9"/>
        <v>2.7905467882452299</v>
      </c>
      <c r="U821" s="15">
        <v>10</v>
      </c>
      <c r="V821" s="16">
        <f t="shared" si="10"/>
        <v>100</v>
      </c>
      <c r="W821" s="19">
        <f t="shared" si="11"/>
        <v>1.6738574211914985</v>
      </c>
      <c r="X821" s="15">
        <v>47.997514899999999</v>
      </c>
      <c r="Y821" s="16">
        <f t="shared" si="12"/>
        <v>22.254508222466328</v>
      </c>
      <c r="Z821" s="17">
        <v>3</v>
      </c>
      <c r="AA821" s="20">
        <f t="shared" si="13"/>
        <v>66.763524667398983</v>
      </c>
      <c r="AB821" s="18">
        <f t="shared" si="14"/>
        <v>22.254508222466328</v>
      </c>
      <c r="AC821" s="19">
        <f t="shared" si="15"/>
        <v>-0.31675440541081645</v>
      </c>
      <c r="AD821" s="15">
        <v>47.984924599999999</v>
      </c>
      <c r="AE821" s="16">
        <f t="shared" si="16"/>
        <v>22.30580393576361</v>
      </c>
      <c r="AF821" s="17">
        <v>2</v>
      </c>
      <c r="AG821" s="7">
        <f t="shared" si="17"/>
        <v>44.61160787152722</v>
      </c>
      <c r="AH821" s="18">
        <f t="shared" si="18"/>
        <v>14.68623001649981</v>
      </c>
      <c r="AI821" s="19">
        <f t="shared" si="19"/>
        <v>-0.53624217340545832</v>
      </c>
      <c r="AJ821" s="5">
        <v>3</v>
      </c>
      <c r="AK821" s="15">
        <v>10</v>
      </c>
      <c r="AL821" s="16">
        <f t="shared" si="20"/>
        <v>100</v>
      </c>
      <c r="AM821" s="17">
        <v>1</v>
      </c>
      <c r="AN821" s="7">
        <f t="shared" si="21"/>
        <v>100</v>
      </c>
      <c r="AO821" s="18">
        <f t="shared" si="22"/>
        <v>33.333333333333336</v>
      </c>
      <c r="AP821" s="19">
        <f t="shared" si="23"/>
        <v>2.8886242853155969E-2</v>
      </c>
      <c r="AQ821" s="5">
        <v>3</v>
      </c>
      <c r="AR821" s="15">
        <v>18.478685299999999</v>
      </c>
      <c r="AS821" s="21">
        <f t="shared" si="24"/>
        <v>54.116404049588965</v>
      </c>
      <c r="AT821" s="19">
        <f t="shared" si="25"/>
        <v>0.87012891123907932</v>
      </c>
      <c r="AU821" s="5">
        <v>4</v>
      </c>
      <c r="AV821" s="15">
        <v>18.478685299999999</v>
      </c>
      <c r="AW821" s="16">
        <f t="shared" si="26"/>
        <v>54.116404049588965</v>
      </c>
      <c r="AX821" s="19">
        <f t="shared" si="27"/>
        <v>1.2445394970910162</v>
      </c>
      <c r="AY821" s="15">
        <v>18.478685299999999</v>
      </c>
      <c r="AZ821" s="16">
        <f t="shared" si="28"/>
        <v>54.116404049588965</v>
      </c>
      <c r="BA821" s="19">
        <f t="shared" si="29"/>
        <v>1.5961386335115819</v>
      </c>
      <c r="BB821" s="15">
        <v>10</v>
      </c>
      <c r="BC821" s="16">
        <f t="shared" si="30"/>
        <v>100</v>
      </c>
      <c r="BD821" s="19">
        <f t="shared" si="31"/>
        <v>0.93333821106502679</v>
      </c>
      <c r="BE821" s="15">
        <v>24.163634399999999</v>
      </c>
      <c r="BF821" s="21">
        <f t="shared" si="32"/>
        <v>41.384502986852013</v>
      </c>
      <c r="BG821" s="19">
        <f t="shared" si="33"/>
        <v>0.23962857081420502</v>
      </c>
      <c r="BH821" s="15">
        <v>24.163634399999999</v>
      </c>
      <c r="BI821" s="16">
        <f t="shared" si="34"/>
        <v>41.384502986852013</v>
      </c>
      <c r="BJ821" s="22">
        <f t="shared" si="35"/>
        <v>0.9352635220448835</v>
      </c>
      <c r="BK821" s="15">
        <v>65.517768599999997</v>
      </c>
      <c r="BL821" s="16">
        <f t="shared" si="36"/>
        <v>15.263035072290299</v>
      </c>
      <c r="BM821" s="19">
        <f t="shared" si="37"/>
        <v>-0.3683663131671791</v>
      </c>
      <c r="BN821" s="15">
        <v>65.669375099999996</v>
      </c>
      <c r="BO821" s="16">
        <f t="shared" si="38"/>
        <v>15.227798322691822</v>
      </c>
      <c r="BP821" s="19">
        <f t="shared" si="39"/>
        <v>0.28641165332198981</v>
      </c>
      <c r="BQ821" s="15">
        <v>18.478685299999999</v>
      </c>
      <c r="BR821" s="16">
        <f t="shared" si="40"/>
        <v>54.116404049588965</v>
      </c>
      <c r="BS821" s="19">
        <f t="shared" si="41"/>
        <v>2.2076667356454131E-2</v>
      </c>
      <c r="BT821" s="15">
        <v>18.586842999999998</v>
      </c>
      <c r="BU821" s="16">
        <f t="shared" si="42"/>
        <v>54.769614183538323</v>
      </c>
      <c r="BV821" s="19">
        <f t="shared" si="43"/>
        <v>0.68923161373080677</v>
      </c>
      <c r="BW821" s="15">
        <v>329.54314900000003</v>
      </c>
      <c r="BX821" s="18">
        <f t="shared" si="44"/>
        <v>4.8623872638789575E-2</v>
      </c>
      <c r="BY821" s="19">
        <f t="shared" si="45"/>
        <v>-5.0368429876472887E-2</v>
      </c>
      <c r="BZ821" s="15">
        <v>285.00493899999998</v>
      </c>
      <c r="CA821" s="18">
        <f t="shared" si="46"/>
        <v>4.3719594095730334E-2</v>
      </c>
      <c r="CB821" s="19">
        <f t="shared" si="47"/>
        <v>-3.4749980476730613E-2</v>
      </c>
      <c r="CC821" s="7">
        <f t="shared" si="48"/>
        <v>0.86135804324383036</v>
      </c>
      <c r="CD821" s="61">
        <f t="shared" si="49"/>
        <v>1.3872439951145301</v>
      </c>
    </row>
    <row r="822" spans="1:82" ht="15.75" customHeight="1" x14ac:dyDescent="0.25">
      <c r="A822" s="5">
        <v>44034000101</v>
      </c>
      <c r="B822" s="5">
        <v>44034</v>
      </c>
      <c r="C822" s="6" t="s">
        <v>833</v>
      </c>
      <c r="D822" s="6" t="s">
        <v>833</v>
      </c>
      <c r="E822" s="5">
        <v>146</v>
      </c>
      <c r="F822" s="15">
        <v>10</v>
      </c>
      <c r="G822" s="16">
        <f t="shared" si="0"/>
        <v>100</v>
      </c>
      <c r="H822" s="17">
        <v>1</v>
      </c>
      <c r="I822" s="7">
        <f t="shared" si="1"/>
        <v>100</v>
      </c>
      <c r="J822" s="18">
        <f t="shared" si="2"/>
        <v>33.333333333333336</v>
      </c>
      <c r="K822" s="19">
        <f t="shared" si="3"/>
        <v>-6.4612435976370855E-2</v>
      </c>
      <c r="L822" s="15">
        <v>24.882595800000001</v>
      </c>
      <c r="M822" s="16">
        <f t="shared" si="4"/>
        <v>40.188733042072727</v>
      </c>
      <c r="N822" s="19">
        <f t="shared" si="5"/>
        <v>-0.41302957508111843</v>
      </c>
      <c r="O822" s="15">
        <v>24.882595800000001</v>
      </c>
      <c r="P822" s="16">
        <f t="shared" si="6"/>
        <v>40.188733042072727</v>
      </c>
      <c r="Q822" s="17">
        <v>2</v>
      </c>
      <c r="R822" s="7">
        <f t="shared" si="7"/>
        <v>80.377466084145453</v>
      </c>
      <c r="S822" s="18">
        <f t="shared" si="8"/>
        <v>40.188733042072727</v>
      </c>
      <c r="T822" s="19">
        <f t="shared" si="9"/>
        <v>-0.38844199176689881</v>
      </c>
      <c r="U822" s="15">
        <v>19.5636066</v>
      </c>
      <c r="V822" s="16">
        <f t="shared" si="10"/>
        <v>51.115319401280537</v>
      </c>
      <c r="W822" s="19">
        <f t="shared" si="11"/>
        <v>-0.41408145617392728</v>
      </c>
      <c r="X822" s="15">
        <v>54.6128681</v>
      </c>
      <c r="Y822" s="16">
        <f t="shared" si="12"/>
        <v>19.558780323423449</v>
      </c>
      <c r="Z822" s="17">
        <v>3</v>
      </c>
      <c r="AA822" s="20">
        <f t="shared" si="13"/>
        <v>58.676340970270346</v>
      </c>
      <c r="AB822" s="18">
        <f t="shared" si="14"/>
        <v>19.558780323423449</v>
      </c>
      <c r="AC822" s="19">
        <f t="shared" si="15"/>
        <v>-0.52661131545178552</v>
      </c>
      <c r="AD822" s="15">
        <v>54.676543799999997</v>
      </c>
      <c r="AE822" s="16">
        <f t="shared" si="16"/>
        <v>19.575895724411168</v>
      </c>
      <c r="AF822" s="17">
        <v>3</v>
      </c>
      <c r="AG822" s="7">
        <f t="shared" si="17"/>
        <v>58.727687173233505</v>
      </c>
      <c r="AH822" s="18">
        <f t="shared" si="18"/>
        <v>19.333271390866518</v>
      </c>
      <c r="AI822" s="19">
        <f t="shared" si="19"/>
        <v>-0.20690168502681403</v>
      </c>
      <c r="AJ822" s="5">
        <v>7</v>
      </c>
      <c r="AK822" s="15">
        <v>19.5636066</v>
      </c>
      <c r="AL822" s="16">
        <f t="shared" si="20"/>
        <v>51.115319401280537</v>
      </c>
      <c r="AM822" s="17">
        <v>2</v>
      </c>
      <c r="AN822" s="7">
        <f t="shared" si="21"/>
        <v>102.23063880256107</v>
      </c>
      <c r="AO822" s="18">
        <f t="shared" si="22"/>
        <v>34.076879600853694</v>
      </c>
      <c r="AP822" s="19">
        <f t="shared" si="23"/>
        <v>5.2874687632119138E-2</v>
      </c>
      <c r="AQ822" s="5">
        <v>3</v>
      </c>
      <c r="AR822" s="15">
        <v>24.046606229999998</v>
      </c>
      <c r="AS822" s="21">
        <f t="shared" si="24"/>
        <v>41.585909896608314</v>
      </c>
      <c r="AT822" s="19">
        <f t="shared" si="25"/>
        <v>0.43125101654245268</v>
      </c>
      <c r="AU822" s="5">
        <v>1</v>
      </c>
      <c r="AV822" s="15">
        <v>24.046606199999999</v>
      </c>
      <c r="AW822" s="16">
        <f t="shared" si="26"/>
        <v>41.585909948489949</v>
      </c>
      <c r="AX822" s="19">
        <f t="shared" si="27"/>
        <v>0.76492479015645987</v>
      </c>
      <c r="AY822" s="15">
        <v>25.758456800000001</v>
      </c>
      <c r="AZ822" s="16">
        <f t="shared" si="28"/>
        <v>38.822201491511713</v>
      </c>
      <c r="BA822" s="19">
        <f t="shared" si="29"/>
        <v>0.51733330757520901</v>
      </c>
      <c r="BB822" s="15">
        <v>10</v>
      </c>
      <c r="BC822" s="16">
        <f t="shared" si="30"/>
        <v>100</v>
      </c>
      <c r="BD822" s="19">
        <f t="shared" si="31"/>
        <v>0.93333821106502679</v>
      </c>
      <c r="BE822" s="15">
        <v>25.758456800000001</v>
      </c>
      <c r="BF822" s="21">
        <f t="shared" si="32"/>
        <v>38.822201491511713</v>
      </c>
      <c r="BG822" s="19">
        <f t="shared" si="33"/>
        <v>8.3175743150932263E-2</v>
      </c>
      <c r="BH822" s="15">
        <v>25.758456800000001</v>
      </c>
      <c r="BI822" s="16">
        <f t="shared" si="34"/>
        <v>38.822201491511713</v>
      </c>
      <c r="BJ822" s="22">
        <f t="shared" si="35"/>
        <v>0.74698754423054314</v>
      </c>
      <c r="BK822" s="15">
        <v>53.614554300000002</v>
      </c>
      <c r="BL822" s="16">
        <f t="shared" si="36"/>
        <v>18.651651833278411</v>
      </c>
      <c r="BM822" s="19">
        <f t="shared" si="37"/>
        <v>-5.9213855253177357E-2</v>
      </c>
      <c r="BN822" s="15">
        <v>78.918173699999997</v>
      </c>
      <c r="BO822" s="16">
        <f t="shared" si="38"/>
        <v>12.671352530298101</v>
      </c>
      <c r="BP822" s="19">
        <f t="shared" si="39"/>
        <v>-2.5507771318110228E-2</v>
      </c>
      <c r="BQ822" s="15">
        <v>24.046606199999999</v>
      </c>
      <c r="BR822" s="16">
        <f t="shared" si="40"/>
        <v>41.585909948489949</v>
      </c>
      <c r="BS822" s="19">
        <f t="shared" si="41"/>
        <v>-0.5555948404601877</v>
      </c>
      <c r="BT822" s="15">
        <v>18.3413082</v>
      </c>
      <c r="BU822" s="16">
        <f t="shared" si="42"/>
        <v>55.502814134053963</v>
      </c>
      <c r="BV822" s="19">
        <f t="shared" si="43"/>
        <v>0.72173844081804794</v>
      </c>
      <c r="BW822" s="15">
        <v>244.95171199999999</v>
      </c>
      <c r="BX822" s="18">
        <f t="shared" si="44"/>
        <v>3.6142462324232572E-2</v>
      </c>
      <c r="BY822" s="19">
        <f t="shared" si="45"/>
        <v>-5.4826270606397859E-2</v>
      </c>
      <c r="BZ822" s="15">
        <v>146.004077</v>
      </c>
      <c r="CA822" s="18">
        <f t="shared" si="46"/>
        <v>2.2396941629007197E-2</v>
      </c>
      <c r="CB822" s="19">
        <f t="shared" si="47"/>
        <v>-4.3062877822245695E-2</v>
      </c>
      <c r="CC822" s="7">
        <f t="shared" si="48"/>
        <v>7.8933666643881961E-2</v>
      </c>
      <c r="CD822" s="61">
        <f t="shared" si="49"/>
        <v>0.12712513213637058</v>
      </c>
    </row>
    <row r="823" spans="1:82" ht="15.75" customHeight="1" x14ac:dyDescent="0.25">
      <c r="A823" s="5">
        <v>44035000101</v>
      </c>
      <c r="B823" s="5">
        <v>44035</v>
      </c>
      <c r="C823" s="6" t="s">
        <v>834</v>
      </c>
      <c r="D823" s="6" t="s">
        <v>834</v>
      </c>
      <c r="E823" s="5">
        <v>109</v>
      </c>
      <c r="F823" s="15">
        <v>10.12499219</v>
      </c>
      <c r="G823" s="16">
        <f t="shared" si="0"/>
        <v>98.765508282332803</v>
      </c>
      <c r="H823" s="17">
        <v>1</v>
      </c>
      <c r="I823" s="7">
        <f t="shared" si="1"/>
        <v>98.765508282332803</v>
      </c>
      <c r="J823" s="18">
        <f t="shared" si="2"/>
        <v>32.921836094110937</v>
      </c>
      <c r="K823" s="19">
        <f t="shared" si="3"/>
        <v>-8.7247251456687575E-2</v>
      </c>
      <c r="L823" s="15">
        <v>26.8833226</v>
      </c>
      <c r="M823" s="16">
        <f t="shared" si="4"/>
        <v>37.197782985351672</v>
      </c>
      <c r="N823" s="19">
        <f t="shared" si="5"/>
        <v>-0.58780871321926531</v>
      </c>
      <c r="O823" s="15">
        <v>26.8833226</v>
      </c>
      <c r="P823" s="16">
        <f t="shared" si="6"/>
        <v>37.197782985351672</v>
      </c>
      <c r="Q823" s="17">
        <v>2</v>
      </c>
      <c r="R823" s="7">
        <f t="shared" si="7"/>
        <v>74.395565970703345</v>
      </c>
      <c r="S823" s="18">
        <f t="shared" si="8"/>
        <v>37.197782985351672</v>
      </c>
      <c r="T823" s="19">
        <f t="shared" si="9"/>
        <v>-0.55534029617994951</v>
      </c>
      <c r="U823" s="15">
        <v>26.171069500000002</v>
      </c>
      <c r="V823" s="16">
        <f t="shared" si="10"/>
        <v>38.210131229065745</v>
      </c>
      <c r="W823" s="19">
        <f t="shared" si="11"/>
        <v>-0.96528162306607956</v>
      </c>
      <c r="X823" s="15">
        <v>64.209683900000002</v>
      </c>
      <c r="Y823" s="16">
        <f t="shared" si="12"/>
        <v>16.63551391505916</v>
      </c>
      <c r="Z823" s="17">
        <v>3</v>
      </c>
      <c r="AA823" s="20">
        <f t="shared" si="13"/>
        <v>49.906541745177478</v>
      </c>
      <c r="AB823" s="18">
        <f t="shared" si="14"/>
        <v>16.635513915059157</v>
      </c>
      <c r="AC823" s="19">
        <f t="shared" si="15"/>
        <v>-0.75418163362214108</v>
      </c>
      <c r="AD823" s="15">
        <v>64.273359600000006</v>
      </c>
      <c r="AE823" s="16">
        <f t="shared" si="16"/>
        <v>16.652969856581137</v>
      </c>
      <c r="AF823" s="17">
        <v>3</v>
      </c>
      <c r="AG823" s="7">
        <f t="shared" si="17"/>
        <v>49.958909569743412</v>
      </c>
      <c r="AH823" s="18">
        <f t="shared" si="18"/>
        <v>16.446572368063983</v>
      </c>
      <c r="AI823" s="19">
        <f t="shared" si="19"/>
        <v>-0.41148494335889696</v>
      </c>
      <c r="AJ823" s="5">
        <v>2</v>
      </c>
      <c r="AK823" s="15">
        <v>26.171069500000002</v>
      </c>
      <c r="AL823" s="16">
        <f t="shared" si="20"/>
        <v>38.210131229065745</v>
      </c>
      <c r="AM823" s="17">
        <v>3</v>
      </c>
      <c r="AN823" s="7">
        <f t="shared" si="21"/>
        <v>114.63039368719723</v>
      </c>
      <c r="AO823" s="18">
        <f t="shared" si="22"/>
        <v>38.210131229065745</v>
      </c>
      <c r="AP823" s="19">
        <f t="shared" si="23"/>
        <v>0.18622251381592775</v>
      </c>
      <c r="AQ823" s="5">
        <v>4</v>
      </c>
      <c r="AR823" s="15">
        <v>26.171069459999998</v>
      </c>
      <c r="AS823" s="21">
        <f t="shared" si="24"/>
        <v>38.210131287466311</v>
      </c>
      <c r="AT823" s="19">
        <f t="shared" si="25"/>
        <v>0.31301508818604951</v>
      </c>
      <c r="AU823" s="5">
        <v>0</v>
      </c>
      <c r="AV823" s="15">
        <v>26.171069500000002</v>
      </c>
      <c r="AW823" s="16">
        <f t="shared" si="26"/>
        <v>0</v>
      </c>
      <c r="AX823" s="19">
        <f t="shared" si="27"/>
        <v>-0.82680925094591806</v>
      </c>
      <c r="AY823" s="15">
        <v>26.171069500000002</v>
      </c>
      <c r="AZ823" s="16">
        <f t="shared" si="28"/>
        <v>38.210131229065745</v>
      </c>
      <c r="BA823" s="19">
        <f t="shared" si="29"/>
        <v>0.47415978110551676</v>
      </c>
      <c r="BB823" s="15">
        <v>10</v>
      </c>
      <c r="BC823" s="16">
        <f t="shared" si="30"/>
        <v>100</v>
      </c>
      <c r="BD823" s="19">
        <f t="shared" si="31"/>
        <v>0.93333821106502679</v>
      </c>
      <c r="BE823" s="15">
        <v>26.171069500000002</v>
      </c>
      <c r="BF823" s="21">
        <f t="shared" si="32"/>
        <v>38.210131229065745</v>
      </c>
      <c r="BG823" s="19">
        <f t="shared" si="33"/>
        <v>4.5803043856013713E-2</v>
      </c>
      <c r="BH823" s="15">
        <v>26.171069500000002</v>
      </c>
      <c r="BI823" s="16">
        <f t="shared" si="34"/>
        <v>38.210131229065745</v>
      </c>
      <c r="BJ823" s="22">
        <f t="shared" si="35"/>
        <v>0.70201308382349814</v>
      </c>
      <c r="BK823" s="15">
        <v>63.211370100000003</v>
      </c>
      <c r="BL823" s="16">
        <f t="shared" si="36"/>
        <v>15.819938698022304</v>
      </c>
      <c r="BM823" s="19">
        <f t="shared" si="37"/>
        <v>-0.31755852436722498</v>
      </c>
      <c r="BN823" s="15">
        <v>76.345079999999996</v>
      </c>
      <c r="BO823" s="16">
        <f t="shared" si="38"/>
        <v>13.098421011543902</v>
      </c>
      <c r="BP823" s="19">
        <f t="shared" si="39"/>
        <v>2.6600102570105429E-2</v>
      </c>
      <c r="BQ823" s="15">
        <v>26.171069500000002</v>
      </c>
      <c r="BR823" s="16">
        <f t="shared" si="40"/>
        <v>38.210131229065745</v>
      </c>
      <c r="BS823" s="19">
        <f t="shared" si="41"/>
        <v>-0.71122247710175268</v>
      </c>
      <c r="BT823" s="15">
        <v>22.6404718</v>
      </c>
      <c r="BU823" s="16">
        <f t="shared" si="42"/>
        <v>44.963472006798014</v>
      </c>
      <c r="BV823" s="19">
        <f t="shared" si="43"/>
        <v>0.25447085316608009</v>
      </c>
      <c r="BW823" s="15">
        <v>248.33315999999999</v>
      </c>
      <c r="BX823" s="18">
        <f t="shared" si="44"/>
        <v>3.6641392729509156E-2</v>
      </c>
      <c r="BY823" s="19">
        <f t="shared" si="45"/>
        <v>-5.4648073413453575E-2</v>
      </c>
      <c r="BZ823" s="15">
        <v>109.004226</v>
      </c>
      <c r="CA823" s="18">
        <f t="shared" si="46"/>
        <v>1.6721185717554373E-2</v>
      </c>
      <c r="CB823" s="19">
        <f t="shared" si="47"/>
        <v>-4.5275640813329542E-2</v>
      </c>
      <c r="CC823" s="7">
        <f t="shared" si="48"/>
        <v>-0.12532819736613057</v>
      </c>
      <c r="CD823" s="61">
        <f t="shared" si="49"/>
        <v>-0.20184497094836684</v>
      </c>
    </row>
    <row r="824" spans="1:82" ht="15.75" customHeight="1" x14ac:dyDescent="0.25">
      <c r="A824" s="5">
        <v>44036000101</v>
      </c>
      <c r="B824" s="5">
        <v>44036</v>
      </c>
      <c r="C824" s="6" t="s">
        <v>835</v>
      </c>
      <c r="D824" s="6" t="s">
        <v>835</v>
      </c>
      <c r="E824" s="5">
        <v>29</v>
      </c>
      <c r="F824" s="15">
        <v>10.028072870000001</v>
      </c>
      <c r="G824" s="16">
        <f t="shared" si="0"/>
        <v>99.72005717983977</v>
      </c>
      <c r="H824" s="17">
        <v>1</v>
      </c>
      <c r="I824" s="7">
        <f t="shared" si="1"/>
        <v>99.72005717983977</v>
      </c>
      <c r="J824" s="18">
        <f t="shared" si="2"/>
        <v>33.24001905994659</v>
      </c>
      <c r="K824" s="19">
        <f t="shared" si="3"/>
        <v>-6.9745280521768344E-2</v>
      </c>
      <c r="L824" s="15">
        <v>30.1715515</v>
      </c>
      <c r="M824" s="16">
        <f t="shared" si="4"/>
        <v>33.143804354906976</v>
      </c>
      <c r="N824" s="19">
        <f t="shared" si="5"/>
        <v>-0.82470698220486172</v>
      </c>
      <c r="O824" s="15">
        <v>30.1715515</v>
      </c>
      <c r="P824" s="16">
        <f t="shared" si="6"/>
        <v>33.143804354906976</v>
      </c>
      <c r="Q824" s="17">
        <v>2</v>
      </c>
      <c r="R824" s="7">
        <f t="shared" si="7"/>
        <v>66.287608709813952</v>
      </c>
      <c r="S824" s="18">
        <f t="shared" si="8"/>
        <v>33.143804354906976</v>
      </c>
      <c r="T824" s="19">
        <f t="shared" si="9"/>
        <v>-0.78155676476575819</v>
      </c>
      <c r="U824" s="15">
        <v>29.036669199999999</v>
      </c>
      <c r="V824" s="16">
        <f t="shared" si="10"/>
        <v>34.439211781219043</v>
      </c>
      <c r="W824" s="19">
        <f t="shared" si="11"/>
        <v>-1.1263433140118262</v>
      </c>
      <c r="X824" s="15">
        <v>60.727460899999997</v>
      </c>
      <c r="Y824" s="16">
        <f t="shared" si="12"/>
        <v>17.589424523428413</v>
      </c>
      <c r="Z824" s="17">
        <v>3</v>
      </c>
      <c r="AA824" s="20">
        <f t="shared" si="13"/>
        <v>52.768273570285238</v>
      </c>
      <c r="AB824" s="18">
        <f t="shared" si="14"/>
        <v>17.589424523428413</v>
      </c>
      <c r="AC824" s="19">
        <f t="shared" si="15"/>
        <v>-0.67992164143274059</v>
      </c>
      <c r="AD824" s="15">
        <v>60.714870599999998</v>
      </c>
      <c r="AE824" s="16">
        <f t="shared" si="16"/>
        <v>17.628997796134644</v>
      </c>
      <c r="AF824" s="17">
        <v>2</v>
      </c>
      <c r="AG824" s="7">
        <f t="shared" si="17"/>
        <v>35.257995592269289</v>
      </c>
      <c r="AH824" s="18">
        <f t="shared" si="18"/>
        <v>11.607002255556155</v>
      </c>
      <c r="AI824" s="19">
        <f t="shared" si="19"/>
        <v>-0.75447013673114838</v>
      </c>
      <c r="AJ824" s="5">
        <v>1</v>
      </c>
      <c r="AK824" s="15">
        <v>29.879116100000001</v>
      </c>
      <c r="AL824" s="16">
        <f t="shared" si="20"/>
        <v>33.468192186582115</v>
      </c>
      <c r="AM824" s="17">
        <v>1</v>
      </c>
      <c r="AN824" s="7">
        <f t="shared" si="21"/>
        <v>33.468192186582115</v>
      </c>
      <c r="AO824" s="18">
        <f t="shared" si="22"/>
        <v>11.156064062194037</v>
      </c>
      <c r="AP824" s="19">
        <f t="shared" si="23"/>
        <v>-0.68660144432611669</v>
      </c>
      <c r="AQ824" s="5">
        <v>2</v>
      </c>
      <c r="AR824" s="15">
        <v>33.028586220000001</v>
      </c>
      <c r="AS824" s="21">
        <f t="shared" si="24"/>
        <v>30.276803049912683</v>
      </c>
      <c r="AT824" s="19">
        <f t="shared" si="25"/>
        <v>3.5151952676216257E-2</v>
      </c>
      <c r="AU824" s="5">
        <v>1</v>
      </c>
      <c r="AV824" s="15">
        <v>33.028586199999999</v>
      </c>
      <c r="AW824" s="16">
        <f t="shared" si="26"/>
        <v>30.27680306824638</v>
      </c>
      <c r="AX824" s="19">
        <f t="shared" si="27"/>
        <v>0.33205965823928635</v>
      </c>
      <c r="AY824" s="15">
        <v>33.028586199999999</v>
      </c>
      <c r="AZ824" s="16">
        <f t="shared" si="28"/>
        <v>30.27680306824638</v>
      </c>
      <c r="BA824" s="19">
        <f t="shared" si="29"/>
        <v>-8.5432432989553692E-2</v>
      </c>
      <c r="BB824" s="15">
        <v>10</v>
      </c>
      <c r="BC824" s="16">
        <f t="shared" si="30"/>
        <v>100</v>
      </c>
      <c r="BD824" s="19">
        <f t="shared" si="31"/>
        <v>0.93333821106502679</v>
      </c>
      <c r="BE824" s="15">
        <v>33.028586199999999</v>
      </c>
      <c r="BF824" s="21">
        <f t="shared" si="32"/>
        <v>30.27680306824638</v>
      </c>
      <c r="BG824" s="19">
        <f t="shared" si="33"/>
        <v>-0.43860194353444076</v>
      </c>
      <c r="BH824" s="15">
        <v>33.028586199999999</v>
      </c>
      <c r="BI824" s="16">
        <f t="shared" si="34"/>
        <v>30.27680306824638</v>
      </c>
      <c r="BJ824" s="22">
        <f t="shared" si="35"/>
        <v>0.11907812495288497</v>
      </c>
      <c r="BK824" s="15">
        <v>70.068886800000001</v>
      </c>
      <c r="BL824" s="16">
        <f t="shared" si="36"/>
        <v>14.27166957646029</v>
      </c>
      <c r="BM824" s="19">
        <f t="shared" si="37"/>
        <v>-0.45881120597872577</v>
      </c>
      <c r="BN824" s="15">
        <v>68.512815700000004</v>
      </c>
      <c r="BO824" s="16">
        <f t="shared" si="38"/>
        <v>14.595809408545444</v>
      </c>
      <c r="BP824" s="19">
        <f t="shared" si="39"/>
        <v>0.20930083835146074</v>
      </c>
      <c r="BQ824" s="15">
        <v>30.040759900000001</v>
      </c>
      <c r="BR824" s="16">
        <f t="shared" si="40"/>
        <v>33.288106004269217</v>
      </c>
      <c r="BS824" s="19">
        <f t="shared" si="41"/>
        <v>-0.93813401867219848</v>
      </c>
      <c r="BT824" s="15">
        <v>21.292273099999999</v>
      </c>
      <c r="BU824" s="16">
        <f t="shared" si="42"/>
        <v>47.810499856870614</v>
      </c>
      <c r="BV824" s="19">
        <f t="shared" si="43"/>
        <v>0.38069541437858895</v>
      </c>
      <c r="BW824" s="15">
        <v>296.93514199999998</v>
      </c>
      <c r="BX824" s="18">
        <f t="shared" si="44"/>
        <v>4.3812582875418518E-2</v>
      </c>
      <c r="BY824" s="19">
        <f t="shared" si="45"/>
        <v>-5.2086822504396654E-2</v>
      </c>
      <c r="BZ824" s="15">
        <v>29.004732499999999</v>
      </c>
      <c r="CA824" s="18">
        <f t="shared" si="46"/>
        <v>4.4493093214614003E-3</v>
      </c>
      <c r="CB824" s="19">
        <f t="shared" si="47"/>
        <v>-5.0059982202224677E-2</v>
      </c>
      <c r="CC824" s="7">
        <f t="shared" si="48"/>
        <v>-0.25983409316906814</v>
      </c>
      <c r="CD824" s="61">
        <f t="shared" si="49"/>
        <v>-0.4184709114892225</v>
      </c>
    </row>
    <row r="825" spans="1:82" ht="15.75" customHeight="1" x14ac:dyDescent="0.25">
      <c r="A825" s="5">
        <v>44037000101</v>
      </c>
      <c r="B825" s="5">
        <v>44037</v>
      </c>
      <c r="C825" s="6" t="s">
        <v>836</v>
      </c>
      <c r="D825" s="6" t="s">
        <v>836</v>
      </c>
      <c r="E825" s="5">
        <v>531</v>
      </c>
      <c r="F825" s="15">
        <v>10.24617671</v>
      </c>
      <c r="G825" s="16">
        <f t="shared" si="0"/>
        <v>97.597379813294282</v>
      </c>
      <c r="H825" s="17">
        <v>1</v>
      </c>
      <c r="I825" s="7">
        <f t="shared" si="1"/>
        <v>97.597379813294282</v>
      </c>
      <c r="J825" s="18">
        <f t="shared" si="2"/>
        <v>32.532459937764763</v>
      </c>
      <c r="K825" s="19">
        <f t="shared" si="3"/>
        <v>-0.10866527474157102</v>
      </c>
      <c r="L825" s="15">
        <v>16.4412825</v>
      </c>
      <c r="M825" s="16">
        <f t="shared" si="4"/>
        <v>60.822505786881287</v>
      </c>
      <c r="N825" s="19">
        <f t="shared" si="5"/>
        <v>0.79272543536182782</v>
      </c>
      <c r="O825" s="15">
        <v>16.4412825</v>
      </c>
      <c r="P825" s="16">
        <f t="shared" si="6"/>
        <v>60.822505786881287</v>
      </c>
      <c r="Q825" s="17">
        <v>2</v>
      </c>
      <c r="R825" s="7">
        <f t="shared" si="7"/>
        <v>121.64501157376257</v>
      </c>
      <c r="S825" s="18">
        <f t="shared" si="8"/>
        <v>60.822505786881287</v>
      </c>
      <c r="T825" s="19">
        <f t="shared" si="9"/>
        <v>0.76294523284229554</v>
      </c>
      <c r="U825" s="15">
        <v>10</v>
      </c>
      <c r="V825" s="16">
        <f t="shared" si="10"/>
        <v>100</v>
      </c>
      <c r="W825" s="19">
        <f t="shared" si="11"/>
        <v>1.6738574211914985</v>
      </c>
      <c r="X825" s="15">
        <v>43.896718200000002</v>
      </c>
      <c r="Y825" s="16">
        <f t="shared" si="12"/>
        <v>24.333506781379388</v>
      </c>
      <c r="Z825" s="17">
        <v>3</v>
      </c>
      <c r="AA825" s="20">
        <f t="shared" si="13"/>
        <v>73.000520344138167</v>
      </c>
      <c r="AB825" s="18">
        <f t="shared" si="14"/>
        <v>24.333506781379388</v>
      </c>
      <c r="AC825" s="19">
        <f t="shared" si="15"/>
        <v>-0.15490861462902855</v>
      </c>
      <c r="AD825" s="15">
        <v>43.918530500000003</v>
      </c>
      <c r="AE825" s="16">
        <f t="shared" si="16"/>
        <v>24.371086824045715</v>
      </c>
      <c r="AF825" s="17">
        <v>2</v>
      </c>
      <c r="AG825" s="7">
        <f t="shared" si="17"/>
        <v>48.74217364809143</v>
      </c>
      <c r="AH825" s="18">
        <f t="shared" si="18"/>
        <v>16.046020483312844</v>
      </c>
      <c r="AI825" s="19">
        <f t="shared" si="19"/>
        <v>-0.43987245763251454</v>
      </c>
      <c r="AJ825" s="5">
        <v>42</v>
      </c>
      <c r="AK825" s="15">
        <v>10</v>
      </c>
      <c r="AL825" s="16">
        <f t="shared" si="20"/>
        <v>100</v>
      </c>
      <c r="AM825" s="17">
        <v>1</v>
      </c>
      <c r="AN825" s="7">
        <f t="shared" si="21"/>
        <v>100</v>
      </c>
      <c r="AO825" s="18">
        <f t="shared" si="22"/>
        <v>33.333333333333336</v>
      </c>
      <c r="AP825" s="19">
        <f t="shared" si="23"/>
        <v>2.8886242853155969E-2</v>
      </c>
      <c r="AQ825" s="5">
        <v>12</v>
      </c>
      <c r="AR825" s="15">
        <v>17.040127909999999</v>
      </c>
      <c r="AS825" s="21">
        <f t="shared" si="24"/>
        <v>58.68500549301335</v>
      </c>
      <c r="AT825" s="19">
        <f t="shared" si="25"/>
        <v>1.0301432058645723</v>
      </c>
      <c r="AU825" s="5">
        <v>6</v>
      </c>
      <c r="AV825" s="15">
        <v>17.040127900000002</v>
      </c>
      <c r="AW825" s="16">
        <f t="shared" si="26"/>
        <v>58.685005527452638</v>
      </c>
      <c r="AX825" s="19">
        <f t="shared" si="27"/>
        <v>1.4194063811282689</v>
      </c>
      <c r="AY825" s="15">
        <v>43.883434600000001</v>
      </c>
      <c r="AZ825" s="16">
        <f t="shared" si="28"/>
        <v>22.787642059356948</v>
      </c>
      <c r="BA825" s="19">
        <f t="shared" si="29"/>
        <v>-0.61369448212254574</v>
      </c>
      <c r="BB825" s="15">
        <v>10</v>
      </c>
      <c r="BC825" s="16">
        <f t="shared" si="30"/>
        <v>100</v>
      </c>
      <c r="BD825" s="19">
        <f t="shared" si="31"/>
        <v>0.93333821106502679</v>
      </c>
      <c r="BE825" s="15">
        <v>17.040127900000002</v>
      </c>
      <c r="BF825" s="21">
        <f t="shared" si="32"/>
        <v>58.685005527452638</v>
      </c>
      <c r="BG825" s="19">
        <f t="shared" si="33"/>
        <v>1.2959884673349393</v>
      </c>
      <c r="BH825" s="15">
        <v>43.883434600000001</v>
      </c>
      <c r="BI825" s="16">
        <f t="shared" si="34"/>
        <v>22.787642059356948</v>
      </c>
      <c r="BJ825" s="22">
        <f t="shared" si="35"/>
        <v>-0.43121976720458083</v>
      </c>
      <c r="BK825" s="15">
        <v>154.823701</v>
      </c>
      <c r="BL825" s="16">
        <f t="shared" si="36"/>
        <v>6.458959406996736</v>
      </c>
      <c r="BM825" s="19">
        <f t="shared" si="37"/>
        <v>-1.1715853915006889</v>
      </c>
      <c r="BN825" s="15">
        <v>125.57914</v>
      </c>
      <c r="BO825" s="16">
        <f t="shared" si="38"/>
        <v>7.9631059744476671</v>
      </c>
      <c r="BP825" s="19">
        <f t="shared" si="39"/>
        <v>-0.59997469767898048</v>
      </c>
      <c r="BQ825" s="15">
        <v>17.040127900000002</v>
      </c>
      <c r="BR825" s="16">
        <f t="shared" si="40"/>
        <v>58.685005527452638</v>
      </c>
      <c r="BS825" s="19">
        <f t="shared" si="41"/>
        <v>0.23269493053407081</v>
      </c>
      <c r="BT825" s="15">
        <v>86.9979826</v>
      </c>
      <c r="BU825" s="16">
        <f t="shared" si="42"/>
        <v>11.70135432542777</v>
      </c>
      <c r="BV825" s="19">
        <f t="shared" si="43"/>
        <v>-1.2202236108247551</v>
      </c>
      <c r="BW825" s="15">
        <v>87.992102099999997</v>
      </c>
      <c r="BX825" s="18">
        <f t="shared" si="44"/>
        <v>1.2983176190167946E-2</v>
      </c>
      <c r="BY825" s="19">
        <f t="shared" si="45"/>
        <v>-6.3097804543873759E-2</v>
      </c>
      <c r="BZ825" s="15">
        <v>531.00270499999999</v>
      </c>
      <c r="CA825" s="18">
        <f t="shared" si="46"/>
        <v>8.1455510237086928E-2</v>
      </c>
      <c r="CB825" s="19">
        <f t="shared" si="47"/>
        <v>-2.0038171164468654E-2</v>
      </c>
      <c r="CC825" s="7">
        <f t="shared" si="48"/>
        <v>0.17614238190171827</v>
      </c>
      <c r="CD825" s="61">
        <f t="shared" si="49"/>
        <v>0.28368280007940749</v>
      </c>
    </row>
    <row r="826" spans="1:82" ht="15.75" customHeight="1" x14ac:dyDescent="0.25">
      <c r="A826" s="5">
        <v>44038000101</v>
      </c>
      <c r="B826" s="5">
        <v>44038</v>
      </c>
      <c r="C826" s="6" t="s">
        <v>837</v>
      </c>
      <c r="D826" s="6" t="s">
        <v>837</v>
      </c>
      <c r="E826" s="5">
        <v>123</v>
      </c>
      <c r="F826" s="15">
        <v>10.003004779999999</v>
      </c>
      <c r="G826" s="16">
        <f t="shared" si="0"/>
        <v>99.969961225990744</v>
      </c>
      <c r="H826" s="17">
        <v>1</v>
      </c>
      <c r="I826" s="7">
        <f t="shared" si="1"/>
        <v>99.969961225990744</v>
      </c>
      <c r="J826" s="18">
        <f t="shared" si="2"/>
        <v>33.323320408663577</v>
      </c>
      <c r="K826" s="19">
        <f t="shared" si="3"/>
        <v>-6.5163206870354456E-2</v>
      </c>
      <c r="L826" s="15">
        <v>28.706358399999999</v>
      </c>
      <c r="M826" s="16">
        <f t="shared" si="4"/>
        <v>34.835487875745329</v>
      </c>
      <c r="N826" s="19">
        <f t="shared" si="5"/>
        <v>-0.72585177494046016</v>
      </c>
      <c r="O826" s="15">
        <v>28.706358399999999</v>
      </c>
      <c r="P826" s="16">
        <f t="shared" si="6"/>
        <v>34.835487875745329</v>
      </c>
      <c r="Q826" s="17">
        <v>2</v>
      </c>
      <c r="R826" s="7">
        <f t="shared" si="7"/>
        <v>69.670975751490658</v>
      </c>
      <c r="S826" s="18">
        <f t="shared" si="8"/>
        <v>34.835487875745329</v>
      </c>
      <c r="T826" s="19">
        <f t="shared" si="9"/>
        <v>-0.68715896277071375</v>
      </c>
      <c r="U826" s="15">
        <v>16.068265</v>
      </c>
      <c r="V826" s="16">
        <f t="shared" si="10"/>
        <v>62.234472732432529</v>
      </c>
      <c r="W826" s="19">
        <f t="shared" si="11"/>
        <v>6.0834452842110628E-2</v>
      </c>
      <c r="X826" s="15">
        <v>33.493782000000003</v>
      </c>
      <c r="Y826" s="16">
        <f t="shared" si="12"/>
        <v>31.891325082369018</v>
      </c>
      <c r="Z826" s="17">
        <v>3</v>
      </c>
      <c r="AA826" s="20">
        <f t="shared" si="13"/>
        <v>95.673975247107052</v>
      </c>
      <c r="AB826" s="18">
        <f t="shared" si="14"/>
        <v>31.891325082369015</v>
      </c>
      <c r="AC826" s="19">
        <f t="shared" si="15"/>
        <v>0.43345210080515989</v>
      </c>
      <c r="AD826" s="15">
        <v>33.515594200000002</v>
      </c>
      <c r="AE826" s="16">
        <f t="shared" si="16"/>
        <v>31.935651017042087</v>
      </c>
      <c r="AF826" s="17">
        <v>2</v>
      </c>
      <c r="AG826" s="7">
        <f t="shared" si="17"/>
        <v>63.871302034084174</v>
      </c>
      <c r="AH826" s="18">
        <f t="shared" si="18"/>
        <v>21.026559630561465</v>
      </c>
      <c r="AI826" s="19">
        <f t="shared" si="19"/>
        <v>-8.6896647218656559E-2</v>
      </c>
      <c r="AJ826" s="5">
        <v>5</v>
      </c>
      <c r="AK826" s="15">
        <v>16.068265</v>
      </c>
      <c r="AL826" s="16">
        <f t="shared" si="20"/>
        <v>62.234472732432529</v>
      </c>
      <c r="AM826" s="17">
        <v>1</v>
      </c>
      <c r="AN826" s="7">
        <f t="shared" si="21"/>
        <v>62.234472732432529</v>
      </c>
      <c r="AO826" s="18">
        <f t="shared" si="22"/>
        <v>20.744824244144176</v>
      </c>
      <c r="AP826" s="19">
        <f t="shared" si="23"/>
        <v>-0.37724686321777451</v>
      </c>
      <c r="AQ826" s="5">
        <v>4</v>
      </c>
      <c r="AR826" s="15">
        <v>28.903162349999999</v>
      </c>
      <c r="AS826" s="21">
        <f t="shared" si="24"/>
        <v>34.598290245565465</v>
      </c>
      <c r="AT826" s="19">
        <f t="shared" si="25"/>
        <v>0.1865111232908383</v>
      </c>
      <c r="AU826" s="5">
        <v>3</v>
      </c>
      <c r="AV826" s="15">
        <v>33.480498400000002</v>
      </c>
      <c r="AW826" s="16">
        <f t="shared" si="26"/>
        <v>29.868133623721683</v>
      </c>
      <c r="AX826" s="19">
        <f t="shared" si="27"/>
        <v>0.31641750763553406</v>
      </c>
      <c r="AY826" s="15">
        <v>33.480498400000002</v>
      </c>
      <c r="AZ826" s="16">
        <f t="shared" si="28"/>
        <v>29.868133623721683</v>
      </c>
      <c r="BA826" s="19">
        <f t="shared" si="29"/>
        <v>-0.11425870043478678</v>
      </c>
      <c r="BB826" s="15">
        <v>10</v>
      </c>
      <c r="BC826" s="16">
        <f t="shared" si="30"/>
        <v>100</v>
      </c>
      <c r="BD826" s="19">
        <f t="shared" si="31"/>
        <v>0.93333821106502679</v>
      </c>
      <c r="BE826" s="15">
        <v>33.480498400000002</v>
      </c>
      <c r="BF826" s="21">
        <f t="shared" si="32"/>
        <v>29.868133623721683</v>
      </c>
      <c r="BG826" s="19">
        <f t="shared" si="33"/>
        <v>-0.46355509221415003</v>
      </c>
      <c r="BH826" s="15">
        <v>33.480498400000002</v>
      </c>
      <c r="BI826" s="16">
        <f t="shared" si="34"/>
        <v>29.868133623721683</v>
      </c>
      <c r="BJ826" s="22">
        <f t="shared" si="35"/>
        <v>8.9049402957969218E-2</v>
      </c>
      <c r="BK826" s="15">
        <v>129.16143700000001</v>
      </c>
      <c r="BL826" s="16">
        <f t="shared" si="36"/>
        <v>7.7422489500484568</v>
      </c>
      <c r="BM826" s="19">
        <f t="shared" si="37"/>
        <v>-1.05450749676287</v>
      </c>
      <c r="BN826" s="15">
        <v>115.435906</v>
      </c>
      <c r="BO826" s="16">
        <f t="shared" si="38"/>
        <v>8.6628158833006434</v>
      </c>
      <c r="BP826" s="19">
        <f t="shared" si="39"/>
        <v>-0.51460104616883573</v>
      </c>
      <c r="BQ826" s="15">
        <v>28.903162300000002</v>
      </c>
      <c r="BR826" s="16">
        <f t="shared" si="40"/>
        <v>34.598290305417549</v>
      </c>
      <c r="BS826" s="19">
        <f t="shared" si="41"/>
        <v>-0.87773287769120012</v>
      </c>
      <c r="BT826" s="15">
        <v>78.073757499999999</v>
      </c>
      <c r="BU826" s="16">
        <f t="shared" si="42"/>
        <v>13.038878268411764</v>
      </c>
      <c r="BV826" s="19">
        <f t="shared" si="43"/>
        <v>-1.1609237438388826</v>
      </c>
      <c r="BW826" s="15">
        <v>104.902567</v>
      </c>
      <c r="BX826" s="18">
        <f t="shared" si="44"/>
        <v>1.5478304048402745E-2</v>
      </c>
      <c r="BY826" s="19">
        <f t="shared" si="45"/>
        <v>-6.2206648631802107E-2</v>
      </c>
      <c r="BZ826" s="15">
        <v>123.00299800000001</v>
      </c>
      <c r="CA826" s="18">
        <f t="shared" si="46"/>
        <v>1.8868589309316952E-2</v>
      </c>
      <c r="CB826" s="19">
        <f t="shared" si="47"/>
        <v>-4.443844920944387E-2</v>
      </c>
      <c r="CC826" s="7">
        <f t="shared" si="48"/>
        <v>-0.22183887954596279</v>
      </c>
      <c r="CD826" s="61">
        <f t="shared" si="49"/>
        <v>-0.35727843484704863</v>
      </c>
    </row>
    <row r="827" spans="1:82" ht="15.75" customHeight="1" x14ac:dyDescent="0.25">
      <c r="A827" s="5">
        <v>44039000101</v>
      </c>
      <c r="B827" s="5">
        <v>44039</v>
      </c>
      <c r="C827" s="6" t="s">
        <v>838</v>
      </c>
      <c r="D827" s="6" t="s">
        <v>838</v>
      </c>
      <c r="E827" s="5">
        <v>219</v>
      </c>
      <c r="F827" s="15">
        <v>10.087542600000001</v>
      </c>
      <c r="G827" s="16">
        <f t="shared" si="0"/>
        <v>99.132171198959782</v>
      </c>
      <c r="H827" s="17">
        <v>1</v>
      </c>
      <c r="I827" s="7">
        <f t="shared" si="1"/>
        <v>99.132171198959782</v>
      </c>
      <c r="J827" s="18">
        <f t="shared" si="2"/>
        <v>33.04405706631993</v>
      </c>
      <c r="K827" s="19">
        <f t="shared" si="3"/>
        <v>-8.0524365152509214E-2</v>
      </c>
      <c r="L827" s="15">
        <v>27.6746211</v>
      </c>
      <c r="M827" s="16">
        <f t="shared" si="4"/>
        <v>36.134189385523328</v>
      </c>
      <c r="N827" s="19">
        <f t="shared" si="5"/>
        <v>-0.64996086192850877</v>
      </c>
      <c r="O827" s="15">
        <v>27.6746211</v>
      </c>
      <c r="P827" s="16">
        <f t="shared" si="6"/>
        <v>36.134189385523328</v>
      </c>
      <c r="Q827" s="17">
        <v>2</v>
      </c>
      <c r="R827" s="7">
        <f t="shared" si="7"/>
        <v>72.268378771046656</v>
      </c>
      <c r="S827" s="18">
        <f t="shared" si="8"/>
        <v>36.134189385523328</v>
      </c>
      <c r="T827" s="19">
        <f t="shared" si="9"/>
        <v>-0.61468998943110587</v>
      </c>
      <c r="U827" s="15">
        <v>10</v>
      </c>
      <c r="V827" s="16">
        <f t="shared" si="10"/>
        <v>100</v>
      </c>
      <c r="W827" s="19">
        <f t="shared" si="11"/>
        <v>1.6738574211914985</v>
      </c>
      <c r="X827" s="15">
        <v>64.170621499999996</v>
      </c>
      <c r="Y827" s="16">
        <f t="shared" si="12"/>
        <v>16.645640404152857</v>
      </c>
      <c r="Z827" s="17">
        <v>3</v>
      </c>
      <c r="AA827" s="20">
        <f t="shared" si="13"/>
        <v>49.936921212458572</v>
      </c>
      <c r="AB827" s="18">
        <f t="shared" si="14"/>
        <v>16.645640404152857</v>
      </c>
      <c r="AC827" s="19">
        <f t="shared" si="15"/>
        <v>-0.75339330713283847</v>
      </c>
      <c r="AD827" s="15">
        <v>64.158031199999996</v>
      </c>
      <c r="AE827" s="16">
        <f t="shared" si="16"/>
        <v>16.682904696115425</v>
      </c>
      <c r="AF827" s="17">
        <v>2</v>
      </c>
      <c r="AG827" s="7">
        <f t="shared" si="17"/>
        <v>33.365809392230851</v>
      </c>
      <c r="AH827" s="18">
        <f t="shared" si="18"/>
        <v>10.984090796102858</v>
      </c>
      <c r="AI827" s="19">
        <f t="shared" si="19"/>
        <v>-0.79861649733912987</v>
      </c>
      <c r="AJ827" s="5">
        <v>7</v>
      </c>
      <c r="AK827" s="15">
        <v>10</v>
      </c>
      <c r="AL827" s="16">
        <f t="shared" si="20"/>
        <v>100</v>
      </c>
      <c r="AM827" s="17">
        <v>2</v>
      </c>
      <c r="AN827" s="7">
        <f t="shared" si="21"/>
        <v>200</v>
      </c>
      <c r="AO827" s="18">
        <f t="shared" si="22"/>
        <v>66.666666666666671</v>
      </c>
      <c r="AP827" s="19">
        <f t="shared" si="23"/>
        <v>1.1042931958489164</v>
      </c>
      <c r="AQ827" s="5">
        <v>4</v>
      </c>
      <c r="AR827" s="15">
        <v>28.38687432</v>
      </c>
      <c r="AS827" s="21">
        <f t="shared" si="24"/>
        <v>35.227548786357538</v>
      </c>
      <c r="AT827" s="19">
        <f t="shared" si="25"/>
        <v>0.20855076995050364</v>
      </c>
      <c r="AU827" s="5">
        <v>2</v>
      </c>
      <c r="AV827" s="15">
        <v>28.386874299999999</v>
      </c>
      <c r="AW827" s="16">
        <f t="shared" si="26"/>
        <v>35.227548811177144</v>
      </c>
      <c r="AX827" s="19">
        <f t="shared" si="27"/>
        <v>0.52155342037233599</v>
      </c>
      <c r="AY827" s="15">
        <v>28.386874299999999</v>
      </c>
      <c r="AZ827" s="16">
        <f t="shared" si="28"/>
        <v>35.227548811177144</v>
      </c>
      <c r="BA827" s="19">
        <f t="shared" si="29"/>
        <v>0.26377772390155368</v>
      </c>
      <c r="BB827" s="15">
        <v>10</v>
      </c>
      <c r="BC827" s="16">
        <f t="shared" si="30"/>
        <v>100</v>
      </c>
      <c r="BD827" s="19">
        <f t="shared" si="31"/>
        <v>0.93333821106502679</v>
      </c>
      <c r="BE827" s="15">
        <v>28.386874299999999</v>
      </c>
      <c r="BF827" s="21">
        <f t="shared" si="32"/>
        <v>35.227548811177144</v>
      </c>
      <c r="BG827" s="19">
        <f t="shared" si="33"/>
        <v>-0.13631192343649023</v>
      </c>
      <c r="BH827" s="15">
        <v>28.386874299999999</v>
      </c>
      <c r="BI827" s="16">
        <f t="shared" si="34"/>
        <v>35.227548811177144</v>
      </c>
      <c r="BJ827" s="22">
        <f t="shared" si="35"/>
        <v>0.48285518138264721</v>
      </c>
      <c r="BK827" s="15">
        <v>65.284612999999993</v>
      </c>
      <c r="BL827" s="16">
        <f t="shared" si="36"/>
        <v>15.317545039288202</v>
      </c>
      <c r="BM827" s="19">
        <f t="shared" si="37"/>
        <v>-0.3633932248934556</v>
      </c>
      <c r="BN827" s="15">
        <v>87.205719599999995</v>
      </c>
      <c r="BO827" s="16">
        <f t="shared" si="38"/>
        <v>11.4671377587027</v>
      </c>
      <c r="BP827" s="19">
        <f t="shared" si="39"/>
        <v>-0.17243753600028572</v>
      </c>
      <c r="BQ827" s="15">
        <v>17.4635927</v>
      </c>
      <c r="BR827" s="16">
        <f t="shared" si="40"/>
        <v>57.261985960082548</v>
      </c>
      <c r="BS827" s="19">
        <f t="shared" si="41"/>
        <v>0.16709194213609802</v>
      </c>
      <c r="BT827" s="15">
        <v>30.002332599999999</v>
      </c>
      <c r="BU827" s="16">
        <f t="shared" si="42"/>
        <v>33.930502456998958</v>
      </c>
      <c r="BV827" s="19">
        <f t="shared" si="43"/>
        <v>-0.23468198046666611</v>
      </c>
      <c r="BW827" s="15">
        <v>194.682909</v>
      </c>
      <c r="BX827" s="18">
        <f t="shared" si="44"/>
        <v>2.8725333847450307E-2</v>
      </c>
      <c r="BY827" s="19">
        <f t="shared" si="45"/>
        <v>-5.7475360459995857E-2</v>
      </c>
      <c r="BZ827" s="15">
        <v>219.003648</v>
      </c>
      <c r="CA827" s="18">
        <f t="shared" si="46"/>
        <v>3.3595033930426746E-2</v>
      </c>
      <c r="CB827" s="19">
        <f t="shared" si="47"/>
        <v>-3.869716432048597E-2</v>
      </c>
      <c r="CC827" s="7">
        <f t="shared" si="48"/>
        <v>7.6586087120374111E-2</v>
      </c>
      <c r="CD827" s="61">
        <f t="shared" si="49"/>
        <v>0.12334428209081269</v>
      </c>
    </row>
    <row r="828" spans="1:82" ht="15.75" customHeight="1" x14ac:dyDescent="0.25">
      <c r="A828" s="5">
        <v>44040000101</v>
      </c>
      <c r="B828" s="5">
        <v>44040</v>
      </c>
      <c r="C828" s="6" t="s">
        <v>839</v>
      </c>
      <c r="D828" s="6" t="s">
        <v>839</v>
      </c>
      <c r="E828" s="5">
        <v>241</v>
      </c>
      <c r="F828" s="15">
        <v>10.08038537</v>
      </c>
      <c r="G828" s="16">
        <f t="shared" si="0"/>
        <v>99.202556578449546</v>
      </c>
      <c r="H828" s="17">
        <v>1</v>
      </c>
      <c r="I828" s="7">
        <f t="shared" si="1"/>
        <v>99.202556578449546</v>
      </c>
      <c r="J828" s="18">
        <f t="shared" si="2"/>
        <v>33.067518859483179</v>
      </c>
      <c r="K828" s="19">
        <f t="shared" si="3"/>
        <v>-7.9233825852437503E-2</v>
      </c>
      <c r="L828" s="15">
        <v>16.508790600000001</v>
      </c>
      <c r="M828" s="16">
        <f t="shared" si="4"/>
        <v>60.573789093914606</v>
      </c>
      <c r="N828" s="19">
        <f t="shared" si="5"/>
        <v>0.77819142830289922</v>
      </c>
      <c r="O828" s="15">
        <v>16.508790600000001</v>
      </c>
      <c r="P828" s="16">
        <f t="shared" si="6"/>
        <v>60.573789093914606</v>
      </c>
      <c r="Q828" s="17">
        <v>2</v>
      </c>
      <c r="R828" s="7">
        <f t="shared" si="7"/>
        <v>121.14757818782921</v>
      </c>
      <c r="S828" s="18">
        <f t="shared" si="8"/>
        <v>60.573789093914598</v>
      </c>
      <c r="T828" s="19">
        <f t="shared" si="9"/>
        <v>0.74906656768635871</v>
      </c>
      <c r="U828" s="15">
        <v>15.6224965</v>
      </c>
      <c r="V828" s="16">
        <f t="shared" si="10"/>
        <v>64.010255979254012</v>
      </c>
      <c r="W828" s="19">
        <f t="shared" si="11"/>
        <v>0.13668084957421697</v>
      </c>
      <c r="X828" s="15">
        <v>44.283540100000003</v>
      </c>
      <c r="Y828" s="16">
        <f t="shared" si="12"/>
        <v>24.120950754792975</v>
      </c>
      <c r="Z828" s="17">
        <v>3</v>
      </c>
      <c r="AA828" s="20">
        <f t="shared" si="13"/>
        <v>72.36285226437893</v>
      </c>
      <c r="AB828" s="18">
        <f t="shared" si="14"/>
        <v>24.120950754792975</v>
      </c>
      <c r="AC828" s="19">
        <f t="shared" si="15"/>
        <v>-0.17145566708408091</v>
      </c>
      <c r="AD828" s="15">
        <v>44.305352300000003</v>
      </c>
      <c r="AE828" s="16">
        <f t="shared" si="16"/>
        <v>24.158307392581097</v>
      </c>
      <c r="AF828" s="17">
        <v>2</v>
      </c>
      <c r="AG828" s="7">
        <f t="shared" si="17"/>
        <v>48.316614785162194</v>
      </c>
      <c r="AH828" s="18">
        <f t="shared" si="18"/>
        <v>15.905925659460333</v>
      </c>
      <c r="AI828" s="19">
        <f t="shared" si="19"/>
        <v>-0.44980111847065779</v>
      </c>
      <c r="AJ828" s="5">
        <v>16</v>
      </c>
      <c r="AK828" s="15">
        <v>10</v>
      </c>
      <c r="AL828" s="16">
        <f t="shared" si="20"/>
        <v>100</v>
      </c>
      <c r="AM828" s="17">
        <v>1</v>
      </c>
      <c r="AN828" s="7">
        <f t="shared" si="21"/>
        <v>100</v>
      </c>
      <c r="AO828" s="18">
        <f t="shared" si="22"/>
        <v>33.333333333333336</v>
      </c>
      <c r="AP828" s="19">
        <f t="shared" si="23"/>
        <v>2.8886242853155969E-2</v>
      </c>
      <c r="AQ828" s="5">
        <v>10</v>
      </c>
      <c r="AR828" s="15">
        <v>17.371765539999998</v>
      </c>
      <c r="AS828" s="21">
        <f t="shared" si="24"/>
        <v>57.564672842113438</v>
      </c>
      <c r="AT828" s="19">
        <f t="shared" si="25"/>
        <v>0.99090379286266095</v>
      </c>
      <c r="AU828" s="5">
        <v>8</v>
      </c>
      <c r="AV828" s="15">
        <v>27.432531000000001</v>
      </c>
      <c r="AW828" s="16">
        <f t="shared" si="26"/>
        <v>36.45307099078827</v>
      </c>
      <c r="AX828" s="19">
        <f t="shared" si="27"/>
        <v>0.56846126425092947</v>
      </c>
      <c r="AY828" s="15">
        <v>44.270256500000002</v>
      </c>
      <c r="AZ828" s="16">
        <f t="shared" si="28"/>
        <v>22.588529614686102</v>
      </c>
      <c r="BA828" s="19">
        <f t="shared" si="29"/>
        <v>-0.62773925267893393</v>
      </c>
      <c r="BB828" s="15">
        <v>10</v>
      </c>
      <c r="BC828" s="16">
        <f t="shared" si="30"/>
        <v>100</v>
      </c>
      <c r="BD828" s="19">
        <f t="shared" si="31"/>
        <v>0.93333821106502679</v>
      </c>
      <c r="BE828" s="15">
        <v>44.270256500000002</v>
      </c>
      <c r="BF828" s="21">
        <f t="shared" si="32"/>
        <v>22.588529614686102</v>
      </c>
      <c r="BG828" s="19">
        <f t="shared" si="33"/>
        <v>-0.90804401498678167</v>
      </c>
      <c r="BH828" s="15">
        <v>44.270256500000002</v>
      </c>
      <c r="BI828" s="16">
        <f t="shared" si="34"/>
        <v>22.588529614686102</v>
      </c>
      <c r="BJ828" s="22">
        <f t="shared" si="35"/>
        <v>-0.44585039919054403</v>
      </c>
      <c r="BK828" s="15">
        <v>95.386105000000001</v>
      </c>
      <c r="BL828" s="16">
        <f t="shared" si="36"/>
        <v>10.483707244362268</v>
      </c>
      <c r="BM828" s="19">
        <f t="shared" si="37"/>
        <v>-0.80439701519023432</v>
      </c>
      <c r="BN828" s="15">
        <v>105.976612</v>
      </c>
      <c r="BO828" s="16">
        <f t="shared" si="38"/>
        <v>9.4360442471967296</v>
      </c>
      <c r="BP828" s="19">
        <f t="shared" si="39"/>
        <v>-0.42025719303513004</v>
      </c>
      <c r="BQ828" s="15">
        <v>17.371765499999999</v>
      </c>
      <c r="BR828" s="16">
        <f t="shared" si="40"/>
        <v>57.5646729746611</v>
      </c>
      <c r="BS828" s="19">
        <f t="shared" si="41"/>
        <v>0.18104619347665563</v>
      </c>
      <c r="BT828" s="15">
        <v>74.1195527</v>
      </c>
      <c r="BU828" s="16">
        <f t="shared" si="42"/>
        <v>13.734489522897512</v>
      </c>
      <c r="BV828" s="19">
        <f t="shared" si="43"/>
        <v>-1.1300834324700608</v>
      </c>
      <c r="BW828" s="15">
        <v>124.056365</v>
      </c>
      <c r="BX828" s="18">
        <f t="shared" si="44"/>
        <v>1.8304434214747374E-2</v>
      </c>
      <c r="BY828" s="19">
        <f t="shared" si="45"/>
        <v>-6.1197272459871666E-2</v>
      </c>
      <c r="BZ828" s="15">
        <v>241.003186</v>
      </c>
      <c r="CA828" s="18">
        <f t="shared" si="46"/>
        <v>3.6969750435439992E-2</v>
      </c>
      <c r="CB828" s="19">
        <f t="shared" si="47"/>
        <v>-3.7381489738246634E-2</v>
      </c>
      <c r="CC828" s="7">
        <f t="shared" si="48"/>
        <v>-4.0466638478161898E-2</v>
      </c>
      <c r="CD828" s="61">
        <f t="shared" si="49"/>
        <v>-6.5172783457029065E-2</v>
      </c>
    </row>
    <row r="829" spans="1:82" ht="15.75" customHeight="1" x14ac:dyDescent="0.25">
      <c r="A829" s="5">
        <v>44041000101</v>
      </c>
      <c r="B829" s="5">
        <v>44041</v>
      </c>
      <c r="C829" s="6" t="s">
        <v>840</v>
      </c>
      <c r="D829" s="6" t="s">
        <v>840</v>
      </c>
      <c r="E829" s="5">
        <v>67</v>
      </c>
      <c r="F829" s="15">
        <v>10.203702659999999</v>
      </c>
      <c r="G829" s="16">
        <f t="shared" si="0"/>
        <v>98.003639788539274</v>
      </c>
      <c r="H829" s="17">
        <v>1</v>
      </c>
      <c r="I829" s="7">
        <f t="shared" si="1"/>
        <v>98.003639788539274</v>
      </c>
      <c r="J829" s="18">
        <f t="shared" si="2"/>
        <v>32.667879929513091</v>
      </c>
      <c r="K829" s="19">
        <f t="shared" si="3"/>
        <v>-0.10121636322186871</v>
      </c>
      <c r="L829" s="15">
        <v>33.044555699999997</v>
      </c>
      <c r="M829" s="16">
        <f t="shared" si="4"/>
        <v>30.262171144882426</v>
      </c>
      <c r="N829" s="19">
        <f t="shared" si="5"/>
        <v>-0.99309808179764381</v>
      </c>
      <c r="O829" s="15">
        <v>33.044555699999997</v>
      </c>
      <c r="P829" s="16">
        <f t="shared" si="6"/>
        <v>30.262171144882426</v>
      </c>
      <c r="Q829" s="17">
        <v>2</v>
      </c>
      <c r="R829" s="7">
        <f t="shared" si="7"/>
        <v>60.524342289764853</v>
      </c>
      <c r="S829" s="18">
        <f t="shared" si="8"/>
        <v>30.262171144882426</v>
      </c>
      <c r="T829" s="19">
        <f t="shared" si="9"/>
        <v>-0.94235506884064557</v>
      </c>
      <c r="U829" s="15">
        <v>29.473950599999998</v>
      </c>
      <c r="V829" s="16">
        <f t="shared" si="10"/>
        <v>33.928264777644024</v>
      </c>
      <c r="W829" s="19">
        <f t="shared" si="11"/>
        <v>-1.1481666357553992</v>
      </c>
      <c r="X829" s="15">
        <v>34.330085099999998</v>
      </c>
      <c r="Y829" s="16">
        <f t="shared" si="12"/>
        <v>31.114431755370163</v>
      </c>
      <c r="Z829" s="17">
        <v>3</v>
      </c>
      <c r="AA829" s="20">
        <f t="shared" si="13"/>
        <v>93.343295266110488</v>
      </c>
      <c r="AB829" s="18">
        <f t="shared" si="14"/>
        <v>31.114431755370163</v>
      </c>
      <c r="AC829" s="19">
        <f t="shared" si="15"/>
        <v>0.37297254235517185</v>
      </c>
      <c r="AD829" s="15">
        <v>34.393760800000003</v>
      </c>
      <c r="AE829" s="16">
        <f t="shared" si="16"/>
        <v>31.120246669855305</v>
      </c>
      <c r="AF829" s="17">
        <v>3</v>
      </c>
      <c r="AG829" s="7">
        <f t="shared" si="17"/>
        <v>93.360740009565916</v>
      </c>
      <c r="AH829" s="18">
        <f t="shared" si="18"/>
        <v>30.734541248539475</v>
      </c>
      <c r="AI829" s="19">
        <f t="shared" si="19"/>
        <v>0.60111775800524636</v>
      </c>
      <c r="AJ829" s="5">
        <v>0</v>
      </c>
      <c r="AK829" s="15">
        <v>25.469951699999999</v>
      </c>
      <c r="AL829" s="16">
        <f t="shared" si="20"/>
        <v>39.261951172055028</v>
      </c>
      <c r="AM829" s="17">
        <v>2</v>
      </c>
      <c r="AN829" s="7">
        <f t="shared" si="21"/>
        <v>78.523902344110056</v>
      </c>
      <c r="AO829" s="18">
        <f t="shared" si="22"/>
        <v>0</v>
      </c>
      <c r="AP829" s="19">
        <f t="shared" si="23"/>
        <v>-1.0465207101426044</v>
      </c>
      <c r="AQ829" s="5">
        <v>4</v>
      </c>
      <c r="AR829" s="15">
        <v>32.742395999999999</v>
      </c>
      <c r="AS829" s="21">
        <f t="shared" si="24"/>
        <v>30.541442355043291</v>
      </c>
      <c r="AT829" s="19">
        <f t="shared" si="25"/>
        <v>4.4420888096618004E-2</v>
      </c>
      <c r="AU829" s="5">
        <v>1</v>
      </c>
      <c r="AV829" s="15">
        <v>32.742395999999999</v>
      </c>
      <c r="AW829" s="16">
        <f t="shared" si="26"/>
        <v>30.541442355043291</v>
      </c>
      <c r="AX829" s="19">
        <f t="shared" si="27"/>
        <v>0.34218893909257192</v>
      </c>
      <c r="AY829" s="15">
        <v>32.742395999999999</v>
      </c>
      <c r="AZ829" s="16">
        <f t="shared" si="28"/>
        <v>30.541442355043291</v>
      </c>
      <c r="BA829" s="19">
        <f t="shared" si="29"/>
        <v>-6.6765603453041916E-2</v>
      </c>
      <c r="BB829" s="15">
        <v>10</v>
      </c>
      <c r="BC829" s="16">
        <f t="shared" si="30"/>
        <v>100</v>
      </c>
      <c r="BD829" s="19">
        <f t="shared" si="31"/>
        <v>0.93333821106502679</v>
      </c>
      <c r="BE829" s="15">
        <v>35.0825508</v>
      </c>
      <c r="BF829" s="21">
        <f t="shared" si="32"/>
        <v>28.504198731182342</v>
      </c>
      <c r="BG829" s="19">
        <f t="shared" si="33"/>
        <v>-0.54683626387737827</v>
      </c>
      <c r="BH829" s="15">
        <v>32.742395999999999</v>
      </c>
      <c r="BI829" s="16">
        <f t="shared" si="34"/>
        <v>30.541442355043291</v>
      </c>
      <c r="BJ829" s="22">
        <f t="shared" si="35"/>
        <v>0.13852361978648989</v>
      </c>
      <c r="BK829" s="15">
        <v>32.742395999999999</v>
      </c>
      <c r="BL829" s="16">
        <f t="shared" si="36"/>
        <v>30.541442355043291</v>
      </c>
      <c r="BM829" s="19">
        <f t="shared" si="37"/>
        <v>1.0255231401497409</v>
      </c>
      <c r="BN829" s="15">
        <v>122.09432099999999</v>
      </c>
      <c r="BO829" s="16">
        <f t="shared" si="38"/>
        <v>8.1903891336600338</v>
      </c>
      <c r="BP829" s="19">
        <f t="shared" si="39"/>
        <v>-0.57224321498420205</v>
      </c>
      <c r="BQ829" s="15">
        <v>32.742395999999999</v>
      </c>
      <c r="BR829" s="16">
        <f t="shared" si="40"/>
        <v>30.541442355043291</v>
      </c>
      <c r="BS829" s="19">
        <f t="shared" si="41"/>
        <v>-1.0647586608380919</v>
      </c>
      <c r="BT829" s="15">
        <v>32.083286600000001</v>
      </c>
      <c r="BU829" s="16">
        <f t="shared" si="42"/>
        <v>31.729736192301441</v>
      </c>
      <c r="BV829" s="19">
        <f t="shared" si="43"/>
        <v>-0.33225417530334556</v>
      </c>
      <c r="BW829" s="15">
        <v>126.16579900000001</v>
      </c>
      <c r="BX829" s="18">
        <f t="shared" si="44"/>
        <v>1.8615679799634143E-2</v>
      </c>
      <c r="BY829" s="19">
        <f t="shared" si="45"/>
        <v>-6.1086108479972749E-2</v>
      </c>
      <c r="BZ829" s="15">
        <v>67.002420200000003</v>
      </c>
      <c r="CA829" s="18">
        <f t="shared" si="46"/>
        <v>1.0278132810096891E-2</v>
      </c>
      <c r="CB829" s="19">
        <f t="shared" si="47"/>
        <v>-4.7787543940532161E-2</v>
      </c>
      <c r="CC829" s="7">
        <f t="shared" si="48"/>
        <v>-0.18236859642546632</v>
      </c>
      <c r="CD829" s="61">
        <f t="shared" si="49"/>
        <v>-0.29371031277068782</v>
      </c>
    </row>
    <row r="830" spans="1:82" ht="15.75" customHeight="1" x14ac:dyDescent="0.25">
      <c r="A830" s="5">
        <v>44042000101</v>
      </c>
      <c r="B830" s="5">
        <v>44042</v>
      </c>
      <c r="C830" s="6" t="s">
        <v>841</v>
      </c>
      <c r="D830" s="6" t="s">
        <v>841</v>
      </c>
      <c r="E830" s="5">
        <v>125</v>
      </c>
      <c r="F830" s="15">
        <v>10.14237926</v>
      </c>
      <c r="G830" s="16">
        <f t="shared" si="0"/>
        <v>98.596194676316998</v>
      </c>
      <c r="H830" s="17">
        <v>1</v>
      </c>
      <c r="I830" s="7">
        <f t="shared" si="1"/>
        <v>98.596194676316998</v>
      </c>
      <c r="J830" s="18">
        <f t="shared" si="2"/>
        <v>32.865398225438994</v>
      </c>
      <c r="K830" s="19">
        <f t="shared" si="3"/>
        <v>-9.0351672633135219E-2</v>
      </c>
      <c r="L830" s="15">
        <v>20.5045468</v>
      </c>
      <c r="M830" s="16">
        <f t="shared" si="4"/>
        <v>48.769670929766662</v>
      </c>
      <c r="N830" s="19">
        <f t="shared" si="5"/>
        <v>8.8406055733893152E-2</v>
      </c>
      <c r="O830" s="15">
        <v>20.5045468</v>
      </c>
      <c r="P830" s="16">
        <f t="shared" si="6"/>
        <v>48.769670929766662</v>
      </c>
      <c r="Q830" s="17">
        <v>2</v>
      </c>
      <c r="R830" s="7">
        <f t="shared" si="7"/>
        <v>97.539341859533323</v>
      </c>
      <c r="S830" s="18">
        <f t="shared" si="8"/>
        <v>48.769670929766662</v>
      </c>
      <c r="T830" s="19">
        <f t="shared" si="9"/>
        <v>9.0383784849333307E-2</v>
      </c>
      <c r="U830" s="15">
        <v>21.340536400000001</v>
      </c>
      <c r="V830" s="16">
        <f t="shared" si="10"/>
        <v>46.8591782913198</v>
      </c>
      <c r="W830" s="19">
        <f t="shared" si="11"/>
        <v>-0.59586770049835147</v>
      </c>
      <c r="X830" s="15">
        <v>57.1050982</v>
      </c>
      <c r="Y830" s="16">
        <f t="shared" si="12"/>
        <v>18.70517911131094</v>
      </c>
      <c r="Z830" s="17">
        <v>3</v>
      </c>
      <c r="AA830" s="20">
        <f t="shared" si="13"/>
        <v>56.115537333932821</v>
      </c>
      <c r="AB830" s="18">
        <f t="shared" si="14"/>
        <v>18.70517911131094</v>
      </c>
      <c r="AC830" s="19">
        <f t="shared" si="15"/>
        <v>-0.59306242605710979</v>
      </c>
      <c r="AD830" s="15">
        <v>57.168773899999998</v>
      </c>
      <c r="AE830" s="16">
        <f t="shared" si="16"/>
        <v>18.722499136893333</v>
      </c>
      <c r="AF830" s="17">
        <v>3</v>
      </c>
      <c r="AG830" s="7">
        <f t="shared" si="17"/>
        <v>56.167497410679999</v>
      </c>
      <c r="AH830" s="18">
        <f t="shared" si="18"/>
        <v>18.490451830382881</v>
      </c>
      <c r="AI830" s="19">
        <f t="shared" si="19"/>
        <v>-0.26663315356846923</v>
      </c>
      <c r="AJ830" s="5">
        <v>6</v>
      </c>
      <c r="AK830" s="15">
        <v>10</v>
      </c>
      <c r="AL830" s="16">
        <f t="shared" si="20"/>
        <v>100</v>
      </c>
      <c r="AM830" s="17">
        <v>1</v>
      </c>
      <c r="AN830" s="7">
        <f t="shared" si="21"/>
        <v>100</v>
      </c>
      <c r="AO830" s="18">
        <f t="shared" si="22"/>
        <v>33.333333333333336</v>
      </c>
      <c r="AP830" s="19">
        <f t="shared" si="23"/>
        <v>2.8886242853155969E-2</v>
      </c>
      <c r="AQ830" s="5">
        <v>1</v>
      </c>
      <c r="AR830" s="15">
        <v>21.340536350000001</v>
      </c>
      <c r="AS830" s="21">
        <f t="shared" si="24"/>
        <v>46.859178401108927</v>
      </c>
      <c r="AT830" s="19">
        <f t="shared" si="25"/>
        <v>0.61594612522455894</v>
      </c>
      <c r="AU830" s="5">
        <v>2</v>
      </c>
      <c r="AV830" s="15">
        <v>21.340536400000001</v>
      </c>
      <c r="AW830" s="16">
        <f t="shared" si="26"/>
        <v>46.8591782913198</v>
      </c>
      <c r="AX830" s="19">
        <f t="shared" si="27"/>
        <v>0.966763363354606</v>
      </c>
      <c r="AY830" s="15">
        <v>34.472017299999997</v>
      </c>
      <c r="AZ830" s="16">
        <f t="shared" si="28"/>
        <v>29.009036265481338</v>
      </c>
      <c r="BA830" s="19">
        <f t="shared" si="29"/>
        <v>-0.17485674744300334</v>
      </c>
      <c r="BB830" s="15">
        <v>10</v>
      </c>
      <c r="BC830" s="16">
        <f t="shared" si="30"/>
        <v>100</v>
      </c>
      <c r="BD830" s="19">
        <f t="shared" si="31"/>
        <v>0.93333821106502679</v>
      </c>
      <c r="BE830" s="15">
        <v>34.472017299999997</v>
      </c>
      <c r="BF830" s="21">
        <f t="shared" si="32"/>
        <v>29.009036265481338</v>
      </c>
      <c r="BG830" s="19">
        <f t="shared" si="33"/>
        <v>-0.51601114048917895</v>
      </c>
      <c r="BH830" s="15">
        <v>34.472017299999997</v>
      </c>
      <c r="BI830" s="16">
        <f t="shared" si="34"/>
        <v>29.009036265481338</v>
      </c>
      <c r="BJ830" s="22">
        <f t="shared" si="35"/>
        <v>2.5923578204494698E-2</v>
      </c>
      <c r="BK830" s="15">
        <v>56.106784400000002</v>
      </c>
      <c r="BL830" s="16">
        <f t="shared" si="36"/>
        <v>17.823156516522804</v>
      </c>
      <c r="BM830" s="19">
        <f t="shared" si="37"/>
        <v>-0.13479967141686416</v>
      </c>
      <c r="BN830" s="15">
        <v>87.631734199999997</v>
      </c>
      <c r="BO830" s="16">
        <f t="shared" si="38"/>
        <v>11.411391194401354</v>
      </c>
      <c r="BP830" s="19">
        <f t="shared" si="39"/>
        <v>-0.17923933728012301</v>
      </c>
      <c r="BQ830" s="15">
        <v>21.340536400000001</v>
      </c>
      <c r="BR830" s="16">
        <f t="shared" si="40"/>
        <v>46.8591782913198</v>
      </c>
      <c r="BS830" s="19">
        <f t="shared" si="41"/>
        <v>-0.31249055022656402</v>
      </c>
      <c r="BT830" s="15">
        <v>26.051279099999999</v>
      </c>
      <c r="BU830" s="16">
        <f t="shared" si="42"/>
        <v>39.076554210345854</v>
      </c>
      <c r="BV830" s="19">
        <f t="shared" si="43"/>
        <v>-6.5289174305914665E-3</v>
      </c>
      <c r="BW830" s="15">
        <v>199.715439</v>
      </c>
      <c r="BX830" s="18">
        <f t="shared" si="44"/>
        <v>2.9467880304609055E-2</v>
      </c>
      <c r="BY830" s="19">
        <f t="shared" si="45"/>
        <v>-5.7210153743994928E-2</v>
      </c>
      <c r="BZ830" s="15">
        <v>125.00362699999999</v>
      </c>
      <c r="CA830" s="18">
        <f t="shared" si="46"/>
        <v>1.9175484649878564E-2</v>
      </c>
      <c r="CB830" s="19">
        <f t="shared" si="47"/>
        <v>-4.4318802300322833E-2</v>
      </c>
      <c r="CC830" s="7">
        <f t="shared" si="48"/>
        <v>-1.1669626936981028E-2</v>
      </c>
      <c r="CD830" s="61">
        <f t="shared" si="49"/>
        <v>-1.8794298167331153E-2</v>
      </c>
    </row>
    <row r="831" spans="1:82" ht="15.75" customHeight="1" x14ac:dyDescent="0.25">
      <c r="A831" s="5">
        <v>44043000101</v>
      </c>
      <c r="B831" s="5">
        <v>44043</v>
      </c>
      <c r="C831" s="6" t="s">
        <v>842</v>
      </c>
      <c r="D831" s="6" t="s">
        <v>842</v>
      </c>
      <c r="E831" s="5">
        <v>92</v>
      </c>
      <c r="F831" s="15">
        <v>10.164733549999999</v>
      </c>
      <c r="G831" s="16">
        <f t="shared" si="0"/>
        <v>98.379361847610852</v>
      </c>
      <c r="H831" s="17">
        <v>1</v>
      </c>
      <c r="I831" s="7">
        <f t="shared" si="1"/>
        <v>98.379361847610852</v>
      </c>
      <c r="J831" s="18">
        <f t="shared" si="2"/>
        <v>32.793120615870286</v>
      </c>
      <c r="K831" s="19">
        <f t="shared" si="3"/>
        <v>-9.432737453343859E-2</v>
      </c>
      <c r="L831" s="15">
        <v>18.149646300000001</v>
      </c>
      <c r="M831" s="16">
        <f t="shared" si="4"/>
        <v>55.097492450858397</v>
      </c>
      <c r="N831" s="19">
        <f t="shared" si="5"/>
        <v>0.45817859314660248</v>
      </c>
      <c r="O831" s="15">
        <v>18.149646300000001</v>
      </c>
      <c r="P831" s="16">
        <f t="shared" si="6"/>
        <v>55.097492450858397</v>
      </c>
      <c r="Q831" s="17">
        <v>2</v>
      </c>
      <c r="R831" s="7">
        <f t="shared" si="7"/>
        <v>110.19498490171679</v>
      </c>
      <c r="S831" s="18">
        <f t="shared" si="8"/>
        <v>55.097492450858397</v>
      </c>
      <c r="T831" s="19">
        <f t="shared" si="9"/>
        <v>0.44348318887496102</v>
      </c>
      <c r="U831" s="15">
        <v>17.6371076</v>
      </c>
      <c r="V831" s="16">
        <f t="shared" si="10"/>
        <v>56.698639180496919</v>
      </c>
      <c r="W831" s="19">
        <f t="shared" si="11"/>
        <v>-0.17560939725871361</v>
      </c>
      <c r="X831" s="15">
        <v>78.332763499999999</v>
      </c>
      <c r="Y831" s="16">
        <f t="shared" si="12"/>
        <v>13.636198217365331</v>
      </c>
      <c r="Z831" s="17">
        <v>3</v>
      </c>
      <c r="AA831" s="20">
        <f t="shared" si="13"/>
        <v>40.908594652095992</v>
      </c>
      <c r="AB831" s="18">
        <f t="shared" si="14"/>
        <v>13.636198217365331</v>
      </c>
      <c r="AC831" s="19">
        <f t="shared" si="15"/>
        <v>-0.98767223361143464</v>
      </c>
      <c r="AD831" s="15">
        <v>78.354575699999998</v>
      </c>
      <c r="AE831" s="16">
        <f t="shared" si="16"/>
        <v>13.660240138343319</v>
      </c>
      <c r="AF831" s="17">
        <v>2</v>
      </c>
      <c r="AG831" s="7">
        <f t="shared" si="17"/>
        <v>27.320480276686638</v>
      </c>
      <c r="AH831" s="18">
        <f t="shared" si="18"/>
        <v>8.9939564308048467</v>
      </c>
      <c r="AI831" s="19">
        <f t="shared" si="19"/>
        <v>-0.93965931813727521</v>
      </c>
      <c r="AJ831" s="5">
        <v>1</v>
      </c>
      <c r="AK831" s="15">
        <v>17.6371076</v>
      </c>
      <c r="AL831" s="16">
        <f t="shared" si="20"/>
        <v>56.698639180496919</v>
      </c>
      <c r="AM831" s="17">
        <v>2</v>
      </c>
      <c r="AN831" s="7">
        <f t="shared" si="21"/>
        <v>113.39727836099384</v>
      </c>
      <c r="AO831" s="18">
        <f t="shared" si="22"/>
        <v>37.799092786997946</v>
      </c>
      <c r="AP831" s="19">
        <f t="shared" si="23"/>
        <v>0.17296150585948006</v>
      </c>
      <c r="AQ831" s="5">
        <v>2</v>
      </c>
      <c r="AR831" s="15">
        <v>37.992889839999997</v>
      </c>
      <c r="AS831" s="21">
        <f t="shared" si="24"/>
        <v>26.320714328689245</v>
      </c>
      <c r="AT831" s="19">
        <f t="shared" si="25"/>
        <v>-0.10340921402690294</v>
      </c>
      <c r="AU831" s="5">
        <v>0</v>
      </c>
      <c r="AV831" s="15">
        <v>37.9928898</v>
      </c>
      <c r="AW831" s="16">
        <f t="shared" si="26"/>
        <v>0</v>
      </c>
      <c r="AX831" s="19">
        <f t="shared" si="27"/>
        <v>-0.82680925094591806</v>
      </c>
      <c r="AY831" s="15">
        <v>68.693400800000006</v>
      </c>
      <c r="AZ831" s="16">
        <f t="shared" si="28"/>
        <v>14.557439118664218</v>
      </c>
      <c r="BA831" s="19">
        <f t="shared" si="29"/>
        <v>-1.1942273168513107</v>
      </c>
      <c r="BB831" s="15">
        <v>10</v>
      </c>
      <c r="BC831" s="16">
        <f t="shared" si="30"/>
        <v>100</v>
      </c>
      <c r="BD831" s="19">
        <f t="shared" si="31"/>
        <v>0.93333821106502679</v>
      </c>
      <c r="BE831" s="15">
        <v>37.9928898</v>
      </c>
      <c r="BF831" s="21">
        <f t="shared" si="32"/>
        <v>26.320714356400444</v>
      </c>
      <c r="BG831" s="19">
        <f t="shared" si="33"/>
        <v>-0.68015871059742417</v>
      </c>
      <c r="BH831" s="15">
        <v>68.693400800000006</v>
      </c>
      <c r="BI831" s="16">
        <f t="shared" si="34"/>
        <v>14.557439118664218</v>
      </c>
      <c r="BJ831" s="22">
        <f t="shared" si="35"/>
        <v>-1.0359688605830659</v>
      </c>
      <c r="BK831" s="15">
        <v>92.362168100000005</v>
      </c>
      <c r="BL831" s="16">
        <f t="shared" si="36"/>
        <v>10.826943764651622</v>
      </c>
      <c r="BM831" s="19">
        <f t="shared" si="37"/>
        <v>-0.77308264080746669</v>
      </c>
      <c r="BN831" s="15">
        <v>82.669530800000004</v>
      </c>
      <c r="BO831" s="16">
        <f t="shared" si="38"/>
        <v>12.096355093864885</v>
      </c>
      <c r="BP831" s="19">
        <f t="shared" si="39"/>
        <v>-9.5664889484048277E-2</v>
      </c>
      <c r="BQ831" s="15">
        <v>17.6371076</v>
      </c>
      <c r="BR831" s="16">
        <f t="shared" si="40"/>
        <v>56.698639180496919</v>
      </c>
      <c r="BS831" s="19">
        <f t="shared" si="41"/>
        <v>0.14112094841779466</v>
      </c>
      <c r="BT831" s="15">
        <v>56.957087700000002</v>
      </c>
      <c r="BU831" s="16">
        <f t="shared" si="42"/>
        <v>17.873003362845743</v>
      </c>
      <c r="BV831" s="19">
        <f t="shared" si="43"/>
        <v>-0.94660012249610337</v>
      </c>
      <c r="BW831" s="15">
        <v>195.55263400000001</v>
      </c>
      <c r="BX831" s="18">
        <f t="shared" si="44"/>
        <v>2.8853661193229147E-2</v>
      </c>
      <c r="BY831" s="19">
        <f t="shared" si="45"/>
        <v>-5.742952726852478E-2</v>
      </c>
      <c r="BZ831" s="15">
        <v>92.004330100000004</v>
      </c>
      <c r="CA831" s="18">
        <f t="shared" si="46"/>
        <v>1.4113411441692893E-2</v>
      </c>
      <c r="CB831" s="19">
        <f t="shared" si="47"/>
        <v>-4.6292313569654915E-2</v>
      </c>
      <c r="CC831" s="7">
        <f t="shared" si="48"/>
        <v>-0.30567519593723247</v>
      </c>
      <c r="CD831" s="61">
        <f t="shared" si="49"/>
        <v>-0.4922994373192906</v>
      </c>
    </row>
    <row r="832" spans="1:82" ht="15.75" customHeight="1" x14ac:dyDescent="0.25">
      <c r="A832" s="5">
        <v>44044000101</v>
      </c>
      <c r="B832" s="5">
        <v>44044</v>
      </c>
      <c r="C832" s="6" t="s">
        <v>843</v>
      </c>
      <c r="D832" s="6" t="s">
        <v>843</v>
      </c>
      <c r="E832" s="5">
        <v>105</v>
      </c>
      <c r="F832" s="15">
        <v>10.05059704</v>
      </c>
      <c r="G832" s="16">
        <f t="shared" si="0"/>
        <v>99.496576772517784</v>
      </c>
      <c r="H832" s="17">
        <v>1</v>
      </c>
      <c r="I832" s="7">
        <f t="shared" si="1"/>
        <v>99.496576772517784</v>
      </c>
      <c r="J832" s="18">
        <f t="shared" si="2"/>
        <v>33.165525590839259</v>
      </c>
      <c r="K832" s="19">
        <f t="shared" si="3"/>
        <v>-7.3842867982912438E-2</v>
      </c>
      <c r="L832" s="15">
        <v>29.475646399999999</v>
      </c>
      <c r="M832" s="16">
        <f t="shared" si="4"/>
        <v>33.926312808529282</v>
      </c>
      <c r="N832" s="19">
        <f t="shared" si="5"/>
        <v>-0.77898032327834787</v>
      </c>
      <c r="O832" s="15">
        <v>29.475646399999999</v>
      </c>
      <c r="P832" s="16">
        <f t="shared" si="6"/>
        <v>33.926312808529282</v>
      </c>
      <c r="Q832" s="17">
        <v>2</v>
      </c>
      <c r="R832" s="7">
        <f t="shared" si="7"/>
        <v>67.852625617058564</v>
      </c>
      <c r="S832" s="18">
        <f t="shared" si="8"/>
        <v>33.926312808529282</v>
      </c>
      <c r="T832" s="19">
        <f t="shared" si="9"/>
        <v>-0.73789193197961134</v>
      </c>
      <c r="U832" s="15">
        <v>22.568459099999998</v>
      </c>
      <c r="V832" s="16">
        <f t="shared" si="10"/>
        <v>44.309626792375916</v>
      </c>
      <c r="W832" s="19">
        <f t="shared" si="11"/>
        <v>-0.70476291325810669</v>
      </c>
      <c r="X832" s="15">
        <v>58.290961199999998</v>
      </c>
      <c r="Y832" s="16">
        <f t="shared" si="12"/>
        <v>18.324643615586837</v>
      </c>
      <c r="Z832" s="17">
        <v>3</v>
      </c>
      <c r="AA832" s="20">
        <f t="shared" si="13"/>
        <v>54.97393084676051</v>
      </c>
      <c r="AB832" s="18">
        <f t="shared" si="14"/>
        <v>18.324643615586837</v>
      </c>
      <c r="AC832" s="19">
        <f t="shared" si="15"/>
        <v>-0.62268633703192389</v>
      </c>
      <c r="AD832" s="15">
        <v>58.312773399999998</v>
      </c>
      <c r="AE832" s="16">
        <f t="shared" si="16"/>
        <v>18.355194884282422</v>
      </c>
      <c r="AF832" s="17">
        <v>2</v>
      </c>
      <c r="AG832" s="7">
        <f t="shared" si="17"/>
        <v>36.710389768564845</v>
      </c>
      <c r="AH832" s="18">
        <f t="shared" si="18"/>
        <v>12.085133306316042</v>
      </c>
      <c r="AI832" s="19">
        <f t="shared" si="19"/>
        <v>-0.72058450906386406</v>
      </c>
      <c r="AJ832" s="5">
        <v>11</v>
      </c>
      <c r="AK832" s="15">
        <v>10</v>
      </c>
      <c r="AL832" s="16">
        <f t="shared" si="20"/>
        <v>100</v>
      </c>
      <c r="AM832" s="17">
        <v>1</v>
      </c>
      <c r="AN832" s="7">
        <f t="shared" si="21"/>
        <v>100</v>
      </c>
      <c r="AO832" s="18">
        <f t="shared" si="22"/>
        <v>33.333333333333336</v>
      </c>
      <c r="AP832" s="19">
        <f t="shared" si="23"/>
        <v>2.8886242853155969E-2</v>
      </c>
      <c r="AQ832" s="5">
        <v>1</v>
      </c>
      <c r="AR832" s="15">
        <v>33.365705009999999</v>
      </c>
      <c r="AS832" s="21">
        <f t="shared" si="24"/>
        <v>29.9708937575361</v>
      </c>
      <c r="AT832" s="19">
        <f t="shared" si="25"/>
        <v>2.4437544723323695E-2</v>
      </c>
      <c r="AU832" s="5">
        <v>2</v>
      </c>
      <c r="AV832" s="15">
        <v>50.204211899999997</v>
      </c>
      <c r="AW832" s="16">
        <f t="shared" si="26"/>
        <v>19.918647502959807</v>
      </c>
      <c r="AX832" s="19">
        <f t="shared" si="27"/>
        <v>-6.4407049756828275E-2</v>
      </c>
      <c r="AY832" s="15">
        <v>58.277677599999997</v>
      </c>
      <c r="AZ832" s="16">
        <f t="shared" si="28"/>
        <v>17.159228733576029</v>
      </c>
      <c r="BA832" s="19">
        <f t="shared" si="29"/>
        <v>-1.0107051957812945</v>
      </c>
      <c r="BB832" s="15">
        <v>10</v>
      </c>
      <c r="BC832" s="16">
        <f t="shared" si="30"/>
        <v>100</v>
      </c>
      <c r="BD832" s="19">
        <f t="shared" si="31"/>
        <v>0.93333821106502679</v>
      </c>
      <c r="BE832" s="15">
        <v>33.365704999999998</v>
      </c>
      <c r="BF832" s="21">
        <f t="shared" si="32"/>
        <v>29.970893766518646</v>
      </c>
      <c r="BG832" s="19">
        <f t="shared" si="33"/>
        <v>-0.45728061009684112</v>
      </c>
      <c r="BH832" s="15">
        <v>58.277677599999997</v>
      </c>
      <c r="BI832" s="16">
        <f t="shared" si="34"/>
        <v>17.159228733576029</v>
      </c>
      <c r="BJ832" s="22">
        <f t="shared" si="35"/>
        <v>-0.8447913255796532</v>
      </c>
      <c r="BK832" s="15">
        <v>101.696155</v>
      </c>
      <c r="BL832" s="16">
        <f t="shared" si="36"/>
        <v>9.8332134582669326</v>
      </c>
      <c r="BM832" s="19">
        <f t="shared" si="37"/>
        <v>-0.86374328153240898</v>
      </c>
      <c r="BN832" s="15">
        <v>128.74829299999999</v>
      </c>
      <c r="BO832" s="16">
        <f t="shared" si="38"/>
        <v>7.7670932693453274</v>
      </c>
      <c r="BP832" s="19">
        <f t="shared" si="39"/>
        <v>-0.62389078085179162</v>
      </c>
      <c r="BQ832" s="15">
        <v>31.2451212</v>
      </c>
      <c r="BR832" s="16">
        <f t="shared" si="40"/>
        <v>32.004996671288318</v>
      </c>
      <c r="BS832" s="19">
        <f t="shared" si="41"/>
        <v>-0.9972869696329808</v>
      </c>
      <c r="BT832" s="15">
        <v>96.225270499999993</v>
      </c>
      <c r="BU832" s="16">
        <f t="shared" si="42"/>
        <v>10.579281458086419</v>
      </c>
      <c r="BV832" s="19">
        <f t="shared" si="43"/>
        <v>-1.2699713346923007</v>
      </c>
      <c r="BW832" s="15">
        <v>85.298972599999999</v>
      </c>
      <c r="BX832" s="18">
        <f t="shared" si="44"/>
        <v>1.2585806722147942E-2</v>
      </c>
      <c r="BY832" s="19">
        <f t="shared" si="45"/>
        <v>-6.3239728393400779E-2</v>
      </c>
      <c r="BZ832" s="15">
        <v>105.002456</v>
      </c>
      <c r="CA832" s="18">
        <f t="shared" si="46"/>
        <v>1.610731649592495E-2</v>
      </c>
      <c r="CB832" s="19">
        <f t="shared" si="47"/>
        <v>-4.5514965251550375E-2</v>
      </c>
      <c r="CC832" s="7">
        <f t="shared" si="48"/>
        <v>-0.4680483223959111</v>
      </c>
      <c r="CD832" s="61">
        <f t="shared" si="49"/>
        <v>-0.75380642203320791</v>
      </c>
    </row>
    <row r="833" spans="1:82" ht="15.75" customHeight="1" x14ac:dyDescent="0.25">
      <c r="A833" s="5">
        <v>44045000101</v>
      </c>
      <c r="B833" s="5">
        <v>44045</v>
      </c>
      <c r="C833" s="6" t="s">
        <v>844</v>
      </c>
      <c r="D833" s="6" t="s">
        <v>844</v>
      </c>
      <c r="E833" s="5">
        <v>417</v>
      </c>
      <c r="F833" s="15">
        <v>10.297705779999999</v>
      </c>
      <c r="G833" s="16">
        <f t="shared" si="0"/>
        <v>97.109008682514528</v>
      </c>
      <c r="H833" s="17">
        <v>1</v>
      </c>
      <c r="I833" s="7">
        <f t="shared" si="1"/>
        <v>97.109008682514528</v>
      </c>
      <c r="J833" s="18">
        <f t="shared" si="2"/>
        <v>32.369669560838176</v>
      </c>
      <c r="K833" s="19">
        <f t="shared" si="3"/>
        <v>-0.11761972155795185</v>
      </c>
      <c r="L833" s="15">
        <v>34.827532300000001</v>
      </c>
      <c r="M833" s="16">
        <f t="shared" si="4"/>
        <v>28.712915729605108</v>
      </c>
      <c r="N833" s="19">
        <f t="shared" si="5"/>
        <v>-1.083630361208179</v>
      </c>
      <c r="O833" s="15">
        <v>18.812631400000001</v>
      </c>
      <c r="P833" s="16">
        <f t="shared" si="6"/>
        <v>53.155774901325074</v>
      </c>
      <c r="Q833" s="17">
        <v>1</v>
      </c>
      <c r="R833" s="7">
        <f t="shared" si="7"/>
        <v>53.155774901325074</v>
      </c>
      <c r="S833" s="18">
        <f t="shared" si="8"/>
        <v>26.577887450662537</v>
      </c>
      <c r="T833" s="19">
        <f t="shared" si="9"/>
        <v>-1.1479421531719898</v>
      </c>
      <c r="U833" s="15">
        <v>10</v>
      </c>
      <c r="V833" s="16">
        <f t="shared" si="10"/>
        <v>100</v>
      </c>
      <c r="W833" s="19">
        <f t="shared" si="11"/>
        <v>1.6738574211914985</v>
      </c>
      <c r="X833" s="15">
        <v>57.576831300000002</v>
      </c>
      <c r="Y833" s="16">
        <f t="shared" si="12"/>
        <v>18.551925590250399</v>
      </c>
      <c r="Z833" s="17">
        <v>3</v>
      </c>
      <c r="AA833" s="20">
        <f t="shared" si="13"/>
        <v>55.655776770751196</v>
      </c>
      <c r="AB833" s="18">
        <f t="shared" si="14"/>
        <v>18.551925590250399</v>
      </c>
      <c r="AC833" s="19">
        <f t="shared" si="15"/>
        <v>-0.60499289960159586</v>
      </c>
      <c r="AD833" s="15">
        <v>57.640506999999999</v>
      </c>
      <c r="AE833" s="16">
        <f t="shared" si="16"/>
        <v>18.569273167565996</v>
      </c>
      <c r="AF833" s="17">
        <v>3</v>
      </c>
      <c r="AG833" s="7">
        <f t="shared" si="17"/>
        <v>55.707819502697987</v>
      </c>
      <c r="AH833" s="18">
        <f t="shared" si="18"/>
        <v>18.339124949057091</v>
      </c>
      <c r="AI833" s="19">
        <f t="shared" si="19"/>
        <v>-0.27735784159805338</v>
      </c>
      <c r="AJ833" s="5">
        <v>20</v>
      </c>
      <c r="AK833" s="15">
        <v>10</v>
      </c>
      <c r="AL833" s="16">
        <f t="shared" si="20"/>
        <v>100</v>
      </c>
      <c r="AM833" s="17">
        <v>1</v>
      </c>
      <c r="AN833" s="7">
        <f t="shared" si="21"/>
        <v>100</v>
      </c>
      <c r="AO833" s="18">
        <f t="shared" si="22"/>
        <v>33.333333333333336</v>
      </c>
      <c r="AP833" s="19">
        <f t="shared" si="23"/>
        <v>2.8886242853155969E-2</v>
      </c>
      <c r="AQ833" s="5">
        <v>10</v>
      </c>
      <c r="AR833" s="15">
        <v>35.463942670000002</v>
      </c>
      <c r="AS833" s="21">
        <f t="shared" si="24"/>
        <v>28.197654426221753</v>
      </c>
      <c r="AT833" s="19">
        <f t="shared" si="25"/>
        <v>-3.7669786002765375E-2</v>
      </c>
      <c r="AU833" s="5">
        <v>5</v>
      </c>
      <c r="AV833" s="15">
        <v>52.759174600000001</v>
      </c>
      <c r="AW833" s="16">
        <f t="shared" si="26"/>
        <v>18.954049368315932</v>
      </c>
      <c r="AX833" s="19">
        <f t="shared" si="27"/>
        <v>-0.10132781664153277</v>
      </c>
      <c r="AY833" s="15">
        <v>56.578517499999997</v>
      </c>
      <c r="AZ833" s="16">
        <f t="shared" si="28"/>
        <v>17.674552890149517</v>
      </c>
      <c r="BA833" s="19">
        <f t="shared" si="29"/>
        <v>-0.97435583774290846</v>
      </c>
      <c r="BB833" s="15">
        <v>10</v>
      </c>
      <c r="BC833" s="16">
        <f t="shared" si="30"/>
        <v>100</v>
      </c>
      <c r="BD833" s="19">
        <f t="shared" si="31"/>
        <v>0.93333821106502679</v>
      </c>
      <c r="BE833" s="15">
        <v>35.463942699999997</v>
      </c>
      <c r="BF833" s="21">
        <f t="shared" si="32"/>
        <v>28.197654402368524</v>
      </c>
      <c r="BG833" s="19">
        <f t="shared" si="33"/>
        <v>-0.56555370487106282</v>
      </c>
      <c r="BH833" s="15">
        <v>56.578517499999997</v>
      </c>
      <c r="BI833" s="16">
        <f t="shared" si="34"/>
        <v>17.674552890149517</v>
      </c>
      <c r="BJ833" s="22">
        <f t="shared" si="35"/>
        <v>-0.80692569593120389</v>
      </c>
      <c r="BK833" s="15">
        <v>56.578517499999997</v>
      </c>
      <c r="BL833" s="16">
        <f t="shared" si="36"/>
        <v>17.674552890149517</v>
      </c>
      <c r="BM833" s="19">
        <f t="shared" si="37"/>
        <v>-0.14835717277763749</v>
      </c>
      <c r="BN833" s="15">
        <v>113.85207200000001</v>
      </c>
      <c r="BO833" s="16">
        <f t="shared" si="38"/>
        <v>8.7833271932020693</v>
      </c>
      <c r="BP833" s="19">
        <f t="shared" si="39"/>
        <v>-0.49989710894516382</v>
      </c>
      <c r="BQ833" s="15">
        <v>19.234381500000001</v>
      </c>
      <c r="BR833" s="16">
        <f t="shared" si="40"/>
        <v>51.99023425837737</v>
      </c>
      <c r="BS833" s="19">
        <f t="shared" si="41"/>
        <v>-7.5942429037811107E-2</v>
      </c>
      <c r="BT833" s="15">
        <v>37.377184800000002</v>
      </c>
      <c r="BU833" s="16">
        <f t="shared" si="42"/>
        <v>27.235711449301014</v>
      </c>
      <c r="BV833" s="19">
        <f t="shared" si="43"/>
        <v>-0.53149925864488079</v>
      </c>
      <c r="BW833" s="15">
        <v>118.632335</v>
      </c>
      <c r="BX833" s="18">
        <f t="shared" si="44"/>
        <v>1.7504122192757883E-2</v>
      </c>
      <c r="BY833" s="19">
        <f t="shared" si="45"/>
        <v>-6.1483110633472317E-2</v>
      </c>
      <c r="BZ833" s="15">
        <v>417.00264700000002</v>
      </c>
      <c r="CA833" s="18">
        <f t="shared" si="46"/>
        <v>6.3967966757534397E-2</v>
      </c>
      <c r="CB833" s="19">
        <f t="shared" si="47"/>
        <v>-2.6855904277064496E-2</v>
      </c>
      <c r="CC833" s="7">
        <f t="shared" si="48"/>
        <v>-0.23291204881755745</v>
      </c>
      <c r="CD833" s="61">
        <f t="shared" si="49"/>
        <v>-0.375112119340267</v>
      </c>
    </row>
    <row r="834" spans="1:82" ht="15.75" customHeight="1" x14ac:dyDescent="0.25">
      <c r="A834" s="5">
        <v>44046000101</v>
      </c>
      <c r="B834" s="5">
        <v>44046</v>
      </c>
      <c r="C834" s="6" t="s">
        <v>845</v>
      </c>
      <c r="D834" s="6" t="s">
        <v>845</v>
      </c>
      <c r="E834" s="5">
        <v>49</v>
      </c>
      <c r="F834" s="15">
        <v>10.036354640000001</v>
      </c>
      <c r="G834" s="16">
        <f t="shared" si="0"/>
        <v>99.637770472407297</v>
      </c>
      <c r="H834" s="17">
        <v>1</v>
      </c>
      <c r="I834" s="7">
        <f t="shared" si="1"/>
        <v>99.637770472407297</v>
      </c>
      <c r="J834" s="18">
        <f t="shared" si="2"/>
        <v>33.212590157469101</v>
      </c>
      <c r="K834" s="19">
        <f t="shared" si="3"/>
        <v>-7.1254034620772178E-2</v>
      </c>
      <c r="L834" s="15">
        <v>22.570635599999999</v>
      </c>
      <c r="M834" s="16">
        <f t="shared" si="4"/>
        <v>44.305353988347584</v>
      </c>
      <c r="N834" s="19">
        <f t="shared" si="5"/>
        <v>-0.17247074013348929</v>
      </c>
      <c r="O834" s="15">
        <v>22.570635599999999</v>
      </c>
      <c r="P834" s="16">
        <f t="shared" si="6"/>
        <v>44.305353988347584</v>
      </c>
      <c r="Q834" s="17">
        <v>2</v>
      </c>
      <c r="R834" s="7">
        <f t="shared" si="7"/>
        <v>88.610707976695167</v>
      </c>
      <c r="S834" s="18">
        <f t="shared" si="8"/>
        <v>44.305353988347591</v>
      </c>
      <c r="T834" s="19">
        <f t="shared" si="9"/>
        <v>-0.15873001302602471</v>
      </c>
      <c r="U834" s="15">
        <v>20.341186700000002</v>
      </c>
      <c r="V834" s="16">
        <f t="shared" si="10"/>
        <v>49.161340228001542</v>
      </c>
      <c r="W834" s="19">
        <f t="shared" si="11"/>
        <v>-0.49753887128811003</v>
      </c>
      <c r="X834" s="15">
        <v>48.091588100000003</v>
      </c>
      <c r="Y834" s="16">
        <f t="shared" si="12"/>
        <v>22.21097560302859</v>
      </c>
      <c r="Z834" s="17">
        <v>3</v>
      </c>
      <c r="AA834" s="20">
        <f t="shared" si="13"/>
        <v>66.632926809085774</v>
      </c>
      <c r="AB834" s="18">
        <f t="shared" si="14"/>
        <v>22.21097560302859</v>
      </c>
      <c r="AC834" s="19">
        <f t="shared" si="15"/>
        <v>-0.32014333090453434</v>
      </c>
      <c r="AD834" s="15">
        <v>48.155263900000001</v>
      </c>
      <c r="AE834" s="16">
        <f t="shared" si="16"/>
        <v>22.226901761408474</v>
      </c>
      <c r="AF834" s="17">
        <v>3</v>
      </c>
      <c r="AG834" s="7">
        <f t="shared" si="17"/>
        <v>66.680705284225425</v>
      </c>
      <c r="AH834" s="18">
        <f t="shared" si="18"/>
        <v>21.951420766692131</v>
      </c>
      <c r="AI834" s="19">
        <f t="shared" si="19"/>
        <v>-2.1350809831484401E-2</v>
      </c>
      <c r="AJ834" s="5">
        <v>1</v>
      </c>
      <c r="AK834" s="15">
        <v>20.341186700000002</v>
      </c>
      <c r="AL834" s="16">
        <f t="shared" si="20"/>
        <v>49.161340228001542</v>
      </c>
      <c r="AM834" s="17">
        <v>1</v>
      </c>
      <c r="AN834" s="7">
        <f t="shared" si="21"/>
        <v>49.161340228001542</v>
      </c>
      <c r="AO834" s="18">
        <f t="shared" si="22"/>
        <v>16.38711340933385</v>
      </c>
      <c r="AP834" s="19">
        <f t="shared" si="23"/>
        <v>-0.51783623914477406</v>
      </c>
      <c r="AQ834" s="5">
        <v>0</v>
      </c>
      <c r="AR834" s="15">
        <v>21.734646080000001</v>
      </c>
      <c r="AS834" s="21">
        <f t="shared" si="24"/>
        <v>0</v>
      </c>
      <c r="AT834" s="19">
        <f t="shared" si="25"/>
        <v>-1.0252866396461213</v>
      </c>
      <c r="AU834" s="5">
        <v>1</v>
      </c>
      <c r="AV834" s="15">
        <v>21.734646099999999</v>
      </c>
      <c r="AW834" s="16">
        <f t="shared" si="26"/>
        <v>46.009490810158624</v>
      </c>
      <c r="AX834" s="19">
        <f t="shared" si="27"/>
        <v>0.9342408938514013</v>
      </c>
      <c r="AY834" s="15">
        <v>29.667826999999999</v>
      </c>
      <c r="AZ834" s="16">
        <f t="shared" si="28"/>
        <v>33.706546825960665</v>
      </c>
      <c r="BA834" s="19">
        <f t="shared" si="29"/>
        <v>0.15649098984788756</v>
      </c>
      <c r="BB834" s="15">
        <v>10</v>
      </c>
      <c r="BC834" s="16">
        <f t="shared" si="30"/>
        <v>100</v>
      </c>
      <c r="BD834" s="19">
        <f t="shared" si="31"/>
        <v>0.93333821106502679</v>
      </c>
      <c r="BE834" s="15">
        <v>29.667826999999999</v>
      </c>
      <c r="BF834" s="21">
        <f t="shared" si="32"/>
        <v>33.706546825960665</v>
      </c>
      <c r="BG834" s="19">
        <f t="shared" si="33"/>
        <v>-0.22918353198892771</v>
      </c>
      <c r="BH834" s="15">
        <v>29.667826999999999</v>
      </c>
      <c r="BI834" s="16">
        <f t="shared" si="34"/>
        <v>33.706546825960665</v>
      </c>
      <c r="BJ834" s="22">
        <f t="shared" si="35"/>
        <v>0.37109310477106844</v>
      </c>
      <c r="BK834" s="15">
        <v>47.093274399999999</v>
      </c>
      <c r="BL834" s="16">
        <f t="shared" si="36"/>
        <v>21.23445465919864</v>
      </c>
      <c r="BM834" s="19">
        <f t="shared" si="37"/>
        <v>0.17642206885989162</v>
      </c>
      <c r="BN834" s="15">
        <v>82.827543899999995</v>
      </c>
      <c r="BO834" s="16">
        <f t="shared" si="38"/>
        <v>12.073278439927277</v>
      </c>
      <c r="BP834" s="19">
        <f t="shared" si="39"/>
        <v>-9.8480539493234431E-2</v>
      </c>
      <c r="BQ834" s="15">
        <v>21.734646099999999</v>
      </c>
      <c r="BR834" s="16">
        <f t="shared" si="40"/>
        <v>46.009490810158624</v>
      </c>
      <c r="BS834" s="19">
        <f t="shared" si="41"/>
        <v>-0.35166220973616397</v>
      </c>
      <c r="BT834" s="15">
        <v>17.037769000000001</v>
      </c>
      <c r="BU834" s="16">
        <f t="shared" si="42"/>
        <v>59.749267641790418</v>
      </c>
      <c r="BV834" s="19">
        <f t="shared" si="43"/>
        <v>0.9100073159221973</v>
      </c>
      <c r="BW834" s="15">
        <v>227.460994</v>
      </c>
      <c r="BX834" s="18">
        <f t="shared" si="44"/>
        <v>3.3561718506696911E-2</v>
      </c>
      <c r="BY834" s="19">
        <f t="shared" si="45"/>
        <v>-5.5748004978826503E-2</v>
      </c>
      <c r="BZ834" s="15">
        <v>49.003865400000002</v>
      </c>
      <c r="CA834" s="18">
        <f t="shared" si="46"/>
        <v>7.5171648320445572E-3</v>
      </c>
      <c r="CB834" s="19">
        <f t="shared" si="47"/>
        <v>-4.8863941138846137E-2</v>
      </c>
      <c r="CC834" s="7">
        <f t="shared" si="48"/>
        <v>-4.5766485059913807E-3</v>
      </c>
      <c r="CD834" s="61">
        <f t="shared" si="49"/>
        <v>-7.3708351683539879E-3</v>
      </c>
    </row>
    <row r="835" spans="1:82" ht="15.75" customHeight="1" x14ac:dyDescent="0.25">
      <c r="A835" s="5">
        <v>44047000101</v>
      </c>
      <c r="B835" s="5">
        <v>44047</v>
      </c>
      <c r="C835" s="6" t="s">
        <v>846</v>
      </c>
      <c r="D835" s="6" t="s">
        <v>846</v>
      </c>
      <c r="E835" s="5">
        <v>211</v>
      </c>
      <c r="F835" s="15">
        <v>10.39523836</v>
      </c>
      <c r="G835" s="16">
        <f t="shared" si="0"/>
        <v>96.197890357946534</v>
      </c>
      <c r="H835" s="17">
        <v>1</v>
      </c>
      <c r="I835" s="7">
        <f t="shared" si="1"/>
        <v>96.197890357946534</v>
      </c>
      <c r="J835" s="18">
        <f t="shared" si="2"/>
        <v>32.065963452648845</v>
      </c>
      <c r="K835" s="19">
        <f t="shared" si="3"/>
        <v>-0.13432537851959017</v>
      </c>
      <c r="L835" s="15">
        <v>13.292419900000001</v>
      </c>
      <c r="M835" s="16">
        <f t="shared" si="4"/>
        <v>75.230846416460253</v>
      </c>
      <c r="N835" s="19">
        <f t="shared" si="5"/>
        <v>1.6346911350497109</v>
      </c>
      <c r="O835" s="15">
        <v>13.292419900000001</v>
      </c>
      <c r="P835" s="16">
        <f t="shared" si="6"/>
        <v>75.230846416460253</v>
      </c>
      <c r="Q835" s="17">
        <v>2</v>
      </c>
      <c r="R835" s="7">
        <f t="shared" si="7"/>
        <v>150.46169283292051</v>
      </c>
      <c r="S835" s="18">
        <f t="shared" si="8"/>
        <v>75.230846416460253</v>
      </c>
      <c r="T835" s="19">
        <f t="shared" si="9"/>
        <v>1.5669464949424969</v>
      </c>
      <c r="U835" s="15">
        <v>10</v>
      </c>
      <c r="V835" s="16">
        <f t="shared" si="10"/>
        <v>100</v>
      </c>
      <c r="W835" s="19">
        <f t="shared" si="11"/>
        <v>1.6738574211914985</v>
      </c>
      <c r="X835" s="15">
        <v>50.611875099999999</v>
      </c>
      <c r="Y835" s="16">
        <f t="shared" si="12"/>
        <v>21.104949932985196</v>
      </c>
      <c r="Z835" s="17">
        <v>3</v>
      </c>
      <c r="AA835" s="20">
        <f t="shared" si="13"/>
        <v>63.314849798955592</v>
      </c>
      <c r="AB835" s="18">
        <f t="shared" si="14"/>
        <v>21.104949932985196</v>
      </c>
      <c r="AC835" s="19">
        <f t="shared" si="15"/>
        <v>-0.40624516990086218</v>
      </c>
      <c r="AD835" s="15">
        <v>50.5992848</v>
      </c>
      <c r="AE835" s="16">
        <f t="shared" si="16"/>
        <v>21.153309265746774</v>
      </c>
      <c r="AF835" s="17">
        <v>2</v>
      </c>
      <c r="AG835" s="7">
        <f t="shared" si="17"/>
        <v>42.306618531493548</v>
      </c>
      <c r="AH835" s="18">
        <f t="shared" si="18"/>
        <v>13.927422942547203</v>
      </c>
      <c r="AI835" s="19">
        <f t="shared" si="19"/>
        <v>-0.59001959266822057</v>
      </c>
      <c r="AJ835" s="5">
        <v>3</v>
      </c>
      <c r="AK835" s="15">
        <v>12.999984400000001</v>
      </c>
      <c r="AL835" s="16">
        <f t="shared" si="20"/>
        <v>76.923169230879992</v>
      </c>
      <c r="AM835" s="17">
        <v>1</v>
      </c>
      <c r="AN835" s="7">
        <f t="shared" si="21"/>
        <v>76.923169230879992</v>
      </c>
      <c r="AO835" s="18">
        <f t="shared" si="22"/>
        <v>25.641056410293331</v>
      </c>
      <c r="AP835" s="19">
        <f t="shared" si="23"/>
        <v>-0.21928359976902567</v>
      </c>
      <c r="AQ835" s="5">
        <v>2</v>
      </c>
      <c r="AR835" s="15">
        <v>21.093045530000001</v>
      </c>
      <c r="AS835" s="21">
        <f t="shared" si="24"/>
        <v>47.408990730036123</v>
      </c>
      <c r="AT835" s="19">
        <f t="shared" si="25"/>
        <v>0.63520318519776187</v>
      </c>
      <c r="AU835" s="5">
        <v>3</v>
      </c>
      <c r="AV835" s="15">
        <v>21.093045499999999</v>
      </c>
      <c r="AW835" s="16">
        <f t="shared" si="26"/>
        <v>47.408990797464504</v>
      </c>
      <c r="AX835" s="19">
        <f t="shared" si="27"/>
        <v>0.98780787779082579</v>
      </c>
      <c r="AY835" s="15">
        <v>21.093045499999999</v>
      </c>
      <c r="AZ835" s="16">
        <f t="shared" si="28"/>
        <v>47.408990797464504</v>
      </c>
      <c r="BA835" s="19">
        <f t="shared" si="29"/>
        <v>1.1230186318527464</v>
      </c>
      <c r="BB835" s="15">
        <v>10</v>
      </c>
      <c r="BC835" s="16">
        <f t="shared" si="30"/>
        <v>100</v>
      </c>
      <c r="BD835" s="19">
        <f t="shared" si="31"/>
        <v>0.93333821106502679</v>
      </c>
      <c r="BE835" s="15">
        <v>21.163649899999999</v>
      </c>
      <c r="BF835" s="21">
        <f t="shared" si="32"/>
        <v>47.250828884671733</v>
      </c>
      <c r="BG835" s="19">
        <f t="shared" si="33"/>
        <v>0.59782345005744131</v>
      </c>
      <c r="BH835" s="15">
        <v>21.163649899999999</v>
      </c>
      <c r="BI835" s="16">
        <f t="shared" si="34"/>
        <v>47.250828884671733</v>
      </c>
      <c r="BJ835" s="22">
        <f t="shared" si="35"/>
        <v>1.3663167164477181</v>
      </c>
      <c r="BK835" s="15">
        <v>62.5177841</v>
      </c>
      <c r="BL835" s="16">
        <f t="shared" si="36"/>
        <v>15.995448565490664</v>
      </c>
      <c r="BM835" s="19">
        <f t="shared" si="37"/>
        <v>-0.30154629556027596</v>
      </c>
      <c r="BN835" s="15">
        <v>64.826928199999998</v>
      </c>
      <c r="BO835" s="16">
        <f t="shared" si="38"/>
        <v>15.425688487272794</v>
      </c>
      <c r="BP835" s="19">
        <f t="shared" si="39"/>
        <v>0.31055681081435144</v>
      </c>
      <c r="BQ835" s="15">
        <v>21.093045499999999</v>
      </c>
      <c r="BR835" s="16">
        <f t="shared" si="40"/>
        <v>47.408990797464504</v>
      </c>
      <c r="BS835" s="19">
        <f t="shared" si="41"/>
        <v>-0.28714350350370565</v>
      </c>
      <c r="BT835" s="15">
        <v>17.744396099999999</v>
      </c>
      <c r="BU835" s="16">
        <f t="shared" si="42"/>
        <v>57.36989944673293</v>
      </c>
      <c r="BV835" s="19">
        <f t="shared" si="43"/>
        <v>0.80451670529242347</v>
      </c>
      <c r="BW835" s="15">
        <v>339.77720299999999</v>
      </c>
      <c r="BX835" s="18">
        <f t="shared" si="44"/>
        <v>5.0133900505502996E-2</v>
      </c>
      <c r="BY835" s="19">
        <f t="shared" si="45"/>
        <v>-4.9829110716385176E-2</v>
      </c>
      <c r="BZ835" s="15">
        <v>211.00500299999999</v>
      </c>
      <c r="CA835" s="18">
        <f t="shared" si="46"/>
        <v>3.2368046377358961E-2</v>
      </c>
      <c r="CB835" s="19">
        <f t="shared" si="47"/>
        <v>-3.9175520453185474E-2</v>
      </c>
      <c r="CC835" s="7">
        <f t="shared" si="48"/>
        <v>0.50560570887425005</v>
      </c>
      <c r="CD835" s="61">
        <f t="shared" si="49"/>
        <v>0.81429376440254486</v>
      </c>
    </row>
    <row r="836" spans="1:82" ht="15.75" customHeight="1" x14ac:dyDescent="0.25">
      <c r="A836" s="5">
        <v>44048000101</v>
      </c>
      <c r="B836" s="5">
        <v>44048</v>
      </c>
      <c r="C836" s="6" t="s">
        <v>847</v>
      </c>
      <c r="D836" s="6" t="s">
        <v>847</v>
      </c>
      <c r="E836" s="5">
        <v>51</v>
      </c>
      <c r="F836" s="15">
        <v>10.09248663</v>
      </c>
      <c r="G836" s="16">
        <f t="shared" si="0"/>
        <v>99.083609090696413</v>
      </c>
      <c r="H836" s="17">
        <v>1</v>
      </c>
      <c r="I836" s="7">
        <f t="shared" si="1"/>
        <v>99.083609090696413</v>
      </c>
      <c r="J836" s="18">
        <f t="shared" si="2"/>
        <v>33.027869696898804</v>
      </c>
      <c r="K836" s="19">
        <f t="shared" si="3"/>
        <v>-8.1414767529573204E-2</v>
      </c>
      <c r="L836" s="15">
        <v>20.9873145</v>
      </c>
      <c r="M836" s="16">
        <f t="shared" si="4"/>
        <v>47.647830311972498</v>
      </c>
      <c r="N836" s="19">
        <f t="shared" si="5"/>
        <v>2.2850184660143363E-2</v>
      </c>
      <c r="O836" s="15">
        <v>20.9873145</v>
      </c>
      <c r="P836" s="16">
        <f t="shared" si="6"/>
        <v>47.647830311972498</v>
      </c>
      <c r="Q836" s="17">
        <v>2</v>
      </c>
      <c r="R836" s="7">
        <f t="shared" si="7"/>
        <v>95.295660623944997</v>
      </c>
      <c r="S836" s="18">
        <f t="shared" si="8"/>
        <v>47.647830311972506</v>
      </c>
      <c r="T836" s="19">
        <f t="shared" si="9"/>
        <v>2.7783843900538039E-2</v>
      </c>
      <c r="U836" s="15">
        <v>21.105771099999998</v>
      </c>
      <c r="V836" s="16">
        <f t="shared" si="10"/>
        <v>47.380405826537185</v>
      </c>
      <c r="W836" s="19">
        <f t="shared" si="11"/>
        <v>-0.5736052816504672</v>
      </c>
      <c r="X836" s="15">
        <v>51.272612500000001</v>
      </c>
      <c r="Y836" s="16">
        <f t="shared" si="12"/>
        <v>20.83297569438265</v>
      </c>
      <c r="Z836" s="17">
        <v>3</v>
      </c>
      <c r="AA836" s="20">
        <f t="shared" si="13"/>
        <v>62.498927083147947</v>
      </c>
      <c r="AB836" s="18">
        <f t="shared" si="14"/>
        <v>20.83297569438265</v>
      </c>
      <c r="AC836" s="19">
        <f t="shared" si="15"/>
        <v>-0.42741780878037977</v>
      </c>
      <c r="AD836" s="15">
        <v>51.336288199999998</v>
      </c>
      <c r="AE836" s="16">
        <f t="shared" si="16"/>
        <v>20.849624262472485</v>
      </c>
      <c r="AF836" s="17">
        <v>3</v>
      </c>
      <c r="AG836" s="7">
        <f t="shared" si="17"/>
        <v>62.548872787417451</v>
      </c>
      <c r="AH836" s="18">
        <f t="shared" si="18"/>
        <v>20.591213293056118</v>
      </c>
      <c r="AI836" s="19">
        <f t="shared" si="19"/>
        <v>-0.11775007929669662</v>
      </c>
      <c r="AJ836" s="5">
        <v>0</v>
      </c>
      <c r="AK836" s="15">
        <v>21.105771099999998</v>
      </c>
      <c r="AL836" s="16">
        <f t="shared" si="20"/>
        <v>47.380405826537185</v>
      </c>
      <c r="AM836" s="17">
        <v>3</v>
      </c>
      <c r="AN836" s="7">
        <f t="shared" si="21"/>
        <v>142.14121747961156</v>
      </c>
      <c r="AO836" s="18">
        <f t="shared" si="22"/>
        <v>0</v>
      </c>
      <c r="AP836" s="19">
        <f t="shared" si="23"/>
        <v>-1.0465207101426044</v>
      </c>
      <c r="AQ836" s="5">
        <v>0</v>
      </c>
      <c r="AR836" s="15">
        <v>21.105771130000001</v>
      </c>
      <c r="AS836" s="21">
        <f t="shared" si="24"/>
        <v>0</v>
      </c>
      <c r="AT836" s="19">
        <f t="shared" si="25"/>
        <v>-1.0252866396461213</v>
      </c>
      <c r="AU836" s="5">
        <v>1</v>
      </c>
      <c r="AV836" s="15">
        <v>50.798294900000002</v>
      </c>
      <c r="AW836" s="16">
        <f t="shared" si="26"/>
        <v>19.685700119828233</v>
      </c>
      <c r="AX836" s="19">
        <f t="shared" si="27"/>
        <v>-7.332329759114331E-2</v>
      </c>
      <c r="AY836" s="15">
        <v>50.798294900000002</v>
      </c>
      <c r="AZ836" s="16">
        <f t="shared" si="28"/>
        <v>19.685700119828233</v>
      </c>
      <c r="BA836" s="19">
        <f t="shared" si="29"/>
        <v>-0.83249578754540787</v>
      </c>
      <c r="BB836" s="15">
        <v>10</v>
      </c>
      <c r="BC836" s="16">
        <f t="shared" si="30"/>
        <v>100</v>
      </c>
      <c r="BD836" s="19">
        <f t="shared" si="31"/>
        <v>0.93333821106502679</v>
      </c>
      <c r="BE836" s="15">
        <v>21.105771099999998</v>
      </c>
      <c r="BF836" s="21">
        <f t="shared" si="32"/>
        <v>47.380405826537185</v>
      </c>
      <c r="BG836" s="19">
        <f t="shared" si="33"/>
        <v>0.60573535230301101</v>
      </c>
      <c r="BH836" s="15">
        <v>50.798294900000002</v>
      </c>
      <c r="BI836" s="16">
        <f t="shared" si="34"/>
        <v>19.685700119828233</v>
      </c>
      <c r="BJ836" s="22">
        <f t="shared" si="35"/>
        <v>-0.65914811710803989</v>
      </c>
      <c r="BK836" s="15">
        <v>50.798294900000002</v>
      </c>
      <c r="BL836" s="16">
        <f t="shared" si="36"/>
        <v>19.685700119828233</v>
      </c>
      <c r="BM836" s="19">
        <f t="shared" si="37"/>
        <v>3.5125101299531815E-2</v>
      </c>
      <c r="BN836" s="15">
        <v>136.25814299999999</v>
      </c>
      <c r="BO836" s="16">
        <f t="shared" si="38"/>
        <v>7.3390109242865584</v>
      </c>
      <c r="BP836" s="19">
        <f t="shared" si="39"/>
        <v>-0.67612235922775565</v>
      </c>
      <c r="BQ836" s="15">
        <v>21.105771099999998</v>
      </c>
      <c r="BR836" s="16">
        <f t="shared" si="40"/>
        <v>47.380405826537185</v>
      </c>
      <c r="BS836" s="19">
        <f t="shared" si="41"/>
        <v>-0.28846130654668634</v>
      </c>
      <c r="BT836" s="15">
        <v>31.430941000000001</v>
      </c>
      <c r="BU836" s="16">
        <f t="shared" si="42"/>
        <v>32.388283252480413</v>
      </c>
      <c r="BV836" s="19">
        <f t="shared" si="43"/>
        <v>-0.30305712557769615</v>
      </c>
      <c r="BW836" s="15">
        <v>88.9998954</v>
      </c>
      <c r="BX836" s="18">
        <f t="shared" si="44"/>
        <v>1.3131875421859229E-2</v>
      </c>
      <c r="BY836" s="19">
        <f t="shared" si="45"/>
        <v>-6.3044695361911457E-2</v>
      </c>
      <c r="BZ836" s="15">
        <v>51.002093299999999</v>
      </c>
      <c r="CA836" s="18">
        <f t="shared" si="46"/>
        <v>7.8236918452440126E-3</v>
      </c>
      <c r="CB836" s="19">
        <f t="shared" si="47"/>
        <v>-4.874443782666061E-2</v>
      </c>
      <c r="CC836" s="7">
        <f t="shared" si="48"/>
        <v>-0.24166103792646809</v>
      </c>
      <c r="CD836" s="61">
        <f t="shared" si="49"/>
        <v>-0.38920263918837972</v>
      </c>
    </row>
    <row r="837" spans="1:82" ht="15.75" customHeight="1" x14ac:dyDescent="0.25">
      <c r="A837" s="5">
        <v>44049000101</v>
      </c>
      <c r="B837" s="5">
        <v>44049</v>
      </c>
      <c r="C837" s="6" t="s">
        <v>848</v>
      </c>
      <c r="D837" s="6" t="s">
        <v>848</v>
      </c>
      <c r="E837" s="5">
        <v>978</v>
      </c>
      <c r="F837" s="15">
        <v>10.441082939999999</v>
      </c>
      <c r="G837" s="16">
        <f t="shared" si="0"/>
        <v>95.775505830815675</v>
      </c>
      <c r="H837" s="17">
        <v>3</v>
      </c>
      <c r="I837" s="7">
        <f t="shared" si="1"/>
        <v>287.32651749244701</v>
      </c>
      <c r="J837" s="18">
        <f t="shared" si="2"/>
        <v>95.775505830815675</v>
      </c>
      <c r="K837" s="19">
        <f t="shared" si="3"/>
        <v>3.3700814524721685</v>
      </c>
      <c r="L837" s="15">
        <v>10.4410829</v>
      </c>
      <c r="M837" s="16">
        <f t="shared" si="4"/>
        <v>95.775506197733577</v>
      </c>
      <c r="N837" s="19">
        <f t="shared" si="5"/>
        <v>2.8352387409328168</v>
      </c>
      <c r="O837" s="15">
        <v>10.4410829</v>
      </c>
      <c r="P837" s="16">
        <f t="shared" si="6"/>
        <v>95.775506197733577</v>
      </c>
      <c r="Q837" s="17">
        <v>2</v>
      </c>
      <c r="R837" s="7">
        <f t="shared" si="7"/>
        <v>191.55101239546715</v>
      </c>
      <c r="S837" s="18">
        <f t="shared" si="8"/>
        <v>95.775506197733577</v>
      </c>
      <c r="T837" s="19">
        <f t="shared" si="9"/>
        <v>2.7133611181263242</v>
      </c>
      <c r="U837" s="15">
        <v>10</v>
      </c>
      <c r="V837" s="16">
        <f t="shared" si="10"/>
        <v>100</v>
      </c>
      <c r="W837" s="19">
        <f t="shared" si="11"/>
        <v>1.6738574211914985</v>
      </c>
      <c r="X837" s="15">
        <v>37.738469100000003</v>
      </c>
      <c r="Y837" s="16">
        <f t="shared" si="12"/>
        <v>28.304303684645227</v>
      </c>
      <c r="Z837" s="17">
        <v>3</v>
      </c>
      <c r="AA837" s="20">
        <f t="shared" si="13"/>
        <v>84.912911053935687</v>
      </c>
      <c r="AB837" s="18">
        <f t="shared" si="14"/>
        <v>28.30430368464523</v>
      </c>
      <c r="AC837" s="19">
        <f t="shared" si="15"/>
        <v>0.15420981264825054</v>
      </c>
      <c r="AD837" s="15">
        <v>37.760281399999997</v>
      </c>
      <c r="AE837" s="16">
        <f t="shared" si="16"/>
        <v>28.345718843080444</v>
      </c>
      <c r="AF837" s="17">
        <v>2</v>
      </c>
      <c r="AG837" s="7">
        <f t="shared" si="17"/>
        <v>56.691437686160889</v>
      </c>
      <c r="AH837" s="18">
        <f t="shared" si="18"/>
        <v>18.662934010867833</v>
      </c>
      <c r="AI837" s="19">
        <f t="shared" si="19"/>
        <v>-0.25440916824506143</v>
      </c>
      <c r="AJ837" s="5">
        <v>68</v>
      </c>
      <c r="AK837" s="15">
        <v>10</v>
      </c>
      <c r="AL837" s="16">
        <f t="shared" si="20"/>
        <v>100</v>
      </c>
      <c r="AM837" s="17">
        <v>2</v>
      </c>
      <c r="AN837" s="7">
        <f t="shared" si="21"/>
        <v>200</v>
      </c>
      <c r="AO837" s="18">
        <f t="shared" si="22"/>
        <v>66.666666666666671</v>
      </c>
      <c r="AP837" s="19">
        <f t="shared" si="23"/>
        <v>1.1042931958489164</v>
      </c>
      <c r="AQ837" s="5">
        <v>18</v>
      </c>
      <c r="AR837" s="15">
        <v>28.9894113</v>
      </c>
      <c r="AS837" s="21">
        <f t="shared" si="24"/>
        <v>34.495353825967484</v>
      </c>
      <c r="AT837" s="19">
        <f t="shared" si="25"/>
        <v>0.18290579707072077</v>
      </c>
      <c r="AU837" s="5">
        <v>17</v>
      </c>
      <c r="AV837" s="15">
        <v>28.9894113</v>
      </c>
      <c r="AW837" s="16">
        <f t="shared" si="26"/>
        <v>34.495353825967484</v>
      </c>
      <c r="AX837" s="19">
        <f t="shared" si="27"/>
        <v>0.49352807034088897</v>
      </c>
      <c r="AY837" s="15">
        <v>37.725185600000003</v>
      </c>
      <c r="AZ837" s="16">
        <f t="shared" si="28"/>
        <v>26.507490529085693</v>
      </c>
      <c r="BA837" s="19">
        <f t="shared" si="29"/>
        <v>-0.35130797811352998</v>
      </c>
      <c r="BB837" s="15">
        <v>10</v>
      </c>
      <c r="BC837" s="16">
        <f t="shared" si="30"/>
        <v>100</v>
      </c>
      <c r="BD837" s="19">
        <f t="shared" si="31"/>
        <v>0.93333821106502679</v>
      </c>
      <c r="BE837" s="15">
        <v>28.9894113</v>
      </c>
      <c r="BF837" s="21">
        <f t="shared" si="32"/>
        <v>34.495353825967484</v>
      </c>
      <c r="BG837" s="19">
        <f t="shared" si="33"/>
        <v>-0.1810193772803266</v>
      </c>
      <c r="BH837" s="15">
        <v>37.725185600000003</v>
      </c>
      <c r="BI837" s="16">
        <f t="shared" si="34"/>
        <v>26.507490529085693</v>
      </c>
      <c r="BJ837" s="22">
        <f t="shared" si="35"/>
        <v>-0.15788811234936539</v>
      </c>
      <c r="BK837" s="15">
        <v>150.66032999999999</v>
      </c>
      <c r="BL837" s="16">
        <f t="shared" si="36"/>
        <v>6.6374472961794257</v>
      </c>
      <c r="BM837" s="19">
        <f t="shared" si="37"/>
        <v>-1.1553014699064925</v>
      </c>
      <c r="BN837" s="15">
        <v>114.841425</v>
      </c>
      <c r="BO837" s="16">
        <f t="shared" si="38"/>
        <v>8.7076592788708425</v>
      </c>
      <c r="BP837" s="19">
        <f t="shared" si="39"/>
        <v>-0.50912957238019441</v>
      </c>
      <c r="BQ837" s="15">
        <v>10</v>
      </c>
      <c r="BR837" s="16">
        <f t="shared" si="40"/>
        <v>100</v>
      </c>
      <c r="BS837" s="19">
        <f t="shared" si="41"/>
        <v>2.1373680391786363</v>
      </c>
      <c r="BT837" s="15">
        <v>76.260267200000001</v>
      </c>
      <c r="BU837" s="16">
        <f t="shared" si="42"/>
        <v>13.348946409146595</v>
      </c>
      <c r="BV837" s="19">
        <f t="shared" si="43"/>
        <v>-1.1471767005813907</v>
      </c>
      <c r="BW837" s="15">
        <v>106.42050999999999</v>
      </c>
      <c r="BX837" s="18">
        <f t="shared" si="44"/>
        <v>1.5702275529311735E-2</v>
      </c>
      <c r="BY837" s="19">
        <f t="shared" si="45"/>
        <v>-6.2126655332585497E-2</v>
      </c>
      <c r="BZ837" s="15">
        <v>978.003063</v>
      </c>
      <c r="CA837" s="18">
        <f t="shared" si="46"/>
        <v>0.15002510864817323</v>
      </c>
      <c r="CB837" s="19">
        <f t="shared" si="47"/>
        <v>6.6945270073059254E-3</v>
      </c>
      <c r="CC837" s="7">
        <f t="shared" si="48"/>
        <v>0.6203430185101898</v>
      </c>
      <c r="CD837" s="61">
        <f t="shared" si="49"/>
        <v>0.99908178032288497</v>
      </c>
    </row>
    <row r="838" spans="1:82" ht="15.75" customHeight="1" x14ac:dyDescent="0.25">
      <c r="A838" s="5">
        <v>44050000101</v>
      </c>
      <c r="B838" s="5">
        <v>44050</v>
      </c>
      <c r="C838" s="6" t="s">
        <v>849</v>
      </c>
      <c r="D838" s="6" t="s">
        <v>849</v>
      </c>
      <c r="E838" s="5">
        <v>3846</v>
      </c>
      <c r="F838" s="15">
        <v>10.712253179999999</v>
      </c>
      <c r="G838" s="16">
        <f t="shared" si="0"/>
        <v>93.351042324785681</v>
      </c>
      <c r="H838" s="17">
        <v>3</v>
      </c>
      <c r="I838" s="7">
        <f t="shared" si="1"/>
        <v>280.05312697435704</v>
      </c>
      <c r="J838" s="18">
        <f t="shared" si="2"/>
        <v>93.351042324785681</v>
      </c>
      <c r="K838" s="19">
        <f t="shared" si="3"/>
        <v>3.2367214226419523</v>
      </c>
      <c r="L838" s="15">
        <v>10.712253199999999</v>
      </c>
      <c r="M838" s="16">
        <f t="shared" si="4"/>
        <v>93.351042150497349</v>
      </c>
      <c r="N838" s="19">
        <f t="shared" si="5"/>
        <v>2.6935627755750335</v>
      </c>
      <c r="O838" s="15">
        <v>10.712253199999999</v>
      </c>
      <c r="P838" s="16">
        <f t="shared" si="6"/>
        <v>93.351042150497349</v>
      </c>
      <c r="Q838" s="17">
        <v>2</v>
      </c>
      <c r="R838" s="7">
        <f t="shared" si="7"/>
        <v>186.7020843009947</v>
      </c>
      <c r="S838" s="18">
        <f t="shared" si="8"/>
        <v>93.351042150497335</v>
      </c>
      <c r="T838" s="19">
        <f t="shared" si="9"/>
        <v>2.5780733564049756</v>
      </c>
      <c r="U838" s="15">
        <v>10</v>
      </c>
      <c r="V838" s="16">
        <f t="shared" si="10"/>
        <v>100</v>
      </c>
      <c r="W838" s="19">
        <f t="shared" si="11"/>
        <v>1.6738574211914985</v>
      </c>
      <c r="X838" s="15">
        <v>53.6977428</v>
      </c>
      <c r="Y838" s="16">
        <f t="shared" si="12"/>
        <v>19.892104105351706</v>
      </c>
      <c r="Z838" s="17">
        <v>3</v>
      </c>
      <c r="AA838" s="20">
        <f t="shared" si="13"/>
        <v>59.676312316055117</v>
      </c>
      <c r="AB838" s="18">
        <f t="shared" si="14"/>
        <v>19.892104105351706</v>
      </c>
      <c r="AC838" s="19">
        <f t="shared" si="15"/>
        <v>-0.50066273995072341</v>
      </c>
      <c r="AD838" s="15">
        <v>53.761418499999998</v>
      </c>
      <c r="AE838" s="16">
        <f t="shared" si="16"/>
        <v>19.909116051318474</v>
      </c>
      <c r="AF838" s="17">
        <v>3</v>
      </c>
      <c r="AG838" s="7">
        <f t="shared" si="17"/>
        <v>59.727348153955418</v>
      </c>
      <c r="AH838" s="18">
        <f t="shared" si="18"/>
        <v>19.662361773434231</v>
      </c>
      <c r="AI838" s="19">
        <f t="shared" si="19"/>
        <v>-0.18357871916870697</v>
      </c>
      <c r="AJ838" s="5">
        <v>5</v>
      </c>
      <c r="AK838" s="15">
        <v>16.4833763</v>
      </c>
      <c r="AL838" s="16">
        <f t="shared" si="20"/>
        <v>60.667182608698923</v>
      </c>
      <c r="AM838" s="17">
        <v>1</v>
      </c>
      <c r="AN838" s="7">
        <f t="shared" si="21"/>
        <v>60.667182608698923</v>
      </c>
      <c r="AO838" s="18">
        <f t="shared" si="22"/>
        <v>20.22239420289964</v>
      </c>
      <c r="AP838" s="19">
        <f t="shared" si="23"/>
        <v>-0.39410161018202156</v>
      </c>
      <c r="AQ838" s="5">
        <v>179</v>
      </c>
      <c r="AR838" s="15">
        <v>10</v>
      </c>
      <c r="AS838" s="21">
        <f t="shared" si="24"/>
        <v>100</v>
      </c>
      <c r="AT838" s="19">
        <f t="shared" si="25"/>
        <v>2.4771921081072543</v>
      </c>
      <c r="AU838" s="5">
        <v>85</v>
      </c>
      <c r="AV838" s="15">
        <v>10</v>
      </c>
      <c r="AW838" s="16">
        <f t="shared" si="26"/>
        <v>100</v>
      </c>
      <c r="AX838" s="19">
        <f t="shared" si="27"/>
        <v>3.0007709152064312</v>
      </c>
      <c r="AY838" s="15">
        <v>10</v>
      </c>
      <c r="AZ838" s="16">
        <f t="shared" si="28"/>
        <v>100</v>
      </c>
      <c r="BA838" s="19">
        <f t="shared" si="29"/>
        <v>4.8326243212386677</v>
      </c>
      <c r="BB838" s="15">
        <v>10</v>
      </c>
      <c r="BC838" s="16">
        <f t="shared" si="30"/>
        <v>100</v>
      </c>
      <c r="BD838" s="19">
        <f t="shared" si="31"/>
        <v>0.93333821106502679</v>
      </c>
      <c r="BE838" s="15">
        <v>10</v>
      </c>
      <c r="BF838" s="21">
        <f t="shared" si="32"/>
        <v>100</v>
      </c>
      <c r="BG838" s="19">
        <f t="shared" si="33"/>
        <v>3.8186610419236118</v>
      </c>
      <c r="BH838" s="15">
        <v>10</v>
      </c>
      <c r="BI838" s="16">
        <f t="shared" si="34"/>
        <v>100</v>
      </c>
      <c r="BJ838" s="22">
        <f t="shared" si="35"/>
        <v>5.2422859529701356</v>
      </c>
      <c r="BK838" s="15">
        <v>52.699429000000002</v>
      </c>
      <c r="BL838" s="16">
        <f t="shared" si="36"/>
        <v>18.975537666641511</v>
      </c>
      <c r="BM838" s="19">
        <f t="shared" si="37"/>
        <v>-2.9664895152263056E-2</v>
      </c>
      <c r="BN838" s="15">
        <v>68.818845199999998</v>
      </c>
      <c r="BO838" s="16">
        <f t="shared" si="38"/>
        <v>14.530903520595547</v>
      </c>
      <c r="BP838" s="19">
        <f t="shared" si="39"/>
        <v>0.2013814812169096</v>
      </c>
      <c r="BQ838" s="15">
        <v>10</v>
      </c>
      <c r="BR838" s="16">
        <f t="shared" si="40"/>
        <v>100</v>
      </c>
      <c r="BS838" s="19">
        <f t="shared" si="41"/>
        <v>2.1373680391786363</v>
      </c>
      <c r="BT838" s="15">
        <v>13.690724400000001</v>
      </c>
      <c r="BU838" s="16">
        <f t="shared" si="42"/>
        <v>74.356490588620701</v>
      </c>
      <c r="BV838" s="19">
        <f t="shared" si="43"/>
        <v>1.5576266593543056</v>
      </c>
      <c r="BW838" s="15">
        <v>4576.6692999999996</v>
      </c>
      <c r="BX838" s="18">
        <f t="shared" si="44"/>
        <v>0.67528451381357091</v>
      </c>
      <c r="BY838" s="19">
        <f t="shared" si="45"/>
        <v>0.17344869172009336</v>
      </c>
      <c r="BZ838" s="15">
        <v>3846.0047100000002</v>
      </c>
      <c r="CA838" s="18">
        <f t="shared" si="46"/>
        <v>0.58997491552757642</v>
      </c>
      <c r="CB838" s="19">
        <f t="shared" si="47"/>
        <v>0.17821435023170562</v>
      </c>
      <c r="CC838" s="7">
        <f t="shared" si="48"/>
        <v>1.7698483570301333</v>
      </c>
      <c r="CD838" s="61">
        <f t="shared" si="49"/>
        <v>2.8503959820322433</v>
      </c>
    </row>
    <row r="839" spans="1:82" ht="15.75" customHeight="1" x14ac:dyDescent="0.25">
      <c r="A839" s="5">
        <v>44050000201</v>
      </c>
      <c r="B839" s="5">
        <v>44050</v>
      </c>
      <c r="C839" s="6" t="s">
        <v>850</v>
      </c>
      <c r="D839" s="6" t="s">
        <v>849</v>
      </c>
      <c r="E839" s="5">
        <v>8</v>
      </c>
      <c r="F839" s="15">
        <v>10.10088827</v>
      </c>
      <c r="G839" s="16">
        <f t="shared" si="0"/>
        <v>99.001194080132123</v>
      </c>
      <c r="H839" s="17">
        <v>1</v>
      </c>
      <c r="I839" s="7">
        <f t="shared" si="1"/>
        <v>99.001194080132123</v>
      </c>
      <c r="J839" s="18">
        <f t="shared" si="2"/>
        <v>33.000398026710705</v>
      </c>
      <c r="K839" s="19">
        <f t="shared" si="3"/>
        <v>-8.2925874109094314E-2</v>
      </c>
      <c r="L839" s="15">
        <v>30.739182899999999</v>
      </c>
      <c r="M839" s="16">
        <f t="shared" si="4"/>
        <v>32.531769086158761</v>
      </c>
      <c r="N839" s="19">
        <f t="shared" si="5"/>
        <v>-0.86047187120445712</v>
      </c>
      <c r="O839" s="15">
        <v>30.739182899999999</v>
      </c>
      <c r="P839" s="16">
        <f t="shared" si="6"/>
        <v>32.531769086158761</v>
      </c>
      <c r="Q839" s="17">
        <v>2</v>
      </c>
      <c r="R839" s="7">
        <f t="shared" si="7"/>
        <v>65.063538172317521</v>
      </c>
      <c r="S839" s="18">
        <f t="shared" si="8"/>
        <v>32.531769086158761</v>
      </c>
      <c r="T839" s="19">
        <f t="shared" si="9"/>
        <v>-0.81570900624686338</v>
      </c>
      <c r="U839" s="15">
        <v>30.0269297</v>
      </c>
      <c r="V839" s="16">
        <f t="shared" si="10"/>
        <v>33.303438279938426</v>
      </c>
      <c r="W839" s="19">
        <f t="shared" si="11"/>
        <v>-1.1748539234739523</v>
      </c>
      <c r="X839" s="15">
        <v>68.065544099999997</v>
      </c>
      <c r="Y839" s="16">
        <f t="shared" si="12"/>
        <v>15.693124974226132</v>
      </c>
      <c r="Z839" s="17">
        <v>3</v>
      </c>
      <c r="AA839" s="20">
        <f t="shared" si="13"/>
        <v>47.079374922678397</v>
      </c>
      <c r="AB839" s="18">
        <f t="shared" si="14"/>
        <v>15.693124974226134</v>
      </c>
      <c r="AC839" s="19">
        <f t="shared" si="15"/>
        <v>-0.82754468753059274</v>
      </c>
      <c r="AD839" s="15">
        <v>68.129219800000001</v>
      </c>
      <c r="AE839" s="16">
        <f t="shared" si="16"/>
        <v>15.710473760628622</v>
      </c>
      <c r="AF839" s="17">
        <v>3</v>
      </c>
      <c r="AG839" s="7">
        <f t="shared" si="17"/>
        <v>47.131421281885864</v>
      </c>
      <c r="AH839" s="18">
        <f t="shared" si="18"/>
        <v>15.515757601557032</v>
      </c>
      <c r="AI839" s="19">
        <f t="shared" si="19"/>
        <v>-0.47745272050898308</v>
      </c>
      <c r="AJ839" s="5">
        <v>388</v>
      </c>
      <c r="AK839" s="15">
        <v>10</v>
      </c>
      <c r="AL839" s="16">
        <f t="shared" si="20"/>
        <v>100</v>
      </c>
      <c r="AM839" s="17">
        <v>3</v>
      </c>
      <c r="AN839" s="7">
        <f t="shared" si="21"/>
        <v>300</v>
      </c>
      <c r="AO839" s="18">
        <f t="shared" si="22"/>
        <v>100</v>
      </c>
      <c r="AP839" s="19">
        <f t="shared" si="23"/>
        <v>2.179700148844677</v>
      </c>
      <c r="AQ839" s="5">
        <v>0</v>
      </c>
      <c r="AR839" s="15">
        <v>30.026929710000001</v>
      </c>
      <c r="AS839" s="21">
        <f t="shared" si="24"/>
        <v>0</v>
      </c>
      <c r="AT839" s="19">
        <f t="shared" si="25"/>
        <v>-1.0252866396461213</v>
      </c>
      <c r="AU839" s="5">
        <v>0</v>
      </c>
      <c r="AV839" s="15">
        <v>30.0269297</v>
      </c>
      <c r="AW839" s="16">
        <f t="shared" si="26"/>
        <v>0</v>
      </c>
      <c r="AX839" s="19">
        <f t="shared" si="27"/>
        <v>-0.82680925094591806</v>
      </c>
      <c r="AY839" s="15">
        <v>30.0269297</v>
      </c>
      <c r="AZ839" s="16">
        <f t="shared" si="28"/>
        <v>33.303438279938426</v>
      </c>
      <c r="BA839" s="19">
        <f t="shared" si="29"/>
        <v>0.12805697083134265</v>
      </c>
      <c r="BB839" s="15">
        <v>30.026929710000001</v>
      </c>
      <c r="BC839" s="16">
        <f t="shared" si="30"/>
        <v>33.303438268847231</v>
      </c>
      <c r="BD839" s="19">
        <f t="shared" si="31"/>
        <v>-1.7054013607020342</v>
      </c>
      <c r="BE839" s="15">
        <v>30.0269297</v>
      </c>
      <c r="BF839" s="21">
        <f t="shared" si="32"/>
        <v>33.303438279938426</v>
      </c>
      <c r="BG839" s="19">
        <f t="shared" si="33"/>
        <v>-0.25379713503099821</v>
      </c>
      <c r="BH839" s="15">
        <v>30.0269297</v>
      </c>
      <c r="BI839" s="16">
        <f t="shared" si="34"/>
        <v>33.303438279938426</v>
      </c>
      <c r="BJ839" s="22">
        <f t="shared" si="35"/>
        <v>0.34147299339632398</v>
      </c>
      <c r="BK839" s="15">
        <v>67.067230300000006</v>
      </c>
      <c r="BL839" s="16">
        <f t="shared" si="36"/>
        <v>14.910411471099618</v>
      </c>
      <c r="BM839" s="19">
        <f t="shared" si="37"/>
        <v>-0.4005370957359336</v>
      </c>
      <c r="BN839" s="15">
        <v>80.200940200000005</v>
      </c>
      <c r="BO839" s="16">
        <f t="shared" si="38"/>
        <v>12.468681757424084</v>
      </c>
      <c r="BP839" s="19">
        <f t="shared" si="39"/>
        <v>-5.023622480392996E-2</v>
      </c>
      <c r="BQ839" s="15">
        <v>30.0269297</v>
      </c>
      <c r="BR839" s="16">
        <f t="shared" si="40"/>
        <v>33.303438279938426</v>
      </c>
      <c r="BS839" s="19">
        <f t="shared" si="41"/>
        <v>-0.93742718151696491</v>
      </c>
      <c r="BT839" s="15">
        <v>26.4963321</v>
      </c>
      <c r="BU839" s="16">
        <f t="shared" si="42"/>
        <v>38.420194016212527</v>
      </c>
      <c r="BV839" s="19">
        <f t="shared" si="43"/>
        <v>-3.5629011235337266E-2</v>
      </c>
      <c r="BW839" s="15">
        <v>222.81083699999999</v>
      </c>
      <c r="BX839" s="18">
        <f t="shared" si="44"/>
        <v>3.2875590931584202E-2</v>
      </c>
      <c r="BY839" s="19">
        <f t="shared" si="45"/>
        <v>-5.5993061216317121E-2</v>
      </c>
      <c r="BZ839" s="15">
        <v>8.0040055799999994</v>
      </c>
      <c r="CA839" s="18">
        <f t="shared" si="46"/>
        <v>1.2278098629636752E-3</v>
      </c>
      <c r="CB839" s="19">
        <f t="shared" si="47"/>
        <v>-5.1315923241404382E-2</v>
      </c>
      <c r="CC839" s="7">
        <f t="shared" si="48"/>
        <v>-0.36485057126718728</v>
      </c>
      <c r="CD839" s="61">
        <f t="shared" si="49"/>
        <v>-0.58760322501712059</v>
      </c>
    </row>
    <row r="840" spans="1:82" ht="15.75" customHeight="1" x14ac:dyDescent="0.25">
      <c r="A840" s="5">
        <v>44050000301</v>
      </c>
      <c r="B840" s="5">
        <v>44050</v>
      </c>
      <c r="C840" s="6" t="s">
        <v>851</v>
      </c>
      <c r="D840" s="6" t="s">
        <v>849</v>
      </c>
      <c r="E840" s="5">
        <v>35</v>
      </c>
      <c r="F840" s="15">
        <v>10.25195074</v>
      </c>
      <c r="G840" s="16">
        <f t="shared" si="0"/>
        <v>97.54241171861112</v>
      </c>
      <c r="H840" s="17">
        <v>1</v>
      </c>
      <c r="I840" s="7">
        <f t="shared" si="1"/>
        <v>97.54241171861112</v>
      </c>
      <c r="J840" s="18">
        <f t="shared" si="2"/>
        <v>32.514137239537042</v>
      </c>
      <c r="K840" s="19">
        <f t="shared" si="3"/>
        <v>-0.10967313300635474</v>
      </c>
      <c r="L840" s="15">
        <v>20.694046700000001</v>
      </c>
      <c r="M840" s="16">
        <f t="shared" si="4"/>
        <v>48.323076414049069</v>
      </c>
      <c r="N840" s="19">
        <f t="shared" si="5"/>
        <v>6.2308861506613022E-2</v>
      </c>
      <c r="O840" s="15">
        <v>20.694046700000001</v>
      </c>
      <c r="P840" s="16">
        <f t="shared" si="6"/>
        <v>48.323076414049069</v>
      </c>
      <c r="Q840" s="17">
        <v>2</v>
      </c>
      <c r="R840" s="7">
        <f t="shared" si="7"/>
        <v>96.646152828098138</v>
      </c>
      <c r="S840" s="18">
        <f t="shared" si="8"/>
        <v>48.323076414049062</v>
      </c>
      <c r="T840" s="19">
        <f t="shared" si="9"/>
        <v>6.5463319438704662E-2</v>
      </c>
      <c r="U840" s="15">
        <v>19.981793499999998</v>
      </c>
      <c r="V840" s="16">
        <f t="shared" si="10"/>
        <v>50.045557722333591</v>
      </c>
      <c r="W840" s="19">
        <f t="shared" si="11"/>
        <v>-0.45977260054948343</v>
      </c>
      <c r="X840" s="15">
        <v>54.305430000000001</v>
      </c>
      <c r="Y840" s="16">
        <f t="shared" si="12"/>
        <v>19.669508003159169</v>
      </c>
      <c r="Z840" s="17">
        <v>3</v>
      </c>
      <c r="AA840" s="20">
        <f t="shared" si="13"/>
        <v>59.008524009477512</v>
      </c>
      <c r="AB840" s="18">
        <f t="shared" si="14"/>
        <v>19.669508003159173</v>
      </c>
      <c r="AC840" s="19">
        <f t="shared" si="15"/>
        <v>-0.51799139178159781</v>
      </c>
      <c r="AD840" s="15">
        <v>54.292839700000002</v>
      </c>
      <c r="AE840" s="16">
        <f t="shared" si="16"/>
        <v>19.714244565476282</v>
      </c>
      <c r="AF840" s="17">
        <v>2</v>
      </c>
      <c r="AG840" s="7">
        <f t="shared" si="17"/>
        <v>39.428489130952563</v>
      </c>
      <c r="AH840" s="18">
        <f t="shared" si="18"/>
        <v>12.979937021050677</v>
      </c>
      <c r="AI840" s="19">
        <f t="shared" si="19"/>
        <v>-0.65716887131222246</v>
      </c>
      <c r="AJ840" s="5">
        <v>2</v>
      </c>
      <c r="AK840" s="15">
        <v>30.0269297</v>
      </c>
      <c r="AL840" s="16">
        <f t="shared" si="20"/>
        <v>33.303438279938426</v>
      </c>
      <c r="AM840" s="17">
        <v>3</v>
      </c>
      <c r="AN840" s="7">
        <f t="shared" si="21"/>
        <v>99.910314839815271</v>
      </c>
      <c r="AO840" s="18">
        <f t="shared" si="22"/>
        <v>33.303438279938426</v>
      </c>
      <c r="AP840" s="19">
        <f t="shared" si="23"/>
        <v>2.7921762404724011E-2</v>
      </c>
      <c r="AQ840" s="5">
        <v>1</v>
      </c>
      <c r="AR840" s="15">
        <v>19.981793499999998</v>
      </c>
      <c r="AS840" s="21">
        <f t="shared" si="24"/>
        <v>50.045557722333591</v>
      </c>
      <c r="AT840" s="19">
        <f t="shared" si="25"/>
        <v>0.72754838377326103</v>
      </c>
      <c r="AU840" s="5">
        <v>2</v>
      </c>
      <c r="AV840" s="15">
        <v>19.981793499999998</v>
      </c>
      <c r="AW840" s="16">
        <f t="shared" si="26"/>
        <v>50.045557722333591</v>
      </c>
      <c r="AX840" s="19">
        <f t="shared" si="27"/>
        <v>1.0887245904744478</v>
      </c>
      <c r="AY840" s="15">
        <v>19.981793499999998</v>
      </c>
      <c r="AZ840" s="16">
        <f t="shared" si="28"/>
        <v>50.045557722333591</v>
      </c>
      <c r="BA840" s="19">
        <f t="shared" si="29"/>
        <v>1.3089938358514854</v>
      </c>
      <c r="BB840" s="15">
        <v>19.981793499999998</v>
      </c>
      <c r="BC840" s="16">
        <f t="shared" si="30"/>
        <v>50.045557722333591</v>
      </c>
      <c r="BD840" s="19">
        <f t="shared" si="31"/>
        <v>-1.0430269898125257</v>
      </c>
      <c r="BE840" s="15">
        <v>19.981793499999998</v>
      </c>
      <c r="BF840" s="21">
        <f t="shared" si="32"/>
        <v>50.045557722333591</v>
      </c>
      <c r="BG840" s="19">
        <f t="shared" si="33"/>
        <v>0.76846817317040927</v>
      </c>
      <c r="BH840" s="15">
        <v>19.981793499999998</v>
      </c>
      <c r="BI840" s="16">
        <f t="shared" si="34"/>
        <v>50.045557722333591</v>
      </c>
      <c r="BJ840" s="22">
        <f t="shared" si="35"/>
        <v>1.571671279754812</v>
      </c>
      <c r="BK840" s="15">
        <v>57.022094099999997</v>
      </c>
      <c r="BL840" s="16">
        <f t="shared" si="36"/>
        <v>17.53706200698792</v>
      </c>
      <c r="BM840" s="19">
        <f t="shared" si="37"/>
        <v>-0.16090082922162557</v>
      </c>
      <c r="BN840" s="15">
        <v>62.090784800000002</v>
      </c>
      <c r="BO840" s="16">
        <f t="shared" si="38"/>
        <v>16.105449515915925</v>
      </c>
      <c r="BP840" s="19">
        <f t="shared" si="39"/>
        <v>0.39349644113156373</v>
      </c>
      <c r="BQ840" s="15">
        <v>19.981793499999998</v>
      </c>
      <c r="BR840" s="16">
        <f t="shared" si="40"/>
        <v>50.045557722333591</v>
      </c>
      <c r="BS840" s="19">
        <f t="shared" si="41"/>
        <v>-0.16559445853707283</v>
      </c>
      <c r="BT840" s="15">
        <v>15.0082526</v>
      </c>
      <c r="BU840" s="16">
        <f t="shared" si="42"/>
        <v>67.828963646307486</v>
      </c>
      <c r="BV840" s="19">
        <f t="shared" si="43"/>
        <v>1.2682251264275008</v>
      </c>
      <c r="BW840" s="15">
        <v>562.39199699999995</v>
      </c>
      <c r="BX840" s="18">
        <f t="shared" si="44"/>
        <v>8.2980565422716535E-2</v>
      </c>
      <c r="BY840" s="19">
        <f t="shared" si="45"/>
        <v>-3.8097647923324263E-2</v>
      </c>
      <c r="BZ840" s="15">
        <v>35.005219500000003</v>
      </c>
      <c r="CA840" s="18">
        <f t="shared" si="46"/>
        <v>5.3697805839496154E-3</v>
      </c>
      <c r="CB840" s="19">
        <f t="shared" si="47"/>
        <v>-4.9701125201365944E-2</v>
      </c>
      <c r="CC840" s="7">
        <f t="shared" si="48"/>
        <v>0.21478393297831308</v>
      </c>
      <c r="CD840" s="61">
        <f t="shared" si="49"/>
        <v>0.34591622335022626</v>
      </c>
    </row>
    <row r="841" spans="1:82" ht="15.75" customHeight="1" x14ac:dyDescent="0.25">
      <c r="A841" s="5">
        <v>44050000401</v>
      </c>
      <c r="B841" s="5">
        <v>44050</v>
      </c>
      <c r="C841" s="6" t="s">
        <v>852</v>
      </c>
      <c r="D841" s="6" t="s">
        <v>849</v>
      </c>
      <c r="E841" s="5">
        <v>52</v>
      </c>
      <c r="F841" s="15">
        <v>10.104528670000001</v>
      </c>
      <c r="G841" s="16">
        <f t="shared" si="0"/>
        <v>98.965526513766619</v>
      </c>
      <c r="H841" s="17">
        <v>1</v>
      </c>
      <c r="I841" s="7">
        <f t="shared" si="1"/>
        <v>98.965526513766619</v>
      </c>
      <c r="J841" s="18">
        <f t="shared" si="2"/>
        <v>32.988508837922204</v>
      </c>
      <c r="K841" s="19">
        <f t="shared" si="3"/>
        <v>-8.3579850779622919E-2</v>
      </c>
      <c r="L841" s="15">
        <v>23.694900700000002</v>
      </c>
      <c r="M841" s="16">
        <f t="shared" si="4"/>
        <v>42.20317327601208</v>
      </c>
      <c r="N841" s="19">
        <f t="shared" si="5"/>
        <v>-0.295313758620876</v>
      </c>
      <c r="O841" s="15">
        <v>23.694900700000002</v>
      </c>
      <c r="P841" s="16">
        <f t="shared" si="6"/>
        <v>42.20317327601208</v>
      </c>
      <c r="Q841" s="17">
        <v>2</v>
      </c>
      <c r="R841" s="7">
        <f t="shared" si="7"/>
        <v>84.406346552024161</v>
      </c>
      <c r="S841" s="18">
        <f t="shared" si="8"/>
        <v>42.203173276012073</v>
      </c>
      <c r="T841" s="19">
        <f t="shared" si="9"/>
        <v>-0.27603401001862254</v>
      </c>
      <c r="U841" s="15">
        <v>22.982647499999999</v>
      </c>
      <c r="V841" s="16">
        <f t="shared" si="10"/>
        <v>43.511088093745514</v>
      </c>
      <c r="W841" s="19">
        <f t="shared" si="11"/>
        <v>-0.73886971263841983</v>
      </c>
      <c r="X841" s="15">
        <v>61.021261899999999</v>
      </c>
      <c r="Y841" s="16">
        <f t="shared" si="12"/>
        <v>17.50473616475637</v>
      </c>
      <c r="Z841" s="17">
        <v>3</v>
      </c>
      <c r="AA841" s="20">
        <f t="shared" si="13"/>
        <v>52.514208494269113</v>
      </c>
      <c r="AB841" s="18">
        <f t="shared" si="14"/>
        <v>17.50473616475637</v>
      </c>
      <c r="AC841" s="19">
        <f t="shared" si="15"/>
        <v>-0.68651445715188886</v>
      </c>
      <c r="AD841" s="15">
        <v>61.084937600000003</v>
      </c>
      <c r="AE841" s="16">
        <f t="shared" si="16"/>
        <v>17.522197157814563</v>
      </c>
      <c r="AF841" s="17">
        <v>3</v>
      </c>
      <c r="AG841" s="7">
        <f t="shared" si="17"/>
        <v>52.566591473443694</v>
      </c>
      <c r="AH841" s="18">
        <f t="shared" si="18"/>
        <v>17.305026435845946</v>
      </c>
      <c r="AI841" s="19">
        <f t="shared" si="19"/>
        <v>-0.35064544158612126</v>
      </c>
      <c r="AJ841" s="5">
        <v>3</v>
      </c>
      <c r="AK841" s="15">
        <v>19.981793499999998</v>
      </c>
      <c r="AL841" s="16">
        <f t="shared" si="20"/>
        <v>50.045557722333591</v>
      </c>
      <c r="AM841" s="17">
        <v>3</v>
      </c>
      <c r="AN841" s="7">
        <f t="shared" si="21"/>
        <v>150.13667316700077</v>
      </c>
      <c r="AO841" s="18">
        <f t="shared" si="22"/>
        <v>50.045557722333591</v>
      </c>
      <c r="AP841" s="19">
        <f t="shared" si="23"/>
        <v>0.56805951209184191</v>
      </c>
      <c r="AQ841" s="5">
        <v>1</v>
      </c>
      <c r="AR841" s="15">
        <v>22.982647499999999</v>
      </c>
      <c r="AS841" s="21">
        <f t="shared" si="24"/>
        <v>43.511088093745514</v>
      </c>
      <c r="AT841" s="19">
        <f t="shared" si="25"/>
        <v>0.49867997375356471</v>
      </c>
      <c r="AU841" s="5">
        <v>0</v>
      </c>
      <c r="AV841" s="15">
        <v>22.982647499999999</v>
      </c>
      <c r="AW841" s="16">
        <f t="shared" si="26"/>
        <v>0</v>
      </c>
      <c r="AX841" s="19">
        <f t="shared" si="27"/>
        <v>-0.82680925094591806</v>
      </c>
      <c r="AY841" s="15">
        <v>22.982647499999999</v>
      </c>
      <c r="AZ841" s="16">
        <f t="shared" si="28"/>
        <v>43.511088093745514</v>
      </c>
      <c r="BA841" s="19">
        <f t="shared" si="29"/>
        <v>0.84807273776080316</v>
      </c>
      <c r="BB841" s="15">
        <v>22.982647499999999</v>
      </c>
      <c r="BC841" s="16">
        <f t="shared" si="30"/>
        <v>43.511088093745514</v>
      </c>
      <c r="BD841" s="19">
        <f t="shared" si="31"/>
        <v>-1.3015525140962096</v>
      </c>
      <c r="BE841" s="15">
        <v>22.982647499999999</v>
      </c>
      <c r="BF841" s="21">
        <f t="shared" si="32"/>
        <v>43.511088093745514</v>
      </c>
      <c r="BG841" s="19">
        <f t="shared" si="33"/>
        <v>0.36947677714165911</v>
      </c>
      <c r="BH841" s="15">
        <v>22.982647499999999</v>
      </c>
      <c r="BI841" s="16">
        <f t="shared" si="34"/>
        <v>43.511088093745514</v>
      </c>
      <c r="BJ841" s="22">
        <f t="shared" si="35"/>
        <v>1.0915233888614591</v>
      </c>
      <c r="BK841" s="15">
        <v>60.022948100000001</v>
      </c>
      <c r="BL841" s="16">
        <f t="shared" si="36"/>
        <v>16.660294631546098</v>
      </c>
      <c r="BM841" s="19">
        <f t="shared" si="37"/>
        <v>-0.2408906328067347</v>
      </c>
      <c r="BN841" s="15">
        <v>73.156657999999993</v>
      </c>
      <c r="BO841" s="16">
        <f t="shared" si="38"/>
        <v>13.669295828139116</v>
      </c>
      <c r="BP841" s="19">
        <f t="shared" si="39"/>
        <v>9.6254207837547637E-2</v>
      </c>
      <c r="BQ841" s="15">
        <v>22.982647499999999</v>
      </c>
      <c r="BR841" s="16">
        <f t="shared" si="40"/>
        <v>43.511088093745514</v>
      </c>
      <c r="BS841" s="19">
        <f t="shared" si="41"/>
        <v>-0.46684171125294538</v>
      </c>
      <c r="BT841" s="15">
        <v>19.452049800000001</v>
      </c>
      <c r="BU841" s="16">
        <f t="shared" si="42"/>
        <v>52.333519113240186</v>
      </c>
      <c r="BV841" s="19">
        <f t="shared" si="43"/>
        <v>0.58122598557634486</v>
      </c>
      <c r="BW841" s="15">
        <v>273.48990700000002</v>
      </c>
      <c r="BX841" s="18">
        <f t="shared" si="44"/>
        <v>4.0353254031575712E-2</v>
      </c>
      <c r="BY841" s="19">
        <f t="shared" si="45"/>
        <v>-5.3322350912616771E-2</v>
      </c>
      <c r="BZ841" s="15">
        <v>52.004421600000001</v>
      </c>
      <c r="CA841" s="18">
        <f t="shared" si="46"/>
        <v>7.9774484312892247E-3</v>
      </c>
      <c r="CB841" s="19">
        <f t="shared" si="47"/>
        <v>-4.8684493937503973E-2</v>
      </c>
      <c r="CC841" s="7">
        <f t="shared" si="48"/>
        <v>-6.925082114338206E-2</v>
      </c>
      <c r="CD841" s="61">
        <f t="shared" si="49"/>
        <v>-0.11153060744184902</v>
      </c>
    </row>
    <row r="842" spans="1:82" ht="15.75" customHeight="1" x14ac:dyDescent="0.25">
      <c r="A842" s="5">
        <v>44050000601</v>
      </c>
      <c r="B842" s="5">
        <v>44050</v>
      </c>
      <c r="C842" s="6" t="s">
        <v>853</v>
      </c>
      <c r="D842" s="6" t="s">
        <v>849</v>
      </c>
      <c r="E842" s="5">
        <v>43</v>
      </c>
      <c r="F842" s="15">
        <v>10.05963365</v>
      </c>
      <c r="G842" s="16">
        <f t="shared" si="0"/>
        <v>99.407198591173341</v>
      </c>
      <c r="H842" s="17">
        <v>1</v>
      </c>
      <c r="I842" s="7">
        <f t="shared" si="1"/>
        <v>99.407198591173341</v>
      </c>
      <c r="J842" s="18">
        <f t="shared" si="2"/>
        <v>33.135732863724449</v>
      </c>
      <c r="K842" s="19">
        <f t="shared" si="3"/>
        <v>-7.5481646610378955E-2</v>
      </c>
      <c r="L842" s="15">
        <v>17.764028400000001</v>
      </c>
      <c r="M842" s="16">
        <f t="shared" si="4"/>
        <v>56.293537562684818</v>
      </c>
      <c r="N842" s="19">
        <f t="shared" si="5"/>
        <v>0.52807067755289905</v>
      </c>
      <c r="O842" s="15">
        <v>17.764028400000001</v>
      </c>
      <c r="P842" s="16">
        <f t="shared" si="6"/>
        <v>56.293537562684818</v>
      </c>
      <c r="Q842" s="17">
        <v>2</v>
      </c>
      <c r="R842" s="7">
        <f t="shared" si="7"/>
        <v>112.58707512536964</v>
      </c>
      <c r="S842" s="18">
        <f t="shared" si="8"/>
        <v>56.293537562684811</v>
      </c>
      <c r="T842" s="19">
        <f t="shared" si="9"/>
        <v>0.51022382224554463</v>
      </c>
      <c r="U842" s="15">
        <v>17.051775200000002</v>
      </c>
      <c r="V842" s="16">
        <f t="shared" si="10"/>
        <v>58.644920442066343</v>
      </c>
      <c r="W842" s="19">
        <f t="shared" si="11"/>
        <v>-9.2480771633100367E-2</v>
      </c>
      <c r="X842" s="15">
        <v>55.090389600000002</v>
      </c>
      <c r="Y842" s="16">
        <f t="shared" si="12"/>
        <v>19.389245524595093</v>
      </c>
      <c r="Z842" s="17">
        <v>3</v>
      </c>
      <c r="AA842" s="20">
        <f t="shared" si="13"/>
        <v>58.167736573785277</v>
      </c>
      <c r="AB842" s="18">
        <f t="shared" si="14"/>
        <v>19.389245524595093</v>
      </c>
      <c r="AC842" s="19">
        <f t="shared" si="15"/>
        <v>-0.5398092532106995</v>
      </c>
      <c r="AD842" s="15">
        <v>55.154065299999999</v>
      </c>
      <c r="AE842" s="16">
        <f t="shared" si="16"/>
        <v>19.40640847012958</v>
      </c>
      <c r="AF842" s="17">
        <v>3</v>
      </c>
      <c r="AG842" s="7">
        <f t="shared" si="17"/>
        <v>58.219225410388745</v>
      </c>
      <c r="AH842" s="18">
        <f t="shared" si="18"/>
        <v>19.165884767518669</v>
      </c>
      <c r="AI842" s="19">
        <f t="shared" si="19"/>
        <v>-0.21876454309937535</v>
      </c>
      <c r="AJ842" s="5">
        <v>3</v>
      </c>
      <c r="AK842" s="15">
        <v>22.982647499999999</v>
      </c>
      <c r="AL842" s="16">
        <f t="shared" si="20"/>
        <v>43.511088093745514</v>
      </c>
      <c r="AM842" s="17">
        <v>3</v>
      </c>
      <c r="AN842" s="7">
        <f t="shared" si="21"/>
        <v>130.53326428123654</v>
      </c>
      <c r="AO842" s="18">
        <f t="shared" si="22"/>
        <v>43.511088093745514</v>
      </c>
      <c r="AP842" s="19">
        <f t="shared" si="23"/>
        <v>0.35724308991014464</v>
      </c>
      <c r="AQ842" s="5">
        <v>0</v>
      </c>
      <c r="AR842" s="15">
        <v>17.05177518</v>
      </c>
      <c r="AS842" s="21">
        <f t="shared" si="24"/>
        <v>0</v>
      </c>
      <c r="AT842" s="19">
        <f t="shared" si="25"/>
        <v>-1.0252866396461213</v>
      </c>
      <c r="AU842" s="5">
        <v>0</v>
      </c>
      <c r="AV842" s="15">
        <v>17.051775200000002</v>
      </c>
      <c r="AW842" s="16">
        <f t="shared" si="26"/>
        <v>0</v>
      </c>
      <c r="AX842" s="19">
        <f t="shared" si="27"/>
        <v>-0.82680925094591806</v>
      </c>
      <c r="AY842" s="15">
        <v>17.051775200000002</v>
      </c>
      <c r="AZ842" s="16">
        <f t="shared" si="28"/>
        <v>58.644920442066343</v>
      </c>
      <c r="BA842" s="19">
        <f t="shared" si="29"/>
        <v>1.9155660495042299</v>
      </c>
      <c r="BB842" s="15">
        <v>17.05177518</v>
      </c>
      <c r="BC842" s="16">
        <f t="shared" si="30"/>
        <v>58.644920510850881</v>
      </c>
      <c r="BD842" s="19">
        <f t="shared" si="31"/>
        <v>-0.70280736989405346</v>
      </c>
      <c r="BE842" s="15">
        <v>17.051775200000002</v>
      </c>
      <c r="BF842" s="21">
        <f t="shared" si="32"/>
        <v>58.644920442066343</v>
      </c>
      <c r="BG842" s="19">
        <f t="shared" si="33"/>
        <v>1.2935408923843668</v>
      </c>
      <c r="BH842" s="15">
        <v>17.051775200000002</v>
      </c>
      <c r="BI842" s="16">
        <f t="shared" si="34"/>
        <v>58.644920442066343</v>
      </c>
      <c r="BJ842" s="22">
        <f t="shared" si="35"/>
        <v>2.2035459547617213</v>
      </c>
      <c r="BK842" s="15">
        <v>54.092075800000003</v>
      </c>
      <c r="BL842" s="16">
        <f t="shared" si="36"/>
        <v>18.486996204349769</v>
      </c>
      <c r="BM842" s="19">
        <f t="shared" si="37"/>
        <v>-7.4235823207388321E-2</v>
      </c>
      <c r="BN842" s="15">
        <v>64.442758499999997</v>
      </c>
      <c r="BO842" s="16">
        <f t="shared" si="38"/>
        <v>15.517647339692948</v>
      </c>
      <c r="BP842" s="19">
        <f t="shared" si="39"/>
        <v>0.32177697923051812</v>
      </c>
      <c r="BQ842" s="15">
        <v>17.051775200000002</v>
      </c>
      <c r="BR842" s="16">
        <f t="shared" si="40"/>
        <v>58.644920442066343</v>
      </c>
      <c r="BS842" s="19">
        <f t="shared" si="41"/>
        <v>0.23084695777822964</v>
      </c>
      <c r="BT842" s="15">
        <v>13.5211775</v>
      </c>
      <c r="BU842" s="16">
        <f t="shared" si="42"/>
        <v>75.288873324826923</v>
      </c>
      <c r="BV842" s="19">
        <f t="shared" si="43"/>
        <v>1.5989643658880677</v>
      </c>
      <c r="BW842" s="15">
        <v>594.47714299999996</v>
      </c>
      <c r="BX842" s="18">
        <f t="shared" si="44"/>
        <v>8.7714707393002092E-2</v>
      </c>
      <c r="BY842" s="19">
        <f t="shared" si="45"/>
        <v>-3.6406809278930627E-2</v>
      </c>
      <c r="BZ842" s="15">
        <v>43.005032700000001</v>
      </c>
      <c r="CA842" s="18">
        <f t="shared" si="46"/>
        <v>6.5969473382270407E-3</v>
      </c>
      <c r="CB842" s="19">
        <f t="shared" si="47"/>
        <v>-4.9222699204878984E-2</v>
      </c>
      <c r="CC842" s="7">
        <f t="shared" si="48"/>
        <v>0.27991968329078304</v>
      </c>
      <c r="CD842" s="61">
        <f t="shared" si="49"/>
        <v>0.45081938086642626</v>
      </c>
    </row>
    <row r="843" spans="1:82" ht="15.75" customHeight="1" x14ac:dyDescent="0.25">
      <c r="A843" s="5">
        <v>44050000701</v>
      </c>
      <c r="B843" s="5">
        <v>44050</v>
      </c>
      <c r="C843" s="6" t="s">
        <v>854</v>
      </c>
      <c r="D843" s="6" t="s">
        <v>849</v>
      </c>
      <c r="E843" s="5">
        <v>68</v>
      </c>
      <c r="F843" s="15">
        <v>10.265313839999999</v>
      </c>
      <c r="G843" s="16">
        <f t="shared" si="0"/>
        <v>97.415433720436553</v>
      </c>
      <c r="H843" s="17">
        <v>1</v>
      </c>
      <c r="I843" s="7">
        <f t="shared" si="1"/>
        <v>97.415433720436553</v>
      </c>
      <c r="J843" s="18">
        <f t="shared" si="2"/>
        <v>32.47181124014552</v>
      </c>
      <c r="K843" s="19">
        <f t="shared" si="3"/>
        <v>-0.11200131675810361</v>
      </c>
      <c r="L843" s="15">
        <v>16.7758118</v>
      </c>
      <c r="M843" s="16">
        <f t="shared" si="4"/>
        <v>59.609633913513505</v>
      </c>
      <c r="N843" s="19">
        <f t="shared" si="5"/>
        <v>0.72185006242710992</v>
      </c>
      <c r="O843" s="15">
        <v>16.7758118</v>
      </c>
      <c r="P843" s="16">
        <f t="shared" si="6"/>
        <v>59.609633913513505</v>
      </c>
      <c r="Q843" s="17">
        <v>2</v>
      </c>
      <c r="R843" s="7">
        <f t="shared" si="7"/>
        <v>119.21926782702701</v>
      </c>
      <c r="S843" s="18">
        <f t="shared" si="8"/>
        <v>59.609633913513505</v>
      </c>
      <c r="T843" s="19">
        <f t="shared" si="9"/>
        <v>0.69526564766149823</v>
      </c>
      <c r="U843" s="15">
        <v>13.483391900000001</v>
      </c>
      <c r="V843" s="16">
        <f t="shared" si="10"/>
        <v>74.165314441390663</v>
      </c>
      <c r="W843" s="19">
        <f t="shared" si="11"/>
        <v>0.57041880398706191</v>
      </c>
      <c r="X843" s="15">
        <v>54.095267</v>
      </c>
      <c r="Y843" s="16">
        <f t="shared" si="12"/>
        <v>19.745925091746013</v>
      </c>
      <c r="Z843" s="17">
        <v>3</v>
      </c>
      <c r="AA843" s="20">
        <f t="shared" si="13"/>
        <v>59.237775275238036</v>
      </c>
      <c r="AB843" s="18">
        <f t="shared" si="14"/>
        <v>19.745925091746013</v>
      </c>
      <c r="AC843" s="19">
        <f t="shared" si="15"/>
        <v>-0.51204247754182786</v>
      </c>
      <c r="AD843" s="15">
        <v>54.0826767</v>
      </c>
      <c r="AE843" s="16">
        <f t="shared" si="16"/>
        <v>19.790853288147254</v>
      </c>
      <c r="AF843" s="17">
        <v>2</v>
      </c>
      <c r="AG843" s="7">
        <f t="shared" si="17"/>
        <v>39.581706576294508</v>
      </c>
      <c r="AH843" s="18">
        <f t="shared" si="18"/>
        <v>13.030376508713001</v>
      </c>
      <c r="AI843" s="19">
        <f t="shared" si="19"/>
        <v>-0.6535941741744028</v>
      </c>
      <c r="AJ843" s="5">
        <v>1</v>
      </c>
      <c r="AK843" s="15">
        <v>27.222930000000002</v>
      </c>
      <c r="AL843" s="16">
        <f t="shared" si="20"/>
        <v>36.733738800342209</v>
      </c>
      <c r="AM843" s="17">
        <v>3</v>
      </c>
      <c r="AN843" s="7">
        <f t="shared" si="21"/>
        <v>110.20121640102663</v>
      </c>
      <c r="AO843" s="18">
        <f t="shared" si="22"/>
        <v>36.733738800342209</v>
      </c>
      <c r="AP843" s="19">
        <f t="shared" si="23"/>
        <v>0.13859083331994013</v>
      </c>
      <c r="AQ843" s="5">
        <v>0</v>
      </c>
      <c r="AR843" s="15">
        <v>17.68025806</v>
      </c>
      <c r="AS843" s="21">
        <f t="shared" si="24"/>
        <v>0</v>
      </c>
      <c r="AT843" s="19">
        <f t="shared" si="25"/>
        <v>-1.0252866396461213</v>
      </c>
      <c r="AU843" s="5">
        <v>0</v>
      </c>
      <c r="AV843" s="15">
        <v>17.6802581</v>
      </c>
      <c r="AW843" s="16">
        <f t="shared" si="26"/>
        <v>0</v>
      </c>
      <c r="AX843" s="19">
        <f t="shared" si="27"/>
        <v>-0.82680925094591806</v>
      </c>
      <c r="AY843" s="15">
        <v>17.6802581</v>
      </c>
      <c r="AZ843" s="16">
        <f t="shared" si="28"/>
        <v>56.560260282625627</v>
      </c>
      <c r="BA843" s="19">
        <f t="shared" si="29"/>
        <v>1.7685206266237614</v>
      </c>
      <c r="BB843" s="15">
        <v>17.68025806</v>
      </c>
      <c r="BC843" s="16">
        <f t="shared" si="30"/>
        <v>56.56026041058815</v>
      </c>
      <c r="BD843" s="19">
        <f t="shared" si="31"/>
        <v>-0.78528351195397916</v>
      </c>
      <c r="BE843" s="15">
        <v>17.6802581</v>
      </c>
      <c r="BF843" s="21">
        <f t="shared" si="32"/>
        <v>56.560260282625627</v>
      </c>
      <c r="BG843" s="19">
        <f t="shared" si="33"/>
        <v>1.1662526020506203</v>
      </c>
      <c r="BH843" s="15">
        <v>17.6802581</v>
      </c>
      <c r="BI843" s="16">
        <f t="shared" si="34"/>
        <v>56.560260282625627</v>
      </c>
      <c r="BJ843" s="22">
        <f t="shared" si="35"/>
        <v>2.0503667014056783</v>
      </c>
      <c r="BK843" s="15">
        <v>59.0343923</v>
      </c>
      <c r="BL843" s="16">
        <f t="shared" si="36"/>
        <v>16.939278292528471</v>
      </c>
      <c r="BM843" s="19">
        <f t="shared" si="37"/>
        <v>-0.21543821649825923</v>
      </c>
      <c r="BN843" s="15">
        <v>68.310320099999998</v>
      </c>
      <c r="BO843" s="16">
        <f t="shared" si="38"/>
        <v>14.639076475356759</v>
      </c>
      <c r="BP843" s="19">
        <f t="shared" si="39"/>
        <v>0.21457997965999345</v>
      </c>
      <c r="BQ843" s="15">
        <v>17.6802581</v>
      </c>
      <c r="BR843" s="16">
        <f t="shared" si="40"/>
        <v>56.560260282625627</v>
      </c>
      <c r="BS843" s="19">
        <f t="shared" si="41"/>
        <v>0.13474150751639374</v>
      </c>
      <c r="BT843" s="15">
        <v>18.463494000000001</v>
      </c>
      <c r="BU843" s="16">
        <f t="shared" si="42"/>
        <v>55.135513354081297</v>
      </c>
      <c r="BV843" s="19">
        <f t="shared" si="43"/>
        <v>0.70545395670810862</v>
      </c>
      <c r="BW843" s="15">
        <v>314.28639399999997</v>
      </c>
      <c r="BX843" s="18">
        <f t="shared" si="44"/>
        <v>4.6372748577335574E-2</v>
      </c>
      <c r="BY843" s="19">
        <f t="shared" si="45"/>
        <v>-5.1172437779134321E-2</v>
      </c>
      <c r="BZ843" s="15">
        <v>68.004746800000007</v>
      </c>
      <c r="CA843" s="18">
        <f t="shared" si="46"/>
        <v>1.0431889135363076E-2</v>
      </c>
      <c r="CB843" s="19">
        <f t="shared" si="47"/>
        <v>-4.7727600153043427E-2</v>
      </c>
      <c r="CC843" s="7">
        <f t="shared" si="48"/>
        <v>0.20719395241628297</v>
      </c>
      <c r="CD843" s="61">
        <f t="shared" si="49"/>
        <v>0.33369232291730061</v>
      </c>
    </row>
    <row r="844" spans="1:82" ht="15.75" customHeight="1" x14ac:dyDescent="0.25">
      <c r="A844" s="5">
        <v>44050000801</v>
      </c>
      <c r="B844" s="5">
        <v>44050</v>
      </c>
      <c r="C844" s="6" t="s">
        <v>855</v>
      </c>
      <c r="D844" s="6" t="s">
        <v>849</v>
      </c>
      <c r="E844" s="5">
        <v>103</v>
      </c>
      <c r="F844" s="15">
        <v>10.15285935</v>
      </c>
      <c r="G844" s="16">
        <f t="shared" si="0"/>
        <v>98.494420687508097</v>
      </c>
      <c r="H844" s="17">
        <v>1</v>
      </c>
      <c r="I844" s="7">
        <f t="shared" si="1"/>
        <v>98.494420687508097</v>
      </c>
      <c r="J844" s="18">
        <f t="shared" si="2"/>
        <v>32.831473562502701</v>
      </c>
      <c r="K844" s="19">
        <f t="shared" si="3"/>
        <v>-9.2217732505726319E-2</v>
      </c>
      <c r="L844" s="15">
        <v>16.0978618</v>
      </c>
      <c r="M844" s="16">
        <f t="shared" si="4"/>
        <v>62.120051248048355</v>
      </c>
      <c r="N844" s="19">
        <f t="shared" si="5"/>
        <v>0.86854879352464021</v>
      </c>
      <c r="O844" s="15">
        <v>16.0978618</v>
      </c>
      <c r="P844" s="16">
        <f t="shared" si="6"/>
        <v>62.120051248048355</v>
      </c>
      <c r="Q844" s="17">
        <v>2</v>
      </c>
      <c r="R844" s="7">
        <f t="shared" si="7"/>
        <v>124.24010249609671</v>
      </c>
      <c r="S844" s="18">
        <f t="shared" si="8"/>
        <v>62.120051248048355</v>
      </c>
      <c r="T844" s="19">
        <f t="shared" si="9"/>
        <v>0.83534969739729514</v>
      </c>
      <c r="U844" s="15">
        <v>15.385608599999999</v>
      </c>
      <c r="V844" s="16">
        <f t="shared" si="10"/>
        <v>64.995803935893704</v>
      </c>
      <c r="W844" s="19">
        <f t="shared" si="11"/>
        <v>0.17877509809897815</v>
      </c>
      <c r="X844" s="15">
        <v>53.424222999999998</v>
      </c>
      <c r="Y844" s="16">
        <f t="shared" si="12"/>
        <v>19.993947127691499</v>
      </c>
      <c r="Z844" s="17">
        <v>3</v>
      </c>
      <c r="AA844" s="20">
        <f t="shared" si="13"/>
        <v>59.981841383074496</v>
      </c>
      <c r="AB844" s="18">
        <f t="shared" si="14"/>
        <v>19.993947127691499</v>
      </c>
      <c r="AC844" s="19">
        <f t="shared" si="15"/>
        <v>-0.49273446870901139</v>
      </c>
      <c r="AD844" s="15">
        <v>53.487898700000002</v>
      </c>
      <c r="AE844" s="16">
        <f t="shared" si="16"/>
        <v>20.010924826254204</v>
      </c>
      <c r="AF844" s="17">
        <v>3</v>
      </c>
      <c r="AG844" s="7">
        <f t="shared" si="17"/>
        <v>60.032774478762612</v>
      </c>
      <c r="AH844" s="18">
        <f t="shared" si="18"/>
        <v>19.762908726866851</v>
      </c>
      <c r="AI844" s="19">
        <f t="shared" si="19"/>
        <v>-0.17645285561794474</v>
      </c>
      <c r="AJ844" s="5">
        <v>1</v>
      </c>
      <c r="AK844" s="15">
        <v>17.051775200000002</v>
      </c>
      <c r="AL844" s="16">
        <f t="shared" si="20"/>
        <v>58.644920442066343</v>
      </c>
      <c r="AM844" s="17">
        <v>3</v>
      </c>
      <c r="AN844" s="7">
        <f t="shared" si="21"/>
        <v>175.93476132619904</v>
      </c>
      <c r="AO844" s="18">
        <f t="shared" si="22"/>
        <v>58.644920442066343</v>
      </c>
      <c r="AP844" s="19">
        <f t="shared" si="23"/>
        <v>0.84549394589583593</v>
      </c>
      <c r="AQ844" s="5">
        <v>1</v>
      </c>
      <c r="AR844" s="15">
        <v>15.38560857</v>
      </c>
      <c r="AS844" s="21">
        <f t="shared" si="24"/>
        <v>64.995804062627343</v>
      </c>
      <c r="AT844" s="19">
        <f t="shared" si="25"/>
        <v>1.2511775845788264</v>
      </c>
      <c r="AU844" s="5">
        <v>3</v>
      </c>
      <c r="AV844" s="15">
        <v>15.385608599999999</v>
      </c>
      <c r="AW844" s="16">
        <f t="shared" si="26"/>
        <v>64.995803935893704</v>
      </c>
      <c r="AX844" s="19">
        <f t="shared" si="27"/>
        <v>1.6609572493356175</v>
      </c>
      <c r="AY844" s="15">
        <v>15.385608599999999</v>
      </c>
      <c r="AZ844" s="16">
        <f t="shared" si="28"/>
        <v>64.995803935893704</v>
      </c>
      <c r="BA844" s="19">
        <f t="shared" si="29"/>
        <v>2.3635375544928294</v>
      </c>
      <c r="BB844" s="15">
        <v>15.38560857</v>
      </c>
      <c r="BC844" s="16">
        <f t="shared" si="30"/>
        <v>64.995804062627343</v>
      </c>
      <c r="BD844" s="19">
        <f t="shared" si="31"/>
        <v>-0.451545126252346</v>
      </c>
      <c r="BE844" s="15">
        <v>15.385608599999999</v>
      </c>
      <c r="BF844" s="21">
        <f t="shared" si="32"/>
        <v>64.995803935893704</v>
      </c>
      <c r="BG844" s="19">
        <f t="shared" si="33"/>
        <v>1.681322612285886</v>
      </c>
      <c r="BH844" s="15">
        <v>15.385608599999999</v>
      </c>
      <c r="BI844" s="16">
        <f t="shared" si="34"/>
        <v>64.995803935893704</v>
      </c>
      <c r="BJ844" s="22">
        <f t="shared" si="35"/>
        <v>2.6702040751896989</v>
      </c>
      <c r="BK844" s="15">
        <v>52.4259092</v>
      </c>
      <c r="BL844" s="16">
        <f t="shared" si="36"/>
        <v>19.074538053028178</v>
      </c>
      <c r="BM844" s="19">
        <f t="shared" si="37"/>
        <v>-2.0632828399176101E-2</v>
      </c>
      <c r="BN844" s="15">
        <v>65.502507399999999</v>
      </c>
      <c r="BO844" s="16">
        <f t="shared" si="38"/>
        <v>15.266591153425068</v>
      </c>
      <c r="BP844" s="19">
        <f t="shared" si="39"/>
        <v>0.29114488000666167</v>
      </c>
      <c r="BQ844" s="15">
        <v>15.385608599999999</v>
      </c>
      <c r="BR844" s="16">
        <f t="shared" si="40"/>
        <v>64.995803935893704</v>
      </c>
      <c r="BS844" s="19">
        <f t="shared" si="41"/>
        <v>0.5236306592226363</v>
      </c>
      <c r="BT844" s="15">
        <v>11.8550109</v>
      </c>
      <c r="BU844" s="16">
        <f t="shared" si="42"/>
        <v>85.870374020491198</v>
      </c>
      <c r="BV844" s="19">
        <f t="shared" si="43"/>
        <v>2.0681010770888455</v>
      </c>
      <c r="BW844" s="15">
        <v>737.34332700000004</v>
      </c>
      <c r="BX844" s="18">
        <f t="shared" si="44"/>
        <v>0.10879451790123353</v>
      </c>
      <c r="BY844" s="19">
        <f t="shared" si="45"/>
        <v>-2.8877977560843662E-2</v>
      </c>
      <c r="BZ844" s="15">
        <v>103.004952</v>
      </c>
      <c r="CA844" s="18">
        <f t="shared" si="46"/>
        <v>1.5800900528570094E-2</v>
      </c>
      <c r="CB844" s="19">
        <f t="shared" si="47"/>
        <v>-4.5634425271152669E-2</v>
      </c>
      <c r="CC844" s="7">
        <f t="shared" si="48"/>
        <v>0.7331656743579763</v>
      </c>
      <c r="CD844" s="61">
        <f t="shared" si="49"/>
        <v>1.1807861865977678</v>
      </c>
    </row>
    <row r="845" spans="1:82" ht="15.75" customHeight="1" x14ac:dyDescent="0.25">
      <c r="A845" s="5">
        <v>44050000901</v>
      </c>
      <c r="B845" s="5">
        <v>44050</v>
      </c>
      <c r="C845" s="6" t="s">
        <v>856</v>
      </c>
      <c r="D845" s="6" t="s">
        <v>849</v>
      </c>
      <c r="E845" s="5">
        <v>7</v>
      </c>
      <c r="F845" s="15">
        <v>10</v>
      </c>
      <c r="G845" s="16">
        <f t="shared" si="0"/>
        <v>100</v>
      </c>
      <c r="H845" s="17">
        <v>1</v>
      </c>
      <c r="I845" s="7">
        <f t="shared" si="1"/>
        <v>100</v>
      </c>
      <c r="J845" s="18">
        <f t="shared" si="2"/>
        <v>33.333333333333336</v>
      </c>
      <c r="K845" s="19">
        <f t="shared" si="3"/>
        <v>-6.4612435976370855E-2</v>
      </c>
      <c r="L845" s="15">
        <v>30.240061399999998</v>
      </c>
      <c r="M845" s="16">
        <f t="shared" si="4"/>
        <v>33.068715925292402</v>
      </c>
      <c r="N845" s="19">
        <f t="shared" si="5"/>
        <v>-0.82909484919137022</v>
      </c>
      <c r="O845" s="15">
        <v>30.240061399999998</v>
      </c>
      <c r="P845" s="16">
        <f t="shared" si="6"/>
        <v>33.068715925292402</v>
      </c>
      <c r="Q845" s="17">
        <v>2</v>
      </c>
      <c r="R845" s="7">
        <f t="shared" si="7"/>
        <v>66.137431850584804</v>
      </c>
      <c r="S845" s="18">
        <f t="shared" si="8"/>
        <v>33.068715925292402</v>
      </c>
      <c r="T845" s="19">
        <f t="shared" si="9"/>
        <v>-0.78574678176572443</v>
      </c>
      <c r="U845" s="15">
        <v>29.527808199999999</v>
      </c>
      <c r="V845" s="16">
        <f t="shared" si="10"/>
        <v>33.866380912078668</v>
      </c>
      <c r="W845" s="19">
        <f t="shared" si="11"/>
        <v>-1.1508097895453606</v>
      </c>
      <c r="X845" s="15">
        <v>67.566422599999996</v>
      </c>
      <c r="Y845" s="16">
        <f t="shared" si="12"/>
        <v>15.809052024607267</v>
      </c>
      <c r="Z845" s="17">
        <v>3</v>
      </c>
      <c r="AA845" s="20">
        <f t="shared" si="13"/>
        <v>47.427156073821799</v>
      </c>
      <c r="AB845" s="18">
        <f t="shared" si="14"/>
        <v>15.809052024607267</v>
      </c>
      <c r="AC845" s="19">
        <f t="shared" si="15"/>
        <v>-0.81852000347706266</v>
      </c>
      <c r="AD845" s="15">
        <v>67.6300983</v>
      </c>
      <c r="AE845" s="16">
        <f t="shared" si="16"/>
        <v>15.826419699289421</v>
      </c>
      <c r="AF845" s="17">
        <v>3</v>
      </c>
      <c r="AG845" s="7">
        <f t="shared" si="17"/>
        <v>47.479259097868265</v>
      </c>
      <c r="AH845" s="18">
        <f t="shared" si="18"/>
        <v>15.630266502215035</v>
      </c>
      <c r="AI845" s="19">
        <f t="shared" si="19"/>
        <v>-0.46933735973891727</v>
      </c>
      <c r="AJ845" s="5">
        <v>4</v>
      </c>
      <c r="AK845" s="15">
        <v>15.385608599999999</v>
      </c>
      <c r="AL845" s="16">
        <f t="shared" si="20"/>
        <v>64.995803935893704</v>
      </c>
      <c r="AM845" s="17">
        <v>3</v>
      </c>
      <c r="AN845" s="7">
        <f t="shared" si="21"/>
        <v>194.9874118076811</v>
      </c>
      <c r="AO845" s="18">
        <f t="shared" si="22"/>
        <v>64.995803935893704</v>
      </c>
      <c r="AP845" s="19">
        <f t="shared" si="23"/>
        <v>1.0503874739036745</v>
      </c>
      <c r="AQ845" s="5">
        <v>0</v>
      </c>
      <c r="AR845" s="15">
        <v>29.52780821</v>
      </c>
      <c r="AS845" s="21">
        <f t="shared" si="24"/>
        <v>0</v>
      </c>
      <c r="AT845" s="19">
        <f t="shared" si="25"/>
        <v>-1.0252866396461213</v>
      </c>
      <c r="AU845" s="5">
        <v>0</v>
      </c>
      <c r="AV845" s="15">
        <v>29.527808199999999</v>
      </c>
      <c r="AW845" s="16">
        <f t="shared" si="26"/>
        <v>0</v>
      </c>
      <c r="AX845" s="19">
        <f t="shared" si="27"/>
        <v>-0.82680925094591806</v>
      </c>
      <c r="AY845" s="15">
        <v>29.527808199999999</v>
      </c>
      <c r="AZ845" s="16">
        <f t="shared" si="28"/>
        <v>33.866380912078668</v>
      </c>
      <c r="BA845" s="19">
        <f t="shared" si="29"/>
        <v>0.16776518755224648</v>
      </c>
      <c r="BB845" s="15">
        <v>29.52780821</v>
      </c>
      <c r="BC845" s="16">
        <f t="shared" si="30"/>
        <v>33.86638090060935</v>
      </c>
      <c r="BD845" s="19">
        <f t="shared" si="31"/>
        <v>-1.6831294630133176</v>
      </c>
      <c r="BE845" s="15">
        <v>29.527808199999999</v>
      </c>
      <c r="BF845" s="21">
        <f t="shared" si="32"/>
        <v>33.866380912078668</v>
      </c>
      <c r="BG845" s="19">
        <f t="shared" si="33"/>
        <v>-0.21942414388584441</v>
      </c>
      <c r="BH845" s="15">
        <v>29.527808199999999</v>
      </c>
      <c r="BI845" s="16">
        <f t="shared" si="34"/>
        <v>33.866380912078668</v>
      </c>
      <c r="BJ845" s="22">
        <f t="shared" si="35"/>
        <v>0.38283759264911649</v>
      </c>
      <c r="BK845" s="15">
        <v>66.568108800000005</v>
      </c>
      <c r="BL845" s="16">
        <f t="shared" si="36"/>
        <v>15.022208352117101</v>
      </c>
      <c r="BM845" s="19">
        <f t="shared" si="37"/>
        <v>-0.39033757097657551</v>
      </c>
      <c r="BN845" s="15">
        <v>79.701818700000004</v>
      </c>
      <c r="BO845" s="16">
        <f t="shared" si="38"/>
        <v>12.546765134231498</v>
      </c>
      <c r="BP845" s="19">
        <f t="shared" si="39"/>
        <v>-4.0709043730820231E-2</v>
      </c>
      <c r="BQ845" s="15">
        <v>29.527808199999999</v>
      </c>
      <c r="BR845" s="16">
        <f t="shared" si="40"/>
        <v>33.866380912078668</v>
      </c>
      <c r="BS845" s="19">
        <f t="shared" si="41"/>
        <v>-0.91147481950322751</v>
      </c>
      <c r="BT845" s="15">
        <v>25.997210599999999</v>
      </c>
      <c r="BU845" s="16">
        <f t="shared" si="42"/>
        <v>39.157824878335212</v>
      </c>
      <c r="BV845" s="19">
        <f t="shared" si="43"/>
        <v>-2.9257372206955164E-3</v>
      </c>
      <c r="BW845" s="15">
        <v>225.88127700000001</v>
      </c>
      <c r="BX845" s="18">
        <f t="shared" si="44"/>
        <v>3.3328632313139511E-2</v>
      </c>
      <c r="BY845" s="19">
        <f t="shared" si="45"/>
        <v>-5.583125367436946E-2</v>
      </c>
      <c r="BZ845" s="15">
        <v>7.0040330900000001</v>
      </c>
      <c r="CA845" s="18">
        <f t="shared" si="46"/>
        <v>1.0744146568206102E-3</v>
      </c>
      <c r="CB845" s="19">
        <f t="shared" si="47"/>
        <v>-5.137572624217792E-2</v>
      </c>
      <c r="CC845" s="7">
        <f t="shared" si="48"/>
        <v>-0.4065491902330966</v>
      </c>
      <c r="CD845" s="61">
        <f t="shared" si="49"/>
        <v>-0.65476015147615829</v>
      </c>
    </row>
    <row r="846" spans="1:82" ht="15.75" customHeight="1" x14ac:dyDescent="0.25">
      <c r="A846" s="5">
        <v>44050001001</v>
      </c>
      <c r="B846" s="5">
        <v>44050</v>
      </c>
      <c r="C846" s="6" t="s">
        <v>857</v>
      </c>
      <c r="D846" s="6" t="s">
        <v>849</v>
      </c>
      <c r="E846" s="5">
        <v>37</v>
      </c>
      <c r="F846" s="15">
        <v>10.420633349999999</v>
      </c>
      <c r="G846" s="16">
        <f t="shared" si="0"/>
        <v>95.963456962047331</v>
      </c>
      <c r="H846" s="17">
        <v>1</v>
      </c>
      <c r="I846" s="7">
        <f t="shared" si="1"/>
        <v>95.963456962047331</v>
      </c>
      <c r="J846" s="18">
        <f t="shared" si="2"/>
        <v>31.987818987349112</v>
      </c>
      <c r="K846" s="19">
        <f t="shared" si="3"/>
        <v>-0.13862379266256211</v>
      </c>
      <c r="L846" s="15">
        <v>27.935183200000001</v>
      </c>
      <c r="M846" s="16">
        <f t="shared" si="4"/>
        <v>35.797152030132381</v>
      </c>
      <c r="N846" s="19">
        <f t="shared" si="5"/>
        <v>-0.66965597464469007</v>
      </c>
      <c r="O846" s="15">
        <v>27.935183200000001</v>
      </c>
      <c r="P846" s="16">
        <f t="shared" si="6"/>
        <v>35.797152030132381</v>
      </c>
      <c r="Q846" s="17">
        <v>2</v>
      </c>
      <c r="R846" s="7">
        <f t="shared" si="7"/>
        <v>71.594304060264761</v>
      </c>
      <c r="S846" s="18">
        <f t="shared" si="8"/>
        <v>35.797152030132381</v>
      </c>
      <c r="T846" s="19">
        <f t="shared" si="9"/>
        <v>-0.63349704473856738</v>
      </c>
      <c r="U846" s="15">
        <v>27.222930000000002</v>
      </c>
      <c r="V846" s="16">
        <f t="shared" si="10"/>
        <v>36.733738800342209</v>
      </c>
      <c r="W846" s="19">
        <f t="shared" si="11"/>
        <v>-1.0283405837143891</v>
      </c>
      <c r="X846" s="15">
        <v>65.261544400000005</v>
      </c>
      <c r="Y846" s="16">
        <f t="shared" si="12"/>
        <v>16.367389092924991</v>
      </c>
      <c r="Z846" s="17">
        <v>3</v>
      </c>
      <c r="AA846" s="20">
        <f t="shared" si="13"/>
        <v>49.102167278774971</v>
      </c>
      <c r="AB846" s="18">
        <f t="shared" si="14"/>
        <v>16.367389092924988</v>
      </c>
      <c r="AC846" s="19">
        <f t="shared" si="15"/>
        <v>-0.77505460329327858</v>
      </c>
      <c r="AD846" s="15">
        <v>65.325220200000004</v>
      </c>
      <c r="AE846" s="16">
        <f t="shared" si="16"/>
        <v>16.384825289880919</v>
      </c>
      <c r="AF846" s="17">
        <v>3</v>
      </c>
      <c r="AG846" s="7">
        <f t="shared" si="17"/>
        <v>49.154475869642752</v>
      </c>
      <c r="AH846" s="18">
        <f t="shared" si="18"/>
        <v>16.1817511944644</v>
      </c>
      <c r="AI846" s="19">
        <f t="shared" si="19"/>
        <v>-0.43025308584357153</v>
      </c>
      <c r="AJ846" s="5">
        <v>0</v>
      </c>
      <c r="AK846" s="15">
        <v>29.527808199999999</v>
      </c>
      <c r="AL846" s="16">
        <f t="shared" si="20"/>
        <v>33.866380912078668</v>
      </c>
      <c r="AM846" s="17">
        <v>3</v>
      </c>
      <c r="AN846" s="7">
        <f t="shared" si="21"/>
        <v>101.599142736236</v>
      </c>
      <c r="AO846" s="18">
        <f t="shared" si="22"/>
        <v>0</v>
      </c>
      <c r="AP846" s="19">
        <f t="shared" si="23"/>
        <v>-1.0465207101426044</v>
      </c>
      <c r="AQ846" s="5">
        <v>0</v>
      </c>
      <c r="AR846" s="15">
        <v>27.22293002</v>
      </c>
      <c r="AS846" s="21">
        <f t="shared" si="24"/>
        <v>0</v>
      </c>
      <c r="AT846" s="19">
        <f t="shared" si="25"/>
        <v>-1.0252866396461213</v>
      </c>
      <c r="AU846" s="5">
        <v>1</v>
      </c>
      <c r="AV846" s="15">
        <v>27.222930000000002</v>
      </c>
      <c r="AW846" s="16">
        <f t="shared" si="26"/>
        <v>36.733738800342209</v>
      </c>
      <c r="AX846" s="19">
        <f t="shared" si="27"/>
        <v>0.5792040496621903</v>
      </c>
      <c r="AY846" s="15">
        <v>27.222930000000002</v>
      </c>
      <c r="AZ846" s="16">
        <f t="shared" si="28"/>
        <v>36.733738800342209</v>
      </c>
      <c r="BA846" s="19">
        <f t="shared" si="29"/>
        <v>0.37001966597163416</v>
      </c>
      <c r="BB846" s="15">
        <v>27.22293002</v>
      </c>
      <c r="BC846" s="16">
        <f t="shared" si="30"/>
        <v>36.733738773354858</v>
      </c>
      <c r="BD846" s="19">
        <f t="shared" si="31"/>
        <v>-1.5696871732033866</v>
      </c>
      <c r="BE846" s="15">
        <v>27.222930000000002</v>
      </c>
      <c r="BF846" s="21">
        <f t="shared" si="32"/>
        <v>36.733738800342209</v>
      </c>
      <c r="BG846" s="19">
        <f t="shared" si="33"/>
        <v>-4.4344727838498264E-2</v>
      </c>
      <c r="BH846" s="15">
        <v>27.222930000000002</v>
      </c>
      <c r="BI846" s="16">
        <f t="shared" si="34"/>
        <v>36.733738800342209</v>
      </c>
      <c r="BJ846" s="22">
        <f t="shared" si="35"/>
        <v>0.59352888371624446</v>
      </c>
      <c r="BK846" s="15">
        <v>64.2632306</v>
      </c>
      <c r="BL846" s="16">
        <f t="shared" si="36"/>
        <v>15.560997955804606</v>
      </c>
      <c r="BM846" s="19">
        <f t="shared" si="37"/>
        <v>-0.34118237225474302</v>
      </c>
      <c r="BN846" s="15">
        <v>77.396940499999999</v>
      </c>
      <c r="BO846" s="16">
        <f t="shared" si="38"/>
        <v>12.920407364164479</v>
      </c>
      <c r="BP846" s="19">
        <f t="shared" si="39"/>
        <v>4.8801370484881186E-3</v>
      </c>
      <c r="BQ846" s="15">
        <v>27.222930000000002</v>
      </c>
      <c r="BR846" s="16">
        <f t="shared" si="40"/>
        <v>36.733738800342209</v>
      </c>
      <c r="BS846" s="19">
        <f t="shared" si="41"/>
        <v>-0.77928602140803793</v>
      </c>
      <c r="BT846" s="15">
        <v>23.692332400000002</v>
      </c>
      <c r="BU846" s="16">
        <f t="shared" si="42"/>
        <v>42.967243697796505</v>
      </c>
      <c r="BV846" s="19">
        <f t="shared" si="43"/>
        <v>0.16596696221282553</v>
      </c>
      <c r="BW846" s="15">
        <v>240.89990299999999</v>
      </c>
      <c r="BX846" s="18">
        <f t="shared" si="44"/>
        <v>3.554462059889086E-2</v>
      </c>
      <c r="BY846" s="19">
        <f t="shared" si="45"/>
        <v>-5.5039794809681894E-2</v>
      </c>
      <c r="BZ846" s="15">
        <v>37.004163800000001</v>
      </c>
      <c r="CA846" s="18">
        <f t="shared" si="46"/>
        <v>5.6764174924979743E-3</v>
      </c>
      <c r="CB846" s="19">
        <f t="shared" si="47"/>
        <v>-4.9581579045132024E-2</v>
      </c>
      <c r="CC846" s="7">
        <f t="shared" si="48"/>
        <v>-0.36172391603336213</v>
      </c>
      <c r="CD846" s="61">
        <f t="shared" si="49"/>
        <v>-0.58256764924008042</v>
      </c>
    </row>
    <row r="847" spans="1:82" ht="15.75" customHeight="1" x14ac:dyDescent="0.25">
      <c r="A847" s="5">
        <v>44050001101</v>
      </c>
      <c r="B847" s="5">
        <v>44050</v>
      </c>
      <c r="C847" s="6" t="s">
        <v>858</v>
      </c>
      <c r="D847" s="6" t="s">
        <v>849</v>
      </c>
      <c r="E847" s="5">
        <v>210</v>
      </c>
      <c r="F847" s="15">
        <v>10.033328709999999</v>
      </c>
      <c r="G847" s="16">
        <f t="shared" si="0"/>
        <v>99.667820013045315</v>
      </c>
      <c r="H847" s="17">
        <v>1</v>
      </c>
      <c r="I847" s="7">
        <f t="shared" si="1"/>
        <v>99.667820013045315</v>
      </c>
      <c r="J847" s="18">
        <f t="shared" si="2"/>
        <v>33.222606671015107</v>
      </c>
      <c r="K847" s="19">
        <f t="shared" si="3"/>
        <v>-7.0703066317076221E-2</v>
      </c>
      <c r="L847" s="15">
        <v>17.6589633</v>
      </c>
      <c r="M847" s="16">
        <f t="shared" si="4"/>
        <v>56.628465839781207</v>
      </c>
      <c r="N847" s="19">
        <f t="shared" si="5"/>
        <v>0.54764254418352287</v>
      </c>
      <c r="O847" s="15">
        <v>17.6589633</v>
      </c>
      <c r="P847" s="16">
        <f t="shared" si="6"/>
        <v>56.628465839781207</v>
      </c>
      <c r="Q847" s="17">
        <v>2</v>
      </c>
      <c r="R847" s="7">
        <f t="shared" si="7"/>
        <v>113.25693167956241</v>
      </c>
      <c r="S847" s="18">
        <f t="shared" si="8"/>
        <v>56.628465839781214</v>
      </c>
      <c r="T847" s="19">
        <f t="shared" si="9"/>
        <v>0.52891318866333614</v>
      </c>
      <c r="U847" s="15">
        <v>14.648830999999999</v>
      </c>
      <c r="V847" s="16">
        <f t="shared" si="10"/>
        <v>68.264832873012196</v>
      </c>
      <c r="W847" s="19">
        <f t="shared" si="11"/>
        <v>0.31840028385136437</v>
      </c>
      <c r="X847" s="15">
        <v>51.5327743</v>
      </c>
      <c r="Y847" s="16">
        <f t="shared" si="12"/>
        <v>20.727800987031276</v>
      </c>
      <c r="Z847" s="17">
        <v>3</v>
      </c>
      <c r="AA847" s="20">
        <f t="shared" si="13"/>
        <v>62.183402961093833</v>
      </c>
      <c r="AB847" s="18">
        <f t="shared" si="14"/>
        <v>20.727800987031276</v>
      </c>
      <c r="AC847" s="19">
        <f t="shared" si="15"/>
        <v>-0.43560544489419495</v>
      </c>
      <c r="AD847" s="15">
        <v>51.596449999999997</v>
      </c>
      <c r="AE847" s="16">
        <f t="shared" si="16"/>
        <v>20.744495406176199</v>
      </c>
      <c r="AF847" s="17">
        <v>3</v>
      </c>
      <c r="AG847" s="7">
        <f t="shared" si="17"/>
        <v>62.233486218528597</v>
      </c>
      <c r="AH847" s="18">
        <f t="shared" si="18"/>
        <v>20.487387407466986</v>
      </c>
      <c r="AI847" s="19">
        <f t="shared" si="19"/>
        <v>-0.1251083240618252</v>
      </c>
      <c r="AJ847" s="5">
        <v>0</v>
      </c>
      <c r="AK847" s="15">
        <v>32.8265508</v>
      </c>
      <c r="AL847" s="16">
        <f t="shared" si="20"/>
        <v>30.463145704604457</v>
      </c>
      <c r="AM847" s="17">
        <v>3</v>
      </c>
      <c r="AN847" s="7">
        <f t="shared" si="21"/>
        <v>91.389437113813372</v>
      </c>
      <c r="AO847" s="18">
        <f t="shared" si="22"/>
        <v>0</v>
      </c>
      <c r="AP847" s="19">
        <f t="shared" si="23"/>
        <v>-1.0465207101426044</v>
      </c>
      <c r="AQ847" s="5">
        <v>6</v>
      </c>
      <c r="AR847" s="15">
        <v>16.946710079999999</v>
      </c>
      <c r="AS847" s="21">
        <f t="shared" si="24"/>
        <v>59.008503436910161</v>
      </c>
      <c r="AT847" s="19">
        <f t="shared" si="25"/>
        <v>1.0414736525989774</v>
      </c>
      <c r="AU847" s="5">
        <v>3</v>
      </c>
      <c r="AV847" s="15">
        <v>16.946710100000001</v>
      </c>
      <c r="AW847" s="16">
        <f t="shared" si="26"/>
        <v>59.008503367270087</v>
      </c>
      <c r="AX847" s="19">
        <f t="shared" si="27"/>
        <v>1.4317885202830529</v>
      </c>
      <c r="AY847" s="15">
        <v>16.946710100000001</v>
      </c>
      <c r="AZ847" s="16">
        <f t="shared" si="28"/>
        <v>59.008503367270087</v>
      </c>
      <c r="BA847" s="19">
        <f t="shared" si="29"/>
        <v>1.9412120545600591</v>
      </c>
      <c r="BB847" s="15">
        <v>16.946710079999999</v>
      </c>
      <c r="BC847" s="16">
        <f t="shared" si="30"/>
        <v>59.008503436910161</v>
      </c>
      <c r="BD847" s="19">
        <f t="shared" si="31"/>
        <v>-0.68842281048484844</v>
      </c>
      <c r="BE847" s="15">
        <v>16.946710100000001</v>
      </c>
      <c r="BF847" s="21">
        <f t="shared" si="32"/>
        <v>59.008503367270087</v>
      </c>
      <c r="BG847" s="19">
        <f t="shared" si="33"/>
        <v>1.3157410810981682</v>
      </c>
      <c r="BH847" s="15">
        <v>16.946710100000001</v>
      </c>
      <c r="BI847" s="16">
        <f t="shared" si="34"/>
        <v>59.008503367270087</v>
      </c>
      <c r="BJ847" s="22">
        <f t="shared" si="35"/>
        <v>2.2302617533841005</v>
      </c>
      <c r="BK847" s="15">
        <v>50.534460500000002</v>
      </c>
      <c r="BL847" s="16">
        <f t="shared" si="36"/>
        <v>19.788476815736463</v>
      </c>
      <c r="BM847" s="19">
        <f t="shared" si="37"/>
        <v>4.4501690745144977E-2</v>
      </c>
      <c r="BN847" s="15">
        <v>70.539906799999997</v>
      </c>
      <c r="BO847" s="16">
        <f t="shared" si="38"/>
        <v>14.176372572128207</v>
      </c>
      <c r="BP847" s="19">
        <f t="shared" si="39"/>
        <v>0.15812412375911822</v>
      </c>
      <c r="BQ847" s="15">
        <v>16.946710100000001</v>
      </c>
      <c r="BR847" s="16">
        <f t="shared" si="40"/>
        <v>59.008503367270087</v>
      </c>
      <c r="BS847" s="19">
        <f t="shared" si="41"/>
        <v>0.24760858704234706</v>
      </c>
      <c r="BT847" s="15">
        <v>12.675157</v>
      </c>
      <c r="BU847" s="16">
        <f t="shared" si="42"/>
        <v>80.314131020231144</v>
      </c>
      <c r="BV847" s="19">
        <f t="shared" si="43"/>
        <v>1.8217619572660397</v>
      </c>
      <c r="BW847" s="15">
        <v>318.78515299999998</v>
      </c>
      <c r="BX847" s="18">
        <f t="shared" si="44"/>
        <v>4.703653747815903E-2</v>
      </c>
      <c r="BY847" s="19">
        <f t="shared" si="45"/>
        <v>-5.093535998715501E-2</v>
      </c>
      <c r="BZ847" s="15">
        <v>210.004593</v>
      </c>
      <c r="CA847" s="18">
        <f t="shared" si="46"/>
        <v>3.2214584057432952E-2</v>
      </c>
      <c r="CB847" s="19">
        <f t="shared" si="47"/>
        <v>-3.9235349619089692E-2</v>
      </c>
      <c r="CC847" s="7">
        <f t="shared" si="48"/>
        <v>0.4826788616804441</v>
      </c>
      <c r="CD847" s="61">
        <f t="shared" si="49"/>
        <v>0.77736936188957928</v>
      </c>
    </row>
    <row r="848" spans="1:82" ht="15.75" customHeight="1" x14ac:dyDescent="0.25">
      <c r="A848" s="5">
        <v>44050001301</v>
      </c>
      <c r="B848" s="5">
        <v>44050</v>
      </c>
      <c r="C848" s="6" t="s">
        <v>859</v>
      </c>
      <c r="D848" s="6" t="s">
        <v>849</v>
      </c>
      <c r="E848" s="5">
        <v>11</v>
      </c>
      <c r="F848" s="15">
        <v>10.01244573</v>
      </c>
      <c r="G848" s="16">
        <f t="shared" si="0"/>
        <v>99.875697403655238</v>
      </c>
      <c r="H848" s="17">
        <v>1</v>
      </c>
      <c r="I848" s="7">
        <f t="shared" si="1"/>
        <v>99.875697403655238</v>
      </c>
      <c r="J848" s="18">
        <f t="shared" si="2"/>
        <v>33.291899134551741</v>
      </c>
      <c r="K848" s="19">
        <f t="shared" si="3"/>
        <v>-6.6891565347368356E-2</v>
      </c>
      <c r="L848" s="15">
        <v>33.538803999999999</v>
      </c>
      <c r="M848" s="16">
        <f t="shared" si="4"/>
        <v>29.816209307881106</v>
      </c>
      <c r="N848" s="19">
        <f t="shared" si="5"/>
        <v>-1.0191583048155586</v>
      </c>
      <c r="O848" s="15">
        <v>33.538803999999999</v>
      </c>
      <c r="P848" s="16">
        <f t="shared" si="6"/>
        <v>29.816209307881106</v>
      </c>
      <c r="Q848" s="17">
        <v>2</v>
      </c>
      <c r="R848" s="7">
        <f t="shared" si="7"/>
        <v>59.632418615762212</v>
      </c>
      <c r="S848" s="18">
        <f t="shared" si="8"/>
        <v>29.816209307881103</v>
      </c>
      <c r="T848" s="19">
        <f t="shared" si="9"/>
        <v>-0.96724023008270499</v>
      </c>
      <c r="U848" s="15">
        <v>32.8265508</v>
      </c>
      <c r="V848" s="16">
        <f t="shared" si="10"/>
        <v>30.463145704604457</v>
      </c>
      <c r="W848" s="19">
        <f t="shared" si="11"/>
        <v>-1.2961671287255685</v>
      </c>
      <c r="X848" s="15">
        <v>70.865165300000001</v>
      </c>
      <c r="Y848" s="16">
        <f t="shared" si="12"/>
        <v>15.073147511588463</v>
      </c>
      <c r="Z848" s="17">
        <v>3</v>
      </c>
      <c r="AA848" s="20">
        <f t="shared" si="13"/>
        <v>45.219442534765392</v>
      </c>
      <c r="AB848" s="18">
        <f t="shared" si="14"/>
        <v>15.073147511588465</v>
      </c>
      <c r="AC848" s="19">
        <f t="shared" si="15"/>
        <v>-0.87580866649166522</v>
      </c>
      <c r="AD848" s="15">
        <v>70.928841000000006</v>
      </c>
      <c r="AE848" s="16">
        <f t="shared" si="16"/>
        <v>15.090368105690601</v>
      </c>
      <c r="AF848" s="17">
        <v>3</v>
      </c>
      <c r="AG848" s="7">
        <f t="shared" si="17"/>
        <v>45.271104317071803</v>
      </c>
      <c r="AH848" s="18">
        <f t="shared" si="18"/>
        <v>14.903337557708012</v>
      </c>
      <c r="AI848" s="19">
        <f t="shared" si="19"/>
        <v>-0.52085554395847167</v>
      </c>
      <c r="AJ848" s="5">
        <v>0</v>
      </c>
      <c r="AK848" s="15">
        <v>23.2605784</v>
      </c>
      <c r="AL848" s="16">
        <f t="shared" si="20"/>
        <v>42.991192342835291</v>
      </c>
      <c r="AM848" s="17">
        <v>2</v>
      </c>
      <c r="AN848" s="7">
        <f t="shared" si="21"/>
        <v>85.982384685670581</v>
      </c>
      <c r="AO848" s="18">
        <f t="shared" si="22"/>
        <v>0</v>
      </c>
      <c r="AP848" s="19">
        <f t="shared" si="23"/>
        <v>-1.0465207101426044</v>
      </c>
      <c r="AQ848" s="5">
        <v>0</v>
      </c>
      <c r="AR848" s="15">
        <v>32.826550840000003</v>
      </c>
      <c r="AS848" s="21">
        <f t="shared" si="24"/>
        <v>0</v>
      </c>
      <c r="AT848" s="19">
        <f t="shared" si="25"/>
        <v>-1.0252866396461213</v>
      </c>
      <c r="AU848" s="5">
        <v>0</v>
      </c>
      <c r="AV848" s="15">
        <v>32.8265508</v>
      </c>
      <c r="AW848" s="16">
        <f t="shared" si="26"/>
        <v>0</v>
      </c>
      <c r="AX848" s="19">
        <f t="shared" si="27"/>
        <v>-0.82680925094591806</v>
      </c>
      <c r="AY848" s="15">
        <v>32.8265508</v>
      </c>
      <c r="AZ848" s="16">
        <f t="shared" si="28"/>
        <v>30.463145704604457</v>
      </c>
      <c r="BA848" s="19">
        <f t="shared" si="29"/>
        <v>-7.2288404865906875E-2</v>
      </c>
      <c r="BB848" s="15">
        <v>32.826550840000003</v>
      </c>
      <c r="BC848" s="16">
        <f t="shared" si="30"/>
        <v>30.463145667484323</v>
      </c>
      <c r="BD848" s="19">
        <f t="shared" si="31"/>
        <v>-1.8177728576440244</v>
      </c>
      <c r="BE848" s="15">
        <v>32.8265508</v>
      </c>
      <c r="BF848" s="21">
        <f t="shared" si="32"/>
        <v>30.463145704604457</v>
      </c>
      <c r="BG848" s="19">
        <f t="shared" si="33"/>
        <v>-0.42722395681997016</v>
      </c>
      <c r="BH848" s="15">
        <v>32.8265508</v>
      </c>
      <c r="BI848" s="16">
        <f t="shared" si="34"/>
        <v>30.463145704604457</v>
      </c>
      <c r="BJ848" s="22">
        <f t="shared" si="35"/>
        <v>0.13277044107283459</v>
      </c>
      <c r="BK848" s="15">
        <v>69.866851499999996</v>
      </c>
      <c r="BL848" s="16">
        <f t="shared" si="36"/>
        <v>14.31293923413738</v>
      </c>
      <c r="BM848" s="19">
        <f t="shared" si="37"/>
        <v>-0.45504606609774928</v>
      </c>
      <c r="BN848" s="15">
        <v>83.000561300000001</v>
      </c>
      <c r="BO848" s="16">
        <f t="shared" si="38"/>
        <v>12.048111293917238</v>
      </c>
      <c r="BP848" s="19">
        <f t="shared" si="39"/>
        <v>-0.10155125655151964</v>
      </c>
      <c r="BQ848" s="15">
        <v>32.8265508</v>
      </c>
      <c r="BR848" s="16">
        <f t="shared" si="40"/>
        <v>30.463145704604457</v>
      </c>
      <c r="BS848" s="19">
        <f t="shared" si="41"/>
        <v>-1.0683682347105241</v>
      </c>
      <c r="BT848" s="15">
        <v>29.2959532</v>
      </c>
      <c r="BU848" s="16">
        <f t="shared" si="42"/>
        <v>34.748629377247909</v>
      </c>
      <c r="BV848" s="19">
        <f t="shared" si="43"/>
        <v>-0.19840986900069235</v>
      </c>
      <c r="BW848" s="15">
        <v>206.902218</v>
      </c>
      <c r="BX848" s="18">
        <f t="shared" si="44"/>
        <v>3.0528284770122999E-2</v>
      </c>
      <c r="BY848" s="19">
        <f t="shared" si="45"/>
        <v>-5.6831421365407135E-2</v>
      </c>
      <c r="BZ848" s="15">
        <v>11.0038564</v>
      </c>
      <c r="CA848" s="18">
        <f t="shared" si="46"/>
        <v>1.6879852573211177E-3</v>
      </c>
      <c r="CB848" s="19">
        <f t="shared" si="47"/>
        <v>-5.1136518225063411E-2</v>
      </c>
      <c r="CC848" s="7">
        <f t="shared" si="48"/>
        <v>-0.61897874654547391</v>
      </c>
      <c r="CD848" s="61">
        <f t="shared" si="49"/>
        <v>-0.99688457777093786</v>
      </c>
    </row>
    <row r="849" spans="1:82" ht="15.75" customHeight="1" x14ac:dyDescent="0.25">
      <c r="A849" s="5">
        <v>44050001401</v>
      </c>
      <c r="B849" s="5">
        <v>44050</v>
      </c>
      <c r="C849" s="6" t="s">
        <v>1574</v>
      </c>
      <c r="D849" s="6" t="s">
        <v>849</v>
      </c>
      <c r="E849" s="5">
        <v>9</v>
      </c>
      <c r="F849" s="15">
        <v>10.01395072</v>
      </c>
      <c r="G849" s="16">
        <f t="shared" si="0"/>
        <v>99.860687151454243</v>
      </c>
      <c r="H849" s="17">
        <v>1</v>
      </c>
      <c r="I849" s="7">
        <f t="shared" si="1"/>
        <v>99.860687151454243</v>
      </c>
      <c r="J849" s="18">
        <f t="shared" si="2"/>
        <v>33.286895717151417</v>
      </c>
      <c r="K849" s="19">
        <f t="shared" si="3"/>
        <v>-6.7166783304702299E-2</v>
      </c>
      <c r="L849" s="15">
        <v>28.579567600000001</v>
      </c>
      <c r="M849" s="16">
        <f t="shared" si="4"/>
        <v>34.990032529393481</v>
      </c>
      <c r="N849" s="19">
        <f t="shared" si="5"/>
        <v>-0.71682080456107022</v>
      </c>
      <c r="O849" s="15">
        <v>27.552577800000002</v>
      </c>
      <c r="P849" s="16">
        <f t="shared" si="6"/>
        <v>36.294244671364289</v>
      </c>
      <c r="Q849" s="17">
        <v>1</v>
      </c>
      <c r="R849" s="7">
        <f t="shared" si="7"/>
        <v>36.294244671364289</v>
      </c>
      <c r="S849" s="18">
        <f t="shared" si="8"/>
        <v>18.147122335682145</v>
      </c>
      <c r="T849" s="19">
        <f t="shared" si="9"/>
        <v>-1.618388123820357</v>
      </c>
      <c r="U849" s="15">
        <v>23.2605784</v>
      </c>
      <c r="V849" s="16">
        <f t="shared" si="10"/>
        <v>42.991192342835291</v>
      </c>
      <c r="W849" s="19">
        <f t="shared" si="11"/>
        <v>-0.76107524895793055</v>
      </c>
      <c r="X849" s="15">
        <v>58.309839799999999</v>
      </c>
      <c r="Y849" s="16">
        <f t="shared" si="12"/>
        <v>18.318710764147909</v>
      </c>
      <c r="Z849" s="17">
        <v>3</v>
      </c>
      <c r="AA849" s="20">
        <f t="shared" si="13"/>
        <v>54.956132292443726</v>
      </c>
      <c r="AB849" s="18">
        <f t="shared" si="14"/>
        <v>18.318710764147909</v>
      </c>
      <c r="AC849" s="19">
        <f t="shared" si="15"/>
        <v>-0.62314819739666905</v>
      </c>
      <c r="AD849" s="15">
        <v>58.373515599999998</v>
      </c>
      <c r="AE849" s="16">
        <f t="shared" si="16"/>
        <v>18.336094871078828</v>
      </c>
      <c r="AF849" s="17">
        <v>3</v>
      </c>
      <c r="AG849" s="7">
        <f t="shared" si="17"/>
        <v>55.008284613236484</v>
      </c>
      <c r="AH849" s="18">
        <f t="shared" si="18"/>
        <v>18.108836672499471</v>
      </c>
      <c r="AI849" s="19">
        <f t="shared" si="19"/>
        <v>-0.29367860299426507</v>
      </c>
      <c r="AJ849" s="5">
        <v>13</v>
      </c>
      <c r="AK849" s="15">
        <v>10</v>
      </c>
      <c r="AL849" s="16">
        <f t="shared" si="20"/>
        <v>100</v>
      </c>
      <c r="AM849" s="17">
        <v>2</v>
      </c>
      <c r="AN849" s="7">
        <f t="shared" si="21"/>
        <v>200</v>
      </c>
      <c r="AO849" s="18">
        <f t="shared" si="22"/>
        <v>66.666666666666671</v>
      </c>
      <c r="AP849" s="19">
        <f t="shared" si="23"/>
        <v>1.1042931958489164</v>
      </c>
      <c r="AQ849" s="5">
        <v>0</v>
      </c>
      <c r="AR849" s="15">
        <v>27.743578020000001</v>
      </c>
      <c r="AS849" s="21">
        <f t="shared" si="24"/>
        <v>0</v>
      </c>
      <c r="AT849" s="19">
        <f t="shared" si="25"/>
        <v>-1.0252866396461213</v>
      </c>
      <c r="AU849" s="5">
        <v>0</v>
      </c>
      <c r="AV849" s="15">
        <v>27.743577999999999</v>
      </c>
      <c r="AW849" s="16">
        <f t="shared" si="26"/>
        <v>0</v>
      </c>
      <c r="AX849" s="19">
        <f t="shared" si="27"/>
        <v>-0.82680925094591806</v>
      </c>
      <c r="AY849" s="15">
        <v>29.455428600000001</v>
      </c>
      <c r="AZ849" s="16">
        <f t="shared" si="28"/>
        <v>33.949599361796416</v>
      </c>
      <c r="BA849" s="19">
        <f t="shared" si="29"/>
        <v>0.17363515732875251</v>
      </c>
      <c r="BB849" s="15">
        <v>29.455428569999999</v>
      </c>
      <c r="BC849" s="16">
        <f t="shared" si="30"/>
        <v>33.949599396373678</v>
      </c>
      <c r="BD849" s="19">
        <f t="shared" si="31"/>
        <v>-1.6798370603440254</v>
      </c>
      <c r="BE849" s="15">
        <v>29.455428600000001</v>
      </c>
      <c r="BF849" s="21">
        <f t="shared" si="32"/>
        <v>33.949599361796416</v>
      </c>
      <c r="BG849" s="19">
        <f t="shared" si="33"/>
        <v>-0.21434286762082533</v>
      </c>
      <c r="BH849" s="15">
        <v>29.455428600000001</v>
      </c>
      <c r="BI849" s="16">
        <f t="shared" si="34"/>
        <v>33.949599361796416</v>
      </c>
      <c r="BJ849" s="22">
        <f t="shared" si="35"/>
        <v>0.38895242145489745</v>
      </c>
      <c r="BK849" s="15">
        <v>57.311526100000002</v>
      </c>
      <c r="BL849" s="16">
        <f t="shared" si="36"/>
        <v>17.448497153175616</v>
      </c>
      <c r="BM849" s="19">
        <f t="shared" si="37"/>
        <v>-0.16898083477317816</v>
      </c>
      <c r="BN849" s="15">
        <v>82.615145400000003</v>
      </c>
      <c r="BO849" s="16">
        <f t="shared" si="38"/>
        <v>12.10431810242871</v>
      </c>
      <c r="BP849" s="19">
        <f t="shared" si="39"/>
        <v>-9.4693299530127562E-2</v>
      </c>
      <c r="BQ849" s="15">
        <v>27.506456499999999</v>
      </c>
      <c r="BR849" s="16">
        <f t="shared" si="40"/>
        <v>36.355100846959331</v>
      </c>
      <c r="BS849" s="19">
        <f t="shared" si="41"/>
        <v>-0.7967417063700627</v>
      </c>
      <c r="BT849" s="15">
        <v>22.03828</v>
      </c>
      <c r="BU849" s="16">
        <f t="shared" si="42"/>
        <v>46.192090308318065</v>
      </c>
      <c r="BV849" s="19">
        <f t="shared" si="43"/>
        <v>0.30894232804226429</v>
      </c>
      <c r="BW849" s="15">
        <v>219.41978</v>
      </c>
      <c r="BX849" s="18">
        <f t="shared" si="44"/>
        <v>3.2375242724743236E-2</v>
      </c>
      <c r="BY849" s="19">
        <f t="shared" si="45"/>
        <v>-5.61717647890215E-2</v>
      </c>
      <c r="BZ849" s="15">
        <v>9.0038764600000007</v>
      </c>
      <c r="CA849" s="18">
        <f t="shared" si="46"/>
        <v>1.3811894821910487E-3</v>
      </c>
      <c r="CB849" s="19">
        <f t="shared" si="47"/>
        <v>-5.1256126317380926E-2</v>
      </c>
      <c r="CC849" s="7">
        <f t="shared" si="48"/>
        <v>-0.36939864256299082</v>
      </c>
      <c r="CD849" s="61">
        <f t="shared" si="49"/>
        <v>-0.59492803569712049</v>
      </c>
    </row>
    <row r="850" spans="1:82" ht="15.75" customHeight="1" x14ac:dyDescent="0.25">
      <c r="A850" s="5">
        <v>44051000101</v>
      </c>
      <c r="B850" s="5">
        <v>44051</v>
      </c>
      <c r="C850" s="6" t="s">
        <v>860</v>
      </c>
      <c r="D850" s="6" t="s">
        <v>860</v>
      </c>
      <c r="E850" s="5">
        <v>3822</v>
      </c>
      <c r="F850" s="15">
        <v>10.19680391</v>
      </c>
      <c r="G850" s="16">
        <f t="shared" si="0"/>
        <v>98.069945134406339</v>
      </c>
      <c r="H850" s="17">
        <v>3</v>
      </c>
      <c r="I850" s="7">
        <f t="shared" si="1"/>
        <v>294.20983540321902</v>
      </c>
      <c r="J850" s="18">
        <f t="shared" si="2"/>
        <v>98.069945134406339</v>
      </c>
      <c r="K850" s="19">
        <f t="shared" si="3"/>
        <v>3.4962893715476415</v>
      </c>
      <c r="L850" s="15">
        <v>10.196803900000001</v>
      </c>
      <c r="M850" s="16">
        <f t="shared" si="4"/>
        <v>98.069945230583471</v>
      </c>
      <c r="N850" s="19">
        <f t="shared" si="5"/>
        <v>2.9693165653922668</v>
      </c>
      <c r="O850" s="15">
        <v>10.196803900000001</v>
      </c>
      <c r="P850" s="16">
        <f t="shared" si="6"/>
        <v>98.069945230583471</v>
      </c>
      <c r="Q850" s="17">
        <v>2</v>
      </c>
      <c r="R850" s="7">
        <f t="shared" si="7"/>
        <v>196.13989046116694</v>
      </c>
      <c r="S850" s="18">
        <f t="shared" si="8"/>
        <v>98.069945230583471</v>
      </c>
      <c r="T850" s="19">
        <f t="shared" si="9"/>
        <v>2.8413933409651024</v>
      </c>
      <c r="U850" s="15">
        <v>10</v>
      </c>
      <c r="V850" s="16">
        <f t="shared" si="10"/>
        <v>100</v>
      </c>
      <c r="W850" s="19">
        <f t="shared" si="11"/>
        <v>1.6738574211914985</v>
      </c>
      <c r="X850" s="15">
        <v>25.225645100000001</v>
      </c>
      <c r="Y850" s="16">
        <f t="shared" si="12"/>
        <v>42.344252674830507</v>
      </c>
      <c r="Z850" s="17">
        <v>3</v>
      </c>
      <c r="AA850" s="20">
        <f t="shared" si="13"/>
        <v>127.03275802449153</v>
      </c>
      <c r="AB850" s="18">
        <f t="shared" si="14"/>
        <v>42.344252674830507</v>
      </c>
      <c r="AC850" s="19">
        <f t="shared" si="15"/>
        <v>1.2471911603796821</v>
      </c>
      <c r="AD850" s="15">
        <v>25.247457399999998</v>
      </c>
      <c r="AE850" s="16">
        <f t="shared" si="16"/>
        <v>42.394063807787632</v>
      </c>
      <c r="AF850" s="17">
        <v>2</v>
      </c>
      <c r="AG850" s="7">
        <f t="shared" si="17"/>
        <v>84.788127615575263</v>
      </c>
      <c r="AH850" s="18">
        <f t="shared" si="18"/>
        <v>27.912420202756735</v>
      </c>
      <c r="AI850" s="19">
        <f t="shared" si="19"/>
        <v>0.40111120574845682</v>
      </c>
      <c r="AJ850" s="5">
        <v>301</v>
      </c>
      <c r="AK850" s="15">
        <v>10</v>
      </c>
      <c r="AL850" s="16">
        <f t="shared" si="20"/>
        <v>100</v>
      </c>
      <c r="AM850" s="17">
        <v>3</v>
      </c>
      <c r="AN850" s="7">
        <f t="shared" si="21"/>
        <v>300</v>
      </c>
      <c r="AO850" s="18">
        <f t="shared" si="22"/>
        <v>100</v>
      </c>
      <c r="AP850" s="19">
        <f t="shared" si="23"/>
        <v>2.179700148844677</v>
      </c>
      <c r="AQ850" s="5">
        <v>119</v>
      </c>
      <c r="AR850" s="15">
        <v>10</v>
      </c>
      <c r="AS850" s="21">
        <f t="shared" si="24"/>
        <v>100</v>
      </c>
      <c r="AT850" s="19">
        <f t="shared" si="25"/>
        <v>2.4771921081072543</v>
      </c>
      <c r="AU850" s="5">
        <v>78</v>
      </c>
      <c r="AV850" s="15">
        <v>25.212361600000001</v>
      </c>
      <c r="AW850" s="16">
        <f t="shared" si="26"/>
        <v>39.663083366216675</v>
      </c>
      <c r="AX850" s="19">
        <f t="shared" si="27"/>
        <v>0.69132706126386301</v>
      </c>
      <c r="AY850" s="15">
        <v>25.212361600000001</v>
      </c>
      <c r="AZ850" s="16">
        <f t="shared" si="28"/>
        <v>39.663083366216675</v>
      </c>
      <c r="BA850" s="19">
        <f t="shared" si="29"/>
        <v>0.57664649121262512</v>
      </c>
      <c r="BB850" s="15">
        <v>10</v>
      </c>
      <c r="BC850" s="16">
        <f t="shared" si="30"/>
        <v>100</v>
      </c>
      <c r="BD850" s="19">
        <f t="shared" si="31"/>
        <v>0.93333821106502679</v>
      </c>
      <c r="BE850" s="15">
        <v>25.212361600000001</v>
      </c>
      <c r="BF850" s="21">
        <f t="shared" si="32"/>
        <v>39.663083366216675</v>
      </c>
      <c r="BG850" s="19">
        <f t="shared" si="33"/>
        <v>0.13451956325470693</v>
      </c>
      <c r="BH850" s="15">
        <v>25.212361600000001</v>
      </c>
      <c r="BI850" s="16">
        <f t="shared" si="34"/>
        <v>39.663083366216675</v>
      </c>
      <c r="BJ850" s="22">
        <f t="shared" si="35"/>
        <v>0.8087749090173737</v>
      </c>
      <c r="BK850" s="15">
        <v>110.258275</v>
      </c>
      <c r="BL850" s="16">
        <f t="shared" si="36"/>
        <v>9.0696140493763391</v>
      </c>
      <c r="BM850" s="19">
        <f t="shared" si="37"/>
        <v>-0.93340847260328386</v>
      </c>
      <c r="BN850" s="15">
        <v>101.84429</v>
      </c>
      <c r="BO850" s="16">
        <f t="shared" si="38"/>
        <v>9.8189108098254696</v>
      </c>
      <c r="BP850" s="19">
        <f t="shared" si="39"/>
        <v>-0.37354252445721059</v>
      </c>
      <c r="BQ850" s="15">
        <v>10</v>
      </c>
      <c r="BR850" s="16">
        <f t="shared" si="40"/>
        <v>100</v>
      </c>
      <c r="BS850" s="19">
        <f t="shared" si="41"/>
        <v>2.1373680391786363</v>
      </c>
      <c r="BT850" s="15">
        <v>70.029236900000001</v>
      </c>
      <c r="BU850" s="16">
        <f t="shared" si="42"/>
        <v>14.536703026675418</v>
      </c>
      <c r="BV850" s="19">
        <f t="shared" si="43"/>
        <v>-1.0945168511629852</v>
      </c>
      <c r="BW850" s="15">
        <v>134.63181499999999</v>
      </c>
      <c r="BX850" s="18">
        <f t="shared" si="44"/>
        <v>1.986483483438789E-2</v>
      </c>
      <c r="BY850" s="19">
        <f t="shared" si="45"/>
        <v>-6.0639962247169103E-2</v>
      </c>
      <c r="BZ850" s="15">
        <v>3822.00335</v>
      </c>
      <c r="CA850" s="18">
        <f t="shared" si="46"/>
        <v>0.58629312067648609</v>
      </c>
      <c r="CB850" s="19">
        <f t="shared" si="47"/>
        <v>0.17677895739340255</v>
      </c>
      <c r="CC850" s="7">
        <f t="shared" si="48"/>
        <v>1.0675103549521876</v>
      </c>
      <c r="CD850" s="61">
        <f t="shared" si="49"/>
        <v>1.7192587231820802</v>
      </c>
    </row>
    <row r="851" spans="1:82" ht="15.75" customHeight="1" x14ac:dyDescent="0.25">
      <c r="A851" s="5">
        <v>44052000101</v>
      </c>
      <c r="B851" s="5">
        <v>44052</v>
      </c>
      <c r="C851" s="6" t="s">
        <v>861</v>
      </c>
      <c r="D851" s="6" t="s">
        <v>861</v>
      </c>
      <c r="E851" s="5">
        <v>74</v>
      </c>
      <c r="F851" s="15">
        <v>10.070064589999999</v>
      </c>
      <c r="G851" s="16">
        <f t="shared" si="0"/>
        <v>99.304228991047623</v>
      </c>
      <c r="H851" s="17">
        <v>1</v>
      </c>
      <c r="I851" s="7">
        <f t="shared" si="1"/>
        <v>99.304228991047623</v>
      </c>
      <c r="J851" s="18">
        <f t="shared" si="2"/>
        <v>33.101409663682539</v>
      </c>
      <c r="K851" s="19">
        <f t="shared" si="3"/>
        <v>-7.7369628413393593E-2</v>
      </c>
      <c r="L851" s="15">
        <v>24.936599099999999</v>
      </c>
      <c r="M851" s="16">
        <f t="shared" si="4"/>
        <v>40.101699353220944</v>
      </c>
      <c r="N851" s="19">
        <f t="shared" si="5"/>
        <v>-0.41811547515902697</v>
      </c>
      <c r="O851" s="15">
        <v>24.936599099999999</v>
      </c>
      <c r="P851" s="16">
        <f t="shared" si="6"/>
        <v>40.101699353220944</v>
      </c>
      <c r="Q851" s="17">
        <v>2</v>
      </c>
      <c r="R851" s="7">
        <f t="shared" si="7"/>
        <v>80.203398706441888</v>
      </c>
      <c r="S851" s="18">
        <f t="shared" si="8"/>
        <v>40.101699353220944</v>
      </c>
      <c r="T851" s="19">
        <f t="shared" si="9"/>
        <v>-0.39329856737689078</v>
      </c>
      <c r="U851" s="15">
        <v>25.573009500000001</v>
      </c>
      <c r="V851" s="16">
        <f t="shared" si="10"/>
        <v>39.103727701661391</v>
      </c>
      <c r="W851" s="19">
        <f t="shared" si="11"/>
        <v>-0.92711476193580689</v>
      </c>
      <c r="X851" s="15">
        <v>58.605375899999999</v>
      </c>
      <c r="Y851" s="16">
        <f t="shared" si="12"/>
        <v>18.226332884932493</v>
      </c>
      <c r="Z851" s="17">
        <v>3</v>
      </c>
      <c r="AA851" s="20">
        <f t="shared" si="13"/>
        <v>54.678998654797482</v>
      </c>
      <c r="AB851" s="18">
        <f t="shared" si="14"/>
        <v>18.226332884932493</v>
      </c>
      <c r="AC851" s="19">
        <f t="shared" si="15"/>
        <v>-0.63033962658177634</v>
      </c>
      <c r="AD851" s="15">
        <v>58.669051600000003</v>
      </c>
      <c r="AE851" s="16">
        <f t="shared" si="16"/>
        <v>18.243729714560445</v>
      </c>
      <c r="AF851" s="17">
        <v>3</v>
      </c>
      <c r="AG851" s="7">
        <f t="shared" si="17"/>
        <v>54.731189143681334</v>
      </c>
      <c r="AH851" s="18">
        <f t="shared" si="18"/>
        <v>18.017616292948563</v>
      </c>
      <c r="AI851" s="19">
        <f t="shared" si="19"/>
        <v>-0.30014348288905091</v>
      </c>
      <c r="AJ851" s="5">
        <v>0</v>
      </c>
      <c r="AK851" s="15">
        <v>16.254377699999999</v>
      </c>
      <c r="AL851" s="16">
        <f t="shared" si="20"/>
        <v>61.52188773120487</v>
      </c>
      <c r="AM851" s="17">
        <v>1</v>
      </c>
      <c r="AN851" s="7">
        <f t="shared" si="21"/>
        <v>61.52188773120487</v>
      </c>
      <c r="AO851" s="18">
        <f t="shared" si="22"/>
        <v>0</v>
      </c>
      <c r="AP851" s="19">
        <f t="shared" si="23"/>
        <v>-1.0465207101426044</v>
      </c>
      <c r="AQ851" s="5">
        <v>0</v>
      </c>
      <c r="AR851" s="15">
        <v>25.57300949</v>
      </c>
      <c r="AS851" s="21">
        <f t="shared" si="24"/>
        <v>0</v>
      </c>
      <c r="AT851" s="19">
        <f t="shared" si="25"/>
        <v>-1.0252866396461213</v>
      </c>
      <c r="AU851" s="5">
        <v>0</v>
      </c>
      <c r="AV851" s="15">
        <v>57.0176868</v>
      </c>
      <c r="AW851" s="16">
        <f t="shared" si="26"/>
        <v>0</v>
      </c>
      <c r="AX851" s="19">
        <f t="shared" si="27"/>
        <v>-0.82680925094591806</v>
      </c>
      <c r="AY851" s="15">
        <v>57.0176868</v>
      </c>
      <c r="AZ851" s="16">
        <f t="shared" si="28"/>
        <v>17.538417570458154</v>
      </c>
      <c r="BA851" s="19">
        <f t="shared" si="29"/>
        <v>-0.98395839841080879</v>
      </c>
      <c r="BB851" s="15">
        <v>10</v>
      </c>
      <c r="BC851" s="16">
        <f t="shared" si="30"/>
        <v>100</v>
      </c>
      <c r="BD851" s="19">
        <f t="shared" si="31"/>
        <v>0.93333821106502679</v>
      </c>
      <c r="BE851" s="15">
        <v>25.573009500000001</v>
      </c>
      <c r="BF851" s="21">
        <f t="shared" si="32"/>
        <v>39.103727701661391</v>
      </c>
      <c r="BG851" s="19">
        <f t="shared" si="33"/>
        <v>0.1003655905281209</v>
      </c>
      <c r="BH851" s="15">
        <v>57.0176868</v>
      </c>
      <c r="BI851" s="16">
        <f t="shared" si="34"/>
        <v>17.538417570458154</v>
      </c>
      <c r="BJ851" s="22">
        <f t="shared" si="35"/>
        <v>-0.81692881635890158</v>
      </c>
      <c r="BK851" s="15">
        <v>57.0176868</v>
      </c>
      <c r="BL851" s="16">
        <f t="shared" si="36"/>
        <v>17.538417570458154</v>
      </c>
      <c r="BM851" s="19">
        <f t="shared" si="37"/>
        <v>-0.16077715758560404</v>
      </c>
      <c r="BN851" s="15">
        <v>132.94917899999999</v>
      </c>
      <c r="BO851" s="16">
        <f t="shared" si="38"/>
        <v>7.521671119157495</v>
      </c>
      <c r="BP851" s="19">
        <f t="shared" si="39"/>
        <v>-0.65383545486298822</v>
      </c>
      <c r="BQ851" s="15">
        <v>46.733747899999997</v>
      </c>
      <c r="BR851" s="16">
        <f t="shared" si="40"/>
        <v>21.397813035234865</v>
      </c>
      <c r="BS851" s="19">
        <f t="shared" si="41"/>
        <v>-1.4862914506445939</v>
      </c>
      <c r="BT851" s="15">
        <v>50.001093900000001</v>
      </c>
      <c r="BU851" s="16">
        <f t="shared" si="42"/>
        <v>20.359438976194077</v>
      </c>
      <c r="BV851" s="19">
        <f t="shared" si="43"/>
        <v>-0.83636261840212489</v>
      </c>
      <c r="BW851" s="15">
        <v>89.050636400000002</v>
      </c>
      <c r="BX851" s="18">
        <f t="shared" si="44"/>
        <v>1.3139362222689565E-2</v>
      </c>
      <c r="BY851" s="19">
        <f t="shared" si="45"/>
        <v>-6.3042021387990463E-2</v>
      </c>
      <c r="BZ851" s="15">
        <v>74.002163400000001</v>
      </c>
      <c r="CA851" s="18">
        <f t="shared" si="46"/>
        <v>1.1351889400253206E-2</v>
      </c>
      <c r="CB851" s="19">
        <f t="shared" si="47"/>
        <v>-4.7368926776369773E-2</v>
      </c>
      <c r="CC851" s="7">
        <f t="shared" si="48"/>
        <v>-0.50841364136456968</v>
      </c>
      <c r="CD851" s="61">
        <f t="shared" si="49"/>
        <v>-0.81881602725994296</v>
      </c>
    </row>
    <row r="852" spans="1:82" ht="15.75" customHeight="1" x14ac:dyDescent="0.25">
      <c r="A852" s="5">
        <v>44053000101</v>
      </c>
      <c r="B852" s="5">
        <v>44053</v>
      </c>
      <c r="C852" s="6" t="s">
        <v>862</v>
      </c>
      <c r="D852" s="6" t="s">
        <v>862</v>
      </c>
      <c r="E852" s="5">
        <v>133</v>
      </c>
      <c r="F852" s="15">
        <v>10.07746691</v>
      </c>
      <c r="G852" s="16">
        <f t="shared" si="0"/>
        <v>99.231285890672297</v>
      </c>
      <c r="H852" s="17">
        <v>1</v>
      </c>
      <c r="I852" s="7">
        <f t="shared" si="1"/>
        <v>99.231285890672297</v>
      </c>
      <c r="J852" s="18">
        <f t="shared" si="2"/>
        <v>33.077095296890768</v>
      </c>
      <c r="K852" s="19">
        <f t="shared" si="3"/>
        <v>-7.8707064375035662E-2</v>
      </c>
      <c r="L852" s="15">
        <v>30.352358200000001</v>
      </c>
      <c r="M852" s="16">
        <f t="shared" si="4"/>
        <v>32.946369221486059</v>
      </c>
      <c r="N852" s="19">
        <f t="shared" si="5"/>
        <v>-0.83624430038239361</v>
      </c>
      <c r="O852" s="15">
        <v>30.352358200000001</v>
      </c>
      <c r="P852" s="16">
        <f t="shared" si="6"/>
        <v>32.946369221486059</v>
      </c>
      <c r="Q852" s="17">
        <v>2</v>
      </c>
      <c r="R852" s="7">
        <f t="shared" si="7"/>
        <v>65.892738442972117</v>
      </c>
      <c r="S852" s="18">
        <f t="shared" si="8"/>
        <v>32.946369221486059</v>
      </c>
      <c r="T852" s="19">
        <f t="shared" si="9"/>
        <v>-0.7925738624687001</v>
      </c>
      <c r="U852" s="15">
        <v>16.509919</v>
      </c>
      <c r="V852" s="16">
        <f t="shared" si="10"/>
        <v>60.569649069750128</v>
      </c>
      <c r="W852" s="19">
        <f t="shared" si="11"/>
        <v>-1.0272691700908951E-2</v>
      </c>
      <c r="X852" s="15">
        <v>47.721034099999997</v>
      </c>
      <c r="Y852" s="16">
        <f t="shared" si="12"/>
        <v>22.383443907809202</v>
      </c>
      <c r="Z852" s="17">
        <v>3</v>
      </c>
      <c r="AA852" s="20">
        <f t="shared" si="13"/>
        <v>67.150331723427598</v>
      </c>
      <c r="AB852" s="18">
        <f t="shared" si="14"/>
        <v>22.383443907809198</v>
      </c>
      <c r="AC852" s="19">
        <f t="shared" si="15"/>
        <v>-0.30671702569987586</v>
      </c>
      <c r="AD852" s="15">
        <v>47.784709800000002</v>
      </c>
      <c r="AE852" s="16">
        <f t="shared" si="16"/>
        <v>22.399263791280781</v>
      </c>
      <c r="AF852" s="17">
        <v>3</v>
      </c>
      <c r="AG852" s="7">
        <f t="shared" si="17"/>
        <v>67.197791373842335</v>
      </c>
      <c r="AH852" s="18">
        <f t="shared" si="18"/>
        <v>22.121646535561879</v>
      </c>
      <c r="AI852" s="19">
        <f t="shared" si="19"/>
        <v>-9.2867386649492633E-3</v>
      </c>
      <c r="AJ852" s="5">
        <v>8</v>
      </c>
      <c r="AK852" s="15">
        <v>10</v>
      </c>
      <c r="AL852" s="16">
        <f t="shared" si="20"/>
        <v>100</v>
      </c>
      <c r="AM852" s="17">
        <v>1</v>
      </c>
      <c r="AN852" s="7">
        <f t="shared" si="21"/>
        <v>100</v>
      </c>
      <c r="AO852" s="18">
        <f t="shared" si="22"/>
        <v>33.333333333333336</v>
      </c>
      <c r="AP852" s="19">
        <f t="shared" si="23"/>
        <v>2.8886242853155969E-2</v>
      </c>
      <c r="AQ852" s="5">
        <v>6</v>
      </c>
      <c r="AR852" s="15">
        <v>38.579396279999997</v>
      </c>
      <c r="AS852" s="21">
        <f t="shared" si="24"/>
        <v>25.920571507709454</v>
      </c>
      <c r="AT852" s="19">
        <f t="shared" si="25"/>
        <v>-0.11742413129238098</v>
      </c>
      <c r="AU852" s="5">
        <v>6</v>
      </c>
      <c r="AV852" s="15">
        <v>38.579396299999999</v>
      </c>
      <c r="AW852" s="16">
        <f t="shared" si="26"/>
        <v>25.920571494271933</v>
      </c>
      <c r="AX852" s="19">
        <f t="shared" si="27"/>
        <v>0.16532140252217409</v>
      </c>
      <c r="AY852" s="15">
        <v>46.512577200000003</v>
      </c>
      <c r="AZ852" s="16">
        <f t="shared" si="28"/>
        <v>21.499561198255854</v>
      </c>
      <c r="BA852" s="19">
        <f t="shared" si="29"/>
        <v>-0.70455168686505076</v>
      </c>
      <c r="BB852" s="15">
        <v>10</v>
      </c>
      <c r="BC852" s="16">
        <f t="shared" si="30"/>
        <v>100</v>
      </c>
      <c r="BD852" s="19">
        <f t="shared" si="31"/>
        <v>0.93333821106502679</v>
      </c>
      <c r="BE852" s="15">
        <v>46.722720299999999</v>
      </c>
      <c r="BF852" s="21">
        <f t="shared" si="32"/>
        <v>21.402863394492893</v>
      </c>
      <c r="BG852" s="19">
        <f t="shared" si="33"/>
        <v>-0.98044019207655686</v>
      </c>
      <c r="BH852" s="15">
        <v>46.512577200000003</v>
      </c>
      <c r="BI852" s="16">
        <f t="shared" si="34"/>
        <v>21.499561198255854</v>
      </c>
      <c r="BJ852" s="22">
        <f t="shared" si="35"/>
        <v>-0.52586697561029483</v>
      </c>
      <c r="BK852" s="15">
        <v>46.722720299999999</v>
      </c>
      <c r="BL852" s="16">
        <f t="shared" si="36"/>
        <v>21.402863394492893</v>
      </c>
      <c r="BM852" s="19">
        <f t="shared" si="37"/>
        <v>0.19178644262142175</v>
      </c>
      <c r="BN852" s="15">
        <v>99.672294100000002</v>
      </c>
      <c r="BO852" s="16">
        <f t="shared" si="38"/>
        <v>10.032878334241129</v>
      </c>
      <c r="BP852" s="19">
        <f t="shared" si="39"/>
        <v>-0.34743572129088696</v>
      </c>
      <c r="BQ852" s="15">
        <v>24.9387863</v>
      </c>
      <c r="BR852" s="16">
        <f t="shared" si="40"/>
        <v>40.09818232413339</v>
      </c>
      <c r="BS852" s="19">
        <f t="shared" si="41"/>
        <v>-0.62418095151443143</v>
      </c>
      <c r="BT852" s="15">
        <v>27.488663899999999</v>
      </c>
      <c r="BU852" s="16">
        <f t="shared" si="42"/>
        <v>37.033237544877544</v>
      </c>
      <c r="BV852" s="19">
        <f t="shared" si="43"/>
        <v>-9.7120496824648808E-2</v>
      </c>
      <c r="BW852" s="15">
        <v>158.579522</v>
      </c>
      <c r="BX852" s="18">
        <f t="shared" si="44"/>
        <v>2.3398303087915594E-2</v>
      </c>
      <c r="BY852" s="19">
        <f t="shared" si="45"/>
        <v>-5.9377954324867116E-2</v>
      </c>
      <c r="BZ852" s="15">
        <v>133.003119</v>
      </c>
      <c r="CA852" s="18">
        <f t="shared" si="46"/>
        <v>2.0402602132260309E-2</v>
      </c>
      <c r="CB852" s="19">
        <f t="shared" si="47"/>
        <v>-4.3840395513088166E-2</v>
      </c>
      <c r="CC852" s="7">
        <f t="shared" si="48"/>
        <v>-0.22182673102854164</v>
      </c>
      <c r="CD852" s="61">
        <f t="shared" si="49"/>
        <v>-0.35725886928081957</v>
      </c>
    </row>
    <row r="853" spans="1:82" ht="15.75" customHeight="1" x14ac:dyDescent="0.25">
      <c r="A853" s="5">
        <v>44054000101</v>
      </c>
      <c r="B853" s="5">
        <v>44054</v>
      </c>
      <c r="C853" s="6" t="s">
        <v>863</v>
      </c>
      <c r="D853" s="6" t="s">
        <v>863</v>
      </c>
      <c r="E853" s="5">
        <v>107</v>
      </c>
      <c r="F853" s="15">
        <v>10.05392756</v>
      </c>
      <c r="G853" s="16">
        <f t="shared" si="0"/>
        <v>99.463616982734649</v>
      </c>
      <c r="H853" s="17">
        <v>1</v>
      </c>
      <c r="I853" s="7">
        <f t="shared" si="1"/>
        <v>99.463616982734649</v>
      </c>
      <c r="J853" s="18">
        <f t="shared" si="2"/>
        <v>33.154538994244888</v>
      </c>
      <c r="K853" s="19">
        <f t="shared" si="3"/>
        <v>-7.4447196670852589E-2</v>
      </c>
      <c r="L853" s="15">
        <v>28.138649900000001</v>
      </c>
      <c r="M853" s="16">
        <f t="shared" si="4"/>
        <v>35.538307756549472</v>
      </c>
      <c r="N853" s="19">
        <f t="shared" si="5"/>
        <v>-0.68478179693889862</v>
      </c>
      <c r="O853" s="15">
        <v>28.138649900000001</v>
      </c>
      <c r="P853" s="16">
        <f t="shared" si="6"/>
        <v>35.538307756549472</v>
      </c>
      <c r="Q853" s="17">
        <v>2</v>
      </c>
      <c r="R853" s="7">
        <f t="shared" si="7"/>
        <v>71.076615513098943</v>
      </c>
      <c r="S853" s="18">
        <f t="shared" si="8"/>
        <v>35.538307756549472</v>
      </c>
      <c r="T853" s="19">
        <f t="shared" si="9"/>
        <v>-0.64794084003730124</v>
      </c>
      <c r="U853" s="15">
        <v>25.525043400000001</v>
      </c>
      <c r="V853" s="16">
        <f t="shared" si="10"/>
        <v>39.177210566466655</v>
      </c>
      <c r="W853" s="19">
        <f t="shared" si="11"/>
        <v>-0.92397619729003277</v>
      </c>
      <c r="X853" s="15">
        <v>39.102471399999999</v>
      </c>
      <c r="Y853" s="16">
        <f t="shared" si="12"/>
        <v>27.316971325756153</v>
      </c>
      <c r="Z853" s="17">
        <v>3</v>
      </c>
      <c r="AA853" s="20">
        <f t="shared" si="13"/>
        <v>81.950913977268456</v>
      </c>
      <c r="AB853" s="18">
        <f t="shared" si="14"/>
        <v>27.316971325756153</v>
      </c>
      <c r="AC853" s="19">
        <f t="shared" si="15"/>
        <v>7.7348005455659299E-2</v>
      </c>
      <c r="AD853" s="15">
        <v>39.038795700000001</v>
      </c>
      <c r="AE853" s="16">
        <f t="shared" si="16"/>
        <v>27.417401095700296</v>
      </c>
      <c r="AF853" s="17">
        <v>3</v>
      </c>
      <c r="AG853" s="7">
        <f t="shared" si="17"/>
        <v>82.252203287100883</v>
      </c>
      <c r="AH853" s="18">
        <f t="shared" si="18"/>
        <v>27.077588871421053</v>
      </c>
      <c r="AI853" s="19">
        <f t="shared" si="19"/>
        <v>0.34194587102764079</v>
      </c>
      <c r="AJ853" s="5">
        <v>9</v>
      </c>
      <c r="AK853" s="15">
        <v>10</v>
      </c>
      <c r="AL853" s="16">
        <f t="shared" si="20"/>
        <v>100</v>
      </c>
      <c r="AM853" s="17">
        <v>1</v>
      </c>
      <c r="AN853" s="7">
        <f t="shared" si="21"/>
        <v>100</v>
      </c>
      <c r="AO853" s="18">
        <f t="shared" si="22"/>
        <v>33.333333333333336</v>
      </c>
      <c r="AP853" s="19">
        <f t="shared" si="23"/>
        <v>2.8886242853155969E-2</v>
      </c>
      <c r="AQ853" s="5">
        <v>2</v>
      </c>
      <c r="AR853" s="15">
        <v>38.638691350000002</v>
      </c>
      <c r="AS853" s="21">
        <f t="shared" si="24"/>
        <v>25.880793708609904</v>
      </c>
      <c r="AT853" s="19">
        <f t="shared" si="25"/>
        <v>-0.11881734025216675</v>
      </c>
      <c r="AU853" s="5">
        <v>0</v>
      </c>
      <c r="AV853" s="15">
        <v>38.638691399999999</v>
      </c>
      <c r="AW853" s="16">
        <f t="shared" si="26"/>
        <v>0</v>
      </c>
      <c r="AX853" s="19">
        <f t="shared" si="27"/>
        <v>-0.82680925094591806</v>
      </c>
      <c r="AY853" s="15">
        <v>38.638691399999999</v>
      </c>
      <c r="AZ853" s="16">
        <f t="shared" si="28"/>
        <v>25.880793675119133</v>
      </c>
      <c r="BA853" s="19">
        <f t="shared" si="29"/>
        <v>-0.39551321870972161</v>
      </c>
      <c r="BB853" s="15">
        <v>10</v>
      </c>
      <c r="BC853" s="16">
        <f t="shared" si="30"/>
        <v>100</v>
      </c>
      <c r="BD853" s="19">
        <f t="shared" si="31"/>
        <v>0.93333821106502679</v>
      </c>
      <c r="BE853" s="15">
        <v>39.830453900000002</v>
      </c>
      <c r="BF853" s="21">
        <f t="shared" si="32"/>
        <v>25.106417378788645</v>
      </c>
      <c r="BG853" s="19">
        <f t="shared" si="33"/>
        <v>-0.7543030671908314</v>
      </c>
      <c r="BH853" s="15">
        <v>38.638691399999999</v>
      </c>
      <c r="BI853" s="16">
        <f t="shared" si="34"/>
        <v>25.880793675119133</v>
      </c>
      <c r="BJ853" s="22">
        <f t="shared" si="35"/>
        <v>-0.20393732364955805</v>
      </c>
      <c r="BK853" s="15">
        <v>38.638691399999999</v>
      </c>
      <c r="BL853" s="16">
        <f t="shared" si="36"/>
        <v>25.880793675119133</v>
      </c>
      <c r="BM853" s="19">
        <f t="shared" si="37"/>
        <v>0.60031985028226942</v>
      </c>
      <c r="BN853" s="15">
        <v>126.655356</v>
      </c>
      <c r="BO853" s="16">
        <f t="shared" si="38"/>
        <v>7.8954418635087178</v>
      </c>
      <c r="BP853" s="19">
        <f t="shared" si="39"/>
        <v>-0.60823059366381127</v>
      </c>
      <c r="BQ853" s="15">
        <v>33.6106768</v>
      </c>
      <c r="BR853" s="16">
        <f t="shared" si="40"/>
        <v>29.752450566541402</v>
      </c>
      <c r="BS853" s="19">
        <f t="shared" si="41"/>
        <v>-1.1011321727236973</v>
      </c>
      <c r="BT853" s="15">
        <v>24.257972899999999</v>
      </c>
      <c r="BU853" s="16">
        <f t="shared" si="42"/>
        <v>41.965345752364989</v>
      </c>
      <c r="BV853" s="19">
        <f t="shared" si="43"/>
        <v>0.12154726026344616</v>
      </c>
      <c r="BW853" s="15">
        <v>113.045446</v>
      </c>
      <c r="BX853" s="18">
        <f t="shared" si="44"/>
        <v>1.6679780433545482E-2</v>
      </c>
      <c r="BY853" s="19">
        <f t="shared" si="45"/>
        <v>-6.1777531229942027E-2</v>
      </c>
      <c r="BZ853" s="15">
        <v>107.002307</v>
      </c>
      <c r="CA853" s="18">
        <f t="shared" si="46"/>
        <v>1.641409249173301E-2</v>
      </c>
      <c r="CB853" s="19">
        <f t="shared" si="47"/>
        <v>-4.5395364870443926E-2</v>
      </c>
      <c r="CC853" s="7">
        <f t="shared" si="48"/>
        <v>-0.22861455016978832</v>
      </c>
      <c r="CD853" s="61">
        <f t="shared" si="49"/>
        <v>-0.36819086372549487</v>
      </c>
    </row>
    <row r="854" spans="1:82" ht="15.75" customHeight="1" x14ac:dyDescent="0.25">
      <c r="A854" s="5">
        <v>44055000101</v>
      </c>
      <c r="B854" s="5">
        <v>44055</v>
      </c>
      <c r="C854" s="6" t="s">
        <v>864</v>
      </c>
      <c r="D854" s="6" t="s">
        <v>864</v>
      </c>
      <c r="E854" s="5">
        <v>92</v>
      </c>
      <c r="F854" s="15">
        <v>10.05298047</v>
      </c>
      <c r="G854" s="16">
        <f t="shared" si="0"/>
        <v>99.472987437326637</v>
      </c>
      <c r="H854" s="17">
        <v>1</v>
      </c>
      <c r="I854" s="7">
        <f t="shared" si="1"/>
        <v>99.472987437326637</v>
      </c>
      <c r="J854" s="18">
        <f t="shared" si="2"/>
        <v>33.157662479108879</v>
      </c>
      <c r="K854" s="19">
        <f t="shared" si="3"/>
        <v>-7.4275386275026833E-2</v>
      </c>
      <c r="L854" s="15">
        <v>19.7204245</v>
      </c>
      <c r="M854" s="16">
        <f t="shared" si="4"/>
        <v>50.708847570700115</v>
      </c>
      <c r="N854" s="19">
        <f t="shared" si="5"/>
        <v>0.20172376936082625</v>
      </c>
      <c r="O854" s="15">
        <v>19.7204245</v>
      </c>
      <c r="P854" s="16">
        <f t="shared" si="6"/>
        <v>50.708847570700115</v>
      </c>
      <c r="Q854" s="17">
        <v>2</v>
      </c>
      <c r="R854" s="7">
        <f t="shared" si="7"/>
        <v>101.41769514140023</v>
      </c>
      <c r="S854" s="18">
        <f t="shared" si="8"/>
        <v>50.708847570700115</v>
      </c>
      <c r="T854" s="19">
        <f t="shared" si="9"/>
        <v>0.19859197528765757</v>
      </c>
      <c r="U854" s="15">
        <v>20.1164472</v>
      </c>
      <c r="V854" s="16">
        <f t="shared" si="10"/>
        <v>49.710567182061851</v>
      </c>
      <c r="W854" s="19">
        <f t="shared" si="11"/>
        <v>-0.47408055478006367</v>
      </c>
      <c r="X854" s="15">
        <v>54.704720700000003</v>
      </c>
      <c r="Y854" s="16">
        <f t="shared" si="12"/>
        <v>19.525939924961541</v>
      </c>
      <c r="Z854" s="17">
        <v>3</v>
      </c>
      <c r="AA854" s="20">
        <f t="shared" si="13"/>
        <v>58.577819774884624</v>
      </c>
      <c r="AB854" s="18">
        <f t="shared" si="14"/>
        <v>19.525939924961541</v>
      </c>
      <c r="AC854" s="19">
        <f t="shared" si="15"/>
        <v>-0.52916787338486815</v>
      </c>
      <c r="AD854" s="15">
        <v>54.7683964</v>
      </c>
      <c r="AE854" s="16">
        <f t="shared" si="16"/>
        <v>19.543064802970932</v>
      </c>
      <c r="AF854" s="17">
        <v>3</v>
      </c>
      <c r="AG854" s="7">
        <f t="shared" si="17"/>
        <v>58.629194408912795</v>
      </c>
      <c r="AH854" s="18">
        <f t="shared" si="18"/>
        <v>19.300847377010292</v>
      </c>
      <c r="AI854" s="19">
        <f t="shared" si="19"/>
        <v>-0.20919960744633637</v>
      </c>
      <c r="AJ854" s="5">
        <v>5</v>
      </c>
      <c r="AK854" s="15">
        <v>10</v>
      </c>
      <c r="AL854" s="16">
        <f t="shared" si="20"/>
        <v>100</v>
      </c>
      <c r="AM854" s="17">
        <v>1</v>
      </c>
      <c r="AN854" s="7">
        <f t="shared" si="21"/>
        <v>100</v>
      </c>
      <c r="AO854" s="18">
        <f t="shared" si="22"/>
        <v>33.333333333333336</v>
      </c>
      <c r="AP854" s="19">
        <f t="shared" si="23"/>
        <v>2.8886242853155969E-2</v>
      </c>
      <c r="AQ854" s="5">
        <v>3</v>
      </c>
      <c r="AR854" s="15">
        <v>41.560234710000003</v>
      </c>
      <c r="AS854" s="21">
        <f t="shared" si="24"/>
        <v>24.061461803038984</v>
      </c>
      <c r="AT854" s="19">
        <f t="shared" si="25"/>
        <v>-0.18253905359588474</v>
      </c>
      <c r="AU854" s="5">
        <v>0</v>
      </c>
      <c r="AV854" s="15">
        <v>41.560234700000002</v>
      </c>
      <c r="AW854" s="16">
        <f t="shared" si="26"/>
        <v>0</v>
      </c>
      <c r="AX854" s="19">
        <f t="shared" si="27"/>
        <v>-0.82680925094591806</v>
      </c>
      <c r="AY854" s="15">
        <v>54.230403099999997</v>
      </c>
      <c r="AZ854" s="16">
        <f t="shared" si="28"/>
        <v>18.43984080583019</v>
      </c>
      <c r="BA854" s="19">
        <f t="shared" si="29"/>
        <v>-0.92037481609918514</v>
      </c>
      <c r="BB854" s="15">
        <v>10</v>
      </c>
      <c r="BC854" s="16">
        <f t="shared" si="30"/>
        <v>100</v>
      </c>
      <c r="BD854" s="19">
        <f t="shared" si="31"/>
        <v>0.93333821106502679</v>
      </c>
      <c r="BE854" s="15">
        <v>54.230403099999997</v>
      </c>
      <c r="BF854" s="21">
        <f t="shared" si="32"/>
        <v>18.43984080583019</v>
      </c>
      <c r="BG854" s="19">
        <f t="shared" si="33"/>
        <v>-1.1613608461328677</v>
      </c>
      <c r="BH854" s="15">
        <v>54.230403099999997</v>
      </c>
      <c r="BI854" s="16">
        <f t="shared" si="34"/>
        <v>18.43984080583019</v>
      </c>
      <c r="BJ854" s="22">
        <f t="shared" si="35"/>
        <v>-0.75069291813502914</v>
      </c>
      <c r="BK854" s="15">
        <v>54.230403099999997</v>
      </c>
      <c r="BL854" s="16">
        <f t="shared" si="36"/>
        <v>18.43984080583019</v>
      </c>
      <c r="BM854" s="19">
        <f t="shared" si="37"/>
        <v>-7.8537934772223678E-2</v>
      </c>
      <c r="BN854" s="15">
        <v>126.31219900000001</v>
      </c>
      <c r="BO854" s="16">
        <f t="shared" si="38"/>
        <v>7.9168917010145625</v>
      </c>
      <c r="BP854" s="19">
        <f t="shared" si="39"/>
        <v>-0.60561343628329745</v>
      </c>
      <c r="BQ854" s="15">
        <v>33.610475700000002</v>
      </c>
      <c r="BR854" s="16">
        <f t="shared" si="40"/>
        <v>29.7526285829986</v>
      </c>
      <c r="BS854" s="19">
        <f t="shared" si="41"/>
        <v>-1.1011239659415533</v>
      </c>
      <c r="BT854" s="15">
        <v>48.759518700000001</v>
      </c>
      <c r="BU854" s="16">
        <f t="shared" si="42"/>
        <v>20.87785620410564</v>
      </c>
      <c r="BV854" s="19">
        <f t="shared" si="43"/>
        <v>-0.81337830262998601</v>
      </c>
      <c r="BW854" s="15">
        <v>98.936172400000004</v>
      </c>
      <c r="BX854" s="18">
        <f t="shared" si="44"/>
        <v>1.4597966490108789E-2</v>
      </c>
      <c r="BY854" s="19">
        <f t="shared" si="45"/>
        <v>-6.2521068599140944E-2</v>
      </c>
      <c r="BZ854" s="15">
        <v>92.002521799999997</v>
      </c>
      <c r="CA854" s="18">
        <f t="shared" si="46"/>
        <v>1.4113134049510563E-2</v>
      </c>
      <c r="CB854" s="19">
        <f t="shared" si="47"/>
        <v>-4.6292421714396279E-2</v>
      </c>
      <c r="CC854" s="7">
        <f t="shared" si="48"/>
        <v>-0.34070669674574267</v>
      </c>
      <c r="CD854" s="61">
        <f t="shared" si="49"/>
        <v>-0.54871876203290315</v>
      </c>
    </row>
    <row r="855" spans="1:82" ht="15.75" customHeight="1" x14ac:dyDescent="0.25">
      <c r="A855" s="5">
        <v>44056000101</v>
      </c>
      <c r="B855" s="5">
        <v>44056</v>
      </c>
      <c r="C855" s="6" t="s">
        <v>865</v>
      </c>
      <c r="D855" s="6" t="s">
        <v>865</v>
      </c>
      <c r="E855" s="5">
        <v>588</v>
      </c>
      <c r="F855" s="15">
        <v>10.28208014</v>
      </c>
      <c r="G855" s="16">
        <f t="shared" si="0"/>
        <v>97.256584891780477</v>
      </c>
      <c r="H855" s="17">
        <v>1</v>
      </c>
      <c r="I855" s="7">
        <f t="shared" si="1"/>
        <v>97.256584891780477</v>
      </c>
      <c r="J855" s="18">
        <f t="shared" si="2"/>
        <v>32.41886163059349</v>
      </c>
      <c r="K855" s="19">
        <f t="shared" si="3"/>
        <v>-0.11491386276747616</v>
      </c>
      <c r="L855" s="15">
        <v>16.9466131</v>
      </c>
      <c r="M855" s="16">
        <f t="shared" si="4"/>
        <v>59.008841123539902</v>
      </c>
      <c r="N855" s="19">
        <f t="shared" si="5"/>
        <v>0.68674213884435498</v>
      </c>
      <c r="O855" s="15">
        <v>16.9466131</v>
      </c>
      <c r="P855" s="16">
        <f t="shared" si="6"/>
        <v>59.008841123539902</v>
      </c>
      <c r="Q855" s="17">
        <v>2</v>
      </c>
      <c r="R855" s="7">
        <f t="shared" si="7"/>
        <v>118.0176822470798</v>
      </c>
      <c r="S855" s="18">
        <f t="shared" si="8"/>
        <v>59.008841123539902</v>
      </c>
      <c r="T855" s="19">
        <f t="shared" si="9"/>
        <v>0.66174074886726475</v>
      </c>
      <c r="U855" s="15">
        <v>10</v>
      </c>
      <c r="V855" s="16">
        <f t="shared" si="10"/>
        <v>100</v>
      </c>
      <c r="W855" s="19">
        <f t="shared" si="11"/>
        <v>1.6738574211914985</v>
      </c>
      <c r="X855" s="15">
        <v>47.502892600000003</v>
      </c>
      <c r="Y855" s="16">
        <f t="shared" si="12"/>
        <v>22.486232554183449</v>
      </c>
      <c r="Z855" s="17">
        <v>3</v>
      </c>
      <c r="AA855" s="20">
        <f t="shared" si="13"/>
        <v>67.45869766255035</v>
      </c>
      <c r="AB855" s="18">
        <f t="shared" si="14"/>
        <v>22.486232554183449</v>
      </c>
      <c r="AC855" s="19">
        <f t="shared" si="15"/>
        <v>-0.2987151395588255</v>
      </c>
      <c r="AD855" s="15">
        <v>47.5665683</v>
      </c>
      <c r="AE855" s="16">
        <f t="shared" si="16"/>
        <v>22.501987388482679</v>
      </c>
      <c r="AF855" s="17">
        <v>3</v>
      </c>
      <c r="AG855" s="7">
        <f t="shared" si="17"/>
        <v>67.50596216544804</v>
      </c>
      <c r="AH855" s="18">
        <f t="shared" si="18"/>
        <v>22.223096972921631</v>
      </c>
      <c r="AI855" s="19">
        <f t="shared" si="19"/>
        <v>-2.0968443010668204E-3</v>
      </c>
      <c r="AJ855" s="5">
        <v>0</v>
      </c>
      <c r="AK855" s="15">
        <v>15.9662919</v>
      </c>
      <c r="AL855" s="16">
        <f t="shared" si="20"/>
        <v>62.631950252644451</v>
      </c>
      <c r="AM855" s="17">
        <v>1</v>
      </c>
      <c r="AN855" s="7">
        <f t="shared" si="21"/>
        <v>62.631950252644451</v>
      </c>
      <c r="AO855" s="18">
        <f t="shared" si="22"/>
        <v>0</v>
      </c>
      <c r="AP855" s="19">
        <f t="shared" si="23"/>
        <v>-1.0465207101426044</v>
      </c>
      <c r="AQ855" s="5">
        <v>22</v>
      </c>
      <c r="AR855" s="15">
        <v>16.110623520000001</v>
      </c>
      <c r="AS855" s="21">
        <f t="shared" si="24"/>
        <v>62.070844046388586</v>
      </c>
      <c r="AT855" s="19">
        <f t="shared" si="25"/>
        <v>1.1487314816297804</v>
      </c>
      <c r="AU855" s="5">
        <v>9</v>
      </c>
      <c r="AV855" s="15">
        <v>16.110623499999999</v>
      </c>
      <c r="AW855" s="16">
        <f t="shared" si="26"/>
        <v>62.070844123444388</v>
      </c>
      <c r="AX855" s="19">
        <f t="shared" si="27"/>
        <v>1.5490020676863805</v>
      </c>
      <c r="AY855" s="15">
        <v>18.6484813</v>
      </c>
      <c r="AZ855" s="16">
        <f t="shared" si="28"/>
        <v>53.623669612173728</v>
      </c>
      <c r="BA855" s="19">
        <f t="shared" si="29"/>
        <v>1.5613826837759033</v>
      </c>
      <c r="BB855" s="15">
        <v>10</v>
      </c>
      <c r="BC855" s="16">
        <f t="shared" si="30"/>
        <v>100</v>
      </c>
      <c r="BD855" s="19">
        <f t="shared" si="31"/>
        <v>0.93333821106502679</v>
      </c>
      <c r="BE855" s="15">
        <v>18.6484813</v>
      </c>
      <c r="BF855" s="21">
        <f t="shared" si="32"/>
        <v>53.623669612173728</v>
      </c>
      <c r="BG855" s="19">
        <f t="shared" si="33"/>
        <v>0.98694586749291846</v>
      </c>
      <c r="BH855" s="15">
        <v>18.6484813</v>
      </c>
      <c r="BI855" s="16">
        <f t="shared" si="34"/>
        <v>53.623669612173728</v>
      </c>
      <c r="BJ855" s="22">
        <f t="shared" si="35"/>
        <v>1.8345882378153227</v>
      </c>
      <c r="BK855" s="15">
        <v>46.504578799999997</v>
      </c>
      <c r="BL855" s="16">
        <f t="shared" si="36"/>
        <v>21.503258943611808</v>
      </c>
      <c r="BM855" s="19">
        <f t="shared" si="37"/>
        <v>0.20094579375580257</v>
      </c>
      <c r="BN855" s="15">
        <v>71.808198200000007</v>
      </c>
      <c r="BO855" s="16">
        <f t="shared" si="38"/>
        <v>13.925986517790108</v>
      </c>
      <c r="BP855" s="19">
        <f t="shared" si="39"/>
        <v>0.12757378929107704</v>
      </c>
      <c r="BQ855" s="15">
        <v>16.110623499999999</v>
      </c>
      <c r="BR855" s="16">
        <f t="shared" si="40"/>
        <v>62.070844123444388</v>
      </c>
      <c r="BS855" s="19">
        <f t="shared" si="41"/>
        <v>0.38878634011374485</v>
      </c>
      <c r="BT855" s="15">
        <v>11.2222984</v>
      </c>
      <c r="BU855" s="16">
        <f t="shared" si="42"/>
        <v>90.711740475551778</v>
      </c>
      <c r="BV855" s="19">
        <f t="shared" si="43"/>
        <v>2.2827457481774678</v>
      </c>
      <c r="BW855" s="15">
        <v>1598.7553600000001</v>
      </c>
      <c r="BX855" s="18">
        <f t="shared" si="44"/>
        <v>0.23589529092356332</v>
      </c>
      <c r="BY855" s="19">
        <f t="shared" si="45"/>
        <v>1.6517133128136297E-2</v>
      </c>
      <c r="BZ855" s="15">
        <v>588.00450899999998</v>
      </c>
      <c r="CA855" s="18">
        <f t="shared" si="46"/>
        <v>9.0199554260844625E-2</v>
      </c>
      <c r="CB855" s="19">
        <f t="shared" si="47"/>
        <v>-1.6629198454924086E-2</v>
      </c>
      <c r="CC855" s="7">
        <f t="shared" si="48"/>
        <v>0.66179062671630451</v>
      </c>
      <c r="CD855" s="61">
        <f t="shared" si="49"/>
        <v>1.0658344461240401</v>
      </c>
    </row>
    <row r="856" spans="1:82" ht="15.75" customHeight="1" x14ac:dyDescent="0.25">
      <c r="A856" s="5">
        <v>44056000301</v>
      </c>
      <c r="B856" s="5">
        <v>44056</v>
      </c>
      <c r="C856" s="6" t="s">
        <v>1575</v>
      </c>
      <c r="D856" s="6" t="s">
        <v>865</v>
      </c>
      <c r="E856" s="5">
        <v>27</v>
      </c>
      <c r="F856" s="15">
        <v>10.08171789</v>
      </c>
      <c r="G856" s="16">
        <f t="shared" si="0"/>
        <v>99.189444786180189</v>
      </c>
      <c r="H856" s="17">
        <v>1</v>
      </c>
      <c r="I856" s="7">
        <f t="shared" si="1"/>
        <v>99.189444786180189</v>
      </c>
      <c r="J856" s="18">
        <f t="shared" si="2"/>
        <v>33.063148262060061</v>
      </c>
      <c r="K856" s="19">
        <f t="shared" si="3"/>
        <v>-7.9474234916658643E-2</v>
      </c>
      <c r="L856" s="15">
        <v>23.6473665</v>
      </c>
      <c r="M856" s="16">
        <f t="shared" si="4"/>
        <v>42.28800699646618</v>
      </c>
      <c r="N856" s="19">
        <f t="shared" si="5"/>
        <v>-0.29035641588200234</v>
      </c>
      <c r="O856" s="15">
        <v>23.6473665</v>
      </c>
      <c r="P856" s="16">
        <f t="shared" si="6"/>
        <v>42.28800699646618</v>
      </c>
      <c r="Q856" s="17">
        <v>2</v>
      </c>
      <c r="R856" s="7">
        <f t="shared" si="7"/>
        <v>84.57601399293236</v>
      </c>
      <c r="S856" s="18">
        <f t="shared" si="8"/>
        <v>42.28800699646618</v>
      </c>
      <c r="T856" s="19">
        <f t="shared" si="9"/>
        <v>-0.27130019506607095</v>
      </c>
      <c r="U856" s="15">
        <v>17.865207699999999</v>
      </c>
      <c r="V856" s="16">
        <f t="shared" si="10"/>
        <v>55.97472007000512</v>
      </c>
      <c r="W856" s="19">
        <f t="shared" si="11"/>
        <v>-0.20652908081502222</v>
      </c>
      <c r="X856" s="15">
        <v>55.105271600000002</v>
      </c>
      <c r="Y856" s="16">
        <f t="shared" si="12"/>
        <v>19.384009169823237</v>
      </c>
      <c r="Z856" s="17">
        <v>3</v>
      </c>
      <c r="AA856" s="20">
        <f t="shared" si="13"/>
        <v>58.152027509469711</v>
      </c>
      <c r="AB856" s="18">
        <f t="shared" si="14"/>
        <v>19.384009169823237</v>
      </c>
      <c r="AC856" s="19">
        <f t="shared" si="15"/>
        <v>-0.54021689273273377</v>
      </c>
      <c r="AD856" s="15">
        <v>55.168947299999999</v>
      </c>
      <c r="AE856" s="16">
        <f t="shared" si="16"/>
        <v>19.40117352937057</v>
      </c>
      <c r="AF856" s="17">
        <v>3</v>
      </c>
      <c r="AG856" s="7">
        <f t="shared" si="17"/>
        <v>58.203520588111715</v>
      </c>
      <c r="AH856" s="18">
        <f t="shared" si="18"/>
        <v>19.160714708797791</v>
      </c>
      <c r="AI856" s="19">
        <f t="shared" si="19"/>
        <v>-0.21913095035227234</v>
      </c>
      <c r="AJ856" s="5">
        <v>43</v>
      </c>
      <c r="AK856" s="15">
        <v>10</v>
      </c>
      <c r="AL856" s="16">
        <f t="shared" si="20"/>
        <v>100</v>
      </c>
      <c r="AM856" s="17">
        <v>2</v>
      </c>
      <c r="AN856" s="7">
        <f t="shared" si="21"/>
        <v>200</v>
      </c>
      <c r="AO856" s="18">
        <f t="shared" si="22"/>
        <v>66.666666666666671</v>
      </c>
      <c r="AP856" s="19">
        <f t="shared" si="23"/>
        <v>1.1042931958489164</v>
      </c>
      <c r="AQ856" s="5">
        <v>0</v>
      </c>
      <c r="AR856" s="15">
        <v>22.811376970000001</v>
      </c>
      <c r="AS856" s="21">
        <f t="shared" si="24"/>
        <v>0</v>
      </c>
      <c r="AT856" s="19">
        <f t="shared" si="25"/>
        <v>-1.0252866396461213</v>
      </c>
      <c r="AU856" s="5">
        <v>0</v>
      </c>
      <c r="AV856" s="15">
        <v>22.811377</v>
      </c>
      <c r="AW856" s="16">
        <f t="shared" si="26"/>
        <v>0</v>
      </c>
      <c r="AX856" s="19">
        <f t="shared" si="27"/>
        <v>-0.82680925094591806</v>
      </c>
      <c r="AY856" s="15">
        <v>26.250860299999999</v>
      </c>
      <c r="AZ856" s="16">
        <f t="shared" si="28"/>
        <v>38.093989628218011</v>
      </c>
      <c r="BA856" s="19">
        <f t="shared" si="29"/>
        <v>0.46596751497843186</v>
      </c>
      <c r="BB856" s="15">
        <v>17.865207720000001</v>
      </c>
      <c r="BC856" s="16">
        <f t="shared" si="30"/>
        <v>55.97472000734173</v>
      </c>
      <c r="BD856" s="19">
        <f t="shared" si="31"/>
        <v>-0.80844945323807216</v>
      </c>
      <c r="BE856" s="15">
        <v>26.250860299999999</v>
      </c>
      <c r="BF856" s="21">
        <f t="shared" si="32"/>
        <v>38.093989628218011</v>
      </c>
      <c r="BG856" s="19">
        <f t="shared" si="33"/>
        <v>3.8711496707869164E-2</v>
      </c>
      <c r="BH856" s="15">
        <v>26.250860299999999</v>
      </c>
      <c r="BI856" s="16">
        <f t="shared" si="34"/>
        <v>38.093989628218011</v>
      </c>
      <c r="BJ856" s="22">
        <f t="shared" si="35"/>
        <v>0.69347908674926795</v>
      </c>
      <c r="BK856" s="15">
        <v>54.106957800000004</v>
      </c>
      <c r="BL856" s="16">
        <f t="shared" si="36"/>
        <v>18.481911396615242</v>
      </c>
      <c r="BM856" s="19">
        <f t="shared" si="37"/>
        <v>-7.4699723648195493E-2</v>
      </c>
      <c r="BN856" s="15">
        <v>79.410577200000006</v>
      </c>
      <c r="BO856" s="16">
        <f t="shared" si="38"/>
        <v>12.592780902239808</v>
      </c>
      <c r="BP856" s="19">
        <f t="shared" si="39"/>
        <v>-3.509452535369291E-2</v>
      </c>
      <c r="BQ856" s="15">
        <v>22.811377</v>
      </c>
      <c r="BR856" s="16">
        <f t="shared" si="40"/>
        <v>43.837774457894412</v>
      </c>
      <c r="BS856" s="19">
        <f t="shared" si="41"/>
        <v>-0.45178105977037708</v>
      </c>
      <c r="BT856" s="15">
        <v>18.824677399999999</v>
      </c>
      <c r="BU856" s="16">
        <f t="shared" si="42"/>
        <v>54.077644910929521</v>
      </c>
      <c r="BV856" s="19">
        <f t="shared" si="43"/>
        <v>0.65855277165156345</v>
      </c>
      <c r="BW856" s="15">
        <v>244.46715</v>
      </c>
      <c r="BX856" s="18">
        <f t="shared" si="44"/>
        <v>3.6070965523145697E-2</v>
      </c>
      <c r="BY856" s="19">
        <f t="shared" si="45"/>
        <v>-5.4851806290580327E-2</v>
      </c>
      <c r="BZ856" s="15">
        <v>27.004049299999998</v>
      </c>
      <c r="CA856" s="18">
        <f t="shared" si="46"/>
        <v>4.1424056666508882E-3</v>
      </c>
      <c r="CB856" s="19">
        <f t="shared" si="47"/>
        <v>-5.0179632352757533E-2</v>
      </c>
      <c r="CC856" s="7">
        <f t="shared" si="48"/>
        <v>-0.10385030500391718</v>
      </c>
      <c r="CD856" s="61">
        <f t="shared" si="49"/>
        <v>-0.16725415538578148</v>
      </c>
    </row>
    <row r="857" spans="1:82" ht="15.75" customHeight="1" x14ac:dyDescent="0.25">
      <c r="A857" s="5">
        <v>44059000101</v>
      </c>
      <c r="B857" s="5">
        <v>44059</v>
      </c>
      <c r="C857" s="6" t="s">
        <v>866</v>
      </c>
      <c r="D857" s="6" t="s">
        <v>866</v>
      </c>
      <c r="E857" s="5">
        <v>690</v>
      </c>
      <c r="F857" s="15">
        <v>10.00828944</v>
      </c>
      <c r="G857" s="16">
        <f t="shared" si="0"/>
        <v>99.917174257901948</v>
      </c>
      <c r="H857" s="17">
        <v>3</v>
      </c>
      <c r="I857" s="7">
        <f t="shared" si="1"/>
        <v>299.75152277370586</v>
      </c>
      <c r="J857" s="18">
        <f t="shared" si="2"/>
        <v>99.917174257901962</v>
      </c>
      <c r="K857" s="19">
        <f t="shared" si="3"/>
        <v>3.5978980492612558</v>
      </c>
      <c r="L857" s="15">
        <v>10.008289400000001</v>
      </c>
      <c r="M857" s="16">
        <f t="shared" si="4"/>
        <v>99.917174657239627</v>
      </c>
      <c r="N857" s="19">
        <f t="shared" si="5"/>
        <v>3.0772612522013572</v>
      </c>
      <c r="O857" s="15">
        <v>10.008289400000001</v>
      </c>
      <c r="P857" s="16">
        <f t="shared" si="6"/>
        <v>99.917174657239627</v>
      </c>
      <c r="Q857" s="17">
        <v>2</v>
      </c>
      <c r="R857" s="7">
        <f t="shared" si="7"/>
        <v>199.83434931447925</v>
      </c>
      <c r="S857" s="18">
        <f t="shared" si="8"/>
        <v>99.917174657239627</v>
      </c>
      <c r="T857" s="19">
        <f t="shared" si="9"/>
        <v>2.944470775667837</v>
      </c>
      <c r="U857" s="15">
        <v>10</v>
      </c>
      <c r="V857" s="16">
        <f t="shared" si="10"/>
        <v>100</v>
      </c>
      <c r="W857" s="19">
        <f t="shared" si="11"/>
        <v>1.6738574211914985</v>
      </c>
      <c r="X857" s="15">
        <v>78.804767600000005</v>
      </c>
      <c r="Y857" s="16">
        <f t="shared" si="12"/>
        <v>13.554523698639777</v>
      </c>
      <c r="Z857" s="17">
        <v>3</v>
      </c>
      <c r="AA857" s="20">
        <f t="shared" si="13"/>
        <v>40.66357109591933</v>
      </c>
      <c r="AB857" s="18">
        <f t="shared" si="14"/>
        <v>13.554523698639777</v>
      </c>
      <c r="AC857" s="19">
        <f t="shared" si="15"/>
        <v>-0.99403042804749542</v>
      </c>
      <c r="AD857" s="15">
        <v>78.868443299999996</v>
      </c>
      <c r="AE857" s="16">
        <f t="shared" si="16"/>
        <v>13.571236799091228</v>
      </c>
      <c r="AF857" s="17">
        <v>3</v>
      </c>
      <c r="AG857" s="7">
        <f t="shared" si="17"/>
        <v>40.713710397273687</v>
      </c>
      <c r="AH857" s="18">
        <f t="shared" si="18"/>
        <v>13.403034417442344</v>
      </c>
      <c r="AI857" s="19">
        <f t="shared" si="19"/>
        <v>-0.62718353399028959</v>
      </c>
      <c r="AJ857" s="5">
        <v>0</v>
      </c>
      <c r="AK857" s="15">
        <v>16.002553800000001</v>
      </c>
      <c r="AL857" s="16">
        <f t="shared" si="20"/>
        <v>62.490025810755277</v>
      </c>
      <c r="AM857" s="17">
        <v>1</v>
      </c>
      <c r="AN857" s="7">
        <f t="shared" si="21"/>
        <v>62.490025810755277</v>
      </c>
      <c r="AO857" s="18">
        <f t="shared" si="22"/>
        <v>0</v>
      </c>
      <c r="AP857" s="19">
        <f t="shared" si="23"/>
        <v>-1.0465207101426044</v>
      </c>
      <c r="AQ857" s="5">
        <v>25</v>
      </c>
      <c r="AR857" s="15">
        <v>10</v>
      </c>
      <c r="AS857" s="21">
        <f t="shared" si="24"/>
        <v>100</v>
      </c>
      <c r="AT857" s="19">
        <f t="shared" si="25"/>
        <v>2.4771921081072543</v>
      </c>
      <c r="AU857" s="5">
        <v>14</v>
      </c>
      <c r="AV857" s="15">
        <v>73.569916899999996</v>
      </c>
      <c r="AW857" s="16">
        <f t="shared" si="26"/>
        <v>13.592512294926896</v>
      </c>
      <c r="AX857" s="19">
        <f t="shared" si="27"/>
        <v>-0.30654494626347661</v>
      </c>
      <c r="AY857" s="15">
        <v>78.330449900000005</v>
      </c>
      <c r="AZ857" s="16">
        <f t="shared" si="28"/>
        <v>12.76642737628397</v>
      </c>
      <c r="BA857" s="19">
        <f t="shared" si="29"/>
        <v>-1.3205596966636846</v>
      </c>
      <c r="BB857" s="15">
        <v>10</v>
      </c>
      <c r="BC857" s="16">
        <f t="shared" si="30"/>
        <v>100</v>
      </c>
      <c r="BD857" s="19">
        <f t="shared" si="31"/>
        <v>0.93333821106502679</v>
      </c>
      <c r="BE857" s="15">
        <v>10</v>
      </c>
      <c r="BF857" s="21">
        <f t="shared" si="32"/>
        <v>100</v>
      </c>
      <c r="BG857" s="19">
        <f t="shared" si="33"/>
        <v>3.8186610419236118</v>
      </c>
      <c r="BH857" s="15">
        <v>78.330449900000005</v>
      </c>
      <c r="BI857" s="16">
        <f t="shared" si="34"/>
        <v>12.76642737628397</v>
      </c>
      <c r="BJ857" s="22">
        <f t="shared" si="35"/>
        <v>-1.1675710501329037</v>
      </c>
      <c r="BK857" s="15">
        <v>78.330449900000005</v>
      </c>
      <c r="BL857" s="16">
        <f t="shared" si="36"/>
        <v>12.76642737628397</v>
      </c>
      <c r="BM857" s="19">
        <f t="shared" si="37"/>
        <v>-0.59613842789941729</v>
      </c>
      <c r="BN857" s="15">
        <v>152.11399800000001</v>
      </c>
      <c r="BO857" s="16">
        <f t="shared" si="38"/>
        <v>6.5740169422146142</v>
      </c>
      <c r="BP857" s="19">
        <f t="shared" si="39"/>
        <v>-0.76946151136271723</v>
      </c>
      <c r="BQ857" s="15">
        <v>10</v>
      </c>
      <c r="BR857" s="16">
        <f t="shared" si="40"/>
        <v>100</v>
      </c>
      <c r="BS857" s="19">
        <f t="shared" si="41"/>
        <v>2.1373680391786363</v>
      </c>
      <c r="BT857" s="15">
        <v>72.859565500000002</v>
      </c>
      <c r="BU857" s="16">
        <f t="shared" si="42"/>
        <v>13.972005089709187</v>
      </c>
      <c r="BV857" s="19">
        <f t="shared" si="43"/>
        <v>-1.1195530478792746</v>
      </c>
      <c r="BW857" s="15">
        <v>65.588709499999993</v>
      </c>
      <c r="BX857" s="18">
        <f t="shared" si="44"/>
        <v>9.6775705000942593E-3</v>
      </c>
      <c r="BY857" s="19">
        <f t="shared" si="45"/>
        <v>-6.4278429434083142E-2</v>
      </c>
      <c r="BZ857" s="15">
        <v>690.00194099999999</v>
      </c>
      <c r="CA857" s="18">
        <f t="shared" si="46"/>
        <v>0.1058459017995687</v>
      </c>
      <c r="CB857" s="19">
        <f t="shared" si="47"/>
        <v>-1.052927814132089E-2</v>
      </c>
      <c r="CC857" s="7">
        <f t="shared" si="48"/>
        <v>0.66514083361259013</v>
      </c>
      <c r="CD857" s="61">
        <f t="shared" si="49"/>
        <v>1.0712300588262342</v>
      </c>
    </row>
    <row r="858" spans="1:82" ht="15.75" customHeight="1" x14ac:dyDescent="0.25">
      <c r="A858" s="5">
        <v>44059000299</v>
      </c>
      <c r="B858" s="5">
        <v>44059</v>
      </c>
      <c r="C858" s="6" t="s">
        <v>867</v>
      </c>
      <c r="D858" s="6" t="s">
        <v>866</v>
      </c>
      <c r="E858" s="5">
        <v>3</v>
      </c>
      <c r="F858" s="15">
        <v>15.95341305</v>
      </c>
      <c r="G858" s="16">
        <f t="shared" si="0"/>
        <v>62.682511689873159</v>
      </c>
      <c r="H858" s="17">
        <v>1</v>
      </c>
      <c r="I858" s="7">
        <f t="shared" si="1"/>
        <v>62.682511689873159</v>
      </c>
      <c r="J858" s="18">
        <f t="shared" si="2"/>
        <v>20.894170563291055</v>
      </c>
      <c r="K858" s="19">
        <f t="shared" si="3"/>
        <v>-0.74884097311452824</v>
      </c>
      <c r="L858" s="15">
        <v>23.3355161</v>
      </c>
      <c r="M858" s="16">
        <f t="shared" si="4"/>
        <v>42.853134068888238</v>
      </c>
      <c r="N858" s="19">
        <f t="shared" si="5"/>
        <v>-0.25733265393903476</v>
      </c>
      <c r="O858" s="15">
        <v>23.3355161</v>
      </c>
      <c r="P858" s="16">
        <f t="shared" si="6"/>
        <v>42.853134068888238</v>
      </c>
      <c r="Q858" s="17">
        <v>2</v>
      </c>
      <c r="R858" s="7">
        <f t="shared" si="7"/>
        <v>85.706268137776476</v>
      </c>
      <c r="S858" s="18">
        <f t="shared" si="8"/>
        <v>42.853134068888238</v>
      </c>
      <c r="T858" s="19">
        <f t="shared" si="9"/>
        <v>-0.2397654825578476</v>
      </c>
      <c r="U858" s="15">
        <v>16.002553800000001</v>
      </c>
      <c r="V858" s="16">
        <f t="shared" si="10"/>
        <v>62.490025810755277</v>
      </c>
      <c r="W858" s="19">
        <f t="shared" si="11"/>
        <v>7.1749512548452549E-2</v>
      </c>
      <c r="X858" s="15">
        <v>72.758058899999995</v>
      </c>
      <c r="Y858" s="16">
        <f t="shared" si="12"/>
        <v>14.681000375066358</v>
      </c>
      <c r="Z858" s="17">
        <v>3</v>
      </c>
      <c r="AA858" s="20">
        <f t="shared" si="13"/>
        <v>44.043001125199069</v>
      </c>
      <c r="AB858" s="18">
        <f t="shared" si="14"/>
        <v>14.681000375066358</v>
      </c>
      <c r="AC858" s="19">
        <f t="shared" si="15"/>
        <v>-0.90633651998205722</v>
      </c>
      <c r="AD858" s="15">
        <v>72.779871200000002</v>
      </c>
      <c r="AE858" s="16">
        <f t="shared" si="16"/>
        <v>14.706570681592522</v>
      </c>
      <c r="AF858" s="17">
        <v>2</v>
      </c>
      <c r="AG858" s="7">
        <f t="shared" si="17"/>
        <v>29.413141363185044</v>
      </c>
      <c r="AH858" s="18">
        <f t="shared" si="18"/>
        <v>9.6828646215026559</v>
      </c>
      <c r="AI858" s="19">
        <f t="shared" si="19"/>
        <v>-0.89083570291749803</v>
      </c>
      <c r="AJ858" s="5">
        <v>67</v>
      </c>
      <c r="AK858" s="15">
        <v>10</v>
      </c>
      <c r="AL858" s="16">
        <f t="shared" si="20"/>
        <v>100</v>
      </c>
      <c r="AM858" s="17">
        <v>2</v>
      </c>
      <c r="AN858" s="7">
        <f t="shared" si="21"/>
        <v>200</v>
      </c>
      <c r="AO858" s="18">
        <f t="shared" si="22"/>
        <v>66.666666666666671</v>
      </c>
      <c r="AP858" s="19">
        <f t="shared" si="23"/>
        <v>1.1042931958489164</v>
      </c>
      <c r="AQ858" s="5">
        <v>0</v>
      </c>
      <c r="AR858" s="15">
        <v>23.343805549999999</v>
      </c>
      <c r="AS858" s="21">
        <f t="shared" si="24"/>
        <v>0</v>
      </c>
      <c r="AT858" s="19">
        <f t="shared" si="25"/>
        <v>-1.0252866396461213</v>
      </c>
      <c r="AU858" s="5">
        <v>0</v>
      </c>
      <c r="AV858" s="15">
        <v>66.446426000000002</v>
      </c>
      <c r="AW858" s="16">
        <f t="shared" si="26"/>
        <v>0</v>
      </c>
      <c r="AX858" s="19">
        <f t="shared" si="27"/>
        <v>-0.82680925094591806</v>
      </c>
      <c r="AY858" s="15">
        <v>72.744775300000001</v>
      </c>
      <c r="AZ858" s="16">
        <f t="shared" si="28"/>
        <v>13.746691716016613</v>
      </c>
      <c r="BA858" s="19">
        <f t="shared" si="29"/>
        <v>-1.2514149088584139</v>
      </c>
      <c r="BB858" s="15">
        <v>23.343805549999999</v>
      </c>
      <c r="BC858" s="16">
        <f t="shared" si="30"/>
        <v>42.837916802301329</v>
      </c>
      <c r="BD858" s="19">
        <f t="shared" si="31"/>
        <v>-1.32818542708611</v>
      </c>
      <c r="BE858" s="15">
        <v>23.343805499999998</v>
      </c>
      <c r="BF858" s="21">
        <f t="shared" si="32"/>
        <v>42.837916894055688</v>
      </c>
      <c r="BG858" s="19">
        <f t="shared" si="33"/>
        <v>0.32837328565774093</v>
      </c>
      <c r="BH858" s="15">
        <v>72.744775300000001</v>
      </c>
      <c r="BI858" s="16">
        <f t="shared" si="34"/>
        <v>13.746691716016613</v>
      </c>
      <c r="BJ858" s="22">
        <f t="shared" si="35"/>
        <v>-1.0955419671325908</v>
      </c>
      <c r="BK858" s="15">
        <v>91.337146899999993</v>
      </c>
      <c r="BL858" s="16">
        <f t="shared" si="36"/>
        <v>10.948447963837154</v>
      </c>
      <c r="BM858" s="19">
        <f t="shared" si="37"/>
        <v>-0.76199749177039289</v>
      </c>
      <c r="BN858" s="15">
        <v>153.44318699999999</v>
      </c>
      <c r="BO858" s="16">
        <f t="shared" si="38"/>
        <v>6.5170700605951311</v>
      </c>
      <c r="BP858" s="19">
        <f t="shared" si="39"/>
        <v>-0.77640976686754637</v>
      </c>
      <c r="BQ858" s="15">
        <v>23.343805499999998</v>
      </c>
      <c r="BR858" s="16">
        <f t="shared" si="40"/>
        <v>42.837916894055688</v>
      </c>
      <c r="BS858" s="19">
        <f t="shared" si="41"/>
        <v>-0.49787574860263395</v>
      </c>
      <c r="BT858" s="15">
        <v>85.866262500000005</v>
      </c>
      <c r="BU858" s="16">
        <f t="shared" si="42"/>
        <v>11.855578551587707</v>
      </c>
      <c r="BV858" s="19">
        <f t="shared" si="43"/>
        <v>-1.2133859940888037</v>
      </c>
      <c r="BW858" s="15">
        <v>63.0804349</v>
      </c>
      <c r="BX858" s="18">
        <f t="shared" si="44"/>
        <v>9.3074762497249077E-3</v>
      </c>
      <c r="BY858" s="19">
        <f t="shared" si="45"/>
        <v>-6.4410611710094323E-2</v>
      </c>
      <c r="BZ858" s="15">
        <v>3.0020026999999998</v>
      </c>
      <c r="CA858" s="18">
        <f t="shared" si="46"/>
        <v>4.6050549151461026E-4</v>
      </c>
      <c r="CB858" s="19">
        <f t="shared" si="47"/>
        <v>-5.1615066252930532E-2</v>
      </c>
      <c r="CC858" s="7">
        <f t="shared" si="48"/>
        <v>-0.54903306375881111</v>
      </c>
      <c r="CD858" s="61">
        <f t="shared" si="49"/>
        <v>-0.88423487397927514</v>
      </c>
    </row>
    <row r="859" spans="1:82" ht="15.75" customHeight="1" x14ac:dyDescent="0.25">
      <c r="A859" s="5">
        <v>44059000399</v>
      </c>
      <c r="B859" s="5">
        <v>44059</v>
      </c>
      <c r="C859" s="6" t="s">
        <v>868</v>
      </c>
      <c r="D859" s="6" t="s">
        <v>866</v>
      </c>
      <c r="E859" s="5">
        <v>14</v>
      </c>
      <c r="F859" s="15">
        <v>22.095885079999999</v>
      </c>
      <c r="G859" s="16">
        <f t="shared" si="0"/>
        <v>45.257295481915136</v>
      </c>
      <c r="H859" s="17">
        <v>3</v>
      </c>
      <c r="I859" s="7">
        <f t="shared" si="1"/>
        <v>135.77188644574539</v>
      </c>
      <c r="J859" s="18">
        <f t="shared" si="2"/>
        <v>45.257295481915136</v>
      </c>
      <c r="K859" s="19">
        <f t="shared" si="3"/>
        <v>0.59127697785651478</v>
      </c>
      <c r="L859" s="15">
        <v>22.0958851</v>
      </c>
      <c r="M859" s="16">
        <f t="shared" si="4"/>
        <v>45.257295440950678</v>
      </c>
      <c r="N859" s="19">
        <f t="shared" si="5"/>
        <v>-0.11684309557617947</v>
      </c>
      <c r="O859" s="15">
        <v>22.0958851</v>
      </c>
      <c r="P859" s="16">
        <f t="shared" si="6"/>
        <v>45.257295440950678</v>
      </c>
      <c r="Q859" s="17">
        <v>2</v>
      </c>
      <c r="R859" s="7">
        <f t="shared" si="7"/>
        <v>90.514590881901356</v>
      </c>
      <c r="S859" s="18">
        <f t="shared" si="8"/>
        <v>45.257295440950678</v>
      </c>
      <c r="T859" s="19">
        <f t="shared" si="9"/>
        <v>-0.10561063245230587</v>
      </c>
      <c r="U859" s="15">
        <v>22.0875956</v>
      </c>
      <c r="V859" s="16">
        <f t="shared" si="10"/>
        <v>45.274280555915283</v>
      </c>
      <c r="W859" s="19">
        <f t="shared" si="11"/>
        <v>-0.66356108742182462</v>
      </c>
      <c r="X859" s="15">
        <v>90.862151299999994</v>
      </c>
      <c r="Y859" s="16">
        <f t="shared" si="12"/>
        <v>11.7558419508828</v>
      </c>
      <c r="Z859" s="17">
        <v>3</v>
      </c>
      <c r="AA859" s="20">
        <f t="shared" si="13"/>
        <v>35.267525852648404</v>
      </c>
      <c r="AB859" s="18">
        <f t="shared" si="14"/>
        <v>11.755841950882802</v>
      </c>
      <c r="AC859" s="19">
        <f t="shared" si="15"/>
        <v>-1.1340541277188858</v>
      </c>
      <c r="AD859" s="15">
        <v>90.883963600000001</v>
      </c>
      <c r="AE859" s="16">
        <f t="shared" si="16"/>
        <v>11.777020693230417</v>
      </c>
      <c r="AF859" s="17">
        <v>2</v>
      </c>
      <c r="AG859" s="7">
        <f t="shared" si="17"/>
        <v>23.554041386460835</v>
      </c>
      <c r="AH859" s="18">
        <f t="shared" si="18"/>
        <v>7.7540372590000031</v>
      </c>
      <c r="AI859" s="19">
        <f t="shared" si="19"/>
        <v>-1.0275336348680792</v>
      </c>
      <c r="AJ859" s="5">
        <v>0</v>
      </c>
      <c r="AK859" s="15">
        <v>22.0875956</v>
      </c>
      <c r="AL859" s="16">
        <f t="shared" si="20"/>
        <v>45.274280555915283</v>
      </c>
      <c r="AM859" s="17">
        <v>2</v>
      </c>
      <c r="AN859" s="7">
        <f t="shared" si="21"/>
        <v>90.548561111830566</v>
      </c>
      <c r="AO859" s="18">
        <f t="shared" si="22"/>
        <v>0</v>
      </c>
      <c r="AP859" s="19">
        <f t="shared" si="23"/>
        <v>-1.0465207101426044</v>
      </c>
      <c r="AQ859" s="5">
        <v>0</v>
      </c>
      <c r="AR859" s="15">
        <v>22.087595629999999</v>
      </c>
      <c r="AS859" s="21">
        <f t="shared" si="24"/>
        <v>0</v>
      </c>
      <c r="AT859" s="19">
        <f t="shared" si="25"/>
        <v>-1.0252866396461213</v>
      </c>
      <c r="AU859" s="5">
        <v>0</v>
      </c>
      <c r="AV859" s="15">
        <v>82.775402</v>
      </c>
      <c r="AW859" s="16">
        <f t="shared" si="26"/>
        <v>0</v>
      </c>
      <c r="AX859" s="19">
        <f t="shared" si="27"/>
        <v>-0.82680925094591806</v>
      </c>
      <c r="AY859" s="15">
        <v>90.418045599999999</v>
      </c>
      <c r="AZ859" s="16">
        <f t="shared" si="28"/>
        <v>11.059739163395498</v>
      </c>
      <c r="BA859" s="19">
        <f t="shared" si="29"/>
        <v>-1.4409441578204734</v>
      </c>
      <c r="BB859" s="15">
        <v>22.087595629999999</v>
      </c>
      <c r="BC859" s="16">
        <f t="shared" si="30"/>
        <v>45.27428049442247</v>
      </c>
      <c r="BD859" s="19">
        <f t="shared" si="31"/>
        <v>-1.2317947119015562</v>
      </c>
      <c r="BE859" s="15">
        <v>22.0875956</v>
      </c>
      <c r="BF859" s="21">
        <f t="shared" si="32"/>
        <v>45.274280555915283</v>
      </c>
      <c r="BG859" s="19">
        <f t="shared" si="33"/>
        <v>0.47713641318475947</v>
      </c>
      <c r="BH859" s="15">
        <v>90.418045599999999</v>
      </c>
      <c r="BI859" s="16">
        <f t="shared" si="34"/>
        <v>11.059739163395498</v>
      </c>
      <c r="BJ859" s="22">
        <f t="shared" si="35"/>
        <v>-1.292977210450158</v>
      </c>
      <c r="BK859" s="15">
        <v>90.418045599999999</v>
      </c>
      <c r="BL859" s="16">
        <f t="shared" si="36"/>
        <v>11.059739163395498</v>
      </c>
      <c r="BM859" s="19">
        <f t="shared" si="37"/>
        <v>-0.75184410166627647</v>
      </c>
      <c r="BN859" s="15">
        <v>161.31948299999999</v>
      </c>
      <c r="BO859" s="16">
        <f t="shared" si="38"/>
        <v>6.1988792761008291</v>
      </c>
      <c r="BP859" s="19">
        <f t="shared" si="39"/>
        <v>-0.81523315468220148</v>
      </c>
      <c r="BQ859" s="15">
        <v>22.0875956</v>
      </c>
      <c r="BR859" s="16">
        <f t="shared" si="40"/>
        <v>45.274280555915283</v>
      </c>
      <c r="BS859" s="19">
        <f t="shared" si="41"/>
        <v>-0.38555632537951734</v>
      </c>
      <c r="BT859" s="15">
        <v>84.947161199999996</v>
      </c>
      <c r="BU859" s="16">
        <f t="shared" si="42"/>
        <v>11.98385214549112</v>
      </c>
      <c r="BV859" s="19">
        <f t="shared" si="43"/>
        <v>-1.207698913049116</v>
      </c>
      <c r="BW859" s="15">
        <v>57.266722600000001</v>
      </c>
      <c r="BX859" s="18">
        <f t="shared" si="44"/>
        <v>8.449666863331734E-3</v>
      </c>
      <c r="BY859" s="19">
        <f t="shared" si="45"/>
        <v>-6.4716985551255171E-2</v>
      </c>
      <c r="BZ859" s="15">
        <v>14.001781299999999</v>
      </c>
      <c r="CA859" s="18">
        <f t="shared" si="46"/>
        <v>2.1478652166557273E-3</v>
      </c>
      <c r="CB859" s="19">
        <f t="shared" si="47"/>
        <v>-5.0957228387686265E-2</v>
      </c>
      <c r="CC859" s="7">
        <f t="shared" si="48"/>
        <v>-0.63786992508520446</v>
      </c>
      <c r="CD859" s="61">
        <f t="shared" si="49"/>
        <v>-1.0273094100406694</v>
      </c>
    </row>
    <row r="860" spans="1:82" ht="15.75" customHeight="1" x14ac:dyDescent="0.25">
      <c r="A860" s="5">
        <v>44059000499</v>
      </c>
      <c r="B860" s="5">
        <v>44059</v>
      </c>
      <c r="C860" s="6" t="s">
        <v>869</v>
      </c>
      <c r="D860" s="6" t="s">
        <v>866</v>
      </c>
      <c r="E860" s="5">
        <v>12</v>
      </c>
      <c r="F860" s="15">
        <v>13.22270614</v>
      </c>
      <c r="G860" s="16">
        <f t="shared" si="0"/>
        <v>75.627484223891258</v>
      </c>
      <c r="H860" s="17">
        <v>3</v>
      </c>
      <c r="I860" s="7">
        <f t="shared" si="1"/>
        <v>226.88245267167378</v>
      </c>
      <c r="J860" s="18">
        <f t="shared" si="2"/>
        <v>75.627484223891258</v>
      </c>
      <c r="K860" s="19">
        <f t="shared" si="3"/>
        <v>2.2618194572569532</v>
      </c>
      <c r="L860" s="15">
        <v>13.2227061</v>
      </c>
      <c r="M860" s="16">
        <f t="shared" si="4"/>
        <v>75.627484452671908</v>
      </c>
      <c r="N860" s="19">
        <f t="shared" si="5"/>
        <v>1.6578690727642174</v>
      </c>
      <c r="O860" s="15">
        <v>13.2227061</v>
      </c>
      <c r="P860" s="16">
        <f t="shared" si="6"/>
        <v>75.627484452671908</v>
      </c>
      <c r="Q860" s="17">
        <v>2</v>
      </c>
      <c r="R860" s="7">
        <f t="shared" si="7"/>
        <v>151.25496890534382</v>
      </c>
      <c r="S860" s="18">
        <f t="shared" si="8"/>
        <v>75.627484452671908</v>
      </c>
      <c r="T860" s="19">
        <f t="shared" si="9"/>
        <v>1.589079333824474</v>
      </c>
      <c r="U860" s="15">
        <v>13.2309956</v>
      </c>
      <c r="V860" s="16">
        <f t="shared" si="10"/>
        <v>75.580102226018425</v>
      </c>
      <c r="W860" s="19">
        <f t="shared" si="11"/>
        <v>0.63084653681801728</v>
      </c>
      <c r="X860" s="15">
        <v>81.501268300000007</v>
      </c>
      <c r="Y860" s="16">
        <f t="shared" si="12"/>
        <v>13.106067086811212</v>
      </c>
      <c r="Z860" s="17">
        <v>3</v>
      </c>
      <c r="AA860" s="20">
        <f t="shared" si="13"/>
        <v>39.318201260433639</v>
      </c>
      <c r="AB860" s="18">
        <f t="shared" si="14"/>
        <v>13.106067086811214</v>
      </c>
      <c r="AC860" s="19">
        <f t="shared" si="15"/>
        <v>-1.0289418591601085</v>
      </c>
      <c r="AD860" s="15">
        <v>81.564943999999997</v>
      </c>
      <c r="AE860" s="16">
        <f t="shared" si="16"/>
        <v>13.122577758405621</v>
      </c>
      <c r="AF860" s="17">
        <v>3</v>
      </c>
      <c r="AG860" s="7">
        <f t="shared" si="17"/>
        <v>39.367733275216864</v>
      </c>
      <c r="AH860" s="18">
        <f t="shared" si="18"/>
        <v>12.959936072536262</v>
      </c>
      <c r="AI860" s="19">
        <f t="shared" si="19"/>
        <v>-0.65858635861674886</v>
      </c>
      <c r="AJ860" s="5">
        <v>0</v>
      </c>
      <c r="AK860" s="15">
        <v>13.2309956</v>
      </c>
      <c r="AL860" s="16">
        <f t="shared" si="20"/>
        <v>75.580102226018425</v>
      </c>
      <c r="AM860" s="17">
        <v>2</v>
      </c>
      <c r="AN860" s="7">
        <f t="shared" si="21"/>
        <v>151.16020445203685</v>
      </c>
      <c r="AO860" s="18">
        <f t="shared" si="22"/>
        <v>0</v>
      </c>
      <c r="AP860" s="19">
        <f t="shared" si="23"/>
        <v>-1.0465207101426044</v>
      </c>
      <c r="AQ860" s="5">
        <v>0</v>
      </c>
      <c r="AR860" s="15">
        <v>13.230995589999999</v>
      </c>
      <c r="AS860" s="21">
        <f t="shared" si="24"/>
        <v>0</v>
      </c>
      <c r="AT860" s="19">
        <f t="shared" si="25"/>
        <v>-1.0252866396461213</v>
      </c>
      <c r="AU860" s="5">
        <v>0</v>
      </c>
      <c r="AV860" s="15">
        <v>76.800912499999995</v>
      </c>
      <c r="AW860" s="16">
        <f t="shared" si="26"/>
        <v>0</v>
      </c>
      <c r="AX860" s="19">
        <f t="shared" si="27"/>
        <v>-0.82680925094591806</v>
      </c>
      <c r="AY860" s="15">
        <v>81.0269507</v>
      </c>
      <c r="AZ860" s="16">
        <f t="shared" si="28"/>
        <v>12.341572666389382</v>
      </c>
      <c r="BA860" s="19">
        <f t="shared" si="29"/>
        <v>-1.3505276222252154</v>
      </c>
      <c r="BB860" s="15">
        <v>13.230995589999999</v>
      </c>
      <c r="BC860" s="16">
        <f t="shared" si="30"/>
        <v>75.580102283141954</v>
      </c>
      <c r="BD860" s="19">
        <f t="shared" si="31"/>
        <v>-3.2794806461717868E-2</v>
      </c>
      <c r="BE860" s="15">
        <v>13.2309956</v>
      </c>
      <c r="BF860" s="21">
        <f t="shared" si="32"/>
        <v>75.580102226018425</v>
      </c>
      <c r="BG860" s="19">
        <f t="shared" si="33"/>
        <v>2.3275944890860942</v>
      </c>
      <c r="BH860" s="15">
        <v>81.0269507</v>
      </c>
      <c r="BI860" s="16">
        <f t="shared" si="34"/>
        <v>12.341572666389382</v>
      </c>
      <c r="BJ860" s="22">
        <f t="shared" si="35"/>
        <v>-1.1987890531976866</v>
      </c>
      <c r="BK860" s="15">
        <v>81.0269507</v>
      </c>
      <c r="BL860" s="16">
        <f t="shared" si="36"/>
        <v>12.341572666389382</v>
      </c>
      <c r="BM860" s="19">
        <f t="shared" si="37"/>
        <v>-0.63489904530896824</v>
      </c>
      <c r="BN860" s="15">
        <v>155.34499299999999</v>
      </c>
      <c r="BO860" s="16">
        <f t="shared" si="38"/>
        <v>6.4372850433615207</v>
      </c>
      <c r="BP860" s="19">
        <f t="shared" si="39"/>
        <v>-0.7861445700636297</v>
      </c>
      <c r="BQ860" s="15">
        <v>13.2309956</v>
      </c>
      <c r="BR860" s="16">
        <f t="shared" si="40"/>
        <v>75.580102226018425</v>
      </c>
      <c r="BS860" s="19">
        <f t="shared" si="41"/>
        <v>1.0115800970585462</v>
      </c>
      <c r="BT860" s="15">
        <v>75.556066299999998</v>
      </c>
      <c r="BU860" s="16">
        <f t="shared" si="42"/>
        <v>13.473361833820086</v>
      </c>
      <c r="BV860" s="19">
        <f t="shared" si="43"/>
        <v>-1.1416606736176647</v>
      </c>
      <c r="BW860" s="15">
        <v>62.760617400000001</v>
      </c>
      <c r="BX860" s="18">
        <f t="shared" si="44"/>
        <v>9.2602873901329406E-3</v>
      </c>
      <c r="BY860" s="19">
        <f t="shared" si="45"/>
        <v>-6.4427465608410811E-2</v>
      </c>
      <c r="BZ860" s="15">
        <v>12.0018824</v>
      </c>
      <c r="CA860" s="18">
        <f t="shared" si="46"/>
        <v>1.8410818730151544E-3</v>
      </c>
      <c r="CB860" s="19">
        <f t="shared" si="47"/>
        <v>-5.1076831633435259E-2</v>
      </c>
      <c r="CC860" s="7">
        <f t="shared" si="48"/>
        <v>-1.9351363148417167E-2</v>
      </c>
      <c r="CD860" s="61">
        <f t="shared" si="49"/>
        <v>-3.1165973935559897E-2</v>
      </c>
    </row>
    <row r="861" spans="1:82" ht="15.75" customHeight="1" x14ac:dyDescent="0.25">
      <c r="A861" s="5">
        <v>44059000599</v>
      </c>
      <c r="B861" s="5">
        <v>44059</v>
      </c>
      <c r="C861" s="6" t="s">
        <v>870</v>
      </c>
      <c r="D861" s="6" t="s">
        <v>866</v>
      </c>
      <c r="E861" s="5">
        <v>10</v>
      </c>
      <c r="F861" s="15">
        <v>19.907968629999999</v>
      </c>
      <c r="G861" s="16">
        <f t="shared" si="0"/>
        <v>50.231142040934593</v>
      </c>
      <c r="H861" s="17">
        <v>3</v>
      </c>
      <c r="I861" s="7">
        <f t="shared" si="1"/>
        <v>150.69342612280377</v>
      </c>
      <c r="J861" s="18">
        <f t="shared" si="2"/>
        <v>50.231142040934593</v>
      </c>
      <c r="K861" s="19">
        <f t="shared" si="3"/>
        <v>0.86486836161296132</v>
      </c>
      <c r="L861" s="15">
        <v>19.9079686</v>
      </c>
      <c r="M861" s="16">
        <f t="shared" si="4"/>
        <v>50.23114211662962</v>
      </c>
      <c r="N861" s="19">
        <f t="shared" si="5"/>
        <v>0.17380857654150328</v>
      </c>
      <c r="O861" s="15">
        <v>19.9079686</v>
      </c>
      <c r="P861" s="16">
        <f t="shared" si="6"/>
        <v>50.23114211662962</v>
      </c>
      <c r="Q861" s="17">
        <v>2</v>
      </c>
      <c r="R861" s="7">
        <f t="shared" si="7"/>
        <v>100.46228423325924</v>
      </c>
      <c r="S861" s="18">
        <f t="shared" si="8"/>
        <v>50.23114211662962</v>
      </c>
      <c r="T861" s="19">
        <f t="shared" si="9"/>
        <v>0.17193548528239239</v>
      </c>
      <c r="U861" s="15">
        <v>19.899679200000001</v>
      </c>
      <c r="V861" s="16">
        <f t="shared" si="10"/>
        <v>50.252066375019751</v>
      </c>
      <c r="W861" s="19">
        <f t="shared" si="11"/>
        <v>-0.45095230267344322</v>
      </c>
      <c r="X861" s="15">
        <v>83.075365099999999</v>
      </c>
      <c r="Y861" s="16">
        <f t="shared" si="12"/>
        <v>12.857735728446411</v>
      </c>
      <c r="Z861" s="17">
        <v>3</v>
      </c>
      <c r="AA861" s="20">
        <f t="shared" si="13"/>
        <v>38.573207185339228</v>
      </c>
      <c r="AB861" s="18">
        <f t="shared" si="14"/>
        <v>12.857735728446409</v>
      </c>
      <c r="AC861" s="19">
        <f t="shared" si="15"/>
        <v>-1.0482739481113774</v>
      </c>
      <c r="AD861" s="15">
        <v>83.097177299999998</v>
      </c>
      <c r="AE861" s="16">
        <f t="shared" si="16"/>
        <v>12.88060984473416</v>
      </c>
      <c r="AF861" s="17">
        <v>2</v>
      </c>
      <c r="AG861" s="7">
        <f t="shared" si="17"/>
        <v>25.761219689468319</v>
      </c>
      <c r="AH861" s="18">
        <f t="shared" si="18"/>
        <v>8.4806447450772797</v>
      </c>
      <c r="AI861" s="19">
        <f t="shared" si="19"/>
        <v>-0.97603823273022317</v>
      </c>
      <c r="AJ861" s="5">
        <v>0</v>
      </c>
      <c r="AK861" s="15">
        <v>19.899679200000001</v>
      </c>
      <c r="AL861" s="16">
        <f t="shared" si="20"/>
        <v>50.252066375019751</v>
      </c>
      <c r="AM861" s="17">
        <v>2</v>
      </c>
      <c r="AN861" s="7">
        <f t="shared" si="21"/>
        <v>100.5041327500395</v>
      </c>
      <c r="AO861" s="18">
        <f t="shared" si="22"/>
        <v>0</v>
      </c>
      <c r="AP861" s="19">
        <f t="shared" si="23"/>
        <v>-1.0465207101426044</v>
      </c>
      <c r="AQ861" s="5">
        <v>0</v>
      </c>
      <c r="AR861" s="15">
        <v>19.899679190000001</v>
      </c>
      <c r="AS861" s="21">
        <f t="shared" si="24"/>
        <v>0</v>
      </c>
      <c r="AT861" s="19">
        <f t="shared" si="25"/>
        <v>-1.0252866396461213</v>
      </c>
      <c r="AU861" s="5">
        <v>1</v>
      </c>
      <c r="AV861" s="15">
        <v>74.988615800000005</v>
      </c>
      <c r="AW861" s="16">
        <f t="shared" si="26"/>
        <v>13.335357498357769</v>
      </c>
      <c r="AX861" s="19">
        <f t="shared" si="27"/>
        <v>-0.31638775225326593</v>
      </c>
      <c r="AY861" s="15">
        <v>83.062081500000005</v>
      </c>
      <c r="AZ861" s="16">
        <f t="shared" si="28"/>
        <v>12.039187821220203</v>
      </c>
      <c r="BA861" s="19">
        <f t="shared" si="29"/>
        <v>-1.3718569056718162</v>
      </c>
      <c r="BB861" s="15">
        <v>19.899679190000001</v>
      </c>
      <c r="BC861" s="16">
        <f t="shared" si="30"/>
        <v>50.252066400272454</v>
      </c>
      <c r="BD861" s="19">
        <f t="shared" si="31"/>
        <v>-1.0348568142255574</v>
      </c>
      <c r="BE861" s="15">
        <v>19.899679200000001</v>
      </c>
      <c r="BF861" s="21">
        <f t="shared" si="32"/>
        <v>50.252066375019751</v>
      </c>
      <c r="BG861" s="19">
        <f t="shared" si="33"/>
        <v>0.78107748659759113</v>
      </c>
      <c r="BH861" s="15">
        <v>83.062081500000005</v>
      </c>
      <c r="BI861" s="16">
        <f t="shared" si="34"/>
        <v>12.039187821220203</v>
      </c>
      <c r="BJ861" s="22">
        <f t="shared" si="35"/>
        <v>-1.221008063140115</v>
      </c>
      <c r="BK861" s="15">
        <v>88.230129099999999</v>
      </c>
      <c r="BL861" s="16">
        <f t="shared" si="36"/>
        <v>11.333996789992229</v>
      </c>
      <c r="BM861" s="19">
        <f t="shared" si="37"/>
        <v>-0.72682285395831314</v>
      </c>
      <c r="BN861" s="15">
        <v>153.53269700000001</v>
      </c>
      <c r="BO861" s="16">
        <f t="shared" si="38"/>
        <v>6.5132705901727235</v>
      </c>
      <c r="BP861" s="19">
        <f t="shared" si="39"/>
        <v>-0.77687335136115099</v>
      </c>
      <c r="BQ861" s="15">
        <v>19.899679200000001</v>
      </c>
      <c r="BR861" s="16">
        <f t="shared" si="40"/>
        <v>50.252066375019751</v>
      </c>
      <c r="BS861" s="19">
        <f t="shared" si="41"/>
        <v>-0.15607415041419245</v>
      </c>
      <c r="BT861" s="15">
        <v>82.759244699999996</v>
      </c>
      <c r="BU861" s="16">
        <f t="shared" si="42"/>
        <v>12.300670743071679</v>
      </c>
      <c r="BV861" s="19">
        <f t="shared" si="43"/>
        <v>-1.1936525845375954</v>
      </c>
      <c r="BW861" s="15">
        <v>62.703022900000001</v>
      </c>
      <c r="BX861" s="18">
        <f t="shared" si="44"/>
        <v>9.2517893599320597E-3</v>
      </c>
      <c r="BY861" s="19">
        <f t="shared" si="45"/>
        <v>-6.4430500751411393E-2</v>
      </c>
      <c r="BZ861" s="15">
        <v>78.530957900000004</v>
      </c>
      <c r="CA861" s="18">
        <f t="shared" si="46"/>
        <v>1.2046603877755562E-2</v>
      </c>
      <c r="CB861" s="19">
        <f t="shared" si="47"/>
        <v>-4.7098083824493452E-2</v>
      </c>
      <c r="CC861" s="7">
        <f t="shared" si="48"/>
        <v>-0.49812857807406491</v>
      </c>
      <c r="CD861" s="61">
        <f t="shared" si="49"/>
        <v>-0.80225161203094764</v>
      </c>
    </row>
    <row r="862" spans="1:82" ht="15.75" customHeight="1" x14ac:dyDescent="0.25">
      <c r="A862" s="5">
        <v>44060000101</v>
      </c>
      <c r="B862" s="5">
        <v>44060</v>
      </c>
      <c r="C862" s="6" t="s">
        <v>871</v>
      </c>
      <c r="D862" s="6" t="s">
        <v>871</v>
      </c>
      <c r="E862" s="5">
        <v>33</v>
      </c>
      <c r="F862" s="15">
        <v>10.12524097</v>
      </c>
      <c r="G862" s="16">
        <f t="shared" si="0"/>
        <v>98.763081586195568</v>
      </c>
      <c r="H862" s="17">
        <v>1</v>
      </c>
      <c r="I862" s="7">
        <f t="shared" si="1"/>
        <v>98.763081586195568</v>
      </c>
      <c r="J862" s="18">
        <f t="shared" si="2"/>
        <v>32.921027195398523</v>
      </c>
      <c r="K862" s="19">
        <f t="shared" si="3"/>
        <v>-8.7291745735998794E-2</v>
      </c>
      <c r="L862" s="15">
        <v>23.5009573</v>
      </c>
      <c r="M862" s="16">
        <f t="shared" si="4"/>
        <v>42.551458105921498</v>
      </c>
      <c r="N862" s="19">
        <f t="shared" si="5"/>
        <v>-0.27496138855659841</v>
      </c>
      <c r="O862" s="15">
        <v>23.5009573</v>
      </c>
      <c r="P862" s="16">
        <f t="shared" si="6"/>
        <v>42.551458105921498</v>
      </c>
      <c r="Q862" s="17">
        <v>2</v>
      </c>
      <c r="R862" s="7">
        <f t="shared" si="7"/>
        <v>85.102916211842995</v>
      </c>
      <c r="S862" s="18">
        <f t="shared" si="8"/>
        <v>42.551458105921505</v>
      </c>
      <c r="T862" s="19">
        <f t="shared" si="9"/>
        <v>-0.25659933325628398</v>
      </c>
      <c r="U862" s="15">
        <v>23.509246699999998</v>
      </c>
      <c r="V862" s="16">
        <f t="shared" si="10"/>
        <v>42.53645439009324</v>
      </c>
      <c r="W862" s="19">
        <f t="shared" si="11"/>
        <v>-0.78049779685872545</v>
      </c>
      <c r="X862" s="15">
        <v>78.879988900000001</v>
      </c>
      <c r="Y862" s="16">
        <f t="shared" si="12"/>
        <v>13.54159787413459</v>
      </c>
      <c r="Z862" s="17">
        <v>3</v>
      </c>
      <c r="AA862" s="20">
        <f t="shared" si="13"/>
        <v>40.624793622403772</v>
      </c>
      <c r="AB862" s="18">
        <f t="shared" si="14"/>
        <v>13.54159787413459</v>
      </c>
      <c r="AC862" s="19">
        <f t="shared" si="15"/>
        <v>-0.99503667708003063</v>
      </c>
      <c r="AD862" s="15">
        <v>78.943664600000005</v>
      </c>
      <c r="AE862" s="16">
        <f t="shared" si="16"/>
        <v>13.558305475471935</v>
      </c>
      <c r="AF862" s="17">
        <v>3</v>
      </c>
      <c r="AG862" s="7">
        <f t="shared" si="17"/>
        <v>40.674916426415805</v>
      </c>
      <c r="AH862" s="18">
        <f t="shared" si="18"/>
        <v>13.390263365098459</v>
      </c>
      <c r="AI862" s="19">
        <f t="shared" si="19"/>
        <v>-0.62808863129354253</v>
      </c>
      <c r="AJ862" s="5">
        <v>0</v>
      </c>
      <c r="AK862" s="15">
        <v>21.753529700000001</v>
      </c>
      <c r="AL862" s="16">
        <f t="shared" si="20"/>
        <v>45.969551322974496</v>
      </c>
      <c r="AM862" s="17">
        <v>1</v>
      </c>
      <c r="AN862" s="7">
        <f t="shared" si="21"/>
        <v>45.969551322974496</v>
      </c>
      <c r="AO862" s="18">
        <f t="shared" si="22"/>
        <v>0</v>
      </c>
      <c r="AP862" s="19">
        <f t="shared" si="23"/>
        <v>-1.0465207101426044</v>
      </c>
      <c r="AQ862" s="5">
        <v>0</v>
      </c>
      <c r="AR862" s="15">
        <v>23.509246739999998</v>
      </c>
      <c r="AS862" s="21">
        <f t="shared" si="24"/>
        <v>0</v>
      </c>
      <c r="AT862" s="19">
        <f t="shared" si="25"/>
        <v>-1.0252866396461213</v>
      </c>
      <c r="AU862" s="5">
        <v>0</v>
      </c>
      <c r="AV862" s="15">
        <v>68.365601600000005</v>
      </c>
      <c r="AW862" s="16">
        <f t="shared" si="26"/>
        <v>0</v>
      </c>
      <c r="AX862" s="19">
        <f t="shared" si="27"/>
        <v>-0.82680925094591806</v>
      </c>
      <c r="AY862" s="15">
        <v>78.4056712</v>
      </c>
      <c r="AZ862" s="16">
        <f t="shared" si="28"/>
        <v>12.754179445121567</v>
      </c>
      <c r="BA862" s="19">
        <f t="shared" si="29"/>
        <v>-1.3214236275106526</v>
      </c>
      <c r="BB862" s="15">
        <v>10</v>
      </c>
      <c r="BC862" s="16">
        <f t="shared" si="30"/>
        <v>100</v>
      </c>
      <c r="BD862" s="19">
        <f t="shared" si="31"/>
        <v>0.93333821106502679</v>
      </c>
      <c r="BE862" s="15">
        <v>23.509246699999998</v>
      </c>
      <c r="BF862" s="21">
        <f t="shared" si="32"/>
        <v>42.53645439009324</v>
      </c>
      <c r="BG862" s="19">
        <f t="shared" si="33"/>
        <v>0.30996613830792774</v>
      </c>
      <c r="BH862" s="15">
        <v>78.4056712</v>
      </c>
      <c r="BI862" s="16">
        <f t="shared" si="34"/>
        <v>12.754179445121567</v>
      </c>
      <c r="BJ862" s="22">
        <f t="shared" si="35"/>
        <v>-1.1684710188602365</v>
      </c>
      <c r="BK862" s="15">
        <v>78.4056712</v>
      </c>
      <c r="BL862" s="16">
        <f t="shared" si="36"/>
        <v>12.754179445121567</v>
      </c>
      <c r="BM862" s="19">
        <f t="shared" si="37"/>
        <v>-0.59725583901147061</v>
      </c>
      <c r="BN862" s="15">
        <v>147.67590000000001</v>
      </c>
      <c r="BO862" s="16">
        <f t="shared" si="38"/>
        <v>6.7715856141726576</v>
      </c>
      <c r="BP862" s="19">
        <f t="shared" si="39"/>
        <v>-0.74535558012513026</v>
      </c>
      <c r="BQ862" s="15">
        <v>23.509246699999998</v>
      </c>
      <c r="BR862" s="16">
        <f t="shared" si="40"/>
        <v>42.53645439009324</v>
      </c>
      <c r="BS862" s="19">
        <f t="shared" si="41"/>
        <v>-0.51177354846663881</v>
      </c>
      <c r="BT862" s="15">
        <v>72.934786799999998</v>
      </c>
      <c r="BU862" s="16">
        <f t="shared" si="42"/>
        <v>13.957595060797518</v>
      </c>
      <c r="BV862" s="19">
        <f t="shared" si="43"/>
        <v>-1.1201919245156198</v>
      </c>
      <c r="BW862" s="15">
        <v>68.737031200000004</v>
      </c>
      <c r="BX862" s="18">
        <f t="shared" si="44"/>
        <v>1.0142103274728691E-2</v>
      </c>
      <c r="BY862" s="19">
        <f t="shared" si="45"/>
        <v>-6.4112517644392589E-2</v>
      </c>
      <c r="BZ862" s="15">
        <v>106.43292599999999</v>
      </c>
      <c r="CA862" s="18">
        <f t="shared" si="46"/>
        <v>1.6326749773065873E-2</v>
      </c>
      <c r="CB862" s="19">
        <f t="shared" si="47"/>
        <v>-4.5429416499587684E-2</v>
      </c>
      <c r="CC862" s="7">
        <f t="shared" si="48"/>
        <v>-0.53956848930403145</v>
      </c>
      <c r="CD862" s="61">
        <f t="shared" si="49"/>
        <v>-0.86899188161194119</v>
      </c>
    </row>
    <row r="863" spans="1:82" ht="15.75" customHeight="1" x14ac:dyDescent="0.25">
      <c r="A863" s="5">
        <v>44061000101</v>
      </c>
      <c r="B863" s="5">
        <v>44061</v>
      </c>
      <c r="C863" s="6" t="s">
        <v>872</v>
      </c>
      <c r="D863" s="6" t="s">
        <v>872</v>
      </c>
      <c r="E863" s="5">
        <v>92</v>
      </c>
      <c r="F863" s="15">
        <v>10.126287489999999</v>
      </c>
      <c r="G863" s="16">
        <f t="shared" si="0"/>
        <v>98.752874731981379</v>
      </c>
      <c r="H863" s="17">
        <v>1</v>
      </c>
      <c r="I863" s="7">
        <f t="shared" si="1"/>
        <v>98.752874731981379</v>
      </c>
      <c r="J863" s="18">
        <f t="shared" si="2"/>
        <v>32.917624910660457</v>
      </c>
      <c r="K863" s="19">
        <f t="shared" si="3"/>
        <v>-8.7478891796572936E-2</v>
      </c>
      <c r="L863" s="15">
        <v>25.982517300000001</v>
      </c>
      <c r="M863" s="16">
        <f t="shared" si="4"/>
        <v>38.487417845383284</v>
      </c>
      <c r="N863" s="19">
        <f t="shared" si="5"/>
        <v>-0.51244761889315682</v>
      </c>
      <c r="O863" s="15">
        <v>25.982517300000001</v>
      </c>
      <c r="P863" s="16">
        <f t="shared" si="6"/>
        <v>38.487417845383284</v>
      </c>
      <c r="Q863" s="17">
        <v>2</v>
      </c>
      <c r="R863" s="7">
        <f t="shared" si="7"/>
        <v>76.974835690766568</v>
      </c>
      <c r="S863" s="18">
        <f t="shared" si="8"/>
        <v>38.487417845383284</v>
      </c>
      <c r="T863" s="19">
        <f t="shared" si="9"/>
        <v>-0.48337725187315123</v>
      </c>
      <c r="U863" s="15">
        <v>15.537588700000001</v>
      </c>
      <c r="V863" s="16">
        <f t="shared" si="10"/>
        <v>64.360050926048771</v>
      </c>
      <c r="W863" s="19">
        <f t="shared" si="11"/>
        <v>0.15162112246899129</v>
      </c>
      <c r="X863" s="15">
        <v>32.963105599999999</v>
      </c>
      <c r="Y863" s="16">
        <f t="shared" si="12"/>
        <v>32.404746778471022</v>
      </c>
      <c r="Z863" s="17">
        <v>3</v>
      </c>
      <c r="AA863" s="20">
        <f t="shared" si="13"/>
        <v>97.214240335413066</v>
      </c>
      <c r="AB863" s="18">
        <f t="shared" si="14"/>
        <v>32.404746778471022</v>
      </c>
      <c r="AC863" s="19">
        <f t="shared" si="15"/>
        <v>0.47342093101618221</v>
      </c>
      <c r="AD863" s="15">
        <v>32.984917899999999</v>
      </c>
      <c r="AE863" s="16">
        <f t="shared" si="16"/>
        <v>32.449446236153889</v>
      </c>
      <c r="AF863" s="17">
        <v>2</v>
      </c>
      <c r="AG863" s="7">
        <f t="shared" si="17"/>
        <v>64.898892472307779</v>
      </c>
      <c r="AH863" s="18">
        <f t="shared" si="18"/>
        <v>21.364844446073338</v>
      </c>
      <c r="AI863" s="19">
        <f t="shared" si="19"/>
        <v>-6.2922062665502515E-2</v>
      </c>
      <c r="AJ863" s="5">
        <v>3</v>
      </c>
      <c r="AK863" s="15">
        <v>13.572612599999999</v>
      </c>
      <c r="AL863" s="16">
        <f t="shared" si="20"/>
        <v>73.677782566342458</v>
      </c>
      <c r="AM863" s="17">
        <v>1</v>
      </c>
      <c r="AN863" s="7">
        <f t="shared" si="21"/>
        <v>73.677782566342458</v>
      </c>
      <c r="AO863" s="18">
        <f t="shared" si="22"/>
        <v>24.559260855447487</v>
      </c>
      <c r="AP863" s="19">
        <f t="shared" si="23"/>
        <v>-0.25418471361105949</v>
      </c>
      <c r="AQ863" s="5">
        <v>3</v>
      </c>
      <c r="AR863" s="15">
        <v>28.37248602</v>
      </c>
      <c r="AS863" s="21">
        <f t="shared" si="24"/>
        <v>35.245413436633356</v>
      </c>
      <c r="AT863" s="19">
        <f t="shared" si="25"/>
        <v>0.20917647552977467</v>
      </c>
      <c r="AU863" s="5">
        <v>2</v>
      </c>
      <c r="AV863" s="15">
        <v>32.949822099999999</v>
      </c>
      <c r="AW863" s="16">
        <f t="shared" si="26"/>
        <v>30.349177514982699</v>
      </c>
      <c r="AX863" s="19">
        <f t="shared" si="27"/>
        <v>0.33482984820792822</v>
      </c>
      <c r="AY863" s="15">
        <v>32.949822099999999</v>
      </c>
      <c r="AZ863" s="16">
        <f t="shared" si="28"/>
        <v>30.349177514982699</v>
      </c>
      <c r="BA863" s="19">
        <f t="shared" si="29"/>
        <v>-8.0327365346807955E-2</v>
      </c>
      <c r="BB863" s="15">
        <v>10</v>
      </c>
      <c r="BC863" s="16">
        <f t="shared" si="30"/>
        <v>100</v>
      </c>
      <c r="BD863" s="19">
        <f t="shared" si="31"/>
        <v>0.93333821106502679</v>
      </c>
      <c r="BE863" s="15">
        <v>32.949822099999999</v>
      </c>
      <c r="BF863" s="21">
        <f t="shared" si="32"/>
        <v>30.349177514982699</v>
      </c>
      <c r="BG863" s="19">
        <f t="shared" si="33"/>
        <v>-0.43418279658274367</v>
      </c>
      <c r="BH863" s="15">
        <v>32.949822099999999</v>
      </c>
      <c r="BI863" s="16">
        <f t="shared" si="34"/>
        <v>30.349177514982699</v>
      </c>
      <c r="BJ863" s="22">
        <f t="shared" si="35"/>
        <v>0.12439614461326948</v>
      </c>
      <c r="BK863" s="15">
        <v>126.586573</v>
      </c>
      <c r="BL863" s="16">
        <f t="shared" si="36"/>
        <v>7.899731988162757</v>
      </c>
      <c r="BM863" s="19">
        <f t="shared" si="37"/>
        <v>-1.0401399032145799</v>
      </c>
      <c r="BN863" s="15">
        <v>114.90523</v>
      </c>
      <c r="BO863" s="16">
        <f t="shared" si="38"/>
        <v>8.7028240577039</v>
      </c>
      <c r="BP863" s="19">
        <f t="shared" si="39"/>
        <v>-0.50971953185005192</v>
      </c>
      <c r="BQ863" s="15">
        <v>23.193376300000001</v>
      </c>
      <c r="BR863" s="16">
        <f t="shared" si="40"/>
        <v>43.115758010617881</v>
      </c>
      <c r="BS863" s="19">
        <f t="shared" si="41"/>
        <v>-0.48506692435013588</v>
      </c>
      <c r="BT863" s="15">
        <v>77.766697399999998</v>
      </c>
      <c r="BU863" s="16">
        <f t="shared" si="42"/>
        <v>13.090361993436023</v>
      </c>
      <c r="BV863" s="19">
        <f t="shared" si="43"/>
        <v>-1.1586411842915265</v>
      </c>
      <c r="BW863" s="15">
        <v>105.872664</v>
      </c>
      <c r="BX863" s="18">
        <f t="shared" si="44"/>
        <v>1.5621441216079906E-2</v>
      </c>
      <c r="BY863" s="19">
        <f t="shared" si="45"/>
        <v>-6.2155525987809448E-2</v>
      </c>
      <c r="BZ863" s="15">
        <v>228.257283</v>
      </c>
      <c r="CA863" s="18">
        <f t="shared" si="46"/>
        <v>3.501453622933267E-2</v>
      </c>
      <c r="CB863" s="19">
        <f t="shared" si="47"/>
        <v>-3.8143753955103735E-2</v>
      </c>
      <c r="CC863" s="7">
        <f t="shared" si="48"/>
        <v>-0.15694762060615947</v>
      </c>
      <c r="CD863" s="61">
        <f t="shared" si="49"/>
        <v>-0.25276903831241659</v>
      </c>
    </row>
    <row r="864" spans="1:82" ht="15.75" customHeight="1" x14ac:dyDescent="0.25">
      <c r="A864" s="5">
        <v>44062000101</v>
      </c>
      <c r="B864" s="5">
        <v>44062</v>
      </c>
      <c r="C864" s="6" t="s">
        <v>873</v>
      </c>
      <c r="D864" s="6" t="s">
        <v>873</v>
      </c>
      <c r="E864" s="5">
        <v>36</v>
      </c>
      <c r="F864" s="15">
        <v>10.11263988</v>
      </c>
      <c r="G864" s="16">
        <f t="shared" si="0"/>
        <v>98.886147619843854</v>
      </c>
      <c r="H864" s="17">
        <v>1</v>
      </c>
      <c r="I864" s="7">
        <f t="shared" si="1"/>
        <v>98.886147619843854</v>
      </c>
      <c r="J864" s="18">
        <f t="shared" si="2"/>
        <v>32.962049206614616</v>
      </c>
      <c r="K864" s="19">
        <f t="shared" si="3"/>
        <v>-8.503528915256614E-2</v>
      </c>
      <c r="L864" s="15">
        <v>26.712651600000001</v>
      </c>
      <c r="M864" s="16">
        <f t="shared" si="4"/>
        <v>37.435445008386964</v>
      </c>
      <c r="N864" s="19">
        <f t="shared" si="5"/>
        <v>-0.57392069678083146</v>
      </c>
      <c r="O864" s="15">
        <v>26.712651600000001</v>
      </c>
      <c r="P864" s="16">
        <f t="shared" si="6"/>
        <v>37.435445008386964</v>
      </c>
      <c r="Q864" s="17">
        <v>2</v>
      </c>
      <c r="R864" s="7">
        <f t="shared" si="7"/>
        <v>74.870890016773927</v>
      </c>
      <c r="S864" s="18">
        <f t="shared" si="8"/>
        <v>37.435445008386964</v>
      </c>
      <c r="T864" s="19">
        <f t="shared" si="9"/>
        <v>-0.54207849377076778</v>
      </c>
      <c r="U864" s="15">
        <v>18.822058500000001</v>
      </c>
      <c r="V864" s="16">
        <f t="shared" si="10"/>
        <v>53.129151628128241</v>
      </c>
      <c r="W864" s="19">
        <f t="shared" si="11"/>
        <v>-0.32806762633135578</v>
      </c>
      <c r="X864" s="15">
        <v>49.303672900000002</v>
      </c>
      <c r="Y864" s="16">
        <f t="shared" si="12"/>
        <v>21.6649394897312</v>
      </c>
      <c r="Z864" s="17">
        <v>3</v>
      </c>
      <c r="AA864" s="20">
        <f t="shared" si="13"/>
        <v>64.994818469193604</v>
      </c>
      <c r="AB864" s="18">
        <f t="shared" si="14"/>
        <v>21.664939489731204</v>
      </c>
      <c r="AC864" s="19">
        <f t="shared" si="15"/>
        <v>-0.36265112686868012</v>
      </c>
      <c r="AD864" s="15">
        <v>49.3673486</v>
      </c>
      <c r="AE864" s="16">
        <f t="shared" si="16"/>
        <v>21.681178964510966</v>
      </c>
      <c r="AF864" s="17">
        <v>3</v>
      </c>
      <c r="AG864" s="7">
        <f t="shared" si="17"/>
        <v>65.043536893532902</v>
      </c>
      <c r="AH864" s="18">
        <f t="shared" si="18"/>
        <v>21.412461677149903</v>
      </c>
      <c r="AI864" s="19">
        <f t="shared" si="19"/>
        <v>-5.9547381685793842E-2</v>
      </c>
      <c r="AJ864" s="5">
        <v>0</v>
      </c>
      <c r="AK864" s="15">
        <v>16.387549799999999</v>
      </c>
      <c r="AL864" s="16">
        <f t="shared" si="20"/>
        <v>61.02193507903177</v>
      </c>
      <c r="AM864" s="17">
        <v>1</v>
      </c>
      <c r="AN864" s="7">
        <f t="shared" si="21"/>
        <v>61.02193507903177</v>
      </c>
      <c r="AO864" s="18">
        <f t="shared" si="22"/>
        <v>0</v>
      </c>
      <c r="AP864" s="19">
        <f t="shared" si="23"/>
        <v>-1.0465207101426044</v>
      </c>
      <c r="AQ864" s="5">
        <v>0</v>
      </c>
      <c r="AR864" s="15">
        <v>26.771817510000002</v>
      </c>
      <c r="AS864" s="21">
        <f t="shared" si="24"/>
        <v>0</v>
      </c>
      <c r="AT864" s="19">
        <f t="shared" si="25"/>
        <v>-1.0252866396461213</v>
      </c>
      <c r="AU864" s="5">
        <v>0</v>
      </c>
      <c r="AV864" s="15">
        <v>26.771817500000001</v>
      </c>
      <c r="AW864" s="16">
        <f t="shared" si="26"/>
        <v>0</v>
      </c>
      <c r="AX864" s="19">
        <f t="shared" si="27"/>
        <v>-0.82680925094591806</v>
      </c>
      <c r="AY864" s="15">
        <v>48.829355300000003</v>
      </c>
      <c r="AZ864" s="16">
        <f t="shared" si="28"/>
        <v>20.479483987780604</v>
      </c>
      <c r="BA864" s="19">
        <f t="shared" si="29"/>
        <v>-0.77650475034437783</v>
      </c>
      <c r="BB864" s="15">
        <v>10</v>
      </c>
      <c r="BC864" s="16">
        <f t="shared" si="30"/>
        <v>100</v>
      </c>
      <c r="BD864" s="19">
        <f t="shared" si="31"/>
        <v>0.93333821106502679</v>
      </c>
      <c r="BE864" s="15">
        <v>48.829355300000003</v>
      </c>
      <c r="BF864" s="21">
        <f t="shared" si="32"/>
        <v>20.479483987780604</v>
      </c>
      <c r="BG864" s="19">
        <f t="shared" si="33"/>
        <v>-1.0368212695761765</v>
      </c>
      <c r="BH864" s="15">
        <v>48.829355300000003</v>
      </c>
      <c r="BI864" s="16">
        <f t="shared" si="34"/>
        <v>20.479483987780604</v>
      </c>
      <c r="BJ864" s="22">
        <f t="shared" si="35"/>
        <v>-0.60082147827035182</v>
      </c>
      <c r="BK864" s="15">
        <v>48.829355300000003</v>
      </c>
      <c r="BL864" s="16">
        <f t="shared" si="36"/>
        <v>20.479483987780604</v>
      </c>
      <c r="BM864" s="19">
        <f t="shared" si="37"/>
        <v>0.10754410030088266</v>
      </c>
      <c r="BN864" s="15">
        <v>111.523781</v>
      </c>
      <c r="BO864" s="16">
        <f t="shared" si="38"/>
        <v>8.9666974257266254</v>
      </c>
      <c r="BP864" s="19">
        <f t="shared" si="39"/>
        <v>-0.47752357081055513</v>
      </c>
      <c r="BQ864" s="15">
        <v>18.822058500000001</v>
      </c>
      <c r="BR864" s="16">
        <f t="shared" si="40"/>
        <v>53.129151628128241</v>
      </c>
      <c r="BS864" s="19">
        <f t="shared" si="41"/>
        <v>-2.3436908588713661E-2</v>
      </c>
      <c r="BT864" s="15">
        <v>43.354507099999999</v>
      </c>
      <c r="BU864" s="16">
        <f t="shared" si="42"/>
        <v>23.480701041115054</v>
      </c>
      <c r="BV864" s="19">
        <f t="shared" si="43"/>
        <v>-0.69797973094148658</v>
      </c>
      <c r="BW864" s="15">
        <v>126.994874</v>
      </c>
      <c r="BX864" s="18">
        <f t="shared" si="44"/>
        <v>1.8738009264926726E-2</v>
      </c>
      <c r="BY864" s="19">
        <f t="shared" si="45"/>
        <v>-6.1042417481991913E-2</v>
      </c>
      <c r="BZ864" s="15">
        <v>170.08021299999999</v>
      </c>
      <c r="CA864" s="18">
        <f t="shared" si="46"/>
        <v>2.6090207075588109E-2</v>
      </c>
      <c r="CB864" s="19">
        <f t="shared" si="47"/>
        <v>-4.1623013031733387E-2</v>
      </c>
      <c r="CC864" s="7">
        <f t="shared" si="48"/>
        <v>-0.39604147594758504</v>
      </c>
      <c r="CD864" s="61">
        <f t="shared" si="49"/>
        <v>-0.63783714987503581</v>
      </c>
    </row>
    <row r="865" spans="1:82" ht="15.75" customHeight="1" x14ac:dyDescent="0.25">
      <c r="A865" s="5">
        <v>44063000101</v>
      </c>
      <c r="B865" s="5">
        <v>44063</v>
      </c>
      <c r="C865" s="6" t="s">
        <v>874</v>
      </c>
      <c r="D865" s="6" t="s">
        <v>874</v>
      </c>
      <c r="E865" s="5">
        <v>100</v>
      </c>
      <c r="F865" s="15">
        <v>10</v>
      </c>
      <c r="G865" s="16">
        <f t="shared" si="0"/>
        <v>100</v>
      </c>
      <c r="H865" s="17">
        <v>1</v>
      </c>
      <c r="I865" s="7">
        <f t="shared" si="1"/>
        <v>100</v>
      </c>
      <c r="J865" s="18">
        <f t="shared" si="2"/>
        <v>33.333333333333336</v>
      </c>
      <c r="K865" s="19">
        <f t="shared" si="3"/>
        <v>-6.4612435976370855E-2</v>
      </c>
      <c r="L865" s="15">
        <v>28.159078600000001</v>
      </c>
      <c r="M865" s="16">
        <f t="shared" si="4"/>
        <v>35.51252561225494</v>
      </c>
      <c r="N865" s="19">
        <f t="shared" si="5"/>
        <v>-0.68628840215586817</v>
      </c>
      <c r="O865" s="15">
        <v>28.159078600000001</v>
      </c>
      <c r="P865" s="16">
        <f t="shared" si="6"/>
        <v>35.51252561225494</v>
      </c>
      <c r="Q865" s="17">
        <v>2</v>
      </c>
      <c r="R865" s="7">
        <f t="shared" si="7"/>
        <v>71.02505122450988</v>
      </c>
      <c r="S865" s="18">
        <f t="shared" si="8"/>
        <v>35.51252561225494</v>
      </c>
      <c r="T865" s="19">
        <f t="shared" si="9"/>
        <v>-0.64937951205966427</v>
      </c>
      <c r="U865" s="15">
        <v>20.469881300000001</v>
      </c>
      <c r="V865" s="16">
        <f t="shared" si="10"/>
        <v>48.852261786198042</v>
      </c>
      <c r="W865" s="19">
        <f t="shared" si="11"/>
        <v>-0.51074008047866282</v>
      </c>
      <c r="X865" s="15">
        <v>59.994396000000002</v>
      </c>
      <c r="Y865" s="16">
        <f t="shared" si="12"/>
        <v>17.804347759414064</v>
      </c>
      <c r="Z865" s="17">
        <v>3</v>
      </c>
      <c r="AA865" s="20">
        <f t="shared" si="13"/>
        <v>53.413043278242192</v>
      </c>
      <c r="AB865" s="18">
        <f t="shared" si="14"/>
        <v>17.804347759414064</v>
      </c>
      <c r="AC865" s="19">
        <f t="shared" si="15"/>
        <v>-0.66319030656175137</v>
      </c>
      <c r="AD865" s="15">
        <v>60.016208200000001</v>
      </c>
      <c r="AE865" s="16">
        <f t="shared" si="16"/>
        <v>17.834220989655922</v>
      </c>
      <c r="AF865" s="17">
        <v>2</v>
      </c>
      <c r="AG865" s="7">
        <f t="shared" si="17"/>
        <v>35.668441979311844</v>
      </c>
      <c r="AH865" s="18">
        <f t="shared" si="18"/>
        <v>11.742122022297302</v>
      </c>
      <c r="AI865" s="19">
        <f t="shared" si="19"/>
        <v>-0.74489406318603124</v>
      </c>
      <c r="AJ865" s="5">
        <v>12</v>
      </c>
      <c r="AK865" s="15">
        <v>10</v>
      </c>
      <c r="AL865" s="16">
        <f t="shared" si="20"/>
        <v>100</v>
      </c>
      <c r="AM865" s="17">
        <v>1</v>
      </c>
      <c r="AN865" s="7">
        <f t="shared" si="21"/>
        <v>100</v>
      </c>
      <c r="AO865" s="18">
        <f t="shared" si="22"/>
        <v>33.333333333333336</v>
      </c>
      <c r="AP865" s="19">
        <f t="shared" si="23"/>
        <v>2.8886242853155969E-2</v>
      </c>
      <c r="AQ865" s="5">
        <v>2</v>
      </c>
      <c r="AR865" s="15">
        <v>28.099912639999999</v>
      </c>
      <c r="AS865" s="21">
        <f t="shared" si="24"/>
        <v>35.587299249340298</v>
      </c>
      <c r="AT865" s="19">
        <f t="shared" si="25"/>
        <v>0.22115095346141919</v>
      </c>
      <c r="AU865" s="5">
        <v>2</v>
      </c>
      <c r="AV865" s="15">
        <v>28.0999126</v>
      </c>
      <c r="AW865" s="16">
        <f t="shared" si="26"/>
        <v>35.587299299998534</v>
      </c>
      <c r="AX865" s="19">
        <f t="shared" si="27"/>
        <v>0.53532315873009972</v>
      </c>
      <c r="AY865" s="15">
        <v>59.981112400000001</v>
      </c>
      <c r="AZ865" s="16">
        <f t="shared" si="28"/>
        <v>16.671914874323004</v>
      </c>
      <c r="BA865" s="19">
        <f t="shared" si="29"/>
        <v>-1.0450787948472442</v>
      </c>
      <c r="BB865" s="15">
        <v>10</v>
      </c>
      <c r="BC865" s="16">
        <f t="shared" si="30"/>
        <v>100</v>
      </c>
      <c r="BD865" s="19">
        <f t="shared" si="31"/>
        <v>0.93333821106502679</v>
      </c>
      <c r="BE865" s="15">
        <v>28.0999126</v>
      </c>
      <c r="BF865" s="21">
        <f t="shared" si="32"/>
        <v>35.587299299998534</v>
      </c>
      <c r="BG865" s="19">
        <f t="shared" si="33"/>
        <v>-0.11434574134132813</v>
      </c>
      <c r="BH865" s="15">
        <v>59.981112400000001</v>
      </c>
      <c r="BI865" s="16">
        <f t="shared" si="34"/>
        <v>16.671914874323004</v>
      </c>
      <c r="BJ865" s="22">
        <f t="shared" si="35"/>
        <v>-0.88059877974544709</v>
      </c>
      <c r="BK865" s="15">
        <v>78.520786900000004</v>
      </c>
      <c r="BL865" s="16">
        <f t="shared" si="36"/>
        <v>12.735481131557533</v>
      </c>
      <c r="BM865" s="19">
        <f t="shared" si="37"/>
        <v>-0.59896173554828702</v>
      </c>
      <c r="BN865" s="15">
        <v>107.410211</v>
      </c>
      <c r="BO865" s="16">
        <f t="shared" si="38"/>
        <v>9.3101018114562688</v>
      </c>
      <c r="BP865" s="19">
        <f t="shared" si="39"/>
        <v>-0.43562379779976851</v>
      </c>
      <c r="BQ865" s="15">
        <v>21.136994399999999</v>
      </c>
      <c r="BR865" s="16">
        <f t="shared" si="40"/>
        <v>47.310416092081667</v>
      </c>
      <c r="BS865" s="19">
        <f t="shared" si="41"/>
        <v>-0.29168792116446579</v>
      </c>
      <c r="BT865" s="15">
        <v>57.254234599999997</v>
      </c>
      <c r="BU865" s="16">
        <f t="shared" si="42"/>
        <v>17.780243280031552</v>
      </c>
      <c r="BV865" s="19">
        <f t="shared" si="43"/>
        <v>-0.95071269229444888</v>
      </c>
      <c r="BW865" s="15">
        <v>123.98326299999999</v>
      </c>
      <c r="BX865" s="18">
        <f t="shared" si="44"/>
        <v>1.8293648063226919E-2</v>
      </c>
      <c r="BY865" s="19">
        <f t="shared" si="45"/>
        <v>-6.1201124824656991E-2</v>
      </c>
      <c r="BZ865" s="15">
        <v>238.80197999999999</v>
      </c>
      <c r="CA865" s="18">
        <f t="shared" si="46"/>
        <v>3.6632086698177233E-2</v>
      </c>
      <c r="CB865" s="19">
        <f t="shared" si="47"/>
        <v>-3.7513132083848287E-2</v>
      </c>
      <c r="CC865" s="7">
        <f t="shared" si="48"/>
        <v>-0.31663841862937592</v>
      </c>
      <c r="CD865" s="61">
        <f t="shared" si="49"/>
        <v>-0.50995604941697792</v>
      </c>
    </row>
    <row r="866" spans="1:82" ht="15.75" customHeight="1" x14ac:dyDescent="0.25">
      <c r="A866" s="5">
        <v>44064000101</v>
      </c>
      <c r="B866" s="5">
        <v>44064</v>
      </c>
      <c r="C866" s="6" t="s">
        <v>875</v>
      </c>
      <c r="D866" s="6" t="s">
        <v>875</v>
      </c>
      <c r="E866" s="5">
        <v>67</v>
      </c>
      <c r="F866" s="15">
        <v>10.01330534</v>
      </c>
      <c r="G866" s="16">
        <f t="shared" si="0"/>
        <v>99.867123396838309</v>
      </c>
      <c r="H866" s="17">
        <v>1</v>
      </c>
      <c r="I866" s="7">
        <f t="shared" si="1"/>
        <v>99.867123396838309</v>
      </c>
      <c r="J866" s="18">
        <f t="shared" si="2"/>
        <v>33.289041132279436</v>
      </c>
      <c r="K866" s="19">
        <f t="shared" si="3"/>
        <v>-6.7048772608826995E-2</v>
      </c>
      <c r="L866" s="15">
        <v>17.981483000000001</v>
      </c>
      <c r="M866" s="16">
        <f t="shared" si="4"/>
        <v>55.612765643412168</v>
      </c>
      <c r="N866" s="19">
        <f t="shared" si="5"/>
        <v>0.48828909408855742</v>
      </c>
      <c r="O866" s="15">
        <v>17.981483000000001</v>
      </c>
      <c r="P866" s="16">
        <f t="shared" si="6"/>
        <v>55.612765643412168</v>
      </c>
      <c r="Q866" s="17">
        <v>2</v>
      </c>
      <c r="R866" s="7">
        <f t="shared" si="7"/>
        <v>111.22553128682434</v>
      </c>
      <c r="S866" s="18">
        <f t="shared" si="8"/>
        <v>55.612765643412168</v>
      </c>
      <c r="T866" s="19">
        <f t="shared" si="9"/>
        <v>0.472236000027215</v>
      </c>
      <c r="U866" s="15">
        <v>18.094785399999999</v>
      </c>
      <c r="V866" s="16">
        <f t="shared" si="10"/>
        <v>55.264540468106354</v>
      </c>
      <c r="W866" s="19">
        <f t="shared" si="11"/>
        <v>-0.23686192911341483</v>
      </c>
      <c r="X866" s="15">
        <v>32.401595899999997</v>
      </c>
      <c r="Y866" s="16">
        <f t="shared" si="12"/>
        <v>32.966311082226667</v>
      </c>
      <c r="Z866" s="17">
        <v>3</v>
      </c>
      <c r="AA866" s="20">
        <f t="shared" si="13"/>
        <v>98.898933246680002</v>
      </c>
      <c r="AB866" s="18">
        <f t="shared" si="14"/>
        <v>32.966311082226667</v>
      </c>
      <c r="AC866" s="19">
        <f t="shared" si="15"/>
        <v>0.51713756488613249</v>
      </c>
      <c r="AD866" s="15">
        <v>32.337920199999999</v>
      </c>
      <c r="AE866" s="16">
        <f t="shared" si="16"/>
        <v>33.098675282153735</v>
      </c>
      <c r="AF866" s="17">
        <v>3</v>
      </c>
      <c r="AG866" s="7">
        <f t="shared" si="17"/>
        <v>99.296025846461205</v>
      </c>
      <c r="AH866" s="18">
        <f t="shared" si="18"/>
        <v>32.688449147697504</v>
      </c>
      <c r="AI866" s="19">
        <f t="shared" si="19"/>
        <v>0.7395931727724091</v>
      </c>
      <c r="AJ866" s="5">
        <v>2</v>
      </c>
      <c r="AK866" s="15">
        <v>18.094785399999999</v>
      </c>
      <c r="AL866" s="16">
        <f t="shared" si="20"/>
        <v>55.264540468106354</v>
      </c>
      <c r="AM866" s="17">
        <v>1</v>
      </c>
      <c r="AN866" s="7">
        <f t="shared" si="21"/>
        <v>55.264540468106354</v>
      </c>
      <c r="AO866" s="18">
        <f t="shared" si="22"/>
        <v>18.421513489368785</v>
      </c>
      <c r="AP866" s="19">
        <f t="shared" si="23"/>
        <v>-0.452201999407433</v>
      </c>
      <c r="AQ866" s="5">
        <v>0</v>
      </c>
      <c r="AR866" s="15">
        <v>31.359818350000001</v>
      </c>
      <c r="AS866" s="21">
        <f t="shared" si="24"/>
        <v>0</v>
      </c>
      <c r="AT866" s="19">
        <f t="shared" si="25"/>
        <v>-1.0252866396461213</v>
      </c>
      <c r="AU866" s="5">
        <v>2</v>
      </c>
      <c r="AV866" s="15">
        <v>31.359818400000002</v>
      </c>
      <c r="AW866" s="16">
        <f t="shared" si="26"/>
        <v>31.887939759242993</v>
      </c>
      <c r="AX866" s="19">
        <f t="shared" si="27"/>
        <v>0.39372720667347599</v>
      </c>
      <c r="AY866" s="15">
        <v>31.359818400000002</v>
      </c>
      <c r="AZ866" s="16">
        <f t="shared" si="28"/>
        <v>31.887939759242993</v>
      </c>
      <c r="BA866" s="19">
        <f t="shared" si="29"/>
        <v>2.821212196246076E-2</v>
      </c>
      <c r="BB866" s="15">
        <v>10</v>
      </c>
      <c r="BC866" s="16">
        <f t="shared" si="30"/>
        <v>100</v>
      </c>
      <c r="BD866" s="19">
        <f t="shared" si="31"/>
        <v>0.93333821106502679</v>
      </c>
      <c r="BE866" s="15">
        <v>31.359818400000002</v>
      </c>
      <c r="BF866" s="21">
        <f t="shared" si="32"/>
        <v>31.887939759242993</v>
      </c>
      <c r="BG866" s="19">
        <f t="shared" si="33"/>
        <v>-0.34022675563525423</v>
      </c>
      <c r="BH866" s="15">
        <v>31.359818400000002</v>
      </c>
      <c r="BI866" s="16">
        <f t="shared" si="34"/>
        <v>31.887939759242993</v>
      </c>
      <c r="BJ866" s="22">
        <f t="shared" si="35"/>
        <v>0.23746323163981745</v>
      </c>
      <c r="BK866" s="15">
        <v>31.359818400000002</v>
      </c>
      <c r="BL866" s="16">
        <f t="shared" si="36"/>
        <v>31.887939759242993</v>
      </c>
      <c r="BM866" s="19">
        <f t="shared" si="37"/>
        <v>1.1483676550195125</v>
      </c>
      <c r="BN866" s="15">
        <v>125.451846</v>
      </c>
      <c r="BO866" s="16">
        <f t="shared" si="38"/>
        <v>7.9711860118822004</v>
      </c>
      <c r="BP866" s="19">
        <f t="shared" si="39"/>
        <v>-0.59898882869042269</v>
      </c>
      <c r="BQ866" s="15">
        <v>31.359818400000002</v>
      </c>
      <c r="BR866" s="16">
        <f t="shared" si="40"/>
        <v>31.887939759242993</v>
      </c>
      <c r="BS866" s="19">
        <f t="shared" si="41"/>
        <v>-1.00268344022193</v>
      </c>
      <c r="BT866" s="15">
        <v>35.351443699999997</v>
      </c>
      <c r="BU866" s="16">
        <f t="shared" si="42"/>
        <v>28.796397359013657</v>
      </c>
      <c r="BV866" s="19">
        <f t="shared" si="43"/>
        <v>-0.46230538190110387</v>
      </c>
      <c r="BW866" s="15">
        <v>124.904752</v>
      </c>
      <c r="BX866" s="18">
        <f t="shared" si="44"/>
        <v>1.8429613152806272E-2</v>
      </c>
      <c r="BY866" s="19">
        <f t="shared" si="45"/>
        <v>-6.1152563748712883E-2</v>
      </c>
      <c r="BZ866" s="15">
        <v>185.56219999999999</v>
      </c>
      <c r="CA866" s="18">
        <f t="shared" si="46"/>
        <v>2.8465134997224487E-2</v>
      </c>
      <c r="CB866" s="19">
        <f t="shared" si="47"/>
        <v>-4.0697118279831787E-2</v>
      </c>
      <c r="CC866" s="7">
        <f t="shared" si="48"/>
        <v>3.5311096256924017E-2</v>
      </c>
      <c r="CD866" s="61">
        <f t="shared" si="49"/>
        <v>5.6869621904096723E-2</v>
      </c>
    </row>
    <row r="867" spans="1:82" ht="15.75" customHeight="1" x14ac:dyDescent="0.25">
      <c r="A867" s="5">
        <v>44065000101</v>
      </c>
      <c r="B867" s="5">
        <v>44065</v>
      </c>
      <c r="C867" s="6" t="s">
        <v>876</v>
      </c>
      <c r="D867" s="6" t="s">
        <v>876</v>
      </c>
      <c r="E867" s="5">
        <v>55</v>
      </c>
      <c r="F867" s="15">
        <v>10</v>
      </c>
      <c r="G867" s="16">
        <f t="shared" si="0"/>
        <v>100</v>
      </c>
      <c r="H867" s="17">
        <v>1</v>
      </c>
      <c r="I867" s="7">
        <f t="shared" si="1"/>
        <v>100</v>
      </c>
      <c r="J867" s="18">
        <f t="shared" si="2"/>
        <v>33.333333333333336</v>
      </c>
      <c r="K867" s="19">
        <f t="shared" si="3"/>
        <v>-6.4612435976370855E-2</v>
      </c>
      <c r="L867" s="15">
        <v>23.986496200000001</v>
      </c>
      <c r="M867" s="16">
        <f t="shared" si="4"/>
        <v>41.690123962331768</v>
      </c>
      <c r="N867" s="19">
        <f t="shared" si="5"/>
        <v>-0.32529430499138862</v>
      </c>
      <c r="O867" s="15">
        <v>23.986496200000001</v>
      </c>
      <c r="P867" s="16">
        <f t="shared" si="6"/>
        <v>41.690123962331768</v>
      </c>
      <c r="Q867" s="17">
        <v>2</v>
      </c>
      <c r="R867" s="7">
        <f t="shared" si="7"/>
        <v>83.380247924663536</v>
      </c>
      <c r="S867" s="18">
        <f t="shared" si="8"/>
        <v>41.690123962331761</v>
      </c>
      <c r="T867" s="19">
        <f t="shared" si="9"/>
        <v>-0.30466272628257635</v>
      </c>
      <c r="U867" s="15">
        <v>21.651737499999999</v>
      </c>
      <c r="V867" s="16">
        <f t="shared" si="10"/>
        <v>46.185669856749371</v>
      </c>
      <c r="W867" s="19">
        <f t="shared" si="11"/>
        <v>-0.62463426760178808</v>
      </c>
      <c r="X867" s="15">
        <v>68.396492199999997</v>
      </c>
      <c r="Y867" s="16">
        <f t="shared" si="12"/>
        <v>15.617191110862263</v>
      </c>
      <c r="Z867" s="17">
        <v>3</v>
      </c>
      <c r="AA867" s="20">
        <f t="shared" si="13"/>
        <v>46.851573332586788</v>
      </c>
      <c r="AB867" s="18">
        <f t="shared" si="14"/>
        <v>15.617191110862262</v>
      </c>
      <c r="AC867" s="19">
        <f t="shared" si="15"/>
        <v>-0.83345598367389906</v>
      </c>
      <c r="AD867" s="15">
        <v>68.460167900000002</v>
      </c>
      <c r="AE867" s="16">
        <f t="shared" si="16"/>
        <v>15.634526657361587</v>
      </c>
      <c r="AF867" s="17">
        <v>3</v>
      </c>
      <c r="AG867" s="7">
        <f t="shared" si="17"/>
        <v>46.903579972084756</v>
      </c>
      <c r="AH867" s="18">
        <f t="shared" si="18"/>
        <v>15.440751789333545</v>
      </c>
      <c r="AI867" s="19">
        <f t="shared" si="19"/>
        <v>-0.48276845773593785</v>
      </c>
      <c r="AJ867" s="5">
        <v>1</v>
      </c>
      <c r="AK867" s="15">
        <v>21.651737499999999</v>
      </c>
      <c r="AL867" s="16">
        <f t="shared" si="20"/>
        <v>46.185669856749371</v>
      </c>
      <c r="AM867" s="17">
        <v>2</v>
      </c>
      <c r="AN867" s="7">
        <f t="shared" si="21"/>
        <v>92.371339713498742</v>
      </c>
      <c r="AO867" s="18">
        <f t="shared" si="22"/>
        <v>30.79044657116625</v>
      </c>
      <c r="AP867" s="19">
        <f t="shared" si="23"/>
        <v>-5.3152900288304855E-2</v>
      </c>
      <c r="AQ867" s="5">
        <v>0</v>
      </c>
      <c r="AR867" s="15">
        <v>24.698749370000002</v>
      </c>
      <c r="AS867" s="21">
        <f t="shared" si="24"/>
        <v>0</v>
      </c>
      <c r="AT867" s="19">
        <f t="shared" si="25"/>
        <v>-1.0252866396461213</v>
      </c>
      <c r="AU867" s="5">
        <v>0</v>
      </c>
      <c r="AV867" s="15">
        <v>24.698749400000001</v>
      </c>
      <c r="AW867" s="16">
        <f t="shared" si="26"/>
        <v>0</v>
      </c>
      <c r="AX867" s="19">
        <f t="shared" si="27"/>
        <v>-0.82680925094591806</v>
      </c>
      <c r="AY867" s="15">
        <v>24.698749400000001</v>
      </c>
      <c r="AZ867" s="16">
        <f t="shared" si="28"/>
        <v>40.487879924802996</v>
      </c>
      <c r="BA867" s="19">
        <f t="shared" si="29"/>
        <v>0.63482506684205486</v>
      </c>
      <c r="BB867" s="15">
        <v>10</v>
      </c>
      <c r="BC867" s="16">
        <f t="shared" si="30"/>
        <v>100</v>
      </c>
      <c r="BD867" s="19">
        <f t="shared" si="31"/>
        <v>0.93333821106502679</v>
      </c>
      <c r="BE867" s="15">
        <v>24.698749400000001</v>
      </c>
      <c r="BF867" s="21">
        <f t="shared" si="32"/>
        <v>40.487879924802996</v>
      </c>
      <c r="BG867" s="19">
        <f t="shared" si="33"/>
        <v>0.18488122212757432</v>
      </c>
      <c r="BH867" s="15">
        <v>24.698749400000001</v>
      </c>
      <c r="BI867" s="16">
        <f t="shared" si="34"/>
        <v>40.487879924802996</v>
      </c>
      <c r="BJ867" s="22">
        <f t="shared" si="35"/>
        <v>0.86938033692979755</v>
      </c>
      <c r="BK867" s="15">
        <v>67.398178400000006</v>
      </c>
      <c r="BL867" s="16">
        <f t="shared" si="36"/>
        <v>14.837196252769941</v>
      </c>
      <c r="BM867" s="19">
        <f t="shared" si="37"/>
        <v>-0.40721671349735017</v>
      </c>
      <c r="BN867" s="15">
        <v>83.517594599999995</v>
      </c>
      <c r="BO867" s="16">
        <f t="shared" si="38"/>
        <v>11.973524917586648</v>
      </c>
      <c r="BP867" s="19">
        <f t="shared" si="39"/>
        <v>-0.11065175837332573</v>
      </c>
      <c r="BQ867" s="15">
        <v>15.2715671</v>
      </c>
      <c r="BR867" s="16">
        <f t="shared" si="40"/>
        <v>65.481164667115266</v>
      </c>
      <c r="BS867" s="19">
        <f t="shared" si="41"/>
        <v>0.5460063982140585</v>
      </c>
      <c r="BT867" s="15">
        <v>28.389473800000001</v>
      </c>
      <c r="BU867" s="16">
        <f t="shared" si="42"/>
        <v>35.858157399169542</v>
      </c>
      <c r="BV867" s="19">
        <f t="shared" si="43"/>
        <v>-0.14921832782329578</v>
      </c>
      <c r="BW867" s="15">
        <v>206.88075499999999</v>
      </c>
      <c r="BX867" s="18">
        <f t="shared" si="44"/>
        <v>3.0525117918736123E-2</v>
      </c>
      <c r="BY867" s="19">
        <f t="shared" si="45"/>
        <v>-5.683255243303028E-2</v>
      </c>
      <c r="BZ867" s="15">
        <v>197.231933</v>
      </c>
      <c r="CA867" s="18">
        <f t="shared" si="46"/>
        <v>3.0255265342879832E-2</v>
      </c>
      <c r="CB867" s="19">
        <f t="shared" si="47"/>
        <v>-3.9999214028859802E-2</v>
      </c>
      <c r="CC867" s="7">
        <f t="shared" si="48"/>
        <v>-0.11242969990103446</v>
      </c>
      <c r="CD867" s="61">
        <f t="shared" si="49"/>
        <v>-0.18107153846601715</v>
      </c>
    </row>
    <row r="868" spans="1:82" ht="15.75" customHeight="1" x14ac:dyDescent="0.25">
      <c r="A868" s="5">
        <v>44066000101</v>
      </c>
      <c r="B868" s="5">
        <v>44066</v>
      </c>
      <c r="C868" s="6" t="s">
        <v>877</v>
      </c>
      <c r="D868" s="6" t="s">
        <v>877</v>
      </c>
      <c r="E868" s="5">
        <v>93</v>
      </c>
      <c r="F868" s="15">
        <v>10.56561846</v>
      </c>
      <c r="G868" s="16">
        <f t="shared" si="0"/>
        <v>94.646612859045078</v>
      </c>
      <c r="H868" s="17">
        <v>1</v>
      </c>
      <c r="I868" s="7">
        <f t="shared" si="1"/>
        <v>94.646612859045078</v>
      </c>
      <c r="J868" s="18">
        <f t="shared" si="2"/>
        <v>31.548870953015022</v>
      </c>
      <c r="K868" s="19">
        <f t="shared" si="3"/>
        <v>-0.16276856646803123</v>
      </c>
      <c r="L868" s="15">
        <v>22.8831743</v>
      </c>
      <c r="M868" s="16">
        <f t="shared" si="4"/>
        <v>43.700230872252718</v>
      </c>
      <c r="N868" s="19">
        <f t="shared" si="5"/>
        <v>-0.20783171062541289</v>
      </c>
      <c r="O868" s="15">
        <v>22.8831743</v>
      </c>
      <c r="P868" s="16">
        <f t="shared" si="6"/>
        <v>43.700230872252718</v>
      </c>
      <c r="Q868" s="17">
        <v>2</v>
      </c>
      <c r="R868" s="7">
        <f t="shared" si="7"/>
        <v>87.400461744505435</v>
      </c>
      <c r="S868" s="18">
        <f t="shared" si="8"/>
        <v>43.700230872252718</v>
      </c>
      <c r="T868" s="19">
        <f t="shared" si="9"/>
        <v>-0.19249654878292552</v>
      </c>
      <c r="U868" s="15">
        <v>15.8610902</v>
      </c>
      <c r="V868" s="16">
        <f t="shared" si="10"/>
        <v>63.047368585042157</v>
      </c>
      <c r="W868" s="19">
        <f t="shared" si="11"/>
        <v>9.5554468051890246E-2</v>
      </c>
      <c r="X868" s="15">
        <v>61.934487599999997</v>
      </c>
      <c r="Y868" s="16">
        <f t="shared" si="12"/>
        <v>17.246628355087903</v>
      </c>
      <c r="Z868" s="17">
        <v>3</v>
      </c>
      <c r="AA868" s="20">
        <f t="shared" si="13"/>
        <v>51.739885065263707</v>
      </c>
      <c r="AB868" s="18">
        <f t="shared" si="14"/>
        <v>17.246628355087903</v>
      </c>
      <c r="AC868" s="19">
        <f t="shared" si="15"/>
        <v>-0.70660762286557177</v>
      </c>
      <c r="AD868" s="15">
        <v>61.956299899999998</v>
      </c>
      <c r="AE868" s="16">
        <f t="shared" si="16"/>
        <v>17.275762460437054</v>
      </c>
      <c r="AF868" s="17">
        <v>2</v>
      </c>
      <c r="AG868" s="7">
        <f t="shared" si="17"/>
        <v>34.551524920874108</v>
      </c>
      <c r="AH868" s="18">
        <f t="shared" si="18"/>
        <v>11.374430705794941</v>
      </c>
      <c r="AI868" s="19">
        <f t="shared" si="19"/>
        <v>-0.77095271599197424</v>
      </c>
      <c r="AJ868" s="5">
        <v>5</v>
      </c>
      <c r="AK868" s="15">
        <v>10</v>
      </c>
      <c r="AL868" s="16">
        <f t="shared" si="20"/>
        <v>100</v>
      </c>
      <c r="AM868" s="17">
        <v>1</v>
      </c>
      <c r="AN868" s="7">
        <f t="shared" si="21"/>
        <v>100</v>
      </c>
      <c r="AO868" s="18">
        <f t="shared" si="22"/>
        <v>33.333333333333336</v>
      </c>
      <c r="AP868" s="19">
        <f t="shared" si="23"/>
        <v>2.8886242853155969E-2</v>
      </c>
      <c r="AQ868" s="5">
        <v>2</v>
      </c>
      <c r="AR868" s="15">
        <v>22.8240084</v>
      </c>
      <c r="AS868" s="21">
        <f t="shared" si="24"/>
        <v>43.813513493098782</v>
      </c>
      <c r="AT868" s="19">
        <f t="shared" si="25"/>
        <v>0.50927235909372115</v>
      </c>
      <c r="AU868" s="5">
        <v>1</v>
      </c>
      <c r="AV868" s="15">
        <v>22.8240084</v>
      </c>
      <c r="AW868" s="16">
        <f t="shared" si="26"/>
        <v>43.813513493098782</v>
      </c>
      <c r="AX868" s="19">
        <f t="shared" si="27"/>
        <v>0.85018810161041425</v>
      </c>
      <c r="AY868" s="15">
        <v>59.395479000000002</v>
      </c>
      <c r="AZ868" s="16">
        <f t="shared" si="28"/>
        <v>16.836298264384734</v>
      </c>
      <c r="BA868" s="19">
        <f t="shared" si="29"/>
        <v>-1.033483703437891</v>
      </c>
      <c r="BB868" s="15">
        <v>10</v>
      </c>
      <c r="BC868" s="16">
        <f t="shared" si="30"/>
        <v>100</v>
      </c>
      <c r="BD868" s="19">
        <f t="shared" si="31"/>
        <v>0.93333821106502679</v>
      </c>
      <c r="BE868" s="15">
        <v>22.8240084</v>
      </c>
      <c r="BF868" s="21">
        <f t="shared" si="32"/>
        <v>43.813513493098782</v>
      </c>
      <c r="BG868" s="19">
        <f t="shared" si="33"/>
        <v>0.38794271839488753</v>
      </c>
      <c r="BH868" s="15">
        <v>59.395479000000002</v>
      </c>
      <c r="BI868" s="16">
        <f t="shared" si="34"/>
        <v>16.836298264384734</v>
      </c>
      <c r="BJ868" s="22">
        <f t="shared" si="35"/>
        <v>-0.86852001245104726</v>
      </c>
      <c r="BK868" s="15">
        <v>73.244882700000005</v>
      </c>
      <c r="BL868" s="16">
        <f t="shared" si="36"/>
        <v>13.652830930125852</v>
      </c>
      <c r="BM868" s="19">
        <f t="shared" si="37"/>
        <v>-0.51526949030553704</v>
      </c>
      <c r="BN868" s="15">
        <v>102.13430700000001</v>
      </c>
      <c r="BO868" s="16">
        <f t="shared" si="38"/>
        <v>9.7910293746840615</v>
      </c>
      <c r="BP868" s="19">
        <f t="shared" si="39"/>
        <v>-0.37694441986736321</v>
      </c>
      <c r="BQ868" s="15">
        <v>15.8610902</v>
      </c>
      <c r="BR868" s="16">
        <f t="shared" si="40"/>
        <v>63.047368585042157</v>
      </c>
      <c r="BS868" s="19">
        <f t="shared" si="41"/>
        <v>0.43380534364222828</v>
      </c>
      <c r="BT868" s="15">
        <v>51.978330399999997</v>
      </c>
      <c r="BU868" s="16">
        <f t="shared" si="42"/>
        <v>19.584973433467574</v>
      </c>
      <c r="BV868" s="19">
        <f t="shared" si="43"/>
        <v>-0.87069897844242716</v>
      </c>
      <c r="BW868" s="15">
        <v>136.86799600000001</v>
      </c>
      <c r="BX868" s="18">
        <f t="shared" si="44"/>
        <v>2.0194781854895608E-2</v>
      </c>
      <c r="BY868" s="19">
        <f t="shared" si="45"/>
        <v>-6.0522118892158069E-2</v>
      </c>
      <c r="BZ868" s="15">
        <v>93.509841399999999</v>
      </c>
      <c r="CA868" s="18">
        <f t="shared" si="46"/>
        <v>1.4344356011192213E-2</v>
      </c>
      <c r="CB868" s="19">
        <f t="shared" si="47"/>
        <v>-4.6202276999310385E-2</v>
      </c>
      <c r="CC868" s="7">
        <f t="shared" si="48"/>
        <v>-0.13543740633780663</v>
      </c>
      <c r="CD868" s="61">
        <f t="shared" si="49"/>
        <v>-0.21812616731184664</v>
      </c>
    </row>
    <row r="869" spans="1:82" ht="15.75" customHeight="1" x14ac:dyDescent="0.25">
      <c r="A869" s="5">
        <v>44067000101</v>
      </c>
      <c r="B869" s="5">
        <v>44067</v>
      </c>
      <c r="C869" s="6" t="s">
        <v>878</v>
      </c>
      <c r="D869" s="6" t="s">
        <v>878</v>
      </c>
      <c r="E869" s="5">
        <v>134</v>
      </c>
      <c r="F869" s="15">
        <v>10.05838499</v>
      </c>
      <c r="G869" s="16">
        <f t="shared" si="0"/>
        <v>99.419539120265867</v>
      </c>
      <c r="H869" s="17">
        <v>1</v>
      </c>
      <c r="I869" s="7">
        <f t="shared" si="1"/>
        <v>99.419539120265867</v>
      </c>
      <c r="J869" s="18">
        <f t="shared" si="2"/>
        <v>33.13984637342196</v>
      </c>
      <c r="K869" s="19">
        <f t="shared" si="3"/>
        <v>-7.5255378912555265E-2</v>
      </c>
      <c r="L869" s="15">
        <v>18.569501599999999</v>
      </c>
      <c r="M869" s="16">
        <f t="shared" si="4"/>
        <v>53.851741502852185</v>
      </c>
      <c r="N869" s="19">
        <f t="shared" si="5"/>
        <v>0.38538189881931523</v>
      </c>
      <c r="O869" s="15">
        <v>18.569501599999999</v>
      </c>
      <c r="P869" s="16">
        <f t="shared" si="6"/>
        <v>53.851741502852185</v>
      </c>
      <c r="Q869" s="17">
        <v>2</v>
      </c>
      <c r="R869" s="7">
        <f t="shared" si="7"/>
        <v>107.70348300570437</v>
      </c>
      <c r="S869" s="18">
        <f t="shared" si="8"/>
        <v>53.851741502852185</v>
      </c>
      <c r="T869" s="19">
        <f t="shared" si="9"/>
        <v>0.37396891514913339</v>
      </c>
      <c r="U869" s="15">
        <v>16.393219500000001</v>
      </c>
      <c r="V869" s="16">
        <f t="shared" si="10"/>
        <v>61.000830251800139</v>
      </c>
      <c r="W869" s="19">
        <f t="shared" si="11"/>
        <v>8.1437107827390734E-3</v>
      </c>
      <c r="X869" s="15">
        <v>42.398503599999998</v>
      </c>
      <c r="Y869" s="16">
        <f t="shared" si="12"/>
        <v>25.1933676734761</v>
      </c>
      <c r="Z869" s="17">
        <v>3</v>
      </c>
      <c r="AA869" s="20">
        <f t="shared" si="13"/>
        <v>75.580103020428297</v>
      </c>
      <c r="AB869" s="18">
        <f t="shared" si="14"/>
        <v>25.1933676734761</v>
      </c>
      <c r="AC869" s="19">
        <f t="shared" si="15"/>
        <v>-8.7970200724362832E-2</v>
      </c>
      <c r="AD869" s="15">
        <v>42.420315899999999</v>
      </c>
      <c r="AE869" s="16">
        <f t="shared" si="16"/>
        <v>25.231832844507412</v>
      </c>
      <c r="AF869" s="17">
        <v>2</v>
      </c>
      <c r="AG869" s="7">
        <f t="shared" si="17"/>
        <v>50.463665689014825</v>
      </c>
      <c r="AH869" s="18">
        <f t="shared" si="18"/>
        <v>16.612739086179225</v>
      </c>
      <c r="AI869" s="19">
        <f t="shared" si="19"/>
        <v>-0.39970854119509908</v>
      </c>
      <c r="AJ869" s="5">
        <v>12</v>
      </c>
      <c r="AK869" s="15">
        <v>16.393219500000001</v>
      </c>
      <c r="AL869" s="16">
        <f t="shared" si="20"/>
        <v>61.000830251800139</v>
      </c>
      <c r="AM869" s="17">
        <v>3</v>
      </c>
      <c r="AN869" s="7">
        <f t="shared" si="21"/>
        <v>183.0024907554004</v>
      </c>
      <c r="AO869" s="18">
        <f t="shared" si="22"/>
        <v>61.000830251800132</v>
      </c>
      <c r="AP869" s="19">
        <f t="shared" si="23"/>
        <v>0.92150079959639497</v>
      </c>
      <c r="AQ869" s="5">
        <v>3</v>
      </c>
      <c r="AR869" s="15">
        <v>19.038290750000002</v>
      </c>
      <c r="AS869" s="21">
        <f t="shared" si="24"/>
        <v>52.525723718133676</v>
      </c>
      <c r="AT869" s="19">
        <f t="shared" si="25"/>
        <v>0.81441567068516496</v>
      </c>
      <c r="AU869" s="5">
        <v>3</v>
      </c>
      <c r="AV869" s="15">
        <v>35.877542099999999</v>
      </c>
      <c r="AW869" s="16">
        <f t="shared" si="26"/>
        <v>27.87258941018705</v>
      </c>
      <c r="AX869" s="19">
        <f t="shared" si="27"/>
        <v>0.24003645311148158</v>
      </c>
      <c r="AY869" s="15">
        <v>35.877542099999999</v>
      </c>
      <c r="AZ869" s="16">
        <f t="shared" si="28"/>
        <v>27.87258941018705</v>
      </c>
      <c r="BA869" s="19">
        <f t="shared" si="29"/>
        <v>-0.25501816255958532</v>
      </c>
      <c r="BB869" s="15">
        <v>10</v>
      </c>
      <c r="BC869" s="16">
        <f t="shared" si="30"/>
        <v>100</v>
      </c>
      <c r="BD869" s="19">
        <f t="shared" si="31"/>
        <v>0.93333821106502679</v>
      </c>
      <c r="BE869" s="15">
        <v>19.038290799999999</v>
      </c>
      <c r="BF869" s="21">
        <f t="shared" si="32"/>
        <v>52.525723580186096</v>
      </c>
      <c r="BG869" s="19">
        <f t="shared" si="33"/>
        <v>0.91990584053335822</v>
      </c>
      <c r="BH869" s="15">
        <v>42.385220099999998</v>
      </c>
      <c r="BI869" s="16">
        <f t="shared" si="34"/>
        <v>23.593129813663513</v>
      </c>
      <c r="BJ869" s="22">
        <f t="shared" si="35"/>
        <v>-0.37203313564098944</v>
      </c>
      <c r="BK869" s="15">
        <v>130.52009000000001</v>
      </c>
      <c r="BL869" s="16">
        <f t="shared" si="36"/>
        <v>7.6616557650243724</v>
      </c>
      <c r="BM869" s="19">
        <f t="shared" si="37"/>
        <v>-1.0618602259142327</v>
      </c>
      <c r="BN869" s="15">
        <v>76.910323000000005</v>
      </c>
      <c r="BO869" s="16">
        <f t="shared" si="38"/>
        <v>13.002155770428892</v>
      </c>
      <c r="BP869" s="19">
        <f t="shared" si="39"/>
        <v>1.4854499079988554E-2</v>
      </c>
      <c r="BQ869" s="15">
        <v>16.393219500000001</v>
      </c>
      <c r="BR869" s="16">
        <f t="shared" si="40"/>
        <v>61.000830251800139</v>
      </c>
      <c r="BS869" s="19">
        <f t="shared" si="41"/>
        <v>0.33945735742317057</v>
      </c>
      <c r="BT869" s="15">
        <v>47.388765200000002</v>
      </c>
      <c r="BU869" s="16">
        <f t="shared" si="42"/>
        <v>21.481762939035175</v>
      </c>
      <c r="BV869" s="19">
        <f t="shared" si="43"/>
        <v>-0.78660376207611837</v>
      </c>
      <c r="BW869" s="15">
        <v>235.38381999999999</v>
      </c>
      <c r="BX869" s="18">
        <f t="shared" si="44"/>
        <v>3.4730726217924703E-2</v>
      </c>
      <c r="BY869" s="19">
        <f t="shared" si="45"/>
        <v>-5.5330484037092072E-2</v>
      </c>
      <c r="BZ869" s="15">
        <v>134.055477</v>
      </c>
      <c r="CA869" s="18">
        <f t="shared" si="46"/>
        <v>2.0564033245576537E-2</v>
      </c>
      <c r="CB869" s="19">
        <f t="shared" si="47"/>
        <v>-4.3777459615433577E-2</v>
      </c>
      <c r="CC869" s="7">
        <f t="shared" si="48"/>
        <v>9.5444526608963423E-2</v>
      </c>
      <c r="CD869" s="61">
        <f t="shared" si="49"/>
        <v>0.15371638709752314</v>
      </c>
    </row>
    <row r="870" spans="1:82" ht="15.75" customHeight="1" x14ac:dyDescent="0.25">
      <c r="A870" s="5">
        <v>44068000101</v>
      </c>
      <c r="B870" s="5">
        <v>44068</v>
      </c>
      <c r="C870" s="6" t="s">
        <v>879</v>
      </c>
      <c r="D870" s="6" t="s">
        <v>879</v>
      </c>
      <c r="E870" s="5">
        <v>800</v>
      </c>
      <c r="F870" s="15">
        <v>10.42836902</v>
      </c>
      <c r="G870" s="16">
        <f t="shared" si="0"/>
        <v>95.892272135954769</v>
      </c>
      <c r="H870" s="17">
        <v>1</v>
      </c>
      <c r="I870" s="7">
        <f t="shared" si="1"/>
        <v>95.892272135954769</v>
      </c>
      <c r="J870" s="18">
        <f t="shared" si="2"/>
        <v>31.964090711984923</v>
      </c>
      <c r="K870" s="19">
        <f t="shared" si="3"/>
        <v>-0.13992899008150342</v>
      </c>
      <c r="L870" s="15">
        <v>19.255045599999999</v>
      </c>
      <c r="M870" s="16">
        <f t="shared" si="4"/>
        <v>51.934439459338392</v>
      </c>
      <c r="N870" s="19">
        <f t="shared" si="5"/>
        <v>0.27334244902548621</v>
      </c>
      <c r="O870" s="15">
        <v>19.255045599999999</v>
      </c>
      <c r="P870" s="16">
        <f t="shared" si="6"/>
        <v>51.934439459338392</v>
      </c>
      <c r="Q870" s="17">
        <v>2</v>
      </c>
      <c r="R870" s="7">
        <f t="shared" si="7"/>
        <v>103.86887891867678</v>
      </c>
      <c r="S870" s="18">
        <f t="shared" si="8"/>
        <v>51.934439459338392</v>
      </c>
      <c r="T870" s="19">
        <f t="shared" si="9"/>
        <v>0.26698135131768125</v>
      </c>
      <c r="U870" s="15">
        <v>10</v>
      </c>
      <c r="V870" s="16">
        <f t="shared" si="10"/>
        <v>100</v>
      </c>
      <c r="W870" s="19">
        <f t="shared" si="11"/>
        <v>1.6738574211914985</v>
      </c>
      <c r="X870" s="15">
        <v>19.273534099999999</v>
      </c>
      <c r="Y870" s="16">
        <f t="shared" si="12"/>
        <v>55.42113265049818</v>
      </c>
      <c r="Z870" s="17">
        <v>3</v>
      </c>
      <c r="AA870" s="20">
        <f t="shared" si="13"/>
        <v>166.26339795149454</v>
      </c>
      <c r="AB870" s="18">
        <f t="shared" si="14"/>
        <v>55.421132650498187</v>
      </c>
      <c r="AC870" s="19">
        <f t="shared" si="15"/>
        <v>2.2651995527120832</v>
      </c>
      <c r="AD870" s="15">
        <v>19.2953464</v>
      </c>
      <c r="AE870" s="16">
        <f t="shared" si="16"/>
        <v>55.471526543830279</v>
      </c>
      <c r="AF870" s="17">
        <v>2</v>
      </c>
      <c r="AG870" s="7">
        <f t="shared" si="17"/>
        <v>110.94305308766056</v>
      </c>
      <c r="AH870" s="18">
        <f t="shared" si="18"/>
        <v>36.522673674311442</v>
      </c>
      <c r="AI870" s="19">
        <f t="shared" si="19"/>
        <v>1.0113285149868947</v>
      </c>
      <c r="AJ870" s="5">
        <v>68</v>
      </c>
      <c r="AK870" s="15">
        <v>10</v>
      </c>
      <c r="AL870" s="16">
        <f t="shared" si="20"/>
        <v>100</v>
      </c>
      <c r="AM870" s="17">
        <v>2</v>
      </c>
      <c r="AN870" s="7">
        <f t="shared" si="21"/>
        <v>200</v>
      </c>
      <c r="AO870" s="18">
        <f t="shared" si="22"/>
        <v>66.666666666666671</v>
      </c>
      <c r="AP870" s="19">
        <f t="shared" si="23"/>
        <v>1.1042931958489164</v>
      </c>
      <c r="AQ870" s="5">
        <v>37</v>
      </c>
      <c r="AR870" s="15">
        <v>19.260250580000001</v>
      </c>
      <c r="AS870" s="21">
        <f t="shared" si="24"/>
        <v>51.920404454052537</v>
      </c>
      <c r="AT870" s="19">
        <f t="shared" si="25"/>
        <v>0.79321449210466588</v>
      </c>
      <c r="AU870" s="5">
        <v>14</v>
      </c>
      <c r="AV870" s="15">
        <v>19.260250599999999</v>
      </c>
      <c r="AW870" s="16">
        <f t="shared" si="26"/>
        <v>51.920404400137976</v>
      </c>
      <c r="AX870" s="19">
        <f t="shared" si="27"/>
        <v>1.1604858500598547</v>
      </c>
      <c r="AY870" s="15">
        <v>19.260250599999999</v>
      </c>
      <c r="AZ870" s="16">
        <f t="shared" si="28"/>
        <v>51.920404400137976</v>
      </c>
      <c r="BA870" s="19">
        <f t="shared" si="29"/>
        <v>1.4412396704184733</v>
      </c>
      <c r="BB870" s="15">
        <v>10</v>
      </c>
      <c r="BC870" s="16">
        <f t="shared" si="30"/>
        <v>100</v>
      </c>
      <c r="BD870" s="19">
        <f t="shared" si="31"/>
        <v>0.93333821106502679</v>
      </c>
      <c r="BE870" s="15">
        <v>19.260250599999999</v>
      </c>
      <c r="BF870" s="21">
        <f t="shared" si="32"/>
        <v>51.920404400137976</v>
      </c>
      <c r="BG870" s="19">
        <f t="shared" si="33"/>
        <v>0.88294535890012071</v>
      </c>
      <c r="BH870" s="15">
        <v>19.260250599999999</v>
      </c>
      <c r="BI870" s="16">
        <f t="shared" si="34"/>
        <v>51.920404400137976</v>
      </c>
      <c r="BJ870" s="22">
        <f t="shared" si="35"/>
        <v>1.7094335970143224</v>
      </c>
      <c r="BK870" s="15">
        <v>123.50345900000001</v>
      </c>
      <c r="BL870" s="16">
        <f t="shared" si="36"/>
        <v>8.0969392120426349</v>
      </c>
      <c r="BM870" s="19">
        <f t="shared" si="37"/>
        <v>-1.0221481672700634</v>
      </c>
      <c r="BN870" s="15">
        <v>99.947357600000004</v>
      </c>
      <c r="BO870" s="16">
        <f t="shared" si="38"/>
        <v>10.005267012681884</v>
      </c>
      <c r="BP870" s="19">
        <f t="shared" si="39"/>
        <v>-0.35080465935323024</v>
      </c>
      <c r="BQ870" s="15">
        <v>19.260250599999999</v>
      </c>
      <c r="BR870" s="16">
        <f t="shared" si="40"/>
        <v>51.920404400137976</v>
      </c>
      <c r="BS870" s="19">
        <f t="shared" si="41"/>
        <v>-7.9161673161331783E-2</v>
      </c>
      <c r="BT870" s="15">
        <v>64.077125899999999</v>
      </c>
      <c r="BU870" s="16">
        <f t="shared" si="42"/>
        <v>15.887014370599291</v>
      </c>
      <c r="BV870" s="19">
        <f t="shared" si="43"/>
        <v>-1.0346500476532419</v>
      </c>
      <c r="BW870" s="15">
        <v>140.139229</v>
      </c>
      <c r="BX870" s="18">
        <f t="shared" si="44"/>
        <v>2.0677450110164981E-2</v>
      </c>
      <c r="BY870" s="19">
        <f t="shared" si="45"/>
        <v>-6.0349729862941383E-2</v>
      </c>
      <c r="BZ870" s="15">
        <v>800.18770199999994</v>
      </c>
      <c r="CA870" s="18">
        <f t="shared" si="46"/>
        <v>0.12274833430811255</v>
      </c>
      <c r="CB870" s="19">
        <f t="shared" si="47"/>
        <v>-3.9396577105464403E-3</v>
      </c>
      <c r="CC870" s="7">
        <f t="shared" si="48"/>
        <v>0.56971982839748225</v>
      </c>
      <c r="CD870" s="61">
        <f t="shared" si="49"/>
        <v>0.91755155366716756</v>
      </c>
    </row>
    <row r="871" spans="1:82" ht="15.75" customHeight="1" x14ac:dyDescent="0.25">
      <c r="A871" s="5">
        <v>44070000101</v>
      </c>
      <c r="B871" s="5">
        <v>44070</v>
      </c>
      <c r="C871" s="6" t="s">
        <v>880</v>
      </c>
      <c r="D871" s="6" t="s">
        <v>880</v>
      </c>
      <c r="E871" s="5">
        <v>55</v>
      </c>
      <c r="F871" s="15">
        <v>10.00384571</v>
      </c>
      <c r="G871" s="16">
        <f t="shared" si="0"/>
        <v>99.961557683799981</v>
      </c>
      <c r="H871" s="17">
        <v>1</v>
      </c>
      <c r="I871" s="7">
        <f t="shared" si="1"/>
        <v>99.961557683799981</v>
      </c>
      <c r="J871" s="18">
        <f t="shared" si="2"/>
        <v>33.320519227933325</v>
      </c>
      <c r="K871" s="19">
        <f t="shared" si="3"/>
        <v>-6.5317288606300219E-2</v>
      </c>
      <c r="L871" s="15">
        <v>19.836256899999999</v>
      </c>
      <c r="M871" s="16">
        <f t="shared" si="4"/>
        <v>50.412736890900021</v>
      </c>
      <c r="N871" s="19">
        <f t="shared" si="5"/>
        <v>0.18442024759433492</v>
      </c>
      <c r="O871" s="15">
        <v>19.836256899999999</v>
      </c>
      <c r="P871" s="16">
        <f t="shared" si="6"/>
        <v>50.412736890900021</v>
      </c>
      <c r="Q871" s="17">
        <v>2</v>
      </c>
      <c r="R871" s="7">
        <f t="shared" si="7"/>
        <v>100.82547378180004</v>
      </c>
      <c r="S871" s="18">
        <f t="shared" si="8"/>
        <v>50.412736890900021</v>
      </c>
      <c r="T871" s="19">
        <f t="shared" si="9"/>
        <v>0.18206867351396949</v>
      </c>
      <c r="U871" s="15">
        <v>18.9711468</v>
      </c>
      <c r="V871" s="16">
        <f t="shared" si="10"/>
        <v>52.711626268160025</v>
      </c>
      <c r="W871" s="19">
        <f t="shared" si="11"/>
        <v>-0.34590076793495395</v>
      </c>
      <c r="X871" s="15">
        <v>44.9263659</v>
      </c>
      <c r="Y871" s="16">
        <f t="shared" si="12"/>
        <v>23.775817798786171</v>
      </c>
      <c r="Z871" s="17">
        <v>3</v>
      </c>
      <c r="AA871" s="20">
        <f t="shared" si="13"/>
        <v>71.327453396358521</v>
      </c>
      <c r="AB871" s="18">
        <f t="shared" si="14"/>
        <v>23.775817798786175</v>
      </c>
      <c r="AC871" s="19">
        <f t="shared" si="15"/>
        <v>-0.19832356266308526</v>
      </c>
      <c r="AD871" s="15">
        <v>44.990041599999998</v>
      </c>
      <c r="AE871" s="16">
        <f t="shared" si="16"/>
        <v>23.790649706800895</v>
      </c>
      <c r="AF871" s="17">
        <v>3</v>
      </c>
      <c r="AG871" s="7">
        <f t="shared" si="17"/>
        <v>71.371949120402689</v>
      </c>
      <c r="AH871" s="18">
        <f t="shared" si="18"/>
        <v>23.495787565575405</v>
      </c>
      <c r="AI871" s="19">
        <f t="shared" si="19"/>
        <v>8.8100015931670203E-2</v>
      </c>
      <c r="AJ871" s="5">
        <v>0</v>
      </c>
      <c r="AK871" s="15">
        <v>18.9711468</v>
      </c>
      <c r="AL871" s="16">
        <f t="shared" si="20"/>
        <v>52.711626268160025</v>
      </c>
      <c r="AM871" s="17">
        <v>2</v>
      </c>
      <c r="AN871" s="7">
        <f t="shared" si="21"/>
        <v>105.42325253632005</v>
      </c>
      <c r="AO871" s="18">
        <f t="shared" si="22"/>
        <v>0</v>
      </c>
      <c r="AP871" s="19">
        <f t="shared" si="23"/>
        <v>-1.0465207101426044</v>
      </c>
      <c r="AQ871" s="5">
        <v>0</v>
      </c>
      <c r="AR871" s="15">
        <v>27.45201775</v>
      </c>
      <c r="AS871" s="21">
        <f t="shared" si="24"/>
        <v>0</v>
      </c>
      <c r="AT871" s="19">
        <f t="shared" si="25"/>
        <v>-1.0252866396461213</v>
      </c>
      <c r="AU871" s="5">
        <v>0</v>
      </c>
      <c r="AV871" s="15">
        <v>44.4520482</v>
      </c>
      <c r="AW871" s="16">
        <f t="shared" si="26"/>
        <v>0</v>
      </c>
      <c r="AX871" s="19">
        <f t="shared" si="27"/>
        <v>-0.82680925094591806</v>
      </c>
      <c r="AY871" s="15">
        <v>44.4520482</v>
      </c>
      <c r="AZ871" s="16">
        <f t="shared" si="28"/>
        <v>22.496151257210236</v>
      </c>
      <c r="BA871" s="19">
        <f t="shared" si="29"/>
        <v>-0.63425533376703136</v>
      </c>
      <c r="BB871" s="15">
        <v>10</v>
      </c>
      <c r="BC871" s="16">
        <f t="shared" si="30"/>
        <v>100</v>
      </c>
      <c r="BD871" s="19">
        <f t="shared" si="31"/>
        <v>0.93333821106502679</v>
      </c>
      <c r="BE871" s="15">
        <v>27.4520178</v>
      </c>
      <c r="BF871" s="21">
        <f t="shared" si="32"/>
        <v>36.427194798045043</v>
      </c>
      <c r="BG871" s="19">
        <f t="shared" si="33"/>
        <v>-6.3062148895241948E-2</v>
      </c>
      <c r="BH871" s="15">
        <v>44.4520482</v>
      </c>
      <c r="BI871" s="16">
        <f t="shared" si="34"/>
        <v>22.496151257210236</v>
      </c>
      <c r="BJ871" s="22">
        <f t="shared" si="35"/>
        <v>-0.45263829109720721</v>
      </c>
      <c r="BK871" s="15">
        <v>44.4520482</v>
      </c>
      <c r="BL871" s="16">
        <f t="shared" si="36"/>
        <v>22.496151257210236</v>
      </c>
      <c r="BM871" s="19">
        <f t="shared" si="37"/>
        <v>0.2915299821853512</v>
      </c>
      <c r="BN871" s="15">
        <v>129.91189700000001</v>
      </c>
      <c r="BO871" s="16">
        <f t="shared" si="38"/>
        <v>7.6975244230326334</v>
      </c>
      <c r="BP871" s="19">
        <f t="shared" si="39"/>
        <v>-0.63237907916787384</v>
      </c>
      <c r="BQ871" s="15">
        <v>27.4520178</v>
      </c>
      <c r="BR871" s="16">
        <f t="shared" si="40"/>
        <v>36.427194798045043</v>
      </c>
      <c r="BS871" s="19">
        <f t="shared" si="41"/>
        <v>-0.79341808472417008</v>
      </c>
      <c r="BT871" s="15">
        <v>37.777187599999998</v>
      </c>
      <c r="BU871" s="16">
        <f t="shared" si="42"/>
        <v>26.947326804179568</v>
      </c>
      <c r="BV871" s="19">
        <f t="shared" si="43"/>
        <v>-0.54428495207950989</v>
      </c>
      <c r="BW871" s="15">
        <v>100.053623</v>
      </c>
      <c r="BX871" s="18">
        <f t="shared" si="44"/>
        <v>1.4762845583542891E-2</v>
      </c>
      <c r="BY871" s="19">
        <f t="shared" si="45"/>
        <v>-6.2462180643397154E-2</v>
      </c>
      <c r="BZ871" s="15">
        <v>55.0615995</v>
      </c>
      <c r="CA871" s="18">
        <f t="shared" si="46"/>
        <v>8.4464177668221695E-3</v>
      </c>
      <c r="CB871" s="19">
        <f t="shared" si="47"/>
        <v>-4.8501660495437422E-2</v>
      </c>
      <c r="CC871" s="7">
        <f t="shared" si="48"/>
        <v>-0.2663001484483421</v>
      </c>
      <c r="CD871" s="61">
        <f t="shared" si="49"/>
        <v>-0.42888469519810951</v>
      </c>
    </row>
    <row r="872" spans="1:82" ht="15.75" customHeight="1" x14ac:dyDescent="0.25">
      <c r="A872" s="5">
        <v>44071000101</v>
      </c>
      <c r="B872" s="5">
        <v>44071</v>
      </c>
      <c r="C872" s="6" t="s">
        <v>881</v>
      </c>
      <c r="D872" s="6" t="s">
        <v>882</v>
      </c>
      <c r="E872" s="5">
        <v>35</v>
      </c>
      <c r="F872" s="15">
        <v>10.138183829999999</v>
      </c>
      <c r="G872" s="16">
        <f t="shared" si="0"/>
        <v>98.636996208422474</v>
      </c>
      <c r="H872" s="17">
        <v>1</v>
      </c>
      <c r="I872" s="7">
        <f t="shared" si="1"/>
        <v>98.636996208422474</v>
      </c>
      <c r="J872" s="18">
        <f t="shared" si="2"/>
        <v>32.878998736140829</v>
      </c>
      <c r="K872" s="19">
        <f t="shared" si="3"/>
        <v>-8.9603562996346808E-2</v>
      </c>
      <c r="L872" s="15">
        <v>13.719466499999999</v>
      </c>
      <c r="M872" s="16">
        <f t="shared" si="4"/>
        <v>72.889131658290069</v>
      </c>
      <c r="N872" s="19">
        <f t="shared" si="5"/>
        <v>1.4978507066117128</v>
      </c>
      <c r="O872" s="15">
        <v>13.719466499999999</v>
      </c>
      <c r="P872" s="16">
        <f t="shared" si="6"/>
        <v>72.889131658290069</v>
      </c>
      <c r="Q872" s="17">
        <v>2</v>
      </c>
      <c r="R872" s="7">
        <f t="shared" si="7"/>
        <v>145.77826331658014</v>
      </c>
      <c r="S872" s="18">
        <f t="shared" si="8"/>
        <v>72.889131658290069</v>
      </c>
      <c r="T872" s="19">
        <f t="shared" si="9"/>
        <v>1.436276234608534</v>
      </c>
      <c r="U872" s="15">
        <v>13.863733</v>
      </c>
      <c r="V872" s="16">
        <f t="shared" si="10"/>
        <v>72.130644754915579</v>
      </c>
      <c r="W872" s="19">
        <f t="shared" si="11"/>
        <v>0.48351497462871823</v>
      </c>
      <c r="X872" s="15">
        <v>42.534781299999999</v>
      </c>
      <c r="Y872" s="16">
        <f t="shared" si="12"/>
        <v>25.112650338230377</v>
      </c>
      <c r="Z872" s="17">
        <v>3</v>
      </c>
      <c r="AA872" s="20">
        <f t="shared" si="13"/>
        <v>75.337951014691129</v>
      </c>
      <c r="AB872" s="18">
        <f t="shared" si="14"/>
        <v>25.112650338230374</v>
      </c>
      <c r="AC872" s="19">
        <f t="shared" si="15"/>
        <v>-9.4253880381876987E-2</v>
      </c>
      <c r="AD872" s="15">
        <v>42.556593599999999</v>
      </c>
      <c r="AE872" s="16">
        <f t="shared" si="16"/>
        <v>25.151033704915704</v>
      </c>
      <c r="AF872" s="17">
        <v>2</v>
      </c>
      <c r="AG872" s="7">
        <f t="shared" si="17"/>
        <v>50.302067409831409</v>
      </c>
      <c r="AH872" s="18">
        <f t="shared" si="18"/>
        <v>16.559540611351938</v>
      </c>
      <c r="AI872" s="19">
        <f t="shared" si="19"/>
        <v>-0.403478770523648</v>
      </c>
      <c r="AJ872" s="5">
        <v>0</v>
      </c>
      <c r="AK872" s="15">
        <v>18.2231895</v>
      </c>
      <c r="AL872" s="16">
        <f t="shared" si="20"/>
        <v>54.87513588112553</v>
      </c>
      <c r="AM872" s="17">
        <v>1</v>
      </c>
      <c r="AN872" s="7">
        <f t="shared" si="21"/>
        <v>54.87513588112553</v>
      </c>
      <c r="AO872" s="18">
        <f t="shared" si="22"/>
        <v>0</v>
      </c>
      <c r="AP872" s="19">
        <f t="shared" si="23"/>
        <v>-1.0465207101426044</v>
      </c>
      <c r="AQ872" s="5">
        <v>0</v>
      </c>
      <c r="AR872" s="15">
        <v>26.055926169999999</v>
      </c>
      <c r="AS872" s="21">
        <f t="shared" si="24"/>
        <v>0</v>
      </c>
      <c r="AT872" s="19">
        <f t="shared" si="25"/>
        <v>-1.0252866396461213</v>
      </c>
      <c r="AU872" s="5">
        <v>0</v>
      </c>
      <c r="AV872" s="15">
        <v>34.448031999999998</v>
      </c>
      <c r="AW872" s="16">
        <f t="shared" si="26"/>
        <v>0</v>
      </c>
      <c r="AX872" s="19">
        <f t="shared" si="27"/>
        <v>-0.82680925094591806</v>
      </c>
      <c r="AY872" s="15">
        <v>42.521497699999998</v>
      </c>
      <c r="AZ872" s="16">
        <f t="shared" si="28"/>
        <v>23.517515941118887</v>
      </c>
      <c r="BA872" s="19">
        <f t="shared" si="29"/>
        <v>-0.56221145592901645</v>
      </c>
      <c r="BB872" s="15">
        <v>13.86373305</v>
      </c>
      <c r="BC872" s="16">
        <f t="shared" si="30"/>
        <v>72.130644494774074</v>
      </c>
      <c r="BD872" s="19">
        <f t="shared" si="31"/>
        <v>-0.16926692033164362</v>
      </c>
      <c r="BE872" s="15">
        <v>49.797897200000001</v>
      </c>
      <c r="BF872" s="21">
        <f t="shared" si="32"/>
        <v>20.081169210494295</v>
      </c>
      <c r="BG872" s="19">
        <f t="shared" si="33"/>
        <v>-1.0611421675344528</v>
      </c>
      <c r="BH872" s="15">
        <v>42.521497699999998</v>
      </c>
      <c r="BI872" s="16">
        <f t="shared" si="34"/>
        <v>23.517515941118887</v>
      </c>
      <c r="BJ872" s="22">
        <f t="shared" si="35"/>
        <v>-0.37758918586207302</v>
      </c>
      <c r="BK872" s="15">
        <v>108.94627699999999</v>
      </c>
      <c r="BL872" s="16">
        <f t="shared" si="36"/>
        <v>9.1788359137779452</v>
      </c>
      <c r="BM872" s="19">
        <f t="shared" si="37"/>
        <v>-0.92344387341152978</v>
      </c>
      <c r="BN872" s="15">
        <v>112.992113</v>
      </c>
      <c r="BO872" s="16">
        <f t="shared" si="38"/>
        <v>8.8501752330271053</v>
      </c>
      <c r="BP872" s="19">
        <f t="shared" si="39"/>
        <v>-0.49174078418264278</v>
      </c>
      <c r="BQ872" s="15">
        <v>15.4889413</v>
      </c>
      <c r="BR872" s="16">
        <f t="shared" si="40"/>
        <v>64.562191865237423</v>
      </c>
      <c r="BS872" s="19">
        <f t="shared" si="41"/>
        <v>0.50364059844430353</v>
      </c>
      <c r="BT872" s="15">
        <v>87.338373000000004</v>
      </c>
      <c r="BU872" s="16">
        <f t="shared" si="42"/>
        <v>11.655749758470998</v>
      </c>
      <c r="BV872" s="19">
        <f t="shared" si="43"/>
        <v>-1.2222455146334088</v>
      </c>
      <c r="BW872" s="15">
        <v>109.083831</v>
      </c>
      <c r="BX872" s="18">
        <f t="shared" si="44"/>
        <v>1.6095246772965824E-2</v>
      </c>
      <c r="BY872" s="19">
        <f t="shared" si="45"/>
        <v>-6.1986302345903577E-2</v>
      </c>
      <c r="BZ872" s="15">
        <v>35.189170799999999</v>
      </c>
      <c r="CA872" s="18">
        <f t="shared" si="46"/>
        <v>5.3979986078112364E-3</v>
      </c>
      <c r="CB872" s="19">
        <f t="shared" si="47"/>
        <v>-4.969012405898833E-2</v>
      </c>
      <c r="CC872" s="7">
        <f t="shared" si="48"/>
        <v>-0.23599929624383717</v>
      </c>
      <c r="CD872" s="61">
        <f t="shared" si="49"/>
        <v>-0.38008422761409316</v>
      </c>
    </row>
    <row r="873" spans="1:82" ht="15.75" customHeight="1" x14ac:dyDescent="0.25">
      <c r="A873" s="5">
        <v>44071000201</v>
      </c>
      <c r="B873" s="5">
        <v>44071</v>
      </c>
      <c r="C873" s="6" t="s">
        <v>883</v>
      </c>
      <c r="D873" s="6" t="s">
        <v>882</v>
      </c>
      <c r="E873" s="5">
        <v>7</v>
      </c>
      <c r="F873" s="15">
        <v>11.35835149</v>
      </c>
      <c r="G873" s="16">
        <f t="shared" si="0"/>
        <v>88.040945103733534</v>
      </c>
      <c r="H873" s="17">
        <v>1</v>
      </c>
      <c r="I873" s="7">
        <f t="shared" si="1"/>
        <v>88.040945103733534</v>
      </c>
      <c r="J873" s="18">
        <f t="shared" si="2"/>
        <v>29.346981701244513</v>
      </c>
      <c r="K873" s="19">
        <f t="shared" si="3"/>
        <v>-0.28388567776651508</v>
      </c>
      <c r="L873" s="15">
        <v>25.648071600000002</v>
      </c>
      <c r="M873" s="16">
        <f t="shared" si="4"/>
        <v>38.989286040514635</v>
      </c>
      <c r="N873" s="19">
        <f t="shared" si="5"/>
        <v>-0.48312045229373624</v>
      </c>
      <c r="O873" s="15">
        <v>25.648071600000002</v>
      </c>
      <c r="P873" s="16">
        <f t="shared" si="6"/>
        <v>38.989286040514635</v>
      </c>
      <c r="Q873" s="17">
        <v>2</v>
      </c>
      <c r="R873" s="7">
        <f t="shared" si="7"/>
        <v>77.97857208102927</v>
      </c>
      <c r="S873" s="18">
        <f t="shared" si="8"/>
        <v>38.989286040514635</v>
      </c>
      <c r="T873" s="19">
        <f t="shared" si="9"/>
        <v>-0.45537245432795692</v>
      </c>
      <c r="U873" s="15">
        <v>18.740884399999999</v>
      </c>
      <c r="V873" s="16">
        <f t="shared" si="10"/>
        <v>53.359274762934881</v>
      </c>
      <c r="W873" s="19">
        <f t="shared" si="11"/>
        <v>-0.31823871809549886</v>
      </c>
      <c r="X873" s="15">
        <v>54.463386399999997</v>
      </c>
      <c r="Y873" s="16">
        <f t="shared" si="12"/>
        <v>19.612461886872318</v>
      </c>
      <c r="Z873" s="17">
        <v>3</v>
      </c>
      <c r="AA873" s="20">
        <f t="shared" si="13"/>
        <v>58.837385660616953</v>
      </c>
      <c r="AB873" s="18">
        <f t="shared" si="14"/>
        <v>19.612461886872318</v>
      </c>
      <c r="AC873" s="19">
        <f t="shared" si="15"/>
        <v>-0.52243231539931445</v>
      </c>
      <c r="AD873" s="15">
        <v>54.485198699999998</v>
      </c>
      <c r="AE873" s="16">
        <f t="shared" si="16"/>
        <v>19.644643784698175</v>
      </c>
      <c r="AF873" s="17">
        <v>2</v>
      </c>
      <c r="AG873" s="7">
        <f t="shared" si="17"/>
        <v>39.28928756939635</v>
      </c>
      <c r="AH873" s="18">
        <f t="shared" si="18"/>
        <v>12.934111590199635</v>
      </c>
      <c r="AI873" s="19">
        <f t="shared" si="19"/>
        <v>-0.66041656561076978</v>
      </c>
      <c r="AJ873" s="5">
        <v>0</v>
      </c>
      <c r="AK873" s="15">
        <v>14.607287599999999</v>
      </c>
      <c r="AL873" s="16">
        <f t="shared" si="20"/>
        <v>68.458979338504989</v>
      </c>
      <c r="AM873" s="17">
        <v>1</v>
      </c>
      <c r="AN873" s="7">
        <f t="shared" si="21"/>
        <v>68.458979338504989</v>
      </c>
      <c r="AO873" s="18">
        <f t="shared" si="22"/>
        <v>0</v>
      </c>
      <c r="AP873" s="19">
        <f t="shared" si="23"/>
        <v>-1.0465207101426044</v>
      </c>
      <c r="AQ873" s="5">
        <v>1</v>
      </c>
      <c r="AR873" s="15">
        <v>37.972992609999999</v>
      </c>
      <c r="AS873" s="21">
        <f t="shared" si="24"/>
        <v>26.334505954546625</v>
      </c>
      <c r="AT873" s="19">
        <f t="shared" si="25"/>
        <v>-0.10292616526227856</v>
      </c>
      <c r="AU873" s="5">
        <v>0</v>
      </c>
      <c r="AV873" s="15">
        <v>46.376637100000003</v>
      </c>
      <c r="AW873" s="16">
        <f t="shared" si="26"/>
        <v>0</v>
      </c>
      <c r="AX873" s="19">
        <f t="shared" si="27"/>
        <v>-0.82680925094591806</v>
      </c>
      <c r="AY873" s="15">
        <v>54.450102800000003</v>
      </c>
      <c r="AZ873" s="16">
        <f t="shared" si="28"/>
        <v>18.365438237519726</v>
      </c>
      <c r="BA873" s="19">
        <f t="shared" si="29"/>
        <v>-0.925622941109422</v>
      </c>
      <c r="BB873" s="15">
        <v>18.74088437</v>
      </c>
      <c r="BC873" s="16">
        <f t="shared" si="30"/>
        <v>53.359274848351248</v>
      </c>
      <c r="BD873" s="19">
        <f t="shared" si="31"/>
        <v>-0.91192523159429317</v>
      </c>
      <c r="BE873" s="15">
        <v>37.972992599999998</v>
      </c>
      <c r="BF873" s="21">
        <f t="shared" si="32"/>
        <v>26.334505961481689</v>
      </c>
      <c r="BG873" s="19">
        <f t="shared" si="33"/>
        <v>-0.67931660219726131</v>
      </c>
      <c r="BH873" s="15">
        <v>54.450102800000003</v>
      </c>
      <c r="BI873" s="16">
        <f t="shared" si="34"/>
        <v>18.365438237519726</v>
      </c>
      <c r="BJ873" s="22">
        <f t="shared" si="35"/>
        <v>-0.75615996263624252</v>
      </c>
      <c r="BK873" s="15">
        <v>106.303443</v>
      </c>
      <c r="BL873" s="16">
        <f t="shared" si="36"/>
        <v>9.4070330346685012</v>
      </c>
      <c r="BM873" s="19">
        <f t="shared" si="37"/>
        <v>-0.90262484730494741</v>
      </c>
      <c r="BN873" s="15">
        <v>124.92071799999999</v>
      </c>
      <c r="BO873" s="16">
        <f t="shared" si="38"/>
        <v>8.0050772682878755</v>
      </c>
      <c r="BP873" s="19">
        <f t="shared" si="39"/>
        <v>-0.59485365741871354</v>
      </c>
      <c r="BQ873" s="15">
        <v>27.417546399999999</v>
      </c>
      <c r="BR873" s="16">
        <f t="shared" si="40"/>
        <v>36.47299380516413</v>
      </c>
      <c r="BS873" s="19">
        <f t="shared" si="41"/>
        <v>-0.79130669300365786</v>
      </c>
      <c r="BT873" s="15">
        <v>94.231892000000002</v>
      </c>
      <c r="BU873" s="16">
        <f t="shared" si="42"/>
        <v>10.803075247603008</v>
      </c>
      <c r="BV873" s="19">
        <f t="shared" si="43"/>
        <v>-1.2600493127201251</v>
      </c>
      <c r="BW873" s="15">
        <v>90.069012200000003</v>
      </c>
      <c r="BX873" s="18">
        <f t="shared" si="44"/>
        <v>1.3289622895223301E-2</v>
      </c>
      <c r="BY873" s="19">
        <f t="shared" si="45"/>
        <v>-6.2988354524291121E-2</v>
      </c>
      <c r="BZ873" s="15">
        <v>7.1249631999999998</v>
      </c>
      <c r="CA873" s="18">
        <f t="shared" si="46"/>
        <v>1.0929652663002303E-3</v>
      </c>
      <c r="CB873" s="19">
        <f t="shared" si="47"/>
        <v>-5.1368494059758713E-2</v>
      </c>
      <c r="CC873" s="7">
        <f t="shared" si="48"/>
        <v>-0.61241781086385816</v>
      </c>
      <c r="CD873" s="61">
        <f t="shared" si="49"/>
        <v>-0.98631798621468114</v>
      </c>
    </row>
    <row r="874" spans="1:82" ht="15.75" customHeight="1" x14ac:dyDescent="0.25">
      <c r="A874" s="5">
        <v>44071000301</v>
      </c>
      <c r="B874" s="5">
        <v>44071</v>
      </c>
      <c r="C874" s="6" t="s">
        <v>884</v>
      </c>
      <c r="D874" s="6" t="s">
        <v>882</v>
      </c>
      <c r="E874" s="5">
        <v>5</v>
      </c>
      <c r="F874" s="15">
        <v>12.638275520000001</v>
      </c>
      <c r="G874" s="16">
        <f t="shared" si="0"/>
        <v>79.124719066102458</v>
      </c>
      <c r="H874" s="17">
        <v>1</v>
      </c>
      <c r="I874" s="7">
        <f t="shared" si="1"/>
        <v>79.124719066102458</v>
      </c>
      <c r="J874" s="18">
        <f t="shared" si="2"/>
        <v>26.374906355367486</v>
      </c>
      <c r="K874" s="19">
        <f t="shared" si="3"/>
        <v>-0.44736764224979753</v>
      </c>
      <c r="L874" s="15">
        <v>29.8293952</v>
      </c>
      <c r="M874" s="16">
        <f t="shared" si="4"/>
        <v>33.5239783876007</v>
      </c>
      <c r="N874" s="19">
        <f t="shared" si="5"/>
        <v>-0.80249113489326962</v>
      </c>
      <c r="O874" s="15">
        <v>29.8293952</v>
      </c>
      <c r="P874" s="16">
        <f t="shared" si="6"/>
        <v>33.5239783876007</v>
      </c>
      <c r="Q874" s="17">
        <v>2</v>
      </c>
      <c r="R874" s="7">
        <f t="shared" si="7"/>
        <v>67.047956775201399</v>
      </c>
      <c r="S874" s="18">
        <f t="shared" si="8"/>
        <v>33.5239783876007</v>
      </c>
      <c r="T874" s="19">
        <f t="shared" si="9"/>
        <v>-0.76034263539710734</v>
      </c>
      <c r="U874" s="15">
        <v>22.9222079</v>
      </c>
      <c r="V874" s="16">
        <f t="shared" si="10"/>
        <v>43.625814946037551</v>
      </c>
      <c r="W874" s="19">
        <f t="shared" si="11"/>
        <v>-0.733969554710732</v>
      </c>
      <c r="X874" s="15">
        <v>58.644709900000002</v>
      </c>
      <c r="Y874" s="16">
        <f t="shared" si="12"/>
        <v>18.214108174827889</v>
      </c>
      <c r="Z874" s="17">
        <v>3</v>
      </c>
      <c r="AA874" s="20">
        <f t="shared" si="13"/>
        <v>54.642324524483669</v>
      </c>
      <c r="AB874" s="18">
        <f t="shared" si="14"/>
        <v>18.214108174827889</v>
      </c>
      <c r="AC874" s="19">
        <f t="shared" si="15"/>
        <v>-0.63129129529048011</v>
      </c>
      <c r="AD874" s="15">
        <v>58.666522200000003</v>
      </c>
      <c r="AE874" s="16">
        <f t="shared" si="16"/>
        <v>18.24451629075773</v>
      </c>
      <c r="AF874" s="17">
        <v>2</v>
      </c>
      <c r="AG874" s="7">
        <f t="shared" si="17"/>
        <v>36.48903258151546</v>
      </c>
      <c r="AH874" s="18">
        <f t="shared" si="18"/>
        <v>12.012262080195372</v>
      </c>
      <c r="AI874" s="19">
        <f t="shared" si="19"/>
        <v>-0.72574896603033612</v>
      </c>
      <c r="AJ874" s="5">
        <v>0</v>
      </c>
      <c r="AK874" s="15">
        <v>20.786338300000001</v>
      </c>
      <c r="AL874" s="16">
        <f t="shared" si="20"/>
        <v>48.108521355105623</v>
      </c>
      <c r="AM874" s="17">
        <v>1</v>
      </c>
      <c r="AN874" s="7">
        <f t="shared" si="21"/>
        <v>48.108521355105623</v>
      </c>
      <c r="AO874" s="18">
        <f t="shared" si="22"/>
        <v>0</v>
      </c>
      <c r="AP874" s="19">
        <f t="shared" si="23"/>
        <v>-1.0465207101426044</v>
      </c>
      <c r="AQ874" s="5">
        <v>0</v>
      </c>
      <c r="AR874" s="15">
        <v>40.415929370000001</v>
      </c>
      <c r="AS874" s="21">
        <f t="shared" si="24"/>
        <v>0</v>
      </c>
      <c r="AT874" s="19">
        <f t="shared" si="25"/>
        <v>-1.0252866396461213</v>
      </c>
      <c r="AU874" s="5">
        <v>0</v>
      </c>
      <c r="AV874" s="15">
        <v>50.476694799999997</v>
      </c>
      <c r="AW874" s="16">
        <f t="shared" si="26"/>
        <v>0</v>
      </c>
      <c r="AX874" s="19">
        <f t="shared" si="27"/>
        <v>-0.82680925094591806</v>
      </c>
      <c r="AY874" s="15">
        <v>58.631426400000002</v>
      </c>
      <c r="AZ874" s="16">
        <f t="shared" si="28"/>
        <v>17.055699671669593</v>
      </c>
      <c r="BA874" s="19">
        <f t="shared" si="29"/>
        <v>-1.0180078127663736</v>
      </c>
      <c r="BB874" s="15">
        <v>22.9222079</v>
      </c>
      <c r="BC874" s="16">
        <f t="shared" si="30"/>
        <v>43.625814946037551</v>
      </c>
      <c r="BD874" s="19">
        <f t="shared" si="31"/>
        <v>-1.2970135352158956</v>
      </c>
      <c r="BE874" s="15">
        <v>50.971068099999997</v>
      </c>
      <c r="BF874" s="21">
        <f t="shared" si="32"/>
        <v>19.618972826665175</v>
      </c>
      <c r="BG874" s="19">
        <f t="shared" si="33"/>
        <v>-1.0893636439365502</v>
      </c>
      <c r="BH874" s="15">
        <v>58.631426400000002</v>
      </c>
      <c r="BI874" s="16">
        <f t="shared" si="34"/>
        <v>17.055699671669593</v>
      </c>
      <c r="BJ874" s="22">
        <f t="shared" si="35"/>
        <v>-0.85239856282245341</v>
      </c>
      <c r="BK874" s="15">
        <v>110.119668</v>
      </c>
      <c r="BL874" s="16">
        <f t="shared" si="36"/>
        <v>9.0810299210128385</v>
      </c>
      <c r="BM874" s="19">
        <f t="shared" si="37"/>
        <v>-0.93236697247960931</v>
      </c>
      <c r="BN874" s="15">
        <v>129.02077600000001</v>
      </c>
      <c r="BO874" s="16">
        <f t="shared" si="38"/>
        <v>7.750689702873899</v>
      </c>
      <c r="BP874" s="19">
        <f t="shared" si="39"/>
        <v>-0.62589222795113453</v>
      </c>
      <c r="BQ874" s="15">
        <v>31.5988699</v>
      </c>
      <c r="BR874" s="16">
        <f t="shared" si="40"/>
        <v>31.646701390419029</v>
      </c>
      <c r="BS874" s="19">
        <f t="shared" si="41"/>
        <v>-1.0138048318556043</v>
      </c>
      <c r="BT874" s="15">
        <v>88.853115200000005</v>
      </c>
      <c r="BU874" s="16">
        <f t="shared" si="42"/>
        <v>11.457045908954241</v>
      </c>
      <c r="BV874" s="19">
        <f t="shared" si="43"/>
        <v>-1.2310551601786217</v>
      </c>
      <c r="BW874" s="15">
        <v>84.924818200000004</v>
      </c>
      <c r="BX874" s="18">
        <f t="shared" si="44"/>
        <v>1.2530600489070275E-2</v>
      </c>
      <c r="BY874" s="19">
        <f t="shared" si="45"/>
        <v>-6.3259445764127092E-2</v>
      </c>
      <c r="BZ874" s="15">
        <v>5.1182849800000003</v>
      </c>
      <c r="CA874" s="18">
        <f t="shared" si="46"/>
        <v>7.851419788618935E-4</v>
      </c>
      <c r="CB874" s="19">
        <f t="shared" si="47"/>
        <v>-5.1488502740340426E-2</v>
      </c>
      <c r="CC874" s="7">
        <f t="shared" si="48"/>
        <v>-0.79865676447458289</v>
      </c>
      <c r="CD874" s="61">
        <f t="shared" si="49"/>
        <v>-1.2862616299518721</v>
      </c>
    </row>
    <row r="875" spans="1:82" ht="15.75" customHeight="1" x14ac:dyDescent="0.25">
      <c r="A875" s="5">
        <v>44071000401</v>
      </c>
      <c r="B875" s="5">
        <v>44071</v>
      </c>
      <c r="C875" s="6" t="s">
        <v>882</v>
      </c>
      <c r="D875" s="6" t="s">
        <v>882</v>
      </c>
      <c r="E875" s="5">
        <v>465</v>
      </c>
      <c r="F875" s="15">
        <v>10.10261846</v>
      </c>
      <c r="G875" s="16">
        <f t="shared" si="0"/>
        <v>98.984238983127938</v>
      </c>
      <c r="H875" s="17">
        <v>1</v>
      </c>
      <c r="I875" s="7">
        <f t="shared" si="1"/>
        <v>98.984238983127938</v>
      </c>
      <c r="J875" s="18">
        <f t="shared" si="2"/>
        <v>32.994746327709315</v>
      </c>
      <c r="K875" s="19">
        <f t="shared" si="3"/>
        <v>-8.3236751441560744E-2</v>
      </c>
      <c r="L875" s="15">
        <v>16.907187199999999</v>
      </c>
      <c r="M875" s="16">
        <f t="shared" si="4"/>
        <v>59.146443945448247</v>
      </c>
      <c r="N875" s="19">
        <f t="shared" si="5"/>
        <v>0.69478309645395264</v>
      </c>
      <c r="O875" s="15">
        <v>16.907187199999999</v>
      </c>
      <c r="P875" s="16">
        <f t="shared" si="6"/>
        <v>59.146443945448247</v>
      </c>
      <c r="Q875" s="17">
        <v>2</v>
      </c>
      <c r="R875" s="7">
        <f t="shared" si="7"/>
        <v>118.29288789089649</v>
      </c>
      <c r="S875" s="18">
        <f t="shared" si="8"/>
        <v>59.146443945448247</v>
      </c>
      <c r="T875" s="19">
        <f t="shared" si="9"/>
        <v>0.66941913774819806</v>
      </c>
      <c r="U875" s="15">
        <v>10</v>
      </c>
      <c r="V875" s="16">
        <f t="shared" si="10"/>
        <v>100</v>
      </c>
      <c r="W875" s="19">
        <f t="shared" si="11"/>
        <v>1.6738574211914985</v>
      </c>
      <c r="X875" s="15">
        <v>45.722501999999999</v>
      </c>
      <c r="Y875" s="16">
        <f t="shared" si="12"/>
        <v>23.361824993741596</v>
      </c>
      <c r="Z875" s="17">
        <v>3</v>
      </c>
      <c r="AA875" s="20">
        <f t="shared" si="13"/>
        <v>70.085474981224792</v>
      </c>
      <c r="AB875" s="18">
        <f t="shared" si="14"/>
        <v>23.361824993741596</v>
      </c>
      <c r="AC875" s="19">
        <f t="shared" si="15"/>
        <v>-0.23055205682108065</v>
      </c>
      <c r="AD875" s="15">
        <v>45.744314299999999</v>
      </c>
      <c r="AE875" s="16">
        <f t="shared" si="16"/>
        <v>23.398368439419365</v>
      </c>
      <c r="AF875" s="17">
        <v>2</v>
      </c>
      <c r="AG875" s="7">
        <f t="shared" si="17"/>
        <v>46.796736878838729</v>
      </c>
      <c r="AH875" s="18">
        <f t="shared" si="18"/>
        <v>15.405578830591411</v>
      </c>
      <c r="AI875" s="19">
        <f t="shared" si="19"/>
        <v>-0.48526120063978923</v>
      </c>
      <c r="AJ875" s="5">
        <v>5</v>
      </c>
      <c r="AK875" s="15">
        <v>10</v>
      </c>
      <c r="AL875" s="16">
        <f t="shared" si="20"/>
        <v>100</v>
      </c>
      <c r="AM875" s="17">
        <v>1</v>
      </c>
      <c r="AN875" s="7">
        <f t="shared" si="21"/>
        <v>100</v>
      </c>
      <c r="AO875" s="18">
        <f t="shared" si="22"/>
        <v>33.333333333333336</v>
      </c>
      <c r="AP875" s="19">
        <f t="shared" si="23"/>
        <v>2.8886242853155969E-2</v>
      </c>
      <c r="AQ875" s="5">
        <v>13</v>
      </c>
      <c r="AR875" s="15">
        <v>29.243646909999999</v>
      </c>
      <c r="AS875" s="21">
        <f t="shared" si="24"/>
        <v>34.195461430566155</v>
      </c>
      <c r="AT875" s="19">
        <f t="shared" si="25"/>
        <v>0.17240212965566071</v>
      </c>
      <c r="AU875" s="5">
        <v>5</v>
      </c>
      <c r="AV875" s="15">
        <v>37.635752799999999</v>
      </c>
      <c r="AW875" s="16">
        <f t="shared" si="26"/>
        <v>26.570479546778191</v>
      </c>
      <c r="AX875" s="19">
        <f t="shared" si="27"/>
        <v>0.19019715423813066</v>
      </c>
      <c r="AY875" s="15">
        <v>45.709218499999999</v>
      </c>
      <c r="AZ875" s="16">
        <f t="shared" si="28"/>
        <v>21.87742501001193</v>
      </c>
      <c r="BA875" s="19">
        <f t="shared" si="29"/>
        <v>-0.67789835263247999</v>
      </c>
      <c r="BB875" s="15">
        <v>10</v>
      </c>
      <c r="BC875" s="16">
        <f t="shared" si="30"/>
        <v>100</v>
      </c>
      <c r="BD875" s="19">
        <f t="shared" si="31"/>
        <v>0.93333821106502679</v>
      </c>
      <c r="BE875" s="15">
        <v>45.934164199999998</v>
      </c>
      <c r="BF875" s="21">
        <f t="shared" si="32"/>
        <v>21.770288355437195</v>
      </c>
      <c r="BG875" s="19">
        <f t="shared" si="33"/>
        <v>-0.95800541061218081</v>
      </c>
      <c r="BH875" s="15">
        <v>45.709218499999999</v>
      </c>
      <c r="BI875" s="16">
        <f t="shared" si="34"/>
        <v>21.87742501001193</v>
      </c>
      <c r="BJ875" s="22">
        <f t="shared" si="35"/>
        <v>-0.49810182823462251</v>
      </c>
      <c r="BK875" s="15">
        <v>106.75756</v>
      </c>
      <c r="BL875" s="16">
        <f t="shared" si="36"/>
        <v>9.36701812967625</v>
      </c>
      <c r="BM875" s="19">
        <f t="shared" si="37"/>
        <v>-0.90627551278413909</v>
      </c>
      <c r="BN875" s="15">
        <v>116.179833</v>
      </c>
      <c r="BO875" s="16">
        <f t="shared" si="38"/>
        <v>8.6073458205091402</v>
      </c>
      <c r="BP875" s="19">
        <f t="shared" si="39"/>
        <v>-0.52136911069113301</v>
      </c>
      <c r="BQ875" s="15">
        <v>18.676662</v>
      </c>
      <c r="BR875" s="16">
        <f t="shared" si="40"/>
        <v>53.542758336580704</v>
      </c>
      <c r="BS875" s="19">
        <f t="shared" si="41"/>
        <v>-4.3691201210700409E-3</v>
      </c>
      <c r="BT875" s="15">
        <v>85.491007600000003</v>
      </c>
      <c r="BU875" s="16">
        <f t="shared" si="42"/>
        <v>11.90761752116722</v>
      </c>
      <c r="BV875" s="19">
        <f t="shared" si="43"/>
        <v>-1.2110788174656604</v>
      </c>
      <c r="BW875" s="15">
        <v>103.698094</v>
      </c>
      <c r="BX875" s="18">
        <f t="shared" si="44"/>
        <v>1.5300584857678922E-2</v>
      </c>
      <c r="BY875" s="19">
        <f t="shared" si="45"/>
        <v>-6.2270122536347484E-2</v>
      </c>
      <c r="BZ875" s="15">
        <v>465.17537499999997</v>
      </c>
      <c r="CA875" s="18">
        <f t="shared" si="46"/>
        <v>7.1357635589357787E-2</v>
      </c>
      <c r="CB875" s="19">
        <f t="shared" si="47"/>
        <v>-2.3974951332201316E-2</v>
      </c>
      <c r="CC875" s="7">
        <f t="shared" si="48"/>
        <v>-6.8395254847717996E-2</v>
      </c>
      <c r="CD875" s="61">
        <f t="shared" si="49"/>
        <v>-0.1101526912368611</v>
      </c>
    </row>
    <row r="876" spans="1:82" ht="15.75" customHeight="1" x14ac:dyDescent="0.25">
      <c r="A876" s="5">
        <v>44071000501</v>
      </c>
      <c r="B876" s="5">
        <v>44071</v>
      </c>
      <c r="C876" s="6" t="s">
        <v>885</v>
      </c>
      <c r="D876" s="6" t="s">
        <v>882</v>
      </c>
      <c r="E876" s="5">
        <v>7</v>
      </c>
      <c r="F876" s="15">
        <v>10.07512667</v>
      </c>
      <c r="G876" s="16">
        <f t="shared" si="0"/>
        <v>99.25433523110236</v>
      </c>
      <c r="H876" s="17">
        <v>1</v>
      </c>
      <c r="I876" s="7">
        <f t="shared" si="1"/>
        <v>99.25433523110236</v>
      </c>
      <c r="J876" s="18">
        <f t="shared" si="2"/>
        <v>33.084778410367456</v>
      </c>
      <c r="K876" s="19">
        <f t="shared" si="3"/>
        <v>-7.8284447066137589E-2</v>
      </c>
      <c r="L876" s="15">
        <v>27.266246299999999</v>
      </c>
      <c r="M876" s="16">
        <f t="shared" si="4"/>
        <v>36.675382045529311</v>
      </c>
      <c r="N876" s="19">
        <f t="shared" si="5"/>
        <v>-0.61833573115443163</v>
      </c>
      <c r="O876" s="15">
        <v>27.266246299999999</v>
      </c>
      <c r="P876" s="16">
        <f t="shared" si="6"/>
        <v>36.675382045529311</v>
      </c>
      <c r="Q876" s="17">
        <v>2</v>
      </c>
      <c r="R876" s="7">
        <f t="shared" si="7"/>
        <v>73.350764091058622</v>
      </c>
      <c r="S876" s="18">
        <f t="shared" si="8"/>
        <v>36.675382045529311</v>
      </c>
      <c r="T876" s="19">
        <f t="shared" si="9"/>
        <v>-0.58449084347317948</v>
      </c>
      <c r="U876" s="15">
        <v>20.3590591</v>
      </c>
      <c r="V876" s="16">
        <f t="shared" si="10"/>
        <v>49.118183462613949</v>
      </c>
      <c r="W876" s="19">
        <f t="shared" si="11"/>
        <v>-0.49938216221627979</v>
      </c>
      <c r="X876" s="15">
        <v>56.081561100000002</v>
      </c>
      <c r="Y876" s="16">
        <f t="shared" si="12"/>
        <v>19.046564843217247</v>
      </c>
      <c r="Z876" s="17">
        <v>3</v>
      </c>
      <c r="AA876" s="20">
        <f t="shared" si="13"/>
        <v>57.139694529651742</v>
      </c>
      <c r="AB876" s="18">
        <f t="shared" si="14"/>
        <v>19.046564843217247</v>
      </c>
      <c r="AC876" s="19">
        <f t="shared" si="15"/>
        <v>-0.56648624421940696</v>
      </c>
      <c r="AD876" s="15">
        <v>56.103373300000001</v>
      </c>
      <c r="AE876" s="16">
        <f t="shared" si="16"/>
        <v>19.07803857491043</v>
      </c>
      <c r="AF876" s="17">
        <v>2</v>
      </c>
      <c r="AG876" s="7">
        <f t="shared" si="17"/>
        <v>38.15607714982086</v>
      </c>
      <c r="AH876" s="18">
        <f t="shared" si="18"/>
        <v>12.561056466813199</v>
      </c>
      <c r="AI876" s="19">
        <f t="shared" si="19"/>
        <v>-0.68685535679648146</v>
      </c>
      <c r="AJ876" s="5">
        <v>1</v>
      </c>
      <c r="AK876" s="15">
        <v>15.9465083</v>
      </c>
      <c r="AL876" s="16">
        <f t="shared" si="20"/>
        <v>62.709652871155498</v>
      </c>
      <c r="AM876" s="17">
        <v>1</v>
      </c>
      <c r="AN876" s="7">
        <f t="shared" si="21"/>
        <v>62.709652871155498</v>
      </c>
      <c r="AO876" s="18">
        <f t="shared" si="22"/>
        <v>20.903217623718497</v>
      </c>
      <c r="AP876" s="19">
        <f t="shared" si="23"/>
        <v>-0.37213674296669286</v>
      </c>
      <c r="AQ876" s="5">
        <v>0</v>
      </c>
      <c r="AR876" s="15">
        <v>37.852780520000003</v>
      </c>
      <c r="AS876" s="21">
        <f t="shared" si="24"/>
        <v>0</v>
      </c>
      <c r="AT876" s="19">
        <f t="shared" si="25"/>
        <v>-1.0252866396461213</v>
      </c>
      <c r="AU876" s="5">
        <v>0</v>
      </c>
      <c r="AV876" s="15">
        <v>47.913545999999997</v>
      </c>
      <c r="AW876" s="16">
        <f t="shared" si="26"/>
        <v>0</v>
      </c>
      <c r="AX876" s="19">
        <f t="shared" si="27"/>
        <v>-0.82680925094591806</v>
      </c>
      <c r="AY876" s="15">
        <v>56.068277500000001</v>
      </c>
      <c r="AZ876" s="16">
        <f t="shared" si="28"/>
        <v>17.835397208341206</v>
      </c>
      <c r="BA876" s="19">
        <f t="shared" si="29"/>
        <v>-0.96301038142029949</v>
      </c>
      <c r="BB876" s="15">
        <v>20.359059049999999</v>
      </c>
      <c r="BC876" s="16">
        <f t="shared" si="30"/>
        <v>49.118183583243749</v>
      </c>
      <c r="BD876" s="19">
        <f t="shared" si="31"/>
        <v>-1.0797170196301613</v>
      </c>
      <c r="BE876" s="15">
        <v>48.407919300000003</v>
      </c>
      <c r="BF876" s="21">
        <f t="shared" si="32"/>
        <v>20.657776960060332</v>
      </c>
      <c r="BG876" s="19">
        <f t="shared" si="33"/>
        <v>-1.0259347912611225</v>
      </c>
      <c r="BH876" s="15">
        <v>56.068277500000001</v>
      </c>
      <c r="BI876" s="16">
        <f t="shared" si="34"/>
        <v>17.835397208341206</v>
      </c>
      <c r="BJ876" s="22">
        <f t="shared" si="35"/>
        <v>-0.79510697696370813</v>
      </c>
      <c r="BK876" s="15">
        <v>107.55651899999999</v>
      </c>
      <c r="BL876" s="16">
        <f t="shared" si="36"/>
        <v>9.2974373780170403</v>
      </c>
      <c r="BM876" s="19">
        <f t="shared" si="37"/>
        <v>-0.91262354855100347</v>
      </c>
      <c r="BN876" s="15">
        <v>126.457627</v>
      </c>
      <c r="BO876" s="16">
        <f t="shared" si="38"/>
        <v>7.9077871673173181</v>
      </c>
      <c r="BP876" s="19">
        <f t="shared" si="39"/>
        <v>-0.60672430705587965</v>
      </c>
      <c r="BQ876" s="15">
        <v>29.0357211</v>
      </c>
      <c r="BR876" s="16">
        <f t="shared" si="40"/>
        <v>34.440336320767315</v>
      </c>
      <c r="BS876" s="19">
        <f t="shared" si="41"/>
        <v>-0.88501475466607094</v>
      </c>
      <c r="BT876" s="15">
        <v>86.289966399999997</v>
      </c>
      <c r="BU876" s="16">
        <f t="shared" si="42"/>
        <v>11.797364890386607</v>
      </c>
      <c r="BV876" s="19">
        <f t="shared" si="43"/>
        <v>-1.2159669290949346</v>
      </c>
      <c r="BW876" s="15">
        <v>88.450829200000001</v>
      </c>
      <c r="BX876" s="18">
        <f t="shared" si="44"/>
        <v>1.3050861068928275E-2</v>
      </c>
      <c r="BY876" s="19">
        <f t="shared" si="45"/>
        <v>-6.3073630319829072E-2</v>
      </c>
      <c r="BZ876" s="15">
        <v>7.1320202400000001</v>
      </c>
      <c r="CA876" s="18">
        <f t="shared" si="46"/>
        <v>1.0940478121866275E-3</v>
      </c>
      <c r="CB876" s="19">
        <f t="shared" si="47"/>
        <v>-5.1368072015979704E-2</v>
      </c>
      <c r="CC876" s="7">
        <f t="shared" si="48"/>
        <v>-0.67666356997177035</v>
      </c>
      <c r="CD876" s="61">
        <f t="shared" si="49"/>
        <v>-1.0897877851363784</v>
      </c>
    </row>
    <row r="877" spans="1:82" ht="15.75" customHeight="1" x14ac:dyDescent="0.25">
      <c r="A877" s="5">
        <v>44071000601</v>
      </c>
      <c r="B877" s="5">
        <v>44071</v>
      </c>
      <c r="C877" s="6" t="s">
        <v>886</v>
      </c>
      <c r="D877" s="6" t="s">
        <v>882</v>
      </c>
      <c r="E877" s="5">
        <v>71</v>
      </c>
      <c r="F877" s="15">
        <v>10.04871743</v>
      </c>
      <c r="G877" s="16">
        <f t="shared" si="0"/>
        <v>99.515187581506112</v>
      </c>
      <c r="H877" s="17">
        <v>1</v>
      </c>
      <c r="I877" s="7">
        <f t="shared" si="1"/>
        <v>99.515187581506112</v>
      </c>
      <c r="J877" s="18">
        <f t="shared" si="2"/>
        <v>33.171729193835368</v>
      </c>
      <c r="K877" s="19">
        <f t="shared" si="3"/>
        <v>-7.3501632621539373E-2</v>
      </c>
      <c r="L877" s="15">
        <v>29.5124791</v>
      </c>
      <c r="M877" s="16">
        <f t="shared" si="4"/>
        <v>33.883971475646042</v>
      </c>
      <c r="N877" s="19">
        <f t="shared" si="5"/>
        <v>-0.78145458113241117</v>
      </c>
      <c r="O877" s="15">
        <v>29.5124791</v>
      </c>
      <c r="P877" s="16">
        <f t="shared" si="6"/>
        <v>33.883971475646042</v>
      </c>
      <c r="Q877" s="17">
        <v>2</v>
      </c>
      <c r="R877" s="7">
        <f t="shared" si="7"/>
        <v>67.767942951292085</v>
      </c>
      <c r="S877" s="18">
        <f t="shared" si="8"/>
        <v>33.883971475646042</v>
      </c>
      <c r="T877" s="19">
        <f t="shared" si="9"/>
        <v>-0.7402546249469919</v>
      </c>
      <c r="U877" s="15">
        <v>24.280307400000002</v>
      </c>
      <c r="V877" s="16">
        <f t="shared" si="10"/>
        <v>41.185640013766871</v>
      </c>
      <c r="W877" s="19">
        <f t="shared" si="11"/>
        <v>-0.83819312835915949</v>
      </c>
      <c r="X877" s="15">
        <v>58.327793900000003</v>
      </c>
      <c r="Y877" s="16">
        <f t="shared" si="12"/>
        <v>18.313072012140683</v>
      </c>
      <c r="Z877" s="17">
        <v>3</v>
      </c>
      <c r="AA877" s="20">
        <f t="shared" si="13"/>
        <v>54.939216036422053</v>
      </c>
      <c r="AB877" s="18">
        <f t="shared" si="14"/>
        <v>18.313072012140683</v>
      </c>
      <c r="AC877" s="19">
        <f t="shared" si="15"/>
        <v>-0.62358716272144965</v>
      </c>
      <c r="AD877" s="15">
        <v>58.349606199999997</v>
      </c>
      <c r="AE877" s="16">
        <f t="shared" si="16"/>
        <v>18.343608289853378</v>
      </c>
      <c r="AF877" s="17">
        <v>2</v>
      </c>
      <c r="AG877" s="7">
        <f t="shared" si="17"/>
        <v>36.687216579706757</v>
      </c>
      <c r="AH877" s="18">
        <f t="shared" si="18"/>
        <v>12.077504646466664</v>
      </c>
      <c r="AI877" s="19">
        <f t="shared" si="19"/>
        <v>-0.72112515984746306</v>
      </c>
      <c r="AJ877" s="5">
        <v>0</v>
      </c>
      <c r="AK877" s="15">
        <v>18.449440899999999</v>
      </c>
      <c r="AL877" s="16">
        <f t="shared" si="20"/>
        <v>54.202184522567293</v>
      </c>
      <c r="AM877" s="17">
        <v>1</v>
      </c>
      <c r="AN877" s="7">
        <f t="shared" si="21"/>
        <v>54.202184522567293</v>
      </c>
      <c r="AO877" s="18">
        <f t="shared" si="22"/>
        <v>0</v>
      </c>
      <c r="AP877" s="19">
        <f t="shared" si="23"/>
        <v>-1.0465207101426044</v>
      </c>
      <c r="AQ877" s="5">
        <v>1</v>
      </c>
      <c r="AR877" s="15">
        <v>37.65307061</v>
      </c>
      <c r="AS877" s="21">
        <f t="shared" si="24"/>
        <v>26.558258962667907</v>
      </c>
      <c r="AT877" s="19">
        <f t="shared" si="25"/>
        <v>-9.5089263705371782E-2</v>
      </c>
      <c r="AU877" s="5">
        <v>0</v>
      </c>
      <c r="AV877" s="15">
        <v>47.713836100000002</v>
      </c>
      <c r="AW877" s="16">
        <f t="shared" si="26"/>
        <v>0</v>
      </c>
      <c r="AX877" s="19">
        <f t="shared" si="27"/>
        <v>-0.82680925094591806</v>
      </c>
      <c r="AY877" s="15">
        <v>58.314510400000003</v>
      </c>
      <c r="AZ877" s="16">
        <f t="shared" si="28"/>
        <v>17.148390565926796</v>
      </c>
      <c r="BA877" s="19">
        <f t="shared" si="29"/>
        <v>-1.0114696863089296</v>
      </c>
      <c r="BB877" s="15">
        <v>24.280307430000001</v>
      </c>
      <c r="BC877" s="16">
        <f t="shared" si="30"/>
        <v>41.185639962879165</v>
      </c>
      <c r="BD877" s="19">
        <f t="shared" si="31"/>
        <v>-1.3935550378506336</v>
      </c>
      <c r="BE877" s="15">
        <v>56.631108699999999</v>
      </c>
      <c r="BF877" s="21">
        <f t="shared" si="32"/>
        <v>17.658139191613603</v>
      </c>
      <c r="BG877" s="19">
        <f t="shared" si="33"/>
        <v>-1.2090911495946339</v>
      </c>
      <c r="BH877" s="15">
        <v>58.314510400000003</v>
      </c>
      <c r="BI877" s="16">
        <f t="shared" si="34"/>
        <v>17.148390565926796</v>
      </c>
      <c r="BJ877" s="22">
        <f t="shared" si="35"/>
        <v>-0.84558770594924904</v>
      </c>
      <c r="BK877" s="15">
        <v>107.356809</v>
      </c>
      <c r="BL877" s="16">
        <f t="shared" si="36"/>
        <v>9.3147328922565134</v>
      </c>
      <c r="BM877" s="19">
        <f t="shared" si="37"/>
        <v>-0.91104563310196918</v>
      </c>
      <c r="BN877" s="15">
        <v>126.25791700000001</v>
      </c>
      <c r="BO877" s="16">
        <f t="shared" si="38"/>
        <v>7.9202954061090676</v>
      </c>
      <c r="BP877" s="19">
        <f t="shared" si="39"/>
        <v>-0.60519814027433005</v>
      </c>
      <c r="BQ877" s="15">
        <v>31.281953900000001</v>
      </c>
      <c r="BR877" s="16">
        <f t="shared" si="40"/>
        <v>31.967312630046422</v>
      </c>
      <c r="BS877" s="19">
        <f t="shared" si="41"/>
        <v>-0.99902425123969107</v>
      </c>
      <c r="BT877" s="15">
        <v>86.090256499999995</v>
      </c>
      <c r="BU877" s="16">
        <f t="shared" si="42"/>
        <v>11.824732105427053</v>
      </c>
      <c r="BV877" s="19">
        <f t="shared" si="43"/>
        <v>-1.2147535884140555</v>
      </c>
      <c r="BW877" s="15">
        <v>88.569230399999995</v>
      </c>
      <c r="BX877" s="18">
        <f t="shared" si="44"/>
        <v>1.3068331087305381E-2</v>
      </c>
      <c r="BY877" s="19">
        <f t="shared" si="45"/>
        <v>-6.3067390755748465E-2</v>
      </c>
      <c r="BZ877" s="15">
        <v>71.127540400000001</v>
      </c>
      <c r="CA877" s="18">
        <f t="shared" si="46"/>
        <v>1.0910923881623191E-2</v>
      </c>
      <c r="CB877" s="19">
        <f t="shared" si="47"/>
        <v>-4.7540842587266374E-2</v>
      </c>
      <c r="CC877" s="7">
        <f t="shared" si="48"/>
        <v>-0.7393088916052325</v>
      </c>
      <c r="CD877" s="61">
        <f t="shared" si="49"/>
        <v>-1.1906800295865043</v>
      </c>
    </row>
    <row r="878" spans="1:82" ht="15.75" customHeight="1" x14ac:dyDescent="0.25">
      <c r="A878" s="5">
        <v>44071000701</v>
      </c>
      <c r="B878" s="5">
        <v>44071</v>
      </c>
      <c r="C878" s="6" t="s">
        <v>887</v>
      </c>
      <c r="D878" s="6" t="s">
        <v>882</v>
      </c>
      <c r="E878" s="5">
        <v>21</v>
      </c>
      <c r="F878" s="15">
        <v>10.69016697</v>
      </c>
      <c r="G878" s="16">
        <f t="shared" si="0"/>
        <v>93.543908416614755</v>
      </c>
      <c r="H878" s="17">
        <v>1</v>
      </c>
      <c r="I878" s="7">
        <f t="shared" si="1"/>
        <v>93.543908416614755</v>
      </c>
      <c r="J878" s="18">
        <f t="shared" si="2"/>
        <v>31.181302805538252</v>
      </c>
      <c r="K878" s="19">
        <f t="shared" si="3"/>
        <v>-0.18298701850503746</v>
      </c>
      <c r="L878" s="15">
        <v>27.4355078</v>
      </c>
      <c r="M878" s="16">
        <f t="shared" si="4"/>
        <v>36.44911576960132</v>
      </c>
      <c r="N878" s="19">
        <f t="shared" si="5"/>
        <v>-0.63155782578872877</v>
      </c>
      <c r="O878" s="15">
        <v>27.4355078</v>
      </c>
      <c r="P878" s="16">
        <f t="shared" si="6"/>
        <v>36.44911576960132</v>
      </c>
      <c r="Q878" s="17">
        <v>2</v>
      </c>
      <c r="R878" s="7">
        <f t="shared" si="7"/>
        <v>72.898231539202641</v>
      </c>
      <c r="S878" s="18">
        <f t="shared" si="8"/>
        <v>36.44911576960132</v>
      </c>
      <c r="T878" s="19">
        <f t="shared" si="9"/>
        <v>-0.59711675065386871</v>
      </c>
      <c r="U878" s="15">
        <v>22.203336100000001</v>
      </c>
      <c r="V878" s="16">
        <f t="shared" si="10"/>
        <v>45.038276928123423</v>
      </c>
      <c r="W878" s="19">
        <f t="shared" si="11"/>
        <v>-0.67364116043510336</v>
      </c>
      <c r="X878" s="15">
        <v>56.250822599999999</v>
      </c>
      <c r="Y878" s="16">
        <f t="shared" si="12"/>
        <v>18.989252790056089</v>
      </c>
      <c r="Z878" s="17">
        <v>3</v>
      </c>
      <c r="AA878" s="20">
        <f t="shared" si="13"/>
        <v>56.967758370168269</v>
      </c>
      <c r="AB878" s="18">
        <f t="shared" si="14"/>
        <v>18.989252790056089</v>
      </c>
      <c r="AC878" s="19">
        <f t="shared" si="15"/>
        <v>-0.57094787047952578</v>
      </c>
      <c r="AD878" s="15">
        <v>56.2726349</v>
      </c>
      <c r="AE878" s="16">
        <f t="shared" si="16"/>
        <v>19.020654033742428</v>
      </c>
      <c r="AF878" s="17">
        <v>2</v>
      </c>
      <c r="AG878" s="7">
        <f t="shared" si="17"/>
        <v>38.041308067484856</v>
      </c>
      <c r="AH878" s="18">
        <f t="shared" si="18"/>
        <v>12.523274256702701</v>
      </c>
      <c r="AI878" s="19">
        <f t="shared" si="19"/>
        <v>-0.68953301996480476</v>
      </c>
      <c r="AJ878" s="5">
        <v>0</v>
      </c>
      <c r="AK878" s="15">
        <v>13.389211599999999</v>
      </c>
      <c r="AL878" s="16">
        <f t="shared" si="20"/>
        <v>74.68699650694893</v>
      </c>
      <c r="AM878" s="17">
        <v>1</v>
      </c>
      <c r="AN878" s="7">
        <f t="shared" si="21"/>
        <v>74.68699650694893</v>
      </c>
      <c r="AO878" s="18">
        <f t="shared" si="22"/>
        <v>0</v>
      </c>
      <c r="AP878" s="19">
        <f t="shared" si="23"/>
        <v>-1.0465207101426044</v>
      </c>
      <c r="AQ878" s="5">
        <v>0</v>
      </c>
      <c r="AR878" s="15">
        <v>35.576099280000001</v>
      </c>
      <c r="AS878" s="21">
        <f t="shared" si="24"/>
        <v>0</v>
      </c>
      <c r="AT878" s="19">
        <f t="shared" si="25"/>
        <v>-1.0252866396461213</v>
      </c>
      <c r="AU878" s="5">
        <v>0</v>
      </c>
      <c r="AV878" s="15">
        <v>45.636864799999998</v>
      </c>
      <c r="AW878" s="16">
        <f t="shared" si="26"/>
        <v>0</v>
      </c>
      <c r="AX878" s="19">
        <f t="shared" si="27"/>
        <v>-0.82680925094591806</v>
      </c>
      <c r="AY878" s="15">
        <v>56.237538999999998</v>
      </c>
      <c r="AZ878" s="16">
        <f t="shared" si="28"/>
        <v>17.781716941774427</v>
      </c>
      <c r="BA878" s="19">
        <f t="shared" si="29"/>
        <v>-0.96679681992534872</v>
      </c>
      <c r="BB878" s="15">
        <v>22.203336109999999</v>
      </c>
      <c r="BC878" s="16">
        <f t="shared" si="30"/>
        <v>45.038276907838963</v>
      </c>
      <c r="BD878" s="19">
        <f t="shared" si="31"/>
        <v>-1.2411318049515265</v>
      </c>
      <c r="BE878" s="15">
        <v>51.591570400000002</v>
      </c>
      <c r="BF878" s="21">
        <f t="shared" si="32"/>
        <v>19.383011454134763</v>
      </c>
      <c r="BG878" s="19">
        <f t="shared" si="33"/>
        <v>-1.1037713254755201</v>
      </c>
      <c r="BH878" s="15">
        <v>56.237538999999998</v>
      </c>
      <c r="BI878" s="16">
        <f t="shared" si="34"/>
        <v>17.781716941774427</v>
      </c>
      <c r="BJ878" s="22">
        <f t="shared" si="35"/>
        <v>-0.7990513623904717</v>
      </c>
      <c r="BK878" s="15">
        <v>105.279837</v>
      </c>
      <c r="BL878" s="16">
        <f t="shared" si="36"/>
        <v>9.4984949492275526</v>
      </c>
      <c r="BM878" s="19">
        <f t="shared" si="37"/>
        <v>-0.89428053524907303</v>
      </c>
      <c r="BN878" s="15">
        <v>124.18094499999999</v>
      </c>
      <c r="BO878" s="16">
        <f t="shared" si="38"/>
        <v>8.0527652612081511</v>
      </c>
      <c r="BP878" s="19">
        <f t="shared" si="39"/>
        <v>-0.58903510599149722</v>
      </c>
      <c r="BQ878" s="15">
        <v>29.204982600000001</v>
      </c>
      <c r="BR878" s="16">
        <f t="shared" si="40"/>
        <v>34.240732607044933</v>
      </c>
      <c r="BS878" s="19">
        <f t="shared" si="41"/>
        <v>-0.89421673643482635</v>
      </c>
      <c r="BT878" s="15">
        <v>84.013285100000004</v>
      </c>
      <c r="BU878" s="16">
        <f t="shared" si="42"/>
        <v>12.117062423976085</v>
      </c>
      <c r="BV878" s="19">
        <f t="shared" si="43"/>
        <v>-1.2017929613562544</v>
      </c>
      <c r="BW878" s="15">
        <v>91.590528800000001</v>
      </c>
      <c r="BX878" s="18">
        <f t="shared" si="44"/>
        <v>1.3514121658437473E-2</v>
      </c>
      <c r="BY878" s="19">
        <f t="shared" si="45"/>
        <v>-6.2908172901761927E-2</v>
      </c>
      <c r="BZ878" s="15">
        <v>21.137726799999999</v>
      </c>
      <c r="CA878" s="18">
        <f t="shared" si="46"/>
        <v>3.242515161473889E-3</v>
      </c>
      <c r="CB878" s="19">
        <f t="shared" si="47"/>
        <v>-5.0530465693188073E-2</v>
      </c>
      <c r="CC878" s="7">
        <f t="shared" si="48"/>
        <v>-0.73936397562795686</v>
      </c>
      <c r="CD878" s="61">
        <f t="shared" si="49"/>
        <v>-1.1907687441232182</v>
      </c>
    </row>
    <row r="879" spans="1:82" ht="15.75" customHeight="1" x14ac:dyDescent="0.25">
      <c r="A879" s="5">
        <v>44071000801</v>
      </c>
      <c r="B879" s="5">
        <v>44071</v>
      </c>
      <c r="C879" s="6" t="s">
        <v>888</v>
      </c>
      <c r="D879" s="6" t="s">
        <v>882</v>
      </c>
      <c r="E879" s="5">
        <v>31</v>
      </c>
      <c r="F879" s="15">
        <v>10.151124709999999</v>
      </c>
      <c r="G879" s="16">
        <f t="shared" si="0"/>
        <v>98.511251567512275</v>
      </c>
      <c r="H879" s="17">
        <v>1</v>
      </c>
      <c r="I879" s="7">
        <f t="shared" si="1"/>
        <v>98.511251567512275</v>
      </c>
      <c r="J879" s="18">
        <f t="shared" si="2"/>
        <v>32.837083855837427</v>
      </c>
      <c r="K879" s="19">
        <f t="shared" si="3"/>
        <v>-9.1909132733193344E-2</v>
      </c>
      <c r="L879" s="15">
        <v>27.492497700000001</v>
      </c>
      <c r="M879" s="16">
        <f t="shared" si="4"/>
        <v>36.373559467461554</v>
      </c>
      <c r="N879" s="19">
        <f t="shared" si="5"/>
        <v>-0.63597303337108846</v>
      </c>
      <c r="O879" s="15">
        <v>27.492497700000001</v>
      </c>
      <c r="P879" s="16">
        <f t="shared" si="6"/>
        <v>36.373559467461554</v>
      </c>
      <c r="Q879" s="17">
        <v>2</v>
      </c>
      <c r="R879" s="7">
        <f t="shared" si="7"/>
        <v>72.747118934923108</v>
      </c>
      <c r="S879" s="18">
        <f t="shared" si="8"/>
        <v>36.373559467461554</v>
      </c>
      <c r="T879" s="19">
        <f t="shared" si="9"/>
        <v>-0.60133287545558856</v>
      </c>
      <c r="U879" s="15">
        <v>20.585310400000001</v>
      </c>
      <c r="V879" s="16">
        <f t="shared" si="10"/>
        <v>48.5783299143257</v>
      </c>
      <c r="W879" s="19">
        <f t="shared" si="11"/>
        <v>-0.52244012634224846</v>
      </c>
      <c r="X879" s="15">
        <v>56.307812499999997</v>
      </c>
      <c r="Y879" s="16">
        <f t="shared" si="12"/>
        <v>18.97003351000361</v>
      </c>
      <c r="Z879" s="17">
        <v>3</v>
      </c>
      <c r="AA879" s="20">
        <f t="shared" si="13"/>
        <v>56.91010053001083</v>
      </c>
      <c r="AB879" s="18">
        <f t="shared" si="14"/>
        <v>18.97003351000361</v>
      </c>
      <c r="AC879" s="19">
        <f t="shared" si="15"/>
        <v>-0.57244405216999128</v>
      </c>
      <c r="AD879" s="15">
        <v>56.329624699999997</v>
      </c>
      <c r="AE879" s="16">
        <f t="shared" si="16"/>
        <v>19.001410460311483</v>
      </c>
      <c r="AF879" s="17">
        <v>2</v>
      </c>
      <c r="AG879" s="7">
        <f t="shared" si="17"/>
        <v>38.002820920622966</v>
      </c>
      <c r="AH879" s="18">
        <f t="shared" si="18"/>
        <v>12.51060421142838</v>
      </c>
      <c r="AI879" s="19">
        <f t="shared" si="19"/>
        <v>-0.69043095879561467</v>
      </c>
      <c r="AJ879" s="5">
        <v>1</v>
      </c>
      <c r="AK879" s="15">
        <v>15.172954300000001</v>
      </c>
      <c r="AL879" s="16">
        <f t="shared" si="20"/>
        <v>65.906743026307012</v>
      </c>
      <c r="AM879" s="17">
        <v>1</v>
      </c>
      <c r="AN879" s="7">
        <f t="shared" si="21"/>
        <v>65.906743026307012</v>
      </c>
      <c r="AO879" s="18">
        <f t="shared" si="22"/>
        <v>21.968914342102337</v>
      </c>
      <c r="AP879" s="19">
        <f t="shared" si="23"/>
        <v>-0.33775501314465045</v>
      </c>
      <c r="AQ879" s="5">
        <v>1</v>
      </c>
      <c r="AR879" s="15">
        <v>38.079031909999998</v>
      </c>
      <c r="AS879" s="21">
        <f t="shared" si="24"/>
        <v>26.261171827149006</v>
      </c>
      <c r="AT879" s="19">
        <f t="shared" si="25"/>
        <v>-0.10549467748923054</v>
      </c>
      <c r="AU879" s="5">
        <v>0</v>
      </c>
      <c r="AV879" s="15">
        <v>48.139797399999999</v>
      </c>
      <c r="AW879" s="16">
        <f t="shared" si="26"/>
        <v>0</v>
      </c>
      <c r="AX879" s="19">
        <f t="shared" si="27"/>
        <v>-0.82680925094591806</v>
      </c>
      <c r="AY879" s="15">
        <v>56.294528900000003</v>
      </c>
      <c r="AZ879" s="16">
        <f t="shared" si="28"/>
        <v>17.763715578406767</v>
      </c>
      <c r="BA879" s="19">
        <f t="shared" si="29"/>
        <v>-0.96806657992763734</v>
      </c>
      <c r="BB879" s="15">
        <v>20.585310440000001</v>
      </c>
      <c r="BC879" s="16">
        <f t="shared" si="30"/>
        <v>48.578329819931533</v>
      </c>
      <c r="BD879" s="19">
        <f t="shared" si="31"/>
        <v>-1.1010754442812172</v>
      </c>
      <c r="BE879" s="15">
        <v>48.634170599999997</v>
      </c>
      <c r="BF879" s="21">
        <f t="shared" si="32"/>
        <v>20.561674799076354</v>
      </c>
      <c r="BG879" s="19">
        <f t="shared" si="33"/>
        <v>-1.0318027403911672</v>
      </c>
      <c r="BH879" s="15">
        <v>56.294528900000003</v>
      </c>
      <c r="BI879" s="16">
        <f t="shared" si="34"/>
        <v>17.763715578406767</v>
      </c>
      <c r="BJ879" s="22">
        <f t="shared" si="35"/>
        <v>-0.80037408896897966</v>
      </c>
      <c r="BK879" s="15">
        <v>107.78277</v>
      </c>
      <c r="BL879" s="16">
        <f t="shared" si="36"/>
        <v>9.2779207659999834</v>
      </c>
      <c r="BM879" s="19">
        <f t="shared" si="37"/>
        <v>-0.91440410061717092</v>
      </c>
      <c r="BN879" s="15">
        <v>126.68387800000001</v>
      </c>
      <c r="BO879" s="16">
        <f t="shared" si="38"/>
        <v>7.8936642593148276</v>
      </c>
      <c r="BP879" s="19">
        <f t="shared" si="39"/>
        <v>-0.60844748434815354</v>
      </c>
      <c r="BQ879" s="15">
        <v>29.261972499999999</v>
      </c>
      <c r="BR879" s="16">
        <f t="shared" si="40"/>
        <v>34.174046195963037</v>
      </c>
      <c r="BS879" s="19">
        <f t="shared" si="41"/>
        <v>-0.8972910636983602</v>
      </c>
      <c r="BT879" s="15">
        <v>86.516217800000007</v>
      </c>
      <c r="BU879" s="16">
        <f t="shared" si="42"/>
        <v>11.766513214358289</v>
      </c>
      <c r="BV879" s="19">
        <f t="shared" si="43"/>
        <v>-1.2173347552892746</v>
      </c>
      <c r="BW879" s="15">
        <v>88.130676399999999</v>
      </c>
      <c r="BX879" s="18">
        <f t="shared" si="44"/>
        <v>1.3003622736044126E-2</v>
      </c>
      <c r="BY879" s="19">
        <f t="shared" si="45"/>
        <v>-6.309050188794818E-2</v>
      </c>
      <c r="BZ879" s="15">
        <v>31.130711099999999</v>
      </c>
      <c r="CA879" s="18">
        <f t="shared" si="46"/>
        <v>4.7754332187325589E-3</v>
      </c>
      <c r="CB879" s="19">
        <f t="shared" si="47"/>
        <v>-4.9932838804649472E-2</v>
      </c>
      <c r="CC879" s="7">
        <f t="shared" si="48"/>
        <v>-0.63349519571905677</v>
      </c>
      <c r="CD879" s="61">
        <f t="shared" si="49"/>
        <v>-1.0202637719450585</v>
      </c>
    </row>
    <row r="880" spans="1:82" ht="15.75" customHeight="1" x14ac:dyDescent="0.25">
      <c r="A880" s="5">
        <v>44071000901</v>
      </c>
      <c r="B880" s="5">
        <v>44071</v>
      </c>
      <c r="C880" s="6" t="s">
        <v>889</v>
      </c>
      <c r="D880" s="6" t="s">
        <v>882</v>
      </c>
      <c r="E880" s="5">
        <v>12</v>
      </c>
      <c r="F880" s="15">
        <v>10.03505008</v>
      </c>
      <c r="G880" s="16">
        <f t="shared" si="0"/>
        <v>99.650723417216867</v>
      </c>
      <c r="H880" s="17">
        <v>1</v>
      </c>
      <c r="I880" s="7">
        <f t="shared" si="1"/>
        <v>99.650723417216867</v>
      </c>
      <c r="J880" s="18">
        <f t="shared" si="2"/>
        <v>33.216907805738956</v>
      </c>
      <c r="K880" s="19">
        <f t="shared" si="3"/>
        <v>-7.1016538077461874E-2</v>
      </c>
      <c r="L880" s="15">
        <v>31.4711976</v>
      </c>
      <c r="M880" s="16">
        <f t="shared" si="4"/>
        <v>31.775085673892498</v>
      </c>
      <c r="N880" s="19">
        <f t="shared" si="5"/>
        <v>-0.90468941818159265</v>
      </c>
      <c r="O880" s="15">
        <v>31.4711976</v>
      </c>
      <c r="P880" s="16">
        <f t="shared" si="6"/>
        <v>31.775085673892498</v>
      </c>
      <c r="Q880" s="17">
        <v>2</v>
      </c>
      <c r="R880" s="7">
        <f t="shared" si="7"/>
        <v>63.550171347784996</v>
      </c>
      <c r="S880" s="18">
        <f t="shared" si="8"/>
        <v>31.775085673892498</v>
      </c>
      <c r="T880" s="19">
        <f t="shared" si="9"/>
        <v>-0.8579327733074108</v>
      </c>
      <c r="U880" s="15">
        <v>24.5640103</v>
      </c>
      <c r="V880" s="16">
        <f t="shared" si="10"/>
        <v>40.709965017397835</v>
      </c>
      <c r="W880" s="19">
        <f t="shared" si="11"/>
        <v>-0.85850992915944102</v>
      </c>
      <c r="X880" s="15">
        <v>60.286512399999999</v>
      </c>
      <c r="Y880" s="16">
        <f t="shared" si="12"/>
        <v>17.7180773522404</v>
      </c>
      <c r="Z880" s="17">
        <v>3</v>
      </c>
      <c r="AA880" s="20">
        <f t="shared" si="13"/>
        <v>53.154232056721199</v>
      </c>
      <c r="AB880" s="18">
        <f t="shared" si="14"/>
        <v>17.7180773522404</v>
      </c>
      <c r="AC880" s="19">
        <f t="shared" si="15"/>
        <v>-0.66990628152490306</v>
      </c>
      <c r="AD880" s="15">
        <v>60.308324599999999</v>
      </c>
      <c r="AE880" s="16">
        <f t="shared" si="16"/>
        <v>17.747837087153968</v>
      </c>
      <c r="AF880" s="17">
        <v>2</v>
      </c>
      <c r="AG880" s="7">
        <f t="shared" si="17"/>
        <v>35.495674174307936</v>
      </c>
      <c r="AH880" s="18">
        <f t="shared" si="18"/>
        <v>11.685246517360557</v>
      </c>
      <c r="AI880" s="19">
        <f t="shared" si="19"/>
        <v>-0.74892488733060902</v>
      </c>
      <c r="AJ880" s="5">
        <v>0</v>
      </c>
      <c r="AK880" s="15">
        <v>13.863733</v>
      </c>
      <c r="AL880" s="16">
        <f t="shared" si="20"/>
        <v>72.130644754915579</v>
      </c>
      <c r="AM880" s="17">
        <v>2</v>
      </c>
      <c r="AN880" s="7">
        <f t="shared" si="21"/>
        <v>144.26128950983116</v>
      </c>
      <c r="AO880" s="18">
        <f t="shared" si="22"/>
        <v>0</v>
      </c>
      <c r="AP880" s="19">
        <f t="shared" si="23"/>
        <v>-1.0465207101426044</v>
      </c>
      <c r="AQ880" s="5">
        <v>0</v>
      </c>
      <c r="AR880" s="15">
        <v>36.754916590000001</v>
      </c>
      <c r="AS880" s="21">
        <f t="shared" si="24"/>
        <v>0</v>
      </c>
      <c r="AT880" s="19">
        <f t="shared" si="25"/>
        <v>-1.0252866396461213</v>
      </c>
      <c r="AU880" s="5">
        <v>0</v>
      </c>
      <c r="AV880" s="15">
        <v>52.199763099999998</v>
      </c>
      <c r="AW880" s="16">
        <f t="shared" si="26"/>
        <v>0</v>
      </c>
      <c r="AX880" s="19">
        <f t="shared" si="27"/>
        <v>-0.82680925094591806</v>
      </c>
      <c r="AY880" s="15">
        <v>60.273228799999998</v>
      </c>
      <c r="AZ880" s="16">
        <f t="shared" si="28"/>
        <v>16.591113831286901</v>
      </c>
      <c r="BA880" s="19">
        <f t="shared" si="29"/>
        <v>-1.0507782482994628</v>
      </c>
      <c r="BB880" s="15">
        <v>24.564010339999999</v>
      </c>
      <c r="BC880" s="16">
        <f t="shared" si="30"/>
        <v>40.709964951105782</v>
      </c>
      <c r="BD880" s="19">
        <f t="shared" si="31"/>
        <v>-1.4123743359416912</v>
      </c>
      <c r="BE880" s="15">
        <v>36.754916600000001</v>
      </c>
      <c r="BF880" s="21">
        <f t="shared" si="32"/>
        <v>27.207244431619795</v>
      </c>
      <c r="BG880" s="19">
        <f t="shared" si="33"/>
        <v>-0.62602763455940291</v>
      </c>
      <c r="BH880" s="15">
        <v>60.273228799999998</v>
      </c>
      <c r="BI880" s="16">
        <f t="shared" si="34"/>
        <v>16.591113831286901</v>
      </c>
      <c r="BJ880" s="22">
        <f t="shared" si="35"/>
        <v>-0.88653597933484229</v>
      </c>
      <c r="BK880" s="15">
        <v>105.08536700000001</v>
      </c>
      <c r="BL880" s="16">
        <f t="shared" si="36"/>
        <v>9.5160727753846075</v>
      </c>
      <c r="BM880" s="19">
        <f t="shared" si="37"/>
        <v>-0.8926768637380893</v>
      </c>
      <c r="BN880" s="15">
        <v>130.743844</v>
      </c>
      <c r="BO880" s="16">
        <f t="shared" si="38"/>
        <v>7.6485436668054527</v>
      </c>
      <c r="BP880" s="19">
        <f t="shared" si="39"/>
        <v>-0.63835536442542817</v>
      </c>
      <c r="BQ880" s="15">
        <v>33.240672400000001</v>
      </c>
      <c r="BR880" s="16">
        <f t="shared" si="40"/>
        <v>30.083627309536613</v>
      </c>
      <c r="BS880" s="19">
        <f t="shared" si="41"/>
        <v>-1.0858645091394603</v>
      </c>
      <c r="BT880" s="15">
        <v>99.614482100000004</v>
      </c>
      <c r="BU880" s="16">
        <f t="shared" si="42"/>
        <v>10.21933958335562</v>
      </c>
      <c r="BV880" s="19">
        <f t="shared" si="43"/>
        <v>-1.2859295576505849</v>
      </c>
      <c r="BW880" s="15">
        <v>82.582904499999998</v>
      </c>
      <c r="BX880" s="18">
        <f t="shared" si="44"/>
        <v>1.2185052678941665E-2</v>
      </c>
      <c r="BY880" s="19">
        <f t="shared" si="45"/>
        <v>-6.3382861072438137E-2</v>
      </c>
      <c r="BZ880" s="15">
        <v>12.104163099999999</v>
      </c>
      <c r="CA880" s="18">
        <f t="shared" si="46"/>
        <v>1.8567716737025281E-3</v>
      </c>
      <c r="CB880" s="19">
        <f t="shared" si="47"/>
        <v>-5.1070714772379198E-2</v>
      </c>
      <c r="CC880" s="7">
        <f t="shared" si="48"/>
        <v>-0.78961013143420222</v>
      </c>
      <c r="CD880" s="61">
        <f t="shared" si="49"/>
        <v>-1.2716917452683663</v>
      </c>
    </row>
    <row r="881" spans="1:82" ht="15.75" customHeight="1" x14ac:dyDescent="0.25">
      <c r="A881" s="5">
        <v>44071001001</v>
      </c>
      <c r="B881" s="5">
        <v>44071</v>
      </c>
      <c r="C881" s="6" t="s">
        <v>890</v>
      </c>
      <c r="D881" s="6" t="s">
        <v>882</v>
      </c>
      <c r="E881" s="5">
        <v>22</v>
      </c>
      <c r="F881" s="15">
        <v>10.01297196</v>
      </c>
      <c r="G881" s="16">
        <f t="shared" si="0"/>
        <v>99.870448453747599</v>
      </c>
      <c r="H881" s="17">
        <v>1</v>
      </c>
      <c r="I881" s="7">
        <f t="shared" si="1"/>
        <v>99.870448453747599</v>
      </c>
      <c r="J881" s="18">
        <f t="shared" si="2"/>
        <v>33.290149484582528</v>
      </c>
      <c r="K881" s="19">
        <f t="shared" si="3"/>
        <v>-6.6987806586515208E-2</v>
      </c>
      <c r="L881" s="15">
        <v>24.302692100000002</v>
      </c>
      <c r="M881" s="16">
        <f t="shared" si="4"/>
        <v>41.14770478452467</v>
      </c>
      <c r="N881" s="19">
        <f t="shared" si="5"/>
        <v>-0.35699110855174587</v>
      </c>
      <c r="O881" s="15">
        <v>24.302692100000002</v>
      </c>
      <c r="P881" s="16">
        <f t="shared" si="6"/>
        <v>41.14770478452467</v>
      </c>
      <c r="Q881" s="17">
        <v>2</v>
      </c>
      <c r="R881" s="7">
        <f t="shared" si="7"/>
        <v>82.29540956904934</v>
      </c>
      <c r="S881" s="18">
        <f t="shared" si="8"/>
        <v>41.14770478452467</v>
      </c>
      <c r="T881" s="19">
        <f t="shared" si="9"/>
        <v>-0.33493031328346734</v>
      </c>
      <c r="U881" s="15">
        <v>17.395504800000001</v>
      </c>
      <c r="V881" s="16">
        <f t="shared" si="10"/>
        <v>57.486115608441551</v>
      </c>
      <c r="W881" s="19">
        <f t="shared" si="11"/>
        <v>-0.14197508424332855</v>
      </c>
      <c r="X881" s="15">
        <v>53.118006899999997</v>
      </c>
      <c r="Y881" s="16">
        <f t="shared" si="12"/>
        <v>20.109208766264913</v>
      </c>
      <c r="Z881" s="17">
        <v>3</v>
      </c>
      <c r="AA881" s="20">
        <f t="shared" si="13"/>
        <v>60.32762629879474</v>
      </c>
      <c r="AB881" s="18">
        <f t="shared" si="14"/>
        <v>20.109208766264913</v>
      </c>
      <c r="AC881" s="19">
        <f t="shared" si="15"/>
        <v>-0.48376158560539251</v>
      </c>
      <c r="AD881" s="15">
        <v>53.139819099999997</v>
      </c>
      <c r="AE881" s="16">
        <f t="shared" si="16"/>
        <v>20.142001574860462</v>
      </c>
      <c r="AF881" s="17">
        <v>2</v>
      </c>
      <c r="AG881" s="7">
        <f t="shared" si="17"/>
        <v>40.284003149720924</v>
      </c>
      <c r="AH881" s="18">
        <f t="shared" si="18"/>
        <v>13.26157393712317</v>
      </c>
      <c r="AI881" s="19">
        <f t="shared" si="19"/>
        <v>-0.63720898027350525</v>
      </c>
      <c r="AJ881" s="5">
        <v>23</v>
      </c>
      <c r="AK881" s="15">
        <v>10</v>
      </c>
      <c r="AL881" s="16">
        <f t="shared" si="20"/>
        <v>100</v>
      </c>
      <c r="AM881" s="17">
        <v>2</v>
      </c>
      <c r="AN881" s="7">
        <f t="shared" si="21"/>
        <v>200</v>
      </c>
      <c r="AO881" s="18">
        <f t="shared" si="22"/>
        <v>66.666666666666671</v>
      </c>
      <c r="AP881" s="19">
        <f t="shared" si="23"/>
        <v>1.1042931958489164</v>
      </c>
      <c r="AQ881" s="5">
        <v>1</v>
      </c>
      <c r="AR881" s="15">
        <v>36.639151740000003</v>
      </c>
      <c r="AS881" s="21">
        <f t="shared" si="24"/>
        <v>27.293208289761566</v>
      </c>
      <c r="AT881" s="19">
        <f t="shared" si="25"/>
        <v>-6.9347819717159934E-2</v>
      </c>
      <c r="AU881" s="5">
        <v>0</v>
      </c>
      <c r="AV881" s="15">
        <v>45.031257600000004</v>
      </c>
      <c r="AW881" s="16">
        <f t="shared" si="26"/>
        <v>0</v>
      </c>
      <c r="AX881" s="19">
        <f t="shared" si="27"/>
        <v>-0.82680925094591806</v>
      </c>
      <c r="AY881" s="15">
        <v>53.104723300000003</v>
      </c>
      <c r="AZ881" s="16">
        <f t="shared" si="28"/>
        <v>18.830716701992493</v>
      </c>
      <c r="BA881" s="19">
        <f t="shared" si="29"/>
        <v>-0.89280365003421458</v>
      </c>
      <c r="BB881" s="15">
        <v>17.39550483</v>
      </c>
      <c r="BC881" s="16">
        <f t="shared" si="30"/>
        <v>57.486115509301953</v>
      </c>
      <c r="BD881" s="19">
        <f t="shared" si="31"/>
        <v>-0.74865358046596231</v>
      </c>
      <c r="BE881" s="15">
        <v>38.538659299999999</v>
      </c>
      <c r="BF881" s="21">
        <f t="shared" si="32"/>
        <v>25.947970639445675</v>
      </c>
      <c r="BG881" s="19">
        <f t="shared" si="33"/>
        <v>-0.70291825260188578</v>
      </c>
      <c r="BH881" s="15">
        <v>53.104723300000003</v>
      </c>
      <c r="BI881" s="16">
        <f t="shared" si="34"/>
        <v>18.830716701992493</v>
      </c>
      <c r="BJ881" s="22">
        <f t="shared" si="35"/>
        <v>-0.7219716526290586</v>
      </c>
      <c r="BK881" s="15">
        <v>106.86910899999999</v>
      </c>
      <c r="BL881" s="16">
        <f t="shared" si="36"/>
        <v>9.357240921696091</v>
      </c>
      <c r="BM881" s="19">
        <f t="shared" si="37"/>
        <v>-0.90716751329402301</v>
      </c>
      <c r="BN881" s="15">
        <v>123.575338</v>
      </c>
      <c r="BO881" s="16">
        <f t="shared" si="38"/>
        <v>8.0922295353139155</v>
      </c>
      <c r="BP881" s="19">
        <f t="shared" si="39"/>
        <v>-0.58421995453804776</v>
      </c>
      <c r="BQ881" s="15">
        <v>26.072166899999999</v>
      </c>
      <c r="BR881" s="16">
        <f t="shared" si="40"/>
        <v>38.355078188763819</v>
      </c>
      <c r="BS881" s="19">
        <f t="shared" si="41"/>
        <v>-0.70454024030513018</v>
      </c>
      <c r="BT881" s="15">
        <v>92.886512400000001</v>
      </c>
      <c r="BU881" s="16">
        <f t="shared" si="42"/>
        <v>10.959548310051524</v>
      </c>
      <c r="BV881" s="19">
        <f t="shared" si="43"/>
        <v>-1.253111992578126</v>
      </c>
      <c r="BW881" s="15">
        <v>91.939165900000006</v>
      </c>
      <c r="BX881" s="18">
        <f t="shared" si="44"/>
        <v>1.3565562830857532E-2</v>
      </c>
      <c r="BY881" s="19">
        <f t="shared" si="45"/>
        <v>-6.2889800254133973E-2</v>
      </c>
      <c r="BZ881" s="15">
        <v>22.130848700000001</v>
      </c>
      <c r="CA881" s="18">
        <f t="shared" si="46"/>
        <v>3.3948594910420881E-3</v>
      </c>
      <c r="CB881" s="19">
        <f t="shared" si="47"/>
        <v>-5.047107238952437E-2</v>
      </c>
      <c r="CC881" s="7">
        <f t="shared" si="48"/>
        <v>-0.44434034012885376</v>
      </c>
      <c r="CD881" s="61">
        <f t="shared" si="49"/>
        <v>-0.71562397712052139</v>
      </c>
    </row>
    <row r="882" spans="1:82" ht="15.75" customHeight="1" x14ac:dyDescent="0.25">
      <c r="A882" s="5">
        <v>44074000101</v>
      </c>
      <c r="B882" s="5">
        <v>44074</v>
      </c>
      <c r="C882" s="6" t="s">
        <v>891</v>
      </c>
      <c r="D882" s="6" t="s">
        <v>891</v>
      </c>
      <c r="E882" s="5">
        <v>639</v>
      </c>
      <c r="F882" s="15">
        <v>10.86511013</v>
      </c>
      <c r="G882" s="16">
        <f t="shared" si="0"/>
        <v>92.037723321263755</v>
      </c>
      <c r="H882" s="17">
        <v>3</v>
      </c>
      <c r="I882" s="7">
        <f t="shared" si="1"/>
        <v>276.11316996379128</v>
      </c>
      <c r="J882" s="18">
        <f t="shared" si="2"/>
        <v>92.037723321263769</v>
      </c>
      <c r="K882" s="19">
        <f t="shared" si="3"/>
        <v>3.1644810028333379</v>
      </c>
      <c r="L882" s="15">
        <v>10.865110100000001</v>
      </c>
      <c r="M882" s="16">
        <f t="shared" si="4"/>
        <v>92.037723575392022</v>
      </c>
      <c r="N882" s="19">
        <f t="shared" si="5"/>
        <v>2.6168176998283088</v>
      </c>
      <c r="O882" s="15">
        <v>10.865110100000001</v>
      </c>
      <c r="P882" s="16">
        <f t="shared" si="6"/>
        <v>92.037723575392022</v>
      </c>
      <c r="Q882" s="17">
        <v>2</v>
      </c>
      <c r="R882" s="7">
        <f t="shared" si="7"/>
        <v>184.07544715078404</v>
      </c>
      <c r="S882" s="18">
        <f t="shared" si="8"/>
        <v>92.037723575392022</v>
      </c>
      <c r="T882" s="19">
        <f t="shared" si="9"/>
        <v>2.5047887347354529</v>
      </c>
      <c r="U882" s="15">
        <v>10</v>
      </c>
      <c r="V882" s="16">
        <f t="shared" si="10"/>
        <v>100</v>
      </c>
      <c r="W882" s="19">
        <f t="shared" si="11"/>
        <v>1.6738574211914985</v>
      </c>
      <c r="X882" s="15">
        <v>35.955219100000001</v>
      </c>
      <c r="Y882" s="16">
        <f t="shared" si="12"/>
        <v>29.708095701744732</v>
      </c>
      <c r="Z882" s="17">
        <v>3</v>
      </c>
      <c r="AA882" s="20">
        <f t="shared" si="13"/>
        <v>89.124287105234202</v>
      </c>
      <c r="AB882" s="18">
        <f t="shared" si="14"/>
        <v>29.708095701744732</v>
      </c>
      <c r="AC882" s="19">
        <f t="shared" si="15"/>
        <v>0.26349215347844973</v>
      </c>
      <c r="AD882" s="15">
        <v>36.018894799999998</v>
      </c>
      <c r="AE882" s="16">
        <f t="shared" si="16"/>
        <v>29.716134432864386</v>
      </c>
      <c r="AF882" s="17">
        <v>3</v>
      </c>
      <c r="AG882" s="7">
        <f t="shared" si="17"/>
        <v>89.148403298593166</v>
      </c>
      <c r="AH882" s="18">
        <f t="shared" si="18"/>
        <v>29.347831627526787</v>
      </c>
      <c r="AI882" s="19">
        <f t="shared" si="19"/>
        <v>0.50284025474416949</v>
      </c>
      <c r="AJ882" s="5">
        <v>53</v>
      </c>
      <c r="AK882" s="15">
        <v>10</v>
      </c>
      <c r="AL882" s="16">
        <f t="shared" si="20"/>
        <v>100</v>
      </c>
      <c r="AM882" s="17">
        <v>2</v>
      </c>
      <c r="AN882" s="7">
        <f t="shared" si="21"/>
        <v>200</v>
      </c>
      <c r="AO882" s="18">
        <f t="shared" si="22"/>
        <v>66.666666666666671</v>
      </c>
      <c r="AP882" s="19">
        <f t="shared" si="23"/>
        <v>1.1042931958489164</v>
      </c>
      <c r="AQ882" s="5">
        <v>30</v>
      </c>
      <c r="AR882" s="15">
        <v>35.480901430000003</v>
      </c>
      <c r="AS882" s="21">
        <f t="shared" si="24"/>
        <v>28.184176830255915</v>
      </c>
      <c r="AT882" s="19">
        <f t="shared" si="25"/>
        <v>-3.8141835937176932E-2</v>
      </c>
      <c r="AU882" s="5">
        <v>14</v>
      </c>
      <c r="AV882" s="15">
        <v>35.4809014</v>
      </c>
      <c r="AW882" s="16">
        <f t="shared" si="26"/>
        <v>28.184176854086349</v>
      </c>
      <c r="AX882" s="19">
        <f t="shared" si="27"/>
        <v>0.25196271231439221</v>
      </c>
      <c r="AY882" s="15">
        <v>35.4809014</v>
      </c>
      <c r="AZ882" s="16">
        <f t="shared" si="28"/>
        <v>28.184176854086349</v>
      </c>
      <c r="BA882" s="19">
        <f t="shared" si="29"/>
        <v>-0.23303975651343684</v>
      </c>
      <c r="BB882" s="15">
        <v>10</v>
      </c>
      <c r="BC882" s="16">
        <f t="shared" si="30"/>
        <v>100</v>
      </c>
      <c r="BD882" s="19">
        <f t="shared" si="31"/>
        <v>0.93333821106502679</v>
      </c>
      <c r="BE882" s="15">
        <v>35.4809014</v>
      </c>
      <c r="BF882" s="21">
        <f t="shared" si="32"/>
        <v>28.184176854086349</v>
      </c>
      <c r="BG882" s="19">
        <f t="shared" si="33"/>
        <v>-0.56637663712261455</v>
      </c>
      <c r="BH882" s="15">
        <v>35.4809014</v>
      </c>
      <c r="BI882" s="16">
        <f t="shared" si="34"/>
        <v>28.184176854086349</v>
      </c>
      <c r="BJ882" s="22">
        <f t="shared" si="35"/>
        <v>-3.4686468084818831E-2</v>
      </c>
      <c r="BK882" s="15">
        <v>35.4809014</v>
      </c>
      <c r="BL882" s="16">
        <f t="shared" si="36"/>
        <v>28.184176854086349</v>
      </c>
      <c r="BM882" s="19">
        <f t="shared" si="37"/>
        <v>0.81046358193513302</v>
      </c>
      <c r="BN882" s="15">
        <v>120.94074999999999</v>
      </c>
      <c r="BO882" s="16">
        <f t="shared" si="38"/>
        <v>8.26851164723222</v>
      </c>
      <c r="BP882" s="19">
        <f t="shared" si="39"/>
        <v>-0.56271125872000993</v>
      </c>
      <c r="BQ882" s="15">
        <v>35.4809014</v>
      </c>
      <c r="BR882" s="16">
        <f t="shared" si="40"/>
        <v>28.184176854086349</v>
      </c>
      <c r="BS882" s="19">
        <f t="shared" si="41"/>
        <v>-1.1734315595502436</v>
      </c>
      <c r="BT882" s="15">
        <v>30.010017000000001</v>
      </c>
      <c r="BU882" s="16">
        <f t="shared" si="42"/>
        <v>33.921814172914324</v>
      </c>
      <c r="BV882" s="19">
        <f t="shared" si="43"/>
        <v>-0.23506718036776458</v>
      </c>
      <c r="BW882" s="15">
        <v>122.397313</v>
      </c>
      <c r="BX882" s="18">
        <f t="shared" si="44"/>
        <v>1.8059642194661624E-2</v>
      </c>
      <c r="BY882" s="19">
        <f t="shared" si="45"/>
        <v>-6.1284701989868455E-2</v>
      </c>
      <c r="BZ882" s="15">
        <v>639.09041200000001</v>
      </c>
      <c r="CA882" s="18">
        <f t="shared" si="46"/>
        <v>9.8036102465975397E-2</v>
      </c>
      <c r="CB882" s="19">
        <f t="shared" si="47"/>
        <v>-1.3574024110451737E-2</v>
      </c>
      <c r="CC882" s="7">
        <f t="shared" si="48"/>
        <v>0.57410639713570011</v>
      </c>
      <c r="CD882" s="61">
        <f t="shared" si="49"/>
        <v>0.92461625944077719</v>
      </c>
    </row>
    <row r="883" spans="1:82" ht="15.75" customHeight="1" x14ac:dyDescent="0.25">
      <c r="A883" s="5">
        <v>44075000101</v>
      </c>
      <c r="B883" s="5">
        <v>44075</v>
      </c>
      <c r="C883" s="6" t="s">
        <v>892</v>
      </c>
      <c r="D883" s="6" t="s">
        <v>892</v>
      </c>
      <c r="E883" s="5">
        <v>367</v>
      </c>
      <c r="F883" s="15">
        <v>10</v>
      </c>
      <c r="G883" s="16">
        <f t="shared" si="0"/>
        <v>100</v>
      </c>
      <c r="H883" s="17">
        <v>1</v>
      </c>
      <c r="I883" s="7">
        <f t="shared" si="1"/>
        <v>100</v>
      </c>
      <c r="J883" s="18">
        <f t="shared" si="2"/>
        <v>33.333333333333336</v>
      </c>
      <c r="K883" s="19">
        <f t="shared" si="3"/>
        <v>-6.4612435976370855E-2</v>
      </c>
      <c r="L883" s="15">
        <v>23.342273599999999</v>
      </c>
      <c r="M883" s="16">
        <f t="shared" si="4"/>
        <v>42.840728248511319</v>
      </c>
      <c r="N883" s="19">
        <f t="shared" si="5"/>
        <v>-0.25805760037821124</v>
      </c>
      <c r="O883" s="15">
        <v>23.342273599999999</v>
      </c>
      <c r="P883" s="16">
        <f t="shared" si="6"/>
        <v>42.840728248511319</v>
      </c>
      <c r="Q883" s="17">
        <v>2</v>
      </c>
      <c r="R883" s="7">
        <f t="shared" si="7"/>
        <v>85.681456497022637</v>
      </c>
      <c r="S883" s="18">
        <f t="shared" si="8"/>
        <v>42.840728248511326</v>
      </c>
      <c r="T883" s="19">
        <f t="shared" si="9"/>
        <v>-0.24045774098627135</v>
      </c>
      <c r="U883" s="15">
        <v>10</v>
      </c>
      <c r="V883" s="16">
        <f t="shared" si="10"/>
        <v>100</v>
      </c>
      <c r="W883" s="19">
        <f t="shared" si="11"/>
        <v>1.6738574211914985</v>
      </c>
      <c r="X883" s="15">
        <v>27.259668099999999</v>
      </c>
      <c r="Y883" s="16">
        <f t="shared" si="12"/>
        <v>39.184669676884297</v>
      </c>
      <c r="Z883" s="17">
        <v>3</v>
      </c>
      <c r="AA883" s="20">
        <f t="shared" si="13"/>
        <v>117.55400903065289</v>
      </c>
      <c r="AB883" s="18">
        <f t="shared" si="14"/>
        <v>39.184669676884297</v>
      </c>
      <c r="AC883" s="19">
        <f t="shared" si="15"/>
        <v>1.001224078463739</v>
      </c>
      <c r="AD883" s="15">
        <v>27.3233438</v>
      </c>
      <c r="AE883" s="16">
        <f t="shared" si="16"/>
        <v>39.173182017348843</v>
      </c>
      <c r="AF883" s="17">
        <v>3</v>
      </c>
      <c r="AG883" s="7">
        <f t="shared" si="17"/>
        <v>117.51954605204654</v>
      </c>
      <c r="AH883" s="18">
        <f t="shared" si="18"/>
        <v>38.687668234808072</v>
      </c>
      <c r="AI883" s="19">
        <f t="shared" si="19"/>
        <v>1.1647638533990123</v>
      </c>
      <c r="AJ883" s="5">
        <v>14</v>
      </c>
      <c r="AK883" s="15">
        <v>10</v>
      </c>
      <c r="AL883" s="16">
        <f t="shared" si="20"/>
        <v>100</v>
      </c>
      <c r="AM883" s="17">
        <v>1</v>
      </c>
      <c r="AN883" s="7">
        <f t="shared" si="21"/>
        <v>100</v>
      </c>
      <c r="AO883" s="18">
        <f t="shared" si="22"/>
        <v>33.333333333333336</v>
      </c>
      <c r="AP883" s="19">
        <f t="shared" si="23"/>
        <v>2.8886242853155969E-2</v>
      </c>
      <c r="AQ883" s="5">
        <v>12</v>
      </c>
      <c r="AR883" s="15">
        <v>23.26223096</v>
      </c>
      <c r="AS883" s="21">
        <f t="shared" si="24"/>
        <v>42.988138227993936</v>
      </c>
      <c r="AT883" s="19">
        <f t="shared" si="25"/>
        <v>0.48036376584421087</v>
      </c>
      <c r="AU883" s="5">
        <v>7</v>
      </c>
      <c r="AV883" s="15">
        <v>26.261354300000001</v>
      </c>
      <c r="AW883" s="16">
        <f t="shared" si="26"/>
        <v>38.078767323892357</v>
      </c>
      <c r="AX883" s="19">
        <f t="shared" si="27"/>
        <v>0.63068609465868752</v>
      </c>
      <c r="AY883" s="15">
        <v>26.261354300000001</v>
      </c>
      <c r="AZ883" s="16">
        <f t="shared" si="28"/>
        <v>38.078767323892357</v>
      </c>
      <c r="BA883" s="19">
        <f t="shared" si="29"/>
        <v>0.46489378112946655</v>
      </c>
      <c r="BB883" s="15">
        <v>10</v>
      </c>
      <c r="BC883" s="16">
        <f t="shared" si="30"/>
        <v>100</v>
      </c>
      <c r="BD883" s="19">
        <f t="shared" si="31"/>
        <v>0.93333821106502679</v>
      </c>
      <c r="BE883" s="15">
        <v>26.261354300000001</v>
      </c>
      <c r="BF883" s="21">
        <f t="shared" si="32"/>
        <v>38.078767323892357</v>
      </c>
      <c r="BG883" s="19">
        <f t="shared" si="33"/>
        <v>3.7782030538634014E-2</v>
      </c>
      <c r="BH883" s="15">
        <v>26.261354300000001</v>
      </c>
      <c r="BI883" s="16">
        <f t="shared" si="34"/>
        <v>38.078767323892357</v>
      </c>
      <c r="BJ883" s="22">
        <f t="shared" si="35"/>
        <v>0.69236056332932228</v>
      </c>
      <c r="BK883" s="15">
        <v>26.261354300000001</v>
      </c>
      <c r="BL883" s="16">
        <f t="shared" si="36"/>
        <v>38.078767323892357</v>
      </c>
      <c r="BM883" s="19">
        <f t="shared" si="37"/>
        <v>1.7131732064076881</v>
      </c>
      <c r="BN883" s="15">
        <v>100.401526</v>
      </c>
      <c r="BO883" s="16">
        <f t="shared" si="38"/>
        <v>9.960007978364791</v>
      </c>
      <c r="BP883" s="19">
        <f t="shared" si="39"/>
        <v>-0.35632684644045792</v>
      </c>
      <c r="BQ883" s="15">
        <v>22.513565700000001</v>
      </c>
      <c r="BR883" s="16">
        <f t="shared" si="40"/>
        <v>44.417664146377312</v>
      </c>
      <c r="BS883" s="19">
        <f t="shared" si="41"/>
        <v>-0.42504741718529665</v>
      </c>
      <c r="BT883" s="15">
        <v>17.4534418</v>
      </c>
      <c r="BU883" s="16">
        <f t="shared" si="42"/>
        <v>58.32627350325825</v>
      </c>
      <c r="BV883" s="19">
        <f t="shared" si="43"/>
        <v>0.84691808033933691</v>
      </c>
      <c r="BW883" s="15">
        <v>199.09889699999999</v>
      </c>
      <c r="BX883" s="18">
        <f t="shared" si="44"/>
        <v>2.9376909942228788E-2</v>
      </c>
      <c r="BY883" s="19">
        <f t="shared" si="45"/>
        <v>-5.7242644574471181E-2</v>
      </c>
      <c r="BZ883" s="15">
        <v>367.08394500000003</v>
      </c>
      <c r="CA883" s="18">
        <f t="shared" si="46"/>
        <v>5.6310466516018516E-2</v>
      </c>
      <c r="CB883" s="19">
        <f t="shared" si="47"/>
        <v>-2.9841274578921748E-2</v>
      </c>
      <c r="CC883" s="7">
        <f t="shared" si="48"/>
        <v>0.43350849311051465</v>
      </c>
      <c r="CD883" s="61">
        <f t="shared" si="49"/>
        <v>0.69817894964321237</v>
      </c>
    </row>
    <row r="884" spans="1:82" ht="15.75" customHeight="1" x14ac:dyDescent="0.25">
      <c r="A884" s="5">
        <v>44076000101</v>
      </c>
      <c r="B884" s="5">
        <v>44076</v>
      </c>
      <c r="C884" s="6" t="s">
        <v>893</v>
      </c>
      <c r="D884" s="6" t="s">
        <v>893</v>
      </c>
      <c r="E884" s="5">
        <v>2571</v>
      </c>
      <c r="F884" s="15">
        <v>10.08004261</v>
      </c>
      <c r="G884" s="16">
        <f t="shared" si="0"/>
        <v>99.205929844774744</v>
      </c>
      <c r="H884" s="17">
        <v>3</v>
      </c>
      <c r="I884" s="7">
        <f t="shared" si="1"/>
        <v>297.61778953432423</v>
      </c>
      <c r="J884" s="18">
        <f t="shared" si="2"/>
        <v>99.205929844774744</v>
      </c>
      <c r="K884" s="19">
        <f t="shared" si="3"/>
        <v>3.5587753419425807</v>
      </c>
      <c r="L884" s="15">
        <v>10.080042600000001</v>
      </c>
      <c r="M884" s="16">
        <f t="shared" si="4"/>
        <v>99.205929943192899</v>
      </c>
      <c r="N884" s="19">
        <f t="shared" si="5"/>
        <v>3.035698960699011</v>
      </c>
      <c r="O884" s="15">
        <v>10.080042600000001</v>
      </c>
      <c r="P884" s="16">
        <f t="shared" si="6"/>
        <v>99.205929943192899</v>
      </c>
      <c r="Q884" s="17">
        <v>2</v>
      </c>
      <c r="R884" s="7">
        <f t="shared" si="7"/>
        <v>198.4118598863858</v>
      </c>
      <c r="S884" s="18">
        <f t="shared" si="8"/>
        <v>99.205929943192899</v>
      </c>
      <c r="T884" s="19">
        <f t="shared" si="9"/>
        <v>2.9047825379687828</v>
      </c>
      <c r="U884" s="15">
        <v>10</v>
      </c>
      <c r="V884" s="16">
        <f t="shared" si="10"/>
        <v>100</v>
      </c>
      <c r="W884" s="19">
        <f t="shared" si="11"/>
        <v>1.6738574211914985</v>
      </c>
      <c r="X884" s="15">
        <v>29.7181642</v>
      </c>
      <c r="Y884" s="16">
        <f t="shared" si="12"/>
        <v>35.943037490855509</v>
      </c>
      <c r="Z884" s="17">
        <v>3</v>
      </c>
      <c r="AA884" s="20">
        <f t="shared" si="13"/>
        <v>107.82911247256652</v>
      </c>
      <c r="AB884" s="18">
        <f t="shared" si="14"/>
        <v>35.943037490855509</v>
      </c>
      <c r="AC884" s="19">
        <f t="shared" si="15"/>
        <v>0.74886963486767466</v>
      </c>
      <c r="AD884" s="15">
        <v>29.781839900000001</v>
      </c>
      <c r="AE884" s="16">
        <f t="shared" si="16"/>
        <v>35.939428980678926</v>
      </c>
      <c r="AF884" s="17">
        <v>3</v>
      </c>
      <c r="AG884" s="7">
        <f t="shared" si="17"/>
        <v>107.81828694203678</v>
      </c>
      <c r="AH884" s="18">
        <f t="shared" si="18"/>
        <v>35.493994445924073</v>
      </c>
      <c r="AI884" s="19">
        <f t="shared" si="19"/>
        <v>0.93842498515588857</v>
      </c>
      <c r="AJ884" s="5">
        <v>187</v>
      </c>
      <c r="AK884" s="15">
        <v>10</v>
      </c>
      <c r="AL884" s="16">
        <f t="shared" si="20"/>
        <v>100</v>
      </c>
      <c r="AM884" s="17">
        <v>3</v>
      </c>
      <c r="AN884" s="7">
        <f t="shared" si="21"/>
        <v>300</v>
      </c>
      <c r="AO884" s="18">
        <f t="shared" si="22"/>
        <v>100</v>
      </c>
      <c r="AP884" s="19">
        <f t="shared" si="23"/>
        <v>2.179700148844677</v>
      </c>
      <c r="AQ884" s="5">
        <v>92</v>
      </c>
      <c r="AR884" s="15">
        <v>10</v>
      </c>
      <c r="AS884" s="21">
        <f t="shared" si="24"/>
        <v>100</v>
      </c>
      <c r="AT884" s="19">
        <f t="shared" si="25"/>
        <v>2.4771921081072543</v>
      </c>
      <c r="AU884" s="5">
        <v>31</v>
      </c>
      <c r="AV884" s="15">
        <v>28.719850399999999</v>
      </c>
      <c r="AW884" s="16">
        <f t="shared" si="26"/>
        <v>34.819122873982657</v>
      </c>
      <c r="AX884" s="19">
        <f t="shared" si="27"/>
        <v>0.50592059020685798</v>
      </c>
      <c r="AY884" s="15">
        <v>28.719850399999999</v>
      </c>
      <c r="AZ884" s="16">
        <f t="shared" si="28"/>
        <v>34.819122873982657</v>
      </c>
      <c r="BA884" s="19">
        <f t="shared" si="29"/>
        <v>0.23496863270357757</v>
      </c>
      <c r="BB884" s="15">
        <v>10</v>
      </c>
      <c r="BC884" s="16">
        <f t="shared" si="30"/>
        <v>100</v>
      </c>
      <c r="BD884" s="19">
        <f t="shared" si="31"/>
        <v>0.93333821106502679</v>
      </c>
      <c r="BE884" s="15">
        <v>28.719850399999999</v>
      </c>
      <c r="BF884" s="21">
        <f t="shared" si="32"/>
        <v>34.819122873982657</v>
      </c>
      <c r="BG884" s="19">
        <f t="shared" si="33"/>
        <v>-0.16125020368231791</v>
      </c>
      <c r="BH884" s="15">
        <v>28.719850399999999</v>
      </c>
      <c r="BI884" s="16">
        <f t="shared" si="34"/>
        <v>34.819122873982657</v>
      </c>
      <c r="BJ884" s="22">
        <f t="shared" si="35"/>
        <v>0.45284435212236235</v>
      </c>
      <c r="BK884" s="15">
        <v>28.719850399999999</v>
      </c>
      <c r="BL884" s="16">
        <f t="shared" si="36"/>
        <v>34.819122873982657</v>
      </c>
      <c r="BM884" s="19">
        <f t="shared" si="37"/>
        <v>1.4157872331052757</v>
      </c>
      <c r="BN884" s="15">
        <v>98.791833100000005</v>
      </c>
      <c r="BO884" s="16">
        <f t="shared" si="38"/>
        <v>10.122294208143405</v>
      </c>
      <c r="BP884" s="19">
        <f t="shared" si="39"/>
        <v>-0.33652582911782652</v>
      </c>
      <c r="BQ884" s="15">
        <v>10</v>
      </c>
      <c r="BR884" s="16">
        <f t="shared" si="40"/>
        <v>100</v>
      </c>
      <c r="BS884" s="19">
        <f t="shared" si="41"/>
        <v>2.1373680391786363</v>
      </c>
      <c r="BT884" s="15">
        <v>15.8437485</v>
      </c>
      <c r="BU884" s="16">
        <f t="shared" si="42"/>
        <v>64.252106753651134</v>
      </c>
      <c r="BV884" s="19">
        <f t="shared" si="43"/>
        <v>1.1096431892033978</v>
      </c>
      <c r="BW884" s="15">
        <v>3946.4748800000002</v>
      </c>
      <c r="BX884" s="18">
        <f t="shared" si="44"/>
        <v>0.58229974593494693</v>
      </c>
      <c r="BY884" s="19">
        <f t="shared" si="45"/>
        <v>0.14023839936807386</v>
      </c>
      <c r="BZ884" s="15">
        <v>2571.07944</v>
      </c>
      <c r="CA884" s="18">
        <f t="shared" si="46"/>
        <v>0.39440211071106263</v>
      </c>
      <c r="CB884" s="19">
        <f t="shared" si="47"/>
        <v>0.1019678957837246</v>
      </c>
      <c r="CC884" s="7">
        <f t="shared" si="48"/>
        <v>1.2658737709849557</v>
      </c>
      <c r="CD884" s="61">
        <f t="shared" si="49"/>
        <v>2.0387291918219907</v>
      </c>
    </row>
    <row r="885" spans="1:82" ht="15.75" customHeight="1" x14ac:dyDescent="0.25">
      <c r="A885" s="5">
        <v>44077000101</v>
      </c>
      <c r="B885" s="5">
        <v>44077</v>
      </c>
      <c r="C885" s="6" t="s">
        <v>894</v>
      </c>
      <c r="D885" s="6" t="s">
        <v>894</v>
      </c>
      <c r="E885" s="5">
        <v>88</v>
      </c>
      <c r="F885" s="15">
        <v>10.036377829999999</v>
      </c>
      <c r="G885" s="16">
        <f t="shared" si="0"/>
        <v>99.637540249917038</v>
      </c>
      <c r="H885" s="17">
        <v>1</v>
      </c>
      <c r="I885" s="7">
        <f t="shared" si="1"/>
        <v>99.637540249917038</v>
      </c>
      <c r="J885" s="18">
        <f t="shared" si="2"/>
        <v>33.212513416639013</v>
      </c>
      <c r="K885" s="19">
        <f t="shared" si="3"/>
        <v>-7.1258255826562408E-2</v>
      </c>
      <c r="L885" s="15">
        <v>31.096408199999999</v>
      </c>
      <c r="M885" s="16">
        <f t="shared" si="4"/>
        <v>32.15805483284079</v>
      </c>
      <c r="N885" s="19">
        <f t="shared" si="5"/>
        <v>-0.88231023489029636</v>
      </c>
      <c r="O885" s="15">
        <v>31.096408199999999</v>
      </c>
      <c r="P885" s="16">
        <f t="shared" si="6"/>
        <v>32.15805483284079</v>
      </c>
      <c r="Q885" s="17">
        <v>2</v>
      </c>
      <c r="R885" s="7">
        <f t="shared" si="7"/>
        <v>64.31610966568158</v>
      </c>
      <c r="S885" s="18">
        <f t="shared" si="8"/>
        <v>32.15805483284079</v>
      </c>
      <c r="T885" s="19">
        <f t="shared" si="9"/>
        <v>-0.8365626728179919</v>
      </c>
      <c r="U885" s="15">
        <v>17.031251900000001</v>
      </c>
      <c r="V885" s="16">
        <f t="shared" si="10"/>
        <v>58.715589779985578</v>
      </c>
      <c r="W885" s="19">
        <f t="shared" si="11"/>
        <v>-8.9462376989378187E-2</v>
      </c>
      <c r="X885" s="15">
        <v>35.450044200000001</v>
      </c>
      <c r="Y885" s="16">
        <f t="shared" si="12"/>
        <v>30.131445929198588</v>
      </c>
      <c r="Z885" s="17">
        <v>3</v>
      </c>
      <c r="AA885" s="20">
        <f t="shared" si="13"/>
        <v>90.394337787595759</v>
      </c>
      <c r="AB885" s="18">
        <f t="shared" si="14"/>
        <v>30.131445929198588</v>
      </c>
      <c r="AC885" s="19">
        <f t="shared" si="15"/>
        <v>0.29644910385543377</v>
      </c>
      <c r="AD885" s="15">
        <v>35.4718564</v>
      </c>
      <c r="AE885" s="16">
        <f t="shared" si="16"/>
        <v>30.17440947917234</v>
      </c>
      <c r="AF885" s="17">
        <v>2</v>
      </c>
      <c r="AG885" s="7">
        <f t="shared" si="17"/>
        <v>60.34881895834468</v>
      </c>
      <c r="AH885" s="18">
        <f t="shared" si="18"/>
        <v>19.866951197964369</v>
      </c>
      <c r="AI885" s="19">
        <f t="shared" si="19"/>
        <v>-0.16907926122035941</v>
      </c>
      <c r="AJ885" s="5">
        <v>7</v>
      </c>
      <c r="AK885" s="15">
        <v>10</v>
      </c>
      <c r="AL885" s="16">
        <f t="shared" si="20"/>
        <v>100</v>
      </c>
      <c r="AM885" s="17">
        <v>1</v>
      </c>
      <c r="AN885" s="7">
        <f t="shared" si="21"/>
        <v>100</v>
      </c>
      <c r="AO885" s="18">
        <f t="shared" si="22"/>
        <v>33.333333333333336</v>
      </c>
      <c r="AP885" s="19">
        <f t="shared" si="23"/>
        <v>2.8886242853155969E-2</v>
      </c>
      <c r="AQ885" s="5">
        <v>1</v>
      </c>
      <c r="AR885" s="15">
        <v>32.141820639999999</v>
      </c>
      <c r="AS885" s="21">
        <f t="shared" si="24"/>
        <v>31.112114375858209</v>
      </c>
      <c r="AT885" s="19">
        <f t="shared" si="25"/>
        <v>6.4408554345035215E-2</v>
      </c>
      <c r="AU885" s="5">
        <v>2</v>
      </c>
      <c r="AV885" s="15">
        <v>34.419749600000003</v>
      </c>
      <c r="AW885" s="16">
        <f t="shared" si="26"/>
        <v>29.053087591317048</v>
      </c>
      <c r="AX885" s="19">
        <f t="shared" si="27"/>
        <v>0.2852209673542026</v>
      </c>
      <c r="AY885" s="15">
        <v>35.436760599999999</v>
      </c>
      <c r="AZ885" s="16">
        <f t="shared" si="28"/>
        <v>28.219283677978172</v>
      </c>
      <c r="BA885" s="19">
        <f t="shared" si="29"/>
        <v>-0.23056343069995355</v>
      </c>
      <c r="BB885" s="15">
        <v>10</v>
      </c>
      <c r="BC885" s="16">
        <f t="shared" si="30"/>
        <v>100</v>
      </c>
      <c r="BD885" s="19">
        <f t="shared" si="31"/>
        <v>0.93333821106502679</v>
      </c>
      <c r="BE885" s="15">
        <v>35.436760599999999</v>
      </c>
      <c r="BF885" s="21">
        <f t="shared" si="32"/>
        <v>28.219283677978172</v>
      </c>
      <c r="BG885" s="19">
        <f t="shared" si="33"/>
        <v>-0.56423303228995103</v>
      </c>
      <c r="BH885" s="15">
        <v>35.436760599999999</v>
      </c>
      <c r="BI885" s="16">
        <f t="shared" si="34"/>
        <v>28.219283677978172</v>
      </c>
      <c r="BJ885" s="22">
        <f t="shared" si="35"/>
        <v>-3.2106845191802881E-2</v>
      </c>
      <c r="BK885" s="15">
        <v>131.70046400000001</v>
      </c>
      <c r="BL885" s="16">
        <f t="shared" si="36"/>
        <v>7.5929876754268681</v>
      </c>
      <c r="BM885" s="19">
        <f t="shared" si="37"/>
        <v>-1.0681249971104705</v>
      </c>
      <c r="BN885" s="15">
        <v>117.13246599999999</v>
      </c>
      <c r="BO885" s="16">
        <f t="shared" si="38"/>
        <v>8.5373426697940431</v>
      </c>
      <c r="BP885" s="19">
        <f t="shared" si="39"/>
        <v>-0.52991039975699727</v>
      </c>
      <c r="BQ885" s="15">
        <v>28.307267199999998</v>
      </c>
      <c r="BR885" s="16">
        <f t="shared" si="40"/>
        <v>35.326617470159746</v>
      </c>
      <c r="BS885" s="19">
        <f t="shared" si="41"/>
        <v>-0.84415608111431628</v>
      </c>
      <c r="BT885" s="15">
        <v>78.551308599999999</v>
      </c>
      <c r="BU885" s="16">
        <f t="shared" si="42"/>
        <v>12.959608670351292</v>
      </c>
      <c r="BV885" s="19">
        <f t="shared" si="43"/>
        <v>-1.1644382055019182</v>
      </c>
      <c r="BW885" s="15">
        <v>101.954492</v>
      </c>
      <c r="BX885" s="18">
        <f t="shared" si="44"/>
        <v>1.5043317541280431E-2</v>
      </c>
      <c r="BY885" s="19">
        <f t="shared" si="45"/>
        <v>-6.2362007723407012E-2</v>
      </c>
      <c r="BZ885" s="15">
        <v>88.439643200000006</v>
      </c>
      <c r="CA885" s="18">
        <f t="shared" si="46"/>
        <v>1.3566590516788265E-2</v>
      </c>
      <c r="CB885" s="19">
        <f t="shared" si="47"/>
        <v>-4.6505498407807946E-2</v>
      </c>
      <c r="CC885" s="7">
        <f t="shared" si="48"/>
        <v>-0.26225106421412414</v>
      </c>
      <c r="CD885" s="61">
        <f t="shared" si="49"/>
        <v>-0.4223635187446127</v>
      </c>
    </row>
    <row r="886" spans="1:82" ht="15.75" customHeight="1" x14ac:dyDescent="0.25">
      <c r="A886" s="5">
        <v>44080000101</v>
      </c>
      <c r="B886" s="5">
        <v>44080</v>
      </c>
      <c r="C886" s="6" t="s">
        <v>895</v>
      </c>
      <c r="D886" s="6" t="s">
        <v>895</v>
      </c>
      <c r="E886" s="5">
        <v>319</v>
      </c>
      <c r="F886" s="15">
        <v>10.20541339</v>
      </c>
      <c r="G886" s="16">
        <f t="shared" si="0"/>
        <v>97.987211471499236</v>
      </c>
      <c r="H886" s="17">
        <v>1</v>
      </c>
      <c r="I886" s="7">
        <f t="shared" si="1"/>
        <v>97.987211471499236</v>
      </c>
      <c r="J886" s="18">
        <f t="shared" si="2"/>
        <v>32.662403823833074</v>
      </c>
      <c r="K886" s="19">
        <f t="shared" si="3"/>
        <v>-0.1015175818688082</v>
      </c>
      <c r="L886" s="15">
        <v>25.715664</v>
      </c>
      <c r="M886" s="16">
        <f t="shared" si="4"/>
        <v>38.886804556164677</v>
      </c>
      <c r="N886" s="19">
        <f t="shared" si="5"/>
        <v>-0.48910905964930007</v>
      </c>
      <c r="O886" s="15">
        <v>25.715664</v>
      </c>
      <c r="P886" s="16">
        <f t="shared" si="6"/>
        <v>38.886804556164677</v>
      </c>
      <c r="Q886" s="17">
        <v>2</v>
      </c>
      <c r="R886" s="7">
        <f t="shared" si="7"/>
        <v>77.773609112329353</v>
      </c>
      <c r="S886" s="18">
        <f t="shared" si="8"/>
        <v>38.886804556164677</v>
      </c>
      <c r="T886" s="19">
        <f t="shared" si="9"/>
        <v>-0.46109103392553524</v>
      </c>
      <c r="U886" s="15">
        <v>10</v>
      </c>
      <c r="V886" s="16">
        <f t="shared" si="10"/>
        <v>100</v>
      </c>
      <c r="W886" s="19">
        <f t="shared" si="11"/>
        <v>1.6738574211914985</v>
      </c>
      <c r="X886" s="15">
        <v>25.7341525</v>
      </c>
      <c r="Y886" s="16">
        <f t="shared" si="12"/>
        <v>41.507529342573065</v>
      </c>
      <c r="Z886" s="17">
        <v>3</v>
      </c>
      <c r="AA886" s="20">
        <f t="shared" si="13"/>
        <v>124.52258802771919</v>
      </c>
      <c r="AB886" s="18">
        <f t="shared" si="14"/>
        <v>41.507529342573065</v>
      </c>
      <c r="AC886" s="19">
        <f t="shared" si="15"/>
        <v>1.1820539582425249</v>
      </c>
      <c r="AD886" s="15">
        <v>25.755964800000001</v>
      </c>
      <c r="AE886" s="16">
        <f t="shared" si="16"/>
        <v>41.557065647177772</v>
      </c>
      <c r="AF886" s="17">
        <v>2</v>
      </c>
      <c r="AG886" s="7">
        <f t="shared" si="17"/>
        <v>83.114131294355545</v>
      </c>
      <c r="AH886" s="18">
        <f t="shared" si="18"/>
        <v>27.361337285256731</v>
      </c>
      <c r="AI886" s="19">
        <f t="shared" si="19"/>
        <v>0.36205540603302755</v>
      </c>
      <c r="AJ886" s="5">
        <v>21</v>
      </c>
      <c r="AK886" s="15">
        <v>10</v>
      </c>
      <c r="AL886" s="16">
        <f t="shared" si="20"/>
        <v>100</v>
      </c>
      <c r="AM886" s="17">
        <v>1</v>
      </c>
      <c r="AN886" s="7">
        <f t="shared" si="21"/>
        <v>100</v>
      </c>
      <c r="AO886" s="18">
        <f t="shared" si="22"/>
        <v>33.333333333333336</v>
      </c>
      <c r="AP886" s="19">
        <f t="shared" si="23"/>
        <v>2.8886242853155969E-2</v>
      </c>
      <c r="AQ886" s="5">
        <v>12</v>
      </c>
      <c r="AR886" s="15">
        <v>25.720868939999999</v>
      </c>
      <c r="AS886" s="21">
        <f t="shared" si="24"/>
        <v>38.878935324181157</v>
      </c>
      <c r="AT886" s="19">
        <f t="shared" si="25"/>
        <v>0.33643980743610369</v>
      </c>
      <c r="AU886" s="5">
        <v>0</v>
      </c>
      <c r="AV886" s="15">
        <v>25.720868899999999</v>
      </c>
      <c r="AW886" s="16">
        <f t="shared" si="26"/>
        <v>0</v>
      </c>
      <c r="AX886" s="19">
        <f t="shared" si="27"/>
        <v>-0.82680925094591806</v>
      </c>
      <c r="AY886" s="15">
        <v>25.720868899999999</v>
      </c>
      <c r="AZ886" s="16">
        <f t="shared" si="28"/>
        <v>38.878935384644024</v>
      </c>
      <c r="BA886" s="19">
        <f t="shared" si="29"/>
        <v>0.52133513936995779</v>
      </c>
      <c r="BB886" s="15">
        <v>10</v>
      </c>
      <c r="BC886" s="16">
        <f t="shared" si="30"/>
        <v>100</v>
      </c>
      <c r="BD886" s="19">
        <f t="shared" si="31"/>
        <v>0.93333821106502679</v>
      </c>
      <c r="BE886" s="15">
        <v>25.720868899999999</v>
      </c>
      <c r="BF886" s="21">
        <f t="shared" si="32"/>
        <v>38.878935384644024</v>
      </c>
      <c r="BG886" s="19">
        <f t="shared" si="33"/>
        <v>8.663988584492742E-2</v>
      </c>
      <c r="BH886" s="15">
        <v>25.720868899999999</v>
      </c>
      <c r="BI886" s="16">
        <f t="shared" si="34"/>
        <v>38.878935384644024</v>
      </c>
      <c r="BJ886" s="22">
        <f t="shared" si="35"/>
        <v>0.75115630783003573</v>
      </c>
      <c r="BK886" s="15">
        <v>127.874578</v>
      </c>
      <c r="BL886" s="16">
        <f t="shared" si="36"/>
        <v>7.8201626596961278</v>
      </c>
      <c r="BM886" s="19">
        <f t="shared" si="37"/>
        <v>-1.047399223227756</v>
      </c>
      <c r="BN886" s="15">
        <v>107.635661</v>
      </c>
      <c r="BO886" s="16">
        <f t="shared" si="38"/>
        <v>9.2906011883923867</v>
      </c>
      <c r="BP886" s="19">
        <f t="shared" si="39"/>
        <v>-0.43800312582788764</v>
      </c>
      <c r="BQ886" s="15">
        <v>25.720868899999999</v>
      </c>
      <c r="BR886" s="16">
        <f t="shared" si="40"/>
        <v>38.878935384644024</v>
      </c>
      <c r="BS886" s="19">
        <f t="shared" si="41"/>
        <v>-0.6803897659676359</v>
      </c>
      <c r="BT886" s="15">
        <v>69.054503299999993</v>
      </c>
      <c r="BU886" s="16">
        <f t="shared" si="42"/>
        <v>14.741894754892837</v>
      </c>
      <c r="BV886" s="19">
        <f t="shared" si="43"/>
        <v>-1.0854195619116633</v>
      </c>
      <c r="BW886" s="15">
        <v>121.145391</v>
      </c>
      <c r="BX886" s="18">
        <f t="shared" si="44"/>
        <v>1.7874921935519782E-2</v>
      </c>
      <c r="BY886" s="19">
        <f t="shared" si="45"/>
        <v>-6.1350676384916134E-2</v>
      </c>
      <c r="BZ886" s="15">
        <v>319.22514999999999</v>
      </c>
      <c r="CA886" s="18">
        <f t="shared" si="46"/>
        <v>4.8968954826248225E-2</v>
      </c>
      <c r="CB886" s="19">
        <f t="shared" si="47"/>
        <v>-3.2703452871852411E-2</v>
      </c>
      <c r="CC886" s="7">
        <f t="shared" si="48"/>
        <v>3.4314191962367617E-2</v>
      </c>
      <c r="CD886" s="61">
        <f t="shared" si="49"/>
        <v>5.526407644344352E-2</v>
      </c>
    </row>
    <row r="887" spans="1:82" ht="15.75" customHeight="1" x14ac:dyDescent="0.25">
      <c r="A887" s="5">
        <v>44082000201</v>
      </c>
      <c r="B887" s="5">
        <v>44082</v>
      </c>
      <c r="C887" s="6" t="s">
        <v>896</v>
      </c>
      <c r="D887" s="6" t="s">
        <v>896</v>
      </c>
      <c r="E887" s="5">
        <v>109</v>
      </c>
      <c r="F887" s="15">
        <v>10</v>
      </c>
      <c r="G887" s="16">
        <f t="shared" si="0"/>
        <v>100</v>
      </c>
      <c r="H887" s="17">
        <v>1</v>
      </c>
      <c r="I887" s="7">
        <f t="shared" si="1"/>
        <v>100</v>
      </c>
      <c r="J887" s="18">
        <f t="shared" si="2"/>
        <v>33.333333333333336</v>
      </c>
      <c r="K887" s="19">
        <f t="shared" si="3"/>
        <v>-6.4612435976370855E-2</v>
      </c>
      <c r="L887" s="15">
        <v>21.926402400000001</v>
      </c>
      <c r="M887" s="16">
        <f t="shared" si="4"/>
        <v>45.607117016150355</v>
      </c>
      <c r="N887" s="19">
        <f t="shared" si="5"/>
        <v>-9.6400924274075817E-2</v>
      </c>
      <c r="O887" s="15">
        <v>21.926402400000001</v>
      </c>
      <c r="P887" s="16">
        <f t="shared" si="6"/>
        <v>45.607117016150355</v>
      </c>
      <c r="Q887" s="17">
        <v>2</v>
      </c>
      <c r="R887" s="7">
        <f t="shared" si="7"/>
        <v>91.214234032300709</v>
      </c>
      <c r="S887" s="18">
        <f t="shared" si="8"/>
        <v>45.607117016150347</v>
      </c>
      <c r="T887" s="19">
        <f t="shared" si="9"/>
        <v>-8.6090203611734126E-2</v>
      </c>
      <c r="U887" s="15">
        <v>22.1273339</v>
      </c>
      <c r="V887" s="16">
        <f t="shared" si="10"/>
        <v>45.192972841612878</v>
      </c>
      <c r="W887" s="19">
        <f t="shared" si="11"/>
        <v>-0.66703386326166836</v>
      </c>
      <c r="X887" s="15">
        <v>25.343601100000001</v>
      </c>
      <c r="Y887" s="16">
        <f t="shared" si="12"/>
        <v>42.147171026930344</v>
      </c>
      <c r="Z887" s="17">
        <v>3</v>
      </c>
      <c r="AA887" s="20">
        <f t="shared" si="13"/>
        <v>126.44151308079103</v>
      </c>
      <c r="AB887" s="18">
        <f t="shared" si="14"/>
        <v>42.147171026930344</v>
      </c>
      <c r="AC887" s="19">
        <f t="shared" si="15"/>
        <v>1.2318487566939114</v>
      </c>
      <c r="AD887" s="15">
        <v>25.407276800000002</v>
      </c>
      <c r="AE887" s="16">
        <f t="shared" si="16"/>
        <v>42.127392416962998</v>
      </c>
      <c r="AF887" s="17">
        <v>3</v>
      </c>
      <c r="AG887" s="7">
        <f t="shared" si="17"/>
        <v>126.38217725088899</v>
      </c>
      <c r="AH887" s="18">
        <f t="shared" si="18"/>
        <v>41.605264047817982</v>
      </c>
      <c r="AI887" s="19">
        <f t="shared" si="19"/>
        <v>1.3715367982771112</v>
      </c>
      <c r="AJ887" s="5">
        <v>9</v>
      </c>
      <c r="AK887" s="15">
        <v>22.1273339</v>
      </c>
      <c r="AL887" s="16">
        <f t="shared" si="20"/>
        <v>45.192972841612878</v>
      </c>
      <c r="AM887" s="17">
        <v>2</v>
      </c>
      <c r="AN887" s="7">
        <f t="shared" si="21"/>
        <v>90.385945683225756</v>
      </c>
      <c r="AO887" s="18">
        <f t="shared" si="22"/>
        <v>30.128648561075256</v>
      </c>
      <c r="AP887" s="19">
        <f t="shared" si="23"/>
        <v>-7.4503965734223257E-2</v>
      </c>
      <c r="AQ887" s="5">
        <v>2</v>
      </c>
      <c r="AR887" s="15">
        <v>24.869283450000001</v>
      </c>
      <c r="AS887" s="21">
        <f t="shared" si="24"/>
        <v>40.210245784142202</v>
      </c>
      <c r="AT887" s="19">
        <f t="shared" si="25"/>
        <v>0.38306867336285699</v>
      </c>
      <c r="AU887" s="5">
        <v>2</v>
      </c>
      <c r="AV887" s="15">
        <v>24.8692834</v>
      </c>
      <c r="AW887" s="16">
        <f t="shared" si="26"/>
        <v>40.210245864985396</v>
      </c>
      <c r="AX887" s="19">
        <f t="shared" si="27"/>
        <v>0.71227014454335813</v>
      </c>
      <c r="AY887" s="15">
        <v>24.8692834</v>
      </c>
      <c r="AZ887" s="16">
        <f t="shared" si="28"/>
        <v>40.210245864985396</v>
      </c>
      <c r="BA887" s="19">
        <f t="shared" si="29"/>
        <v>0.61524162656426251</v>
      </c>
      <c r="BB887" s="15">
        <v>10</v>
      </c>
      <c r="BC887" s="16">
        <f t="shared" si="30"/>
        <v>100</v>
      </c>
      <c r="BD887" s="19">
        <f t="shared" si="31"/>
        <v>0.93333821106502679</v>
      </c>
      <c r="BE887" s="15">
        <v>24.8692834</v>
      </c>
      <c r="BF887" s="21">
        <f t="shared" si="32"/>
        <v>40.210245864985396</v>
      </c>
      <c r="BG887" s="19">
        <f t="shared" si="33"/>
        <v>0.16792902747246055</v>
      </c>
      <c r="BH887" s="15">
        <v>24.8692834</v>
      </c>
      <c r="BI887" s="16">
        <f t="shared" si="34"/>
        <v>40.210245864985396</v>
      </c>
      <c r="BJ887" s="22">
        <f t="shared" si="35"/>
        <v>0.84897999599342333</v>
      </c>
      <c r="BK887" s="15">
        <v>24.8692834</v>
      </c>
      <c r="BL887" s="16">
        <f t="shared" si="36"/>
        <v>40.210245864985396</v>
      </c>
      <c r="BM887" s="19">
        <f t="shared" si="37"/>
        <v>1.9076336238724576</v>
      </c>
      <c r="BN887" s="15">
        <v>110.329132</v>
      </c>
      <c r="BO887" s="16">
        <f t="shared" si="38"/>
        <v>9.0637892447119039</v>
      </c>
      <c r="BP887" s="19">
        <f t="shared" si="39"/>
        <v>-0.46567711413807011</v>
      </c>
      <c r="BQ887" s="15">
        <v>24.8692834</v>
      </c>
      <c r="BR887" s="16">
        <f t="shared" si="40"/>
        <v>40.210245864985396</v>
      </c>
      <c r="BS887" s="19">
        <f t="shared" si="41"/>
        <v>-0.61901468160576345</v>
      </c>
      <c r="BT887" s="15">
        <v>19.398399000000001</v>
      </c>
      <c r="BU887" s="16">
        <f t="shared" si="42"/>
        <v>52.478259674935025</v>
      </c>
      <c r="BV887" s="19">
        <f t="shared" si="43"/>
        <v>0.5876431387802088</v>
      </c>
      <c r="BW887" s="15">
        <v>169.73059799999999</v>
      </c>
      <c r="BX887" s="18">
        <f t="shared" si="44"/>
        <v>2.5043636941326889E-2</v>
      </c>
      <c r="BY887" s="19">
        <f t="shared" si="45"/>
        <v>-5.8790309492976048E-2</v>
      </c>
      <c r="BZ887" s="15">
        <v>109.088093</v>
      </c>
      <c r="CA887" s="18">
        <f t="shared" si="46"/>
        <v>1.6734050867228241E-2</v>
      </c>
      <c r="CB887" s="19">
        <f t="shared" si="47"/>
        <v>-4.5270625177083516E-2</v>
      </c>
      <c r="CC887" s="7">
        <f t="shared" si="48"/>
        <v>0.34642609859753221</v>
      </c>
      <c r="CD887" s="61">
        <f t="shared" si="49"/>
        <v>0.55793003710808853</v>
      </c>
    </row>
    <row r="888" spans="1:82" ht="15.75" customHeight="1" x14ac:dyDescent="0.25">
      <c r="A888" s="5">
        <v>44084000101</v>
      </c>
      <c r="B888" s="5">
        <v>44084</v>
      </c>
      <c r="C888" s="6" t="s">
        <v>897</v>
      </c>
      <c r="D888" s="6" t="s">
        <v>897</v>
      </c>
      <c r="E888" s="5">
        <v>60</v>
      </c>
      <c r="F888" s="15">
        <v>10.02388794</v>
      </c>
      <c r="G888" s="16">
        <f t="shared" si="0"/>
        <v>99.761689873799611</v>
      </c>
      <c r="H888" s="17">
        <v>1</v>
      </c>
      <c r="I888" s="7">
        <f t="shared" si="1"/>
        <v>99.761689873799611</v>
      </c>
      <c r="J888" s="18">
        <f t="shared" si="2"/>
        <v>33.253896624599868</v>
      </c>
      <c r="K888" s="19">
        <f t="shared" si="3"/>
        <v>-6.8981931256444737E-2</v>
      </c>
      <c r="L888" s="15">
        <v>15.628129400000001</v>
      </c>
      <c r="M888" s="16">
        <f t="shared" si="4"/>
        <v>63.987184544299971</v>
      </c>
      <c r="N888" s="19">
        <f t="shared" si="5"/>
        <v>0.97765658272846701</v>
      </c>
      <c r="O888" s="15">
        <v>15.628129400000001</v>
      </c>
      <c r="P888" s="16">
        <f t="shared" si="6"/>
        <v>63.987184544299971</v>
      </c>
      <c r="Q888" s="17">
        <v>2</v>
      </c>
      <c r="R888" s="7">
        <f t="shared" si="7"/>
        <v>127.97436908859994</v>
      </c>
      <c r="S888" s="18">
        <f t="shared" si="8"/>
        <v>63.987184544299971</v>
      </c>
      <c r="T888" s="19">
        <f t="shared" si="9"/>
        <v>0.93953778992571801</v>
      </c>
      <c r="U888" s="15">
        <v>16.140668099999999</v>
      </c>
      <c r="V888" s="16">
        <f t="shared" si="10"/>
        <v>61.955304068237425</v>
      </c>
      <c r="W888" s="19">
        <f t="shared" si="11"/>
        <v>4.8910735633034684E-2</v>
      </c>
      <c r="X888" s="15">
        <v>76.051017999999999</v>
      </c>
      <c r="Y888" s="16">
        <f t="shared" si="12"/>
        <v>14.045322706922873</v>
      </c>
      <c r="Z888" s="17">
        <v>3</v>
      </c>
      <c r="AA888" s="20">
        <f t="shared" si="13"/>
        <v>42.135968120768617</v>
      </c>
      <c r="AB888" s="18">
        <f t="shared" si="14"/>
        <v>14.045322706922873</v>
      </c>
      <c r="AC888" s="19">
        <f t="shared" si="15"/>
        <v>-0.95582272786899003</v>
      </c>
      <c r="AD888" s="15">
        <v>76.072830300000007</v>
      </c>
      <c r="AE888" s="16">
        <f t="shared" si="16"/>
        <v>14.06996842077532</v>
      </c>
      <c r="AF888" s="17">
        <v>2</v>
      </c>
      <c r="AG888" s="7">
        <f t="shared" si="17"/>
        <v>28.139936841550639</v>
      </c>
      <c r="AH888" s="18">
        <f t="shared" si="18"/>
        <v>9.2637231613558093</v>
      </c>
      <c r="AI888" s="19">
        <f t="shared" si="19"/>
        <v>-0.92054067906553427</v>
      </c>
      <c r="AJ888" s="5">
        <v>2</v>
      </c>
      <c r="AK888" s="15">
        <v>16.140668099999999</v>
      </c>
      <c r="AL888" s="16">
        <f t="shared" si="20"/>
        <v>61.955304068237425</v>
      </c>
      <c r="AM888" s="17">
        <v>2</v>
      </c>
      <c r="AN888" s="7">
        <f t="shared" si="21"/>
        <v>123.91060813647485</v>
      </c>
      <c r="AO888" s="18">
        <f t="shared" si="22"/>
        <v>41.303536045491619</v>
      </c>
      <c r="AP888" s="19">
        <f t="shared" si="23"/>
        <v>0.28602258525637653</v>
      </c>
      <c r="AQ888" s="5">
        <v>1</v>
      </c>
      <c r="AR888" s="15">
        <v>25.41692677</v>
      </c>
      <c r="AS888" s="21">
        <f t="shared" si="24"/>
        <v>39.343859666791651</v>
      </c>
      <c r="AT888" s="19">
        <f t="shared" si="25"/>
        <v>0.35272368372916835</v>
      </c>
      <c r="AU888" s="5">
        <v>0</v>
      </c>
      <c r="AV888" s="15">
        <v>25.416926799999999</v>
      </c>
      <c r="AW888" s="16">
        <f t="shared" si="26"/>
        <v>0</v>
      </c>
      <c r="AX888" s="19">
        <f t="shared" si="27"/>
        <v>-0.82680925094591806</v>
      </c>
      <c r="AY888" s="15">
        <v>61.988397399999997</v>
      </c>
      <c r="AZ888" s="16">
        <f t="shared" si="28"/>
        <v>16.132051189308534</v>
      </c>
      <c r="BA888" s="19">
        <f t="shared" si="29"/>
        <v>-1.08315909465115</v>
      </c>
      <c r="BB888" s="15">
        <v>10</v>
      </c>
      <c r="BC888" s="16">
        <f t="shared" si="30"/>
        <v>100</v>
      </c>
      <c r="BD888" s="19">
        <f t="shared" si="31"/>
        <v>0.93333821106502679</v>
      </c>
      <c r="BE888" s="15">
        <v>25.416926799999999</v>
      </c>
      <c r="BF888" s="21">
        <f t="shared" si="32"/>
        <v>39.343859620353477</v>
      </c>
      <c r="BG888" s="19">
        <f t="shared" si="33"/>
        <v>0.11502792349709665</v>
      </c>
      <c r="BH888" s="15">
        <v>61.988397399999997</v>
      </c>
      <c r="BI888" s="16">
        <f t="shared" si="34"/>
        <v>16.132051189308534</v>
      </c>
      <c r="BJ888" s="22">
        <f t="shared" si="35"/>
        <v>-0.92026755540178462</v>
      </c>
      <c r="BK888" s="15">
        <v>79.786204999999995</v>
      </c>
      <c r="BL888" s="16">
        <f t="shared" si="36"/>
        <v>12.533494981995949</v>
      </c>
      <c r="BM888" s="19">
        <f t="shared" si="37"/>
        <v>-0.61738946550596463</v>
      </c>
      <c r="BN888" s="15">
        <v>80.387785300000004</v>
      </c>
      <c r="BO888" s="16">
        <f t="shared" si="38"/>
        <v>12.439700835992554</v>
      </c>
      <c r="BP888" s="19">
        <f t="shared" si="39"/>
        <v>-5.3772271750577215E-2</v>
      </c>
      <c r="BQ888" s="15">
        <v>16.140668099999999</v>
      </c>
      <c r="BR888" s="16">
        <f t="shared" si="40"/>
        <v>61.955304068237425</v>
      </c>
      <c r="BS888" s="19">
        <f t="shared" si="41"/>
        <v>0.38345979852918188</v>
      </c>
      <c r="BT888" s="15">
        <v>52.968794199999998</v>
      </c>
      <c r="BU888" s="16">
        <f t="shared" si="42"/>
        <v>19.218753897931851</v>
      </c>
      <c r="BV888" s="19">
        <f t="shared" si="43"/>
        <v>-0.88693552497964023</v>
      </c>
      <c r="BW888" s="15">
        <v>207.28624600000001</v>
      </c>
      <c r="BX888" s="18">
        <f t="shared" si="44"/>
        <v>3.0584947846319217E-2</v>
      </c>
      <c r="BY888" s="19">
        <f t="shared" si="45"/>
        <v>-5.6811183670901114E-2</v>
      </c>
      <c r="BZ888" s="15">
        <v>60.124343099999997</v>
      </c>
      <c r="CA888" s="18">
        <f t="shared" si="46"/>
        <v>9.2230397298638557E-3</v>
      </c>
      <c r="CB888" s="19">
        <f t="shared" si="47"/>
        <v>-4.819888490665393E-2</v>
      </c>
      <c r="CC888" s="7">
        <f t="shared" si="48"/>
        <v>-0.12642164524418364</v>
      </c>
      <c r="CD888" s="61">
        <f t="shared" si="49"/>
        <v>-0.2036060028615157</v>
      </c>
    </row>
    <row r="889" spans="1:82" ht="15.75" customHeight="1" x14ac:dyDescent="0.25">
      <c r="A889" s="5">
        <v>44085000101</v>
      </c>
      <c r="B889" s="5">
        <v>44085</v>
      </c>
      <c r="C889" s="6" t="s">
        <v>898</v>
      </c>
      <c r="D889" s="6" t="s">
        <v>899</v>
      </c>
      <c r="E889" s="5">
        <v>8</v>
      </c>
      <c r="F889" s="15">
        <v>10.05481485</v>
      </c>
      <c r="G889" s="16">
        <f t="shared" si="0"/>
        <v>99.454839787527263</v>
      </c>
      <c r="H889" s="17">
        <v>1</v>
      </c>
      <c r="I889" s="7">
        <f t="shared" si="1"/>
        <v>99.454839787527263</v>
      </c>
      <c r="J889" s="18">
        <f t="shared" si="2"/>
        <v>33.151613262509088</v>
      </c>
      <c r="K889" s="19">
        <f t="shared" si="3"/>
        <v>-7.4608129458906977E-2</v>
      </c>
      <c r="L889" s="15">
        <v>38.677575500000003</v>
      </c>
      <c r="M889" s="16">
        <f t="shared" si="4"/>
        <v>25.854774687208611</v>
      </c>
      <c r="N889" s="19">
        <f t="shared" si="5"/>
        <v>-1.2506486726456385</v>
      </c>
      <c r="O889" s="15">
        <v>16.806147299999999</v>
      </c>
      <c r="P889" s="16">
        <f t="shared" si="6"/>
        <v>59.502037090916133</v>
      </c>
      <c r="Q889" s="17">
        <v>1</v>
      </c>
      <c r="R889" s="7">
        <f t="shared" si="7"/>
        <v>59.502037090916133</v>
      </c>
      <c r="S889" s="18">
        <f t="shared" si="8"/>
        <v>29.751018545458063</v>
      </c>
      <c r="T889" s="19">
        <f t="shared" si="9"/>
        <v>-0.97087794636196878</v>
      </c>
      <c r="U889" s="15">
        <v>31.832222000000002</v>
      </c>
      <c r="V889" s="16">
        <f t="shared" si="10"/>
        <v>31.41470928419637</v>
      </c>
      <c r="W889" s="19">
        <f t="shared" si="11"/>
        <v>-1.2555244045064191</v>
      </c>
      <c r="X889" s="15">
        <v>63.136110299999999</v>
      </c>
      <c r="Y889" s="16">
        <f t="shared" si="12"/>
        <v>16.918386085624917</v>
      </c>
      <c r="Z889" s="17">
        <v>3</v>
      </c>
      <c r="AA889" s="20">
        <f t="shared" si="13"/>
        <v>50.755158256874751</v>
      </c>
      <c r="AB889" s="18">
        <f t="shared" si="14"/>
        <v>16.918386085624917</v>
      </c>
      <c r="AC889" s="19">
        <f t="shared" si="15"/>
        <v>-0.73216061300185176</v>
      </c>
      <c r="AD889" s="15">
        <v>63.199786000000003</v>
      </c>
      <c r="AE889" s="16">
        <f t="shared" si="16"/>
        <v>16.935853548618027</v>
      </c>
      <c r="AF889" s="17">
        <v>3</v>
      </c>
      <c r="AG889" s="7">
        <f t="shared" si="17"/>
        <v>50.807560645854082</v>
      </c>
      <c r="AH889" s="18">
        <f t="shared" si="18"/>
        <v>16.725949989767368</v>
      </c>
      <c r="AI889" s="19">
        <f t="shared" si="19"/>
        <v>-0.39168517078071624</v>
      </c>
      <c r="AJ889" s="5">
        <v>0</v>
      </c>
      <c r="AK889" s="15">
        <v>16.760025899999999</v>
      </c>
      <c r="AL889" s="16">
        <f t="shared" si="20"/>
        <v>59.665778917441891</v>
      </c>
      <c r="AM889" s="17">
        <v>1</v>
      </c>
      <c r="AN889" s="7">
        <f t="shared" si="21"/>
        <v>59.665778917441891</v>
      </c>
      <c r="AO889" s="18">
        <f t="shared" si="22"/>
        <v>0</v>
      </c>
      <c r="AP889" s="19">
        <f t="shared" si="23"/>
        <v>-1.0465207101426044</v>
      </c>
      <c r="AQ889" s="5">
        <v>0</v>
      </c>
      <c r="AR889" s="15">
        <v>37.841585950000002</v>
      </c>
      <c r="AS889" s="21">
        <f t="shared" si="24"/>
        <v>0</v>
      </c>
      <c r="AT889" s="19">
        <f t="shared" si="25"/>
        <v>-1.0252866396461213</v>
      </c>
      <c r="AU889" s="5">
        <v>0</v>
      </c>
      <c r="AV889" s="15">
        <v>37.841585899999998</v>
      </c>
      <c r="AW889" s="16">
        <f t="shared" si="26"/>
        <v>0</v>
      </c>
      <c r="AX889" s="19">
        <f t="shared" si="27"/>
        <v>-0.82680925094591806</v>
      </c>
      <c r="AY889" s="15">
        <v>39.553436499999997</v>
      </c>
      <c r="AZ889" s="16">
        <f t="shared" si="28"/>
        <v>25.282253287903316</v>
      </c>
      <c r="BA889" s="19">
        <f t="shared" si="29"/>
        <v>-0.43773238999795772</v>
      </c>
      <c r="BB889" s="15">
        <v>21.395854180000001</v>
      </c>
      <c r="BC889" s="16">
        <f t="shared" si="30"/>
        <v>46.73802651612575</v>
      </c>
      <c r="BD889" s="19">
        <f t="shared" si="31"/>
        <v>-1.1738840123057632</v>
      </c>
      <c r="BE889" s="15">
        <v>39.553436499999997</v>
      </c>
      <c r="BF889" s="21">
        <f t="shared" si="32"/>
        <v>25.282253287903316</v>
      </c>
      <c r="BG889" s="19">
        <f t="shared" si="33"/>
        <v>-0.74356661590445428</v>
      </c>
      <c r="BH889" s="15">
        <v>39.553436499999997</v>
      </c>
      <c r="BI889" s="16">
        <f t="shared" si="34"/>
        <v>25.282253287903316</v>
      </c>
      <c r="BJ889" s="22">
        <f t="shared" si="35"/>
        <v>-0.24791761904780324</v>
      </c>
      <c r="BK889" s="15">
        <v>62.661792699999999</v>
      </c>
      <c r="BL889" s="16">
        <f t="shared" si="36"/>
        <v>15.958688012448134</v>
      </c>
      <c r="BM889" s="19">
        <f t="shared" si="37"/>
        <v>-0.30490005791493724</v>
      </c>
      <c r="BN889" s="15">
        <v>92.713153399999996</v>
      </c>
      <c r="BO889" s="16">
        <f t="shared" si="38"/>
        <v>10.785956073412988</v>
      </c>
      <c r="BP889" s="19">
        <f t="shared" si="39"/>
        <v>-0.25555050478809299</v>
      </c>
      <c r="BQ889" s="15">
        <v>16.760025899999999</v>
      </c>
      <c r="BR889" s="16">
        <f t="shared" si="40"/>
        <v>59.665778917441891</v>
      </c>
      <c r="BS889" s="19">
        <f t="shared" si="41"/>
        <v>0.27790981499515832</v>
      </c>
      <c r="BT889" s="15">
        <v>32.136287899999999</v>
      </c>
      <c r="BU889" s="16">
        <f t="shared" si="42"/>
        <v>31.67740540437466</v>
      </c>
      <c r="BV889" s="19">
        <f t="shared" si="43"/>
        <v>-0.33457428985501542</v>
      </c>
      <c r="BW889" s="15">
        <v>170.69808499999999</v>
      </c>
      <c r="BX889" s="18">
        <f t="shared" si="44"/>
        <v>2.5186389005238508E-2</v>
      </c>
      <c r="BY889" s="19">
        <f t="shared" si="45"/>
        <v>-5.873932439203406E-2</v>
      </c>
      <c r="BZ889" s="15">
        <v>8.1109132600000002</v>
      </c>
      <c r="CA889" s="18">
        <f t="shared" si="46"/>
        <v>1.2442094397279091E-3</v>
      </c>
      <c r="CB889" s="19">
        <f t="shared" si="47"/>
        <v>-5.130952966544737E-2</v>
      </c>
      <c r="CC889" s="7">
        <f t="shared" si="48"/>
        <v>-0.57391505612455207</v>
      </c>
      <c r="CD889" s="61">
        <f t="shared" si="49"/>
        <v>-0.92430809877423847</v>
      </c>
    </row>
    <row r="890" spans="1:82" ht="15.75" customHeight="1" x14ac:dyDescent="0.25">
      <c r="A890" s="5">
        <v>44085000201</v>
      </c>
      <c r="B890" s="5">
        <v>44085</v>
      </c>
      <c r="C890" s="6" t="s">
        <v>899</v>
      </c>
      <c r="D890" s="6" t="s">
        <v>899</v>
      </c>
      <c r="E890" s="5">
        <v>43</v>
      </c>
      <c r="F890" s="15">
        <v>10.045212490000001</v>
      </c>
      <c r="G890" s="16">
        <f t="shared" si="0"/>
        <v>99.549910068652011</v>
      </c>
      <c r="H890" s="17">
        <v>1</v>
      </c>
      <c r="I890" s="7">
        <f t="shared" si="1"/>
        <v>99.549910068652011</v>
      </c>
      <c r="J890" s="18">
        <f t="shared" si="2"/>
        <v>33.183303356217337</v>
      </c>
      <c r="K890" s="19">
        <f t="shared" si="3"/>
        <v>-7.2864984292257393E-2</v>
      </c>
      <c r="L890" s="15">
        <v>27.754369400000002</v>
      </c>
      <c r="M890" s="16">
        <f t="shared" si="4"/>
        <v>36.030362844417567</v>
      </c>
      <c r="N890" s="19">
        <f t="shared" si="5"/>
        <v>-0.65602806901194088</v>
      </c>
      <c r="O890" s="15">
        <v>22.549341500000001</v>
      </c>
      <c r="P890" s="16">
        <f t="shared" si="6"/>
        <v>44.347193021135453</v>
      </c>
      <c r="Q890" s="17">
        <v>1</v>
      </c>
      <c r="R890" s="7">
        <f t="shared" si="7"/>
        <v>44.347193021135453</v>
      </c>
      <c r="S890" s="18">
        <f t="shared" si="8"/>
        <v>22.173596510567727</v>
      </c>
      <c r="T890" s="19">
        <f t="shared" si="9"/>
        <v>-1.3937064341207102</v>
      </c>
      <c r="U890" s="15">
        <v>22.435380200000001</v>
      </c>
      <c r="V890" s="16">
        <f t="shared" si="10"/>
        <v>44.572456142285475</v>
      </c>
      <c r="W890" s="19">
        <f t="shared" si="11"/>
        <v>-0.69353707295256062</v>
      </c>
      <c r="X890" s="15">
        <v>57.484641699999997</v>
      </c>
      <c r="Y890" s="16">
        <f t="shared" si="12"/>
        <v>18.581677790991609</v>
      </c>
      <c r="Z890" s="17">
        <v>3</v>
      </c>
      <c r="AA890" s="20">
        <f t="shared" si="13"/>
        <v>55.745033372974831</v>
      </c>
      <c r="AB890" s="18">
        <f t="shared" si="14"/>
        <v>18.581677790991609</v>
      </c>
      <c r="AC890" s="19">
        <f t="shared" si="15"/>
        <v>-0.60267675155242295</v>
      </c>
      <c r="AD890" s="15">
        <v>57.548317400000002</v>
      </c>
      <c r="AE890" s="16">
        <f t="shared" si="16"/>
        <v>18.599020238252873</v>
      </c>
      <c r="AF890" s="17">
        <v>3</v>
      </c>
      <c r="AG890" s="7">
        <f t="shared" si="17"/>
        <v>55.797060714758615</v>
      </c>
      <c r="AH890" s="18">
        <f t="shared" si="18"/>
        <v>18.368503333513623</v>
      </c>
      <c r="AI890" s="19">
        <f t="shared" si="19"/>
        <v>-0.27527576599225823</v>
      </c>
      <c r="AJ890" s="5">
        <v>1</v>
      </c>
      <c r="AK890" s="15">
        <v>22.435380200000001</v>
      </c>
      <c r="AL890" s="16">
        <f t="shared" si="20"/>
        <v>44.572456142285475</v>
      </c>
      <c r="AM890" s="17">
        <v>2</v>
      </c>
      <c r="AN890" s="7">
        <f t="shared" si="21"/>
        <v>89.14491228457095</v>
      </c>
      <c r="AO890" s="18">
        <f t="shared" si="22"/>
        <v>29.714970761523649</v>
      </c>
      <c r="AP890" s="19">
        <f t="shared" si="23"/>
        <v>-8.7850125192356784E-2</v>
      </c>
      <c r="AQ890" s="5">
        <v>0</v>
      </c>
      <c r="AR890" s="15">
        <v>26.918379860000002</v>
      </c>
      <c r="AS890" s="21">
        <f t="shared" si="24"/>
        <v>0</v>
      </c>
      <c r="AT890" s="19">
        <f t="shared" si="25"/>
        <v>-1.0252866396461213</v>
      </c>
      <c r="AU890" s="5">
        <v>0</v>
      </c>
      <c r="AV890" s="15">
        <v>26.918379900000001</v>
      </c>
      <c r="AW890" s="16">
        <f t="shared" si="26"/>
        <v>0</v>
      </c>
      <c r="AX890" s="19">
        <f t="shared" si="27"/>
        <v>-0.82680925094591806</v>
      </c>
      <c r="AY890" s="15">
        <v>28.630230399999999</v>
      </c>
      <c r="AZ890" s="16">
        <f t="shared" si="28"/>
        <v>34.928115702484881</v>
      </c>
      <c r="BA890" s="19">
        <f t="shared" si="29"/>
        <v>0.24265664673572929</v>
      </c>
      <c r="BB890" s="15">
        <v>10</v>
      </c>
      <c r="BC890" s="16">
        <f t="shared" si="30"/>
        <v>100</v>
      </c>
      <c r="BD890" s="19">
        <f t="shared" si="31"/>
        <v>0.93333821106502679</v>
      </c>
      <c r="BE890" s="15">
        <v>28.630230399999999</v>
      </c>
      <c r="BF890" s="21">
        <f t="shared" si="32"/>
        <v>34.928115702484881</v>
      </c>
      <c r="BG890" s="19">
        <f t="shared" si="33"/>
        <v>-0.15459515694203319</v>
      </c>
      <c r="BH890" s="15">
        <v>28.630230399999999</v>
      </c>
      <c r="BI890" s="16">
        <f t="shared" si="34"/>
        <v>34.928115702484881</v>
      </c>
      <c r="BJ890" s="22">
        <f t="shared" si="35"/>
        <v>0.46085306280622412</v>
      </c>
      <c r="BK890" s="15">
        <v>56.486327899999999</v>
      </c>
      <c r="BL890" s="16">
        <f t="shared" si="36"/>
        <v>17.703398984801066</v>
      </c>
      <c r="BM890" s="19">
        <f t="shared" si="37"/>
        <v>-0.14572546736750852</v>
      </c>
      <c r="BN890" s="15">
        <v>81.789947299999994</v>
      </c>
      <c r="BO890" s="16">
        <f t="shared" si="38"/>
        <v>12.226441427233931</v>
      </c>
      <c r="BP890" s="19">
        <f t="shared" si="39"/>
        <v>-7.9792675655481385E-2</v>
      </c>
      <c r="BQ890" s="15">
        <v>22.503220200000001</v>
      </c>
      <c r="BR890" s="16">
        <f t="shared" si="40"/>
        <v>44.438084465795697</v>
      </c>
      <c r="BS890" s="19">
        <f t="shared" si="41"/>
        <v>-0.42410601482611265</v>
      </c>
      <c r="BT890" s="15">
        <v>21.213081800000001</v>
      </c>
      <c r="BU890" s="16">
        <f t="shared" si="42"/>
        <v>47.988982911478701</v>
      </c>
      <c r="BV890" s="19">
        <f t="shared" si="43"/>
        <v>0.38860855974918995</v>
      </c>
      <c r="BW890" s="15">
        <v>224.81778499999999</v>
      </c>
      <c r="BX890" s="18">
        <f t="shared" si="44"/>
        <v>3.3171714775277507E-2</v>
      </c>
      <c r="BY890" s="19">
        <f t="shared" si="45"/>
        <v>-5.5887298093540982E-2</v>
      </c>
      <c r="BZ890" s="15">
        <v>43.1247495</v>
      </c>
      <c r="CA890" s="18">
        <f t="shared" si="46"/>
        <v>6.6153118266489043E-3</v>
      </c>
      <c r="CB890" s="19">
        <f t="shared" si="47"/>
        <v>-4.9215539584034816E-2</v>
      </c>
      <c r="CC890" s="7">
        <f t="shared" si="48"/>
        <v>-0.23778425083258359</v>
      </c>
      <c r="CD890" s="61">
        <f t="shared" si="49"/>
        <v>-0.38295895265348034</v>
      </c>
    </row>
    <row r="891" spans="1:82" ht="15.75" customHeight="1" x14ac:dyDescent="0.25">
      <c r="A891" s="5">
        <v>44086000101</v>
      </c>
      <c r="B891" s="5">
        <v>44086</v>
      </c>
      <c r="C891" s="6" t="s">
        <v>900</v>
      </c>
      <c r="D891" s="6" t="s">
        <v>900</v>
      </c>
      <c r="E891" s="5">
        <v>554</v>
      </c>
      <c r="F891" s="15">
        <v>10.09100666</v>
      </c>
      <c r="G891" s="16">
        <f t="shared" si="0"/>
        <v>99.098140918281786</v>
      </c>
      <c r="H891" s="17">
        <v>1</v>
      </c>
      <c r="I891" s="7">
        <f t="shared" si="1"/>
        <v>99.098140918281786</v>
      </c>
      <c r="J891" s="18">
        <f t="shared" si="2"/>
        <v>33.032713639427264</v>
      </c>
      <c r="K891" s="19">
        <f t="shared" si="3"/>
        <v>-8.1148321646397556E-2</v>
      </c>
      <c r="L891" s="15">
        <v>18.121404999999999</v>
      </c>
      <c r="M891" s="16">
        <f t="shared" si="4"/>
        <v>55.183359126955111</v>
      </c>
      <c r="N891" s="19">
        <f t="shared" si="5"/>
        <v>0.46319629767471615</v>
      </c>
      <c r="O891" s="15">
        <v>18.121404999999999</v>
      </c>
      <c r="P891" s="16">
        <f t="shared" si="6"/>
        <v>55.183359126955111</v>
      </c>
      <c r="Q891" s="17">
        <v>2</v>
      </c>
      <c r="R891" s="7">
        <f t="shared" si="7"/>
        <v>110.36671825391022</v>
      </c>
      <c r="S891" s="18">
        <f t="shared" si="8"/>
        <v>55.183359126955111</v>
      </c>
      <c r="T891" s="19">
        <f t="shared" si="9"/>
        <v>0.44827464388903676</v>
      </c>
      <c r="U891" s="15">
        <v>18.720250400000001</v>
      </c>
      <c r="V891" s="16">
        <f t="shared" si="10"/>
        <v>53.41808889479384</v>
      </c>
      <c r="W891" s="19">
        <f t="shared" si="11"/>
        <v>-0.31572667728961024</v>
      </c>
      <c r="X891" s="15">
        <v>45.576840599999997</v>
      </c>
      <c r="Y891" s="16">
        <f t="shared" si="12"/>
        <v>23.43648826768392</v>
      </c>
      <c r="Z891" s="17">
        <v>3</v>
      </c>
      <c r="AA891" s="20">
        <f t="shared" si="13"/>
        <v>70.309464803051753</v>
      </c>
      <c r="AB891" s="18">
        <f t="shared" si="14"/>
        <v>23.436488267683917</v>
      </c>
      <c r="AC891" s="19">
        <f t="shared" si="15"/>
        <v>-0.2247396734686507</v>
      </c>
      <c r="AD891" s="15">
        <v>45.598652899999998</v>
      </c>
      <c r="AE891" s="16">
        <f t="shared" si="16"/>
        <v>23.473112733117606</v>
      </c>
      <c r="AF891" s="17">
        <v>2</v>
      </c>
      <c r="AG891" s="7">
        <f t="shared" si="17"/>
        <v>46.946225466235212</v>
      </c>
      <c r="AH891" s="18">
        <f t="shared" si="18"/>
        <v>15.454790770803671</v>
      </c>
      <c r="AI891" s="19">
        <f t="shared" si="19"/>
        <v>-0.48177350102235789</v>
      </c>
      <c r="AJ891" s="5">
        <v>42</v>
      </c>
      <c r="AK891" s="15">
        <v>10</v>
      </c>
      <c r="AL891" s="16">
        <f t="shared" si="20"/>
        <v>100</v>
      </c>
      <c r="AM891" s="17">
        <v>2</v>
      </c>
      <c r="AN891" s="7">
        <f t="shared" si="21"/>
        <v>200</v>
      </c>
      <c r="AO891" s="18">
        <f t="shared" si="22"/>
        <v>66.666666666666671</v>
      </c>
      <c r="AP891" s="19">
        <f t="shared" si="23"/>
        <v>1.1042931958489164</v>
      </c>
      <c r="AQ891" s="5">
        <v>24</v>
      </c>
      <c r="AR891" s="15">
        <v>18.720250350000001</v>
      </c>
      <c r="AS891" s="21">
        <f t="shared" si="24"/>
        <v>53.418089037468455</v>
      </c>
      <c r="AT891" s="19">
        <f t="shared" si="25"/>
        <v>0.84567057634718712</v>
      </c>
      <c r="AU891" s="5">
        <v>6</v>
      </c>
      <c r="AV891" s="15">
        <v>18.720250400000001</v>
      </c>
      <c r="AW891" s="16">
        <f t="shared" si="26"/>
        <v>53.41808889479384</v>
      </c>
      <c r="AX891" s="19">
        <f t="shared" si="27"/>
        <v>1.2178109247288416</v>
      </c>
      <c r="AY891" s="15">
        <v>45.563557099999997</v>
      </c>
      <c r="AZ891" s="16">
        <f t="shared" si="28"/>
        <v>21.947364596782108</v>
      </c>
      <c r="BA891" s="19">
        <f t="shared" si="29"/>
        <v>-0.67296503241425054</v>
      </c>
      <c r="BB891" s="15">
        <v>10</v>
      </c>
      <c r="BC891" s="16">
        <f t="shared" si="30"/>
        <v>100</v>
      </c>
      <c r="BD891" s="19">
        <f t="shared" si="31"/>
        <v>0.93333821106502679</v>
      </c>
      <c r="BE891" s="15">
        <v>18.720250400000001</v>
      </c>
      <c r="BF891" s="21">
        <f t="shared" si="32"/>
        <v>53.41808889479384</v>
      </c>
      <c r="BG891" s="19">
        <f t="shared" si="33"/>
        <v>0.97439321332414897</v>
      </c>
      <c r="BH891" s="15">
        <v>45.563557099999997</v>
      </c>
      <c r="BI891" s="16">
        <f t="shared" si="34"/>
        <v>21.947364596782108</v>
      </c>
      <c r="BJ891" s="22">
        <f t="shared" si="35"/>
        <v>-0.49296272024478094</v>
      </c>
      <c r="BK891" s="15">
        <v>156.50382300000001</v>
      </c>
      <c r="BL891" s="16">
        <f t="shared" si="36"/>
        <v>6.3896202714485764</v>
      </c>
      <c r="BM891" s="19">
        <f t="shared" si="37"/>
        <v>-1.1779113839915292</v>
      </c>
      <c r="BN891" s="15">
        <v>123.91942899999999</v>
      </c>
      <c r="BO891" s="16">
        <f t="shared" si="38"/>
        <v>8.0697595854803374</v>
      </c>
      <c r="BP891" s="19">
        <f t="shared" si="39"/>
        <v>-0.58696157880586342</v>
      </c>
      <c r="BQ891" s="15">
        <v>18.720250400000001</v>
      </c>
      <c r="BR891" s="16">
        <f t="shared" si="40"/>
        <v>53.41808889479384</v>
      </c>
      <c r="BS891" s="19">
        <f t="shared" si="41"/>
        <v>-1.0116537887250563E-2</v>
      </c>
      <c r="BT891" s="15">
        <v>85.338271500000005</v>
      </c>
      <c r="BU891" s="16">
        <f t="shared" si="42"/>
        <v>11.928929448729225</v>
      </c>
      <c r="BV891" s="19">
        <f t="shared" si="43"/>
        <v>-1.2101339413187557</v>
      </c>
      <c r="BW891" s="15">
        <v>90.938708599999998</v>
      </c>
      <c r="BX891" s="18">
        <f t="shared" si="44"/>
        <v>1.3417946021091148E-2</v>
      </c>
      <c r="BY891" s="19">
        <f t="shared" si="45"/>
        <v>-6.2942522839996781E-2</v>
      </c>
      <c r="BZ891" s="15">
        <v>554.06154600000002</v>
      </c>
      <c r="CA891" s="18">
        <f t="shared" si="46"/>
        <v>8.4992723214431104E-2</v>
      </c>
      <c r="CB891" s="19">
        <f t="shared" si="47"/>
        <v>-1.8659145341308258E-2</v>
      </c>
      <c r="CC891" s="7">
        <f t="shared" si="48"/>
        <v>3.425979087405906E-2</v>
      </c>
      <c r="CD891" s="61">
        <f t="shared" si="49"/>
        <v>5.5176461793907616E-2</v>
      </c>
    </row>
    <row r="892" spans="1:82" ht="15.75" customHeight="1" x14ac:dyDescent="0.25">
      <c r="A892" s="5">
        <v>44087000101</v>
      </c>
      <c r="B892" s="5">
        <v>44087</v>
      </c>
      <c r="C892" s="6" t="s">
        <v>901</v>
      </c>
      <c r="D892" s="6" t="s">
        <v>901</v>
      </c>
      <c r="E892" s="5">
        <v>86</v>
      </c>
      <c r="F892" s="15">
        <v>10.02523845</v>
      </c>
      <c r="G892" s="16">
        <f t="shared" si="0"/>
        <v>99.748250875768449</v>
      </c>
      <c r="H892" s="17">
        <v>1</v>
      </c>
      <c r="I892" s="7">
        <f t="shared" si="1"/>
        <v>99.748250875768449</v>
      </c>
      <c r="J892" s="18">
        <f t="shared" si="2"/>
        <v>33.249416958589478</v>
      </c>
      <c r="K892" s="19">
        <f t="shared" si="3"/>
        <v>-6.9228339746937234E-2</v>
      </c>
      <c r="L892" s="15">
        <v>24.845752099999999</v>
      </c>
      <c r="M892" s="16">
        <f t="shared" si="4"/>
        <v>40.248328807885031</v>
      </c>
      <c r="N892" s="19">
        <f t="shared" si="5"/>
        <v>-0.40954703729619252</v>
      </c>
      <c r="O892" s="15">
        <v>24.845752099999999</v>
      </c>
      <c r="P892" s="16">
        <f t="shared" si="6"/>
        <v>40.248328807885031</v>
      </c>
      <c r="Q892" s="17">
        <v>2</v>
      </c>
      <c r="R892" s="7">
        <f t="shared" si="7"/>
        <v>80.496657615770062</v>
      </c>
      <c r="S892" s="18">
        <f t="shared" si="8"/>
        <v>40.248328807885031</v>
      </c>
      <c r="T892" s="19">
        <f t="shared" si="9"/>
        <v>-0.38511648245526053</v>
      </c>
      <c r="U892" s="15">
        <v>22.934389599999999</v>
      </c>
      <c r="V892" s="16">
        <f t="shared" si="10"/>
        <v>43.602642906179639</v>
      </c>
      <c r="W892" s="19">
        <f t="shared" si="11"/>
        <v>-0.73495926769023057</v>
      </c>
      <c r="X892" s="15">
        <v>56.173544300000003</v>
      </c>
      <c r="Y892" s="16">
        <f t="shared" si="12"/>
        <v>19.015376425161765</v>
      </c>
      <c r="Z892" s="17">
        <v>3</v>
      </c>
      <c r="AA892" s="20">
        <f t="shared" si="13"/>
        <v>57.046129275485299</v>
      </c>
      <c r="AB892" s="18">
        <f t="shared" si="14"/>
        <v>19.015376425161765</v>
      </c>
      <c r="AC892" s="19">
        <f t="shared" si="15"/>
        <v>-0.56891419885255567</v>
      </c>
      <c r="AD892" s="15">
        <v>56.195356599999997</v>
      </c>
      <c r="AE892" s="16">
        <f t="shared" si="16"/>
        <v>19.046810711047254</v>
      </c>
      <c r="AF892" s="17">
        <v>2</v>
      </c>
      <c r="AG892" s="7">
        <f t="shared" si="17"/>
        <v>38.093621422094508</v>
      </c>
      <c r="AH892" s="18">
        <f t="shared" si="18"/>
        <v>12.540495917059454</v>
      </c>
      <c r="AI892" s="19">
        <f t="shared" si="19"/>
        <v>-0.68831250360274476</v>
      </c>
      <c r="AJ892" s="5">
        <v>4</v>
      </c>
      <c r="AK892" s="15">
        <v>17.6199142</v>
      </c>
      <c r="AL892" s="16">
        <f t="shared" si="20"/>
        <v>56.753965351318229</v>
      </c>
      <c r="AM892" s="17">
        <v>2</v>
      </c>
      <c r="AN892" s="7">
        <f t="shared" si="21"/>
        <v>113.50793070263646</v>
      </c>
      <c r="AO892" s="18">
        <f t="shared" si="22"/>
        <v>37.835976900878819</v>
      </c>
      <c r="AP892" s="19">
        <f t="shared" si="23"/>
        <v>0.17415146883515742</v>
      </c>
      <c r="AQ892" s="5">
        <v>2</v>
      </c>
      <c r="AR892" s="15">
        <v>25.597000550000001</v>
      </c>
      <c r="AS892" s="21">
        <f t="shared" si="24"/>
        <v>39.067077333793314</v>
      </c>
      <c r="AT892" s="19">
        <f t="shared" si="25"/>
        <v>0.3430294413383656</v>
      </c>
      <c r="AU892" s="5">
        <v>0</v>
      </c>
      <c r="AV892" s="15">
        <v>25.597000600000001</v>
      </c>
      <c r="AW892" s="16">
        <f t="shared" si="26"/>
        <v>0</v>
      </c>
      <c r="AX892" s="19">
        <f t="shared" si="27"/>
        <v>-0.82680925094591806</v>
      </c>
      <c r="AY892" s="15">
        <v>56.160260700000002</v>
      </c>
      <c r="AZ892" s="16">
        <f t="shared" si="28"/>
        <v>17.80618514828226</v>
      </c>
      <c r="BA892" s="19">
        <f t="shared" si="29"/>
        <v>-0.96507090898644721</v>
      </c>
      <c r="BB892" s="15">
        <v>10</v>
      </c>
      <c r="BC892" s="16">
        <f t="shared" si="30"/>
        <v>100</v>
      </c>
      <c r="BD892" s="19">
        <f t="shared" si="31"/>
        <v>0.93333821106502679</v>
      </c>
      <c r="BE892" s="15">
        <v>25.597000600000001</v>
      </c>
      <c r="BF892" s="21">
        <f t="shared" si="32"/>
        <v>39.067077257481486</v>
      </c>
      <c r="BG892" s="19">
        <f t="shared" si="33"/>
        <v>9.812773302482207E-2</v>
      </c>
      <c r="BH892" s="15">
        <v>56.160260700000002</v>
      </c>
      <c r="BI892" s="16">
        <f t="shared" si="34"/>
        <v>17.80618514828226</v>
      </c>
      <c r="BJ892" s="22">
        <f t="shared" si="35"/>
        <v>-0.7972534570643407</v>
      </c>
      <c r="BK892" s="15">
        <v>89.410840100000001</v>
      </c>
      <c r="BL892" s="16">
        <f t="shared" si="36"/>
        <v>11.184326183285689</v>
      </c>
      <c r="BM892" s="19">
        <f t="shared" si="37"/>
        <v>-0.74047769875324776</v>
      </c>
      <c r="BN892" s="15">
        <v>104.06545800000001</v>
      </c>
      <c r="BO892" s="16">
        <f t="shared" si="38"/>
        <v>9.6093364620564099</v>
      </c>
      <c r="BP892" s="19">
        <f t="shared" si="39"/>
        <v>-0.39911330329787592</v>
      </c>
      <c r="BQ892" s="15">
        <v>25.597000600000001</v>
      </c>
      <c r="BR892" s="16">
        <f t="shared" si="40"/>
        <v>39.067077257481486</v>
      </c>
      <c r="BS892" s="19">
        <f t="shared" si="41"/>
        <v>-0.67171618945193168</v>
      </c>
      <c r="BT892" s="15">
        <v>68.144287800000001</v>
      </c>
      <c r="BU892" s="16">
        <f t="shared" si="42"/>
        <v>14.938804892755808</v>
      </c>
      <c r="BV892" s="19">
        <f t="shared" si="43"/>
        <v>-1.0766894415689998</v>
      </c>
      <c r="BW892" s="15">
        <v>128.410786</v>
      </c>
      <c r="BX892" s="18">
        <f t="shared" si="44"/>
        <v>1.8946926139589881E-2</v>
      </c>
      <c r="BY892" s="19">
        <f t="shared" si="45"/>
        <v>-6.096780106208656E-2</v>
      </c>
      <c r="BZ892" s="15">
        <v>86.228720300000006</v>
      </c>
      <c r="CA892" s="18">
        <f t="shared" si="46"/>
        <v>1.3227436212641433E-2</v>
      </c>
      <c r="CB892" s="19">
        <f t="shared" si="47"/>
        <v>-4.6637721869174316E-2</v>
      </c>
      <c r="CC892" s="7">
        <f t="shared" si="48"/>
        <v>-0.36274561833581953</v>
      </c>
      <c r="CD892" s="61">
        <f t="shared" si="49"/>
        <v>-0.58421313266592856</v>
      </c>
    </row>
    <row r="893" spans="1:82" ht="15.75" customHeight="1" x14ac:dyDescent="0.25">
      <c r="A893" s="5">
        <v>44088000101</v>
      </c>
      <c r="B893" s="5">
        <v>44088</v>
      </c>
      <c r="C893" s="6" t="s">
        <v>902</v>
      </c>
      <c r="D893" s="6" t="s">
        <v>902</v>
      </c>
      <c r="E893" s="5">
        <v>43</v>
      </c>
      <c r="F893" s="15">
        <v>19.524125550000001</v>
      </c>
      <c r="G893" s="16">
        <f t="shared" si="0"/>
        <v>51.218683133288906</v>
      </c>
      <c r="H893" s="17">
        <v>1</v>
      </c>
      <c r="I893" s="7">
        <f t="shared" si="1"/>
        <v>51.218683133288906</v>
      </c>
      <c r="J893" s="18">
        <f t="shared" si="2"/>
        <v>17.072894377762967</v>
      </c>
      <c r="K893" s="19">
        <f t="shared" si="3"/>
        <v>-0.95903407555721576</v>
      </c>
      <c r="L893" s="15">
        <v>30.3257227</v>
      </c>
      <c r="M893" s="16">
        <f t="shared" si="4"/>
        <v>32.975306471426649</v>
      </c>
      <c r="N893" s="19">
        <f t="shared" si="5"/>
        <v>-0.8345533234323308</v>
      </c>
      <c r="O893" s="15">
        <v>30.3257227</v>
      </c>
      <c r="P893" s="16">
        <f t="shared" si="6"/>
        <v>32.975306471426649</v>
      </c>
      <c r="Q893" s="17">
        <v>2</v>
      </c>
      <c r="R893" s="7">
        <f t="shared" si="7"/>
        <v>65.950612942853297</v>
      </c>
      <c r="S893" s="18">
        <f t="shared" si="8"/>
        <v>32.975306471426649</v>
      </c>
      <c r="T893" s="19">
        <f t="shared" si="9"/>
        <v>-0.79095913207940172</v>
      </c>
      <c r="U893" s="15">
        <v>24.047357000000002</v>
      </c>
      <c r="V893" s="16">
        <f t="shared" si="10"/>
        <v>41.58461156458899</v>
      </c>
      <c r="W893" s="19">
        <f t="shared" si="11"/>
        <v>-0.82115244809446941</v>
      </c>
      <c r="X893" s="15">
        <v>75.533857600000005</v>
      </c>
      <c r="Y893" s="16">
        <f t="shared" si="12"/>
        <v>14.141487326869957</v>
      </c>
      <c r="Z893" s="17">
        <v>3</v>
      </c>
      <c r="AA893" s="20">
        <f t="shared" si="13"/>
        <v>42.42446198060987</v>
      </c>
      <c r="AB893" s="18">
        <f t="shared" si="14"/>
        <v>14.141487326869957</v>
      </c>
      <c r="AC893" s="19">
        <f t="shared" si="15"/>
        <v>-0.94833650865356978</v>
      </c>
      <c r="AD893" s="15">
        <v>75.555669899999998</v>
      </c>
      <c r="AE893" s="16">
        <f t="shared" si="16"/>
        <v>14.166273972775668</v>
      </c>
      <c r="AF893" s="17">
        <v>2</v>
      </c>
      <c r="AG893" s="7">
        <f t="shared" si="17"/>
        <v>28.332547945551337</v>
      </c>
      <c r="AH893" s="18">
        <f t="shared" si="18"/>
        <v>9.3271311197784783</v>
      </c>
      <c r="AI893" s="19">
        <f t="shared" si="19"/>
        <v>-0.91604689338305567</v>
      </c>
      <c r="AJ893" s="5">
        <v>3</v>
      </c>
      <c r="AK893" s="15">
        <v>24.047357000000002</v>
      </c>
      <c r="AL893" s="16">
        <f t="shared" si="20"/>
        <v>41.58461156458899</v>
      </c>
      <c r="AM893" s="17">
        <v>1</v>
      </c>
      <c r="AN893" s="7">
        <f t="shared" si="21"/>
        <v>41.58461156458899</v>
      </c>
      <c r="AO893" s="18">
        <f t="shared" si="22"/>
        <v>13.861537188196328</v>
      </c>
      <c r="AP893" s="19">
        <f t="shared" si="23"/>
        <v>-0.59931690600073539</v>
      </c>
      <c r="AQ893" s="5">
        <v>1</v>
      </c>
      <c r="AR893" s="15">
        <v>30.317433279999999</v>
      </c>
      <c r="AS893" s="21">
        <f t="shared" si="24"/>
        <v>32.984322609516106</v>
      </c>
      <c r="AT893" s="19">
        <f t="shared" si="25"/>
        <v>0.12998224984259193</v>
      </c>
      <c r="AU893" s="5">
        <v>0</v>
      </c>
      <c r="AV893" s="15">
        <v>67.447108400000005</v>
      </c>
      <c r="AW893" s="16">
        <f t="shared" si="26"/>
        <v>0</v>
      </c>
      <c r="AX893" s="19">
        <f t="shared" si="27"/>
        <v>-0.82680925094591806</v>
      </c>
      <c r="AY893" s="15">
        <v>75.520574100000005</v>
      </c>
      <c r="AZ893" s="16">
        <f t="shared" si="28"/>
        <v>13.241424762950789</v>
      </c>
      <c r="BA893" s="19">
        <f t="shared" si="29"/>
        <v>-1.287054863142868</v>
      </c>
      <c r="BB893" s="15">
        <v>10</v>
      </c>
      <c r="BC893" s="16">
        <f t="shared" si="30"/>
        <v>100</v>
      </c>
      <c r="BD893" s="19">
        <f t="shared" si="31"/>
        <v>0.93333821106502679</v>
      </c>
      <c r="BE893" s="15">
        <v>30.317433300000001</v>
      </c>
      <c r="BF893" s="21">
        <f t="shared" si="32"/>
        <v>32.984322587756793</v>
      </c>
      <c r="BG893" s="19">
        <f t="shared" si="33"/>
        <v>-0.27328217708570307</v>
      </c>
      <c r="BH893" s="15">
        <v>75.520574100000005</v>
      </c>
      <c r="BI893" s="16">
        <f t="shared" si="34"/>
        <v>13.241424762950789</v>
      </c>
      <c r="BJ893" s="22">
        <f t="shared" si="35"/>
        <v>-1.1326686010664739</v>
      </c>
      <c r="BK893" s="15">
        <v>98.647883199999995</v>
      </c>
      <c r="BL893" s="16">
        <f t="shared" si="36"/>
        <v>10.137064958328473</v>
      </c>
      <c r="BM893" s="19">
        <f t="shared" si="37"/>
        <v>-0.83602210657797416</v>
      </c>
      <c r="BN893" s="15">
        <v>145.99118899999999</v>
      </c>
      <c r="BO893" s="16">
        <f t="shared" si="38"/>
        <v>6.8497284449132065</v>
      </c>
      <c r="BP893" s="19">
        <f t="shared" si="39"/>
        <v>-0.7358211449038311</v>
      </c>
      <c r="BQ893" s="15">
        <v>30.317433300000001</v>
      </c>
      <c r="BR893" s="16">
        <f t="shared" si="40"/>
        <v>32.984322587756793</v>
      </c>
      <c r="BS893" s="19">
        <f t="shared" si="41"/>
        <v>-0.95213881551824076</v>
      </c>
      <c r="BT893" s="15">
        <v>93.176998800000007</v>
      </c>
      <c r="BU893" s="16">
        <f t="shared" si="42"/>
        <v>10.925381082353555</v>
      </c>
      <c r="BV893" s="19">
        <f t="shared" si="43"/>
        <v>-1.2546268155974774</v>
      </c>
      <c r="BW893" s="15">
        <v>67.500253200000003</v>
      </c>
      <c r="BX893" s="18">
        <f t="shared" si="44"/>
        <v>9.9596175027229835E-3</v>
      </c>
      <c r="BY893" s="19">
        <f t="shared" si="45"/>
        <v>-6.4177693973555494E-2</v>
      </c>
      <c r="BZ893" s="15">
        <v>43.081511900000002</v>
      </c>
      <c r="CA893" s="18">
        <f t="shared" si="46"/>
        <v>6.6086792036203143E-3</v>
      </c>
      <c r="CB893" s="19">
        <f t="shared" si="47"/>
        <v>-4.9218125393396671E-2</v>
      </c>
      <c r="CC893" s="7">
        <f t="shared" si="48"/>
        <v>-0.64304728528940003</v>
      </c>
      <c r="CD893" s="61">
        <f t="shared" si="49"/>
        <v>-1.0356477101356765</v>
      </c>
    </row>
    <row r="894" spans="1:82" ht="15.75" customHeight="1" x14ac:dyDescent="0.25">
      <c r="A894" s="5">
        <v>44089000101</v>
      </c>
      <c r="B894" s="5">
        <v>44089</v>
      </c>
      <c r="C894" s="6" t="s">
        <v>903</v>
      </c>
      <c r="D894" s="6" t="s">
        <v>903</v>
      </c>
      <c r="E894" s="5">
        <v>55</v>
      </c>
      <c r="F894" s="15">
        <v>10.207176309999999</v>
      </c>
      <c r="G894" s="16">
        <f t="shared" si="0"/>
        <v>97.970287729849161</v>
      </c>
      <c r="H894" s="17">
        <v>1</v>
      </c>
      <c r="I894" s="7">
        <f t="shared" si="1"/>
        <v>97.970287729849161</v>
      </c>
      <c r="J894" s="18">
        <f t="shared" si="2"/>
        <v>32.656762576616387</v>
      </c>
      <c r="K894" s="19">
        <f t="shared" si="3"/>
        <v>-0.10182788429044741</v>
      </c>
      <c r="L894" s="15">
        <v>21.296902599999999</v>
      </c>
      <c r="M894" s="16">
        <f t="shared" si="4"/>
        <v>46.955184929098564</v>
      </c>
      <c r="N894" s="19">
        <f t="shared" si="5"/>
        <v>-1.7625236446282489E-2</v>
      </c>
      <c r="O894" s="15">
        <v>21.296902599999999</v>
      </c>
      <c r="P894" s="16">
        <f t="shared" si="6"/>
        <v>46.955184929098564</v>
      </c>
      <c r="Q894" s="17">
        <v>2</v>
      </c>
      <c r="R894" s="7">
        <f t="shared" si="7"/>
        <v>93.910369858197129</v>
      </c>
      <c r="S894" s="18">
        <f t="shared" si="8"/>
        <v>46.955184929098571</v>
      </c>
      <c r="T894" s="19">
        <f t="shared" si="9"/>
        <v>-1.0866530652329072E-2</v>
      </c>
      <c r="U894" s="15">
        <v>21.410205000000001</v>
      </c>
      <c r="V894" s="16">
        <f t="shared" si="10"/>
        <v>46.706698978361018</v>
      </c>
      <c r="W894" s="19">
        <f t="shared" si="11"/>
        <v>-0.60238032330004265</v>
      </c>
      <c r="X894" s="15">
        <v>28.136024899999999</v>
      </c>
      <c r="Y894" s="16">
        <f t="shared" si="12"/>
        <v>37.96417915453295</v>
      </c>
      <c r="Z894" s="17">
        <v>3</v>
      </c>
      <c r="AA894" s="20">
        <f t="shared" si="13"/>
        <v>113.89253746359884</v>
      </c>
      <c r="AB894" s="18">
        <f t="shared" si="14"/>
        <v>37.964179154532943</v>
      </c>
      <c r="AC894" s="19">
        <f t="shared" si="15"/>
        <v>0.90621138454686323</v>
      </c>
      <c r="AD894" s="15">
        <v>28.072349200000001</v>
      </c>
      <c r="AE894" s="16">
        <f t="shared" si="16"/>
        <v>38.12799250872812</v>
      </c>
      <c r="AF894" s="17">
        <v>3</v>
      </c>
      <c r="AG894" s="7">
        <f t="shared" si="17"/>
        <v>114.38397752618437</v>
      </c>
      <c r="AH894" s="18">
        <f t="shared" si="18"/>
        <v>37.655432841366903</v>
      </c>
      <c r="AI894" s="19">
        <f t="shared" si="19"/>
        <v>1.0916082945798344</v>
      </c>
      <c r="AJ894" s="5">
        <v>2</v>
      </c>
      <c r="AK894" s="15">
        <v>20.9664465</v>
      </c>
      <c r="AL894" s="16">
        <f t="shared" si="20"/>
        <v>47.695254415191435</v>
      </c>
      <c r="AM894" s="17">
        <v>1</v>
      </c>
      <c r="AN894" s="7">
        <f t="shared" si="21"/>
        <v>47.695254415191435</v>
      </c>
      <c r="AO894" s="18">
        <f t="shared" si="22"/>
        <v>15.898418138397146</v>
      </c>
      <c r="AP894" s="19">
        <f t="shared" si="23"/>
        <v>-0.53360262791261837</v>
      </c>
      <c r="AQ894" s="5">
        <v>0</v>
      </c>
      <c r="AR894" s="15">
        <v>27.67224482</v>
      </c>
      <c r="AS894" s="21">
        <f t="shared" si="24"/>
        <v>0</v>
      </c>
      <c r="AT894" s="19">
        <f t="shared" si="25"/>
        <v>-1.0252866396461213</v>
      </c>
      <c r="AU894" s="5">
        <v>2</v>
      </c>
      <c r="AV894" s="15">
        <v>27.672244800000001</v>
      </c>
      <c r="AW894" s="16">
        <f t="shared" si="26"/>
        <v>36.137292338495065</v>
      </c>
      <c r="AX894" s="19">
        <f t="shared" si="27"/>
        <v>0.55637458318681154</v>
      </c>
      <c r="AY894" s="15">
        <v>27.672244800000001</v>
      </c>
      <c r="AZ894" s="16">
        <f t="shared" si="28"/>
        <v>36.137292338495065</v>
      </c>
      <c r="BA894" s="19">
        <f t="shared" si="29"/>
        <v>0.32794819364522754</v>
      </c>
      <c r="BB894" s="15">
        <v>10</v>
      </c>
      <c r="BC894" s="16">
        <f t="shared" si="30"/>
        <v>100</v>
      </c>
      <c r="BD894" s="19">
        <f t="shared" si="31"/>
        <v>0.93333821106502679</v>
      </c>
      <c r="BE894" s="15">
        <v>27.672244800000001</v>
      </c>
      <c r="BF894" s="21">
        <f t="shared" si="32"/>
        <v>36.137292338495065</v>
      </c>
      <c r="BG894" s="19">
        <f t="shared" si="33"/>
        <v>-8.0763445805700912E-2</v>
      </c>
      <c r="BH894" s="15">
        <v>27.672244800000001</v>
      </c>
      <c r="BI894" s="16">
        <f t="shared" si="34"/>
        <v>36.137292338495065</v>
      </c>
      <c r="BJ894" s="22">
        <f t="shared" si="35"/>
        <v>0.54970244837192894</v>
      </c>
      <c r="BK894" s="15">
        <v>27.672244800000001</v>
      </c>
      <c r="BL894" s="16">
        <f t="shared" si="36"/>
        <v>36.137292338495065</v>
      </c>
      <c r="BM894" s="19">
        <f t="shared" si="37"/>
        <v>1.5360473152109795</v>
      </c>
      <c r="BN894" s="15">
        <v>121.76427200000001</v>
      </c>
      <c r="BO894" s="16">
        <f t="shared" si="38"/>
        <v>8.2125896502711395</v>
      </c>
      <c r="BP894" s="19">
        <f t="shared" si="39"/>
        <v>-0.56953446505152105</v>
      </c>
      <c r="BQ894" s="15">
        <v>27.672244800000001</v>
      </c>
      <c r="BR894" s="16">
        <f t="shared" si="40"/>
        <v>36.137292338495065</v>
      </c>
      <c r="BS894" s="19">
        <f t="shared" si="41"/>
        <v>-0.80678295202922723</v>
      </c>
      <c r="BT894" s="15">
        <v>31.663870200000002</v>
      </c>
      <c r="BU894" s="16">
        <f t="shared" si="42"/>
        <v>32.150025046527631</v>
      </c>
      <c r="BV894" s="19">
        <f t="shared" si="43"/>
        <v>-0.31362043548732793</v>
      </c>
      <c r="BW894" s="15">
        <v>142.95089200000001</v>
      </c>
      <c r="BX894" s="18">
        <f t="shared" si="44"/>
        <v>2.1092309117339177E-2</v>
      </c>
      <c r="BY894" s="19">
        <f t="shared" si="45"/>
        <v>-6.0201559477323946E-2</v>
      </c>
      <c r="BZ894" s="15">
        <v>55.336828599999997</v>
      </c>
      <c r="CA894" s="18">
        <f t="shared" si="46"/>
        <v>8.4886377528250543E-3</v>
      </c>
      <c r="CB894" s="19">
        <f t="shared" si="47"/>
        <v>-4.8485200516543196E-2</v>
      </c>
      <c r="CC894" s="7">
        <f t="shared" si="48"/>
        <v>9.1065954210062444E-2</v>
      </c>
      <c r="CD894" s="61">
        <f t="shared" si="49"/>
        <v>0.14666455967779571</v>
      </c>
    </row>
    <row r="895" spans="1:82" ht="15.75" customHeight="1" x14ac:dyDescent="0.25">
      <c r="A895" s="5">
        <v>44090000101</v>
      </c>
      <c r="B895" s="5">
        <v>44090</v>
      </c>
      <c r="C895" s="6" t="s">
        <v>904</v>
      </c>
      <c r="D895" s="6" t="s">
        <v>904</v>
      </c>
      <c r="E895" s="5">
        <v>78</v>
      </c>
      <c r="F895" s="15">
        <v>10.112938720000001</v>
      </c>
      <c r="G895" s="16">
        <f t="shared" si="0"/>
        <v>98.883225508163662</v>
      </c>
      <c r="H895" s="17">
        <v>1</v>
      </c>
      <c r="I895" s="7">
        <f t="shared" si="1"/>
        <v>98.883225508163662</v>
      </c>
      <c r="J895" s="18">
        <f t="shared" si="2"/>
        <v>32.96107516938789</v>
      </c>
      <c r="K895" s="19">
        <f t="shared" si="3"/>
        <v>-8.508886704032928E-2</v>
      </c>
      <c r="L895" s="15">
        <v>26.055812</v>
      </c>
      <c r="M895" s="16">
        <f t="shared" si="4"/>
        <v>38.379153180871889</v>
      </c>
      <c r="N895" s="19">
        <f t="shared" si="5"/>
        <v>-0.51877417212716892</v>
      </c>
      <c r="O895" s="15">
        <v>26.055812</v>
      </c>
      <c r="P895" s="16">
        <f t="shared" si="6"/>
        <v>38.379153180871889</v>
      </c>
      <c r="Q895" s="17">
        <v>2</v>
      </c>
      <c r="R895" s="7">
        <f t="shared" si="7"/>
        <v>76.758306361743777</v>
      </c>
      <c r="S895" s="18">
        <f t="shared" si="8"/>
        <v>38.379153180871889</v>
      </c>
      <c r="T895" s="19">
        <f t="shared" si="9"/>
        <v>-0.48941853928756185</v>
      </c>
      <c r="U895" s="15">
        <v>21.051373999999999</v>
      </c>
      <c r="V895" s="16">
        <f t="shared" si="10"/>
        <v>47.502837582002961</v>
      </c>
      <c r="W895" s="19">
        <f t="shared" si="11"/>
        <v>-0.56837603561816752</v>
      </c>
      <c r="X895" s="15">
        <v>56.545917099999997</v>
      </c>
      <c r="Y895" s="16">
        <f t="shared" si="12"/>
        <v>18.890154139882188</v>
      </c>
      <c r="Z895" s="17">
        <v>3</v>
      </c>
      <c r="AA895" s="20">
        <f t="shared" si="13"/>
        <v>56.670462419646569</v>
      </c>
      <c r="AB895" s="18">
        <f t="shared" si="14"/>
        <v>18.890154139882188</v>
      </c>
      <c r="AC895" s="19">
        <f t="shared" si="15"/>
        <v>-0.57866249795439417</v>
      </c>
      <c r="AD895" s="15">
        <v>56.533326799999998</v>
      </c>
      <c r="AE895" s="16">
        <f t="shared" si="16"/>
        <v>18.932944169137418</v>
      </c>
      <c r="AF895" s="17">
        <v>2</v>
      </c>
      <c r="AG895" s="7">
        <f t="shared" si="17"/>
        <v>37.865888338274836</v>
      </c>
      <c r="AH895" s="18">
        <f t="shared" si="18"/>
        <v>12.465525733044249</v>
      </c>
      <c r="AI895" s="19">
        <f t="shared" si="19"/>
        <v>-0.69362571582280363</v>
      </c>
      <c r="AJ895" s="5">
        <v>3</v>
      </c>
      <c r="AK895" s="15">
        <v>25.763376600000001</v>
      </c>
      <c r="AL895" s="16">
        <f t="shared" si="20"/>
        <v>38.814787965332151</v>
      </c>
      <c r="AM895" s="17">
        <v>1</v>
      </c>
      <c r="AN895" s="7">
        <f t="shared" si="21"/>
        <v>38.814787965332151</v>
      </c>
      <c r="AO895" s="18">
        <f t="shared" si="22"/>
        <v>12.938262655110718</v>
      </c>
      <c r="AP895" s="19">
        <f t="shared" si="23"/>
        <v>-0.62910378157286084</v>
      </c>
      <c r="AQ895" s="5">
        <v>3</v>
      </c>
      <c r="AR895" s="15">
        <v>28.912846689999999</v>
      </c>
      <c r="AS895" s="21">
        <f t="shared" si="24"/>
        <v>34.586701569785831</v>
      </c>
      <c r="AT895" s="19">
        <f t="shared" si="25"/>
        <v>0.18610523238451054</v>
      </c>
      <c r="AU895" s="5">
        <v>0</v>
      </c>
      <c r="AV895" s="15">
        <v>28.912846699999999</v>
      </c>
      <c r="AW895" s="16">
        <f t="shared" si="26"/>
        <v>0</v>
      </c>
      <c r="AX895" s="19">
        <f t="shared" si="27"/>
        <v>-0.82680925094591806</v>
      </c>
      <c r="AY895" s="15">
        <v>28.912846699999999</v>
      </c>
      <c r="AZ895" s="16">
        <f t="shared" si="28"/>
        <v>34.586701557823432</v>
      </c>
      <c r="BA895" s="19">
        <f t="shared" si="29"/>
        <v>0.21857435828609292</v>
      </c>
      <c r="BB895" s="15">
        <v>10</v>
      </c>
      <c r="BC895" s="16">
        <f t="shared" si="30"/>
        <v>100</v>
      </c>
      <c r="BD895" s="19">
        <f t="shared" si="31"/>
        <v>0.93333821106502679</v>
      </c>
      <c r="BE895" s="15">
        <v>28.912846699999999</v>
      </c>
      <c r="BF895" s="21">
        <f t="shared" si="32"/>
        <v>34.586701557823432</v>
      </c>
      <c r="BG895" s="19">
        <f t="shared" si="33"/>
        <v>-0.17544173117760234</v>
      </c>
      <c r="BH895" s="15">
        <v>28.912846699999999</v>
      </c>
      <c r="BI895" s="16">
        <f t="shared" si="34"/>
        <v>34.586701557823432</v>
      </c>
      <c r="BJ895" s="22">
        <f t="shared" si="35"/>
        <v>0.43576620942746358</v>
      </c>
      <c r="BK895" s="15">
        <v>65.953147299999998</v>
      </c>
      <c r="BL895" s="16">
        <f t="shared" si="36"/>
        <v>15.162278692346803</v>
      </c>
      <c r="BM895" s="19">
        <f t="shared" si="37"/>
        <v>-0.37755858385079749</v>
      </c>
      <c r="BN895" s="15">
        <v>64.331271900000004</v>
      </c>
      <c r="BO895" s="16">
        <f t="shared" si="38"/>
        <v>15.544539544538369</v>
      </c>
      <c r="BP895" s="19">
        <f t="shared" si="39"/>
        <v>0.32505817576034285</v>
      </c>
      <c r="BQ895" s="15">
        <v>25.859216100000001</v>
      </c>
      <c r="BR895" s="16">
        <f t="shared" si="40"/>
        <v>38.67093248816618</v>
      </c>
      <c r="BS895" s="19">
        <f t="shared" si="41"/>
        <v>-0.68997896060506414</v>
      </c>
      <c r="BT895" s="15">
        <v>17.176533599999999</v>
      </c>
      <c r="BU895" s="16">
        <f t="shared" si="42"/>
        <v>59.266569361818149</v>
      </c>
      <c r="BV895" s="19">
        <f t="shared" si="43"/>
        <v>0.88860661954826525</v>
      </c>
      <c r="BW895" s="15">
        <v>341.38253900000001</v>
      </c>
      <c r="BX895" s="18">
        <f t="shared" si="44"/>
        <v>5.0370766765485436E-2</v>
      </c>
      <c r="BY895" s="19">
        <f t="shared" si="45"/>
        <v>-4.9744511938307742E-2</v>
      </c>
      <c r="BZ895" s="15">
        <v>78.075352800000005</v>
      </c>
      <c r="CA895" s="18">
        <f t="shared" si="46"/>
        <v>1.197671431685941E-2</v>
      </c>
      <c r="CB895" s="19">
        <f t="shared" si="47"/>
        <v>-4.7125331126214455E-2</v>
      </c>
      <c r="CC895" s="7">
        <f t="shared" si="48"/>
        <v>-0.14432943013660463</v>
      </c>
      <c r="CD895" s="61">
        <f t="shared" si="49"/>
        <v>-0.23244704898939331</v>
      </c>
    </row>
    <row r="896" spans="1:82" ht="15.75" customHeight="1" x14ac:dyDescent="0.25">
      <c r="A896" s="5">
        <v>44092000101</v>
      </c>
      <c r="B896" s="5">
        <v>44092</v>
      </c>
      <c r="C896" s="6" t="s">
        <v>905</v>
      </c>
      <c r="D896" s="6" t="s">
        <v>905</v>
      </c>
      <c r="E896" s="5">
        <v>80</v>
      </c>
      <c r="F896" s="15">
        <v>10</v>
      </c>
      <c r="G896" s="16">
        <f t="shared" si="0"/>
        <v>100</v>
      </c>
      <c r="H896" s="17">
        <v>2</v>
      </c>
      <c r="I896" s="7">
        <f t="shared" si="1"/>
        <v>200</v>
      </c>
      <c r="J896" s="18">
        <f t="shared" si="2"/>
        <v>66.666666666666671</v>
      </c>
      <c r="K896" s="19">
        <f t="shared" si="3"/>
        <v>1.7689207628602679</v>
      </c>
      <c r="L896" s="15">
        <v>35.314011700000002</v>
      </c>
      <c r="M896" s="16">
        <f t="shared" si="4"/>
        <v>28.317371826662217</v>
      </c>
      <c r="N896" s="19">
        <f t="shared" si="5"/>
        <v>-1.1067443621580801</v>
      </c>
      <c r="O896" s="15">
        <v>10</v>
      </c>
      <c r="P896" s="16">
        <f t="shared" si="6"/>
        <v>100</v>
      </c>
      <c r="Q896" s="17">
        <v>1</v>
      </c>
      <c r="R896" s="7">
        <f t="shared" si="7"/>
        <v>100</v>
      </c>
      <c r="S896" s="18">
        <f t="shared" si="8"/>
        <v>50</v>
      </c>
      <c r="T896" s="19">
        <f t="shared" si="9"/>
        <v>0.15903750082516646</v>
      </c>
      <c r="U896" s="15">
        <v>35.427314099999997</v>
      </c>
      <c r="V896" s="16">
        <f t="shared" si="10"/>
        <v>28.226808195995872</v>
      </c>
      <c r="W896" s="19">
        <f t="shared" si="11"/>
        <v>-1.3916844967424258</v>
      </c>
      <c r="X896" s="15">
        <v>49.734124600000001</v>
      </c>
      <c r="Y896" s="16">
        <f t="shared" si="12"/>
        <v>21.477428196253001</v>
      </c>
      <c r="Z896" s="17">
        <v>3</v>
      </c>
      <c r="AA896" s="20">
        <f t="shared" si="13"/>
        <v>64.432284588759003</v>
      </c>
      <c r="AB896" s="18">
        <f t="shared" si="14"/>
        <v>21.477428196253001</v>
      </c>
      <c r="AC896" s="19">
        <f t="shared" si="15"/>
        <v>-0.37724849801325755</v>
      </c>
      <c r="AD896" s="15">
        <v>49.670448899999997</v>
      </c>
      <c r="AE896" s="16">
        <f t="shared" si="16"/>
        <v>21.548875512578668</v>
      </c>
      <c r="AF896" s="17">
        <v>3</v>
      </c>
      <c r="AG896" s="7">
        <f t="shared" si="17"/>
        <v>64.646626537736012</v>
      </c>
      <c r="AH896" s="18">
        <f t="shared" si="18"/>
        <v>21.281797998809715</v>
      </c>
      <c r="AI896" s="19">
        <f t="shared" si="19"/>
        <v>-6.8807647771497019E-2</v>
      </c>
      <c r="AJ896" s="5">
        <v>1</v>
      </c>
      <c r="AK896" s="15">
        <v>35.427314099999997</v>
      </c>
      <c r="AL896" s="16">
        <f t="shared" si="20"/>
        <v>28.226808195995872</v>
      </c>
      <c r="AM896" s="17">
        <v>1</v>
      </c>
      <c r="AN896" s="7">
        <f t="shared" si="21"/>
        <v>28.226808195995872</v>
      </c>
      <c r="AO896" s="18">
        <f t="shared" si="22"/>
        <v>9.4089360653319574</v>
      </c>
      <c r="AP896" s="19">
        <f t="shared" si="23"/>
        <v>-0.74296765219408767</v>
      </c>
      <c r="AQ896" s="5">
        <v>3</v>
      </c>
      <c r="AR896" s="15">
        <v>48.692347040000001</v>
      </c>
      <c r="AS896" s="21">
        <f t="shared" si="24"/>
        <v>20.537108206727346</v>
      </c>
      <c r="AT896" s="19">
        <f t="shared" si="25"/>
        <v>-0.30597878930238165</v>
      </c>
      <c r="AU896" s="5">
        <v>1</v>
      </c>
      <c r="AV896" s="15">
        <v>48.692346999999998</v>
      </c>
      <c r="AW896" s="16">
        <f t="shared" si="26"/>
        <v>20.53710822359826</v>
      </c>
      <c r="AX896" s="19">
        <f t="shared" si="27"/>
        <v>-4.0734969878227965E-2</v>
      </c>
      <c r="AY896" s="15">
        <v>48.692346999999998</v>
      </c>
      <c r="AZ896" s="16">
        <f t="shared" si="28"/>
        <v>20.53710822359826</v>
      </c>
      <c r="BA896" s="19">
        <f t="shared" si="29"/>
        <v>-0.77244011655474165</v>
      </c>
      <c r="BB896" s="15">
        <v>10</v>
      </c>
      <c r="BC896" s="16">
        <f t="shared" si="30"/>
        <v>100</v>
      </c>
      <c r="BD896" s="19">
        <f t="shared" si="31"/>
        <v>0.93333821106502679</v>
      </c>
      <c r="BE896" s="15">
        <v>48.692346999999998</v>
      </c>
      <c r="BF896" s="21">
        <f t="shared" si="32"/>
        <v>20.53710822359826</v>
      </c>
      <c r="BG896" s="19">
        <f t="shared" si="33"/>
        <v>-1.0333027630101059</v>
      </c>
      <c r="BH896" s="15">
        <v>48.692346999999998</v>
      </c>
      <c r="BI896" s="16">
        <f t="shared" si="34"/>
        <v>20.53710822359826</v>
      </c>
      <c r="BJ896" s="22">
        <f t="shared" si="35"/>
        <v>-0.59658729296307889</v>
      </c>
      <c r="BK896" s="15">
        <v>48.692346999999998</v>
      </c>
      <c r="BL896" s="16">
        <f t="shared" si="36"/>
        <v>20.53710822359826</v>
      </c>
      <c r="BM896" s="19">
        <f t="shared" si="37"/>
        <v>0.11280131154516913</v>
      </c>
      <c r="BN896" s="15">
        <v>142.78437400000001</v>
      </c>
      <c r="BO896" s="16">
        <f t="shared" si="38"/>
        <v>7.0035674912158097</v>
      </c>
      <c r="BP896" s="19">
        <f t="shared" si="39"/>
        <v>-0.71705079313159237</v>
      </c>
      <c r="BQ896" s="15">
        <v>48.692346999999998</v>
      </c>
      <c r="BR896" s="16">
        <f t="shared" si="40"/>
        <v>20.53710822359826</v>
      </c>
      <c r="BS896" s="19">
        <f t="shared" si="41"/>
        <v>-1.5259710229193657</v>
      </c>
      <c r="BT896" s="15">
        <v>52.683972400000002</v>
      </c>
      <c r="BU896" s="16">
        <f t="shared" si="42"/>
        <v>19.322654948471577</v>
      </c>
      <c r="BV896" s="19">
        <f t="shared" si="43"/>
        <v>-0.88232901418854937</v>
      </c>
      <c r="BW896" s="15">
        <v>82.373909900000001</v>
      </c>
      <c r="BX896" s="18">
        <f t="shared" si="44"/>
        <v>1.2154215664597921E-2</v>
      </c>
      <c r="BY896" s="19">
        <f t="shared" si="45"/>
        <v>-6.339387477161687E-2</v>
      </c>
      <c r="BZ896" s="15">
        <v>80.055844500000006</v>
      </c>
      <c r="CA896" s="18">
        <f t="shared" si="46"/>
        <v>1.2280520607156587E-2</v>
      </c>
      <c r="CB896" s="19">
        <f t="shared" si="47"/>
        <v>-4.7006888521191295E-2</v>
      </c>
      <c r="CC896" s="7">
        <f t="shared" si="48"/>
        <v>-0.35253423135918793</v>
      </c>
      <c r="CD896" s="61">
        <f t="shared" si="49"/>
        <v>-0.56776737543845135</v>
      </c>
    </row>
    <row r="897" spans="1:82" ht="15.75" customHeight="1" x14ac:dyDescent="0.25">
      <c r="A897" s="5">
        <v>44093000101</v>
      </c>
      <c r="B897" s="5">
        <v>44093</v>
      </c>
      <c r="C897" s="6" t="s">
        <v>906</v>
      </c>
      <c r="D897" s="6" t="s">
        <v>906</v>
      </c>
      <c r="E897" s="5">
        <v>118</v>
      </c>
      <c r="F897" s="15">
        <v>10.27574701</v>
      </c>
      <c r="G897" s="16">
        <f t="shared" si="0"/>
        <v>97.316525896057456</v>
      </c>
      <c r="H897" s="17">
        <v>1</v>
      </c>
      <c r="I897" s="7">
        <f t="shared" si="1"/>
        <v>97.316525896057456</v>
      </c>
      <c r="J897" s="18">
        <f t="shared" si="2"/>
        <v>32.438841965352488</v>
      </c>
      <c r="K897" s="19">
        <f t="shared" si="3"/>
        <v>-0.1138148245543414</v>
      </c>
      <c r="L897" s="15">
        <v>22.9836548</v>
      </c>
      <c r="M897" s="16">
        <f t="shared" si="4"/>
        <v>43.509181142069714</v>
      </c>
      <c r="N897" s="19">
        <f t="shared" si="5"/>
        <v>-0.21899589142070092</v>
      </c>
      <c r="O897" s="15">
        <v>22.9836548</v>
      </c>
      <c r="P897" s="16">
        <f t="shared" si="6"/>
        <v>43.509181142069714</v>
      </c>
      <c r="Q897" s="17">
        <v>2</v>
      </c>
      <c r="R897" s="7">
        <f t="shared" si="7"/>
        <v>87.018362284139428</v>
      </c>
      <c r="S897" s="18">
        <f t="shared" si="8"/>
        <v>43.509181142069707</v>
      </c>
      <c r="T897" s="19">
        <f t="shared" si="9"/>
        <v>-0.20315733395868046</v>
      </c>
      <c r="U897" s="15">
        <v>21.372195099999999</v>
      </c>
      <c r="V897" s="16">
        <f t="shared" si="10"/>
        <v>46.789765642743923</v>
      </c>
      <c r="W897" s="19">
        <f t="shared" si="11"/>
        <v>-0.59883242003354009</v>
      </c>
      <c r="X897" s="15">
        <v>55.035014799999999</v>
      </c>
      <c r="Y897" s="16">
        <f t="shared" si="12"/>
        <v>19.408754478975812</v>
      </c>
      <c r="Z897" s="17">
        <v>3</v>
      </c>
      <c r="AA897" s="20">
        <f t="shared" si="13"/>
        <v>58.226263436927439</v>
      </c>
      <c r="AB897" s="18">
        <f t="shared" si="14"/>
        <v>19.408754478975812</v>
      </c>
      <c r="AC897" s="19">
        <f t="shared" si="15"/>
        <v>-0.53829052096553431</v>
      </c>
      <c r="AD897" s="15">
        <v>55.098690499999996</v>
      </c>
      <c r="AE897" s="16">
        <f t="shared" si="16"/>
        <v>19.425912127621256</v>
      </c>
      <c r="AF897" s="17">
        <v>3</v>
      </c>
      <c r="AG897" s="7">
        <f t="shared" si="17"/>
        <v>58.277736382863765</v>
      </c>
      <c r="AH897" s="18">
        <f t="shared" si="18"/>
        <v>19.185146695999972</v>
      </c>
      <c r="AI897" s="19">
        <f t="shared" si="19"/>
        <v>-0.21739943088665886</v>
      </c>
      <c r="AJ897" s="5">
        <v>10</v>
      </c>
      <c r="AK897" s="15">
        <v>10</v>
      </c>
      <c r="AL897" s="16">
        <f t="shared" si="20"/>
        <v>100</v>
      </c>
      <c r="AM897" s="17">
        <v>1</v>
      </c>
      <c r="AN897" s="7">
        <f t="shared" si="21"/>
        <v>100</v>
      </c>
      <c r="AO897" s="18">
        <f t="shared" si="22"/>
        <v>33.333333333333336</v>
      </c>
      <c r="AP897" s="19">
        <f t="shared" si="23"/>
        <v>2.8886242853155969E-2</v>
      </c>
      <c r="AQ897" s="5">
        <v>3</v>
      </c>
      <c r="AR897" s="15">
        <v>23.575479550000001</v>
      </c>
      <c r="AS897" s="21">
        <f t="shared" si="24"/>
        <v>42.416952659611965</v>
      </c>
      <c r="AT897" s="19">
        <f t="shared" si="25"/>
        <v>0.46035811270139804</v>
      </c>
      <c r="AU897" s="5">
        <v>2</v>
      </c>
      <c r="AV897" s="15">
        <v>23.575479600000001</v>
      </c>
      <c r="AW897" s="16">
        <f t="shared" si="26"/>
        <v>42.416952569652068</v>
      </c>
      <c r="AX897" s="19">
        <f t="shared" si="27"/>
        <v>0.7967336126963338</v>
      </c>
      <c r="AY897" s="15">
        <v>54.5606972</v>
      </c>
      <c r="AZ897" s="16">
        <f t="shared" si="28"/>
        <v>18.328211539056358</v>
      </c>
      <c r="BA897" s="19">
        <f t="shared" si="29"/>
        <v>-0.92824879626053602</v>
      </c>
      <c r="BB897" s="15">
        <v>10</v>
      </c>
      <c r="BC897" s="16">
        <f t="shared" si="30"/>
        <v>100</v>
      </c>
      <c r="BD897" s="19">
        <f t="shared" si="31"/>
        <v>0.93333821106502679</v>
      </c>
      <c r="BE897" s="15">
        <v>23.575479600000001</v>
      </c>
      <c r="BF897" s="21">
        <f t="shared" si="32"/>
        <v>42.416952569652068</v>
      </c>
      <c r="BG897" s="19">
        <f t="shared" si="33"/>
        <v>0.30266941785839024</v>
      </c>
      <c r="BH897" s="15">
        <v>54.5606972</v>
      </c>
      <c r="BI897" s="16">
        <f t="shared" si="34"/>
        <v>18.328211539056358</v>
      </c>
      <c r="BJ897" s="22">
        <f t="shared" si="35"/>
        <v>-0.75889535231100802</v>
      </c>
      <c r="BK897" s="15">
        <v>54.5606972</v>
      </c>
      <c r="BL897" s="16">
        <f t="shared" si="36"/>
        <v>18.328211539056358</v>
      </c>
      <c r="BM897" s="19">
        <f t="shared" si="37"/>
        <v>-8.8722167641391472E-2</v>
      </c>
      <c r="BN897" s="15">
        <v>108.327443</v>
      </c>
      <c r="BO897" s="16">
        <f t="shared" si="38"/>
        <v>9.2312711562849312</v>
      </c>
      <c r="BP897" s="19">
        <f t="shared" si="39"/>
        <v>-0.44524215649065324</v>
      </c>
      <c r="BQ897" s="15">
        <v>23.575479600000001</v>
      </c>
      <c r="BR897" s="16">
        <f t="shared" si="40"/>
        <v>42.416952569652068</v>
      </c>
      <c r="BS897" s="19">
        <f t="shared" si="41"/>
        <v>-0.51728273240177436</v>
      </c>
      <c r="BT897" s="15">
        <v>49.085849000000003</v>
      </c>
      <c r="BU897" s="16">
        <f t="shared" si="42"/>
        <v>20.739056993798759</v>
      </c>
      <c r="BV897" s="19">
        <f t="shared" si="43"/>
        <v>-0.8195320427197369</v>
      </c>
      <c r="BW897" s="15">
        <v>127.915648</v>
      </c>
      <c r="BX897" s="18">
        <f t="shared" si="44"/>
        <v>1.8873868856731226E-2</v>
      </c>
      <c r="BY897" s="19">
        <f t="shared" si="45"/>
        <v>-6.0993894085465905E-2</v>
      </c>
      <c r="BZ897" s="15">
        <v>118.236981</v>
      </c>
      <c r="CA897" s="18">
        <f t="shared" si="46"/>
        <v>1.8137485036442053E-2</v>
      </c>
      <c r="CB897" s="19">
        <f t="shared" si="47"/>
        <v>-4.4723479168955776E-2</v>
      </c>
      <c r="CC897" s="7">
        <f t="shared" si="48"/>
        <v>-0.15958660240656172</v>
      </c>
      <c r="CD897" s="61">
        <f t="shared" si="49"/>
        <v>-0.25701920081399116</v>
      </c>
    </row>
    <row r="898" spans="1:82" ht="15.75" customHeight="1" x14ac:dyDescent="0.25">
      <c r="A898" s="5">
        <v>44094000101</v>
      </c>
      <c r="B898" s="5">
        <v>44094</v>
      </c>
      <c r="C898" s="6" t="s">
        <v>907</v>
      </c>
      <c r="D898" s="6" t="s">
        <v>907</v>
      </c>
      <c r="E898" s="5">
        <v>137</v>
      </c>
      <c r="F898" s="15">
        <v>10.14222824</v>
      </c>
      <c r="G898" s="16">
        <f t="shared" si="0"/>
        <v>98.597662795251793</v>
      </c>
      <c r="H898" s="17">
        <v>1</v>
      </c>
      <c r="I898" s="7">
        <f t="shared" si="1"/>
        <v>98.597662795251793</v>
      </c>
      <c r="J898" s="18">
        <f t="shared" si="2"/>
        <v>32.865887598417267</v>
      </c>
      <c r="K898" s="19">
        <f t="shared" si="3"/>
        <v>-9.0324754185066955E-2</v>
      </c>
      <c r="L898" s="15">
        <v>19.4191574</v>
      </c>
      <c r="M898" s="16">
        <f t="shared" si="4"/>
        <v>51.495540172098302</v>
      </c>
      <c r="N898" s="19">
        <f t="shared" si="5"/>
        <v>0.24769493311966506</v>
      </c>
      <c r="O898" s="15">
        <v>19.4191574</v>
      </c>
      <c r="P898" s="16">
        <f t="shared" si="6"/>
        <v>51.495540172098302</v>
      </c>
      <c r="Q898" s="17">
        <v>2</v>
      </c>
      <c r="R898" s="7">
        <f t="shared" si="7"/>
        <v>102.9910803441966</v>
      </c>
      <c r="S898" s="18">
        <f t="shared" si="8"/>
        <v>51.495540172098302</v>
      </c>
      <c r="T898" s="19">
        <f t="shared" si="9"/>
        <v>0.24249028812394394</v>
      </c>
      <c r="U898" s="15">
        <v>19.4191574</v>
      </c>
      <c r="V898" s="16">
        <f t="shared" si="10"/>
        <v>51.495540172098302</v>
      </c>
      <c r="W898" s="19">
        <f t="shared" si="11"/>
        <v>-0.39784165017235024</v>
      </c>
      <c r="X898" s="15">
        <v>24.5645065</v>
      </c>
      <c r="Y898" s="16">
        <f t="shared" si="12"/>
        <v>43.483922219239375</v>
      </c>
      <c r="Z898" s="17">
        <v>3</v>
      </c>
      <c r="AA898" s="20">
        <f t="shared" si="13"/>
        <v>130.45176665771811</v>
      </c>
      <c r="AB898" s="18">
        <f t="shared" si="14"/>
        <v>43.483922219239368</v>
      </c>
      <c r="AC898" s="19">
        <f t="shared" si="15"/>
        <v>1.3359121062668242</v>
      </c>
      <c r="AD898" s="15">
        <v>24.628182200000001</v>
      </c>
      <c r="AE898" s="16">
        <f t="shared" si="16"/>
        <v>43.460061782391712</v>
      </c>
      <c r="AF898" s="17">
        <v>3</v>
      </c>
      <c r="AG898" s="7">
        <f t="shared" si="17"/>
        <v>130.38018534717514</v>
      </c>
      <c r="AH898" s="18">
        <f t="shared" si="18"/>
        <v>42.921416262707361</v>
      </c>
      <c r="AI898" s="19">
        <f t="shared" si="19"/>
        <v>1.4648138273182769</v>
      </c>
      <c r="AJ898" s="5">
        <v>5</v>
      </c>
      <c r="AK898" s="15">
        <v>13.554707499999999</v>
      </c>
      <c r="AL898" s="16">
        <f t="shared" si="20"/>
        <v>73.775107282838832</v>
      </c>
      <c r="AM898" s="17">
        <v>1</v>
      </c>
      <c r="AN898" s="7">
        <f t="shared" si="21"/>
        <v>73.775107282838832</v>
      </c>
      <c r="AO898" s="18">
        <f t="shared" si="22"/>
        <v>24.591702427612944</v>
      </c>
      <c r="AP898" s="19">
        <f t="shared" si="23"/>
        <v>-0.25313807684287409</v>
      </c>
      <c r="AQ898" s="5">
        <v>3</v>
      </c>
      <c r="AR898" s="15">
        <v>24.090188860000001</v>
      </c>
      <c r="AS898" s="21">
        <f t="shared" si="24"/>
        <v>41.510674981067787</v>
      </c>
      <c r="AT898" s="19">
        <f t="shared" si="25"/>
        <v>0.42861592961475553</v>
      </c>
      <c r="AU898" s="5">
        <v>1</v>
      </c>
      <c r="AV898" s="15">
        <v>24.090188900000001</v>
      </c>
      <c r="AW898" s="16">
        <f t="shared" si="26"/>
        <v>41.510674912142342</v>
      </c>
      <c r="AX898" s="19">
        <f t="shared" si="27"/>
        <v>0.76204510882722143</v>
      </c>
      <c r="AY898" s="15">
        <v>24.090188900000001</v>
      </c>
      <c r="AZ898" s="16">
        <f t="shared" si="28"/>
        <v>41.510674912142342</v>
      </c>
      <c r="BA898" s="19">
        <f t="shared" si="29"/>
        <v>0.70696983382109424</v>
      </c>
      <c r="BB898" s="15">
        <v>10</v>
      </c>
      <c r="BC898" s="16">
        <f t="shared" si="30"/>
        <v>100</v>
      </c>
      <c r="BD898" s="19">
        <f t="shared" si="31"/>
        <v>0.93333821106502679</v>
      </c>
      <c r="BE898" s="15">
        <v>24.090188900000001</v>
      </c>
      <c r="BF898" s="21">
        <f t="shared" si="32"/>
        <v>41.510674912142342</v>
      </c>
      <c r="BG898" s="19">
        <f t="shared" si="33"/>
        <v>0.2473325644774369</v>
      </c>
      <c r="BH898" s="15">
        <v>24.090188900000001</v>
      </c>
      <c r="BI898" s="16">
        <f t="shared" si="34"/>
        <v>41.510674912142342</v>
      </c>
      <c r="BJ898" s="22">
        <f t="shared" si="35"/>
        <v>0.94453453978028856</v>
      </c>
      <c r="BK898" s="15">
        <v>24.090188900000001</v>
      </c>
      <c r="BL898" s="16">
        <f t="shared" si="36"/>
        <v>41.510674912142342</v>
      </c>
      <c r="BM898" s="19">
        <f t="shared" si="37"/>
        <v>2.0262752008426732</v>
      </c>
      <c r="BN898" s="15">
        <v>108.806808</v>
      </c>
      <c r="BO898" s="16">
        <f t="shared" si="38"/>
        <v>9.1906013822223329</v>
      </c>
      <c r="BP898" s="19">
        <f t="shared" si="39"/>
        <v>-0.45020439451799288</v>
      </c>
      <c r="BQ898" s="15">
        <v>24.090188900000001</v>
      </c>
      <c r="BR898" s="16">
        <f t="shared" si="40"/>
        <v>41.510674912142342</v>
      </c>
      <c r="BS898" s="19">
        <f t="shared" si="41"/>
        <v>-0.55906327007971479</v>
      </c>
      <c r="BT898" s="15">
        <v>18.615340700000001</v>
      </c>
      <c r="BU898" s="16">
        <f t="shared" si="42"/>
        <v>54.685768926055694</v>
      </c>
      <c r="BV898" s="19">
        <f t="shared" si="43"/>
        <v>0.68551428766558242</v>
      </c>
      <c r="BW898" s="15">
        <v>180.36353500000001</v>
      </c>
      <c r="BX898" s="18">
        <f t="shared" si="44"/>
        <v>2.6612519729614724E-2</v>
      </c>
      <c r="BY898" s="19">
        <f t="shared" si="45"/>
        <v>-5.822996980236024E-2</v>
      </c>
      <c r="BZ898" s="15">
        <v>137.110511</v>
      </c>
      <c r="CA898" s="18">
        <f t="shared" si="46"/>
        <v>2.1032673708079735E-2</v>
      </c>
      <c r="CB898" s="19">
        <f t="shared" si="47"/>
        <v>-4.3594754388547582E-2</v>
      </c>
      <c r="CC898" s="7">
        <f t="shared" si="48"/>
        <v>0.43016526110178327</v>
      </c>
      <c r="CD898" s="61">
        <f t="shared" si="49"/>
        <v>0.69279457021497692</v>
      </c>
    </row>
    <row r="899" spans="1:82" ht="15.75" customHeight="1" x14ac:dyDescent="0.25">
      <c r="A899" s="5">
        <v>44096000101</v>
      </c>
      <c r="B899" s="5">
        <v>44096</v>
      </c>
      <c r="C899" s="6" t="s">
        <v>908</v>
      </c>
      <c r="D899" s="6" t="s">
        <v>908</v>
      </c>
      <c r="E899" s="5">
        <v>177</v>
      </c>
      <c r="F899" s="15">
        <v>10.03395774</v>
      </c>
      <c r="G899" s="16">
        <f t="shared" si="0"/>
        <v>99.661571825595516</v>
      </c>
      <c r="H899" s="17">
        <v>1</v>
      </c>
      <c r="I899" s="7">
        <f t="shared" si="1"/>
        <v>99.661571825595516</v>
      </c>
      <c r="J899" s="18">
        <f t="shared" si="2"/>
        <v>33.220523941865167</v>
      </c>
      <c r="K899" s="19">
        <f t="shared" si="3"/>
        <v>-7.0817628908294225E-2</v>
      </c>
      <c r="L899" s="15">
        <v>31.857439299999999</v>
      </c>
      <c r="M899" s="16">
        <f t="shared" si="4"/>
        <v>31.389842434699389</v>
      </c>
      <c r="N899" s="19">
        <f t="shared" si="5"/>
        <v>-0.92720148961134274</v>
      </c>
      <c r="O899" s="15">
        <v>31.857439299999999</v>
      </c>
      <c r="P899" s="16">
        <f t="shared" si="6"/>
        <v>31.389842434699389</v>
      </c>
      <c r="Q899" s="17">
        <v>2</v>
      </c>
      <c r="R899" s="7">
        <f t="shared" si="7"/>
        <v>62.779684869398778</v>
      </c>
      <c r="S899" s="18">
        <f t="shared" si="8"/>
        <v>31.389842434699389</v>
      </c>
      <c r="T899" s="19">
        <f t="shared" si="9"/>
        <v>-0.87942976997689337</v>
      </c>
      <c r="U899" s="15">
        <v>10</v>
      </c>
      <c r="V899" s="16">
        <f t="shared" si="10"/>
        <v>100</v>
      </c>
      <c r="W899" s="19">
        <f t="shared" si="11"/>
        <v>1.6738574211914985</v>
      </c>
      <c r="X899" s="15">
        <v>59.632188800000002</v>
      </c>
      <c r="Y899" s="16">
        <f t="shared" si="12"/>
        <v>17.912491751434757</v>
      </c>
      <c r="Z899" s="17">
        <v>3</v>
      </c>
      <c r="AA899" s="20">
        <f t="shared" si="13"/>
        <v>53.737475254304272</v>
      </c>
      <c r="AB899" s="18">
        <f t="shared" si="14"/>
        <v>17.912491751434757</v>
      </c>
      <c r="AC899" s="19">
        <f t="shared" si="15"/>
        <v>-0.65477151770215769</v>
      </c>
      <c r="AD899" s="15">
        <v>59.654001000000001</v>
      </c>
      <c r="AE899" s="16">
        <f t="shared" si="16"/>
        <v>17.942506823641217</v>
      </c>
      <c r="AF899" s="17">
        <v>2</v>
      </c>
      <c r="AG899" s="7">
        <f t="shared" si="17"/>
        <v>35.885013647282435</v>
      </c>
      <c r="AH899" s="18">
        <f t="shared" si="18"/>
        <v>11.813417846021762</v>
      </c>
      <c r="AI899" s="19">
        <f t="shared" si="19"/>
        <v>-0.73984125656926825</v>
      </c>
      <c r="AJ899" s="5">
        <v>4</v>
      </c>
      <c r="AK899" s="15">
        <v>10</v>
      </c>
      <c r="AL899" s="16">
        <f t="shared" si="20"/>
        <v>100</v>
      </c>
      <c r="AM899" s="17">
        <v>1</v>
      </c>
      <c r="AN899" s="7">
        <f t="shared" si="21"/>
        <v>100</v>
      </c>
      <c r="AO899" s="18">
        <f t="shared" si="22"/>
        <v>33.333333333333336</v>
      </c>
      <c r="AP899" s="19">
        <f t="shared" si="23"/>
        <v>2.8886242853155969E-2</v>
      </c>
      <c r="AQ899" s="5">
        <v>4</v>
      </c>
      <c r="AR899" s="15">
        <v>32.720414220000002</v>
      </c>
      <c r="AS899" s="21">
        <f t="shared" si="24"/>
        <v>30.561960288044297</v>
      </c>
      <c r="AT899" s="19">
        <f t="shared" si="25"/>
        <v>4.5139524339456519E-2</v>
      </c>
      <c r="AU899" s="5">
        <v>1</v>
      </c>
      <c r="AV899" s="15">
        <v>35.233981300000004</v>
      </c>
      <c r="AW899" s="16">
        <f t="shared" si="26"/>
        <v>28.38169185268881</v>
      </c>
      <c r="AX899" s="19">
        <f t="shared" si="27"/>
        <v>0.2595227572260761</v>
      </c>
      <c r="AY899" s="15">
        <v>59.6189052</v>
      </c>
      <c r="AZ899" s="16">
        <f t="shared" si="28"/>
        <v>16.773203007424563</v>
      </c>
      <c r="BA899" s="19">
        <f t="shared" si="29"/>
        <v>-1.0379342459876892</v>
      </c>
      <c r="BB899" s="15">
        <v>10</v>
      </c>
      <c r="BC899" s="16">
        <f t="shared" si="30"/>
        <v>100</v>
      </c>
      <c r="BD899" s="19">
        <f t="shared" si="31"/>
        <v>0.93333821106502679</v>
      </c>
      <c r="BE899" s="15">
        <v>37.369124399999997</v>
      </c>
      <c r="BF899" s="21">
        <f t="shared" si="32"/>
        <v>26.760059703191764</v>
      </c>
      <c r="BG899" s="19">
        <f t="shared" si="33"/>
        <v>-0.65333250690859002</v>
      </c>
      <c r="BH899" s="15">
        <v>59.6189052</v>
      </c>
      <c r="BI899" s="16">
        <f t="shared" si="34"/>
        <v>16.773203007424563</v>
      </c>
      <c r="BJ899" s="22">
        <f t="shared" si="35"/>
        <v>-0.87315620425799367</v>
      </c>
      <c r="BK899" s="15">
        <v>85.654855600000005</v>
      </c>
      <c r="BL899" s="16">
        <f t="shared" si="36"/>
        <v>11.674761378034475</v>
      </c>
      <c r="BM899" s="19">
        <f t="shared" si="37"/>
        <v>-0.69573400048389622</v>
      </c>
      <c r="BN899" s="15">
        <v>114.54428</v>
      </c>
      <c r="BO899" s="16">
        <f t="shared" si="38"/>
        <v>8.7302482498471328</v>
      </c>
      <c r="BP899" s="19">
        <f t="shared" si="39"/>
        <v>-0.50637342599481028</v>
      </c>
      <c r="BQ899" s="15">
        <v>28.271063099999999</v>
      </c>
      <c r="BR899" s="16">
        <f t="shared" si="40"/>
        <v>35.371856957158435</v>
      </c>
      <c r="BS899" s="19">
        <f t="shared" si="41"/>
        <v>-0.84207048397373019</v>
      </c>
      <c r="BT899" s="15">
        <v>64.388303300000004</v>
      </c>
      <c r="BU899" s="16">
        <f t="shared" si="42"/>
        <v>15.810235210841467</v>
      </c>
      <c r="BV899" s="19">
        <f t="shared" si="43"/>
        <v>-1.0380540943507299</v>
      </c>
      <c r="BW899" s="15">
        <v>109.389572</v>
      </c>
      <c r="BX899" s="18">
        <f t="shared" si="44"/>
        <v>1.6140358654337255E-2</v>
      </c>
      <c r="BY899" s="19">
        <f t="shared" si="45"/>
        <v>-6.1970190257837177E-2</v>
      </c>
      <c r="BZ899" s="15">
        <v>177.30403699999999</v>
      </c>
      <c r="CA899" s="18">
        <f t="shared" si="46"/>
        <v>2.7198337531878183E-2</v>
      </c>
      <c r="CB899" s="19">
        <f t="shared" si="47"/>
        <v>-4.1190994794651749E-2</v>
      </c>
      <c r="CC899" s="7">
        <f t="shared" si="48"/>
        <v>-0.32005966595277213</v>
      </c>
      <c r="CD899" s="61">
        <f t="shared" si="49"/>
        <v>-0.51546607494284347</v>
      </c>
    </row>
    <row r="900" spans="1:82" ht="15.75" customHeight="1" x14ac:dyDescent="0.25">
      <c r="A900" s="5">
        <v>44097000101</v>
      </c>
      <c r="B900" s="5">
        <v>44097</v>
      </c>
      <c r="C900" s="6" t="s">
        <v>909</v>
      </c>
      <c r="D900" s="6" t="s">
        <v>909</v>
      </c>
      <c r="E900" s="5">
        <v>136</v>
      </c>
      <c r="F900" s="15">
        <v>10.20886995</v>
      </c>
      <c r="G900" s="16">
        <f t="shared" si="0"/>
        <v>97.954034569712576</v>
      </c>
      <c r="H900" s="17">
        <v>1</v>
      </c>
      <c r="I900" s="7">
        <f t="shared" si="1"/>
        <v>97.954034569712576</v>
      </c>
      <c r="J900" s="18">
        <f t="shared" si="2"/>
        <v>32.651344856570859</v>
      </c>
      <c r="K900" s="19">
        <f t="shared" si="3"/>
        <v>-0.10212589137741179</v>
      </c>
      <c r="L900" s="15">
        <v>15.0523612</v>
      </c>
      <c r="M900" s="16">
        <f t="shared" si="4"/>
        <v>66.434759750516747</v>
      </c>
      <c r="N900" s="19">
        <f t="shared" si="5"/>
        <v>1.1206830716227154</v>
      </c>
      <c r="O900" s="15">
        <v>15.0523612</v>
      </c>
      <c r="P900" s="16">
        <f t="shared" si="6"/>
        <v>66.434759750516747</v>
      </c>
      <c r="Q900" s="17">
        <v>2</v>
      </c>
      <c r="R900" s="7">
        <f t="shared" si="7"/>
        <v>132.86951950103349</v>
      </c>
      <c r="S900" s="18">
        <f t="shared" si="8"/>
        <v>66.434759750516747</v>
      </c>
      <c r="T900" s="19">
        <f t="shared" si="9"/>
        <v>1.0761151797497504</v>
      </c>
      <c r="U900" s="15">
        <v>15.0523612</v>
      </c>
      <c r="V900" s="16">
        <f t="shared" si="10"/>
        <v>66.434759750516747</v>
      </c>
      <c r="W900" s="19">
        <f t="shared" si="11"/>
        <v>0.24023508415933895</v>
      </c>
      <c r="X900" s="15">
        <v>37.616552599999999</v>
      </c>
      <c r="Y900" s="16">
        <f t="shared" si="12"/>
        <v>28.396038875715583</v>
      </c>
      <c r="Z900" s="17">
        <v>3</v>
      </c>
      <c r="AA900" s="20">
        <f t="shared" si="13"/>
        <v>85.188116627146741</v>
      </c>
      <c r="AB900" s="18">
        <f t="shared" si="14"/>
        <v>28.396038875715579</v>
      </c>
      <c r="AC900" s="19">
        <f t="shared" si="15"/>
        <v>0.16135120987416363</v>
      </c>
      <c r="AD900" s="15">
        <v>37.680228399999997</v>
      </c>
      <c r="AE900" s="16">
        <f t="shared" si="16"/>
        <v>28.405940341911517</v>
      </c>
      <c r="AF900" s="17">
        <v>3</v>
      </c>
      <c r="AG900" s="7">
        <f t="shared" si="17"/>
        <v>85.217821025734551</v>
      </c>
      <c r="AH900" s="18">
        <f t="shared" si="18"/>
        <v>28.053876127778466</v>
      </c>
      <c r="AI900" s="19">
        <f t="shared" si="19"/>
        <v>0.41113632919316873</v>
      </c>
      <c r="AJ900" s="5">
        <v>3</v>
      </c>
      <c r="AK900" s="15">
        <v>15.0523612</v>
      </c>
      <c r="AL900" s="16">
        <f t="shared" si="20"/>
        <v>66.434759750516747</v>
      </c>
      <c r="AM900" s="17">
        <v>1</v>
      </c>
      <c r="AN900" s="7">
        <f t="shared" si="21"/>
        <v>66.434759750516747</v>
      </c>
      <c r="AO900" s="18">
        <f t="shared" si="22"/>
        <v>22.144919916838916</v>
      </c>
      <c r="AP900" s="19">
        <f t="shared" si="23"/>
        <v>-0.3320766845795185</v>
      </c>
      <c r="AQ900" s="5">
        <v>0</v>
      </c>
      <c r="AR900" s="15">
        <v>37.142235020000001</v>
      </c>
      <c r="AS900" s="21">
        <f t="shared" si="24"/>
        <v>0</v>
      </c>
      <c r="AT900" s="19">
        <f t="shared" si="25"/>
        <v>-1.0252866396461213</v>
      </c>
      <c r="AU900" s="5">
        <v>0</v>
      </c>
      <c r="AV900" s="15">
        <v>37.142234999999999</v>
      </c>
      <c r="AW900" s="16">
        <f t="shared" si="26"/>
        <v>0</v>
      </c>
      <c r="AX900" s="19">
        <f t="shared" si="27"/>
        <v>-0.82680925094591806</v>
      </c>
      <c r="AY900" s="15">
        <v>37.142234999999999</v>
      </c>
      <c r="AZ900" s="16">
        <f t="shared" si="28"/>
        <v>26.923527892169119</v>
      </c>
      <c r="BA900" s="19">
        <f t="shared" si="29"/>
        <v>-0.3219620006832854</v>
      </c>
      <c r="BB900" s="15">
        <v>10</v>
      </c>
      <c r="BC900" s="16">
        <f t="shared" si="30"/>
        <v>100</v>
      </c>
      <c r="BD900" s="19">
        <f t="shared" si="31"/>
        <v>0.93333821106502679</v>
      </c>
      <c r="BE900" s="15">
        <v>37.142234999999999</v>
      </c>
      <c r="BF900" s="21">
        <f t="shared" si="32"/>
        <v>26.923527892169119</v>
      </c>
      <c r="BG900" s="19">
        <f t="shared" si="33"/>
        <v>-0.64335122233102915</v>
      </c>
      <c r="BH900" s="15">
        <v>37.142234999999999</v>
      </c>
      <c r="BI900" s="16">
        <f t="shared" si="34"/>
        <v>26.923527892169119</v>
      </c>
      <c r="BJ900" s="22">
        <f t="shared" si="35"/>
        <v>-0.1273180012659198</v>
      </c>
      <c r="BK900" s="15">
        <v>37.142234999999999</v>
      </c>
      <c r="BL900" s="16">
        <f t="shared" si="36"/>
        <v>26.923527892169119</v>
      </c>
      <c r="BM900" s="19">
        <f t="shared" si="37"/>
        <v>0.69545124721782459</v>
      </c>
      <c r="BN900" s="15">
        <v>111.77279799999999</v>
      </c>
      <c r="BO900" s="16">
        <f t="shared" si="38"/>
        <v>8.9467206502247532</v>
      </c>
      <c r="BP900" s="19">
        <f t="shared" si="39"/>
        <v>-0.4799609955896168</v>
      </c>
      <c r="BQ900" s="15">
        <v>23.4327492</v>
      </c>
      <c r="BR900" s="16">
        <f t="shared" si="40"/>
        <v>42.675316987560301</v>
      </c>
      <c r="BS900" s="19">
        <f t="shared" si="41"/>
        <v>-0.50537180840667606</v>
      </c>
      <c r="BT900" s="15">
        <v>31.6673869</v>
      </c>
      <c r="BU900" s="16">
        <f t="shared" si="42"/>
        <v>32.146454749002352</v>
      </c>
      <c r="BV900" s="19">
        <f t="shared" si="43"/>
        <v>-0.3137787266113557</v>
      </c>
      <c r="BW900" s="15">
        <v>137.50795500000001</v>
      </c>
      <c r="BX900" s="18">
        <f t="shared" si="44"/>
        <v>2.0289207380064234E-2</v>
      </c>
      <c r="BY900" s="19">
        <f t="shared" si="45"/>
        <v>-6.0488394021215378E-2</v>
      </c>
      <c r="BZ900" s="15">
        <v>136.11016699999999</v>
      </c>
      <c r="CA900" s="18">
        <f t="shared" si="46"/>
        <v>2.0879221512515856E-2</v>
      </c>
      <c r="CB900" s="19">
        <f t="shared" si="47"/>
        <v>-4.3654579607345166E-2</v>
      </c>
      <c r="CC900" s="7">
        <f t="shared" si="48"/>
        <v>-7.5723085359697424E-3</v>
      </c>
      <c r="CD900" s="61">
        <f t="shared" si="49"/>
        <v>-1.2195439083750073E-2</v>
      </c>
    </row>
    <row r="901" spans="1:82" ht="15.75" customHeight="1" x14ac:dyDescent="0.25">
      <c r="A901" s="5">
        <v>44099000101</v>
      </c>
      <c r="B901" s="5">
        <v>44099</v>
      </c>
      <c r="C901" s="6" t="s">
        <v>910</v>
      </c>
      <c r="D901" s="6" t="s">
        <v>910</v>
      </c>
      <c r="E901" s="5">
        <v>789</v>
      </c>
      <c r="F901" s="15">
        <v>10.498364199999999</v>
      </c>
      <c r="G901" s="16">
        <f t="shared" si="0"/>
        <v>95.25293473815664</v>
      </c>
      <c r="H901" s="17">
        <v>1</v>
      </c>
      <c r="I901" s="7">
        <f t="shared" si="1"/>
        <v>95.25293473815664</v>
      </c>
      <c r="J901" s="18">
        <f t="shared" si="2"/>
        <v>31.750978246052213</v>
      </c>
      <c r="K901" s="19">
        <f t="shared" si="3"/>
        <v>-0.15165145352271039</v>
      </c>
      <c r="L901" s="15">
        <v>14.091874799999999</v>
      </c>
      <c r="M901" s="16">
        <f t="shared" si="4"/>
        <v>70.962878551830457</v>
      </c>
      <c r="N901" s="19">
        <f t="shared" si="5"/>
        <v>1.3852881925615701</v>
      </c>
      <c r="O901" s="15">
        <v>14.091874799999999</v>
      </c>
      <c r="P901" s="16">
        <f t="shared" si="6"/>
        <v>70.962878551830457</v>
      </c>
      <c r="Q901" s="17">
        <v>2</v>
      </c>
      <c r="R901" s="7">
        <f t="shared" si="7"/>
        <v>141.92575710366091</v>
      </c>
      <c r="S901" s="18">
        <f t="shared" si="8"/>
        <v>70.962878551830457</v>
      </c>
      <c r="T901" s="19">
        <f t="shared" si="9"/>
        <v>1.3287891916149359</v>
      </c>
      <c r="U901" s="15">
        <v>10</v>
      </c>
      <c r="V901" s="16">
        <f t="shared" si="10"/>
        <v>100</v>
      </c>
      <c r="W901" s="19">
        <f t="shared" si="11"/>
        <v>1.6738574211914985</v>
      </c>
      <c r="X901" s="15">
        <v>62.640311400000002</v>
      </c>
      <c r="Y901" s="16">
        <f t="shared" si="12"/>
        <v>17.052295337088633</v>
      </c>
      <c r="Z901" s="17">
        <v>3</v>
      </c>
      <c r="AA901" s="20">
        <f t="shared" si="13"/>
        <v>51.156886011265897</v>
      </c>
      <c r="AB901" s="18">
        <f t="shared" si="14"/>
        <v>17.052295337088633</v>
      </c>
      <c r="AC901" s="19">
        <f t="shared" si="15"/>
        <v>-0.72173605132852703</v>
      </c>
      <c r="AD901" s="15">
        <v>62.703987099999999</v>
      </c>
      <c r="AE901" s="16">
        <f t="shared" si="16"/>
        <v>17.069764930466437</v>
      </c>
      <c r="AF901" s="17">
        <v>3</v>
      </c>
      <c r="AG901" s="7">
        <f t="shared" si="17"/>
        <v>51.209294791399316</v>
      </c>
      <c r="AH901" s="18">
        <f t="shared" si="18"/>
        <v>16.858201669284281</v>
      </c>
      <c r="AI901" s="19">
        <f t="shared" si="19"/>
        <v>-0.38231236145707825</v>
      </c>
      <c r="AJ901" s="5">
        <v>59</v>
      </c>
      <c r="AK901" s="15">
        <v>10</v>
      </c>
      <c r="AL901" s="16">
        <f t="shared" si="20"/>
        <v>100</v>
      </c>
      <c r="AM901" s="17">
        <v>3</v>
      </c>
      <c r="AN901" s="7">
        <f t="shared" si="21"/>
        <v>300</v>
      </c>
      <c r="AO901" s="18">
        <f t="shared" si="22"/>
        <v>100</v>
      </c>
      <c r="AP901" s="19">
        <f t="shared" si="23"/>
        <v>2.179700148844677</v>
      </c>
      <c r="AQ901" s="5">
        <v>26</v>
      </c>
      <c r="AR901" s="15">
        <v>14.151040719999999</v>
      </c>
      <c r="AS901" s="21">
        <f t="shared" si="24"/>
        <v>70.666180656711447</v>
      </c>
      <c r="AT901" s="19">
        <f t="shared" si="25"/>
        <v>1.449781319704204</v>
      </c>
      <c r="AU901" s="5">
        <v>14</v>
      </c>
      <c r="AV901" s="15">
        <v>14.151040699999999</v>
      </c>
      <c r="AW901" s="16">
        <f t="shared" si="26"/>
        <v>70.666180756585632</v>
      </c>
      <c r="AX901" s="19">
        <f t="shared" si="27"/>
        <v>1.877995467870522</v>
      </c>
      <c r="AY901" s="15">
        <v>56.154748400000003</v>
      </c>
      <c r="AZ901" s="16">
        <f t="shared" si="28"/>
        <v>17.807933050947476</v>
      </c>
      <c r="BA901" s="19">
        <f t="shared" si="29"/>
        <v>-0.96494761738642476</v>
      </c>
      <c r="BB901" s="15">
        <v>10</v>
      </c>
      <c r="BC901" s="16">
        <f t="shared" si="30"/>
        <v>100</v>
      </c>
      <c r="BD901" s="19">
        <f t="shared" si="31"/>
        <v>0.93333821106502679</v>
      </c>
      <c r="BE901" s="15">
        <v>14.151040699999999</v>
      </c>
      <c r="BF901" s="21">
        <f t="shared" si="32"/>
        <v>70.666180756585632</v>
      </c>
      <c r="BG901" s="19">
        <f t="shared" si="33"/>
        <v>2.0275529404212986</v>
      </c>
      <c r="BH901" s="15">
        <v>56.154748400000003</v>
      </c>
      <c r="BI901" s="16">
        <f t="shared" si="34"/>
        <v>17.807933050947476</v>
      </c>
      <c r="BJ901" s="22">
        <f t="shared" si="35"/>
        <v>-0.79712502249720796</v>
      </c>
      <c r="BK901" s="15">
        <v>62.165993700000001</v>
      </c>
      <c r="BL901" s="16">
        <f t="shared" si="36"/>
        <v>16.085965018524266</v>
      </c>
      <c r="BM901" s="19">
        <f t="shared" si="37"/>
        <v>-0.29328824045674284</v>
      </c>
      <c r="BN901" s="15">
        <v>98.903004600000003</v>
      </c>
      <c r="BO901" s="16">
        <f t="shared" si="38"/>
        <v>10.11091628656143</v>
      </c>
      <c r="BP901" s="19">
        <f t="shared" si="39"/>
        <v>-0.33791408259224365</v>
      </c>
      <c r="BQ901" s="15">
        <v>14.151040699999999</v>
      </c>
      <c r="BR901" s="16">
        <f t="shared" si="40"/>
        <v>70.666180756585632</v>
      </c>
      <c r="BS901" s="19">
        <f t="shared" si="41"/>
        <v>0.78504214878315937</v>
      </c>
      <c r="BT901" s="15">
        <v>48.737599799999998</v>
      </c>
      <c r="BU901" s="16">
        <f t="shared" si="42"/>
        <v>20.887245662023759</v>
      </c>
      <c r="BV901" s="19">
        <f t="shared" si="43"/>
        <v>-0.81296201579748895</v>
      </c>
      <c r="BW901" s="15">
        <v>147.61127999999999</v>
      </c>
      <c r="BX901" s="18">
        <f t="shared" si="44"/>
        <v>2.1779946269702925E-2</v>
      </c>
      <c r="BY901" s="19">
        <f t="shared" si="45"/>
        <v>-5.995596408161441E-2</v>
      </c>
      <c r="BZ901" s="15">
        <v>789.24750700000004</v>
      </c>
      <c r="CA901" s="18">
        <f t="shared" si="46"/>
        <v>0.12107011467302006</v>
      </c>
      <c r="CB901" s="19">
        <f t="shared" si="47"/>
        <v>-4.5939321996853423E-3</v>
      </c>
      <c r="CC901" s="7">
        <f t="shared" si="48"/>
        <v>0.47972938424932449</v>
      </c>
      <c r="CD901" s="61">
        <f t="shared" si="49"/>
        <v>0.77261913649011871</v>
      </c>
    </row>
    <row r="902" spans="1:82" ht="15.75" customHeight="1" x14ac:dyDescent="0.25">
      <c r="A902" s="5">
        <v>44099000201</v>
      </c>
      <c r="B902" s="5">
        <v>44099</v>
      </c>
      <c r="C902" s="6" t="s">
        <v>911</v>
      </c>
      <c r="D902" s="6" t="s">
        <v>910</v>
      </c>
      <c r="E902" s="5">
        <v>12</v>
      </c>
      <c r="F902" s="15">
        <v>10</v>
      </c>
      <c r="G902" s="16">
        <f t="shared" si="0"/>
        <v>100</v>
      </c>
      <c r="H902" s="17">
        <v>1</v>
      </c>
      <c r="I902" s="7">
        <f t="shared" si="1"/>
        <v>100</v>
      </c>
      <c r="J902" s="18">
        <f t="shared" si="2"/>
        <v>33.333333333333336</v>
      </c>
      <c r="K902" s="19">
        <f t="shared" si="3"/>
        <v>-6.4612435976370855E-2</v>
      </c>
      <c r="L902" s="15">
        <v>17.884261899999998</v>
      </c>
      <c r="M902" s="16">
        <f t="shared" si="4"/>
        <v>55.915083641220896</v>
      </c>
      <c r="N902" s="19">
        <f t="shared" si="5"/>
        <v>0.50595534664998809</v>
      </c>
      <c r="O902" s="15">
        <v>17.884261899999998</v>
      </c>
      <c r="P902" s="16">
        <f t="shared" si="6"/>
        <v>55.915083641220896</v>
      </c>
      <c r="Q902" s="17">
        <v>2</v>
      </c>
      <c r="R902" s="7">
        <f t="shared" si="7"/>
        <v>111.83016728244179</v>
      </c>
      <c r="S902" s="18">
        <f t="shared" si="8"/>
        <v>55.915083641220896</v>
      </c>
      <c r="T902" s="19">
        <f t="shared" si="9"/>
        <v>0.48910567697633128</v>
      </c>
      <c r="U902" s="15">
        <v>15.7401433</v>
      </c>
      <c r="V902" s="16">
        <f t="shared" si="10"/>
        <v>63.531823118789525</v>
      </c>
      <c r="W902" s="19">
        <f t="shared" si="11"/>
        <v>0.11624625621412212</v>
      </c>
      <c r="X902" s="15">
        <v>59.0097922</v>
      </c>
      <c r="Y902" s="16">
        <f t="shared" si="12"/>
        <v>18.101420970602909</v>
      </c>
      <c r="Z902" s="17">
        <v>3</v>
      </c>
      <c r="AA902" s="20">
        <f t="shared" si="13"/>
        <v>54.304262911808728</v>
      </c>
      <c r="AB902" s="18">
        <f t="shared" si="14"/>
        <v>18.101420970602909</v>
      </c>
      <c r="AC902" s="19">
        <f t="shared" si="15"/>
        <v>-0.64006376393919129</v>
      </c>
      <c r="AD902" s="15">
        <v>59.073467899999997</v>
      </c>
      <c r="AE902" s="16">
        <f t="shared" si="16"/>
        <v>18.118833345147156</v>
      </c>
      <c r="AF902" s="17">
        <v>3</v>
      </c>
      <c r="AG902" s="7">
        <f t="shared" si="17"/>
        <v>54.356500035441471</v>
      </c>
      <c r="AH902" s="18">
        <f t="shared" si="18"/>
        <v>17.894267893488614</v>
      </c>
      <c r="AI902" s="19">
        <f t="shared" si="19"/>
        <v>-0.30888530781510937</v>
      </c>
      <c r="AJ902" s="5">
        <v>0</v>
      </c>
      <c r="AK902" s="15">
        <v>15.7401433</v>
      </c>
      <c r="AL902" s="16">
        <f t="shared" si="20"/>
        <v>63.531823118789525</v>
      </c>
      <c r="AM902" s="17">
        <v>3</v>
      </c>
      <c r="AN902" s="7">
        <f t="shared" si="21"/>
        <v>190.59546935636857</v>
      </c>
      <c r="AO902" s="18">
        <f t="shared" si="22"/>
        <v>0</v>
      </c>
      <c r="AP902" s="19">
        <f t="shared" si="23"/>
        <v>-1.0465207101426044</v>
      </c>
      <c r="AQ902" s="5">
        <v>0</v>
      </c>
      <c r="AR902" s="15">
        <v>17.94342778</v>
      </c>
      <c r="AS902" s="21">
        <f t="shared" si="24"/>
        <v>0</v>
      </c>
      <c r="AT902" s="19">
        <f t="shared" si="25"/>
        <v>-1.0252866396461213</v>
      </c>
      <c r="AU902" s="5">
        <v>0</v>
      </c>
      <c r="AV902" s="15">
        <v>17.943427799999998</v>
      </c>
      <c r="AW902" s="16">
        <f t="shared" si="26"/>
        <v>0</v>
      </c>
      <c r="AX902" s="19">
        <f t="shared" si="27"/>
        <v>-0.82680925094591806</v>
      </c>
      <c r="AY902" s="15">
        <v>58.535474600000001</v>
      </c>
      <c r="AZ902" s="16">
        <f t="shared" si="28"/>
        <v>17.083657505699971</v>
      </c>
      <c r="BA902" s="19">
        <f t="shared" si="29"/>
        <v>-1.016035754390719</v>
      </c>
      <c r="BB902" s="15">
        <v>15.740143290000001</v>
      </c>
      <c r="BC902" s="16">
        <f t="shared" si="30"/>
        <v>63.531823159152445</v>
      </c>
      <c r="BD902" s="19">
        <f t="shared" si="31"/>
        <v>-0.50946511855842824</v>
      </c>
      <c r="BE902" s="15">
        <v>17.943427799999998</v>
      </c>
      <c r="BF902" s="21">
        <f t="shared" si="32"/>
        <v>55.730711609071712</v>
      </c>
      <c r="BG902" s="19">
        <f t="shared" si="33"/>
        <v>1.1156007814518931</v>
      </c>
      <c r="BH902" s="15">
        <v>58.535474600000001</v>
      </c>
      <c r="BI902" s="16">
        <f t="shared" si="34"/>
        <v>17.083657505699971</v>
      </c>
      <c r="BJ902" s="22">
        <f t="shared" si="35"/>
        <v>-0.85034424230271255</v>
      </c>
      <c r="BK902" s="15">
        <v>58.535474600000001</v>
      </c>
      <c r="BL902" s="16">
        <f t="shared" si="36"/>
        <v>17.083657505699971</v>
      </c>
      <c r="BM902" s="19">
        <f t="shared" si="37"/>
        <v>-0.20226611951239543</v>
      </c>
      <c r="BN902" s="15">
        <v>102.695392</v>
      </c>
      <c r="BO902" s="16">
        <f t="shared" si="38"/>
        <v>9.7375352537726325</v>
      </c>
      <c r="BP902" s="19">
        <f t="shared" si="39"/>
        <v>-0.38347139394440677</v>
      </c>
      <c r="BQ902" s="15">
        <v>17.943427799999998</v>
      </c>
      <c r="BR902" s="16">
        <f t="shared" si="40"/>
        <v>55.730711609071712</v>
      </c>
      <c r="BS902" s="19">
        <f t="shared" si="41"/>
        <v>9.6498272318098127E-2</v>
      </c>
      <c r="BT902" s="15">
        <v>52.529986899999997</v>
      </c>
      <c r="BU902" s="16">
        <f t="shared" si="42"/>
        <v>19.379297046807373</v>
      </c>
      <c r="BV902" s="19">
        <f t="shared" si="43"/>
        <v>-0.87981775529503015</v>
      </c>
      <c r="BW902" s="15">
        <v>138.85707600000001</v>
      </c>
      <c r="BX902" s="18">
        <f t="shared" si="44"/>
        <v>2.0488269287062995E-2</v>
      </c>
      <c r="BY902" s="19">
        <f t="shared" si="45"/>
        <v>-6.0417297385944868E-2</v>
      </c>
      <c r="BZ902" s="15">
        <v>12.221993700000001</v>
      </c>
      <c r="CA902" s="18">
        <f t="shared" si="46"/>
        <v>1.8748468201267676E-3</v>
      </c>
      <c r="CB902" s="19">
        <f t="shared" si="47"/>
        <v>-5.1063667955058303E-2</v>
      </c>
      <c r="CC902" s="7">
        <f t="shared" si="48"/>
        <v>-0.29166595390524092</v>
      </c>
      <c r="CD902" s="61">
        <f t="shared" si="49"/>
        <v>-0.46973711606691332</v>
      </c>
    </row>
    <row r="903" spans="1:82" ht="15.75" customHeight="1" x14ac:dyDescent="0.25">
      <c r="A903" s="5">
        <v>44100000101</v>
      </c>
      <c r="B903" s="5">
        <v>44100</v>
      </c>
      <c r="C903" s="6" t="s">
        <v>912</v>
      </c>
      <c r="D903" s="6" t="s">
        <v>912</v>
      </c>
      <c r="E903" s="5">
        <v>205</v>
      </c>
      <c r="F903" s="15">
        <v>10.004357819999999</v>
      </c>
      <c r="G903" s="16">
        <f t="shared" si="0"/>
        <v>99.956440782323</v>
      </c>
      <c r="H903" s="17">
        <v>1</v>
      </c>
      <c r="I903" s="7">
        <f t="shared" si="1"/>
        <v>99.956440782323</v>
      </c>
      <c r="J903" s="18">
        <f t="shared" si="2"/>
        <v>33.318813594107667</v>
      </c>
      <c r="K903" s="19">
        <f t="shared" si="3"/>
        <v>-6.54111086936323E-2</v>
      </c>
      <c r="L903" s="15">
        <v>32.221837200000003</v>
      </c>
      <c r="M903" s="16">
        <f t="shared" si="4"/>
        <v>31.034853593016102</v>
      </c>
      <c r="N903" s="19">
        <f t="shared" si="5"/>
        <v>-0.9479456152642074</v>
      </c>
      <c r="O903" s="15">
        <v>32.221837200000003</v>
      </c>
      <c r="P903" s="16">
        <f t="shared" si="6"/>
        <v>31.034853593016102</v>
      </c>
      <c r="Q903" s="17">
        <v>2</v>
      </c>
      <c r="R903" s="7">
        <f t="shared" si="7"/>
        <v>62.069707186032204</v>
      </c>
      <c r="S903" s="18">
        <f t="shared" si="8"/>
        <v>31.034853593016102</v>
      </c>
      <c r="T903" s="19">
        <f t="shared" si="9"/>
        <v>-0.89923853797332232</v>
      </c>
      <c r="U903" s="15">
        <v>10</v>
      </c>
      <c r="V903" s="16">
        <f t="shared" si="10"/>
        <v>100</v>
      </c>
      <c r="W903" s="19">
        <f t="shared" si="11"/>
        <v>1.6738574211914985</v>
      </c>
      <c r="X903" s="15">
        <v>59.996586600000001</v>
      </c>
      <c r="Y903" s="16">
        <f t="shared" si="12"/>
        <v>17.803697685694672</v>
      </c>
      <c r="Z903" s="17">
        <v>3</v>
      </c>
      <c r="AA903" s="20">
        <f t="shared" si="13"/>
        <v>53.411093057084017</v>
      </c>
      <c r="AB903" s="18">
        <f t="shared" si="14"/>
        <v>17.803697685694672</v>
      </c>
      <c r="AC903" s="19">
        <f t="shared" si="15"/>
        <v>-0.66324091347281933</v>
      </c>
      <c r="AD903" s="15">
        <v>60.018398900000001</v>
      </c>
      <c r="AE903" s="16">
        <f t="shared" si="16"/>
        <v>17.833570032138926</v>
      </c>
      <c r="AF903" s="17">
        <v>2</v>
      </c>
      <c r="AG903" s="7">
        <f t="shared" si="17"/>
        <v>35.667140064277852</v>
      </c>
      <c r="AH903" s="18">
        <f t="shared" si="18"/>
        <v>11.741693429279399</v>
      </c>
      <c r="AI903" s="19">
        <f t="shared" si="19"/>
        <v>-0.74492443800356789</v>
      </c>
      <c r="AJ903" s="5">
        <v>10</v>
      </c>
      <c r="AK903" s="15">
        <v>10</v>
      </c>
      <c r="AL903" s="16">
        <f t="shared" si="20"/>
        <v>100</v>
      </c>
      <c r="AM903" s="17">
        <v>1</v>
      </c>
      <c r="AN903" s="7">
        <f t="shared" si="21"/>
        <v>100</v>
      </c>
      <c r="AO903" s="18">
        <f t="shared" si="22"/>
        <v>33.333333333333336</v>
      </c>
      <c r="AP903" s="19">
        <f t="shared" si="23"/>
        <v>2.8886242853155969E-2</v>
      </c>
      <c r="AQ903" s="5">
        <v>3</v>
      </c>
      <c r="AR903" s="15">
        <v>33.08481209</v>
      </c>
      <c r="AS903" s="21">
        <f t="shared" si="24"/>
        <v>30.225349241208278</v>
      </c>
      <c r="AT903" s="19">
        <f t="shared" si="25"/>
        <v>3.3349793961434789E-2</v>
      </c>
      <c r="AU903" s="5">
        <v>2</v>
      </c>
      <c r="AV903" s="15">
        <v>36.350053199999998</v>
      </c>
      <c r="AW903" s="16">
        <f t="shared" si="26"/>
        <v>27.510276106005811</v>
      </c>
      <c r="AX903" s="19">
        <f t="shared" si="27"/>
        <v>0.22616862094130924</v>
      </c>
      <c r="AY903" s="15">
        <v>59.983303100000001</v>
      </c>
      <c r="AZ903" s="16">
        <f t="shared" si="28"/>
        <v>16.671305985481816</v>
      </c>
      <c r="BA903" s="19">
        <f t="shared" si="29"/>
        <v>-1.0451217439661853</v>
      </c>
      <c r="BB903" s="15">
        <v>10</v>
      </c>
      <c r="BC903" s="16">
        <f t="shared" si="30"/>
        <v>100</v>
      </c>
      <c r="BD903" s="19">
        <f t="shared" si="31"/>
        <v>0.93333821106502679</v>
      </c>
      <c r="BE903" s="15">
        <v>37.733522200000003</v>
      </c>
      <c r="BF903" s="21">
        <f t="shared" si="32"/>
        <v>26.501634135813589</v>
      </c>
      <c r="BG903" s="19">
        <f t="shared" si="33"/>
        <v>-0.66911184077321451</v>
      </c>
      <c r="BH903" s="15">
        <v>59.983303100000001</v>
      </c>
      <c r="BI903" s="16">
        <f t="shared" si="34"/>
        <v>16.671305985481816</v>
      </c>
      <c r="BJ903" s="22">
        <f t="shared" si="35"/>
        <v>-0.880643520437424</v>
      </c>
      <c r="BK903" s="15">
        <v>86.770927499999999</v>
      </c>
      <c r="BL903" s="16">
        <f t="shared" si="36"/>
        <v>11.524597337051629</v>
      </c>
      <c r="BM903" s="19">
        <f t="shared" si="37"/>
        <v>-0.70943386259123253</v>
      </c>
      <c r="BN903" s="15">
        <v>115.660352</v>
      </c>
      <c r="BO903" s="16">
        <f t="shared" si="38"/>
        <v>8.6460051582758446</v>
      </c>
      <c r="BP903" s="19">
        <f t="shared" si="39"/>
        <v>-0.51665217187356205</v>
      </c>
      <c r="BQ903" s="15">
        <v>29.387135000000001</v>
      </c>
      <c r="BR903" s="16">
        <f t="shared" si="40"/>
        <v>34.028495802670115</v>
      </c>
      <c r="BS903" s="19">
        <f t="shared" si="41"/>
        <v>-0.90400111954120632</v>
      </c>
      <c r="BT903" s="15">
        <v>65.504375199999998</v>
      </c>
      <c r="BU903" s="16">
        <f t="shared" si="42"/>
        <v>15.540858406661055</v>
      </c>
      <c r="BV903" s="19">
        <f t="shared" si="43"/>
        <v>-1.0499970645986794</v>
      </c>
      <c r="BW903" s="15">
        <v>107.292179</v>
      </c>
      <c r="BX903" s="18">
        <f t="shared" si="44"/>
        <v>1.5830889710998702E-2</v>
      </c>
      <c r="BY903" s="19">
        <f t="shared" si="45"/>
        <v>-6.2080719695255998E-2</v>
      </c>
      <c r="BZ903" s="15">
        <v>205.270106</v>
      </c>
      <c r="CA903" s="18">
        <f t="shared" si="46"/>
        <v>3.1488316468464922E-2</v>
      </c>
      <c r="CB903" s="19">
        <f t="shared" si="47"/>
        <v>-3.9518493938113235E-2</v>
      </c>
      <c r="CC903" s="7">
        <f t="shared" si="48"/>
        <v>-0.33166951898999986</v>
      </c>
      <c r="CD903" s="61">
        <f t="shared" si="49"/>
        <v>-0.53416410538022474</v>
      </c>
    </row>
    <row r="904" spans="1:82" ht="15.75" customHeight="1" x14ac:dyDescent="0.25">
      <c r="A904" s="5">
        <v>44101000101</v>
      </c>
      <c r="B904" s="5">
        <v>44101</v>
      </c>
      <c r="C904" s="6" t="s">
        <v>913</v>
      </c>
      <c r="D904" s="6" t="s">
        <v>913</v>
      </c>
      <c r="E904" s="5">
        <v>64</v>
      </c>
      <c r="F904" s="15">
        <v>10.086178800000001</v>
      </c>
      <c r="G904" s="16">
        <f t="shared" si="0"/>
        <v>99.145575329281286</v>
      </c>
      <c r="H904" s="17">
        <v>1</v>
      </c>
      <c r="I904" s="7">
        <f t="shared" si="1"/>
        <v>99.145575329281286</v>
      </c>
      <c r="J904" s="18">
        <f t="shared" si="2"/>
        <v>33.048525109760433</v>
      </c>
      <c r="K904" s="19">
        <f t="shared" si="3"/>
        <v>-8.0278595973048983E-2</v>
      </c>
      <c r="L904" s="15">
        <v>22.5143676</v>
      </c>
      <c r="M904" s="16">
        <f t="shared" si="4"/>
        <v>44.416082111051608</v>
      </c>
      <c r="N904" s="19">
        <f t="shared" si="5"/>
        <v>-0.1660002322724918</v>
      </c>
      <c r="O904" s="15">
        <v>22.5143676</v>
      </c>
      <c r="P904" s="16">
        <f t="shared" si="6"/>
        <v>44.416082111051608</v>
      </c>
      <c r="Q904" s="17">
        <v>2</v>
      </c>
      <c r="R904" s="7">
        <f t="shared" si="7"/>
        <v>88.832164222103216</v>
      </c>
      <c r="S904" s="18">
        <f t="shared" si="8"/>
        <v>44.416082111051608</v>
      </c>
      <c r="T904" s="19">
        <f t="shared" si="9"/>
        <v>-0.15255126193367097</v>
      </c>
      <c r="U904" s="15">
        <v>21.379485299999999</v>
      </c>
      <c r="V904" s="16">
        <f t="shared" si="10"/>
        <v>46.773810780187496</v>
      </c>
      <c r="W904" s="19">
        <f t="shared" si="11"/>
        <v>-0.59951387642042009</v>
      </c>
      <c r="X904" s="15">
        <v>52.942507499999998</v>
      </c>
      <c r="Y904" s="16">
        <f t="shared" si="12"/>
        <v>20.175868889474117</v>
      </c>
      <c r="Z904" s="17">
        <v>3</v>
      </c>
      <c r="AA904" s="20">
        <f t="shared" si="13"/>
        <v>60.527606668422351</v>
      </c>
      <c r="AB904" s="18">
        <f t="shared" si="14"/>
        <v>20.175868889474117</v>
      </c>
      <c r="AC904" s="19">
        <f t="shared" si="15"/>
        <v>-0.47857223118850178</v>
      </c>
      <c r="AD904" s="15">
        <v>52.929917199999998</v>
      </c>
      <c r="AE904" s="16">
        <f t="shared" si="16"/>
        <v>20.221877845673259</v>
      </c>
      <c r="AF904" s="17">
        <v>2</v>
      </c>
      <c r="AG904" s="7">
        <f t="shared" si="17"/>
        <v>40.443755691346517</v>
      </c>
      <c r="AH904" s="18">
        <f t="shared" si="18"/>
        <v>13.314164791476379</v>
      </c>
      <c r="AI904" s="19">
        <f t="shared" si="19"/>
        <v>-0.63348181361807676</v>
      </c>
      <c r="AJ904" s="5">
        <v>2</v>
      </c>
      <c r="AK904" s="15">
        <v>22.221932200000001</v>
      </c>
      <c r="AL904" s="16">
        <f t="shared" si="20"/>
        <v>45.000587302664883</v>
      </c>
      <c r="AM904" s="17">
        <v>1</v>
      </c>
      <c r="AN904" s="7">
        <f t="shared" si="21"/>
        <v>45.000587302664883</v>
      </c>
      <c r="AO904" s="18">
        <f t="shared" si="22"/>
        <v>15.00019576755496</v>
      </c>
      <c r="AP904" s="19">
        <f t="shared" si="23"/>
        <v>-0.5625812654008191</v>
      </c>
      <c r="AQ904" s="5">
        <v>1</v>
      </c>
      <c r="AR904" s="15">
        <v>25.371402339999999</v>
      </c>
      <c r="AS904" s="21">
        <f t="shared" si="24"/>
        <v>39.414455164877573</v>
      </c>
      <c r="AT904" s="19">
        <f t="shared" si="25"/>
        <v>0.35519627604649839</v>
      </c>
      <c r="AU904" s="5">
        <v>2</v>
      </c>
      <c r="AV904" s="15">
        <v>25.3714023</v>
      </c>
      <c r="AW904" s="16">
        <f t="shared" si="26"/>
        <v>39.414455227017548</v>
      </c>
      <c r="AX904" s="19">
        <f t="shared" si="27"/>
        <v>0.68181061992040359</v>
      </c>
      <c r="AY904" s="15">
        <v>25.3714023</v>
      </c>
      <c r="AZ904" s="16">
        <f t="shared" si="28"/>
        <v>39.414455227017548</v>
      </c>
      <c r="BA904" s="19">
        <f t="shared" si="29"/>
        <v>0.55910903806806656</v>
      </c>
      <c r="BB904" s="15">
        <v>10</v>
      </c>
      <c r="BC904" s="16">
        <f t="shared" si="30"/>
        <v>100</v>
      </c>
      <c r="BD904" s="19">
        <f t="shared" si="31"/>
        <v>0.93333821106502679</v>
      </c>
      <c r="BE904" s="15">
        <v>25.3714023</v>
      </c>
      <c r="BF904" s="21">
        <f t="shared" si="32"/>
        <v>39.414455227017548</v>
      </c>
      <c r="BG904" s="19">
        <f t="shared" si="33"/>
        <v>0.11933845537762822</v>
      </c>
      <c r="BH904" s="15">
        <v>25.3714023</v>
      </c>
      <c r="BI904" s="16">
        <f t="shared" si="34"/>
        <v>39.414455227017548</v>
      </c>
      <c r="BJ904" s="22">
        <f t="shared" si="35"/>
        <v>0.79050590121130415</v>
      </c>
      <c r="BK904" s="15">
        <v>62.411703000000003</v>
      </c>
      <c r="BL904" s="16">
        <f t="shared" si="36"/>
        <v>16.02263601106991</v>
      </c>
      <c r="BM904" s="19">
        <f t="shared" si="37"/>
        <v>-0.29906591308622593</v>
      </c>
      <c r="BN904" s="15">
        <v>60.727862299999998</v>
      </c>
      <c r="BO904" s="16">
        <f t="shared" si="38"/>
        <v>16.466905998764261</v>
      </c>
      <c r="BP904" s="19">
        <f t="shared" si="39"/>
        <v>0.43759880328527812</v>
      </c>
      <c r="BQ904" s="15">
        <v>22.255806499999998</v>
      </c>
      <c r="BR904" s="16">
        <f t="shared" si="40"/>
        <v>44.932094462629337</v>
      </c>
      <c r="BS904" s="19">
        <f t="shared" si="41"/>
        <v>-0.40133153383239401</v>
      </c>
      <c r="BT904" s="15">
        <v>13.635089199999999</v>
      </c>
      <c r="BU904" s="16">
        <f t="shared" si="42"/>
        <v>74.659887080166655</v>
      </c>
      <c r="BV904" s="19">
        <f t="shared" si="43"/>
        <v>1.5710779113390116</v>
      </c>
      <c r="BW904" s="15">
        <v>978.40867100000003</v>
      </c>
      <c r="BX904" s="18">
        <f t="shared" si="44"/>
        <v>0.14436354920973146</v>
      </c>
      <c r="BY904" s="19">
        <f t="shared" si="45"/>
        <v>-1.6174198701328898E-2</v>
      </c>
      <c r="BZ904" s="15">
        <v>64.085105200000001</v>
      </c>
      <c r="CA904" s="18">
        <f t="shared" si="46"/>
        <v>9.8306183631651986E-3</v>
      </c>
      <c r="CB904" s="19">
        <f t="shared" si="47"/>
        <v>-4.7962012931375766E-2</v>
      </c>
      <c r="CC904" s="7">
        <f t="shared" si="48"/>
        <v>0.10581380426078228</v>
      </c>
      <c r="CD904" s="61">
        <f t="shared" si="49"/>
        <v>0.17041643218213035</v>
      </c>
    </row>
    <row r="905" spans="1:82" ht="15.75" customHeight="1" x14ac:dyDescent="0.25">
      <c r="A905" s="5">
        <v>44102000101</v>
      </c>
      <c r="B905" s="5">
        <v>44102</v>
      </c>
      <c r="C905" s="6" t="s">
        <v>914</v>
      </c>
      <c r="D905" s="6" t="s">
        <v>914</v>
      </c>
      <c r="E905" s="5">
        <v>26</v>
      </c>
      <c r="F905" s="15">
        <v>10.008610279999999</v>
      </c>
      <c r="G905" s="16">
        <f t="shared" si="0"/>
        <v>99.913971273142636</v>
      </c>
      <c r="H905" s="17">
        <v>1</v>
      </c>
      <c r="I905" s="7">
        <f t="shared" si="1"/>
        <v>99.913971273142636</v>
      </c>
      <c r="J905" s="18">
        <f t="shared" si="2"/>
        <v>33.304657091047545</v>
      </c>
      <c r="K905" s="19">
        <f t="shared" si="3"/>
        <v>-6.6189801243837249E-2</v>
      </c>
      <c r="L905" s="15">
        <v>36.954453000000001</v>
      </c>
      <c r="M905" s="16">
        <f t="shared" si="4"/>
        <v>27.060338303478609</v>
      </c>
      <c r="N905" s="19">
        <f t="shared" si="5"/>
        <v>-1.1802003649753412</v>
      </c>
      <c r="O905" s="15">
        <v>36.954453000000001</v>
      </c>
      <c r="P905" s="16">
        <f t="shared" si="6"/>
        <v>27.060338303478609</v>
      </c>
      <c r="Q905" s="17">
        <v>2</v>
      </c>
      <c r="R905" s="7">
        <f t="shared" si="7"/>
        <v>54.120676606957218</v>
      </c>
      <c r="S905" s="18">
        <f t="shared" si="8"/>
        <v>27.060338303478613</v>
      </c>
      <c r="T905" s="19">
        <f t="shared" si="9"/>
        <v>-1.1210208646948738</v>
      </c>
      <c r="U905" s="15">
        <v>27.507419899999999</v>
      </c>
      <c r="V905" s="16">
        <f t="shared" si="10"/>
        <v>36.353827572174445</v>
      </c>
      <c r="W905" s="19">
        <f t="shared" si="11"/>
        <v>-1.0445671686797391</v>
      </c>
      <c r="X905" s="15">
        <v>67.510362400000005</v>
      </c>
      <c r="Y905" s="16">
        <f t="shared" si="12"/>
        <v>15.822179766583506</v>
      </c>
      <c r="Z905" s="17">
        <v>3</v>
      </c>
      <c r="AA905" s="20">
        <f t="shared" si="13"/>
        <v>47.466539299750522</v>
      </c>
      <c r="AB905" s="18">
        <f t="shared" si="14"/>
        <v>15.822179766583506</v>
      </c>
      <c r="AC905" s="19">
        <f t="shared" si="15"/>
        <v>-0.81749803558188794</v>
      </c>
      <c r="AD905" s="15">
        <v>67.497772100000006</v>
      </c>
      <c r="AE905" s="16">
        <f t="shared" si="16"/>
        <v>15.857446648968727</v>
      </c>
      <c r="AF905" s="17">
        <v>2</v>
      </c>
      <c r="AG905" s="7">
        <f t="shared" si="17"/>
        <v>31.714893297937454</v>
      </c>
      <c r="AH905" s="18">
        <f t="shared" si="18"/>
        <v>10.440605935199452</v>
      </c>
      <c r="AI905" s="19">
        <f t="shared" si="19"/>
        <v>-0.83713381515421392</v>
      </c>
      <c r="AJ905" s="5">
        <v>0</v>
      </c>
      <c r="AK905" s="15">
        <v>32.927146899999997</v>
      </c>
      <c r="AL905" s="16">
        <f t="shared" si="20"/>
        <v>30.370077402606665</v>
      </c>
      <c r="AM905" s="17">
        <v>2</v>
      </c>
      <c r="AN905" s="7">
        <f t="shared" si="21"/>
        <v>60.740154805213329</v>
      </c>
      <c r="AO905" s="18">
        <f t="shared" si="22"/>
        <v>0</v>
      </c>
      <c r="AP905" s="19">
        <f t="shared" si="23"/>
        <v>-1.0465207101426044</v>
      </c>
      <c r="AQ905" s="5">
        <v>0</v>
      </c>
      <c r="AR905" s="15">
        <v>36.796820629999999</v>
      </c>
      <c r="AS905" s="21">
        <f t="shared" si="24"/>
        <v>0</v>
      </c>
      <c r="AT905" s="19">
        <f t="shared" si="25"/>
        <v>-1.0252866396461213</v>
      </c>
      <c r="AU905" s="5">
        <v>0</v>
      </c>
      <c r="AV905" s="15">
        <v>36.796820599999997</v>
      </c>
      <c r="AW905" s="16">
        <f t="shared" si="26"/>
        <v>0</v>
      </c>
      <c r="AX905" s="19">
        <f t="shared" si="27"/>
        <v>-0.82680925094591806</v>
      </c>
      <c r="AY905" s="15">
        <v>36.796820599999997</v>
      </c>
      <c r="AZ905" s="16">
        <f t="shared" si="28"/>
        <v>27.176260983809023</v>
      </c>
      <c r="BA905" s="19">
        <f t="shared" si="29"/>
        <v>-0.30413499700224023</v>
      </c>
      <c r="BB905" s="15">
        <v>10</v>
      </c>
      <c r="BC905" s="16">
        <f t="shared" si="30"/>
        <v>100</v>
      </c>
      <c r="BD905" s="19">
        <f t="shared" si="31"/>
        <v>0.93333821106502679</v>
      </c>
      <c r="BE905" s="15">
        <v>36.796820599999997</v>
      </c>
      <c r="BF905" s="21">
        <f t="shared" si="32"/>
        <v>27.176260983809023</v>
      </c>
      <c r="BG905" s="19">
        <f t="shared" si="33"/>
        <v>-0.6279194681432213</v>
      </c>
      <c r="BH905" s="15">
        <v>36.796820599999997</v>
      </c>
      <c r="BI905" s="16">
        <f t="shared" si="34"/>
        <v>27.176260983809023</v>
      </c>
      <c r="BJ905" s="22">
        <f t="shared" si="35"/>
        <v>-0.10874736465618524</v>
      </c>
      <c r="BK905" s="15">
        <v>73.837121300000007</v>
      </c>
      <c r="BL905" s="16">
        <f t="shared" si="36"/>
        <v>13.543323228122652</v>
      </c>
      <c r="BM905" s="19">
        <f t="shared" si="37"/>
        <v>-0.52526016721670576</v>
      </c>
      <c r="BN905" s="15">
        <v>75.295717100000005</v>
      </c>
      <c r="BO905" s="16">
        <f t="shared" si="38"/>
        <v>13.280967875927168</v>
      </c>
      <c r="BP905" s="19">
        <f t="shared" si="39"/>
        <v>4.8873179150762003E-2</v>
      </c>
      <c r="BQ905" s="15">
        <v>36.796820599999997</v>
      </c>
      <c r="BR905" s="16">
        <f t="shared" si="40"/>
        <v>27.176260983809023</v>
      </c>
      <c r="BS905" s="19">
        <f t="shared" si="41"/>
        <v>-1.219897746425058</v>
      </c>
      <c r="BT905" s="15">
        <v>28.075174499999999</v>
      </c>
      <c r="BU905" s="16">
        <f t="shared" si="42"/>
        <v>36.259586561073732</v>
      </c>
      <c r="BV905" s="19">
        <f t="shared" si="43"/>
        <v>-0.13142074294263875</v>
      </c>
      <c r="BW905" s="15">
        <v>245.74999199999999</v>
      </c>
      <c r="BX905" s="18">
        <f t="shared" si="44"/>
        <v>3.6260248007739811E-2</v>
      </c>
      <c r="BY905" s="19">
        <f t="shared" si="45"/>
        <v>-5.4784202458319414E-2</v>
      </c>
      <c r="BZ905" s="15">
        <v>26.090340699999999</v>
      </c>
      <c r="CA905" s="18">
        <f t="shared" si="46"/>
        <v>4.0022432917322624E-3</v>
      </c>
      <c r="CB905" s="19">
        <f t="shared" si="47"/>
        <v>-5.0234276372127094E-2</v>
      </c>
      <c r="CC905" s="7">
        <f t="shared" si="48"/>
        <v>-0.52660074874027607</v>
      </c>
      <c r="CD905" s="61">
        <f t="shared" si="49"/>
        <v>-0.84810693095945111</v>
      </c>
    </row>
    <row r="906" spans="1:82" ht="15.75" customHeight="1" x14ac:dyDescent="0.25">
      <c r="A906" s="5">
        <v>44103000101</v>
      </c>
      <c r="B906" s="5">
        <v>44103</v>
      </c>
      <c r="C906" s="6" t="s">
        <v>915</v>
      </c>
      <c r="D906" s="6" t="s">
        <v>915</v>
      </c>
      <c r="E906" s="5">
        <v>113</v>
      </c>
      <c r="F906" s="15">
        <v>10.167204359999999</v>
      </c>
      <c r="G906" s="16">
        <f t="shared" si="0"/>
        <v>98.355453927356692</v>
      </c>
      <c r="H906" s="17">
        <v>1</v>
      </c>
      <c r="I906" s="7">
        <f t="shared" si="1"/>
        <v>98.355453927356692</v>
      </c>
      <c r="J906" s="18">
        <f t="shared" si="2"/>
        <v>32.785151309118895</v>
      </c>
      <c r="K906" s="19">
        <f t="shared" si="3"/>
        <v>-9.4765734188450274E-2</v>
      </c>
      <c r="L906" s="15">
        <v>33.286514400000002</v>
      </c>
      <c r="M906" s="16">
        <f t="shared" si="4"/>
        <v>30.04219630758335</v>
      </c>
      <c r="N906" s="19">
        <f t="shared" si="5"/>
        <v>-1.0059525299649799</v>
      </c>
      <c r="O906" s="15">
        <v>33.286514400000002</v>
      </c>
      <c r="P906" s="16">
        <f t="shared" si="6"/>
        <v>30.04219630758335</v>
      </c>
      <c r="Q906" s="17">
        <v>2</v>
      </c>
      <c r="R906" s="7">
        <f t="shared" si="7"/>
        <v>60.084392615166699</v>
      </c>
      <c r="S906" s="18">
        <f t="shared" si="8"/>
        <v>30.04219630758335</v>
      </c>
      <c r="T906" s="19">
        <f t="shared" si="9"/>
        <v>-0.95462990682272841</v>
      </c>
      <c r="U906" s="15">
        <v>26.2678601</v>
      </c>
      <c r="V906" s="16">
        <f t="shared" si="10"/>
        <v>38.069336298924476</v>
      </c>
      <c r="W906" s="19">
        <f t="shared" si="11"/>
        <v>-0.97129518814981264</v>
      </c>
      <c r="X906" s="15">
        <v>33.946258999999998</v>
      </c>
      <c r="Y906" s="16">
        <f t="shared" si="12"/>
        <v>31.466238739296724</v>
      </c>
      <c r="Z906" s="17">
        <v>3</v>
      </c>
      <c r="AA906" s="20">
        <f t="shared" si="13"/>
        <v>94.398716217890168</v>
      </c>
      <c r="AB906" s="18">
        <f t="shared" si="14"/>
        <v>31.46623873929672</v>
      </c>
      <c r="AC906" s="19">
        <f t="shared" si="15"/>
        <v>0.40035999737386024</v>
      </c>
      <c r="AD906" s="15">
        <v>34.009934700000002</v>
      </c>
      <c r="AE906" s="16">
        <f t="shared" si="16"/>
        <v>31.47146060236334</v>
      </c>
      <c r="AF906" s="17">
        <v>3</v>
      </c>
      <c r="AG906" s="7">
        <f t="shared" si="17"/>
        <v>94.414381807090024</v>
      </c>
      <c r="AH906" s="18">
        <f t="shared" si="18"/>
        <v>31.081402223333289</v>
      </c>
      <c r="AI906" s="19">
        <f t="shared" si="19"/>
        <v>0.62570014357818626</v>
      </c>
      <c r="AJ906" s="5">
        <v>5</v>
      </c>
      <c r="AK906" s="15">
        <v>26.2678601</v>
      </c>
      <c r="AL906" s="16">
        <f t="shared" si="20"/>
        <v>38.069336298924476</v>
      </c>
      <c r="AM906" s="17">
        <v>1</v>
      </c>
      <c r="AN906" s="7">
        <f t="shared" si="21"/>
        <v>38.069336298924476</v>
      </c>
      <c r="AO906" s="18">
        <f t="shared" si="22"/>
        <v>12.689778766308159</v>
      </c>
      <c r="AP906" s="19">
        <f t="shared" si="23"/>
        <v>-0.63712042062463181</v>
      </c>
      <c r="AQ906" s="5">
        <v>2</v>
      </c>
      <c r="AR906" s="15">
        <v>33.576117480000001</v>
      </c>
      <c r="AS906" s="21">
        <f t="shared" si="24"/>
        <v>29.7830742519787</v>
      </c>
      <c r="AT906" s="19">
        <f t="shared" si="25"/>
        <v>1.78592064570403E-2</v>
      </c>
      <c r="AU906" s="5">
        <v>3</v>
      </c>
      <c r="AV906" s="15">
        <v>33.576117500000002</v>
      </c>
      <c r="AW906" s="16">
        <f t="shared" si="26"/>
        <v>29.783074234238068</v>
      </c>
      <c r="AX906" s="19">
        <f t="shared" si="27"/>
        <v>0.31316179131420896</v>
      </c>
      <c r="AY906" s="15">
        <v>33.576117500000002</v>
      </c>
      <c r="AZ906" s="16">
        <f t="shared" si="28"/>
        <v>29.783074234238068</v>
      </c>
      <c r="BA906" s="19">
        <f t="shared" si="29"/>
        <v>-0.12025852435809145</v>
      </c>
      <c r="BB906" s="15">
        <v>10</v>
      </c>
      <c r="BC906" s="16">
        <f t="shared" si="30"/>
        <v>100</v>
      </c>
      <c r="BD906" s="19">
        <f t="shared" si="31"/>
        <v>0.93333821106502679</v>
      </c>
      <c r="BE906" s="15">
        <v>40.573270600000001</v>
      </c>
      <c r="BF906" s="21">
        <f t="shared" si="32"/>
        <v>24.646768308591813</v>
      </c>
      <c r="BG906" s="19">
        <f t="shared" si="33"/>
        <v>-0.78236900591656977</v>
      </c>
      <c r="BH906" s="15">
        <v>33.576117500000002</v>
      </c>
      <c r="BI906" s="16">
        <f t="shared" si="34"/>
        <v>29.783074234238068</v>
      </c>
      <c r="BJ906" s="22">
        <f t="shared" si="35"/>
        <v>8.2799303289198031E-2</v>
      </c>
      <c r="BK906" s="15">
        <v>33.576117500000002</v>
      </c>
      <c r="BL906" s="16">
        <f t="shared" si="36"/>
        <v>29.783074234238068</v>
      </c>
      <c r="BM906" s="19">
        <f t="shared" si="37"/>
        <v>0.95633521330899918</v>
      </c>
      <c r="BN906" s="15">
        <v>119.989757</v>
      </c>
      <c r="BO906" s="16">
        <f t="shared" si="38"/>
        <v>8.3340447135000026</v>
      </c>
      <c r="BP906" s="19">
        <f t="shared" si="39"/>
        <v>-0.55471537772540125</v>
      </c>
      <c r="BQ906" s="15">
        <v>33.576117500000002</v>
      </c>
      <c r="BR906" s="16">
        <f t="shared" si="40"/>
        <v>29.783074234238068</v>
      </c>
      <c r="BS906" s="19">
        <f t="shared" si="41"/>
        <v>-1.099720383200437</v>
      </c>
      <c r="BT906" s="15">
        <v>21.427550499999999</v>
      </c>
      <c r="BU906" s="16">
        <f t="shared" si="42"/>
        <v>47.508660404277194</v>
      </c>
      <c r="BV906" s="19">
        <f t="shared" si="43"/>
        <v>0.36731319458075429</v>
      </c>
      <c r="BW906" s="15">
        <v>127.913915</v>
      </c>
      <c r="BX906" s="18">
        <f t="shared" si="44"/>
        <v>1.8873613153732881E-2</v>
      </c>
      <c r="BY906" s="19">
        <f t="shared" si="45"/>
        <v>-6.0993985411943612E-2</v>
      </c>
      <c r="BZ906" s="15">
        <v>113.065636</v>
      </c>
      <c r="CA906" s="18">
        <f t="shared" si="46"/>
        <v>1.7344203680960051E-2</v>
      </c>
      <c r="CB906" s="19">
        <f t="shared" si="47"/>
        <v>-4.5032749626021301E-2</v>
      </c>
      <c r="CC906" s="7">
        <f t="shared" si="48"/>
        <v>-0.13842035500114702</v>
      </c>
      <c r="CD906" s="61">
        <f t="shared" si="49"/>
        <v>-0.22293029917479423</v>
      </c>
    </row>
    <row r="907" spans="1:82" ht="15.75" customHeight="1" x14ac:dyDescent="0.25">
      <c r="A907" s="5">
        <v>44103000201</v>
      </c>
      <c r="B907" s="5">
        <v>44103</v>
      </c>
      <c r="C907" s="6" t="s">
        <v>916</v>
      </c>
      <c r="D907" s="6" t="s">
        <v>915</v>
      </c>
      <c r="E907" s="5">
        <v>35</v>
      </c>
      <c r="F907" s="15">
        <v>10</v>
      </c>
      <c r="G907" s="16">
        <f t="shared" si="0"/>
        <v>100</v>
      </c>
      <c r="H907" s="17">
        <v>1</v>
      </c>
      <c r="I907" s="7">
        <f t="shared" si="1"/>
        <v>100</v>
      </c>
      <c r="J907" s="18">
        <f t="shared" si="2"/>
        <v>33.333333333333336</v>
      </c>
      <c r="K907" s="19">
        <f t="shared" si="3"/>
        <v>-6.4612435976370855E-2</v>
      </c>
      <c r="L907" s="15">
        <v>33.931366099999998</v>
      </c>
      <c r="M907" s="16">
        <f t="shared" si="4"/>
        <v>29.471256684828852</v>
      </c>
      <c r="N907" s="19">
        <f t="shared" si="5"/>
        <v>-1.0393159540615182</v>
      </c>
      <c r="O907" s="15">
        <v>33.931366099999998</v>
      </c>
      <c r="P907" s="16">
        <f t="shared" si="6"/>
        <v>29.471256684828852</v>
      </c>
      <c r="Q907" s="17">
        <v>2</v>
      </c>
      <c r="R907" s="7">
        <f t="shared" si="7"/>
        <v>58.942513369657703</v>
      </c>
      <c r="S907" s="18">
        <f t="shared" si="8"/>
        <v>29.471256684828848</v>
      </c>
      <c r="T907" s="19">
        <f t="shared" si="9"/>
        <v>-0.98648896603564529</v>
      </c>
      <c r="U907" s="15">
        <v>26.912711900000001</v>
      </c>
      <c r="V907" s="16">
        <f t="shared" si="10"/>
        <v>37.157162151317792</v>
      </c>
      <c r="W907" s="19">
        <f t="shared" si="11"/>
        <v>-1.0102555299662948</v>
      </c>
      <c r="X907" s="15">
        <v>34.591110700000002</v>
      </c>
      <c r="Y907" s="16">
        <f t="shared" si="12"/>
        <v>30.879641283099939</v>
      </c>
      <c r="Z907" s="17">
        <v>3</v>
      </c>
      <c r="AA907" s="20">
        <f t="shared" si="13"/>
        <v>92.638923849299815</v>
      </c>
      <c r="AB907" s="18">
        <f t="shared" si="14"/>
        <v>30.879641283099936</v>
      </c>
      <c r="AC907" s="19">
        <f t="shared" si="15"/>
        <v>0.35469458372470924</v>
      </c>
      <c r="AD907" s="15">
        <v>34.654786399999999</v>
      </c>
      <c r="AE907" s="16">
        <f t="shared" si="16"/>
        <v>30.885843809442726</v>
      </c>
      <c r="AF907" s="17">
        <v>3</v>
      </c>
      <c r="AG907" s="7">
        <f t="shared" si="17"/>
        <v>92.657531428328184</v>
      </c>
      <c r="AH907" s="18">
        <f t="shared" si="18"/>
        <v>30.503043585344393</v>
      </c>
      <c r="AI907" s="19">
        <f t="shared" si="19"/>
        <v>0.58471128616367096</v>
      </c>
      <c r="AJ907" s="5">
        <v>0</v>
      </c>
      <c r="AK907" s="15">
        <v>26.912711900000001</v>
      </c>
      <c r="AL907" s="16">
        <f t="shared" si="20"/>
        <v>37.157162151317792</v>
      </c>
      <c r="AM907" s="17">
        <v>1</v>
      </c>
      <c r="AN907" s="7">
        <f t="shared" si="21"/>
        <v>37.157162151317792</v>
      </c>
      <c r="AO907" s="18">
        <f t="shared" si="22"/>
        <v>0</v>
      </c>
      <c r="AP907" s="19">
        <f t="shared" si="23"/>
        <v>-1.0465207101426044</v>
      </c>
      <c r="AQ907" s="5">
        <v>0</v>
      </c>
      <c r="AR907" s="15">
        <v>34.220969259999997</v>
      </c>
      <c r="AS907" s="21">
        <f t="shared" si="24"/>
        <v>0</v>
      </c>
      <c r="AT907" s="19">
        <f t="shared" si="25"/>
        <v>-1.0252866396461213</v>
      </c>
      <c r="AU907" s="5">
        <v>0</v>
      </c>
      <c r="AV907" s="15">
        <v>34.2209693</v>
      </c>
      <c r="AW907" s="16">
        <f t="shared" si="26"/>
        <v>0</v>
      </c>
      <c r="AX907" s="19">
        <f t="shared" si="27"/>
        <v>-0.82680925094591806</v>
      </c>
      <c r="AY907" s="15">
        <v>34.2209693</v>
      </c>
      <c r="AZ907" s="16">
        <f t="shared" si="28"/>
        <v>29.221849072521742</v>
      </c>
      <c r="BA907" s="19">
        <f t="shared" si="29"/>
        <v>-0.15984559607431637</v>
      </c>
      <c r="BB907" s="15">
        <v>16.72805859</v>
      </c>
      <c r="BC907" s="16">
        <f t="shared" si="30"/>
        <v>59.779800185408128</v>
      </c>
      <c r="BD907" s="19">
        <f t="shared" si="31"/>
        <v>-0.65790772546381315</v>
      </c>
      <c r="BE907" s="15">
        <v>41.218122399999999</v>
      </c>
      <c r="BF907" s="21">
        <f t="shared" si="32"/>
        <v>24.261173041691002</v>
      </c>
      <c r="BG907" s="19">
        <f t="shared" si="33"/>
        <v>-0.80591325703218408</v>
      </c>
      <c r="BH907" s="15">
        <v>34.2209693</v>
      </c>
      <c r="BI907" s="16">
        <f t="shared" si="34"/>
        <v>29.221849072521742</v>
      </c>
      <c r="BJ907" s="22">
        <f t="shared" si="35"/>
        <v>4.1560902465442057E-2</v>
      </c>
      <c r="BK907" s="15">
        <v>34.2209693</v>
      </c>
      <c r="BL907" s="16">
        <f t="shared" si="36"/>
        <v>29.221849072521742</v>
      </c>
      <c r="BM907" s="19">
        <f t="shared" si="37"/>
        <v>0.90513315936614136</v>
      </c>
      <c r="BN907" s="15">
        <v>120.634608</v>
      </c>
      <c r="BO907" s="16">
        <f t="shared" si="38"/>
        <v>8.289495167091685</v>
      </c>
      <c r="BP907" s="19">
        <f t="shared" si="39"/>
        <v>-0.56015099811876334</v>
      </c>
      <c r="BQ907" s="15">
        <v>34.2209693</v>
      </c>
      <c r="BR907" s="16">
        <f t="shared" si="40"/>
        <v>29.221849072521742</v>
      </c>
      <c r="BS907" s="19">
        <f t="shared" si="41"/>
        <v>-1.1255935676716602</v>
      </c>
      <c r="BT907" s="15">
        <v>22.072402199999999</v>
      </c>
      <c r="BU907" s="16">
        <f t="shared" si="42"/>
        <v>46.120680965119419</v>
      </c>
      <c r="BV907" s="19">
        <f t="shared" si="43"/>
        <v>0.30577635514477658</v>
      </c>
      <c r="BW907" s="15">
        <v>125.661838</v>
      </c>
      <c r="BX907" s="18">
        <f t="shared" si="44"/>
        <v>1.8541320688988765E-2</v>
      </c>
      <c r="BY907" s="19">
        <f t="shared" si="45"/>
        <v>-6.1112666462101527E-2</v>
      </c>
      <c r="BZ907" s="15">
        <v>35.063535700000003</v>
      </c>
      <c r="CA907" s="18">
        <f t="shared" si="46"/>
        <v>5.3787262555655213E-3</v>
      </c>
      <c r="CB907" s="19">
        <f t="shared" si="47"/>
        <v>-4.9697637621668928E-2</v>
      </c>
      <c r="CC907" s="7">
        <f t="shared" si="48"/>
        <v>-0.38040182359759156</v>
      </c>
      <c r="CD907" s="61">
        <f t="shared" si="49"/>
        <v>-0.61264900195166916</v>
      </c>
    </row>
    <row r="908" spans="1:82" ht="15.75" customHeight="1" x14ac:dyDescent="0.25">
      <c r="A908" s="5">
        <v>44105000101</v>
      </c>
      <c r="B908" s="5">
        <v>44105</v>
      </c>
      <c r="C908" s="6" t="s">
        <v>917</v>
      </c>
      <c r="D908" s="6" t="s">
        <v>917</v>
      </c>
      <c r="E908" s="5">
        <v>74</v>
      </c>
      <c r="F908" s="15">
        <v>10.07839759</v>
      </c>
      <c r="G908" s="16">
        <f t="shared" si="0"/>
        <v>99.222122472348303</v>
      </c>
      <c r="H908" s="17">
        <v>1</v>
      </c>
      <c r="I908" s="7">
        <f t="shared" si="1"/>
        <v>99.222122472348303</v>
      </c>
      <c r="J908" s="18">
        <f t="shared" si="2"/>
        <v>33.074040824116103</v>
      </c>
      <c r="K908" s="19">
        <f t="shared" si="3"/>
        <v>-7.8875078692154363E-2</v>
      </c>
      <c r="L908" s="15">
        <v>26.878874400000001</v>
      </c>
      <c r="M908" s="16">
        <f t="shared" si="4"/>
        <v>37.203938867321021</v>
      </c>
      <c r="N908" s="19">
        <f t="shared" si="5"/>
        <v>-0.58744898814038438</v>
      </c>
      <c r="O908" s="15">
        <v>26.878874400000001</v>
      </c>
      <c r="P908" s="16">
        <f t="shared" si="6"/>
        <v>37.203938867321021</v>
      </c>
      <c r="Q908" s="17">
        <v>2</v>
      </c>
      <c r="R908" s="7">
        <f t="shared" si="7"/>
        <v>74.407877734642042</v>
      </c>
      <c r="S908" s="18">
        <f t="shared" si="8"/>
        <v>37.203938867321021</v>
      </c>
      <c r="T908" s="19">
        <f t="shared" si="9"/>
        <v>-0.55499679119211376</v>
      </c>
      <c r="U908" s="15">
        <v>20.3496284</v>
      </c>
      <c r="V908" s="16">
        <f t="shared" si="10"/>
        <v>49.140946475464879</v>
      </c>
      <c r="W908" s="19">
        <f t="shared" si="11"/>
        <v>-0.49840991940083479</v>
      </c>
      <c r="X908" s="15">
        <v>30.9445978</v>
      </c>
      <c r="Y908" s="16">
        <f t="shared" si="12"/>
        <v>34.518499704009727</v>
      </c>
      <c r="Z908" s="17">
        <v>3</v>
      </c>
      <c r="AA908" s="20">
        <f t="shared" si="13"/>
        <v>103.55549911202918</v>
      </c>
      <c r="AB908" s="18">
        <f t="shared" si="14"/>
        <v>34.518499704009727</v>
      </c>
      <c r="AC908" s="19">
        <f t="shared" si="15"/>
        <v>0.6379722782426982</v>
      </c>
      <c r="AD908" s="15">
        <v>30.966410100000001</v>
      </c>
      <c r="AE908" s="16">
        <f t="shared" si="16"/>
        <v>34.56462394392949</v>
      </c>
      <c r="AF908" s="17">
        <v>2</v>
      </c>
      <c r="AG908" s="7">
        <f t="shared" si="17"/>
        <v>69.12924788785898</v>
      </c>
      <c r="AH908" s="18">
        <f t="shared" si="18"/>
        <v>22.757485860461433</v>
      </c>
      <c r="AI908" s="19">
        <f t="shared" si="19"/>
        <v>3.5775832748309158E-2</v>
      </c>
      <c r="AJ908" s="5">
        <v>1</v>
      </c>
      <c r="AK908" s="15">
        <v>18.632514799999999</v>
      </c>
      <c r="AL908" s="16">
        <f t="shared" si="20"/>
        <v>53.669620592492436</v>
      </c>
      <c r="AM908" s="17">
        <v>1</v>
      </c>
      <c r="AN908" s="7">
        <f t="shared" si="21"/>
        <v>53.669620592492436</v>
      </c>
      <c r="AO908" s="18">
        <f t="shared" si="22"/>
        <v>17.889873530830812</v>
      </c>
      <c r="AP908" s="19">
        <f t="shared" si="23"/>
        <v>-0.4693538786444964</v>
      </c>
      <c r="AQ908" s="5">
        <v>0</v>
      </c>
      <c r="AR908" s="15">
        <v>26.652368509999999</v>
      </c>
      <c r="AS908" s="21">
        <f t="shared" si="24"/>
        <v>0</v>
      </c>
      <c r="AT908" s="19">
        <f t="shared" si="25"/>
        <v>-1.0252866396461213</v>
      </c>
      <c r="AU908" s="5">
        <v>1</v>
      </c>
      <c r="AV908" s="15">
        <v>26.652368500000001</v>
      </c>
      <c r="AW908" s="16">
        <f t="shared" si="26"/>
        <v>37.520117583546089</v>
      </c>
      <c r="AX908" s="19">
        <f t="shared" si="27"/>
        <v>0.60930332799893216</v>
      </c>
      <c r="AY908" s="15">
        <v>30.9313143</v>
      </c>
      <c r="AZ908" s="16">
        <f t="shared" si="28"/>
        <v>32.329696381508107</v>
      </c>
      <c r="BA908" s="19">
        <f t="shared" si="29"/>
        <v>5.9372255683560138E-2</v>
      </c>
      <c r="BB908" s="15">
        <v>10</v>
      </c>
      <c r="BC908" s="16">
        <f t="shared" si="30"/>
        <v>100</v>
      </c>
      <c r="BD908" s="19">
        <f t="shared" si="31"/>
        <v>0.93333821106502679</v>
      </c>
      <c r="BE908" s="15">
        <v>26.652368500000001</v>
      </c>
      <c r="BF908" s="21">
        <f t="shared" si="32"/>
        <v>37.520117583546089</v>
      </c>
      <c r="BG908" s="19">
        <f t="shared" si="33"/>
        <v>3.6711611856428575E-3</v>
      </c>
      <c r="BH908" s="15">
        <v>30.9313143</v>
      </c>
      <c r="BI908" s="16">
        <f t="shared" si="34"/>
        <v>32.329696381508107</v>
      </c>
      <c r="BJ908" s="22">
        <f t="shared" si="35"/>
        <v>0.26992317445457914</v>
      </c>
      <c r="BK908" s="15">
        <v>137.33286899999999</v>
      </c>
      <c r="BL908" s="16">
        <f t="shared" si="36"/>
        <v>7.2815780175683953</v>
      </c>
      <c r="BM908" s="19">
        <f t="shared" si="37"/>
        <v>-1.0965357227650978</v>
      </c>
      <c r="BN908" s="15">
        <v>112.62702</v>
      </c>
      <c r="BO908" s="16">
        <f t="shared" si="38"/>
        <v>8.8788640594415078</v>
      </c>
      <c r="BP908" s="19">
        <f t="shared" si="39"/>
        <v>-0.4882403766029455</v>
      </c>
      <c r="BQ908" s="15">
        <v>26.303364599999998</v>
      </c>
      <c r="BR908" s="16">
        <f t="shared" si="40"/>
        <v>38.017949992602851</v>
      </c>
      <c r="BS908" s="19">
        <f t="shared" si="41"/>
        <v>-0.72008227335127561</v>
      </c>
      <c r="BT908" s="15">
        <v>74.045862299999996</v>
      </c>
      <c r="BU908" s="16">
        <f t="shared" si="42"/>
        <v>13.748158079050421</v>
      </c>
      <c r="BV908" s="19">
        <f t="shared" si="43"/>
        <v>-1.129477429440352</v>
      </c>
      <c r="BW908" s="15">
        <v>110.020976</v>
      </c>
      <c r="BX908" s="18">
        <f t="shared" si="44"/>
        <v>1.623352189494106E-2</v>
      </c>
      <c r="BY908" s="19">
        <f t="shared" si="45"/>
        <v>-6.1936916222449435E-2</v>
      </c>
      <c r="BZ908" s="15">
        <v>74.202841000000006</v>
      </c>
      <c r="CA908" s="18">
        <f t="shared" si="46"/>
        <v>1.1382673228936629E-2</v>
      </c>
      <c r="CB908" s="19">
        <f t="shared" si="47"/>
        <v>-4.7356925323541778E-2</v>
      </c>
      <c r="CC908" s="7">
        <f t="shared" si="48"/>
        <v>-0.22150761568647467</v>
      </c>
      <c r="CD908" s="61">
        <f t="shared" si="49"/>
        <v>-0.35674492406894903</v>
      </c>
    </row>
    <row r="909" spans="1:82" ht="15.75" customHeight="1" x14ac:dyDescent="0.25">
      <c r="A909" s="5">
        <v>44106000101</v>
      </c>
      <c r="B909" s="5">
        <v>44106</v>
      </c>
      <c r="C909" s="6" t="s">
        <v>918</v>
      </c>
      <c r="D909" s="6" t="s">
        <v>918</v>
      </c>
      <c r="E909" s="5">
        <v>202</v>
      </c>
      <c r="F909" s="15">
        <v>10.231842200000001</v>
      </c>
      <c r="G909" s="16">
        <f t="shared" si="0"/>
        <v>97.734110872038258</v>
      </c>
      <c r="H909" s="17">
        <v>1</v>
      </c>
      <c r="I909" s="7">
        <f t="shared" si="1"/>
        <v>97.734110872038258</v>
      </c>
      <c r="J909" s="18">
        <f t="shared" si="2"/>
        <v>32.578036957346086</v>
      </c>
      <c r="K909" s="19">
        <f t="shared" si="3"/>
        <v>-0.10615826538637953</v>
      </c>
      <c r="L909" s="15">
        <v>22.575065500000001</v>
      </c>
      <c r="M909" s="16">
        <f t="shared" si="4"/>
        <v>44.296659958749622</v>
      </c>
      <c r="N909" s="19">
        <f t="shared" si="5"/>
        <v>-0.17297878439075284</v>
      </c>
      <c r="O909" s="15">
        <v>22.575065500000001</v>
      </c>
      <c r="P909" s="16">
        <f t="shared" si="6"/>
        <v>44.296659958749622</v>
      </c>
      <c r="Q909" s="17">
        <v>2</v>
      </c>
      <c r="R909" s="7">
        <f t="shared" si="7"/>
        <v>88.593319917499244</v>
      </c>
      <c r="S909" s="18">
        <f t="shared" si="8"/>
        <v>44.296659958749622</v>
      </c>
      <c r="T909" s="19">
        <f t="shared" si="9"/>
        <v>-0.15921514944452064</v>
      </c>
      <c r="U909" s="15">
        <v>22.5833549</v>
      </c>
      <c r="V909" s="16">
        <f t="shared" si="10"/>
        <v>44.280400517462532</v>
      </c>
      <c r="W909" s="19">
        <f t="shared" si="11"/>
        <v>-0.70601121180245319</v>
      </c>
      <c r="X909" s="15">
        <v>66.221412599999994</v>
      </c>
      <c r="Y909" s="16">
        <f t="shared" si="12"/>
        <v>16.130146550211165</v>
      </c>
      <c r="Z909" s="17">
        <v>3</v>
      </c>
      <c r="AA909" s="20">
        <f t="shared" si="13"/>
        <v>48.390439650633496</v>
      </c>
      <c r="AB909" s="18">
        <f t="shared" si="14"/>
        <v>16.130146550211165</v>
      </c>
      <c r="AC909" s="19">
        <f t="shared" si="15"/>
        <v>-0.79352345059862506</v>
      </c>
      <c r="AD909" s="15">
        <v>66.285088400000006</v>
      </c>
      <c r="AE909" s="16">
        <f t="shared" si="16"/>
        <v>16.147558158796993</v>
      </c>
      <c r="AF909" s="17">
        <v>3</v>
      </c>
      <c r="AG909" s="7">
        <f t="shared" si="17"/>
        <v>48.442674476390977</v>
      </c>
      <c r="AH909" s="18">
        <f t="shared" si="18"/>
        <v>15.947424760468447</v>
      </c>
      <c r="AI909" s="19">
        <f t="shared" si="19"/>
        <v>-0.44686003551222397</v>
      </c>
      <c r="AJ909" s="5">
        <v>18</v>
      </c>
      <c r="AK909" s="15">
        <v>10</v>
      </c>
      <c r="AL909" s="16">
        <f t="shared" si="20"/>
        <v>100</v>
      </c>
      <c r="AM909" s="17">
        <v>1</v>
      </c>
      <c r="AN909" s="7">
        <f t="shared" si="21"/>
        <v>100</v>
      </c>
      <c r="AO909" s="18">
        <f t="shared" si="22"/>
        <v>33.333333333333336</v>
      </c>
      <c r="AP909" s="19">
        <f t="shared" si="23"/>
        <v>2.8886242853155969E-2</v>
      </c>
      <c r="AQ909" s="5">
        <v>7</v>
      </c>
      <c r="AR909" s="15">
        <v>22.583354920000001</v>
      </c>
      <c r="AS909" s="21">
        <f t="shared" si="24"/>
        <v>44.280400478247451</v>
      </c>
      <c r="AT909" s="19">
        <f t="shared" si="25"/>
        <v>0.52562497652457973</v>
      </c>
      <c r="AU909" s="5">
        <v>2</v>
      </c>
      <c r="AV909" s="15">
        <v>65.747095000000002</v>
      </c>
      <c r="AW909" s="16">
        <f t="shared" si="26"/>
        <v>15.209797482307012</v>
      </c>
      <c r="AX909" s="19">
        <f t="shared" si="27"/>
        <v>-0.24464205920119544</v>
      </c>
      <c r="AY909" s="15">
        <v>65.747095000000002</v>
      </c>
      <c r="AZ909" s="16">
        <f t="shared" si="28"/>
        <v>15.209797482307012</v>
      </c>
      <c r="BA909" s="19">
        <f t="shared" si="29"/>
        <v>-1.148211993434183</v>
      </c>
      <c r="BB909" s="15">
        <v>10</v>
      </c>
      <c r="BC909" s="16">
        <f t="shared" si="30"/>
        <v>100</v>
      </c>
      <c r="BD909" s="19">
        <f t="shared" si="31"/>
        <v>0.93333821106502679</v>
      </c>
      <c r="BE909" s="15">
        <v>22.5833549</v>
      </c>
      <c r="BF909" s="21">
        <f t="shared" si="32"/>
        <v>44.280400517462532</v>
      </c>
      <c r="BG909" s="19">
        <f t="shared" si="33"/>
        <v>0.41645060292519676</v>
      </c>
      <c r="BH909" s="15">
        <v>65.747095000000002</v>
      </c>
      <c r="BI909" s="16">
        <f t="shared" si="34"/>
        <v>15.209797482307012</v>
      </c>
      <c r="BJ909" s="22">
        <f t="shared" si="35"/>
        <v>-0.98803406094158286</v>
      </c>
      <c r="BK909" s="15">
        <v>65.747095000000002</v>
      </c>
      <c r="BL909" s="16">
        <f t="shared" si="36"/>
        <v>15.209797482307012</v>
      </c>
      <c r="BM909" s="19">
        <f t="shared" si="37"/>
        <v>-0.37322331912495865</v>
      </c>
      <c r="BN909" s="15">
        <v>151.206943</v>
      </c>
      <c r="BO909" s="16">
        <f t="shared" si="38"/>
        <v>6.6134529285470709</v>
      </c>
      <c r="BP909" s="19">
        <f t="shared" si="39"/>
        <v>-0.76464981138318555</v>
      </c>
      <c r="BQ909" s="15">
        <v>22.5833549</v>
      </c>
      <c r="BR909" s="16">
        <f t="shared" si="40"/>
        <v>44.280400517462532</v>
      </c>
      <c r="BS909" s="19">
        <f t="shared" si="41"/>
        <v>-0.43137544278778511</v>
      </c>
      <c r="BT909" s="15">
        <v>60.276210599999999</v>
      </c>
      <c r="BU909" s="16">
        <f t="shared" si="42"/>
        <v>16.888822470203525</v>
      </c>
      <c r="BV909" s="19">
        <f t="shared" si="43"/>
        <v>-0.99023432906852293</v>
      </c>
      <c r="BW909" s="15">
        <v>69.380174199999999</v>
      </c>
      <c r="BX909" s="18">
        <f t="shared" si="44"/>
        <v>1.0236998596981404E-2</v>
      </c>
      <c r="BY909" s="19">
        <f t="shared" si="45"/>
        <v>-6.4078624981467783E-2</v>
      </c>
      <c r="BZ909" s="15">
        <v>202.133137</v>
      </c>
      <c r="CA909" s="18">
        <f t="shared" si="46"/>
        <v>3.1007107223979195E-2</v>
      </c>
      <c r="CB909" s="19">
        <f t="shared" si="47"/>
        <v>-3.9706099258669178E-2</v>
      </c>
      <c r="CC909" s="7">
        <f t="shared" si="48"/>
        <v>-0.29076855810255503</v>
      </c>
      <c r="CD909" s="61">
        <f t="shared" si="49"/>
        <v>-0.46829183213616982</v>
      </c>
    </row>
    <row r="910" spans="1:82" ht="15.75" customHeight="1" x14ac:dyDescent="0.25">
      <c r="A910" s="5">
        <v>44107000101</v>
      </c>
      <c r="B910" s="5">
        <v>44107</v>
      </c>
      <c r="C910" s="6" t="s">
        <v>919</v>
      </c>
      <c r="D910" s="6" t="s">
        <v>919</v>
      </c>
      <c r="E910" s="5">
        <v>258</v>
      </c>
      <c r="F910" s="15">
        <v>10.386516650000001</v>
      </c>
      <c r="G910" s="16">
        <f t="shared" si="0"/>
        <v>96.278669133987279</v>
      </c>
      <c r="H910" s="17">
        <v>1</v>
      </c>
      <c r="I910" s="7">
        <f t="shared" si="1"/>
        <v>96.278669133987279</v>
      </c>
      <c r="J910" s="18">
        <f t="shared" si="2"/>
        <v>32.092889711329093</v>
      </c>
      <c r="K910" s="19">
        <f t="shared" si="3"/>
        <v>-0.13284427284326922</v>
      </c>
      <c r="L910" s="15">
        <v>15.9031146</v>
      </c>
      <c r="M910" s="16">
        <f t="shared" si="4"/>
        <v>62.880764249790417</v>
      </c>
      <c r="N910" s="19">
        <f t="shared" si="5"/>
        <v>0.91300181356627852</v>
      </c>
      <c r="O910" s="15">
        <v>15.9031146</v>
      </c>
      <c r="P910" s="16">
        <f t="shared" si="6"/>
        <v>62.880764249790417</v>
      </c>
      <c r="Q910" s="17">
        <v>2</v>
      </c>
      <c r="R910" s="7">
        <f t="shared" si="7"/>
        <v>125.76152849958083</v>
      </c>
      <c r="S910" s="18">
        <f t="shared" si="8"/>
        <v>62.880764249790417</v>
      </c>
      <c r="T910" s="19">
        <f t="shared" si="9"/>
        <v>0.8777983199847611</v>
      </c>
      <c r="U910" s="15">
        <v>15.7063107</v>
      </c>
      <c r="V910" s="16">
        <f t="shared" si="10"/>
        <v>63.668675547084398</v>
      </c>
      <c r="W910" s="19">
        <f t="shared" si="11"/>
        <v>0.12209143106233855</v>
      </c>
      <c r="X910" s="15">
        <v>30.627405899999999</v>
      </c>
      <c r="Y910" s="16">
        <f t="shared" si="12"/>
        <v>34.875989611643867</v>
      </c>
      <c r="Z910" s="17">
        <v>3</v>
      </c>
      <c r="AA910" s="20">
        <f t="shared" si="13"/>
        <v>104.62796883493161</v>
      </c>
      <c r="AB910" s="18">
        <f t="shared" si="14"/>
        <v>34.875989611643867</v>
      </c>
      <c r="AC910" s="19">
        <f t="shared" si="15"/>
        <v>0.66580213726280502</v>
      </c>
      <c r="AD910" s="15">
        <v>30.6492182</v>
      </c>
      <c r="AE910" s="16">
        <f t="shared" si="16"/>
        <v>34.922336779213509</v>
      </c>
      <c r="AF910" s="17">
        <v>2</v>
      </c>
      <c r="AG910" s="7">
        <f t="shared" si="17"/>
        <v>69.844673558427019</v>
      </c>
      <c r="AH910" s="18">
        <f t="shared" si="18"/>
        <v>22.993005413756364</v>
      </c>
      <c r="AI910" s="19">
        <f t="shared" si="19"/>
        <v>5.2467339979712611E-2</v>
      </c>
      <c r="AJ910" s="5">
        <v>17</v>
      </c>
      <c r="AK910" s="15">
        <v>10</v>
      </c>
      <c r="AL910" s="16">
        <f t="shared" si="20"/>
        <v>100</v>
      </c>
      <c r="AM910" s="17">
        <v>1</v>
      </c>
      <c r="AN910" s="7">
        <f t="shared" si="21"/>
        <v>100</v>
      </c>
      <c r="AO910" s="18">
        <f t="shared" si="22"/>
        <v>33.333333333333336</v>
      </c>
      <c r="AP910" s="19">
        <f t="shared" si="23"/>
        <v>2.8886242853155969E-2</v>
      </c>
      <c r="AQ910" s="5">
        <v>7</v>
      </c>
      <c r="AR910" s="15">
        <v>15.70631068</v>
      </c>
      <c r="AS910" s="21">
        <f t="shared" si="24"/>
        <v>63.668675628158404</v>
      </c>
      <c r="AT910" s="19">
        <f t="shared" si="25"/>
        <v>1.2046951932061598</v>
      </c>
      <c r="AU910" s="5">
        <v>4</v>
      </c>
      <c r="AV910" s="15">
        <v>29.7130106</v>
      </c>
      <c r="AW910" s="16">
        <f t="shared" si="26"/>
        <v>33.655290386494862</v>
      </c>
      <c r="AX910" s="19">
        <f t="shared" si="27"/>
        <v>0.46137396874853764</v>
      </c>
      <c r="AY910" s="15">
        <v>30.614122299999998</v>
      </c>
      <c r="AZ910" s="16">
        <f t="shared" si="28"/>
        <v>32.664663392946593</v>
      </c>
      <c r="BA910" s="19">
        <f t="shared" si="29"/>
        <v>8.299978347264278E-2</v>
      </c>
      <c r="BB910" s="15">
        <v>10</v>
      </c>
      <c r="BC910" s="16">
        <f t="shared" si="30"/>
        <v>100</v>
      </c>
      <c r="BD910" s="19">
        <f t="shared" si="31"/>
        <v>0.93333821106502679</v>
      </c>
      <c r="BE910" s="15">
        <v>30.614122299999998</v>
      </c>
      <c r="BF910" s="21">
        <f t="shared" si="32"/>
        <v>32.664663392946593</v>
      </c>
      <c r="BG910" s="19">
        <f t="shared" si="33"/>
        <v>-0.29280040513481043</v>
      </c>
      <c r="BH910" s="15">
        <v>30.614122299999998</v>
      </c>
      <c r="BI910" s="16">
        <f t="shared" si="34"/>
        <v>32.664663392946593</v>
      </c>
      <c r="BJ910" s="22">
        <f t="shared" si="35"/>
        <v>0.29453629735554071</v>
      </c>
      <c r="BK910" s="15">
        <v>109.5885</v>
      </c>
      <c r="BL910" s="16">
        <f t="shared" si="36"/>
        <v>9.1250450549099593</v>
      </c>
      <c r="BM910" s="19">
        <f t="shared" si="37"/>
        <v>-0.92835135555108395</v>
      </c>
      <c r="BN910" s="15">
        <v>107.24605099999999</v>
      </c>
      <c r="BO910" s="16">
        <f t="shared" si="38"/>
        <v>9.3243526514556709</v>
      </c>
      <c r="BP910" s="19">
        <f t="shared" si="39"/>
        <v>-0.43388501115055528</v>
      </c>
      <c r="BQ910" s="15">
        <v>15.7063107</v>
      </c>
      <c r="BR910" s="16">
        <f t="shared" si="40"/>
        <v>63.668675547084398</v>
      </c>
      <c r="BS910" s="19">
        <f t="shared" si="41"/>
        <v>0.46244837453024717</v>
      </c>
      <c r="BT910" s="15">
        <v>75.430997599999998</v>
      </c>
      <c r="BU910" s="16">
        <f t="shared" si="42"/>
        <v>13.495701401143871</v>
      </c>
      <c r="BV910" s="19">
        <f t="shared" si="43"/>
        <v>-1.1406702364910837</v>
      </c>
      <c r="BW910" s="15">
        <v>121.966508</v>
      </c>
      <c r="BX910" s="18">
        <f t="shared" si="44"/>
        <v>1.7996077203200816E-2</v>
      </c>
      <c r="BY910" s="19">
        <f t="shared" si="45"/>
        <v>-6.1307404761493614E-2</v>
      </c>
      <c r="BZ910" s="15">
        <v>258.165638</v>
      </c>
      <c r="CA910" s="18">
        <f t="shared" si="46"/>
        <v>3.9602460723760495E-2</v>
      </c>
      <c r="CB910" s="19">
        <f t="shared" si="47"/>
        <v>-3.6355095371905718E-2</v>
      </c>
      <c r="CC910" s="7">
        <f t="shared" si="48"/>
        <v>0.16174870167278965</v>
      </c>
      <c r="CD910" s="61">
        <f t="shared" si="49"/>
        <v>0.26050132911991752</v>
      </c>
    </row>
    <row r="911" spans="1:82" ht="15.75" customHeight="1" x14ac:dyDescent="0.25">
      <c r="A911" s="5">
        <v>44108000201</v>
      </c>
      <c r="B911" s="5">
        <v>44108</v>
      </c>
      <c r="C911" s="6" t="s">
        <v>920</v>
      </c>
      <c r="D911" s="6" t="s">
        <v>920</v>
      </c>
      <c r="E911" s="5">
        <v>443</v>
      </c>
      <c r="F911" s="15">
        <v>10.007925309999999</v>
      </c>
      <c r="G911" s="16">
        <f t="shared" si="0"/>
        <v>99.920809660798724</v>
      </c>
      <c r="H911" s="17">
        <v>1</v>
      </c>
      <c r="I911" s="7">
        <f t="shared" si="1"/>
        <v>99.920809660798724</v>
      </c>
      <c r="J911" s="18">
        <f t="shared" si="2"/>
        <v>33.306936553599577</v>
      </c>
      <c r="K911" s="19">
        <f t="shared" si="3"/>
        <v>-6.6064417135897585E-2</v>
      </c>
      <c r="L911" s="15">
        <v>18.7246214</v>
      </c>
      <c r="M911" s="16">
        <f t="shared" si="4"/>
        <v>53.405619191851855</v>
      </c>
      <c r="N911" s="19">
        <f t="shared" si="5"/>
        <v>0.35931229834383388</v>
      </c>
      <c r="O911" s="15">
        <v>18.7246214</v>
      </c>
      <c r="P911" s="16">
        <f t="shared" si="6"/>
        <v>53.405619191851855</v>
      </c>
      <c r="Q911" s="17">
        <v>2</v>
      </c>
      <c r="R911" s="7">
        <f t="shared" si="7"/>
        <v>106.81123838370371</v>
      </c>
      <c r="S911" s="18">
        <f t="shared" si="8"/>
        <v>53.405619191851855</v>
      </c>
      <c r="T911" s="19">
        <f t="shared" si="9"/>
        <v>0.34907479928134344</v>
      </c>
      <c r="U911" s="15">
        <v>10</v>
      </c>
      <c r="V911" s="16">
        <f t="shared" si="10"/>
        <v>100</v>
      </c>
      <c r="W911" s="19">
        <f t="shared" si="11"/>
        <v>1.6738574211914985</v>
      </c>
      <c r="X911" s="15">
        <v>29.912868899999999</v>
      </c>
      <c r="Y911" s="16">
        <f t="shared" si="12"/>
        <v>35.709082053309842</v>
      </c>
      <c r="Z911" s="17">
        <v>3</v>
      </c>
      <c r="AA911" s="20">
        <f t="shared" si="13"/>
        <v>107.12724615992953</v>
      </c>
      <c r="AB911" s="18">
        <f t="shared" si="14"/>
        <v>35.709082053309842</v>
      </c>
      <c r="AC911" s="19">
        <f t="shared" si="15"/>
        <v>0.73065668198468936</v>
      </c>
      <c r="AD911" s="15">
        <v>29.934681099999999</v>
      </c>
      <c r="AE911" s="16">
        <f t="shared" si="16"/>
        <v>35.755928597482203</v>
      </c>
      <c r="AF911" s="17">
        <v>2</v>
      </c>
      <c r="AG911" s="7">
        <f t="shared" si="17"/>
        <v>71.511857194964406</v>
      </c>
      <c r="AH911" s="18">
        <f t="shared" si="18"/>
        <v>23.541845581912682</v>
      </c>
      <c r="AI911" s="19">
        <f t="shared" si="19"/>
        <v>9.136419379717016E-2</v>
      </c>
      <c r="AJ911" s="5">
        <v>30</v>
      </c>
      <c r="AK911" s="15">
        <v>10</v>
      </c>
      <c r="AL911" s="16">
        <f t="shared" si="20"/>
        <v>100</v>
      </c>
      <c r="AM911" s="17">
        <v>2</v>
      </c>
      <c r="AN911" s="7">
        <f t="shared" si="21"/>
        <v>200</v>
      </c>
      <c r="AO911" s="18">
        <f t="shared" si="22"/>
        <v>66.666666666666671</v>
      </c>
      <c r="AP911" s="19">
        <f t="shared" si="23"/>
        <v>1.1042931958489164</v>
      </c>
      <c r="AQ911" s="5">
        <v>14</v>
      </c>
      <c r="AR911" s="15">
        <v>18.498115500000001</v>
      </c>
      <c r="AS911" s="21">
        <f t="shared" si="24"/>
        <v>54.059560823912037</v>
      </c>
      <c r="AT911" s="19">
        <f t="shared" si="25"/>
        <v>0.86813798934020747</v>
      </c>
      <c r="AU911" s="5">
        <v>5</v>
      </c>
      <c r="AV911" s="15">
        <v>18.498115500000001</v>
      </c>
      <c r="AW911" s="16">
        <f t="shared" si="26"/>
        <v>54.059560823912037</v>
      </c>
      <c r="AX911" s="19">
        <f t="shared" si="27"/>
        <v>1.2423637770592046</v>
      </c>
      <c r="AY911" s="15">
        <v>29.899585299999998</v>
      </c>
      <c r="AZ911" s="16">
        <f t="shared" si="28"/>
        <v>33.445279925002843</v>
      </c>
      <c r="BA911" s="19">
        <f t="shared" si="29"/>
        <v>0.13806203788560739</v>
      </c>
      <c r="BB911" s="15">
        <v>10</v>
      </c>
      <c r="BC911" s="16">
        <f t="shared" si="30"/>
        <v>100</v>
      </c>
      <c r="BD911" s="19">
        <f t="shared" si="31"/>
        <v>0.93333821106502679</v>
      </c>
      <c r="BE911" s="15">
        <v>18.498115500000001</v>
      </c>
      <c r="BF911" s="21">
        <f t="shared" si="32"/>
        <v>54.059560823912037</v>
      </c>
      <c r="BG911" s="19">
        <f t="shared" si="33"/>
        <v>1.0135611634501069</v>
      </c>
      <c r="BH911" s="15">
        <v>29.899585299999998</v>
      </c>
      <c r="BI911" s="16">
        <f t="shared" si="34"/>
        <v>33.445279925002843</v>
      </c>
      <c r="BJ911" s="22">
        <f t="shared" si="35"/>
        <v>0.35189541030076049</v>
      </c>
      <c r="BK911" s="15">
        <v>142.83472900000001</v>
      </c>
      <c r="BL911" s="16">
        <f t="shared" si="36"/>
        <v>7.0010984513437196</v>
      </c>
      <c r="BM911" s="19">
        <f t="shared" si="37"/>
        <v>-1.1221246144601644</v>
      </c>
      <c r="BN911" s="15">
        <v>111.595291</v>
      </c>
      <c r="BO911" s="16">
        <f t="shared" si="38"/>
        <v>8.9609515871059475</v>
      </c>
      <c r="BP911" s="19">
        <f t="shared" si="39"/>
        <v>-0.47822463737804083</v>
      </c>
      <c r="BQ911" s="15">
        <v>18.498115500000001</v>
      </c>
      <c r="BR911" s="16">
        <f t="shared" si="40"/>
        <v>54.059560823912037</v>
      </c>
      <c r="BS911" s="19">
        <f t="shared" si="41"/>
        <v>1.945612329641799E-2</v>
      </c>
      <c r="BT911" s="15">
        <v>73.014133299999997</v>
      </c>
      <c r="BU911" s="16">
        <f t="shared" si="42"/>
        <v>13.942426952015877</v>
      </c>
      <c r="BV911" s="19">
        <f t="shared" si="43"/>
        <v>-1.1208644110441013</v>
      </c>
      <c r="BW911" s="15">
        <v>111.97568</v>
      </c>
      <c r="BX911" s="18">
        <f t="shared" si="44"/>
        <v>1.6521937171152832E-2</v>
      </c>
      <c r="BY911" s="19">
        <f t="shared" si="45"/>
        <v>-6.1833906279420016E-2</v>
      </c>
      <c r="BZ911" s="15">
        <v>443.101992</v>
      </c>
      <c r="CA911" s="18">
        <f t="shared" si="46"/>
        <v>6.7971591303719658E-2</v>
      </c>
      <c r="CB911" s="19">
        <f t="shared" si="47"/>
        <v>-2.5295042188524477E-2</v>
      </c>
      <c r="CC911" s="7">
        <f t="shared" si="48"/>
        <v>0.31584033022940183</v>
      </c>
      <c r="CD911" s="61">
        <f t="shared" si="49"/>
        <v>0.50867070315578244</v>
      </c>
    </row>
    <row r="912" spans="1:82" ht="15.75" customHeight="1" x14ac:dyDescent="0.25">
      <c r="A912" s="5">
        <v>44109000201</v>
      </c>
      <c r="B912" s="5">
        <v>44109</v>
      </c>
      <c r="C912" s="6" t="s">
        <v>921</v>
      </c>
      <c r="D912" s="6" t="s">
        <v>921</v>
      </c>
      <c r="E912" s="5">
        <v>104</v>
      </c>
      <c r="F912" s="15">
        <v>10.039227350000001</v>
      </c>
      <c r="G912" s="16">
        <f t="shared" si="0"/>
        <v>99.609259272328359</v>
      </c>
      <c r="H912" s="17">
        <v>1</v>
      </c>
      <c r="I912" s="7">
        <f t="shared" si="1"/>
        <v>99.609259272328359</v>
      </c>
      <c r="J912" s="18">
        <f t="shared" si="2"/>
        <v>33.203086424109458</v>
      </c>
      <c r="K912" s="19">
        <f t="shared" si="3"/>
        <v>-7.1776796939606119E-2</v>
      </c>
      <c r="L912" s="15">
        <v>31.190976800000001</v>
      </c>
      <c r="M912" s="16">
        <f t="shared" si="4"/>
        <v>32.060554127948954</v>
      </c>
      <c r="N912" s="19">
        <f t="shared" si="5"/>
        <v>-0.88800778544971259</v>
      </c>
      <c r="O912" s="15">
        <v>28.256695799999999</v>
      </c>
      <c r="P912" s="16">
        <f t="shared" si="6"/>
        <v>35.38984200693416</v>
      </c>
      <c r="Q912" s="17">
        <v>1</v>
      </c>
      <c r="R912" s="7">
        <f t="shared" si="7"/>
        <v>35.38984200693416</v>
      </c>
      <c r="S912" s="18">
        <f t="shared" si="8"/>
        <v>17.69492100346708</v>
      </c>
      <c r="T912" s="19">
        <f t="shared" si="9"/>
        <v>-1.6436214557612974</v>
      </c>
      <c r="U912" s="15">
        <v>28.0442514</v>
      </c>
      <c r="V912" s="16">
        <f t="shared" si="10"/>
        <v>35.65793166438381</v>
      </c>
      <c r="W912" s="19">
        <f t="shared" si="11"/>
        <v>-1.0742899387312148</v>
      </c>
      <c r="X912" s="15">
        <v>64.859753600000005</v>
      </c>
      <c r="Y912" s="16">
        <f t="shared" si="12"/>
        <v>16.468781188832637</v>
      </c>
      <c r="Z912" s="17">
        <v>3</v>
      </c>
      <c r="AA912" s="20">
        <f t="shared" si="13"/>
        <v>49.40634356649791</v>
      </c>
      <c r="AB912" s="18">
        <f t="shared" si="14"/>
        <v>16.468781188832637</v>
      </c>
      <c r="AC912" s="19">
        <f t="shared" si="15"/>
        <v>-0.76716143575314533</v>
      </c>
      <c r="AD912" s="15">
        <v>64.923429400000003</v>
      </c>
      <c r="AE912" s="16">
        <f t="shared" si="16"/>
        <v>16.486225849307953</v>
      </c>
      <c r="AF912" s="17">
        <v>3</v>
      </c>
      <c r="AG912" s="7">
        <f t="shared" si="17"/>
        <v>49.458677547923855</v>
      </c>
      <c r="AH912" s="18">
        <f t="shared" si="18"/>
        <v>16.281894991825553</v>
      </c>
      <c r="AI912" s="19">
        <f t="shared" si="19"/>
        <v>-0.42315579436841039</v>
      </c>
      <c r="AJ912" s="5">
        <v>2</v>
      </c>
      <c r="AK912" s="15">
        <v>10</v>
      </c>
      <c r="AL912" s="16">
        <f t="shared" si="20"/>
        <v>100</v>
      </c>
      <c r="AM912" s="17">
        <v>1</v>
      </c>
      <c r="AN912" s="7">
        <f t="shared" si="21"/>
        <v>100</v>
      </c>
      <c r="AO912" s="18">
        <f t="shared" si="22"/>
        <v>33.333333333333336</v>
      </c>
      <c r="AP912" s="19">
        <f t="shared" si="23"/>
        <v>2.8886242853155969E-2</v>
      </c>
      <c r="AQ912" s="5">
        <v>2</v>
      </c>
      <c r="AR912" s="15">
        <v>31.827387210000001</v>
      </c>
      <c r="AS912" s="21">
        <f t="shared" si="24"/>
        <v>31.419481385698074</v>
      </c>
      <c r="AT912" s="19">
        <f t="shared" si="25"/>
        <v>7.517401854228152E-2</v>
      </c>
      <c r="AU912" s="5">
        <v>1</v>
      </c>
      <c r="AV912" s="15">
        <v>63.2720646</v>
      </c>
      <c r="AW912" s="16">
        <f t="shared" si="26"/>
        <v>15.804763228794656</v>
      </c>
      <c r="AX912" s="19">
        <f t="shared" si="27"/>
        <v>-0.22186926829323414</v>
      </c>
      <c r="AY912" s="15">
        <v>63.2720646</v>
      </c>
      <c r="AZ912" s="16">
        <f t="shared" si="28"/>
        <v>15.804763228794656</v>
      </c>
      <c r="BA912" s="19">
        <f t="shared" si="29"/>
        <v>-1.1062449661489586</v>
      </c>
      <c r="BB912" s="15">
        <v>10</v>
      </c>
      <c r="BC912" s="16">
        <f t="shared" si="30"/>
        <v>100</v>
      </c>
      <c r="BD912" s="19">
        <f t="shared" si="31"/>
        <v>0.93333821106502679</v>
      </c>
      <c r="BE912" s="15">
        <v>31.8273872</v>
      </c>
      <c r="BF912" s="21">
        <f t="shared" si="32"/>
        <v>31.419481395569914</v>
      </c>
      <c r="BG912" s="19">
        <f t="shared" si="33"/>
        <v>-0.36883058534555502</v>
      </c>
      <c r="BH912" s="15">
        <v>63.2720646</v>
      </c>
      <c r="BI912" s="16">
        <f t="shared" si="34"/>
        <v>15.804763228794656</v>
      </c>
      <c r="BJ912" s="22">
        <f t="shared" si="35"/>
        <v>-0.94431642744306166</v>
      </c>
      <c r="BK912" s="15">
        <v>63.2720646</v>
      </c>
      <c r="BL912" s="16">
        <f t="shared" si="36"/>
        <v>15.804763228794656</v>
      </c>
      <c r="BM912" s="19">
        <f t="shared" si="37"/>
        <v>-0.31894302250987056</v>
      </c>
      <c r="BN912" s="15">
        <v>139.20355599999999</v>
      </c>
      <c r="BO912" s="16">
        <f t="shared" si="38"/>
        <v>7.1837245307152937</v>
      </c>
      <c r="BP912" s="19">
        <f t="shared" si="39"/>
        <v>-0.69506930607141681</v>
      </c>
      <c r="BQ912" s="15">
        <v>50.403087399999997</v>
      </c>
      <c r="BR912" s="16">
        <f t="shared" si="40"/>
        <v>19.840054480472165</v>
      </c>
      <c r="BS912" s="19">
        <f t="shared" si="41"/>
        <v>-1.5581060755016549</v>
      </c>
      <c r="BT912" s="15">
        <v>56.255471700000001</v>
      </c>
      <c r="BU912" s="16">
        <f t="shared" si="42"/>
        <v>18.095914748147067</v>
      </c>
      <c r="BV912" s="19">
        <f t="shared" si="43"/>
        <v>-0.93671722240497335</v>
      </c>
      <c r="BW912" s="15">
        <v>79.864746699999998</v>
      </c>
      <c r="BX912" s="18">
        <f t="shared" si="44"/>
        <v>1.1783990301889084E-2</v>
      </c>
      <c r="BY912" s="19">
        <f t="shared" si="45"/>
        <v>-6.3526103875503448E-2</v>
      </c>
      <c r="BZ912" s="15">
        <v>104.105985</v>
      </c>
      <c r="CA912" s="18">
        <f t="shared" si="46"/>
        <v>1.5969798358954724E-2</v>
      </c>
      <c r="CB912" s="19">
        <f t="shared" si="47"/>
        <v>-4.5568578382354064E-2</v>
      </c>
      <c r="CC912" s="7">
        <f t="shared" si="48"/>
        <v>-0.53104243634313186</v>
      </c>
      <c r="CD912" s="61">
        <f t="shared" si="49"/>
        <v>-0.85526040738376319</v>
      </c>
    </row>
    <row r="913" spans="1:82" ht="15.75" customHeight="1" x14ac:dyDescent="0.25">
      <c r="A913" s="5">
        <v>44110000101</v>
      </c>
      <c r="B913" s="5">
        <v>44110</v>
      </c>
      <c r="C913" s="6" t="s">
        <v>922</v>
      </c>
      <c r="D913" s="6" t="s">
        <v>922</v>
      </c>
      <c r="E913" s="5">
        <v>36</v>
      </c>
      <c r="F913" s="15">
        <v>10</v>
      </c>
      <c r="G913" s="16">
        <f t="shared" si="0"/>
        <v>100</v>
      </c>
      <c r="H913" s="17">
        <v>1</v>
      </c>
      <c r="I913" s="7">
        <f t="shared" si="1"/>
        <v>100</v>
      </c>
      <c r="J913" s="18">
        <f t="shared" si="2"/>
        <v>33.333333333333336</v>
      </c>
      <c r="K913" s="19">
        <f t="shared" si="3"/>
        <v>-6.4612435976370855E-2</v>
      </c>
      <c r="L913" s="15">
        <v>25.553188800000001</v>
      </c>
      <c r="M913" s="16">
        <f t="shared" si="4"/>
        <v>39.134059072893479</v>
      </c>
      <c r="N913" s="19">
        <f t="shared" si="5"/>
        <v>-0.47466049631153573</v>
      </c>
      <c r="O913" s="15">
        <v>23.8922922</v>
      </c>
      <c r="P913" s="16">
        <f t="shared" si="6"/>
        <v>41.854502348669584</v>
      </c>
      <c r="Q913" s="17">
        <v>1</v>
      </c>
      <c r="R913" s="7">
        <f t="shared" si="7"/>
        <v>41.854502348669584</v>
      </c>
      <c r="S913" s="18">
        <f t="shared" si="8"/>
        <v>20.927251174334792</v>
      </c>
      <c r="T913" s="19">
        <f t="shared" si="9"/>
        <v>-1.463253875363655</v>
      </c>
      <c r="U913" s="15">
        <v>18.943141300000001</v>
      </c>
      <c r="V913" s="16">
        <f t="shared" si="10"/>
        <v>52.789555024857464</v>
      </c>
      <c r="W913" s="19">
        <f t="shared" si="11"/>
        <v>-0.34257231250105274</v>
      </c>
      <c r="X913" s="15">
        <v>68.837272900000002</v>
      </c>
      <c r="Y913" s="16">
        <f t="shared" si="12"/>
        <v>15.517190687546833</v>
      </c>
      <c r="Z913" s="17">
        <v>3</v>
      </c>
      <c r="AA913" s="20">
        <f t="shared" si="13"/>
        <v>46.551572062640503</v>
      </c>
      <c r="AB913" s="18">
        <f t="shared" si="14"/>
        <v>15.517190687546833</v>
      </c>
      <c r="AC913" s="19">
        <f t="shared" si="15"/>
        <v>-0.84124081234567105</v>
      </c>
      <c r="AD913" s="15">
        <v>68.900948600000007</v>
      </c>
      <c r="AE913" s="16">
        <f t="shared" si="16"/>
        <v>15.534507749868625</v>
      </c>
      <c r="AF913" s="17">
        <v>3</v>
      </c>
      <c r="AG913" s="7">
        <f t="shared" si="17"/>
        <v>46.603523249605878</v>
      </c>
      <c r="AH913" s="18">
        <f t="shared" si="18"/>
        <v>15.341972519664264</v>
      </c>
      <c r="AI913" s="19">
        <f t="shared" si="19"/>
        <v>-0.48976904376342945</v>
      </c>
      <c r="AJ913" s="5">
        <v>0</v>
      </c>
      <c r="AK913" s="15">
        <v>18.943141300000001</v>
      </c>
      <c r="AL913" s="16">
        <f t="shared" si="20"/>
        <v>52.789555024857464</v>
      </c>
      <c r="AM913" s="17">
        <v>2</v>
      </c>
      <c r="AN913" s="7">
        <f t="shared" si="21"/>
        <v>105.57911004971493</v>
      </c>
      <c r="AO913" s="18">
        <f t="shared" si="22"/>
        <v>0</v>
      </c>
      <c r="AP913" s="19">
        <f t="shared" si="23"/>
        <v>-1.0465207101426044</v>
      </c>
      <c r="AQ913" s="5">
        <v>0</v>
      </c>
      <c r="AR913" s="15">
        <v>25.494022900000001</v>
      </c>
      <c r="AS913" s="21">
        <f t="shared" si="24"/>
        <v>0</v>
      </c>
      <c r="AT913" s="19">
        <f t="shared" si="25"/>
        <v>-1.0252866396461213</v>
      </c>
      <c r="AU913" s="5">
        <v>0</v>
      </c>
      <c r="AV913" s="15">
        <v>25.494022900000001</v>
      </c>
      <c r="AW913" s="16">
        <f t="shared" si="26"/>
        <v>0</v>
      </c>
      <c r="AX913" s="19">
        <f t="shared" si="27"/>
        <v>-0.82680925094591806</v>
      </c>
      <c r="AY913" s="15">
        <v>39.9828616</v>
      </c>
      <c r="AZ913" s="16">
        <f t="shared" si="28"/>
        <v>25.01071609141653</v>
      </c>
      <c r="BA913" s="19">
        <f t="shared" si="29"/>
        <v>-0.4568857765604411</v>
      </c>
      <c r="BB913" s="15">
        <v>10</v>
      </c>
      <c r="BC913" s="16">
        <f t="shared" si="30"/>
        <v>100</v>
      </c>
      <c r="BD913" s="19">
        <f t="shared" si="31"/>
        <v>0.93333821106502679</v>
      </c>
      <c r="BE913" s="15">
        <v>25.494022900000001</v>
      </c>
      <c r="BF913" s="21">
        <f t="shared" si="32"/>
        <v>39.224880432660157</v>
      </c>
      <c r="BG913" s="19">
        <f t="shared" si="33"/>
        <v>0.10776311473764698</v>
      </c>
      <c r="BH913" s="15">
        <v>39.9828616</v>
      </c>
      <c r="BI913" s="16">
        <f t="shared" si="34"/>
        <v>25.01071609141653</v>
      </c>
      <c r="BJ913" s="22">
        <f t="shared" si="35"/>
        <v>-0.26786996707339128</v>
      </c>
      <c r="BK913" s="15">
        <v>67.838959099999997</v>
      </c>
      <c r="BL913" s="16">
        <f t="shared" si="36"/>
        <v>14.740792212420606</v>
      </c>
      <c r="BM913" s="19">
        <f t="shared" si="37"/>
        <v>-0.4160119087433734</v>
      </c>
      <c r="BN913" s="15">
        <v>93.142578499999999</v>
      </c>
      <c r="BO913" s="16">
        <f t="shared" si="38"/>
        <v>10.736228437137372</v>
      </c>
      <c r="BP913" s="19">
        <f t="shared" si="39"/>
        <v>-0.26161791906378501</v>
      </c>
      <c r="BQ913" s="15">
        <v>23.846170799999999</v>
      </c>
      <c r="BR913" s="16">
        <f t="shared" si="40"/>
        <v>41.935454056212663</v>
      </c>
      <c r="BS913" s="19">
        <f t="shared" si="41"/>
        <v>-0.53948041830512727</v>
      </c>
      <c r="BT913" s="15">
        <v>32.565713000000002</v>
      </c>
      <c r="BU913" s="16">
        <f t="shared" si="42"/>
        <v>31.25969389953169</v>
      </c>
      <c r="BV913" s="19">
        <f t="shared" si="43"/>
        <v>-0.35309376145445065</v>
      </c>
      <c r="BW913" s="15">
        <v>168.63325900000001</v>
      </c>
      <c r="BX913" s="18">
        <f t="shared" si="44"/>
        <v>2.4881725301107729E-2</v>
      </c>
      <c r="BY913" s="19">
        <f t="shared" si="45"/>
        <v>-5.88481375978318E-2</v>
      </c>
      <c r="BZ913" s="15">
        <v>36.135191800000001</v>
      </c>
      <c r="CA913" s="18">
        <f t="shared" si="46"/>
        <v>5.5431176863477557E-3</v>
      </c>
      <c r="CB913" s="19">
        <f t="shared" si="47"/>
        <v>-4.9633547607975378E-2</v>
      </c>
      <c r="CC913" s="7">
        <f t="shared" si="48"/>
        <v>-0.41774029934737167</v>
      </c>
      <c r="CD913" s="61">
        <f t="shared" si="49"/>
        <v>-0.67278378176465481</v>
      </c>
    </row>
    <row r="914" spans="1:82" ht="15.75" customHeight="1" x14ac:dyDescent="0.25">
      <c r="A914" s="5">
        <v>44111000101</v>
      </c>
      <c r="B914" s="5">
        <v>44111</v>
      </c>
      <c r="C914" s="6" t="s">
        <v>923</v>
      </c>
      <c r="D914" s="6" t="s">
        <v>923</v>
      </c>
      <c r="E914" s="5">
        <v>91</v>
      </c>
      <c r="F914" s="15">
        <v>10.043321499999999</v>
      </c>
      <c r="G914" s="16">
        <f t="shared" si="0"/>
        <v>99.568653657059571</v>
      </c>
      <c r="H914" s="17">
        <v>1</v>
      </c>
      <c r="I914" s="7">
        <f t="shared" si="1"/>
        <v>99.568653657059571</v>
      </c>
      <c r="J914" s="18">
        <f t="shared" si="2"/>
        <v>33.189551219019854</v>
      </c>
      <c r="K914" s="19">
        <f t="shared" si="3"/>
        <v>-7.2521314376151627E-2</v>
      </c>
      <c r="L914" s="15">
        <v>25.8397918</v>
      </c>
      <c r="M914" s="16">
        <f t="shared" si="4"/>
        <v>38.700002219058128</v>
      </c>
      <c r="N914" s="19">
        <f t="shared" si="5"/>
        <v>-0.50002503981028845</v>
      </c>
      <c r="O914" s="15">
        <v>21.249956900000001</v>
      </c>
      <c r="P914" s="16">
        <f t="shared" si="6"/>
        <v>47.058918975972134</v>
      </c>
      <c r="Q914" s="17">
        <v>1</v>
      </c>
      <c r="R914" s="7">
        <f t="shared" si="7"/>
        <v>47.058918975972134</v>
      </c>
      <c r="S914" s="18">
        <f t="shared" si="8"/>
        <v>23.52945948798607</v>
      </c>
      <c r="T914" s="19">
        <f t="shared" si="9"/>
        <v>-1.3180477879861663</v>
      </c>
      <c r="U914" s="15">
        <v>17.773550400000001</v>
      </c>
      <c r="V914" s="16">
        <f t="shared" si="10"/>
        <v>56.263378868861224</v>
      </c>
      <c r="W914" s="19">
        <f t="shared" si="11"/>
        <v>-0.19420002555591812</v>
      </c>
      <c r="X914" s="15">
        <v>48.403983199999999</v>
      </c>
      <c r="Y914" s="16">
        <f t="shared" si="12"/>
        <v>22.067627897201653</v>
      </c>
      <c r="Z914" s="17">
        <v>3</v>
      </c>
      <c r="AA914" s="20">
        <f t="shared" si="13"/>
        <v>66.202883691604967</v>
      </c>
      <c r="AB914" s="18">
        <f t="shared" si="14"/>
        <v>22.067627897201657</v>
      </c>
      <c r="AC914" s="19">
        <f t="shared" si="15"/>
        <v>-0.33130265696892791</v>
      </c>
      <c r="AD914" s="15">
        <v>48.467658900000004</v>
      </c>
      <c r="AE914" s="16">
        <f t="shared" si="16"/>
        <v>22.08363977736915</v>
      </c>
      <c r="AF914" s="17">
        <v>3</v>
      </c>
      <c r="AG914" s="7">
        <f t="shared" si="17"/>
        <v>66.250919332107458</v>
      </c>
      <c r="AH914" s="18">
        <f t="shared" si="18"/>
        <v>21.809934376673599</v>
      </c>
      <c r="AI914" s="19">
        <f t="shared" si="19"/>
        <v>-3.1378092361109985E-2</v>
      </c>
      <c r="AJ914" s="5">
        <v>4</v>
      </c>
      <c r="AK914" s="15">
        <v>17.773550400000001</v>
      </c>
      <c r="AL914" s="16">
        <f t="shared" si="20"/>
        <v>56.263378868861224</v>
      </c>
      <c r="AM914" s="17">
        <v>2</v>
      </c>
      <c r="AN914" s="7">
        <f t="shared" si="21"/>
        <v>112.52675773772245</v>
      </c>
      <c r="AO914" s="18">
        <f t="shared" si="22"/>
        <v>37.508919245907485</v>
      </c>
      <c r="AP914" s="19">
        <f t="shared" si="23"/>
        <v>0.1635998665495576</v>
      </c>
      <c r="AQ914" s="5">
        <v>1</v>
      </c>
      <c r="AR914" s="15">
        <v>32.13739803</v>
      </c>
      <c r="AS914" s="21">
        <f t="shared" si="24"/>
        <v>31.116395890747228</v>
      </c>
      <c r="AT914" s="19">
        <f t="shared" si="25"/>
        <v>6.4558513494105019E-2</v>
      </c>
      <c r="AU914" s="5">
        <v>0</v>
      </c>
      <c r="AV914" s="15">
        <v>32.137397999999997</v>
      </c>
      <c r="AW914" s="16">
        <f t="shared" si="26"/>
        <v>0</v>
      </c>
      <c r="AX914" s="19">
        <f t="shared" si="27"/>
        <v>-0.82680925094591806</v>
      </c>
      <c r="AY914" s="15">
        <v>47.9296656</v>
      </c>
      <c r="AZ914" s="16">
        <f t="shared" si="28"/>
        <v>20.863905213642884</v>
      </c>
      <c r="BA914" s="19">
        <f t="shared" si="29"/>
        <v>-0.74938887658185893</v>
      </c>
      <c r="BB914" s="15">
        <v>10</v>
      </c>
      <c r="BC914" s="16">
        <f t="shared" si="30"/>
        <v>100</v>
      </c>
      <c r="BD914" s="19">
        <f t="shared" si="31"/>
        <v>0.93333821106502679</v>
      </c>
      <c r="BE914" s="15">
        <v>47.9296656</v>
      </c>
      <c r="BF914" s="21">
        <f t="shared" si="32"/>
        <v>20.863905213642884</v>
      </c>
      <c r="BG914" s="19">
        <f t="shared" si="33"/>
        <v>-1.0133487048099652</v>
      </c>
      <c r="BH914" s="15">
        <v>47.9296656</v>
      </c>
      <c r="BI914" s="16">
        <f t="shared" si="34"/>
        <v>20.863905213642884</v>
      </c>
      <c r="BJ914" s="22">
        <f t="shared" si="35"/>
        <v>-0.57257449706090757</v>
      </c>
      <c r="BK914" s="15">
        <v>47.9296656</v>
      </c>
      <c r="BL914" s="16">
        <f t="shared" si="36"/>
        <v>20.863905213642884</v>
      </c>
      <c r="BM914" s="19">
        <f t="shared" si="37"/>
        <v>0.1426158641597684</v>
      </c>
      <c r="BN914" s="15">
        <v>105.116598</v>
      </c>
      <c r="BO914" s="16">
        <f t="shared" si="38"/>
        <v>9.5132454724229181</v>
      </c>
      <c r="BP914" s="19">
        <f t="shared" si="39"/>
        <v>-0.41083764585532628</v>
      </c>
      <c r="BQ914" s="15">
        <v>17.773550400000001</v>
      </c>
      <c r="BR914" s="16">
        <f t="shared" si="40"/>
        <v>56.263378868861224</v>
      </c>
      <c r="BS914" s="19">
        <f t="shared" si="41"/>
        <v>0.12105490166124418</v>
      </c>
      <c r="BT914" s="15">
        <v>42.454817400000003</v>
      </c>
      <c r="BU914" s="16">
        <f t="shared" si="42"/>
        <v>23.978296983559748</v>
      </c>
      <c r="BV914" s="19">
        <f t="shared" si="43"/>
        <v>-0.67591853842642047</v>
      </c>
      <c r="BW914" s="15">
        <v>140.904788</v>
      </c>
      <c r="BX914" s="18">
        <f t="shared" si="44"/>
        <v>2.0790407831866788E-2</v>
      </c>
      <c r="BY914" s="19">
        <f t="shared" si="45"/>
        <v>-6.0309386062050989E-2</v>
      </c>
      <c r="BZ914" s="15">
        <v>91.222931200000005</v>
      </c>
      <c r="CA914" s="18">
        <f t="shared" si="46"/>
        <v>1.3993545298829837E-2</v>
      </c>
      <c r="CB914" s="19">
        <f t="shared" si="47"/>
        <v>-4.6339044854253698E-2</v>
      </c>
      <c r="CC914" s="7">
        <f t="shared" si="48"/>
        <v>-0.28304386866976633</v>
      </c>
      <c r="CD914" s="61">
        <f t="shared" si="49"/>
        <v>-0.45585097886520626</v>
      </c>
    </row>
    <row r="915" spans="1:82" ht="15.75" customHeight="1" x14ac:dyDescent="0.25">
      <c r="A915" s="5">
        <v>44112000101</v>
      </c>
      <c r="B915" s="5">
        <v>44112</v>
      </c>
      <c r="C915" s="6" t="s">
        <v>924</v>
      </c>
      <c r="D915" s="6" t="s">
        <v>924</v>
      </c>
      <c r="E915" s="5">
        <v>445</v>
      </c>
      <c r="F915" s="15">
        <v>10.05811418</v>
      </c>
      <c r="G915" s="16">
        <f t="shared" si="0"/>
        <v>99.422215944659314</v>
      </c>
      <c r="H915" s="17">
        <v>1</v>
      </c>
      <c r="I915" s="7">
        <f t="shared" si="1"/>
        <v>99.422215944659314</v>
      </c>
      <c r="J915" s="18">
        <f t="shared" si="2"/>
        <v>33.140738648219774</v>
      </c>
      <c r="K915" s="19">
        <f t="shared" si="3"/>
        <v>-7.5206298448626988E-2</v>
      </c>
      <c r="L915" s="15">
        <v>17.963593700000001</v>
      </c>
      <c r="M915" s="16">
        <f t="shared" si="4"/>
        <v>55.66814840618445</v>
      </c>
      <c r="N915" s="19">
        <f t="shared" si="5"/>
        <v>0.49152544085512989</v>
      </c>
      <c r="O915" s="15">
        <v>17.963593700000001</v>
      </c>
      <c r="P915" s="16">
        <f t="shared" si="6"/>
        <v>55.66814840618445</v>
      </c>
      <c r="Q915" s="17">
        <v>2</v>
      </c>
      <c r="R915" s="7">
        <f t="shared" si="7"/>
        <v>111.3362968123689</v>
      </c>
      <c r="S915" s="18">
        <f t="shared" si="8"/>
        <v>55.668148406184443</v>
      </c>
      <c r="T915" s="19">
        <f t="shared" si="9"/>
        <v>0.47532641913322182</v>
      </c>
      <c r="U915" s="15">
        <v>10</v>
      </c>
      <c r="V915" s="16">
        <f t="shared" si="10"/>
        <v>100</v>
      </c>
      <c r="W915" s="19">
        <f t="shared" si="11"/>
        <v>1.6738574211914985</v>
      </c>
      <c r="X915" s="15">
        <v>49.188740600000003</v>
      </c>
      <c r="Y915" s="16">
        <f t="shared" si="12"/>
        <v>21.715560857437364</v>
      </c>
      <c r="Z915" s="17">
        <v>3</v>
      </c>
      <c r="AA915" s="20">
        <f t="shared" si="13"/>
        <v>65.146682572312088</v>
      </c>
      <c r="AB915" s="18">
        <f t="shared" si="14"/>
        <v>21.71556085743736</v>
      </c>
      <c r="AC915" s="19">
        <f t="shared" si="15"/>
        <v>-0.35871035680333579</v>
      </c>
      <c r="AD915" s="15">
        <v>49.2524163</v>
      </c>
      <c r="AE915" s="16">
        <f t="shared" si="16"/>
        <v>21.73177278207973</v>
      </c>
      <c r="AF915" s="17">
        <v>3</v>
      </c>
      <c r="AG915" s="7">
        <f t="shared" si="17"/>
        <v>65.195318346239191</v>
      </c>
      <c r="AH915" s="18">
        <f t="shared" si="18"/>
        <v>21.462428433181259</v>
      </c>
      <c r="AI915" s="19">
        <f t="shared" si="19"/>
        <v>-5.6006187513339113E-2</v>
      </c>
      <c r="AJ915" s="5">
        <v>19</v>
      </c>
      <c r="AK915" s="15">
        <v>10</v>
      </c>
      <c r="AL915" s="16">
        <f t="shared" si="20"/>
        <v>100</v>
      </c>
      <c r="AM915" s="17">
        <v>1</v>
      </c>
      <c r="AN915" s="7">
        <f t="shared" si="21"/>
        <v>100</v>
      </c>
      <c r="AO915" s="18">
        <f t="shared" si="22"/>
        <v>33.333333333333336</v>
      </c>
      <c r="AP915" s="19">
        <f t="shared" si="23"/>
        <v>2.8886242853155969E-2</v>
      </c>
      <c r="AQ915" s="5">
        <v>8</v>
      </c>
      <c r="AR915" s="15">
        <v>17.251340500000001</v>
      </c>
      <c r="AS915" s="21">
        <f t="shared" si="24"/>
        <v>57.966509906867813</v>
      </c>
      <c r="AT915" s="19">
        <f t="shared" si="25"/>
        <v>1.0049780506562789</v>
      </c>
      <c r="AU915" s="5">
        <v>5</v>
      </c>
      <c r="AV915" s="15">
        <v>17.251340500000001</v>
      </c>
      <c r="AW915" s="16">
        <f t="shared" si="26"/>
        <v>57.966509906867813</v>
      </c>
      <c r="AX915" s="19">
        <f t="shared" si="27"/>
        <v>1.3919053852600911</v>
      </c>
      <c r="AY915" s="15">
        <v>17.251340500000001</v>
      </c>
      <c r="AZ915" s="16">
        <f t="shared" si="28"/>
        <v>57.966509906867813</v>
      </c>
      <c r="BA915" s="19">
        <f t="shared" si="29"/>
        <v>1.8677130871961691</v>
      </c>
      <c r="BB915" s="15">
        <v>10</v>
      </c>
      <c r="BC915" s="16">
        <f t="shared" si="30"/>
        <v>100</v>
      </c>
      <c r="BD915" s="19">
        <f t="shared" si="31"/>
        <v>0.93333821106502679</v>
      </c>
      <c r="BE915" s="15">
        <v>17.251340500000001</v>
      </c>
      <c r="BF915" s="21">
        <f t="shared" si="32"/>
        <v>57.966509906867813</v>
      </c>
      <c r="BG915" s="19">
        <f t="shared" si="33"/>
        <v>1.2521174897358553</v>
      </c>
      <c r="BH915" s="15">
        <v>17.251340500000001</v>
      </c>
      <c r="BI915" s="16">
        <f t="shared" si="34"/>
        <v>57.966509906867813</v>
      </c>
      <c r="BJ915" s="22">
        <f t="shared" si="35"/>
        <v>2.153696861239224</v>
      </c>
      <c r="BK915" s="15">
        <v>48.190426799999997</v>
      </c>
      <c r="BL915" s="16">
        <f t="shared" si="36"/>
        <v>20.75100941002664</v>
      </c>
      <c r="BM915" s="19">
        <f t="shared" si="37"/>
        <v>0.13231608178899337</v>
      </c>
      <c r="BN915" s="15">
        <v>70.844537299999999</v>
      </c>
      <c r="BO915" s="16">
        <f t="shared" si="38"/>
        <v>14.115414372252523</v>
      </c>
      <c r="BP915" s="19">
        <f t="shared" si="39"/>
        <v>0.15068643558716774</v>
      </c>
      <c r="BQ915" s="15">
        <v>17.251340500000001</v>
      </c>
      <c r="BR915" s="16">
        <f t="shared" si="40"/>
        <v>57.966509906867813</v>
      </c>
      <c r="BS915" s="19">
        <f t="shared" si="41"/>
        <v>0.19957138048455711</v>
      </c>
      <c r="BT915" s="15">
        <v>12.9081464</v>
      </c>
      <c r="BU915" s="16">
        <f t="shared" si="42"/>
        <v>78.86447739700256</v>
      </c>
      <c r="BV915" s="19">
        <f t="shared" si="43"/>
        <v>1.757490758620236</v>
      </c>
      <c r="BW915" s="15">
        <v>324.38991299999998</v>
      </c>
      <c r="BX915" s="18">
        <f t="shared" si="44"/>
        <v>4.7863516091545349E-2</v>
      </c>
      <c r="BY915" s="19">
        <f t="shared" si="45"/>
        <v>-5.0639997616026895E-2</v>
      </c>
      <c r="BZ915" s="15">
        <v>445.12028299999997</v>
      </c>
      <c r="CA915" s="18">
        <f t="shared" si="46"/>
        <v>6.8281195984946128E-2</v>
      </c>
      <c r="CB915" s="19">
        <f t="shared" si="47"/>
        <v>-2.5174339009745798E-2</v>
      </c>
      <c r="CC915" s="7">
        <f t="shared" si="48"/>
        <v>0.68145642559344888</v>
      </c>
      <c r="CD915" s="61">
        <f t="shared" si="49"/>
        <v>1.0975068286082261</v>
      </c>
    </row>
    <row r="916" spans="1:82" ht="15.75" customHeight="1" x14ac:dyDescent="0.25">
      <c r="A916" s="5">
        <v>44113000101</v>
      </c>
      <c r="B916" s="5">
        <v>44113</v>
      </c>
      <c r="C916" s="6" t="s">
        <v>925</v>
      </c>
      <c r="D916" s="6" t="s">
        <v>925</v>
      </c>
      <c r="E916" s="5">
        <v>124</v>
      </c>
      <c r="F916" s="15">
        <v>10.07515738</v>
      </c>
      <c r="G916" s="16">
        <f t="shared" si="0"/>
        <v>99.254032694822286</v>
      </c>
      <c r="H916" s="17">
        <v>1</v>
      </c>
      <c r="I916" s="7">
        <f t="shared" si="1"/>
        <v>99.254032694822286</v>
      </c>
      <c r="J916" s="18">
        <f t="shared" si="2"/>
        <v>33.084677564940762</v>
      </c>
      <c r="K916" s="19">
        <f t="shared" si="3"/>
        <v>-7.8289994169271404E-2</v>
      </c>
      <c r="L916" s="15">
        <v>24.037475100000002</v>
      </c>
      <c r="M916" s="16">
        <f t="shared" si="4"/>
        <v>41.601707160998785</v>
      </c>
      <c r="N916" s="19">
        <f t="shared" si="5"/>
        <v>-0.33046102862128829</v>
      </c>
      <c r="O916" s="15">
        <v>24.037475100000002</v>
      </c>
      <c r="P916" s="16">
        <f t="shared" si="6"/>
        <v>41.601707160998785</v>
      </c>
      <c r="Q916" s="17">
        <v>2</v>
      </c>
      <c r="R916" s="7">
        <f t="shared" si="7"/>
        <v>83.20341432199757</v>
      </c>
      <c r="S916" s="18">
        <f t="shared" si="8"/>
        <v>41.601707160998785</v>
      </c>
      <c r="T916" s="19">
        <f t="shared" si="9"/>
        <v>-0.30959648109099885</v>
      </c>
      <c r="U916" s="15">
        <v>14.9469105</v>
      </c>
      <c r="V916" s="16">
        <f t="shared" si="10"/>
        <v>66.903458075834465</v>
      </c>
      <c r="W916" s="19">
        <f t="shared" si="11"/>
        <v>0.26025390075384819</v>
      </c>
      <c r="X916" s="15">
        <v>56.757879099999997</v>
      </c>
      <c r="Y916" s="16">
        <f t="shared" si="12"/>
        <v>18.819608958926025</v>
      </c>
      <c r="Z916" s="17">
        <v>3</v>
      </c>
      <c r="AA916" s="20">
        <f t="shared" si="13"/>
        <v>56.458826876778076</v>
      </c>
      <c r="AB916" s="18">
        <f t="shared" si="14"/>
        <v>18.819608958926025</v>
      </c>
      <c r="AC916" s="19">
        <f t="shared" si="15"/>
        <v>-0.58415429618039383</v>
      </c>
      <c r="AD916" s="15">
        <v>56.821554800000001</v>
      </c>
      <c r="AE916" s="16">
        <f t="shared" si="16"/>
        <v>18.836906588835543</v>
      </c>
      <c r="AF916" s="17">
        <v>3</v>
      </c>
      <c r="AG916" s="7">
        <f t="shared" si="17"/>
        <v>56.510719766506625</v>
      </c>
      <c r="AH916" s="18">
        <f t="shared" si="18"/>
        <v>18.603441312380276</v>
      </c>
      <c r="AI916" s="19">
        <f t="shared" si="19"/>
        <v>-0.25862547552455611</v>
      </c>
      <c r="AJ916" s="5">
        <v>11</v>
      </c>
      <c r="AK916" s="15">
        <v>10</v>
      </c>
      <c r="AL916" s="16">
        <f t="shared" si="20"/>
        <v>100</v>
      </c>
      <c r="AM916" s="17">
        <v>1</v>
      </c>
      <c r="AN916" s="7">
        <f t="shared" si="21"/>
        <v>100</v>
      </c>
      <c r="AO916" s="18">
        <f t="shared" si="22"/>
        <v>33.333333333333336</v>
      </c>
      <c r="AP916" s="19">
        <f t="shared" si="23"/>
        <v>2.8886242853155969E-2</v>
      </c>
      <c r="AQ916" s="5">
        <v>7</v>
      </c>
      <c r="AR916" s="15">
        <v>25.08977981</v>
      </c>
      <c r="AS916" s="21">
        <f t="shared" si="24"/>
        <v>39.856866324567399</v>
      </c>
      <c r="AT916" s="19">
        <f t="shared" si="25"/>
        <v>0.37069163289232382</v>
      </c>
      <c r="AU916" s="5">
        <v>4</v>
      </c>
      <c r="AV916" s="15">
        <v>56.387737700000002</v>
      </c>
      <c r="AW916" s="16">
        <f t="shared" si="26"/>
        <v>17.734352197641012</v>
      </c>
      <c r="AX916" s="19">
        <f t="shared" si="27"/>
        <v>-0.14801270363340735</v>
      </c>
      <c r="AY916" s="15">
        <v>56.387737700000002</v>
      </c>
      <c r="AZ916" s="16">
        <f t="shared" si="28"/>
        <v>17.734352197641012</v>
      </c>
      <c r="BA916" s="19">
        <f t="shared" si="29"/>
        <v>-0.97013778118427718</v>
      </c>
      <c r="BB916" s="15">
        <v>10</v>
      </c>
      <c r="BC916" s="16">
        <f t="shared" si="30"/>
        <v>100</v>
      </c>
      <c r="BD916" s="19">
        <f t="shared" si="31"/>
        <v>0.93333821106502679</v>
      </c>
      <c r="BE916" s="15">
        <v>25.089779799999999</v>
      </c>
      <c r="BF916" s="21">
        <f t="shared" si="32"/>
        <v>39.856866340453095</v>
      </c>
      <c r="BG916" s="19">
        <f t="shared" si="33"/>
        <v>0.14635185322035774</v>
      </c>
      <c r="BH916" s="15">
        <v>56.387737700000002</v>
      </c>
      <c r="BI916" s="16">
        <f t="shared" si="34"/>
        <v>17.734352197641012</v>
      </c>
      <c r="BJ916" s="22">
        <f t="shared" si="35"/>
        <v>-0.80253168800081143</v>
      </c>
      <c r="BK916" s="15">
        <v>56.387737700000002</v>
      </c>
      <c r="BL916" s="16">
        <f t="shared" si="36"/>
        <v>17.734352197641012</v>
      </c>
      <c r="BM916" s="19">
        <f t="shared" si="37"/>
        <v>-0.14290152399923739</v>
      </c>
      <c r="BN916" s="15">
        <v>142.801377</v>
      </c>
      <c r="BO916" s="16">
        <f t="shared" si="38"/>
        <v>7.0027335940885216</v>
      </c>
      <c r="BP916" s="19">
        <f t="shared" si="39"/>
        <v>-0.71715253935790646</v>
      </c>
      <c r="BQ916" s="15">
        <v>14.9469105</v>
      </c>
      <c r="BR916" s="16">
        <f t="shared" si="40"/>
        <v>66.903458075834465</v>
      </c>
      <c r="BS916" s="19">
        <f t="shared" si="41"/>
        <v>0.6115759097866651</v>
      </c>
      <c r="BT916" s="15">
        <v>27.584522100000001</v>
      </c>
      <c r="BU916" s="16">
        <f t="shared" si="42"/>
        <v>36.904544378530304</v>
      </c>
      <c r="BV916" s="19">
        <f t="shared" si="43"/>
        <v>-0.10282617984169923</v>
      </c>
      <c r="BW916" s="15">
        <v>79.837745999999996</v>
      </c>
      <c r="BX916" s="18">
        <f t="shared" si="44"/>
        <v>1.1780006366547257E-2</v>
      </c>
      <c r="BY916" s="19">
        <f t="shared" si="45"/>
        <v>-6.352752677153721E-2</v>
      </c>
      <c r="BZ916" s="15">
        <v>124.04370400000001</v>
      </c>
      <c r="CA916" s="18">
        <f t="shared" si="46"/>
        <v>1.9028233012519553E-2</v>
      </c>
      <c r="CB916" s="19">
        <f t="shared" si="47"/>
        <v>-4.4376210155524468E-2</v>
      </c>
      <c r="CC916" s="7">
        <f t="shared" si="48"/>
        <v>-0.11586819357681744</v>
      </c>
      <c r="CD916" s="61">
        <f t="shared" si="49"/>
        <v>-0.18660933978032951</v>
      </c>
    </row>
    <row r="917" spans="1:82" ht="15.75" customHeight="1" x14ac:dyDescent="0.25">
      <c r="A917" s="5">
        <v>44114000101</v>
      </c>
      <c r="B917" s="5">
        <v>44114</v>
      </c>
      <c r="C917" s="6" t="s">
        <v>926</v>
      </c>
      <c r="D917" s="6" t="s">
        <v>926</v>
      </c>
      <c r="E917" s="5">
        <v>282</v>
      </c>
      <c r="F917" s="15">
        <v>10.16732895</v>
      </c>
      <c r="G917" s="16">
        <f t="shared" si="0"/>
        <v>98.354248683967285</v>
      </c>
      <c r="H917" s="17">
        <v>1</v>
      </c>
      <c r="I917" s="7">
        <f t="shared" si="1"/>
        <v>98.354248683967285</v>
      </c>
      <c r="J917" s="18">
        <f t="shared" si="2"/>
        <v>32.784749561322428</v>
      </c>
      <c r="K917" s="19">
        <f t="shared" si="3"/>
        <v>-9.4787832726121707E-2</v>
      </c>
      <c r="L917" s="15">
        <v>21.679188199999999</v>
      </c>
      <c r="M917" s="16">
        <f t="shared" si="4"/>
        <v>46.127188471014797</v>
      </c>
      <c r="N917" s="19">
        <f t="shared" si="5"/>
        <v>-6.6010032106819258E-2</v>
      </c>
      <c r="O917" s="15">
        <v>21.679188199999999</v>
      </c>
      <c r="P917" s="16">
        <f t="shared" si="6"/>
        <v>46.127188471014797</v>
      </c>
      <c r="Q917" s="17">
        <v>2</v>
      </c>
      <c r="R917" s="7">
        <f t="shared" si="7"/>
        <v>92.254376942029594</v>
      </c>
      <c r="S917" s="18">
        <f t="shared" si="8"/>
        <v>46.127188471014797</v>
      </c>
      <c r="T917" s="19">
        <f t="shared" si="9"/>
        <v>-5.706964414252589E-2</v>
      </c>
      <c r="U917" s="15">
        <v>10</v>
      </c>
      <c r="V917" s="16">
        <f t="shared" si="10"/>
        <v>100</v>
      </c>
      <c r="W917" s="19">
        <f t="shared" si="11"/>
        <v>1.6738574211914985</v>
      </c>
      <c r="X917" s="15">
        <v>48.309272499999999</v>
      </c>
      <c r="Y917" s="16">
        <f t="shared" si="12"/>
        <v>22.11089165128703</v>
      </c>
      <c r="Z917" s="17">
        <v>3</v>
      </c>
      <c r="AA917" s="20">
        <f t="shared" si="13"/>
        <v>66.332674953861087</v>
      </c>
      <c r="AB917" s="18">
        <f t="shared" si="14"/>
        <v>22.11089165128703</v>
      </c>
      <c r="AC917" s="19">
        <f t="shared" si="15"/>
        <v>-0.32793466209364674</v>
      </c>
      <c r="AD917" s="15">
        <v>48.331084799999999</v>
      </c>
      <c r="AE917" s="16">
        <f t="shared" si="16"/>
        <v>22.146043781744375</v>
      </c>
      <c r="AF917" s="17">
        <v>2</v>
      </c>
      <c r="AG917" s="7">
        <f t="shared" si="17"/>
        <v>44.292087563488749</v>
      </c>
      <c r="AH917" s="18">
        <f t="shared" si="18"/>
        <v>14.581043295763145</v>
      </c>
      <c r="AI917" s="19">
        <f t="shared" si="19"/>
        <v>-0.54369686192393141</v>
      </c>
      <c r="AJ917" s="5">
        <v>8</v>
      </c>
      <c r="AK917" s="15">
        <v>10</v>
      </c>
      <c r="AL917" s="16">
        <f t="shared" si="20"/>
        <v>100</v>
      </c>
      <c r="AM917" s="17">
        <v>1</v>
      </c>
      <c r="AN917" s="7">
        <f t="shared" si="21"/>
        <v>100</v>
      </c>
      <c r="AO917" s="18">
        <f t="shared" si="22"/>
        <v>33.333333333333336</v>
      </c>
      <c r="AP917" s="19">
        <f t="shared" si="23"/>
        <v>2.8886242853155969E-2</v>
      </c>
      <c r="AQ917" s="5">
        <v>9</v>
      </c>
      <c r="AR917" s="15">
        <v>21.080342770000001</v>
      </c>
      <c r="AS917" s="21">
        <f t="shared" si="24"/>
        <v>47.437558815368348</v>
      </c>
      <c r="AT917" s="19">
        <f t="shared" si="25"/>
        <v>0.63620377631516312</v>
      </c>
      <c r="AU917" s="5">
        <v>4</v>
      </c>
      <c r="AV917" s="15">
        <v>21.0803428</v>
      </c>
      <c r="AW917" s="16">
        <f t="shared" si="26"/>
        <v>47.437558747858688</v>
      </c>
      <c r="AX917" s="19">
        <f t="shared" si="27"/>
        <v>0.9889013389939898</v>
      </c>
      <c r="AY917" s="15">
        <v>48.295988999999999</v>
      </c>
      <c r="AZ917" s="16">
        <f t="shared" si="28"/>
        <v>20.705653216874801</v>
      </c>
      <c r="BA917" s="19">
        <f t="shared" si="29"/>
        <v>-0.76055147864006889</v>
      </c>
      <c r="BB917" s="15">
        <v>10</v>
      </c>
      <c r="BC917" s="16">
        <f t="shared" si="30"/>
        <v>100</v>
      </c>
      <c r="BD917" s="19">
        <f t="shared" si="31"/>
        <v>0.93333821106502679</v>
      </c>
      <c r="BE917" s="15">
        <v>21.0803428</v>
      </c>
      <c r="BF917" s="21">
        <f t="shared" si="32"/>
        <v>47.437558747858688</v>
      </c>
      <c r="BG917" s="19">
        <f t="shared" si="33"/>
        <v>0.60922508064537306</v>
      </c>
      <c r="BH917" s="15">
        <v>48.295988999999999</v>
      </c>
      <c r="BI917" s="16">
        <f t="shared" si="34"/>
        <v>20.705653216874801</v>
      </c>
      <c r="BJ917" s="22">
        <f t="shared" si="35"/>
        <v>-0.58420273420894298</v>
      </c>
      <c r="BK917" s="15">
        <v>136.70322999999999</v>
      </c>
      <c r="BL917" s="16">
        <f t="shared" si="36"/>
        <v>7.3151161095462047</v>
      </c>
      <c r="BM917" s="19">
        <f t="shared" si="37"/>
        <v>-1.0934759540452907</v>
      </c>
      <c r="BN917" s="15">
        <v>129.991694</v>
      </c>
      <c r="BO917" s="16">
        <f t="shared" si="38"/>
        <v>7.6927992030013863</v>
      </c>
      <c r="BP917" s="19">
        <f t="shared" si="39"/>
        <v>-0.63295561707758807</v>
      </c>
      <c r="BQ917" s="15">
        <v>21.0803428</v>
      </c>
      <c r="BR917" s="16">
        <f t="shared" si="40"/>
        <v>47.437558747858688</v>
      </c>
      <c r="BS917" s="19">
        <f t="shared" si="41"/>
        <v>-0.28582648512866876</v>
      </c>
      <c r="BT917" s="15">
        <v>91.410537000000005</v>
      </c>
      <c r="BU917" s="16">
        <f t="shared" si="42"/>
        <v>11.136508474947476</v>
      </c>
      <c r="BV917" s="19">
        <f t="shared" si="43"/>
        <v>-1.2452663653688538</v>
      </c>
      <c r="BW917" s="15">
        <v>82.629708899999997</v>
      </c>
      <c r="BX917" s="18">
        <f t="shared" si="44"/>
        <v>1.2191958637058048E-2</v>
      </c>
      <c r="BY917" s="19">
        <f t="shared" si="45"/>
        <v>-6.3380394551380462E-2</v>
      </c>
      <c r="BZ917" s="15">
        <v>282.11433599999998</v>
      </c>
      <c r="CA917" s="18">
        <f t="shared" si="46"/>
        <v>4.3276177254270257E-2</v>
      </c>
      <c r="CB917" s="19">
        <f t="shared" si="47"/>
        <v>-3.4922851965870284E-2</v>
      </c>
      <c r="CC917" s="7">
        <f t="shared" si="48"/>
        <v>-4.8403623311342216E-2</v>
      </c>
      <c r="CD917" s="61">
        <f t="shared" si="49"/>
        <v>-7.7955545091992609E-2</v>
      </c>
    </row>
    <row r="918" spans="1:82" ht="15.75" customHeight="1" x14ac:dyDescent="0.25">
      <c r="A918" s="5">
        <v>44115000101</v>
      </c>
      <c r="B918" s="5">
        <v>44115</v>
      </c>
      <c r="C918" s="6" t="s">
        <v>927</v>
      </c>
      <c r="D918" s="6" t="s">
        <v>927</v>
      </c>
      <c r="E918" s="5">
        <v>160</v>
      </c>
      <c r="F918" s="15">
        <v>10.0460671</v>
      </c>
      <c r="G918" s="16">
        <f t="shared" si="0"/>
        <v>99.54144144627503</v>
      </c>
      <c r="H918" s="17">
        <v>1</v>
      </c>
      <c r="I918" s="7">
        <f t="shared" si="1"/>
        <v>99.54144144627503</v>
      </c>
      <c r="J918" s="18">
        <f t="shared" si="2"/>
        <v>33.180480482091674</v>
      </c>
      <c r="K918" s="19">
        <f t="shared" si="3"/>
        <v>-7.3020259295023579E-2</v>
      </c>
      <c r="L918" s="15">
        <v>31.868306799999999</v>
      </c>
      <c r="M918" s="16">
        <f t="shared" si="4"/>
        <v>31.379138097164297</v>
      </c>
      <c r="N918" s="19">
        <f t="shared" si="5"/>
        <v>-0.92782700821019704</v>
      </c>
      <c r="O918" s="15">
        <v>31.868306799999999</v>
      </c>
      <c r="P918" s="16">
        <f t="shared" si="6"/>
        <v>31.379138097164297</v>
      </c>
      <c r="Q918" s="17">
        <v>2</v>
      </c>
      <c r="R918" s="7">
        <f t="shared" si="7"/>
        <v>62.758276194328594</v>
      </c>
      <c r="S918" s="18">
        <f t="shared" si="8"/>
        <v>31.379138097164297</v>
      </c>
      <c r="T918" s="19">
        <f t="shared" si="9"/>
        <v>-0.88002708379042804</v>
      </c>
      <c r="U918" s="15">
        <v>23.977713699999999</v>
      </c>
      <c r="V918" s="16">
        <f t="shared" si="10"/>
        <v>41.70539412187577</v>
      </c>
      <c r="W918" s="19">
        <f t="shared" si="11"/>
        <v>-0.81599364181859713</v>
      </c>
      <c r="X918" s="15">
        <v>54.4593281</v>
      </c>
      <c r="Y918" s="16">
        <f t="shared" si="12"/>
        <v>19.61392340424413</v>
      </c>
      <c r="Z918" s="17">
        <v>3</v>
      </c>
      <c r="AA918" s="20">
        <f t="shared" si="13"/>
        <v>58.841770212732385</v>
      </c>
      <c r="AB918" s="18">
        <f t="shared" si="14"/>
        <v>19.613923404244126</v>
      </c>
      <c r="AC918" s="19">
        <f t="shared" si="15"/>
        <v>-0.52231853925754301</v>
      </c>
      <c r="AD918" s="15">
        <v>54.523003799999998</v>
      </c>
      <c r="AE918" s="16">
        <f t="shared" si="16"/>
        <v>19.631022603343801</v>
      </c>
      <c r="AF918" s="17">
        <v>3</v>
      </c>
      <c r="AG918" s="7">
        <f t="shared" si="17"/>
        <v>58.893067810031404</v>
      </c>
      <c r="AH918" s="18">
        <f t="shared" si="18"/>
        <v>19.387715025341286</v>
      </c>
      <c r="AI918" s="19">
        <f t="shared" si="19"/>
        <v>-0.20304320998376099</v>
      </c>
      <c r="AJ918" s="5">
        <v>15</v>
      </c>
      <c r="AK918" s="15">
        <v>10</v>
      </c>
      <c r="AL918" s="16">
        <f t="shared" si="20"/>
        <v>100</v>
      </c>
      <c r="AM918" s="17">
        <v>1</v>
      </c>
      <c r="AN918" s="7">
        <f t="shared" si="21"/>
        <v>100</v>
      </c>
      <c r="AO918" s="18">
        <f t="shared" si="22"/>
        <v>33.333333333333336</v>
      </c>
      <c r="AP918" s="19">
        <f t="shared" si="23"/>
        <v>2.8886242853155969E-2</v>
      </c>
      <c r="AQ918" s="5">
        <v>8</v>
      </c>
      <c r="AR918" s="15">
        <v>31.92747271</v>
      </c>
      <c r="AS918" s="21">
        <f t="shared" si="24"/>
        <v>31.32098832510442</v>
      </c>
      <c r="AT918" s="19">
        <f t="shared" si="25"/>
        <v>7.1724320026976943E-2</v>
      </c>
      <c r="AU918" s="5">
        <v>2</v>
      </c>
      <c r="AV918" s="15">
        <v>31.927472699999999</v>
      </c>
      <c r="AW918" s="16">
        <f t="shared" si="26"/>
        <v>31.320988334914464</v>
      </c>
      <c r="AX918" s="19">
        <f t="shared" si="27"/>
        <v>0.37202668640415892</v>
      </c>
      <c r="AY918" s="15">
        <v>53.985010500000001</v>
      </c>
      <c r="AZ918" s="16">
        <f t="shared" si="28"/>
        <v>18.523660377911753</v>
      </c>
      <c r="BA918" s="19">
        <f t="shared" si="29"/>
        <v>-0.91446244502681817</v>
      </c>
      <c r="BB918" s="15">
        <v>10</v>
      </c>
      <c r="BC918" s="16">
        <f t="shared" si="30"/>
        <v>100</v>
      </c>
      <c r="BD918" s="19">
        <f t="shared" si="31"/>
        <v>0.93333821106502679</v>
      </c>
      <c r="BE918" s="15">
        <v>53.985010500000001</v>
      </c>
      <c r="BF918" s="21">
        <f t="shared" si="32"/>
        <v>18.523660377911753</v>
      </c>
      <c r="BG918" s="19">
        <f t="shared" si="33"/>
        <v>-1.1562428656416825</v>
      </c>
      <c r="BH918" s="15">
        <v>53.985010500000001</v>
      </c>
      <c r="BI918" s="16">
        <f t="shared" si="34"/>
        <v>18.523660377911753</v>
      </c>
      <c r="BJ918" s="22">
        <f t="shared" si="35"/>
        <v>-0.7445339193121604</v>
      </c>
      <c r="BK918" s="15">
        <v>53.985010500000001</v>
      </c>
      <c r="BL918" s="16">
        <f t="shared" si="36"/>
        <v>18.523660377911753</v>
      </c>
      <c r="BM918" s="19">
        <f t="shared" si="37"/>
        <v>-7.08908538073173E-2</v>
      </c>
      <c r="BN918" s="15">
        <v>116.67943699999999</v>
      </c>
      <c r="BO918" s="16">
        <f t="shared" si="38"/>
        <v>8.5704904455444026</v>
      </c>
      <c r="BP918" s="19">
        <f t="shared" si="39"/>
        <v>-0.52586594273353349</v>
      </c>
      <c r="BQ918" s="15">
        <v>23.977713699999999</v>
      </c>
      <c r="BR918" s="16">
        <f t="shared" si="40"/>
        <v>41.70539412187577</v>
      </c>
      <c r="BS918" s="19">
        <f t="shared" si="41"/>
        <v>-0.5500864700764565</v>
      </c>
      <c r="BT918" s="15">
        <v>48.510162299999998</v>
      </c>
      <c r="BU918" s="16">
        <f t="shared" si="42"/>
        <v>20.985174481677625</v>
      </c>
      <c r="BV918" s="19">
        <f t="shared" si="43"/>
        <v>-0.80862028718020373</v>
      </c>
      <c r="BW918" s="15">
        <v>114.24964300000001</v>
      </c>
      <c r="BX918" s="18">
        <f t="shared" si="44"/>
        <v>1.6857458900652725E-2</v>
      </c>
      <c r="BY918" s="19">
        <f t="shared" si="45"/>
        <v>-6.1714071870179008E-2</v>
      </c>
      <c r="BZ918" s="15">
        <v>160.222241</v>
      </c>
      <c r="CA918" s="18">
        <f t="shared" si="46"/>
        <v>2.4577999827674151E-2</v>
      </c>
      <c r="CB918" s="19">
        <f t="shared" si="47"/>
        <v>-4.2212565557464929E-2</v>
      </c>
      <c r="CC918" s="7">
        <f t="shared" si="48"/>
        <v>-0.3626780896427394</v>
      </c>
      <c r="CD918" s="61">
        <f t="shared" si="49"/>
        <v>-0.58410437559944717</v>
      </c>
    </row>
    <row r="919" spans="1:82" ht="15.75" customHeight="1" x14ac:dyDescent="0.25">
      <c r="A919" s="5">
        <v>44116000101</v>
      </c>
      <c r="B919" s="5">
        <v>44116</v>
      </c>
      <c r="C919" s="6" t="s">
        <v>928</v>
      </c>
      <c r="D919" s="6" t="s">
        <v>928</v>
      </c>
      <c r="E919" s="5">
        <v>97</v>
      </c>
      <c r="F919" s="15">
        <v>10.199224109999999</v>
      </c>
      <c r="G919" s="16">
        <f t="shared" si="0"/>
        <v>98.046673866057446</v>
      </c>
      <c r="H919" s="17">
        <v>1</v>
      </c>
      <c r="I919" s="7">
        <f t="shared" si="1"/>
        <v>98.046673866057446</v>
      </c>
      <c r="J919" s="18">
        <f t="shared" si="2"/>
        <v>32.682224622019149</v>
      </c>
      <c r="K919" s="19">
        <f t="shared" si="3"/>
        <v>-0.10042731912375993</v>
      </c>
      <c r="L919" s="15">
        <v>25.813886700000001</v>
      </c>
      <c r="M919" s="16">
        <f t="shared" si="4"/>
        <v>38.738838967632098</v>
      </c>
      <c r="N919" s="19">
        <f t="shared" si="5"/>
        <v>-0.4977555758222178</v>
      </c>
      <c r="O919" s="15">
        <v>25.813886700000001</v>
      </c>
      <c r="P919" s="16">
        <f t="shared" si="6"/>
        <v>38.738838967632098</v>
      </c>
      <c r="Q919" s="17">
        <v>2</v>
      </c>
      <c r="R919" s="7">
        <f t="shared" si="7"/>
        <v>77.477677935264197</v>
      </c>
      <c r="S919" s="18">
        <f t="shared" si="8"/>
        <v>38.738838967632098</v>
      </c>
      <c r="T919" s="19">
        <f t="shared" si="9"/>
        <v>-0.46934767658731191</v>
      </c>
      <c r="U919" s="15">
        <v>16.407950400000001</v>
      </c>
      <c r="V919" s="16">
        <f t="shared" si="10"/>
        <v>60.946064293319658</v>
      </c>
      <c r="W919" s="19">
        <f t="shared" si="11"/>
        <v>5.8045736038296681E-3</v>
      </c>
      <c r="X919" s="15">
        <v>53.588636200000003</v>
      </c>
      <c r="Y919" s="16">
        <f t="shared" si="12"/>
        <v>19.93260448005206</v>
      </c>
      <c r="Z919" s="17">
        <v>3</v>
      </c>
      <c r="AA919" s="20">
        <f t="shared" si="13"/>
        <v>59.797813440156176</v>
      </c>
      <c r="AB919" s="18">
        <f t="shared" si="14"/>
        <v>19.93260448005206</v>
      </c>
      <c r="AC919" s="19">
        <f t="shared" si="15"/>
        <v>-0.49750986851546636</v>
      </c>
      <c r="AD919" s="15">
        <v>53.610448499999997</v>
      </c>
      <c r="AE919" s="16">
        <f t="shared" si="16"/>
        <v>19.965181227685495</v>
      </c>
      <c r="AF919" s="17">
        <v>2</v>
      </c>
      <c r="AG919" s="7">
        <f t="shared" si="17"/>
        <v>39.930362455370989</v>
      </c>
      <c r="AH919" s="18">
        <f t="shared" si="18"/>
        <v>13.145154717368202</v>
      </c>
      <c r="AI919" s="19">
        <f t="shared" si="19"/>
        <v>-0.64545972727615852</v>
      </c>
      <c r="AJ919" s="5">
        <v>7</v>
      </c>
      <c r="AK919" s="15">
        <v>15.0350061</v>
      </c>
      <c r="AL919" s="16">
        <f t="shared" si="20"/>
        <v>66.511446244108939</v>
      </c>
      <c r="AM919" s="17">
        <v>2</v>
      </c>
      <c r="AN919" s="7">
        <f t="shared" si="21"/>
        <v>133.02289248821788</v>
      </c>
      <c r="AO919" s="18">
        <f t="shared" si="22"/>
        <v>44.34096416273929</v>
      </c>
      <c r="AP919" s="19">
        <f t="shared" si="23"/>
        <v>0.38401672475176551</v>
      </c>
      <c r="AQ919" s="5">
        <v>2</v>
      </c>
      <c r="AR919" s="15">
        <v>26.67686166</v>
      </c>
      <c r="AS919" s="21">
        <f t="shared" si="24"/>
        <v>37.485668769629925</v>
      </c>
      <c r="AT919" s="19">
        <f t="shared" si="25"/>
        <v>0.28764094246339106</v>
      </c>
      <c r="AU919" s="5">
        <v>4</v>
      </c>
      <c r="AV919" s="15">
        <v>31.169859800000001</v>
      </c>
      <c r="AW919" s="16">
        <f t="shared" si="26"/>
        <v>32.082274556781933</v>
      </c>
      <c r="AX919" s="19">
        <f t="shared" si="27"/>
        <v>0.40116552684000872</v>
      </c>
      <c r="AY919" s="15">
        <v>53.575352600000002</v>
      </c>
      <c r="AZ919" s="16">
        <f t="shared" si="28"/>
        <v>18.665299460856932</v>
      </c>
      <c r="BA919" s="19">
        <f t="shared" si="29"/>
        <v>-0.90447166607238971</v>
      </c>
      <c r="BB919" s="15">
        <v>10</v>
      </c>
      <c r="BC919" s="16">
        <f t="shared" si="30"/>
        <v>100</v>
      </c>
      <c r="BD919" s="19">
        <f t="shared" si="31"/>
        <v>0.93333821106502679</v>
      </c>
      <c r="BE919" s="15">
        <v>31.325571799999999</v>
      </c>
      <c r="BF919" s="21">
        <f t="shared" si="32"/>
        <v>31.922801166553647</v>
      </c>
      <c r="BG919" s="19">
        <f t="shared" si="33"/>
        <v>-0.33809813581436604</v>
      </c>
      <c r="BH919" s="15">
        <v>53.575352600000002</v>
      </c>
      <c r="BI919" s="16">
        <f t="shared" si="34"/>
        <v>18.665299460856932</v>
      </c>
      <c r="BJ919" s="22">
        <f t="shared" si="35"/>
        <v>-0.73412638651919049</v>
      </c>
      <c r="BK919" s="15">
        <v>81.590734100000006</v>
      </c>
      <c r="BL919" s="16">
        <f t="shared" si="36"/>
        <v>12.256293695977421</v>
      </c>
      <c r="BM919" s="19">
        <f t="shared" si="37"/>
        <v>-0.6426792710384619</v>
      </c>
      <c r="BN919" s="15">
        <v>109.79402899999999</v>
      </c>
      <c r="BO919" s="16">
        <f t="shared" si="38"/>
        <v>9.1079634212166489</v>
      </c>
      <c r="BP919" s="19">
        <f t="shared" si="39"/>
        <v>-0.46028729372399885</v>
      </c>
      <c r="BQ919" s="15">
        <v>24.2069416</v>
      </c>
      <c r="BR919" s="16">
        <f t="shared" si="40"/>
        <v>41.310464433061632</v>
      </c>
      <c r="BS919" s="19">
        <f t="shared" si="41"/>
        <v>-0.56829322449317254</v>
      </c>
      <c r="BT919" s="15">
        <v>60.324181799999998</v>
      </c>
      <c r="BU919" s="16">
        <f t="shared" si="42"/>
        <v>16.875392083643643</v>
      </c>
      <c r="BV919" s="19">
        <f t="shared" si="43"/>
        <v>-0.99082977271702544</v>
      </c>
      <c r="BW919" s="15">
        <v>119.282876</v>
      </c>
      <c r="BX919" s="18">
        <f t="shared" si="44"/>
        <v>1.7600109084994296E-2</v>
      </c>
      <c r="BY919" s="19">
        <f t="shared" si="45"/>
        <v>-6.1448828107141834E-2</v>
      </c>
      <c r="BZ919" s="15">
        <v>97.447910899999997</v>
      </c>
      <c r="CA919" s="18">
        <f t="shared" si="46"/>
        <v>1.4948453612675446E-2</v>
      </c>
      <c r="CB919" s="19">
        <f t="shared" si="47"/>
        <v>-4.5966762146942036E-2</v>
      </c>
      <c r="CC919" s="7">
        <f t="shared" si="48"/>
        <v>-0.26024923838071484</v>
      </c>
      <c r="CD919" s="61">
        <f t="shared" si="49"/>
        <v>-0.41913951580130232</v>
      </c>
    </row>
    <row r="920" spans="1:82" ht="15.75" customHeight="1" x14ac:dyDescent="0.25">
      <c r="A920" s="5">
        <v>44117000101</v>
      </c>
      <c r="B920" s="5">
        <v>44117</v>
      </c>
      <c r="C920" s="6" t="s">
        <v>929</v>
      </c>
      <c r="D920" s="6" t="s">
        <v>929</v>
      </c>
      <c r="E920" s="5">
        <v>370</v>
      </c>
      <c r="F920" s="15">
        <v>11.121077659999999</v>
      </c>
      <c r="G920" s="16">
        <f t="shared" si="0"/>
        <v>89.919343302202975</v>
      </c>
      <c r="H920" s="17">
        <v>1</v>
      </c>
      <c r="I920" s="7">
        <f t="shared" si="1"/>
        <v>89.919343302202975</v>
      </c>
      <c r="J920" s="18">
        <f t="shared" si="2"/>
        <v>29.973114434067661</v>
      </c>
      <c r="K920" s="19">
        <f t="shared" si="3"/>
        <v>-0.24944462319122851</v>
      </c>
      <c r="L920" s="15">
        <v>19.6727864</v>
      </c>
      <c r="M920" s="16">
        <f t="shared" si="4"/>
        <v>50.831640199173819</v>
      </c>
      <c r="N920" s="19">
        <f t="shared" si="5"/>
        <v>0.20889927860282267</v>
      </c>
      <c r="O920" s="15">
        <v>19.6727864</v>
      </c>
      <c r="P920" s="16">
        <f t="shared" si="6"/>
        <v>50.831640199173819</v>
      </c>
      <c r="Q920" s="17">
        <v>2</v>
      </c>
      <c r="R920" s="7">
        <f t="shared" si="7"/>
        <v>101.66328039834764</v>
      </c>
      <c r="S920" s="18">
        <f t="shared" si="8"/>
        <v>50.831640199173819</v>
      </c>
      <c r="T920" s="19">
        <f t="shared" si="9"/>
        <v>0.20544393907776848</v>
      </c>
      <c r="U920" s="15">
        <v>10</v>
      </c>
      <c r="V920" s="16">
        <f t="shared" si="10"/>
        <v>100</v>
      </c>
      <c r="W920" s="19">
        <f t="shared" si="11"/>
        <v>1.6738574211914985</v>
      </c>
      <c r="X920" s="15">
        <v>31.464371799999999</v>
      </c>
      <c r="Y920" s="16">
        <f t="shared" si="12"/>
        <v>33.948273202136519</v>
      </c>
      <c r="Z920" s="17">
        <v>3</v>
      </c>
      <c r="AA920" s="20">
        <f t="shared" si="13"/>
        <v>101.84481960640956</v>
      </c>
      <c r="AB920" s="18">
        <f t="shared" si="14"/>
        <v>33.948273202136519</v>
      </c>
      <c r="AC920" s="19">
        <f t="shared" si="15"/>
        <v>0.59358130994464786</v>
      </c>
      <c r="AD920" s="15">
        <v>31.5280475</v>
      </c>
      <c r="AE920" s="16">
        <f t="shared" si="16"/>
        <v>33.94889328303632</v>
      </c>
      <c r="AF920" s="17">
        <v>3</v>
      </c>
      <c r="AG920" s="7">
        <f t="shared" si="17"/>
        <v>101.84667984910897</v>
      </c>
      <c r="AH920" s="18">
        <f t="shared" si="18"/>
        <v>33.528129517059376</v>
      </c>
      <c r="AI920" s="19">
        <f t="shared" si="19"/>
        <v>0.79910216368714704</v>
      </c>
      <c r="AJ920" s="5">
        <v>17</v>
      </c>
      <c r="AK920" s="15">
        <v>10</v>
      </c>
      <c r="AL920" s="16">
        <f t="shared" si="20"/>
        <v>100</v>
      </c>
      <c r="AM920" s="17">
        <v>1</v>
      </c>
      <c r="AN920" s="7">
        <f t="shared" si="21"/>
        <v>100</v>
      </c>
      <c r="AO920" s="18">
        <f t="shared" si="22"/>
        <v>33.333333333333336</v>
      </c>
      <c r="AP920" s="19">
        <f t="shared" si="23"/>
        <v>2.8886242853155969E-2</v>
      </c>
      <c r="AQ920" s="5">
        <v>9</v>
      </c>
      <c r="AR920" s="15">
        <v>19.59274379</v>
      </c>
      <c r="AS920" s="21">
        <f t="shared" si="24"/>
        <v>51.039303668656814</v>
      </c>
      <c r="AT920" s="19">
        <f t="shared" si="25"/>
        <v>0.76235412434989258</v>
      </c>
      <c r="AU920" s="5">
        <v>5</v>
      </c>
      <c r="AV920" s="15">
        <v>29.8766827</v>
      </c>
      <c r="AW920" s="16">
        <f t="shared" si="26"/>
        <v>33.470918108321307</v>
      </c>
      <c r="AX920" s="19">
        <f t="shared" si="27"/>
        <v>0.45431697199728338</v>
      </c>
      <c r="AY920" s="15">
        <v>29.8766827</v>
      </c>
      <c r="AZ920" s="16">
        <f t="shared" si="28"/>
        <v>33.470918108321307</v>
      </c>
      <c r="BA920" s="19">
        <f t="shared" si="29"/>
        <v>0.13987047533805136</v>
      </c>
      <c r="BB920" s="15">
        <v>10</v>
      </c>
      <c r="BC920" s="16">
        <f t="shared" si="30"/>
        <v>100</v>
      </c>
      <c r="BD920" s="19">
        <f t="shared" si="31"/>
        <v>0.93333821106502679</v>
      </c>
      <c r="BE920" s="15">
        <v>21.567994599999999</v>
      </c>
      <c r="BF920" s="21">
        <f t="shared" si="32"/>
        <v>46.36499677165164</v>
      </c>
      <c r="BG920" s="19">
        <f t="shared" si="33"/>
        <v>0.54373499123674385</v>
      </c>
      <c r="BH920" s="15">
        <v>29.8766827</v>
      </c>
      <c r="BI920" s="16">
        <f t="shared" si="34"/>
        <v>33.470918108321307</v>
      </c>
      <c r="BJ920" s="22">
        <f t="shared" si="35"/>
        <v>0.3537792846389074</v>
      </c>
      <c r="BK920" s="15">
        <v>29.8766827</v>
      </c>
      <c r="BL920" s="16">
        <f t="shared" si="36"/>
        <v>33.470918108321307</v>
      </c>
      <c r="BM920" s="19">
        <f t="shared" si="37"/>
        <v>1.2927869511394747</v>
      </c>
      <c r="BN920" s="15">
        <v>105.80817399999999</v>
      </c>
      <c r="BO920" s="16">
        <f t="shared" si="38"/>
        <v>9.451065661524412</v>
      </c>
      <c r="BP920" s="19">
        <f t="shared" si="39"/>
        <v>-0.41842438635942736</v>
      </c>
      <c r="BQ920" s="15">
        <v>19.592743800000001</v>
      </c>
      <c r="BR920" s="16">
        <f t="shared" si="40"/>
        <v>51.039303642606704</v>
      </c>
      <c r="BS920" s="19">
        <f t="shared" si="41"/>
        <v>-0.11978152414524733</v>
      </c>
      <c r="BT920" s="15">
        <v>22.860089800000001</v>
      </c>
      <c r="BU920" s="16">
        <f t="shared" si="42"/>
        <v>44.531505733630141</v>
      </c>
      <c r="BV920" s="19">
        <f t="shared" si="43"/>
        <v>0.23531938849465892</v>
      </c>
      <c r="BW920" s="15">
        <v>170.285586</v>
      </c>
      <c r="BX920" s="18">
        <f t="shared" si="44"/>
        <v>2.5125525051912543E-2</v>
      </c>
      <c r="BY920" s="19">
        <f t="shared" si="45"/>
        <v>-5.8761062465159046E-2</v>
      </c>
      <c r="BZ920" s="15">
        <v>370.07117699999998</v>
      </c>
      <c r="CA920" s="18">
        <f t="shared" si="46"/>
        <v>5.6768706190629112E-2</v>
      </c>
      <c r="CB920" s="19">
        <f t="shared" si="47"/>
        <v>-2.9662624226643806E-2</v>
      </c>
      <c r="CC920" s="7">
        <f t="shared" si="48"/>
        <v>0.38679981753838816</v>
      </c>
      <c r="CD920" s="61">
        <f t="shared" si="49"/>
        <v>0.62295317075204937</v>
      </c>
    </row>
    <row r="921" spans="1:82" ht="15.75" customHeight="1" x14ac:dyDescent="0.25">
      <c r="A921" s="5">
        <v>44118000101</v>
      </c>
      <c r="B921" s="5">
        <v>44118</v>
      </c>
      <c r="C921" s="6" t="s">
        <v>930</v>
      </c>
      <c r="D921" s="6" t="s">
        <v>930</v>
      </c>
      <c r="E921" s="5">
        <v>197</v>
      </c>
      <c r="F921" s="15">
        <v>10.32316681</v>
      </c>
      <c r="G921" s="16">
        <f t="shared" si="0"/>
        <v>96.869499292727212</v>
      </c>
      <c r="H921" s="17">
        <v>1</v>
      </c>
      <c r="I921" s="7">
        <f t="shared" si="1"/>
        <v>96.869499292727212</v>
      </c>
      <c r="J921" s="18">
        <f t="shared" si="2"/>
        <v>32.289833097575737</v>
      </c>
      <c r="K921" s="19">
        <f t="shared" si="3"/>
        <v>-0.12201120573403332</v>
      </c>
      <c r="L921" s="15">
        <v>22.409904699999998</v>
      </c>
      <c r="M921" s="16">
        <f t="shared" si="4"/>
        <v>44.623125951981407</v>
      </c>
      <c r="N921" s="19">
        <f t="shared" si="5"/>
        <v>-0.15390141972521937</v>
      </c>
      <c r="O921" s="15">
        <v>22.409904699999998</v>
      </c>
      <c r="P921" s="16">
        <f t="shared" si="6"/>
        <v>44.623125951981407</v>
      </c>
      <c r="Q921" s="17">
        <v>2</v>
      </c>
      <c r="R921" s="7">
        <f t="shared" si="7"/>
        <v>89.246251903962815</v>
      </c>
      <c r="S921" s="18">
        <f t="shared" si="8"/>
        <v>44.623125951981407</v>
      </c>
      <c r="T921" s="19">
        <f t="shared" si="9"/>
        <v>-0.14099798777829056</v>
      </c>
      <c r="U921" s="15">
        <v>19.1102013</v>
      </c>
      <c r="V921" s="16">
        <f t="shared" si="10"/>
        <v>52.328072546258319</v>
      </c>
      <c r="W921" s="19">
        <f t="shared" si="11"/>
        <v>-0.36228292933415834</v>
      </c>
      <c r="X921" s="15">
        <v>36.535718199999998</v>
      </c>
      <c r="Y921" s="16">
        <f t="shared" si="12"/>
        <v>29.236077532478891</v>
      </c>
      <c r="Z921" s="17">
        <v>3</v>
      </c>
      <c r="AA921" s="20">
        <f t="shared" si="13"/>
        <v>87.708232597436677</v>
      </c>
      <c r="AB921" s="18">
        <f t="shared" si="14"/>
        <v>29.236077532478891</v>
      </c>
      <c r="AC921" s="19">
        <f t="shared" si="15"/>
        <v>0.22674650325147594</v>
      </c>
      <c r="AD921" s="15">
        <v>36.557530499999999</v>
      </c>
      <c r="AE921" s="16">
        <f t="shared" si="16"/>
        <v>29.278299309631979</v>
      </c>
      <c r="AF921" s="17">
        <v>2</v>
      </c>
      <c r="AG921" s="7">
        <f t="shared" si="17"/>
        <v>58.556598619263958</v>
      </c>
      <c r="AH921" s="18">
        <f t="shared" si="18"/>
        <v>19.276948698709287</v>
      </c>
      <c r="AI921" s="19">
        <f t="shared" si="19"/>
        <v>-0.21089333077461853</v>
      </c>
      <c r="AJ921" s="5">
        <v>13</v>
      </c>
      <c r="AK921" s="15">
        <v>10</v>
      </c>
      <c r="AL921" s="16">
        <f t="shared" si="20"/>
        <v>100</v>
      </c>
      <c r="AM921" s="17">
        <v>1</v>
      </c>
      <c r="AN921" s="7">
        <f t="shared" si="21"/>
        <v>100</v>
      </c>
      <c r="AO921" s="18">
        <f t="shared" si="22"/>
        <v>33.333333333333336</v>
      </c>
      <c r="AP921" s="19">
        <f t="shared" si="23"/>
        <v>2.8886242853155969E-2</v>
      </c>
      <c r="AQ921" s="5">
        <v>8</v>
      </c>
      <c r="AR921" s="15">
        <v>31.94509862</v>
      </c>
      <c r="AS921" s="21">
        <f t="shared" si="24"/>
        <v>31.303706771902903</v>
      </c>
      <c r="AT921" s="19">
        <f t="shared" si="25"/>
        <v>7.111903729881211E-2</v>
      </c>
      <c r="AU921" s="5">
        <v>2</v>
      </c>
      <c r="AV921" s="15">
        <v>36.522434699999998</v>
      </c>
      <c r="AW921" s="16">
        <f t="shared" si="26"/>
        <v>27.380430910866959</v>
      </c>
      <c r="AX921" s="19">
        <f t="shared" si="27"/>
        <v>0.22119869200547274</v>
      </c>
      <c r="AY921" s="15">
        <v>36.522434699999998</v>
      </c>
      <c r="AZ921" s="16">
        <f t="shared" si="28"/>
        <v>27.380430910866959</v>
      </c>
      <c r="BA921" s="19">
        <f t="shared" si="29"/>
        <v>-0.28973348741913235</v>
      </c>
      <c r="BB921" s="15">
        <v>10</v>
      </c>
      <c r="BC921" s="16">
        <f t="shared" si="30"/>
        <v>100</v>
      </c>
      <c r="BD921" s="19">
        <f t="shared" si="31"/>
        <v>0.93333821106502679</v>
      </c>
      <c r="BE921" s="15">
        <v>36.522434699999998</v>
      </c>
      <c r="BF921" s="21">
        <f t="shared" si="32"/>
        <v>27.380430910866959</v>
      </c>
      <c r="BG921" s="19">
        <f t="shared" si="33"/>
        <v>-0.61545295611483253</v>
      </c>
      <c r="BH921" s="15">
        <v>36.522434699999998</v>
      </c>
      <c r="BI921" s="16">
        <f t="shared" si="34"/>
        <v>27.380430910866959</v>
      </c>
      <c r="BJ921" s="22">
        <f t="shared" si="35"/>
        <v>-9.3745112685829093E-2</v>
      </c>
      <c r="BK921" s="15">
        <v>123.01396</v>
      </c>
      <c r="BL921" s="16">
        <f t="shared" si="36"/>
        <v>8.1291586743488295</v>
      </c>
      <c r="BM921" s="19">
        <f t="shared" si="37"/>
        <v>-1.0192087006182715</v>
      </c>
      <c r="BN921" s="15">
        <v>118.47784299999999</v>
      </c>
      <c r="BO921" s="16">
        <f t="shared" si="38"/>
        <v>8.4403967415240668</v>
      </c>
      <c r="BP921" s="19">
        <f t="shared" si="39"/>
        <v>-0.54173905587681159</v>
      </c>
      <c r="BQ921" s="15">
        <v>19.620763700000001</v>
      </c>
      <c r="BR921" s="16">
        <f t="shared" si="40"/>
        <v>50.966415746600113</v>
      </c>
      <c r="BS921" s="19">
        <f t="shared" si="41"/>
        <v>-0.12314174764864591</v>
      </c>
      <c r="BT921" s="15">
        <v>81.339309999999998</v>
      </c>
      <c r="BU921" s="16">
        <f t="shared" si="42"/>
        <v>12.515402700121257</v>
      </c>
      <c r="BV921" s="19">
        <f t="shared" si="43"/>
        <v>-1.1841323239415513</v>
      </c>
      <c r="BW921" s="15">
        <v>100.240684</v>
      </c>
      <c r="BX921" s="18">
        <f t="shared" si="44"/>
        <v>1.479044630978249E-2</v>
      </c>
      <c r="BY921" s="19">
        <f t="shared" si="45"/>
        <v>-6.2452322811749478E-2</v>
      </c>
      <c r="BZ921" s="15">
        <v>197.545366</v>
      </c>
      <c r="CA921" s="18">
        <f t="shared" si="46"/>
        <v>3.0303345785219839E-2</v>
      </c>
      <c r="CB921" s="19">
        <f t="shared" si="47"/>
        <v>-3.9980469279250287E-2</v>
      </c>
      <c r="CC921" s="7">
        <f t="shared" si="48"/>
        <v>-0.1830728612246553</v>
      </c>
      <c r="CD921" s="61">
        <f t="shared" si="49"/>
        <v>-0.29484455319638364</v>
      </c>
    </row>
    <row r="922" spans="1:82" ht="15.75" customHeight="1" x14ac:dyDescent="0.25">
      <c r="A922" s="5">
        <v>44119000101</v>
      </c>
      <c r="B922" s="5">
        <v>44119</v>
      </c>
      <c r="C922" s="6" t="s">
        <v>931</v>
      </c>
      <c r="D922" s="6" t="s">
        <v>931</v>
      </c>
      <c r="E922" s="5">
        <v>138</v>
      </c>
      <c r="F922" s="15">
        <v>10</v>
      </c>
      <c r="G922" s="16">
        <f t="shared" si="0"/>
        <v>100</v>
      </c>
      <c r="H922" s="17">
        <v>1</v>
      </c>
      <c r="I922" s="7">
        <f t="shared" si="1"/>
        <v>100</v>
      </c>
      <c r="J922" s="18">
        <f t="shared" si="2"/>
        <v>33.333333333333336</v>
      </c>
      <c r="K922" s="19">
        <f t="shared" si="3"/>
        <v>-6.4612435976370855E-2</v>
      </c>
      <c r="L922" s="15">
        <v>49.7869533</v>
      </c>
      <c r="M922" s="16">
        <f t="shared" si="4"/>
        <v>20.085583344984478</v>
      </c>
      <c r="N922" s="19">
        <f t="shared" si="5"/>
        <v>-1.5877771005450394</v>
      </c>
      <c r="O922" s="15">
        <v>15.768390999999999</v>
      </c>
      <c r="P922" s="16">
        <f t="shared" si="6"/>
        <v>63.418011387464965</v>
      </c>
      <c r="Q922" s="17">
        <v>1</v>
      </c>
      <c r="R922" s="7">
        <f t="shared" si="7"/>
        <v>63.418011387464965</v>
      </c>
      <c r="S922" s="18">
        <f t="shared" si="8"/>
        <v>31.709005693732482</v>
      </c>
      <c r="T922" s="19">
        <f t="shared" si="9"/>
        <v>-0.86162010891489504</v>
      </c>
      <c r="U922" s="15">
        <v>15.9808354</v>
      </c>
      <c r="V922" s="16">
        <f t="shared" si="10"/>
        <v>62.574951494713474</v>
      </c>
      <c r="W922" s="19">
        <f t="shared" si="11"/>
        <v>7.5376817361564361E-2</v>
      </c>
      <c r="X922" s="15">
        <v>80.427050300000005</v>
      </c>
      <c r="Y922" s="16">
        <f t="shared" si="12"/>
        <v>13.281117310850824</v>
      </c>
      <c r="Z922" s="17">
        <v>3</v>
      </c>
      <c r="AA922" s="20">
        <f t="shared" si="13"/>
        <v>39.843351932552473</v>
      </c>
      <c r="AB922" s="18">
        <f t="shared" si="14"/>
        <v>13.281117310850824</v>
      </c>
      <c r="AC922" s="19">
        <f t="shared" si="15"/>
        <v>-1.0153145568155451</v>
      </c>
      <c r="AD922" s="15">
        <v>80.490725999999995</v>
      </c>
      <c r="AE922" s="16">
        <f t="shared" si="16"/>
        <v>13.297709850449106</v>
      </c>
      <c r="AF922" s="17">
        <v>3</v>
      </c>
      <c r="AG922" s="7">
        <f t="shared" si="17"/>
        <v>39.893129551347315</v>
      </c>
      <c r="AH922" s="18">
        <f t="shared" si="18"/>
        <v>13.132897571330142</v>
      </c>
      <c r="AI922" s="19">
        <f t="shared" si="19"/>
        <v>-0.64632840352349519</v>
      </c>
      <c r="AJ922" s="5">
        <v>8</v>
      </c>
      <c r="AK922" s="15">
        <v>10</v>
      </c>
      <c r="AL922" s="16">
        <f t="shared" si="20"/>
        <v>100</v>
      </c>
      <c r="AM922" s="17">
        <v>1</v>
      </c>
      <c r="AN922" s="7">
        <f t="shared" si="21"/>
        <v>100</v>
      </c>
      <c r="AO922" s="18">
        <f t="shared" si="22"/>
        <v>33.333333333333336</v>
      </c>
      <c r="AP922" s="19">
        <f t="shared" si="23"/>
        <v>2.8886242853155969E-2</v>
      </c>
      <c r="AQ922" s="5">
        <v>2</v>
      </c>
      <c r="AR922" s="15">
        <v>50.423363760000001</v>
      </c>
      <c r="AS922" s="21">
        <f t="shared" si="24"/>
        <v>19.832076351742383</v>
      </c>
      <c r="AT922" s="19">
        <f t="shared" si="25"/>
        <v>-0.33067238018812134</v>
      </c>
      <c r="AU922" s="5">
        <v>0</v>
      </c>
      <c r="AV922" s="15">
        <v>75.609393600000004</v>
      </c>
      <c r="AW922" s="16">
        <f t="shared" si="26"/>
        <v>0</v>
      </c>
      <c r="AX922" s="19">
        <f t="shared" si="27"/>
        <v>-0.82680925094591806</v>
      </c>
      <c r="AY922" s="15">
        <v>79.428736499999999</v>
      </c>
      <c r="AZ922" s="16">
        <f t="shared" si="28"/>
        <v>12.589901892748854</v>
      </c>
      <c r="BA922" s="19">
        <f t="shared" si="29"/>
        <v>-1.3330112534596683</v>
      </c>
      <c r="BB922" s="15">
        <v>10</v>
      </c>
      <c r="BC922" s="16">
        <f t="shared" si="30"/>
        <v>100</v>
      </c>
      <c r="BD922" s="19">
        <f t="shared" si="31"/>
        <v>0.93333821106502679</v>
      </c>
      <c r="BE922" s="15">
        <v>50.423363799999997</v>
      </c>
      <c r="BF922" s="21">
        <f t="shared" si="32"/>
        <v>19.832076336009937</v>
      </c>
      <c r="BG922" s="19">
        <f t="shared" si="33"/>
        <v>-1.0763516519119634</v>
      </c>
      <c r="BH922" s="15">
        <v>79.428736499999999</v>
      </c>
      <c r="BI922" s="16">
        <f t="shared" si="34"/>
        <v>12.589901892748854</v>
      </c>
      <c r="BJ922" s="22">
        <f t="shared" si="35"/>
        <v>-1.1805420092812178</v>
      </c>
      <c r="BK922" s="15">
        <v>79.428736499999999</v>
      </c>
      <c r="BL922" s="16">
        <f t="shared" si="36"/>
        <v>12.589901892748854</v>
      </c>
      <c r="BM922" s="19">
        <f t="shared" si="37"/>
        <v>-0.61224331404281973</v>
      </c>
      <c r="BN922" s="15">
        <v>136.702291</v>
      </c>
      <c r="BO922" s="16">
        <f t="shared" si="38"/>
        <v>7.3151663566486969</v>
      </c>
      <c r="BP922" s="19">
        <f t="shared" si="39"/>
        <v>-0.67903170463242768</v>
      </c>
      <c r="BQ922" s="15">
        <v>27.358530699999999</v>
      </c>
      <c r="BR922" s="16">
        <f t="shared" si="40"/>
        <v>36.551670517890791</v>
      </c>
      <c r="BS922" s="19">
        <f t="shared" si="41"/>
        <v>-0.78767959778265773</v>
      </c>
      <c r="BT922" s="15">
        <v>60.227403799999998</v>
      </c>
      <c r="BU922" s="16">
        <f t="shared" si="42"/>
        <v>16.902508754660946</v>
      </c>
      <c r="BV922" s="19">
        <f t="shared" si="43"/>
        <v>-0.98962754004458575</v>
      </c>
      <c r="BW922" s="15">
        <v>78.934214299999994</v>
      </c>
      <c r="BX922" s="18">
        <f t="shared" si="44"/>
        <v>1.1646690864649478E-2</v>
      </c>
      <c r="BY922" s="19">
        <f t="shared" si="45"/>
        <v>-6.3575141524943493E-2</v>
      </c>
      <c r="BZ922" s="15">
        <v>138.02256600000001</v>
      </c>
      <c r="CA922" s="18">
        <f t="shared" si="46"/>
        <v>2.1172582421707262E-2</v>
      </c>
      <c r="CB922" s="19">
        <f t="shared" si="47"/>
        <v>-4.3540209262140646E-2</v>
      </c>
      <c r="CC922" s="7">
        <f t="shared" si="48"/>
        <v>-0.58216502039852958</v>
      </c>
      <c r="CD922" s="61">
        <f t="shared" si="49"/>
        <v>-0.93759492356069363</v>
      </c>
    </row>
    <row r="923" spans="1:82" ht="15.75" customHeight="1" x14ac:dyDescent="0.25">
      <c r="A923" s="5">
        <v>44120000101</v>
      </c>
      <c r="B923" s="5">
        <v>44120</v>
      </c>
      <c r="C923" s="6" t="s">
        <v>932</v>
      </c>
      <c r="D923" s="6" t="s">
        <v>932</v>
      </c>
      <c r="E923" s="5">
        <v>244</v>
      </c>
      <c r="F923" s="15">
        <v>10.234580729999999</v>
      </c>
      <c r="G923" s="16">
        <f t="shared" si="0"/>
        <v>97.707959552144743</v>
      </c>
      <c r="H923" s="17">
        <v>1</v>
      </c>
      <c r="I923" s="7">
        <f t="shared" si="1"/>
        <v>97.707959552144743</v>
      </c>
      <c r="J923" s="18">
        <f t="shared" si="2"/>
        <v>32.569319850714919</v>
      </c>
      <c r="K923" s="19">
        <f t="shared" si="3"/>
        <v>-0.10663775851856083</v>
      </c>
      <c r="L923" s="15">
        <v>49.119914700000002</v>
      </c>
      <c r="M923" s="16">
        <f t="shared" si="4"/>
        <v>20.358341542478289</v>
      </c>
      <c r="N923" s="19">
        <f t="shared" si="5"/>
        <v>-1.5718382042833126</v>
      </c>
      <c r="O923" s="15">
        <v>15.1013524</v>
      </c>
      <c r="P923" s="16">
        <f t="shared" si="6"/>
        <v>66.21923477529073</v>
      </c>
      <c r="Q923" s="17">
        <v>1</v>
      </c>
      <c r="R923" s="7">
        <f t="shared" si="7"/>
        <v>66.21923477529073</v>
      </c>
      <c r="S923" s="18">
        <f t="shared" si="8"/>
        <v>33.109617387645365</v>
      </c>
      <c r="T923" s="19">
        <f t="shared" si="9"/>
        <v>-0.78346443515836994</v>
      </c>
      <c r="U923" s="15">
        <v>15.313796699999999</v>
      </c>
      <c r="V923" s="16">
        <f t="shared" si="10"/>
        <v>65.300592634875457</v>
      </c>
      <c r="W923" s="19">
        <f t="shared" si="11"/>
        <v>0.19179308586511484</v>
      </c>
      <c r="X923" s="15">
        <v>82.788691499999999</v>
      </c>
      <c r="Y923" s="16">
        <f t="shared" si="12"/>
        <v>12.902258396003276</v>
      </c>
      <c r="Z923" s="17">
        <v>3</v>
      </c>
      <c r="AA923" s="20">
        <f t="shared" si="13"/>
        <v>38.706775188009829</v>
      </c>
      <c r="AB923" s="18">
        <f t="shared" si="14"/>
        <v>12.902258396003276</v>
      </c>
      <c r="AC923" s="19">
        <f t="shared" si="15"/>
        <v>-1.0448079493940801</v>
      </c>
      <c r="AD923" s="15">
        <v>82.852367299999997</v>
      </c>
      <c r="AE923" s="16">
        <f t="shared" si="16"/>
        <v>12.918669132583736</v>
      </c>
      <c r="AF923" s="17">
        <v>3</v>
      </c>
      <c r="AG923" s="7">
        <f t="shared" si="17"/>
        <v>38.756007397751205</v>
      </c>
      <c r="AH923" s="18">
        <f t="shared" si="18"/>
        <v>12.758554697326073</v>
      </c>
      <c r="AI923" s="19">
        <f t="shared" si="19"/>
        <v>-0.67285845888853202</v>
      </c>
      <c r="AJ923" s="5">
        <v>13</v>
      </c>
      <c r="AK923" s="15">
        <v>10</v>
      </c>
      <c r="AL923" s="16">
        <f t="shared" si="20"/>
        <v>100</v>
      </c>
      <c r="AM923" s="17">
        <v>1</v>
      </c>
      <c r="AN923" s="7">
        <f t="shared" si="21"/>
        <v>100</v>
      </c>
      <c r="AO923" s="18">
        <f t="shared" si="22"/>
        <v>33.333333333333336</v>
      </c>
      <c r="AP923" s="19">
        <f t="shared" si="23"/>
        <v>2.8886242853155969E-2</v>
      </c>
      <c r="AQ923" s="5">
        <v>4</v>
      </c>
      <c r="AR923" s="15">
        <v>49.756325109999999</v>
      </c>
      <c r="AS923" s="21">
        <f t="shared" si="24"/>
        <v>20.097947301960623</v>
      </c>
      <c r="AT923" s="19">
        <f t="shared" si="25"/>
        <v>-0.32136030666027754</v>
      </c>
      <c r="AU923" s="5">
        <v>1</v>
      </c>
      <c r="AV923" s="15">
        <v>81.167257300000003</v>
      </c>
      <c r="AW923" s="16">
        <f t="shared" si="26"/>
        <v>12.320238890220576</v>
      </c>
      <c r="AX923" s="19">
        <f t="shared" si="27"/>
        <v>-0.35524223076124695</v>
      </c>
      <c r="AY923" s="15">
        <v>81.201002500000001</v>
      </c>
      <c r="AZ923" s="16">
        <f t="shared" si="28"/>
        <v>12.315118892774754</v>
      </c>
      <c r="BA923" s="19">
        <f t="shared" si="29"/>
        <v>-1.352393588872264</v>
      </c>
      <c r="BB923" s="15">
        <v>10</v>
      </c>
      <c r="BC923" s="16">
        <f t="shared" si="30"/>
        <v>100</v>
      </c>
      <c r="BD923" s="19">
        <f t="shared" si="31"/>
        <v>0.93333821106502679</v>
      </c>
      <c r="BE923" s="15">
        <v>49.756325099999998</v>
      </c>
      <c r="BF923" s="21">
        <f t="shared" si="32"/>
        <v>20.097947305999895</v>
      </c>
      <c r="BG923" s="19">
        <f t="shared" si="33"/>
        <v>-1.0601177055461077</v>
      </c>
      <c r="BH923" s="15">
        <v>81.201002500000001</v>
      </c>
      <c r="BI923" s="16">
        <f t="shared" si="34"/>
        <v>12.315118892774754</v>
      </c>
      <c r="BJ923" s="22">
        <f t="shared" si="35"/>
        <v>-1.2007328564945394</v>
      </c>
      <c r="BK923" s="15">
        <v>81.201002500000001</v>
      </c>
      <c r="BL923" s="16">
        <f t="shared" si="36"/>
        <v>12.315118892774754</v>
      </c>
      <c r="BM923" s="19">
        <f t="shared" si="37"/>
        <v>-0.63731249295173975</v>
      </c>
      <c r="BN923" s="15">
        <v>142.260155</v>
      </c>
      <c r="BO923" s="16">
        <f t="shared" si="38"/>
        <v>7.0293751613021929</v>
      </c>
      <c r="BP923" s="19">
        <f t="shared" si="39"/>
        <v>-0.71390192385824525</v>
      </c>
      <c r="BQ923" s="15">
        <v>32.916394500000003</v>
      </c>
      <c r="BR923" s="16">
        <f t="shared" si="40"/>
        <v>30.379998028034326</v>
      </c>
      <c r="BS923" s="19">
        <f t="shared" si="41"/>
        <v>-1.0722014469771901</v>
      </c>
      <c r="BT923" s="15">
        <v>65.785267599999997</v>
      </c>
      <c r="BU923" s="16">
        <f t="shared" si="42"/>
        <v>15.474501467255564</v>
      </c>
      <c r="BV923" s="19">
        <f t="shared" si="43"/>
        <v>-1.052939036367466</v>
      </c>
      <c r="BW923" s="15">
        <v>72.930979600000001</v>
      </c>
      <c r="BX923" s="18">
        <f t="shared" si="44"/>
        <v>1.0760917574082415E-2</v>
      </c>
      <c r="BY923" s="19">
        <f t="shared" si="45"/>
        <v>-6.3891502909807538E-2</v>
      </c>
      <c r="BZ923" s="15">
        <v>244.02102500000001</v>
      </c>
      <c r="CA923" s="18">
        <f t="shared" si="46"/>
        <v>3.7432685206287127E-2</v>
      </c>
      <c r="CB923" s="19">
        <f t="shared" si="47"/>
        <v>-3.720100894516859E-2</v>
      </c>
      <c r="CC923" s="7">
        <f t="shared" si="48"/>
        <v>-0.57330965088440067</v>
      </c>
      <c r="CD923" s="61">
        <f t="shared" si="49"/>
        <v>-0.92333307475188409</v>
      </c>
    </row>
    <row r="924" spans="1:82" ht="15.75" customHeight="1" x14ac:dyDescent="0.25">
      <c r="A924" s="5">
        <v>44121000101</v>
      </c>
      <c r="B924" s="5">
        <v>44121</v>
      </c>
      <c r="C924" s="6" t="s">
        <v>933</v>
      </c>
      <c r="D924" s="6" t="s">
        <v>933</v>
      </c>
      <c r="E924" s="5">
        <v>77</v>
      </c>
      <c r="F924" s="15">
        <v>10</v>
      </c>
      <c r="G924" s="16">
        <f t="shared" si="0"/>
        <v>100</v>
      </c>
      <c r="H924" s="17">
        <v>1</v>
      </c>
      <c r="I924" s="7">
        <f t="shared" si="1"/>
        <v>100</v>
      </c>
      <c r="J924" s="18">
        <f t="shared" si="2"/>
        <v>33.333333333333336</v>
      </c>
      <c r="K924" s="19">
        <f t="shared" si="3"/>
        <v>-6.4612435976370855E-2</v>
      </c>
      <c r="L924" s="15">
        <v>28.728789299999999</v>
      </c>
      <c r="M924" s="16">
        <f t="shared" si="4"/>
        <v>34.808288980002374</v>
      </c>
      <c r="N924" s="19">
        <f t="shared" si="5"/>
        <v>-0.72744116943589177</v>
      </c>
      <c r="O924" s="15">
        <v>28.728789299999999</v>
      </c>
      <c r="P924" s="16">
        <f t="shared" si="6"/>
        <v>34.808288980002374</v>
      </c>
      <c r="Q924" s="17">
        <v>2</v>
      </c>
      <c r="R924" s="7">
        <f t="shared" si="7"/>
        <v>69.616577960004747</v>
      </c>
      <c r="S924" s="18">
        <f t="shared" si="8"/>
        <v>34.808288980002374</v>
      </c>
      <c r="T924" s="19">
        <f t="shared" si="9"/>
        <v>-0.68867669108289542</v>
      </c>
      <c r="U924" s="15">
        <v>18.4377353</v>
      </c>
      <c r="V924" s="16">
        <f t="shared" si="10"/>
        <v>54.236595966316969</v>
      </c>
      <c r="W924" s="19">
        <f t="shared" si="11"/>
        <v>-0.28076699840656089</v>
      </c>
      <c r="X924" s="15">
        <v>54.279536999999998</v>
      </c>
      <c r="Y924" s="16">
        <f t="shared" si="12"/>
        <v>19.67889096032636</v>
      </c>
      <c r="Z924" s="17">
        <v>3</v>
      </c>
      <c r="AA924" s="20">
        <f t="shared" si="13"/>
        <v>59.036672880979083</v>
      </c>
      <c r="AB924" s="18">
        <f t="shared" si="14"/>
        <v>19.678890960326363</v>
      </c>
      <c r="AC924" s="19">
        <f t="shared" si="15"/>
        <v>-0.51726094773386866</v>
      </c>
      <c r="AD924" s="15">
        <v>54.343212700000002</v>
      </c>
      <c r="AE924" s="16">
        <f t="shared" si="16"/>
        <v>19.695970606463611</v>
      </c>
      <c r="AF924" s="17">
        <v>3</v>
      </c>
      <c r="AG924" s="7">
        <f t="shared" si="17"/>
        <v>59.087911819390833</v>
      </c>
      <c r="AH924" s="18">
        <f t="shared" si="18"/>
        <v>19.451858060647929</v>
      </c>
      <c r="AI924" s="19">
        <f t="shared" si="19"/>
        <v>-0.19849732866441142</v>
      </c>
      <c r="AJ924" s="5">
        <v>9</v>
      </c>
      <c r="AK924" s="15">
        <v>10</v>
      </c>
      <c r="AL924" s="16">
        <f t="shared" si="20"/>
        <v>100</v>
      </c>
      <c r="AM924" s="17">
        <v>1</v>
      </c>
      <c r="AN924" s="7">
        <f t="shared" si="21"/>
        <v>100</v>
      </c>
      <c r="AO924" s="18">
        <f t="shared" si="22"/>
        <v>33.333333333333336</v>
      </c>
      <c r="AP924" s="19">
        <f t="shared" si="23"/>
        <v>2.8886242853155969E-2</v>
      </c>
      <c r="AQ924" s="5">
        <v>2</v>
      </c>
      <c r="AR924" s="15">
        <v>32.8618314</v>
      </c>
      <c r="AS924" s="21">
        <f t="shared" si="24"/>
        <v>30.430440343626131</v>
      </c>
      <c r="AT924" s="19">
        <f t="shared" si="25"/>
        <v>4.0533066237153206E-2</v>
      </c>
      <c r="AU924" s="5">
        <v>0</v>
      </c>
      <c r="AV924" s="15">
        <v>53.805219299999997</v>
      </c>
      <c r="AW924" s="16">
        <f t="shared" si="26"/>
        <v>0</v>
      </c>
      <c r="AX924" s="19">
        <f t="shared" si="27"/>
        <v>-0.82680925094591806</v>
      </c>
      <c r="AY924" s="15">
        <v>53.805219299999997</v>
      </c>
      <c r="AZ924" s="16">
        <f t="shared" si="28"/>
        <v>18.585557553893292</v>
      </c>
      <c r="BA924" s="19">
        <f t="shared" si="29"/>
        <v>-0.91009641137087971</v>
      </c>
      <c r="BB924" s="15">
        <v>10</v>
      </c>
      <c r="BC924" s="16">
        <f t="shared" si="30"/>
        <v>100</v>
      </c>
      <c r="BD924" s="19">
        <f t="shared" si="31"/>
        <v>0.93333821106502679</v>
      </c>
      <c r="BE924" s="15">
        <v>32.8618314</v>
      </c>
      <c r="BF924" s="21">
        <f t="shared" si="32"/>
        <v>30.430440343626131</v>
      </c>
      <c r="BG924" s="19">
        <f t="shared" si="33"/>
        <v>-0.42922092954707214</v>
      </c>
      <c r="BH924" s="15">
        <v>53.805219299999997</v>
      </c>
      <c r="BI924" s="16">
        <f t="shared" si="34"/>
        <v>18.585557553893292</v>
      </c>
      <c r="BJ924" s="22">
        <f t="shared" si="35"/>
        <v>-0.73998576159025942</v>
      </c>
      <c r="BK924" s="15">
        <v>53.805219299999997</v>
      </c>
      <c r="BL924" s="16">
        <f t="shared" si="36"/>
        <v>18.585557553893292</v>
      </c>
      <c r="BM924" s="19">
        <f t="shared" si="37"/>
        <v>-6.5243810945188413E-2</v>
      </c>
      <c r="BN924" s="15">
        <v>139.26506800000001</v>
      </c>
      <c r="BO924" s="16">
        <f t="shared" si="38"/>
        <v>7.1805515508023872</v>
      </c>
      <c r="BP924" s="19">
        <f t="shared" si="39"/>
        <v>-0.69545645062647565</v>
      </c>
      <c r="BQ924" s="15">
        <v>32.8618314</v>
      </c>
      <c r="BR924" s="16">
        <f t="shared" si="40"/>
        <v>30.430440343626131</v>
      </c>
      <c r="BS924" s="19">
        <f t="shared" si="41"/>
        <v>-1.0698759929072563</v>
      </c>
      <c r="BT924" s="15">
        <v>43.187001299999999</v>
      </c>
      <c r="BU924" s="16">
        <f t="shared" si="42"/>
        <v>23.571773666999196</v>
      </c>
      <c r="BV924" s="19">
        <f t="shared" si="43"/>
        <v>-0.69394197548349079</v>
      </c>
      <c r="BW924" s="15">
        <v>84.255816100000004</v>
      </c>
      <c r="BX924" s="18">
        <f t="shared" si="44"/>
        <v>1.2431889673797091E-2</v>
      </c>
      <c r="BY924" s="19">
        <f t="shared" si="45"/>
        <v>-6.3294701162493069E-2</v>
      </c>
      <c r="BZ924" s="15">
        <v>77.077640200000005</v>
      </c>
      <c r="CA924" s="18">
        <f t="shared" si="46"/>
        <v>1.1823665776545533E-2</v>
      </c>
      <c r="CB924" s="19">
        <f t="shared" si="47"/>
        <v>-4.7184998975066547E-2</v>
      </c>
      <c r="CC924" s="7">
        <f t="shared" si="48"/>
        <v>-0.3692425439315139</v>
      </c>
      <c r="CD924" s="61">
        <f t="shared" si="49"/>
        <v>-0.59467663398228143</v>
      </c>
    </row>
    <row r="925" spans="1:82" ht="15.75" customHeight="1" x14ac:dyDescent="0.25">
      <c r="A925" s="5">
        <v>44122000101</v>
      </c>
      <c r="B925" s="5">
        <v>44122</v>
      </c>
      <c r="C925" s="6" t="s">
        <v>934</v>
      </c>
      <c r="D925" s="6" t="s">
        <v>934</v>
      </c>
      <c r="E925" s="5">
        <v>1754</v>
      </c>
      <c r="F925" s="15">
        <v>10.46878918</v>
      </c>
      <c r="G925" s="16">
        <f t="shared" si="0"/>
        <v>95.522030562086456</v>
      </c>
      <c r="H925" s="17">
        <v>3</v>
      </c>
      <c r="I925" s="7">
        <f t="shared" si="1"/>
        <v>286.56609168625937</v>
      </c>
      <c r="J925" s="18">
        <f t="shared" si="2"/>
        <v>95.522030562086456</v>
      </c>
      <c r="K925" s="19">
        <f t="shared" si="3"/>
        <v>3.3561387928631965</v>
      </c>
      <c r="L925" s="15">
        <v>10.4687892</v>
      </c>
      <c r="M925" s="16">
        <f t="shared" si="4"/>
        <v>95.522030379597297</v>
      </c>
      <c r="N925" s="19">
        <f t="shared" si="5"/>
        <v>2.8204266296663087</v>
      </c>
      <c r="O925" s="15">
        <v>10.4687892</v>
      </c>
      <c r="P925" s="16">
        <f t="shared" si="6"/>
        <v>95.522030379597297</v>
      </c>
      <c r="Q925" s="17">
        <v>2</v>
      </c>
      <c r="R925" s="7">
        <f t="shared" si="7"/>
        <v>191.04406075919459</v>
      </c>
      <c r="S925" s="18">
        <f t="shared" si="8"/>
        <v>95.522030379597297</v>
      </c>
      <c r="T925" s="19">
        <f t="shared" si="9"/>
        <v>2.6992168885489725</v>
      </c>
      <c r="U925" s="15">
        <v>10</v>
      </c>
      <c r="V925" s="16">
        <f t="shared" si="10"/>
        <v>100</v>
      </c>
      <c r="W925" s="19">
        <f t="shared" si="11"/>
        <v>1.6738574211914985</v>
      </c>
      <c r="X925" s="15">
        <v>33.360212900000001</v>
      </c>
      <c r="Y925" s="16">
        <f t="shared" si="12"/>
        <v>32.019012984176733</v>
      </c>
      <c r="Z925" s="17">
        <v>3</v>
      </c>
      <c r="AA925" s="20">
        <f t="shared" si="13"/>
        <v>96.057038952530206</v>
      </c>
      <c r="AB925" s="18">
        <f t="shared" si="14"/>
        <v>32.019012984176733</v>
      </c>
      <c r="AC925" s="19">
        <f t="shared" si="15"/>
        <v>0.44339234311689191</v>
      </c>
      <c r="AD925" s="15">
        <v>33.3820251</v>
      </c>
      <c r="AE925" s="16">
        <f t="shared" si="16"/>
        <v>32.063432844282417</v>
      </c>
      <c r="AF925" s="17">
        <v>2</v>
      </c>
      <c r="AG925" s="7">
        <f t="shared" si="17"/>
        <v>64.126865688564834</v>
      </c>
      <c r="AH925" s="18">
        <f t="shared" si="18"/>
        <v>21.110691693776243</v>
      </c>
      <c r="AI925" s="19">
        <f t="shared" si="19"/>
        <v>-8.093412342011734E-2</v>
      </c>
      <c r="AJ925" s="5">
        <v>136</v>
      </c>
      <c r="AK925" s="15">
        <v>10</v>
      </c>
      <c r="AL925" s="16">
        <f t="shared" si="20"/>
        <v>100</v>
      </c>
      <c r="AM925" s="17">
        <v>3</v>
      </c>
      <c r="AN925" s="7">
        <f t="shared" si="21"/>
        <v>300</v>
      </c>
      <c r="AO925" s="18">
        <f t="shared" si="22"/>
        <v>100</v>
      </c>
      <c r="AP925" s="19">
        <f t="shared" si="23"/>
        <v>2.179700148844677</v>
      </c>
      <c r="AQ925" s="5">
        <v>61</v>
      </c>
      <c r="AR925" s="15">
        <v>10</v>
      </c>
      <c r="AS925" s="21">
        <f t="shared" si="24"/>
        <v>100</v>
      </c>
      <c r="AT925" s="19">
        <f t="shared" si="25"/>
        <v>2.4771921081072543</v>
      </c>
      <c r="AU925" s="5">
        <v>40</v>
      </c>
      <c r="AV925" s="15">
        <v>33.346929299999999</v>
      </c>
      <c r="AW925" s="16">
        <f t="shared" si="26"/>
        <v>29.987768618923482</v>
      </c>
      <c r="AX925" s="19">
        <f t="shared" si="27"/>
        <v>0.32099663298365544</v>
      </c>
      <c r="AY925" s="15">
        <v>33.346929299999999</v>
      </c>
      <c r="AZ925" s="16">
        <f t="shared" si="28"/>
        <v>29.987768618923482</v>
      </c>
      <c r="BA925" s="19">
        <f t="shared" si="29"/>
        <v>-0.10582002117040679</v>
      </c>
      <c r="BB925" s="15">
        <v>10</v>
      </c>
      <c r="BC925" s="16">
        <f t="shared" si="30"/>
        <v>100</v>
      </c>
      <c r="BD925" s="19">
        <f t="shared" si="31"/>
        <v>0.93333821106502679</v>
      </c>
      <c r="BE925" s="15">
        <v>10</v>
      </c>
      <c r="BF925" s="21">
        <f t="shared" si="32"/>
        <v>100</v>
      </c>
      <c r="BG925" s="19">
        <f t="shared" si="33"/>
        <v>3.8186610419236118</v>
      </c>
      <c r="BH925" s="15">
        <v>33.346929299999999</v>
      </c>
      <c r="BI925" s="16">
        <f t="shared" si="34"/>
        <v>29.987768618923482</v>
      </c>
      <c r="BJ925" s="22">
        <f t="shared" si="35"/>
        <v>9.784009200974346E-2</v>
      </c>
      <c r="BK925" s="15">
        <v>121.481799</v>
      </c>
      <c r="BL925" s="16">
        <f t="shared" si="36"/>
        <v>8.231685801755372</v>
      </c>
      <c r="BM925" s="19">
        <f t="shared" si="37"/>
        <v>-1.0098548799662861</v>
      </c>
      <c r="BN925" s="15">
        <v>71.560863900000001</v>
      </c>
      <c r="BO925" s="16">
        <f t="shared" si="38"/>
        <v>13.974118610381952</v>
      </c>
      <c r="BP925" s="19">
        <f t="shared" si="39"/>
        <v>0.13344652661750181</v>
      </c>
      <c r="BQ925" s="15">
        <v>10</v>
      </c>
      <c r="BR925" s="16">
        <f t="shared" si="40"/>
        <v>100</v>
      </c>
      <c r="BS925" s="19">
        <f t="shared" si="41"/>
        <v>2.1373680391786363</v>
      </c>
      <c r="BT925" s="15">
        <v>52.571972000000002</v>
      </c>
      <c r="BU925" s="16">
        <f t="shared" si="42"/>
        <v>19.363820326161626</v>
      </c>
      <c r="BV925" s="19">
        <f t="shared" si="43"/>
        <v>-0.88050392430193614</v>
      </c>
      <c r="BW925" s="15">
        <v>264.18453399999999</v>
      </c>
      <c r="BX925" s="18">
        <f t="shared" si="44"/>
        <v>3.8980252429262223E-2</v>
      </c>
      <c r="BY925" s="19">
        <f t="shared" si="45"/>
        <v>-5.3812729989242983E-2</v>
      </c>
      <c r="BZ925" s="15">
        <v>1754.07296</v>
      </c>
      <c r="CA925" s="18">
        <f t="shared" si="46"/>
        <v>0.26907378550901617</v>
      </c>
      <c r="CB925" s="19">
        <f t="shared" si="47"/>
        <v>5.310711246814618E-2</v>
      </c>
      <c r="CC925" s="7">
        <f t="shared" si="48"/>
        <v>1.1059871741966911</v>
      </c>
      <c r="CD925" s="61">
        <f t="shared" si="49"/>
        <v>1.7812268406991938</v>
      </c>
    </row>
    <row r="926" spans="1:82" ht="15.75" customHeight="1" x14ac:dyDescent="0.25">
      <c r="A926" s="5">
        <v>44123000101</v>
      </c>
      <c r="B926" s="5">
        <v>44123</v>
      </c>
      <c r="C926" s="6" t="s">
        <v>935</v>
      </c>
      <c r="D926" s="6" t="s">
        <v>936</v>
      </c>
      <c r="E926" s="5">
        <v>18</v>
      </c>
      <c r="F926" s="15">
        <v>10.07167935</v>
      </c>
      <c r="G926" s="16">
        <f t="shared" si="0"/>
        <v>99.288307862978186</v>
      </c>
      <c r="H926" s="17">
        <v>1</v>
      </c>
      <c r="I926" s="7">
        <f t="shared" si="1"/>
        <v>99.288307862978186</v>
      </c>
      <c r="J926" s="18">
        <f t="shared" si="2"/>
        <v>33.096102620992724</v>
      </c>
      <c r="K926" s="19">
        <f t="shared" si="3"/>
        <v>-7.7661547582176138E-2</v>
      </c>
      <c r="L926" s="15">
        <v>14.946726699999999</v>
      </c>
      <c r="M926" s="16">
        <f t="shared" si="4"/>
        <v>66.904280788113965</v>
      </c>
      <c r="N926" s="19">
        <f t="shared" si="5"/>
        <v>1.1481199999340275</v>
      </c>
      <c r="O926" s="15">
        <v>14.946726699999999</v>
      </c>
      <c r="P926" s="16">
        <f t="shared" si="6"/>
        <v>66.904280788113965</v>
      </c>
      <c r="Q926" s="17">
        <v>2</v>
      </c>
      <c r="R926" s="7">
        <f t="shared" si="7"/>
        <v>133.80856157622793</v>
      </c>
      <c r="S926" s="18">
        <f t="shared" si="8"/>
        <v>66.904280788113965</v>
      </c>
      <c r="T926" s="19">
        <f t="shared" si="9"/>
        <v>1.1023149703096566</v>
      </c>
      <c r="U926" s="15">
        <v>15.342749400000001</v>
      </c>
      <c r="V926" s="16">
        <f t="shared" si="10"/>
        <v>65.177366450370357</v>
      </c>
      <c r="W926" s="19">
        <f t="shared" si="11"/>
        <v>0.1865299085632191</v>
      </c>
      <c r="X926" s="15">
        <v>63.5838581</v>
      </c>
      <c r="Y926" s="16">
        <f t="shared" si="12"/>
        <v>16.799249399432089</v>
      </c>
      <c r="Z926" s="17">
        <v>3</v>
      </c>
      <c r="AA926" s="20">
        <f t="shared" si="13"/>
        <v>50.39774819829627</v>
      </c>
      <c r="AB926" s="18">
        <f t="shared" si="14"/>
        <v>16.799249399432089</v>
      </c>
      <c r="AC926" s="19">
        <f t="shared" si="15"/>
        <v>-0.74143516064659898</v>
      </c>
      <c r="AD926" s="15">
        <v>63.647533799999998</v>
      </c>
      <c r="AE926" s="16">
        <f t="shared" si="16"/>
        <v>16.816713171689301</v>
      </c>
      <c r="AF926" s="17">
        <v>3</v>
      </c>
      <c r="AG926" s="7">
        <f t="shared" si="17"/>
        <v>50.450139515067903</v>
      </c>
      <c r="AH926" s="18">
        <f t="shared" si="18"/>
        <v>16.608286242820615</v>
      </c>
      <c r="AI926" s="19">
        <f t="shared" si="19"/>
        <v>-0.40002411867510335</v>
      </c>
      <c r="AJ926" s="5">
        <v>3</v>
      </c>
      <c r="AK926" s="15">
        <v>14.801212899999999</v>
      </c>
      <c r="AL926" s="16">
        <f t="shared" si="20"/>
        <v>67.562030676553547</v>
      </c>
      <c r="AM926" s="17">
        <v>1</v>
      </c>
      <c r="AN926" s="7">
        <f t="shared" si="21"/>
        <v>67.562030676553547</v>
      </c>
      <c r="AO926" s="18">
        <f t="shared" si="22"/>
        <v>22.520676892184518</v>
      </c>
      <c r="AP926" s="19">
        <f t="shared" si="23"/>
        <v>-0.31995393466181898</v>
      </c>
      <c r="AQ926" s="5">
        <v>0</v>
      </c>
      <c r="AR926" s="15">
        <v>32.124322810000002</v>
      </c>
      <c r="AS926" s="21">
        <f t="shared" si="24"/>
        <v>0</v>
      </c>
      <c r="AT926" s="19">
        <f t="shared" si="25"/>
        <v>-1.0252866396461213</v>
      </c>
      <c r="AU926" s="5">
        <v>0</v>
      </c>
      <c r="AV926" s="15">
        <v>32.124322800000002</v>
      </c>
      <c r="AW926" s="16">
        <f t="shared" si="26"/>
        <v>0</v>
      </c>
      <c r="AX926" s="19">
        <f t="shared" si="27"/>
        <v>-0.82680925094591806</v>
      </c>
      <c r="AY926" s="15">
        <v>63.1095404</v>
      </c>
      <c r="AZ926" s="16">
        <f t="shared" si="28"/>
        <v>15.845464784909129</v>
      </c>
      <c r="BA926" s="19">
        <f t="shared" si="29"/>
        <v>-1.1033740053817362</v>
      </c>
      <c r="BB926" s="15">
        <v>14.5089472</v>
      </c>
      <c r="BC926" s="16">
        <f t="shared" si="30"/>
        <v>68.922988430201201</v>
      </c>
      <c r="BD926" s="19">
        <f t="shared" si="31"/>
        <v>-0.2961725474061736</v>
      </c>
      <c r="BE926" s="15">
        <v>32.124322800000002</v>
      </c>
      <c r="BF926" s="21">
        <f t="shared" si="32"/>
        <v>31.129060874708927</v>
      </c>
      <c r="BG926" s="19">
        <f t="shared" si="33"/>
        <v>-0.38656351481649048</v>
      </c>
      <c r="BH926" s="15">
        <v>63.1095404</v>
      </c>
      <c r="BI926" s="16">
        <f t="shared" si="34"/>
        <v>15.845464784909129</v>
      </c>
      <c r="BJ926" s="22">
        <f t="shared" si="35"/>
        <v>-0.94132570785367931</v>
      </c>
      <c r="BK926" s="15">
        <v>63.1095404</v>
      </c>
      <c r="BL926" s="16">
        <f t="shared" si="36"/>
        <v>15.845464784909129</v>
      </c>
      <c r="BM926" s="19">
        <f t="shared" si="37"/>
        <v>-0.31522971203505457</v>
      </c>
      <c r="BN926" s="15">
        <v>116.876287</v>
      </c>
      <c r="BO926" s="16">
        <f t="shared" si="38"/>
        <v>8.5560555153501756</v>
      </c>
      <c r="BP926" s="19">
        <f t="shared" si="39"/>
        <v>-0.5276271907655864</v>
      </c>
      <c r="BQ926" s="15">
        <v>32.124322800000002</v>
      </c>
      <c r="BR926" s="16">
        <f t="shared" si="40"/>
        <v>31.129060874708927</v>
      </c>
      <c r="BS926" s="19">
        <f t="shared" si="41"/>
        <v>-1.0376687094333457</v>
      </c>
      <c r="BT926" s="15">
        <v>57.634692299999998</v>
      </c>
      <c r="BU926" s="16">
        <f t="shared" si="42"/>
        <v>17.662872470996085</v>
      </c>
      <c r="BV926" s="19">
        <f t="shared" si="43"/>
        <v>-0.95591639231068914</v>
      </c>
      <c r="BW926" s="15">
        <v>108.457019</v>
      </c>
      <c r="BX926" s="18">
        <f t="shared" si="44"/>
        <v>1.6002761078910428E-2</v>
      </c>
      <c r="BY926" s="19">
        <f t="shared" si="45"/>
        <v>-6.2019334389839725E-2</v>
      </c>
      <c r="BZ926" s="15">
        <v>18.132507199999999</v>
      </c>
      <c r="CA926" s="18">
        <f t="shared" si="46"/>
        <v>2.7815161993452603E-3</v>
      </c>
      <c r="CB926" s="19">
        <f t="shared" si="47"/>
        <v>-5.0710191787516394E-2</v>
      </c>
      <c r="CC926" s="7">
        <f t="shared" si="48"/>
        <v>-0.34899016208057604</v>
      </c>
      <c r="CD926" s="61">
        <f t="shared" si="49"/>
        <v>-0.56205954132279257</v>
      </c>
    </row>
    <row r="927" spans="1:82" ht="15.75" customHeight="1" x14ac:dyDescent="0.25">
      <c r="A927" s="5">
        <v>44123000201</v>
      </c>
      <c r="B927" s="5">
        <v>44123</v>
      </c>
      <c r="C927" s="6" t="s">
        <v>936</v>
      </c>
      <c r="D927" s="6" t="s">
        <v>936</v>
      </c>
      <c r="E927" s="5">
        <v>94</v>
      </c>
      <c r="F927" s="15">
        <v>10.107321239999999</v>
      </c>
      <c r="G927" s="16">
        <f t="shared" si="0"/>
        <v>98.938183150098439</v>
      </c>
      <c r="H927" s="17">
        <v>1</v>
      </c>
      <c r="I927" s="7">
        <f t="shared" si="1"/>
        <v>98.938183150098439</v>
      </c>
      <c r="J927" s="18">
        <f t="shared" si="2"/>
        <v>32.979394383366149</v>
      </c>
      <c r="K927" s="19">
        <f t="shared" si="3"/>
        <v>-8.4081200430157377E-2</v>
      </c>
      <c r="L927" s="15">
        <v>18.608773899999999</v>
      </c>
      <c r="M927" s="16">
        <f t="shared" si="4"/>
        <v>53.738091793355608</v>
      </c>
      <c r="N927" s="19">
        <f t="shared" si="5"/>
        <v>0.37874066513143517</v>
      </c>
      <c r="O927" s="15">
        <v>18.608773899999999</v>
      </c>
      <c r="P927" s="16">
        <f t="shared" si="6"/>
        <v>53.738091793355608</v>
      </c>
      <c r="Q927" s="17">
        <v>2</v>
      </c>
      <c r="R927" s="7">
        <f t="shared" si="7"/>
        <v>107.47618358671122</v>
      </c>
      <c r="S927" s="18">
        <f t="shared" si="8"/>
        <v>53.738091793355608</v>
      </c>
      <c r="T927" s="19">
        <f t="shared" si="9"/>
        <v>0.36762713629883426</v>
      </c>
      <c r="U927" s="15">
        <v>19.004796599999999</v>
      </c>
      <c r="V927" s="16">
        <f t="shared" si="10"/>
        <v>52.618295320245629</v>
      </c>
      <c r="W927" s="19">
        <f t="shared" si="11"/>
        <v>-0.34988707432430038</v>
      </c>
      <c r="X927" s="15">
        <v>59.5012428</v>
      </c>
      <c r="Y927" s="16">
        <f t="shared" si="12"/>
        <v>17.95191225820917</v>
      </c>
      <c r="Z927" s="17">
        <v>3</v>
      </c>
      <c r="AA927" s="20">
        <f t="shared" si="13"/>
        <v>53.855736774627509</v>
      </c>
      <c r="AB927" s="18">
        <f t="shared" si="14"/>
        <v>17.95191225820917</v>
      </c>
      <c r="AC927" s="19">
        <f t="shared" si="15"/>
        <v>-0.65170271177895445</v>
      </c>
      <c r="AD927" s="15">
        <v>59.564918499999997</v>
      </c>
      <c r="AE927" s="16">
        <f t="shared" si="16"/>
        <v>17.969340795790732</v>
      </c>
      <c r="AF927" s="17">
        <v>3</v>
      </c>
      <c r="AG927" s="7">
        <f t="shared" si="17"/>
        <v>53.908022387372199</v>
      </c>
      <c r="AH927" s="18">
        <f t="shared" si="18"/>
        <v>17.746628159996565</v>
      </c>
      <c r="AI927" s="19">
        <f t="shared" si="19"/>
        <v>-0.31934868397538529</v>
      </c>
      <c r="AJ927" s="5">
        <v>0</v>
      </c>
      <c r="AK927" s="15">
        <v>15.342749400000001</v>
      </c>
      <c r="AL927" s="16">
        <f t="shared" si="20"/>
        <v>65.177366450370357</v>
      </c>
      <c r="AM927" s="17">
        <v>2</v>
      </c>
      <c r="AN927" s="7">
        <f t="shared" si="21"/>
        <v>130.35473290074071</v>
      </c>
      <c r="AO927" s="18">
        <f t="shared" si="22"/>
        <v>0</v>
      </c>
      <c r="AP927" s="19">
        <f t="shared" si="23"/>
        <v>-1.0465207101426044</v>
      </c>
      <c r="AQ927" s="5">
        <v>0</v>
      </c>
      <c r="AR927" s="15">
        <v>28.04170753</v>
      </c>
      <c r="AS927" s="21">
        <f t="shared" si="24"/>
        <v>0</v>
      </c>
      <c r="AT927" s="19">
        <f t="shared" si="25"/>
        <v>-1.0252866396461213</v>
      </c>
      <c r="AU927" s="5">
        <v>1</v>
      </c>
      <c r="AV927" s="15">
        <v>28.041707500000001</v>
      </c>
      <c r="AW927" s="16">
        <f t="shared" si="26"/>
        <v>35.661166496369738</v>
      </c>
      <c r="AX927" s="19">
        <f t="shared" si="27"/>
        <v>0.53815048488769668</v>
      </c>
      <c r="AY927" s="15">
        <v>59.026925200000001</v>
      </c>
      <c r="AZ927" s="16">
        <f t="shared" si="28"/>
        <v>16.941421166894866</v>
      </c>
      <c r="BA927" s="19">
        <f t="shared" si="29"/>
        <v>-1.0260686619098887</v>
      </c>
      <c r="BB927" s="15">
        <v>10</v>
      </c>
      <c r="BC927" s="16">
        <f t="shared" si="30"/>
        <v>100</v>
      </c>
      <c r="BD927" s="19">
        <f t="shared" si="31"/>
        <v>0.93333821106502679</v>
      </c>
      <c r="BE927" s="15">
        <v>28.041707500000001</v>
      </c>
      <c r="BF927" s="21">
        <f t="shared" si="32"/>
        <v>35.661166496369738</v>
      </c>
      <c r="BG927" s="19">
        <f t="shared" si="33"/>
        <v>-0.10983544785523773</v>
      </c>
      <c r="BH927" s="15">
        <v>59.026925200000001</v>
      </c>
      <c r="BI927" s="16">
        <f t="shared" si="34"/>
        <v>16.941421166894866</v>
      </c>
      <c r="BJ927" s="22">
        <f t="shared" si="35"/>
        <v>-0.86079566100498606</v>
      </c>
      <c r="BK927" s="15">
        <v>59.026925200000001</v>
      </c>
      <c r="BL927" s="16">
        <f t="shared" si="36"/>
        <v>16.941421166894866</v>
      </c>
      <c r="BM927" s="19">
        <f t="shared" si="37"/>
        <v>-0.21524271640955081</v>
      </c>
      <c r="BN927" s="15">
        <v>112.793671</v>
      </c>
      <c r="BO927" s="16">
        <f t="shared" si="38"/>
        <v>8.8657456675915789</v>
      </c>
      <c r="BP927" s="19">
        <f t="shared" si="39"/>
        <v>-0.48984098994284414</v>
      </c>
      <c r="BQ927" s="15">
        <v>28.041707500000001</v>
      </c>
      <c r="BR927" s="16">
        <f t="shared" si="40"/>
        <v>35.661166496369738</v>
      </c>
      <c r="BS927" s="19">
        <f t="shared" si="41"/>
        <v>-0.82873295104058964</v>
      </c>
      <c r="BT927" s="15">
        <v>53.552076999999997</v>
      </c>
      <c r="BU927" s="16">
        <f t="shared" si="42"/>
        <v>19.009425535446553</v>
      </c>
      <c r="BV927" s="19">
        <f t="shared" si="43"/>
        <v>-0.8962162142090645</v>
      </c>
      <c r="BW927" s="15">
        <v>117.055657</v>
      </c>
      <c r="BX927" s="18">
        <f t="shared" si="44"/>
        <v>1.7271484401630927E-2</v>
      </c>
      <c r="BY927" s="19">
        <f t="shared" si="45"/>
        <v>-6.1566199178313762E-2</v>
      </c>
      <c r="BZ927" s="15">
        <v>94.173090500000001</v>
      </c>
      <c r="CA927" s="18">
        <f t="shared" si="46"/>
        <v>1.4446098042534198E-2</v>
      </c>
      <c r="CB927" s="19">
        <f t="shared" si="47"/>
        <v>-4.6162611621675495E-2</v>
      </c>
      <c r="CC927" s="7">
        <f t="shared" si="48"/>
        <v>-0.30491747242561484</v>
      </c>
      <c r="CD927" s="61">
        <f t="shared" si="49"/>
        <v>-0.49107909996980686</v>
      </c>
    </row>
    <row r="928" spans="1:82" ht="15.75" customHeight="1" x14ac:dyDescent="0.25">
      <c r="A928" s="5">
        <v>44124000101</v>
      </c>
      <c r="B928" s="5">
        <v>44124</v>
      </c>
      <c r="C928" s="6" t="s">
        <v>937</v>
      </c>
      <c r="D928" s="6" t="s">
        <v>937</v>
      </c>
      <c r="E928" s="5">
        <v>81</v>
      </c>
      <c r="F928" s="15">
        <v>10.0739771</v>
      </c>
      <c r="G928" s="16">
        <f t="shared" si="0"/>
        <v>99.26566142382832</v>
      </c>
      <c r="H928" s="17">
        <v>1</v>
      </c>
      <c r="I928" s="7">
        <f t="shared" si="1"/>
        <v>99.26566142382832</v>
      </c>
      <c r="J928" s="18">
        <f t="shared" si="2"/>
        <v>33.088553807942773</v>
      </c>
      <c r="K928" s="19">
        <f t="shared" si="3"/>
        <v>-7.8076777562343019E-2</v>
      </c>
      <c r="L928" s="15">
        <v>19.619698799999998</v>
      </c>
      <c r="M928" s="16">
        <f t="shared" si="4"/>
        <v>50.969182054925334</v>
      </c>
      <c r="N928" s="19">
        <f t="shared" si="5"/>
        <v>0.21693667359447466</v>
      </c>
      <c r="O928" s="15">
        <v>19.619698799999998</v>
      </c>
      <c r="P928" s="16">
        <f t="shared" si="6"/>
        <v>50.969182054925334</v>
      </c>
      <c r="Q928" s="17">
        <v>2</v>
      </c>
      <c r="R928" s="7">
        <f t="shared" si="7"/>
        <v>101.93836410985067</v>
      </c>
      <c r="S928" s="18">
        <f t="shared" si="8"/>
        <v>50.969182054925334</v>
      </c>
      <c r="T928" s="19">
        <f t="shared" si="9"/>
        <v>0.21311892598006335</v>
      </c>
      <c r="U928" s="15">
        <v>20.132237499999999</v>
      </c>
      <c r="V928" s="16">
        <f t="shared" si="10"/>
        <v>49.671577736950503</v>
      </c>
      <c r="W928" s="19">
        <f t="shared" si="11"/>
        <v>-0.47574585313647805</v>
      </c>
      <c r="X928" s="15">
        <v>75.949240700000004</v>
      </c>
      <c r="Y928" s="16">
        <f t="shared" si="12"/>
        <v>14.06414442271047</v>
      </c>
      <c r="Z928" s="17">
        <v>3</v>
      </c>
      <c r="AA928" s="20">
        <f t="shared" si="13"/>
        <v>42.19243326813141</v>
      </c>
      <c r="AB928" s="18">
        <f t="shared" si="14"/>
        <v>14.06414442271047</v>
      </c>
      <c r="AC928" s="19">
        <f t="shared" si="15"/>
        <v>-0.95435749574439133</v>
      </c>
      <c r="AD928" s="15">
        <v>76.012916399999995</v>
      </c>
      <c r="AE928" s="16">
        <f t="shared" si="16"/>
        <v>14.081058466005654</v>
      </c>
      <c r="AF928" s="17">
        <v>3</v>
      </c>
      <c r="AG928" s="7">
        <f t="shared" si="17"/>
        <v>42.243175398016959</v>
      </c>
      <c r="AH928" s="18">
        <f t="shared" si="18"/>
        <v>13.906537336857133</v>
      </c>
      <c r="AI928" s="19">
        <f t="shared" si="19"/>
        <v>-0.59149977651508567</v>
      </c>
      <c r="AJ928" s="5">
        <v>5</v>
      </c>
      <c r="AK928" s="15">
        <v>20.132237499999999</v>
      </c>
      <c r="AL928" s="16">
        <f t="shared" si="20"/>
        <v>49.671577736950503</v>
      </c>
      <c r="AM928" s="17">
        <v>2</v>
      </c>
      <c r="AN928" s="7">
        <f t="shared" si="21"/>
        <v>99.343155473901007</v>
      </c>
      <c r="AO928" s="18">
        <f t="shared" si="22"/>
        <v>33.114385157967</v>
      </c>
      <c r="AP928" s="19">
        <f t="shared" si="23"/>
        <v>2.1822491149115192E-2</v>
      </c>
      <c r="AQ928" s="5">
        <v>2</v>
      </c>
      <c r="AR928" s="15">
        <v>21.105644860000002</v>
      </c>
      <c r="AS928" s="21">
        <f t="shared" si="24"/>
        <v>47.380689224768844</v>
      </c>
      <c r="AT928" s="19">
        <f t="shared" si="25"/>
        <v>0.63421193099048112</v>
      </c>
      <c r="AU928" s="5">
        <v>1</v>
      </c>
      <c r="AV928" s="15">
        <v>21.105644900000001</v>
      </c>
      <c r="AW928" s="16">
        <f t="shared" si="26"/>
        <v>47.380689134971654</v>
      </c>
      <c r="AX928" s="19">
        <f t="shared" si="27"/>
        <v>0.98672460897055814</v>
      </c>
      <c r="AY928" s="15">
        <v>57.677115399999998</v>
      </c>
      <c r="AZ928" s="16">
        <f t="shared" si="28"/>
        <v>17.337898975440094</v>
      </c>
      <c r="BA928" s="19">
        <f t="shared" si="29"/>
        <v>-0.99810235442507755</v>
      </c>
      <c r="BB928" s="15">
        <v>10</v>
      </c>
      <c r="BC928" s="16">
        <f t="shared" si="30"/>
        <v>100</v>
      </c>
      <c r="BD928" s="19">
        <f t="shared" si="31"/>
        <v>0.93333821106502679</v>
      </c>
      <c r="BE928" s="15">
        <v>21.105644900000001</v>
      </c>
      <c r="BF928" s="21">
        <f t="shared" si="32"/>
        <v>47.380689134971654</v>
      </c>
      <c r="BG928" s="19">
        <f t="shared" si="33"/>
        <v>0.60575265097209974</v>
      </c>
      <c r="BH928" s="15">
        <v>57.677115399999998</v>
      </c>
      <c r="BI928" s="16">
        <f t="shared" si="34"/>
        <v>17.337898975440094</v>
      </c>
      <c r="BJ928" s="22">
        <f t="shared" si="35"/>
        <v>-0.8316627712098974</v>
      </c>
      <c r="BK928" s="15">
        <v>75.474923099999998</v>
      </c>
      <c r="BL928" s="16">
        <f t="shared" si="36"/>
        <v>13.249433837448985</v>
      </c>
      <c r="BM928" s="19">
        <f t="shared" si="37"/>
        <v>-0.55207247261742598</v>
      </c>
      <c r="BN928" s="15">
        <v>84.379354699999993</v>
      </c>
      <c r="BO928" s="16">
        <f t="shared" si="38"/>
        <v>11.851240194421635</v>
      </c>
      <c r="BP928" s="19">
        <f t="shared" si="39"/>
        <v>-0.12557207493368183</v>
      </c>
      <c r="BQ928" s="15">
        <v>20.132237499999999</v>
      </c>
      <c r="BR928" s="16">
        <f t="shared" si="40"/>
        <v>49.671577736950503</v>
      </c>
      <c r="BS928" s="19">
        <f t="shared" si="41"/>
        <v>-0.18283540532707576</v>
      </c>
      <c r="BT928" s="15">
        <v>50.259966800000001</v>
      </c>
      <c r="BU928" s="16">
        <f t="shared" si="42"/>
        <v>20.254574063904872</v>
      </c>
      <c r="BV928" s="19">
        <f t="shared" si="43"/>
        <v>-0.84101186253928906</v>
      </c>
      <c r="BW928" s="15">
        <v>190.8107</v>
      </c>
      <c r="BX928" s="18">
        <f t="shared" si="44"/>
        <v>2.8153991982756359E-2</v>
      </c>
      <c r="BY928" s="19">
        <f t="shared" si="45"/>
        <v>-5.7679420015042566E-2</v>
      </c>
      <c r="BZ928" s="15">
        <v>81.151494499999998</v>
      </c>
      <c r="CA928" s="18">
        <f t="shared" si="46"/>
        <v>1.2448592688430191E-2</v>
      </c>
      <c r="CB928" s="19">
        <f t="shared" si="47"/>
        <v>-4.6941363560802099E-2</v>
      </c>
      <c r="CC928" s="7">
        <f t="shared" si="48"/>
        <v>-0.11177116499288271</v>
      </c>
      <c r="CD928" s="61">
        <f t="shared" si="49"/>
        <v>-0.18001094745618987</v>
      </c>
    </row>
    <row r="929" spans="1:82" ht="15.75" customHeight="1" x14ac:dyDescent="0.25">
      <c r="A929" s="5">
        <v>44125000101</v>
      </c>
      <c r="B929" s="5">
        <v>44125</v>
      </c>
      <c r="C929" s="6" t="s">
        <v>938</v>
      </c>
      <c r="D929" s="6" t="s">
        <v>938</v>
      </c>
      <c r="E929" s="5">
        <v>59</v>
      </c>
      <c r="F929" s="15">
        <v>10.192580250000001</v>
      </c>
      <c r="G929" s="16">
        <f t="shared" si="0"/>
        <v>98.110583922064279</v>
      </c>
      <c r="H929" s="17">
        <v>1</v>
      </c>
      <c r="I929" s="7">
        <f t="shared" si="1"/>
        <v>98.110583922064279</v>
      </c>
      <c r="J929" s="18">
        <f t="shared" si="2"/>
        <v>32.703527974021426</v>
      </c>
      <c r="K929" s="19">
        <f t="shared" si="3"/>
        <v>-9.9255507029479564E-2</v>
      </c>
      <c r="L929" s="15">
        <v>22.780547899999998</v>
      </c>
      <c r="M929" s="16">
        <f t="shared" si="4"/>
        <v>43.897100473162901</v>
      </c>
      <c r="N929" s="19">
        <f t="shared" si="5"/>
        <v>-0.19632743990201451</v>
      </c>
      <c r="O929" s="15">
        <v>22.780547899999998</v>
      </c>
      <c r="P929" s="16">
        <f t="shared" si="6"/>
        <v>43.897100473162901</v>
      </c>
      <c r="Q929" s="17">
        <v>2</v>
      </c>
      <c r="R929" s="7">
        <f t="shared" si="7"/>
        <v>87.794200946325802</v>
      </c>
      <c r="S929" s="18">
        <f t="shared" si="8"/>
        <v>43.897100473162901</v>
      </c>
      <c r="T929" s="19">
        <f t="shared" si="9"/>
        <v>-0.18151100841639578</v>
      </c>
      <c r="U929" s="15">
        <v>10</v>
      </c>
      <c r="V929" s="16">
        <f t="shared" si="10"/>
        <v>100</v>
      </c>
      <c r="W929" s="19">
        <f t="shared" si="11"/>
        <v>1.6738574211914985</v>
      </c>
      <c r="X929" s="15">
        <v>83.203436499999995</v>
      </c>
      <c r="Y929" s="16">
        <f t="shared" si="12"/>
        <v>12.837944379857436</v>
      </c>
      <c r="Z929" s="17">
        <v>3</v>
      </c>
      <c r="AA929" s="20">
        <f t="shared" si="13"/>
        <v>38.513833139572313</v>
      </c>
      <c r="AB929" s="18">
        <f t="shared" si="14"/>
        <v>12.837944379857436</v>
      </c>
      <c r="AC929" s="19">
        <f t="shared" si="15"/>
        <v>-1.0498146641687733</v>
      </c>
      <c r="AD929" s="15">
        <v>83.225248699999995</v>
      </c>
      <c r="AE929" s="16">
        <f t="shared" si="16"/>
        <v>12.860788483291129</v>
      </c>
      <c r="AF929" s="17">
        <v>2</v>
      </c>
      <c r="AG929" s="7">
        <f t="shared" si="17"/>
        <v>25.721576966582258</v>
      </c>
      <c r="AH929" s="18">
        <f t="shared" si="18"/>
        <v>8.4675942818780658</v>
      </c>
      <c r="AI929" s="19">
        <f t="shared" si="19"/>
        <v>-0.97696313216135477</v>
      </c>
      <c r="AJ929" s="5">
        <v>0</v>
      </c>
      <c r="AK929" s="15">
        <v>23.293086599999999</v>
      </c>
      <c r="AL929" s="16">
        <f t="shared" si="20"/>
        <v>42.931193154968135</v>
      </c>
      <c r="AM929" s="17">
        <v>2</v>
      </c>
      <c r="AN929" s="7">
        <f t="shared" si="21"/>
        <v>85.862386309936269</v>
      </c>
      <c r="AO929" s="18">
        <f t="shared" si="22"/>
        <v>0</v>
      </c>
      <c r="AP929" s="19">
        <f t="shared" si="23"/>
        <v>-1.0465207101426044</v>
      </c>
      <c r="AQ929" s="5">
        <v>0</v>
      </c>
      <c r="AR929" s="15">
        <v>33.845658780000001</v>
      </c>
      <c r="AS929" s="21">
        <f t="shared" si="24"/>
        <v>0</v>
      </c>
      <c r="AT929" s="19">
        <f t="shared" si="25"/>
        <v>-1.0252866396461213</v>
      </c>
      <c r="AU929" s="5">
        <v>0</v>
      </c>
      <c r="AV929" s="15">
        <v>33.845658800000002</v>
      </c>
      <c r="AW929" s="16">
        <f t="shared" si="26"/>
        <v>0</v>
      </c>
      <c r="AX929" s="19">
        <f t="shared" si="27"/>
        <v>-0.82680925094591806</v>
      </c>
      <c r="AY929" s="15">
        <v>54.3042406</v>
      </c>
      <c r="AZ929" s="16">
        <f t="shared" si="28"/>
        <v>18.414768146117854</v>
      </c>
      <c r="BA929" s="19">
        <f t="shared" si="29"/>
        <v>-0.92214336328105662</v>
      </c>
      <c r="BB929" s="15">
        <v>10</v>
      </c>
      <c r="BC929" s="16">
        <f t="shared" si="30"/>
        <v>100</v>
      </c>
      <c r="BD929" s="19">
        <f t="shared" si="31"/>
        <v>0.93333821106502679</v>
      </c>
      <c r="BE929" s="15">
        <v>33.845658800000002</v>
      </c>
      <c r="BF929" s="21">
        <f t="shared" si="32"/>
        <v>29.545886694337295</v>
      </c>
      <c r="BG929" s="19">
        <f t="shared" si="33"/>
        <v>-0.48323132602179519</v>
      </c>
      <c r="BH929" s="15">
        <v>54.3042406</v>
      </c>
      <c r="BI929" s="16">
        <f t="shared" si="34"/>
        <v>18.414768146117854</v>
      </c>
      <c r="BJ929" s="22">
        <f t="shared" si="35"/>
        <v>-0.75253523822590485</v>
      </c>
      <c r="BK929" s="15">
        <v>88.214937000000006</v>
      </c>
      <c r="BL929" s="16">
        <f t="shared" si="36"/>
        <v>11.335948695400644</v>
      </c>
      <c r="BM929" s="19">
        <f t="shared" si="37"/>
        <v>-0.72664477647207326</v>
      </c>
      <c r="BN929" s="15">
        <v>87.5402038</v>
      </c>
      <c r="BO929" s="16">
        <f t="shared" si="38"/>
        <v>11.42332273162928</v>
      </c>
      <c r="BP929" s="19">
        <f t="shared" si="39"/>
        <v>-0.17778353554230403</v>
      </c>
      <c r="BQ929" s="15">
        <v>23.293086599999999</v>
      </c>
      <c r="BR929" s="16">
        <f t="shared" si="40"/>
        <v>42.931193154968135</v>
      </c>
      <c r="BS929" s="19">
        <f t="shared" si="41"/>
        <v>-0.49357559588319205</v>
      </c>
      <c r="BT929" s="15">
        <v>45.040878599999999</v>
      </c>
      <c r="BU929" s="16">
        <f t="shared" si="42"/>
        <v>22.601562217305414</v>
      </c>
      <c r="BV929" s="19">
        <f t="shared" si="43"/>
        <v>-0.73695683904298381</v>
      </c>
      <c r="BW929" s="15">
        <v>179.68558999999999</v>
      </c>
      <c r="BX929" s="18">
        <f t="shared" si="44"/>
        <v>2.6512489395389492E-2</v>
      </c>
      <c r="BY929" s="19">
        <f t="shared" si="45"/>
        <v>-5.8265696478024223E-2</v>
      </c>
      <c r="BZ929" s="15">
        <v>59.093589100000003</v>
      </c>
      <c r="CA929" s="18">
        <f t="shared" si="46"/>
        <v>9.0649226577504127E-3</v>
      </c>
      <c r="CB929" s="19">
        <f t="shared" si="47"/>
        <v>-4.8260528784736342E-2</v>
      </c>
      <c r="CC929" s="7">
        <f t="shared" si="48"/>
        <v>-0.37866787473095825</v>
      </c>
      <c r="CD929" s="61">
        <f t="shared" si="49"/>
        <v>-0.60985642321865574</v>
      </c>
    </row>
    <row r="930" spans="1:82" ht="15.75" customHeight="1" x14ac:dyDescent="0.25">
      <c r="A930" s="5">
        <v>44125000201</v>
      </c>
      <c r="B930" s="5">
        <v>44125</v>
      </c>
      <c r="C930" s="6" t="s">
        <v>939</v>
      </c>
      <c r="D930" s="6" t="s">
        <v>938</v>
      </c>
      <c r="E930" s="5">
        <v>10</v>
      </c>
      <c r="F930" s="15">
        <v>17.018383249999999</v>
      </c>
      <c r="G930" s="16">
        <f t="shared" si="0"/>
        <v>58.759988261517144</v>
      </c>
      <c r="H930" s="17">
        <v>1</v>
      </c>
      <c r="I930" s="7">
        <f t="shared" si="1"/>
        <v>58.759988261517144</v>
      </c>
      <c r="J930" s="18">
        <f t="shared" si="2"/>
        <v>19.58666275383905</v>
      </c>
      <c r="K930" s="19">
        <f t="shared" si="3"/>
        <v>-0.82076174240558086</v>
      </c>
      <c r="L930" s="15">
        <v>33.278194900000003</v>
      </c>
      <c r="M930" s="16">
        <f t="shared" si="4"/>
        <v>30.049706812673303</v>
      </c>
      <c r="N930" s="19">
        <f t="shared" si="5"/>
        <v>-1.005513646138199</v>
      </c>
      <c r="O930" s="15">
        <v>33.278194900000003</v>
      </c>
      <c r="P930" s="16">
        <f t="shared" si="6"/>
        <v>30.049706812673303</v>
      </c>
      <c r="Q930" s="17">
        <v>2</v>
      </c>
      <c r="R930" s="7">
        <f t="shared" si="7"/>
        <v>60.099413625346607</v>
      </c>
      <c r="S930" s="18">
        <f t="shared" si="8"/>
        <v>30.049706812673303</v>
      </c>
      <c r="T930" s="19">
        <f t="shared" si="9"/>
        <v>-0.95421081237413274</v>
      </c>
      <c r="U930" s="15">
        <v>20.497647000000001</v>
      </c>
      <c r="V930" s="16">
        <f t="shared" si="10"/>
        <v>48.78608749579891</v>
      </c>
      <c r="W930" s="19">
        <f t="shared" si="11"/>
        <v>-0.51356648482280898</v>
      </c>
      <c r="X930" s="15">
        <v>73.978419400000007</v>
      </c>
      <c r="Y930" s="16">
        <f t="shared" si="12"/>
        <v>14.43882011353165</v>
      </c>
      <c r="Z930" s="17">
        <v>3</v>
      </c>
      <c r="AA930" s="20">
        <f t="shared" si="13"/>
        <v>43.316460340594951</v>
      </c>
      <c r="AB930" s="18">
        <f t="shared" si="14"/>
        <v>14.43882011353165</v>
      </c>
      <c r="AC930" s="19">
        <f t="shared" si="15"/>
        <v>-0.92518975861071573</v>
      </c>
      <c r="AD930" s="15">
        <v>73.965829099999993</v>
      </c>
      <c r="AE930" s="16">
        <f t="shared" si="16"/>
        <v>14.470767556095712</v>
      </c>
      <c r="AF930" s="17">
        <v>2</v>
      </c>
      <c r="AG930" s="7">
        <f t="shared" si="17"/>
        <v>28.941535112191424</v>
      </c>
      <c r="AH930" s="18">
        <f t="shared" si="18"/>
        <v>9.5276109059392677</v>
      </c>
      <c r="AI930" s="19">
        <f t="shared" si="19"/>
        <v>-0.90183868963250513</v>
      </c>
      <c r="AJ930" s="5">
        <v>0</v>
      </c>
      <c r="AK930" s="15">
        <v>33.790733600000003</v>
      </c>
      <c r="AL930" s="16">
        <f t="shared" si="20"/>
        <v>29.593912101393382</v>
      </c>
      <c r="AM930" s="17">
        <v>2</v>
      </c>
      <c r="AN930" s="7">
        <f t="shared" si="21"/>
        <v>59.187824202786764</v>
      </c>
      <c r="AO930" s="18">
        <f t="shared" si="22"/>
        <v>0</v>
      </c>
      <c r="AP930" s="19">
        <f t="shared" si="23"/>
        <v>-1.0465207101426044</v>
      </c>
      <c r="AQ930" s="5">
        <v>0</v>
      </c>
      <c r="AR930" s="15">
        <v>43.806593589999999</v>
      </c>
      <c r="AS930" s="21">
        <f t="shared" si="24"/>
        <v>0</v>
      </c>
      <c r="AT930" s="19">
        <f t="shared" si="25"/>
        <v>-1.0252866396461213</v>
      </c>
      <c r="AU930" s="5">
        <v>0</v>
      </c>
      <c r="AV930" s="15">
        <v>43.806593599999999</v>
      </c>
      <c r="AW930" s="16">
        <f t="shared" si="26"/>
        <v>0</v>
      </c>
      <c r="AX930" s="19">
        <f t="shared" si="27"/>
        <v>-0.82680925094591806</v>
      </c>
      <c r="AY930" s="15">
        <v>43.806593599999999</v>
      </c>
      <c r="AZ930" s="16">
        <f t="shared" si="28"/>
        <v>22.827613786432369</v>
      </c>
      <c r="BA930" s="19">
        <f t="shared" si="29"/>
        <v>-0.61087500121845206</v>
      </c>
      <c r="BB930" s="15">
        <v>20.497646970000002</v>
      </c>
      <c r="BC930" s="16">
        <f t="shared" si="30"/>
        <v>48.786087567201378</v>
      </c>
      <c r="BD930" s="19">
        <f t="shared" si="31"/>
        <v>-1.0928558513242077</v>
      </c>
      <c r="BE930" s="15">
        <v>44.343305700000002</v>
      </c>
      <c r="BF930" s="21">
        <f t="shared" si="32"/>
        <v>22.551318270347174</v>
      </c>
      <c r="BG930" s="19">
        <f t="shared" si="33"/>
        <v>-0.91031612076885471</v>
      </c>
      <c r="BH930" s="15">
        <v>43.806593599999999</v>
      </c>
      <c r="BI930" s="16">
        <f t="shared" si="34"/>
        <v>22.827613786432369</v>
      </c>
      <c r="BJ930" s="22">
        <f t="shared" si="35"/>
        <v>-0.4282826749015326</v>
      </c>
      <c r="BK930" s="15">
        <v>80.846894199999994</v>
      </c>
      <c r="BL930" s="16">
        <f t="shared" si="36"/>
        <v>12.369058946484552</v>
      </c>
      <c r="BM930" s="19">
        <f t="shared" si="37"/>
        <v>-0.63239139937267863</v>
      </c>
      <c r="BN930" s="15">
        <v>81.7637742</v>
      </c>
      <c r="BO930" s="16">
        <f t="shared" si="38"/>
        <v>12.230355188276032</v>
      </c>
      <c r="BP930" s="19">
        <f t="shared" si="39"/>
        <v>-7.9315146229250927E-2</v>
      </c>
      <c r="BQ930" s="15">
        <v>33.790733600000003</v>
      </c>
      <c r="BR930" s="16">
        <f t="shared" si="40"/>
        <v>29.593912101393382</v>
      </c>
      <c r="BS930" s="19">
        <f t="shared" si="41"/>
        <v>-1.108440994983225</v>
      </c>
      <c r="BT930" s="15">
        <v>34.543231599999999</v>
      </c>
      <c r="BU930" s="16">
        <f t="shared" si="42"/>
        <v>29.470150094468867</v>
      </c>
      <c r="BV930" s="19">
        <f t="shared" si="43"/>
        <v>-0.43243418011556711</v>
      </c>
      <c r="BW930" s="15">
        <v>207.87319199999999</v>
      </c>
      <c r="BX930" s="18">
        <f t="shared" si="44"/>
        <v>3.067155133856735E-2</v>
      </c>
      <c r="BY930" s="19">
        <f t="shared" si="45"/>
        <v>-5.6780252504841519E-2</v>
      </c>
      <c r="BZ930" s="15">
        <v>10.076010699999999</v>
      </c>
      <c r="CA930" s="18">
        <f t="shared" si="46"/>
        <v>1.5456542593749074E-3</v>
      </c>
      <c r="CB930" s="19">
        <f t="shared" si="47"/>
        <v>-5.1192007708693928E-2</v>
      </c>
      <c r="CC930" s="7">
        <f t="shared" si="48"/>
        <v>-0.70645165072873117</v>
      </c>
      <c r="CD930" s="61">
        <f t="shared" si="49"/>
        <v>-1.1377624183103592</v>
      </c>
    </row>
    <row r="931" spans="1:82" ht="15.75" customHeight="1" x14ac:dyDescent="0.25">
      <c r="A931" s="5">
        <v>44126000101</v>
      </c>
      <c r="B931" s="5">
        <v>44126</v>
      </c>
      <c r="C931" s="6" t="s">
        <v>940</v>
      </c>
      <c r="D931" s="6" t="s">
        <v>940</v>
      </c>
      <c r="E931" s="5">
        <v>402</v>
      </c>
      <c r="F931" s="15">
        <v>10.049140789999999</v>
      </c>
      <c r="G931" s="16">
        <f t="shared" si="0"/>
        <v>99.510995108667402</v>
      </c>
      <c r="H931" s="17">
        <v>1</v>
      </c>
      <c r="I931" s="7">
        <f t="shared" si="1"/>
        <v>99.510995108667402</v>
      </c>
      <c r="J931" s="18">
        <f t="shared" si="2"/>
        <v>33.170331702889129</v>
      </c>
      <c r="K931" s="19">
        <f t="shared" si="3"/>
        <v>-7.3578503002889456E-2</v>
      </c>
      <c r="L931" s="15">
        <v>17.995894700000001</v>
      </c>
      <c r="M931" s="16">
        <f t="shared" si="4"/>
        <v>55.568229125057059</v>
      </c>
      <c r="N931" s="19">
        <f t="shared" si="5"/>
        <v>0.48568655839048114</v>
      </c>
      <c r="O931" s="15">
        <v>17.995894700000001</v>
      </c>
      <c r="P931" s="16">
        <f t="shared" si="6"/>
        <v>55.568229125057059</v>
      </c>
      <c r="Q931" s="17">
        <v>2</v>
      </c>
      <c r="R931" s="7">
        <f t="shared" si="7"/>
        <v>111.13645825011412</v>
      </c>
      <c r="S931" s="18">
        <f t="shared" si="8"/>
        <v>55.568229125057059</v>
      </c>
      <c r="T931" s="19">
        <f t="shared" si="9"/>
        <v>0.46975081329491725</v>
      </c>
      <c r="U931" s="15">
        <v>10</v>
      </c>
      <c r="V931" s="16">
        <f t="shared" si="10"/>
        <v>100</v>
      </c>
      <c r="W931" s="19">
        <f t="shared" si="11"/>
        <v>1.6738574211914985</v>
      </c>
      <c r="X931" s="15">
        <v>78.760612800000004</v>
      </c>
      <c r="Y931" s="16">
        <f t="shared" si="12"/>
        <v>13.562122640061531</v>
      </c>
      <c r="Z931" s="17">
        <v>3</v>
      </c>
      <c r="AA931" s="20">
        <f t="shared" si="13"/>
        <v>40.686367920184594</v>
      </c>
      <c r="AB931" s="18">
        <f t="shared" si="14"/>
        <v>13.562122640061531</v>
      </c>
      <c r="AC931" s="19">
        <f t="shared" si="15"/>
        <v>-0.99343886598111697</v>
      </c>
      <c r="AD931" s="15">
        <v>78.782425000000003</v>
      </c>
      <c r="AE931" s="16">
        <f t="shared" si="16"/>
        <v>13.586054503907437</v>
      </c>
      <c r="AF931" s="17">
        <v>2</v>
      </c>
      <c r="AG931" s="7">
        <f t="shared" si="17"/>
        <v>27.172109007814875</v>
      </c>
      <c r="AH931" s="18">
        <f t="shared" si="18"/>
        <v>8.9451123140725866</v>
      </c>
      <c r="AI931" s="19">
        <f t="shared" si="19"/>
        <v>-0.94312094973534077</v>
      </c>
      <c r="AJ931" s="5">
        <v>21</v>
      </c>
      <c r="AK931" s="15">
        <v>10</v>
      </c>
      <c r="AL931" s="16">
        <f t="shared" si="20"/>
        <v>100</v>
      </c>
      <c r="AM931" s="17">
        <v>1</v>
      </c>
      <c r="AN931" s="7">
        <f t="shared" si="21"/>
        <v>100</v>
      </c>
      <c r="AO931" s="18">
        <f t="shared" si="22"/>
        <v>33.333333333333336</v>
      </c>
      <c r="AP931" s="19">
        <f t="shared" si="23"/>
        <v>2.8886242853155969E-2</v>
      </c>
      <c r="AQ931" s="5">
        <v>17</v>
      </c>
      <c r="AR931" s="15">
        <v>18.0041841</v>
      </c>
      <c r="AS931" s="21">
        <f t="shared" si="24"/>
        <v>55.542644667802527</v>
      </c>
      <c r="AT931" s="19">
        <f t="shared" si="25"/>
        <v>0.92008268578383579</v>
      </c>
      <c r="AU931" s="5">
        <v>9</v>
      </c>
      <c r="AV931" s="15">
        <v>72.448979800000004</v>
      </c>
      <c r="AW931" s="16">
        <f t="shared" si="26"/>
        <v>13.802816861749653</v>
      </c>
      <c r="AX931" s="19">
        <f t="shared" si="27"/>
        <v>-0.2984953703752562</v>
      </c>
      <c r="AY931" s="15">
        <v>78.747329199999996</v>
      </c>
      <c r="AZ931" s="16">
        <f t="shared" si="28"/>
        <v>12.698843378678042</v>
      </c>
      <c r="BA931" s="19">
        <f t="shared" si="29"/>
        <v>-1.325326860972414</v>
      </c>
      <c r="BB931" s="15">
        <v>10</v>
      </c>
      <c r="BC931" s="16">
        <f t="shared" si="30"/>
        <v>100</v>
      </c>
      <c r="BD931" s="19">
        <f t="shared" si="31"/>
        <v>0.93333821106502679</v>
      </c>
      <c r="BE931" s="15">
        <v>18.0041841</v>
      </c>
      <c r="BF931" s="21">
        <f t="shared" si="32"/>
        <v>55.542644667802527</v>
      </c>
      <c r="BG931" s="19">
        <f t="shared" si="33"/>
        <v>1.1041175095554925</v>
      </c>
      <c r="BH931" s="15">
        <v>78.747329199999996</v>
      </c>
      <c r="BI931" s="16">
        <f t="shared" si="34"/>
        <v>12.698843378678042</v>
      </c>
      <c r="BJ931" s="22">
        <f t="shared" si="35"/>
        <v>-1.1725370712108285</v>
      </c>
      <c r="BK931" s="15">
        <v>85.997525499999995</v>
      </c>
      <c r="BL931" s="16">
        <f t="shared" si="36"/>
        <v>11.628241559113233</v>
      </c>
      <c r="BM931" s="19">
        <f t="shared" si="37"/>
        <v>-0.69997812644313351</v>
      </c>
      <c r="BN931" s="15">
        <v>159.445741</v>
      </c>
      <c r="BO931" s="16">
        <f t="shared" si="38"/>
        <v>6.2717260036440861</v>
      </c>
      <c r="BP931" s="19">
        <f t="shared" si="39"/>
        <v>-0.80634491249462481</v>
      </c>
      <c r="BQ931" s="15">
        <v>18.0041841</v>
      </c>
      <c r="BR931" s="16">
        <f t="shared" si="40"/>
        <v>55.542644667802527</v>
      </c>
      <c r="BS931" s="19">
        <f t="shared" si="41"/>
        <v>8.7828150241754388E-2</v>
      </c>
      <c r="BT931" s="15">
        <v>80.526641100000006</v>
      </c>
      <c r="BU931" s="16">
        <f t="shared" si="42"/>
        <v>12.641707217563305</v>
      </c>
      <c r="BV931" s="19">
        <f t="shared" si="43"/>
        <v>-1.1785325430005698</v>
      </c>
      <c r="BW931" s="15">
        <v>59.794779300000002</v>
      </c>
      <c r="BX931" s="18">
        <f t="shared" si="44"/>
        <v>8.8226799494099967E-3</v>
      </c>
      <c r="BY931" s="19">
        <f t="shared" si="45"/>
        <v>-6.4583760788507388E-2</v>
      </c>
      <c r="BZ931" s="15">
        <v>402.10149999999999</v>
      </c>
      <c r="CA931" s="18">
        <f t="shared" si="46"/>
        <v>6.1682139358589544E-2</v>
      </c>
      <c r="CB931" s="19">
        <f t="shared" si="47"/>
        <v>-2.7747062098383832E-2</v>
      </c>
      <c r="CC931" s="7">
        <f t="shared" si="48"/>
        <v>-9.8954549143521198E-2</v>
      </c>
      <c r="CD931" s="61">
        <f t="shared" si="49"/>
        <v>-0.1593693878699361</v>
      </c>
    </row>
    <row r="932" spans="1:82" ht="15.75" customHeight="1" x14ac:dyDescent="0.25">
      <c r="A932" s="5">
        <v>44127000101</v>
      </c>
      <c r="B932" s="5">
        <v>44127</v>
      </c>
      <c r="C932" s="6" t="s">
        <v>941</v>
      </c>
      <c r="D932" s="6" t="s">
        <v>942</v>
      </c>
      <c r="E932" s="5">
        <v>7</v>
      </c>
      <c r="F932" s="15">
        <v>10.043366860000001</v>
      </c>
      <c r="G932" s="16">
        <f t="shared" si="0"/>
        <v>99.568203963824928</v>
      </c>
      <c r="H932" s="17">
        <v>1</v>
      </c>
      <c r="I932" s="7">
        <f t="shared" si="1"/>
        <v>99.568203963824928</v>
      </c>
      <c r="J932" s="18">
        <f t="shared" si="2"/>
        <v>33.189401321274978</v>
      </c>
      <c r="K932" s="19">
        <f t="shared" si="3"/>
        <v>-7.2529559650901465E-2</v>
      </c>
      <c r="L932" s="15">
        <v>36.539604400000002</v>
      </c>
      <c r="M932" s="16">
        <f t="shared" si="4"/>
        <v>27.367565041289826</v>
      </c>
      <c r="N932" s="19">
        <f t="shared" si="5"/>
        <v>-1.1622472653149256</v>
      </c>
      <c r="O932" s="15">
        <v>36.1240837</v>
      </c>
      <c r="P932" s="16">
        <f t="shared" si="6"/>
        <v>27.682363054650988</v>
      </c>
      <c r="Q932" s="17">
        <v>1</v>
      </c>
      <c r="R932" s="7">
        <f t="shared" si="7"/>
        <v>27.682363054650988</v>
      </c>
      <c r="S932" s="18">
        <f t="shared" si="8"/>
        <v>13.841181527325494</v>
      </c>
      <c r="T932" s="19">
        <f t="shared" si="9"/>
        <v>-1.8586643591933869</v>
      </c>
      <c r="U932" s="15">
        <v>37.176014799999997</v>
      </c>
      <c r="V932" s="16">
        <f t="shared" si="10"/>
        <v>26.899063963144325</v>
      </c>
      <c r="W932" s="19">
        <f t="shared" si="11"/>
        <v>-1.4483944674124825</v>
      </c>
      <c r="X932" s="15">
        <v>55.510379399999998</v>
      </c>
      <c r="Y932" s="16">
        <f t="shared" si="12"/>
        <v>19.242547097417248</v>
      </c>
      <c r="Z932" s="17">
        <v>3</v>
      </c>
      <c r="AA932" s="20">
        <f t="shared" si="13"/>
        <v>57.727641292251747</v>
      </c>
      <c r="AB932" s="18">
        <f t="shared" si="14"/>
        <v>19.242547097417248</v>
      </c>
      <c r="AC932" s="19">
        <f t="shared" si="15"/>
        <v>-0.55122942608732528</v>
      </c>
      <c r="AD932" s="15">
        <v>55.574055100000002</v>
      </c>
      <c r="AE932" s="16">
        <f t="shared" si="16"/>
        <v>19.259748421705506</v>
      </c>
      <c r="AF932" s="17">
        <v>3</v>
      </c>
      <c r="AG932" s="7">
        <f t="shared" si="17"/>
        <v>57.779245265116515</v>
      </c>
      <c r="AH932" s="18">
        <f t="shared" si="18"/>
        <v>19.021042428843739</v>
      </c>
      <c r="AI932" s="19">
        <f t="shared" si="19"/>
        <v>-0.22902966508004793</v>
      </c>
      <c r="AJ932" s="5">
        <v>0</v>
      </c>
      <c r="AK932" s="15">
        <v>28.560975299999999</v>
      </c>
      <c r="AL932" s="16">
        <f t="shared" si="20"/>
        <v>35.012809944203831</v>
      </c>
      <c r="AM932" s="17">
        <v>1</v>
      </c>
      <c r="AN932" s="7">
        <f t="shared" si="21"/>
        <v>35.012809944203831</v>
      </c>
      <c r="AO932" s="18">
        <f t="shared" si="22"/>
        <v>0</v>
      </c>
      <c r="AP932" s="19">
        <f t="shared" si="23"/>
        <v>-1.0465207101426044</v>
      </c>
      <c r="AQ932" s="5">
        <v>0</v>
      </c>
      <c r="AR932" s="15">
        <v>37.176014809999998</v>
      </c>
      <c r="AS932" s="21">
        <f t="shared" si="24"/>
        <v>0</v>
      </c>
      <c r="AT932" s="19">
        <f t="shared" si="25"/>
        <v>-1.0252866396461213</v>
      </c>
      <c r="AU932" s="5">
        <v>0</v>
      </c>
      <c r="AV932" s="15">
        <v>53.9226904</v>
      </c>
      <c r="AW932" s="16">
        <f t="shared" si="26"/>
        <v>0</v>
      </c>
      <c r="AX932" s="19">
        <f t="shared" si="27"/>
        <v>-0.82680925094591806</v>
      </c>
      <c r="AY932" s="15">
        <v>53.9226904</v>
      </c>
      <c r="AZ932" s="16">
        <f t="shared" si="28"/>
        <v>18.54506873789072</v>
      </c>
      <c r="BA932" s="19">
        <f t="shared" si="29"/>
        <v>-0.91295236611442165</v>
      </c>
      <c r="BB932" s="15">
        <v>30.10233706</v>
      </c>
      <c r="BC932" s="16">
        <f t="shared" si="30"/>
        <v>33.220012054439472</v>
      </c>
      <c r="BD932" s="19">
        <f t="shared" si="31"/>
        <v>-1.7087019814172044</v>
      </c>
      <c r="BE932" s="15">
        <v>37.176014799999997</v>
      </c>
      <c r="BF932" s="21">
        <f t="shared" si="32"/>
        <v>26.899063963144325</v>
      </c>
      <c r="BG932" s="19">
        <f t="shared" si="33"/>
        <v>-0.6448449774096735</v>
      </c>
      <c r="BH932" s="15">
        <v>53.9226904</v>
      </c>
      <c r="BI932" s="16">
        <f t="shared" si="34"/>
        <v>18.54506873789072</v>
      </c>
      <c r="BJ932" s="22">
        <f t="shared" si="35"/>
        <v>-0.74296084919696459</v>
      </c>
      <c r="BK932" s="15">
        <v>53.9226904</v>
      </c>
      <c r="BL932" s="16">
        <f t="shared" si="36"/>
        <v>18.54506873789072</v>
      </c>
      <c r="BM932" s="19">
        <f t="shared" si="37"/>
        <v>-6.893771257765656E-2</v>
      </c>
      <c r="BN932" s="15">
        <v>140.573545</v>
      </c>
      <c r="BO932" s="16">
        <f t="shared" si="38"/>
        <v>7.1137140348847288</v>
      </c>
      <c r="BP932" s="19">
        <f t="shared" si="39"/>
        <v>-0.70361149133629208</v>
      </c>
      <c r="BQ932" s="15">
        <v>53.9226904</v>
      </c>
      <c r="BR932" s="16">
        <f t="shared" si="40"/>
        <v>18.54506873789072</v>
      </c>
      <c r="BS932" s="19">
        <f t="shared" si="41"/>
        <v>-1.6178065438536944</v>
      </c>
      <c r="BT932" s="15">
        <v>53.263580900000001</v>
      </c>
      <c r="BU932" s="16">
        <f t="shared" si="42"/>
        <v>19.11238791682517</v>
      </c>
      <c r="BV932" s="19">
        <f t="shared" si="43"/>
        <v>-0.89165131983664747</v>
      </c>
      <c r="BW932" s="15">
        <v>81.772159400000007</v>
      </c>
      <c r="BX932" s="18">
        <f t="shared" si="44"/>
        <v>1.2065427778213043E-2</v>
      </c>
      <c r="BY932" s="19">
        <f t="shared" si="45"/>
        <v>-6.342558611242495E-2</v>
      </c>
      <c r="BZ932" s="15">
        <v>7.0331216200000002</v>
      </c>
      <c r="CA932" s="18">
        <f t="shared" si="46"/>
        <v>1.0788768206304853E-3</v>
      </c>
      <c r="CB932" s="19">
        <f t="shared" si="47"/>
        <v>-5.1373986612938634E-2</v>
      </c>
      <c r="CC932" s="7">
        <f t="shared" si="48"/>
        <v>-0.82247253462850711</v>
      </c>
      <c r="CD932" s="61">
        <f t="shared" si="49"/>
        <v>-1.3246176706183512</v>
      </c>
    </row>
    <row r="933" spans="1:82" ht="15.75" customHeight="1" x14ac:dyDescent="0.25">
      <c r="A933" s="5">
        <v>44127000201</v>
      </c>
      <c r="B933" s="5">
        <v>44127</v>
      </c>
      <c r="C933" s="6" t="s">
        <v>942</v>
      </c>
      <c r="D933" s="6" t="s">
        <v>942</v>
      </c>
      <c r="E933" s="5">
        <v>52</v>
      </c>
      <c r="F933" s="15">
        <v>10</v>
      </c>
      <c r="G933" s="16">
        <f t="shared" si="0"/>
        <v>100</v>
      </c>
      <c r="H933" s="17">
        <v>1</v>
      </c>
      <c r="I933" s="7">
        <f t="shared" si="1"/>
        <v>100</v>
      </c>
      <c r="J933" s="18">
        <f t="shared" si="2"/>
        <v>33.333333333333336</v>
      </c>
      <c r="K933" s="19">
        <f t="shared" si="3"/>
        <v>-6.4612435976370855E-2</v>
      </c>
      <c r="L933" s="15">
        <v>45.490322900000002</v>
      </c>
      <c r="M933" s="16">
        <f t="shared" si="4"/>
        <v>21.982697335393063</v>
      </c>
      <c r="N933" s="19">
        <f t="shared" si="5"/>
        <v>-1.4769173596916811</v>
      </c>
      <c r="O933" s="15">
        <v>45.187378500000001</v>
      </c>
      <c r="P933" s="16">
        <f t="shared" si="6"/>
        <v>22.130073334526365</v>
      </c>
      <c r="Q933" s="17">
        <v>1</v>
      </c>
      <c r="R933" s="7">
        <f t="shared" si="7"/>
        <v>22.130073334526365</v>
      </c>
      <c r="S933" s="18">
        <f t="shared" si="8"/>
        <v>11.065036667263183</v>
      </c>
      <c r="T933" s="19">
        <f t="shared" si="9"/>
        <v>-2.0135762972607694</v>
      </c>
      <c r="U933" s="15">
        <v>41.431738899999999</v>
      </c>
      <c r="V933" s="16">
        <f t="shared" si="10"/>
        <v>24.136085680922264</v>
      </c>
      <c r="W933" s="19">
        <f t="shared" si="11"/>
        <v>-1.5664054619022143</v>
      </c>
      <c r="X933" s="15">
        <v>52.176748199999999</v>
      </c>
      <c r="Y933" s="16">
        <f t="shared" si="12"/>
        <v>20.471975100970361</v>
      </c>
      <c r="Z933" s="17">
        <v>3</v>
      </c>
      <c r="AA933" s="20">
        <f t="shared" si="13"/>
        <v>61.415925302911084</v>
      </c>
      <c r="AB933" s="18">
        <f t="shared" si="14"/>
        <v>20.471975100970361</v>
      </c>
      <c r="AC933" s="19">
        <f t="shared" si="15"/>
        <v>-0.45552096751659993</v>
      </c>
      <c r="AD933" s="15">
        <v>52.240423900000003</v>
      </c>
      <c r="AE933" s="16">
        <f t="shared" si="16"/>
        <v>20.48877555145566</v>
      </c>
      <c r="AF933" s="17">
        <v>3</v>
      </c>
      <c r="AG933" s="7">
        <f t="shared" si="17"/>
        <v>61.466326654366981</v>
      </c>
      <c r="AH933" s="18">
        <f t="shared" si="18"/>
        <v>20.234836953533986</v>
      </c>
      <c r="AI933" s="19">
        <f t="shared" si="19"/>
        <v>-0.14300682832248024</v>
      </c>
      <c r="AJ933" s="5">
        <v>0</v>
      </c>
      <c r="AK933" s="15">
        <v>41.431738899999999</v>
      </c>
      <c r="AL933" s="16">
        <f t="shared" si="20"/>
        <v>24.136085680922264</v>
      </c>
      <c r="AM933" s="17">
        <v>1</v>
      </c>
      <c r="AN933" s="7">
        <f t="shared" si="21"/>
        <v>24.136085680922264</v>
      </c>
      <c r="AO933" s="18">
        <f t="shared" si="22"/>
        <v>0</v>
      </c>
      <c r="AP933" s="19">
        <f t="shared" si="23"/>
        <v>-1.0465207101426044</v>
      </c>
      <c r="AQ933" s="5">
        <v>0</v>
      </c>
      <c r="AR933" s="15">
        <v>46.98233682</v>
      </c>
      <c r="AS933" s="21">
        <f t="shared" si="24"/>
        <v>0</v>
      </c>
      <c r="AT933" s="19">
        <f t="shared" si="25"/>
        <v>-1.0252866396461213</v>
      </c>
      <c r="AU933" s="5">
        <v>0</v>
      </c>
      <c r="AV933" s="15">
        <v>50.5890591</v>
      </c>
      <c r="AW933" s="16">
        <f t="shared" si="26"/>
        <v>0</v>
      </c>
      <c r="AX933" s="19">
        <f t="shared" si="27"/>
        <v>-0.82680925094591806</v>
      </c>
      <c r="AY933" s="15">
        <v>50.5890591</v>
      </c>
      <c r="AZ933" s="16">
        <f t="shared" si="28"/>
        <v>19.767119962110542</v>
      </c>
      <c r="BA933" s="19">
        <f t="shared" si="29"/>
        <v>-0.82675268592520179</v>
      </c>
      <c r="BB933" s="15">
        <v>10</v>
      </c>
      <c r="BC933" s="16">
        <f t="shared" si="30"/>
        <v>100</v>
      </c>
      <c r="BD933" s="19">
        <f t="shared" si="31"/>
        <v>0.93333821106502679</v>
      </c>
      <c r="BE933" s="15">
        <v>46.982336799999999</v>
      </c>
      <c r="BF933" s="21">
        <f t="shared" si="32"/>
        <v>21.284594767112562</v>
      </c>
      <c r="BG933" s="19">
        <f t="shared" si="33"/>
        <v>-0.98766161438425815</v>
      </c>
      <c r="BH933" s="15">
        <v>50.5890591</v>
      </c>
      <c r="BI933" s="16">
        <f t="shared" si="34"/>
        <v>19.767119962110542</v>
      </c>
      <c r="BJ933" s="22">
        <f t="shared" si="35"/>
        <v>-0.65316544861759551</v>
      </c>
      <c r="BK933" s="15">
        <v>50.5890591</v>
      </c>
      <c r="BL933" s="16">
        <f t="shared" si="36"/>
        <v>19.767119962110542</v>
      </c>
      <c r="BM933" s="19">
        <f t="shared" si="37"/>
        <v>4.2553248576123255E-2</v>
      </c>
      <c r="BN933" s="15">
        <v>137.239913</v>
      </c>
      <c r="BO933" s="16">
        <f t="shared" si="38"/>
        <v>7.2865100111219103</v>
      </c>
      <c r="BP933" s="19">
        <f t="shared" si="39"/>
        <v>-0.68252814912407234</v>
      </c>
      <c r="BQ933" s="15">
        <v>50.5890591</v>
      </c>
      <c r="BR933" s="16">
        <f t="shared" si="40"/>
        <v>19.767119962110542</v>
      </c>
      <c r="BS933" s="19">
        <f t="shared" si="41"/>
        <v>-1.5614684483541466</v>
      </c>
      <c r="BT933" s="15">
        <v>49.929949700000002</v>
      </c>
      <c r="BU933" s="16">
        <f t="shared" si="42"/>
        <v>20.388448739014049</v>
      </c>
      <c r="BV933" s="19">
        <f t="shared" si="43"/>
        <v>-0.83507645445303091</v>
      </c>
      <c r="BW933" s="15">
        <v>86.971060899999998</v>
      </c>
      <c r="BX933" s="18">
        <f t="shared" si="44"/>
        <v>1.2832522239635486E-2</v>
      </c>
      <c r="BY933" s="19">
        <f t="shared" si="45"/>
        <v>-6.3151611870119931E-2</v>
      </c>
      <c r="BZ933" s="15">
        <v>52.0333884</v>
      </c>
      <c r="CA933" s="18">
        <f t="shared" si="46"/>
        <v>7.9818919217869537E-3</v>
      </c>
      <c r="CB933" s="19">
        <f t="shared" si="47"/>
        <v>-4.8682761588284239E-2</v>
      </c>
      <c r="CC933" s="7">
        <f t="shared" si="48"/>
        <v>-0.70006587716212199</v>
      </c>
      <c r="CD933" s="61">
        <f t="shared" si="49"/>
        <v>-1.1274779308037719</v>
      </c>
    </row>
    <row r="934" spans="1:82" ht="15.75" customHeight="1" x14ac:dyDescent="0.25">
      <c r="A934" s="5">
        <v>44128000101</v>
      </c>
      <c r="B934" s="5">
        <v>44128</v>
      </c>
      <c r="C934" s="6" t="s">
        <v>943</v>
      </c>
      <c r="D934" s="6" t="s">
        <v>943</v>
      </c>
      <c r="E934" s="5">
        <v>62</v>
      </c>
      <c r="F934" s="15">
        <v>10.15271941</v>
      </c>
      <c r="G934" s="16">
        <f t="shared" si="0"/>
        <v>98.495778285278149</v>
      </c>
      <c r="H934" s="17">
        <v>1</v>
      </c>
      <c r="I934" s="7">
        <f t="shared" si="1"/>
        <v>98.495778285278149</v>
      </c>
      <c r="J934" s="18">
        <f t="shared" si="2"/>
        <v>32.831926095092719</v>
      </c>
      <c r="K934" s="19">
        <f t="shared" si="3"/>
        <v>-9.219284049990574E-2</v>
      </c>
      <c r="L934" s="15">
        <v>20.481879200000002</v>
      </c>
      <c r="M934" s="16">
        <f t="shared" si="4"/>
        <v>48.823645049132011</v>
      </c>
      <c r="N934" s="19">
        <f t="shared" si="5"/>
        <v>9.1560087023463799E-2</v>
      </c>
      <c r="O934" s="15">
        <v>20.481879200000002</v>
      </c>
      <c r="P934" s="16">
        <f t="shared" si="6"/>
        <v>48.823645049132011</v>
      </c>
      <c r="Q934" s="17">
        <v>2</v>
      </c>
      <c r="R934" s="7">
        <f t="shared" si="7"/>
        <v>97.647290098264023</v>
      </c>
      <c r="S934" s="18">
        <f t="shared" si="8"/>
        <v>48.823645049132011</v>
      </c>
      <c r="T934" s="19">
        <f t="shared" si="9"/>
        <v>9.3395600103159407E-2</v>
      </c>
      <c r="U934" s="15">
        <v>20.877901900000001</v>
      </c>
      <c r="V934" s="16">
        <f t="shared" si="10"/>
        <v>47.897533228662212</v>
      </c>
      <c r="W934" s="19">
        <f t="shared" si="11"/>
        <v>-0.55151798570777655</v>
      </c>
      <c r="X934" s="15">
        <v>57.529464400000002</v>
      </c>
      <c r="Y934" s="16">
        <f t="shared" si="12"/>
        <v>18.56720032317909</v>
      </c>
      <c r="Z934" s="17">
        <v>3</v>
      </c>
      <c r="AA934" s="20">
        <f t="shared" si="13"/>
        <v>55.701600969537267</v>
      </c>
      <c r="AB934" s="18">
        <f t="shared" si="14"/>
        <v>18.56720032317909</v>
      </c>
      <c r="AC934" s="19">
        <f t="shared" si="15"/>
        <v>-0.60380379284669883</v>
      </c>
      <c r="AD934" s="15">
        <v>57.593140099999999</v>
      </c>
      <c r="AE934" s="16">
        <f t="shared" si="16"/>
        <v>18.584545279898709</v>
      </c>
      <c r="AF934" s="17">
        <v>3</v>
      </c>
      <c r="AG934" s="7">
        <f t="shared" si="17"/>
        <v>55.75363583969613</v>
      </c>
      <c r="AH934" s="18">
        <f t="shared" si="18"/>
        <v>18.354207778297543</v>
      </c>
      <c r="AI934" s="19">
        <f t="shared" si="19"/>
        <v>-0.27628890634484421</v>
      </c>
      <c r="AJ934" s="5">
        <v>2</v>
      </c>
      <c r="AK934" s="15">
        <v>12.8294344</v>
      </c>
      <c r="AL934" s="16">
        <f t="shared" si="20"/>
        <v>77.94575885590092</v>
      </c>
      <c r="AM934" s="17">
        <v>1</v>
      </c>
      <c r="AN934" s="7">
        <f t="shared" si="21"/>
        <v>77.94575885590092</v>
      </c>
      <c r="AO934" s="18">
        <f t="shared" si="22"/>
        <v>25.98191961863364</v>
      </c>
      <c r="AP934" s="19">
        <f t="shared" si="23"/>
        <v>-0.20828659984093734</v>
      </c>
      <c r="AQ934" s="5">
        <v>3</v>
      </c>
      <c r="AR934" s="15">
        <v>26.0699291</v>
      </c>
      <c r="AS934" s="21">
        <f t="shared" si="24"/>
        <v>38.358370525833152</v>
      </c>
      <c r="AT934" s="19">
        <f t="shared" si="25"/>
        <v>0.31820713600567962</v>
      </c>
      <c r="AU934" s="5">
        <v>0</v>
      </c>
      <c r="AV934" s="15">
        <v>26.0699291</v>
      </c>
      <c r="AW934" s="16">
        <f t="shared" si="26"/>
        <v>0</v>
      </c>
      <c r="AX934" s="19">
        <f t="shared" si="27"/>
        <v>-0.82680925094591806</v>
      </c>
      <c r="AY934" s="15">
        <v>57.055146700000002</v>
      </c>
      <c r="AZ934" s="16">
        <f t="shared" si="28"/>
        <v>17.526902616832636</v>
      </c>
      <c r="BA934" s="19">
        <f t="shared" si="29"/>
        <v>-0.98477062730943532</v>
      </c>
      <c r="BB934" s="15">
        <v>10</v>
      </c>
      <c r="BC934" s="16">
        <f t="shared" si="30"/>
        <v>100</v>
      </c>
      <c r="BD934" s="19">
        <f t="shared" si="31"/>
        <v>0.93333821106502679</v>
      </c>
      <c r="BE934" s="15">
        <v>26.0699291</v>
      </c>
      <c r="BF934" s="21">
        <f t="shared" si="32"/>
        <v>38.358370525833152</v>
      </c>
      <c r="BG934" s="19">
        <f t="shared" si="33"/>
        <v>5.4854460011471144E-2</v>
      </c>
      <c r="BH934" s="15">
        <v>57.055146700000002</v>
      </c>
      <c r="BI934" s="16">
        <f t="shared" si="34"/>
        <v>17.526902616832636</v>
      </c>
      <c r="BJ934" s="22">
        <f t="shared" si="35"/>
        <v>-0.81777492645065852</v>
      </c>
      <c r="BK934" s="15">
        <v>57.055146700000002</v>
      </c>
      <c r="BL934" s="16">
        <f t="shared" si="36"/>
        <v>17.526902616832636</v>
      </c>
      <c r="BM934" s="19">
        <f t="shared" si="37"/>
        <v>-0.16182769722085527</v>
      </c>
      <c r="BN934" s="15">
        <v>110.821893</v>
      </c>
      <c r="BO934" s="16">
        <f t="shared" si="38"/>
        <v>9.0234878048870719</v>
      </c>
      <c r="BP934" s="19">
        <f t="shared" si="39"/>
        <v>-0.47059441062827206</v>
      </c>
      <c r="BQ934" s="15">
        <v>26.0699291</v>
      </c>
      <c r="BR934" s="16">
        <f t="shared" si="40"/>
        <v>38.358370525833152</v>
      </c>
      <c r="BS934" s="19">
        <f t="shared" si="41"/>
        <v>-0.70438845943330375</v>
      </c>
      <c r="BT934" s="15">
        <v>51.580298599999999</v>
      </c>
      <c r="BU934" s="16">
        <f t="shared" si="42"/>
        <v>19.736105599047463</v>
      </c>
      <c r="BV934" s="19">
        <f t="shared" si="43"/>
        <v>-0.86399844992988339</v>
      </c>
      <c r="BW934" s="15">
        <v>121.658765</v>
      </c>
      <c r="BX934" s="18">
        <f t="shared" si="44"/>
        <v>1.7950669928059802E-2</v>
      </c>
      <c r="BY934" s="19">
        <f t="shared" si="45"/>
        <v>-6.1323622351930687E-2</v>
      </c>
      <c r="BZ934" s="15">
        <v>62.196444</v>
      </c>
      <c r="CA934" s="18">
        <f t="shared" si="46"/>
        <v>9.5408988188721271E-3</v>
      </c>
      <c r="CB934" s="19">
        <f t="shared" si="47"/>
        <v>-4.8074963645854479E-2</v>
      </c>
      <c r="CC934" s="7">
        <f t="shared" si="48"/>
        <v>-0.2726472125761828</v>
      </c>
      <c r="CD934" s="61">
        <f t="shared" si="49"/>
        <v>-0.43910683994618077</v>
      </c>
    </row>
    <row r="935" spans="1:82" ht="15.75" customHeight="1" x14ac:dyDescent="0.25">
      <c r="A935" s="5">
        <v>44129000101</v>
      </c>
      <c r="B935" s="5">
        <v>44129</v>
      </c>
      <c r="C935" s="6" t="s">
        <v>944</v>
      </c>
      <c r="D935" s="6" t="s">
        <v>944</v>
      </c>
      <c r="E935" s="5">
        <v>39</v>
      </c>
      <c r="F935" s="15">
        <v>10.18642578</v>
      </c>
      <c r="G935" s="16">
        <f t="shared" si="0"/>
        <v>98.169860714382978</v>
      </c>
      <c r="H935" s="17">
        <v>1</v>
      </c>
      <c r="I935" s="7">
        <f t="shared" si="1"/>
        <v>98.169860714382978</v>
      </c>
      <c r="J935" s="18">
        <f t="shared" si="2"/>
        <v>32.723286904794328</v>
      </c>
      <c r="K935" s="19">
        <f t="shared" si="3"/>
        <v>-9.816864736311065E-2</v>
      </c>
      <c r="L935" s="15">
        <v>17.133180100000001</v>
      </c>
      <c r="M935" s="16">
        <f t="shared" si="4"/>
        <v>58.366280758351451</v>
      </c>
      <c r="N935" s="19">
        <f t="shared" si="5"/>
        <v>0.64919348550693001</v>
      </c>
      <c r="O935" s="15">
        <v>17.133180100000001</v>
      </c>
      <c r="P935" s="16">
        <f t="shared" si="6"/>
        <v>58.366280758351451</v>
      </c>
      <c r="Q935" s="17">
        <v>2</v>
      </c>
      <c r="R935" s="7">
        <f t="shared" si="7"/>
        <v>116.7325615167029</v>
      </c>
      <c r="S935" s="18">
        <f t="shared" si="8"/>
        <v>58.366280758351451</v>
      </c>
      <c r="T935" s="19">
        <f t="shared" si="9"/>
        <v>0.62588517341491101</v>
      </c>
      <c r="U935" s="15">
        <v>15.0643397</v>
      </c>
      <c r="V935" s="16">
        <f t="shared" si="10"/>
        <v>66.38193375312693</v>
      </c>
      <c r="W935" s="19">
        <f t="shared" si="11"/>
        <v>0.23797880566196664</v>
      </c>
      <c r="X935" s="15">
        <v>40.962182200000001</v>
      </c>
      <c r="Y935" s="16">
        <f t="shared" si="12"/>
        <v>26.076762336162844</v>
      </c>
      <c r="Z935" s="17">
        <v>3</v>
      </c>
      <c r="AA935" s="20">
        <f t="shared" si="13"/>
        <v>78.230287008488531</v>
      </c>
      <c r="AB935" s="18">
        <f t="shared" si="14"/>
        <v>26.076762336162844</v>
      </c>
      <c r="AC935" s="19">
        <f t="shared" si="15"/>
        <v>-1.9199730854630843E-2</v>
      </c>
      <c r="AD935" s="15">
        <v>40.983994500000001</v>
      </c>
      <c r="AE935" s="16">
        <f t="shared" si="16"/>
        <v>26.11610539816952</v>
      </c>
      <c r="AF935" s="17">
        <v>2</v>
      </c>
      <c r="AG935" s="7">
        <f t="shared" si="17"/>
        <v>52.232210796339039</v>
      </c>
      <c r="AH935" s="18">
        <f t="shared" si="18"/>
        <v>17.194947652064513</v>
      </c>
      <c r="AI935" s="19">
        <f t="shared" si="19"/>
        <v>-0.35844683552478501</v>
      </c>
      <c r="AJ935" s="5">
        <v>0</v>
      </c>
      <c r="AK935" s="15">
        <v>15.0643397</v>
      </c>
      <c r="AL935" s="16">
        <f t="shared" si="20"/>
        <v>66.38193375312693</v>
      </c>
      <c r="AM935" s="17">
        <v>1</v>
      </c>
      <c r="AN935" s="7">
        <f t="shared" si="21"/>
        <v>66.38193375312693</v>
      </c>
      <c r="AO935" s="18">
        <f t="shared" si="22"/>
        <v>0</v>
      </c>
      <c r="AP935" s="19">
        <f t="shared" si="23"/>
        <v>-1.0465207101426044</v>
      </c>
      <c r="AQ935" s="5">
        <v>0</v>
      </c>
      <c r="AR935" s="15">
        <v>17.601969329999999</v>
      </c>
      <c r="AS935" s="21">
        <f t="shared" si="24"/>
        <v>0</v>
      </c>
      <c r="AT935" s="19">
        <f t="shared" si="25"/>
        <v>-1.0252866396461213</v>
      </c>
      <c r="AU935" s="5">
        <v>0</v>
      </c>
      <c r="AV935" s="15">
        <v>36.767422000000003</v>
      </c>
      <c r="AW935" s="16">
        <f t="shared" si="26"/>
        <v>0</v>
      </c>
      <c r="AX935" s="19">
        <f t="shared" si="27"/>
        <v>-0.82680925094591806</v>
      </c>
      <c r="AY935" s="15">
        <v>36.767422000000003</v>
      </c>
      <c r="AZ935" s="16">
        <f t="shared" si="28"/>
        <v>27.197990655967121</v>
      </c>
      <c r="BA935" s="19">
        <f t="shared" si="29"/>
        <v>-0.30260225373131838</v>
      </c>
      <c r="BB935" s="15">
        <v>10</v>
      </c>
      <c r="BC935" s="16">
        <f t="shared" si="30"/>
        <v>100</v>
      </c>
      <c r="BD935" s="19">
        <f t="shared" si="31"/>
        <v>0.93333821106502679</v>
      </c>
      <c r="BE935" s="15">
        <v>17.6019693</v>
      </c>
      <c r="BF935" s="21">
        <f t="shared" si="32"/>
        <v>56.811825026873557</v>
      </c>
      <c r="BG935" s="19">
        <f t="shared" si="33"/>
        <v>1.1816130175401915</v>
      </c>
      <c r="BH935" s="15">
        <v>40.9488986</v>
      </c>
      <c r="BI935" s="16">
        <f t="shared" si="34"/>
        <v>24.42068124391507</v>
      </c>
      <c r="BJ935" s="22">
        <f t="shared" si="35"/>
        <v>-0.3112252818401724</v>
      </c>
      <c r="BK935" s="15">
        <v>129.08376899999999</v>
      </c>
      <c r="BL935" s="16">
        <f t="shared" si="36"/>
        <v>7.7469073590499216</v>
      </c>
      <c r="BM935" s="19">
        <f t="shared" si="37"/>
        <v>-1.0540824978047842</v>
      </c>
      <c r="BN935" s="15">
        <v>75.994899799999999</v>
      </c>
      <c r="BO935" s="16">
        <f t="shared" si="38"/>
        <v>13.158777794717219</v>
      </c>
      <c r="BP935" s="19">
        <f t="shared" si="39"/>
        <v>3.3964410132019424E-2</v>
      </c>
      <c r="BQ935" s="15">
        <v>16.474058400000001</v>
      </c>
      <c r="BR935" s="16">
        <f t="shared" si="40"/>
        <v>60.701496602682916</v>
      </c>
      <c r="BS935" s="19">
        <f t="shared" si="41"/>
        <v>0.32565770043992059</v>
      </c>
      <c r="BT935" s="15">
        <v>48.278644999999997</v>
      </c>
      <c r="BU935" s="16">
        <f t="shared" si="42"/>
        <v>21.085807607069338</v>
      </c>
      <c r="BV935" s="19">
        <f t="shared" si="43"/>
        <v>-0.8041586616658315</v>
      </c>
      <c r="BW935" s="15">
        <v>241.61355399999999</v>
      </c>
      <c r="BX935" s="18">
        <f t="shared" si="44"/>
        <v>3.5649919329687856E-2</v>
      </c>
      <c r="BY935" s="19">
        <f t="shared" si="45"/>
        <v>-5.5002186481846627E-2</v>
      </c>
      <c r="BZ935" s="15">
        <v>39.057790099999998</v>
      </c>
      <c r="CA935" s="18">
        <f t="shared" si="46"/>
        <v>5.9914425884676848E-3</v>
      </c>
      <c r="CB935" s="19">
        <f t="shared" si="47"/>
        <v>-4.9458762651245561E-2</v>
      </c>
      <c r="CC935" s="7">
        <f t="shared" si="48"/>
        <v>-0.10333319236270541</v>
      </c>
      <c r="CD935" s="61">
        <f t="shared" si="49"/>
        <v>-0.16642132934793863</v>
      </c>
    </row>
    <row r="936" spans="1:82" ht="15.75" customHeight="1" x14ac:dyDescent="0.25">
      <c r="A936" s="5">
        <v>44130000101</v>
      </c>
      <c r="B936" s="5">
        <v>44130</v>
      </c>
      <c r="C936" s="6" t="s">
        <v>945</v>
      </c>
      <c r="D936" s="6" t="s">
        <v>945</v>
      </c>
      <c r="E936" s="5">
        <v>29</v>
      </c>
      <c r="F936" s="15">
        <v>10.170995509999999</v>
      </c>
      <c r="G936" s="16">
        <f t="shared" si="0"/>
        <v>98.318792788455383</v>
      </c>
      <c r="H936" s="17">
        <v>1</v>
      </c>
      <c r="I936" s="7">
        <f t="shared" si="1"/>
        <v>98.318792788455383</v>
      </c>
      <c r="J936" s="18">
        <f t="shared" si="2"/>
        <v>32.772930929485128</v>
      </c>
      <c r="K936" s="19">
        <f t="shared" si="3"/>
        <v>-9.5437928341277248E-2</v>
      </c>
      <c r="L936" s="15">
        <v>25.298172399999999</v>
      </c>
      <c r="M936" s="16">
        <f t="shared" si="4"/>
        <v>39.528547129357065</v>
      </c>
      <c r="N936" s="19">
        <f t="shared" si="5"/>
        <v>-0.45160819479965908</v>
      </c>
      <c r="O936" s="15">
        <v>25.298172399999999</v>
      </c>
      <c r="P936" s="16">
        <f t="shared" si="6"/>
        <v>39.528547129357065</v>
      </c>
      <c r="Q936" s="17">
        <v>2</v>
      </c>
      <c r="R936" s="7">
        <f t="shared" si="7"/>
        <v>79.05709425871413</v>
      </c>
      <c r="S936" s="18">
        <f t="shared" si="8"/>
        <v>39.528547129357065</v>
      </c>
      <c r="T936" s="19">
        <f t="shared" si="9"/>
        <v>-0.42528109216646198</v>
      </c>
      <c r="U936" s="15">
        <v>22.926732399999999</v>
      </c>
      <c r="V936" s="16">
        <f t="shared" si="10"/>
        <v>43.617205563929382</v>
      </c>
      <c r="W936" s="19">
        <f t="shared" si="11"/>
        <v>-0.73433727448293007</v>
      </c>
      <c r="X936" s="15">
        <v>50.848920100000001</v>
      </c>
      <c r="Y936" s="16">
        <f t="shared" si="12"/>
        <v>21.006563913242282</v>
      </c>
      <c r="Z936" s="17">
        <v>3</v>
      </c>
      <c r="AA936" s="20">
        <f t="shared" si="13"/>
        <v>63.019691739726845</v>
      </c>
      <c r="AB936" s="18">
        <f t="shared" si="14"/>
        <v>21.006563913242282</v>
      </c>
      <c r="AC936" s="19">
        <f t="shared" si="15"/>
        <v>-0.41390432055245746</v>
      </c>
      <c r="AD936" s="15">
        <v>50.912595799999998</v>
      </c>
      <c r="AE936" s="16">
        <f t="shared" si="16"/>
        <v>21.023133925534395</v>
      </c>
      <c r="AF936" s="17">
        <v>3</v>
      </c>
      <c r="AG936" s="7">
        <f t="shared" si="17"/>
        <v>63.069401776603186</v>
      </c>
      <c r="AH936" s="18">
        <f t="shared" si="18"/>
        <v>20.762572471309745</v>
      </c>
      <c r="AI936" s="19">
        <f t="shared" si="19"/>
        <v>-0.10560568226904936</v>
      </c>
      <c r="AJ936" s="5">
        <v>1</v>
      </c>
      <c r="AK936" s="15">
        <v>16.368309100000001</v>
      </c>
      <c r="AL936" s="16">
        <f t="shared" si="20"/>
        <v>61.093665441594084</v>
      </c>
      <c r="AM936" s="17">
        <v>1</v>
      </c>
      <c r="AN936" s="7">
        <f t="shared" si="21"/>
        <v>61.093665441594084</v>
      </c>
      <c r="AO936" s="18">
        <f t="shared" si="22"/>
        <v>20.364555147198029</v>
      </c>
      <c r="AP936" s="19">
        <f t="shared" si="23"/>
        <v>-0.38951518414373365</v>
      </c>
      <c r="AQ936" s="5">
        <v>1</v>
      </c>
      <c r="AR936" s="15">
        <v>41.935615839999997</v>
      </c>
      <c r="AS936" s="21">
        <f t="shared" si="24"/>
        <v>23.846078803644442</v>
      </c>
      <c r="AT936" s="19">
        <f t="shared" si="25"/>
        <v>-0.19008279737595235</v>
      </c>
      <c r="AU936" s="5">
        <v>0</v>
      </c>
      <c r="AV936" s="15">
        <v>43.064810600000001</v>
      </c>
      <c r="AW936" s="16">
        <f t="shared" si="26"/>
        <v>0</v>
      </c>
      <c r="AX936" s="19">
        <f t="shared" si="27"/>
        <v>-0.82680925094591806</v>
      </c>
      <c r="AY936" s="15">
        <v>50.374602500000002</v>
      </c>
      <c r="AZ936" s="16">
        <f t="shared" si="28"/>
        <v>19.851273268111644</v>
      </c>
      <c r="BA936" s="19">
        <f t="shared" si="29"/>
        <v>-0.82081677430350064</v>
      </c>
      <c r="BB936" s="15">
        <v>10</v>
      </c>
      <c r="BC936" s="16">
        <f t="shared" si="30"/>
        <v>100</v>
      </c>
      <c r="BD936" s="19">
        <f t="shared" si="31"/>
        <v>0.93333821106502679</v>
      </c>
      <c r="BE936" s="15">
        <v>50.374602500000002</v>
      </c>
      <c r="BF936" s="21">
        <f t="shared" si="32"/>
        <v>19.851273268111644</v>
      </c>
      <c r="BG936" s="19">
        <f t="shared" si="33"/>
        <v>-1.0751794969898225</v>
      </c>
      <c r="BH936" s="15">
        <v>50.374602500000002</v>
      </c>
      <c r="BI936" s="16">
        <f t="shared" si="34"/>
        <v>19.851273268111644</v>
      </c>
      <c r="BJ936" s="22">
        <f t="shared" si="35"/>
        <v>-0.6469819272784868</v>
      </c>
      <c r="BK936" s="15">
        <v>50.374602500000002</v>
      </c>
      <c r="BL936" s="16">
        <f t="shared" si="36"/>
        <v>19.851273268111644</v>
      </c>
      <c r="BM936" s="19">
        <f t="shared" si="37"/>
        <v>5.0230776968045524E-2</v>
      </c>
      <c r="BN936" s="15">
        <v>127.816774</v>
      </c>
      <c r="BO936" s="16">
        <f t="shared" si="38"/>
        <v>7.8236992587530025</v>
      </c>
      <c r="BP936" s="19">
        <f t="shared" si="39"/>
        <v>-0.61698411860228897</v>
      </c>
      <c r="BQ936" s="15">
        <v>35.115051600000001</v>
      </c>
      <c r="BR936" s="16">
        <f t="shared" si="40"/>
        <v>28.477816618102306</v>
      </c>
      <c r="BS936" s="19">
        <f t="shared" si="41"/>
        <v>-1.1598943978177989</v>
      </c>
      <c r="BT936" s="15">
        <v>44.903718099999999</v>
      </c>
      <c r="BU936" s="16">
        <f t="shared" si="42"/>
        <v>22.670599742607951</v>
      </c>
      <c r="BV936" s="19">
        <f t="shared" si="43"/>
        <v>-0.73389602200942794</v>
      </c>
      <c r="BW936" s="15">
        <v>98.859852599999996</v>
      </c>
      <c r="BX936" s="18">
        <f t="shared" si="44"/>
        <v>1.4586705554336709E-2</v>
      </c>
      <c r="BY936" s="19">
        <f t="shared" si="45"/>
        <v>-6.2525090537117231E-2</v>
      </c>
      <c r="BZ936" s="15">
        <v>29.116926800000002</v>
      </c>
      <c r="CA936" s="18">
        <f t="shared" si="46"/>
        <v>4.4665198626999665E-3</v>
      </c>
      <c r="CB936" s="19">
        <f t="shared" si="47"/>
        <v>-5.0053272461830028E-2</v>
      </c>
      <c r="CC936" s="7">
        <f t="shared" si="48"/>
        <v>-0.41133388616024424</v>
      </c>
      <c r="CD936" s="61">
        <f t="shared" si="49"/>
        <v>-0.66246605350545595</v>
      </c>
    </row>
    <row r="937" spans="1:82" ht="15.75" customHeight="1" x14ac:dyDescent="0.25">
      <c r="A937" s="5">
        <v>44131000101</v>
      </c>
      <c r="B937" s="5">
        <v>44131</v>
      </c>
      <c r="C937" s="6" t="s">
        <v>946</v>
      </c>
      <c r="D937" s="6" t="s">
        <v>946</v>
      </c>
      <c r="E937" s="5">
        <v>34</v>
      </c>
      <c r="F937" s="15">
        <v>10.17788513</v>
      </c>
      <c r="G937" s="16">
        <f t="shared" si="0"/>
        <v>98.252238773302011</v>
      </c>
      <c r="H937" s="17">
        <v>1</v>
      </c>
      <c r="I937" s="7">
        <f t="shared" si="1"/>
        <v>98.252238773302011</v>
      </c>
      <c r="J937" s="18">
        <f t="shared" si="2"/>
        <v>32.750746257767339</v>
      </c>
      <c r="K937" s="19">
        <f t="shared" si="3"/>
        <v>-9.6658218304272958E-2</v>
      </c>
      <c r="L937" s="15">
        <v>21.716736099999999</v>
      </c>
      <c r="M937" s="16">
        <f t="shared" si="4"/>
        <v>46.04743527734815</v>
      </c>
      <c r="N937" s="19">
        <f t="shared" si="5"/>
        <v>-7.0670489215254803E-2</v>
      </c>
      <c r="O937" s="15">
        <v>21.716736099999999</v>
      </c>
      <c r="P937" s="16">
        <f t="shared" si="6"/>
        <v>46.04743527734815</v>
      </c>
      <c r="Q937" s="17">
        <v>2</v>
      </c>
      <c r="R937" s="7">
        <f t="shared" si="7"/>
        <v>92.0948705546963</v>
      </c>
      <c r="S937" s="18">
        <f t="shared" si="8"/>
        <v>46.04743527734815</v>
      </c>
      <c r="T937" s="19">
        <f t="shared" si="9"/>
        <v>-6.1519960109714403E-2</v>
      </c>
      <c r="U937" s="15">
        <v>22.229274700000001</v>
      </c>
      <c r="V937" s="16">
        <f t="shared" si="10"/>
        <v>44.985723263386546</v>
      </c>
      <c r="W937" s="19">
        <f t="shared" si="11"/>
        <v>-0.67588580719167901</v>
      </c>
      <c r="X937" s="15">
        <v>82.139624600000005</v>
      </c>
      <c r="Y937" s="16">
        <f t="shared" si="12"/>
        <v>13.004211976883079</v>
      </c>
      <c r="Z937" s="17">
        <v>3</v>
      </c>
      <c r="AA937" s="20">
        <f t="shared" si="13"/>
        <v>39.012635930649239</v>
      </c>
      <c r="AB937" s="18">
        <f t="shared" si="14"/>
        <v>13.004211976883079</v>
      </c>
      <c r="AC937" s="19">
        <f t="shared" si="15"/>
        <v>-1.03687107139588</v>
      </c>
      <c r="AD937" s="15">
        <v>82.161436899999998</v>
      </c>
      <c r="AE937" s="16">
        <f t="shared" si="16"/>
        <v>13.027307705228315</v>
      </c>
      <c r="AF937" s="17">
        <v>2</v>
      </c>
      <c r="AG937" s="7">
        <f t="shared" si="17"/>
        <v>26.054615410456631</v>
      </c>
      <c r="AH937" s="18">
        <f t="shared" si="18"/>
        <v>8.5772311998112105</v>
      </c>
      <c r="AI937" s="19">
        <f t="shared" si="19"/>
        <v>-0.96919305369904452</v>
      </c>
      <c r="AJ937" s="5">
        <v>1</v>
      </c>
      <c r="AK937" s="15">
        <v>22.229274700000001</v>
      </c>
      <c r="AL937" s="16">
        <f t="shared" si="20"/>
        <v>44.985723263386546</v>
      </c>
      <c r="AM937" s="17">
        <v>2</v>
      </c>
      <c r="AN937" s="7">
        <f t="shared" si="21"/>
        <v>89.971446526773093</v>
      </c>
      <c r="AO937" s="18">
        <f t="shared" si="22"/>
        <v>29.99048217559103</v>
      </c>
      <c r="AP937" s="19">
        <f t="shared" si="23"/>
        <v>-7.8961518482824122E-2</v>
      </c>
      <c r="AQ937" s="5">
        <v>0</v>
      </c>
      <c r="AR937" s="15">
        <v>31.453149830000001</v>
      </c>
      <c r="AS937" s="21">
        <f t="shared" si="24"/>
        <v>0</v>
      </c>
      <c r="AT937" s="19">
        <f t="shared" si="25"/>
        <v>-1.0252866396461213</v>
      </c>
      <c r="AU937" s="5">
        <v>0</v>
      </c>
      <c r="AV937" s="15">
        <v>31.453149799999998</v>
      </c>
      <c r="AW937" s="16">
        <f t="shared" si="26"/>
        <v>0</v>
      </c>
      <c r="AX937" s="19">
        <f t="shared" si="27"/>
        <v>-0.82680925094591806</v>
      </c>
      <c r="AY937" s="15">
        <v>68.024620400000003</v>
      </c>
      <c r="AZ937" s="16">
        <f t="shared" si="28"/>
        <v>14.700559799081216</v>
      </c>
      <c r="BA937" s="19">
        <f t="shared" si="29"/>
        <v>-1.1841320306342498</v>
      </c>
      <c r="BB937" s="15">
        <v>10</v>
      </c>
      <c r="BC937" s="16">
        <f t="shared" si="30"/>
        <v>100</v>
      </c>
      <c r="BD937" s="19">
        <f t="shared" si="31"/>
        <v>0.93333821106502679</v>
      </c>
      <c r="BE937" s="15">
        <v>31.453149799999998</v>
      </c>
      <c r="BF937" s="21">
        <f t="shared" si="32"/>
        <v>31.793318200519302</v>
      </c>
      <c r="BG937" s="19">
        <f t="shared" si="33"/>
        <v>-0.3460042999434278</v>
      </c>
      <c r="BH937" s="15">
        <v>68.024620400000003</v>
      </c>
      <c r="BI937" s="16">
        <f t="shared" si="34"/>
        <v>14.700559799081216</v>
      </c>
      <c r="BJ937" s="22">
        <f t="shared" si="35"/>
        <v>-1.0254524611273552</v>
      </c>
      <c r="BK937" s="15">
        <v>85.822428099999996</v>
      </c>
      <c r="BL937" s="16">
        <f t="shared" si="36"/>
        <v>11.65196583385876</v>
      </c>
      <c r="BM937" s="19">
        <f t="shared" si="37"/>
        <v>-0.69781369819198247</v>
      </c>
      <c r="BN937" s="15">
        <v>86.476392000000004</v>
      </c>
      <c r="BO937" s="16">
        <f t="shared" si="38"/>
        <v>11.563849703627783</v>
      </c>
      <c r="BP937" s="19">
        <f t="shared" si="39"/>
        <v>-0.16063742887240848</v>
      </c>
      <c r="BQ937" s="15">
        <v>22.229274700000001</v>
      </c>
      <c r="BR937" s="16">
        <f t="shared" si="40"/>
        <v>44.985723263386546</v>
      </c>
      <c r="BS937" s="19">
        <f t="shared" si="41"/>
        <v>-0.39885917879628269</v>
      </c>
      <c r="BT937" s="15">
        <v>59.005017299999999</v>
      </c>
      <c r="BU937" s="16">
        <f t="shared" si="42"/>
        <v>17.252672172337451</v>
      </c>
      <c r="BV937" s="19">
        <f t="shared" si="43"/>
        <v>-0.97410285041158395</v>
      </c>
      <c r="BW937" s="15">
        <v>179.508475</v>
      </c>
      <c r="BX937" s="18">
        <f t="shared" si="44"/>
        <v>2.6486356194840334E-2</v>
      </c>
      <c r="BY937" s="19">
        <f t="shared" si="45"/>
        <v>-5.8275030170521741E-2</v>
      </c>
      <c r="BZ937" s="15">
        <v>34.097461000000003</v>
      </c>
      <c r="CA937" s="18">
        <f t="shared" si="46"/>
        <v>5.2305309509565918E-3</v>
      </c>
      <c r="CB937" s="19">
        <f t="shared" si="47"/>
        <v>-4.9755413377111347E-2</v>
      </c>
      <c r="CC937" s="7">
        <f t="shared" si="48"/>
        <v>-0.46334474681318977</v>
      </c>
      <c r="CD937" s="61">
        <f t="shared" si="49"/>
        <v>-0.74623116684881952</v>
      </c>
    </row>
    <row r="938" spans="1:82" ht="15.75" customHeight="1" x14ac:dyDescent="0.25">
      <c r="A938" s="5">
        <v>44132000101</v>
      </c>
      <c r="B938" s="5">
        <v>44132</v>
      </c>
      <c r="C938" s="6" t="s">
        <v>947</v>
      </c>
      <c r="D938" s="6" t="s">
        <v>947</v>
      </c>
      <c r="E938" s="5">
        <v>69</v>
      </c>
      <c r="F938" s="15">
        <v>10</v>
      </c>
      <c r="G938" s="16">
        <f t="shared" si="0"/>
        <v>100</v>
      </c>
      <c r="H938" s="17">
        <v>1</v>
      </c>
      <c r="I938" s="7">
        <f t="shared" si="1"/>
        <v>100</v>
      </c>
      <c r="J938" s="18">
        <f t="shared" si="2"/>
        <v>33.333333333333336</v>
      </c>
      <c r="K938" s="19">
        <f t="shared" si="3"/>
        <v>-6.4612435976370855E-2</v>
      </c>
      <c r="L938" s="15">
        <v>26.472914200000002</v>
      </c>
      <c r="M938" s="16">
        <f t="shared" si="4"/>
        <v>37.774458544499794</v>
      </c>
      <c r="N938" s="19">
        <f t="shared" si="5"/>
        <v>-0.55411010398078853</v>
      </c>
      <c r="O938" s="15">
        <v>26.472914200000002</v>
      </c>
      <c r="P938" s="16">
        <f t="shared" si="6"/>
        <v>37.774458544499794</v>
      </c>
      <c r="Q938" s="17">
        <v>2</v>
      </c>
      <c r="R938" s="7">
        <f t="shared" si="7"/>
        <v>75.548917088999588</v>
      </c>
      <c r="S938" s="18">
        <f t="shared" si="8"/>
        <v>37.774458544499794</v>
      </c>
      <c r="T938" s="19">
        <f t="shared" si="9"/>
        <v>-0.52316116540443158</v>
      </c>
      <c r="U938" s="15">
        <v>25.338031900000001</v>
      </c>
      <c r="V938" s="16">
        <f t="shared" si="10"/>
        <v>39.466364394307988</v>
      </c>
      <c r="W938" s="19">
        <f t="shared" si="11"/>
        <v>-0.91162599859189997</v>
      </c>
      <c r="X938" s="15">
        <v>57.028823600000003</v>
      </c>
      <c r="Y938" s="16">
        <f t="shared" si="12"/>
        <v>18.730196812265998</v>
      </c>
      <c r="Z938" s="17">
        <v>3</v>
      </c>
      <c r="AA938" s="20">
        <f t="shared" si="13"/>
        <v>56.19059043679799</v>
      </c>
      <c r="AB938" s="18">
        <f t="shared" si="14"/>
        <v>18.730196812265998</v>
      </c>
      <c r="AC938" s="19">
        <f t="shared" si="15"/>
        <v>-0.59111484914453594</v>
      </c>
      <c r="AD938" s="15">
        <v>57.016233300000003</v>
      </c>
      <c r="AE938" s="16">
        <f t="shared" si="16"/>
        <v>18.772589104022764</v>
      </c>
      <c r="AF938" s="17">
        <v>2</v>
      </c>
      <c r="AG938" s="7">
        <f t="shared" si="17"/>
        <v>37.545178208045527</v>
      </c>
      <c r="AH938" s="18">
        <f t="shared" si="18"/>
        <v>12.359947320476534</v>
      </c>
      <c r="AI938" s="19">
        <f t="shared" si="19"/>
        <v>-0.70110816393464803</v>
      </c>
      <c r="AJ938" s="5">
        <v>7</v>
      </c>
      <c r="AK938" s="15">
        <v>26.180478799999999</v>
      </c>
      <c r="AL938" s="16">
        <f t="shared" si="20"/>
        <v>38.19639845547821</v>
      </c>
      <c r="AM938" s="17">
        <v>1</v>
      </c>
      <c r="AN938" s="7">
        <f t="shared" si="21"/>
        <v>38.19639845547821</v>
      </c>
      <c r="AO938" s="18">
        <f t="shared" si="22"/>
        <v>12.732132818492737</v>
      </c>
      <c r="AP938" s="19">
        <f t="shared" si="23"/>
        <v>-0.63575398535842653</v>
      </c>
      <c r="AQ938" s="5">
        <v>2</v>
      </c>
      <c r="AR938" s="15">
        <v>29.329948890000001</v>
      </c>
      <c r="AS938" s="21">
        <f t="shared" si="24"/>
        <v>34.094842911265637</v>
      </c>
      <c r="AT938" s="19">
        <f t="shared" si="25"/>
        <v>0.16887798740085594</v>
      </c>
      <c r="AU938" s="5">
        <v>1</v>
      </c>
      <c r="AV938" s="15">
        <v>29.329948900000002</v>
      </c>
      <c r="AW938" s="16">
        <f t="shared" si="26"/>
        <v>34.094842899641051</v>
      </c>
      <c r="AX938" s="19">
        <f t="shared" si="27"/>
        <v>0.47819819356154536</v>
      </c>
      <c r="AY938" s="15">
        <v>29.329948900000002</v>
      </c>
      <c r="AZ938" s="16">
        <f t="shared" si="28"/>
        <v>34.094842899641051</v>
      </c>
      <c r="BA938" s="19">
        <f t="shared" si="29"/>
        <v>0.18388018328480552</v>
      </c>
      <c r="BB938" s="15">
        <v>10</v>
      </c>
      <c r="BC938" s="16">
        <f t="shared" si="30"/>
        <v>100</v>
      </c>
      <c r="BD938" s="19">
        <f t="shared" si="31"/>
        <v>0.93333821106502679</v>
      </c>
      <c r="BE938" s="15">
        <v>29.329948900000002</v>
      </c>
      <c r="BF938" s="21">
        <f t="shared" si="32"/>
        <v>34.094842899641051</v>
      </c>
      <c r="BG938" s="19">
        <f t="shared" si="33"/>
        <v>-0.20547437098335494</v>
      </c>
      <c r="BH938" s="15">
        <v>29.329948900000002</v>
      </c>
      <c r="BI938" s="16">
        <f t="shared" si="34"/>
        <v>34.094842899641051</v>
      </c>
      <c r="BJ938" s="22">
        <f t="shared" si="35"/>
        <v>0.39962480687036983</v>
      </c>
      <c r="BK938" s="15">
        <v>66.3702495</v>
      </c>
      <c r="BL938" s="16">
        <f t="shared" si="36"/>
        <v>15.066991724959539</v>
      </c>
      <c r="BM938" s="19">
        <f t="shared" si="37"/>
        <v>-0.38625186557981595</v>
      </c>
      <c r="BN938" s="15">
        <v>64.814178400000003</v>
      </c>
      <c r="BO938" s="16">
        <f t="shared" si="38"/>
        <v>15.428722922760986</v>
      </c>
      <c r="BP938" s="19">
        <f t="shared" si="39"/>
        <v>0.31092705115913033</v>
      </c>
      <c r="BQ938" s="15">
        <v>26.3421226</v>
      </c>
      <c r="BR938" s="16">
        <f t="shared" si="40"/>
        <v>37.9620129776482</v>
      </c>
      <c r="BS938" s="19">
        <f t="shared" si="41"/>
        <v>-0.72266103995943209</v>
      </c>
      <c r="BT938" s="15">
        <v>17.593635800000001</v>
      </c>
      <c r="BU938" s="16">
        <f t="shared" si="42"/>
        <v>57.861503532999123</v>
      </c>
      <c r="BV938" s="19">
        <f t="shared" si="43"/>
        <v>0.82631224553543314</v>
      </c>
      <c r="BW938" s="15">
        <v>334.36092100000002</v>
      </c>
      <c r="BX938" s="18">
        <f t="shared" si="44"/>
        <v>4.9334731695764612E-2</v>
      </c>
      <c r="BY938" s="19">
        <f t="shared" si="45"/>
        <v>-5.0114540582109769E-2</v>
      </c>
      <c r="BZ938" s="15">
        <v>69.082963800000002</v>
      </c>
      <c r="CA938" s="18">
        <f t="shared" si="46"/>
        <v>1.0597287004440412E-2</v>
      </c>
      <c r="CB938" s="19">
        <f t="shared" si="47"/>
        <v>-4.7663117767047937E-2</v>
      </c>
      <c r="CC938" s="7">
        <f t="shared" si="48"/>
        <v>-0.11013120833608929</v>
      </c>
      <c r="CD938" s="61">
        <f t="shared" si="49"/>
        <v>-0.17736974610881848</v>
      </c>
    </row>
    <row r="939" spans="1:82" ht="15.75" customHeight="1" x14ac:dyDescent="0.25">
      <c r="A939" s="5">
        <v>44133000101</v>
      </c>
      <c r="B939" s="5">
        <v>44133</v>
      </c>
      <c r="C939" s="6" t="s">
        <v>948</v>
      </c>
      <c r="D939" s="6" t="s">
        <v>948</v>
      </c>
      <c r="E939" s="5">
        <v>22</v>
      </c>
      <c r="F939" s="15">
        <v>10.008478390000001</v>
      </c>
      <c r="G939" s="16">
        <f t="shared" si="0"/>
        <v>99.915287922203319</v>
      </c>
      <c r="H939" s="17">
        <v>1</v>
      </c>
      <c r="I939" s="7">
        <f t="shared" si="1"/>
        <v>99.915287922203319</v>
      </c>
      <c r="J939" s="18">
        <f t="shared" si="2"/>
        <v>33.305095974067768</v>
      </c>
      <c r="K939" s="19">
        <f t="shared" si="3"/>
        <v>-6.61656600461977E-2</v>
      </c>
      <c r="L939" s="15">
        <v>28.572930499999998</v>
      </c>
      <c r="M939" s="16">
        <f t="shared" si="4"/>
        <v>34.998160234211888</v>
      </c>
      <c r="N939" s="19">
        <f t="shared" si="5"/>
        <v>-0.71634585405495599</v>
      </c>
      <c r="O939" s="15">
        <v>28.572930499999998</v>
      </c>
      <c r="P939" s="16">
        <f t="shared" si="6"/>
        <v>34.998160234211888</v>
      </c>
      <c r="Q939" s="17">
        <v>2</v>
      </c>
      <c r="R939" s="7">
        <f t="shared" si="7"/>
        <v>69.996320468423775</v>
      </c>
      <c r="S939" s="18">
        <f t="shared" si="8"/>
        <v>34.998160234211888</v>
      </c>
      <c r="T939" s="19">
        <f t="shared" si="9"/>
        <v>-0.67808166616325904</v>
      </c>
      <c r="U939" s="15">
        <v>19.814057399999999</v>
      </c>
      <c r="V939" s="16">
        <f t="shared" si="10"/>
        <v>50.469218889009582</v>
      </c>
      <c r="W939" s="19">
        <f t="shared" si="11"/>
        <v>-0.44167738933200507</v>
      </c>
      <c r="X939" s="15">
        <v>59.063035599999999</v>
      </c>
      <c r="Y939" s="16">
        <f t="shared" si="12"/>
        <v>18.085103130053142</v>
      </c>
      <c r="Z939" s="17">
        <v>3</v>
      </c>
      <c r="AA939" s="20">
        <f t="shared" si="13"/>
        <v>54.255309390159425</v>
      </c>
      <c r="AB939" s="18">
        <f t="shared" si="14"/>
        <v>18.085103130053142</v>
      </c>
      <c r="AC939" s="19">
        <f t="shared" si="15"/>
        <v>-0.64133407449150315</v>
      </c>
      <c r="AD939" s="15">
        <v>59.0504453</v>
      </c>
      <c r="AE939" s="16">
        <f t="shared" si="16"/>
        <v>18.125897519692369</v>
      </c>
      <c r="AF939" s="17">
        <v>2</v>
      </c>
      <c r="AG939" s="7">
        <f t="shared" si="17"/>
        <v>36.251795039384739</v>
      </c>
      <c r="AH939" s="18">
        <f t="shared" si="18"/>
        <v>11.934163009605619</v>
      </c>
      <c r="AI939" s="19">
        <f t="shared" si="19"/>
        <v>-0.73128392558370414</v>
      </c>
      <c r="AJ939" s="5">
        <v>2</v>
      </c>
      <c r="AK939" s="15">
        <v>28.280494999999998</v>
      </c>
      <c r="AL939" s="16">
        <f t="shared" si="20"/>
        <v>35.360059998949808</v>
      </c>
      <c r="AM939" s="17">
        <v>1</v>
      </c>
      <c r="AN939" s="7">
        <f t="shared" si="21"/>
        <v>35.360059998949808</v>
      </c>
      <c r="AO939" s="18">
        <f t="shared" si="22"/>
        <v>11.786686666316603</v>
      </c>
      <c r="AP939" s="19">
        <f t="shared" si="23"/>
        <v>-0.66625616633042561</v>
      </c>
      <c r="AQ939" s="5">
        <v>0</v>
      </c>
      <c r="AR939" s="15">
        <v>31.42996518</v>
      </c>
      <c r="AS939" s="21">
        <f t="shared" si="24"/>
        <v>0</v>
      </c>
      <c r="AT939" s="19">
        <f t="shared" si="25"/>
        <v>-1.0252866396461213</v>
      </c>
      <c r="AU939" s="5">
        <v>0</v>
      </c>
      <c r="AV939" s="15">
        <v>31.429965200000002</v>
      </c>
      <c r="AW939" s="16">
        <f t="shared" si="26"/>
        <v>0</v>
      </c>
      <c r="AX939" s="19">
        <f t="shared" si="27"/>
        <v>-0.82680925094591806</v>
      </c>
      <c r="AY939" s="15">
        <v>31.429965200000002</v>
      </c>
      <c r="AZ939" s="16">
        <f t="shared" si="28"/>
        <v>31.816770831168466</v>
      </c>
      <c r="BA939" s="19">
        <f t="shared" si="29"/>
        <v>2.3192087844537107E-2</v>
      </c>
      <c r="BB939" s="15">
        <v>10</v>
      </c>
      <c r="BC939" s="16">
        <f t="shared" si="30"/>
        <v>100</v>
      </c>
      <c r="BD939" s="19">
        <f t="shared" si="31"/>
        <v>0.93333821106502679</v>
      </c>
      <c r="BE939" s="15">
        <v>31.429965200000002</v>
      </c>
      <c r="BF939" s="21">
        <f t="shared" si="32"/>
        <v>31.816770831168466</v>
      </c>
      <c r="BG939" s="19">
        <f t="shared" si="33"/>
        <v>-0.34457229422986257</v>
      </c>
      <c r="BH939" s="15">
        <v>31.429965200000002</v>
      </c>
      <c r="BI939" s="16">
        <f t="shared" si="34"/>
        <v>31.816770831168466</v>
      </c>
      <c r="BJ939" s="22">
        <f t="shared" si="35"/>
        <v>0.23223379257981699</v>
      </c>
      <c r="BK939" s="15">
        <v>68.470265800000007</v>
      </c>
      <c r="BL939" s="16">
        <f t="shared" si="36"/>
        <v>14.604879772498267</v>
      </c>
      <c r="BM939" s="19">
        <f t="shared" si="37"/>
        <v>-0.42841155964128969</v>
      </c>
      <c r="BN939" s="15">
        <v>66.848390300000005</v>
      </c>
      <c r="BO939" s="16">
        <f t="shared" si="38"/>
        <v>14.959223333759166</v>
      </c>
      <c r="BP939" s="19">
        <f t="shared" si="39"/>
        <v>0.25364203377056022</v>
      </c>
      <c r="BQ939" s="15">
        <v>28.3763346</v>
      </c>
      <c r="BR939" s="16">
        <f t="shared" si="40"/>
        <v>35.240633228225327</v>
      </c>
      <c r="BS939" s="19">
        <f t="shared" si="41"/>
        <v>-0.84812006260506778</v>
      </c>
      <c r="BT939" s="15">
        <v>19.693652100000001</v>
      </c>
      <c r="BU939" s="16">
        <f t="shared" si="42"/>
        <v>51.691489970009158</v>
      </c>
      <c r="BV939" s="19">
        <f t="shared" si="43"/>
        <v>0.55276126687402771</v>
      </c>
      <c r="BW939" s="15">
        <v>313.82883299999997</v>
      </c>
      <c r="BX939" s="18">
        <f t="shared" si="44"/>
        <v>4.630523575585533E-2</v>
      </c>
      <c r="BY939" s="19">
        <f t="shared" si="45"/>
        <v>-5.1196550551473499E-2</v>
      </c>
      <c r="BZ939" s="15">
        <v>22.0694956</v>
      </c>
      <c r="CA939" s="18">
        <f t="shared" si="46"/>
        <v>3.3854479607088725E-3</v>
      </c>
      <c r="CB939" s="19">
        <f t="shared" si="47"/>
        <v>-5.0474741589950842E-2</v>
      </c>
      <c r="CC939" s="7">
        <f t="shared" si="48"/>
        <v>-0.29057097068830351</v>
      </c>
      <c r="CD939" s="61">
        <f t="shared" si="49"/>
        <v>-0.46797361144260274</v>
      </c>
    </row>
    <row r="940" spans="1:82" ht="15.75" customHeight="1" x14ac:dyDescent="0.25">
      <c r="A940" s="5">
        <v>44135000101</v>
      </c>
      <c r="B940" s="5">
        <v>44135</v>
      </c>
      <c r="C940" s="6" t="s">
        <v>949</v>
      </c>
      <c r="D940" s="6" t="s">
        <v>949</v>
      </c>
      <c r="E940" s="5">
        <v>100</v>
      </c>
      <c r="F940" s="15">
        <v>10.11620926</v>
      </c>
      <c r="G940" s="16">
        <f t="shared" si="0"/>
        <v>98.85125685903418</v>
      </c>
      <c r="H940" s="17">
        <v>1</v>
      </c>
      <c r="I940" s="7">
        <f t="shared" si="1"/>
        <v>98.85125685903418</v>
      </c>
      <c r="J940" s="18">
        <f t="shared" si="2"/>
        <v>32.950418953011393</v>
      </c>
      <c r="K940" s="19">
        <f t="shared" si="3"/>
        <v>-8.5675022835338052E-2</v>
      </c>
      <c r="L940" s="15">
        <v>18.080773799999999</v>
      </c>
      <c r="M940" s="16">
        <f t="shared" si="4"/>
        <v>55.307367431365137</v>
      </c>
      <c r="N940" s="19">
        <f t="shared" si="5"/>
        <v>0.47044284614785192</v>
      </c>
      <c r="O940" s="15">
        <v>18.080773799999999</v>
      </c>
      <c r="P940" s="16">
        <f t="shared" si="6"/>
        <v>55.307367431365137</v>
      </c>
      <c r="Q940" s="17">
        <v>2</v>
      </c>
      <c r="R940" s="7">
        <f t="shared" si="7"/>
        <v>110.61473486273027</v>
      </c>
      <c r="S940" s="18">
        <f t="shared" si="8"/>
        <v>55.307367431365137</v>
      </c>
      <c r="T940" s="19">
        <f t="shared" si="9"/>
        <v>0.45519444373412693</v>
      </c>
      <c r="U940" s="15">
        <v>18.194076299999999</v>
      </c>
      <c r="V940" s="16">
        <f t="shared" si="10"/>
        <v>54.962944175407252</v>
      </c>
      <c r="W940" s="19">
        <f t="shared" si="11"/>
        <v>-0.24974356436362516</v>
      </c>
      <c r="X940" s="15">
        <v>32.500886700000002</v>
      </c>
      <c r="Y940" s="16">
        <f t="shared" si="12"/>
        <v>32.865598402273747</v>
      </c>
      <c r="Z940" s="17">
        <v>3</v>
      </c>
      <c r="AA940" s="20">
        <f t="shared" si="13"/>
        <v>98.596795206821241</v>
      </c>
      <c r="AB940" s="18">
        <f t="shared" si="14"/>
        <v>32.865598402273747</v>
      </c>
      <c r="AC940" s="19">
        <f t="shared" si="15"/>
        <v>0.50929728849014722</v>
      </c>
      <c r="AD940" s="15">
        <v>32.437210999999998</v>
      </c>
      <c r="AE940" s="16">
        <f t="shared" si="16"/>
        <v>32.99735972984854</v>
      </c>
      <c r="AF940" s="17">
        <v>3</v>
      </c>
      <c r="AG940" s="7">
        <f t="shared" si="17"/>
        <v>98.99207918954562</v>
      </c>
      <c r="AH940" s="18">
        <f t="shared" si="18"/>
        <v>32.588389303876959</v>
      </c>
      <c r="AI940" s="19">
        <f t="shared" si="19"/>
        <v>0.73250183116897005</v>
      </c>
      <c r="AJ940" s="5">
        <v>0</v>
      </c>
      <c r="AK940" s="15">
        <v>18.194076299999999</v>
      </c>
      <c r="AL940" s="16">
        <f t="shared" si="20"/>
        <v>54.962944175407252</v>
      </c>
      <c r="AM940" s="17">
        <v>1</v>
      </c>
      <c r="AN940" s="7">
        <f t="shared" si="21"/>
        <v>54.962944175407252</v>
      </c>
      <c r="AO940" s="18">
        <f t="shared" si="22"/>
        <v>0</v>
      </c>
      <c r="AP940" s="19">
        <f t="shared" si="23"/>
        <v>-1.0465207101426044</v>
      </c>
      <c r="AQ940" s="5">
        <v>0</v>
      </c>
      <c r="AR940" s="15">
        <v>31.459109179999999</v>
      </c>
      <c r="AS940" s="21">
        <f t="shared" si="24"/>
        <v>0</v>
      </c>
      <c r="AT940" s="19">
        <f t="shared" si="25"/>
        <v>-1.0252866396461213</v>
      </c>
      <c r="AU940" s="5">
        <v>0</v>
      </c>
      <c r="AV940" s="15">
        <v>31.4591092</v>
      </c>
      <c r="AW940" s="16">
        <f t="shared" si="26"/>
        <v>0</v>
      </c>
      <c r="AX940" s="19">
        <f t="shared" si="27"/>
        <v>-0.82680925094591806</v>
      </c>
      <c r="AY940" s="15">
        <v>31.4591092</v>
      </c>
      <c r="AZ940" s="16">
        <f t="shared" si="28"/>
        <v>31.787295490235941</v>
      </c>
      <c r="BA940" s="19">
        <f t="shared" si="29"/>
        <v>2.1112989267082705E-2</v>
      </c>
      <c r="BB940" s="15">
        <v>10</v>
      </c>
      <c r="BC940" s="16">
        <f t="shared" si="30"/>
        <v>100</v>
      </c>
      <c r="BD940" s="19">
        <f t="shared" si="31"/>
        <v>0.93333821106502679</v>
      </c>
      <c r="BE940" s="15">
        <v>31.4591092</v>
      </c>
      <c r="BF940" s="21">
        <f t="shared" si="32"/>
        <v>31.787295490235941</v>
      </c>
      <c r="BG940" s="19">
        <f t="shared" si="33"/>
        <v>-0.34637204357380935</v>
      </c>
      <c r="BH940" s="15">
        <v>31.4591092</v>
      </c>
      <c r="BI940" s="16">
        <f t="shared" si="34"/>
        <v>31.787295490235941</v>
      </c>
      <c r="BJ940" s="22">
        <f t="shared" si="35"/>
        <v>0.2300679667995276</v>
      </c>
      <c r="BK940" s="15">
        <v>31.4591092</v>
      </c>
      <c r="BL940" s="16">
        <f t="shared" si="36"/>
        <v>31.787295490235941</v>
      </c>
      <c r="BM940" s="19">
        <f t="shared" si="37"/>
        <v>1.1391856125127595</v>
      </c>
      <c r="BN940" s="15">
        <v>125.551137</v>
      </c>
      <c r="BO940" s="16">
        <f t="shared" si="38"/>
        <v>7.9648820703232666</v>
      </c>
      <c r="BP940" s="19">
        <f t="shared" si="39"/>
        <v>-0.59975799102896232</v>
      </c>
      <c r="BQ940" s="15">
        <v>31.4591092</v>
      </c>
      <c r="BR940" s="16">
        <f t="shared" si="40"/>
        <v>31.787295490235941</v>
      </c>
      <c r="BS940" s="19">
        <f t="shared" si="41"/>
        <v>-1.0073232673637271</v>
      </c>
      <c r="BT940" s="15">
        <v>35.450734599999997</v>
      </c>
      <c r="BU940" s="16">
        <f t="shared" si="42"/>
        <v>28.715744017332717</v>
      </c>
      <c r="BV940" s="19">
        <f t="shared" si="43"/>
        <v>-0.46588119260620092</v>
      </c>
      <c r="BW940" s="15">
        <v>124.09659499999999</v>
      </c>
      <c r="BX940" s="18">
        <f t="shared" si="44"/>
        <v>1.831037012451274E-2</v>
      </c>
      <c r="BY940" s="19">
        <f t="shared" si="45"/>
        <v>-6.1195152399745899E-2</v>
      </c>
      <c r="BZ940" s="15">
        <v>100.13099699999999</v>
      </c>
      <c r="CA940" s="18">
        <f t="shared" si="46"/>
        <v>1.536003748075675E-2</v>
      </c>
      <c r="CB940" s="19">
        <f t="shared" si="47"/>
        <v>-4.5806301132545746E-2</v>
      </c>
      <c r="CC940" s="7">
        <f t="shared" si="48"/>
        <v>-6.6801576150163453E-2</v>
      </c>
      <c r="CD940" s="61">
        <f t="shared" si="49"/>
        <v>-0.10758602198629179</v>
      </c>
    </row>
    <row r="941" spans="1:82" ht="15.75" customHeight="1" x14ac:dyDescent="0.25">
      <c r="A941" s="5">
        <v>44136000101</v>
      </c>
      <c r="B941" s="5">
        <v>44136</v>
      </c>
      <c r="C941" s="6" t="s">
        <v>950</v>
      </c>
      <c r="D941" s="6" t="s">
        <v>950</v>
      </c>
      <c r="E941" s="5">
        <v>54</v>
      </c>
      <c r="F941" s="15">
        <v>10</v>
      </c>
      <c r="G941" s="16">
        <f t="shared" si="0"/>
        <v>100</v>
      </c>
      <c r="H941" s="17">
        <v>1</v>
      </c>
      <c r="I941" s="7">
        <f t="shared" si="1"/>
        <v>100</v>
      </c>
      <c r="J941" s="18">
        <f t="shared" si="2"/>
        <v>33.333333333333336</v>
      </c>
      <c r="K941" s="19">
        <f t="shared" si="3"/>
        <v>-6.4612435976370855E-2</v>
      </c>
      <c r="L941" s="15">
        <v>31.6547515</v>
      </c>
      <c r="M941" s="16">
        <f t="shared" si="4"/>
        <v>31.590834001650588</v>
      </c>
      <c r="N941" s="19">
        <f t="shared" si="5"/>
        <v>-0.91545634770707507</v>
      </c>
      <c r="O941" s="15">
        <v>31.6547515</v>
      </c>
      <c r="P941" s="16">
        <f t="shared" si="6"/>
        <v>31.590834001650588</v>
      </c>
      <c r="Q941" s="17">
        <v>2</v>
      </c>
      <c r="R941" s="7">
        <f t="shared" si="7"/>
        <v>63.181668003301176</v>
      </c>
      <c r="S941" s="18">
        <f t="shared" si="8"/>
        <v>31.590834001650588</v>
      </c>
      <c r="T941" s="19">
        <f t="shared" si="9"/>
        <v>-0.86821421936945442</v>
      </c>
      <c r="U941" s="15">
        <v>19.276488100000002</v>
      </c>
      <c r="V941" s="16">
        <f t="shared" si="10"/>
        <v>51.876669381493819</v>
      </c>
      <c r="W941" s="19">
        <f t="shared" si="11"/>
        <v>-0.38156304338081287</v>
      </c>
      <c r="X941" s="15">
        <v>54.218942900000002</v>
      </c>
      <c r="Y941" s="16">
        <f t="shared" si="12"/>
        <v>19.700883729328481</v>
      </c>
      <c r="Z941" s="17">
        <v>3</v>
      </c>
      <c r="AA941" s="20">
        <f t="shared" si="13"/>
        <v>59.102651187985444</v>
      </c>
      <c r="AB941" s="18">
        <f t="shared" si="14"/>
        <v>19.700883729328481</v>
      </c>
      <c r="AC941" s="19">
        <f t="shared" si="15"/>
        <v>-0.51554885559442531</v>
      </c>
      <c r="AD941" s="15">
        <v>54.282618599999999</v>
      </c>
      <c r="AE941" s="16">
        <f t="shared" si="16"/>
        <v>19.717956642570666</v>
      </c>
      <c r="AF941" s="17">
        <v>3</v>
      </c>
      <c r="AG941" s="7">
        <f t="shared" si="17"/>
        <v>59.153869927711995</v>
      </c>
      <c r="AH941" s="18">
        <f t="shared" si="18"/>
        <v>19.473571601057579</v>
      </c>
      <c r="AI941" s="19">
        <f t="shared" si="19"/>
        <v>-0.19695846825262564</v>
      </c>
      <c r="AJ941" s="5">
        <v>1</v>
      </c>
      <c r="AK941" s="15">
        <v>13.5412569</v>
      </c>
      <c r="AL941" s="16">
        <f t="shared" si="20"/>
        <v>73.848388475666539</v>
      </c>
      <c r="AM941" s="17">
        <v>1</v>
      </c>
      <c r="AN941" s="7">
        <f t="shared" si="21"/>
        <v>73.848388475666539</v>
      </c>
      <c r="AO941" s="18">
        <f t="shared" si="22"/>
        <v>24.616129491888849</v>
      </c>
      <c r="AP941" s="19">
        <f t="shared" si="23"/>
        <v>-0.25235000579996664</v>
      </c>
      <c r="AQ941" s="5">
        <v>1</v>
      </c>
      <c r="AR941" s="15">
        <v>40.892987810000001</v>
      </c>
      <c r="AS941" s="21">
        <f t="shared" si="24"/>
        <v>24.454070332211316</v>
      </c>
      <c r="AT941" s="19">
        <f t="shared" si="25"/>
        <v>-0.1687880232997567</v>
      </c>
      <c r="AU941" s="5">
        <v>0</v>
      </c>
      <c r="AV941" s="15">
        <v>40.8929878</v>
      </c>
      <c r="AW941" s="16">
        <f t="shared" si="26"/>
        <v>0</v>
      </c>
      <c r="AX941" s="19">
        <f t="shared" si="27"/>
        <v>-0.82680925094591806</v>
      </c>
      <c r="AY941" s="15">
        <v>48.826168699999997</v>
      </c>
      <c r="AZ941" s="16">
        <f t="shared" si="28"/>
        <v>20.480820564567459</v>
      </c>
      <c r="BA941" s="19">
        <f t="shared" si="29"/>
        <v>-0.77641047238835448</v>
      </c>
      <c r="BB941" s="15">
        <v>10</v>
      </c>
      <c r="BC941" s="16">
        <f t="shared" si="30"/>
        <v>100</v>
      </c>
      <c r="BD941" s="19">
        <f t="shared" si="31"/>
        <v>0.93333821106502679</v>
      </c>
      <c r="BE941" s="15">
        <v>53.744625300000003</v>
      </c>
      <c r="BF941" s="21">
        <f t="shared" si="32"/>
        <v>18.606511710111409</v>
      </c>
      <c r="BG941" s="19">
        <f t="shared" si="33"/>
        <v>-1.1511840053858235</v>
      </c>
      <c r="BH941" s="15">
        <v>48.826168699999997</v>
      </c>
      <c r="BI941" s="16">
        <f t="shared" si="34"/>
        <v>20.480820564567459</v>
      </c>
      <c r="BJ941" s="22">
        <f t="shared" si="35"/>
        <v>-0.60072326761796491</v>
      </c>
      <c r="BK941" s="15">
        <v>53.744625300000003</v>
      </c>
      <c r="BL941" s="16">
        <f t="shared" si="36"/>
        <v>18.606511710111409</v>
      </c>
      <c r="BM941" s="19">
        <f t="shared" si="37"/>
        <v>-6.3332107924379433E-2</v>
      </c>
      <c r="BN941" s="15">
        <v>101.98588599999999</v>
      </c>
      <c r="BO941" s="16">
        <f t="shared" si="38"/>
        <v>9.8052783499865868</v>
      </c>
      <c r="BP941" s="19">
        <f t="shared" si="39"/>
        <v>-0.37520586073526718</v>
      </c>
      <c r="BQ941" s="15">
        <v>22.915054600000001</v>
      </c>
      <c r="BR941" s="16">
        <f t="shared" si="40"/>
        <v>43.639433440407338</v>
      </c>
      <c r="BS941" s="19">
        <f t="shared" si="41"/>
        <v>-0.46092482965759929</v>
      </c>
      <c r="BT941" s="15">
        <v>36.196110699999998</v>
      </c>
      <c r="BU941" s="16">
        <f t="shared" si="42"/>
        <v>28.124408957562395</v>
      </c>
      <c r="BV941" s="19">
        <f t="shared" si="43"/>
        <v>-0.49209836095851556</v>
      </c>
      <c r="BW941" s="15">
        <v>146.36049199999999</v>
      </c>
      <c r="BX941" s="18">
        <f t="shared" si="44"/>
        <v>2.1595393331507489E-2</v>
      </c>
      <c r="BY941" s="19">
        <f t="shared" si="45"/>
        <v>-6.0021878716578013E-2</v>
      </c>
      <c r="BZ941" s="15">
        <v>54.103444799999998</v>
      </c>
      <c r="CA941" s="18">
        <f t="shared" si="46"/>
        <v>8.2994373856684362E-3</v>
      </c>
      <c r="CB941" s="19">
        <f t="shared" si="47"/>
        <v>-4.8558962598083538E-2</v>
      </c>
      <c r="CC941" s="7">
        <f t="shared" si="48"/>
        <v>-0.38344327290757607</v>
      </c>
      <c r="CD941" s="61">
        <f t="shared" si="49"/>
        <v>-0.61754735093072066</v>
      </c>
    </row>
    <row r="942" spans="1:82" ht="15.75" customHeight="1" x14ac:dyDescent="0.25">
      <c r="A942" s="5">
        <v>44137000101</v>
      </c>
      <c r="B942" s="5">
        <v>44137</v>
      </c>
      <c r="C942" s="6" t="s">
        <v>951</v>
      </c>
      <c r="D942" s="6" t="s">
        <v>952</v>
      </c>
      <c r="E942" s="5">
        <v>4</v>
      </c>
      <c r="F942" s="15">
        <v>10</v>
      </c>
      <c r="G942" s="16">
        <f t="shared" si="0"/>
        <v>100</v>
      </c>
      <c r="H942" s="17">
        <v>1</v>
      </c>
      <c r="I942" s="7">
        <f t="shared" si="1"/>
        <v>100</v>
      </c>
      <c r="J942" s="18">
        <f t="shared" si="2"/>
        <v>33.333333333333336</v>
      </c>
      <c r="K942" s="19">
        <f t="shared" si="3"/>
        <v>-6.4612435976370855E-2</v>
      </c>
      <c r="L942" s="15">
        <v>36.159603799999999</v>
      </c>
      <c r="M942" s="16">
        <f t="shared" si="4"/>
        <v>27.655170270422044</v>
      </c>
      <c r="N942" s="19">
        <f t="shared" si="5"/>
        <v>-1.1454407680085612</v>
      </c>
      <c r="O942" s="15">
        <v>36.159603799999999</v>
      </c>
      <c r="P942" s="16">
        <f t="shared" si="6"/>
        <v>27.655170270422044</v>
      </c>
      <c r="Q942" s="17">
        <v>2</v>
      </c>
      <c r="R942" s="7">
        <f t="shared" si="7"/>
        <v>55.310340540844088</v>
      </c>
      <c r="S942" s="18">
        <f t="shared" si="8"/>
        <v>27.655170270422044</v>
      </c>
      <c r="T942" s="19">
        <f t="shared" si="9"/>
        <v>-1.0878285863850268</v>
      </c>
      <c r="U942" s="15">
        <v>21.3975005</v>
      </c>
      <c r="V942" s="16">
        <f t="shared" si="10"/>
        <v>46.734430500422235</v>
      </c>
      <c r="W942" s="19">
        <f t="shared" si="11"/>
        <v>-0.60119586791788671</v>
      </c>
      <c r="X942" s="15">
        <v>79.291683500000005</v>
      </c>
      <c r="Y942" s="16">
        <f t="shared" si="12"/>
        <v>13.471287817971477</v>
      </c>
      <c r="Z942" s="17">
        <v>3</v>
      </c>
      <c r="AA942" s="20">
        <f t="shared" si="13"/>
        <v>40.413863453914431</v>
      </c>
      <c r="AB942" s="18">
        <f t="shared" si="14"/>
        <v>13.471287817971477</v>
      </c>
      <c r="AC942" s="19">
        <f t="shared" si="15"/>
        <v>-1.0005101713212101</v>
      </c>
      <c r="AD942" s="15">
        <v>79.355359199999995</v>
      </c>
      <c r="AE942" s="16">
        <f t="shared" si="16"/>
        <v>13.487965158123814</v>
      </c>
      <c r="AF942" s="17">
        <v>3</v>
      </c>
      <c r="AG942" s="7">
        <f t="shared" si="17"/>
        <v>40.463895474371441</v>
      </c>
      <c r="AH942" s="18">
        <f t="shared" si="18"/>
        <v>13.32079484809389</v>
      </c>
      <c r="AI942" s="19">
        <f t="shared" si="19"/>
        <v>-0.63301193484823559</v>
      </c>
      <c r="AJ942" s="5">
        <v>0</v>
      </c>
      <c r="AK942" s="15">
        <v>21.3975005</v>
      </c>
      <c r="AL942" s="16">
        <f t="shared" si="20"/>
        <v>46.734430500422235</v>
      </c>
      <c r="AM942" s="17">
        <v>1</v>
      </c>
      <c r="AN942" s="7">
        <f t="shared" si="21"/>
        <v>46.734430500422235</v>
      </c>
      <c r="AO942" s="18">
        <f t="shared" si="22"/>
        <v>0</v>
      </c>
      <c r="AP942" s="19">
        <f t="shared" si="23"/>
        <v>-1.0465207101426044</v>
      </c>
      <c r="AQ942" s="5">
        <v>0</v>
      </c>
      <c r="AR942" s="15">
        <v>47.623584209999997</v>
      </c>
      <c r="AS942" s="21">
        <f t="shared" si="24"/>
        <v>0</v>
      </c>
      <c r="AT942" s="19">
        <f t="shared" si="25"/>
        <v>-1.0252866396461213</v>
      </c>
      <c r="AU942" s="5">
        <v>0</v>
      </c>
      <c r="AV942" s="15">
        <v>78.921542099999996</v>
      </c>
      <c r="AW942" s="16">
        <f t="shared" si="26"/>
        <v>0</v>
      </c>
      <c r="AX942" s="19">
        <f t="shared" si="27"/>
        <v>-0.82680925094591806</v>
      </c>
      <c r="AY942" s="15">
        <v>78.921542099999996</v>
      </c>
      <c r="AZ942" s="16">
        <f t="shared" si="28"/>
        <v>12.670811712382898</v>
      </c>
      <c r="BA942" s="19">
        <f t="shared" si="29"/>
        <v>-1.3273041272456467</v>
      </c>
      <c r="BB942" s="15">
        <v>21.397500480000001</v>
      </c>
      <c r="BC942" s="16">
        <f t="shared" si="30"/>
        <v>46.73443054410437</v>
      </c>
      <c r="BD942" s="19">
        <f t="shared" si="31"/>
        <v>-1.1740262810138569</v>
      </c>
      <c r="BE942" s="15">
        <v>47.623584200000003</v>
      </c>
      <c r="BF942" s="21">
        <f t="shared" si="32"/>
        <v>20.997999558378471</v>
      </c>
      <c r="BG942" s="19">
        <f t="shared" si="33"/>
        <v>-1.0051609722399735</v>
      </c>
      <c r="BH942" s="15">
        <v>78.921542099999996</v>
      </c>
      <c r="BI942" s="16">
        <f t="shared" si="34"/>
        <v>12.670811712382898</v>
      </c>
      <c r="BJ942" s="22">
        <f t="shared" si="35"/>
        <v>-1.174596816869597</v>
      </c>
      <c r="BK942" s="15">
        <v>78.921542099999996</v>
      </c>
      <c r="BL942" s="16">
        <f t="shared" si="36"/>
        <v>12.670811712382898</v>
      </c>
      <c r="BM942" s="19">
        <f t="shared" si="37"/>
        <v>-0.60486169747962082</v>
      </c>
      <c r="BN942" s="15">
        <v>165.33518100000001</v>
      </c>
      <c r="BO942" s="16">
        <f t="shared" si="38"/>
        <v>6.0483195043648932</v>
      </c>
      <c r="BP942" s="19">
        <f t="shared" si="39"/>
        <v>-0.83360339257793437</v>
      </c>
      <c r="BQ942" s="15">
        <v>37.480714900000002</v>
      </c>
      <c r="BR942" s="16">
        <f t="shared" si="40"/>
        <v>26.680387571796288</v>
      </c>
      <c r="BS942" s="19">
        <f t="shared" si="41"/>
        <v>-1.2427581331977118</v>
      </c>
      <c r="BT942" s="15">
        <v>51.077133699999997</v>
      </c>
      <c r="BU942" s="16">
        <f t="shared" si="42"/>
        <v>19.930527542503818</v>
      </c>
      <c r="BV942" s="19">
        <f t="shared" si="43"/>
        <v>-0.85537864506839045</v>
      </c>
      <c r="BW942" s="15">
        <v>56.522956000000001</v>
      </c>
      <c r="BX942" s="18">
        <f t="shared" si="44"/>
        <v>8.3399245957679023E-3</v>
      </c>
      <c r="BY942" s="19">
        <f t="shared" si="45"/>
        <v>-6.4756180925640852E-2</v>
      </c>
      <c r="BZ942" s="15">
        <v>4.0379743399999999</v>
      </c>
      <c r="CA942" s="18">
        <f t="shared" si="46"/>
        <v>6.1942294660996945E-4</v>
      </c>
      <c r="CB942" s="19">
        <f t="shared" si="47"/>
        <v>-5.1553110335734967E-2</v>
      </c>
      <c r="CC942" s="7">
        <f t="shared" si="48"/>
        <v>-0.82974819590242332</v>
      </c>
      <c r="CD942" s="61">
        <f t="shared" si="49"/>
        <v>-1.3363353500338906</v>
      </c>
    </row>
    <row r="943" spans="1:82" ht="15.75" customHeight="1" x14ac:dyDescent="0.25">
      <c r="A943" s="5">
        <v>44137000201</v>
      </c>
      <c r="B943" s="5">
        <v>44137</v>
      </c>
      <c r="C943" s="6" t="s">
        <v>952</v>
      </c>
      <c r="D943" s="6" t="s">
        <v>952</v>
      </c>
      <c r="E943" s="5">
        <v>221</v>
      </c>
      <c r="F943" s="15">
        <v>10.040478480000001</v>
      </c>
      <c r="G943" s="16">
        <f t="shared" si="0"/>
        <v>99.596847101653253</v>
      </c>
      <c r="H943" s="17">
        <v>1</v>
      </c>
      <c r="I943" s="7">
        <f t="shared" si="1"/>
        <v>99.596847101653253</v>
      </c>
      <c r="J943" s="18">
        <f t="shared" si="2"/>
        <v>33.198949033884418</v>
      </c>
      <c r="K943" s="19">
        <f t="shared" si="3"/>
        <v>-7.2004378209630709E-2</v>
      </c>
      <c r="L943" s="15">
        <v>24.7621033</v>
      </c>
      <c r="M943" s="16">
        <f t="shared" si="4"/>
        <v>40.384291588025157</v>
      </c>
      <c r="N943" s="19">
        <f t="shared" si="5"/>
        <v>-0.40160191715673782</v>
      </c>
      <c r="O943" s="15">
        <v>24.7621033</v>
      </c>
      <c r="P943" s="16">
        <f t="shared" si="6"/>
        <v>40.384291588025157</v>
      </c>
      <c r="Q943" s="17">
        <v>2</v>
      </c>
      <c r="R943" s="7">
        <f t="shared" si="7"/>
        <v>80.768583176050313</v>
      </c>
      <c r="S943" s="18">
        <f t="shared" si="8"/>
        <v>40.384291588025157</v>
      </c>
      <c r="T943" s="19">
        <f t="shared" si="9"/>
        <v>-0.37752960970969945</v>
      </c>
      <c r="U943" s="15">
        <v>10</v>
      </c>
      <c r="V943" s="16">
        <f t="shared" si="10"/>
        <v>100</v>
      </c>
      <c r="W943" s="19">
        <f t="shared" si="11"/>
        <v>1.6738574211914985</v>
      </c>
      <c r="X943" s="15">
        <v>74.468099300000006</v>
      </c>
      <c r="Y943" s="16">
        <f t="shared" si="12"/>
        <v>14.343874760343185</v>
      </c>
      <c r="Z943" s="17">
        <v>3</v>
      </c>
      <c r="AA943" s="20">
        <f t="shared" si="13"/>
        <v>43.031624281029558</v>
      </c>
      <c r="AB943" s="18">
        <f t="shared" si="14"/>
        <v>14.343874760343185</v>
      </c>
      <c r="AC943" s="19">
        <f t="shared" si="15"/>
        <v>-0.93258106039972566</v>
      </c>
      <c r="AD943" s="15">
        <v>74.531775100000004</v>
      </c>
      <c r="AE943" s="16">
        <f t="shared" si="16"/>
        <v>14.360885925015355</v>
      </c>
      <c r="AF943" s="17">
        <v>3</v>
      </c>
      <c r="AG943" s="7">
        <f t="shared" si="17"/>
        <v>43.082657775046066</v>
      </c>
      <c r="AH943" s="18">
        <f t="shared" si="18"/>
        <v>14.182896604591937</v>
      </c>
      <c r="AI943" s="19">
        <f t="shared" si="19"/>
        <v>-0.57191391771344147</v>
      </c>
      <c r="AJ943" s="5">
        <v>9</v>
      </c>
      <c r="AK943" s="15">
        <v>10</v>
      </c>
      <c r="AL943" s="16">
        <f t="shared" si="20"/>
        <v>100</v>
      </c>
      <c r="AM943" s="17">
        <v>1</v>
      </c>
      <c r="AN943" s="7">
        <f t="shared" si="21"/>
        <v>100</v>
      </c>
      <c r="AO943" s="18">
        <f t="shared" si="22"/>
        <v>33.333333333333336</v>
      </c>
      <c r="AP943" s="19">
        <f t="shared" si="23"/>
        <v>2.8886242853155969E-2</v>
      </c>
      <c r="AQ943" s="5">
        <v>5</v>
      </c>
      <c r="AR943" s="15">
        <v>42.80000003</v>
      </c>
      <c r="AS943" s="21">
        <f t="shared" si="24"/>
        <v>23.364485964931436</v>
      </c>
      <c r="AT943" s="19">
        <f t="shared" si="25"/>
        <v>-0.20695048420257756</v>
      </c>
      <c r="AU943" s="5">
        <v>4</v>
      </c>
      <c r="AV943" s="15">
        <v>74.097957899999997</v>
      </c>
      <c r="AW943" s="16">
        <f t="shared" si="26"/>
        <v>13.495648575761898</v>
      </c>
      <c r="AX943" s="19">
        <f t="shared" si="27"/>
        <v>-0.31025248276643363</v>
      </c>
      <c r="AY943" s="15">
        <v>74.097957899999997</v>
      </c>
      <c r="AZ943" s="16">
        <f t="shared" si="28"/>
        <v>13.495648575761898</v>
      </c>
      <c r="BA943" s="19">
        <f t="shared" si="29"/>
        <v>-1.2691227086419044</v>
      </c>
      <c r="BB943" s="15">
        <v>10</v>
      </c>
      <c r="BC943" s="16">
        <f t="shared" si="30"/>
        <v>100</v>
      </c>
      <c r="BD943" s="19">
        <f t="shared" si="31"/>
        <v>0.93333821106502679</v>
      </c>
      <c r="BE943" s="15">
        <v>42.8</v>
      </c>
      <c r="BF943" s="21">
        <f t="shared" si="32"/>
        <v>23.364485981308412</v>
      </c>
      <c r="BG943" s="19">
        <f t="shared" si="33"/>
        <v>-0.86066451342455186</v>
      </c>
      <c r="BH943" s="15">
        <v>74.097957899999997</v>
      </c>
      <c r="BI943" s="16">
        <f t="shared" si="34"/>
        <v>13.495648575761898</v>
      </c>
      <c r="BJ943" s="22">
        <f t="shared" si="35"/>
        <v>-1.1139884273914613</v>
      </c>
      <c r="BK943" s="15">
        <v>74.097957899999997</v>
      </c>
      <c r="BL943" s="16">
        <f t="shared" si="36"/>
        <v>13.495648575761898</v>
      </c>
      <c r="BM943" s="19">
        <f t="shared" si="37"/>
        <v>-0.52960965168104668</v>
      </c>
      <c r="BN943" s="15">
        <v>160.51159699999999</v>
      </c>
      <c r="BO943" s="16">
        <f t="shared" si="38"/>
        <v>6.2300794378115869</v>
      </c>
      <c r="BP943" s="19">
        <f t="shared" si="39"/>
        <v>-0.81142633174136181</v>
      </c>
      <c r="BQ943" s="15">
        <v>32.657130700000003</v>
      </c>
      <c r="BR943" s="16">
        <f t="shared" si="40"/>
        <v>30.621183752680388</v>
      </c>
      <c r="BS943" s="19">
        <f t="shared" si="41"/>
        <v>-1.0610824823062024</v>
      </c>
      <c r="BT943" s="15">
        <v>46.253549499999998</v>
      </c>
      <c r="BU943" s="16">
        <f t="shared" si="42"/>
        <v>22.008996736563969</v>
      </c>
      <c r="BV943" s="19">
        <f t="shared" si="43"/>
        <v>-0.76322855879253282</v>
      </c>
      <c r="BW943" s="15">
        <v>60.656393199999997</v>
      </c>
      <c r="BX943" s="18">
        <f t="shared" si="44"/>
        <v>8.949810507774025E-3</v>
      </c>
      <c r="BY943" s="19">
        <f t="shared" si="45"/>
        <v>-6.4538355039732959E-2</v>
      </c>
      <c r="BZ943" s="15">
        <v>221.048115</v>
      </c>
      <c r="CA943" s="18">
        <f t="shared" si="46"/>
        <v>3.3908653995032415E-2</v>
      </c>
      <c r="CB943" s="19">
        <f t="shared" si="47"/>
        <v>-3.8574895695293612E-2</v>
      </c>
      <c r="CC943" s="7">
        <f t="shared" si="48"/>
        <v>-0.35520988946119231</v>
      </c>
      <c r="CD943" s="61">
        <f t="shared" si="49"/>
        <v>-0.57207660626772028</v>
      </c>
    </row>
    <row r="944" spans="1:82" ht="15.75" customHeight="1" x14ac:dyDescent="0.25">
      <c r="A944" s="5">
        <v>44138000199</v>
      </c>
      <c r="B944" s="5">
        <v>44138</v>
      </c>
      <c r="C944" s="6" t="s">
        <v>953</v>
      </c>
      <c r="D944" s="6" t="s">
        <v>954</v>
      </c>
      <c r="E944" s="5">
        <v>4</v>
      </c>
      <c r="F944" s="15">
        <v>26.175099079999999</v>
      </c>
      <c r="G944" s="16">
        <f t="shared" si="0"/>
        <v>38.204248891041829</v>
      </c>
      <c r="H944" s="17">
        <v>1</v>
      </c>
      <c r="I944" s="7">
        <f t="shared" si="1"/>
        <v>38.204248891041829</v>
      </c>
      <c r="J944" s="18">
        <f t="shared" si="2"/>
        <v>12.734749630347277</v>
      </c>
      <c r="K944" s="19">
        <f t="shared" si="3"/>
        <v>-1.1976580480295793</v>
      </c>
      <c r="L944" s="15">
        <v>45.528122099999997</v>
      </c>
      <c r="M944" s="16">
        <f t="shared" si="4"/>
        <v>21.964446453634864</v>
      </c>
      <c r="N944" s="19">
        <f t="shared" si="5"/>
        <v>-1.4779838680998678</v>
      </c>
      <c r="O944" s="15">
        <v>45.528122099999997</v>
      </c>
      <c r="P944" s="16">
        <f t="shared" si="6"/>
        <v>21.964446453634864</v>
      </c>
      <c r="Q944" s="17">
        <v>2</v>
      </c>
      <c r="R944" s="7">
        <f t="shared" si="7"/>
        <v>43.928892907269727</v>
      </c>
      <c r="S944" s="18">
        <f t="shared" si="8"/>
        <v>21.964446453634864</v>
      </c>
      <c r="T944" s="19">
        <f t="shared" si="9"/>
        <v>-1.4053772374467464</v>
      </c>
      <c r="U944" s="15">
        <v>32.747574200000003</v>
      </c>
      <c r="V944" s="16">
        <f t="shared" si="10"/>
        <v>30.536612998956116</v>
      </c>
      <c r="W944" s="19">
        <f t="shared" si="11"/>
        <v>-1.2930292291174919</v>
      </c>
      <c r="X944" s="15">
        <v>83.135135199999993</v>
      </c>
      <c r="Y944" s="16">
        <f t="shared" si="12"/>
        <v>12.848491644721594</v>
      </c>
      <c r="Z944" s="17">
        <v>3</v>
      </c>
      <c r="AA944" s="20">
        <f t="shared" si="13"/>
        <v>38.545474934164787</v>
      </c>
      <c r="AB944" s="18">
        <f t="shared" si="14"/>
        <v>12.848491644721594</v>
      </c>
      <c r="AC944" s="19">
        <f t="shared" si="15"/>
        <v>-1.0489935811453117</v>
      </c>
      <c r="AD944" s="15">
        <v>83.122545000000002</v>
      </c>
      <c r="AE944" s="16">
        <f t="shared" si="16"/>
        <v>12.876678884170353</v>
      </c>
      <c r="AF944" s="17">
        <v>2</v>
      </c>
      <c r="AG944" s="7">
        <f t="shared" si="17"/>
        <v>25.753357768340706</v>
      </c>
      <c r="AH944" s="18">
        <f t="shared" si="18"/>
        <v>8.4780565850095186</v>
      </c>
      <c r="AI944" s="19">
        <f t="shared" si="19"/>
        <v>-0.97622165823304319</v>
      </c>
      <c r="AJ944" s="5">
        <v>2</v>
      </c>
      <c r="AK944" s="15">
        <v>21.389161000000001</v>
      </c>
      <c r="AL944" s="16">
        <f t="shared" si="20"/>
        <v>46.75265196236542</v>
      </c>
      <c r="AM944" s="17">
        <v>1</v>
      </c>
      <c r="AN944" s="7">
        <f t="shared" si="21"/>
        <v>46.75265196236542</v>
      </c>
      <c r="AO944" s="18">
        <f t="shared" si="22"/>
        <v>15.584217320788472</v>
      </c>
      <c r="AP944" s="19">
        <f t="shared" si="23"/>
        <v>-0.543739440229418</v>
      </c>
      <c r="AQ944" s="5">
        <v>0</v>
      </c>
      <c r="AR944" s="15">
        <v>52.963309430000002</v>
      </c>
      <c r="AS944" s="21">
        <f t="shared" si="24"/>
        <v>0</v>
      </c>
      <c r="AT944" s="19">
        <f t="shared" si="25"/>
        <v>-1.0252866396461213</v>
      </c>
      <c r="AU944" s="5">
        <v>0</v>
      </c>
      <c r="AV944" s="15">
        <v>52.9633094</v>
      </c>
      <c r="AW944" s="16">
        <f t="shared" si="26"/>
        <v>0</v>
      </c>
      <c r="AX944" s="19">
        <f t="shared" si="27"/>
        <v>-0.82680925094591806</v>
      </c>
      <c r="AY944" s="15">
        <v>52.9633094</v>
      </c>
      <c r="AZ944" s="16">
        <f t="shared" si="28"/>
        <v>18.880995378283519</v>
      </c>
      <c r="BA944" s="19">
        <f t="shared" si="29"/>
        <v>-0.88925714909323272</v>
      </c>
      <c r="BB944" s="15">
        <v>38.578995470000002</v>
      </c>
      <c r="BC944" s="16">
        <f t="shared" si="30"/>
        <v>25.920840805137736</v>
      </c>
      <c r="BD944" s="19">
        <f t="shared" si="31"/>
        <v>-1.9974816653576528</v>
      </c>
      <c r="BE944" s="15">
        <v>52.9633094</v>
      </c>
      <c r="BF944" s="21">
        <f t="shared" si="32"/>
        <v>18.880995378283519</v>
      </c>
      <c r="BG944" s="19">
        <f t="shared" si="33"/>
        <v>-1.134424172044193</v>
      </c>
      <c r="BH944" s="15">
        <v>52.9633094</v>
      </c>
      <c r="BI944" s="16">
        <f t="shared" si="34"/>
        <v>18.880995378283519</v>
      </c>
      <c r="BJ944" s="22">
        <f t="shared" si="35"/>
        <v>-0.71827721348553142</v>
      </c>
      <c r="BK944" s="15">
        <v>90.003610100000003</v>
      </c>
      <c r="BL944" s="16">
        <f t="shared" si="36"/>
        <v>11.11066543763004</v>
      </c>
      <c r="BM944" s="19">
        <f t="shared" si="37"/>
        <v>-0.74719796314944398</v>
      </c>
      <c r="BN944" s="15">
        <v>90.920490000000001</v>
      </c>
      <c r="BO944" s="16">
        <f t="shared" si="38"/>
        <v>10.99862088292749</v>
      </c>
      <c r="BP944" s="19">
        <f t="shared" si="39"/>
        <v>-0.22960264967521463</v>
      </c>
      <c r="BQ944" s="15">
        <v>46.040660799999998</v>
      </c>
      <c r="BR944" s="16">
        <f t="shared" si="40"/>
        <v>21.71993152626515</v>
      </c>
      <c r="BS944" s="19">
        <f t="shared" si="41"/>
        <v>-1.4714413838469278</v>
      </c>
      <c r="BT944" s="15">
        <v>43.699947399999999</v>
      </c>
      <c r="BU944" s="16">
        <f t="shared" si="42"/>
        <v>23.295090281962214</v>
      </c>
      <c r="BV944" s="19">
        <f t="shared" si="43"/>
        <v>-0.70620888705240781</v>
      </c>
      <c r="BW944" s="15">
        <v>167.23748599999999</v>
      </c>
      <c r="BX944" s="18">
        <f t="shared" si="44"/>
        <v>2.4675779922511309E-2</v>
      </c>
      <c r="BY944" s="19">
        <f t="shared" si="45"/>
        <v>-5.8921692722910597E-2</v>
      </c>
      <c r="BZ944" s="15">
        <v>4.0566935700000002</v>
      </c>
      <c r="CA944" s="18">
        <f t="shared" si="46"/>
        <v>6.2229446575015038E-4</v>
      </c>
      <c r="CB944" s="19">
        <f t="shared" si="47"/>
        <v>-5.1551990838811429E-2</v>
      </c>
      <c r="CC944" s="7">
        <f t="shared" si="48"/>
        <v>-0.93681388000841181</v>
      </c>
      <c r="CD944" s="61">
        <f t="shared" si="49"/>
        <v>-1.5087679737538939</v>
      </c>
    </row>
    <row r="945" spans="1:82" ht="15.75" customHeight="1" x14ac:dyDescent="0.25">
      <c r="A945" s="5">
        <v>44138000201</v>
      </c>
      <c r="B945" s="5">
        <v>44138</v>
      </c>
      <c r="C945" s="6" t="s">
        <v>954</v>
      </c>
      <c r="D945" s="6" t="s">
        <v>954</v>
      </c>
      <c r="E945" s="5">
        <v>94</v>
      </c>
      <c r="F945" s="15">
        <v>10.114120639999999</v>
      </c>
      <c r="G945" s="16">
        <f t="shared" si="0"/>
        <v>98.871670172207885</v>
      </c>
      <c r="H945" s="17">
        <v>1</v>
      </c>
      <c r="I945" s="7">
        <f t="shared" si="1"/>
        <v>98.871670172207885</v>
      </c>
      <c r="J945" s="18">
        <f t="shared" si="2"/>
        <v>32.957223390735962</v>
      </c>
      <c r="K945" s="19">
        <f t="shared" si="3"/>
        <v>-8.5300737961315681E-2</v>
      </c>
      <c r="L945" s="15">
        <v>34.095542100000003</v>
      </c>
      <c r="M945" s="16">
        <f t="shared" si="4"/>
        <v>29.329347428090898</v>
      </c>
      <c r="N945" s="19">
        <f t="shared" si="5"/>
        <v>-1.0476085624689202</v>
      </c>
      <c r="O945" s="15">
        <v>34.095542100000003</v>
      </c>
      <c r="P945" s="16">
        <f t="shared" si="6"/>
        <v>29.329347428090898</v>
      </c>
      <c r="Q945" s="17">
        <v>2</v>
      </c>
      <c r="R945" s="7">
        <f t="shared" si="7"/>
        <v>58.658694856181796</v>
      </c>
      <c r="S945" s="18">
        <f t="shared" si="8"/>
        <v>29.329347428090895</v>
      </c>
      <c r="T945" s="19">
        <f t="shared" si="9"/>
        <v>-0.99440765871888104</v>
      </c>
      <c r="U945" s="15">
        <v>17.543064399999999</v>
      </c>
      <c r="V945" s="16">
        <f t="shared" si="10"/>
        <v>57.00258388152529</v>
      </c>
      <c r="W945" s="19">
        <f t="shared" si="11"/>
        <v>-0.16262745792569952</v>
      </c>
      <c r="X945" s="15">
        <v>75.140355499999998</v>
      </c>
      <c r="Y945" s="16">
        <f t="shared" si="12"/>
        <v>14.215544801355113</v>
      </c>
      <c r="Z945" s="17">
        <v>3</v>
      </c>
      <c r="AA945" s="20">
        <f t="shared" si="13"/>
        <v>42.646634404065338</v>
      </c>
      <c r="AB945" s="18">
        <f t="shared" si="14"/>
        <v>14.215544801355112</v>
      </c>
      <c r="AC945" s="19">
        <f t="shared" si="15"/>
        <v>-0.94257128555133807</v>
      </c>
      <c r="AD945" s="15">
        <v>75.127765199999999</v>
      </c>
      <c r="AE945" s="16">
        <f t="shared" si="16"/>
        <v>14.246960722851369</v>
      </c>
      <c r="AF945" s="17">
        <v>2</v>
      </c>
      <c r="AG945" s="7">
        <f t="shared" si="17"/>
        <v>28.493921445702739</v>
      </c>
      <c r="AH945" s="18">
        <f t="shared" si="18"/>
        <v>9.3802555969014776</v>
      </c>
      <c r="AI945" s="19">
        <f t="shared" si="19"/>
        <v>-0.912281908346112</v>
      </c>
      <c r="AJ945" s="5">
        <v>0</v>
      </c>
      <c r="AK945" s="15">
        <v>23.525591800000001</v>
      </c>
      <c r="AL945" s="16">
        <f t="shared" si="20"/>
        <v>42.506900931605891</v>
      </c>
      <c r="AM945" s="17">
        <v>1</v>
      </c>
      <c r="AN945" s="7">
        <f t="shared" si="21"/>
        <v>42.506900931605891</v>
      </c>
      <c r="AO945" s="18">
        <f t="shared" si="22"/>
        <v>0</v>
      </c>
      <c r="AP945" s="19">
        <f t="shared" si="23"/>
        <v>-1.0465207101426044</v>
      </c>
      <c r="AQ945" s="5">
        <v>0</v>
      </c>
      <c r="AR945" s="15">
        <v>47.507285099999997</v>
      </c>
      <c r="AS945" s="21">
        <f t="shared" si="24"/>
        <v>0</v>
      </c>
      <c r="AT945" s="19">
        <f t="shared" si="25"/>
        <v>-1.0252866396461213</v>
      </c>
      <c r="AU945" s="5">
        <v>0</v>
      </c>
      <c r="AV945" s="15">
        <v>47.507285099999997</v>
      </c>
      <c r="AW945" s="16">
        <f t="shared" si="26"/>
        <v>0</v>
      </c>
      <c r="AX945" s="19">
        <f t="shared" si="27"/>
        <v>-0.82680925094591806</v>
      </c>
      <c r="AY945" s="15">
        <v>47.507285099999997</v>
      </c>
      <c r="AZ945" s="16">
        <f t="shared" si="28"/>
        <v>21.049403220896746</v>
      </c>
      <c r="BA945" s="19">
        <f t="shared" si="29"/>
        <v>-0.73630442595972667</v>
      </c>
      <c r="BB945" s="15">
        <v>10</v>
      </c>
      <c r="BC945" s="16">
        <f t="shared" si="30"/>
        <v>100</v>
      </c>
      <c r="BD945" s="19">
        <f t="shared" si="31"/>
        <v>0.93333821106502679</v>
      </c>
      <c r="BE945" s="15">
        <v>47.507285099999997</v>
      </c>
      <c r="BF945" s="21">
        <f t="shared" si="32"/>
        <v>21.049403220896746</v>
      </c>
      <c r="BG945" s="19">
        <f t="shared" si="33"/>
        <v>-1.0020222907195286</v>
      </c>
      <c r="BH945" s="15">
        <v>47.507285099999997</v>
      </c>
      <c r="BI945" s="16">
        <f t="shared" si="34"/>
        <v>21.049403220896746</v>
      </c>
      <c r="BJ945" s="22">
        <f t="shared" si="35"/>
        <v>-0.55894424364933781</v>
      </c>
      <c r="BK945" s="15">
        <v>84.547585699999999</v>
      </c>
      <c r="BL945" s="16">
        <f t="shared" si="36"/>
        <v>11.827658847034352</v>
      </c>
      <c r="BM945" s="19">
        <f t="shared" si="37"/>
        <v>-0.68178476051839532</v>
      </c>
      <c r="BN945" s="15">
        <v>82.925710300000006</v>
      </c>
      <c r="BO945" s="16">
        <f t="shared" si="38"/>
        <v>12.058986246633332</v>
      </c>
      <c r="BP945" s="19">
        <f t="shared" si="39"/>
        <v>-0.10022437177880709</v>
      </c>
      <c r="BQ945" s="15">
        <v>37.687297999999998</v>
      </c>
      <c r="BR945" s="16">
        <f t="shared" si="40"/>
        <v>26.534138902714652</v>
      </c>
      <c r="BS945" s="19">
        <f t="shared" si="41"/>
        <v>-1.2495003804309757</v>
      </c>
      <c r="BT945" s="15">
        <v>35.770972</v>
      </c>
      <c r="BU945" s="16">
        <f t="shared" si="42"/>
        <v>28.458668106642445</v>
      </c>
      <c r="BV945" s="19">
        <f t="shared" si="43"/>
        <v>-0.47727879590831063</v>
      </c>
      <c r="BW945" s="15">
        <v>202.208688</v>
      </c>
      <c r="BX945" s="18">
        <f t="shared" si="44"/>
        <v>2.983575753768359E-2</v>
      </c>
      <c r="BY945" s="19">
        <f t="shared" si="45"/>
        <v>-5.7078763294367688E-2</v>
      </c>
      <c r="BZ945" s="15">
        <v>94.067807999999999</v>
      </c>
      <c r="CA945" s="18">
        <f t="shared" si="46"/>
        <v>1.4429947767449373E-2</v>
      </c>
      <c r="CB945" s="19">
        <f t="shared" si="47"/>
        <v>-4.6168908004317923E-2</v>
      </c>
      <c r="CC945" s="7">
        <f t="shared" si="48"/>
        <v>-0.57996752320556055</v>
      </c>
      <c r="CD945" s="61">
        <f t="shared" si="49"/>
        <v>-0.93405578578966064</v>
      </c>
    </row>
    <row r="946" spans="1:82" ht="15.75" customHeight="1" x14ac:dyDescent="0.25">
      <c r="A946" s="5">
        <v>44138000301</v>
      </c>
      <c r="B946" s="5">
        <v>44138</v>
      </c>
      <c r="C946" s="6" t="s">
        <v>955</v>
      </c>
      <c r="D946" s="6" t="s">
        <v>954</v>
      </c>
      <c r="E946" s="5">
        <v>21</v>
      </c>
      <c r="F946" s="15">
        <v>10</v>
      </c>
      <c r="G946" s="16">
        <f t="shared" si="0"/>
        <v>100</v>
      </c>
      <c r="H946" s="17">
        <v>1</v>
      </c>
      <c r="I946" s="7">
        <f t="shared" si="1"/>
        <v>100</v>
      </c>
      <c r="J946" s="18">
        <f t="shared" si="2"/>
        <v>33.333333333333336</v>
      </c>
      <c r="K946" s="19">
        <f t="shared" si="3"/>
        <v>-6.4612435976370855E-2</v>
      </c>
      <c r="L946" s="15">
        <v>36.199834299999999</v>
      </c>
      <c r="M946" s="16">
        <f t="shared" si="4"/>
        <v>27.624435838923166</v>
      </c>
      <c r="N946" s="19">
        <f t="shared" si="5"/>
        <v>-1.1472367650485213</v>
      </c>
      <c r="O946" s="15">
        <v>36.199834299999999</v>
      </c>
      <c r="P946" s="16">
        <f t="shared" si="6"/>
        <v>27.624435838923166</v>
      </c>
      <c r="Q946" s="17">
        <v>2</v>
      </c>
      <c r="R946" s="7">
        <f t="shared" si="7"/>
        <v>55.248871677846331</v>
      </c>
      <c r="S946" s="18">
        <f t="shared" si="8"/>
        <v>27.624435838923162</v>
      </c>
      <c r="T946" s="19">
        <f t="shared" si="9"/>
        <v>-1.0895436014829003</v>
      </c>
      <c r="U946" s="15">
        <v>19.647356500000001</v>
      </c>
      <c r="V946" s="16">
        <f t="shared" si="10"/>
        <v>50.897432435757956</v>
      </c>
      <c r="W946" s="19">
        <f t="shared" si="11"/>
        <v>-0.42338773905465643</v>
      </c>
      <c r="X946" s="15">
        <v>77.244647599999993</v>
      </c>
      <c r="Y946" s="16">
        <f t="shared" si="12"/>
        <v>13.828286142637541</v>
      </c>
      <c r="Z946" s="17">
        <v>3</v>
      </c>
      <c r="AA946" s="20">
        <f t="shared" si="13"/>
        <v>41.484858427912627</v>
      </c>
      <c r="AB946" s="18">
        <f t="shared" si="14"/>
        <v>13.828286142637541</v>
      </c>
      <c r="AC946" s="19">
        <f t="shared" si="15"/>
        <v>-0.9727185810309501</v>
      </c>
      <c r="AD946" s="15">
        <v>77.232057299999994</v>
      </c>
      <c r="AE946" s="16">
        <f t="shared" si="16"/>
        <v>13.858782964208309</v>
      </c>
      <c r="AF946" s="17">
        <v>2</v>
      </c>
      <c r="AG946" s="7">
        <f t="shared" si="17"/>
        <v>27.717565928416619</v>
      </c>
      <c r="AH946" s="18">
        <f t="shared" si="18"/>
        <v>9.1246778169147653</v>
      </c>
      <c r="AI946" s="19">
        <f t="shared" si="19"/>
        <v>-0.93039496224398577</v>
      </c>
      <c r="AJ946" s="5">
        <v>0</v>
      </c>
      <c r="AK946" s="15">
        <v>46.040660799999998</v>
      </c>
      <c r="AL946" s="16">
        <f t="shared" si="20"/>
        <v>21.71993152626515</v>
      </c>
      <c r="AM946" s="17">
        <v>2</v>
      </c>
      <c r="AN946" s="7">
        <f t="shared" si="21"/>
        <v>43.439863052530299</v>
      </c>
      <c r="AO946" s="18">
        <f t="shared" si="22"/>
        <v>0</v>
      </c>
      <c r="AP946" s="19">
        <f t="shared" si="23"/>
        <v>-1.0465207101426044</v>
      </c>
      <c r="AQ946" s="5">
        <v>0</v>
      </c>
      <c r="AR946" s="15">
        <v>49.611577220000001</v>
      </c>
      <c r="AS946" s="21">
        <f t="shared" si="24"/>
        <v>0</v>
      </c>
      <c r="AT946" s="19">
        <f t="shared" si="25"/>
        <v>-1.0252866396461213</v>
      </c>
      <c r="AU946" s="5">
        <v>0</v>
      </c>
      <c r="AV946" s="15">
        <v>49.611577199999999</v>
      </c>
      <c r="AW946" s="16">
        <f t="shared" si="26"/>
        <v>0</v>
      </c>
      <c r="AX946" s="19">
        <f t="shared" si="27"/>
        <v>-0.82680925094591806</v>
      </c>
      <c r="AY946" s="15">
        <v>49.611577199999999</v>
      </c>
      <c r="AZ946" s="16">
        <f t="shared" si="28"/>
        <v>20.156585547939404</v>
      </c>
      <c r="BA946" s="19">
        <f t="shared" si="29"/>
        <v>-0.79928099875055991</v>
      </c>
      <c r="BB946" s="15">
        <v>12.136430819999999</v>
      </c>
      <c r="BC946" s="16">
        <f t="shared" si="30"/>
        <v>82.396547620250018</v>
      </c>
      <c r="BD946" s="19">
        <f t="shared" si="31"/>
        <v>0.23688662213001699</v>
      </c>
      <c r="BE946" s="15">
        <v>49.611577199999999</v>
      </c>
      <c r="BF946" s="21">
        <f t="shared" si="32"/>
        <v>20.156585547939404</v>
      </c>
      <c r="BG946" s="19">
        <f t="shared" si="33"/>
        <v>-1.0565372842813492</v>
      </c>
      <c r="BH946" s="15">
        <v>49.611577199999999</v>
      </c>
      <c r="BI946" s="16">
        <f t="shared" si="34"/>
        <v>20.156585547939404</v>
      </c>
      <c r="BJ946" s="22">
        <f t="shared" si="35"/>
        <v>-0.62454781164930206</v>
      </c>
      <c r="BK946" s="15">
        <v>86.651877900000002</v>
      </c>
      <c r="BL946" s="16">
        <f t="shared" si="36"/>
        <v>11.540430793133451</v>
      </c>
      <c r="BM946" s="19">
        <f t="shared" si="37"/>
        <v>-0.70798933456985158</v>
      </c>
      <c r="BN946" s="15">
        <v>85.030002400000001</v>
      </c>
      <c r="BO946" s="16">
        <f t="shared" si="38"/>
        <v>11.760554766255069</v>
      </c>
      <c r="BP946" s="19">
        <f t="shared" si="39"/>
        <v>-0.13663686913394155</v>
      </c>
      <c r="BQ946" s="15">
        <v>39.823728799999998</v>
      </c>
      <c r="BR946" s="16">
        <f t="shared" si="40"/>
        <v>25.110657141678807</v>
      </c>
      <c r="BS946" s="19">
        <f t="shared" si="41"/>
        <v>-1.3151246765371398</v>
      </c>
      <c r="BT946" s="15">
        <v>37.875264100000003</v>
      </c>
      <c r="BU946" s="16">
        <f t="shared" si="42"/>
        <v>26.877547766062968</v>
      </c>
      <c r="BV946" s="19">
        <f t="shared" si="43"/>
        <v>-0.54737864449557605</v>
      </c>
      <c r="BW946" s="15">
        <v>192.119765</v>
      </c>
      <c r="BX946" s="18">
        <f t="shared" si="44"/>
        <v>2.8347143653574124E-2</v>
      </c>
      <c r="BY946" s="19">
        <f t="shared" si="45"/>
        <v>-5.7610434270361111E-2</v>
      </c>
      <c r="BZ946" s="15">
        <v>21.0638544</v>
      </c>
      <c r="CA946" s="18">
        <f t="shared" si="46"/>
        <v>3.2311831777047323E-3</v>
      </c>
      <c r="CB946" s="19">
        <f t="shared" si="47"/>
        <v>-5.0534883605919199E-2</v>
      </c>
      <c r="CC946" s="7">
        <f t="shared" si="48"/>
        <v>-0.66238236845979015</v>
      </c>
      <c r="CD946" s="61">
        <f t="shared" si="49"/>
        <v>-1.0667874646588382</v>
      </c>
    </row>
    <row r="947" spans="1:82" ht="15.75" customHeight="1" x14ac:dyDescent="0.25">
      <c r="A947" s="5">
        <v>44138000401</v>
      </c>
      <c r="B947" s="5">
        <v>44138</v>
      </c>
      <c r="C947" s="6" t="s">
        <v>956</v>
      </c>
      <c r="D947" s="6" t="s">
        <v>954</v>
      </c>
      <c r="E947" s="5">
        <v>6</v>
      </c>
      <c r="F947" s="15">
        <v>21.067406259999998</v>
      </c>
      <c r="G947" s="16">
        <f t="shared" si="0"/>
        <v>47.466688004145418</v>
      </c>
      <c r="H947" s="17">
        <v>1</v>
      </c>
      <c r="I947" s="7">
        <f t="shared" si="1"/>
        <v>47.466688004145418</v>
      </c>
      <c r="J947" s="18">
        <f t="shared" si="2"/>
        <v>15.822229334715139</v>
      </c>
      <c r="K947" s="19">
        <f t="shared" si="3"/>
        <v>-1.0278281518687951</v>
      </c>
      <c r="L947" s="15">
        <v>40.420429300000002</v>
      </c>
      <c r="M947" s="16">
        <f t="shared" si="4"/>
        <v>24.739964847429267</v>
      </c>
      <c r="N947" s="19">
        <f t="shared" si="5"/>
        <v>-1.3157936932208623</v>
      </c>
      <c r="O947" s="15">
        <v>40.420429300000002</v>
      </c>
      <c r="P947" s="16">
        <f t="shared" si="6"/>
        <v>24.739964847429267</v>
      </c>
      <c r="Q947" s="17">
        <v>2</v>
      </c>
      <c r="R947" s="7">
        <f t="shared" si="7"/>
        <v>49.479929694858534</v>
      </c>
      <c r="S947" s="18">
        <f t="shared" si="8"/>
        <v>24.73996484742927</v>
      </c>
      <c r="T947" s="19">
        <f t="shared" si="9"/>
        <v>-1.2505002568864778</v>
      </c>
      <c r="U947" s="15">
        <v>27.6398814</v>
      </c>
      <c r="V947" s="16">
        <f t="shared" si="10"/>
        <v>36.179605314804284</v>
      </c>
      <c r="W947" s="19">
        <f t="shared" si="11"/>
        <v>-1.0520084656261501</v>
      </c>
      <c r="X947" s="15">
        <v>78.027442399999998</v>
      </c>
      <c r="Y947" s="16">
        <f t="shared" si="12"/>
        <v>13.689556611687687</v>
      </c>
      <c r="Z947" s="17">
        <v>3</v>
      </c>
      <c r="AA947" s="20">
        <f t="shared" si="13"/>
        <v>41.068669835063062</v>
      </c>
      <c r="AB947" s="18">
        <f t="shared" si="14"/>
        <v>13.689556611687689</v>
      </c>
      <c r="AC947" s="19">
        <f t="shared" si="15"/>
        <v>-0.98351839161528465</v>
      </c>
      <c r="AD947" s="15">
        <v>78.014852099999999</v>
      </c>
      <c r="AE947" s="16">
        <f t="shared" si="16"/>
        <v>13.71972504194493</v>
      </c>
      <c r="AF947" s="17">
        <v>2</v>
      </c>
      <c r="AG947" s="7">
        <f t="shared" si="17"/>
        <v>27.439450083889859</v>
      </c>
      <c r="AH947" s="18">
        <f t="shared" si="18"/>
        <v>9.033121527894302</v>
      </c>
      <c r="AI947" s="19">
        <f t="shared" si="19"/>
        <v>-0.93688364838017169</v>
      </c>
      <c r="AJ947" s="5">
        <v>0</v>
      </c>
      <c r="AK947" s="15">
        <v>40.932968000000002</v>
      </c>
      <c r="AL947" s="16">
        <f t="shared" si="20"/>
        <v>24.430185468104828</v>
      </c>
      <c r="AM947" s="17">
        <v>2</v>
      </c>
      <c r="AN947" s="7">
        <f t="shared" si="21"/>
        <v>48.860370936209655</v>
      </c>
      <c r="AO947" s="18">
        <f t="shared" si="22"/>
        <v>0</v>
      </c>
      <c r="AP947" s="19">
        <f t="shared" si="23"/>
        <v>-1.0465207101426044</v>
      </c>
      <c r="AQ947" s="5">
        <v>0</v>
      </c>
      <c r="AR947" s="15">
        <v>47.855616599999998</v>
      </c>
      <c r="AS947" s="21">
        <f t="shared" si="24"/>
        <v>0</v>
      </c>
      <c r="AT947" s="19">
        <f t="shared" si="25"/>
        <v>-1.0252866396461213</v>
      </c>
      <c r="AU947" s="5">
        <v>0</v>
      </c>
      <c r="AV947" s="15">
        <v>47.855616599999998</v>
      </c>
      <c r="AW947" s="16">
        <f t="shared" si="26"/>
        <v>0</v>
      </c>
      <c r="AX947" s="19">
        <f t="shared" si="27"/>
        <v>-0.82680925094591806</v>
      </c>
      <c r="AY947" s="15">
        <v>47.855616599999998</v>
      </c>
      <c r="AZ947" s="16">
        <f t="shared" si="28"/>
        <v>20.896188808065634</v>
      </c>
      <c r="BA947" s="19">
        <f t="shared" si="29"/>
        <v>-0.74711169256579923</v>
      </c>
      <c r="BB947" s="15">
        <v>33.471302649999998</v>
      </c>
      <c r="BC947" s="16">
        <f t="shared" si="30"/>
        <v>29.876339455823363</v>
      </c>
      <c r="BD947" s="19">
        <f t="shared" si="31"/>
        <v>-1.8409888785524193</v>
      </c>
      <c r="BE947" s="15">
        <v>47.855616599999998</v>
      </c>
      <c r="BF947" s="21">
        <f t="shared" si="32"/>
        <v>20.896188808065634</v>
      </c>
      <c r="BG947" s="19">
        <f t="shared" si="33"/>
        <v>-1.0113774849344905</v>
      </c>
      <c r="BH947" s="15">
        <v>47.855616599999998</v>
      </c>
      <c r="BI947" s="16">
        <f t="shared" si="34"/>
        <v>20.896188808065634</v>
      </c>
      <c r="BJ947" s="22">
        <f t="shared" si="35"/>
        <v>-0.57020232293605988</v>
      </c>
      <c r="BK947" s="15">
        <v>84.8959172</v>
      </c>
      <c r="BL947" s="16">
        <f t="shared" si="36"/>
        <v>11.779129467959857</v>
      </c>
      <c r="BM947" s="19">
        <f t="shared" si="37"/>
        <v>-0.68621222395853532</v>
      </c>
      <c r="BN947" s="15">
        <v>85.812797200000006</v>
      </c>
      <c r="BO947" s="16">
        <f t="shared" si="38"/>
        <v>11.653273551604958</v>
      </c>
      <c r="BP947" s="19">
        <f t="shared" si="39"/>
        <v>-0.14972656375915819</v>
      </c>
      <c r="BQ947" s="15">
        <v>40.932968000000002</v>
      </c>
      <c r="BR947" s="16">
        <f t="shared" si="40"/>
        <v>24.430185468104828</v>
      </c>
      <c r="BS947" s="19">
        <f t="shared" si="41"/>
        <v>-1.3464952748973049</v>
      </c>
      <c r="BT947" s="15">
        <v>38.592254599999997</v>
      </c>
      <c r="BU947" s="16">
        <f t="shared" si="42"/>
        <v>26.378200251612146</v>
      </c>
      <c r="BV947" s="19">
        <f t="shared" si="43"/>
        <v>-0.56951749392850481</v>
      </c>
      <c r="BW947" s="15">
        <v>188.08824100000001</v>
      </c>
      <c r="BX947" s="18">
        <f t="shared" si="44"/>
        <v>2.7752294966502122E-2</v>
      </c>
      <c r="BY947" s="19">
        <f t="shared" si="45"/>
        <v>-5.7822889484839504E-2</v>
      </c>
      <c r="BZ947" s="15">
        <v>6.06509199</v>
      </c>
      <c r="CA947" s="18">
        <f t="shared" si="46"/>
        <v>9.303816308813698E-4</v>
      </c>
      <c r="CB947" s="19">
        <f t="shared" si="47"/>
        <v>-5.1431879282277666E-2</v>
      </c>
      <c r="CC947" s="7">
        <f t="shared" si="48"/>
        <v>-0.8682124164543038</v>
      </c>
      <c r="CD947" s="61">
        <f t="shared" si="49"/>
        <v>-1.3982831769635711</v>
      </c>
    </row>
    <row r="948" spans="1:82" ht="15.75" customHeight="1" x14ac:dyDescent="0.25">
      <c r="A948" s="5">
        <v>44141000101</v>
      </c>
      <c r="B948" s="5">
        <v>44141</v>
      </c>
      <c r="C948" s="6" t="s">
        <v>957</v>
      </c>
      <c r="D948" s="6" t="s">
        <v>957</v>
      </c>
      <c r="E948" s="5">
        <v>155</v>
      </c>
      <c r="F948" s="15">
        <v>10.07704663</v>
      </c>
      <c r="G948" s="16">
        <f t="shared" si="0"/>
        <v>99.235424496591818</v>
      </c>
      <c r="H948" s="17">
        <v>1</v>
      </c>
      <c r="I948" s="7">
        <f t="shared" si="1"/>
        <v>99.235424496591818</v>
      </c>
      <c r="J948" s="18">
        <f t="shared" si="2"/>
        <v>33.078474832197273</v>
      </c>
      <c r="K948" s="19">
        <f t="shared" si="3"/>
        <v>-7.8631181661532351E-2</v>
      </c>
      <c r="L948" s="15">
        <v>23.5842855</v>
      </c>
      <c r="M948" s="16">
        <f t="shared" si="4"/>
        <v>42.401114928836833</v>
      </c>
      <c r="N948" s="19">
        <f t="shared" si="5"/>
        <v>-0.28374684147874296</v>
      </c>
      <c r="O948" s="15">
        <v>23.5842855</v>
      </c>
      <c r="P948" s="16">
        <f t="shared" si="6"/>
        <v>42.401114928836833</v>
      </c>
      <c r="Q948" s="17">
        <v>2</v>
      </c>
      <c r="R948" s="7">
        <f t="shared" si="7"/>
        <v>84.802229857673666</v>
      </c>
      <c r="S948" s="18">
        <f t="shared" si="8"/>
        <v>42.401114928836833</v>
      </c>
      <c r="T948" s="19">
        <f t="shared" si="9"/>
        <v>-0.26498864797557115</v>
      </c>
      <c r="U948" s="15">
        <v>24.183130899999998</v>
      </c>
      <c r="V948" s="16">
        <f t="shared" si="10"/>
        <v>41.351138698091404</v>
      </c>
      <c r="W948" s="19">
        <f t="shared" si="11"/>
        <v>-0.83112442845313883</v>
      </c>
      <c r="X948" s="15">
        <v>51.039721200000002</v>
      </c>
      <c r="Y948" s="16">
        <f t="shared" si="12"/>
        <v>20.928035359252707</v>
      </c>
      <c r="Z948" s="17">
        <v>3</v>
      </c>
      <c r="AA948" s="20">
        <f t="shared" si="13"/>
        <v>62.784106077758125</v>
      </c>
      <c r="AB948" s="18">
        <f t="shared" si="14"/>
        <v>20.928035359252707</v>
      </c>
      <c r="AC948" s="19">
        <f t="shared" si="15"/>
        <v>-0.42001760806047661</v>
      </c>
      <c r="AD948" s="15">
        <v>51.061533500000003</v>
      </c>
      <c r="AE948" s="16">
        <f t="shared" si="16"/>
        <v>20.96181306423161</v>
      </c>
      <c r="AF948" s="17">
        <v>2</v>
      </c>
      <c r="AG948" s="7">
        <f t="shared" si="17"/>
        <v>41.923626128463219</v>
      </c>
      <c r="AH948" s="18">
        <f t="shared" si="18"/>
        <v>13.801341081932058</v>
      </c>
      <c r="AI948" s="19">
        <f t="shared" si="19"/>
        <v>-0.59895514073106493</v>
      </c>
      <c r="AJ948" s="5">
        <v>16</v>
      </c>
      <c r="AK948" s="15">
        <v>10</v>
      </c>
      <c r="AL948" s="16">
        <f t="shared" si="20"/>
        <v>100</v>
      </c>
      <c r="AM948" s="17">
        <v>1</v>
      </c>
      <c r="AN948" s="7">
        <f t="shared" si="21"/>
        <v>100</v>
      </c>
      <c r="AO948" s="18">
        <f t="shared" si="22"/>
        <v>33.333333333333336</v>
      </c>
      <c r="AP948" s="19">
        <f t="shared" si="23"/>
        <v>2.8886242853155969E-2</v>
      </c>
      <c r="AQ948" s="5">
        <v>1</v>
      </c>
      <c r="AR948" s="15">
        <v>24.183130940000002</v>
      </c>
      <c r="AS948" s="21">
        <f t="shared" si="24"/>
        <v>41.351138629694738</v>
      </c>
      <c r="AT948" s="19">
        <f t="shared" si="25"/>
        <v>0.42302820281297332</v>
      </c>
      <c r="AU948" s="5">
        <v>1</v>
      </c>
      <c r="AV948" s="15">
        <v>24.183130899999998</v>
      </c>
      <c r="AW948" s="16">
        <f t="shared" si="26"/>
        <v>41.351138698091404</v>
      </c>
      <c r="AX948" s="19">
        <f t="shared" si="27"/>
        <v>0.75593873234037734</v>
      </c>
      <c r="AY948" s="15">
        <v>51.026437700000002</v>
      </c>
      <c r="AZ948" s="16">
        <f t="shared" si="28"/>
        <v>19.597683966874293</v>
      </c>
      <c r="BA948" s="19">
        <f t="shared" si="29"/>
        <v>-0.83870417233791839</v>
      </c>
      <c r="BB948" s="15">
        <v>10</v>
      </c>
      <c r="BC948" s="16">
        <f t="shared" si="30"/>
        <v>100</v>
      </c>
      <c r="BD948" s="19">
        <f t="shared" si="31"/>
        <v>0.93333821106502679</v>
      </c>
      <c r="BE948" s="15">
        <v>24.183130899999998</v>
      </c>
      <c r="BF948" s="21">
        <f t="shared" si="32"/>
        <v>41.351138698091404</v>
      </c>
      <c r="BG948" s="19">
        <f t="shared" si="33"/>
        <v>0.23759136429145039</v>
      </c>
      <c r="BH948" s="15">
        <v>51.026437700000002</v>
      </c>
      <c r="BI948" s="16">
        <f t="shared" si="34"/>
        <v>19.597683966874293</v>
      </c>
      <c r="BJ948" s="22">
        <f t="shared" si="35"/>
        <v>-0.66561547752249373</v>
      </c>
      <c r="BK948" s="15">
        <v>161.96670399999999</v>
      </c>
      <c r="BL948" s="16">
        <f t="shared" si="36"/>
        <v>6.1741084760235658</v>
      </c>
      <c r="BM948" s="19">
        <f t="shared" si="37"/>
        <v>-1.197573094348434</v>
      </c>
      <c r="BN948" s="15">
        <v>130.381124</v>
      </c>
      <c r="BO948" s="16">
        <f t="shared" si="38"/>
        <v>7.6698218984521107</v>
      </c>
      <c r="BP948" s="19">
        <f t="shared" si="39"/>
        <v>-0.63575914517746601</v>
      </c>
      <c r="BQ948" s="15">
        <v>24.183130899999998</v>
      </c>
      <c r="BR948" s="16">
        <f t="shared" si="40"/>
        <v>41.351138698091404</v>
      </c>
      <c r="BS948" s="19">
        <f t="shared" si="41"/>
        <v>-0.56641808981615926</v>
      </c>
      <c r="BT948" s="15">
        <v>91.341884300000004</v>
      </c>
      <c r="BU948" s="16">
        <f t="shared" si="42"/>
        <v>11.144878691756963</v>
      </c>
      <c r="BV948" s="19">
        <f t="shared" si="43"/>
        <v>-1.2448952671570805</v>
      </c>
      <c r="BW948" s="15">
        <v>82.105059999999995</v>
      </c>
      <c r="BX948" s="18">
        <f t="shared" si="44"/>
        <v>1.2114547040515703E-2</v>
      </c>
      <c r="BY948" s="19">
        <f t="shared" si="45"/>
        <v>-6.3408042754535238E-2</v>
      </c>
      <c r="BZ948" s="15">
        <v>155.05145099999999</v>
      </c>
      <c r="CA948" s="18">
        <f t="shared" si="46"/>
        <v>2.378480360887367E-2</v>
      </c>
      <c r="CB948" s="19">
        <f t="shared" si="47"/>
        <v>-4.2521802822951933E-2</v>
      </c>
      <c r="CC948" s="7">
        <f t="shared" si="48"/>
        <v>-0.28176716773339905</v>
      </c>
      <c r="CD948" s="61">
        <f t="shared" si="49"/>
        <v>-0.45379481218582779</v>
      </c>
    </row>
    <row r="949" spans="1:82" ht="15.75" customHeight="1" x14ac:dyDescent="0.25">
      <c r="A949" s="5">
        <v>44142000101</v>
      </c>
      <c r="B949" s="5">
        <v>44142</v>
      </c>
      <c r="C949" s="6" t="s">
        <v>958</v>
      </c>
      <c r="D949" s="6" t="s">
        <v>958</v>
      </c>
      <c r="E949" s="5">
        <v>31</v>
      </c>
      <c r="F949" s="15">
        <v>14.840195960000001</v>
      </c>
      <c r="G949" s="16">
        <f t="shared" si="0"/>
        <v>67.384554940876939</v>
      </c>
      <c r="H949" s="17">
        <v>1</v>
      </c>
      <c r="I949" s="7">
        <f t="shared" si="1"/>
        <v>67.384554940876939</v>
      </c>
      <c r="J949" s="18">
        <f t="shared" si="2"/>
        <v>22.461518313625646</v>
      </c>
      <c r="K949" s="19">
        <f t="shared" si="3"/>
        <v>-0.66262744908371651</v>
      </c>
      <c r="L949" s="15">
        <v>19.391689199999998</v>
      </c>
      <c r="M949" s="16">
        <f t="shared" si="4"/>
        <v>51.568483265501186</v>
      </c>
      <c r="N949" s="19">
        <f t="shared" si="5"/>
        <v>0.25195743525320552</v>
      </c>
      <c r="O949" s="15">
        <v>19.391689199999998</v>
      </c>
      <c r="P949" s="16">
        <f t="shared" si="6"/>
        <v>51.568483265501186</v>
      </c>
      <c r="Q949" s="17">
        <v>2</v>
      </c>
      <c r="R949" s="7">
        <f t="shared" si="7"/>
        <v>103.13696653100237</v>
      </c>
      <c r="S949" s="18">
        <f t="shared" si="8"/>
        <v>51.568483265501179</v>
      </c>
      <c r="T949" s="19">
        <f t="shared" si="9"/>
        <v>0.24656059300256478</v>
      </c>
      <c r="U949" s="15">
        <v>19.904227899999999</v>
      </c>
      <c r="V949" s="16">
        <f t="shared" si="10"/>
        <v>50.240582303622041</v>
      </c>
      <c r="W949" s="19">
        <f t="shared" si="11"/>
        <v>-0.45144280478674431</v>
      </c>
      <c r="X949" s="15">
        <v>79.814577799999995</v>
      </c>
      <c r="Y949" s="16">
        <f t="shared" si="12"/>
        <v>13.383032516648859</v>
      </c>
      <c r="Z949" s="17">
        <v>3</v>
      </c>
      <c r="AA949" s="20">
        <f t="shared" si="13"/>
        <v>40.149097549946575</v>
      </c>
      <c r="AB949" s="18">
        <f t="shared" si="14"/>
        <v>13.383032516648857</v>
      </c>
      <c r="AC949" s="19">
        <f t="shared" si="15"/>
        <v>-1.0073806662390672</v>
      </c>
      <c r="AD949" s="15">
        <v>79.836389999999994</v>
      </c>
      <c r="AE949" s="16">
        <f t="shared" si="16"/>
        <v>13.406697371962837</v>
      </c>
      <c r="AF949" s="17">
        <v>2</v>
      </c>
      <c r="AG949" s="7">
        <f t="shared" si="17"/>
        <v>26.813394743925674</v>
      </c>
      <c r="AH949" s="18">
        <f t="shared" si="18"/>
        <v>8.8270228651370655</v>
      </c>
      <c r="AI949" s="19">
        <f t="shared" si="19"/>
        <v>-0.95149006755712684</v>
      </c>
      <c r="AJ949" s="5">
        <v>0</v>
      </c>
      <c r="AK949" s="15">
        <v>19.904227899999999</v>
      </c>
      <c r="AL949" s="16">
        <f t="shared" si="20"/>
        <v>50.240582303622041</v>
      </c>
      <c r="AM949" s="17">
        <v>2</v>
      </c>
      <c r="AN949" s="7">
        <f t="shared" si="21"/>
        <v>100.48116460724408</v>
      </c>
      <c r="AO949" s="18">
        <f t="shared" si="22"/>
        <v>0</v>
      </c>
      <c r="AP949" s="19">
        <f t="shared" si="23"/>
        <v>-1.0465207101426044</v>
      </c>
      <c r="AQ949" s="5">
        <v>0</v>
      </c>
      <c r="AR949" s="15">
        <v>27.720952709999999</v>
      </c>
      <c r="AS949" s="21">
        <f t="shared" si="24"/>
        <v>0</v>
      </c>
      <c r="AT949" s="19">
        <f t="shared" si="25"/>
        <v>-1.0252866396461213</v>
      </c>
      <c r="AU949" s="5">
        <v>0</v>
      </c>
      <c r="AV949" s="15">
        <v>27.720952700000002</v>
      </c>
      <c r="AW949" s="16">
        <f t="shared" si="26"/>
        <v>0</v>
      </c>
      <c r="AX949" s="19">
        <f t="shared" si="27"/>
        <v>-0.82680925094591806</v>
      </c>
      <c r="AY949" s="15">
        <v>59.295060999999997</v>
      </c>
      <c r="AZ949" s="16">
        <f t="shared" si="28"/>
        <v>16.864811050620219</v>
      </c>
      <c r="BA949" s="19">
        <f t="shared" si="29"/>
        <v>-1.0314725004653056</v>
      </c>
      <c r="BB949" s="15">
        <v>10</v>
      </c>
      <c r="BC949" s="16">
        <f t="shared" si="30"/>
        <v>100</v>
      </c>
      <c r="BD949" s="19">
        <f t="shared" si="31"/>
        <v>0.93333821106502679</v>
      </c>
      <c r="BE949" s="15">
        <v>27.720952700000002</v>
      </c>
      <c r="BF949" s="21">
        <f t="shared" si="32"/>
        <v>36.07379626602804</v>
      </c>
      <c r="BG949" s="19">
        <f t="shared" si="33"/>
        <v>-8.4640483734704966E-2</v>
      </c>
      <c r="BH949" s="15">
        <v>59.295060999999997</v>
      </c>
      <c r="BI949" s="16">
        <f t="shared" si="34"/>
        <v>16.864811050620219</v>
      </c>
      <c r="BJ949" s="22">
        <f t="shared" si="35"/>
        <v>-0.8664249144625944</v>
      </c>
      <c r="BK949" s="15">
        <v>82.090230899999995</v>
      </c>
      <c r="BL949" s="16">
        <f t="shared" si="36"/>
        <v>12.181717471573101</v>
      </c>
      <c r="BM949" s="19">
        <f t="shared" si="37"/>
        <v>-0.64948305697907638</v>
      </c>
      <c r="BN949" s="15">
        <v>84.1513451</v>
      </c>
      <c r="BO949" s="16">
        <f t="shared" si="38"/>
        <v>11.883351345265663</v>
      </c>
      <c r="BP949" s="19">
        <f t="shared" si="39"/>
        <v>-0.12165409954550747</v>
      </c>
      <c r="BQ949" s="15">
        <v>19.904227899999999</v>
      </c>
      <c r="BR949" s="16">
        <f t="shared" si="40"/>
        <v>50.240582303622041</v>
      </c>
      <c r="BS949" s="19">
        <f t="shared" si="41"/>
        <v>-0.15660358052178952</v>
      </c>
      <c r="BT949" s="15">
        <v>50.031699000000003</v>
      </c>
      <c r="BU949" s="16">
        <f t="shared" si="42"/>
        <v>20.346984818564724</v>
      </c>
      <c r="BV949" s="19">
        <f t="shared" si="43"/>
        <v>-0.83691478039871248</v>
      </c>
      <c r="BW949" s="15">
        <v>191.65266600000001</v>
      </c>
      <c r="BX949" s="18">
        <f t="shared" si="44"/>
        <v>2.8278223506532304E-2</v>
      </c>
      <c r="BY949" s="19">
        <f t="shared" si="45"/>
        <v>-5.7635049680867821E-2</v>
      </c>
      <c r="BZ949" s="15">
        <v>31.1137652</v>
      </c>
      <c r="CA949" s="18">
        <f t="shared" si="46"/>
        <v>4.7728337273967728E-3</v>
      </c>
      <c r="CB949" s="19">
        <f t="shared" si="47"/>
        <v>-4.9933852248200107E-2</v>
      </c>
      <c r="CC949" s="7">
        <f t="shared" si="48"/>
        <v>-0.44181387721669796</v>
      </c>
      <c r="CD949" s="61">
        <f t="shared" si="49"/>
        <v>-0.71155502979802498</v>
      </c>
    </row>
    <row r="950" spans="1:82" ht="15.75" customHeight="1" x14ac:dyDescent="0.25">
      <c r="A950" s="5">
        <v>44143000101</v>
      </c>
      <c r="B950" s="5">
        <v>44143</v>
      </c>
      <c r="C950" s="6" t="s">
        <v>959</v>
      </c>
      <c r="D950" s="6" t="s">
        <v>960</v>
      </c>
      <c r="E950" s="5">
        <v>13</v>
      </c>
      <c r="F950" s="15">
        <v>10.10429448</v>
      </c>
      <c r="G950" s="16">
        <f t="shared" si="0"/>
        <v>98.967820264874149</v>
      </c>
      <c r="H950" s="17">
        <v>1</v>
      </c>
      <c r="I950" s="7">
        <f t="shared" si="1"/>
        <v>98.967820264874149</v>
      </c>
      <c r="J950" s="18">
        <f t="shared" si="2"/>
        <v>32.989273421624716</v>
      </c>
      <c r="K950" s="19">
        <f t="shared" si="3"/>
        <v>-8.3537794091567544E-2</v>
      </c>
      <c r="L950" s="15">
        <v>30.422249999999998</v>
      </c>
      <c r="M950" s="16">
        <f t="shared" si="4"/>
        <v>32.870678532981621</v>
      </c>
      <c r="N950" s="19">
        <f t="shared" si="5"/>
        <v>-0.84066736096548855</v>
      </c>
      <c r="O950" s="15">
        <v>30.422249999999998</v>
      </c>
      <c r="P950" s="16">
        <f t="shared" si="6"/>
        <v>32.870678532981621</v>
      </c>
      <c r="Q950" s="17">
        <v>2</v>
      </c>
      <c r="R950" s="7">
        <f t="shared" si="7"/>
        <v>65.741357065963243</v>
      </c>
      <c r="S950" s="18">
        <f t="shared" si="8"/>
        <v>32.870678532981621</v>
      </c>
      <c r="T950" s="19">
        <f t="shared" si="9"/>
        <v>-0.79679748617744772</v>
      </c>
      <c r="U950" s="15">
        <v>17.6160961</v>
      </c>
      <c r="V950" s="16">
        <f t="shared" si="10"/>
        <v>56.766266164953542</v>
      </c>
      <c r="W950" s="19">
        <f t="shared" si="11"/>
        <v>-0.17272094614731021</v>
      </c>
      <c r="X950" s="15">
        <v>54.536918100000001</v>
      </c>
      <c r="Y950" s="16">
        <f t="shared" si="12"/>
        <v>19.586018557950013</v>
      </c>
      <c r="Z950" s="17">
        <v>3</v>
      </c>
      <c r="AA950" s="20">
        <f t="shared" si="13"/>
        <v>58.758055673850038</v>
      </c>
      <c r="AB950" s="18">
        <f t="shared" si="14"/>
        <v>19.586018557950013</v>
      </c>
      <c r="AC950" s="19">
        <f t="shared" si="15"/>
        <v>-0.52449087453683063</v>
      </c>
      <c r="AD950" s="15">
        <v>54.6005939</v>
      </c>
      <c r="AE950" s="16">
        <f t="shared" si="16"/>
        <v>19.60312596526537</v>
      </c>
      <c r="AF950" s="17">
        <v>3</v>
      </c>
      <c r="AG950" s="7">
        <f t="shared" si="17"/>
        <v>58.809377895796111</v>
      </c>
      <c r="AH950" s="18">
        <f t="shared" si="18"/>
        <v>19.360164139166994</v>
      </c>
      <c r="AI950" s="19">
        <f t="shared" si="19"/>
        <v>-0.20499576895127022</v>
      </c>
      <c r="AJ950" s="5">
        <v>0</v>
      </c>
      <c r="AK950" s="15">
        <v>11.906992300000001</v>
      </c>
      <c r="AL950" s="16">
        <f t="shared" si="20"/>
        <v>83.984265279150293</v>
      </c>
      <c r="AM950" s="17">
        <v>1</v>
      </c>
      <c r="AN950" s="7">
        <f t="shared" si="21"/>
        <v>83.984265279150293</v>
      </c>
      <c r="AO950" s="18">
        <f t="shared" si="22"/>
        <v>0</v>
      </c>
      <c r="AP950" s="19">
        <f t="shared" si="23"/>
        <v>-1.0465207101426044</v>
      </c>
      <c r="AQ950" s="5">
        <v>0</v>
      </c>
      <c r="AR950" s="15">
        <v>37.760284980000002</v>
      </c>
      <c r="AS950" s="21">
        <f t="shared" si="24"/>
        <v>0</v>
      </c>
      <c r="AT950" s="19">
        <f t="shared" si="25"/>
        <v>-1.0252866396461213</v>
      </c>
      <c r="AU950" s="5">
        <v>0</v>
      </c>
      <c r="AV950" s="15">
        <v>54.1667767</v>
      </c>
      <c r="AW950" s="16">
        <f t="shared" si="26"/>
        <v>0</v>
      </c>
      <c r="AX950" s="19">
        <f t="shared" si="27"/>
        <v>-0.82680925094591806</v>
      </c>
      <c r="AY950" s="15">
        <v>54.1667767</v>
      </c>
      <c r="AZ950" s="16">
        <f t="shared" si="28"/>
        <v>18.461500959129435</v>
      </c>
      <c r="BA950" s="19">
        <f t="shared" si="29"/>
        <v>-0.91884697647164715</v>
      </c>
      <c r="BB950" s="15">
        <v>17.616096070000001</v>
      </c>
      <c r="BC950" s="16">
        <f t="shared" si="30"/>
        <v>56.766266261625802</v>
      </c>
      <c r="BD950" s="19">
        <f t="shared" si="31"/>
        <v>-0.77713322988487066</v>
      </c>
      <c r="BE950" s="15">
        <v>37.760285000000003</v>
      </c>
      <c r="BF950" s="21">
        <f t="shared" si="32"/>
        <v>26.482850963651359</v>
      </c>
      <c r="BG950" s="19">
        <f t="shared" si="33"/>
        <v>-0.67025873172363981</v>
      </c>
      <c r="BH950" s="15">
        <v>54.1667767</v>
      </c>
      <c r="BI950" s="16">
        <f t="shared" si="34"/>
        <v>18.461500959129435</v>
      </c>
      <c r="BJ950" s="22">
        <f t="shared" si="35"/>
        <v>-0.74910134643691328</v>
      </c>
      <c r="BK950" s="15">
        <v>54.1667767</v>
      </c>
      <c r="BL950" s="16">
        <f t="shared" si="36"/>
        <v>18.461500959129435</v>
      </c>
      <c r="BM950" s="19">
        <f t="shared" si="37"/>
        <v>-7.6561821772858474E-2</v>
      </c>
      <c r="BN950" s="15">
        <v>140.58041600000001</v>
      </c>
      <c r="BO950" s="16">
        <f t="shared" si="38"/>
        <v>7.1133663454232483</v>
      </c>
      <c r="BP950" s="19">
        <f t="shared" si="39"/>
        <v>-0.70365391394392218</v>
      </c>
      <c r="BQ950" s="15">
        <v>26.3201383</v>
      </c>
      <c r="BR950" s="16">
        <f t="shared" si="40"/>
        <v>37.993721332383728</v>
      </c>
      <c r="BS950" s="19">
        <f t="shared" si="41"/>
        <v>-0.72119924500205279</v>
      </c>
      <c r="BT950" s="15">
        <v>27.471240600000002</v>
      </c>
      <c r="BU950" s="16">
        <f t="shared" si="42"/>
        <v>37.05672542506143</v>
      </c>
      <c r="BV950" s="19">
        <f t="shared" si="43"/>
        <v>-9.6079148609545334E-2</v>
      </c>
      <c r="BW950" s="15">
        <v>83.097182599999996</v>
      </c>
      <c r="BX950" s="18">
        <f t="shared" si="44"/>
        <v>1.2260934070835866E-2</v>
      </c>
      <c r="BY950" s="19">
        <f t="shared" si="45"/>
        <v>-6.335575939475073E-2</v>
      </c>
      <c r="BZ950" s="15">
        <v>13.0376107</v>
      </c>
      <c r="CA950" s="18">
        <f t="shared" si="46"/>
        <v>1.9999619998941516E-3</v>
      </c>
      <c r="CB950" s="19">
        <f t="shared" si="47"/>
        <v>-5.1014890269102241E-2</v>
      </c>
      <c r="CC950" s="7">
        <f t="shared" si="48"/>
        <v>-0.54468588921651884</v>
      </c>
      <c r="CD950" s="61">
        <f t="shared" si="49"/>
        <v>-0.8772336137869412</v>
      </c>
    </row>
    <row r="951" spans="1:82" ht="15.75" customHeight="1" x14ac:dyDescent="0.25">
      <c r="A951" s="5">
        <v>44143000201</v>
      </c>
      <c r="B951" s="5">
        <v>44143</v>
      </c>
      <c r="C951" s="6" t="s">
        <v>961</v>
      </c>
      <c r="D951" s="6" t="s">
        <v>960</v>
      </c>
      <c r="E951" s="5">
        <v>6</v>
      </c>
      <c r="F951" s="15">
        <v>16.837021320000002</v>
      </c>
      <c r="G951" s="16">
        <f t="shared" si="0"/>
        <v>59.392928297367028</v>
      </c>
      <c r="H951" s="17">
        <v>1</v>
      </c>
      <c r="I951" s="7">
        <f t="shared" si="1"/>
        <v>59.392928297367028</v>
      </c>
      <c r="J951" s="18">
        <f t="shared" si="2"/>
        <v>19.797642765789007</v>
      </c>
      <c r="K951" s="19">
        <f t="shared" si="3"/>
        <v>-0.809156576719545</v>
      </c>
      <c r="L951" s="15">
        <v>29.747105300000001</v>
      </c>
      <c r="M951" s="16">
        <f t="shared" si="4"/>
        <v>33.616716312897843</v>
      </c>
      <c r="N951" s="19">
        <f t="shared" si="5"/>
        <v>-0.79707190209139389</v>
      </c>
      <c r="O951" s="15">
        <v>29.747105300000001</v>
      </c>
      <c r="P951" s="16">
        <f t="shared" si="6"/>
        <v>33.616716312897843</v>
      </c>
      <c r="Q951" s="17">
        <v>2</v>
      </c>
      <c r="R951" s="7">
        <f t="shared" si="7"/>
        <v>67.233432625795686</v>
      </c>
      <c r="S951" s="18">
        <f t="shared" si="8"/>
        <v>33.616716312897843</v>
      </c>
      <c r="T951" s="19">
        <f t="shared" si="9"/>
        <v>-0.75516775711650985</v>
      </c>
      <c r="U951" s="15">
        <v>17.0538135</v>
      </c>
      <c r="V951" s="16">
        <f t="shared" si="10"/>
        <v>58.637911104164473</v>
      </c>
      <c r="W951" s="19">
        <f t="shared" si="11"/>
        <v>-9.2780151089622565E-2</v>
      </c>
      <c r="X951" s="15">
        <v>53.861773499999998</v>
      </c>
      <c r="Y951" s="16">
        <f t="shared" si="12"/>
        <v>19.831524671203038</v>
      </c>
      <c r="Z951" s="17">
        <v>3</v>
      </c>
      <c r="AA951" s="20">
        <f t="shared" si="13"/>
        <v>59.49457401360911</v>
      </c>
      <c r="AB951" s="18">
        <f t="shared" si="14"/>
        <v>19.831524671203034</v>
      </c>
      <c r="AC951" s="19">
        <f t="shared" si="15"/>
        <v>-0.50537872514603344</v>
      </c>
      <c r="AD951" s="15">
        <v>53.925449200000003</v>
      </c>
      <c r="AE951" s="16">
        <f t="shared" si="16"/>
        <v>19.848556402938595</v>
      </c>
      <c r="AF951" s="17">
        <v>3</v>
      </c>
      <c r="AG951" s="7">
        <f t="shared" si="17"/>
        <v>59.545669208815781</v>
      </c>
      <c r="AH951" s="18">
        <f t="shared" si="18"/>
        <v>19.602552703445998</v>
      </c>
      <c r="AI951" s="19">
        <f t="shared" si="19"/>
        <v>-0.18781744801412889</v>
      </c>
      <c r="AJ951" s="5">
        <v>17</v>
      </c>
      <c r="AK951" s="15">
        <v>10</v>
      </c>
      <c r="AL951" s="16">
        <f t="shared" si="20"/>
        <v>100</v>
      </c>
      <c r="AM951" s="17">
        <v>1</v>
      </c>
      <c r="AN951" s="7">
        <f t="shared" si="21"/>
        <v>100</v>
      </c>
      <c r="AO951" s="18">
        <f t="shared" si="22"/>
        <v>33.333333333333336</v>
      </c>
      <c r="AP951" s="19">
        <f t="shared" si="23"/>
        <v>2.8886242853155969E-2</v>
      </c>
      <c r="AQ951" s="5">
        <v>0</v>
      </c>
      <c r="AR951" s="15">
        <v>37.08514031</v>
      </c>
      <c r="AS951" s="21">
        <f t="shared" si="24"/>
        <v>0</v>
      </c>
      <c r="AT951" s="19">
        <f t="shared" si="25"/>
        <v>-1.0252866396461213</v>
      </c>
      <c r="AU951" s="5">
        <v>0</v>
      </c>
      <c r="AV951" s="15">
        <v>53.491632000000003</v>
      </c>
      <c r="AW951" s="16">
        <f t="shared" si="26"/>
        <v>0</v>
      </c>
      <c r="AX951" s="19">
        <f t="shared" si="27"/>
        <v>-0.82680925094591806</v>
      </c>
      <c r="AY951" s="15">
        <v>53.491632000000003</v>
      </c>
      <c r="AZ951" s="16">
        <f t="shared" si="28"/>
        <v>18.694512816509317</v>
      </c>
      <c r="BA951" s="19">
        <f t="shared" si="29"/>
        <v>-0.90241104711912357</v>
      </c>
      <c r="BB951" s="15">
        <v>17.0538135</v>
      </c>
      <c r="BC951" s="16">
        <f t="shared" si="30"/>
        <v>58.637911104164473</v>
      </c>
      <c r="BD951" s="19">
        <f t="shared" si="31"/>
        <v>-0.70308468552049597</v>
      </c>
      <c r="BE951" s="15">
        <v>37.085140299999999</v>
      </c>
      <c r="BF951" s="21">
        <f t="shared" si="32"/>
        <v>26.964978207187745</v>
      </c>
      <c r="BG951" s="19">
        <f t="shared" si="33"/>
        <v>-0.64082028715263939</v>
      </c>
      <c r="BH951" s="15">
        <v>53.491632000000003</v>
      </c>
      <c r="BI951" s="16">
        <f t="shared" si="34"/>
        <v>18.694512816509317</v>
      </c>
      <c r="BJ951" s="22">
        <f t="shared" si="35"/>
        <v>-0.73197981121933087</v>
      </c>
      <c r="BK951" s="15">
        <v>53.491632000000003</v>
      </c>
      <c r="BL951" s="16">
        <f t="shared" si="36"/>
        <v>18.694512816509317</v>
      </c>
      <c r="BM951" s="19">
        <f t="shared" si="37"/>
        <v>-5.5303534538544086E-2</v>
      </c>
      <c r="BN951" s="15">
        <v>139.905271</v>
      </c>
      <c r="BO951" s="16">
        <f t="shared" si="38"/>
        <v>7.1476935275726676</v>
      </c>
      <c r="BP951" s="19">
        <f t="shared" si="39"/>
        <v>-0.69946555409783406</v>
      </c>
      <c r="BQ951" s="15">
        <v>25.644993700000001</v>
      </c>
      <c r="BR951" s="16">
        <f t="shared" si="40"/>
        <v>38.993965516162319</v>
      </c>
      <c r="BS951" s="19">
        <f t="shared" si="41"/>
        <v>-0.67508673250523699</v>
      </c>
      <c r="BT951" s="15">
        <v>26.796095900000001</v>
      </c>
      <c r="BU951" s="16">
        <f t="shared" si="42"/>
        <v>37.990393219931711</v>
      </c>
      <c r="BV951" s="19">
        <f t="shared" si="43"/>
        <v>-5.4684468286082116E-2</v>
      </c>
      <c r="BW951" s="15">
        <v>84.178988700000005</v>
      </c>
      <c r="BX951" s="18">
        <f t="shared" si="44"/>
        <v>1.2420553841982334E-2</v>
      </c>
      <c r="BY951" s="19">
        <f t="shared" si="45"/>
        <v>-6.3298749850221284E-2</v>
      </c>
      <c r="BZ951" s="15">
        <v>6.0432824700000003</v>
      </c>
      <c r="CA951" s="18">
        <f t="shared" si="46"/>
        <v>9.2703606302851698E-4</v>
      </c>
      <c r="CB951" s="19">
        <f t="shared" si="47"/>
        <v>-5.1433183592900687E-2</v>
      </c>
      <c r="CC951" s="7">
        <f t="shared" si="48"/>
        <v>-0.50253422430518557</v>
      </c>
      <c r="CD951" s="61">
        <f t="shared" si="49"/>
        <v>-0.80934704270192015</v>
      </c>
    </row>
    <row r="952" spans="1:82" ht="15.75" customHeight="1" x14ac:dyDescent="0.25">
      <c r="A952" s="5">
        <v>44143000301</v>
      </c>
      <c r="B952" s="5">
        <v>44143</v>
      </c>
      <c r="C952" s="6" t="s">
        <v>962</v>
      </c>
      <c r="D952" s="6" t="s">
        <v>960</v>
      </c>
      <c r="E952" s="5">
        <v>176</v>
      </c>
      <c r="F952" s="15">
        <v>10.047558540000001</v>
      </c>
      <c r="G952" s="16">
        <f t="shared" si="0"/>
        <v>99.526665708782218</v>
      </c>
      <c r="H952" s="17">
        <v>1</v>
      </c>
      <c r="I952" s="7">
        <f t="shared" si="1"/>
        <v>99.526665708782218</v>
      </c>
      <c r="J952" s="18">
        <f t="shared" si="2"/>
        <v>33.175555236260742</v>
      </c>
      <c r="K952" s="19">
        <f t="shared" si="3"/>
        <v>-7.3291177347326972E-2</v>
      </c>
      <c r="L952" s="15">
        <v>26.611620599999998</v>
      </c>
      <c r="M952" s="16">
        <f t="shared" si="4"/>
        <v>37.577568650591694</v>
      </c>
      <c r="N952" s="19">
        <f t="shared" si="5"/>
        <v>-0.56561556054568174</v>
      </c>
      <c r="O952" s="15">
        <v>26.611620599999998</v>
      </c>
      <c r="P952" s="16">
        <f t="shared" si="6"/>
        <v>37.577568650591694</v>
      </c>
      <c r="Q952" s="17">
        <v>2</v>
      </c>
      <c r="R952" s="7">
        <f t="shared" si="7"/>
        <v>75.155137301183387</v>
      </c>
      <c r="S952" s="18">
        <f t="shared" si="8"/>
        <v>37.577568650591694</v>
      </c>
      <c r="T952" s="19">
        <f t="shared" si="9"/>
        <v>-0.5341478381425756</v>
      </c>
      <c r="U952" s="15">
        <v>13.918328799999999</v>
      </c>
      <c r="V952" s="16">
        <f t="shared" si="10"/>
        <v>71.847706313706283</v>
      </c>
      <c r="W952" s="19">
        <f t="shared" si="11"/>
        <v>0.47143024452377125</v>
      </c>
      <c r="X952" s="15">
        <v>50.726288799999999</v>
      </c>
      <c r="Y952" s="16">
        <f t="shared" si="12"/>
        <v>21.057347487246101</v>
      </c>
      <c r="Z952" s="17">
        <v>3</v>
      </c>
      <c r="AA952" s="20">
        <f t="shared" si="13"/>
        <v>63.1720424617383</v>
      </c>
      <c r="AB952" s="18">
        <f t="shared" si="14"/>
        <v>21.057347487246101</v>
      </c>
      <c r="AC952" s="19">
        <f t="shared" si="15"/>
        <v>-0.40995092305819913</v>
      </c>
      <c r="AD952" s="15">
        <v>50.789964500000004</v>
      </c>
      <c r="AE952" s="16">
        <f t="shared" si="16"/>
        <v>21.073893839795851</v>
      </c>
      <c r="AF952" s="17">
        <v>3</v>
      </c>
      <c r="AG952" s="7">
        <f t="shared" si="17"/>
        <v>63.221681519387552</v>
      </c>
      <c r="AH952" s="18">
        <f t="shared" si="18"/>
        <v>20.812703265425593</v>
      </c>
      <c r="AI952" s="19">
        <f t="shared" si="19"/>
        <v>-0.10205286255283312</v>
      </c>
      <c r="AJ952" s="5">
        <v>0</v>
      </c>
      <c r="AK952" s="15">
        <v>10</v>
      </c>
      <c r="AL952" s="16">
        <f t="shared" si="20"/>
        <v>100</v>
      </c>
      <c r="AM952" s="17">
        <v>1</v>
      </c>
      <c r="AN952" s="7">
        <f t="shared" si="21"/>
        <v>100</v>
      </c>
      <c r="AO952" s="18">
        <f t="shared" si="22"/>
        <v>0</v>
      </c>
      <c r="AP952" s="19">
        <f t="shared" si="23"/>
        <v>-1.0465207101426044</v>
      </c>
      <c r="AQ952" s="5">
        <v>5</v>
      </c>
      <c r="AR952" s="15">
        <v>33.949655610000001</v>
      </c>
      <c r="AS952" s="21">
        <f t="shared" si="24"/>
        <v>29.455379797886557</v>
      </c>
      <c r="AT952" s="19">
        <f t="shared" si="25"/>
        <v>6.3817778448965589E-3</v>
      </c>
      <c r="AU952" s="5">
        <v>0</v>
      </c>
      <c r="AV952" s="15">
        <v>50.356147300000003</v>
      </c>
      <c r="AW952" s="16">
        <f t="shared" si="26"/>
        <v>0</v>
      </c>
      <c r="AX952" s="19">
        <f t="shared" si="27"/>
        <v>-0.82680925094591806</v>
      </c>
      <c r="AY952" s="15">
        <v>50.356147300000003</v>
      </c>
      <c r="AZ952" s="16">
        <f t="shared" si="28"/>
        <v>19.85854863046681</v>
      </c>
      <c r="BA952" s="19">
        <f t="shared" si="29"/>
        <v>-0.82030359294428512</v>
      </c>
      <c r="BB952" s="15">
        <v>13.918328799999999</v>
      </c>
      <c r="BC952" s="16">
        <f t="shared" si="30"/>
        <v>71.847706313706283</v>
      </c>
      <c r="BD952" s="19">
        <f t="shared" si="31"/>
        <v>-0.18046090328022268</v>
      </c>
      <c r="BE952" s="15">
        <v>33.9496556</v>
      </c>
      <c r="BF952" s="21">
        <f t="shared" si="32"/>
        <v>29.45537980656275</v>
      </c>
      <c r="BG952" s="19">
        <f t="shared" si="33"/>
        <v>-0.48875763061205552</v>
      </c>
      <c r="BH952" s="15">
        <v>50.356147300000003</v>
      </c>
      <c r="BI952" s="16">
        <f t="shared" si="34"/>
        <v>19.85854863046681</v>
      </c>
      <c r="BJ952" s="22">
        <f t="shared" si="35"/>
        <v>-0.64644733914985963</v>
      </c>
      <c r="BK952" s="15">
        <v>50.356147300000003</v>
      </c>
      <c r="BL952" s="16">
        <f t="shared" si="36"/>
        <v>19.85854863046681</v>
      </c>
      <c r="BM952" s="19">
        <f t="shared" si="37"/>
        <v>5.0894527493100118E-2</v>
      </c>
      <c r="BN952" s="15">
        <v>136.76978600000001</v>
      </c>
      <c r="BO952" s="16">
        <f t="shared" si="38"/>
        <v>7.311556369620992</v>
      </c>
      <c r="BP952" s="19">
        <f t="shared" si="39"/>
        <v>-0.67947216970310909</v>
      </c>
      <c r="BQ952" s="15">
        <v>22.509509000000001</v>
      </c>
      <c r="BR952" s="16">
        <f t="shared" si="40"/>
        <v>44.425669169416352</v>
      </c>
      <c r="BS952" s="19">
        <f t="shared" si="41"/>
        <v>-0.42467837557434662</v>
      </c>
      <c r="BT952" s="15">
        <v>23.660611200000002</v>
      </c>
      <c r="BU952" s="16">
        <f t="shared" si="42"/>
        <v>43.024848825545128</v>
      </c>
      <c r="BV952" s="19">
        <f t="shared" si="43"/>
        <v>0.16852091755031023</v>
      </c>
      <c r="BW952" s="15">
        <v>89.611630000000005</v>
      </c>
      <c r="BX952" s="18">
        <f t="shared" si="44"/>
        <v>1.3222136455564229E-2</v>
      </c>
      <c r="BY952" s="19">
        <f t="shared" si="45"/>
        <v>-6.3012457874140865E-2</v>
      </c>
      <c r="BZ952" s="15">
        <v>176.041357</v>
      </c>
      <c r="CA952" s="18">
        <f t="shared" si="46"/>
        <v>2.7004643144452861E-2</v>
      </c>
      <c r="CB952" s="19">
        <f t="shared" si="47"/>
        <v>-4.1266508925062215E-2</v>
      </c>
      <c r="CC952" s="7">
        <f t="shared" si="48"/>
        <v>-0.3266084122834812</v>
      </c>
      <c r="CD952" s="61">
        <f t="shared" si="49"/>
        <v>-0.52601303516926901</v>
      </c>
    </row>
    <row r="953" spans="1:82" ht="15.75" customHeight="1" x14ac:dyDescent="0.25">
      <c r="A953" s="5">
        <v>44143000401</v>
      </c>
      <c r="B953" s="5">
        <v>44143</v>
      </c>
      <c r="C953" s="6" t="s">
        <v>960</v>
      </c>
      <c r="D953" s="6" t="s">
        <v>960</v>
      </c>
      <c r="E953" s="5">
        <v>313</v>
      </c>
      <c r="F953" s="15">
        <v>10.216792180000001</v>
      </c>
      <c r="G953" s="16">
        <f t="shared" si="0"/>
        <v>97.878079771218367</v>
      </c>
      <c r="H953" s="17">
        <v>1</v>
      </c>
      <c r="I953" s="7">
        <f t="shared" si="1"/>
        <v>97.878079771218367</v>
      </c>
      <c r="J953" s="18">
        <f t="shared" si="2"/>
        <v>32.62602659040612</v>
      </c>
      <c r="K953" s="19">
        <f t="shared" si="3"/>
        <v>-0.1035185478239127</v>
      </c>
      <c r="L953" s="15">
        <v>22.806153900000002</v>
      </c>
      <c r="M953" s="16">
        <f t="shared" si="4"/>
        <v>43.84781425157356</v>
      </c>
      <c r="N953" s="19">
        <f t="shared" si="5"/>
        <v>-0.19920752922751611</v>
      </c>
      <c r="O953" s="15">
        <v>22.806153900000002</v>
      </c>
      <c r="P953" s="16">
        <f t="shared" si="6"/>
        <v>43.84781425157356</v>
      </c>
      <c r="Q953" s="17">
        <v>2</v>
      </c>
      <c r="R953" s="7">
        <f t="shared" si="7"/>
        <v>87.69562850314712</v>
      </c>
      <c r="S953" s="18">
        <f t="shared" si="8"/>
        <v>43.847814251573567</v>
      </c>
      <c r="T953" s="19">
        <f t="shared" si="9"/>
        <v>-0.18426123381574716</v>
      </c>
      <c r="U953" s="15">
        <v>10</v>
      </c>
      <c r="V953" s="16">
        <f t="shared" si="10"/>
        <v>100</v>
      </c>
      <c r="W953" s="19">
        <f t="shared" si="11"/>
        <v>1.6738574211914985</v>
      </c>
      <c r="X953" s="15">
        <v>46.920822100000002</v>
      </c>
      <c r="Y953" s="16">
        <f t="shared" si="12"/>
        <v>22.765182752413882</v>
      </c>
      <c r="Z953" s="17">
        <v>3</v>
      </c>
      <c r="AA953" s="20">
        <f t="shared" si="13"/>
        <v>68.295548257241649</v>
      </c>
      <c r="AB953" s="18">
        <f t="shared" si="14"/>
        <v>22.765182752413882</v>
      </c>
      <c r="AC953" s="19">
        <f t="shared" si="15"/>
        <v>-0.27699943647293945</v>
      </c>
      <c r="AD953" s="15">
        <v>46.9844978</v>
      </c>
      <c r="AE953" s="16">
        <f t="shared" si="16"/>
        <v>22.780754719485369</v>
      </c>
      <c r="AF953" s="17">
        <v>3</v>
      </c>
      <c r="AG953" s="7">
        <f t="shared" si="17"/>
        <v>68.342264158456103</v>
      </c>
      <c r="AH953" s="18">
        <f t="shared" si="18"/>
        <v>22.498409251912872</v>
      </c>
      <c r="AI953" s="19">
        <f t="shared" si="19"/>
        <v>1.7414813357020897E-2</v>
      </c>
      <c r="AJ953" s="5">
        <v>0</v>
      </c>
      <c r="AK953" s="15">
        <v>17.6160961</v>
      </c>
      <c r="AL953" s="16">
        <f t="shared" si="20"/>
        <v>56.766266164953542</v>
      </c>
      <c r="AM953" s="17">
        <v>2</v>
      </c>
      <c r="AN953" s="7">
        <f t="shared" si="21"/>
        <v>113.53253232990708</v>
      </c>
      <c r="AO953" s="18">
        <f t="shared" si="22"/>
        <v>0</v>
      </c>
      <c r="AP953" s="19">
        <f t="shared" si="23"/>
        <v>-1.0465207101426044</v>
      </c>
      <c r="AQ953" s="5">
        <v>13</v>
      </c>
      <c r="AR953" s="15">
        <v>30.1441889</v>
      </c>
      <c r="AS953" s="21">
        <f t="shared" si="24"/>
        <v>33.173889777475488</v>
      </c>
      <c r="AT953" s="19">
        <f t="shared" si="25"/>
        <v>0.13662179961308724</v>
      </c>
      <c r="AU953" s="5">
        <v>6</v>
      </c>
      <c r="AV953" s="15">
        <v>46.5506806</v>
      </c>
      <c r="AW953" s="16">
        <f t="shared" si="26"/>
        <v>21.481963037077485</v>
      </c>
      <c r="AX953" s="19">
        <f t="shared" si="27"/>
        <v>-4.5698944385613857E-3</v>
      </c>
      <c r="AY953" s="15">
        <v>46.5506806</v>
      </c>
      <c r="AZ953" s="16">
        <f t="shared" si="28"/>
        <v>21.481963037077485</v>
      </c>
      <c r="BA953" s="19">
        <f t="shared" si="29"/>
        <v>-0.70579300624301899</v>
      </c>
      <c r="BB953" s="15">
        <v>10</v>
      </c>
      <c r="BC953" s="16">
        <f t="shared" si="30"/>
        <v>100</v>
      </c>
      <c r="BD953" s="19">
        <f t="shared" si="31"/>
        <v>0.93333821106502679</v>
      </c>
      <c r="BE953" s="15">
        <v>30.1441889</v>
      </c>
      <c r="BF953" s="21">
        <f t="shared" si="32"/>
        <v>33.173889777475488</v>
      </c>
      <c r="BG953" s="19">
        <f t="shared" si="33"/>
        <v>-0.26170730078109755</v>
      </c>
      <c r="BH953" s="15">
        <v>46.5506806</v>
      </c>
      <c r="BI953" s="16">
        <f t="shared" si="34"/>
        <v>21.481963037077485</v>
      </c>
      <c r="BJ953" s="22">
        <f t="shared" si="35"/>
        <v>-0.52716007519659147</v>
      </c>
      <c r="BK953" s="15">
        <v>46.5506806</v>
      </c>
      <c r="BL953" s="16">
        <f t="shared" si="36"/>
        <v>21.481963037077485</v>
      </c>
      <c r="BM953" s="19">
        <f t="shared" si="37"/>
        <v>0.19900291195093503</v>
      </c>
      <c r="BN953" s="15">
        <v>132.96431999999999</v>
      </c>
      <c r="BO953" s="16">
        <f t="shared" si="38"/>
        <v>7.5208146065049641</v>
      </c>
      <c r="BP953" s="19">
        <f t="shared" si="39"/>
        <v>-0.65393996047565139</v>
      </c>
      <c r="BQ953" s="15">
        <v>18.704042300000001</v>
      </c>
      <c r="BR953" s="16">
        <f t="shared" si="40"/>
        <v>53.464378660007625</v>
      </c>
      <c r="BS953" s="19">
        <f t="shared" si="41"/>
        <v>-7.9825216025151934E-3</v>
      </c>
      <c r="BT953" s="15">
        <v>19.855144500000002</v>
      </c>
      <c r="BU953" s="16">
        <f t="shared" si="42"/>
        <v>51.271055720596735</v>
      </c>
      <c r="BV953" s="19">
        <f t="shared" si="43"/>
        <v>0.53412108088166366</v>
      </c>
      <c r="BW953" s="15">
        <v>97.331769699999995</v>
      </c>
      <c r="BX953" s="18">
        <f t="shared" si="44"/>
        <v>1.4361237937921136E-2</v>
      </c>
      <c r="BY953" s="19">
        <f t="shared" si="45"/>
        <v>-6.2605618193720611E-2</v>
      </c>
      <c r="BZ953" s="15">
        <v>313.04574200000002</v>
      </c>
      <c r="CA953" s="18">
        <f t="shared" si="46"/>
        <v>4.8021037185031812E-2</v>
      </c>
      <c r="CB953" s="19">
        <f t="shared" si="47"/>
        <v>-3.3073010179777984E-2</v>
      </c>
      <c r="CC953" s="7">
        <f t="shared" si="48"/>
        <v>-3.0156979291285385E-2</v>
      </c>
      <c r="CD953" s="61">
        <f t="shared" si="49"/>
        <v>-4.8568755769760795E-2</v>
      </c>
    </row>
    <row r="954" spans="1:82" ht="15.75" customHeight="1" x14ac:dyDescent="0.25">
      <c r="A954" s="5">
        <v>44143000501</v>
      </c>
      <c r="B954" s="5">
        <v>44143</v>
      </c>
      <c r="C954" s="6" t="s">
        <v>963</v>
      </c>
      <c r="D954" s="6" t="s">
        <v>960</v>
      </c>
      <c r="E954" s="5">
        <v>8</v>
      </c>
      <c r="F954" s="15">
        <v>17.7205789</v>
      </c>
      <c r="G954" s="16">
        <f t="shared" si="0"/>
        <v>56.431564998138974</v>
      </c>
      <c r="H954" s="17">
        <v>1</v>
      </c>
      <c r="I954" s="7">
        <f t="shared" si="1"/>
        <v>56.431564998138974</v>
      </c>
      <c r="J954" s="18">
        <f t="shared" si="2"/>
        <v>18.810521666046323</v>
      </c>
      <c r="K954" s="19">
        <f t="shared" si="3"/>
        <v>-0.86345415594905528</v>
      </c>
      <c r="L954" s="15">
        <v>30.630662900000001</v>
      </c>
      <c r="M954" s="16">
        <f t="shared" si="4"/>
        <v>32.647024429889171</v>
      </c>
      <c r="N954" s="19">
        <f t="shared" si="5"/>
        <v>-0.8537368106848906</v>
      </c>
      <c r="O954" s="15">
        <v>30.630662900000001</v>
      </c>
      <c r="P954" s="16">
        <f t="shared" si="6"/>
        <v>32.647024429889171</v>
      </c>
      <c r="Q954" s="17">
        <v>2</v>
      </c>
      <c r="R954" s="7">
        <f t="shared" si="7"/>
        <v>65.294048859778343</v>
      </c>
      <c r="S954" s="18">
        <f t="shared" si="8"/>
        <v>32.647024429889171</v>
      </c>
      <c r="T954" s="19">
        <f t="shared" si="9"/>
        <v>-0.80927763123947294</v>
      </c>
      <c r="U954" s="15">
        <v>17.9373711</v>
      </c>
      <c r="V954" s="16">
        <f t="shared" si="10"/>
        <v>55.749529539476384</v>
      </c>
      <c r="W954" s="19">
        <f t="shared" si="11"/>
        <v>-0.2161473100383059</v>
      </c>
      <c r="X954" s="15">
        <v>54.745331100000001</v>
      </c>
      <c r="Y954" s="16">
        <f t="shared" si="12"/>
        <v>19.511455470948828</v>
      </c>
      <c r="Z954" s="17">
        <v>3</v>
      </c>
      <c r="AA954" s="20">
        <f t="shared" si="13"/>
        <v>58.534366412846481</v>
      </c>
      <c r="AB954" s="18">
        <f t="shared" si="14"/>
        <v>19.511455470948828</v>
      </c>
      <c r="AC954" s="19">
        <f t="shared" si="15"/>
        <v>-0.53029545854055748</v>
      </c>
      <c r="AD954" s="15">
        <v>54.809006799999999</v>
      </c>
      <c r="AE954" s="16">
        <f t="shared" si="16"/>
        <v>19.528584488051699</v>
      </c>
      <c r="AF954" s="17">
        <v>3</v>
      </c>
      <c r="AG954" s="7">
        <f t="shared" si="17"/>
        <v>58.585753464155097</v>
      </c>
      <c r="AH954" s="18">
        <f t="shared" si="18"/>
        <v>19.286546531618598</v>
      </c>
      <c r="AI954" s="19">
        <f t="shared" si="19"/>
        <v>-0.21021312271898016</v>
      </c>
      <c r="AJ954" s="5">
        <v>20</v>
      </c>
      <c r="AK954" s="15">
        <v>10</v>
      </c>
      <c r="AL954" s="16">
        <f t="shared" si="20"/>
        <v>100</v>
      </c>
      <c r="AM954" s="17">
        <v>2</v>
      </c>
      <c r="AN954" s="7">
        <f t="shared" si="21"/>
        <v>200</v>
      </c>
      <c r="AO954" s="18">
        <f t="shared" si="22"/>
        <v>66.666666666666671</v>
      </c>
      <c r="AP954" s="19">
        <f t="shared" si="23"/>
        <v>1.1042931958489164</v>
      </c>
      <c r="AQ954" s="5">
        <v>0</v>
      </c>
      <c r="AR954" s="15">
        <v>37.968697900000002</v>
      </c>
      <c r="AS954" s="21">
        <f t="shared" si="24"/>
        <v>0</v>
      </c>
      <c r="AT954" s="19">
        <f t="shared" si="25"/>
        <v>-1.0252866396461213</v>
      </c>
      <c r="AU954" s="5">
        <v>0</v>
      </c>
      <c r="AV954" s="15">
        <v>54.375189599999999</v>
      </c>
      <c r="AW954" s="16">
        <f t="shared" si="26"/>
        <v>0</v>
      </c>
      <c r="AX954" s="19">
        <f t="shared" si="27"/>
        <v>-0.82680925094591806</v>
      </c>
      <c r="AY954" s="15">
        <v>54.375189599999999</v>
      </c>
      <c r="AZ954" s="16">
        <f t="shared" si="28"/>
        <v>18.390740471091618</v>
      </c>
      <c r="BA954" s="19">
        <f t="shared" si="29"/>
        <v>-0.92383820050383691</v>
      </c>
      <c r="BB954" s="15">
        <v>17.937371089999999</v>
      </c>
      <c r="BC954" s="16">
        <f t="shared" si="30"/>
        <v>55.74952957055649</v>
      </c>
      <c r="BD954" s="19">
        <f t="shared" si="31"/>
        <v>-0.81735874183264712</v>
      </c>
      <c r="BE954" s="15">
        <v>37.968697900000002</v>
      </c>
      <c r="BF954" s="21">
        <f t="shared" si="32"/>
        <v>26.337484699468714</v>
      </c>
      <c r="BG954" s="19">
        <f t="shared" si="33"/>
        <v>-0.67913472196896441</v>
      </c>
      <c r="BH954" s="15">
        <v>54.375189599999999</v>
      </c>
      <c r="BI954" s="16">
        <f t="shared" si="34"/>
        <v>18.390740471091618</v>
      </c>
      <c r="BJ954" s="22">
        <f t="shared" si="35"/>
        <v>-0.75430077363163162</v>
      </c>
      <c r="BK954" s="15">
        <v>54.375189599999999</v>
      </c>
      <c r="BL954" s="16">
        <f t="shared" si="36"/>
        <v>18.390740471091618</v>
      </c>
      <c r="BM954" s="19">
        <f t="shared" si="37"/>
        <v>-8.3017488005739382E-2</v>
      </c>
      <c r="BN954" s="15">
        <v>140.78882899999999</v>
      </c>
      <c r="BO954" s="16">
        <f t="shared" si="38"/>
        <v>7.1028362626696753</v>
      </c>
      <c r="BP954" s="19">
        <f t="shared" si="39"/>
        <v>-0.70493872012431513</v>
      </c>
      <c r="BQ954" s="15">
        <v>26.5285513</v>
      </c>
      <c r="BR954" s="16">
        <f t="shared" si="40"/>
        <v>37.69523592492591</v>
      </c>
      <c r="BS954" s="19">
        <f t="shared" si="41"/>
        <v>-0.73495979697999114</v>
      </c>
      <c r="BT954" s="15">
        <v>27.679653500000001</v>
      </c>
      <c r="BU954" s="16">
        <f t="shared" si="42"/>
        <v>36.777708218059878</v>
      </c>
      <c r="BV954" s="19">
        <f t="shared" si="43"/>
        <v>-0.10844953147166328</v>
      </c>
      <c r="BW954" s="15">
        <v>82.768908999999994</v>
      </c>
      <c r="BX954" s="18">
        <f t="shared" si="44"/>
        <v>1.2212497519308353E-2</v>
      </c>
      <c r="BY954" s="19">
        <f t="shared" si="45"/>
        <v>-6.3373058916741817E-2</v>
      </c>
      <c r="BZ954" s="15">
        <v>8.0439196000000006</v>
      </c>
      <c r="CA954" s="18">
        <f t="shared" si="46"/>
        <v>1.2339326507274653E-3</v>
      </c>
      <c r="CB954" s="19">
        <f t="shared" si="47"/>
        <v>-5.1313536197567872E-2</v>
      </c>
      <c r="CC954" s="7">
        <f t="shared" si="48"/>
        <v>-0.4816637765024992</v>
      </c>
      <c r="CD954" s="61">
        <f t="shared" si="49"/>
        <v>-0.77573453554915162</v>
      </c>
    </row>
    <row r="955" spans="1:82" ht="15.75" customHeight="1" x14ac:dyDescent="0.25">
      <c r="A955" s="5">
        <v>44144000101</v>
      </c>
      <c r="B955" s="5">
        <v>44144</v>
      </c>
      <c r="C955" s="6" t="s">
        <v>964</v>
      </c>
      <c r="D955" s="6" t="s">
        <v>964</v>
      </c>
      <c r="E955" s="5">
        <v>387</v>
      </c>
      <c r="F955" s="15">
        <v>10.053623399999999</v>
      </c>
      <c r="G955" s="16">
        <f t="shared" si="0"/>
        <v>99.466626132027187</v>
      </c>
      <c r="H955" s="17">
        <v>1</v>
      </c>
      <c r="I955" s="7">
        <f t="shared" si="1"/>
        <v>99.466626132027187</v>
      </c>
      <c r="J955" s="18">
        <f t="shared" si="2"/>
        <v>33.155542044009067</v>
      </c>
      <c r="K955" s="19">
        <f t="shared" si="3"/>
        <v>-7.4392022919571352E-2</v>
      </c>
      <c r="L955" s="15">
        <v>16.610047600000001</v>
      </c>
      <c r="M955" s="16">
        <f t="shared" si="4"/>
        <v>60.204523435561974</v>
      </c>
      <c r="N955" s="19">
        <f t="shared" si="5"/>
        <v>0.75661302268363495</v>
      </c>
      <c r="O955" s="15">
        <v>16.610047600000001</v>
      </c>
      <c r="P955" s="16">
        <f t="shared" si="6"/>
        <v>60.204523435561974</v>
      </c>
      <c r="Q955" s="17">
        <v>2</v>
      </c>
      <c r="R955" s="7">
        <f t="shared" si="7"/>
        <v>120.40904687112395</v>
      </c>
      <c r="S955" s="18">
        <f t="shared" si="8"/>
        <v>60.204523435561981</v>
      </c>
      <c r="T955" s="19">
        <f t="shared" si="9"/>
        <v>0.72846113760954068</v>
      </c>
      <c r="U955" s="15">
        <v>10</v>
      </c>
      <c r="V955" s="16">
        <f t="shared" si="10"/>
        <v>100</v>
      </c>
      <c r="W955" s="19">
        <f t="shared" si="11"/>
        <v>1.6738574211914985</v>
      </c>
      <c r="X955" s="15">
        <v>71.394477499999994</v>
      </c>
      <c r="Y955" s="16">
        <f t="shared" si="12"/>
        <v>14.96139655899856</v>
      </c>
      <c r="Z955" s="17">
        <v>3</v>
      </c>
      <c r="AA955" s="20">
        <f t="shared" si="13"/>
        <v>44.884189676995682</v>
      </c>
      <c r="AB955" s="18">
        <f t="shared" si="14"/>
        <v>14.961396558998562</v>
      </c>
      <c r="AC955" s="19">
        <f t="shared" si="15"/>
        <v>-0.88450824986318366</v>
      </c>
      <c r="AD955" s="15">
        <v>71.458153199999998</v>
      </c>
      <c r="AE955" s="16">
        <f t="shared" si="16"/>
        <v>14.978589175181762</v>
      </c>
      <c r="AF955" s="17">
        <v>3</v>
      </c>
      <c r="AG955" s="7">
        <f t="shared" si="17"/>
        <v>44.935767525545288</v>
      </c>
      <c r="AH955" s="18">
        <f t="shared" si="18"/>
        <v>14.792944019157776</v>
      </c>
      <c r="AI955" s="19">
        <f t="shared" si="19"/>
        <v>-0.52867924488365137</v>
      </c>
      <c r="AJ955" s="5">
        <v>19</v>
      </c>
      <c r="AK955" s="15">
        <v>10</v>
      </c>
      <c r="AL955" s="16">
        <f t="shared" si="20"/>
        <v>100</v>
      </c>
      <c r="AM955" s="17">
        <v>2</v>
      </c>
      <c r="AN955" s="7">
        <f t="shared" si="21"/>
        <v>200</v>
      </c>
      <c r="AO955" s="18">
        <f t="shared" si="22"/>
        <v>66.666666666666671</v>
      </c>
      <c r="AP955" s="19">
        <f t="shared" si="23"/>
        <v>1.1042931958489164</v>
      </c>
      <c r="AQ955" s="5">
        <v>16</v>
      </c>
      <c r="AR955" s="15">
        <v>16.55088164</v>
      </c>
      <c r="AS955" s="21">
        <f t="shared" si="24"/>
        <v>60.419742086923655</v>
      </c>
      <c r="AT955" s="19">
        <f t="shared" si="25"/>
        <v>1.0909019863957816</v>
      </c>
      <c r="AU955" s="5">
        <v>13</v>
      </c>
      <c r="AV955" s="15">
        <v>16.5508816</v>
      </c>
      <c r="AW955" s="16">
        <f t="shared" si="26"/>
        <v>60.419742232945467</v>
      </c>
      <c r="AX955" s="19">
        <f t="shared" si="27"/>
        <v>1.4858048192026774</v>
      </c>
      <c r="AY955" s="15">
        <v>45.452826000000002</v>
      </c>
      <c r="AZ955" s="16">
        <f t="shared" si="28"/>
        <v>22.000832247482258</v>
      </c>
      <c r="BA955" s="19">
        <f t="shared" si="29"/>
        <v>-0.66919359116900801</v>
      </c>
      <c r="BB955" s="15">
        <v>10</v>
      </c>
      <c r="BC955" s="16">
        <f t="shared" si="30"/>
        <v>100</v>
      </c>
      <c r="BD955" s="19">
        <f t="shared" si="31"/>
        <v>0.93333821106502679</v>
      </c>
      <c r="BE955" s="15">
        <v>16.5508816</v>
      </c>
      <c r="BF955" s="21">
        <f t="shared" si="32"/>
        <v>60.419742232945467</v>
      </c>
      <c r="BG955" s="19">
        <f t="shared" si="33"/>
        <v>1.4019106093307929</v>
      </c>
      <c r="BH955" s="15">
        <v>45.452826000000002</v>
      </c>
      <c r="BI955" s="16">
        <f t="shared" si="34"/>
        <v>22.000832247482258</v>
      </c>
      <c r="BJ955" s="22">
        <f t="shared" si="35"/>
        <v>-0.48903395767124574</v>
      </c>
      <c r="BK955" s="15">
        <v>70.920159900000002</v>
      </c>
      <c r="BL955" s="16">
        <f t="shared" si="36"/>
        <v>14.100363019627089</v>
      </c>
      <c r="BM955" s="19">
        <f t="shared" si="37"/>
        <v>-0.47443995565365971</v>
      </c>
      <c r="BN955" s="15">
        <v>95.870608399999995</v>
      </c>
      <c r="BO955" s="16">
        <f t="shared" si="38"/>
        <v>10.430725502728739</v>
      </c>
      <c r="BP955" s="19">
        <f t="shared" si="39"/>
        <v>-0.298893225197844</v>
      </c>
      <c r="BQ955" s="15">
        <v>16.347430800000001</v>
      </c>
      <c r="BR955" s="16">
        <f t="shared" si="40"/>
        <v>61.171691884451953</v>
      </c>
      <c r="BS955" s="19">
        <f t="shared" si="41"/>
        <v>0.34733429317411829</v>
      </c>
      <c r="BT955" s="15">
        <v>38.035677399999997</v>
      </c>
      <c r="BU955" s="16">
        <f t="shared" si="42"/>
        <v>26.764193241369746</v>
      </c>
      <c r="BV955" s="19">
        <f t="shared" si="43"/>
        <v>-0.55240428031451949</v>
      </c>
      <c r="BW955" s="15">
        <v>157.93692899999999</v>
      </c>
      <c r="BX955" s="18">
        <f t="shared" si="44"/>
        <v>2.330348891779738E-2</v>
      </c>
      <c r="BY955" s="19">
        <f t="shared" si="45"/>
        <v>-5.9411818003624162E-2</v>
      </c>
      <c r="BZ955" s="15">
        <v>387.196279</v>
      </c>
      <c r="CA955" s="18">
        <f t="shared" si="46"/>
        <v>5.9395687010382496E-2</v>
      </c>
      <c r="CB955" s="19">
        <f t="shared" si="47"/>
        <v>-2.8638463563830967E-2</v>
      </c>
      <c r="CC955" s="7">
        <f t="shared" si="48"/>
        <v>0.28752209932957107</v>
      </c>
      <c r="CD955" s="61">
        <f t="shared" si="49"/>
        <v>0.46306330902254333</v>
      </c>
    </row>
    <row r="956" spans="1:82" ht="15.75" customHeight="1" x14ac:dyDescent="0.25">
      <c r="A956" s="5">
        <v>44145000101</v>
      </c>
      <c r="B956" s="5">
        <v>44145</v>
      </c>
      <c r="C956" s="6" t="s">
        <v>965</v>
      </c>
      <c r="D956" s="6" t="s">
        <v>965</v>
      </c>
      <c r="E956" s="5">
        <v>1258</v>
      </c>
      <c r="F956" s="15">
        <v>11.769474779999999</v>
      </c>
      <c r="G956" s="16">
        <f t="shared" si="0"/>
        <v>84.965558675507864</v>
      </c>
      <c r="H956" s="17">
        <v>3</v>
      </c>
      <c r="I956" s="7">
        <f t="shared" si="1"/>
        <v>254.89667602652361</v>
      </c>
      <c r="J956" s="18">
        <f t="shared" si="2"/>
        <v>84.965558675507864</v>
      </c>
      <c r="K956" s="19">
        <f t="shared" si="3"/>
        <v>2.7754695428643719</v>
      </c>
      <c r="L956" s="15">
        <v>11.769474799999999</v>
      </c>
      <c r="M956" s="16">
        <f t="shared" si="4"/>
        <v>84.965558531124941</v>
      </c>
      <c r="N956" s="19">
        <f t="shared" si="5"/>
        <v>2.2035487091174386</v>
      </c>
      <c r="O956" s="15">
        <v>11.769474799999999</v>
      </c>
      <c r="P956" s="16">
        <f t="shared" si="6"/>
        <v>84.965558531124941</v>
      </c>
      <c r="Q956" s="17">
        <v>2</v>
      </c>
      <c r="R956" s="7">
        <f t="shared" si="7"/>
        <v>169.93111706224988</v>
      </c>
      <c r="S956" s="18">
        <f t="shared" si="8"/>
        <v>84.965558531124941</v>
      </c>
      <c r="T956" s="19">
        <f t="shared" si="9"/>
        <v>2.110154143039392</v>
      </c>
      <c r="U956" s="15">
        <v>10</v>
      </c>
      <c r="V956" s="16">
        <f t="shared" si="10"/>
        <v>100</v>
      </c>
      <c r="W956" s="19">
        <f t="shared" si="11"/>
        <v>1.6738574211914985</v>
      </c>
      <c r="X956" s="15">
        <v>40.0046155</v>
      </c>
      <c r="Y956" s="16">
        <f t="shared" si="12"/>
        <v>26.700946294559436</v>
      </c>
      <c r="Z956" s="17">
        <v>3</v>
      </c>
      <c r="AA956" s="20">
        <f t="shared" si="13"/>
        <v>80.102838883678317</v>
      </c>
      <c r="AB956" s="18">
        <f t="shared" si="14"/>
        <v>26.700946294559436</v>
      </c>
      <c r="AC956" s="19">
        <f t="shared" si="15"/>
        <v>2.9391715208140417E-2</v>
      </c>
      <c r="AD956" s="15">
        <v>40.0264278</v>
      </c>
      <c r="AE956" s="16">
        <f t="shared" si="16"/>
        <v>26.740890427399069</v>
      </c>
      <c r="AF956" s="17">
        <v>2</v>
      </c>
      <c r="AG956" s="7">
        <f t="shared" si="17"/>
        <v>53.481780854798139</v>
      </c>
      <c r="AH956" s="18">
        <f t="shared" si="18"/>
        <v>17.606308599939563</v>
      </c>
      <c r="AI956" s="19">
        <f t="shared" si="19"/>
        <v>-0.32929327209400239</v>
      </c>
      <c r="AJ956" s="5">
        <v>90</v>
      </c>
      <c r="AK956" s="15">
        <v>10</v>
      </c>
      <c r="AL956" s="16">
        <f t="shared" si="20"/>
        <v>100</v>
      </c>
      <c r="AM956" s="17">
        <v>3</v>
      </c>
      <c r="AN956" s="7">
        <f t="shared" si="21"/>
        <v>300</v>
      </c>
      <c r="AO956" s="18">
        <f t="shared" si="22"/>
        <v>100</v>
      </c>
      <c r="AP956" s="19">
        <f t="shared" si="23"/>
        <v>2.179700148844677</v>
      </c>
      <c r="AQ956" s="5">
        <v>41</v>
      </c>
      <c r="AR956" s="15">
        <v>21.796988970000001</v>
      </c>
      <c r="AS956" s="21">
        <f t="shared" si="24"/>
        <v>45.877896317529768</v>
      </c>
      <c r="AT956" s="19">
        <f t="shared" si="25"/>
        <v>0.58157692879168732</v>
      </c>
      <c r="AU956" s="5">
        <v>19</v>
      </c>
      <c r="AV956" s="15">
        <v>30.189094799999999</v>
      </c>
      <c r="AW956" s="16">
        <f t="shared" si="26"/>
        <v>33.12454403237026</v>
      </c>
      <c r="AX956" s="19">
        <f t="shared" si="27"/>
        <v>0.44105922656548763</v>
      </c>
      <c r="AY956" s="15">
        <v>39.991331899999999</v>
      </c>
      <c r="AZ956" s="16">
        <f t="shared" si="28"/>
        <v>25.005418736753803</v>
      </c>
      <c r="BA956" s="19">
        <f t="shared" si="29"/>
        <v>-0.45725943542901054</v>
      </c>
      <c r="BB956" s="15">
        <v>10</v>
      </c>
      <c r="BC956" s="16">
        <f t="shared" si="30"/>
        <v>100</v>
      </c>
      <c r="BD956" s="19">
        <f t="shared" si="31"/>
        <v>0.93333821106502679</v>
      </c>
      <c r="BE956" s="15">
        <v>39.991331899999999</v>
      </c>
      <c r="BF956" s="21">
        <f t="shared" si="32"/>
        <v>25.005418736753803</v>
      </c>
      <c r="BG956" s="19">
        <f t="shared" si="33"/>
        <v>-0.7604699929664428</v>
      </c>
      <c r="BH956" s="15">
        <v>39.991331899999999</v>
      </c>
      <c r="BI956" s="16">
        <f t="shared" si="34"/>
        <v>25.005418736753803</v>
      </c>
      <c r="BJ956" s="22">
        <f t="shared" si="35"/>
        <v>-0.26825921269135156</v>
      </c>
      <c r="BK956" s="15">
        <v>110.06458499999999</v>
      </c>
      <c r="BL956" s="16">
        <f t="shared" si="36"/>
        <v>9.0855746196653548</v>
      </c>
      <c r="BM956" s="19">
        <f t="shared" si="37"/>
        <v>-0.93195234761701662</v>
      </c>
      <c r="BN956" s="15">
        <v>108.733176</v>
      </c>
      <c r="BO956" s="16">
        <f t="shared" si="38"/>
        <v>9.1968250794035491</v>
      </c>
      <c r="BP956" s="19">
        <f t="shared" si="39"/>
        <v>-0.44944502303056483</v>
      </c>
      <c r="BQ956" s="15">
        <v>10</v>
      </c>
      <c r="BR956" s="16">
        <f t="shared" si="40"/>
        <v>100</v>
      </c>
      <c r="BS956" s="19">
        <f t="shared" si="41"/>
        <v>2.1373680391786363</v>
      </c>
      <c r="BT956" s="15">
        <v>84.808207199999998</v>
      </c>
      <c r="BU956" s="16">
        <f t="shared" si="42"/>
        <v>12.00348708703749</v>
      </c>
      <c r="BV956" s="19">
        <f t="shared" si="43"/>
        <v>-1.2068283870087542</v>
      </c>
      <c r="BW956" s="15">
        <v>117.140991</v>
      </c>
      <c r="BX956" s="18">
        <f t="shared" si="44"/>
        <v>1.7284075376622667E-2</v>
      </c>
      <c r="BY956" s="19">
        <f t="shared" si="45"/>
        <v>-6.156170220563735E-2</v>
      </c>
      <c r="BZ956" s="15">
        <v>1258.19022</v>
      </c>
      <c r="CA956" s="18">
        <f t="shared" si="46"/>
        <v>0.19300565774973341</v>
      </c>
      <c r="CB956" s="19">
        <f t="shared" si="47"/>
        <v>2.3451020745256387E-2</v>
      </c>
      <c r="CC956" s="7">
        <f t="shared" si="48"/>
        <v>0.55914977545099109</v>
      </c>
      <c r="CD956" s="61">
        <f t="shared" si="49"/>
        <v>0.90052815370814299</v>
      </c>
    </row>
    <row r="957" spans="1:82" ht="15.75" customHeight="1" x14ac:dyDescent="0.25">
      <c r="A957" s="5">
        <v>44146000101</v>
      </c>
      <c r="B957" s="5">
        <v>44146</v>
      </c>
      <c r="C957" s="6" t="s">
        <v>1576</v>
      </c>
      <c r="D957" s="6" t="s">
        <v>966</v>
      </c>
      <c r="E957" s="5">
        <v>261</v>
      </c>
      <c r="F957" s="15">
        <v>10.06063264</v>
      </c>
      <c r="G957" s="16">
        <f t="shared" si="0"/>
        <v>99.397327760891187</v>
      </c>
      <c r="H957" s="17">
        <v>1</v>
      </c>
      <c r="I957" s="7">
        <f t="shared" si="1"/>
        <v>99.397327760891187</v>
      </c>
      <c r="J957" s="18">
        <f t="shared" si="2"/>
        <v>33.132442586963727</v>
      </c>
      <c r="K957" s="19">
        <f t="shared" si="3"/>
        <v>-7.5662631560603322E-2</v>
      </c>
      <c r="L957" s="15">
        <v>20.778880600000001</v>
      </c>
      <c r="M957" s="16">
        <f t="shared" si="4"/>
        <v>48.125787873288992</v>
      </c>
      <c r="N957" s="19">
        <f t="shared" si="5"/>
        <v>5.0780109616860282E-2</v>
      </c>
      <c r="O957" s="15">
        <v>20.778880600000001</v>
      </c>
      <c r="P957" s="16">
        <f t="shared" si="6"/>
        <v>48.125787873288992</v>
      </c>
      <c r="Q957" s="17">
        <v>2</v>
      </c>
      <c r="R957" s="7">
        <f t="shared" si="7"/>
        <v>96.251575746577984</v>
      </c>
      <c r="S957" s="18">
        <f t="shared" si="8"/>
        <v>48.125787873288992</v>
      </c>
      <c r="T957" s="19">
        <f t="shared" si="9"/>
        <v>5.4454401767548906E-2</v>
      </c>
      <c r="U957" s="15">
        <v>20.907074300000001</v>
      </c>
      <c r="V957" s="16">
        <f t="shared" si="10"/>
        <v>47.830700061174987</v>
      </c>
      <c r="W957" s="19">
        <f t="shared" si="11"/>
        <v>-0.55437253169201905</v>
      </c>
      <c r="X957" s="15">
        <v>48.553630099999999</v>
      </c>
      <c r="Y957" s="16">
        <f t="shared" si="12"/>
        <v>21.999613371853737</v>
      </c>
      <c r="Z957" s="17">
        <v>3</v>
      </c>
      <c r="AA957" s="20">
        <f t="shared" si="13"/>
        <v>65.998840115561208</v>
      </c>
      <c r="AB957" s="18">
        <f t="shared" si="14"/>
        <v>21.999613371853737</v>
      </c>
      <c r="AC957" s="19">
        <f t="shared" si="15"/>
        <v>-0.33659744882551157</v>
      </c>
      <c r="AD957" s="15">
        <v>48.575442299999999</v>
      </c>
      <c r="AE957" s="16">
        <f t="shared" si="16"/>
        <v>22.034638684082552</v>
      </c>
      <c r="AF957" s="17">
        <v>2</v>
      </c>
      <c r="AG957" s="7">
        <f t="shared" si="17"/>
        <v>44.069277368165103</v>
      </c>
      <c r="AH957" s="18">
        <f t="shared" si="18"/>
        <v>14.507693736429447</v>
      </c>
      <c r="AI957" s="19">
        <f t="shared" si="19"/>
        <v>-0.54889521884551373</v>
      </c>
      <c r="AJ957" s="5">
        <v>22</v>
      </c>
      <c r="AK957" s="15">
        <v>10</v>
      </c>
      <c r="AL957" s="16">
        <f t="shared" si="20"/>
        <v>100</v>
      </c>
      <c r="AM957" s="17">
        <v>2</v>
      </c>
      <c r="AN957" s="7">
        <f t="shared" si="21"/>
        <v>200</v>
      </c>
      <c r="AO957" s="18">
        <f t="shared" si="22"/>
        <v>66.666666666666671</v>
      </c>
      <c r="AP957" s="19">
        <f t="shared" si="23"/>
        <v>1.1042931958489164</v>
      </c>
      <c r="AQ957" s="5">
        <v>9</v>
      </c>
      <c r="AR957" s="15">
        <v>21.64185556</v>
      </c>
      <c r="AS957" s="21">
        <f t="shared" si="24"/>
        <v>46.206758807145462</v>
      </c>
      <c r="AT957" s="19">
        <f t="shared" si="25"/>
        <v>0.59309526759980968</v>
      </c>
      <c r="AU957" s="5">
        <v>6</v>
      </c>
      <c r="AV957" s="15">
        <v>31.12538</v>
      </c>
      <c r="AW957" s="16">
        <f t="shared" si="26"/>
        <v>32.128121809275903</v>
      </c>
      <c r="AX957" s="19">
        <f t="shared" si="27"/>
        <v>0.40292036718319374</v>
      </c>
      <c r="AY957" s="15">
        <v>48.540346499999998</v>
      </c>
      <c r="AZ957" s="16">
        <f t="shared" si="28"/>
        <v>20.601418656951697</v>
      </c>
      <c r="BA957" s="19">
        <f t="shared" si="29"/>
        <v>-0.76790385925387805</v>
      </c>
      <c r="BB957" s="15">
        <v>10</v>
      </c>
      <c r="BC957" s="16">
        <f t="shared" si="30"/>
        <v>100</v>
      </c>
      <c r="BD957" s="19">
        <f t="shared" si="31"/>
        <v>0.93333821106502679</v>
      </c>
      <c r="BE957" s="15">
        <v>48.540346499999998</v>
      </c>
      <c r="BF957" s="21">
        <f t="shared" si="32"/>
        <v>20.601418656951697</v>
      </c>
      <c r="BG957" s="19">
        <f t="shared" si="33"/>
        <v>-1.0293760006190706</v>
      </c>
      <c r="BH957" s="15">
        <v>48.540346499999998</v>
      </c>
      <c r="BI957" s="16">
        <f t="shared" si="34"/>
        <v>20.601418656951697</v>
      </c>
      <c r="BJ957" s="22">
        <f t="shared" si="35"/>
        <v>-0.59186181091293699</v>
      </c>
      <c r="BK957" s="15">
        <v>86.625740199999996</v>
      </c>
      <c r="BL957" s="16">
        <f t="shared" si="36"/>
        <v>11.54391290269171</v>
      </c>
      <c r="BM957" s="19">
        <f t="shared" si="37"/>
        <v>-0.70767165251708741</v>
      </c>
      <c r="BN957" s="15">
        <v>109.59383699999999</v>
      </c>
      <c r="BO957" s="16">
        <f t="shared" si="38"/>
        <v>9.1246006835220133</v>
      </c>
      <c r="BP957" s="19">
        <f t="shared" si="39"/>
        <v>-0.45825733271277141</v>
      </c>
      <c r="BQ957" s="15">
        <v>21.6418556</v>
      </c>
      <c r="BR957" s="16">
        <f t="shared" si="40"/>
        <v>46.206758721742879</v>
      </c>
      <c r="BS957" s="19">
        <f t="shared" si="41"/>
        <v>-0.3425679113781509</v>
      </c>
      <c r="BT957" s="15">
        <v>65.359187899999995</v>
      </c>
      <c r="BU957" s="16">
        <f t="shared" si="42"/>
        <v>15.575380489083464</v>
      </c>
      <c r="BV957" s="19">
        <f t="shared" si="43"/>
        <v>-1.0484665088980039</v>
      </c>
      <c r="BW957" s="15">
        <v>118.454081</v>
      </c>
      <c r="BX957" s="18">
        <f t="shared" si="44"/>
        <v>1.7477820933515638E-2</v>
      </c>
      <c r="BY957" s="19">
        <f t="shared" si="45"/>
        <v>-6.1492504349546347E-2</v>
      </c>
      <c r="BZ957" s="15">
        <v>261.28798599999999</v>
      </c>
      <c r="CA957" s="18">
        <f t="shared" si="46"/>
        <v>4.0081427115236309E-2</v>
      </c>
      <c r="CB957" s="19">
        <f t="shared" si="47"/>
        <v>-3.6168364455078934E-2</v>
      </c>
      <c r="CC957" s="7">
        <f t="shared" si="48"/>
        <v>-0.18002169594414827</v>
      </c>
      <c r="CD957" s="61">
        <f t="shared" si="49"/>
        <v>-0.28993055634375647</v>
      </c>
    </row>
    <row r="958" spans="1:82" ht="15.75" customHeight="1" x14ac:dyDescent="0.25">
      <c r="A958" s="5">
        <v>44147000101</v>
      </c>
      <c r="B958" s="5">
        <v>44147</v>
      </c>
      <c r="C958" s="6" t="s">
        <v>967</v>
      </c>
      <c r="D958" s="6" t="s">
        <v>967</v>
      </c>
      <c r="E958" s="5">
        <v>511</v>
      </c>
      <c r="F958" s="15">
        <v>10.13613378</v>
      </c>
      <c r="G958" s="16">
        <f t="shared" si="0"/>
        <v>98.656945705781723</v>
      </c>
      <c r="H958" s="17">
        <v>1</v>
      </c>
      <c r="I958" s="7">
        <f t="shared" si="1"/>
        <v>98.656945705781723</v>
      </c>
      <c r="J958" s="18">
        <f t="shared" si="2"/>
        <v>32.885648568593908</v>
      </c>
      <c r="K958" s="19">
        <f t="shared" si="3"/>
        <v>-8.9237782339264188E-2</v>
      </c>
      <c r="L958" s="15">
        <v>20.0999482</v>
      </c>
      <c r="M958" s="16">
        <f t="shared" si="4"/>
        <v>49.751371996073104</v>
      </c>
      <c r="N958" s="19">
        <f t="shared" si="5"/>
        <v>0.14577273288477877</v>
      </c>
      <c r="O958" s="15">
        <v>20.0999482</v>
      </c>
      <c r="P958" s="16">
        <f t="shared" si="6"/>
        <v>49.751371996073104</v>
      </c>
      <c r="Q958" s="17">
        <v>2</v>
      </c>
      <c r="R958" s="7">
        <f t="shared" si="7"/>
        <v>99.502743992146208</v>
      </c>
      <c r="S958" s="18">
        <f t="shared" si="8"/>
        <v>49.751371996073104</v>
      </c>
      <c r="T958" s="19">
        <f t="shared" si="9"/>
        <v>0.14516378461524371</v>
      </c>
      <c r="U958" s="15">
        <v>10</v>
      </c>
      <c r="V958" s="16">
        <f t="shared" si="10"/>
        <v>100</v>
      </c>
      <c r="W958" s="19">
        <f t="shared" si="11"/>
        <v>1.6738574211914985</v>
      </c>
      <c r="X958" s="15">
        <v>38.9734123</v>
      </c>
      <c r="Y958" s="16">
        <f t="shared" si="12"/>
        <v>27.407430526682418</v>
      </c>
      <c r="Z958" s="17">
        <v>3</v>
      </c>
      <c r="AA958" s="20">
        <f t="shared" si="13"/>
        <v>82.222291580047255</v>
      </c>
      <c r="AB958" s="18">
        <f t="shared" si="14"/>
        <v>27.407430526682418</v>
      </c>
      <c r="AC958" s="19">
        <f t="shared" si="15"/>
        <v>8.4390069455479624E-2</v>
      </c>
      <c r="AD958" s="15">
        <v>38.995224499999999</v>
      </c>
      <c r="AE958" s="16">
        <f t="shared" si="16"/>
        <v>27.448035848594742</v>
      </c>
      <c r="AF958" s="17">
        <v>2</v>
      </c>
      <c r="AG958" s="7">
        <f t="shared" si="17"/>
        <v>54.896071697189484</v>
      </c>
      <c r="AH958" s="18">
        <f t="shared" si="18"/>
        <v>18.071895957413965</v>
      </c>
      <c r="AI958" s="19">
        <f t="shared" si="19"/>
        <v>-0.296296628565207</v>
      </c>
      <c r="AJ958" s="5">
        <v>35</v>
      </c>
      <c r="AK958" s="15">
        <v>10</v>
      </c>
      <c r="AL958" s="16">
        <f t="shared" si="20"/>
        <v>100</v>
      </c>
      <c r="AM958" s="17">
        <v>1</v>
      </c>
      <c r="AN958" s="7">
        <f t="shared" si="21"/>
        <v>100</v>
      </c>
      <c r="AO958" s="18">
        <f t="shared" si="22"/>
        <v>33.333333333333336</v>
      </c>
      <c r="AP958" s="19">
        <f t="shared" si="23"/>
        <v>2.8886242853155969E-2</v>
      </c>
      <c r="AQ958" s="5">
        <v>13</v>
      </c>
      <c r="AR958" s="15">
        <v>20.117978260000001</v>
      </c>
      <c r="AS958" s="21">
        <f t="shared" si="24"/>
        <v>49.706784005640927</v>
      </c>
      <c r="AT958" s="19">
        <f t="shared" si="25"/>
        <v>0.71568290634312626</v>
      </c>
      <c r="AU958" s="5">
        <v>7</v>
      </c>
      <c r="AV958" s="15">
        <v>35.5870119</v>
      </c>
      <c r="AW958" s="16">
        <f t="shared" si="26"/>
        <v>28.100139534333874</v>
      </c>
      <c r="AX958" s="19">
        <f t="shared" si="27"/>
        <v>0.24874611653138043</v>
      </c>
      <c r="AY958" s="15">
        <v>35.5870119</v>
      </c>
      <c r="AZ958" s="16">
        <f t="shared" si="28"/>
        <v>28.100139534333874</v>
      </c>
      <c r="BA958" s="19">
        <f t="shared" si="29"/>
        <v>-0.23896748682707183</v>
      </c>
      <c r="BB958" s="15">
        <v>10</v>
      </c>
      <c r="BC958" s="16">
        <f t="shared" si="30"/>
        <v>100</v>
      </c>
      <c r="BD958" s="19">
        <f t="shared" si="31"/>
        <v>0.93333821106502679</v>
      </c>
      <c r="BE958" s="15">
        <v>39.473680600000002</v>
      </c>
      <c r="BF958" s="21">
        <f t="shared" si="32"/>
        <v>25.333335650489101</v>
      </c>
      <c r="BG958" s="19">
        <f t="shared" si="33"/>
        <v>-0.74044755279466778</v>
      </c>
      <c r="BH958" s="15">
        <v>38.960128699999999</v>
      </c>
      <c r="BI958" s="16">
        <f t="shared" si="34"/>
        <v>25.667266340421509</v>
      </c>
      <c r="BJ958" s="22">
        <f t="shared" si="35"/>
        <v>-0.21962715086286408</v>
      </c>
      <c r="BK958" s="15">
        <v>151.895273</v>
      </c>
      <c r="BL958" s="16">
        <f t="shared" si="36"/>
        <v>6.5834833451334589</v>
      </c>
      <c r="BM958" s="19">
        <f t="shared" si="37"/>
        <v>-1.1602247437026556</v>
      </c>
      <c r="BN958" s="15">
        <v>102.8013</v>
      </c>
      <c r="BO958" s="16">
        <f t="shared" si="38"/>
        <v>9.7275034459680967</v>
      </c>
      <c r="BP958" s="19">
        <f t="shared" si="39"/>
        <v>-0.38469540414161146</v>
      </c>
      <c r="BQ958" s="15">
        <v>10</v>
      </c>
      <c r="BR958" s="16">
        <f t="shared" si="40"/>
        <v>100</v>
      </c>
      <c r="BS958" s="19">
        <f t="shared" si="41"/>
        <v>2.1373680391786363</v>
      </c>
      <c r="BT958" s="15">
        <v>64.220142800000005</v>
      </c>
      <c r="BU958" s="16">
        <f t="shared" si="42"/>
        <v>15.851634325546842</v>
      </c>
      <c r="BV958" s="19">
        <f t="shared" si="43"/>
        <v>-1.0362186416037051</v>
      </c>
      <c r="BW958" s="15">
        <v>133.36943299999999</v>
      </c>
      <c r="BX958" s="18">
        <f t="shared" si="44"/>
        <v>1.9678571209197186E-2</v>
      </c>
      <c r="BY958" s="19">
        <f t="shared" si="45"/>
        <v>-6.0706487868389176E-2</v>
      </c>
      <c r="BZ958" s="15">
        <v>511.0677</v>
      </c>
      <c r="CA958" s="18">
        <f t="shared" si="46"/>
        <v>7.8397491909564701E-2</v>
      </c>
      <c r="CB958" s="19">
        <f t="shared" si="47"/>
        <v>-2.1230377081489008E-2</v>
      </c>
      <c r="CC958" s="7">
        <f t="shared" si="48"/>
        <v>9.8187014122705293E-2</v>
      </c>
      <c r="CD958" s="61">
        <f t="shared" si="49"/>
        <v>0.15813324877886001</v>
      </c>
    </row>
    <row r="959" spans="1:82" ht="15.75" customHeight="1" x14ac:dyDescent="0.25">
      <c r="A959" s="5">
        <v>44148000101</v>
      </c>
      <c r="B959" s="5">
        <v>44148</v>
      </c>
      <c r="C959" s="6" t="s">
        <v>968</v>
      </c>
      <c r="D959" s="6" t="s">
        <v>968</v>
      </c>
      <c r="E959" s="5">
        <v>89</v>
      </c>
      <c r="F959" s="15">
        <v>10.43486128</v>
      </c>
      <c r="G959" s="16">
        <f t="shared" si="0"/>
        <v>95.832610819336168</v>
      </c>
      <c r="H959" s="17">
        <v>1</v>
      </c>
      <c r="I959" s="7">
        <f t="shared" si="1"/>
        <v>95.832610819336168</v>
      </c>
      <c r="J959" s="18">
        <f t="shared" si="2"/>
        <v>31.944203606445388</v>
      </c>
      <c r="K959" s="19">
        <f t="shared" si="3"/>
        <v>-0.14102290012856861</v>
      </c>
      <c r="L959" s="15">
        <v>23.0394027</v>
      </c>
      <c r="M959" s="16">
        <f t="shared" si="4"/>
        <v>43.403903001356888</v>
      </c>
      <c r="N959" s="19">
        <f t="shared" si="5"/>
        <v>-0.2251479241693676</v>
      </c>
      <c r="O959" s="15">
        <v>23.0394027</v>
      </c>
      <c r="P959" s="16">
        <f t="shared" si="6"/>
        <v>43.403903001356888</v>
      </c>
      <c r="Q959" s="17">
        <v>2</v>
      </c>
      <c r="R959" s="7">
        <f t="shared" si="7"/>
        <v>86.807806002713775</v>
      </c>
      <c r="S959" s="18">
        <f t="shared" si="8"/>
        <v>43.403903001356888</v>
      </c>
      <c r="T959" s="19">
        <f t="shared" si="9"/>
        <v>-0.20903197005875321</v>
      </c>
      <c r="U959" s="15">
        <v>20.895284100000001</v>
      </c>
      <c r="V959" s="16">
        <f t="shared" si="10"/>
        <v>47.857688615968613</v>
      </c>
      <c r="W959" s="19">
        <f t="shared" si="11"/>
        <v>-0.55321980956910932</v>
      </c>
      <c r="X959" s="15">
        <v>52.5922944</v>
      </c>
      <c r="Y959" s="16">
        <f t="shared" si="12"/>
        <v>20.310220388483376</v>
      </c>
      <c r="Z959" s="17">
        <v>3</v>
      </c>
      <c r="AA959" s="20">
        <f t="shared" si="13"/>
        <v>60.930661165450132</v>
      </c>
      <c r="AB959" s="18">
        <f t="shared" si="14"/>
        <v>20.310220388483376</v>
      </c>
      <c r="AC959" s="19">
        <f t="shared" si="15"/>
        <v>-0.46811324144719074</v>
      </c>
      <c r="AD959" s="15">
        <v>52.655970099999998</v>
      </c>
      <c r="AE959" s="16">
        <f t="shared" si="16"/>
        <v>20.327083860904882</v>
      </c>
      <c r="AF959" s="17">
        <v>3</v>
      </c>
      <c r="AG959" s="7">
        <f t="shared" si="17"/>
        <v>60.981251582714648</v>
      </c>
      <c r="AH959" s="18">
        <f t="shared" si="18"/>
        <v>20.075149275428508</v>
      </c>
      <c r="AI959" s="19">
        <f t="shared" si="19"/>
        <v>-0.15432405441506628</v>
      </c>
      <c r="AJ959" s="5">
        <v>6</v>
      </c>
      <c r="AK959" s="15">
        <v>13.2899876</v>
      </c>
      <c r="AL959" s="16">
        <f t="shared" si="20"/>
        <v>75.244614976164456</v>
      </c>
      <c r="AM959" s="17">
        <v>1</v>
      </c>
      <c r="AN959" s="7">
        <f t="shared" si="21"/>
        <v>75.244614976164456</v>
      </c>
      <c r="AO959" s="18">
        <f t="shared" si="22"/>
        <v>25.081538325388152</v>
      </c>
      <c r="AP959" s="19">
        <f t="shared" si="23"/>
        <v>-0.23733488893404273</v>
      </c>
      <c r="AQ959" s="5">
        <v>0</v>
      </c>
      <c r="AR959" s="15">
        <v>23.098568579999998</v>
      </c>
      <c r="AS959" s="21">
        <f t="shared" si="24"/>
        <v>0</v>
      </c>
      <c r="AT959" s="19">
        <f t="shared" si="25"/>
        <v>-1.0252866396461213</v>
      </c>
      <c r="AU959" s="5">
        <v>0</v>
      </c>
      <c r="AV959" s="15">
        <v>23.0985686</v>
      </c>
      <c r="AW959" s="16">
        <f t="shared" si="26"/>
        <v>0</v>
      </c>
      <c r="AX959" s="19">
        <f t="shared" si="27"/>
        <v>-0.82680925094591806</v>
      </c>
      <c r="AY959" s="15">
        <v>52.117976800000001</v>
      </c>
      <c r="AZ959" s="16">
        <f t="shared" si="28"/>
        <v>19.187237521468791</v>
      </c>
      <c r="BA959" s="19">
        <f t="shared" si="29"/>
        <v>-0.86765578388050624</v>
      </c>
      <c r="BB959" s="15">
        <v>10</v>
      </c>
      <c r="BC959" s="16">
        <f t="shared" si="30"/>
        <v>100</v>
      </c>
      <c r="BD959" s="19">
        <f t="shared" si="31"/>
        <v>0.93333821106502679</v>
      </c>
      <c r="BE959" s="15">
        <v>23.0985686</v>
      </c>
      <c r="BF959" s="21">
        <f t="shared" si="32"/>
        <v>43.292725939736371</v>
      </c>
      <c r="BG959" s="19">
        <f t="shared" si="33"/>
        <v>0.35614369494524251</v>
      </c>
      <c r="BH959" s="15">
        <v>52.117976800000001</v>
      </c>
      <c r="BI959" s="16">
        <f t="shared" si="34"/>
        <v>19.187237521468791</v>
      </c>
      <c r="BJ959" s="22">
        <f t="shared" si="35"/>
        <v>-0.69577477219943717</v>
      </c>
      <c r="BK959" s="15">
        <v>52.117976800000001</v>
      </c>
      <c r="BL959" s="16">
        <f t="shared" si="36"/>
        <v>19.187237521468791</v>
      </c>
      <c r="BM959" s="19">
        <f t="shared" si="37"/>
        <v>-1.0350958205080295E-2</v>
      </c>
      <c r="BN959" s="15">
        <v>107.850532</v>
      </c>
      <c r="BO959" s="16">
        <f t="shared" si="38"/>
        <v>9.2720914904712757</v>
      </c>
      <c r="BP959" s="19">
        <f t="shared" si="39"/>
        <v>-0.44026154818246804</v>
      </c>
      <c r="BQ959" s="15">
        <v>22.110679999999999</v>
      </c>
      <c r="BR959" s="16">
        <f t="shared" si="40"/>
        <v>45.227012466373722</v>
      </c>
      <c r="BS959" s="19">
        <f t="shared" si="41"/>
        <v>-0.38773544364387136</v>
      </c>
      <c r="BT959" s="15">
        <v>46.643128599999997</v>
      </c>
      <c r="BU959" s="16">
        <f t="shared" si="42"/>
        <v>21.825170192378561</v>
      </c>
      <c r="BV959" s="19">
        <f t="shared" si="43"/>
        <v>-0.77137861074176939</v>
      </c>
      <c r="BW959" s="15">
        <v>130.68920800000001</v>
      </c>
      <c r="BX959" s="18">
        <f t="shared" si="44"/>
        <v>1.9283105791576563E-2</v>
      </c>
      <c r="BY959" s="19">
        <f t="shared" si="45"/>
        <v>-6.0847731670292712E-2</v>
      </c>
      <c r="BZ959" s="15">
        <v>89.286557500000001</v>
      </c>
      <c r="CA959" s="18">
        <f t="shared" si="46"/>
        <v>1.3696506684416044E-2</v>
      </c>
      <c r="CB959" s="19">
        <f t="shared" si="47"/>
        <v>-4.6454848997904655E-2</v>
      </c>
      <c r="CC959" s="7">
        <f t="shared" si="48"/>
        <v>-0.30690886688553681</v>
      </c>
      <c r="CD959" s="61">
        <f t="shared" si="49"/>
        <v>-0.49428630286075276</v>
      </c>
    </row>
    <row r="960" spans="1:82" ht="15.75" customHeight="1" x14ac:dyDescent="0.25">
      <c r="A960" s="5">
        <v>44149000101</v>
      </c>
      <c r="B960" s="5">
        <v>44149</v>
      </c>
      <c r="C960" s="6" t="s">
        <v>969</v>
      </c>
      <c r="D960" s="6" t="s">
        <v>969</v>
      </c>
      <c r="E960" s="5">
        <v>116</v>
      </c>
      <c r="F960" s="15">
        <v>10.589878730000001</v>
      </c>
      <c r="G960" s="16">
        <f t="shared" si="0"/>
        <v>94.42978767708702</v>
      </c>
      <c r="H960" s="17">
        <v>1</v>
      </c>
      <c r="I960" s="7">
        <f t="shared" si="1"/>
        <v>94.42978767708702</v>
      </c>
      <c r="J960" s="18">
        <f t="shared" si="2"/>
        <v>31.47659589236234</v>
      </c>
      <c r="K960" s="19">
        <f t="shared" si="3"/>
        <v>-0.16674412816266998</v>
      </c>
      <c r="L960" s="15">
        <v>21.3914759</v>
      </c>
      <c r="M960" s="16">
        <f t="shared" si="4"/>
        <v>46.747592577284486</v>
      </c>
      <c r="N960" s="19">
        <f t="shared" si="5"/>
        <v>-2.975610177203521E-2</v>
      </c>
      <c r="O960" s="15">
        <v>21.3914759</v>
      </c>
      <c r="P960" s="16">
        <f t="shared" si="6"/>
        <v>46.747592577284486</v>
      </c>
      <c r="Q960" s="17">
        <v>2</v>
      </c>
      <c r="R960" s="7">
        <f t="shared" si="7"/>
        <v>93.495185154568972</v>
      </c>
      <c r="S960" s="18">
        <f t="shared" si="8"/>
        <v>46.747592577284486</v>
      </c>
      <c r="T960" s="19">
        <f t="shared" si="9"/>
        <v>-2.2450412318635215E-2</v>
      </c>
      <c r="U960" s="15">
        <v>21.383186500000001</v>
      </c>
      <c r="V960" s="16">
        <f t="shared" si="10"/>
        <v>46.765714735734079</v>
      </c>
      <c r="W960" s="19">
        <f t="shared" si="11"/>
        <v>-0.59985967076253577</v>
      </c>
      <c r="X960" s="15">
        <v>70.273479699999996</v>
      </c>
      <c r="Y960" s="16">
        <f t="shared" si="12"/>
        <v>15.200059746009705</v>
      </c>
      <c r="Z960" s="17">
        <v>3</v>
      </c>
      <c r="AA960" s="20">
        <f t="shared" si="13"/>
        <v>45.600179238029114</v>
      </c>
      <c r="AB960" s="18">
        <f t="shared" si="14"/>
        <v>15.200059746009705</v>
      </c>
      <c r="AC960" s="19">
        <f t="shared" si="15"/>
        <v>-0.86592880830141805</v>
      </c>
      <c r="AD960" s="15">
        <v>70.295292000000003</v>
      </c>
      <c r="AE960" s="16">
        <f t="shared" si="16"/>
        <v>15.226372770455239</v>
      </c>
      <c r="AF960" s="17">
        <v>2</v>
      </c>
      <c r="AG960" s="7">
        <f t="shared" si="17"/>
        <v>30.452745540910477</v>
      </c>
      <c r="AH960" s="18">
        <f t="shared" si="18"/>
        <v>10.025104383946509</v>
      </c>
      <c r="AI960" s="19">
        <f t="shared" si="19"/>
        <v>-0.86658082730404162</v>
      </c>
      <c r="AJ960" s="5">
        <v>9</v>
      </c>
      <c r="AK960" s="15">
        <v>21.383186500000001</v>
      </c>
      <c r="AL960" s="16">
        <f t="shared" si="20"/>
        <v>46.765714735734079</v>
      </c>
      <c r="AM960" s="17">
        <v>2</v>
      </c>
      <c r="AN960" s="7">
        <f t="shared" si="21"/>
        <v>93.531429471468158</v>
      </c>
      <c r="AO960" s="18">
        <f t="shared" si="22"/>
        <v>31.177143157156056</v>
      </c>
      <c r="AP960" s="19">
        <f t="shared" si="23"/>
        <v>-4.0677214370110029E-2</v>
      </c>
      <c r="AQ960" s="5">
        <v>2</v>
      </c>
      <c r="AR960" s="15">
        <v>21.38318645</v>
      </c>
      <c r="AS960" s="21">
        <f t="shared" si="24"/>
        <v>46.765714845085682</v>
      </c>
      <c r="AT960" s="19">
        <f t="shared" si="25"/>
        <v>0.61267258403795022</v>
      </c>
      <c r="AU960" s="5">
        <v>1</v>
      </c>
      <c r="AV960" s="15">
        <v>62.186730500000003</v>
      </c>
      <c r="AW960" s="16">
        <f t="shared" si="26"/>
        <v>16.080600989305911</v>
      </c>
      <c r="AX960" s="19">
        <f t="shared" si="27"/>
        <v>-0.21131135688114652</v>
      </c>
      <c r="AY960" s="15">
        <v>70.260196199999996</v>
      </c>
      <c r="AZ960" s="16">
        <f t="shared" si="28"/>
        <v>14.232809671544869</v>
      </c>
      <c r="BA960" s="19">
        <f t="shared" si="29"/>
        <v>-1.2171256651096303</v>
      </c>
      <c r="BB960" s="15">
        <v>10</v>
      </c>
      <c r="BC960" s="16">
        <f t="shared" si="30"/>
        <v>100</v>
      </c>
      <c r="BD960" s="19">
        <f t="shared" si="31"/>
        <v>0.93333821106502679</v>
      </c>
      <c r="BE960" s="15">
        <v>21.383186500000001</v>
      </c>
      <c r="BF960" s="21">
        <f t="shared" si="32"/>
        <v>46.765714735734079</v>
      </c>
      <c r="BG960" s="19">
        <f t="shared" si="33"/>
        <v>0.56820262655997933</v>
      </c>
      <c r="BH960" s="15">
        <v>70.260196199999996</v>
      </c>
      <c r="BI960" s="16">
        <f t="shared" si="34"/>
        <v>14.232809671544869</v>
      </c>
      <c r="BJ960" s="22">
        <f t="shared" si="35"/>
        <v>-1.0598223870688737</v>
      </c>
      <c r="BK960" s="15">
        <v>89.713636399999999</v>
      </c>
      <c r="BL960" s="16">
        <f t="shared" si="36"/>
        <v>11.146577489528671</v>
      </c>
      <c r="BM960" s="19">
        <f t="shared" si="37"/>
        <v>-0.74392161179540073</v>
      </c>
      <c r="BN960" s="15">
        <v>140.73081099999999</v>
      </c>
      <c r="BO960" s="16">
        <f t="shared" si="38"/>
        <v>7.1057644938889757</v>
      </c>
      <c r="BP960" s="19">
        <f t="shared" si="39"/>
        <v>-0.70458143807286122</v>
      </c>
      <c r="BQ960" s="15">
        <v>21.383186500000001</v>
      </c>
      <c r="BR960" s="16">
        <f t="shared" si="40"/>
        <v>46.765714735734079</v>
      </c>
      <c r="BS960" s="19">
        <f t="shared" si="41"/>
        <v>-0.31679933746555827</v>
      </c>
      <c r="BT960" s="15">
        <v>84.242751999999996</v>
      </c>
      <c r="BU960" s="16">
        <f t="shared" si="42"/>
        <v>12.084057035553634</v>
      </c>
      <c r="BV960" s="19">
        <f t="shared" si="43"/>
        <v>-1.2032562735859418</v>
      </c>
      <c r="BW960" s="15">
        <v>73.127130699999995</v>
      </c>
      <c r="BX960" s="18">
        <f t="shared" si="44"/>
        <v>1.0789859538536237E-2</v>
      </c>
      <c r="BY960" s="19">
        <f t="shared" si="45"/>
        <v>-6.3881166043644591E-2</v>
      </c>
      <c r="BZ960" s="15">
        <v>116.110105</v>
      </c>
      <c r="CA960" s="18">
        <f t="shared" si="46"/>
        <v>1.7811223478525855E-2</v>
      </c>
      <c r="CB960" s="19">
        <f t="shared" si="47"/>
        <v>-4.4850676235220294E-2</v>
      </c>
      <c r="CC960" s="7">
        <f t="shared" si="48"/>
        <v>-0.31807019229404038</v>
      </c>
      <c r="CD960" s="61">
        <f t="shared" si="49"/>
        <v>-0.51226196556212578</v>
      </c>
    </row>
    <row r="961" spans="1:82" ht="15.75" customHeight="1" x14ac:dyDescent="0.25">
      <c r="A961" s="5">
        <v>44150000101</v>
      </c>
      <c r="B961" s="5">
        <v>44150</v>
      </c>
      <c r="C961" s="6" t="s">
        <v>970</v>
      </c>
      <c r="D961" s="6" t="s">
        <v>970</v>
      </c>
      <c r="E961" s="5">
        <v>38</v>
      </c>
      <c r="F961" s="15">
        <v>10.1188553</v>
      </c>
      <c r="G961" s="16">
        <f t="shared" si="0"/>
        <v>98.825407652582996</v>
      </c>
      <c r="H961" s="17">
        <v>1</v>
      </c>
      <c r="I961" s="7">
        <f t="shared" si="1"/>
        <v>98.825407652582996</v>
      </c>
      <c r="J961" s="18">
        <f t="shared" si="2"/>
        <v>32.941802550860999</v>
      </c>
      <c r="K961" s="19">
        <f t="shared" si="3"/>
        <v>-8.6148976617256345E-2</v>
      </c>
      <c r="L961" s="15">
        <v>28.6406837</v>
      </c>
      <c r="M961" s="16">
        <f t="shared" si="4"/>
        <v>34.915367610445699</v>
      </c>
      <c r="N961" s="19">
        <f t="shared" si="5"/>
        <v>-0.72118392328099779</v>
      </c>
      <c r="O961" s="15">
        <v>28.6406837</v>
      </c>
      <c r="P961" s="16">
        <f t="shared" si="6"/>
        <v>34.915367610445699</v>
      </c>
      <c r="Q961" s="17">
        <v>2</v>
      </c>
      <c r="R961" s="7">
        <f t="shared" si="7"/>
        <v>69.830735220891398</v>
      </c>
      <c r="S961" s="18">
        <f t="shared" si="8"/>
        <v>34.915367610445699</v>
      </c>
      <c r="T961" s="19">
        <f t="shared" si="9"/>
        <v>-0.68270158567459749</v>
      </c>
      <c r="U961" s="15">
        <v>15.982965500000001</v>
      </c>
      <c r="V961" s="16">
        <f t="shared" si="10"/>
        <v>62.566611934437319</v>
      </c>
      <c r="W961" s="19">
        <f t="shared" si="11"/>
        <v>7.502062208919158E-2</v>
      </c>
      <c r="X961" s="15">
        <v>58.1165314</v>
      </c>
      <c r="Y961" s="16">
        <f t="shared" si="12"/>
        <v>18.379642836014128</v>
      </c>
      <c r="Z961" s="17">
        <v>3</v>
      </c>
      <c r="AA961" s="20">
        <f t="shared" si="13"/>
        <v>55.138928508042383</v>
      </c>
      <c r="AB961" s="18">
        <f t="shared" si="14"/>
        <v>18.379642836014128</v>
      </c>
      <c r="AC961" s="19">
        <f t="shared" si="15"/>
        <v>-0.61840476007542489</v>
      </c>
      <c r="AD961" s="15">
        <v>58.180207099999997</v>
      </c>
      <c r="AE961" s="16">
        <f t="shared" si="16"/>
        <v>18.397018047053326</v>
      </c>
      <c r="AF961" s="17">
        <v>3</v>
      </c>
      <c r="AG961" s="7">
        <f t="shared" si="17"/>
        <v>55.191054141159981</v>
      </c>
      <c r="AH961" s="18">
        <f t="shared" si="18"/>
        <v>18.169004764508653</v>
      </c>
      <c r="AI961" s="19">
        <f t="shared" si="19"/>
        <v>-0.2894144298977181</v>
      </c>
      <c r="AJ961" s="5">
        <v>1</v>
      </c>
      <c r="AK961" s="15">
        <v>15.982965500000001</v>
      </c>
      <c r="AL961" s="16">
        <f t="shared" si="20"/>
        <v>62.566611934437319</v>
      </c>
      <c r="AM961" s="17">
        <v>1</v>
      </c>
      <c r="AN961" s="7">
        <f t="shared" si="21"/>
        <v>62.566611934437319</v>
      </c>
      <c r="AO961" s="18">
        <f t="shared" si="22"/>
        <v>20.855537311479104</v>
      </c>
      <c r="AP961" s="19">
        <f t="shared" si="23"/>
        <v>-0.37367501514579043</v>
      </c>
      <c r="AQ961" s="5">
        <v>0</v>
      </c>
      <c r="AR961" s="15">
        <v>41.623162229999998</v>
      </c>
      <c r="AS961" s="21">
        <f t="shared" si="24"/>
        <v>0</v>
      </c>
      <c r="AT961" s="19">
        <f t="shared" si="25"/>
        <v>-1.0252866396461213</v>
      </c>
      <c r="AU961" s="5">
        <v>0</v>
      </c>
      <c r="AV961" s="15">
        <v>54.782828600000002</v>
      </c>
      <c r="AW961" s="16">
        <f t="shared" si="26"/>
        <v>0</v>
      </c>
      <c r="AX961" s="19">
        <f t="shared" si="27"/>
        <v>-0.82680925094591806</v>
      </c>
      <c r="AY961" s="15">
        <v>57.642213699999999</v>
      </c>
      <c r="AZ961" s="16">
        <f t="shared" si="28"/>
        <v>17.348396874632869</v>
      </c>
      <c r="BA961" s="19">
        <f t="shared" si="29"/>
        <v>-0.99736186537262106</v>
      </c>
      <c r="BB961" s="15">
        <v>10</v>
      </c>
      <c r="BC961" s="16">
        <f t="shared" si="30"/>
        <v>100</v>
      </c>
      <c r="BD961" s="19">
        <f t="shared" si="31"/>
        <v>0.93333821106502679</v>
      </c>
      <c r="BE961" s="15">
        <v>41.623162200000003</v>
      </c>
      <c r="BF961" s="21">
        <f t="shared" si="32"/>
        <v>24.025084763982683</v>
      </c>
      <c r="BG961" s="19">
        <f t="shared" si="33"/>
        <v>-0.82032868733684972</v>
      </c>
      <c r="BH961" s="15">
        <v>57.642213699999999</v>
      </c>
      <c r="BI961" s="16">
        <f t="shared" si="34"/>
        <v>17.348396874632869</v>
      </c>
      <c r="BJ961" s="22">
        <f t="shared" si="35"/>
        <v>-0.83089139350937691</v>
      </c>
      <c r="BK961" s="15">
        <v>57.642213699999999</v>
      </c>
      <c r="BL961" s="16">
        <f t="shared" si="36"/>
        <v>17.348396874632869</v>
      </c>
      <c r="BM961" s="19">
        <f t="shared" si="37"/>
        <v>-0.17811324759295738</v>
      </c>
      <c r="BN961" s="15">
        <v>139.53479200000001</v>
      </c>
      <c r="BO961" s="16">
        <f t="shared" si="38"/>
        <v>7.1666713775586519</v>
      </c>
      <c r="BP961" s="19">
        <f t="shared" si="39"/>
        <v>-0.69715001114122332</v>
      </c>
      <c r="BQ961" s="15">
        <v>41.623162200000003</v>
      </c>
      <c r="BR961" s="16">
        <f t="shared" si="40"/>
        <v>24.025084763982683</v>
      </c>
      <c r="BS961" s="19">
        <f t="shared" si="41"/>
        <v>-1.3651709258875797</v>
      </c>
      <c r="BT961" s="15">
        <v>52.171329299999996</v>
      </c>
      <c r="BU961" s="16">
        <f t="shared" si="42"/>
        <v>19.512522177578482</v>
      </c>
      <c r="BV961" s="19">
        <f t="shared" si="43"/>
        <v>-0.87391114511781198</v>
      </c>
      <c r="BW961" s="15">
        <v>81.574736999999999</v>
      </c>
      <c r="BX961" s="18">
        <f t="shared" si="44"/>
        <v>1.2036298234289054E-2</v>
      </c>
      <c r="BY961" s="19">
        <f t="shared" si="45"/>
        <v>-6.3435989974174212E-2</v>
      </c>
      <c r="BZ961" s="15">
        <v>38.087242199999999</v>
      </c>
      <c r="CA961" s="18">
        <f t="shared" si="46"/>
        <v>5.8425610975456508E-3</v>
      </c>
      <c r="CB961" s="19">
        <f t="shared" si="47"/>
        <v>-4.9516805924830473E-2</v>
      </c>
      <c r="CC961" s="7">
        <f t="shared" si="48"/>
        <v>-0.49953399052563319</v>
      </c>
      <c r="CD961" s="61">
        <f t="shared" si="49"/>
        <v>-0.80451507262017596</v>
      </c>
    </row>
    <row r="962" spans="1:82" ht="15.75" customHeight="1" x14ac:dyDescent="0.25">
      <c r="A962" s="5">
        <v>44151000101</v>
      </c>
      <c r="B962" s="5">
        <v>44151</v>
      </c>
      <c r="C962" s="6" t="s">
        <v>971</v>
      </c>
      <c r="D962" s="6" t="s">
        <v>971</v>
      </c>
      <c r="E962" s="5">
        <v>222</v>
      </c>
      <c r="F962" s="15">
        <v>10</v>
      </c>
      <c r="G962" s="16">
        <f t="shared" si="0"/>
        <v>100</v>
      </c>
      <c r="H962" s="17">
        <v>1</v>
      </c>
      <c r="I962" s="7">
        <f t="shared" si="1"/>
        <v>100</v>
      </c>
      <c r="J962" s="18">
        <f t="shared" si="2"/>
        <v>33.333333333333336</v>
      </c>
      <c r="K962" s="19">
        <f t="shared" si="3"/>
        <v>-6.4612435976370855E-2</v>
      </c>
      <c r="L962" s="15">
        <v>22.131287100000002</v>
      </c>
      <c r="M962" s="16">
        <f t="shared" si="4"/>
        <v>45.184900249204212</v>
      </c>
      <c r="N962" s="19">
        <f t="shared" si="5"/>
        <v>-0.12107358053207497</v>
      </c>
      <c r="O962" s="15">
        <v>22.131287100000002</v>
      </c>
      <c r="P962" s="16">
        <f t="shared" si="6"/>
        <v>45.184900249204212</v>
      </c>
      <c r="Q962" s="17">
        <v>2</v>
      </c>
      <c r="R962" s="7">
        <f t="shared" si="7"/>
        <v>90.369800498408424</v>
      </c>
      <c r="S962" s="18">
        <f t="shared" si="8"/>
        <v>45.184900249204212</v>
      </c>
      <c r="T962" s="19">
        <f t="shared" si="9"/>
        <v>-0.10965036381558678</v>
      </c>
      <c r="U962" s="15">
        <v>10</v>
      </c>
      <c r="V962" s="16">
        <f t="shared" si="10"/>
        <v>100</v>
      </c>
      <c r="W962" s="19">
        <f t="shared" si="11"/>
        <v>1.6738574211914985</v>
      </c>
      <c r="X962" s="15">
        <v>49.9060366</v>
      </c>
      <c r="Y962" s="16">
        <f t="shared" si="12"/>
        <v>21.403444608542607</v>
      </c>
      <c r="Z962" s="17">
        <v>3</v>
      </c>
      <c r="AA962" s="20">
        <f t="shared" si="13"/>
        <v>64.210333825627828</v>
      </c>
      <c r="AB962" s="18">
        <f t="shared" si="14"/>
        <v>21.40344460854261</v>
      </c>
      <c r="AC962" s="19">
        <f t="shared" si="15"/>
        <v>-0.3830079691810116</v>
      </c>
      <c r="AD962" s="15">
        <v>49.9278488</v>
      </c>
      <c r="AE962" s="16">
        <f t="shared" si="16"/>
        <v>21.437781633403759</v>
      </c>
      <c r="AF962" s="17">
        <v>2</v>
      </c>
      <c r="AG962" s="7">
        <f t="shared" si="17"/>
        <v>42.875563266807518</v>
      </c>
      <c r="AH962" s="18">
        <f t="shared" si="18"/>
        <v>14.114720680695541</v>
      </c>
      <c r="AI962" s="19">
        <f t="shared" si="19"/>
        <v>-0.57674561389664236</v>
      </c>
      <c r="AJ962" s="5">
        <v>7</v>
      </c>
      <c r="AK962" s="15">
        <v>10</v>
      </c>
      <c r="AL962" s="16">
        <f t="shared" si="20"/>
        <v>100</v>
      </c>
      <c r="AM962" s="17">
        <v>1</v>
      </c>
      <c r="AN962" s="7">
        <f t="shared" si="21"/>
        <v>100</v>
      </c>
      <c r="AO962" s="18">
        <f t="shared" si="22"/>
        <v>33.333333333333336</v>
      </c>
      <c r="AP962" s="19">
        <f t="shared" si="23"/>
        <v>2.8886242853155969E-2</v>
      </c>
      <c r="AQ962" s="5">
        <v>4</v>
      </c>
      <c r="AR962" s="15">
        <v>22.994262039999999</v>
      </c>
      <c r="AS962" s="21">
        <f t="shared" si="24"/>
        <v>43.489110381556742</v>
      </c>
      <c r="AT962" s="19">
        <f t="shared" si="25"/>
        <v>0.49791020905491057</v>
      </c>
      <c r="AU962" s="5">
        <v>4</v>
      </c>
      <c r="AV962" s="15">
        <v>33.055027500000001</v>
      </c>
      <c r="AW962" s="16">
        <f t="shared" si="26"/>
        <v>30.25258411901185</v>
      </c>
      <c r="AX962" s="19">
        <f t="shared" si="27"/>
        <v>0.33113265854193497</v>
      </c>
      <c r="AY962" s="15">
        <v>49.892752999999999</v>
      </c>
      <c r="AZ962" s="16">
        <f t="shared" si="28"/>
        <v>20.042991013143734</v>
      </c>
      <c r="BA962" s="19">
        <f t="shared" si="29"/>
        <v>-0.80729360278594409</v>
      </c>
      <c r="BB962" s="15">
        <v>10</v>
      </c>
      <c r="BC962" s="16">
        <f t="shared" si="30"/>
        <v>100</v>
      </c>
      <c r="BD962" s="19">
        <f t="shared" si="31"/>
        <v>0.93333821106502679</v>
      </c>
      <c r="BE962" s="15">
        <v>61.093387200000002</v>
      </c>
      <c r="BF962" s="21">
        <f t="shared" si="32"/>
        <v>16.368383647256671</v>
      </c>
      <c r="BG962" s="19">
        <f t="shared" si="33"/>
        <v>-1.2878429679407517</v>
      </c>
      <c r="BH962" s="15">
        <v>49.892752999999999</v>
      </c>
      <c r="BI962" s="16">
        <f t="shared" si="34"/>
        <v>20.042991013143734</v>
      </c>
      <c r="BJ962" s="22">
        <f t="shared" si="35"/>
        <v>-0.63289465223457819</v>
      </c>
      <c r="BK962" s="15">
        <v>92.698000199999996</v>
      </c>
      <c r="BL962" s="16">
        <f t="shared" si="36"/>
        <v>10.78771923711899</v>
      </c>
      <c r="BM962" s="19">
        <f t="shared" si="37"/>
        <v>-0.77666119806328704</v>
      </c>
      <c r="BN962" s="15">
        <v>111.599108</v>
      </c>
      <c r="BO962" s="16">
        <f t="shared" si="38"/>
        <v>8.9606450976292749</v>
      </c>
      <c r="BP962" s="19">
        <f t="shared" si="39"/>
        <v>-0.47826203305508058</v>
      </c>
      <c r="BQ962" s="15">
        <v>22.994261999999999</v>
      </c>
      <c r="BR962" s="16">
        <f t="shared" si="40"/>
        <v>43.489110457208845</v>
      </c>
      <c r="BS962" s="19">
        <f t="shared" si="41"/>
        <v>-0.46785490788621065</v>
      </c>
      <c r="BT962" s="15">
        <v>71.431447899999995</v>
      </c>
      <c r="BU962" s="16">
        <f t="shared" si="42"/>
        <v>14.251345169779206</v>
      </c>
      <c r="BV962" s="19">
        <f t="shared" si="43"/>
        <v>-1.1071683502603151</v>
      </c>
      <c r="BW962" s="15">
        <v>113.21742</v>
      </c>
      <c r="BX962" s="18">
        <f t="shared" si="44"/>
        <v>1.6705155082961068E-2</v>
      </c>
      <c r="BY962" s="19">
        <f t="shared" si="45"/>
        <v>-6.1768468460365378E-2</v>
      </c>
      <c r="BZ962" s="15">
        <v>222.20580000000001</v>
      </c>
      <c r="CA962" s="18">
        <f t="shared" si="46"/>
        <v>3.4086242209707941E-2</v>
      </c>
      <c r="CB962" s="19">
        <f t="shared" si="47"/>
        <v>-3.8505660753689851E-2</v>
      </c>
      <c r="CC962" s="7">
        <f t="shared" si="48"/>
        <v>-0.18148510853344116</v>
      </c>
      <c r="CD962" s="61">
        <f t="shared" si="49"/>
        <v>-0.29228742796386264</v>
      </c>
    </row>
    <row r="963" spans="1:82" ht="15.75" customHeight="1" x14ac:dyDescent="0.25">
      <c r="A963" s="5">
        <v>44152000101</v>
      </c>
      <c r="B963" s="5">
        <v>44152</v>
      </c>
      <c r="C963" s="6" t="s">
        <v>972</v>
      </c>
      <c r="D963" s="6" t="s">
        <v>972</v>
      </c>
      <c r="E963" s="5">
        <v>71</v>
      </c>
      <c r="F963" s="15">
        <v>10.054344349999999</v>
      </c>
      <c r="G963" s="16">
        <f t="shared" si="0"/>
        <v>99.459493845563401</v>
      </c>
      <c r="H963" s="17">
        <v>1</v>
      </c>
      <c r="I963" s="7">
        <f t="shared" si="1"/>
        <v>99.459493845563401</v>
      </c>
      <c r="J963" s="18">
        <f t="shared" si="2"/>
        <v>33.153164615187798</v>
      </c>
      <c r="K963" s="19">
        <f t="shared" si="3"/>
        <v>-7.4522795759721386E-2</v>
      </c>
      <c r="L963" s="15">
        <v>33.437310799999999</v>
      </c>
      <c r="M963" s="16">
        <f t="shared" si="4"/>
        <v>29.906711277750244</v>
      </c>
      <c r="N963" s="19">
        <f t="shared" si="5"/>
        <v>-1.0138697322905885</v>
      </c>
      <c r="O963" s="15">
        <v>33.437310799999999</v>
      </c>
      <c r="P963" s="16">
        <f t="shared" si="6"/>
        <v>29.906711277750244</v>
      </c>
      <c r="Q963" s="17">
        <v>2</v>
      </c>
      <c r="R963" s="7">
        <f t="shared" si="7"/>
        <v>59.813422555500487</v>
      </c>
      <c r="S963" s="18">
        <f t="shared" si="8"/>
        <v>29.90671127775024</v>
      </c>
      <c r="T963" s="19">
        <f t="shared" si="9"/>
        <v>-0.96219012057544051</v>
      </c>
      <c r="U963" s="15">
        <v>20.6567629</v>
      </c>
      <c r="V963" s="16">
        <f t="shared" si="10"/>
        <v>48.41029569061859</v>
      </c>
      <c r="W963" s="19">
        <f t="shared" si="11"/>
        <v>-0.52961712298227936</v>
      </c>
      <c r="X963" s="15">
        <v>79.556293999999994</v>
      </c>
      <c r="Y963" s="16">
        <f t="shared" si="12"/>
        <v>13.426481253639091</v>
      </c>
      <c r="Z963" s="17">
        <v>3</v>
      </c>
      <c r="AA963" s="20">
        <f t="shared" si="13"/>
        <v>40.279443760917275</v>
      </c>
      <c r="AB963" s="18">
        <f t="shared" si="14"/>
        <v>13.426481253639091</v>
      </c>
      <c r="AC963" s="19">
        <f t="shared" si="15"/>
        <v>-1.0039982708225303</v>
      </c>
      <c r="AD963" s="15">
        <v>79.543703800000003</v>
      </c>
      <c r="AE963" s="16">
        <f t="shared" si="16"/>
        <v>13.456028181579343</v>
      </c>
      <c r="AF963" s="17">
        <v>2</v>
      </c>
      <c r="AG963" s="7">
        <f t="shared" si="17"/>
        <v>26.912056363158687</v>
      </c>
      <c r="AH963" s="18">
        <f t="shared" si="18"/>
        <v>8.8595024663661679</v>
      </c>
      <c r="AI963" s="19">
        <f t="shared" si="19"/>
        <v>-0.94918820560467243</v>
      </c>
      <c r="AJ963" s="5">
        <v>0</v>
      </c>
      <c r="AK963" s="15">
        <v>25.668666200000001</v>
      </c>
      <c r="AL963" s="16">
        <f t="shared" si="20"/>
        <v>38.958003980744429</v>
      </c>
      <c r="AM963" s="17">
        <v>1</v>
      </c>
      <c r="AN963" s="7">
        <f t="shared" si="21"/>
        <v>38.958003980744429</v>
      </c>
      <c r="AO963" s="18">
        <f t="shared" si="22"/>
        <v>0</v>
      </c>
      <c r="AP963" s="19">
        <f t="shared" si="23"/>
        <v>-1.0465207101426044</v>
      </c>
      <c r="AQ963" s="5">
        <v>0</v>
      </c>
      <c r="AR963" s="15">
        <v>44.502421720000001</v>
      </c>
      <c r="AS963" s="21">
        <f t="shared" si="24"/>
        <v>0</v>
      </c>
      <c r="AT963" s="19">
        <f t="shared" si="25"/>
        <v>-1.0252866396461213</v>
      </c>
      <c r="AU963" s="5">
        <v>0</v>
      </c>
      <c r="AV963" s="15">
        <v>44.502421699999999</v>
      </c>
      <c r="AW963" s="16">
        <f t="shared" si="26"/>
        <v>0</v>
      </c>
      <c r="AX963" s="19">
        <f t="shared" si="27"/>
        <v>-0.82680925094591806</v>
      </c>
      <c r="AY963" s="15">
        <v>51.923223700000001</v>
      </c>
      <c r="AZ963" s="16">
        <f t="shared" si="28"/>
        <v>19.25920481705376</v>
      </c>
      <c r="BA963" s="19">
        <f t="shared" si="29"/>
        <v>-0.86257943540954274</v>
      </c>
      <c r="BB963" s="15">
        <v>10</v>
      </c>
      <c r="BC963" s="16">
        <f t="shared" si="30"/>
        <v>100</v>
      </c>
      <c r="BD963" s="19">
        <f t="shared" si="31"/>
        <v>0.93333821106502679</v>
      </c>
      <c r="BE963" s="15">
        <v>51.923223700000001</v>
      </c>
      <c r="BF963" s="21">
        <f t="shared" si="32"/>
        <v>19.25920481705376</v>
      </c>
      <c r="BG963" s="19">
        <f t="shared" si="33"/>
        <v>-1.1113308958422505</v>
      </c>
      <c r="BH963" s="15">
        <v>51.923223700000001</v>
      </c>
      <c r="BI963" s="16">
        <f t="shared" si="34"/>
        <v>19.25920481705376</v>
      </c>
      <c r="BJ963" s="22">
        <f t="shared" si="35"/>
        <v>-0.69048666969801231</v>
      </c>
      <c r="BK963" s="15">
        <v>88.963524300000003</v>
      </c>
      <c r="BL963" s="16">
        <f t="shared" si="36"/>
        <v>11.240561880482964</v>
      </c>
      <c r="BM963" s="19">
        <f t="shared" si="37"/>
        <v>-0.73534716755503238</v>
      </c>
      <c r="BN963" s="15">
        <v>87.341648800000002</v>
      </c>
      <c r="BO963" s="16">
        <f t="shared" si="38"/>
        <v>11.449291532037119</v>
      </c>
      <c r="BP963" s="19">
        <f t="shared" si="39"/>
        <v>-0.17461500628738796</v>
      </c>
      <c r="BQ963" s="15">
        <v>33.949849499999999</v>
      </c>
      <c r="BR963" s="16">
        <f t="shared" si="40"/>
        <v>29.455211576122011</v>
      </c>
      <c r="BS963" s="19">
        <f t="shared" si="41"/>
        <v>-1.1148352633115144</v>
      </c>
      <c r="BT963" s="15">
        <v>40.186910500000003</v>
      </c>
      <c r="BU963" s="16">
        <f t="shared" si="42"/>
        <v>25.331487475256399</v>
      </c>
      <c r="BV963" s="19">
        <f t="shared" si="43"/>
        <v>-0.61592408630084916</v>
      </c>
      <c r="BW963" s="15">
        <v>181.94333499999999</v>
      </c>
      <c r="BX963" s="18">
        <f t="shared" si="44"/>
        <v>2.6845618169766973E-2</v>
      </c>
      <c r="BY963" s="19">
        <f t="shared" si="45"/>
        <v>-5.8146716732842878E-2</v>
      </c>
      <c r="BZ963" s="15">
        <v>71.071116799999999</v>
      </c>
      <c r="CA963" s="18">
        <f t="shared" si="46"/>
        <v>1.0902268533761238E-2</v>
      </c>
      <c r="CB963" s="19">
        <f t="shared" si="47"/>
        <v>-4.7544216980690383E-2</v>
      </c>
      <c r="CC963" s="7">
        <f t="shared" si="48"/>
        <v>-0.62681442609594584</v>
      </c>
      <c r="CD963" s="61">
        <f t="shared" si="49"/>
        <v>-1.0095041840883039</v>
      </c>
    </row>
    <row r="964" spans="1:82" ht="15.75" customHeight="1" x14ac:dyDescent="0.25">
      <c r="A964" s="5">
        <v>44153000101</v>
      </c>
      <c r="B964" s="5">
        <v>44153</v>
      </c>
      <c r="C964" s="6" t="s">
        <v>973</v>
      </c>
      <c r="D964" s="6" t="s">
        <v>973</v>
      </c>
      <c r="E964" s="5">
        <v>2487</v>
      </c>
      <c r="F964" s="15">
        <v>10.83598956</v>
      </c>
      <c r="G964" s="16">
        <f t="shared" si="0"/>
        <v>92.285064918427253</v>
      </c>
      <c r="H964" s="17">
        <v>3</v>
      </c>
      <c r="I964" s="7">
        <f t="shared" si="1"/>
        <v>276.85519475528179</v>
      </c>
      <c r="J964" s="18">
        <f t="shared" si="2"/>
        <v>92.285064918427253</v>
      </c>
      <c r="K964" s="19">
        <f t="shared" si="3"/>
        <v>3.1780862737289137</v>
      </c>
      <c r="L964" s="15">
        <v>10.8359896</v>
      </c>
      <c r="M964" s="16">
        <f t="shared" si="4"/>
        <v>92.285064577765937</v>
      </c>
      <c r="N964" s="19">
        <f t="shared" si="5"/>
        <v>2.6312713170406705</v>
      </c>
      <c r="O964" s="15">
        <v>10.8359896</v>
      </c>
      <c r="P964" s="16">
        <f t="shared" si="6"/>
        <v>92.285064577765937</v>
      </c>
      <c r="Q964" s="17">
        <v>2</v>
      </c>
      <c r="R964" s="7">
        <f t="shared" si="7"/>
        <v>184.57012915553187</v>
      </c>
      <c r="S964" s="18">
        <f t="shared" si="8"/>
        <v>92.285064577765937</v>
      </c>
      <c r="T964" s="19">
        <f t="shared" si="9"/>
        <v>2.5185906348425</v>
      </c>
      <c r="U964" s="15">
        <v>10</v>
      </c>
      <c r="V964" s="16">
        <f t="shared" si="10"/>
        <v>100</v>
      </c>
      <c r="W964" s="19">
        <f t="shared" si="11"/>
        <v>1.6738574211914985</v>
      </c>
      <c r="X964" s="15">
        <v>45.764561899999997</v>
      </c>
      <c r="Y964" s="16">
        <f t="shared" si="12"/>
        <v>23.340354319004202</v>
      </c>
      <c r="Z964" s="17">
        <v>3</v>
      </c>
      <c r="AA964" s="20">
        <f t="shared" si="13"/>
        <v>70.021062957012603</v>
      </c>
      <c r="AB964" s="18">
        <f t="shared" si="14"/>
        <v>23.340354319004199</v>
      </c>
      <c r="AC964" s="19">
        <f t="shared" si="15"/>
        <v>-0.23222350498856251</v>
      </c>
      <c r="AD964" s="15">
        <v>45.828237600000001</v>
      </c>
      <c r="AE964" s="16">
        <f t="shared" si="16"/>
        <v>23.355520003675636</v>
      </c>
      <c r="AF964" s="17">
        <v>3</v>
      </c>
      <c r="AG964" s="7">
        <f t="shared" si="17"/>
        <v>70.066560011026908</v>
      </c>
      <c r="AH964" s="18">
        <f t="shared" si="18"/>
        <v>23.06605087514864</v>
      </c>
      <c r="AI964" s="19">
        <f t="shared" si="19"/>
        <v>5.7644145174836139E-2</v>
      </c>
      <c r="AJ964" s="5">
        <v>258</v>
      </c>
      <c r="AK964" s="15">
        <v>10</v>
      </c>
      <c r="AL964" s="16">
        <f t="shared" si="20"/>
        <v>100</v>
      </c>
      <c r="AM964" s="17">
        <v>3</v>
      </c>
      <c r="AN964" s="7">
        <f t="shared" si="21"/>
        <v>300</v>
      </c>
      <c r="AO964" s="18">
        <f t="shared" si="22"/>
        <v>100</v>
      </c>
      <c r="AP964" s="19">
        <f t="shared" si="23"/>
        <v>2.179700148844677</v>
      </c>
      <c r="AQ964" s="5">
        <v>90</v>
      </c>
      <c r="AR964" s="15">
        <v>10</v>
      </c>
      <c r="AS964" s="21">
        <f t="shared" si="24"/>
        <v>100</v>
      </c>
      <c r="AT964" s="19">
        <f t="shared" si="25"/>
        <v>2.4771921081072543</v>
      </c>
      <c r="AU964" s="5">
        <v>42</v>
      </c>
      <c r="AV964" s="15">
        <v>10</v>
      </c>
      <c r="AW964" s="16">
        <f t="shared" si="26"/>
        <v>100</v>
      </c>
      <c r="AX964" s="19">
        <f t="shared" si="27"/>
        <v>3.0007709152064312</v>
      </c>
      <c r="AY964" s="15">
        <v>23.1314809</v>
      </c>
      <c r="AZ964" s="16">
        <f t="shared" si="28"/>
        <v>43.231127497764312</v>
      </c>
      <c r="BA964" s="19">
        <f t="shared" si="29"/>
        <v>0.82832519088152279</v>
      </c>
      <c r="BB964" s="15">
        <v>10</v>
      </c>
      <c r="BC964" s="16">
        <f t="shared" si="30"/>
        <v>100</v>
      </c>
      <c r="BD964" s="19">
        <f t="shared" si="31"/>
        <v>0.93333821106502679</v>
      </c>
      <c r="BE964" s="15">
        <v>23.1314809</v>
      </c>
      <c r="BF964" s="21">
        <f t="shared" si="32"/>
        <v>43.231127497764312</v>
      </c>
      <c r="BG964" s="19">
        <f t="shared" si="33"/>
        <v>0.35238252537026993</v>
      </c>
      <c r="BH964" s="15">
        <v>23.1314809</v>
      </c>
      <c r="BI964" s="16">
        <f t="shared" si="34"/>
        <v>43.231127497764312</v>
      </c>
      <c r="BJ964" s="22">
        <f t="shared" si="35"/>
        <v>1.0709520958057033</v>
      </c>
      <c r="BK964" s="15">
        <v>44.766248099999999</v>
      </c>
      <c r="BL964" s="16">
        <f t="shared" si="36"/>
        <v>22.338258005588813</v>
      </c>
      <c r="BM964" s="19">
        <f t="shared" si="37"/>
        <v>0.2771249637752542</v>
      </c>
      <c r="BN964" s="15">
        <v>76.291197800000006</v>
      </c>
      <c r="BO964" s="16">
        <f t="shared" si="38"/>
        <v>13.107672036052367</v>
      </c>
      <c r="BP964" s="19">
        <f t="shared" si="39"/>
        <v>2.7728847114815717E-2</v>
      </c>
      <c r="BQ964" s="15">
        <v>10</v>
      </c>
      <c r="BR964" s="16">
        <f t="shared" si="40"/>
        <v>100</v>
      </c>
      <c r="BS964" s="19">
        <f t="shared" si="41"/>
        <v>2.1373680391786363</v>
      </c>
      <c r="BT964" s="15">
        <v>14.710742700000001</v>
      </c>
      <c r="BU964" s="16">
        <f t="shared" si="42"/>
        <v>69.200735867673075</v>
      </c>
      <c r="BV964" s="19">
        <f t="shared" si="43"/>
        <v>1.3290434098598054</v>
      </c>
      <c r="BW964" s="15">
        <v>3229.4835699999999</v>
      </c>
      <c r="BX964" s="18">
        <f t="shared" si="44"/>
        <v>0.47650815461723778</v>
      </c>
      <c r="BY964" s="19">
        <f t="shared" si="45"/>
        <v>0.102454042250222</v>
      </c>
      <c r="BZ964" s="15">
        <v>2487.10349</v>
      </c>
      <c r="CA964" s="18">
        <f t="shared" si="46"/>
        <v>0.38152024816971436</v>
      </c>
      <c r="CB964" s="19">
        <f t="shared" si="47"/>
        <v>9.6945743821515121E-2</v>
      </c>
      <c r="CC964" s="7">
        <f t="shared" si="48"/>
        <v>1.2968711856984732</v>
      </c>
      <c r="CD964" s="61">
        <f t="shared" si="49"/>
        <v>2.0886514950531332</v>
      </c>
    </row>
    <row r="965" spans="1:82" ht="15.75" customHeight="1" x14ac:dyDescent="0.25">
      <c r="A965" s="5">
        <v>44154000101</v>
      </c>
      <c r="B965" s="5">
        <v>44154</v>
      </c>
      <c r="C965" s="6" t="s">
        <v>974</v>
      </c>
      <c r="D965" s="6" t="s">
        <v>974</v>
      </c>
      <c r="E965" s="5">
        <v>332</v>
      </c>
      <c r="F965" s="15">
        <v>10.9253844</v>
      </c>
      <c r="G965" s="16">
        <f t="shared" si="0"/>
        <v>91.529960263915285</v>
      </c>
      <c r="H965" s="17">
        <v>1</v>
      </c>
      <c r="I965" s="7">
        <f t="shared" si="1"/>
        <v>91.529960263915285</v>
      </c>
      <c r="J965" s="18">
        <f t="shared" si="2"/>
        <v>30.50998675463843</v>
      </c>
      <c r="K965" s="19">
        <f t="shared" si="3"/>
        <v>-0.21991342649213938</v>
      </c>
      <c r="L965" s="15">
        <v>32.6955101</v>
      </c>
      <c r="M965" s="16">
        <f t="shared" si="4"/>
        <v>30.585239286418108</v>
      </c>
      <c r="N965" s="19">
        <f t="shared" si="5"/>
        <v>-0.97421927397181141</v>
      </c>
      <c r="O965" s="15">
        <v>32.6955101</v>
      </c>
      <c r="P965" s="16">
        <f t="shared" si="6"/>
        <v>30.585239286418108</v>
      </c>
      <c r="Q965" s="17">
        <v>2</v>
      </c>
      <c r="R965" s="7">
        <f t="shared" si="7"/>
        <v>61.170478572836217</v>
      </c>
      <c r="S965" s="18">
        <f t="shared" si="8"/>
        <v>30.585239286418108</v>
      </c>
      <c r="T965" s="19">
        <f t="shared" si="9"/>
        <v>-0.92432751103806143</v>
      </c>
      <c r="U965" s="15">
        <v>10</v>
      </c>
      <c r="V965" s="16">
        <f t="shared" si="10"/>
        <v>100</v>
      </c>
      <c r="W965" s="19">
        <f t="shared" si="11"/>
        <v>1.6738574211914985</v>
      </c>
      <c r="X965" s="15">
        <v>38.408297699999999</v>
      </c>
      <c r="Y965" s="16">
        <f t="shared" si="12"/>
        <v>27.810685554022879</v>
      </c>
      <c r="Z965" s="17">
        <v>3</v>
      </c>
      <c r="AA965" s="20">
        <f t="shared" si="13"/>
        <v>83.432056662068632</v>
      </c>
      <c r="AB965" s="18">
        <f t="shared" si="14"/>
        <v>27.810685554022875</v>
      </c>
      <c r="AC965" s="19">
        <f t="shared" si="15"/>
        <v>0.11578264955460656</v>
      </c>
      <c r="AD965" s="15">
        <v>38.430109999999999</v>
      </c>
      <c r="AE965" s="16">
        <f t="shared" si="16"/>
        <v>27.851659024655408</v>
      </c>
      <c r="AF965" s="17">
        <v>2</v>
      </c>
      <c r="AG965" s="7">
        <f t="shared" si="17"/>
        <v>55.703318049310816</v>
      </c>
      <c r="AH965" s="18">
        <f t="shared" si="18"/>
        <v>18.337643061651399</v>
      </c>
      <c r="AI965" s="19">
        <f t="shared" si="19"/>
        <v>-0.27746286444648438</v>
      </c>
      <c r="AJ965" s="5">
        <v>33</v>
      </c>
      <c r="AK965" s="15">
        <v>10</v>
      </c>
      <c r="AL965" s="16">
        <f t="shared" si="20"/>
        <v>100</v>
      </c>
      <c r="AM965" s="17">
        <v>1</v>
      </c>
      <c r="AN965" s="7">
        <f t="shared" si="21"/>
        <v>100</v>
      </c>
      <c r="AO965" s="18">
        <f t="shared" si="22"/>
        <v>33.333333333333336</v>
      </c>
      <c r="AP965" s="19">
        <f t="shared" si="23"/>
        <v>2.8886242853155969E-2</v>
      </c>
      <c r="AQ965" s="5">
        <v>10</v>
      </c>
      <c r="AR965" s="15">
        <v>32.096664740000001</v>
      </c>
      <c r="AS965" s="21">
        <f t="shared" si="24"/>
        <v>31.155885139485054</v>
      </c>
      <c r="AT965" s="19">
        <f t="shared" si="25"/>
        <v>6.5941616038794851E-2</v>
      </c>
      <c r="AU965" s="5">
        <v>3</v>
      </c>
      <c r="AV965" s="15">
        <v>32.096664699999998</v>
      </c>
      <c r="AW965" s="16">
        <f t="shared" si="26"/>
        <v>31.155885178312626</v>
      </c>
      <c r="AX965" s="19">
        <f t="shared" si="27"/>
        <v>0.36570723072837558</v>
      </c>
      <c r="AY965" s="15">
        <v>38.395014099999997</v>
      </c>
      <c r="AZ965" s="16">
        <f t="shared" si="28"/>
        <v>26.045048385592338</v>
      </c>
      <c r="BA965" s="19">
        <f t="shared" si="29"/>
        <v>-0.38392720395702384</v>
      </c>
      <c r="BB965" s="15">
        <v>10</v>
      </c>
      <c r="BC965" s="16">
        <f t="shared" si="30"/>
        <v>100</v>
      </c>
      <c r="BD965" s="19">
        <f t="shared" si="31"/>
        <v>0.93333821106502679</v>
      </c>
      <c r="BE965" s="15">
        <v>32.096664699999998</v>
      </c>
      <c r="BF965" s="21">
        <f t="shared" si="32"/>
        <v>31.155885178312626</v>
      </c>
      <c r="BG965" s="19">
        <f t="shared" si="33"/>
        <v>-0.38492563646512201</v>
      </c>
      <c r="BH965" s="15">
        <v>38.395014099999997</v>
      </c>
      <c r="BI965" s="16">
        <f t="shared" si="34"/>
        <v>26.045048385592338</v>
      </c>
      <c r="BJ965" s="22">
        <f t="shared" si="35"/>
        <v>-0.19186801163409326</v>
      </c>
      <c r="BK965" s="15">
        <v>125.686908</v>
      </c>
      <c r="BL965" s="16">
        <f t="shared" si="36"/>
        <v>7.9562781511022607</v>
      </c>
      <c r="BM965" s="19">
        <f t="shared" si="37"/>
        <v>-1.0349810474066261</v>
      </c>
      <c r="BN965" s="15">
        <v>120.09072</v>
      </c>
      <c r="BO965" s="16">
        <f t="shared" si="38"/>
        <v>8.3270380925353766</v>
      </c>
      <c r="BP965" s="19">
        <f t="shared" si="39"/>
        <v>-0.55557027603244147</v>
      </c>
      <c r="BQ965" s="15">
        <v>32.096664699999998</v>
      </c>
      <c r="BR965" s="16">
        <f t="shared" si="40"/>
        <v>31.155885178312626</v>
      </c>
      <c r="BS965" s="19">
        <f t="shared" si="41"/>
        <v>-1.0364320753641816</v>
      </c>
      <c r="BT965" s="15">
        <v>81.509562099999997</v>
      </c>
      <c r="BU965" s="16">
        <f t="shared" si="42"/>
        <v>12.489261305944373</v>
      </c>
      <c r="BV965" s="19">
        <f t="shared" si="43"/>
        <v>-1.1852913171735198</v>
      </c>
      <c r="BW965" s="15">
        <v>97.104490400000003</v>
      </c>
      <c r="BX965" s="18">
        <f t="shared" si="44"/>
        <v>1.4327703028243394E-2</v>
      </c>
      <c r="BY965" s="19">
        <f t="shared" si="45"/>
        <v>-6.2617595468921733E-2</v>
      </c>
      <c r="BZ965" s="15">
        <v>332.23311799999999</v>
      </c>
      <c r="CA965" s="18">
        <f t="shared" si="46"/>
        <v>5.0964369652972498E-2</v>
      </c>
      <c r="CB965" s="19">
        <f t="shared" si="47"/>
        <v>-3.1925515950441484E-2</v>
      </c>
      <c r="CC965" s="7">
        <f t="shared" si="48"/>
        <v>-0.21473412547207421</v>
      </c>
      <c r="CD965" s="61">
        <f t="shared" si="49"/>
        <v>-0.34583600680789067</v>
      </c>
    </row>
    <row r="966" spans="1:82" ht="15.75" customHeight="1" x14ac:dyDescent="0.25">
      <c r="A966" s="5">
        <v>44155000101</v>
      </c>
      <c r="B966" s="5">
        <v>44155</v>
      </c>
      <c r="C966" s="6" t="s">
        <v>975</v>
      </c>
      <c r="D966" s="6" t="s">
        <v>975</v>
      </c>
      <c r="E966" s="5">
        <v>1237</v>
      </c>
      <c r="F966" s="15">
        <v>10.558382010000001</v>
      </c>
      <c r="G966" s="16">
        <f t="shared" si="0"/>
        <v>94.711481271740794</v>
      </c>
      <c r="H966" s="17">
        <v>1</v>
      </c>
      <c r="I966" s="7">
        <f t="shared" si="1"/>
        <v>94.711481271740794</v>
      </c>
      <c r="J966" s="18">
        <f t="shared" si="2"/>
        <v>31.570493757246933</v>
      </c>
      <c r="K966" s="19">
        <f t="shared" si="3"/>
        <v>-0.16157918258569665</v>
      </c>
      <c r="L966" s="15">
        <v>15.2879521</v>
      </c>
      <c r="M966" s="16">
        <f t="shared" si="4"/>
        <v>65.410984640643917</v>
      </c>
      <c r="N966" s="19">
        <f t="shared" si="5"/>
        <v>1.0608577559345544</v>
      </c>
      <c r="O966" s="15">
        <v>15.2879521</v>
      </c>
      <c r="P966" s="16">
        <f t="shared" si="6"/>
        <v>65.410984640643917</v>
      </c>
      <c r="Q966" s="17">
        <v>2</v>
      </c>
      <c r="R966" s="7">
        <f t="shared" si="7"/>
        <v>130.82196928128783</v>
      </c>
      <c r="S966" s="18">
        <f t="shared" si="8"/>
        <v>65.410984640643917</v>
      </c>
      <c r="T966" s="19">
        <f t="shared" si="9"/>
        <v>1.0189874020544654</v>
      </c>
      <c r="U966" s="15">
        <v>10</v>
      </c>
      <c r="V966" s="16">
        <f t="shared" si="10"/>
        <v>100</v>
      </c>
      <c r="W966" s="19">
        <f t="shared" si="11"/>
        <v>1.6738574211914985</v>
      </c>
      <c r="X966" s="15">
        <v>70.007220099999998</v>
      </c>
      <c r="Y966" s="16">
        <f t="shared" si="12"/>
        <v>15.257870380715204</v>
      </c>
      <c r="Z966" s="17">
        <v>3</v>
      </c>
      <c r="AA966" s="20">
        <f t="shared" si="13"/>
        <v>45.773611142145612</v>
      </c>
      <c r="AB966" s="18">
        <f t="shared" si="14"/>
        <v>15.257870380715204</v>
      </c>
      <c r="AC966" s="19">
        <f t="shared" si="15"/>
        <v>-0.8614283684865871</v>
      </c>
      <c r="AD966" s="15">
        <v>70.029032299999997</v>
      </c>
      <c r="AE966" s="16">
        <f t="shared" si="16"/>
        <v>15.28426546599588</v>
      </c>
      <c r="AF966" s="17">
        <v>2</v>
      </c>
      <c r="AG966" s="7">
        <f t="shared" si="17"/>
        <v>30.568530931991759</v>
      </c>
      <c r="AH966" s="18">
        <f t="shared" si="18"/>
        <v>10.063221164916769</v>
      </c>
      <c r="AI966" s="19">
        <f t="shared" si="19"/>
        <v>-0.86387945276293854</v>
      </c>
      <c r="AJ966" s="5">
        <v>79</v>
      </c>
      <c r="AK966" s="15">
        <v>10</v>
      </c>
      <c r="AL966" s="16">
        <f t="shared" si="20"/>
        <v>100</v>
      </c>
      <c r="AM966" s="17">
        <v>3</v>
      </c>
      <c r="AN966" s="7">
        <f t="shared" si="21"/>
        <v>300</v>
      </c>
      <c r="AO966" s="18">
        <f t="shared" si="22"/>
        <v>100</v>
      </c>
      <c r="AP966" s="19">
        <f t="shared" si="23"/>
        <v>2.179700148844677</v>
      </c>
      <c r="AQ966" s="5">
        <v>29</v>
      </c>
      <c r="AR966" s="15">
        <v>15.22878622</v>
      </c>
      <c r="AS966" s="21">
        <f t="shared" si="24"/>
        <v>65.665115101996619</v>
      </c>
      <c r="AT966" s="19">
        <f t="shared" si="25"/>
        <v>1.2746200614891028</v>
      </c>
      <c r="AU966" s="5">
        <v>26</v>
      </c>
      <c r="AV966" s="15">
        <v>15.2287862</v>
      </c>
      <c r="AW966" s="16">
        <f t="shared" si="26"/>
        <v>65.665115188234765</v>
      </c>
      <c r="AX966" s="19">
        <f t="shared" si="27"/>
        <v>1.6865756740800499</v>
      </c>
      <c r="AY966" s="15">
        <v>51.8002568</v>
      </c>
      <c r="AZ966" s="16">
        <f t="shared" si="28"/>
        <v>19.304923600301535</v>
      </c>
      <c r="BA966" s="19">
        <f t="shared" si="29"/>
        <v>-0.85935457509559443</v>
      </c>
      <c r="BB966" s="15">
        <v>10</v>
      </c>
      <c r="BC966" s="16">
        <f t="shared" si="30"/>
        <v>100</v>
      </c>
      <c r="BD966" s="19">
        <f t="shared" si="31"/>
        <v>0.93333821106502679</v>
      </c>
      <c r="BE966" s="15">
        <v>15.2287862</v>
      </c>
      <c r="BF966" s="21">
        <f t="shared" si="32"/>
        <v>65.665115188234765</v>
      </c>
      <c r="BG966" s="19">
        <f t="shared" si="33"/>
        <v>1.7221904173455314</v>
      </c>
      <c r="BH966" s="15">
        <v>51.8002568</v>
      </c>
      <c r="BI966" s="16">
        <f t="shared" si="34"/>
        <v>19.304923600301535</v>
      </c>
      <c r="BJ966" s="22">
        <f t="shared" si="35"/>
        <v>-0.68712728804986889</v>
      </c>
      <c r="BK966" s="15">
        <v>69.598064399999998</v>
      </c>
      <c r="BL966" s="16">
        <f t="shared" si="36"/>
        <v>14.368215676986557</v>
      </c>
      <c r="BM966" s="19">
        <f t="shared" si="37"/>
        <v>-0.45000305020751835</v>
      </c>
      <c r="BN966" s="15">
        <v>94.539084900000006</v>
      </c>
      <c r="BO966" s="16">
        <f t="shared" si="38"/>
        <v>10.577635705462598</v>
      </c>
      <c r="BP966" s="19">
        <f t="shared" si="39"/>
        <v>-0.28096828188519968</v>
      </c>
      <c r="BQ966" s="15">
        <v>10</v>
      </c>
      <c r="BR966" s="16">
        <f t="shared" si="40"/>
        <v>100</v>
      </c>
      <c r="BS966" s="19">
        <f t="shared" si="41"/>
        <v>2.1373680391786363</v>
      </c>
      <c r="BT966" s="15">
        <v>44.383108200000002</v>
      </c>
      <c r="BU966" s="16">
        <f t="shared" si="42"/>
        <v>22.936523855262571</v>
      </c>
      <c r="BV966" s="19">
        <f t="shared" si="43"/>
        <v>-0.72210612875819069</v>
      </c>
      <c r="BW966" s="15">
        <v>158.78735699999999</v>
      </c>
      <c r="BX966" s="18">
        <f t="shared" si="44"/>
        <v>2.3428969004049938E-2</v>
      </c>
      <c r="BY966" s="19">
        <f t="shared" si="45"/>
        <v>-5.9367001734853729E-2</v>
      </c>
      <c r="BZ966" s="15">
        <v>1237.2669100000001</v>
      </c>
      <c r="CA966" s="18">
        <f t="shared" si="46"/>
        <v>0.18979603400233888</v>
      </c>
      <c r="CB966" s="19">
        <f t="shared" si="47"/>
        <v>2.2199709597571646E-2</v>
      </c>
      <c r="CC966" s="7">
        <f t="shared" si="48"/>
        <v>0.46125692164287718</v>
      </c>
      <c r="CD966" s="61">
        <f t="shared" si="49"/>
        <v>0.7428686592910364</v>
      </c>
    </row>
    <row r="967" spans="1:82" ht="15.75" customHeight="1" x14ac:dyDescent="0.25">
      <c r="A967" s="5">
        <v>44155000201</v>
      </c>
      <c r="B967" s="5">
        <v>44155</v>
      </c>
      <c r="C967" s="6" t="s">
        <v>976</v>
      </c>
      <c r="D967" s="6" t="s">
        <v>975</v>
      </c>
      <c r="E967" s="5">
        <v>8</v>
      </c>
      <c r="F967" s="15">
        <v>10.14658998</v>
      </c>
      <c r="G967" s="16">
        <f t="shared" si="0"/>
        <v>98.555278371463274</v>
      </c>
      <c r="H967" s="17">
        <v>1</v>
      </c>
      <c r="I967" s="7">
        <f t="shared" si="1"/>
        <v>98.555278371463274</v>
      </c>
      <c r="J967" s="18">
        <f t="shared" si="2"/>
        <v>32.851759457154429</v>
      </c>
      <c r="K967" s="19">
        <f t="shared" si="3"/>
        <v>-9.1101886666364942E-2</v>
      </c>
      <c r="L967" s="15">
        <v>21.1688239</v>
      </c>
      <c r="M967" s="16">
        <f t="shared" si="4"/>
        <v>47.239280024432531</v>
      </c>
      <c r="N967" s="19">
        <f t="shared" si="5"/>
        <v>-1.0238572958126628E-3</v>
      </c>
      <c r="O967" s="15">
        <v>21.1688239</v>
      </c>
      <c r="P967" s="16">
        <f t="shared" si="6"/>
        <v>47.239280024432531</v>
      </c>
      <c r="Q967" s="17">
        <v>2</v>
      </c>
      <c r="R967" s="7">
        <f t="shared" si="7"/>
        <v>94.478560048865063</v>
      </c>
      <c r="S967" s="18">
        <f t="shared" si="8"/>
        <v>47.239280024432531</v>
      </c>
      <c r="T967" s="19">
        <f t="shared" si="9"/>
        <v>4.9862882861731808E-3</v>
      </c>
      <c r="U967" s="15">
        <v>15.8808717</v>
      </c>
      <c r="V967" s="16">
        <f t="shared" si="10"/>
        <v>62.968835646471469</v>
      </c>
      <c r="W967" s="19">
        <f t="shared" si="11"/>
        <v>9.2200207093503475E-2</v>
      </c>
      <c r="X967" s="15">
        <v>75.888091799999998</v>
      </c>
      <c r="Y967" s="16">
        <f t="shared" si="12"/>
        <v>14.075476990712792</v>
      </c>
      <c r="Z967" s="17">
        <v>3</v>
      </c>
      <c r="AA967" s="20">
        <f t="shared" si="13"/>
        <v>42.226430972138374</v>
      </c>
      <c r="AB967" s="18">
        <f t="shared" si="14"/>
        <v>14.075476990712792</v>
      </c>
      <c r="AC967" s="19">
        <f t="shared" si="15"/>
        <v>-0.95347527847586033</v>
      </c>
      <c r="AD967" s="15">
        <v>75.909903999999997</v>
      </c>
      <c r="AE967" s="16">
        <f t="shared" si="16"/>
        <v>14.100166955816464</v>
      </c>
      <c r="AF967" s="17">
        <v>2</v>
      </c>
      <c r="AG967" s="7">
        <f t="shared" si="17"/>
        <v>28.200333911632928</v>
      </c>
      <c r="AH967" s="18">
        <f t="shared" si="18"/>
        <v>9.283605996919718</v>
      </c>
      <c r="AI967" s="19">
        <f t="shared" si="19"/>
        <v>-0.91913156254440953</v>
      </c>
      <c r="AJ967" s="5">
        <v>0</v>
      </c>
      <c r="AK967" s="15">
        <v>15.8808717</v>
      </c>
      <c r="AL967" s="16">
        <f t="shared" si="20"/>
        <v>62.968835646471469</v>
      </c>
      <c r="AM967" s="17">
        <v>3</v>
      </c>
      <c r="AN967" s="7">
        <f t="shared" si="21"/>
        <v>188.90650693941441</v>
      </c>
      <c r="AO967" s="18">
        <f t="shared" si="22"/>
        <v>0</v>
      </c>
      <c r="AP967" s="19">
        <f t="shared" si="23"/>
        <v>-1.0465207101426044</v>
      </c>
      <c r="AQ967" s="5">
        <v>0</v>
      </c>
      <c r="AR967" s="15">
        <v>21.109657940000002</v>
      </c>
      <c r="AS967" s="21">
        <f t="shared" si="24"/>
        <v>0</v>
      </c>
      <c r="AT967" s="19">
        <f t="shared" si="25"/>
        <v>-1.0252866396461213</v>
      </c>
      <c r="AU967" s="5">
        <v>0</v>
      </c>
      <c r="AV967" s="15">
        <v>21.109657899999998</v>
      </c>
      <c r="AW967" s="16">
        <f t="shared" si="26"/>
        <v>0</v>
      </c>
      <c r="AX967" s="19">
        <f t="shared" si="27"/>
        <v>-0.82680925094591806</v>
      </c>
      <c r="AY967" s="15">
        <v>57.6811285</v>
      </c>
      <c r="AZ967" s="16">
        <f t="shared" si="28"/>
        <v>17.336692710511031</v>
      </c>
      <c r="BA967" s="19">
        <f t="shared" si="29"/>
        <v>-0.99818744058926445</v>
      </c>
      <c r="BB967" s="15">
        <v>15.88087172</v>
      </c>
      <c r="BC967" s="16">
        <f t="shared" si="30"/>
        <v>62.96883556716999</v>
      </c>
      <c r="BD967" s="19">
        <f t="shared" si="31"/>
        <v>-0.5317387950241832</v>
      </c>
      <c r="BE967" s="15">
        <v>21.109657899999998</v>
      </c>
      <c r="BF967" s="21">
        <f t="shared" si="32"/>
        <v>47.371681944689406</v>
      </c>
      <c r="BG967" s="19">
        <f t="shared" si="33"/>
        <v>0.60520267650909398</v>
      </c>
      <c r="BH967" s="15">
        <v>57.6811285</v>
      </c>
      <c r="BI967" s="16">
        <f t="shared" si="34"/>
        <v>17.336692710511031</v>
      </c>
      <c r="BJ967" s="22">
        <f t="shared" si="35"/>
        <v>-0.83175140664543679</v>
      </c>
      <c r="BK967" s="15">
        <v>75.478936200000007</v>
      </c>
      <c r="BL967" s="16">
        <f t="shared" si="36"/>
        <v>13.248729385245362</v>
      </c>
      <c r="BM967" s="19">
        <f t="shared" si="37"/>
        <v>-0.55213674165272686</v>
      </c>
      <c r="BN967" s="15">
        <v>100.419957</v>
      </c>
      <c r="BO967" s="16">
        <f t="shared" si="38"/>
        <v>9.958179926326796</v>
      </c>
      <c r="BP967" s="19">
        <f t="shared" si="39"/>
        <v>-0.35654989241373852</v>
      </c>
      <c r="BQ967" s="15">
        <v>15.8808717</v>
      </c>
      <c r="BR967" s="16">
        <f t="shared" si="40"/>
        <v>62.968835646471469</v>
      </c>
      <c r="BS967" s="19">
        <f t="shared" si="41"/>
        <v>0.43018487659030075</v>
      </c>
      <c r="BT967" s="15">
        <v>50.263979900000002</v>
      </c>
      <c r="BU967" s="16">
        <f t="shared" si="42"/>
        <v>20.252956929103018</v>
      </c>
      <c r="BV967" s="19">
        <f t="shared" si="43"/>
        <v>-0.84108355910902244</v>
      </c>
      <c r="BW967" s="15">
        <v>140.243337</v>
      </c>
      <c r="BX967" s="18">
        <f t="shared" si="44"/>
        <v>2.0692811176380561E-2</v>
      </c>
      <c r="BY967" s="19">
        <f t="shared" si="45"/>
        <v>-6.0344243528872951E-2</v>
      </c>
      <c r="BZ967" s="15">
        <v>8.1833902599999995</v>
      </c>
      <c r="CA967" s="18">
        <f t="shared" si="46"/>
        <v>1.2553273699377999E-3</v>
      </c>
      <c r="CB967" s="19">
        <f t="shared" si="47"/>
        <v>-5.1305195204119275E-2</v>
      </c>
      <c r="CC967" s="7">
        <f t="shared" si="48"/>
        <v>-0.41862486375817815</v>
      </c>
      <c r="CD967" s="61">
        <f t="shared" si="49"/>
        <v>-0.67420840033855478</v>
      </c>
    </row>
    <row r="968" spans="1:82" ht="15.75" customHeight="1" x14ac:dyDescent="0.25">
      <c r="A968" s="5">
        <v>44156000101</v>
      </c>
      <c r="B968" s="5">
        <v>44156</v>
      </c>
      <c r="C968" s="6" t="s">
        <v>977</v>
      </c>
      <c r="D968" s="6" t="s">
        <v>977</v>
      </c>
      <c r="E968" s="5">
        <v>49</v>
      </c>
      <c r="F968" s="15">
        <v>10.090654280000001</v>
      </c>
      <c r="G968" s="16">
        <f t="shared" si="0"/>
        <v>99.101601566315864</v>
      </c>
      <c r="H968" s="17">
        <v>1</v>
      </c>
      <c r="I968" s="7">
        <f t="shared" si="1"/>
        <v>99.101601566315864</v>
      </c>
      <c r="J968" s="18">
        <f t="shared" si="2"/>
        <v>33.03386718877195</v>
      </c>
      <c r="K968" s="19">
        <f t="shared" si="3"/>
        <v>-8.1084869515798241E-2</v>
      </c>
      <c r="L968" s="15">
        <v>13.487313199999999</v>
      </c>
      <c r="M968" s="16">
        <f t="shared" si="4"/>
        <v>74.143751625787118</v>
      </c>
      <c r="N968" s="19">
        <f t="shared" si="5"/>
        <v>1.5711656709045101</v>
      </c>
      <c r="O968" s="15">
        <v>13.487313199999999</v>
      </c>
      <c r="P968" s="16">
        <f t="shared" si="6"/>
        <v>74.143751625787118</v>
      </c>
      <c r="Q968" s="17">
        <v>2</v>
      </c>
      <c r="R968" s="7">
        <f t="shared" si="7"/>
        <v>148.28750325157424</v>
      </c>
      <c r="S968" s="18">
        <f t="shared" si="8"/>
        <v>74.143751625787118</v>
      </c>
      <c r="T968" s="19">
        <f t="shared" si="9"/>
        <v>1.5062854093814391</v>
      </c>
      <c r="U968" s="15">
        <v>14.1488835</v>
      </c>
      <c r="V968" s="16">
        <f t="shared" si="10"/>
        <v>70.676954828273196</v>
      </c>
      <c r="W968" s="19">
        <f t="shared" si="11"/>
        <v>0.42142567228906802</v>
      </c>
      <c r="X968" s="15">
        <v>39.038060899999998</v>
      </c>
      <c r="Y968" s="16">
        <f t="shared" si="12"/>
        <v>27.362042718674076</v>
      </c>
      <c r="Z968" s="17">
        <v>3</v>
      </c>
      <c r="AA968" s="20">
        <f t="shared" si="13"/>
        <v>82.086128156022227</v>
      </c>
      <c r="AB968" s="18">
        <f t="shared" si="14"/>
        <v>27.362042718674076</v>
      </c>
      <c r="AC968" s="19">
        <f t="shared" si="15"/>
        <v>8.0856721321365121E-2</v>
      </c>
      <c r="AD968" s="15">
        <v>39.101736600000002</v>
      </c>
      <c r="AE968" s="16">
        <f t="shared" si="16"/>
        <v>27.373268122316592</v>
      </c>
      <c r="AF968" s="17">
        <v>3</v>
      </c>
      <c r="AG968" s="7">
        <f t="shared" si="17"/>
        <v>82.119804366949779</v>
      </c>
      <c r="AH968" s="18">
        <f t="shared" si="18"/>
        <v>27.03400288364686</v>
      </c>
      <c r="AI968" s="19">
        <f t="shared" si="19"/>
        <v>0.3388568883086146</v>
      </c>
      <c r="AJ968" s="5">
        <v>1</v>
      </c>
      <c r="AK968" s="15">
        <v>14.1488835</v>
      </c>
      <c r="AL968" s="16">
        <f t="shared" si="20"/>
        <v>70.676954828273196</v>
      </c>
      <c r="AM968" s="17">
        <v>2</v>
      </c>
      <c r="AN968" s="7">
        <f t="shared" si="21"/>
        <v>141.35390965654639</v>
      </c>
      <c r="AO968" s="18">
        <f t="shared" si="22"/>
        <v>47.117969885515464</v>
      </c>
      <c r="AP968" s="19">
        <f t="shared" si="23"/>
        <v>0.47360906263524094</v>
      </c>
      <c r="AQ968" s="5">
        <v>1</v>
      </c>
      <c r="AR968" s="15">
        <v>38.563743289999998</v>
      </c>
      <c r="AS968" s="21">
        <f t="shared" si="24"/>
        <v>25.931092645233715</v>
      </c>
      <c r="AT968" s="19">
        <f t="shared" si="25"/>
        <v>-0.11705563068657182</v>
      </c>
      <c r="AU968" s="5">
        <v>0</v>
      </c>
      <c r="AV968" s="15">
        <v>38.563743299999999</v>
      </c>
      <c r="AW968" s="16">
        <f t="shared" si="26"/>
        <v>0</v>
      </c>
      <c r="AX968" s="19">
        <f t="shared" si="27"/>
        <v>-0.82680925094591806</v>
      </c>
      <c r="AY968" s="15">
        <v>38.563743299999999</v>
      </c>
      <c r="AZ968" s="16">
        <f t="shared" si="28"/>
        <v>25.931092638509501</v>
      </c>
      <c r="BA968" s="19">
        <f t="shared" si="29"/>
        <v>-0.39196528678005393</v>
      </c>
      <c r="BB968" s="15">
        <v>10</v>
      </c>
      <c r="BC968" s="16">
        <f t="shared" si="30"/>
        <v>100</v>
      </c>
      <c r="BD968" s="19">
        <f t="shared" si="31"/>
        <v>0.93333821106502679</v>
      </c>
      <c r="BE968" s="15">
        <v>38.563743299999999</v>
      </c>
      <c r="BF968" s="21">
        <f t="shared" si="32"/>
        <v>25.931092638509501</v>
      </c>
      <c r="BG968" s="19">
        <f t="shared" si="33"/>
        <v>-0.70394881476506987</v>
      </c>
      <c r="BH968" s="15">
        <v>38.563743299999999</v>
      </c>
      <c r="BI968" s="16">
        <f t="shared" si="34"/>
        <v>25.931092638509501</v>
      </c>
      <c r="BJ968" s="22">
        <f t="shared" si="35"/>
        <v>-0.20024139382529998</v>
      </c>
      <c r="BK968" s="15">
        <v>38.563743299999999</v>
      </c>
      <c r="BL968" s="16">
        <f t="shared" si="36"/>
        <v>25.931092638509501</v>
      </c>
      <c r="BM968" s="19">
        <f t="shared" si="37"/>
        <v>0.60490875757378748</v>
      </c>
      <c r="BN968" s="15">
        <v>124.02359199999999</v>
      </c>
      <c r="BO968" s="16">
        <f t="shared" si="38"/>
        <v>8.0629820816671725</v>
      </c>
      <c r="BP968" s="19">
        <f t="shared" si="39"/>
        <v>-0.58778852185945307</v>
      </c>
      <c r="BQ968" s="15">
        <v>38.563743299999999</v>
      </c>
      <c r="BR968" s="16">
        <f t="shared" si="40"/>
        <v>25.931092638509501</v>
      </c>
      <c r="BS968" s="19">
        <f t="shared" si="41"/>
        <v>-1.2773015702257204</v>
      </c>
      <c r="BT968" s="15">
        <v>33.092858900000003</v>
      </c>
      <c r="BU968" s="16">
        <f t="shared" si="42"/>
        <v>30.761749024953534</v>
      </c>
      <c r="BV968" s="19">
        <f t="shared" si="43"/>
        <v>-0.37517042406948009</v>
      </c>
      <c r="BW968" s="15">
        <v>113.60427900000001</v>
      </c>
      <c r="BX968" s="18">
        <f t="shared" si="44"/>
        <v>1.6762235871325963E-2</v>
      </c>
      <c r="BY968" s="19">
        <f t="shared" si="45"/>
        <v>-6.1748081576443098E-2</v>
      </c>
      <c r="BZ968" s="15">
        <v>49.0902484</v>
      </c>
      <c r="CA968" s="18">
        <f t="shared" si="46"/>
        <v>7.5304159346746462E-3</v>
      </c>
      <c r="CB968" s="19">
        <f t="shared" si="47"/>
        <v>-4.885877503411077E-2</v>
      </c>
      <c r="CC968" s="7">
        <f t="shared" si="48"/>
        <v>6.6235461799743781E-2</v>
      </c>
      <c r="CD968" s="61">
        <f t="shared" si="49"/>
        <v>0.10667427716736627</v>
      </c>
    </row>
    <row r="969" spans="1:82" ht="15.75" customHeight="1" x14ac:dyDescent="0.25">
      <c r="A969" s="5">
        <v>44157000101</v>
      </c>
      <c r="B969" s="5">
        <v>44157</v>
      </c>
      <c r="C969" s="6" t="s">
        <v>978</v>
      </c>
      <c r="D969" s="6" t="s">
        <v>978</v>
      </c>
      <c r="E969" s="5">
        <v>56</v>
      </c>
      <c r="F969" s="15">
        <v>10.090542640000001</v>
      </c>
      <c r="G969" s="16">
        <f t="shared" si="0"/>
        <v>99.102698009113212</v>
      </c>
      <c r="H969" s="17">
        <v>1</v>
      </c>
      <c r="I969" s="7">
        <f t="shared" si="1"/>
        <v>99.102698009113212</v>
      </c>
      <c r="J969" s="18">
        <f t="shared" si="2"/>
        <v>33.034232669704402</v>
      </c>
      <c r="K969" s="19">
        <f t="shared" si="3"/>
        <v>-8.106476587310249E-2</v>
      </c>
      <c r="L969" s="15">
        <v>28.1162451</v>
      </c>
      <c r="M969" s="16">
        <f t="shared" si="4"/>
        <v>35.566626924873404</v>
      </c>
      <c r="N969" s="19">
        <f t="shared" si="5"/>
        <v>-0.68312693820218262</v>
      </c>
      <c r="O969" s="15">
        <v>25.901060300000001</v>
      </c>
      <c r="P969" s="16">
        <f t="shared" si="6"/>
        <v>38.608458048337113</v>
      </c>
      <c r="Q969" s="17">
        <v>1</v>
      </c>
      <c r="R969" s="7">
        <f t="shared" si="7"/>
        <v>38.608458048337113</v>
      </c>
      <c r="S969" s="18">
        <f t="shared" si="8"/>
        <v>19.304229024168556</v>
      </c>
      <c r="T969" s="19">
        <f t="shared" si="9"/>
        <v>-1.5538202973200721</v>
      </c>
      <c r="U969" s="15">
        <v>20.831122100000002</v>
      </c>
      <c r="V969" s="16">
        <f t="shared" si="10"/>
        <v>48.005095222402822</v>
      </c>
      <c r="W969" s="19">
        <f t="shared" si="11"/>
        <v>-0.54692384975951303</v>
      </c>
      <c r="X969" s="15">
        <v>47.914451900000003</v>
      </c>
      <c r="Y969" s="16">
        <f t="shared" si="12"/>
        <v>22.293087944098971</v>
      </c>
      <c r="Z969" s="17">
        <v>3</v>
      </c>
      <c r="AA969" s="20">
        <f t="shared" si="13"/>
        <v>66.879263832296914</v>
      </c>
      <c r="AB969" s="18">
        <f t="shared" si="14"/>
        <v>22.293087944098971</v>
      </c>
      <c r="AC969" s="19">
        <f t="shared" si="15"/>
        <v>-0.31375105289332317</v>
      </c>
      <c r="AD969" s="15">
        <v>47.978127600000001</v>
      </c>
      <c r="AE969" s="16">
        <f t="shared" si="16"/>
        <v>22.308963970490584</v>
      </c>
      <c r="AF969" s="17">
        <v>3</v>
      </c>
      <c r="AG969" s="7">
        <f t="shared" si="17"/>
        <v>66.926891911471756</v>
      </c>
      <c r="AH969" s="18">
        <f t="shared" si="18"/>
        <v>22.032465893896202</v>
      </c>
      <c r="AI969" s="19">
        <f t="shared" si="19"/>
        <v>-1.5607060287671589E-2</v>
      </c>
      <c r="AJ969" s="5">
        <v>0</v>
      </c>
      <c r="AK969" s="15">
        <v>20.831122100000002</v>
      </c>
      <c r="AL969" s="16">
        <f t="shared" si="20"/>
        <v>48.005095222402822</v>
      </c>
      <c r="AM969" s="17">
        <v>1</v>
      </c>
      <c r="AN969" s="7">
        <f t="shared" si="21"/>
        <v>48.005095222402822</v>
      </c>
      <c r="AO969" s="18">
        <f t="shared" si="22"/>
        <v>0</v>
      </c>
      <c r="AP969" s="19">
        <f t="shared" si="23"/>
        <v>-1.0465207101426044</v>
      </c>
      <c r="AQ969" s="5">
        <v>0</v>
      </c>
      <c r="AR969" s="15">
        <v>28.19628771</v>
      </c>
      <c r="AS969" s="21">
        <f t="shared" si="24"/>
        <v>0</v>
      </c>
      <c r="AT969" s="19">
        <f t="shared" si="25"/>
        <v>-1.0252866396461213</v>
      </c>
      <c r="AU969" s="5">
        <v>0</v>
      </c>
      <c r="AV969" s="15">
        <v>46.916138099999998</v>
      </c>
      <c r="AW969" s="16">
        <f t="shared" si="26"/>
        <v>0</v>
      </c>
      <c r="AX969" s="19">
        <f t="shared" si="27"/>
        <v>-0.82680925094591806</v>
      </c>
      <c r="AY969" s="15">
        <v>46.916138099999998</v>
      </c>
      <c r="AZ969" s="16">
        <f t="shared" si="28"/>
        <v>21.314627343549404</v>
      </c>
      <c r="BA969" s="19">
        <f t="shared" si="29"/>
        <v>-0.71759634392681415</v>
      </c>
      <c r="BB969" s="15">
        <v>10</v>
      </c>
      <c r="BC969" s="16">
        <f t="shared" si="30"/>
        <v>100</v>
      </c>
      <c r="BD969" s="19">
        <f t="shared" si="31"/>
        <v>0.93333821106502679</v>
      </c>
      <c r="BE969" s="15">
        <v>28.606971600000001</v>
      </c>
      <c r="BF969" s="21">
        <f t="shared" si="32"/>
        <v>34.956513886985505</v>
      </c>
      <c r="BG969" s="19">
        <f t="shared" si="33"/>
        <v>-0.15286117822262577</v>
      </c>
      <c r="BH969" s="15">
        <v>46.916138099999998</v>
      </c>
      <c r="BI969" s="16">
        <f t="shared" si="34"/>
        <v>21.314627343549404</v>
      </c>
      <c r="BJ969" s="22">
        <f t="shared" si="35"/>
        <v>-0.53945577551895185</v>
      </c>
      <c r="BK969" s="15">
        <v>46.916138099999998</v>
      </c>
      <c r="BL969" s="16">
        <f t="shared" si="36"/>
        <v>21.314627343549404</v>
      </c>
      <c r="BM969" s="19">
        <f t="shared" si="37"/>
        <v>0.18373643462410233</v>
      </c>
      <c r="BN969" s="15">
        <v>114.88606900000001</v>
      </c>
      <c r="BO969" s="16">
        <f t="shared" si="38"/>
        <v>8.7042755375327534</v>
      </c>
      <c r="BP969" s="19">
        <f t="shared" si="39"/>
        <v>-0.50954243255287945</v>
      </c>
      <c r="BQ969" s="15">
        <v>26.322810400000002</v>
      </c>
      <c r="BR969" s="16">
        <f t="shared" si="40"/>
        <v>37.989864486506349</v>
      </c>
      <c r="BS969" s="19">
        <f t="shared" si="41"/>
        <v>-0.72137705043856837</v>
      </c>
      <c r="BT969" s="15">
        <v>34.040036200000003</v>
      </c>
      <c r="BU969" s="16">
        <f t="shared" si="42"/>
        <v>29.905791345780056</v>
      </c>
      <c r="BV969" s="19">
        <f t="shared" si="43"/>
        <v>-0.41311978324676901</v>
      </c>
      <c r="BW969" s="15">
        <v>123.202636</v>
      </c>
      <c r="BX969" s="18">
        <f t="shared" si="44"/>
        <v>1.8178467068138474E-2</v>
      </c>
      <c r="BY969" s="19">
        <f t="shared" si="45"/>
        <v>-6.1242262686347165E-2</v>
      </c>
      <c r="BZ969" s="15">
        <v>56.0485945</v>
      </c>
      <c r="CA969" s="18">
        <f t="shared" si="46"/>
        <v>8.5978222334462204E-3</v>
      </c>
      <c r="CB969" s="19">
        <f t="shared" si="47"/>
        <v>-4.8442633608859288E-2</v>
      </c>
      <c r="CC969" s="7">
        <f t="shared" si="48"/>
        <v>-0.42839333576753663</v>
      </c>
      <c r="CD969" s="61">
        <f t="shared" si="49"/>
        <v>-0.68994082919635424</v>
      </c>
    </row>
    <row r="970" spans="1:82" ht="15.75" customHeight="1" x14ac:dyDescent="0.25">
      <c r="A970" s="5">
        <v>44158000101</v>
      </c>
      <c r="B970" s="5">
        <v>44158</v>
      </c>
      <c r="C970" s="6" t="s">
        <v>979</v>
      </c>
      <c r="D970" s="6" t="s">
        <v>979</v>
      </c>
      <c r="E970" s="5">
        <v>1512</v>
      </c>
      <c r="F970" s="15">
        <v>11.052304749999999</v>
      </c>
      <c r="G970" s="16">
        <f t="shared" si="0"/>
        <v>90.478865957799442</v>
      </c>
      <c r="H970" s="17">
        <v>3</v>
      </c>
      <c r="I970" s="7">
        <f t="shared" si="1"/>
        <v>271.43659787339834</v>
      </c>
      <c r="J970" s="18">
        <f t="shared" si="2"/>
        <v>90.478865957799457</v>
      </c>
      <c r="K970" s="19">
        <f t="shared" si="3"/>
        <v>3.078734500988455</v>
      </c>
      <c r="L970" s="15">
        <v>11.052304700000001</v>
      </c>
      <c r="M970" s="16">
        <f t="shared" si="4"/>
        <v>90.478866367120688</v>
      </c>
      <c r="N970" s="19">
        <f t="shared" si="5"/>
        <v>2.5257243301045791</v>
      </c>
      <c r="O970" s="15">
        <v>11.052304700000001</v>
      </c>
      <c r="P970" s="16">
        <f t="shared" si="6"/>
        <v>90.478866367120688</v>
      </c>
      <c r="Q970" s="17">
        <v>2</v>
      </c>
      <c r="R970" s="7">
        <f t="shared" si="7"/>
        <v>180.95773273424138</v>
      </c>
      <c r="S970" s="18">
        <f t="shared" si="8"/>
        <v>90.478866367120688</v>
      </c>
      <c r="T970" s="19">
        <f t="shared" si="9"/>
        <v>2.4178027871440144</v>
      </c>
      <c r="U970" s="15">
        <v>10</v>
      </c>
      <c r="V970" s="16">
        <f t="shared" si="10"/>
        <v>100</v>
      </c>
      <c r="W970" s="19">
        <f t="shared" si="11"/>
        <v>1.6738574211914985</v>
      </c>
      <c r="X970" s="15">
        <v>41.668099300000002</v>
      </c>
      <c r="Y970" s="16">
        <f t="shared" si="12"/>
        <v>25.634984747192441</v>
      </c>
      <c r="Z970" s="17">
        <v>3</v>
      </c>
      <c r="AA970" s="20">
        <f t="shared" si="13"/>
        <v>76.904954241577315</v>
      </c>
      <c r="AB970" s="18">
        <f t="shared" si="14"/>
        <v>25.634984747192437</v>
      </c>
      <c r="AC970" s="19">
        <f t="shared" si="15"/>
        <v>-5.359121368180924E-2</v>
      </c>
      <c r="AD970" s="15">
        <v>41.731774999999999</v>
      </c>
      <c r="AE970" s="16">
        <f t="shared" si="16"/>
        <v>25.648137899717902</v>
      </c>
      <c r="AF970" s="17">
        <v>3</v>
      </c>
      <c r="AG970" s="7">
        <f t="shared" si="17"/>
        <v>76.944413699153699</v>
      </c>
      <c r="AH970" s="18">
        <f t="shared" si="18"/>
        <v>25.330253985122848</v>
      </c>
      <c r="AI970" s="19">
        <f t="shared" si="19"/>
        <v>0.21811049310550693</v>
      </c>
      <c r="AJ970" s="5">
        <v>141</v>
      </c>
      <c r="AK970" s="15">
        <v>10</v>
      </c>
      <c r="AL970" s="16">
        <f t="shared" si="20"/>
        <v>100</v>
      </c>
      <c r="AM970" s="17">
        <v>3</v>
      </c>
      <c r="AN970" s="7">
        <f t="shared" si="21"/>
        <v>300</v>
      </c>
      <c r="AO970" s="18">
        <f t="shared" si="22"/>
        <v>100</v>
      </c>
      <c r="AP970" s="19">
        <f t="shared" si="23"/>
        <v>2.179700148844677</v>
      </c>
      <c r="AQ970" s="5">
        <v>58</v>
      </c>
      <c r="AR970" s="15">
        <v>10</v>
      </c>
      <c r="AS970" s="21">
        <f t="shared" si="24"/>
        <v>100</v>
      </c>
      <c r="AT970" s="19">
        <f t="shared" si="25"/>
        <v>2.4771921081072543</v>
      </c>
      <c r="AU970" s="5">
        <v>22</v>
      </c>
      <c r="AV970" s="15">
        <v>41.2979579</v>
      </c>
      <c r="AW970" s="16">
        <f t="shared" si="26"/>
        <v>24.21427234783442</v>
      </c>
      <c r="AX970" s="19">
        <f t="shared" si="27"/>
        <v>0.10001143481790505</v>
      </c>
      <c r="AY970" s="15">
        <v>41.2979579</v>
      </c>
      <c r="AZ970" s="16">
        <f t="shared" si="28"/>
        <v>24.21427234783442</v>
      </c>
      <c r="BA970" s="19">
        <f t="shared" si="29"/>
        <v>-0.51306443308878125</v>
      </c>
      <c r="BB970" s="15">
        <v>10</v>
      </c>
      <c r="BC970" s="16">
        <f t="shared" si="30"/>
        <v>100</v>
      </c>
      <c r="BD970" s="19">
        <f t="shared" si="31"/>
        <v>0.93333821106502679</v>
      </c>
      <c r="BE970" s="15">
        <v>10</v>
      </c>
      <c r="BF970" s="21">
        <f t="shared" si="32"/>
        <v>100</v>
      </c>
      <c r="BG970" s="19">
        <f t="shared" si="33"/>
        <v>3.8186610419236118</v>
      </c>
      <c r="BH970" s="15">
        <v>41.2979579</v>
      </c>
      <c r="BI970" s="16">
        <f t="shared" si="34"/>
        <v>24.21427234783442</v>
      </c>
      <c r="BJ970" s="22">
        <f t="shared" si="35"/>
        <v>-0.32639205156256279</v>
      </c>
      <c r="BK970" s="15">
        <v>41.2979579</v>
      </c>
      <c r="BL970" s="16">
        <f t="shared" si="36"/>
        <v>24.21427234783442</v>
      </c>
      <c r="BM970" s="19">
        <f t="shared" si="37"/>
        <v>0.44827870758723659</v>
      </c>
      <c r="BN970" s="15">
        <v>127.711597</v>
      </c>
      <c r="BO970" s="16">
        <f t="shared" si="38"/>
        <v>7.8301424732790714</v>
      </c>
      <c r="BP970" s="19">
        <f t="shared" si="39"/>
        <v>-0.6161979631618788</v>
      </c>
      <c r="BQ970" s="15">
        <v>10</v>
      </c>
      <c r="BR970" s="16">
        <f t="shared" si="40"/>
        <v>100</v>
      </c>
      <c r="BS970" s="19">
        <f t="shared" si="41"/>
        <v>2.1373680391786363</v>
      </c>
      <c r="BT970" s="15">
        <v>20.325169899999999</v>
      </c>
      <c r="BU970" s="16">
        <f t="shared" si="42"/>
        <v>50.085397810130971</v>
      </c>
      <c r="BV970" s="19">
        <f t="shared" si="43"/>
        <v>0.48155427880669799</v>
      </c>
      <c r="BW970" s="15">
        <v>363.88021500000002</v>
      </c>
      <c r="BX970" s="18">
        <f t="shared" si="44"/>
        <v>5.3690283908573583E-2</v>
      </c>
      <c r="BY970" s="19">
        <f t="shared" si="45"/>
        <v>-4.8558918455583765E-2</v>
      </c>
      <c r="BZ970" s="15">
        <v>1512.0629200000001</v>
      </c>
      <c r="CA970" s="18">
        <f t="shared" si="46"/>
        <v>0.23194958424774798</v>
      </c>
      <c r="CB970" s="19">
        <f t="shared" si="47"/>
        <v>3.8633787697656637E-2</v>
      </c>
      <c r="CC970" s="7">
        <f t="shared" si="48"/>
        <v>1.1037454058216916</v>
      </c>
      <c r="CD970" s="61">
        <f t="shared" si="49"/>
        <v>1.7776164028086459</v>
      </c>
    </row>
    <row r="971" spans="1:82" ht="15.75" customHeight="1" x14ac:dyDescent="0.25">
      <c r="A971" s="5">
        <v>44159000101</v>
      </c>
      <c r="B971" s="5">
        <v>44159</v>
      </c>
      <c r="C971" s="6" t="s">
        <v>980</v>
      </c>
      <c r="D971" s="6" t="s">
        <v>980</v>
      </c>
      <c r="E971" s="5">
        <v>55</v>
      </c>
      <c r="F971" s="15">
        <v>10.006228760000001</v>
      </c>
      <c r="G971" s="16">
        <f t="shared" si="0"/>
        <v>99.937751173300171</v>
      </c>
      <c r="H971" s="17">
        <v>1</v>
      </c>
      <c r="I971" s="7">
        <f t="shared" si="1"/>
        <v>99.937751173300171</v>
      </c>
      <c r="J971" s="18">
        <f t="shared" si="2"/>
        <v>33.312583724433388</v>
      </c>
      <c r="K971" s="19">
        <f t="shared" si="3"/>
        <v>-6.5753788879798755E-2</v>
      </c>
      <c r="L971" s="15">
        <v>27.917589599999999</v>
      </c>
      <c r="M971" s="16">
        <f t="shared" si="4"/>
        <v>35.819711312039637</v>
      </c>
      <c r="N971" s="19">
        <f t="shared" si="5"/>
        <v>-0.66833770059330444</v>
      </c>
      <c r="O971" s="15">
        <v>27.917589599999999</v>
      </c>
      <c r="P971" s="16">
        <f t="shared" si="6"/>
        <v>35.819711312039637</v>
      </c>
      <c r="Q971" s="17">
        <v>2</v>
      </c>
      <c r="R971" s="7">
        <f t="shared" si="7"/>
        <v>71.639422624079273</v>
      </c>
      <c r="S971" s="18">
        <f t="shared" si="8"/>
        <v>35.819711312039637</v>
      </c>
      <c r="T971" s="19">
        <f t="shared" si="9"/>
        <v>-0.6322382119838591</v>
      </c>
      <c r="U971" s="15">
        <v>28.553999999999998</v>
      </c>
      <c r="V971" s="16">
        <f t="shared" si="10"/>
        <v>35.021363031449184</v>
      </c>
      <c r="W971" s="19">
        <f t="shared" si="11"/>
        <v>-1.1014787508608452</v>
      </c>
      <c r="X971" s="15">
        <v>61.586366499999997</v>
      </c>
      <c r="Y971" s="16">
        <f t="shared" si="12"/>
        <v>17.344116087770825</v>
      </c>
      <c r="Z971" s="17">
        <v>3</v>
      </c>
      <c r="AA971" s="20">
        <f t="shared" si="13"/>
        <v>52.032348263312471</v>
      </c>
      <c r="AB971" s="18">
        <f t="shared" si="14"/>
        <v>17.344116087770825</v>
      </c>
      <c r="AC971" s="19">
        <f t="shared" si="15"/>
        <v>-0.69901840202655396</v>
      </c>
      <c r="AD971" s="15">
        <v>61.650042200000001</v>
      </c>
      <c r="AE971" s="16">
        <f t="shared" si="16"/>
        <v>17.361582925242505</v>
      </c>
      <c r="AF971" s="17">
        <v>3</v>
      </c>
      <c r="AG971" s="7">
        <f t="shared" si="17"/>
        <v>52.084748775727519</v>
      </c>
      <c r="AH971" s="18">
        <f t="shared" si="18"/>
        <v>17.146402861667465</v>
      </c>
      <c r="AI971" s="19">
        <f t="shared" si="19"/>
        <v>-0.36188725356491525</v>
      </c>
      <c r="AJ971" s="5">
        <v>8</v>
      </c>
      <c r="AK971" s="15">
        <v>19.9389605</v>
      </c>
      <c r="AL971" s="16">
        <f t="shared" si="20"/>
        <v>50.153065903310257</v>
      </c>
      <c r="AM971" s="17">
        <v>1</v>
      </c>
      <c r="AN971" s="7">
        <f t="shared" si="21"/>
        <v>50.153065903310257</v>
      </c>
      <c r="AO971" s="18">
        <f t="shared" si="22"/>
        <v>16.717688634436751</v>
      </c>
      <c r="AP971" s="19">
        <f t="shared" si="23"/>
        <v>-0.50717115227786003</v>
      </c>
      <c r="AQ971" s="5">
        <v>4</v>
      </c>
      <c r="AR971" s="15">
        <v>28.554000039999998</v>
      </c>
      <c r="AS971" s="21">
        <f t="shared" si="24"/>
        <v>35.021362982389348</v>
      </c>
      <c r="AT971" s="19">
        <f t="shared" si="25"/>
        <v>0.20132915598563339</v>
      </c>
      <c r="AU971" s="5">
        <v>1</v>
      </c>
      <c r="AV971" s="15">
        <v>59.998677399999998</v>
      </c>
      <c r="AW971" s="16">
        <f t="shared" si="26"/>
        <v>16.66703406365421</v>
      </c>
      <c r="AX971" s="19">
        <f t="shared" si="27"/>
        <v>-0.18886516083963356</v>
      </c>
      <c r="AY971" s="15">
        <v>59.998677399999998</v>
      </c>
      <c r="AZ971" s="16">
        <f t="shared" si="28"/>
        <v>16.66703406365421</v>
      </c>
      <c r="BA971" s="19">
        <f t="shared" si="29"/>
        <v>-1.0454230720022242</v>
      </c>
      <c r="BB971" s="15">
        <v>10</v>
      </c>
      <c r="BC971" s="16">
        <f t="shared" si="30"/>
        <v>100</v>
      </c>
      <c r="BD971" s="19">
        <f t="shared" si="31"/>
        <v>0.93333821106502679</v>
      </c>
      <c r="BE971" s="15">
        <v>28.553999999999998</v>
      </c>
      <c r="BF971" s="21">
        <f t="shared" si="32"/>
        <v>35.021363031449184</v>
      </c>
      <c r="BG971" s="19">
        <f t="shared" si="33"/>
        <v>-0.14890152240486293</v>
      </c>
      <c r="BH971" s="15">
        <v>59.998677399999998</v>
      </c>
      <c r="BI971" s="16">
        <f t="shared" si="34"/>
        <v>16.66703406365421</v>
      </c>
      <c r="BJ971" s="22">
        <f t="shared" si="35"/>
        <v>-0.88095741802547189</v>
      </c>
      <c r="BK971" s="15">
        <v>59.998677399999998</v>
      </c>
      <c r="BL971" s="16">
        <f t="shared" si="36"/>
        <v>16.66703406365421</v>
      </c>
      <c r="BM971" s="19">
        <f t="shared" si="37"/>
        <v>-0.24027577661374347</v>
      </c>
      <c r="BN971" s="15">
        <v>135.93016900000001</v>
      </c>
      <c r="BO971" s="16">
        <f t="shared" si="38"/>
        <v>7.3567185809943334</v>
      </c>
      <c r="BP971" s="19">
        <f t="shared" si="39"/>
        <v>-0.67396179626630059</v>
      </c>
      <c r="BQ971" s="15">
        <v>49.714738500000003</v>
      </c>
      <c r="BR971" s="16">
        <f t="shared" si="40"/>
        <v>20.114759328362954</v>
      </c>
      <c r="BS971" s="19">
        <f t="shared" si="41"/>
        <v>-1.5454418371719234</v>
      </c>
      <c r="BT971" s="15">
        <v>52.982084499999999</v>
      </c>
      <c r="BU971" s="16">
        <f t="shared" si="42"/>
        <v>19.213932966340725</v>
      </c>
      <c r="BV971" s="19">
        <f t="shared" si="43"/>
        <v>-0.88714926365968505</v>
      </c>
      <c r="BW971" s="15">
        <v>84.456040999999999</v>
      </c>
      <c r="BX971" s="18">
        <f t="shared" si="44"/>
        <v>1.2461432724733689E-2</v>
      </c>
      <c r="BY971" s="19">
        <f t="shared" si="45"/>
        <v>-6.3284149613234419E-2</v>
      </c>
      <c r="BZ971" s="15">
        <v>55.027855899999999</v>
      </c>
      <c r="CA971" s="18">
        <f t="shared" si="46"/>
        <v>8.4412415179455514E-3</v>
      </c>
      <c r="CB971" s="19">
        <f t="shared" si="47"/>
        <v>-4.8503678519490168E-2</v>
      </c>
      <c r="CC971" s="7">
        <f t="shared" si="48"/>
        <v>-0.4538937667501603</v>
      </c>
      <c r="CD971" s="61">
        <f t="shared" si="49"/>
        <v>-0.73101006867341956</v>
      </c>
    </row>
    <row r="972" spans="1:82" ht="15.75" customHeight="1" x14ac:dyDescent="0.25">
      <c r="A972" s="5">
        <v>44160000101</v>
      </c>
      <c r="B972" s="5">
        <v>44160</v>
      </c>
      <c r="C972" s="6" t="s">
        <v>981</v>
      </c>
      <c r="D972" s="6" t="s">
        <v>981</v>
      </c>
      <c r="E972" s="5">
        <v>532</v>
      </c>
      <c r="F972" s="15">
        <v>10.65021477</v>
      </c>
      <c r="G972" s="16">
        <f t="shared" si="0"/>
        <v>93.894820113566595</v>
      </c>
      <c r="H972" s="17">
        <v>3</v>
      </c>
      <c r="I972" s="7">
        <f t="shared" si="1"/>
        <v>281.68446034069979</v>
      </c>
      <c r="J972" s="18">
        <f t="shared" si="2"/>
        <v>93.894820113566595</v>
      </c>
      <c r="K972" s="19">
        <f t="shared" si="3"/>
        <v>3.2666324614975459</v>
      </c>
      <c r="L972" s="15">
        <v>10.650214800000001</v>
      </c>
      <c r="M972" s="16">
        <f t="shared" si="4"/>
        <v>93.894819849079468</v>
      </c>
      <c r="N972" s="19">
        <f t="shared" si="5"/>
        <v>2.7253389656465989</v>
      </c>
      <c r="O972" s="15">
        <v>10.650214800000001</v>
      </c>
      <c r="P972" s="16">
        <f t="shared" si="6"/>
        <v>93.894819849079468</v>
      </c>
      <c r="Q972" s="17">
        <v>2</v>
      </c>
      <c r="R972" s="7">
        <f t="shared" si="7"/>
        <v>187.78963969815894</v>
      </c>
      <c r="S972" s="18">
        <f t="shared" si="8"/>
        <v>93.894819849079468</v>
      </c>
      <c r="T972" s="19">
        <f t="shared" si="9"/>
        <v>2.6084167503600333</v>
      </c>
      <c r="U972" s="15">
        <v>10</v>
      </c>
      <c r="V972" s="16">
        <f t="shared" si="10"/>
        <v>100</v>
      </c>
      <c r="W972" s="19">
        <f t="shared" si="11"/>
        <v>1.6738574211914985</v>
      </c>
      <c r="X972" s="15">
        <v>88.579987900000006</v>
      </c>
      <c r="Y972" s="16">
        <f t="shared" si="12"/>
        <v>12.058717948865288</v>
      </c>
      <c r="Z972" s="17">
        <v>3</v>
      </c>
      <c r="AA972" s="20">
        <f t="shared" si="13"/>
        <v>36.176153846595867</v>
      </c>
      <c r="AB972" s="18">
        <f t="shared" si="14"/>
        <v>12.058717948865288</v>
      </c>
      <c r="AC972" s="19">
        <f t="shared" si="15"/>
        <v>-1.110475849998517</v>
      </c>
      <c r="AD972" s="15">
        <v>88.643663599999996</v>
      </c>
      <c r="AE972" s="16">
        <f t="shared" si="16"/>
        <v>12.074662491724903</v>
      </c>
      <c r="AF972" s="17">
        <v>3</v>
      </c>
      <c r="AG972" s="7">
        <f t="shared" si="17"/>
        <v>36.22398747517471</v>
      </c>
      <c r="AH972" s="18">
        <f t="shared" si="18"/>
        <v>11.925008704175445</v>
      </c>
      <c r="AI972" s="19">
        <f t="shared" si="19"/>
        <v>-0.73193270040154224</v>
      </c>
      <c r="AJ972" s="5">
        <v>39</v>
      </c>
      <c r="AK972" s="15">
        <v>10</v>
      </c>
      <c r="AL972" s="16">
        <f t="shared" si="20"/>
        <v>100</v>
      </c>
      <c r="AM972" s="17">
        <v>2</v>
      </c>
      <c r="AN972" s="7">
        <f t="shared" si="21"/>
        <v>200</v>
      </c>
      <c r="AO972" s="18">
        <f t="shared" si="22"/>
        <v>66.666666666666671</v>
      </c>
      <c r="AP972" s="19">
        <f t="shared" si="23"/>
        <v>1.1042931958489164</v>
      </c>
      <c r="AQ972" s="5">
        <v>22</v>
      </c>
      <c r="AR972" s="15">
        <v>39.783368680000002</v>
      </c>
      <c r="AS972" s="21">
        <f t="shared" si="24"/>
        <v>25.136131835480352</v>
      </c>
      <c r="AT972" s="19">
        <f t="shared" si="25"/>
        <v>-0.1448989641011515</v>
      </c>
      <c r="AU972" s="5">
        <v>7</v>
      </c>
      <c r="AV972" s="15">
        <v>88.209846400000004</v>
      </c>
      <c r="AW972" s="16">
        <f t="shared" si="26"/>
        <v>11.336602894254671</v>
      </c>
      <c r="AX972" s="19">
        <f t="shared" si="27"/>
        <v>-0.39289168704997302</v>
      </c>
      <c r="AY972" s="15">
        <v>88.209846400000004</v>
      </c>
      <c r="AZ972" s="16">
        <f t="shared" si="28"/>
        <v>11.336602894254671</v>
      </c>
      <c r="BA972" s="19">
        <f t="shared" si="29"/>
        <v>-1.4214150541437507</v>
      </c>
      <c r="BB972" s="15">
        <v>10</v>
      </c>
      <c r="BC972" s="16">
        <f t="shared" si="30"/>
        <v>100</v>
      </c>
      <c r="BD972" s="19">
        <f t="shared" si="31"/>
        <v>0.93333821106502679</v>
      </c>
      <c r="BE972" s="15">
        <v>56.911888500000003</v>
      </c>
      <c r="BF972" s="21">
        <f t="shared" si="32"/>
        <v>17.571021211148175</v>
      </c>
      <c r="BG972" s="19">
        <f t="shared" si="33"/>
        <v>-1.2144105292261553</v>
      </c>
      <c r="BH972" s="15">
        <v>88.209846400000004</v>
      </c>
      <c r="BI972" s="16">
        <f t="shared" si="34"/>
        <v>11.336602894254671</v>
      </c>
      <c r="BJ972" s="22">
        <f t="shared" si="35"/>
        <v>-1.272633472703592</v>
      </c>
      <c r="BK972" s="15">
        <v>88.209846400000004</v>
      </c>
      <c r="BL972" s="16">
        <f t="shared" si="36"/>
        <v>11.336602894254671</v>
      </c>
      <c r="BM972" s="19">
        <f t="shared" si="37"/>
        <v>-0.72658509218259693</v>
      </c>
      <c r="BN972" s="15">
        <v>174.62348499999999</v>
      </c>
      <c r="BO972" s="16">
        <f t="shared" si="38"/>
        <v>5.7266065901731373</v>
      </c>
      <c r="BP972" s="19">
        <f t="shared" si="39"/>
        <v>-0.87285652573356498</v>
      </c>
      <c r="BQ972" s="15">
        <v>39.783368699999997</v>
      </c>
      <c r="BR972" s="16">
        <f t="shared" si="40"/>
        <v>25.136131822843854</v>
      </c>
      <c r="BS972" s="19">
        <f t="shared" si="41"/>
        <v>-1.313950261756603</v>
      </c>
      <c r="BT972" s="15">
        <v>60.365437999999997</v>
      </c>
      <c r="BU972" s="16">
        <f t="shared" si="42"/>
        <v>16.863858753083178</v>
      </c>
      <c r="BV972" s="19">
        <f t="shared" si="43"/>
        <v>-0.99134110933400876</v>
      </c>
      <c r="BW972" s="15">
        <v>50.920774899999998</v>
      </c>
      <c r="BX972" s="18">
        <f t="shared" si="44"/>
        <v>7.5133264973627854E-3</v>
      </c>
      <c r="BY972" s="19">
        <f t="shared" si="45"/>
        <v>-6.5051407392641244E-2</v>
      </c>
      <c r="BZ972" s="15">
        <v>532.05214899999999</v>
      </c>
      <c r="CA972" s="18">
        <f t="shared" si="46"/>
        <v>8.1616494344475321E-2</v>
      </c>
      <c r="CB972" s="19">
        <f t="shared" si="47"/>
        <v>-1.9975409537552509E-2</v>
      </c>
      <c r="CC972" s="7">
        <f t="shared" si="48"/>
        <v>0.10702415484463018</v>
      </c>
      <c r="CD972" s="61">
        <f t="shared" si="49"/>
        <v>0.17236573954925394</v>
      </c>
    </row>
    <row r="973" spans="1:82" ht="15.75" customHeight="1" x14ac:dyDescent="0.25">
      <c r="A973" s="5">
        <v>44161000101</v>
      </c>
      <c r="B973" s="5">
        <v>44161</v>
      </c>
      <c r="C973" s="6" t="s">
        <v>982</v>
      </c>
      <c r="D973" s="6" t="s">
        <v>982</v>
      </c>
      <c r="E973" s="5">
        <v>583</v>
      </c>
      <c r="F973" s="15">
        <v>10.51253869</v>
      </c>
      <c r="G973" s="16">
        <f t="shared" si="0"/>
        <v>95.124501273060247</v>
      </c>
      <c r="H973" s="17">
        <v>3</v>
      </c>
      <c r="I973" s="7">
        <f t="shared" si="1"/>
        <v>285.37350381918077</v>
      </c>
      <c r="J973" s="18">
        <f t="shared" si="2"/>
        <v>95.124501273060261</v>
      </c>
      <c r="K973" s="19">
        <f t="shared" si="3"/>
        <v>3.334272298395013</v>
      </c>
      <c r="L973" s="15">
        <v>10.5125387</v>
      </c>
      <c r="M973" s="16">
        <f t="shared" si="4"/>
        <v>95.124501182573525</v>
      </c>
      <c r="N973" s="19">
        <f t="shared" si="5"/>
        <v>2.7971966160843587</v>
      </c>
      <c r="O973" s="15">
        <v>10.5125387</v>
      </c>
      <c r="P973" s="16">
        <f t="shared" si="6"/>
        <v>95.124501182573525</v>
      </c>
      <c r="Q973" s="17">
        <v>2</v>
      </c>
      <c r="R973" s="7">
        <f t="shared" si="7"/>
        <v>190.24900236514705</v>
      </c>
      <c r="S973" s="18">
        <f t="shared" si="8"/>
        <v>95.124501182573525</v>
      </c>
      <c r="T973" s="19">
        <f t="shared" si="9"/>
        <v>2.6770343219130437</v>
      </c>
      <c r="U973" s="15">
        <v>10</v>
      </c>
      <c r="V973" s="16">
        <f t="shared" si="10"/>
        <v>100</v>
      </c>
      <c r="W973" s="19">
        <f t="shared" si="11"/>
        <v>1.6738574211914985</v>
      </c>
      <c r="X973" s="15">
        <v>70.979710100000005</v>
      </c>
      <c r="Y973" s="16">
        <f t="shared" si="12"/>
        <v>15.048822945248968</v>
      </c>
      <c r="Z973" s="17">
        <v>3</v>
      </c>
      <c r="AA973" s="20">
        <f t="shared" si="13"/>
        <v>45.146468835746902</v>
      </c>
      <c r="AB973" s="18">
        <f t="shared" si="14"/>
        <v>15.048822945248967</v>
      </c>
      <c r="AC973" s="19">
        <f t="shared" si="15"/>
        <v>-0.87770228429037034</v>
      </c>
      <c r="AD973" s="15">
        <v>71.001522300000005</v>
      </c>
      <c r="AE973" s="16">
        <f t="shared" si="16"/>
        <v>15.074920724622265</v>
      </c>
      <c r="AF973" s="17">
        <v>2</v>
      </c>
      <c r="AG973" s="7">
        <f t="shared" si="17"/>
        <v>30.14984144924453</v>
      </c>
      <c r="AH973" s="18">
        <f t="shared" si="18"/>
        <v>9.9253877546791696</v>
      </c>
      <c r="AI973" s="19">
        <f t="shared" si="19"/>
        <v>-0.87364784494746717</v>
      </c>
      <c r="AJ973" s="5">
        <v>41</v>
      </c>
      <c r="AK973" s="15">
        <v>10</v>
      </c>
      <c r="AL973" s="16">
        <f t="shared" si="20"/>
        <v>100</v>
      </c>
      <c r="AM973" s="17">
        <v>2</v>
      </c>
      <c r="AN973" s="7">
        <f t="shared" si="21"/>
        <v>200</v>
      </c>
      <c r="AO973" s="18">
        <f t="shared" si="22"/>
        <v>66.666666666666671</v>
      </c>
      <c r="AP973" s="19">
        <f t="shared" si="23"/>
        <v>1.1042931958489164</v>
      </c>
      <c r="AQ973" s="5">
        <v>15</v>
      </c>
      <c r="AR973" s="15">
        <v>30.504846650000001</v>
      </c>
      <c r="AS973" s="21">
        <f t="shared" si="24"/>
        <v>32.781676022619834</v>
      </c>
      <c r="AT973" s="19">
        <f t="shared" si="25"/>
        <v>0.12288459620350244</v>
      </c>
      <c r="AU973" s="5">
        <v>16</v>
      </c>
      <c r="AV973" s="15">
        <v>30.5048466</v>
      </c>
      <c r="AW973" s="16">
        <f t="shared" si="26"/>
        <v>32.781676076351751</v>
      </c>
      <c r="AX973" s="19">
        <f t="shared" si="27"/>
        <v>0.42793568068483123</v>
      </c>
      <c r="AY973" s="15">
        <v>67.076317200000005</v>
      </c>
      <c r="AZ973" s="16">
        <f t="shared" si="28"/>
        <v>14.908391541806353</v>
      </c>
      <c r="BA973" s="19">
        <f t="shared" si="29"/>
        <v>-1.1694722279999434</v>
      </c>
      <c r="BB973" s="15">
        <v>10</v>
      </c>
      <c r="BC973" s="16">
        <f t="shared" si="30"/>
        <v>100</v>
      </c>
      <c r="BD973" s="19">
        <f t="shared" si="31"/>
        <v>0.93333821106502679</v>
      </c>
      <c r="BE973" s="15">
        <v>30.5048466</v>
      </c>
      <c r="BF973" s="21">
        <f t="shared" si="32"/>
        <v>32.781676076351751</v>
      </c>
      <c r="BG973" s="19">
        <f t="shared" si="33"/>
        <v>-0.28565567012821713</v>
      </c>
      <c r="BH973" s="15">
        <v>67.076317200000005</v>
      </c>
      <c r="BI973" s="16">
        <f t="shared" si="34"/>
        <v>14.908391541806353</v>
      </c>
      <c r="BJ973" s="22">
        <f t="shared" si="35"/>
        <v>-1.0101811417086242</v>
      </c>
      <c r="BK973" s="15">
        <v>84.874124899999998</v>
      </c>
      <c r="BL973" s="16">
        <f t="shared" si="36"/>
        <v>11.782153879974791</v>
      </c>
      <c r="BM973" s="19">
        <f t="shared" si="37"/>
        <v>-0.68593629886162677</v>
      </c>
      <c r="BN973" s="15">
        <v>75.316477399999997</v>
      </c>
      <c r="BO973" s="16">
        <f t="shared" si="38"/>
        <v>13.277307098273823</v>
      </c>
      <c r="BP973" s="19">
        <f t="shared" si="39"/>
        <v>4.8426516967365059E-2</v>
      </c>
      <c r="BQ973" s="15">
        <v>10</v>
      </c>
      <c r="BR973" s="16">
        <f t="shared" si="40"/>
        <v>100</v>
      </c>
      <c r="BS973" s="19">
        <f t="shared" si="41"/>
        <v>2.1373680391786363</v>
      </c>
      <c r="BT973" s="15">
        <v>55.439605499999999</v>
      </c>
      <c r="BU973" s="16">
        <f t="shared" si="42"/>
        <v>18.362219767238422</v>
      </c>
      <c r="BV973" s="19">
        <f t="shared" si="43"/>
        <v>-0.92491044145527601</v>
      </c>
      <c r="BW973" s="15">
        <v>231.75763000000001</v>
      </c>
      <c r="BX973" s="18">
        <f t="shared" si="44"/>
        <v>3.4195684293190136E-2</v>
      </c>
      <c r="BY973" s="19">
        <f t="shared" si="45"/>
        <v>-5.5521578763103714E-2</v>
      </c>
      <c r="BZ973" s="15">
        <v>583.10400200000004</v>
      </c>
      <c r="CA973" s="18">
        <f t="shared" si="46"/>
        <v>8.9447819299145304E-2</v>
      </c>
      <c r="CB973" s="19">
        <f t="shared" si="47"/>
        <v>-1.6922271541276439E-2</v>
      </c>
      <c r="CC973" s="7">
        <f t="shared" si="48"/>
        <v>0.4924556388334887</v>
      </c>
      <c r="CD973" s="61">
        <f t="shared" si="49"/>
        <v>0.79311516644032953</v>
      </c>
    </row>
    <row r="974" spans="1:82" ht="15.75" customHeight="1" x14ac:dyDescent="0.25">
      <c r="A974" s="5">
        <v>44163000101</v>
      </c>
      <c r="B974" s="5">
        <v>44163</v>
      </c>
      <c r="C974" s="6" t="s">
        <v>983</v>
      </c>
      <c r="D974" s="6" t="s">
        <v>984</v>
      </c>
      <c r="E974" s="5">
        <v>139</v>
      </c>
      <c r="F974" s="15">
        <v>10.18366134</v>
      </c>
      <c r="G974" s="16">
        <f t="shared" si="0"/>
        <v>98.196509743714628</v>
      </c>
      <c r="H974" s="17">
        <v>1</v>
      </c>
      <c r="I974" s="7">
        <f t="shared" si="1"/>
        <v>98.196509743714628</v>
      </c>
      <c r="J974" s="18">
        <f t="shared" si="2"/>
        <v>32.732169914571543</v>
      </c>
      <c r="K974" s="19">
        <f t="shared" si="3"/>
        <v>-9.7680028563147253E-2</v>
      </c>
      <c r="L974" s="15">
        <v>27.320049699999998</v>
      </c>
      <c r="M974" s="16">
        <f t="shared" si="4"/>
        <v>36.603154495725533</v>
      </c>
      <c r="N974" s="19">
        <f t="shared" si="5"/>
        <v>-0.62255641978685017</v>
      </c>
      <c r="O974" s="15">
        <v>26.688389399999998</v>
      </c>
      <c r="P974" s="16">
        <f t="shared" si="6"/>
        <v>37.46947727014205</v>
      </c>
      <c r="Q974" s="17">
        <v>1</v>
      </c>
      <c r="R974" s="7">
        <f t="shared" si="7"/>
        <v>37.46947727014205</v>
      </c>
      <c r="S974" s="18">
        <f t="shared" si="8"/>
        <v>18.734738635071025</v>
      </c>
      <c r="T974" s="19">
        <f t="shared" si="9"/>
        <v>-1.5855984877001901</v>
      </c>
      <c r="U974" s="15">
        <v>18.4625986</v>
      </c>
      <c r="V974" s="16">
        <f t="shared" si="10"/>
        <v>54.163556369578444</v>
      </c>
      <c r="W974" s="19">
        <f t="shared" si="11"/>
        <v>-0.28388663040066775</v>
      </c>
      <c r="X974" s="15">
        <v>60.988826500000002</v>
      </c>
      <c r="Y974" s="16">
        <f t="shared" si="12"/>
        <v>17.514045626045945</v>
      </c>
      <c r="Z974" s="17">
        <v>3</v>
      </c>
      <c r="AA974" s="20">
        <f t="shared" si="13"/>
        <v>52.542136878137839</v>
      </c>
      <c r="AB974" s="18">
        <f t="shared" si="14"/>
        <v>17.514045626045945</v>
      </c>
      <c r="AC974" s="19">
        <f t="shared" si="15"/>
        <v>-0.68578973460809278</v>
      </c>
      <c r="AD974" s="15">
        <v>61.0525023</v>
      </c>
      <c r="AE974" s="16">
        <f t="shared" si="16"/>
        <v>17.531506157447048</v>
      </c>
      <c r="AF974" s="17">
        <v>3</v>
      </c>
      <c r="AG974" s="7">
        <f t="shared" si="17"/>
        <v>52.594518472341143</v>
      </c>
      <c r="AH974" s="18">
        <f t="shared" si="18"/>
        <v>17.314220059412701</v>
      </c>
      <c r="AI974" s="19">
        <f t="shared" si="19"/>
        <v>-0.34999388025246359</v>
      </c>
      <c r="AJ974" s="5">
        <v>6</v>
      </c>
      <c r="AK974" s="15">
        <v>10</v>
      </c>
      <c r="AL974" s="16">
        <f t="shared" si="20"/>
        <v>100</v>
      </c>
      <c r="AM974" s="17">
        <v>1</v>
      </c>
      <c r="AN974" s="7">
        <f t="shared" si="21"/>
        <v>100</v>
      </c>
      <c r="AO974" s="18">
        <f t="shared" si="22"/>
        <v>33.333333333333336</v>
      </c>
      <c r="AP974" s="19">
        <f t="shared" si="23"/>
        <v>2.8886242853155969E-2</v>
      </c>
      <c r="AQ974" s="5">
        <v>9</v>
      </c>
      <c r="AR974" s="15">
        <v>27.956460109999998</v>
      </c>
      <c r="AS974" s="21">
        <f t="shared" si="24"/>
        <v>35.769907780359539</v>
      </c>
      <c r="AT974" s="19">
        <f t="shared" si="25"/>
        <v>0.22754677845195273</v>
      </c>
      <c r="AU974" s="5">
        <v>2</v>
      </c>
      <c r="AV974" s="15">
        <v>59.401137499999997</v>
      </c>
      <c r="AW974" s="16">
        <f t="shared" si="26"/>
        <v>16.834694453452176</v>
      </c>
      <c r="AX974" s="19">
        <f t="shared" si="27"/>
        <v>-0.18244782501323289</v>
      </c>
      <c r="AY974" s="15">
        <v>59.401137499999997</v>
      </c>
      <c r="AZ974" s="16">
        <f t="shared" si="28"/>
        <v>16.834694453452176</v>
      </c>
      <c r="BA974" s="19">
        <f t="shared" si="29"/>
        <v>-1.0335968312567012</v>
      </c>
      <c r="BB974" s="15">
        <v>10</v>
      </c>
      <c r="BC974" s="16">
        <f t="shared" si="30"/>
        <v>100</v>
      </c>
      <c r="BD974" s="19">
        <f t="shared" si="31"/>
        <v>0.93333821106502679</v>
      </c>
      <c r="BE974" s="15">
        <v>27.956460100000001</v>
      </c>
      <c r="BF974" s="21">
        <f t="shared" si="32"/>
        <v>35.769907793154395</v>
      </c>
      <c r="BG974" s="19">
        <f t="shared" si="33"/>
        <v>-0.10319575951385021</v>
      </c>
      <c r="BH974" s="15">
        <v>59.401137499999997</v>
      </c>
      <c r="BI974" s="16">
        <f t="shared" si="34"/>
        <v>16.834694453452176</v>
      </c>
      <c r="BJ974" s="22">
        <f t="shared" si="35"/>
        <v>-0.86863785926653936</v>
      </c>
      <c r="BK974" s="15">
        <v>59.401137499999997</v>
      </c>
      <c r="BL974" s="16">
        <f t="shared" si="36"/>
        <v>16.834694453452176</v>
      </c>
      <c r="BM974" s="19">
        <f t="shared" si="37"/>
        <v>-0.22497967638854521</v>
      </c>
      <c r="BN974" s="15">
        <v>122.314671</v>
      </c>
      <c r="BO974" s="16">
        <f t="shared" si="38"/>
        <v>8.1756341395873928</v>
      </c>
      <c r="BP974" s="19">
        <f t="shared" si="39"/>
        <v>-0.57404351494573447</v>
      </c>
      <c r="BQ974" s="15">
        <v>26.2666392</v>
      </c>
      <c r="BR974" s="16">
        <f t="shared" si="40"/>
        <v>38.071105800242613</v>
      </c>
      <c r="BS974" s="19">
        <f t="shared" si="41"/>
        <v>-0.71763172389163554</v>
      </c>
      <c r="BT974" s="15">
        <v>45.839783400000002</v>
      </c>
      <c r="BU974" s="16">
        <f t="shared" si="42"/>
        <v>22.207657726410634</v>
      </c>
      <c r="BV974" s="19">
        <f t="shared" si="43"/>
        <v>-0.75442081345460132</v>
      </c>
      <c r="BW974" s="15">
        <v>102.40351699999999</v>
      </c>
      <c r="BX974" s="18">
        <f t="shared" si="44"/>
        <v>1.5109570881633233E-2</v>
      </c>
      <c r="BY974" s="19">
        <f t="shared" si="45"/>
        <v>-6.2338344785351538E-2</v>
      </c>
      <c r="BZ974" s="15">
        <v>139.03883300000001</v>
      </c>
      <c r="CA974" s="18">
        <f t="shared" si="46"/>
        <v>2.1328477196333909E-2</v>
      </c>
      <c r="CB974" s="19">
        <f t="shared" si="47"/>
        <v>-4.3479431773964815E-2</v>
      </c>
      <c r="CC974" s="7">
        <f t="shared" si="48"/>
        <v>-0.36844766995954908</v>
      </c>
      <c r="CD974" s="61">
        <f t="shared" si="49"/>
        <v>-0.59339646465765494</v>
      </c>
    </row>
    <row r="975" spans="1:82" ht="15.75" customHeight="1" x14ac:dyDescent="0.25">
      <c r="A975" s="5">
        <v>44164000101</v>
      </c>
      <c r="B975" s="5">
        <v>44164</v>
      </c>
      <c r="C975" s="6" t="s">
        <v>985</v>
      </c>
      <c r="D975" s="6" t="s">
        <v>985</v>
      </c>
      <c r="E975" s="5">
        <v>21</v>
      </c>
      <c r="F975" s="15">
        <v>10.01757572</v>
      </c>
      <c r="G975" s="16">
        <f t="shared" si="0"/>
        <v>99.824551163961658</v>
      </c>
      <c r="H975" s="17">
        <v>1</v>
      </c>
      <c r="I975" s="7">
        <f t="shared" si="1"/>
        <v>99.824551163961658</v>
      </c>
      <c r="J975" s="18">
        <f t="shared" si="2"/>
        <v>33.274850387987222</v>
      </c>
      <c r="K975" s="19">
        <f t="shared" si="3"/>
        <v>-6.7829348632106309E-2</v>
      </c>
      <c r="L975" s="15">
        <v>21.189149700000002</v>
      </c>
      <c r="M975" s="16">
        <f t="shared" si="4"/>
        <v>47.193965503957905</v>
      </c>
      <c r="N975" s="19">
        <f t="shared" si="5"/>
        <v>-3.6718563207048575E-3</v>
      </c>
      <c r="O975" s="15">
        <v>21.189149700000002</v>
      </c>
      <c r="P975" s="16">
        <f t="shared" si="6"/>
        <v>47.193965503957905</v>
      </c>
      <c r="Q975" s="17">
        <v>2</v>
      </c>
      <c r="R975" s="7">
        <f t="shared" si="7"/>
        <v>94.38793100791581</v>
      </c>
      <c r="S975" s="18">
        <f t="shared" si="8"/>
        <v>47.193965503957905</v>
      </c>
      <c r="T975" s="19">
        <f t="shared" si="9"/>
        <v>2.4576881794911081E-3</v>
      </c>
      <c r="U975" s="15">
        <v>17.5397316</v>
      </c>
      <c r="V975" s="16">
        <f t="shared" si="10"/>
        <v>57.013415188177682</v>
      </c>
      <c r="W975" s="19">
        <f t="shared" si="11"/>
        <v>-0.16216483638506113</v>
      </c>
      <c r="X975" s="15">
        <v>73.152224700000005</v>
      </c>
      <c r="Y975" s="16">
        <f t="shared" si="12"/>
        <v>14.601894807445275</v>
      </c>
      <c r="Z975" s="17">
        <v>3</v>
      </c>
      <c r="AA975" s="20">
        <f t="shared" si="13"/>
        <v>43.805684422335823</v>
      </c>
      <c r="AB975" s="18">
        <f t="shared" si="14"/>
        <v>14.601894807445275</v>
      </c>
      <c r="AC975" s="19">
        <f t="shared" si="15"/>
        <v>-0.91249472682255162</v>
      </c>
      <c r="AD975" s="15">
        <v>73.141015899999999</v>
      </c>
      <c r="AE975" s="16">
        <f t="shared" si="16"/>
        <v>14.633954790338098</v>
      </c>
      <c r="AF975" s="17">
        <v>4</v>
      </c>
      <c r="AG975" s="7">
        <f t="shared" si="17"/>
        <v>58.535819161352393</v>
      </c>
      <c r="AH975" s="18">
        <f t="shared" si="18"/>
        <v>19.270108059847171</v>
      </c>
      <c r="AI975" s="19">
        <f t="shared" si="19"/>
        <v>-0.21137813371958436</v>
      </c>
      <c r="AJ975" s="5">
        <v>0</v>
      </c>
      <c r="AK975" s="15">
        <v>20.568972299999999</v>
      </c>
      <c r="AL975" s="16">
        <f t="shared" si="20"/>
        <v>48.616916072175371</v>
      </c>
      <c r="AM975" s="17">
        <v>3</v>
      </c>
      <c r="AN975" s="7">
        <f t="shared" si="21"/>
        <v>145.85074821652611</v>
      </c>
      <c r="AO975" s="18">
        <f t="shared" si="22"/>
        <v>0</v>
      </c>
      <c r="AP975" s="19">
        <f t="shared" si="23"/>
        <v>-1.0465207101426044</v>
      </c>
      <c r="AQ975" s="5">
        <v>0</v>
      </c>
      <c r="AR975" s="15">
        <v>47.503952339999998</v>
      </c>
      <c r="AS975" s="21">
        <f t="shared" si="24"/>
        <v>0</v>
      </c>
      <c r="AT975" s="19">
        <f t="shared" si="25"/>
        <v>-1.0252866396461213</v>
      </c>
      <c r="AU975" s="5">
        <v>2</v>
      </c>
      <c r="AV975" s="15">
        <v>47.503952300000002</v>
      </c>
      <c r="AW975" s="16">
        <f t="shared" si="26"/>
        <v>21.050880012777377</v>
      </c>
      <c r="AX975" s="19">
        <f t="shared" si="27"/>
        <v>-2.1069942776322025E-2</v>
      </c>
      <c r="AY975" s="15">
        <v>47.503952300000002</v>
      </c>
      <c r="AZ975" s="16">
        <f t="shared" si="28"/>
        <v>21.050880012777377</v>
      </c>
      <c r="BA975" s="19">
        <f t="shared" si="29"/>
        <v>-0.73620025766850161</v>
      </c>
      <c r="BB975" s="15">
        <v>10</v>
      </c>
      <c r="BC975" s="16">
        <f t="shared" si="30"/>
        <v>100</v>
      </c>
      <c r="BD975" s="19">
        <f t="shared" si="31"/>
        <v>0.93333821106502679</v>
      </c>
      <c r="BE975" s="15">
        <v>47.503952300000002</v>
      </c>
      <c r="BF975" s="21">
        <f t="shared" si="32"/>
        <v>21.050880012777377</v>
      </c>
      <c r="BG975" s="19">
        <f t="shared" si="33"/>
        <v>-1.0019321185575036</v>
      </c>
      <c r="BH975" s="15">
        <v>47.503952300000002</v>
      </c>
      <c r="BI975" s="16">
        <f t="shared" si="34"/>
        <v>21.050880012777377</v>
      </c>
      <c r="BJ975" s="22">
        <f t="shared" si="35"/>
        <v>-0.55883573009780629</v>
      </c>
      <c r="BK975" s="15">
        <v>84.544252999999998</v>
      </c>
      <c r="BL975" s="16">
        <f t="shared" si="36"/>
        <v>11.828125088526123</v>
      </c>
      <c r="BM975" s="19">
        <f t="shared" si="37"/>
        <v>-0.68174222407555463</v>
      </c>
      <c r="BN975" s="15">
        <v>77.235368600000001</v>
      </c>
      <c r="BO975" s="16">
        <f t="shared" si="38"/>
        <v>12.947436105069615</v>
      </c>
      <c r="BP975" s="19">
        <f t="shared" si="39"/>
        <v>8.1779927421080489E-3</v>
      </c>
      <c r="BQ975" s="15">
        <v>44.450321799999998</v>
      </c>
      <c r="BR975" s="16">
        <f t="shared" si="40"/>
        <v>22.497024982167847</v>
      </c>
      <c r="BS975" s="19">
        <f t="shared" si="41"/>
        <v>-1.4356164000303371</v>
      </c>
      <c r="BT975" s="15">
        <v>35.767639199999998</v>
      </c>
      <c r="BU975" s="16">
        <f t="shared" si="42"/>
        <v>28.461319862564483</v>
      </c>
      <c r="BV975" s="19">
        <f t="shared" si="43"/>
        <v>-0.47716122883649803</v>
      </c>
      <c r="BW975" s="15">
        <v>228.121737</v>
      </c>
      <c r="BX975" s="18">
        <f t="shared" si="44"/>
        <v>3.3659210697253639E-2</v>
      </c>
      <c r="BY975" s="19">
        <f t="shared" si="45"/>
        <v>-5.5713184822533221E-2</v>
      </c>
      <c r="BZ975" s="15">
        <v>21.0541071</v>
      </c>
      <c r="CA975" s="18">
        <f t="shared" si="46"/>
        <v>3.2296879474781109E-3</v>
      </c>
      <c r="CB975" s="19">
        <f t="shared" si="47"/>
        <v>-5.0535466539745152E-2</v>
      </c>
      <c r="CC975" s="7">
        <f t="shared" si="48"/>
        <v>-0.39495678489931102</v>
      </c>
      <c r="CD975" s="61">
        <f t="shared" si="49"/>
        <v>-0.63609022110937885</v>
      </c>
    </row>
    <row r="976" spans="1:82" ht="15.75" customHeight="1" x14ac:dyDescent="0.25">
      <c r="A976" s="5">
        <v>44165000101</v>
      </c>
      <c r="B976" s="5">
        <v>44165</v>
      </c>
      <c r="C976" s="6" t="s">
        <v>986</v>
      </c>
      <c r="D976" s="6" t="s">
        <v>986</v>
      </c>
      <c r="E976" s="5">
        <v>210</v>
      </c>
      <c r="F976" s="15">
        <v>10.26202286</v>
      </c>
      <c r="G976" s="16">
        <f t="shared" si="0"/>
        <v>97.446674368449024</v>
      </c>
      <c r="H976" s="17">
        <v>1</v>
      </c>
      <c r="I976" s="7">
        <f t="shared" si="1"/>
        <v>97.446674368449024</v>
      </c>
      <c r="J976" s="18">
        <f t="shared" si="2"/>
        <v>32.482224789483006</v>
      </c>
      <c r="K976" s="19">
        <f t="shared" si="3"/>
        <v>-0.11142850910526353</v>
      </c>
      <c r="L976" s="15">
        <v>25.429810700000001</v>
      </c>
      <c r="M976" s="16">
        <f t="shared" si="4"/>
        <v>39.323926229619943</v>
      </c>
      <c r="N976" s="19">
        <f t="shared" si="5"/>
        <v>-0.46356542037109288</v>
      </c>
      <c r="O976" s="15">
        <v>25.429810700000001</v>
      </c>
      <c r="P976" s="16">
        <f t="shared" si="6"/>
        <v>39.323926229619943</v>
      </c>
      <c r="Q976" s="17">
        <v>2</v>
      </c>
      <c r="R976" s="7">
        <f t="shared" si="7"/>
        <v>78.647852459239886</v>
      </c>
      <c r="S976" s="18">
        <f t="shared" si="8"/>
        <v>39.323926229619943</v>
      </c>
      <c r="T976" s="19">
        <f t="shared" si="9"/>
        <v>-0.43669916353708121</v>
      </c>
      <c r="U976" s="15">
        <v>16.3392461</v>
      </c>
      <c r="V976" s="16">
        <f t="shared" si="10"/>
        <v>61.202334176238402</v>
      </c>
      <c r="W976" s="19">
        <f t="shared" si="11"/>
        <v>1.6750249122019466E-2</v>
      </c>
      <c r="X976" s="15">
        <v>58.150214699999999</v>
      </c>
      <c r="Y976" s="16">
        <f t="shared" si="12"/>
        <v>18.368996494865907</v>
      </c>
      <c r="Z976" s="17">
        <v>3</v>
      </c>
      <c r="AA976" s="20">
        <f t="shared" si="13"/>
        <v>55.106989484597719</v>
      </c>
      <c r="AB976" s="18">
        <f t="shared" si="14"/>
        <v>18.368996494865904</v>
      </c>
      <c r="AC976" s="19">
        <f t="shared" si="15"/>
        <v>-0.61923355598520557</v>
      </c>
      <c r="AD976" s="15">
        <v>58.213890399999997</v>
      </c>
      <c r="AE976" s="16">
        <f t="shared" si="16"/>
        <v>18.386373297600464</v>
      </c>
      <c r="AF976" s="17">
        <v>3</v>
      </c>
      <c r="AG976" s="7">
        <f t="shared" si="17"/>
        <v>55.159119892801392</v>
      </c>
      <c r="AH976" s="18">
        <f t="shared" si="18"/>
        <v>18.158491946451324</v>
      </c>
      <c r="AI976" s="19">
        <f t="shared" si="19"/>
        <v>-0.29015948386954948</v>
      </c>
      <c r="AJ976" s="5">
        <v>19</v>
      </c>
      <c r="AK976" s="15">
        <v>10</v>
      </c>
      <c r="AL976" s="16">
        <f t="shared" si="20"/>
        <v>100</v>
      </c>
      <c r="AM976" s="17">
        <v>1</v>
      </c>
      <c r="AN976" s="7">
        <f t="shared" si="21"/>
        <v>100</v>
      </c>
      <c r="AO976" s="18">
        <f t="shared" si="22"/>
        <v>33.333333333333336</v>
      </c>
      <c r="AP976" s="19">
        <f t="shared" si="23"/>
        <v>2.8886242853155969E-2</v>
      </c>
      <c r="AQ976" s="5">
        <v>5</v>
      </c>
      <c r="AR976" s="15">
        <v>26.482115409999999</v>
      </c>
      <c r="AS976" s="21">
        <f t="shared" si="24"/>
        <v>37.761333810303789</v>
      </c>
      <c r="AT976" s="19">
        <f t="shared" si="25"/>
        <v>0.29729605192797887</v>
      </c>
      <c r="AU976" s="5">
        <v>2</v>
      </c>
      <c r="AV976" s="15">
        <v>57.780073299999998</v>
      </c>
      <c r="AW976" s="16">
        <f t="shared" si="26"/>
        <v>17.307004697067423</v>
      </c>
      <c r="AX976" s="19">
        <f t="shared" si="27"/>
        <v>-0.16436977180590984</v>
      </c>
      <c r="AY976" s="15">
        <v>57.780073299999998</v>
      </c>
      <c r="AZ976" s="16">
        <f t="shared" si="28"/>
        <v>17.307004697067423</v>
      </c>
      <c r="BA976" s="19">
        <f t="shared" si="29"/>
        <v>-1.0002815404220484</v>
      </c>
      <c r="BB976" s="15">
        <v>10</v>
      </c>
      <c r="BC976" s="16">
        <f t="shared" si="30"/>
        <v>100</v>
      </c>
      <c r="BD976" s="19">
        <f t="shared" si="31"/>
        <v>0.93333821106502679</v>
      </c>
      <c r="BE976" s="15">
        <v>26.482115400000001</v>
      </c>
      <c r="BF976" s="21">
        <f t="shared" si="32"/>
        <v>37.761333824562968</v>
      </c>
      <c r="BG976" s="19">
        <f t="shared" si="33"/>
        <v>1.8399702324937674E-2</v>
      </c>
      <c r="BH976" s="15">
        <v>57.780073299999998</v>
      </c>
      <c r="BI976" s="16">
        <f t="shared" si="34"/>
        <v>17.307004697067423</v>
      </c>
      <c r="BJ976" s="22">
        <f t="shared" si="35"/>
        <v>-0.83393285944114615</v>
      </c>
      <c r="BK976" s="15">
        <v>57.780073299999998</v>
      </c>
      <c r="BL976" s="16">
        <f t="shared" si="36"/>
        <v>17.307004697067423</v>
      </c>
      <c r="BM976" s="19">
        <f t="shared" si="37"/>
        <v>-0.18188956528697681</v>
      </c>
      <c r="BN976" s="15">
        <v>144.193712</v>
      </c>
      <c r="BO976" s="16">
        <f t="shared" si="38"/>
        <v>6.9351151733995167</v>
      </c>
      <c r="BP976" s="19">
        <f t="shared" si="39"/>
        <v>-0.72540286054177083</v>
      </c>
      <c r="BQ976" s="15">
        <v>16.3392461</v>
      </c>
      <c r="BR976" s="16">
        <f t="shared" si="40"/>
        <v>61.202334176238402</v>
      </c>
      <c r="BS976" s="19">
        <f t="shared" si="41"/>
        <v>0.34874694129129696</v>
      </c>
      <c r="BT976" s="15">
        <v>29.935664899999999</v>
      </c>
      <c r="BU976" s="16">
        <f t="shared" si="42"/>
        <v>34.006066790251914</v>
      </c>
      <c r="BV976" s="19">
        <f t="shared" si="43"/>
        <v>-0.23133179377708846</v>
      </c>
      <c r="BW976" s="15">
        <v>77.902105000000006</v>
      </c>
      <c r="BX976" s="18">
        <f t="shared" si="44"/>
        <v>1.1494403823317269E-2</v>
      </c>
      <c r="BY976" s="19">
        <f t="shared" si="45"/>
        <v>-6.3629532123311905E-2</v>
      </c>
      <c r="BZ976" s="15">
        <v>210.044726</v>
      </c>
      <c r="CA976" s="18">
        <f t="shared" si="46"/>
        <v>3.2220740436603085E-2</v>
      </c>
      <c r="CB976" s="19">
        <f t="shared" si="47"/>
        <v>-3.9232949479231796E-2</v>
      </c>
      <c r="CC976" s="7">
        <f t="shared" si="48"/>
        <v>-0.18514418985059269</v>
      </c>
      <c r="CD976" s="61">
        <f t="shared" si="49"/>
        <v>-0.29818049255491019</v>
      </c>
    </row>
    <row r="977" spans="1:82" ht="15.75" customHeight="1" x14ac:dyDescent="0.25">
      <c r="A977" s="5">
        <v>44167000101</v>
      </c>
      <c r="B977" s="5">
        <v>44167</v>
      </c>
      <c r="C977" s="6" t="s">
        <v>987</v>
      </c>
      <c r="D977" s="6" t="s">
        <v>987</v>
      </c>
      <c r="E977" s="5">
        <v>34</v>
      </c>
      <c r="F977" s="15">
        <v>10.002411970000001</v>
      </c>
      <c r="G977" s="16">
        <f t="shared" si="0"/>
        <v>99.975886116196421</v>
      </c>
      <c r="H977" s="17">
        <v>1</v>
      </c>
      <c r="I977" s="7">
        <f t="shared" si="1"/>
        <v>99.975886116196421</v>
      </c>
      <c r="J977" s="18">
        <f t="shared" si="2"/>
        <v>33.325295372065469</v>
      </c>
      <c r="K977" s="19">
        <f t="shared" si="3"/>
        <v>-6.505457204143876E-2</v>
      </c>
      <c r="L977" s="15">
        <v>28.457501700000002</v>
      </c>
      <c r="M977" s="16">
        <f t="shared" si="4"/>
        <v>35.140119134210572</v>
      </c>
      <c r="N977" s="19">
        <f t="shared" si="5"/>
        <v>-0.70805034469429151</v>
      </c>
      <c r="O977" s="15">
        <v>28.457501700000002</v>
      </c>
      <c r="P977" s="16">
        <f t="shared" si="6"/>
        <v>35.140119134210572</v>
      </c>
      <c r="Q977" s="17">
        <v>2</v>
      </c>
      <c r="R977" s="7">
        <f t="shared" si="7"/>
        <v>70.280238268421144</v>
      </c>
      <c r="S977" s="18">
        <f t="shared" si="8"/>
        <v>35.140119134210572</v>
      </c>
      <c r="T977" s="19">
        <f t="shared" si="9"/>
        <v>-0.67016020333144699</v>
      </c>
      <c r="U977" s="15">
        <v>28.970040399999998</v>
      </c>
      <c r="V977" s="16">
        <f t="shared" si="10"/>
        <v>34.518419242522008</v>
      </c>
      <c r="W977" s="19">
        <f t="shared" si="11"/>
        <v>-1.1229602431641421</v>
      </c>
      <c r="X977" s="15">
        <v>84.488986299999993</v>
      </c>
      <c r="Y977" s="16">
        <f t="shared" si="12"/>
        <v>12.64260747794059</v>
      </c>
      <c r="Z977" s="17">
        <v>3</v>
      </c>
      <c r="AA977" s="20">
        <f t="shared" si="13"/>
        <v>37.927822433821774</v>
      </c>
      <c r="AB977" s="18">
        <f t="shared" si="14"/>
        <v>12.642607477940592</v>
      </c>
      <c r="AC977" s="19">
        <f t="shared" si="15"/>
        <v>-1.065021242943953</v>
      </c>
      <c r="AD977" s="15">
        <v>84.510798600000001</v>
      </c>
      <c r="AE977" s="16">
        <f t="shared" si="16"/>
        <v>12.665154485949916</v>
      </c>
      <c r="AF977" s="17">
        <v>2</v>
      </c>
      <c r="AG977" s="7">
        <f t="shared" si="17"/>
        <v>25.330308971899832</v>
      </c>
      <c r="AH977" s="18">
        <f t="shared" si="18"/>
        <v>8.3387880800359628</v>
      </c>
      <c r="AI977" s="19">
        <f t="shared" si="19"/>
        <v>-0.98609175702251328</v>
      </c>
      <c r="AJ977" s="5">
        <v>0</v>
      </c>
      <c r="AK977" s="15">
        <v>28.970040399999998</v>
      </c>
      <c r="AL977" s="16">
        <f t="shared" si="20"/>
        <v>34.518419242522008</v>
      </c>
      <c r="AM977" s="17">
        <v>2</v>
      </c>
      <c r="AN977" s="7">
        <f t="shared" si="21"/>
        <v>69.036838485044015</v>
      </c>
      <c r="AO977" s="18">
        <f t="shared" si="22"/>
        <v>0</v>
      </c>
      <c r="AP977" s="19">
        <f t="shared" si="23"/>
        <v>-1.0465207101426044</v>
      </c>
      <c r="AQ977" s="5">
        <v>0</v>
      </c>
      <c r="AR977" s="15">
        <v>38.193915480000001</v>
      </c>
      <c r="AS977" s="21">
        <f t="shared" si="24"/>
        <v>0</v>
      </c>
      <c r="AT977" s="19">
        <f t="shared" si="25"/>
        <v>-1.0252866396461213</v>
      </c>
      <c r="AU977" s="5">
        <v>0</v>
      </c>
      <c r="AV977" s="15">
        <v>38.193915500000003</v>
      </c>
      <c r="AW977" s="16">
        <f t="shared" si="26"/>
        <v>0</v>
      </c>
      <c r="AX977" s="19">
        <f t="shared" si="27"/>
        <v>-0.82680925094591806</v>
      </c>
      <c r="AY977" s="15">
        <v>74.765386100000001</v>
      </c>
      <c r="AZ977" s="16">
        <f t="shared" si="28"/>
        <v>13.375173354451519</v>
      </c>
      <c r="BA977" s="19">
        <f t="shared" si="29"/>
        <v>-1.2776206548342255</v>
      </c>
      <c r="BB977" s="15">
        <v>10</v>
      </c>
      <c r="BC977" s="16">
        <f t="shared" si="30"/>
        <v>100</v>
      </c>
      <c r="BD977" s="19">
        <f t="shared" si="31"/>
        <v>0.93333821106502679</v>
      </c>
      <c r="BE977" s="15">
        <v>38.193915500000003</v>
      </c>
      <c r="BF977" s="21">
        <f t="shared" si="32"/>
        <v>26.182180771699091</v>
      </c>
      <c r="BG977" s="19">
        <f t="shared" si="33"/>
        <v>-0.68861750090460372</v>
      </c>
      <c r="BH977" s="15">
        <v>74.765386100000001</v>
      </c>
      <c r="BI977" s="16">
        <f t="shared" si="34"/>
        <v>13.375173354451519</v>
      </c>
      <c r="BJ977" s="22">
        <f t="shared" si="35"/>
        <v>-1.1228408556228229</v>
      </c>
      <c r="BK977" s="15">
        <v>92.563193699999999</v>
      </c>
      <c r="BL977" s="16">
        <f t="shared" si="36"/>
        <v>10.80343017594044</v>
      </c>
      <c r="BM977" s="19">
        <f t="shared" si="37"/>
        <v>-0.77522784761519115</v>
      </c>
      <c r="BN977" s="15">
        <v>93.217157599999993</v>
      </c>
      <c r="BO977" s="16">
        <f t="shared" si="38"/>
        <v>10.727638835449753</v>
      </c>
      <c r="BP977" s="19">
        <f t="shared" si="39"/>
        <v>-0.26266596147652127</v>
      </c>
      <c r="BQ977" s="15">
        <v>28.970040399999998</v>
      </c>
      <c r="BR977" s="16">
        <f t="shared" si="40"/>
        <v>34.518419242522008</v>
      </c>
      <c r="BS977" s="19">
        <f t="shared" si="41"/>
        <v>-0.88141503395427512</v>
      </c>
      <c r="BT977" s="15">
        <v>65.745782899999995</v>
      </c>
      <c r="BU977" s="16">
        <f t="shared" si="42"/>
        <v>15.483794930974957</v>
      </c>
      <c r="BV977" s="19">
        <f t="shared" si="43"/>
        <v>-1.0525270054910927</v>
      </c>
      <c r="BW977" s="15">
        <v>154.83197699999999</v>
      </c>
      <c r="BX977" s="18">
        <f t="shared" si="44"/>
        <v>2.2845355313576843E-2</v>
      </c>
      <c r="BY977" s="19">
        <f t="shared" si="45"/>
        <v>-5.957544427574981E-2</v>
      </c>
      <c r="BZ977" s="15">
        <v>34.0838052</v>
      </c>
      <c r="CA977" s="18">
        <f t="shared" si="46"/>
        <v>5.2284361590728187E-3</v>
      </c>
      <c r="CB977" s="19">
        <f t="shared" si="47"/>
        <v>-4.975623005739619E-2</v>
      </c>
      <c r="CC977" s="7">
        <f t="shared" si="48"/>
        <v>-0.67120333089996209</v>
      </c>
      <c r="CD977" s="61">
        <f t="shared" si="49"/>
        <v>-1.0809938998018549</v>
      </c>
    </row>
    <row r="978" spans="1:82" ht="15.75" customHeight="1" x14ac:dyDescent="0.25">
      <c r="A978" s="5">
        <v>44168000101</v>
      </c>
      <c r="B978" s="5">
        <v>44168</v>
      </c>
      <c r="C978" s="6" t="s">
        <v>988</v>
      </c>
      <c r="D978" s="6" t="s">
        <v>988</v>
      </c>
      <c r="E978" s="5">
        <v>203</v>
      </c>
      <c r="F978" s="15">
        <v>10</v>
      </c>
      <c r="G978" s="16">
        <f t="shared" si="0"/>
        <v>100</v>
      </c>
      <c r="H978" s="17">
        <v>1</v>
      </c>
      <c r="I978" s="7">
        <f t="shared" si="1"/>
        <v>100</v>
      </c>
      <c r="J978" s="18">
        <f t="shared" si="2"/>
        <v>33.333333333333336</v>
      </c>
      <c r="K978" s="19">
        <f t="shared" si="3"/>
        <v>-6.4612435976370855E-2</v>
      </c>
      <c r="L978" s="15">
        <v>34.719003800000003</v>
      </c>
      <c r="M978" s="16">
        <f t="shared" si="4"/>
        <v>28.802669735587283</v>
      </c>
      <c r="N978" s="19">
        <f t="shared" si="5"/>
        <v>-1.078385496696062</v>
      </c>
      <c r="O978" s="15">
        <v>34.719003800000003</v>
      </c>
      <c r="P978" s="16">
        <f t="shared" si="6"/>
        <v>28.802669735587283</v>
      </c>
      <c r="Q978" s="17">
        <v>2</v>
      </c>
      <c r="R978" s="7">
        <f t="shared" si="7"/>
        <v>57.605339471174567</v>
      </c>
      <c r="S978" s="18">
        <f t="shared" si="8"/>
        <v>28.802669735587283</v>
      </c>
      <c r="T978" s="19">
        <f t="shared" si="9"/>
        <v>-1.023796853517873</v>
      </c>
      <c r="U978" s="15">
        <v>17.044382599999999</v>
      </c>
      <c r="V978" s="16">
        <f t="shared" si="10"/>
        <v>58.670356296742604</v>
      </c>
      <c r="W978" s="19">
        <f t="shared" si="11"/>
        <v>-9.1394367687996719E-2</v>
      </c>
      <c r="X978" s="15">
        <v>71.215004100000002</v>
      </c>
      <c r="Y978" s="16">
        <f t="shared" si="12"/>
        <v>14.999101713173951</v>
      </c>
      <c r="Z978" s="17">
        <v>3</v>
      </c>
      <c r="AA978" s="20">
        <f t="shared" si="13"/>
        <v>44.997305139521856</v>
      </c>
      <c r="AB978" s="18">
        <f t="shared" si="14"/>
        <v>14.999101713173953</v>
      </c>
      <c r="AC978" s="19">
        <f t="shared" si="15"/>
        <v>-0.88157298063564948</v>
      </c>
      <c r="AD978" s="15">
        <v>71.202413800000002</v>
      </c>
      <c r="AE978" s="16">
        <f t="shared" si="16"/>
        <v>15.032388129515912</v>
      </c>
      <c r="AF978" s="17">
        <v>2</v>
      </c>
      <c r="AG978" s="7">
        <f t="shared" si="17"/>
        <v>30.064776259031824</v>
      </c>
      <c r="AH978" s="18">
        <f t="shared" si="18"/>
        <v>9.8973841249185295</v>
      </c>
      <c r="AI978" s="19">
        <f t="shared" si="19"/>
        <v>-0.87563249030754875</v>
      </c>
      <c r="AJ978" s="5">
        <v>8</v>
      </c>
      <c r="AK978" s="15">
        <v>10</v>
      </c>
      <c r="AL978" s="16">
        <f t="shared" si="20"/>
        <v>100</v>
      </c>
      <c r="AM978" s="17">
        <v>1</v>
      </c>
      <c r="AN978" s="7">
        <f t="shared" si="21"/>
        <v>100</v>
      </c>
      <c r="AO978" s="18">
        <f t="shared" si="22"/>
        <v>33.333333333333336</v>
      </c>
      <c r="AP978" s="19">
        <f t="shared" si="23"/>
        <v>2.8886242853155969E-2</v>
      </c>
      <c r="AQ978" s="5">
        <v>6</v>
      </c>
      <c r="AR978" s="15">
        <v>35.431256949999998</v>
      </c>
      <c r="AS978" s="21">
        <f t="shared" si="24"/>
        <v>28.223667069197781</v>
      </c>
      <c r="AT978" s="19">
        <f t="shared" si="25"/>
        <v>-3.6758698710801042E-2</v>
      </c>
      <c r="AU978" s="5">
        <v>3</v>
      </c>
      <c r="AV978" s="15">
        <v>35.431257000000002</v>
      </c>
      <c r="AW978" s="16">
        <f t="shared" si="26"/>
        <v>28.223667029369011</v>
      </c>
      <c r="AX978" s="19">
        <f t="shared" si="27"/>
        <v>0.25347423043109019</v>
      </c>
      <c r="AY978" s="15">
        <v>35.431257000000002</v>
      </c>
      <c r="AZ978" s="16">
        <f t="shared" si="28"/>
        <v>28.223667029369011</v>
      </c>
      <c r="BA978" s="19">
        <f t="shared" si="29"/>
        <v>-0.23025424277021803</v>
      </c>
      <c r="BB978" s="15">
        <v>10</v>
      </c>
      <c r="BC978" s="16">
        <f t="shared" si="30"/>
        <v>100</v>
      </c>
      <c r="BD978" s="19">
        <f t="shared" si="31"/>
        <v>0.93333821106502679</v>
      </c>
      <c r="BE978" s="15">
        <v>35.431257000000002</v>
      </c>
      <c r="BF978" s="21">
        <f t="shared" si="32"/>
        <v>28.223667029369011</v>
      </c>
      <c r="BG978" s="19">
        <f t="shared" si="33"/>
        <v>-0.56396538708075705</v>
      </c>
      <c r="BH978" s="15">
        <v>35.431257000000002</v>
      </c>
      <c r="BI978" s="16">
        <f t="shared" si="34"/>
        <v>28.223667029369011</v>
      </c>
      <c r="BJ978" s="22">
        <f t="shared" si="35"/>
        <v>-3.1784759843644254E-2</v>
      </c>
      <c r="BK978" s="15">
        <v>72.328995599999999</v>
      </c>
      <c r="BL978" s="16">
        <f t="shared" si="36"/>
        <v>13.825713902212684</v>
      </c>
      <c r="BM978" s="19">
        <f t="shared" si="37"/>
        <v>-0.49949692010301683</v>
      </c>
      <c r="BN978" s="15">
        <v>94.250102200000001</v>
      </c>
      <c r="BO978" s="16">
        <f t="shared" si="38"/>
        <v>10.610068070568097</v>
      </c>
      <c r="BP978" s="19">
        <f t="shared" si="39"/>
        <v>-0.27701111420594576</v>
      </c>
      <c r="BQ978" s="15">
        <v>24.507975299999998</v>
      </c>
      <c r="BR978" s="16">
        <f t="shared" si="40"/>
        <v>40.803044223730716</v>
      </c>
      <c r="BS978" s="19">
        <f t="shared" si="41"/>
        <v>-0.59168593311709805</v>
      </c>
      <c r="BT978" s="15">
        <v>37.046715200000001</v>
      </c>
      <c r="BU978" s="16">
        <f t="shared" si="42"/>
        <v>27.478663479454717</v>
      </c>
      <c r="BV978" s="19">
        <f t="shared" si="43"/>
        <v>-0.52072784543195505</v>
      </c>
      <c r="BW978" s="15">
        <v>164.169916</v>
      </c>
      <c r="BX978" s="18">
        <f t="shared" si="44"/>
        <v>2.4223162007548767E-2</v>
      </c>
      <c r="BY978" s="19">
        <f t="shared" si="45"/>
        <v>-5.9083349020201022E-2</v>
      </c>
      <c r="BZ978" s="15">
        <v>203.10256699999999</v>
      </c>
      <c r="CA978" s="18">
        <f t="shared" si="46"/>
        <v>3.1155817229682723E-2</v>
      </c>
      <c r="CB978" s="19">
        <f t="shared" si="47"/>
        <v>-3.9648122840698033E-2</v>
      </c>
      <c r="CC978" s="7">
        <f t="shared" si="48"/>
        <v>-0.29737433229455601</v>
      </c>
      <c r="CD978" s="61">
        <f t="shared" si="49"/>
        <v>-0.47893063751195225</v>
      </c>
    </row>
    <row r="979" spans="1:82" ht="15.75" customHeight="1" x14ac:dyDescent="0.25">
      <c r="A979" s="5">
        <v>44169000101</v>
      </c>
      <c r="B979" s="5">
        <v>44169</v>
      </c>
      <c r="C979" s="6" t="s">
        <v>989</v>
      </c>
      <c r="D979" s="6" t="s">
        <v>989</v>
      </c>
      <c r="E979" s="5">
        <v>307</v>
      </c>
      <c r="F979" s="15">
        <v>10.20404858</v>
      </c>
      <c r="G979" s="16">
        <f t="shared" si="0"/>
        <v>98.000317438708237</v>
      </c>
      <c r="H979" s="17">
        <v>1</v>
      </c>
      <c r="I979" s="7">
        <f t="shared" si="1"/>
        <v>98.000317438708237</v>
      </c>
      <c r="J979" s="18">
        <f t="shared" si="2"/>
        <v>32.666772479569417</v>
      </c>
      <c r="K979" s="19">
        <f t="shared" si="3"/>
        <v>-0.10127727960900201</v>
      </c>
      <c r="L979" s="15">
        <v>21.163488399999999</v>
      </c>
      <c r="M979" s="16">
        <f t="shared" si="4"/>
        <v>47.251189458917374</v>
      </c>
      <c r="N979" s="19">
        <f t="shared" si="5"/>
        <v>-3.279176594098511E-4</v>
      </c>
      <c r="O979" s="15">
        <v>21.163488399999999</v>
      </c>
      <c r="P979" s="16">
        <f t="shared" si="6"/>
        <v>47.251189458917374</v>
      </c>
      <c r="Q979" s="17">
        <v>2</v>
      </c>
      <c r="R979" s="7">
        <f t="shared" si="7"/>
        <v>94.502378917834747</v>
      </c>
      <c r="S979" s="18">
        <f t="shared" si="8"/>
        <v>47.251189458917366</v>
      </c>
      <c r="T979" s="19">
        <f t="shared" si="9"/>
        <v>5.6508478355948516E-3</v>
      </c>
      <c r="U979" s="15">
        <v>10</v>
      </c>
      <c r="V979" s="16">
        <f t="shared" si="10"/>
        <v>100</v>
      </c>
      <c r="W979" s="19">
        <f t="shared" si="11"/>
        <v>1.6738574211914985</v>
      </c>
      <c r="X979" s="15">
        <v>57.764039799999999</v>
      </c>
      <c r="Y979" s="16">
        <f t="shared" si="12"/>
        <v>18.491800325918341</v>
      </c>
      <c r="Z979" s="17">
        <v>3</v>
      </c>
      <c r="AA979" s="20">
        <f t="shared" si="13"/>
        <v>55.475400977755022</v>
      </c>
      <c r="AB979" s="18">
        <f t="shared" si="14"/>
        <v>18.491800325918341</v>
      </c>
      <c r="AC979" s="19">
        <f t="shared" si="15"/>
        <v>-0.60967352860447188</v>
      </c>
      <c r="AD979" s="15">
        <v>57.827715599999998</v>
      </c>
      <c r="AE979" s="16">
        <f t="shared" si="16"/>
        <v>18.509157916658218</v>
      </c>
      <c r="AF979" s="17">
        <v>3</v>
      </c>
      <c r="AG979" s="7">
        <f t="shared" si="17"/>
        <v>55.527473749974654</v>
      </c>
      <c r="AH979" s="18">
        <f t="shared" si="18"/>
        <v>18.27975476866321</v>
      </c>
      <c r="AI979" s="19">
        <f t="shared" si="19"/>
        <v>-0.28156546589722664</v>
      </c>
      <c r="AJ979" s="5">
        <v>19</v>
      </c>
      <c r="AK979" s="15">
        <v>10</v>
      </c>
      <c r="AL979" s="16">
        <f t="shared" si="20"/>
        <v>100</v>
      </c>
      <c r="AM979" s="17">
        <v>1</v>
      </c>
      <c r="AN979" s="7">
        <f t="shared" si="21"/>
        <v>100</v>
      </c>
      <c r="AO979" s="18">
        <f t="shared" si="22"/>
        <v>33.333333333333336</v>
      </c>
      <c r="AP979" s="19">
        <f t="shared" si="23"/>
        <v>2.8886242853155969E-2</v>
      </c>
      <c r="AQ979" s="5">
        <v>17</v>
      </c>
      <c r="AR979" s="15">
        <v>21.999477970000001</v>
      </c>
      <c r="AS979" s="21">
        <f t="shared" si="24"/>
        <v>45.455624054519326</v>
      </c>
      <c r="AT979" s="19">
        <f t="shared" si="25"/>
        <v>0.56678693252208934</v>
      </c>
      <c r="AU979" s="5">
        <v>4</v>
      </c>
      <c r="AV979" s="15">
        <v>21.999478</v>
      </c>
      <c r="AW979" s="16">
        <f t="shared" si="26"/>
        <v>45.455623992532914</v>
      </c>
      <c r="AX979" s="19">
        <f t="shared" si="27"/>
        <v>0.91304119739306044</v>
      </c>
      <c r="AY979" s="15">
        <v>35.130958900000003</v>
      </c>
      <c r="AZ979" s="16">
        <f t="shared" si="28"/>
        <v>28.464921861270344</v>
      </c>
      <c r="BA979" s="19">
        <f t="shared" si="29"/>
        <v>-0.21323687971551014</v>
      </c>
      <c r="BB979" s="15">
        <v>10</v>
      </c>
      <c r="BC979" s="16">
        <f t="shared" si="30"/>
        <v>100</v>
      </c>
      <c r="BD979" s="19">
        <f t="shared" si="31"/>
        <v>0.93333821106502679</v>
      </c>
      <c r="BE979" s="15">
        <v>35.130958900000003</v>
      </c>
      <c r="BF979" s="21">
        <f t="shared" si="32"/>
        <v>28.464921861270344</v>
      </c>
      <c r="BG979" s="19">
        <f t="shared" si="33"/>
        <v>-0.54923448960166155</v>
      </c>
      <c r="BH979" s="15">
        <v>35.130958900000003</v>
      </c>
      <c r="BI979" s="16">
        <f t="shared" si="34"/>
        <v>28.464921861270344</v>
      </c>
      <c r="BJ979" s="22">
        <f t="shared" si="35"/>
        <v>-1.4057537086579417E-2</v>
      </c>
      <c r="BK979" s="15">
        <v>56.765726100000002</v>
      </c>
      <c r="BL979" s="16">
        <f t="shared" si="36"/>
        <v>17.616263698245902</v>
      </c>
      <c r="BM979" s="19">
        <f t="shared" si="37"/>
        <v>-0.15367504972208396</v>
      </c>
      <c r="BN979" s="15">
        <v>88.290675800000002</v>
      </c>
      <c r="BO979" s="16">
        <f t="shared" si="38"/>
        <v>11.326224325944054</v>
      </c>
      <c r="BP979" s="19">
        <f t="shared" si="39"/>
        <v>-0.18963079587730525</v>
      </c>
      <c r="BQ979" s="15">
        <v>21.999478</v>
      </c>
      <c r="BR979" s="16">
        <f t="shared" si="40"/>
        <v>45.455623992532914</v>
      </c>
      <c r="BS979" s="19">
        <f t="shared" si="41"/>
        <v>-0.37719616530774724</v>
      </c>
      <c r="BT979" s="15">
        <v>26.710220700000001</v>
      </c>
      <c r="BU979" s="16">
        <f t="shared" si="42"/>
        <v>38.112534951835869</v>
      </c>
      <c r="BV979" s="19">
        <f t="shared" si="43"/>
        <v>-4.9269246754285345E-2</v>
      </c>
      <c r="BW979" s="15">
        <v>196.022344</v>
      </c>
      <c r="BX979" s="18">
        <f t="shared" si="44"/>
        <v>2.8922966591585848E-2</v>
      </c>
      <c r="BY979" s="19">
        <f t="shared" si="45"/>
        <v>-5.7404774262268921E-2</v>
      </c>
      <c r="BZ979" s="15">
        <v>307.068896</v>
      </c>
      <c r="CA979" s="18">
        <f t="shared" si="46"/>
        <v>4.7104192438377469E-2</v>
      </c>
      <c r="CB979" s="19">
        <f t="shared" si="47"/>
        <v>-3.3430453339000646E-2</v>
      </c>
      <c r="CC979" s="7">
        <f t="shared" si="48"/>
        <v>7.8504277338098574E-2</v>
      </c>
      <c r="CD979" s="61">
        <f t="shared" si="49"/>
        <v>0.12643358726639858</v>
      </c>
    </row>
    <row r="980" spans="1:82" ht="15.75" customHeight="1" x14ac:dyDescent="0.25">
      <c r="A980" s="5">
        <v>44169000201</v>
      </c>
      <c r="B980" s="5">
        <v>44169</v>
      </c>
      <c r="C980" s="6" t="s">
        <v>990</v>
      </c>
      <c r="D980" s="6" t="s">
        <v>989</v>
      </c>
      <c r="E980" s="5">
        <v>34</v>
      </c>
      <c r="F980" s="15">
        <v>10.045622509999999</v>
      </c>
      <c r="G980" s="16">
        <f t="shared" si="0"/>
        <v>99.545846860614319</v>
      </c>
      <c r="H980" s="17">
        <v>1</v>
      </c>
      <c r="I980" s="7">
        <f t="shared" si="1"/>
        <v>99.545846860614319</v>
      </c>
      <c r="J980" s="18">
        <f t="shared" si="2"/>
        <v>33.181948953538104</v>
      </c>
      <c r="K980" s="19">
        <f t="shared" si="3"/>
        <v>-7.2939484560566412E-2</v>
      </c>
      <c r="L980" s="15">
        <v>38.012545500000002</v>
      </c>
      <c r="M980" s="16">
        <f t="shared" si="4"/>
        <v>26.307104321650861</v>
      </c>
      <c r="N980" s="19">
        <f t="shared" si="5"/>
        <v>-1.2242163410577185</v>
      </c>
      <c r="O980" s="15">
        <v>38.012545500000002</v>
      </c>
      <c r="P980" s="16">
        <f t="shared" si="6"/>
        <v>26.307104321650861</v>
      </c>
      <c r="Q980" s="17">
        <v>2</v>
      </c>
      <c r="R980" s="7">
        <f t="shared" si="7"/>
        <v>52.614208643301723</v>
      </c>
      <c r="S980" s="18">
        <f t="shared" si="8"/>
        <v>26.307104321650865</v>
      </c>
      <c r="T980" s="19">
        <f t="shared" si="9"/>
        <v>-1.1630521497411912</v>
      </c>
      <c r="U980" s="15">
        <v>27.740467200000001</v>
      </c>
      <c r="V980" s="16">
        <f t="shared" si="10"/>
        <v>36.048419545003192</v>
      </c>
      <c r="W980" s="19">
        <f t="shared" si="11"/>
        <v>-1.0576116088925087</v>
      </c>
      <c r="X980" s="15">
        <v>58.846841599999998</v>
      </c>
      <c r="Y980" s="16">
        <f t="shared" si="12"/>
        <v>18.151544942048343</v>
      </c>
      <c r="Z980" s="17">
        <v>3</v>
      </c>
      <c r="AA980" s="20">
        <f t="shared" si="13"/>
        <v>54.454634826145025</v>
      </c>
      <c r="AB980" s="18">
        <f t="shared" si="14"/>
        <v>18.151544942048343</v>
      </c>
      <c r="AC980" s="19">
        <f t="shared" si="15"/>
        <v>-0.63616171515665099</v>
      </c>
      <c r="AD980" s="15">
        <v>58.910517400000003</v>
      </c>
      <c r="AE980" s="16">
        <f t="shared" si="16"/>
        <v>18.168951271169789</v>
      </c>
      <c r="AF980" s="17">
        <v>3</v>
      </c>
      <c r="AG980" s="7">
        <f t="shared" si="17"/>
        <v>54.506853813509366</v>
      </c>
      <c r="AH980" s="18">
        <f t="shared" si="18"/>
        <v>17.94376465619024</v>
      </c>
      <c r="AI980" s="19">
        <f t="shared" si="19"/>
        <v>-0.30537742254186134</v>
      </c>
      <c r="AJ980" s="5">
        <v>0</v>
      </c>
      <c r="AK980" s="15">
        <v>27.740467200000001</v>
      </c>
      <c r="AL980" s="16">
        <f t="shared" si="20"/>
        <v>36.048419545003192</v>
      </c>
      <c r="AM980" s="17">
        <v>1</v>
      </c>
      <c r="AN980" s="7">
        <f t="shared" si="21"/>
        <v>36.048419545003192</v>
      </c>
      <c r="AO980" s="18">
        <f t="shared" si="22"/>
        <v>0</v>
      </c>
      <c r="AP980" s="19">
        <f t="shared" si="23"/>
        <v>-1.0465207101426044</v>
      </c>
      <c r="AQ980" s="5">
        <v>0</v>
      </c>
      <c r="AR980" s="15">
        <v>37.282667779999997</v>
      </c>
      <c r="AS980" s="21">
        <f t="shared" si="24"/>
        <v>0</v>
      </c>
      <c r="AT980" s="19">
        <f t="shared" si="25"/>
        <v>-1.0252866396461213</v>
      </c>
      <c r="AU980" s="5">
        <v>0</v>
      </c>
      <c r="AV980" s="15">
        <v>37.282667799999999</v>
      </c>
      <c r="AW980" s="16">
        <f t="shared" si="26"/>
        <v>0</v>
      </c>
      <c r="AX980" s="19">
        <f t="shared" si="27"/>
        <v>-0.82680925094591806</v>
      </c>
      <c r="AY980" s="15">
        <v>46.4286034</v>
      </c>
      <c r="AZ980" s="16">
        <f t="shared" si="28"/>
        <v>21.538446706755774</v>
      </c>
      <c r="BA980" s="19">
        <f t="shared" si="29"/>
        <v>-0.70180882442994441</v>
      </c>
      <c r="BB980" s="15">
        <v>49.1760339</v>
      </c>
      <c r="BC980" s="16">
        <f t="shared" si="30"/>
        <v>20.335108805917756</v>
      </c>
      <c r="BD980" s="19">
        <f t="shared" si="31"/>
        <v>-2.2184719485305684</v>
      </c>
      <c r="BE980" s="15">
        <v>46.4286034</v>
      </c>
      <c r="BF980" s="21">
        <f t="shared" si="32"/>
        <v>21.538446706755774</v>
      </c>
      <c r="BG980" s="19">
        <f t="shared" si="33"/>
        <v>-0.97216154390574006</v>
      </c>
      <c r="BH980" s="15">
        <v>46.4286034</v>
      </c>
      <c r="BI980" s="16">
        <f t="shared" si="34"/>
        <v>21.538446706755774</v>
      </c>
      <c r="BJ980" s="22">
        <f t="shared" si="35"/>
        <v>-0.52300969782743267</v>
      </c>
      <c r="BK980" s="15">
        <v>57.848527900000001</v>
      </c>
      <c r="BL980" s="16">
        <f t="shared" si="36"/>
        <v>17.286524589331858</v>
      </c>
      <c r="BM980" s="19">
        <f t="shared" si="37"/>
        <v>-0.18375801961255459</v>
      </c>
      <c r="BN980" s="15">
        <v>99.588320199999998</v>
      </c>
      <c r="BO980" s="16">
        <f t="shared" si="38"/>
        <v>10.041338160857944</v>
      </c>
      <c r="BP980" s="19">
        <f t="shared" si="39"/>
        <v>-0.34640351311392387</v>
      </c>
      <c r="BQ980" s="15">
        <v>27.740467200000001</v>
      </c>
      <c r="BR980" s="16">
        <f t="shared" si="40"/>
        <v>36.048419545003192</v>
      </c>
      <c r="BS980" s="19">
        <f t="shared" si="41"/>
        <v>-0.81088009937282834</v>
      </c>
      <c r="BT980" s="15">
        <v>31.011055500000001</v>
      </c>
      <c r="BU980" s="16">
        <f t="shared" si="42"/>
        <v>32.826816230102196</v>
      </c>
      <c r="BV980" s="19">
        <f t="shared" si="43"/>
        <v>-0.28361452241660906</v>
      </c>
      <c r="BW980" s="15">
        <v>151.41933</v>
      </c>
      <c r="BX980" s="18">
        <f t="shared" si="44"/>
        <v>2.2341821516583399E-2</v>
      </c>
      <c r="BY980" s="19">
        <f t="shared" si="45"/>
        <v>-5.9755285608785166E-2</v>
      </c>
      <c r="BZ980" s="15">
        <v>34.054236199999998</v>
      </c>
      <c r="CA980" s="18">
        <f t="shared" si="46"/>
        <v>5.2239002914406555E-3</v>
      </c>
      <c r="CB980" s="19">
        <f t="shared" si="47"/>
        <v>-4.9757998420973747E-2</v>
      </c>
      <c r="CC980" s="7">
        <f t="shared" si="48"/>
        <v>-0.71092614610128957</v>
      </c>
      <c r="CD980" s="61">
        <f t="shared" si="49"/>
        <v>-1.1449687326710787</v>
      </c>
    </row>
    <row r="981" spans="1:82" ht="15.75" customHeight="1" x14ac:dyDescent="0.25">
      <c r="A981" s="5">
        <v>44171000199</v>
      </c>
      <c r="B981" s="5">
        <v>44171</v>
      </c>
      <c r="C981" s="6" t="s">
        <v>991</v>
      </c>
      <c r="D981" s="6" t="s">
        <v>992</v>
      </c>
      <c r="E981" s="5">
        <v>3</v>
      </c>
      <c r="F981" s="15">
        <v>10.81221128</v>
      </c>
      <c r="G981" s="16">
        <f t="shared" si="0"/>
        <v>92.488018787586995</v>
      </c>
      <c r="H981" s="17">
        <v>1</v>
      </c>
      <c r="I981" s="7">
        <f t="shared" si="1"/>
        <v>92.488018787586995</v>
      </c>
      <c r="J981" s="18">
        <f t="shared" si="2"/>
        <v>30.829339595862329</v>
      </c>
      <c r="K981" s="19">
        <f t="shared" si="3"/>
        <v>-0.2023471053963346</v>
      </c>
      <c r="L981" s="15">
        <v>21.797321199999999</v>
      </c>
      <c r="M981" s="16">
        <f t="shared" si="4"/>
        <v>45.877197056673189</v>
      </c>
      <c r="N981" s="19">
        <f t="shared" si="5"/>
        <v>-8.0618528775754955E-2</v>
      </c>
      <c r="O981" s="15">
        <v>21.797321199999999</v>
      </c>
      <c r="P981" s="16">
        <f t="shared" si="6"/>
        <v>45.877197056673189</v>
      </c>
      <c r="Q981" s="17">
        <v>2</v>
      </c>
      <c r="R981" s="7">
        <f t="shared" si="7"/>
        <v>91.754394113346379</v>
      </c>
      <c r="S981" s="18">
        <f t="shared" si="8"/>
        <v>45.877197056673182</v>
      </c>
      <c r="T981" s="19">
        <f t="shared" si="9"/>
        <v>-7.1019440153889765E-2</v>
      </c>
      <c r="U981" s="15">
        <v>18.944984699999999</v>
      </c>
      <c r="V981" s="16">
        <f t="shared" si="10"/>
        <v>52.784418453502369</v>
      </c>
      <c r="W981" s="19">
        <f t="shared" si="11"/>
        <v>-0.34279170325695646</v>
      </c>
      <c r="X981" s="15">
        <v>43.695484</v>
      </c>
      <c r="Y981" s="16">
        <f t="shared" si="12"/>
        <v>24.445571766638402</v>
      </c>
      <c r="Z981" s="17">
        <v>3</v>
      </c>
      <c r="AA981" s="20">
        <f t="shared" si="13"/>
        <v>73.336715299915198</v>
      </c>
      <c r="AB981" s="18">
        <f t="shared" si="14"/>
        <v>24.445571766638398</v>
      </c>
      <c r="AC981" s="19">
        <f t="shared" si="15"/>
        <v>-0.14618458445573376</v>
      </c>
      <c r="AD981" s="15">
        <v>43.759159799999999</v>
      </c>
      <c r="AE981" s="16">
        <f t="shared" si="16"/>
        <v>24.45984623315368</v>
      </c>
      <c r="AF981" s="17">
        <v>3</v>
      </c>
      <c r="AG981" s="7">
        <f t="shared" si="17"/>
        <v>73.379538699461037</v>
      </c>
      <c r="AH981" s="18">
        <f t="shared" si="18"/>
        <v>24.156690046868768</v>
      </c>
      <c r="AI981" s="19">
        <f t="shared" si="19"/>
        <v>0.13493883840492105</v>
      </c>
      <c r="AJ981" s="5">
        <v>0</v>
      </c>
      <c r="AK981" s="15">
        <v>15.5425317</v>
      </c>
      <c r="AL981" s="16">
        <f t="shared" si="20"/>
        <v>64.339582463261124</v>
      </c>
      <c r="AM981" s="17">
        <v>1</v>
      </c>
      <c r="AN981" s="7">
        <f t="shared" si="21"/>
        <v>64.339582463261124</v>
      </c>
      <c r="AO981" s="18">
        <f t="shared" si="22"/>
        <v>0</v>
      </c>
      <c r="AP981" s="19">
        <f t="shared" si="23"/>
        <v>-1.0465207101426044</v>
      </c>
      <c r="AQ981" s="5">
        <v>0</v>
      </c>
      <c r="AR981" s="15">
        <v>26.918850859999999</v>
      </c>
      <c r="AS981" s="21">
        <f t="shared" si="24"/>
        <v>0</v>
      </c>
      <c r="AT981" s="19">
        <f t="shared" si="25"/>
        <v>-1.0252866396461213</v>
      </c>
      <c r="AU981" s="5">
        <v>1</v>
      </c>
      <c r="AV981" s="15">
        <v>43.325342599999999</v>
      </c>
      <c r="AW981" s="16">
        <f t="shared" si="26"/>
        <v>23.081179281892165</v>
      </c>
      <c r="AX981" s="19">
        <f t="shared" si="27"/>
        <v>5.6641389361851729E-2</v>
      </c>
      <c r="AY981" s="15">
        <v>43.325342599999999</v>
      </c>
      <c r="AZ981" s="16">
        <f t="shared" si="28"/>
        <v>23.081179281892165</v>
      </c>
      <c r="BA981" s="19">
        <f t="shared" si="29"/>
        <v>-0.59298928236930193</v>
      </c>
      <c r="BB981" s="15">
        <v>17.4826497</v>
      </c>
      <c r="BC981" s="16">
        <f t="shared" si="30"/>
        <v>57.199567408823619</v>
      </c>
      <c r="BD981" s="19">
        <f t="shared" si="31"/>
        <v>-0.75999038392810681</v>
      </c>
      <c r="BE981" s="15">
        <v>26.918850899999999</v>
      </c>
      <c r="BF981" s="21">
        <f t="shared" si="32"/>
        <v>37.148688245084045</v>
      </c>
      <c r="BG981" s="19">
        <f t="shared" si="33"/>
        <v>-1.9008125535753567E-2</v>
      </c>
      <c r="BH981" s="15">
        <v>43.325342599999999</v>
      </c>
      <c r="BI981" s="16">
        <f t="shared" si="34"/>
        <v>23.081179281892165</v>
      </c>
      <c r="BJ981" s="22">
        <f t="shared" si="35"/>
        <v>-0.40965087388807292</v>
      </c>
      <c r="BK981" s="15">
        <v>43.325342599999999</v>
      </c>
      <c r="BL981" s="16">
        <f t="shared" si="36"/>
        <v>23.081179281892165</v>
      </c>
      <c r="BM981" s="19">
        <f t="shared" si="37"/>
        <v>0.34490363419026321</v>
      </c>
      <c r="BN981" s="15">
        <v>129.73898199999999</v>
      </c>
      <c r="BO981" s="16">
        <f t="shared" si="38"/>
        <v>7.7077836174173164</v>
      </c>
      <c r="BP981" s="19">
        <f t="shared" si="39"/>
        <v>-0.6311273248692838</v>
      </c>
      <c r="BQ981" s="15">
        <v>18.379769700000001</v>
      </c>
      <c r="BR981" s="16">
        <f t="shared" si="40"/>
        <v>54.407645815061542</v>
      </c>
      <c r="BS981" s="19">
        <f t="shared" si="41"/>
        <v>3.5503278345797987E-2</v>
      </c>
      <c r="BT981" s="15">
        <v>14.356711300000001</v>
      </c>
      <c r="BU981" s="16">
        <f t="shared" si="42"/>
        <v>70.907201428505417</v>
      </c>
      <c r="BV981" s="19">
        <f t="shared" si="43"/>
        <v>1.4047005084142954</v>
      </c>
      <c r="BW981" s="15">
        <v>105.085532</v>
      </c>
      <c r="BX981" s="18">
        <f t="shared" si="44"/>
        <v>1.5505300412564321E-2</v>
      </c>
      <c r="BY981" s="19">
        <f t="shared" si="45"/>
        <v>-6.2197006653156556E-2</v>
      </c>
      <c r="BZ981" s="15">
        <v>3.0505623000000002</v>
      </c>
      <c r="CA981" s="18">
        <f t="shared" si="46"/>
        <v>4.6795450628923159E-4</v>
      </c>
      <c r="CB981" s="19">
        <f t="shared" si="47"/>
        <v>-5.1612162163242666E-2</v>
      </c>
      <c r="CC981" s="7">
        <f t="shared" si="48"/>
        <v>-0.18235032750090441</v>
      </c>
      <c r="CD981" s="61">
        <f t="shared" si="49"/>
        <v>-0.29368089009785797</v>
      </c>
    </row>
    <row r="982" spans="1:82" ht="15.75" customHeight="1" x14ac:dyDescent="0.25">
      <c r="A982" s="5">
        <v>44171000399</v>
      </c>
      <c r="B982" s="5">
        <v>44171</v>
      </c>
      <c r="C982" s="6" t="s">
        <v>993</v>
      </c>
      <c r="D982" s="6" t="s">
        <v>992</v>
      </c>
      <c r="E982" s="5">
        <v>4</v>
      </c>
      <c r="F982" s="15">
        <v>10.81221128</v>
      </c>
      <c r="G982" s="16">
        <f t="shared" si="0"/>
        <v>92.488018787586995</v>
      </c>
      <c r="H982" s="17">
        <v>1</v>
      </c>
      <c r="I982" s="7">
        <f t="shared" si="1"/>
        <v>92.488018787586995</v>
      </c>
      <c r="J982" s="18">
        <f t="shared" si="2"/>
        <v>30.829339595862329</v>
      </c>
      <c r="K982" s="19">
        <f t="shared" si="3"/>
        <v>-0.2023471053963346</v>
      </c>
      <c r="L982" s="15">
        <v>21.797321199999999</v>
      </c>
      <c r="M982" s="16">
        <f t="shared" si="4"/>
        <v>45.877197056673189</v>
      </c>
      <c r="N982" s="19">
        <f t="shared" si="5"/>
        <v>-8.0618528775754955E-2</v>
      </c>
      <c r="O982" s="15">
        <v>21.797321199999999</v>
      </c>
      <c r="P982" s="16">
        <f t="shared" si="6"/>
        <v>45.877197056673189</v>
      </c>
      <c r="Q982" s="17">
        <v>2</v>
      </c>
      <c r="R982" s="7">
        <f t="shared" si="7"/>
        <v>91.754394113346379</v>
      </c>
      <c r="S982" s="18">
        <f t="shared" si="8"/>
        <v>45.877197056673182</v>
      </c>
      <c r="T982" s="19">
        <f t="shared" si="9"/>
        <v>-7.1019440153889765E-2</v>
      </c>
      <c r="U982" s="15">
        <v>18.944984699999999</v>
      </c>
      <c r="V982" s="16">
        <f t="shared" si="10"/>
        <v>52.784418453502369</v>
      </c>
      <c r="W982" s="19">
        <f t="shared" si="11"/>
        <v>-0.34279170325695646</v>
      </c>
      <c r="X982" s="15">
        <v>43.695484</v>
      </c>
      <c r="Y982" s="16">
        <f t="shared" si="12"/>
        <v>24.445571766638402</v>
      </c>
      <c r="Z982" s="17">
        <v>3</v>
      </c>
      <c r="AA982" s="20">
        <f t="shared" si="13"/>
        <v>73.336715299915198</v>
      </c>
      <c r="AB982" s="18">
        <f t="shared" si="14"/>
        <v>24.445571766638398</v>
      </c>
      <c r="AC982" s="19">
        <f t="shared" si="15"/>
        <v>-0.14618458445573376</v>
      </c>
      <c r="AD982" s="15">
        <v>43.759159799999999</v>
      </c>
      <c r="AE982" s="16">
        <f t="shared" si="16"/>
        <v>24.45984623315368</v>
      </c>
      <c r="AF982" s="17">
        <v>3</v>
      </c>
      <c r="AG982" s="7">
        <f t="shared" si="17"/>
        <v>73.379538699461037</v>
      </c>
      <c r="AH982" s="18">
        <f t="shared" si="18"/>
        <v>24.156690046868768</v>
      </c>
      <c r="AI982" s="19">
        <f t="shared" si="19"/>
        <v>0.13493883840492105</v>
      </c>
      <c r="AJ982" s="5">
        <v>0</v>
      </c>
      <c r="AK982" s="15">
        <v>15.5425317</v>
      </c>
      <c r="AL982" s="16">
        <f t="shared" si="20"/>
        <v>64.339582463261124</v>
      </c>
      <c r="AM982" s="17">
        <v>1</v>
      </c>
      <c r="AN982" s="7">
        <f t="shared" si="21"/>
        <v>64.339582463261124</v>
      </c>
      <c r="AO982" s="18">
        <f t="shared" si="22"/>
        <v>0</v>
      </c>
      <c r="AP982" s="19">
        <f t="shared" si="23"/>
        <v>-1.0465207101426044</v>
      </c>
      <c r="AQ982" s="5">
        <v>0</v>
      </c>
      <c r="AR982" s="15">
        <v>26.918850859999999</v>
      </c>
      <c r="AS982" s="21">
        <f t="shared" si="24"/>
        <v>0</v>
      </c>
      <c r="AT982" s="19">
        <f t="shared" si="25"/>
        <v>-1.0252866396461213</v>
      </c>
      <c r="AU982" s="5">
        <v>0</v>
      </c>
      <c r="AV982" s="15">
        <v>43.325342599999999</v>
      </c>
      <c r="AW982" s="16">
        <f t="shared" si="26"/>
        <v>0</v>
      </c>
      <c r="AX982" s="19">
        <f t="shared" si="27"/>
        <v>-0.82680925094591806</v>
      </c>
      <c r="AY982" s="15">
        <v>43.325342599999999</v>
      </c>
      <c r="AZ982" s="16">
        <f t="shared" si="28"/>
        <v>23.081179281892165</v>
      </c>
      <c r="BA982" s="19">
        <f t="shared" si="29"/>
        <v>-0.59298928236930193</v>
      </c>
      <c r="BB982" s="15">
        <v>17.4826497</v>
      </c>
      <c r="BC982" s="16">
        <f t="shared" si="30"/>
        <v>57.199567408823619</v>
      </c>
      <c r="BD982" s="19">
        <f t="shared" si="31"/>
        <v>-0.75999038392810681</v>
      </c>
      <c r="BE982" s="15">
        <v>26.918850899999999</v>
      </c>
      <c r="BF982" s="21">
        <f t="shared" si="32"/>
        <v>37.148688245084045</v>
      </c>
      <c r="BG982" s="19">
        <f t="shared" si="33"/>
        <v>-1.9008125535753567E-2</v>
      </c>
      <c r="BH982" s="15">
        <v>43.325342599999999</v>
      </c>
      <c r="BI982" s="16">
        <f t="shared" si="34"/>
        <v>23.081179281892165</v>
      </c>
      <c r="BJ982" s="22">
        <f t="shared" si="35"/>
        <v>-0.40965087388807292</v>
      </c>
      <c r="BK982" s="15">
        <v>43.325342599999999</v>
      </c>
      <c r="BL982" s="16">
        <f t="shared" si="36"/>
        <v>23.081179281892165</v>
      </c>
      <c r="BM982" s="19">
        <f t="shared" si="37"/>
        <v>0.34490363419026321</v>
      </c>
      <c r="BN982" s="15">
        <v>129.73898199999999</v>
      </c>
      <c r="BO982" s="16">
        <f t="shared" si="38"/>
        <v>7.7077836174173164</v>
      </c>
      <c r="BP982" s="19">
        <f t="shared" si="39"/>
        <v>-0.6311273248692838</v>
      </c>
      <c r="BQ982" s="15">
        <v>18.379769700000001</v>
      </c>
      <c r="BR982" s="16">
        <f t="shared" si="40"/>
        <v>54.407645815061542</v>
      </c>
      <c r="BS982" s="19">
        <f t="shared" si="41"/>
        <v>3.5503278345797987E-2</v>
      </c>
      <c r="BT982" s="15">
        <v>14.356711300000001</v>
      </c>
      <c r="BU982" s="16">
        <f t="shared" si="42"/>
        <v>70.907201428505417</v>
      </c>
      <c r="BV982" s="19">
        <f t="shared" si="43"/>
        <v>1.4047005084142954</v>
      </c>
      <c r="BW982" s="15">
        <v>105.085532</v>
      </c>
      <c r="BX982" s="18">
        <f t="shared" si="44"/>
        <v>1.5505300412564321E-2</v>
      </c>
      <c r="BY982" s="19">
        <f t="shared" si="45"/>
        <v>-6.2197006653156556E-2</v>
      </c>
      <c r="BZ982" s="15">
        <v>4.0505623000000002</v>
      </c>
      <c r="CA982" s="18">
        <f t="shared" si="46"/>
        <v>6.2135393245051063E-4</v>
      </c>
      <c r="CB982" s="19">
        <f t="shared" si="47"/>
        <v>-5.1552357517243311E-2</v>
      </c>
      <c r="CC982" s="7">
        <f t="shared" si="48"/>
        <v>-0.22884458200941871</v>
      </c>
      <c r="CD982" s="61">
        <f t="shared" si="49"/>
        <v>-0.36856133717810308</v>
      </c>
    </row>
    <row r="983" spans="1:82" ht="15.75" customHeight="1" x14ac:dyDescent="0.25">
      <c r="A983" s="5">
        <v>44171000499</v>
      </c>
      <c r="B983" s="5">
        <v>44171</v>
      </c>
      <c r="C983" s="6" t="s">
        <v>1577</v>
      </c>
      <c r="D983" s="6" t="s">
        <v>992</v>
      </c>
      <c r="E983" s="5">
        <v>7</v>
      </c>
      <c r="F983" s="15">
        <v>11.148729640000001</v>
      </c>
      <c r="G983" s="16">
        <f t="shared" si="0"/>
        <v>89.696318082030373</v>
      </c>
      <c r="H983" s="17">
        <v>1</v>
      </c>
      <c r="I983" s="7">
        <f t="shared" si="1"/>
        <v>89.696318082030373</v>
      </c>
      <c r="J983" s="18">
        <f t="shared" si="2"/>
        <v>29.898772694010123</v>
      </c>
      <c r="K983" s="19">
        <f t="shared" si="3"/>
        <v>-0.25353386464487188</v>
      </c>
      <c r="L983" s="15">
        <v>29.0699659</v>
      </c>
      <c r="M983" s="16">
        <f t="shared" si="4"/>
        <v>34.399765154179285</v>
      </c>
      <c r="N983" s="19">
        <f t="shared" si="5"/>
        <v>-0.75131366507513164</v>
      </c>
      <c r="O983" s="15">
        <v>29.0699659</v>
      </c>
      <c r="P983" s="16">
        <f t="shared" si="6"/>
        <v>34.399765154179285</v>
      </c>
      <c r="Q983" s="17">
        <v>2</v>
      </c>
      <c r="R983" s="7">
        <f t="shared" si="7"/>
        <v>68.79953030835857</v>
      </c>
      <c r="S983" s="18">
        <f t="shared" si="8"/>
        <v>34.399765154179285</v>
      </c>
      <c r="T983" s="19">
        <f t="shared" si="9"/>
        <v>-0.71147277010433951</v>
      </c>
      <c r="U983" s="15">
        <v>19.979401299999999</v>
      </c>
      <c r="V983" s="16">
        <f t="shared" si="10"/>
        <v>50.051549842987541</v>
      </c>
      <c r="W983" s="19">
        <f t="shared" si="11"/>
        <v>-0.45951666798496599</v>
      </c>
      <c r="X983" s="15">
        <v>51.585346999999999</v>
      </c>
      <c r="Y983" s="16">
        <f t="shared" si="12"/>
        <v>20.706676452132815</v>
      </c>
      <c r="Z983" s="17">
        <v>3</v>
      </c>
      <c r="AA983" s="20">
        <f t="shared" si="13"/>
        <v>62.120029356398447</v>
      </c>
      <c r="AB983" s="18">
        <f t="shared" si="14"/>
        <v>20.706676452132815</v>
      </c>
      <c r="AC983" s="19">
        <f t="shared" si="15"/>
        <v>-0.43724994678231865</v>
      </c>
      <c r="AD983" s="15">
        <v>51.649022700000003</v>
      </c>
      <c r="AE983" s="16">
        <f t="shared" si="16"/>
        <v>20.72337992176568</v>
      </c>
      <c r="AF983" s="17">
        <v>3</v>
      </c>
      <c r="AG983" s="7">
        <f t="shared" si="17"/>
        <v>62.170139765297037</v>
      </c>
      <c r="AH983" s="18">
        <f t="shared" si="18"/>
        <v>20.466533629105818</v>
      </c>
      <c r="AI983" s="19">
        <f t="shared" si="19"/>
        <v>-0.12658625227393266</v>
      </c>
      <c r="AJ983" s="5">
        <v>2</v>
      </c>
      <c r="AK983" s="15">
        <v>11.152297600000001</v>
      </c>
      <c r="AL983" s="16">
        <f t="shared" si="20"/>
        <v>89.667621495323075</v>
      </c>
      <c r="AM983" s="17">
        <v>1</v>
      </c>
      <c r="AN983" s="7">
        <f t="shared" si="21"/>
        <v>89.667621495323075</v>
      </c>
      <c r="AO983" s="18">
        <f t="shared" si="22"/>
        <v>29.889207165107692</v>
      </c>
      <c r="AP983" s="19">
        <f t="shared" si="23"/>
        <v>-8.2228873995979126E-2</v>
      </c>
      <c r="AQ983" s="5">
        <v>1</v>
      </c>
      <c r="AR983" s="15">
        <v>30.122270610000001</v>
      </c>
      <c r="AS983" s="21">
        <f t="shared" si="24"/>
        <v>33.198028559906092</v>
      </c>
      <c r="AT983" s="19">
        <f t="shared" si="25"/>
        <v>0.13746725533768558</v>
      </c>
      <c r="AU983" s="5">
        <v>0</v>
      </c>
      <c r="AV983" s="15">
        <v>51.215205500000003</v>
      </c>
      <c r="AW983" s="16">
        <f t="shared" si="26"/>
        <v>0</v>
      </c>
      <c r="AX983" s="19">
        <f t="shared" si="27"/>
        <v>-0.82680925094591806</v>
      </c>
      <c r="AY983" s="15">
        <v>51.215205500000003</v>
      </c>
      <c r="AZ983" s="16">
        <f t="shared" si="28"/>
        <v>19.525451284189419</v>
      </c>
      <c r="BA983" s="19">
        <f t="shared" si="29"/>
        <v>-0.84379924038682153</v>
      </c>
      <c r="BB983" s="15">
        <v>11.152297559999999</v>
      </c>
      <c r="BC983" s="16">
        <f t="shared" si="30"/>
        <v>89.667621816934385</v>
      </c>
      <c r="BD983" s="19">
        <f t="shared" si="31"/>
        <v>0.5245546924779938</v>
      </c>
      <c r="BE983" s="15">
        <v>30.1222706</v>
      </c>
      <c r="BF983" s="21">
        <f t="shared" si="32"/>
        <v>33.198028570927185</v>
      </c>
      <c r="BG983" s="19">
        <f t="shared" si="33"/>
        <v>-0.26023339831537845</v>
      </c>
      <c r="BH983" s="15">
        <v>51.215205500000003</v>
      </c>
      <c r="BI983" s="16">
        <f t="shared" si="34"/>
        <v>19.525451284189419</v>
      </c>
      <c r="BJ983" s="22">
        <f t="shared" si="35"/>
        <v>-0.67092308046749427</v>
      </c>
      <c r="BK983" s="15">
        <v>51.215205500000003</v>
      </c>
      <c r="BL983" s="16">
        <f t="shared" si="36"/>
        <v>19.525451284189419</v>
      </c>
      <c r="BM983" s="19">
        <f t="shared" si="37"/>
        <v>2.0505176737407472E-2</v>
      </c>
      <c r="BN983" s="15">
        <v>137.62884500000001</v>
      </c>
      <c r="BO983" s="16">
        <f t="shared" si="38"/>
        <v>7.2659187105726266</v>
      </c>
      <c r="BP983" s="19">
        <f t="shared" si="39"/>
        <v>-0.68504055390067031</v>
      </c>
      <c r="BQ983" s="15">
        <v>19.979401299999999</v>
      </c>
      <c r="BR983" s="16">
        <f t="shared" si="40"/>
        <v>50.051549842987541</v>
      </c>
      <c r="BS983" s="19">
        <f t="shared" si="41"/>
        <v>-0.16531821425290827</v>
      </c>
      <c r="BT983" s="15">
        <v>22.246574299999999</v>
      </c>
      <c r="BU983" s="16">
        <f t="shared" si="42"/>
        <v>45.759594545754396</v>
      </c>
      <c r="BV983" s="19">
        <f t="shared" si="43"/>
        <v>0.28976738816435743</v>
      </c>
      <c r="BW983" s="15">
        <v>88.070801500000002</v>
      </c>
      <c r="BX983" s="18">
        <f t="shared" si="44"/>
        <v>1.2994788234338675E-2</v>
      </c>
      <c r="BY983" s="19">
        <f t="shared" si="45"/>
        <v>-6.3093657204578171E-2</v>
      </c>
      <c r="BZ983" s="15">
        <v>7.0435706700000003</v>
      </c>
      <c r="CA983" s="18">
        <f t="shared" si="46"/>
        <v>1.0804796989044158E-3</v>
      </c>
      <c r="CB983" s="19">
        <f t="shared" si="47"/>
        <v>-5.1373361711202346E-2</v>
      </c>
      <c r="CC983" s="7">
        <f t="shared" si="48"/>
        <v>-0.28506306764889827</v>
      </c>
      <c r="CD983" s="61">
        <f t="shared" si="49"/>
        <v>-0.45910296180158577</v>
      </c>
    </row>
    <row r="984" spans="1:82" ht="15.75" customHeight="1" x14ac:dyDescent="0.25">
      <c r="A984" s="5">
        <v>44171000501</v>
      </c>
      <c r="B984" s="5">
        <v>44171</v>
      </c>
      <c r="C984" s="6" t="s">
        <v>994</v>
      </c>
      <c r="D984" s="6" t="s">
        <v>992</v>
      </c>
      <c r="E984" s="5">
        <v>17</v>
      </c>
      <c r="F984" s="15">
        <v>12.262743800000001</v>
      </c>
      <c r="G984" s="16">
        <f t="shared" si="0"/>
        <v>81.547818034003114</v>
      </c>
      <c r="H984" s="17">
        <v>1</v>
      </c>
      <c r="I984" s="7">
        <f t="shared" si="1"/>
        <v>81.547818034003114</v>
      </c>
      <c r="J984" s="18">
        <f t="shared" si="2"/>
        <v>27.182606011334371</v>
      </c>
      <c r="K984" s="19">
        <f t="shared" si="3"/>
        <v>-0.40293931823267104</v>
      </c>
      <c r="L984" s="15">
        <v>24.872276299999999</v>
      </c>
      <c r="M984" s="16">
        <f t="shared" si="4"/>
        <v>40.205407335395357</v>
      </c>
      <c r="N984" s="19">
        <f t="shared" si="5"/>
        <v>-0.41205519618453901</v>
      </c>
      <c r="O984" s="15">
        <v>24.872276299999999</v>
      </c>
      <c r="P984" s="16">
        <f t="shared" si="6"/>
        <v>40.205407335395357</v>
      </c>
      <c r="Q984" s="17">
        <v>2</v>
      </c>
      <c r="R984" s="7">
        <f t="shared" si="7"/>
        <v>80.410814670790714</v>
      </c>
      <c r="S984" s="18">
        <f t="shared" si="8"/>
        <v>40.205407335395357</v>
      </c>
      <c r="T984" s="19">
        <f t="shared" si="9"/>
        <v>-0.38751154785106701</v>
      </c>
      <c r="U984" s="15">
        <v>22.0199398</v>
      </c>
      <c r="V984" s="16">
        <f t="shared" si="10"/>
        <v>45.413384826783222</v>
      </c>
      <c r="W984" s="19">
        <f t="shared" si="11"/>
        <v>-0.65761973296076359</v>
      </c>
      <c r="X984" s="15">
        <v>46.770439099999997</v>
      </c>
      <c r="Y984" s="16">
        <f t="shared" si="12"/>
        <v>22.838380621489613</v>
      </c>
      <c r="Z984" s="17">
        <v>3</v>
      </c>
      <c r="AA984" s="20">
        <f t="shared" si="13"/>
        <v>68.515141864468831</v>
      </c>
      <c r="AB984" s="18">
        <f t="shared" si="14"/>
        <v>22.838380621489613</v>
      </c>
      <c r="AC984" s="19">
        <f t="shared" si="15"/>
        <v>-0.27130113189580829</v>
      </c>
      <c r="AD984" s="15">
        <v>46.834114800000002</v>
      </c>
      <c r="AE984" s="16">
        <f t="shared" si="16"/>
        <v>22.853903069819523</v>
      </c>
      <c r="AF984" s="17">
        <v>3</v>
      </c>
      <c r="AG984" s="7">
        <f t="shared" si="17"/>
        <v>68.56170920945857</v>
      </c>
      <c r="AH984" s="18">
        <f t="shared" si="18"/>
        <v>22.570650999044823</v>
      </c>
      <c r="AI984" s="19">
        <f t="shared" si="19"/>
        <v>2.2534658515491347E-2</v>
      </c>
      <c r="AJ984" s="5">
        <v>2</v>
      </c>
      <c r="AK984" s="15">
        <v>17.286328300000001</v>
      </c>
      <c r="AL984" s="16">
        <f t="shared" si="20"/>
        <v>57.849184780321451</v>
      </c>
      <c r="AM984" s="17">
        <v>1</v>
      </c>
      <c r="AN984" s="7">
        <f t="shared" si="21"/>
        <v>57.849184780321451</v>
      </c>
      <c r="AO984" s="18">
        <f t="shared" si="22"/>
        <v>19.283061593440483</v>
      </c>
      <c r="AP984" s="19">
        <f t="shared" si="23"/>
        <v>-0.42440655476366246</v>
      </c>
      <c r="AQ984" s="5">
        <v>1</v>
      </c>
      <c r="AR984" s="15">
        <v>29.993805949999999</v>
      </c>
      <c r="AS984" s="21">
        <f t="shared" si="24"/>
        <v>33.340217032376984</v>
      </c>
      <c r="AT984" s="19">
        <f t="shared" si="25"/>
        <v>0.14244737636773372</v>
      </c>
      <c r="AU984" s="5">
        <v>0</v>
      </c>
      <c r="AV984" s="15">
        <v>46.400297600000002</v>
      </c>
      <c r="AW984" s="16">
        <f t="shared" si="26"/>
        <v>0</v>
      </c>
      <c r="AX984" s="19">
        <f t="shared" si="27"/>
        <v>-0.82680925094591806</v>
      </c>
      <c r="AY984" s="15">
        <v>46.400297600000002</v>
      </c>
      <c r="AZ984" s="16">
        <f t="shared" si="28"/>
        <v>21.551585910517954</v>
      </c>
      <c r="BA984" s="19">
        <f t="shared" si="29"/>
        <v>-0.70088202599482652</v>
      </c>
      <c r="BB984" s="15">
        <v>17.28632833</v>
      </c>
      <c r="BC984" s="16">
        <f t="shared" si="30"/>
        <v>57.849184679925607</v>
      </c>
      <c r="BD984" s="19">
        <f t="shared" si="31"/>
        <v>-0.73428934694407455</v>
      </c>
      <c r="BE984" s="15">
        <v>29.993805900000002</v>
      </c>
      <c r="BF984" s="21">
        <f t="shared" si="32"/>
        <v>33.34021708795548</v>
      </c>
      <c r="BG984" s="19">
        <f t="shared" si="33"/>
        <v>-0.25155143969701155</v>
      </c>
      <c r="BH984" s="15">
        <v>46.400297600000002</v>
      </c>
      <c r="BI984" s="16">
        <f t="shared" si="34"/>
        <v>21.551585910517954</v>
      </c>
      <c r="BJ984" s="22">
        <f t="shared" si="35"/>
        <v>-0.52204423906290987</v>
      </c>
      <c r="BK984" s="15">
        <v>46.400297600000002</v>
      </c>
      <c r="BL984" s="16">
        <f t="shared" si="36"/>
        <v>21.551585910517954</v>
      </c>
      <c r="BM984" s="19">
        <f t="shared" si="37"/>
        <v>0.20535479059916559</v>
      </c>
      <c r="BN984" s="15">
        <v>132.81393700000001</v>
      </c>
      <c r="BO984" s="16">
        <f t="shared" si="38"/>
        <v>7.5293302991236528</v>
      </c>
      <c r="BP984" s="19">
        <f t="shared" si="39"/>
        <v>-0.65290093592448095</v>
      </c>
      <c r="BQ984" s="15">
        <v>21.454724800000001</v>
      </c>
      <c r="BR984" s="16">
        <f t="shared" si="40"/>
        <v>46.609779865365596</v>
      </c>
      <c r="BS984" s="19">
        <f t="shared" si="41"/>
        <v>-0.32398813073740967</v>
      </c>
      <c r="BT984" s="15">
        <v>17.431666400000001</v>
      </c>
      <c r="BU984" s="16">
        <f t="shared" si="42"/>
        <v>58.399133888886254</v>
      </c>
      <c r="BV984" s="19">
        <f t="shared" si="43"/>
        <v>0.85014838600896159</v>
      </c>
      <c r="BW984" s="15">
        <v>97.583143500000006</v>
      </c>
      <c r="BX984" s="18">
        <f t="shared" si="44"/>
        <v>1.4398327975062004E-2</v>
      </c>
      <c r="BY984" s="19">
        <f t="shared" si="45"/>
        <v>-6.2592371174828187E-2</v>
      </c>
      <c r="BZ984" s="15">
        <v>17.046613399999998</v>
      </c>
      <c r="CA984" s="18">
        <f t="shared" si="46"/>
        <v>2.6149407135531693E-3</v>
      </c>
      <c r="CB984" s="19">
        <f t="shared" si="47"/>
        <v>-5.0775133281818291E-2</v>
      </c>
      <c r="CC984" s="7">
        <f t="shared" si="48"/>
        <v>-0.28743058653475984</v>
      </c>
      <c r="CD984" s="61">
        <f t="shared" si="49"/>
        <v>-0.4629159248121395</v>
      </c>
    </row>
    <row r="985" spans="1:82" ht="15.75" customHeight="1" x14ac:dyDescent="0.25">
      <c r="A985" s="5">
        <v>44171000601</v>
      </c>
      <c r="B985" s="5">
        <v>44171</v>
      </c>
      <c r="C985" s="6" t="s">
        <v>995</v>
      </c>
      <c r="D985" s="6" t="s">
        <v>992</v>
      </c>
      <c r="E985" s="5">
        <v>7</v>
      </c>
      <c r="F985" s="15">
        <v>12.298913560000001</v>
      </c>
      <c r="G985" s="16">
        <f t="shared" si="0"/>
        <v>81.307994817714615</v>
      </c>
      <c r="H985" s="17">
        <v>1</v>
      </c>
      <c r="I985" s="7">
        <f t="shared" si="1"/>
        <v>81.307994817714615</v>
      </c>
      <c r="J985" s="18">
        <f t="shared" si="2"/>
        <v>27.102664939238206</v>
      </c>
      <c r="K985" s="19">
        <f t="shared" si="3"/>
        <v>-0.40733655652183842</v>
      </c>
      <c r="L985" s="15">
        <v>30.220149800000002</v>
      </c>
      <c r="M985" s="16">
        <f t="shared" si="4"/>
        <v>33.090504402463282</v>
      </c>
      <c r="N985" s="19">
        <f t="shared" si="5"/>
        <v>-0.82782161788056596</v>
      </c>
      <c r="O985" s="15">
        <v>30.220149800000002</v>
      </c>
      <c r="P985" s="16">
        <f t="shared" si="6"/>
        <v>33.090504402463282</v>
      </c>
      <c r="Q985" s="17">
        <v>2</v>
      </c>
      <c r="R985" s="7">
        <f t="shared" si="7"/>
        <v>66.181008804926563</v>
      </c>
      <c r="S985" s="18">
        <f t="shared" si="8"/>
        <v>33.090504402463282</v>
      </c>
      <c r="T985" s="19">
        <f t="shared" si="9"/>
        <v>-0.78453096076350115</v>
      </c>
      <c r="U985" s="15">
        <v>21.129585200000001</v>
      </c>
      <c r="V985" s="16">
        <f t="shared" si="10"/>
        <v>47.327005737907243</v>
      </c>
      <c r="W985" s="19">
        <f t="shared" si="11"/>
        <v>-0.57588608045573009</v>
      </c>
      <c r="X985" s="15">
        <v>52.735530900000001</v>
      </c>
      <c r="Y985" s="16">
        <f t="shared" si="12"/>
        <v>20.255055211741503</v>
      </c>
      <c r="Z985" s="17">
        <v>3</v>
      </c>
      <c r="AA985" s="20">
        <f t="shared" si="13"/>
        <v>60.765165635224506</v>
      </c>
      <c r="AB985" s="18">
        <f t="shared" si="14"/>
        <v>20.255055211741499</v>
      </c>
      <c r="AC985" s="19">
        <f t="shared" si="15"/>
        <v>-0.4724077377637606</v>
      </c>
      <c r="AD985" s="15">
        <v>52.799206599999998</v>
      </c>
      <c r="AE985" s="16">
        <f t="shared" si="16"/>
        <v>20.271939465090373</v>
      </c>
      <c r="AF985" s="17">
        <v>3</v>
      </c>
      <c r="AG985" s="7">
        <f t="shared" si="17"/>
        <v>60.815818395271123</v>
      </c>
      <c r="AH985" s="18">
        <f t="shared" si="18"/>
        <v>20.020688341176708</v>
      </c>
      <c r="AI985" s="19">
        <f t="shared" si="19"/>
        <v>-0.1581837555106885</v>
      </c>
      <c r="AJ985" s="5">
        <v>1</v>
      </c>
      <c r="AK985" s="15">
        <v>12.302481500000001</v>
      </c>
      <c r="AL985" s="16">
        <f t="shared" si="20"/>
        <v>81.284414042809161</v>
      </c>
      <c r="AM985" s="17">
        <v>1</v>
      </c>
      <c r="AN985" s="7">
        <f t="shared" si="21"/>
        <v>81.284414042809161</v>
      </c>
      <c r="AO985" s="18">
        <f t="shared" si="22"/>
        <v>27.094804680936385</v>
      </c>
      <c r="AP985" s="19">
        <f t="shared" si="23"/>
        <v>-0.17238246982437261</v>
      </c>
      <c r="AQ985" s="5">
        <v>0</v>
      </c>
      <c r="AR985" s="15">
        <v>31.272454530000001</v>
      </c>
      <c r="AS985" s="21">
        <f t="shared" si="24"/>
        <v>0</v>
      </c>
      <c r="AT985" s="19">
        <f t="shared" si="25"/>
        <v>-1.0252866396461213</v>
      </c>
      <c r="AU985" s="5">
        <v>2</v>
      </c>
      <c r="AV985" s="15">
        <v>52.365389399999998</v>
      </c>
      <c r="AW985" s="16">
        <f t="shared" si="26"/>
        <v>19.096582904432676</v>
      </c>
      <c r="AX985" s="19">
        <f t="shared" si="27"/>
        <v>-9.5872231283012671E-2</v>
      </c>
      <c r="AY985" s="15">
        <v>52.365389399999998</v>
      </c>
      <c r="AZ985" s="16">
        <f t="shared" si="28"/>
        <v>19.096582904432676</v>
      </c>
      <c r="BA985" s="19">
        <f t="shared" si="29"/>
        <v>-0.87405027769657218</v>
      </c>
      <c r="BB985" s="15">
        <v>12.30248149</v>
      </c>
      <c r="BC985" s="16">
        <f t="shared" si="30"/>
        <v>81.284414108880725</v>
      </c>
      <c r="BD985" s="19">
        <f t="shared" si="31"/>
        <v>0.19288689216840949</v>
      </c>
      <c r="BE985" s="15">
        <v>31.272454499999998</v>
      </c>
      <c r="BF985" s="21">
        <f t="shared" si="32"/>
        <v>31.977023101912263</v>
      </c>
      <c r="BG985" s="19">
        <f t="shared" si="33"/>
        <v>-0.33478737198596498</v>
      </c>
      <c r="BH985" s="15">
        <v>52.365389399999998</v>
      </c>
      <c r="BI985" s="16">
        <f t="shared" si="34"/>
        <v>19.096582904432676</v>
      </c>
      <c r="BJ985" s="22">
        <f t="shared" si="35"/>
        <v>-0.70243600496103786</v>
      </c>
      <c r="BK985" s="15">
        <v>52.365389399999998</v>
      </c>
      <c r="BL985" s="16">
        <f t="shared" si="36"/>
        <v>19.096582904432676</v>
      </c>
      <c r="BM985" s="19">
        <f t="shared" si="37"/>
        <v>-1.8621618375513748E-2</v>
      </c>
      <c r="BN985" s="15">
        <v>138.77902900000001</v>
      </c>
      <c r="BO985" s="16">
        <f t="shared" si="38"/>
        <v>7.2056996450090445</v>
      </c>
      <c r="BP985" s="19">
        <f t="shared" si="39"/>
        <v>-0.69238805813441717</v>
      </c>
      <c r="BQ985" s="15">
        <v>21.129585200000001</v>
      </c>
      <c r="BR985" s="16">
        <f t="shared" si="40"/>
        <v>47.327005737907243</v>
      </c>
      <c r="BS985" s="19">
        <f t="shared" si="41"/>
        <v>-0.29092311766662415</v>
      </c>
      <c r="BT985" s="15">
        <v>23.396758200000001</v>
      </c>
      <c r="BU985" s="16">
        <f t="shared" si="42"/>
        <v>43.510054311712288</v>
      </c>
      <c r="BV985" s="19">
        <f t="shared" si="43"/>
        <v>0.19003277230360677</v>
      </c>
      <c r="BW985" s="15">
        <v>86.074239899999995</v>
      </c>
      <c r="BX985" s="18">
        <f t="shared" si="44"/>
        <v>1.270019689706315E-2</v>
      </c>
      <c r="BY985" s="19">
        <f t="shared" si="45"/>
        <v>-6.3198872979790544E-2</v>
      </c>
      <c r="BZ985" s="15">
        <v>7.0423235200000001</v>
      </c>
      <c r="CA985" s="18">
        <f t="shared" si="46"/>
        <v>1.0802883868100785E-3</v>
      </c>
      <c r="CB985" s="19">
        <f t="shared" si="47"/>
        <v>-5.1373436296566613E-2</v>
      </c>
      <c r="CC985" s="7">
        <f t="shared" si="48"/>
        <v>-0.37708248122495064</v>
      </c>
      <c r="CD985" s="61">
        <f t="shared" si="49"/>
        <v>-0.60730309752749478</v>
      </c>
    </row>
    <row r="986" spans="1:82" ht="15.75" customHeight="1" x14ac:dyDescent="0.25">
      <c r="A986" s="5">
        <v>44171000799</v>
      </c>
      <c r="B986" s="5">
        <v>44171</v>
      </c>
      <c r="C986" s="6" t="s">
        <v>996</v>
      </c>
      <c r="D986" s="6" t="s">
        <v>992</v>
      </c>
      <c r="E986" s="5">
        <v>7</v>
      </c>
      <c r="F986" s="15">
        <v>10.79611006</v>
      </c>
      <c r="G986" s="16">
        <f t="shared" si="0"/>
        <v>92.625954574605359</v>
      </c>
      <c r="H986" s="17">
        <v>1</v>
      </c>
      <c r="I986" s="7">
        <f t="shared" si="1"/>
        <v>92.625954574605359</v>
      </c>
      <c r="J986" s="18">
        <f t="shared" si="2"/>
        <v>30.875318191535122</v>
      </c>
      <c r="K986" s="19">
        <f t="shared" si="3"/>
        <v>-0.19981800694827603</v>
      </c>
      <c r="L986" s="15">
        <v>22.857955499999999</v>
      </c>
      <c r="M986" s="16">
        <f t="shared" si="4"/>
        <v>43.748444606080369</v>
      </c>
      <c r="N986" s="19">
        <f t="shared" si="5"/>
        <v>-0.20501429318780542</v>
      </c>
      <c r="O986" s="15">
        <v>22.857955499999999</v>
      </c>
      <c r="P986" s="16">
        <f t="shared" si="6"/>
        <v>43.748444606080369</v>
      </c>
      <c r="Q986" s="17">
        <v>2</v>
      </c>
      <c r="R986" s="7">
        <f t="shared" si="7"/>
        <v>87.496889212160738</v>
      </c>
      <c r="S986" s="18">
        <f t="shared" si="8"/>
        <v>43.748444606080369</v>
      </c>
      <c r="T986" s="19">
        <f t="shared" si="9"/>
        <v>-0.18980616938084388</v>
      </c>
      <c r="U986" s="15">
        <v>20.005618999999999</v>
      </c>
      <c r="V986" s="16">
        <f t="shared" si="10"/>
        <v>49.98595644553663</v>
      </c>
      <c r="W986" s="19">
        <f t="shared" si="11"/>
        <v>-0.46231826150994909</v>
      </c>
      <c r="X986" s="15">
        <v>44.756118299999997</v>
      </c>
      <c r="Y986" s="16">
        <f t="shared" si="12"/>
        <v>23.866258526714102</v>
      </c>
      <c r="Z986" s="17">
        <v>3</v>
      </c>
      <c r="AA986" s="20">
        <f t="shared" si="13"/>
        <v>71.598775580142302</v>
      </c>
      <c r="AB986" s="18">
        <f t="shared" si="14"/>
        <v>23.866258526714102</v>
      </c>
      <c r="AC986" s="19">
        <f t="shared" si="15"/>
        <v>-0.19128293674844846</v>
      </c>
      <c r="AD986" s="15">
        <v>44.819794000000002</v>
      </c>
      <c r="AE986" s="16">
        <f t="shared" si="16"/>
        <v>23.881018284019778</v>
      </c>
      <c r="AF986" s="17">
        <v>3</v>
      </c>
      <c r="AG986" s="7">
        <f t="shared" si="17"/>
        <v>71.643054852059336</v>
      </c>
      <c r="AH986" s="18">
        <f t="shared" si="18"/>
        <v>23.585036111500202</v>
      </c>
      <c r="AI986" s="19">
        <f t="shared" si="19"/>
        <v>9.4425149997420146E-2</v>
      </c>
      <c r="AJ986" s="5">
        <v>1</v>
      </c>
      <c r="AK986" s="15">
        <v>16.6031659</v>
      </c>
      <c r="AL986" s="16">
        <f t="shared" si="20"/>
        <v>60.229477078223979</v>
      </c>
      <c r="AM986" s="17">
        <v>1</v>
      </c>
      <c r="AN986" s="7">
        <f t="shared" si="21"/>
        <v>60.229477078223979</v>
      </c>
      <c r="AO986" s="18">
        <f t="shared" si="22"/>
        <v>20.076492359407993</v>
      </c>
      <c r="AP986" s="19">
        <f t="shared" si="23"/>
        <v>-0.39880872589039607</v>
      </c>
      <c r="AQ986" s="5">
        <v>0</v>
      </c>
      <c r="AR986" s="15">
        <v>27.97948513</v>
      </c>
      <c r="AS986" s="21">
        <f t="shared" si="24"/>
        <v>0</v>
      </c>
      <c r="AT986" s="19">
        <f t="shared" si="25"/>
        <v>-1.0252866396461213</v>
      </c>
      <c r="AU986" s="5">
        <v>0</v>
      </c>
      <c r="AV986" s="15">
        <v>44.385976800000002</v>
      </c>
      <c r="AW986" s="16">
        <f t="shared" si="26"/>
        <v>0</v>
      </c>
      <c r="AX986" s="19">
        <f t="shared" si="27"/>
        <v>-0.82680925094591806</v>
      </c>
      <c r="AY986" s="15">
        <v>44.385976800000002</v>
      </c>
      <c r="AZ986" s="16">
        <f t="shared" si="28"/>
        <v>22.529638234749854</v>
      </c>
      <c r="BA986" s="19">
        <f t="shared" si="29"/>
        <v>-0.63189326686082503</v>
      </c>
      <c r="BB986" s="15">
        <v>17.347539789999999</v>
      </c>
      <c r="BC986" s="16">
        <f t="shared" si="30"/>
        <v>57.64506161135602</v>
      </c>
      <c r="BD986" s="19">
        <f t="shared" si="31"/>
        <v>-0.74236513982701569</v>
      </c>
      <c r="BE986" s="15">
        <v>27.979485100000002</v>
      </c>
      <c r="BF986" s="21">
        <f t="shared" si="32"/>
        <v>35.74047186450904</v>
      </c>
      <c r="BG986" s="19">
        <f t="shared" si="33"/>
        <v>-0.10499310236356375</v>
      </c>
      <c r="BH986" s="15">
        <v>44.385976800000002</v>
      </c>
      <c r="BI986" s="16">
        <f t="shared" si="34"/>
        <v>22.529638234749854</v>
      </c>
      <c r="BJ986" s="22">
        <f t="shared" si="35"/>
        <v>-0.45017769329020285</v>
      </c>
      <c r="BK986" s="15">
        <v>44.385976800000002</v>
      </c>
      <c r="BL986" s="16">
        <f t="shared" si="36"/>
        <v>22.529638234749854</v>
      </c>
      <c r="BM986" s="19">
        <f t="shared" si="37"/>
        <v>0.29458508759994667</v>
      </c>
      <c r="BN986" s="15">
        <v>130.79961599999999</v>
      </c>
      <c r="BO986" s="16">
        <f t="shared" si="38"/>
        <v>7.645282383703635</v>
      </c>
      <c r="BP986" s="19">
        <f t="shared" si="39"/>
        <v>-0.63875328311071145</v>
      </c>
      <c r="BQ986" s="15">
        <v>19.440404000000001</v>
      </c>
      <c r="BR986" s="16">
        <f t="shared" si="40"/>
        <v>51.43926021290504</v>
      </c>
      <c r="BS986" s="19">
        <f t="shared" si="41"/>
        <v>-0.10134302418177436</v>
      </c>
      <c r="BT986" s="15">
        <v>15.417345600000001</v>
      </c>
      <c r="BU986" s="16">
        <f t="shared" si="42"/>
        <v>66.029149661145297</v>
      </c>
      <c r="BV986" s="19">
        <f t="shared" si="43"/>
        <v>1.1884293736267542</v>
      </c>
      <c r="BW986" s="15">
        <v>102.338919</v>
      </c>
      <c r="BX986" s="18">
        <f t="shared" si="44"/>
        <v>1.5100039489661495E-2</v>
      </c>
      <c r="BY986" s="19">
        <f t="shared" si="45"/>
        <v>-6.2341749002204738E-2</v>
      </c>
      <c r="BZ986" s="15">
        <v>7.04913963</v>
      </c>
      <c r="CA986" s="18">
        <f t="shared" si="46"/>
        <v>1.0813339741727306E-3</v>
      </c>
      <c r="CB986" s="19">
        <f t="shared" si="47"/>
        <v>-5.1373028661520971E-2</v>
      </c>
      <c r="CC986" s="7">
        <f t="shared" si="48"/>
        <v>-0.24762868212270828</v>
      </c>
      <c r="CD986" s="61">
        <f t="shared" si="49"/>
        <v>-0.39881371630218659</v>
      </c>
    </row>
    <row r="987" spans="1:82" ht="15.75" customHeight="1" x14ac:dyDescent="0.25">
      <c r="A987" s="5">
        <v>44171000901</v>
      </c>
      <c r="B987" s="5">
        <v>44171</v>
      </c>
      <c r="C987" s="6" t="s">
        <v>992</v>
      </c>
      <c r="D987" s="6" t="s">
        <v>992</v>
      </c>
      <c r="E987" s="5">
        <v>77</v>
      </c>
      <c r="F987" s="15">
        <v>10.00356792</v>
      </c>
      <c r="G987" s="16">
        <f t="shared" si="0"/>
        <v>99.964333525512771</v>
      </c>
      <c r="H987" s="17">
        <v>1</v>
      </c>
      <c r="I987" s="7">
        <f t="shared" si="1"/>
        <v>99.964333525512771</v>
      </c>
      <c r="J987" s="18">
        <f t="shared" si="2"/>
        <v>33.321444508504257</v>
      </c>
      <c r="K987" s="19">
        <f t="shared" si="3"/>
        <v>-6.526639262694893E-2</v>
      </c>
      <c r="L987" s="15">
        <v>28.662752600000001</v>
      </c>
      <c r="M987" s="16">
        <f t="shared" si="4"/>
        <v>34.888484506543868</v>
      </c>
      <c r="N987" s="19">
        <f t="shared" si="5"/>
        <v>-0.72275486416644719</v>
      </c>
      <c r="O987" s="15">
        <v>28.662752600000001</v>
      </c>
      <c r="P987" s="16">
        <f t="shared" si="6"/>
        <v>34.888484506543868</v>
      </c>
      <c r="Q987" s="17">
        <v>2</v>
      </c>
      <c r="R987" s="7">
        <f t="shared" si="7"/>
        <v>69.776969013087736</v>
      </c>
      <c r="S987" s="18">
        <f t="shared" si="8"/>
        <v>34.888484506543868</v>
      </c>
      <c r="T987" s="19">
        <f t="shared" si="9"/>
        <v>-0.68420169245454632</v>
      </c>
      <c r="U987" s="15">
        <v>19.572188100000002</v>
      </c>
      <c r="V987" s="16">
        <f t="shared" si="10"/>
        <v>51.092907695895278</v>
      </c>
      <c r="W987" s="19">
        <f t="shared" si="11"/>
        <v>-0.41503869411450139</v>
      </c>
      <c r="X987" s="15">
        <v>51.178133699999997</v>
      </c>
      <c r="Y987" s="16">
        <f t="shared" si="12"/>
        <v>20.871434981615987</v>
      </c>
      <c r="Z987" s="17">
        <v>3</v>
      </c>
      <c r="AA987" s="20">
        <f t="shared" si="13"/>
        <v>62.614304944847959</v>
      </c>
      <c r="AB987" s="18">
        <f t="shared" si="14"/>
        <v>20.871434981615984</v>
      </c>
      <c r="AC987" s="19">
        <f t="shared" si="15"/>
        <v>-0.42442383183484644</v>
      </c>
      <c r="AD987" s="15">
        <v>51.241809500000002</v>
      </c>
      <c r="AE987" s="16">
        <f t="shared" si="16"/>
        <v>20.888066413813899</v>
      </c>
      <c r="AF987" s="17">
        <v>3</v>
      </c>
      <c r="AG987" s="7">
        <f t="shared" si="17"/>
        <v>62.664199241441693</v>
      </c>
      <c r="AH987" s="18">
        <f t="shared" si="18"/>
        <v>20.629178991034653</v>
      </c>
      <c r="AI987" s="19">
        <f t="shared" si="19"/>
        <v>-0.11505941215892213</v>
      </c>
      <c r="AJ987" s="5">
        <v>10</v>
      </c>
      <c r="AK987" s="15">
        <v>10</v>
      </c>
      <c r="AL987" s="16">
        <f t="shared" si="20"/>
        <v>100</v>
      </c>
      <c r="AM987" s="17">
        <v>1</v>
      </c>
      <c r="AN987" s="7">
        <f t="shared" si="21"/>
        <v>100</v>
      </c>
      <c r="AO987" s="18">
        <f t="shared" si="22"/>
        <v>33.333333333333336</v>
      </c>
      <c r="AP987" s="19">
        <f t="shared" si="23"/>
        <v>2.8886242853155969E-2</v>
      </c>
      <c r="AQ987" s="5">
        <v>3</v>
      </c>
      <c r="AR987" s="15">
        <v>29.715057359999999</v>
      </c>
      <c r="AS987" s="21">
        <f t="shared" si="24"/>
        <v>33.652972224987828</v>
      </c>
      <c r="AT987" s="19">
        <f t="shared" si="25"/>
        <v>0.15340156052142365</v>
      </c>
      <c r="AU987" s="5">
        <v>1</v>
      </c>
      <c r="AV987" s="15">
        <v>50.807992300000002</v>
      </c>
      <c r="AW987" s="16">
        <f t="shared" si="26"/>
        <v>19.681942834808687</v>
      </c>
      <c r="AX987" s="19">
        <f t="shared" si="27"/>
        <v>-7.3467110687337273E-2</v>
      </c>
      <c r="AY987" s="15">
        <v>50.807992300000002</v>
      </c>
      <c r="AZ987" s="16">
        <f t="shared" si="28"/>
        <v>19.681942834808687</v>
      </c>
      <c r="BA987" s="19">
        <f t="shared" si="29"/>
        <v>-0.83276081470682772</v>
      </c>
      <c r="BB987" s="15">
        <v>10</v>
      </c>
      <c r="BC987" s="16">
        <f t="shared" si="30"/>
        <v>100</v>
      </c>
      <c r="BD987" s="19">
        <f t="shared" si="31"/>
        <v>0.93333821106502679</v>
      </c>
      <c r="BE987" s="15">
        <v>29.715057399999999</v>
      </c>
      <c r="BF987" s="21">
        <f t="shared" si="32"/>
        <v>33.65297217968692</v>
      </c>
      <c r="BG987" s="19">
        <f t="shared" si="33"/>
        <v>-0.23245477267462766</v>
      </c>
      <c r="BH987" s="15">
        <v>50.807992300000002</v>
      </c>
      <c r="BI987" s="16">
        <f t="shared" si="34"/>
        <v>19.681942834808687</v>
      </c>
      <c r="BJ987" s="22">
        <f t="shared" si="35"/>
        <v>-0.65942419957228882</v>
      </c>
      <c r="BK987" s="15">
        <v>50.807992300000002</v>
      </c>
      <c r="BL987" s="16">
        <f t="shared" si="36"/>
        <v>19.681942834808687</v>
      </c>
      <c r="BM987" s="19">
        <f t="shared" si="37"/>
        <v>3.4782314262576539E-2</v>
      </c>
      <c r="BN987" s="15">
        <v>137.221631</v>
      </c>
      <c r="BO987" s="16">
        <f t="shared" si="38"/>
        <v>7.2874807908382895</v>
      </c>
      <c r="BP987" s="19">
        <f t="shared" si="39"/>
        <v>-0.68240970145290081</v>
      </c>
      <c r="BQ987" s="15">
        <v>19.572188100000002</v>
      </c>
      <c r="BR987" s="16">
        <f t="shared" si="40"/>
        <v>51.092907695895278</v>
      </c>
      <c r="BS987" s="19">
        <f t="shared" si="41"/>
        <v>-0.11731030999850607</v>
      </c>
      <c r="BT987" s="15">
        <v>21.839361</v>
      </c>
      <c r="BU987" s="16">
        <f t="shared" si="42"/>
        <v>46.612820768886046</v>
      </c>
      <c r="BV987" s="19">
        <f t="shared" si="43"/>
        <v>0.32759564672075064</v>
      </c>
      <c r="BW987" s="15">
        <v>88.801215299999996</v>
      </c>
      <c r="BX987" s="18">
        <f t="shared" si="44"/>
        <v>1.3102560305136041E-2</v>
      </c>
      <c r="BY987" s="19">
        <f t="shared" si="45"/>
        <v>-6.3055165502547625E-2</v>
      </c>
      <c r="BZ987" s="15">
        <v>77.044026400000007</v>
      </c>
      <c r="CA987" s="18">
        <f t="shared" si="46"/>
        <v>1.1818509438914432E-2</v>
      </c>
      <c r="CB987" s="19">
        <f t="shared" si="47"/>
        <v>-4.7187009236476243E-2</v>
      </c>
      <c r="CC987" s="7">
        <f t="shared" si="48"/>
        <v>-0.19246368398762059</v>
      </c>
      <c r="CD987" s="61">
        <f t="shared" si="49"/>
        <v>-0.3099687661636743</v>
      </c>
    </row>
    <row r="988" spans="1:82" ht="15.75" customHeight="1" x14ac:dyDescent="0.25">
      <c r="A988" s="5">
        <v>44171001001</v>
      </c>
      <c r="B988" s="5">
        <v>44171</v>
      </c>
      <c r="C988" s="6" t="s">
        <v>997</v>
      </c>
      <c r="D988" s="6" t="s">
        <v>992</v>
      </c>
      <c r="E988" s="5">
        <v>45</v>
      </c>
      <c r="F988" s="15">
        <v>10.56388267</v>
      </c>
      <c r="G988" s="16">
        <f t="shared" si="0"/>
        <v>94.662164588391818</v>
      </c>
      <c r="H988" s="17">
        <v>1</v>
      </c>
      <c r="I988" s="7">
        <f t="shared" si="1"/>
        <v>94.662164588391818</v>
      </c>
      <c r="J988" s="18">
        <f t="shared" si="2"/>
        <v>31.554054862797276</v>
      </c>
      <c r="K988" s="19">
        <f t="shared" si="3"/>
        <v>-0.16248342034746516</v>
      </c>
      <c r="L988" s="15">
        <v>26.946295500000002</v>
      </c>
      <c r="M988" s="16">
        <f t="shared" si="4"/>
        <v>37.110852584541718</v>
      </c>
      <c r="N988" s="19">
        <f t="shared" si="5"/>
        <v>-0.59288857755783075</v>
      </c>
      <c r="O988" s="15">
        <v>26.946295500000002</v>
      </c>
      <c r="P988" s="16">
        <f t="shared" si="6"/>
        <v>37.110852584541718</v>
      </c>
      <c r="Q988" s="17">
        <v>2</v>
      </c>
      <c r="R988" s="7">
        <f t="shared" si="7"/>
        <v>74.221705169083435</v>
      </c>
      <c r="S988" s="18">
        <f t="shared" si="8"/>
        <v>37.110852584541718</v>
      </c>
      <c r="T988" s="19">
        <f t="shared" si="9"/>
        <v>-0.560191108203549</v>
      </c>
      <c r="U988" s="15">
        <v>21.160779099999999</v>
      </c>
      <c r="V988" s="16">
        <f t="shared" si="10"/>
        <v>47.257239219514375</v>
      </c>
      <c r="W988" s="19">
        <f t="shared" si="11"/>
        <v>-0.57886591430770207</v>
      </c>
      <c r="X988" s="15">
        <v>48.844458299999999</v>
      </c>
      <c r="Y988" s="16">
        <f t="shared" si="12"/>
        <v>21.868623937631018</v>
      </c>
      <c r="Z988" s="17">
        <v>3</v>
      </c>
      <c r="AA988" s="20">
        <f t="shared" si="13"/>
        <v>65.605871812893056</v>
      </c>
      <c r="AB988" s="18">
        <f t="shared" si="14"/>
        <v>21.868623937631018</v>
      </c>
      <c r="AC988" s="19">
        <f t="shared" si="15"/>
        <v>-0.34679470869129947</v>
      </c>
      <c r="AD988" s="15">
        <v>48.908134099999998</v>
      </c>
      <c r="AE988" s="16">
        <f t="shared" si="16"/>
        <v>21.884750659502259</v>
      </c>
      <c r="AF988" s="17">
        <v>3</v>
      </c>
      <c r="AG988" s="7">
        <f t="shared" si="17"/>
        <v>65.654251978506778</v>
      </c>
      <c r="AH988" s="18">
        <f t="shared" si="18"/>
        <v>21.613510297461954</v>
      </c>
      <c r="AI988" s="19">
        <f t="shared" si="19"/>
        <v>-4.5298864087766885E-2</v>
      </c>
      <c r="AJ988" s="5">
        <v>6</v>
      </c>
      <c r="AK988" s="15">
        <v>12.333675400000001</v>
      </c>
      <c r="AL988" s="16">
        <f t="shared" si="20"/>
        <v>81.078832348709284</v>
      </c>
      <c r="AM988" s="17">
        <v>1</v>
      </c>
      <c r="AN988" s="7">
        <f t="shared" si="21"/>
        <v>81.078832348709284</v>
      </c>
      <c r="AO988" s="18">
        <f t="shared" si="22"/>
        <v>27.026277449569761</v>
      </c>
      <c r="AP988" s="19">
        <f t="shared" si="23"/>
        <v>-0.17459330965680908</v>
      </c>
      <c r="AQ988" s="5">
        <v>0</v>
      </c>
      <c r="AR988" s="15">
        <v>31.303648450000001</v>
      </c>
      <c r="AS988" s="21">
        <f t="shared" si="24"/>
        <v>0</v>
      </c>
      <c r="AT988" s="19">
        <f t="shared" si="25"/>
        <v>-1.0252866396461213</v>
      </c>
      <c r="AU988" s="5">
        <v>0</v>
      </c>
      <c r="AV988" s="15">
        <v>48.474316899999998</v>
      </c>
      <c r="AW988" s="16">
        <f t="shared" si="26"/>
        <v>0</v>
      </c>
      <c r="AX988" s="19">
        <f t="shared" si="27"/>
        <v>-0.82680925094591806</v>
      </c>
      <c r="AY988" s="15">
        <v>48.474316899999998</v>
      </c>
      <c r="AZ988" s="16">
        <f t="shared" si="28"/>
        <v>20.629481010798937</v>
      </c>
      <c r="BA988" s="19">
        <f t="shared" si="29"/>
        <v>-0.76592442837647512</v>
      </c>
      <c r="BB988" s="15">
        <v>12.333675400000001</v>
      </c>
      <c r="BC988" s="16">
        <f t="shared" si="30"/>
        <v>81.078832348709284</v>
      </c>
      <c r="BD988" s="19">
        <f t="shared" si="31"/>
        <v>0.18475338855566589</v>
      </c>
      <c r="BE988" s="15">
        <v>31.3036484</v>
      </c>
      <c r="BF988" s="21">
        <f t="shared" si="32"/>
        <v>31.945158188014915</v>
      </c>
      <c r="BG988" s="19">
        <f t="shared" si="33"/>
        <v>-0.33673302744124722</v>
      </c>
      <c r="BH988" s="15">
        <v>48.474316899999998</v>
      </c>
      <c r="BI988" s="16">
        <f t="shared" si="34"/>
        <v>20.629481010798937</v>
      </c>
      <c r="BJ988" s="22">
        <f t="shared" si="35"/>
        <v>-0.58979981035602769</v>
      </c>
      <c r="BK988" s="15">
        <v>48.474316899999998</v>
      </c>
      <c r="BL988" s="16">
        <f t="shared" si="36"/>
        <v>20.629481010798937</v>
      </c>
      <c r="BM988" s="19">
        <f t="shared" si="37"/>
        <v>0.12122872491814943</v>
      </c>
      <c r="BN988" s="15">
        <v>134.887956</v>
      </c>
      <c r="BO988" s="16">
        <f t="shared" si="38"/>
        <v>7.4135603329922208</v>
      </c>
      <c r="BP988" s="19">
        <f t="shared" si="39"/>
        <v>-0.6670263679339381</v>
      </c>
      <c r="BQ988" s="15">
        <v>21.160779099999999</v>
      </c>
      <c r="BR988" s="16">
        <f t="shared" si="40"/>
        <v>47.257239219514375</v>
      </c>
      <c r="BS988" s="19">
        <f t="shared" si="41"/>
        <v>-0.29413944174370826</v>
      </c>
      <c r="BT988" s="15">
        <v>19.5056856</v>
      </c>
      <c r="BU988" s="16">
        <f t="shared" si="42"/>
        <v>52.189614908998635</v>
      </c>
      <c r="BV988" s="19">
        <f t="shared" si="43"/>
        <v>0.57484591274475605</v>
      </c>
      <c r="BW988" s="15">
        <v>93.225111299999995</v>
      </c>
      <c r="BX988" s="18">
        <f t="shared" si="44"/>
        <v>1.3755303220059301E-2</v>
      </c>
      <c r="BY988" s="19">
        <f t="shared" si="45"/>
        <v>-6.2822032877388981E-2</v>
      </c>
      <c r="BZ988" s="15">
        <v>45.044916100000002</v>
      </c>
      <c r="CA988" s="18">
        <f t="shared" si="46"/>
        <v>6.9098642812229589E-3</v>
      </c>
      <c r="CB988" s="19">
        <f t="shared" si="47"/>
        <v>-4.9100704700262031E-2</v>
      </c>
      <c r="CC988" s="7">
        <f t="shared" si="48"/>
        <v>-0.32620682003447043</v>
      </c>
      <c r="CD988" s="61">
        <f t="shared" si="49"/>
        <v>-0.52536625832624251</v>
      </c>
    </row>
    <row r="989" spans="1:82" ht="15.75" customHeight="1" x14ac:dyDescent="0.25">
      <c r="A989" s="5">
        <v>44171001101</v>
      </c>
      <c r="B989" s="5">
        <v>44171</v>
      </c>
      <c r="C989" s="6" t="s">
        <v>998</v>
      </c>
      <c r="D989" s="6" t="s">
        <v>992</v>
      </c>
      <c r="E989" s="5">
        <v>18</v>
      </c>
      <c r="F989" s="15">
        <v>10.01863824</v>
      </c>
      <c r="G989" s="16">
        <f t="shared" si="0"/>
        <v>99.813964337732202</v>
      </c>
      <c r="H989" s="17">
        <v>1</v>
      </c>
      <c r="I989" s="7">
        <f t="shared" si="1"/>
        <v>99.813964337732202</v>
      </c>
      <c r="J989" s="18">
        <f t="shared" si="2"/>
        <v>33.271321445910729</v>
      </c>
      <c r="K989" s="19">
        <f t="shared" si="3"/>
        <v>-6.8023461605726934E-2</v>
      </c>
      <c r="L989" s="15">
        <v>26.4010511</v>
      </c>
      <c r="M989" s="16">
        <f t="shared" si="4"/>
        <v>37.877279817847857</v>
      </c>
      <c r="N989" s="19">
        <f t="shared" si="5"/>
        <v>-0.54810164071753276</v>
      </c>
      <c r="O989" s="15">
        <v>26.4010511</v>
      </c>
      <c r="P989" s="16">
        <f t="shared" si="6"/>
        <v>37.877279817847857</v>
      </c>
      <c r="Q989" s="17">
        <v>2</v>
      </c>
      <c r="R989" s="7">
        <f t="shared" si="7"/>
        <v>75.754559635695713</v>
      </c>
      <c r="S989" s="18">
        <f t="shared" si="8"/>
        <v>37.877279817847857</v>
      </c>
      <c r="T989" s="19">
        <f t="shared" si="9"/>
        <v>-0.51742362520685448</v>
      </c>
      <c r="U989" s="15">
        <v>21.706023600000002</v>
      </c>
      <c r="V989" s="16">
        <f t="shared" si="10"/>
        <v>46.070160911462381</v>
      </c>
      <c r="W989" s="19">
        <f t="shared" si="11"/>
        <v>-0.62956782990790039</v>
      </c>
      <c r="X989" s="15">
        <v>48.299213899999998</v>
      </c>
      <c r="Y989" s="16">
        <f t="shared" si="12"/>
        <v>22.11549637663979</v>
      </c>
      <c r="Z989" s="17">
        <v>3</v>
      </c>
      <c r="AA989" s="20">
        <f t="shared" si="13"/>
        <v>66.346489129919377</v>
      </c>
      <c r="AB989" s="18">
        <f t="shared" si="14"/>
        <v>22.11549637663979</v>
      </c>
      <c r="AC989" s="19">
        <f t="shared" si="15"/>
        <v>-0.32757619363158108</v>
      </c>
      <c r="AD989" s="15">
        <v>48.362889600000003</v>
      </c>
      <c r="AE989" s="16">
        <f t="shared" si="16"/>
        <v>22.131479918850836</v>
      </c>
      <c r="AF989" s="17">
        <v>3</v>
      </c>
      <c r="AG989" s="7">
        <f t="shared" si="17"/>
        <v>66.394439756552515</v>
      </c>
      <c r="AH989" s="18">
        <f t="shared" si="18"/>
        <v>21.857181585775223</v>
      </c>
      <c r="AI989" s="19">
        <f t="shared" si="19"/>
        <v>-2.8029635210311068E-2</v>
      </c>
      <c r="AJ989" s="5">
        <v>4</v>
      </c>
      <c r="AK989" s="15">
        <v>12.8789198</v>
      </c>
      <c r="AL989" s="16">
        <f t="shared" si="20"/>
        <v>77.646263470015555</v>
      </c>
      <c r="AM989" s="17">
        <v>1</v>
      </c>
      <c r="AN989" s="7">
        <f t="shared" si="21"/>
        <v>77.646263470015555</v>
      </c>
      <c r="AO989" s="18">
        <f t="shared" si="22"/>
        <v>25.882087823338519</v>
      </c>
      <c r="AP989" s="19">
        <f t="shared" si="23"/>
        <v>-0.21150739404464999</v>
      </c>
      <c r="AQ989" s="5">
        <v>0</v>
      </c>
      <c r="AR989" s="15">
        <v>31.522580739999999</v>
      </c>
      <c r="AS989" s="21">
        <f t="shared" si="24"/>
        <v>0</v>
      </c>
      <c r="AT989" s="19">
        <f t="shared" si="25"/>
        <v>-1.0252866396461213</v>
      </c>
      <c r="AU989" s="5">
        <v>0</v>
      </c>
      <c r="AV989" s="15">
        <v>47.929072400000003</v>
      </c>
      <c r="AW989" s="16">
        <f t="shared" si="26"/>
        <v>0</v>
      </c>
      <c r="AX989" s="19">
        <f t="shared" si="27"/>
        <v>-0.82680925094591806</v>
      </c>
      <c r="AY989" s="15">
        <v>47.929072400000003</v>
      </c>
      <c r="AZ989" s="16">
        <f t="shared" si="28"/>
        <v>20.864163438305972</v>
      </c>
      <c r="BA989" s="19">
        <f t="shared" si="29"/>
        <v>-0.74937066221986326</v>
      </c>
      <c r="BB989" s="15">
        <v>12.878919829999999</v>
      </c>
      <c r="BC989" s="16">
        <f t="shared" si="30"/>
        <v>77.646263289147285</v>
      </c>
      <c r="BD989" s="19">
        <f t="shared" si="31"/>
        <v>4.8949449414095084E-2</v>
      </c>
      <c r="BE989" s="15">
        <v>31.522580699999999</v>
      </c>
      <c r="BF989" s="21">
        <f t="shared" si="32"/>
        <v>31.723290980424075</v>
      </c>
      <c r="BG989" s="19">
        <f t="shared" si="33"/>
        <v>-0.35028012642880457</v>
      </c>
      <c r="BH989" s="15">
        <v>47.929072400000003</v>
      </c>
      <c r="BI989" s="16">
        <f t="shared" si="34"/>
        <v>20.864163438305972</v>
      </c>
      <c r="BJ989" s="22">
        <f t="shared" si="35"/>
        <v>-0.57255552290777723</v>
      </c>
      <c r="BK989" s="15">
        <v>47.929072400000003</v>
      </c>
      <c r="BL989" s="16">
        <f t="shared" si="36"/>
        <v>20.864163438305972</v>
      </c>
      <c r="BM989" s="19">
        <f t="shared" si="37"/>
        <v>0.1426394226778655</v>
      </c>
      <c r="BN989" s="15">
        <v>134.34271200000001</v>
      </c>
      <c r="BO989" s="16">
        <f t="shared" si="38"/>
        <v>7.4436490458819975</v>
      </c>
      <c r="BP989" s="19">
        <f t="shared" si="39"/>
        <v>-0.66335515611295415</v>
      </c>
      <c r="BQ989" s="15">
        <v>21.706023600000002</v>
      </c>
      <c r="BR989" s="16">
        <f t="shared" si="40"/>
        <v>46.070160911462381</v>
      </c>
      <c r="BS989" s="19">
        <f t="shared" si="41"/>
        <v>-0.34886524190578483</v>
      </c>
      <c r="BT989" s="15">
        <v>18.960441200000002</v>
      </c>
      <c r="BU989" s="16">
        <f t="shared" si="42"/>
        <v>53.69042889149646</v>
      </c>
      <c r="BV989" s="19">
        <f t="shared" si="43"/>
        <v>0.64138533433754275</v>
      </c>
      <c r="BW989" s="15">
        <v>94.330730599999995</v>
      </c>
      <c r="BX989" s="18">
        <f t="shared" si="44"/>
        <v>1.3918436613040829E-2</v>
      </c>
      <c r="BY989" s="19">
        <f t="shared" si="45"/>
        <v>-6.276376841325261E-2</v>
      </c>
      <c r="BZ989" s="15">
        <v>18.045354700000001</v>
      </c>
      <c r="CA989" s="18">
        <f t="shared" si="46"/>
        <v>2.7681470558567397E-3</v>
      </c>
      <c r="CB989" s="19">
        <f t="shared" si="47"/>
        <v>-5.071540391192686E-2</v>
      </c>
      <c r="CC989" s="7">
        <f t="shared" si="48"/>
        <v>-0.32353986033618193</v>
      </c>
      <c r="CD989" s="61">
        <f t="shared" si="49"/>
        <v>-0.52107103654746845</v>
      </c>
    </row>
    <row r="990" spans="1:82" ht="15.75" customHeight="1" x14ac:dyDescent="0.25">
      <c r="A990" s="5">
        <v>44171001299</v>
      </c>
      <c r="B990" s="5">
        <v>44171</v>
      </c>
      <c r="C990" s="6" t="s">
        <v>999</v>
      </c>
      <c r="D990" s="6" t="s">
        <v>992</v>
      </c>
      <c r="E990" s="5">
        <v>13</v>
      </c>
      <c r="F990" s="15">
        <v>11.230703370000001</v>
      </c>
      <c r="G990" s="16">
        <f t="shared" si="0"/>
        <v>89.041618058513464</v>
      </c>
      <c r="H990" s="17">
        <v>1</v>
      </c>
      <c r="I990" s="7">
        <f t="shared" si="1"/>
        <v>89.041618058513464</v>
      </c>
      <c r="J990" s="18">
        <f t="shared" si="2"/>
        <v>29.680539352837823</v>
      </c>
      <c r="K990" s="19">
        <f t="shared" si="3"/>
        <v>-0.26553800692884555</v>
      </c>
      <c r="L990" s="15">
        <v>29.8898881</v>
      </c>
      <c r="M990" s="16">
        <f t="shared" si="4"/>
        <v>33.456130603580277</v>
      </c>
      <c r="N990" s="19">
        <f t="shared" si="5"/>
        <v>-0.80645588756074571</v>
      </c>
      <c r="O990" s="15">
        <v>29.8898881</v>
      </c>
      <c r="P990" s="16">
        <f t="shared" si="6"/>
        <v>33.456130603580277</v>
      </c>
      <c r="Q990" s="17">
        <v>2</v>
      </c>
      <c r="R990" s="7">
        <f t="shared" si="7"/>
        <v>66.912261207160554</v>
      </c>
      <c r="S990" s="18">
        <f t="shared" si="8"/>
        <v>33.456130603580277</v>
      </c>
      <c r="T990" s="19">
        <f t="shared" si="9"/>
        <v>-0.7641286164052975</v>
      </c>
      <c r="U990" s="15">
        <v>20.7993235</v>
      </c>
      <c r="V990" s="16">
        <f t="shared" si="10"/>
        <v>48.078486783476393</v>
      </c>
      <c r="W990" s="19">
        <f t="shared" si="11"/>
        <v>-0.54378918483464778</v>
      </c>
      <c r="X990" s="15">
        <v>52.405269199999999</v>
      </c>
      <c r="Y990" s="16">
        <f t="shared" si="12"/>
        <v>20.382703997253774</v>
      </c>
      <c r="Z990" s="17">
        <v>3</v>
      </c>
      <c r="AA990" s="20">
        <f t="shared" si="13"/>
        <v>61.148111991761326</v>
      </c>
      <c r="AB990" s="18">
        <f t="shared" si="14"/>
        <v>20.382703997253774</v>
      </c>
      <c r="AC990" s="19">
        <f t="shared" si="15"/>
        <v>-0.46247054057572112</v>
      </c>
      <c r="AD990" s="15">
        <v>52.468944899999997</v>
      </c>
      <c r="AE990" s="16">
        <f t="shared" si="16"/>
        <v>20.399539614146121</v>
      </c>
      <c r="AF990" s="17">
        <v>3</v>
      </c>
      <c r="AG990" s="7">
        <f t="shared" si="17"/>
        <v>61.198618842438364</v>
      </c>
      <c r="AH990" s="18">
        <f t="shared" si="18"/>
        <v>20.146707009540041</v>
      </c>
      <c r="AI990" s="19">
        <f t="shared" si="19"/>
        <v>-0.14925268594618255</v>
      </c>
      <c r="AJ990" s="5">
        <v>1</v>
      </c>
      <c r="AK990" s="15">
        <v>11.227135499999999</v>
      </c>
      <c r="AL990" s="16">
        <f t="shared" si="20"/>
        <v>89.069914583287968</v>
      </c>
      <c r="AM990" s="17">
        <v>1</v>
      </c>
      <c r="AN990" s="7">
        <f t="shared" si="21"/>
        <v>89.069914583287968</v>
      </c>
      <c r="AO990" s="18">
        <f t="shared" si="22"/>
        <v>29.689971527762658</v>
      </c>
      <c r="AP990" s="19">
        <f t="shared" si="23"/>
        <v>-8.8656655686540853E-2</v>
      </c>
      <c r="AQ990" s="5">
        <v>0</v>
      </c>
      <c r="AR990" s="15">
        <v>30.942192810000002</v>
      </c>
      <c r="AS990" s="21">
        <f t="shared" si="24"/>
        <v>0</v>
      </c>
      <c r="AT990" s="19">
        <f t="shared" si="25"/>
        <v>-1.0252866396461213</v>
      </c>
      <c r="AU990" s="5">
        <v>0</v>
      </c>
      <c r="AV990" s="15">
        <v>52.035127699999997</v>
      </c>
      <c r="AW990" s="16">
        <f t="shared" si="26"/>
        <v>0</v>
      </c>
      <c r="AX990" s="19">
        <f t="shared" si="27"/>
        <v>-0.82680925094591806</v>
      </c>
      <c r="AY990" s="15">
        <v>52.035127699999997</v>
      </c>
      <c r="AZ990" s="16">
        <f t="shared" si="28"/>
        <v>19.217786987385448</v>
      </c>
      <c r="BA990" s="19">
        <f t="shared" si="29"/>
        <v>-0.86550091987826405</v>
      </c>
      <c r="BB990" s="15">
        <v>11.22713545</v>
      </c>
      <c r="BC990" s="16">
        <f t="shared" si="30"/>
        <v>89.069914979960444</v>
      </c>
      <c r="BD990" s="19">
        <f t="shared" si="31"/>
        <v>0.50090740628959374</v>
      </c>
      <c r="BE990" s="15">
        <v>30.942192800000001</v>
      </c>
      <c r="BF990" s="21">
        <f t="shared" si="32"/>
        <v>32.318330070000727</v>
      </c>
      <c r="BG990" s="19">
        <f t="shared" si="33"/>
        <v>-0.3139473418974969</v>
      </c>
      <c r="BH990" s="15">
        <v>52.035127699999997</v>
      </c>
      <c r="BI990" s="16">
        <f t="shared" si="34"/>
        <v>19.217786987385448</v>
      </c>
      <c r="BJ990" s="22">
        <f t="shared" si="35"/>
        <v>-0.6935300205269177</v>
      </c>
      <c r="BK990" s="15">
        <v>52.035127699999997</v>
      </c>
      <c r="BL990" s="16">
        <f t="shared" si="36"/>
        <v>19.217786987385448</v>
      </c>
      <c r="BM990" s="19">
        <f t="shared" si="37"/>
        <v>-7.5638497350919249E-3</v>
      </c>
      <c r="BN990" s="15">
        <v>138.448767</v>
      </c>
      <c r="BO990" s="16">
        <f t="shared" si="38"/>
        <v>7.2228884494146488</v>
      </c>
      <c r="BP990" s="19">
        <f t="shared" si="39"/>
        <v>-0.69029080185916203</v>
      </c>
      <c r="BQ990" s="15">
        <v>20.7993235</v>
      </c>
      <c r="BR990" s="16">
        <f t="shared" si="40"/>
        <v>48.078486783476393</v>
      </c>
      <c r="BS990" s="19">
        <f t="shared" si="41"/>
        <v>-0.2562788981181322</v>
      </c>
      <c r="BT990" s="15">
        <v>23.0664965</v>
      </c>
      <c r="BU990" s="16">
        <f t="shared" si="42"/>
        <v>44.133022975552443</v>
      </c>
      <c r="BV990" s="19">
        <f t="shared" si="43"/>
        <v>0.21765243406433077</v>
      </c>
      <c r="BW990" s="15">
        <v>86.637803399999996</v>
      </c>
      <c r="BX990" s="18">
        <f t="shared" si="44"/>
        <v>1.2783350316974999E-2</v>
      </c>
      <c r="BY990" s="19">
        <f t="shared" si="45"/>
        <v>-6.3169174036099604E-2</v>
      </c>
      <c r="BZ990" s="15">
        <v>13.0426757</v>
      </c>
      <c r="CA990" s="18">
        <f t="shared" si="46"/>
        <v>2.0007389679876581E-3</v>
      </c>
      <c r="CB990" s="19">
        <f t="shared" si="47"/>
        <v>-5.1014587358570257E-2</v>
      </c>
      <c r="CC990" s="7">
        <f t="shared" si="48"/>
        <v>-0.3765854327150438</v>
      </c>
      <c r="CD990" s="61">
        <f t="shared" si="49"/>
        <v>-0.60650258539893542</v>
      </c>
    </row>
    <row r="991" spans="1:82" ht="15.75" customHeight="1" x14ac:dyDescent="0.25">
      <c r="A991" s="5">
        <v>44171001301</v>
      </c>
      <c r="B991" s="5">
        <v>44171</v>
      </c>
      <c r="C991" s="6" t="s">
        <v>1000</v>
      </c>
      <c r="D991" s="6" t="s">
        <v>992</v>
      </c>
      <c r="E991" s="5">
        <v>7</v>
      </c>
      <c r="F991" s="15">
        <v>11.592116580000001</v>
      </c>
      <c r="G991" s="16">
        <f t="shared" si="0"/>
        <v>86.265523047388115</v>
      </c>
      <c r="H991" s="17">
        <v>1</v>
      </c>
      <c r="I991" s="7">
        <f t="shared" si="1"/>
        <v>86.265523047388115</v>
      </c>
      <c r="J991" s="18">
        <f t="shared" si="2"/>
        <v>28.755174349129376</v>
      </c>
      <c r="K991" s="19">
        <f t="shared" si="3"/>
        <v>-0.31643863058907629</v>
      </c>
      <c r="L991" s="15">
        <v>30.251301300000002</v>
      </c>
      <c r="M991" s="16">
        <f t="shared" si="4"/>
        <v>33.056429212187311</v>
      </c>
      <c r="N991" s="19">
        <f t="shared" si="5"/>
        <v>-0.82981283547878182</v>
      </c>
      <c r="O991" s="15">
        <v>30.251301300000002</v>
      </c>
      <c r="P991" s="16">
        <f t="shared" si="6"/>
        <v>33.056429212187311</v>
      </c>
      <c r="Q991" s="17">
        <v>2</v>
      </c>
      <c r="R991" s="7">
        <f t="shared" si="7"/>
        <v>66.112858424374622</v>
      </c>
      <c r="S991" s="18">
        <f t="shared" si="8"/>
        <v>33.056429212187311</v>
      </c>
      <c r="T991" s="19">
        <f t="shared" si="9"/>
        <v>-0.78643239387731456</v>
      </c>
      <c r="U991" s="15">
        <v>21.160736700000001</v>
      </c>
      <c r="V991" s="16">
        <f t="shared" si="10"/>
        <v>47.257333909362423</v>
      </c>
      <c r="W991" s="19">
        <f t="shared" si="11"/>
        <v>-0.57886186996062616</v>
      </c>
      <c r="X991" s="15">
        <v>52.766682400000001</v>
      </c>
      <c r="Y991" s="16">
        <f t="shared" si="12"/>
        <v>20.243097375399898</v>
      </c>
      <c r="Z991" s="17">
        <v>3</v>
      </c>
      <c r="AA991" s="20">
        <f t="shared" si="13"/>
        <v>60.729292126199695</v>
      </c>
      <c r="AB991" s="18">
        <f t="shared" si="14"/>
        <v>20.243097375399898</v>
      </c>
      <c r="AC991" s="19">
        <f t="shared" si="15"/>
        <v>-0.47333863089519085</v>
      </c>
      <c r="AD991" s="15">
        <v>52.830358099999998</v>
      </c>
      <c r="AE991" s="16">
        <f t="shared" si="16"/>
        <v>20.259986085538195</v>
      </c>
      <c r="AF991" s="17">
        <v>3</v>
      </c>
      <c r="AG991" s="7">
        <f t="shared" si="17"/>
        <v>60.779958256614584</v>
      </c>
      <c r="AH991" s="18">
        <f t="shared" si="18"/>
        <v>20.008883112227096</v>
      </c>
      <c r="AI991" s="19">
        <f t="shared" si="19"/>
        <v>-0.15902040394018882</v>
      </c>
      <c r="AJ991" s="5">
        <v>0</v>
      </c>
      <c r="AK991" s="15">
        <v>11.5885487</v>
      </c>
      <c r="AL991" s="16">
        <f t="shared" si="20"/>
        <v>86.292082458953629</v>
      </c>
      <c r="AM991" s="17">
        <v>1</v>
      </c>
      <c r="AN991" s="7">
        <f t="shared" si="21"/>
        <v>86.292082458953629</v>
      </c>
      <c r="AO991" s="18">
        <f t="shared" si="22"/>
        <v>0</v>
      </c>
      <c r="AP991" s="19">
        <f t="shared" si="23"/>
        <v>-1.0465207101426044</v>
      </c>
      <c r="AQ991" s="5">
        <v>0</v>
      </c>
      <c r="AR991" s="15">
        <v>31.303606009999999</v>
      </c>
      <c r="AS991" s="21">
        <f t="shared" si="24"/>
        <v>0</v>
      </c>
      <c r="AT991" s="19">
        <f t="shared" si="25"/>
        <v>-1.0252866396461213</v>
      </c>
      <c r="AU991" s="5">
        <v>0</v>
      </c>
      <c r="AV991" s="15">
        <v>52.396540899999998</v>
      </c>
      <c r="AW991" s="16">
        <f t="shared" si="26"/>
        <v>0</v>
      </c>
      <c r="AX991" s="19">
        <f t="shared" si="27"/>
        <v>-0.82680925094591806</v>
      </c>
      <c r="AY991" s="15">
        <v>52.396540899999998</v>
      </c>
      <c r="AZ991" s="16">
        <f t="shared" si="28"/>
        <v>19.085229345741027</v>
      </c>
      <c r="BA991" s="19">
        <f t="shared" si="29"/>
        <v>-0.87485112230016437</v>
      </c>
      <c r="BB991" s="15">
        <v>11.588548660000001</v>
      </c>
      <c r="BC991" s="16">
        <f t="shared" si="30"/>
        <v>86.292082756806579</v>
      </c>
      <c r="BD991" s="19">
        <f t="shared" si="31"/>
        <v>0.39100705129809987</v>
      </c>
      <c r="BE991" s="15">
        <v>31.303605999999998</v>
      </c>
      <c r="BF991" s="21">
        <f t="shared" si="32"/>
        <v>31.945201456982307</v>
      </c>
      <c r="BG991" s="19">
        <f t="shared" si="33"/>
        <v>-0.33673038546007877</v>
      </c>
      <c r="BH991" s="15">
        <v>52.396540899999998</v>
      </c>
      <c r="BI991" s="16">
        <f t="shared" si="34"/>
        <v>19.085229345741027</v>
      </c>
      <c r="BJ991" s="22">
        <f t="shared" si="35"/>
        <v>-0.70327025587500336</v>
      </c>
      <c r="BK991" s="15">
        <v>52.396540899999998</v>
      </c>
      <c r="BL991" s="16">
        <f t="shared" si="36"/>
        <v>19.085229345741027</v>
      </c>
      <c r="BM991" s="19">
        <f t="shared" si="37"/>
        <v>-1.9657433524633974E-2</v>
      </c>
      <c r="BN991" s="15">
        <v>138.81018</v>
      </c>
      <c r="BO991" s="16">
        <f t="shared" si="38"/>
        <v>7.2040825824157855</v>
      </c>
      <c r="BP991" s="19">
        <f t="shared" si="39"/>
        <v>-0.69258536066873921</v>
      </c>
      <c r="BQ991" s="15">
        <v>21.160736700000001</v>
      </c>
      <c r="BR991" s="16">
        <f t="shared" si="40"/>
        <v>47.257333909362423</v>
      </c>
      <c r="BS991" s="19">
        <f t="shared" si="41"/>
        <v>-0.29413507642284742</v>
      </c>
      <c r="BT991" s="15">
        <v>23.427909700000001</v>
      </c>
      <c r="BU991" s="16">
        <f t="shared" si="42"/>
        <v>43.452200091073422</v>
      </c>
      <c r="BV991" s="19">
        <f t="shared" si="43"/>
        <v>0.18746777329446593</v>
      </c>
      <c r="BW991" s="15">
        <v>86.021474499999997</v>
      </c>
      <c r="BX991" s="18">
        <f t="shared" si="44"/>
        <v>1.2692411397358119E-2</v>
      </c>
      <c r="BY991" s="19">
        <f t="shared" si="45"/>
        <v>-6.3201653636528299E-2</v>
      </c>
      <c r="BZ991" s="15">
        <v>7.0422905399999998</v>
      </c>
      <c r="CA991" s="18">
        <f t="shared" si="46"/>
        <v>1.0802833276970039E-3</v>
      </c>
      <c r="CB991" s="19">
        <f t="shared" si="47"/>
        <v>-5.1373438268923842E-2</v>
      </c>
      <c r="CC991" s="7">
        <f t="shared" si="48"/>
        <v>-0.44736059300211456</v>
      </c>
      <c r="CD991" s="61">
        <f t="shared" si="49"/>
        <v>-0.72048818857709496</v>
      </c>
    </row>
    <row r="992" spans="1:82" ht="15.75" customHeight="1" x14ac:dyDescent="0.25">
      <c r="A992" s="5">
        <v>44171001499</v>
      </c>
      <c r="B992" s="5">
        <v>44171</v>
      </c>
      <c r="C992" s="6" t="s">
        <v>1001</v>
      </c>
      <c r="D992" s="6" t="s">
        <v>992</v>
      </c>
      <c r="E992" s="5">
        <v>4</v>
      </c>
      <c r="F992" s="15">
        <v>10.019165790000001</v>
      </c>
      <c r="G992" s="16">
        <f t="shared" si="0"/>
        <v>99.808708724840841</v>
      </c>
      <c r="H992" s="17">
        <v>1</v>
      </c>
      <c r="I992" s="7">
        <f t="shared" si="1"/>
        <v>99.808708724840841</v>
      </c>
      <c r="J992" s="18">
        <f t="shared" si="2"/>
        <v>33.269569574946942</v>
      </c>
      <c r="K992" s="19">
        <f t="shared" si="3"/>
        <v>-6.8119825012892363E-2</v>
      </c>
      <c r="L992" s="15">
        <v>22.590366700000001</v>
      </c>
      <c r="M992" s="16">
        <f t="shared" si="4"/>
        <v>44.266656370832614</v>
      </c>
      <c r="N992" s="19">
        <f t="shared" si="5"/>
        <v>-0.17473207385989756</v>
      </c>
      <c r="O992" s="15">
        <v>22.590366700000001</v>
      </c>
      <c r="P992" s="16">
        <f t="shared" si="6"/>
        <v>44.266656370832614</v>
      </c>
      <c r="Q992" s="17">
        <v>2</v>
      </c>
      <c r="R992" s="7">
        <f t="shared" si="7"/>
        <v>88.533312741665227</v>
      </c>
      <c r="S992" s="18">
        <f t="shared" si="8"/>
        <v>44.266656370832614</v>
      </c>
      <c r="T992" s="19">
        <f t="shared" si="9"/>
        <v>-0.16088938266630379</v>
      </c>
      <c r="U992" s="15">
        <v>19.738030200000001</v>
      </c>
      <c r="V992" s="16">
        <f t="shared" si="10"/>
        <v>50.663616879054118</v>
      </c>
      <c r="W992" s="19">
        <f t="shared" si="11"/>
        <v>-0.43337435623197257</v>
      </c>
      <c r="X992" s="15">
        <v>44.488529499999999</v>
      </c>
      <c r="Y992" s="16">
        <f t="shared" si="12"/>
        <v>24.00980886545149</v>
      </c>
      <c r="Z992" s="17">
        <v>3</v>
      </c>
      <c r="AA992" s="20">
        <f t="shared" si="13"/>
        <v>72.029426596354469</v>
      </c>
      <c r="AB992" s="18">
        <f t="shared" si="14"/>
        <v>24.00980886545149</v>
      </c>
      <c r="AC992" s="19">
        <f t="shared" si="15"/>
        <v>-0.18010783612591955</v>
      </c>
      <c r="AD992" s="15">
        <v>44.552205200000003</v>
      </c>
      <c r="AE992" s="16">
        <f t="shared" si="16"/>
        <v>24.024452105010504</v>
      </c>
      <c r="AF992" s="17">
        <v>3</v>
      </c>
      <c r="AG992" s="7">
        <f t="shared" si="17"/>
        <v>72.073356315031504</v>
      </c>
      <c r="AH992" s="18">
        <f t="shared" si="18"/>
        <v>23.726692208716976</v>
      </c>
      <c r="AI992" s="19">
        <f t="shared" si="19"/>
        <v>0.10446445984659122</v>
      </c>
      <c r="AJ992" s="5">
        <v>1</v>
      </c>
      <c r="AK992" s="15">
        <v>16.335577099999998</v>
      </c>
      <c r="AL992" s="16">
        <f t="shared" si="20"/>
        <v>61.216080330581043</v>
      </c>
      <c r="AM992" s="17">
        <v>1</v>
      </c>
      <c r="AN992" s="7">
        <f t="shared" si="21"/>
        <v>61.216080330581043</v>
      </c>
      <c r="AO992" s="18">
        <f t="shared" si="22"/>
        <v>20.40536011019368</v>
      </c>
      <c r="AP992" s="19">
        <f t="shared" si="23"/>
        <v>-0.38819872591606591</v>
      </c>
      <c r="AQ992" s="5">
        <v>1</v>
      </c>
      <c r="AR992" s="15">
        <v>27.711896360000001</v>
      </c>
      <c r="AS992" s="21">
        <f t="shared" si="24"/>
        <v>36.085585302759121</v>
      </c>
      <c r="AT992" s="19">
        <f t="shared" si="25"/>
        <v>0.23860331658543252</v>
      </c>
      <c r="AU992" s="5">
        <v>0</v>
      </c>
      <c r="AV992" s="15">
        <v>44.118388099999997</v>
      </c>
      <c r="AW992" s="16">
        <f t="shared" si="26"/>
        <v>0</v>
      </c>
      <c r="AX992" s="19">
        <f t="shared" si="27"/>
        <v>-0.82680925094591806</v>
      </c>
      <c r="AY992" s="15">
        <v>44.118388099999997</v>
      </c>
      <c r="AZ992" s="16">
        <f t="shared" si="28"/>
        <v>22.666285942572777</v>
      </c>
      <c r="BA992" s="19">
        <f t="shared" si="29"/>
        <v>-0.62225456393292944</v>
      </c>
      <c r="BB992" s="15">
        <v>16.689604209999999</v>
      </c>
      <c r="BC992" s="16">
        <f t="shared" si="30"/>
        <v>59.917538332084874</v>
      </c>
      <c r="BD992" s="19">
        <f t="shared" si="31"/>
        <v>-0.65245834263591218</v>
      </c>
      <c r="BE992" s="15">
        <v>27.711896400000001</v>
      </c>
      <c r="BF992" s="21">
        <f t="shared" si="32"/>
        <v>36.085585250672345</v>
      </c>
      <c r="BG992" s="19">
        <f t="shared" si="33"/>
        <v>-8.3920654321095925E-2</v>
      </c>
      <c r="BH992" s="15">
        <v>44.118388099999997</v>
      </c>
      <c r="BI992" s="16">
        <f t="shared" si="34"/>
        <v>22.666285942572777</v>
      </c>
      <c r="BJ992" s="22">
        <f t="shared" si="35"/>
        <v>-0.44013692296975609</v>
      </c>
      <c r="BK992" s="15">
        <v>44.118388099999997</v>
      </c>
      <c r="BL992" s="16">
        <f t="shared" si="36"/>
        <v>22.666285942572777</v>
      </c>
      <c r="BM992" s="19">
        <f t="shared" si="37"/>
        <v>0.30705181893059519</v>
      </c>
      <c r="BN992" s="15">
        <v>130.532027</v>
      </c>
      <c r="BO992" s="16">
        <f t="shared" si="38"/>
        <v>7.6609551156361038</v>
      </c>
      <c r="BP992" s="19">
        <f t="shared" si="39"/>
        <v>-0.63684100726998782</v>
      </c>
      <c r="BQ992" s="15">
        <v>19.172815199999999</v>
      </c>
      <c r="BR992" s="16">
        <f t="shared" si="40"/>
        <v>52.157181382523319</v>
      </c>
      <c r="BS992" s="19">
        <f t="shared" si="41"/>
        <v>-6.8245957042937108E-2</v>
      </c>
      <c r="BT992" s="15">
        <v>15.1497568</v>
      </c>
      <c r="BU992" s="16">
        <f t="shared" si="42"/>
        <v>67.195416628734264</v>
      </c>
      <c r="BV992" s="19">
        <f t="shared" si="43"/>
        <v>1.240136467477911</v>
      </c>
      <c r="BW992" s="15">
        <v>103.015444</v>
      </c>
      <c r="BX992" s="18">
        <f t="shared" si="44"/>
        <v>1.5199860303830377E-2</v>
      </c>
      <c r="BY992" s="19">
        <f t="shared" si="45"/>
        <v>-6.2306097158392075E-2</v>
      </c>
      <c r="BZ992" s="15">
        <v>4.0495436800000002</v>
      </c>
      <c r="CA992" s="18">
        <f t="shared" si="46"/>
        <v>6.211976767270342E-4</v>
      </c>
      <c r="CB992" s="19">
        <f t="shared" si="47"/>
        <v>-5.1552418435451823E-2</v>
      </c>
      <c r="CC992" s="7">
        <f t="shared" si="48"/>
        <v>-0.15577322903604751</v>
      </c>
      <c r="CD992" s="61">
        <f t="shared" si="49"/>
        <v>-0.25087764405850616</v>
      </c>
    </row>
    <row r="993" spans="1:82" ht="15.75" customHeight="1" x14ac:dyDescent="0.25">
      <c r="A993" s="5">
        <v>44171001501</v>
      </c>
      <c r="B993" s="5">
        <v>44171</v>
      </c>
      <c r="C993" s="6" t="s">
        <v>1002</v>
      </c>
      <c r="D993" s="6" t="s">
        <v>992</v>
      </c>
      <c r="E993" s="5">
        <v>24</v>
      </c>
      <c r="F993" s="15">
        <v>10.024978859999999</v>
      </c>
      <c r="G993" s="16">
        <f t="shared" si="0"/>
        <v>99.750833788790658</v>
      </c>
      <c r="H993" s="17">
        <v>1</v>
      </c>
      <c r="I993" s="7">
        <f t="shared" si="1"/>
        <v>99.750833788790658</v>
      </c>
      <c r="J993" s="18">
        <f t="shared" si="2"/>
        <v>33.250277929596884</v>
      </c>
      <c r="K993" s="19">
        <f t="shared" si="3"/>
        <v>-6.9180981179177814E-2</v>
      </c>
      <c r="L993" s="15">
        <v>25.000594400000001</v>
      </c>
      <c r="M993" s="16">
        <f t="shared" si="4"/>
        <v>39.999048982611392</v>
      </c>
      <c r="N993" s="19">
        <f t="shared" si="5"/>
        <v>-0.42411395155096232</v>
      </c>
      <c r="O993" s="15">
        <v>25.000594400000001</v>
      </c>
      <c r="P993" s="16">
        <f t="shared" si="6"/>
        <v>39.999048982611392</v>
      </c>
      <c r="Q993" s="17">
        <v>2</v>
      </c>
      <c r="R993" s="7">
        <f t="shared" si="7"/>
        <v>79.998097965222783</v>
      </c>
      <c r="S993" s="18">
        <f t="shared" si="8"/>
        <v>39.999048982611392</v>
      </c>
      <c r="T993" s="19">
        <f t="shared" si="9"/>
        <v>-0.39902657101359723</v>
      </c>
      <c r="U993" s="15">
        <v>22.148257900000001</v>
      </c>
      <c r="V993" s="16">
        <f t="shared" si="10"/>
        <v>45.150277936758172</v>
      </c>
      <c r="W993" s="19">
        <f t="shared" si="11"/>
        <v>-0.66885742742573273</v>
      </c>
      <c r="X993" s="15">
        <v>46.898757199999999</v>
      </c>
      <c r="Y993" s="16">
        <f t="shared" si="12"/>
        <v>22.775893302349601</v>
      </c>
      <c r="Z993" s="17">
        <v>3</v>
      </c>
      <c r="AA993" s="20">
        <f t="shared" si="13"/>
        <v>68.327679907048804</v>
      </c>
      <c r="AB993" s="18">
        <f t="shared" si="14"/>
        <v>22.775893302349601</v>
      </c>
      <c r="AC993" s="19">
        <f t="shared" si="15"/>
        <v>-0.27616564204021959</v>
      </c>
      <c r="AD993" s="15">
        <v>46.962432900000003</v>
      </c>
      <c r="AE993" s="16">
        <f t="shared" si="16"/>
        <v>22.791458063493977</v>
      </c>
      <c r="AF993" s="17">
        <v>3</v>
      </c>
      <c r="AG993" s="7">
        <f t="shared" si="17"/>
        <v>68.37437419048193</v>
      </c>
      <c r="AH993" s="18">
        <f t="shared" si="18"/>
        <v>22.508979938302982</v>
      </c>
      <c r="AI993" s="19">
        <f t="shared" si="19"/>
        <v>1.8163968515703104E-2</v>
      </c>
      <c r="AJ993" s="5">
        <v>1</v>
      </c>
      <c r="AK993" s="15">
        <v>14.6591833</v>
      </c>
      <c r="AL993" s="16">
        <f t="shared" si="20"/>
        <v>68.216624319036924</v>
      </c>
      <c r="AM993" s="17">
        <v>1</v>
      </c>
      <c r="AN993" s="7">
        <f t="shared" si="21"/>
        <v>68.216624319036924</v>
      </c>
      <c r="AO993" s="18">
        <f t="shared" si="22"/>
        <v>22.738874773012309</v>
      </c>
      <c r="AP993" s="19">
        <f t="shared" si="23"/>
        <v>-0.31291438911668457</v>
      </c>
      <c r="AQ993" s="5">
        <v>1</v>
      </c>
      <c r="AR993" s="15">
        <v>30.122124060000001</v>
      </c>
      <c r="AS993" s="21">
        <f t="shared" si="24"/>
        <v>33.198190074780534</v>
      </c>
      <c r="AT993" s="19">
        <f t="shared" si="25"/>
        <v>0.13747291236183737</v>
      </c>
      <c r="AU993" s="5">
        <v>0</v>
      </c>
      <c r="AV993" s="15">
        <v>46.528615799999997</v>
      </c>
      <c r="AW993" s="16">
        <f t="shared" si="26"/>
        <v>0</v>
      </c>
      <c r="AX993" s="19">
        <f t="shared" si="27"/>
        <v>-0.82680925094591806</v>
      </c>
      <c r="AY993" s="15">
        <v>46.528615799999997</v>
      </c>
      <c r="AZ993" s="16">
        <f t="shared" si="28"/>
        <v>21.492150213503667</v>
      </c>
      <c r="BA993" s="19">
        <f t="shared" si="29"/>
        <v>-0.70507443460496944</v>
      </c>
      <c r="BB993" s="15">
        <v>14.659183349999999</v>
      </c>
      <c r="BC993" s="16">
        <f t="shared" si="30"/>
        <v>68.216624086361534</v>
      </c>
      <c r="BD993" s="19">
        <f t="shared" si="31"/>
        <v>-0.32411868882330158</v>
      </c>
      <c r="BE993" s="15">
        <v>30.122124100000001</v>
      </c>
      <c r="BF993" s="21">
        <f t="shared" si="32"/>
        <v>33.198190030695741</v>
      </c>
      <c r="BG993" s="19">
        <f t="shared" si="33"/>
        <v>-0.26022353966393152</v>
      </c>
      <c r="BH993" s="15">
        <v>46.528615799999997</v>
      </c>
      <c r="BI993" s="16">
        <f t="shared" si="34"/>
        <v>21.492150213503667</v>
      </c>
      <c r="BJ993" s="22">
        <f t="shared" si="35"/>
        <v>-0.52641152917017942</v>
      </c>
      <c r="BK993" s="15">
        <v>46.528615799999997</v>
      </c>
      <c r="BL993" s="16">
        <f t="shared" si="36"/>
        <v>21.492150213503667</v>
      </c>
      <c r="BM993" s="19">
        <f t="shared" si="37"/>
        <v>0.19993231496505443</v>
      </c>
      <c r="BN993" s="15">
        <v>132.94225499999999</v>
      </c>
      <c r="BO993" s="16">
        <f t="shared" si="38"/>
        <v>7.5220628685740296</v>
      </c>
      <c r="BP993" s="19">
        <f t="shared" si="39"/>
        <v>-0.6537876563714371</v>
      </c>
      <c r="BQ993" s="15">
        <v>21.583042899999999</v>
      </c>
      <c r="BR993" s="16">
        <f t="shared" si="40"/>
        <v>46.332669801624682</v>
      </c>
      <c r="BS993" s="19">
        <f t="shared" si="41"/>
        <v>-0.33676325253714295</v>
      </c>
      <c r="BT993" s="15">
        <v>17.559984499999999</v>
      </c>
      <c r="BU993" s="16">
        <f t="shared" si="42"/>
        <v>57.972387162414634</v>
      </c>
      <c r="BV993" s="19">
        <f t="shared" si="43"/>
        <v>0.83122833283969555</v>
      </c>
      <c r="BW993" s="15">
        <v>97.311694299999999</v>
      </c>
      <c r="BX993" s="18">
        <f t="shared" si="44"/>
        <v>1.4358275825992136E-2</v>
      </c>
      <c r="BY993" s="19">
        <f t="shared" si="45"/>
        <v>-6.2606676136923403E-2</v>
      </c>
      <c r="BZ993" s="15">
        <v>24.046687200000001</v>
      </c>
      <c r="CA993" s="18">
        <f t="shared" si="46"/>
        <v>3.6887480175597739E-3</v>
      </c>
      <c r="CB993" s="19">
        <f t="shared" si="47"/>
        <v>-5.0356496346239933E-2</v>
      </c>
      <c r="CC993" s="7">
        <f t="shared" si="48"/>
        <v>-0.247874366223375</v>
      </c>
      <c r="CD993" s="61">
        <f t="shared" si="49"/>
        <v>-0.39920939820940082</v>
      </c>
    </row>
    <row r="994" spans="1:82" ht="15.75" customHeight="1" x14ac:dyDescent="0.25">
      <c r="A994" s="5">
        <v>44172000101</v>
      </c>
      <c r="B994" s="5">
        <v>44172</v>
      </c>
      <c r="C994" s="6" t="s">
        <v>1003</v>
      </c>
      <c r="D994" s="6" t="s">
        <v>1003</v>
      </c>
      <c r="E994" s="5">
        <v>343</v>
      </c>
      <c r="F994" s="15">
        <v>10.23642265</v>
      </c>
      <c r="G994" s="16">
        <f t="shared" si="0"/>
        <v>97.690378190861438</v>
      </c>
      <c r="H994" s="17">
        <v>1</v>
      </c>
      <c r="I994" s="7">
        <f t="shared" si="1"/>
        <v>97.690378190861438</v>
      </c>
      <c r="J994" s="18">
        <f t="shared" si="2"/>
        <v>32.56345939695381</v>
      </c>
      <c r="K994" s="19">
        <f t="shared" si="3"/>
        <v>-0.10696011861449804</v>
      </c>
      <c r="L994" s="15">
        <v>21.320870599999999</v>
      </c>
      <c r="M994" s="16">
        <f t="shared" si="4"/>
        <v>46.902399942336316</v>
      </c>
      <c r="N994" s="19">
        <f t="shared" si="5"/>
        <v>-2.0709779590761878E-2</v>
      </c>
      <c r="O994" s="15">
        <v>21.320870599999999</v>
      </c>
      <c r="P994" s="16">
        <f t="shared" si="6"/>
        <v>46.902399942336316</v>
      </c>
      <c r="Q994" s="17">
        <v>2</v>
      </c>
      <c r="R994" s="7">
        <f t="shared" si="7"/>
        <v>93.804799884672633</v>
      </c>
      <c r="S994" s="18">
        <f t="shared" si="8"/>
        <v>46.902399942336316</v>
      </c>
      <c r="T994" s="19">
        <f t="shared" si="9"/>
        <v>-1.381199099837834E-2</v>
      </c>
      <c r="U994" s="15">
        <v>10</v>
      </c>
      <c r="V994" s="16">
        <f t="shared" si="10"/>
        <v>100</v>
      </c>
      <c r="W994" s="19">
        <f t="shared" si="11"/>
        <v>1.6738574211914985</v>
      </c>
      <c r="X994" s="15">
        <v>63.566792200000002</v>
      </c>
      <c r="Y994" s="16">
        <f t="shared" si="12"/>
        <v>16.80375952650321</v>
      </c>
      <c r="Z994" s="17">
        <v>3</v>
      </c>
      <c r="AA994" s="20">
        <f t="shared" si="13"/>
        <v>50.411278579509627</v>
      </c>
      <c r="AB994" s="18">
        <f t="shared" si="14"/>
        <v>16.80375952650321</v>
      </c>
      <c r="AC994" s="19">
        <f t="shared" si="15"/>
        <v>-0.74108405646751119</v>
      </c>
      <c r="AD994" s="15">
        <v>63.588604400000001</v>
      </c>
      <c r="AE994" s="16">
        <f t="shared" si="16"/>
        <v>16.832297706473959</v>
      </c>
      <c r="AF994" s="17">
        <v>2</v>
      </c>
      <c r="AG994" s="7">
        <f t="shared" si="17"/>
        <v>33.664595412947918</v>
      </c>
      <c r="AH994" s="18">
        <f t="shared" si="18"/>
        <v>11.082451748225504</v>
      </c>
      <c r="AI994" s="19">
        <f t="shared" si="19"/>
        <v>-0.7916455578962085</v>
      </c>
      <c r="AJ994" s="5">
        <v>9</v>
      </c>
      <c r="AK994" s="15">
        <v>10</v>
      </c>
      <c r="AL994" s="16">
        <f t="shared" si="20"/>
        <v>100</v>
      </c>
      <c r="AM994" s="17">
        <v>1</v>
      </c>
      <c r="AN994" s="7">
        <f t="shared" si="21"/>
        <v>100</v>
      </c>
      <c r="AO994" s="18">
        <f t="shared" si="22"/>
        <v>33.333333333333336</v>
      </c>
      <c r="AP994" s="19">
        <f t="shared" si="23"/>
        <v>2.8886242853155969E-2</v>
      </c>
      <c r="AQ994" s="5">
        <v>6</v>
      </c>
      <c r="AR994" s="15">
        <v>31.744952940000001</v>
      </c>
      <c r="AS994" s="21">
        <f t="shared" si="24"/>
        <v>31.501070481662524</v>
      </c>
      <c r="AT994" s="19">
        <f t="shared" si="25"/>
        <v>7.8031659288920488E-2</v>
      </c>
      <c r="AU994" s="5">
        <v>4</v>
      </c>
      <c r="AV994" s="15">
        <v>31.744952900000001</v>
      </c>
      <c r="AW994" s="16">
        <f t="shared" si="26"/>
        <v>31.501070521355221</v>
      </c>
      <c r="AX994" s="19">
        <f t="shared" si="27"/>
        <v>0.37891947645513885</v>
      </c>
      <c r="AY994" s="15">
        <v>63.553508600000001</v>
      </c>
      <c r="AZ994" s="16">
        <f t="shared" si="28"/>
        <v>15.734772509475581</v>
      </c>
      <c r="BA994" s="19">
        <f t="shared" si="29"/>
        <v>-1.111181893097638</v>
      </c>
      <c r="BB994" s="15">
        <v>10</v>
      </c>
      <c r="BC994" s="16">
        <f t="shared" si="30"/>
        <v>100</v>
      </c>
      <c r="BD994" s="19">
        <f t="shared" si="31"/>
        <v>0.93333821106502679</v>
      </c>
      <c r="BE994" s="15">
        <v>31.744952900000001</v>
      </c>
      <c r="BF994" s="21">
        <f t="shared" si="32"/>
        <v>31.501070521355221</v>
      </c>
      <c r="BG994" s="19">
        <f t="shared" si="33"/>
        <v>-0.3638487947721587</v>
      </c>
      <c r="BH994" s="15">
        <v>63.553508600000001</v>
      </c>
      <c r="BI994" s="16">
        <f t="shared" si="34"/>
        <v>15.734772509475581</v>
      </c>
      <c r="BJ994" s="22">
        <f t="shared" si="35"/>
        <v>-0.94945929261396056</v>
      </c>
      <c r="BK994" s="15">
        <v>95.397342499999993</v>
      </c>
      <c r="BL994" s="16">
        <f t="shared" si="36"/>
        <v>10.482472297380822</v>
      </c>
      <c r="BM994" s="19">
        <f t="shared" si="37"/>
        <v>-0.80450968266538314</v>
      </c>
      <c r="BN994" s="15">
        <v>85.158399000000003</v>
      </c>
      <c r="BO994" s="16">
        <f t="shared" si="38"/>
        <v>11.742822924606649</v>
      </c>
      <c r="BP994" s="19">
        <f t="shared" si="39"/>
        <v>-0.13880038297070693</v>
      </c>
      <c r="BQ994" s="15">
        <v>15.3749691</v>
      </c>
      <c r="BR994" s="16">
        <f t="shared" si="40"/>
        <v>65.040781122610525</v>
      </c>
      <c r="BS994" s="19">
        <f t="shared" si="41"/>
        <v>0.5257041639909581</v>
      </c>
      <c r="BT994" s="15">
        <v>65.281526999999997</v>
      </c>
      <c r="BU994" s="16">
        <f t="shared" si="42"/>
        <v>15.59390943781079</v>
      </c>
      <c r="BV994" s="19">
        <f t="shared" si="43"/>
        <v>-1.047645017663636</v>
      </c>
      <c r="BW994" s="15">
        <v>183.61847599999999</v>
      </c>
      <c r="BX994" s="18">
        <f t="shared" si="44"/>
        <v>2.7092784111110858E-2</v>
      </c>
      <c r="BY994" s="19">
        <f t="shared" si="45"/>
        <v>-5.8058439336891234E-2</v>
      </c>
      <c r="BZ994" s="15">
        <v>343.08403700000002</v>
      </c>
      <c r="CA994" s="18">
        <f t="shared" si="46"/>
        <v>5.2628894400895028E-2</v>
      </c>
      <c r="CB994" s="19">
        <f t="shared" si="47"/>
        <v>-3.1276580580878816E-2</v>
      </c>
      <c r="CC994" s="7">
        <f t="shared" si="48"/>
        <v>-0.13475023223283752</v>
      </c>
      <c r="CD994" s="61">
        <f t="shared" si="49"/>
        <v>-0.21701945198226477</v>
      </c>
    </row>
    <row r="995" spans="1:82" ht="15.75" customHeight="1" x14ac:dyDescent="0.25">
      <c r="A995" s="5">
        <v>44173000101</v>
      </c>
      <c r="B995" s="5">
        <v>44173</v>
      </c>
      <c r="C995" s="6" t="s">
        <v>963</v>
      </c>
      <c r="D995" s="6" t="s">
        <v>963</v>
      </c>
      <c r="E995" s="5">
        <v>118</v>
      </c>
      <c r="F995" s="15">
        <v>10.209527319999999</v>
      </c>
      <c r="G995" s="16">
        <f t="shared" si="0"/>
        <v>97.947727515361606</v>
      </c>
      <c r="H995" s="17">
        <v>1</v>
      </c>
      <c r="I995" s="7">
        <f t="shared" si="1"/>
        <v>97.947727515361606</v>
      </c>
      <c r="J995" s="18">
        <f t="shared" si="2"/>
        <v>32.649242505120533</v>
      </c>
      <c r="K995" s="19">
        <f t="shared" si="3"/>
        <v>-0.10224153331280561</v>
      </c>
      <c r="L995" s="15">
        <v>18.699718399999998</v>
      </c>
      <c r="M995" s="16">
        <f t="shared" si="4"/>
        <v>53.476741125684548</v>
      </c>
      <c r="N995" s="19">
        <f t="shared" si="5"/>
        <v>0.36346837920852876</v>
      </c>
      <c r="O995" s="15">
        <v>18.699718399999998</v>
      </c>
      <c r="P995" s="16">
        <f t="shared" si="6"/>
        <v>53.476741125684548</v>
      </c>
      <c r="Q995" s="17">
        <v>2</v>
      </c>
      <c r="R995" s="7">
        <f t="shared" si="7"/>
        <v>106.9534822513691</v>
      </c>
      <c r="S995" s="18">
        <f t="shared" si="8"/>
        <v>53.476741125684548</v>
      </c>
      <c r="T995" s="19">
        <f t="shared" si="9"/>
        <v>0.35304348145194003</v>
      </c>
      <c r="U995" s="15">
        <v>19.562693299999999</v>
      </c>
      <c r="V995" s="16">
        <f t="shared" si="10"/>
        <v>51.117705760893365</v>
      </c>
      <c r="W995" s="19">
        <f t="shared" si="11"/>
        <v>-0.41397953113422209</v>
      </c>
      <c r="X995" s="15">
        <v>46.474467799999999</v>
      </c>
      <c r="Y995" s="16">
        <f t="shared" si="12"/>
        <v>22.98382618595581</v>
      </c>
      <c r="Z995" s="17">
        <v>3</v>
      </c>
      <c r="AA995" s="20">
        <f t="shared" si="13"/>
        <v>68.951478557867432</v>
      </c>
      <c r="AB995" s="18">
        <f t="shared" si="14"/>
        <v>22.98382618595581</v>
      </c>
      <c r="AC995" s="19">
        <f t="shared" si="15"/>
        <v>-0.25997849182190552</v>
      </c>
      <c r="AD995" s="15">
        <v>46.4962801</v>
      </c>
      <c r="AE995" s="16">
        <f t="shared" si="16"/>
        <v>23.019955955573316</v>
      </c>
      <c r="AF995" s="17">
        <v>2</v>
      </c>
      <c r="AG995" s="7">
        <f t="shared" si="17"/>
        <v>46.039911911146632</v>
      </c>
      <c r="AH995" s="18">
        <f t="shared" si="18"/>
        <v>15.156430546365364</v>
      </c>
      <c r="AI995" s="19">
        <f t="shared" si="19"/>
        <v>-0.50291858971713299</v>
      </c>
      <c r="AJ995" s="5">
        <v>7</v>
      </c>
      <c r="AK995" s="15">
        <v>12.893824499999999</v>
      </c>
      <c r="AL995" s="16">
        <f t="shared" si="20"/>
        <v>77.556507768505767</v>
      </c>
      <c r="AM995" s="17">
        <v>2</v>
      </c>
      <c r="AN995" s="7">
        <f t="shared" si="21"/>
        <v>155.11301553701153</v>
      </c>
      <c r="AO995" s="18">
        <f t="shared" si="22"/>
        <v>51.704338512337181</v>
      </c>
      <c r="AP995" s="19">
        <f t="shared" si="23"/>
        <v>0.6215754439438117</v>
      </c>
      <c r="AQ995" s="5">
        <v>2</v>
      </c>
      <c r="AR995" s="15">
        <v>19.56269331</v>
      </c>
      <c r="AS995" s="21">
        <f t="shared" si="24"/>
        <v>51.117705734763163</v>
      </c>
      <c r="AT995" s="19">
        <f t="shared" si="25"/>
        <v>0.76510014005306703</v>
      </c>
      <c r="AU995" s="5">
        <v>2</v>
      </c>
      <c r="AV995" s="15">
        <v>29.623458800000002</v>
      </c>
      <c r="AW995" s="16">
        <f t="shared" si="26"/>
        <v>33.757030424819938</v>
      </c>
      <c r="AX995" s="19">
        <f t="shared" si="27"/>
        <v>0.46526815027650403</v>
      </c>
      <c r="AY995" s="15">
        <v>46.461184299999999</v>
      </c>
      <c r="AZ995" s="16">
        <f t="shared" si="28"/>
        <v>21.52334287354789</v>
      </c>
      <c r="BA995" s="19">
        <f t="shared" si="29"/>
        <v>-0.70287420169592785</v>
      </c>
      <c r="BB995" s="15">
        <v>10</v>
      </c>
      <c r="BC995" s="16">
        <f t="shared" si="30"/>
        <v>100</v>
      </c>
      <c r="BD995" s="19">
        <f t="shared" si="31"/>
        <v>0.93333821106502679</v>
      </c>
      <c r="BE995" s="15">
        <v>46.461184299999999</v>
      </c>
      <c r="BF995" s="21">
        <f t="shared" si="32"/>
        <v>21.52334287354789</v>
      </c>
      <c r="BG995" s="19">
        <f t="shared" si="33"/>
        <v>-0.97308377628870724</v>
      </c>
      <c r="BH995" s="15">
        <v>46.461184299999999</v>
      </c>
      <c r="BI995" s="16">
        <f t="shared" si="34"/>
        <v>21.52334287354789</v>
      </c>
      <c r="BJ995" s="22">
        <f t="shared" si="35"/>
        <v>-0.52411951607916085</v>
      </c>
      <c r="BK995" s="15">
        <v>89.519564599999995</v>
      </c>
      <c r="BL995" s="16">
        <f t="shared" si="36"/>
        <v>11.170742445724541</v>
      </c>
      <c r="BM995" s="19">
        <f t="shared" si="37"/>
        <v>-0.74171697901150369</v>
      </c>
      <c r="BN995" s="15">
        <v>108.16754</v>
      </c>
      <c r="BO995" s="16">
        <f t="shared" si="38"/>
        <v>9.2449176527449914</v>
      </c>
      <c r="BP995" s="19">
        <f t="shared" si="39"/>
        <v>-0.44357710756341212</v>
      </c>
      <c r="BQ995" s="15">
        <v>19.562693299999999</v>
      </c>
      <c r="BR995" s="16">
        <f t="shared" si="40"/>
        <v>51.117705760893365</v>
      </c>
      <c r="BS995" s="19">
        <f t="shared" si="41"/>
        <v>-0.11616708807263454</v>
      </c>
      <c r="BT995" s="15">
        <v>68.253012400000003</v>
      </c>
      <c r="BU995" s="16">
        <f t="shared" si="42"/>
        <v>14.915007912529878</v>
      </c>
      <c r="BV995" s="19">
        <f t="shared" si="43"/>
        <v>-1.0777444939061676</v>
      </c>
      <c r="BW995" s="15">
        <v>120.592662</v>
      </c>
      <c r="BX995" s="18">
        <f t="shared" si="44"/>
        <v>1.7793367138882923E-2</v>
      </c>
      <c r="BY995" s="19">
        <f t="shared" si="45"/>
        <v>-6.1379804366851358E-2</v>
      </c>
      <c r="BZ995" s="15">
        <v>118.23947200000001</v>
      </c>
      <c r="CA995" s="18">
        <f t="shared" si="46"/>
        <v>1.813786715441262E-2</v>
      </c>
      <c r="CB995" s="19">
        <f t="shared" si="47"/>
        <v>-4.472333019558259E-2</v>
      </c>
      <c r="CC995" s="7">
        <f t="shared" si="48"/>
        <v>-0.1296163493245861</v>
      </c>
      <c r="CD995" s="61">
        <f t="shared" si="49"/>
        <v>-0.20875117342846847</v>
      </c>
    </row>
    <row r="996" spans="1:82" ht="15.75" customHeight="1" x14ac:dyDescent="0.25">
      <c r="A996" s="5">
        <v>44174000101</v>
      </c>
      <c r="B996" s="5">
        <v>44174</v>
      </c>
      <c r="C996" s="6" t="s">
        <v>1004</v>
      </c>
      <c r="D996" s="6" t="s">
        <v>1004</v>
      </c>
      <c r="E996" s="5">
        <v>450</v>
      </c>
      <c r="F996" s="15">
        <v>10.42175016</v>
      </c>
      <c r="G996" s="16">
        <f t="shared" si="0"/>
        <v>95.953173377551011</v>
      </c>
      <c r="H996" s="17">
        <v>2</v>
      </c>
      <c r="I996" s="7">
        <f t="shared" si="1"/>
        <v>191.90634675510202</v>
      </c>
      <c r="J996" s="18">
        <f t="shared" si="2"/>
        <v>63.968782251700674</v>
      </c>
      <c r="K996" s="19">
        <f t="shared" si="3"/>
        <v>1.6205209436163444</v>
      </c>
      <c r="L996" s="15">
        <v>40.6180211</v>
      </c>
      <c r="M996" s="16">
        <f t="shared" si="4"/>
        <v>24.619613977205798</v>
      </c>
      <c r="N996" s="19">
        <f t="shared" si="5"/>
        <v>-1.3228265158935664</v>
      </c>
      <c r="O996" s="15">
        <v>10.4217502</v>
      </c>
      <c r="P996" s="16">
        <f t="shared" si="6"/>
        <v>95.953173009270557</v>
      </c>
      <c r="Q996" s="17">
        <v>1</v>
      </c>
      <c r="R996" s="7">
        <f t="shared" si="7"/>
        <v>95.953173009270557</v>
      </c>
      <c r="S996" s="18">
        <f t="shared" si="8"/>
        <v>47.976586504635279</v>
      </c>
      <c r="T996" s="19">
        <f t="shared" si="9"/>
        <v>4.6128801215157715E-2</v>
      </c>
      <c r="U996" s="15">
        <v>10</v>
      </c>
      <c r="V996" s="16">
        <f t="shared" si="10"/>
        <v>100</v>
      </c>
      <c r="W996" s="19">
        <f t="shared" si="11"/>
        <v>1.6738574211914985</v>
      </c>
      <c r="X996" s="15">
        <v>63.068519600000002</v>
      </c>
      <c r="Y996" s="16">
        <f t="shared" si="12"/>
        <v>16.936517564937422</v>
      </c>
      <c r="Z996" s="17">
        <v>3</v>
      </c>
      <c r="AA996" s="20">
        <f t="shared" si="13"/>
        <v>50.809552694812268</v>
      </c>
      <c r="AB996" s="18">
        <f t="shared" si="14"/>
        <v>16.936517564937422</v>
      </c>
      <c r="AC996" s="19">
        <f t="shared" si="15"/>
        <v>-0.73074911437680701</v>
      </c>
      <c r="AD996" s="15">
        <v>63.132195299999999</v>
      </c>
      <c r="AE996" s="16">
        <f t="shared" si="16"/>
        <v>16.953985441402828</v>
      </c>
      <c r="AF996" s="17">
        <v>3</v>
      </c>
      <c r="AG996" s="7">
        <f t="shared" si="17"/>
        <v>50.861956324208485</v>
      </c>
      <c r="AH996" s="18">
        <f t="shared" si="18"/>
        <v>16.743857155241361</v>
      </c>
      <c r="AI996" s="19">
        <f t="shared" si="19"/>
        <v>-0.39041607198266959</v>
      </c>
      <c r="AJ996" s="5">
        <v>17</v>
      </c>
      <c r="AK996" s="15">
        <v>10</v>
      </c>
      <c r="AL996" s="16">
        <f t="shared" si="20"/>
        <v>100</v>
      </c>
      <c r="AM996" s="17">
        <v>2</v>
      </c>
      <c r="AN996" s="7">
        <f t="shared" si="21"/>
        <v>200</v>
      </c>
      <c r="AO996" s="18">
        <f t="shared" si="22"/>
        <v>66.666666666666671</v>
      </c>
      <c r="AP996" s="19">
        <f t="shared" si="23"/>
        <v>1.1042931958489164</v>
      </c>
      <c r="AQ996" s="5">
        <v>8</v>
      </c>
      <c r="AR996" s="15">
        <v>44.223099349999998</v>
      </c>
      <c r="AS996" s="21">
        <f t="shared" si="24"/>
        <v>22.612616815605442</v>
      </c>
      <c r="AT996" s="19">
        <f t="shared" si="25"/>
        <v>-0.23328454136863461</v>
      </c>
      <c r="AU996" s="5">
        <v>6</v>
      </c>
      <c r="AV996" s="15">
        <v>58.250862900000001</v>
      </c>
      <c r="AW996" s="16">
        <f t="shared" si="26"/>
        <v>17.167127664987774</v>
      </c>
      <c r="AX996" s="19">
        <f t="shared" si="27"/>
        <v>-0.16972367734279306</v>
      </c>
      <c r="AY996" s="15">
        <v>62.070205799999997</v>
      </c>
      <c r="AZ996" s="16">
        <f t="shared" si="28"/>
        <v>16.110789179951457</v>
      </c>
      <c r="BA996" s="19">
        <f t="shared" si="29"/>
        <v>-1.0846588504473365</v>
      </c>
      <c r="BB996" s="15">
        <v>10</v>
      </c>
      <c r="BC996" s="16">
        <f t="shared" si="30"/>
        <v>100</v>
      </c>
      <c r="BD996" s="19">
        <f t="shared" si="31"/>
        <v>0.93333821106502679</v>
      </c>
      <c r="BE996" s="15">
        <v>44.223099300000001</v>
      </c>
      <c r="BF996" s="21">
        <f t="shared" si="32"/>
        <v>22.61261684117196</v>
      </c>
      <c r="BG996" s="19">
        <f t="shared" si="33"/>
        <v>-0.90657326117380088</v>
      </c>
      <c r="BH996" s="15">
        <v>62.070205799999997</v>
      </c>
      <c r="BI996" s="16">
        <f t="shared" si="34"/>
        <v>16.110789179951457</v>
      </c>
      <c r="BJ996" s="22">
        <f t="shared" si="35"/>
        <v>-0.92182987178386577</v>
      </c>
      <c r="BK996" s="15">
        <v>62.070205799999997</v>
      </c>
      <c r="BL996" s="16">
        <f t="shared" si="36"/>
        <v>16.110789179951457</v>
      </c>
      <c r="BM996" s="19">
        <f t="shared" si="37"/>
        <v>-0.29102346663834505</v>
      </c>
      <c r="BN996" s="15">
        <v>119.343761</v>
      </c>
      <c r="BO996" s="16">
        <f t="shared" si="38"/>
        <v>8.3791560750293428</v>
      </c>
      <c r="BP996" s="19">
        <f t="shared" si="39"/>
        <v>-0.54921120862671369</v>
      </c>
      <c r="BQ996" s="15">
        <v>10</v>
      </c>
      <c r="BR996" s="16">
        <f t="shared" si="40"/>
        <v>100</v>
      </c>
      <c r="BS996" s="19">
        <f t="shared" si="41"/>
        <v>2.1373680391786363</v>
      </c>
      <c r="BT996" s="15">
        <v>42.868873100000002</v>
      </c>
      <c r="BU996" s="16">
        <f t="shared" si="42"/>
        <v>23.746698860623884</v>
      </c>
      <c r="BV996" s="19">
        <f t="shared" si="43"/>
        <v>-0.68618656985592508</v>
      </c>
      <c r="BW996" s="15">
        <v>106.460859</v>
      </c>
      <c r="BX996" s="18">
        <f t="shared" si="44"/>
        <v>1.5708228997448021E-2</v>
      </c>
      <c r="BY996" s="19">
        <f t="shared" si="45"/>
        <v>-6.2124529001339787E-2</v>
      </c>
      <c r="BZ996" s="15">
        <v>450.03978000000001</v>
      </c>
      <c r="CA996" s="18">
        <f t="shared" si="46"/>
        <v>6.9035844001748267E-2</v>
      </c>
      <c r="CB996" s="19">
        <f t="shared" si="47"/>
        <v>-2.488013023316591E-2</v>
      </c>
      <c r="CC996" s="7">
        <f t="shared" si="48"/>
        <v>7.4746738626640255E-3</v>
      </c>
      <c r="CD996" s="61">
        <f t="shared" si="49"/>
        <v>1.2038195397085468E-2</v>
      </c>
    </row>
    <row r="997" spans="1:82" ht="15.75" customHeight="1" x14ac:dyDescent="0.25">
      <c r="A997" s="5">
        <v>44175000101</v>
      </c>
      <c r="B997" s="5">
        <v>44175</v>
      </c>
      <c r="C997" s="6" t="s">
        <v>1005</v>
      </c>
      <c r="D997" s="6" t="s">
        <v>1005</v>
      </c>
      <c r="E997" s="5">
        <v>128</v>
      </c>
      <c r="F997" s="15">
        <v>10.14195275</v>
      </c>
      <c r="G997" s="16">
        <f t="shared" si="0"/>
        <v>98.600341043789626</v>
      </c>
      <c r="H997" s="17">
        <v>1</v>
      </c>
      <c r="I997" s="7">
        <f t="shared" si="1"/>
        <v>98.600341043789626</v>
      </c>
      <c r="J997" s="18">
        <f t="shared" si="2"/>
        <v>32.866780347929875</v>
      </c>
      <c r="K997" s="19">
        <f t="shared" si="3"/>
        <v>-9.0275647608978549E-2</v>
      </c>
      <c r="L997" s="15">
        <v>16.542990199999998</v>
      </c>
      <c r="M997" s="16">
        <f t="shared" si="4"/>
        <v>60.448563887803068</v>
      </c>
      <c r="N997" s="19">
        <f t="shared" si="5"/>
        <v>0.77087376896981741</v>
      </c>
      <c r="O997" s="15">
        <v>16.542990199999998</v>
      </c>
      <c r="P997" s="16">
        <f t="shared" si="6"/>
        <v>60.448563887803068</v>
      </c>
      <c r="Q997" s="17">
        <v>2</v>
      </c>
      <c r="R997" s="7">
        <f t="shared" si="7"/>
        <v>120.89712777560614</v>
      </c>
      <c r="S997" s="18">
        <f t="shared" si="8"/>
        <v>60.448563887803068</v>
      </c>
      <c r="T997" s="19">
        <f t="shared" si="9"/>
        <v>0.74207886338724338</v>
      </c>
      <c r="U997" s="15">
        <v>16.542990199999998</v>
      </c>
      <c r="V997" s="16">
        <f t="shared" si="10"/>
        <v>60.448563887803068</v>
      </c>
      <c r="W997" s="19">
        <f t="shared" si="11"/>
        <v>-1.5444423535171021E-2</v>
      </c>
      <c r="X997" s="15">
        <v>39.107181599999997</v>
      </c>
      <c r="Y997" s="16">
        <f t="shared" si="12"/>
        <v>27.31368117819056</v>
      </c>
      <c r="Z997" s="17">
        <v>3</v>
      </c>
      <c r="AA997" s="20">
        <f t="shared" si="13"/>
        <v>81.941043534571676</v>
      </c>
      <c r="AB997" s="18">
        <f t="shared" si="14"/>
        <v>27.313681178190556</v>
      </c>
      <c r="AC997" s="19">
        <f t="shared" si="15"/>
        <v>7.709187418887227E-2</v>
      </c>
      <c r="AD997" s="15">
        <v>39.170857300000002</v>
      </c>
      <c r="AE997" s="16">
        <f t="shared" si="16"/>
        <v>27.324965389511654</v>
      </c>
      <c r="AF997" s="17">
        <v>3</v>
      </c>
      <c r="AG997" s="7">
        <f t="shared" si="17"/>
        <v>81.974896168534968</v>
      </c>
      <c r="AH997" s="18">
        <f t="shared" si="18"/>
        <v>26.986298816594957</v>
      </c>
      <c r="AI997" s="19">
        <f t="shared" si="19"/>
        <v>0.33547605317614015</v>
      </c>
      <c r="AJ997" s="5">
        <v>1</v>
      </c>
      <c r="AK997" s="15">
        <v>16.542990199999998</v>
      </c>
      <c r="AL997" s="16">
        <f t="shared" si="20"/>
        <v>60.448563887803068</v>
      </c>
      <c r="AM997" s="17">
        <v>1</v>
      </c>
      <c r="AN997" s="7">
        <f t="shared" si="21"/>
        <v>60.448563887803068</v>
      </c>
      <c r="AO997" s="18">
        <f t="shared" si="22"/>
        <v>20.149521295934356</v>
      </c>
      <c r="AP997" s="19">
        <f t="shared" si="23"/>
        <v>-0.39645265110708594</v>
      </c>
      <c r="AQ997" s="5">
        <v>1</v>
      </c>
      <c r="AR997" s="15">
        <v>38.632863970000002</v>
      </c>
      <c r="AS997" s="21">
        <f t="shared" si="24"/>
        <v>25.884697566728185</v>
      </c>
      <c r="AT997" s="19">
        <f t="shared" si="25"/>
        <v>-0.11868060845123149</v>
      </c>
      <c r="AU997" s="5">
        <v>0</v>
      </c>
      <c r="AV997" s="15">
        <v>38.632863999999998</v>
      </c>
      <c r="AW997" s="16">
        <f t="shared" si="26"/>
        <v>0</v>
      </c>
      <c r="AX997" s="19">
        <f t="shared" si="27"/>
        <v>-0.82680925094591806</v>
      </c>
      <c r="AY997" s="15">
        <v>38.632863999999998</v>
      </c>
      <c r="AZ997" s="16">
        <f t="shared" si="28"/>
        <v>25.88469754662766</v>
      </c>
      <c r="BA997" s="19">
        <f t="shared" si="29"/>
        <v>-0.39523785179476301</v>
      </c>
      <c r="BB997" s="15">
        <v>10</v>
      </c>
      <c r="BC997" s="16">
        <f t="shared" si="30"/>
        <v>100</v>
      </c>
      <c r="BD997" s="19">
        <f t="shared" si="31"/>
        <v>0.93333821106502679</v>
      </c>
      <c r="BE997" s="15">
        <v>38.632863999999998</v>
      </c>
      <c r="BF997" s="21">
        <f t="shared" si="32"/>
        <v>25.88469754662766</v>
      </c>
      <c r="BG997" s="19">
        <f t="shared" si="33"/>
        <v>-0.70678167550679438</v>
      </c>
      <c r="BH997" s="15">
        <v>38.632863999999998</v>
      </c>
      <c r="BI997" s="16">
        <f t="shared" si="34"/>
        <v>25.88469754662766</v>
      </c>
      <c r="BJ997" s="22">
        <f t="shared" si="35"/>
        <v>-0.20365047012085891</v>
      </c>
      <c r="BK997" s="15">
        <v>38.632863999999998</v>
      </c>
      <c r="BL997" s="16">
        <f t="shared" si="36"/>
        <v>25.88469754662766</v>
      </c>
      <c r="BM997" s="19">
        <f t="shared" si="37"/>
        <v>0.60067601079181299</v>
      </c>
      <c r="BN997" s="15">
        <v>113.263426</v>
      </c>
      <c r="BO997" s="16">
        <f t="shared" si="38"/>
        <v>8.8289753834569691</v>
      </c>
      <c r="BP997" s="19">
        <f t="shared" si="39"/>
        <v>-0.49432743980430638</v>
      </c>
      <c r="BQ997" s="15">
        <v>17.605814200000001</v>
      </c>
      <c r="BR997" s="16">
        <f t="shared" si="40"/>
        <v>56.799418001355484</v>
      </c>
      <c r="BS997" s="19">
        <f t="shared" si="41"/>
        <v>0.14576697856885187</v>
      </c>
      <c r="BT997" s="15">
        <v>33.158015800000001</v>
      </c>
      <c r="BU997" s="16">
        <f t="shared" si="42"/>
        <v>30.701300890266175</v>
      </c>
      <c r="BV997" s="19">
        <f t="shared" si="43"/>
        <v>-0.37785042569883964</v>
      </c>
      <c r="BW997" s="15">
        <v>132.746306</v>
      </c>
      <c r="BX997" s="18">
        <f t="shared" si="44"/>
        <v>1.9586629234442945E-2</v>
      </c>
      <c r="BY997" s="19">
        <f t="shared" si="45"/>
        <v>-6.0739325718401301E-2</v>
      </c>
      <c r="BZ997" s="15">
        <v>128.132169</v>
      </c>
      <c r="CA997" s="18">
        <f t="shared" si="46"/>
        <v>1.9655401197400026E-2</v>
      </c>
      <c r="CB997" s="19">
        <f t="shared" si="47"/>
        <v>-4.4131700953518718E-2</v>
      </c>
      <c r="CC997" s="7">
        <f t="shared" si="48"/>
        <v>-6.5831426893738221E-3</v>
      </c>
      <c r="CD997" s="61">
        <f t="shared" si="49"/>
        <v>-1.0602356634905826E-2</v>
      </c>
    </row>
    <row r="998" spans="1:82" ht="15.75" customHeight="1" x14ac:dyDescent="0.25">
      <c r="A998" s="5">
        <v>44176000101</v>
      </c>
      <c r="B998" s="5">
        <v>44176</v>
      </c>
      <c r="C998" s="6" t="s">
        <v>1006</v>
      </c>
      <c r="D998" s="6" t="s">
        <v>1006</v>
      </c>
      <c r="E998" s="5">
        <v>170</v>
      </c>
      <c r="F998" s="15">
        <v>10.141329349999999</v>
      </c>
      <c r="G998" s="16">
        <f t="shared" si="0"/>
        <v>98.606402128139152</v>
      </c>
      <c r="H998" s="17">
        <v>1</v>
      </c>
      <c r="I998" s="7">
        <f t="shared" si="1"/>
        <v>98.606402128139152</v>
      </c>
      <c r="J998" s="18">
        <f t="shared" si="2"/>
        <v>32.868800709379713</v>
      </c>
      <c r="K998" s="19">
        <f t="shared" si="3"/>
        <v>-9.0164515615220778E-2</v>
      </c>
      <c r="L998" s="15">
        <v>19.949047100000001</v>
      </c>
      <c r="M998" s="16">
        <f t="shared" si="4"/>
        <v>50.127707603637866</v>
      </c>
      <c r="N998" s="19">
        <f t="shared" si="5"/>
        <v>0.16776427801040153</v>
      </c>
      <c r="O998" s="15">
        <v>19.949047100000001</v>
      </c>
      <c r="P998" s="16">
        <f t="shared" si="6"/>
        <v>50.127707603637866</v>
      </c>
      <c r="Q998" s="17">
        <v>2</v>
      </c>
      <c r="R998" s="7">
        <f t="shared" si="7"/>
        <v>100.25541520727573</v>
      </c>
      <c r="S998" s="18">
        <f t="shared" si="8"/>
        <v>50.127707603637866</v>
      </c>
      <c r="T998" s="19">
        <f t="shared" si="9"/>
        <v>0.16616372563788709</v>
      </c>
      <c r="U998" s="15">
        <v>10</v>
      </c>
      <c r="V998" s="16">
        <f t="shared" si="10"/>
        <v>100</v>
      </c>
      <c r="W998" s="19">
        <f t="shared" si="11"/>
        <v>1.6738574211914985</v>
      </c>
      <c r="X998" s="15">
        <v>67.795577800000004</v>
      </c>
      <c r="Y998" s="16">
        <f t="shared" si="12"/>
        <v>15.755615995354788</v>
      </c>
      <c r="Z998" s="17">
        <v>3</v>
      </c>
      <c r="AA998" s="20">
        <f t="shared" si="13"/>
        <v>47.266847986064363</v>
      </c>
      <c r="AB998" s="18">
        <f t="shared" si="14"/>
        <v>15.755615995354789</v>
      </c>
      <c r="AC998" s="19">
        <f t="shared" si="15"/>
        <v>-0.82267988919392798</v>
      </c>
      <c r="AD998" s="15">
        <v>67.817390099999997</v>
      </c>
      <c r="AE998" s="16">
        <f t="shared" si="16"/>
        <v>15.782711756110473</v>
      </c>
      <c r="AF998" s="17">
        <v>2</v>
      </c>
      <c r="AG998" s="7">
        <f t="shared" si="17"/>
        <v>31.565423512220946</v>
      </c>
      <c r="AH998" s="18">
        <f t="shared" si="18"/>
        <v>10.391400184537623</v>
      </c>
      <c r="AI998" s="19">
        <f t="shared" si="19"/>
        <v>-0.84062107611199122</v>
      </c>
      <c r="AJ998" s="5">
        <v>5</v>
      </c>
      <c r="AK998" s="15">
        <v>15.8571723</v>
      </c>
      <c r="AL998" s="16">
        <f t="shared" si="20"/>
        <v>63.062945970512033</v>
      </c>
      <c r="AM998" s="17">
        <v>3</v>
      </c>
      <c r="AN998" s="7">
        <f t="shared" si="21"/>
        <v>189.1888379115361</v>
      </c>
      <c r="AO998" s="18">
        <f t="shared" si="22"/>
        <v>63.062945970512033</v>
      </c>
      <c r="AP998" s="19">
        <f t="shared" si="23"/>
        <v>0.9880292070499338</v>
      </c>
      <c r="AQ998" s="5">
        <v>1</v>
      </c>
      <c r="AR998" s="15">
        <v>20.00821298</v>
      </c>
      <c r="AS998" s="21">
        <f t="shared" si="24"/>
        <v>49.979475978169042</v>
      </c>
      <c r="AT998" s="19">
        <f t="shared" si="25"/>
        <v>0.72523388472775296</v>
      </c>
      <c r="AU998" s="5">
        <v>0</v>
      </c>
      <c r="AV998" s="15">
        <v>20.008213000000001</v>
      </c>
      <c r="AW998" s="16">
        <f t="shared" si="26"/>
        <v>0</v>
      </c>
      <c r="AX998" s="19">
        <f t="shared" si="27"/>
        <v>-0.82680925094591806</v>
      </c>
      <c r="AY998" s="15">
        <v>62.011920699999997</v>
      </c>
      <c r="AZ998" s="16">
        <f t="shared" si="28"/>
        <v>16.125931735573545</v>
      </c>
      <c r="BA998" s="19">
        <f t="shared" si="29"/>
        <v>-1.0835907418230808</v>
      </c>
      <c r="BB998" s="15">
        <v>10</v>
      </c>
      <c r="BC998" s="16">
        <f t="shared" si="30"/>
        <v>100</v>
      </c>
      <c r="BD998" s="19">
        <f t="shared" si="31"/>
        <v>0.93333821106502679</v>
      </c>
      <c r="BE998" s="15">
        <v>20.008213000000001</v>
      </c>
      <c r="BF998" s="21">
        <f t="shared" si="32"/>
        <v>49.979475928210078</v>
      </c>
      <c r="BG998" s="19">
        <f t="shared" si="33"/>
        <v>0.76443325239059967</v>
      </c>
      <c r="BH998" s="15">
        <v>62.011920699999997</v>
      </c>
      <c r="BI998" s="16">
        <f t="shared" si="34"/>
        <v>16.125931735573545</v>
      </c>
      <c r="BJ998" s="22">
        <f t="shared" si="35"/>
        <v>-0.92071720823840042</v>
      </c>
      <c r="BK998" s="15">
        <v>67.817456000000007</v>
      </c>
      <c r="BL998" s="16">
        <f t="shared" si="36"/>
        <v>14.745466123058344</v>
      </c>
      <c r="BM998" s="19">
        <f t="shared" si="37"/>
        <v>-0.41558549553006396</v>
      </c>
      <c r="BN998" s="15">
        <v>104.760177</v>
      </c>
      <c r="BO998" s="16">
        <f t="shared" si="38"/>
        <v>9.5456119742905745</v>
      </c>
      <c r="BP998" s="19">
        <f t="shared" si="39"/>
        <v>-0.40688851434226614</v>
      </c>
      <c r="BQ998" s="15">
        <v>10</v>
      </c>
      <c r="BR998" s="16">
        <f t="shared" si="40"/>
        <v>100</v>
      </c>
      <c r="BS998" s="19">
        <f t="shared" si="41"/>
        <v>2.1373680391786363</v>
      </c>
      <c r="BT998" s="15">
        <v>54.5947721</v>
      </c>
      <c r="BU998" s="16">
        <f t="shared" si="42"/>
        <v>18.646368156558346</v>
      </c>
      <c r="BV998" s="19">
        <f t="shared" si="43"/>
        <v>-0.91231256477478129</v>
      </c>
      <c r="BW998" s="15">
        <v>131.41559000000001</v>
      </c>
      <c r="BX998" s="18">
        <f t="shared" si="44"/>
        <v>1.9390282972963243E-2</v>
      </c>
      <c r="BY998" s="19">
        <f t="shared" si="45"/>
        <v>-6.0809452438021432E-2</v>
      </c>
      <c r="BZ998" s="15">
        <v>170.31066000000001</v>
      </c>
      <c r="CA998" s="18">
        <f t="shared" si="46"/>
        <v>2.6125557513148701E-2</v>
      </c>
      <c r="CB998" s="19">
        <f t="shared" si="47"/>
        <v>-4.1609231230476773E-2</v>
      </c>
      <c r="CC998" s="7">
        <f t="shared" si="48"/>
        <v>5.9705267316188845E-2</v>
      </c>
      <c r="CD998" s="61">
        <f t="shared" si="49"/>
        <v>9.6157195269429868E-2</v>
      </c>
    </row>
    <row r="999" spans="1:82" ht="15.75" customHeight="1" x14ac:dyDescent="0.25">
      <c r="A999" s="5">
        <v>44177000101</v>
      </c>
      <c r="B999" s="5">
        <v>44177</v>
      </c>
      <c r="C999" s="6" t="s">
        <v>1007</v>
      </c>
      <c r="D999" s="6" t="s">
        <v>1008</v>
      </c>
      <c r="E999" s="5">
        <v>13</v>
      </c>
      <c r="F999" s="15">
        <v>10</v>
      </c>
      <c r="G999" s="16">
        <f t="shared" si="0"/>
        <v>100</v>
      </c>
      <c r="H999" s="17">
        <v>1</v>
      </c>
      <c r="I999" s="7">
        <f t="shared" si="1"/>
        <v>100</v>
      </c>
      <c r="J999" s="18">
        <f t="shared" si="2"/>
        <v>33.333333333333336</v>
      </c>
      <c r="K999" s="19">
        <f t="shared" si="3"/>
        <v>-6.4612435976370855E-2</v>
      </c>
      <c r="L999" s="15">
        <v>38.838616700000003</v>
      </c>
      <c r="M999" s="16">
        <f t="shared" si="4"/>
        <v>25.74756994370502</v>
      </c>
      <c r="N999" s="19">
        <f t="shared" si="5"/>
        <v>-1.2569132883425052</v>
      </c>
      <c r="O999" s="15">
        <v>15.0728451</v>
      </c>
      <c r="P999" s="16">
        <f t="shared" si="6"/>
        <v>66.344475337307088</v>
      </c>
      <c r="Q999" s="17">
        <v>1</v>
      </c>
      <c r="R999" s="7">
        <f t="shared" si="7"/>
        <v>66.344475337307088</v>
      </c>
      <c r="S999" s="18">
        <f t="shared" si="8"/>
        <v>33.172237668653544</v>
      </c>
      <c r="T999" s="19">
        <f t="shared" si="9"/>
        <v>-0.77997015457061869</v>
      </c>
      <c r="U999" s="15">
        <v>30.098919899999999</v>
      </c>
      <c r="V999" s="16">
        <f t="shared" si="10"/>
        <v>33.223783555103587</v>
      </c>
      <c r="W999" s="19">
        <f t="shared" si="11"/>
        <v>-1.1782560976256815</v>
      </c>
      <c r="X999" s="15">
        <v>61.402808200000003</v>
      </c>
      <c r="Y999" s="16">
        <f t="shared" si="12"/>
        <v>17.395964798886837</v>
      </c>
      <c r="Z999" s="17">
        <v>3</v>
      </c>
      <c r="AA999" s="20">
        <f t="shared" si="13"/>
        <v>52.187894396660511</v>
      </c>
      <c r="AB999" s="18">
        <f t="shared" si="14"/>
        <v>17.395964798886837</v>
      </c>
      <c r="AC999" s="19">
        <f t="shared" si="15"/>
        <v>-0.69498208578399978</v>
      </c>
      <c r="AD999" s="15">
        <v>61.4664839</v>
      </c>
      <c r="AE999" s="16">
        <f t="shared" si="16"/>
        <v>17.413430085594989</v>
      </c>
      <c r="AF999" s="17">
        <v>3</v>
      </c>
      <c r="AG999" s="7">
        <f t="shared" si="17"/>
        <v>52.240290256784967</v>
      </c>
      <c r="AH999" s="18">
        <f t="shared" si="18"/>
        <v>17.197607426508416</v>
      </c>
      <c r="AI999" s="19">
        <f t="shared" si="19"/>
        <v>-0.35825833463921858</v>
      </c>
      <c r="AJ999" s="5">
        <v>1</v>
      </c>
      <c r="AK999" s="15">
        <v>15.026723799999999</v>
      </c>
      <c r="AL999" s="16">
        <f t="shared" si="20"/>
        <v>66.548105449306263</v>
      </c>
      <c r="AM999" s="17">
        <v>1</v>
      </c>
      <c r="AN999" s="7">
        <f t="shared" si="21"/>
        <v>66.548105449306263</v>
      </c>
      <c r="AO999" s="18">
        <f t="shared" si="22"/>
        <v>22.182701816435419</v>
      </c>
      <c r="AP999" s="19">
        <f t="shared" si="23"/>
        <v>-0.33085775705381448</v>
      </c>
      <c r="AQ999" s="5">
        <v>1</v>
      </c>
      <c r="AR999" s="15">
        <v>40.891920659999997</v>
      </c>
      <c r="AS999" s="21">
        <f t="shared" si="24"/>
        <v>24.454708506225497</v>
      </c>
      <c r="AT999" s="19">
        <f t="shared" si="25"/>
        <v>-0.1687656713905363</v>
      </c>
      <c r="AU999" s="5">
        <v>0</v>
      </c>
      <c r="AV999" s="15">
        <v>40.8919207</v>
      </c>
      <c r="AW999" s="16">
        <f t="shared" si="26"/>
        <v>0</v>
      </c>
      <c r="AX999" s="19">
        <f t="shared" si="27"/>
        <v>-0.82680925094591806</v>
      </c>
      <c r="AY999" s="15">
        <v>45.685706199999998</v>
      </c>
      <c r="AZ999" s="16">
        <f t="shared" si="28"/>
        <v>21.888684299248066</v>
      </c>
      <c r="BA999" s="19">
        <f t="shared" si="29"/>
        <v>-0.6771041575021306</v>
      </c>
      <c r="BB999" s="15">
        <v>15.02672377</v>
      </c>
      <c r="BC999" s="16">
        <f t="shared" si="30"/>
        <v>66.548105582165761</v>
      </c>
      <c r="BD999" s="19">
        <f t="shared" si="31"/>
        <v>-0.39013087429388349</v>
      </c>
      <c r="BE999" s="15">
        <v>60.928490500000002</v>
      </c>
      <c r="BF999" s="21">
        <f t="shared" si="32"/>
        <v>16.412682995978702</v>
      </c>
      <c r="BG999" s="19">
        <f t="shared" si="33"/>
        <v>-1.2851380722117334</v>
      </c>
      <c r="BH999" s="15">
        <v>45.685706199999998</v>
      </c>
      <c r="BI999" s="16">
        <f t="shared" si="34"/>
        <v>21.888684299248066</v>
      </c>
      <c r="BJ999" s="22">
        <f t="shared" si="35"/>
        <v>-0.49727450416901858</v>
      </c>
      <c r="BK999" s="15">
        <v>60.928490500000002</v>
      </c>
      <c r="BL999" s="16">
        <f t="shared" si="36"/>
        <v>16.412682995978702</v>
      </c>
      <c r="BM999" s="19">
        <f t="shared" si="37"/>
        <v>-0.26348089636945304</v>
      </c>
      <c r="BN999" s="15">
        <v>98.845423100000005</v>
      </c>
      <c r="BO999" s="16">
        <f t="shared" si="38"/>
        <v>10.116806308657502</v>
      </c>
      <c r="BP999" s="19">
        <f t="shared" si="39"/>
        <v>-0.3371954237774194</v>
      </c>
      <c r="BQ999" s="15">
        <v>15.026723799999999</v>
      </c>
      <c r="BR999" s="16">
        <f t="shared" si="40"/>
        <v>66.548105449306263</v>
      </c>
      <c r="BS999" s="19">
        <f t="shared" si="41"/>
        <v>0.59519370762313306</v>
      </c>
      <c r="BT999" s="15">
        <v>38.268557600000001</v>
      </c>
      <c r="BU999" s="16">
        <f t="shared" si="42"/>
        <v>26.601321916559506</v>
      </c>
      <c r="BV999" s="19">
        <f t="shared" si="43"/>
        <v>-0.55962527097246073</v>
      </c>
      <c r="BW999" s="15">
        <v>150.75591600000001</v>
      </c>
      <c r="BX999" s="18">
        <f t="shared" si="44"/>
        <v>2.2243935221751672E-2</v>
      </c>
      <c r="BY999" s="19">
        <f t="shared" si="45"/>
        <v>-5.979024652273681E-2</v>
      </c>
      <c r="BZ999" s="15">
        <v>13.1078349</v>
      </c>
      <c r="CA999" s="18">
        <f t="shared" si="46"/>
        <v>2.0107343518767865E-3</v>
      </c>
      <c r="CB999" s="19">
        <f t="shared" si="47"/>
        <v>-5.1010690535680657E-2</v>
      </c>
      <c r="CC999" s="7">
        <f t="shared" si="48"/>
        <v>-0.48342007921368663</v>
      </c>
      <c r="CD999" s="61">
        <f t="shared" si="49"/>
        <v>-0.7785631158460542</v>
      </c>
    </row>
    <row r="1000" spans="1:82" ht="15.75" customHeight="1" x14ac:dyDescent="0.25">
      <c r="A1000" s="5">
        <v>44177000201</v>
      </c>
      <c r="B1000" s="5">
        <v>44177</v>
      </c>
      <c r="C1000" s="6" t="s">
        <v>1009</v>
      </c>
      <c r="D1000" s="6" t="s">
        <v>1008</v>
      </c>
      <c r="E1000" s="5">
        <v>7</v>
      </c>
      <c r="F1000" s="15">
        <v>10.034062970000001</v>
      </c>
      <c r="G1000" s="16">
        <f t="shared" si="0"/>
        <v>99.660526647063676</v>
      </c>
      <c r="H1000" s="17">
        <v>1</v>
      </c>
      <c r="I1000" s="7">
        <f t="shared" si="1"/>
        <v>99.660526647063676</v>
      </c>
      <c r="J1000" s="18">
        <f t="shared" si="2"/>
        <v>33.220175549021221</v>
      </c>
      <c r="K1000" s="19">
        <f t="shared" si="3"/>
        <v>-7.0836792603662616E-2</v>
      </c>
      <c r="L1000" s="15">
        <v>33.447499700000002</v>
      </c>
      <c r="M1000" s="16">
        <f t="shared" si="4"/>
        <v>29.897600985702375</v>
      </c>
      <c r="N1000" s="19">
        <f t="shared" si="5"/>
        <v>-1.0144021012576783</v>
      </c>
      <c r="O1000" s="15">
        <v>18.625722400000001</v>
      </c>
      <c r="P1000" s="16">
        <f t="shared" si="6"/>
        <v>53.689192747766924</v>
      </c>
      <c r="Q1000" s="17">
        <v>1</v>
      </c>
      <c r="R1000" s="7">
        <f t="shared" si="7"/>
        <v>53.689192747766924</v>
      </c>
      <c r="S1000" s="18">
        <f t="shared" si="8"/>
        <v>26.844596373883459</v>
      </c>
      <c r="T1000" s="19">
        <f t="shared" si="9"/>
        <v>-1.1330595017691769</v>
      </c>
      <c r="U1000" s="15">
        <v>26.8374521</v>
      </c>
      <c r="V1000" s="16">
        <f t="shared" si="10"/>
        <v>37.26136133467007</v>
      </c>
      <c r="W1000" s="19">
        <f t="shared" si="11"/>
        <v>-1.0058050247518524</v>
      </c>
      <c r="X1000" s="15">
        <v>64.955685500000001</v>
      </c>
      <c r="Y1000" s="16">
        <f t="shared" si="12"/>
        <v>16.444458737949891</v>
      </c>
      <c r="Z1000" s="17">
        <v>3</v>
      </c>
      <c r="AA1000" s="20">
        <f t="shared" si="13"/>
        <v>49.333376213849675</v>
      </c>
      <c r="AB1000" s="18">
        <f t="shared" si="14"/>
        <v>16.444458737949894</v>
      </c>
      <c r="AC1000" s="19">
        <f t="shared" si="15"/>
        <v>-0.76905488886786355</v>
      </c>
      <c r="AD1000" s="15">
        <v>65.019361200000006</v>
      </c>
      <c r="AE1000" s="16">
        <f t="shared" si="16"/>
        <v>16.4619015051166</v>
      </c>
      <c r="AF1000" s="17">
        <v>3</v>
      </c>
      <c r="AG1000" s="7">
        <f t="shared" si="17"/>
        <v>49.385704515349801</v>
      </c>
      <c r="AH1000" s="18">
        <f t="shared" si="18"/>
        <v>16.257872124403459</v>
      </c>
      <c r="AI1000" s="19">
        <f t="shared" si="19"/>
        <v>-0.42485831910440458</v>
      </c>
      <c r="AJ1000" s="5">
        <v>0</v>
      </c>
      <c r="AK1000" s="15">
        <v>18.579601100000001</v>
      </c>
      <c r="AL1000" s="16">
        <f t="shared" si="20"/>
        <v>53.82246877194796</v>
      </c>
      <c r="AM1000" s="17">
        <v>1</v>
      </c>
      <c r="AN1000" s="7">
        <f t="shared" si="21"/>
        <v>53.82246877194796</v>
      </c>
      <c r="AO1000" s="18">
        <f t="shared" si="22"/>
        <v>0</v>
      </c>
      <c r="AP1000" s="19">
        <f t="shared" si="23"/>
        <v>-1.0465207101426044</v>
      </c>
      <c r="AQ1000" s="5">
        <v>0</v>
      </c>
      <c r="AR1000" s="15">
        <v>33.388333770000003</v>
      </c>
      <c r="AS1000" s="21">
        <f t="shared" si="24"/>
        <v>0</v>
      </c>
      <c r="AT1000" s="19">
        <f t="shared" si="25"/>
        <v>-1.0252866396461213</v>
      </c>
      <c r="AU1000" s="5">
        <v>0</v>
      </c>
      <c r="AV1000" s="15">
        <v>33.388333799999998</v>
      </c>
      <c r="AW1000" s="16">
        <f t="shared" si="26"/>
        <v>0</v>
      </c>
      <c r="AX1000" s="19">
        <f t="shared" si="27"/>
        <v>-0.82680925094591806</v>
      </c>
      <c r="AY1000" s="15">
        <v>39.891705199999997</v>
      </c>
      <c r="AZ1000" s="16">
        <f t="shared" si="28"/>
        <v>25.067867993770296</v>
      </c>
      <c r="BA1000" s="19">
        <f t="shared" si="29"/>
        <v>-0.45285445969952531</v>
      </c>
      <c r="BB1000" s="15">
        <v>18.579601109999999</v>
      </c>
      <c r="BC1000" s="16">
        <f t="shared" si="30"/>
        <v>53.822468742979382</v>
      </c>
      <c r="BD1000" s="19">
        <f t="shared" si="31"/>
        <v>-0.89359972833847434</v>
      </c>
      <c r="BE1000" s="15">
        <v>64.481367899999995</v>
      </c>
      <c r="BF1000" s="21">
        <f t="shared" si="32"/>
        <v>15.50835586414413</v>
      </c>
      <c r="BG1000" s="19">
        <f t="shared" si="33"/>
        <v>-1.3403558274858238</v>
      </c>
      <c r="BH1000" s="15">
        <v>39.891705199999997</v>
      </c>
      <c r="BI1000" s="16">
        <f t="shared" si="34"/>
        <v>25.067867993770296</v>
      </c>
      <c r="BJ1000" s="22">
        <f t="shared" si="35"/>
        <v>-0.26367048847215202</v>
      </c>
      <c r="BK1000" s="15">
        <v>64.481367899999995</v>
      </c>
      <c r="BL1000" s="16">
        <f t="shared" si="36"/>
        <v>15.50835586414413</v>
      </c>
      <c r="BM1000" s="19">
        <f t="shared" si="37"/>
        <v>-0.34598504932756269</v>
      </c>
      <c r="BN1000" s="15">
        <v>93.051422000000002</v>
      </c>
      <c r="BO1000" s="16">
        <f t="shared" si="38"/>
        <v>10.746746030383072</v>
      </c>
      <c r="BP1000" s="19">
        <f t="shared" si="39"/>
        <v>-0.26033463676475943</v>
      </c>
      <c r="BQ1000" s="15">
        <v>18.579601100000001</v>
      </c>
      <c r="BR1000" s="16">
        <f t="shared" si="40"/>
        <v>53.82246877194796</v>
      </c>
      <c r="BS1000" s="19">
        <f t="shared" si="41"/>
        <v>8.5258820749312021E-3</v>
      </c>
      <c r="BT1000" s="15">
        <v>32.4745566</v>
      </c>
      <c r="BU1000" s="16">
        <f t="shared" si="42"/>
        <v>31.347440167974455</v>
      </c>
      <c r="BV1000" s="19">
        <f t="shared" si="43"/>
        <v>-0.34920348190135791</v>
      </c>
      <c r="BW1000" s="15">
        <v>169.211849</v>
      </c>
      <c r="BX1000" s="18">
        <f t="shared" si="44"/>
        <v>2.4967095871108801E-2</v>
      </c>
      <c r="BY1000" s="19">
        <f t="shared" si="45"/>
        <v>-5.8817646780328289E-2</v>
      </c>
      <c r="BZ1000" s="15">
        <v>7.1178952300000002</v>
      </c>
      <c r="CA1000" s="18">
        <f t="shared" si="46"/>
        <v>1.0918810437581053E-3</v>
      </c>
      <c r="CB1000" s="19">
        <f t="shared" si="47"/>
        <v>-5.1368916757202503E-2</v>
      </c>
      <c r="CC1000" s="7">
        <f t="shared" si="48"/>
        <v>-0.59601566223902824</v>
      </c>
      <c r="CD1000" s="61">
        <f t="shared" si="49"/>
        <v>-0.9599018142578003</v>
      </c>
    </row>
    <row r="1001" spans="1:82" ht="15.75" customHeight="1" x14ac:dyDescent="0.25">
      <c r="A1001" s="5">
        <v>44177000301</v>
      </c>
      <c r="B1001" s="5">
        <v>44177</v>
      </c>
      <c r="C1001" s="6" t="s">
        <v>1008</v>
      </c>
      <c r="D1001" s="6" t="s">
        <v>1008</v>
      </c>
      <c r="E1001" s="5">
        <v>81</v>
      </c>
      <c r="F1001" s="15">
        <v>10.046121339999999</v>
      </c>
      <c r="G1001" s="16">
        <f t="shared" si="0"/>
        <v>99.54090401221454</v>
      </c>
      <c r="H1001" s="17">
        <v>2</v>
      </c>
      <c r="I1001" s="7">
        <f t="shared" si="1"/>
        <v>199.08180802442908</v>
      </c>
      <c r="J1001" s="18">
        <f t="shared" si="2"/>
        <v>66.360602674809698</v>
      </c>
      <c r="K1001" s="19">
        <f t="shared" si="3"/>
        <v>1.7520854081591211</v>
      </c>
      <c r="L1001" s="15">
        <v>33.811892999999998</v>
      </c>
      <c r="M1001" s="16">
        <f t="shared" si="4"/>
        <v>29.575392303530595</v>
      </c>
      <c r="N1001" s="19">
        <f t="shared" si="5"/>
        <v>-1.0332306857216895</v>
      </c>
      <c r="O1001" s="15">
        <v>10.046121299999999</v>
      </c>
      <c r="P1001" s="16">
        <f t="shared" si="6"/>
        <v>99.540904408550205</v>
      </c>
      <c r="Q1001" s="17">
        <v>1</v>
      </c>
      <c r="R1001" s="7">
        <f t="shared" si="7"/>
        <v>99.540904408550205</v>
      </c>
      <c r="S1001" s="18">
        <f t="shared" si="8"/>
        <v>49.770452204275095</v>
      </c>
      <c r="T1001" s="19">
        <f t="shared" si="9"/>
        <v>0.14622848122881787</v>
      </c>
      <c r="U1001" s="15">
        <v>25.072196099999999</v>
      </c>
      <c r="V1001" s="16">
        <f t="shared" si="10"/>
        <v>39.884818865149192</v>
      </c>
      <c r="W1001" s="19">
        <f t="shared" si="11"/>
        <v>-0.89375317325324743</v>
      </c>
      <c r="X1001" s="15">
        <v>56.376084400000003</v>
      </c>
      <c r="Y1001" s="16">
        <f t="shared" si="12"/>
        <v>18.947060644034369</v>
      </c>
      <c r="Z1001" s="17">
        <v>3</v>
      </c>
      <c r="AA1001" s="20">
        <f t="shared" si="13"/>
        <v>56.841181932103112</v>
      </c>
      <c r="AB1001" s="18">
        <f t="shared" si="14"/>
        <v>18.947060644034369</v>
      </c>
      <c r="AC1001" s="19">
        <f t="shared" si="15"/>
        <v>-0.57423244285615882</v>
      </c>
      <c r="AD1001" s="15">
        <v>56.439760100000001</v>
      </c>
      <c r="AE1001" s="16">
        <f t="shared" si="16"/>
        <v>18.96433149438564</v>
      </c>
      <c r="AF1001" s="17">
        <v>3</v>
      </c>
      <c r="AG1001" s="7">
        <f t="shared" si="17"/>
        <v>56.892994483156919</v>
      </c>
      <c r="AH1001" s="18">
        <f t="shared" si="18"/>
        <v>18.729286909212075</v>
      </c>
      <c r="AI1001" s="19">
        <f t="shared" si="19"/>
        <v>-0.24970667171327421</v>
      </c>
      <c r="AJ1001" s="5">
        <v>12</v>
      </c>
      <c r="AK1001" s="15">
        <v>10</v>
      </c>
      <c r="AL1001" s="16">
        <f t="shared" si="20"/>
        <v>100</v>
      </c>
      <c r="AM1001" s="17">
        <v>1</v>
      </c>
      <c r="AN1001" s="7">
        <f t="shared" si="21"/>
        <v>100</v>
      </c>
      <c r="AO1001" s="18">
        <f t="shared" si="22"/>
        <v>33.333333333333336</v>
      </c>
      <c r="AP1001" s="19">
        <f t="shared" si="23"/>
        <v>2.8886242853155969E-2</v>
      </c>
      <c r="AQ1001" s="5">
        <v>2</v>
      </c>
      <c r="AR1001" s="15">
        <v>35.867016919999998</v>
      </c>
      <c r="AS1001" s="21">
        <f t="shared" si="24"/>
        <v>27.880768624568404</v>
      </c>
      <c r="AT1001" s="19">
        <f t="shared" si="25"/>
        <v>-4.8768643860321842E-2</v>
      </c>
      <c r="AU1001" s="5">
        <v>2</v>
      </c>
      <c r="AV1001" s="15">
        <v>35.867016900000003</v>
      </c>
      <c r="AW1001" s="16">
        <f t="shared" si="26"/>
        <v>27.880768640115146</v>
      </c>
      <c r="AX1001" s="19">
        <f t="shared" si="27"/>
        <v>0.24034951969395338</v>
      </c>
      <c r="AY1001" s="15">
        <v>40.660802500000003</v>
      </c>
      <c r="AZ1001" s="16">
        <f t="shared" si="28"/>
        <v>24.593710367620016</v>
      </c>
      <c r="BA1001" s="19">
        <f t="shared" si="29"/>
        <v>-0.48630005913381036</v>
      </c>
      <c r="BB1001" s="15">
        <v>10</v>
      </c>
      <c r="BC1001" s="16">
        <f t="shared" si="30"/>
        <v>100</v>
      </c>
      <c r="BD1001" s="19">
        <f t="shared" si="31"/>
        <v>0.93333821106502679</v>
      </c>
      <c r="BE1001" s="15">
        <v>55.901766799999997</v>
      </c>
      <c r="BF1001" s="21">
        <f t="shared" si="32"/>
        <v>17.888522264022612</v>
      </c>
      <c r="BG1001" s="19">
        <f t="shared" si="33"/>
        <v>-1.1950240762273154</v>
      </c>
      <c r="BH1001" s="15">
        <v>40.660802500000003</v>
      </c>
      <c r="BI1001" s="16">
        <f t="shared" si="34"/>
        <v>24.593710367620016</v>
      </c>
      <c r="BJ1001" s="22">
        <f t="shared" si="35"/>
        <v>-0.29851123257034573</v>
      </c>
      <c r="BK1001" s="15">
        <v>55.901766799999997</v>
      </c>
      <c r="BL1001" s="16">
        <f t="shared" si="36"/>
        <v>17.888522264022612</v>
      </c>
      <c r="BM1001" s="19">
        <f t="shared" si="37"/>
        <v>-0.1288361816131193</v>
      </c>
      <c r="BN1001" s="15">
        <v>93.820519399999995</v>
      </c>
      <c r="BO1001" s="16">
        <f t="shared" si="38"/>
        <v>10.658649156870901</v>
      </c>
      <c r="BP1001" s="19">
        <f t="shared" si="39"/>
        <v>-0.27108359384425929</v>
      </c>
      <c r="BQ1001" s="15">
        <v>10</v>
      </c>
      <c r="BR1001" s="16">
        <f t="shared" si="40"/>
        <v>100</v>
      </c>
      <c r="BS1001" s="19">
        <f t="shared" si="41"/>
        <v>2.1373680391786363</v>
      </c>
      <c r="BT1001" s="15">
        <v>33.243653899999998</v>
      </c>
      <c r="BU1001" s="16">
        <f t="shared" si="42"/>
        <v>30.622212078799194</v>
      </c>
      <c r="BV1001" s="19">
        <f t="shared" si="43"/>
        <v>-0.38135687208782876</v>
      </c>
      <c r="BW1001" s="15">
        <v>169.08286799999999</v>
      </c>
      <c r="BX1001" s="18">
        <f t="shared" si="44"/>
        <v>2.4948064810272438E-2</v>
      </c>
      <c r="BY1001" s="19">
        <f t="shared" si="45"/>
        <v>-5.8824443883860024E-2</v>
      </c>
      <c r="BZ1001" s="15">
        <v>81.134384100000005</v>
      </c>
      <c r="CA1001" s="18">
        <f t="shared" si="46"/>
        <v>1.2445967962888802E-2</v>
      </c>
      <c r="CB1001" s="19">
        <f t="shared" si="47"/>
        <v>-4.6942386842217014E-2</v>
      </c>
      <c r="CC1001" s="7">
        <f t="shared" si="48"/>
        <v>-2.2542871654144044E-2</v>
      </c>
      <c r="CD1001" s="61">
        <f t="shared" si="49"/>
        <v>-3.6305997929825036E-2</v>
      </c>
    </row>
    <row r="1002" spans="1:82" ht="15.75" customHeight="1" x14ac:dyDescent="0.25">
      <c r="A1002" s="5">
        <v>44177000401</v>
      </c>
      <c r="B1002" s="5">
        <v>44177</v>
      </c>
      <c r="C1002" s="6" t="s">
        <v>1010</v>
      </c>
      <c r="D1002" s="6" t="s">
        <v>1008</v>
      </c>
      <c r="E1002" s="5">
        <v>18</v>
      </c>
      <c r="F1002" s="15">
        <v>10</v>
      </c>
      <c r="G1002" s="16">
        <f t="shared" si="0"/>
        <v>100</v>
      </c>
      <c r="H1002" s="17">
        <v>1</v>
      </c>
      <c r="I1002" s="7">
        <f t="shared" si="1"/>
        <v>100</v>
      </c>
      <c r="J1002" s="18">
        <f t="shared" si="2"/>
        <v>33.333333333333336</v>
      </c>
      <c r="K1002" s="19">
        <f t="shared" si="3"/>
        <v>-6.4612435976370855E-2</v>
      </c>
      <c r="L1002" s="15">
        <v>29.9619137</v>
      </c>
      <c r="M1002" s="16">
        <f t="shared" si="4"/>
        <v>33.375705237412788</v>
      </c>
      <c r="N1002" s="19">
        <f t="shared" si="5"/>
        <v>-0.81115562373708583</v>
      </c>
      <c r="O1002" s="15">
        <v>16.0103905</v>
      </c>
      <c r="P1002" s="16">
        <f t="shared" si="6"/>
        <v>62.459438450298883</v>
      </c>
      <c r="Q1002" s="17">
        <v>1</v>
      </c>
      <c r="R1002" s="7">
        <f t="shared" si="7"/>
        <v>62.459438450298883</v>
      </c>
      <c r="S1002" s="18">
        <f t="shared" si="8"/>
        <v>31.229719225149442</v>
      </c>
      <c r="T1002" s="19">
        <f t="shared" si="9"/>
        <v>-0.88836482126971206</v>
      </c>
      <c r="U1002" s="15">
        <v>23.3518662</v>
      </c>
      <c r="V1002" s="16">
        <f t="shared" si="10"/>
        <v>42.823129913274343</v>
      </c>
      <c r="W1002" s="19">
        <f t="shared" si="11"/>
        <v>-0.76825345031277348</v>
      </c>
      <c r="X1002" s="15">
        <v>62.340353499999999</v>
      </c>
      <c r="Y1002" s="16">
        <f t="shared" si="12"/>
        <v>17.134344449939636</v>
      </c>
      <c r="Z1002" s="17">
        <v>3</v>
      </c>
      <c r="AA1002" s="20">
        <f t="shared" si="13"/>
        <v>51.403033349818912</v>
      </c>
      <c r="AB1002" s="18">
        <f t="shared" si="14"/>
        <v>17.13434444993964</v>
      </c>
      <c r="AC1002" s="19">
        <f t="shared" si="15"/>
        <v>-0.71534869550503</v>
      </c>
      <c r="AD1002" s="15">
        <v>62.404029199999997</v>
      </c>
      <c r="AE1002" s="16">
        <f t="shared" si="16"/>
        <v>17.151814293427066</v>
      </c>
      <c r="AF1002" s="17">
        <v>3</v>
      </c>
      <c r="AG1002" s="7">
        <f t="shared" si="17"/>
        <v>51.455442880281197</v>
      </c>
      <c r="AH1002" s="18">
        <f t="shared" si="18"/>
        <v>16.939234109582141</v>
      </c>
      <c r="AI1002" s="19">
        <f t="shared" si="19"/>
        <v>-0.37656951104704772</v>
      </c>
      <c r="AJ1002" s="5">
        <v>0</v>
      </c>
      <c r="AK1002" s="15">
        <v>15.964269099999999</v>
      </c>
      <c r="AL1002" s="16">
        <f t="shared" si="20"/>
        <v>62.639886219407316</v>
      </c>
      <c r="AM1002" s="17">
        <v>1</v>
      </c>
      <c r="AN1002" s="7">
        <f t="shared" si="21"/>
        <v>62.639886219407316</v>
      </c>
      <c r="AO1002" s="18">
        <f t="shared" si="22"/>
        <v>0</v>
      </c>
      <c r="AP1002" s="19">
        <f t="shared" si="23"/>
        <v>-1.0465207101426044</v>
      </c>
      <c r="AQ1002" s="5">
        <v>1</v>
      </c>
      <c r="AR1002" s="15">
        <v>29.9027478</v>
      </c>
      <c r="AS1002" s="21">
        <f t="shared" si="24"/>
        <v>33.441742768535804</v>
      </c>
      <c r="AT1002" s="19">
        <f t="shared" si="25"/>
        <v>0.14600329370019655</v>
      </c>
      <c r="AU1002" s="5">
        <v>0</v>
      </c>
      <c r="AV1002" s="15">
        <v>29.9027478</v>
      </c>
      <c r="AW1002" s="16">
        <f t="shared" si="26"/>
        <v>0</v>
      </c>
      <c r="AX1002" s="19">
        <f t="shared" si="27"/>
        <v>-0.82680925094591806</v>
      </c>
      <c r="AY1002" s="15">
        <v>36.406119199999999</v>
      </c>
      <c r="AZ1002" s="16">
        <f t="shared" si="28"/>
        <v>27.467909845221843</v>
      </c>
      <c r="BA1002" s="19">
        <f t="shared" si="29"/>
        <v>-0.28356299635031573</v>
      </c>
      <c r="BB1002" s="15">
        <v>15.964269120000001</v>
      </c>
      <c r="BC1002" s="16">
        <f t="shared" si="30"/>
        <v>62.639886140932205</v>
      </c>
      <c r="BD1002" s="19">
        <f t="shared" si="31"/>
        <v>-0.54475313707711515</v>
      </c>
      <c r="BE1002" s="15">
        <v>61.8660359</v>
      </c>
      <c r="BF1002" s="21">
        <f t="shared" si="32"/>
        <v>16.163957904404864</v>
      </c>
      <c r="BG1002" s="19">
        <f t="shared" si="33"/>
        <v>-1.3003250999515605</v>
      </c>
      <c r="BH1002" s="15">
        <v>36.406119199999999</v>
      </c>
      <c r="BI1002" s="16">
        <f t="shared" si="34"/>
        <v>27.467909845221843</v>
      </c>
      <c r="BJ1002" s="22">
        <f t="shared" si="35"/>
        <v>-8.7317226688114022E-2</v>
      </c>
      <c r="BK1002" s="15">
        <v>61.8660359</v>
      </c>
      <c r="BL1002" s="16">
        <f t="shared" si="36"/>
        <v>16.163957904404864</v>
      </c>
      <c r="BM1002" s="19">
        <f t="shared" si="37"/>
        <v>-0.28617274346476024</v>
      </c>
      <c r="BN1002" s="15">
        <v>89.565836099999999</v>
      </c>
      <c r="BO1002" s="16">
        <f t="shared" si="38"/>
        <v>11.164971417042352</v>
      </c>
      <c r="BP1002" s="19">
        <f t="shared" si="39"/>
        <v>-0.20930573469893576</v>
      </c>
      <c r="BQ1002" s="15">
        <v>15.964269099999999</v>
      </c>
      <c r="BR1002" s="16">
        <f t="shared" si="40"/>
        <v>62.639886219407316</v>
      </c>
      <c r="BS1002" s="19">
        <f t="shared" si="41"/>
        <v>0.41501989506647535</v>
      </c>
      <c r="BT1002" s="15">
        <v>28.988970599999998</v>
      </c>
      <c r="BU1002" s="16">
        <f t="shared" si="42"/>
        <v>35.116604657910827</v>
      </c>
      <c r="BV1002" s="19">
        <f t="shared" si="43"/>
        <v>-0.18209548052797606</v>
      </c>
      <c r="BW1002" s="15">
        <v>183.823779</v>
      </c>
      <c r="BX1002" s="18">
        <f t="shared" si="44"/>
        <v>2.7123076432327836E-2</v>
      </c>
      <c r="BY1002" s="19">
        <f t="shared" si="45"/>
        <v>-5.8047620179446542E-2</v>
      </c>
      <c r="BZ1002" s="15">
        <v>18.134738599999999</v>
      </c>
      <c r="CA1002" s="18">
        <f t="shared" si="46"/>
        <v>2.7818584948247965E-3</v>
      </c>
      <c r="CB1002" s="19">
        <f t="shared" si="47"/>
        <v>-5.071005833942932E-2</v>
      </c>
      <c r="CC1002" s="7">
        <f t="shared" si="48"/>
        <v>-0.41783691618144864</v>
      </c>
      <c r="CD1002" s="61">
        <f t="shared" si="49"/>
        <v>-0.67293938618949478</v>
      </c>
    </row>
    <row r="1003" spans="1:82" ht="15.75" customHeight="1" x14ac:dyDescent="0.25">
      <c r="A1003" s="5">
        <v>44178000101</v>
      </c>
      <c r="B1003" s="5">
        <v>44178</v>
      </c>
      <c r="C1003" s="6" t="s">
        <v>1011</v>
      </c>
      <c r="D1003" s="6" t="s">
        <v>1012</v>
      </c>
      <c r="E1003" s="5">
        <v>10</v>
      </c>
      <c r="F1003" s="15">
        <v>10</v>
      </c>
      <c r="G1003" s="16">
        <f t="shared" si="0"/>
        <v>100</v>
      </c>
      <c r="H1003" s="17">
        <v>1</v>
      </c>
      <c r="I1003" s="7">
        <f t="shared" si="1"/>
        <v>100</v>
      </c>
      <c r="J1003" s="18">
        <f t="shared" si="2"/>
        <v>33.333333333333336</v>
      </c>
      <c r="K1003" s="19">
        <f t="shared" si="3"/>
        <v>-6.4612435976370855E-2</v>
      </c>
      <c r="L1003" s="15">
        <v>24.613116099999999</v>
      </c>
      <c r="M1003" s="16">
        <f t="shared" si="4"/>
        <v>40.628744281590578</v>
      </c>
      <c r="N1003" s="19">
        <f t="shared" si="5"/>
        <v>-0.38731708113919766</v>
      </c>
      <c r="O1003" s="15">
        <v>24.613116099999999</v>
      </c>
      <c r="P1003" s="16">
        <f t="shared" si="6"/>
        <v>40.628744281590578</v>
      </c>
      <c r="Q1003" s="17">
        <v>2</v>
      </c>
      <c r="R1003" s="7">
        <f t="shared" si="7"/>
        <v>81.257488563181155</v>
      </c>
      <c r="S1003" s="18">
        <f t="shared" si="8"/>
        <v>40.628744281590578</v>
      </c>
      <c r="T1003" s="19">
        <f t="shared" si="9"/>
        <v>-0.3638888804124677</v>
      </c>
      <c r="U1003" s="15">
        <v>21.974427299999999</v>
      </c>
      <c r="V1003" s="16">
        <f t="shared" si="10"/>
        <v>45.507443099552361</v>
      </c>
      <c r="W1003" s="19">
        <f t="shared" si="11"/>
        <v>-0.65360236142335659</v>
      </c>
      <c r="X1003" s="15">
        <v>53.428430900000002</v>
      </c>
      <c r="Y1003" s="16">
        <f t="shared" si="12"/>
        <v>19.992372450526148</v>
      </c>
      <c r="Z1003" s="17">
        <v>3</v>
      </c>
      <c r="AA1003" s="20">
        <f t="shared" si="13"/>
        <v>59.977117351578443</v>
      </c>
      <c r="AB1003" s="18">
        <f t="shared" si="14"/>
        <v>19.992372450526148</v>
      </c>
      <c r="AC1003" s="19">
        <f t="shared" si="15"/>
        <v>-0.49285705410954456</v>
      </c>
      <c r="AD1003" s="15">
        <v>53.450243200000003</v>
      </c>
      <c r="AE1003" s="16">
        <f t="shared" si="16"/>
        <v>20.025022449289807</v>
      </c>
      <c r="AF1003" s="17">
        <v>2</v>
      </c>
      <c r="AG1003" s="7">
        <f t="shared" si="17"/>
        <v>40.050044898579614</v>
      </c>
      <c r="AH1003" s="18">
        <f t="shared" si="18"/>
        <v>13.184554415647634</v>
      </c>
      <c r="AI1003" s="19">
        <f t="shared" si="19"/>
        <v>-0.64266743109715418</v>
      </c>
      <c r="AJ1003" s="5">
        <v>0</v>
      </c>
      <c r="AK1003" s="15">
        <v>21.974427299999999</v>
      </c>
      <c r="AL1003" s="16">
        <f t="shared" si="20"/>
        <v>45.507443099552361</v>
      </c>
      <c r="AM1003" s="17">
        <v>1</v>
      </c>
      <c r="AN1003" s="7">
        <f t="shared" si="21"/>
        <v>45.507443099552361</v>
      </c>
      <c r="AO1003" s="18">
        <f t="shared" si="22"/>
        <v>0</v>
      </c>
      <c r="AP1003" s="19">
        <f t="shared" si="23"/>
        <v>-1.0465207101426044</v>
      </c>
      <c r="AQ1003" s="5">
        <v>0</v>
      </c>
      <c r="AR1003" s="15">
        <v>36.949575809999999</v>
      </c>
      <c r="AS1003" s="21">
        <f t="shared" si="24"/>
        <v>0</v>
      </c>
      <c r="AT1003" s="19">
        <f t="shared" si="25"/>
        <v>-1.0252866396461213</v>
      </c>
      <c r="AU1003" s="5">
        <v>0</v>
      </c>
      <c r="AV1003" s="15">
        <v>45.341681700000002</v>
      </c>
      <c r="AW1003" s="16">
        <f t="shared" si="26"/>
        <v>0</v>
      </c>
      <c r="AX1003" s="19">
        <f t="shared" si="27"/>
        <v>-0.82680925094591806</v>
      </c>
      <c r="AY1003" s="15">
        <v>53.415147400000002</v>
      </c>
      <c r="AZ1003" s="16">
        <f t="shared" si="28"/>
        <v>18.721281297072672</v>
      </c>
      <c r="BA1003" s="19">
        <f t="shared" si="29"/>
        <v>-0.90052288202589226</v>
      </c>
      <c r="BB1003" s="15">
        <v>12.52638969</v>
      </c>
      <c r="BC1003" s="16">
        <f t="shared" si="30"/>
        <v>79.831461797673001</v>
      </c>
      <c r="BD1003" s="19">
        <f t="shared" si="31"/>
        <v>0.13540322794402929</v>
      </c>
      <c r="BE1003" s="15">
        <v>53.415147400000002</v>
      </c>
      <c r="BF1003" s="21">
        <f t="shared" si="32"/>
        <v>18.721281297072672</v>
      </c>
      <c r="BG1003" s="19">
        <f t="shared" si="33"/>
        <v>-1.1441762327086076</v>
      </c>
      <c r="BH1003" s="15">
        <v>53.415147400000002</v>
      </c>
      <c r="BI1003" s="16">
        <f t="shared" si="34"/>
        <v>18.721281297072672</v>
      </c>
      <c r="BJ1003" s="22">
        <f t="shared" si="35"/>
        <v>-0.73001288349367677</v>
      </c>
      <c r="BK1003" s="15">
        <v>125.21717200000001</v>
      </c>
      <c r="BL1003" s="16">
        <f t="shared" si="36"/>
        <v>7.9861250979218728</v>
      </c>
      <c r="BM1003" s="19">
        <f t="shared" si="37"/>
        <v>-1.0322580316095193</v>
      </c>
      <c r="BN1003" s="15">
        <v>123.885762</v>
      </c>
      <c r="BO1003" s="16">
        <f t="shared" si="38"/>
        <v>8.0719526106640078</v>
      </c>
      <c r="BP1003" s="19">
        <f t="shared" si="39"/>
        <v>-0.58669400139211692</v>
      </c>
      <c r="BQ1003" s="15">
        <v>21.974427299999999</v>
      </c>
      <c r="BR1003" s="16">
        <f t="shared" si="40"/>
        <v>45.507443099552361</v>
      </c>
      <c r="BS1003" s="19">
        <f t="shared" si="41"/>
        <v>-0.37480723942468802</v>
      </c>
      <c r="BT1003" s="15">
        <v>98.232022700000002</v>
      </c>
      <c r="BU1003" s="16">
        <f t="shared" si="42"/>
        <v>10.363160525656161</v>
      </c>
      <c r="BV1003" s="19">
        <f t="shared" si="43"/>
        <v>-1.2795531762834014</v>
      </c>
      <c r="BW1003" s="15">
        <v>90.283379699999998</v>
      </c>
      <c r="BX1003" s="18">
        <f t="shared" si="44"/>
        <v>1.3321252677391511E-2</v>
      </c>
      <c r="BY1003" s="19">
        <f t="shared" si="45"/>
        <v>-6.2977057681412429E-2</v>
      </c>
      <c r="BZ1003" s="15">
        <v>10.1211921</v>
      </c>
      <c r="CA1003" s="18">
        <f t="shared" si="46"/>
        <v>1.5525850602080705E-3</v>
      </c>
      <c r="CB1003" s="19">
        <f t="shared" si="47"/>
        <v>-5.1189305651061175E-2</v>
      </c>
      <c r="CC1003" s="7">
        <f t="shared" si="48"/>
        <v>-0.60686049616942528</v>
      </c>
      <c r="CD1003" s="61">
        <f t="shared" si="49"/>
        <v>-0.97736775756205163</v>
      </c>
    </row>
    <row r="1004" spans="1:82" ht="15.75" customHeight="1" x14ac:dyDescent="0.25">
      <c r="A1004" s="5">
        <v>44178000201</v>
      </c>
      <c r="B1004" s="5">
        <v>44178</v>
      </c>
      <c r="C1004" s="6" t="s">
        <v>1012</v>
      </c>
      <c r="D1004" s="6" t="s">
        <v>1012</v>
      </c>
      <c r="E1004" s="5">
        <v>45</v>
      </c>
      <c r="F1004" s="15">
        <v>10.033735</v>
      </c>
      <c r="G1004" s="16">
        <f t="shared" si="0"/>
        <v>99.663784223920601</v>
      </c>
      <c r="H1004" s="17">
        <v>1</v>
      </c>
      <c r="I1004" s="7">
        <f t="shared" si="1"/>
        <v>99.663784223920601</v>
      </c>
      <c r="J1004" s="18">
        <f t="shared" si="2"/>
        <v>33.221261407973529</v>
      </c>
      <c r="K1004" s="19">
        <f t="shared" si="3"/>
        <v>-7.0777063850513272E-2</v>
      </c>
      <c r="L1004" s="15">
        <v>22.0867264</v>
      </c>
      <c r="M1004" s="16">
        <f t="shared" si="4"/>
        <v>45.276062277839415</v>
      </c>
      <c r="N1004" s="19">
        <f t="shared" si="5"/>
        <v>-0.11574643681732726</v>
      </c>
      <c r="O1004" s="15">
        <v>22.0867264</v>
      </c>
      <c r="P1004" s="16">
        <f t="shared" si="6"/>
        <v>45.276062277839415</v>
      </c>
      <c r="Q1004" s="17">
        <v>2</v>
      </c>
      <c r="R1004" s="7">
        <f t="shared" si="7"/>
        <v>90.55212455567883</v>
      </c>
      <c r="S1004" s="18">
        <f t="shared" si="8"/>
        <v>45.276062277839422</v>
      </c>
      <c r="T1004" s="19">
        <f t="shared" si="9"/>
        <v>-0.10456342230284538</v>
      </c>
      <c r="U1004" s="15">
        <v>19.448037599999999</v>
      </c>
      <c r="V1004" s="16">
        <f t="shared" si="10"/>
        <v>51.419069654616465</v>
      </c>
      <c r="W1004" s="19">
        <f t="shared" si="11"/>
        <v>-0.40110782199687806</v>
      </c>
      <c r="X1004" s="15">
        <v>50.902041199999999</v>
      </c>
      <c r="Y1004" s="16">
        <f t="shared" si="12"/>
        <v>20.984641574648681</v>
      </c>
      <c r="Z1004" s="17">
        <v>3</v>
      </c>
      <c r="AA1004" s="20">
        <f t="shared" si="13"/>
        <v>62.953924723946045</v>
      </c>
      <c r="AB1004" s="18">
        <f t="shared" si="14"/>
        <v>20.984641574648684</v>
      </c>
      <c r="AC1004" s="19">
        <f t="shared" si="15"/>
        <v>-0.41561092982847442</v>
      </c>
      <c r="AD1004" s="15">
        <v>50.9238535</v>
      </c>
      <c r="AE1004" s="16">
        <f t="shared" si="16"/>
        <v>21.018486356300588</v>
      </c>
      <c r="AF1004" s="17">
        <v>2</v>
      </c>
      <c r="AG1004" s="7">
        <f t="shared" si="17"/>
        <v>42.036972712601177</v>
      </c>
      <c r="AH1004" s="18">
        <f t="shared" si="18"/>
        <v>13.838655002807279</v>
      </c>
      <c r="AI1004" s="19">
        <f t="shared" si="19"/>
        <v>-0.59631066569106339</v>
      </c>
      <c r="AJ1004" s="5">
        <v>0</v>
      </c>
      <c r="AK1004" s="15">
        <v>19.448037599999999</v>
      </c>
      <c r="AL1004" s="16">
        <f t="shared" si="20"/>
        <v>51.419069654616465</v>
      </c>
      <c r="AM1004" s="17">
        <v>1</v>
      </c>
      <c r="AN1004" s="7">
        <f t="shared" si="21"/>
        <v>51.419069654616465</v>
      </c>
      <c r="AO1004" s="18">
        <f t="shared" si="22"/>
        <v>0</v>
      </c>
      <c r="AP1004" s="19">
        <f t="shared" si="23"/>
        <v>-1.0465207101426044</v>
      </c>
      <c r="AQ1004" s="5">
        <v>0</v>
      </c>
      <c r="AR1004" s="15">
        <v>34.423186110000003</v>
      </c>
      <c r="AS1004" s="21">
        <f t="shared" si="24"/>
        <v>0</v>
      </c>
      <c r="AT1004" s="19">
        <f t="shared" si="25"/>
        <v>-1.0252866396461213</v>
      </c>
      <c r="AU1004" s="5">
        <v>0</v>
      </c>
      <c r="AV1004" s="15">
        <v>42.815291999999999</v>
      </c>
      <c r="AW1004" s="16">
        <f t="shared" si="26"/>
        <v>0</v>
      </c>
      <c r="AX1004" s="19">
        <f t="shared" si="27"/>
        <v>-0.82680925094591806</v>
      </c>
      <c r="AY1004" s="15">
        <v>50.888757699999999</v>
      </c>
      <c r="AZ1004" s="16">
        <f t="shared" si="28"/>
        <v>19.650705680323576</v>
      </c>
      <c r="BA1004" s="19">
        <f t="shared" si="29"/>
        <v>-0.83496418611489365</v>
      </c>
      <c r="BB1004" s="15">
        <v>10</v>
      </c>
      <c r="BC1004" s="16">
        <f t="shared" si="30"/>
        <v>100</v>
      </c>
      <c r="BD1004" s="19">
        <f t="shared" si="31"/>
        <v>0.93333821106502679</v>
      </c>
      <c r="BE1004" s="15">
        <v>50.888757699999999</v>
      </c>
      <c r="BF1004" s="21">
        <f t="shared" si="32"/>
        <v>19.650705680323576</v>
      </c>
      <c r="BG1004" s="19">
        <f t="shared" si="33"/>
        <v>-1.0874260520123717</v>
      </c>
      <c r="BH1004" s="15">
        <v>50.888757699999999</v>
      </c>
      <c r="BI1004" s="16">
        <f t="shared" si="34"/>
        <v>19.650705680323576</v>
      </c>
      <c r="BJ1004" s="22">
        <f t="shared" si="35"/>
        <v>-0.66171948208120401</v>
      </c>
      <c r="BK1004" s="15">
        <v>122.690782</v>
      </c>
      <c r="BL1004" s="16">
        <f t="shared" si="36"/>
        <v>8.1505715726875057</v>
      </c>
      <c r="BM1004" s="19">
        <f t="shared" si="37"/>
        <v>-1.0172551453420666</v>
      </c>
      <c r="BN1004" s="15">
        <v>121.35937300000001</v>
      </c>
      <c r="BO1004" s="16">
        <f t="shared" si="38"/>
        <v>8.2399898358077373</v>
      </c>
      <c r="BP1004" s="19">
        <f t="shared" si="39"/>
        <v>-0.56619128831253573</v>
      </c>
      <c r="BQ1004" s="15">
        <v>19.448037599999999</v>
      </c>
      <c r="BR1004" s="16">
        <f t="shared" si="40"/>
        <v>51.419069654616465</v>
      </c>
      <c r="BS1004" s="19">
        <f t="shared" si="41"/>
        <v>-0.10227383426445086</v>
      </c>
      <c r="BT1004" s="15">
        <v>95.705633000000006</v>
      </c>
      <c r="BU1004" s="16">
        <f t="shared" si="42"/>
        <v>10.636722083014694</v>
      </c>
      <c r="BV1004" s="19">
        <f t="shared" si="43"/>
        <v>-1.2674246726787348</v>
      </c>
      <c r="BW1004" s="15">
        <v>94.093524700000003</v>
      </c>
      <c r="BX1004" s="18">
        <f t="shared" si="44"/>
        <v>1.3883437040129759E-2</v>
      </c>
      <c r="BY1004" s="19">
        <f t="shared" si="45"/>
        <v>-6.2776268805253249E-2</v>
      </c>
      <c r="BZ1004" s="15">
        <v>45.137526299999998</v>
      </c>
      <c r="CA1004" s="18">
        <f t="shared" si="46"/>
        <v>6.9240706327596399E-3</v>
      </c>
      <c r="CB1004" s="19">
        <f t="shared" si="47"/>
        <v>-4.9095166180035107E-2</v>
      </c>
      <c r="CC1004" s="7">
        <f t="shared" si="48"/>
        <v>-0.49044846452359286</v>
      </c>
      <c r="CD1004" s="61">
        <f t="shared" si="49"/>
        <v>-0.78988254960881366</v>
      </c>
    </row>
    <row r="1005" spans="1:82" ht="15.75" customHeight="1" x14ac:dyDescent="0.25">
      <c r="A1005" s="5">
        <v>44179000101</v>
      </c>
      <c r="B1005" s="5">
        <v>44179</v>
      </c>
      <c r="C1005" s="6" t="s">
        <v>1013</v>
      </c>
      <c r="D1005" s="6" t="s">
        <v>1013</v>
      </c>
      <c r="E1005" s="5">
        <v>446</v>
      </c>
      <c r="F1005" s="15">
        <v>11.20378429</v>
      </c>
      <c r="G1005" s="16">
        <f t="shared" si="0"/>
        <v>89.255556347381273</v>
      </c>
      <c r="H1005" s="17">
        <v>1</v>
      </c>
      <c r="I1005" s="7">
        <f t="shared" si="1"/>
        <v>89.255556347381273</v>
      </c>
      <c r="J1005" s="18">
        <f t="shared" si="2"/>
        <v>29.75185211579376</v>
      </c>
      <c r="K1005" s="19">
        <f t="shared" si="3"/>
        <v>-0.26161537737743118</v>
      </c>
      <c r="L1005" s="15">
        <v>29.153814300000001</v>
      </c>
      <c r="M1005" s="16">
        <f t="shared" si="4"/>
        <v>34.300829034230354</v>
      </c>
      <c r="N1005" s="19">
        <f t="shared" si="5"/>
        <v>-0.75709509553952514</v>
      </c>
      <c r="O1005" s="15">
        <v>29.153814300000001</v>
      </c>
      <c r="P1005" s="16">
        <f t="shared" si="6"/>
        <v>34.300829034230354</v>
      </c>
      <c r="Q1005" s="17">
        <v>2</v>
      </c>
      <c r="R1005" s="7">
        <f t="shared" si="7"/>
        <v>68.601658068460708</v>
      </c>
      <c r="S1005" s="18">
        <f t="shared" si="8"/>
        <v>34.300829034230354</v>
      </c>
      <c r="T1005" s="19">
        <f t="shared" si="9"/>
        <v>-0.71699351446701365</v>
      </c>
      <c r="U1005" s="15">
        <v>10</v>
      </c>
      <c r="V1005" s="16">
        <f t="shared" si="10"/>
        <v>100</v>
      </c>
      <c r="W1005" s="19">
        <f t="shared" si="11"/>
        <v>1.6738574211914985</v>
      </c>
      <c r="X1005" s="15">
        <v>46.579649400000001</v>
      </c>
      <c r="Y1005" s="16">
        <f t="shared" si="12"/>
        <v>22.931926361815854</v>
      </c>
      <c r="Z1005" s="17">
        <v>3</v>
      </c>
      <c r="AA1005" s="20">
        <f t="shared" si="13"/>
        <v>68.795779085447563</v>
      </c>
      <c r="AB1005" s="18">
        <f t="shared" si="14"/>
        <v>22.931926361815854</v>
      </c>
      <c r="AC1005" s="19">
        <f t="shared" si="15"/>
        <v>-0.26401878710895865</v>
      </c>
      <c r="AD1005" s="15">
        <v>46.6014616</v>
      </c>
      <c r="AE1005" s="16">
        <f t="shared" si="16"/>
        <v>22.967998926454271</v>
      </c>
      <c r="AF1005" s="17">
        <v>2</v>
      </c>
      <c r="AG1005" s="7">
        <f t="shared" si="17"/>
        <v>45.935997852908542</v>
      </c>
      <c r="AH1005" s="18">
        <f t="shared" si="18"/>
        <v>15.122221831771903</v>
      </c>
      <c r="AI1005" s="19">
        <f t="shared" si="19"/>
        <v>-0.50534299566995322</v>
      </c>
      <c r="AJ1005" s="5">
        <v>37</v>
      </c>
      <c r="AK1005" s="15">
        <v>10</v>
      </c>
      <c r="AL1005" s="16">
        <f t="shared" si="20"/>
        <v>100</v>
      </c>
      <c r="AM1005" s="17">
        <v>2</v>
      </c>
      <c r="AN1005" s="7">
        <f t="shared" si="21"/>
        <v>200</v>
      </c>
      <c r="AO1005" s="18">
        <f t="shared" si="22"/>
        <v>66.666666666666671</v>
      </c>
      <c r="AP1005" s="19">
        <f t="shared" si="23"/>
        <v>1.1042931958489164</v>
      </c>
      <c r="AQ1005" s="5">
        <v>12</v>
      </c>
      <c r="AR1005" s="15">
        <v>28.554968880000001</v>
      </c>
      <c r="AS1005" s="21">
        <f t="shared" si="24"/>
        <v>35.02017474445239</v>
      </c>
      <c r="AT1005" s="19">
        <f t="shared" si="25"/>
        <v>0.20128753820441869</v>
      </c>
      <c r="AU1005" s="5">
        <v>8</v>
      </c>
      <c r="AV1005" s="15">
        <v>28.554968899999999</v>
      </c>
      <c r="AW1005" s="16">
        <f t="shared" si="26"/>
        <v>35.020174719924142</v>
      </c>
      <c r="AX1005" s="19">
        <f t="shared" si="27"/>
        <v>0.51361601078579744</v>
      </c>
      <c r="AY1005" s="15">
        <v>46.5663658</v>
      </c>
      <c r="AZ1005" s="16">
        <f t="shared" si="28"/>
        <v>21.474727151673065</v>
      </c>
      <c r="BA1005" s="19">
        <f t="shared" si="29"/>
        <v>-0.70630340302130878</v>
      </c>
      <c r="BB1005" s="15">
        <v>10</v>
      </c>
      <c r="BC1005" s="16">
        <f t="shared" si="30"/>
        <v>100</v>
      </c>
      <c r="BD1005" s="19">
        <f t="shared" si="31"/>
        <v>0.93333821106502679</v>
      </c>
      <c r="BE1005" s="15">
        <v>28.554968899999999</v>
      </c>
      <c r="BF1005" s="21">
        <f t="shared" si="32"/>
        <v>35.020174719924142</v>
      </c>
      <c r="BG1005" s="19">
        <f t="shared" si="33"/>
        <v>-0.1489740801029229</v>
      </c>
      <c r="BH1005" s="15">
        <v>46.5663658</v>
      </c>
      <c r="BI1005" s="16">
        <f t="shared" si="34"/>
        <v>21.474727151673065</v>
      </c>
      <c r="BJ1005" s="22">
        <f t="shared" si="35"/>
        <v>-0.52769176258870643</v>
      </c>
      <c r="BK1005" s="15">
        <v>134.031295</v>
      </c>
      <c r="BL1005" s="16">
        <f t="shared" si="36"/>
        <v>7.4609441026440875</v>
      </c>
      <c r="BM1005" s="19">
        <f t="shared" si="37"/>
        <v>-1.0801716810398858</v>
      </c>
      <c r="BN1005" s="15">
        <v>128.26207099999999</v>
      </c>
      <c r="BO1005" s="16">
        <f t="shared" si="38"/>
        <v>7.7965371384031377</v>
      </c>
      <c r="BP1005" s="19">
        <f t="shared" si="39"/>
        <v>-0.62029824831188163</v>
      </c>
      <c r="BQ1005" s="15">
        <v>28.554968899999999</v>
      </c>
      <c r="BR1005" s="16">
        <f t="shared" si="40"/>
        <v>35.020174719924142</v>
      </c>
      <c r="BS1005" s="19">
        <f t="shared" si="41"/>
        <v>-0.85828347658330695</v>
      </c>
      <c r="BT1005" s="15">
        <v>89.680913799999999</v>
      </c>
      <c r="BU1005" s="16">
        <f t="shared" si="42"/>
        <v>11.351291784004992</v>
      </c>
      <c r="BV1005" s="19">
        <f t="shared" si="43"/>
        <v>-1.2357438280530126</v>
      </c>
      <c r="BW1005" s="15">
        <v>84.888139800000005</v>
      </c>
      <c r="BX1005" s="18">
        <f t="shared" si="44"/>
        <v>1.2525188615524712E-2</v>
      </c>
      <c r="BY1005" s="19">
        <f t="shared" si="45"/>
        <v>-6.3261378660306983E-2</v>
      </c>
      <c r="BZ1005" s="15">
        <v>446.132519</v>
      </c>
      <c r="CA1005" s="18">
        <f t="shared" si="46"/>
        <v>6.8436472406485913E-2</v>
      </c>
      <c r="CB1005" s="19">
        <f t="shared" si="47"/>
        <v>-2.5113802594097998E-2</v>
      </c>
      <c r="CC1005" s="7">
        <f t="shared" si="48"/>
        <v>-0.1760271081064555</v>
      </c>
      <c r="CD1005" s="61">
        <f t="shared" si="49"/>
        <v>-0.28349714803665116</v>
      </c>
    </row>
    <row r="1006" spans="1:82" ht="15.75" customHeight="1" x14ac:dyDescent="0.25">
      <c r="A1006" s="5">
        <v>44180000101</v>
      </c>
      <c r="B1006" s="5">
        <v>44180</v>
      </c>
      <c r="C1006" s="6" t="s">
        <v>1014</v>
      </c>
      <c r="D1006" s="6" t="s">
        <v>1014</v>
      </c>
      <c r="E1006" s="5">
        <v>77</v>
      </c>
      <c r="F1006" s="15">
        <v>10.168465810000001</v>
      </c>
      <c r="G1006" s="16">
        <f t="shared" si="0"/>
        <v>98.343252432099192</v>
      </c>
      <c r="H1006" s="17">
        <v>1</v>
      </c>
      <c r="I1006" s="7">
        <f t="shared" si="1"/>
        <v>98.343252432099192</v>
      </c>
      <c r="J1006" s="18">
        <f t="shared" si="2"/>
        <v>32.781084144033066</v>
      </c>
      <c r="K1006" s="19">
        <f t="shared" si="3"/>
        <v>-9.4989452654750756E-2</v>
      </c>
      <c r="L1006" s="15">
        <v>27.4807253</v>
      </c>
      <c r="M1006" s="16">
        <f t="shared" si="4"/>
        <v>36.389141446714291</v>
      </c>
      <c r="N1006" s="19">
        <f t="shared" si="5"/>
        <v>-0.6350624849324209</v>
      </c>
      <c r="O1006" s="15">
        <v>27.4807253</v>
      </c>
      <c r="P1006" s="16">
        <f t="shared" si="6"/>
        <v>36.389141446714291</v>
      </c>
      <c r="Q1006" s="17">
        <v>2</v>
      </c>
      <c r="R1006" s="7">
        <f t="shared" si="7"/>
        <v>72.778282893428582</v>
      </c>
      <c r="S1006" s="18">
        <f t="shared" si="8"/>
        <v>36.389141446714291</v>
      </c>
      <c r="T1006" s="19">
        <f t="shared" si="9"/>
        <v>-0.60046338386684173</v>
      </c>
      <c r="U1006" s="15">
        <v>26.168055800000001</v>
      </c>
      <c r="V1006" s="16">
        <f t="shared" si="10"/>
        <v>38.214531780385457</v>
      </c>
      <c r="W1006" s="19">
        <f t="shared" si="11"/>
        <v>-0.96509366884259407</v>
      </c>
      <c r="X1006" s="15">
        <v>50.694268000000001</v>
      </c>
      <c r="Y1006" s="16">
        <f t="shared" si="12"/>
        <v>21.070648263428915</v>
      </c>
      <c r="Z1006" s="17">
        <v>3</v>
      </c>
      <c r="AA1006" s="20">
        <f t="shared" si="13"/>
        <v>63.211944790286744</v>
      </c>
      <c r="AB1006" s="18">
        <f t="shared" si="14"/>
        <v>21.070648263428915</v>
      </c>
      <c r="AC1006" s="19">
        <f t="shared" si="15"/>
        <v>-0.40891548480352113</v>
      </c>
      <c r="AD1006" s="15">
        <v>50.757943699999998</v>
      </c>
      <c r="AE1006" s="16">
        <f t="shared" si="16"/>
        <v>21.08718836850753</v>
      </c>
      <c r="AF1006" s="17">
        <v>3</v>
      </c>
      <c r="AG1006" s="7">
        <f t="shared" si="17"/>
        <v>63.261565105522592</v>
      </c>
      <c r="AH1006" s="18">
        <f t="shared" si="18"/>
        <v>20.825833021285302</v>
      </c>
      <c r="AI1006" s="19">
        <f t="shared" si="19"/>
        <v>-0.10112234357123313</v>
      </c>
      <c r="AJ1006" s="5">
        <v>0</v>
      </c>
      <c r="AK1006" s="15">
        <v>26.907606699999999</v>
      </c>
      <c r="AL1006" s="16">
        <f t="shared" si="20"/>
        <v>37.164212007008416</v>
      </c>
      <c r="AM1006" s="17">
        <v>2</v>
      </c>
      <c r="AN1006" s="7">
        <f t="shared" si="21"/>
        <v>74.328424014016832</v>
      </c>
      <c r="AO1006" s="18">
        <f t="shared" si="22"/>
        <v>0</v>
      </c>
      <c r="AP1006" s="19">
        <f t="shared" si="23"/>
        <v>-1.0465207101426044</v>
      </c>
      <c r="AQ1006" s="5">
        <v>2</v>
      </c>
      <c r="AR1006" s="15">
        <v>40.735281569999998</v>
      </c>
      <c r="AS1006" s="21">
        <f t="shared" si="24"/>
        <v>24.548744023816013</v>
      </c>
      <c r="AT1006" s="19">
        <f t="shared" si="25"/>
        <v>-0.16547209737158861</v>
      </c>
      <c r="AU1006" s="5">
        <v>2</v>
      </c>
      <c r="AV1006" s="15">
        <v>45.621002099999998</v>
      </c>
      <c r="AW1006" s="16">
        <f t="shared" si="26"/>
        <v>21.919728939930497</v>
      </c>
      <c r="AX1006" s="19">
        <f t="shared" si="27"/>
        <v>1.2185946433218284E-2</v>
      </c>
      <c r="AY1006" s="15">
        <v>49.695954200000003</v>
      </c>
      <c r="AZ1006" s="16">
        <f t="shared" si="28"/>
        <v>20.122362395448278</v>
      </c>
      <c r="BA1006" s="19">
        <f t="shared" si="29"/>
        <v>-0.80169499314075843</v>
      </c>
      <c r="BB1006" s="15">
        <v>10</v>
      </c>
      <c r="BC1006" s="16">
        <f t="shared" si="30"/>
        <v>100</v>
      </c>
      <c r="BD1006" s="19">
        <f t="shared" si="31"/>
        <v>0.93333821106502679</v>
      </c>
      <c r="BE1006" s="15">
        <v>53.554183000000002</v>
      </c>
      <c r="BF1006" s="21">
        <f t="shared" si="32"/>
        <v>18.672677725286182</v>
      </c>
      <c r="BG1006" s="19">
        <f t="shared" si="33"/>
        <v>-1.147143942111408</v>
      </c>
      <c r="BH1006" s="15">
        <v>49.695954200000003</v>
      </c>
      <c r="BI1006" s="16">
        <f t="shared" si="34"/>
        <v>20.122362395448278</v>
      </c>
      <c r="BJ1006" s="22">
        <f t="shared" si="35"/>
        <v>-0.62706250303549294</v>
      </c>
      <c r="BK1006" s="15">
        <v>49.695954200000003</v>
      </c>
      <c r="BL1006" s="16">
        <f t="shared" si="36"/>
        <v>20.122362395448278</v>
      </c>
      <c r="BM1006" s="19">
        <f t="shared" si="37"/>
        <v>7.4962954119127054E-2</v>
      </c>
      <c r="BN1006" s="15">
        <v>106.7139</v>
      </c>
      <c r="BO1006" s="16">
        <f t="shared" si="38"/>
        <v>9.3708504702761317</v>
      </c>
      <c r="BP1006" s="19">
        <f t="shared" si="39"/>
        <v>-0.42821167634461071</v>
      </c>
      <c r="BQ1006" s="15">
        <v>26.907606699999999</v>
      </c>
      <c r="BR1006" s="16">
        <f t="shared" si="40"/>
        <v>37.164212007008416</v>
      </c>
      <c r="BS1006" s="19">
        <f t="shared" si="41"/>
        <v>-0.75944066619992034</v>
      </c>
      <c r="BT1006" s="15">
        <v>30.494621500000001</v>
      </c>
      <c r="BU1006" s="16">
        <f t="shared" si="42"/>
        <v>33.382746527940995</v>
      </c>
      <c r="BV1006" s="19">
        <f t="shared" si="43"/>
        <v>-0.25896704385132124</v>
      </c>
      <c r="BW1006" s="15">
        <v>138.55235200000001</v>
      </c>
      <c r="BX1006" s="18">
        <f t="shared" si="44"/>
        <v>2.0443307463365722E-2</v>
      </c>
      <c r="BY1006" s="19">
        <f t="shared" si="45"/>
        <v>-6.0433355879650152E-2</v>
      </c>
      <c r="BZ1006" s="15">
        <v>77.053345899999997</v>
      </c>
      <c r="CA1006" s="18">
        <f t="shared" si="46"/>
        <v>1.1819939044866541E-2</v>
      </c>
      <c r="CB1006" s="19">
        <f t="shared" si="47"/>
        <v>-4.7186451887077853E-2</v>
      </c>
      <c r="CC1006" s="7">
        <f t="shared" si="48"/>
        <v>-0.37512069194833803</v>
      </c>
      <c r="CD1006" s="61">
        <f t="shared" si="49"/>
        <v>-0.60414357470767877</v>
      </c>
    </row>
    <row r="1007" spans="1:82" ht="15.75" customHeight="1" x14ac:dyDescent="0.25">
      <c r="A1007" s="5">
        <v>44181000101</v>
      </c>
      <c r="B1007" s="5">
        <v>44181</v>
      </c>
      <c r="C1007" s="6" t="s">
        <v>1015</v>
      </c>
      <c r="D1007" s="6" t="s">
        <v>1015</v>
      </c>
      <c r="E1007" s="5">
        <v>83</v>
      </c>
      <c r="F1007" s="15">
        <v>10.159574080000001</v>
      </c>
      <c r="G1007" s="16">
        <f t="shared" si="0"/>
        <v>98.429323131624827</v>
      </c>
      <c r="H1007" s="17">
        <v>1</v>
      </c>
      <c r="I1007" s="7">
        <f t="shared" si="1"/>
        <v>98.429323131624827</v>
      </c>
      <c r="J1007" s="18">
        <f t="shared" si="2"/>
        <v>32.809774377208278</v>
      </c>
      <c r="K1007" s="19">
        <f t="shared" si="3"/>
        <v>-9.3411317804477312E-2</v>
      </c>
      <c r="L1007" s="15">
        <v>16.116169299999999</v>
      </c>
      <c r="M1007" s="16">
        <f t="shared" si="4"/>
        <v>62.049484674996563</v>
      </c>
      <c r="N1007" s="19">
        <f t="shared" si="5"/>
        <v>0.86442516571894024</v>
      </c>
      <c r="O1007" s="15">
        <v>16.116169299999999</v>
      </c>
      <c r="P1007" s="16">
        <f t="shared" si="6"/>
        <v>62.049484674996563</v>
      </c>
      <c r="Q1007" s="17">
        <v>2</v>
      </c>
      <c r="R1007" s="7">
        <f t="shared" si="7"/>
        <v>124.09896934999313</v>
      </c>
      <c r="S1007" s="18">
        <f t="shared" si="8"/>
        <v>62.049484674996563</v>
      </c>
      <c r="T1007" s="19">
        <f t="shared" si="9"/>
        <v>0.83141200496939305</v>
      </c>
      <c r="U1007" s="15">
        <v>16.116169299999999</v>
      </c>
      <c r="V1007" s="16">
        <f t="shared" si="10"/>
        <v>62.049484674996563</v>
      </c>
      <c r="W1007" s="19">
        <f t="shared" si="11"/>
        <v>5.2933332240762583E-2</v>
      </c>
      <c r="X1007" s="15">
        <v>27.641594600000001</v>
      </c>
      <c r="Y1007" s="16">
        <f t="shared" si="12"/>
        <v>38.643251428048949</v>
      </c>
      <c r="Z1007" s="17">
        <v>3</v>
      </c>
      <c r="AA1007" s="20">
        <f t="shared" si="13"/>
        <v>115.92975428414684</v>
      </c>
      <c r="AB1007" s="18">
        <f t="shared" si="14"/>
        <v>38.643251428048949</v>
      </c>
      <c r="AC1007" s="19">
        <f t="shared" si="15"/>
        <v>0.95907577381447529</v>
      </c>
      <c r="AD1007" s="15">
        <v>27.7052704</v>
      </c>
      <c r="AE1007" s="16">
        <f t="shared" si="16"/>
        <v>38.633166345129766</v>
      </c>
      <c r="AF1007" s="17">
        <v>3</v>
      </c>
      <c r="AG1007" s="7">
        <f t="shared" si="17"/>
        <v>115.8994990353893</v>
      </c>
      <c r="AH1007" s="18">
        <f t="shared" si="18"/>
        <v>38.154345535642193</v>
      </c>
      <c r="AI1007" s="19">
        <f t="shared" si="19"/>
        <v>1.126966738190275</v>
      </c>
      <c r="AJ1007" s="5">
        <v>3</v>
      </c>
      <c r="AK1007" s="15">
        <v>16.116169299999999</v>
      </c>
      <c r="AL1007" s="16">
        <f t="shared" si="20"/>
        <v>62.049484674996563</v>
      </c>
      <c r="AM1007" s="17">
        <v>1</v>
      </c>
      <c r="AN1007" s="7">
        <f t="shared" si="21"/>
        <v>62.049484674996563</v>
      </c>
      <c r="AO1007" s="18">
        <f t="shared" si="22"/>
        <v>20.683161558332188</v>
      </c>
      <c r="AP1007" s="19">
        <f t="shared" si="23"/>
        <v>-0.37923623764965264</v>
      </c>
      <c r="AQ1007" s="5">
        <v>4</v>
      </c>
      <c r="AR1007" s="15">
        <v>27.16727702</v>
      </c>
      <c r="AS1007" s="21">
        <f t="shared" si="24"/>
        <v>36.80898896359102</v>
      </c>
      <c r="AT1007" s="19">
        <f t="shared" si="25"/>
        <v>0.26394037606653969</v>
      </c>
      <c r="AU1007" s="5">
        <v>1</v>
      </c>
      <c r="AV1007" s="15">
        <v>27.167276999999999</v>
      </c>
      <c r="AW1007" s="16">
        <f t="shared" si="26"/>
        <v>36.808988990689059</v>
      </c>
      <c r="AX1007" s="19">
        <f t="shared" si="27"/>
        <v>0.58208431102289826</v>
      </c>
      <c r="AY1007" s="15">
        <v>27.167276999999999</v>
      </c>
      <c r="AZ1007" s="16">
        <f t="shared" si="28"/>
        <v>36.808988990689059</v>
      </c>
      <c r="BA1007" s="19">
        <f t="shared" si="29"/>
        <v>0.37532757959548202</v>
      </c>
      <c r="BB1007" s="15">
        <v>10</v>
      </c>
      <c r="BC1007" s="16">
        <f t="shared" si="30"/>
        <v>100</v>
      </c>
      <c r="BD1007" s="19">
        <f t="shared" si="31"/>
        <v>0.93333821106502679</v>
      </c>
      <c r="BE1007" s="15">
        <v>27.167276999999999</v>
      </c>
      <c r="BF1007" s="21">
        <f t="shared" si="32"/>
        <v>36.808988990689059</v>
      </c>
      <c r="BG1007" s="19">
        <f t="shared" si="33"/>
        <v>-3.9749989442812092E-2</v>
      </c>
      <c r="BH1007" s="15">
        <v>27.167276999999999</v>
      </c>
      <c r="BI1007" s="16">
        <f t="shared" si="34"/>
        <v>36.808988990689059</v>
      </c>
      <c r="BJ1007" s="22">
        <f t="shared" si="35"/>
        <v>0.59905821084423205</v>
      </c>
      <c r="BK1007" s="15">
        <v>27.167276999999999</v>
      </c>
      <c r="BL1007" s="16">
        <f t="shared" si="36"/>
        <v>36.808988990689059</v>
      </c>
      <c r="BM1007" s="19">
        <f t="shared" si="37"/>
        <v>1.5973279750333158</v>
      </c>
      <c r="BN1007" s="15">
        <v>111.674829</v>
      </c>
      <c r="BO1007" s="16">
        <f t="shared" si="38"/>
        <v>8.9545693416732242</v>
      </c>
      <c r="BP1007" s="19">
        <f t="shared" si="39"/>
        <v>-0.47900335380113496</v>
      </c>
      <c r="BQ1007" s="15">
        <v>24.4965574</v>
      </c>
      <c r="BR1007" s="16">
        <f t="shared" si="40"/>
        <v>40.822062613581778</v>
      </c>
      <c r="BS1007" s="19">
        <f t="shared" si="41"/>
        <v>-0.59080916147083518</v>
      </c>
      <c r="BT1007" s="15">
        <v>21.692428899999999</v>
      </c>
      <c r="BU1007" s="16">
        <f t="shared" si="42"/>
        <v>46.928549342853898</v>
      </c>
      <c r="BV1007" s="19">
        <f t="shared" si="43"/>
        <v>0.34159364842991102</v>
      </c>
      <c r="BW1007" s="15">
        <v>160.93701300000001</v>
      </c>
      <c r="BX1007" s="18">
        <f t="shared" si="44"/>
        <v>2.3746149318307392E-2</v>
      </c>
      <c r="BY1007" s="19">
        <f t="shared" si="45"/>
        <v>-5.9253718116416942E-2</v>
      </c>
      <c r="BZ1007" s="15">
        <v>83.114388700000006</v>
      </c>
      <c r="CA1007" s="18">
        <f t="shared" si="46"/>
        <v>1.2749699532325494E-2</v>
      </c>
      <c r="CB1007" s="19">
        <f t="shared" si="47"/>
        <v>-4.6823973368036918E-2</v>
      </c>
      <c r="CC1007" s="7">
        <f t="shared" si="48"/>
        <v>0.35995766185988881</v>
      </c>
      <c r="CD1007" s="61">
        <f t="shared" si="49"/>
        <v>0.57972304180277257</v>
      </c>
    </row>
    <row r="1008" spans="1:82" ht="15.75" customHeight="1" x14ac:dyDescent="0.25">
      <c r="A1008" s="5">
        <v>44182000201</v>
      </c>
      <c r="B1008" s="5">
        <v>44182</v>
      </c>
      <c r="C1008" s="6" t="s">
        <v>1016</v>
      </c>
      <c r="D1008" s="6" t="s">
        <v>1016</v>
      </c>
      <c r="E1008" s="5">
        <v>206</v>
      </c>
      <c r="F1008" s="15">
        <v>10.04387217</v>
      </c>
      <c r="G1008" s="16">
        <f t="shared" si="0"/>
        <v>99.563194659814158</v>
      </c>
      <c r="H1008" s="17">
        <v>1</v>
      </c>
      <c r="I1008" s="7">
        <f t="shared" si="1"/>
        <v>99.563194659814158</v>
      </c>
      <c r="J1008" s="18">
        <f t="shared" si="2"/>
        <v>33.187731553271391</v>
      </c>
      <c r="K1008" s="19">
        <f t="shared" si="3"/>
        <v>-7.2621406902969449E-2</v>
      </c>
      <c r="L1008" s="15">
        <v>18.739696899999998</v>
      </c>
      <c r="M1008" s="16">
        <f t="shared" si="4"/>
        <v>53.362656041678029</v>
      </c>
      <c r="N1008" s="19">
        <f t="shared" si="5"/>
        <v>0.35680170397860633</v>
      </c>
      <c r="O1008" s="15">
        <v>18.739696899999998</v>
      </c>
      <c r="P1008" s="16">
        <f t="shared" si="6"/>
        <v>53.362656041678029</v>
      </c>
      <c r="Q1008" s="17">
        <v>2</v>
      </c>
      <c r="R1008" s="7">
        <f t="shared" si="7"/>
        <v>106.72531208335606</v>
      </c>
      <c r="S1008" s="18">
        <f t="shared" si="8"/>
        <v>53.362656041678029</v>
      </c>
      <c r="T1008" s="19">
        <f t="shared" si="9"/>
        <v>0.34667740822489912</v>
      </c>
      <c r="U1008" s="15">
        <v>10</v>
      </c>
      <c r="V1008" s="16">
        <f t="shared" si="10"/>
        <v>100</v>
      </c>
      <c r="W1008" s="19">
        <f t="shared" si="11"/>
        <v>1.6738574211914985</v>
      </c>
      <c r="X1008" s="15">
        <v>41.303888299999997</v>
      </c>
      <c r="Y1008" s="16">
        <f t="shared" si="12"/>
        <v>25.861029892432672</v>
      </c>
      <c r="Z1008" s="17">
        <v>3</v>
      </c>
      <c r="AA1008" s="20">
        <f t="shared" si="13"/>
        <v>77.58308967729802</v>
      </c>
      <c r="AB1008" s="18">
        <f t="shared" si="14"/>
        <v>25.861029892432672</v>
      </c>
      <c r="AC1008" s="19">
        <f t="shared" si="15"/>
        <v>-3.5994060895461484E-2</v>
      </c>
      <c r="AD1008" s="15">
        <v>41.367564000000002</v>
      </c>
      <c r="AE1008" s="16">
        <f t="shared" si="16"/>
        <v>25.8739509051101</v>
      </c>
      <c r="AF1008" s="17">
        <v>3</v>
      </c>
      <c r="AG1008" s="7">
        <f t="shared" si="17"/>
        <v>77.621852715330306</v>
      </c>
      <c r="AH1008" s="18">
        <f t="shared" si="18"/>
        <v>25.553268256259908</v>
      </c>
      <c r="AI1008" s="19">
        <f t="shared" si="19"/>
        <v>0.2339157384336048</v>
      </c>
      <c r="AJ1008" s="5">
        <v>4</v>
      </c>
      <c r="AK1008" s="15">
        <v>10</v>
      </c>
      <c r="AL1008" s="16">
        <f t="shared" si="20"/>
        <v>100</v>
      </c>
      <c r="AM1008" s="17">
        <v>2</v>
      </c>
      <c r="AN1008" s="7">
        <f t="shared" si="21"/>
        <v>200</v>
      </c>
      <c r="AO1008" s="18">
        <f t="shared" si="22"/>
        <v>66.666666666666671</v>
      </c>
      <c r="AP1008" s="19">
        <f t="shared" si="23"/>
        <v>1.1042931958489164</v>
      </c>
      <c r="AQ1008" s="5">
        <v>5</v>
      </c>
      <c r="AR1008" s="15">
        <v>34.361981489999998</v>
      </c>
      <c r="AS1008" s="21">
        <f t="shared" si="24"/>
        <v>29.101930582525323</v>
      </c>
      <c r="AT1008" s="19">
        <f t="shared" si="25"/>
        <v>-5.9977058072317249E-3</v>
      </c>
      <c r="AU1008" s="5">
        <v>3</v>
      </c>
      <c r="AV1008" s="15">
        <v>34.361981499999999</v>
      </c>
      <c r="AW1008" s="16">
        <f t="shared" si="26"/>
        <v>29.101930574056098</v>
      </c>
      <c r="AX1008" s="19">
        <f t="shared" si="27"/>
        <v>0.28709047167407969</v>
      </c>
      <c r="AY1008" s="15">
        <v>40.829570699999998</v>
      </c>
      <c r="AZ1008" s="16">
        <f t="shared" si="28"/>
        <v>24.492052766060556</v>
      </c>
      <c r="BA1008" s="19">
        <f t="shared" si="29"/>
        <v>-0.493470669145533</v>
      </c>
      <c r="BB1008" s="15">
        <v>10</v>
      </c>
      <c r="BC1008" s="16">
        <f t="shared" si="30"/>
        <v>100</v>
      </c>
      <c r="BD1008" s="19">
        <f t="shared" si="31"/>
        <v>0.93333821106502679</v>
      </c>
      <c r="BE1008" s="15">
        <v>40.829570699999998</v>
      </c>
      <c r="BF1008" s="21">
        <f t="shared" si="32"/>
        <v>24.492052766060556</v>
      </c>
      <c r="BG1008" s="19">
        <f t="shared" si="33"/>
        <v>-0.79181585834845258</v>
      </c>
      <c r="BH1008" s="15">
        <v>40.829570699999998</v>
      </c>
      <c r="BI1008" s="16">
        <f t="shared" si="34"/>
        <v>24.492052766060556</v>
      </c>
      <c r="BJ1008" s="22">
        <f t="shared" si="35"/>
        <v>-0.30598095632091704</v>
      </c>
      <c r="BK1008" s="15">
        <v>40.829570699999998</v>
      </c>
      <c r="BL1008" s="16">
        <f t="shared" si="36"/>
        <v>24.492052766060556</v>
      </c>
      <c r="BM1008" s="19">
        <f t="shared" si="37"/>
        <v>0.47362134888077373</v>
      </c>
      <c r="BN1008" s="15">
        <v>106.95553099999999</v>
      </c>
      <c r="BO1008" s="16">
        <f t="shared" si="38"/>
        <v>9.3496801020977589</v>
      </c>
      <c r="BP1008" s="19">
        <f t="shared" si="39"/>
        <v>-0.43079473485547942</v>
      </c>
      <c r="BQ1008" s="15">
        <v>10</v>
      </c>
      <c r="BR1008" s="16">
        <f t="shared" si="40"/>
        <v>100</v>
      </c>
      <c r="BS1008" s="19">
        <f t="shared" si="41"/>
        <v>2.1373680391786363</v>
      </c>
      <c r="BT1008" s="15">
        <v>35.354722500000001</v>
      </c>
      <c r="BU1008" s="16">
        <f t="shared" si="42"/>
        <v>28.793726778650289</v>
      </c>
      <c r="BV1008" s="19">
        <f t="shared" si="43"/>
        <v>-0.46242378356497948</v>
      </c>
      <c r="BW1008" s="15">
        <v>143.31628499999999</v>
      </c>
      <c r="BX1008" s="18">
        <f t="shared" si="44"/>
        <v>2.1146222611669183E-2</v>
      </c>
      <c r="BY1008" s="19">
        <f t="shared" si="45"/>
        <v>-6.0182303819120278E-2</v>
      </c>
      <c r="BZ1008" s="15">
        <v>206.19167400000001</v>
      </c>
      <c r="CA1008" s="18">
        <f t="shared" si="46"/>
        <v>3.1629684470833523E-2</v>
      </c>
      <c r="CB1008" s="19">
        <f t="shared" si="47"/>
        <v>-3.9463379890108896E-2</v>
      </c>
      <c r="CC1008" s="7">
        <f t="shared" si="48"/>
        <v>0.25516940415398887</v>
      </c>
      <c r="CD1008" s="61">
        <f t="shared" si="49"/>
        <v>0.41095828433492637</v>
      </c>
    </row>
    <row r="1009" spans="1:82" ht="15.75" customHeight="1" x14ac:dyDescent="0.25">
      <c r="A1009" s="5">
        <v>44182000301</v>
      </c>
      <c r="B1009" s="5">
        <v>44182</v>
      </c>
      <c r="C1009" s="6" t="s">
        <v>1017</v>
      </c>
      <c r="D1009" s="6" t="s">
        <v>1016</v>
      </c>
      <c r="E1009" s="5">
        <v>30</v>
      </c>
      <c r="F1009" s="15">
        <v>10</v>
      </c>
      <c r="G1009" s="16">
        <f t="shared" si="0"/>
        <v>100</v>
      </c>
      <c r="H1009" s="17">
        <v>1</v>
      </c>
      <c r="I1009" s="7">
        <f t="shared" si="1"/>
        <v>100</v>
      </c>
      <c r="J1009" s="18">
        <f t="shared" si="2"/>
        <v>33.333333333333336</v>
      </c>
      <c r="K1009" s="19">
        <f t="shared" si="3"/>
        <v>-6.4612435976370855E-2</v>
      </c>
      <c r="L1009" s="15">
        <v>21.820446</v>
      </c>
      <c r="M1009" s="16">
        <f t="shared" si="4"/>
        <v>45.828577472706101</v>
      </c>
      <c r="N1009" s="19">
        <f t="shared" si="5"/>
        <v>-8.3459662469481333E-2</v>
      </c>
      <c r="O1009" s="15">
        <v>21.820446</v>
      </c>
      <c r="P1009" s="16">
        <f t="shared" si="6"/>
        <v>45.828577472706101</v>
      </c>
      <c r="Q1009" s="17">
        <v>2</v>
      </c>
      <c r="R1009" s="7">
        <f t="shared" si="7"/>
        <v>91.657154945412202</v>
      </c>
      <c r="S1009" s="18">
        <f t="shared" si="8"/>
        <v>45.828577472706101</v>
      </c>
      <c r="T1009" s="19">
        <f t="shared" si="9"/>
        <v>-7.3732466440349961E-2</v>
      </c>
      <c r="U1009" s="15">
        <v>14.6138458</v>
      </c>
      <c r="V1009" s="16">
        <f t="shared" si="10"/>
        <v>68.428257262711782</v>
      </c>
      <c r="W1009" s="19">
        <f t="shared" si="11"/>
        <v>0.32538038748678466</v>
      </c>
      <c r="X1009" s="15">
        <v>44.384637499999997</v>
      </c>
      <c r="Y1009" s="16">
        <f t="shared" si="12"/>
        <v>24.066009100558727</v>
      </c>
      <c r="Z1009" s="17">
        <v>3</v>
      </c>
      <c r="AA1009" s="20">
        <f t="shared" si="13"/>
        <v>72.198027301676177</v>
      </c>
      <c r="AB1009" s="18">
        <f t="shared" si="14"/>
        <v>24.066009100558723</v>
      </c>
      <c r="AC1009" s="19">
        <f t="shared" si="15"/>
        <v>-0.17573276263004944</v>
      </c>
      <c r="AD1009" s="15">
        <v>44.448313200000001</v>
      </c>
      <c r="AE1009" s="16">
        <f t="shared" si="16"/>
        <v>24.080606055484687</v>
      </c>
      <c r="AF1009" s="17">
        <v>3</v>
      </c>
      <c r="AG1009" s="7">
        <f t="shared" si="17"/>
        <v>72.241818166454067</v>
      </c>
      <c r="AH1009" s="18">
        <f t="shared" si="18"/>
        <v>23.782150185172835</v>
      </c>
      <c r="AI1009" s="19">
        <f t="shared" si="19"/>
        <v>0.10839482232436301</v>
      </c>
      <c r="AJ1009" s="5">
        <v>0</v>
      </c>
      <c r="AK1009" s="15">
        <v>14.6138458</v>
      </c>
      <c r="AL1009" s="16">
        <f t="shared" si="20"/>
        <v>68.428257262711782</v>
      </c>
      <c r="AM1009" s="17">
        <v>2</v>
      </c>
      <c r="AN1009" s="7">
        <f t="shared" si="21"/>
        <v>136.85651452542356</v>
      </c>
      <c r="AO1009" s="18">
        <f t="shared" si="22"/>
        <v>0</v>
      </c>
      <c r="AP1009" s="19">
        <f t="shared" si="23"/>
        <v>-1.0465207101426044</v>
      </c>
      <c r="AQ1009" s="5">
        <v>0</v>
      </c>
      <c r="AR1009" s="15">
        <v>37.651016509999998</v>
      </c>
      <c r="AS1009" s="21">
        <f t="shared" si="24"/>
        <v>0</v>
      </c>
      <c r="AT1009" s="19">
        <f t="shared" si="25"/>
        <v>-1.0252866396461213</v>
      </c>
      <c r="AU1009" s="5">
        <v>0</v>
      </c>
      <c r="AV1009" s="15">
        <v>37.651016499999997</v>
      </c>
      <c r="AW1009" s="16">
        <f t="shared" si="26"/>
        <v>0</v>
      </c>
      <c r="AX1009" s="19">
        <f t="shared" si="27"/>
        <v>-0.82680925094591806</v>
      </c>
      <c r="AY1009" s="15">
        <v>43.910319800000003</v>
      </c>
      <c r="AZ1009" s="16">
        <f t="shared" si="28"/>
        <v>22.773689751173251</v>
      </c>
      <c r="BA1009" s="19">
        <f t="shared" si="29"/>
        <v>-0.61467863440642734</v>
      </c>
      <c r="BB1009" s="15">
        <v>14.61384584</v>
      </c>
      <c r="BC1009" s="16">
        <f t="shared" si="30"/>
        <v>68.42825707541472</v>
      </c>
      <c r="BD1009" s="19">
        <f t="shared" si="31"/>
        <v>-0.31574577831020767</v>
      </c>
      <c r="BE1009" s="15">
        <v>43.910319800000003</v>
      </c>
      <c r="BF1009" s="21">
        <f t="shared" si="32"/>
        <v>22.773689751173251</v>
      </c>
      <c r="BG1009" s="19">
        <f t="shared" si="33"/>
        <v>-0.89673823111372319</v>
      </c>
      <c r="BH1009" s="15">
        <v>43.910319800000003</v>
      </c>
      <c r="BI1009" s="16">
        <f t="shared" si="34"/>
        <v>22.773689751173251</v>
      </c>
      <c r="BJ1009" s="22">
        <f t="shared" si="35"/>
        <v>-0.43224497226761877</v>
      </c>
      <c r="BK1009" s="15">
        <v>43.910319800000003</v>
      </c>
      <c r="BL1009" s="16">
        <f t="shared" si="36"/>
        <v>22.773689751173251</v>
      </c>
      <c r="BM1009" s="19">
        <f t="shared" si="37"/>
        <v>0.31685055208933666</v>
      </c>
      <c r="BN1009" s="15">
        <v>111.443258</v>
      </c>
      <c r="BO1009" s="16">
        <f t="shared" si="38"/>
        <v>8.9731762867162406</v>
      </c>
      <c r="BP1009" s="19">
        <f t="shared" si="39"/>
        <v>-0.47673306604091881</v>
      </c>
      <c r="BQ1009" s="15">
        <v>14.6138458</v>
      </c>
      <c r="BR1009" s="16">
        <f t="shared" si="40"/>
        <v>68.428257262711782</v>
      </c>
      <c r="BS1009" s="19">
        <f t="shared" si="41"/>
        <v>0.68187106640971906</v>
      </c>
      <c r="BT1009" s="15">
        <v>38.435471700000001</v>
      </c>
      <c r="BU1009" s="16">
        <f t="shared" si="42"/>
        <v>26.485800094915966</v>
      </c>
      <c r="BV1009" s="19">
        <f t="shared" si="43"/>
        <v>-0.56474699510559612</v>
      </c>
      <c r="BW1009" s="15">
        <v>130.47710799999999</v>
      </c>
      <c r="BX1009" s="18">
        <f t="shared" si="44"/>
        <v>1.92518105775265E-2</v>
      </c>
      <c r="BY1009" s="19">
        <f t="shared" si="45"/>
        <v>-6.0858909019352488E-2</v>
      </c>
      <c r="BZ1009" s="15">
        <v>30.154067099999999</v>
      </c>
      <c r="CA1009" s="18">
        <f t="shared" si="46"/>
        <v>4.6256165895687028E-3</v>
      </c>
      <c r="CB1009" s="19">
        <f t="shared" si="47"/>
        <v>-4.9991246653336867E-2</v>
      </c>
      <c r="CC1009" s="7">
        <f t="shared" si="48"/>
        <v>-0.27765236488725659</v>
      </c>
      <c r="CD1009" s="61">
        <f t="shared" si="49"/>
        <v>-0.44716779385800859</v>
      </c>
    </row>
    <row r="1010" spans="1:82" ht="15.75" customHeight="1" x14ac:dyDescent="0.25">
      <c r="A1010" s="5">
        <v>44183000101</v>
      </c>
      <c r="B1010" s="5">
        <v>44183</v>
      </c>
      <c r="C1010" s="6" t="s">
        <v>1018</v>
      </c>
      <c r="D1010" s="6" t="s">
        <v>1018</v>
      </c>
      <c r="E1010" s="5">
        <v>68</v>
      </c>
      <c r="F1010" s="15">
        <v>10</v>
      </c>
      <c r="G1010" s="16">
        <f t="shared" si="0"/>
        <v>100</v>
      </c>
      <c r="H1010" s="17">
        <v>1</v>
      </c>
      <c r="I1010" s="7">
        <f t="shared" si="1"/>
        <v>100</v>
      </c>
      <c r="J1010" s="18">
        <f t="shared" si="2"/>
        <v>33.333333333333336</v>
      </c>
      <c r="K1010" s="19">
        <f t="shared" si="3"/>
        <v>-6.4612435976370855E-2</v>
      </c>
      <c r="L1010" s="15">
        <v>42.265253899999998</v>
      </c>
      <c r="M1010" s="16">
        <f t="shared" si="4"/>
        <v>23.660096834293476</v>
      </c>
      <c r="N1010" s="19">
        <f t="shared" si="5"/>
        <v>-1.3788968534407082</v>
      </c>
      <c r="O1010" s="15">
        <v>42.265253899999998</v>
      </c>
      <c r="P1010" s="16">
        <f t="shared" si="6"/>
        <v>23.660096834293476</v>
      </c>
      <c r="Q1010" s="17">
        <v>2</v>
      </c>
      <c r="R1010" s="7">
        <f t="shared" si="7"/>
        <v>47.320193668586953</v>
      </c>
      <c r="S1010" s="18">
        <f t="shared" si="8"/>
        <v>23.660096834293476</v>
      </c>
      <c r="T1010" s="19">
        <f t="shared" si="9"/>
        <v>-1.3107580803085901</v>
      </c>
      <c r="U1010" s="15">
        <v>31.591421799999999</v>
      </c>
      <c r="V1010" s="16">
        <f t="shared" si="10"/>
        <v>31.654162523321443</v>
      </c>
      <c r="W1010" s="19">
        <f t="shared" si="11"/>
        <v>-1.2452969933592668</v>
      </c>
      <c r="X1010" s="15">
        <v>81.223610500000007</v>
      </c>
      <c r="Y1010" s="16">
        <f t="shared" si="12"/>
        <v>13.150869352206401</v>
      </c>
      <c r="Z1010" s="17">
        <v>3</v>
      </c>
      <c r="AA1010" s="20">
        <f t="shared" si="13"/>
        <v>39.452608056619205</v>
      </c>
      <c r="AB1010" s="18">
        <f t="shared" si="14"/>
        <v>13.150869352206401</v>
      </c>
      <c r="AC1010" s="19">
        <f t="shared" si="15"/>
        <v>-1.0254540943222672</v>
      </c>
      <c r="AD1010" s="15">
        <v>81.2454228</v>
      </c>
      <c r="AE1010" s="16">
        <f t="shared" si="16"/>
        <v>13.174186103195465</v>
      </c>
      <c r="AF1010" s="17">
        <v>2</v>
      </c>
      <c r="AG1010" s="7">
        <f t="shared" si="17"/>
        <v>26.34837220639093</v>
      </c>
      <c r="AH1010" s="18">
        <f t="shared" si="18"/>
        <v>8.6739365211353174</v>
      </c>
      <c r="AI1010" s="19">
        <f t="shared" si="19"/>
        <v>-0.96233945047326408</v>
      </c>
      <c r="AJ1010" s="5">
        <v>4</v>
      </c>
      <c r="AK1010" s="15">
        <v>10</v>
      </c>
      <c r="AL1010" s="16">
        <f t="shared" si="20"/>
        <v>100</v>
      </c>
      <c r="AM1010" s="17">
        <v>1</v>
      </c>
      <c r="AN1010" s="7">
        <f t="shared" si="21"/>
        <v>100</v>
      </c>
      <c r="AO1010" s="18">
        <f t="shared" si="22"/>
        <v>33.333333333333336</v>
      </c>
      <c r="AP1010" s="19">
        <f t="shared" si="23"/>
        <v>2.8886242853155969E-2</v>
      </c>
      <c r="AQ1010" s="5">
        <v>1</v>
      </c>
      <c r="AR1010" s="15">
        <v>42.2735433</v>
      </c>
      <c r="AS1010" s="21">
        <f t="shared" si="24"/>
        <v>23.655457336598516</v>
      </c>
      <c r="AT1010" s="19">
        <f t="shared" si="25"/>
        <v>-0.19675927374789159</v>
      </c>
      <c r="AU1010" s="5">
        <v>1</v>
      </c>
      <c r="AV1010" s="15">
        <v>55.765413700000003</v>
      </c>
      <c r="AW1010" s="16">
        <f t="shared" si="26"/>
        <v>17.932261838487893</v>
      </c>
      <c r="AX1010" s="19">
        <f t="shared" si="27"/>
        <v>-0.1404375534734488</v>
      </c>
      <c r="AY1010" s="15">
        <v>81.210327000000007</v>
      </c>
      <c r="AZ1010" s="16">
        <f t="shared" si="28"/>
        <v>12.313704881400119</v>
      </c>
      <c r="BA1010" s="19">
        <f t="shared" si="29"/>
        <v>-1.3524933288224901</v>
      </c>
      <c r="BB1010" s="15">
        <v>10</v>
      </c>
      <c r="BC1010" s="16">
        <f t="shared" si="30"/>
        <v>100</v>
      </c>
      <c r="BD1010" s="19">
        <f t="shared" si="31"/>
        <v>0.93333821106502679</v>
      </c>
      <c r="BE1010" s="15">
        <v>42.2735433</v>
      </c>
      <c r="BF1010" s="21">
        <f t="shared" si="32"/>
        <v>23.655457336598516</v>
      </c>
      <c r="BG1010" s="19">
        <f t="shared" si="33"/>
        <v>-0.84289795028319692</v>
      </c>
      <c r="BH1010" s="15">
        <v>81.210327000000007</v>
      </c>
      <c r="BI1010" s="16">
        <f t="shared" si="34"/>
        <v>12.313704881400119</v>
      </c>
      <c r="BJ1010" s="22">
        <f t="shared" si="35"/>
        <v>-1.2008367569819269</v>
      </c>
      <c r="BK1010" s="15">
        <v>97.169967799999995</v>
      </c>
      <c r="BL1010" s="16">
        <f t="shared" si="36"/>
        <v>10.291245563220203</v>
      </c>
      <c r="BM1010" s="19">
        <f t="shared" si="37"/>
        <v>-0.82195580273574009</v>
      </c>
      <c r="BN1010" s="15">
        <v>135.07571200000001</v>
      </c>
      <c r="BO1010" s="16">
        <f t="shared" si="38"/>
        <v>7.4032554423995922</v>
      </c>
      <c r="BP1010" s="19">
        <f t="shared" si="39"/>
        <v>-0.66828369776044783</v>
      </c>
      <c r="BQ1010" s="15">
        <v>42.2735433</v>
      </c>
      <c r="BR1010" s="16">
        <f t="shared" si="40"/>
        <v>23.655457336598516</v>
      </c>
      <c r="BS1010" s="19">
        <f t="shared" si="41"/>
        <v>-1.3822112142899876</v>
      </c>
      <c r="BT1010" s="15">
        <v>84.919735700000004</v>
      </c>
      <c r="BU1010" s="16">
        <f t="shared" si="42"/>
        <v>11.987722425283053</v>
      </c>
      <c r="BV1010" s="19">
        <f t="shared" si="43"/>
        <v>-1.2075273220446607</v>
      </c>
      <c r="BW1010" s="15">
        <v>78.658257399999997</v>
      </c>
      <c r="BX1010" s="18">
        <f t="shared" si="44"/>
        <v>1.160597360744018E-2</v>
      </c>
      <c r="BY1010" s="19">
        <f t="shared" si="45"/>
        <v>-6.3589684036007871E-2</v>
      </c>
      <c r="BZ1010" s="15">
        <v>68.129994499999995</v>
      </c>
      <c r="CA1010" s="18">
        <f t="shared" si="46"/>
        <v>1.0451102060671095E-2</v>
      </c>
      <c r="CB1010" s="19">
        <f t="shared" si="47"/>
        <v>-4.772010975868269E-2</v>
      </c>
      <c r="CC1010" s="7">
        <f t="shared" si="48"/>
        <v>-0.6815708498893035</v>
      </c>
      <c r="CD1010" s="61">
        <f t="shared" si="49"/>
        <v>-1.0976911125056881</v>
      </c>
    </row>
    <row r="1011" spans="1:82" ht="15.75" customHeight="1" x14ac:dyDescent="0.25">
      <c r="A1011" s="5">
        <v>44184000101</v>
      </c>
      <c r="B1011" s="5">
        <v>44184</v>
      </c>
      <c r="C1011" s="6" t="s">
        <v>1019</v>
      </c>
      <c r="D1011" s="6" t="s">
        <v>1019</v>
      </c>
      <c r="E1011" s="5">
        <v>50</v>
      </c>
      <c r="F1011" s="15">
        <v>10.06688653</v>
      </c>
      <c r="G1011" s="16">
        <f t="shared" si="0"/>
        <v>99.335578782966579</v>
      </c>
      <c r="H1011" s="17">
        <v>1</v>
      </c>
      <c r="I1011" s="7">
        <f t="shared" si="1"/>
        <v>99.335578782966579</v>
      </c>
      <c r="J1011" s="18">
        <f t="shared" si="2"/>
        <v>33.111859594322198</v>
      </c>
      <c r="K1011" s="19">
        <f t="shared" si="3"/>
        <v>-7.6794819570792941E-2</v>
      </c>
      <c r="L1011" s="15">
        <v>16.724664499999999</v>
      </c>
      <c r="M1011" s="16">
        <f t="shared" si="4"/>
        <v>59.791931850112753</v>
      </c>
      <c r="N1011" s="19">
        <f t="shared" si="5"/>
        <v>0.73250282346923468</v>
      </c>
      <c r="O1011" s="15">
        <v>16.724664499999999</v>
      </c>
      <c r="P1011" s="16">
        <f t="shared" si="6"/>
        <v>59.791931850112753</v>
      </c>
      <c r="Q1011" s="17">
        <v>2</v>
      </c>
      <c r="R1011" s="7">
        <f t="shared" si="7"/>
        <v>119.58386370022551</v>
      </c>
      <c r="S1011" s="18">
        <f t="shared" si="8"/>
        <v>59.791931850112753</v>
      </c>
      <c r="T1011" s="19">
        <f t="shared" si="9"/>
        <v>0.70543807312478635</v>
      </c>
      <c r="U1011" s="15">
        <v>16.055883399999999</v>
      </c>
      <c r="V1011" s="16">
        <f t="shared" si="10"/>
        <v>62.282465255072793</v>
      </c>
      <c r="W1011" s="19">
        <f t="shared" si="11"/>
        <v>6.2884286299467268E-2</v>
      </c>
      <c r="X1011" s="15">
        <v>77.147553000000002</v>
      </c>
      <c r="Y1011" s="16">
        <f t="shared" si="12"/>
        <v>13.845689830239982</v>
      </c>
      <c r="Z1011" s="17">
        <v>3</v>
      </c>
      <c r="AA1011" s="20">
        <f t="shared" si="13"/>
        <v>41.537069490719944</v>
      </c>
      <c r="AB1011" s="18">
        <f t="shared" si="14"/>
        <v>13.84568983023998</v>
      </c>
      <c r="AC1011" s="19">
        <f t="shared" si="15"/>
        <v>-0.97136373950378307</v>
      </c>
      <c r="AD1011" s="15">
        <v>77.169365299999996</v>
      </c>
      <c r="AE1011" s="16">
        <f t="shared" si="16"/>
        <v>13.870041769023077</v>
      </c>
      <c r="AF1011" s="17">
        <v>2</v>
      </c>
      <c r="AG1011" s="7">
        <f t="shared" si="17"/>
        <v>27.740083538046154</v>
      </c>
      <c r="AH1011" s="18">
        <f t="shared" si="18"/>
        <v>9.1320906587785569</v>
      </c>
      <c r="AI1011" s="19">
        <f t="shared" si="19"/>
        <v>-0.92986960669773189</v>
      </c>
      <c r="AJ1011" s="5">
        <v>2</v>
      </c>
      <c r="AK1011" s="15">
        <v>17.2372032</v>
      </c>
      <c r="AL1011" s="16">
        <f t="shared" si="20"/>
        <v>58.014051838757695</v>
      </c>
      <c r="AM1011" s="17">
        <v>2</v>
      </c>
      <c r="AN1011" s="7">
        <f t="shared" si="21"/>
        <v>116.02810367751539</v>
      </c>
      <c r="AO1011" s="18">
        <f t="shared" si="22"/>
        <v>38.676034559171796</v>
      </c>
      <c r="AP1011" s="19">
        <f t="shared" si="23"/>
        <v>0.20125358423452555</v>
      </c>
      <c r="AQ1011" s="5">
        <v>0</v>
      </c>
      <c r="AR1011" s="15">
        <v>27.789775370000001</v>
      </c>
      <c r="AS1011" s="21">
        <f t="shared" si="24"/>
        <v>0</v>
      </c>
      <c r="AT1011" s="19">
        <f t="shared" si="25"/>
        <v>-1.0252866396461213</v>
      </c>
      <c r="AU1011" s="5">
        <v>1</v>
      </c>
      <c r="AV1011" s="15">
        <v>27.7897754</v>
      </c>
      <c r="AW1011" s="16">
        <f t="shared" si="26"/>
        <v>35.984457794502362</v>
      </c>
      <c r="AX1011" s="19">
        <f t="shared" si="27"/>
        <v>0.55052471849391749</v>
      </c>
      <c r="AY1011" s="15">
        <v>60.360123999999999</v>
      </c>
      <c r="AZ1011" s="16">
        <f t="shared" si="28"/>
        <v>16.567229053406187</v>
      </c>
      <c r="BA1011" s="19">
        <f t="shared" si="29"/>
        <v>-1.0524630060034799</v>
      </c>
      <c r="BB1011" s="15">
        <v>10</v>
      </c>
      <c r="BC1011" s="16">
        <f t="shared" si="30"/>
        <v>100</v>
      </c>
      <c r="BD1011" s="19">
        <f t="shared" si="31"/>
        <v>0.93333821106502679</v>
      </c>
      <c r="BE1011" s="15">
        <v>27.7897754</v>
      </c>
      <c r="BF1011" s="21">
        <f t="shared" si="32"/>
        <v>35.984457794502362</v>
      </c>
      <c r="BG1011" s="19">
        <f t="shared" si="33"/>
        <v>-9.0095445422361822E-2</v>
      </c>
      <c r="BH1011" s="15">
        <v>60.360123999999999</v>
      </c>
      <c r="BI1011" s="16">
        <f t="shared" si="34"/>
        <v>16.567229053406187</v>
      </c>
      <c r="BJ1011" s="22">
        <f t="shared" si="35"/>
        <v>-0.88829101476628836</v>
      </c>
      <c r="BK1011" s="15">
        <v>82.159053599999993</v>
      </c>
      <c r="BL1011" s="16">
        <f t="shared" si="36"/>
        <v>12.171513134372328</v>
      </c>
      <c r="BM1011" s="19">
        <f t="shared" si="37"/>
        <v>-0.65041402561599082</v>
      </c>
      <c r="BN1011" s="15">
        <v>81.484320400000001</v>
      </c>
      <c r="BO1011" s="16">
        <f t="shared" si="38"/>
        <v>12.272299690186776</v>
      </c>
      <c r="BP1011" s="19">
        <f t="shared" si="39"/>
        <v>-7.4197374930621493E-2</v>
      </c>
      <c r="BQ1011" s="15">
        <v>17.2372032</v>
      </c>
      <c r="BR1011" s="16">
        <f t="shared" si="40"/>
        <v>58.014051838757695</v>
      </c>
      <c r="BS1011" s="19">
        <f t="shared" si="41"/>
        <v>0.20176312322492798</v>
      </c>
      <c r="BT1011" s="15">
        <v>51.096761999999998</v>
      </c>
      <c r="BU1011" s="16">
        <f t="shared" si="42"/>
        <v>19.922871433614521</v>
      </c>
      <c r="BV1011" s="19">
        <f t="shared" si="43"/>
        <v>-0.85571808290884643</v>
      </c>
      <c r="BW1011" s="15">
        <v>202.161631</v>
      </c>
      <c r="BX1011" s="18">
        <f t="shared" si="44"/>
        <v>2.9828814308605074E-2</v>
      </c>
      <c r="BY1011" s="19">
        <f t="shared" si="45"/>
        <v>-5.7081243127063142E-2</v>
      </c>
      <c r="BZ1011" s="15">
        <v>50.1138148</v>
      </c>
      <c r="CA1011" s="18">
        <f t="shared" si="46"/>
        <v>7.6874304330726119E-3</v>
      </c>
      <c r="CB1011" s="19">
        <f t="shared" si="47"/>
        <v>-4.8797561007901946E-2</v>
      </c>
      <c r="CC1011" s="7">
        <f t="shared" si="48"/>
        <v>-0.17540356522574194</v>
      </c>
      <c r="CD1011" s="61">
        <f t="shared" si="49"/>
        <v>-0.28249291277844341</v>
      </c>
    </row>
    <row r="1012" spans="1:82" ht="15.75" customHeight="1" x14ac:dyDescent="0.25">
      <c r="A1012" s="5">
        <v>44185000101</v>
      </c>
      <c r="B1012" s="5">
        <v>44185</v>
      </c>
      <c r="C1012" s="6" t="s">
        <v>1020</v>
      </c>
      <c r="D1012" s="6" t="s">
        <v>1020</v>
      </c>
      <c r="E1012" s="5">
        <v>108</v>
      </c>
      <c r="F1012" s="15">
        <v>10.190061890000001</v>
      </c>
      <c r="G1012" s="16">
        <f t="shared" si="0"/>
        <v>98.134830857244182</v>
      </c>
      <c r="H1012" s="17">
        <v>1</v>
      </c>
      <c r="I1012" s="7">
        <f t="shared" si="1"/>
        <v>98.134830857244182</v>
      </c>
      <c r="J1012" s="18">
        <f t="shared" si="2"/>
        <v>32.711610285748058</v>
      </c>
      <c r="K1012" s="19">
        <f t="shared" si="3"/>
        <v>-9.8810931423255768E-2</v>
      </c>
      <c r="L1012" s="15">
        <v>18.291339600000001</v>
      </c>
      <c r="M1012" s="16">
        <f t="shared" si="4"/>
        <v>54.670681419090812</v>
      </c>
      <c r="N1012" s="19">
        <f t="shared" si="5"/>
        <v>0.43323746645926076</v>
      </c>
      <c r="O1012" s="15">
        <v>18.291339600000001</v>
      </c>
      <c r="P1012" s="16">
        <f t="shared" si="6"/>
        <v>54.670681419090812</v>
      </c>
      <c r="Q1012" s="17">
        <v>2</v>
      </c>
      <c r="R1012" s="7">
        <f t="shared" si="7"/>
        <v>109.34136283818162</v>
      </c>
      <c r="S1012" s="18">
        <f t="shared" si="8"/>
        <v>54.670681419090812</v>
      </c>
      <c r="T1012" s="19">
        <f t="shared" si="9"/>
        <v>0.41966666363853244</v>
      </c>
      <c r="U1012" s="15">
        <v>18.952909900000002</v>
      </c>
      <c r="V1012" s="16">
        <f t="shared" si="10"/>
        <v>52.762346535504818</v>
      </c>
      <c r="W1012" s="19">
        <f t="shared" si="11"/>
        <v>-0.3437344283626681</v>
      </c>
      <c r="X1012" s="15">
        <v>39.6040171</v>
      </c>
      <c r="Y1012" s="16">
        <f t="shared" si="12"/>
        <v>26.971028906055089</v>
      </c>
      <c r="Z1012" s="17">
        <v>3</v>
      </c>
      <c r="AA1012" s="20">
        <f t="shared" si="13"/>
        <v>80.91308671816526</v>
      </c>
      <c r="AB1012" s="18">
        <f t="shared" si="14"/>
        <v>26.971028906055086</v>
      </c>
      <c r="AC1012" s="19">
        <f t="shared" si="15"/>
        <v>5.0417094781648665E-2</v>
      </c>
      <c r="AD1012" s="15">
        <v>39.667692799999998</v>
      </c>
      <c r="AE1012" s="16">
        <f t="shared" si="16"/>
        <v>26.982721818396254</v>
      </c>
      <c r="AF1012" s="17">
        <v>3</v>
      </c>
      <c r="AG1012" s="7">
        <f t="shared" si="17"/>
        <v>80.948165455188757</v>
      </c>
      <c r="AH1012" s="18">
        <f t="shared" si="18"/>
        <v>26.648297024222188</v>
      </c>
      <c r="AI1012" s="19">
        <f t="shared" si="19"/>
        <v>0.31152152675704303</v>
      </c>
      <c r="AJ1012" s="5">
        <v>9</v>
      </c>
      <c r="AK1012" s="15">
        <v>18.952909900000002</v>
      </c>
      <c r="AL1012" s="16">
        <f t="shared" si="20"/>
        <v>52.762346535504818</v>
      </c>
      <c r="AM1012" s="17">
        <v>2</v>
      </c>
      <c r="AN1012" s="7">
        <f t="shared" si="21"/>
        <v>105.52469307100964</v>
      </c>
      <c r="AO1012" s="18">
        <f t="shared" si="22"/>
        <v>35.17489769033655</v>
      </c>
      <c r="AP1012" s="19">
        <f t="shared" si="23"/>
        <v>8.8299176270468682E-2</v>
      </c>
      <c r="AQ1012" s="5">
        <v>3</v>
      </c>
      <c r="AR1012" s="15">
        <v>39.129699479999999</v>
      </c>
      <c r="AS1012" s="21">
        <f t="shared" si="24"/>
        <v>25.556035780727647</v>
      </c>
      <c r="AT1012" s="19">
        <f t="shared" si="25"/>
        <v>-0.13019191765788701</v>
      </c>
      <c r="AU1012" s="5">
        <v>2</v>
      </c>
      <c r="AV1012" s="15">
        <v>39.129699500000001</v>
      </c>
      <c r="AW1012" s="16">
        <f t="shared" si="26"/>
        <v>25.556035767665428</v>
      </c>
      <c r="AX1012" s="19">
        <f t="shared" si="27"/>
        <v>0.15136850535204416</v>
      </c>
      <c r="AY1012" s="15">
        <v>39.129699500000001</v>
      </c>
      <c r="AZ1012" s="16">
        <f t="shared" si="28"/>
        <v>25.556035767665428</v>
      </c>
      <c r="BA1012" s="19">
        <f t="shared" si="29"/>
        <v>-0.41842062815919173</v>
      </c>
      <c r="BB1012" s="15">
        <v>10</v>
      </c>
      <c r="BC1012" s="16">
        <f t="shared" si="30"/>
        <v>100</v>
      </c>
      <c r="BD1012" s="19">
        <f t="shared" si="31"/>
        <v>0.93333821106502679</v>
      </c>
      <c r="BE1012" s="15">
        <v>39.129699500000001</v>
      </c>
      <c r="BF1012" s="21">
        <f t="shared" si="32"/>
        <v>25.556035767665428</v>
      </c>
      <c r="BG1012" s="19">
        <f t="shared" si="33"/>
        <v>-0.72684959677093641</v>
      </c>
      <c r="BH1012" s="15">
        <v>39.129699500000001</v>
      </c>
      <c r="BI1012" s="16">
        <f t="shared" si="34"/>
        <v>25.556035767665428</v>
      </c>
      <c r="BJ1012" s="22">
        <f t="shared" si="35"/>
        <v>-0.22780028930367005</v>
      </c>
      <c r="BK1012" s="15">
        <v>39.129699500000001</v>
      </c>
      <c r="BL1012" s="16">
        <f t="shared" si="36"/>
        <v>25.556035767665428</v>
      </c>
      <c r="BM1012" s="19">
        <f t="shared" si="37"/>
        <v>0.57069132855854265</v>
      </c>
      <c r="BN1012" s="15">
        <v>124.58954799999999</v>
      </c>
      <c r="BO1012" s="16">
        <f t="shared" si="38"/>
        <v>8.0263554692404853</v>
      </c>
      <c r="BP1012" s="19">
        <f t="shared" si="39"/>
        <v>-0.59225744191582197</v>
      </c>
      <c r="BQ1012" s="15">
        <v>37.438668999999997</v>
      </c>
      <c r="BR1012" s="16">
        <f t="shared" si="40"/>
        <v>26.71035126809663</v>
      </c>
      <c r="BS1012" s="19">
        <f t="shared" si="41"/>
        <v>-1.2413767691842958</v>
      </c>
      <c r="BT1012" s="15">
        <v>33.658815099999998</v>
      </c>
      <c r="BU1012" s="16">
        <f t="shared" si="42"/>
        <v>30.244505547077324</v>
      </c>
      <c r="BV1012" s="19">
        <f t="shared" si="43"/>
        <v>-0.39810270098180178</v>
      </c>
      <c r="BW1012" s="15">
        <v>112.18386099999999</v>
      </c>
      <c r="BX1012" s="18">
        <f t="shared" si="44"/>
        <v>1.6552654139357248E-2</v>
      </c>
      <c r="BY1012" s="19">
        <f t="shared" si="45"/>
        <v>-6.1822935455730178E-2</v>
      </c>
      <c r="BZ1012" s="15">
        <v>108.090968</v>
      </c>
      <c r="CA1012" s="18">
        <f t="shared" si="46"/>
        <v>1.6581092464417177E-2</v>
      </c>
      <c r="CB1012" s="19">
        <f t="shared" si="47"/>
        <v>-4.5330257884725618E-2</v>
      </c>
      <c r="CC1012" s="7">
        <f t="shared" si="48"/>
        <v>-6.9797785485127231E-2</v>
      </c>
      <c r="CD1012" s="61">
        <f t="shared" si="49"/>
        <v>-0.11241151057450018</v>
      </c>
    </row>
    <row r="1013" spans="1:82" ht="15.75" customHeight="1" x14ac:dyDescent="0.25">
      <c r="A1013" s="5">
        <v>44187000101</v>
      </c>
      <c r="B1013" s="5">
        <v>44187</v>
      </c>
      <c r="C1013" s="6" t="s">
        <v>1021</v>
      </c>
      <c r="D1013" s="6" t="s">
        <v>1021</v>
      </c>
      <c r="E1013" s="5">
        <v>236</v>
      </c>
      <c r="F1013" s="15">
        <v>10.038078909999999</v>
      </c>
      <c r="G1013" s="16">
        <f t="shared" si="0"/>
        <v>99.62065540287729</v>
      </c>
      <c r="H1013" s="17">
        <v>1</v>
      </c>
      <c r="I1013" s="7">
        <f t="shared" si="1"/>
        <v>99.62065540287729</v>
      </c>
      <c r="J1013" s="18">
        <f t="shared" si="2"/>
        <v>33.206885134292428</v>
      </c>
      <c r="K1013" s="19">
        <f t="shared" si="3"/>
        <v>-7.1567845102609093E-2</v>
      </c>
      <c r="L1013" s="15">
        <v>19.405922100000002</v>
      </c>
      <c r="M1013" s="16">
        <f t="shared" si="4"/>
        <v>51.530661354144051</v>
      </c>
      <c r="N1013" s="19">
        <f t="shared" si="5"/>
        <v>0.24974727428616336</v>
      </c>
      <c r="O1013" s="15">
        <v>19.405922100000002</v>
      </c>
      <c r="P1013" s="16">
        <f t="shared" si="6"/>
        <v>51.530661354144051</v>
      </c>
      <c r="Q1013" s="17">
        <v>2</v>
      </c>
      <c r="R1013" s="7">
        <f t="shared" si="7"/>
        <v>103.0613227082881</v>
      </c>
      <c r="S1013" s="18">
        <f t="shared" si="8"/>
        <v>51.530661354144051</v>
      </c>
      <c r="T1013" s="19">
        <f t="shared" si="9"/>
        <v>0.24445008872952267</v>
      </c>
      <c r="U1013" s="15">
        <v>15.754287100000001</v>
      </c>
      <c r="V1013" s="16">
        <f t="shared" si="10"/>
        <v>63.474785856860507</v>
      </c>
      <c r="W1013" s="19">
        <f t="shared" si="11"/>
        <v>0.11381010821885033</v>
      </c>
      <c r="X1013" s="15">
        <v>35.667155899999997</v>
      </c>
      <c r="Y1013" s="16">
        <f t="shared" si="12"/>
        <v>29.948030983877807</v>
      </c>
      <c r="Z1013" s="17">
        <v>3</v>
      </c>
      <c r="AA1013" s="20">
        <f t="shared" si="13"/>
        <v>89.844092951633428</v>
      </c>
      <c r="AB1013" s="18">
        <f t="shared" si="14"/>
        <v>29.94803098387781</v>
      </c>
      <c r="AC1013" s="19">
        <f t="shared" si="15"/>
        <v>0.28217062504679069</v>
      </c>
      <c r="AD1013" s="15">
        <v>35.688968199999998</v>
      </c>
      <c r="AE1013" s="16">
        <f t="shared" si="16"/>
        <v>29.990845182237575</v>
      </c>
      <c r="AF1013" s="17">
        <v>2</v>
      </c>
      <c r="AG1013" s="7">
        <f t="shared" si="17"/>
        <v>59.981690364475149</v>
      </c>
      <c r="AH1013" s="18">
        <f t="shared" si="18"/>
        <v>19.746091734868369</v>
      </c>
      <c r="AI1013" s="19">
        <f t="shared" si="19"/>
        <v>-0.1776446927271193</v>
      </c>
      <c r="AJ1013" s="5">
        <v>22</v>
      </c>
      <c r="AK1013" s="15">
        <v>10</v>
      </c>
      <c r="AL1013" s="16">
        <f t="shared" si="20"/>
        <v>100</v>
      </c>
      <c r="AM1013" s="17">
        <v>1</v>
      </c>
      <c r="AN1013" s="7">
        <f t="shared" si="21"/>
        <v>100</v>
      </c>
      <c r="AO1013" s="18">
        <f t="shared" si="22"/>
        <v>33.333333333333336</v>
      </c>
      <c r="AP1013" s="19">
        <f t="shared" si="23"/>
        <v>2.8886242853155969E-2</v>
      </c>
      <c r="AQ1013" s="5">
        <v>6</v>
      </c>
      <c r="AR1013" s="15">
        <v>19.179416199999999</v>
      </c>
      <c r="AS1013" s="21">
        <f t="shared" si="24"/>
        <v>52.139230390130443</v>
      </c>
      <c r="AT1013" s="19">
        <f t="shared" si="25"/>
        <v>0.80087882401036692</v>
      </c>
      <c r="AU1013" s="5">
        <v>0</v>
      </c>
      <c r="AV1013" s="15">
        <v>19.179416199999999</v>
      </c>
      <c r="AW1013" s="16">
        <f t="shared" si="26"/>
        <v>0</v>
      </c>
      <c r="AX1013" s="19">
        <f t="shared" si="27"/>
        <v>-0.82680925094591806</v>
      </c>
      <c r="AY1013" s="15">
        <v>35.653872399999997</v>
      </c>
      <c r="AZ1013" s="16">
        <f t="shared" si="28"/>
        <v>28.047444293877039</v>
      </c>
      <c r="BA1013" s="19">
        <f t="shared" si="29"/>
        <v>-0.24268444466390318</v>
      </c>
      <c r="BB1013" s="15">
        <v>10</v>
      </c>
      <c r="BC1013" s="16">
        <f t="shared" si="30"/>
        <v>100</v>
      </c>
      <c r="BD1013" s="19">
        <f t="shared" si="31"/>
        <v>0.93333821106502679</v>
      </c>
      <c r="BE1013" s="15">
        <v>19.179416199999999</v>
      </c>
      <c r="BF1013" s="21">
        <f t="shared" si="32"/>
        <v>52.139230390130443</v>
      </c>
      <c r="BG1013" s="19">
        <f t="shared" si="33"/>
        <v>0.89630676268605169</v>
      </c>
      <c r="BH1013" s="15">
        <v>35.653872399999997</v>
      </c>
      <c r="BI1013" s="16">
        <f t="shared" si="34"/>
        <v>28.047444293877039</v>
      </c>
      <c r="BJ1013" s="22">
        <f t="shared" si="35"/>
        <v>-4.4733473294503209E-2</v>
      </c>
      <c r="BK1013" s="15">
        <v>145.04505800000001</v>
      </c>
      <c r="BL1013" s="16">
        <f t="shared" si="36"/>
        <v>6.8944093221018248</v>
      </c>
      <c r="BM1013" s="19">
        <f t="shared" si="37"/>
        <v>-1.1318581455332439</v>
      </c>
      <c r="BN1013" s="15">
        <v>117.34957799999999</v>
      </c>
      <c r="BO1013" s="16">
        <f t="shared" si="38"/>
        <v>8.5215474741630519</v>
      </c>
      <c r="BP1013" s="19">
        <f t="shared" si="39"/>
        <v>-0.53183761775158789</v>
      </c>
      <c r="BQ1013" s="15">
        <v>19.179416199999999</v>
      </c>
      <c r="BR1013" s="16">
        <f t="shared" si="40"/>
        <v>52.139230390130443</v>
      </c>
      <c r="BS1013" s="19">
        <f t="shared" si="41"/>
        <v>-6.9073520326454266E-2</v>
      </c>
      <c r="BT1013" s="15">
        <v>78.768420399999997</v>
      </c>
      <c r="BU1013" s="16">
        <f t="shared" si="42"/>
        <v>12.923887705636915</v>
      </c>
      <c r="BV1013" s="19">
        <f t="shared" si="43"/>
        <v>-1.1660219143149688</v>
      </c>
      <c r="BW1013" s="15">
        <v>101.02153800000001</v>
      </c>
      <c r="BX1013" s="18">
        <f t="shared" si="44"/>
        <v>1.4905660798570086E-2</v>
      </c>
      <c r="BY1013" s="19">
        <f t="shared" si="45"/>
        <v>-6.2411172987502789E-2</v>
      </c>
      <c r="BZ1013" s="15">
        <v>236.122726</v>
      </c>
      <c r="CA1013" s="18">
        <f t="shared" si="46"/>
        <v>3.6221090672036924E-2</v>
      </c>
      <c r="CB1013" s="19">
        <f t="shared" si="47"/>
        <v>-3.7673363920860639E-2</v>
      </c>
      <c r="CC1013" s="7">
        <f t="shared" si="48"/>
        <v>-4.2775121298565401E-2</v>
      </c>
      <c r="CD1013" s="61">
        <f t="shared" si="49"/>
        <v>-6.889066704277888E-2</v>
      </c>
    </row>
    <row r="1014" spans="1:82" ht="15.75" customHeight="1" x14ac:dyDescent="0.25">
      <c r="A1014" s="5">
        <v>44189000101</v>
      </c>
      <c r="B1014" s="5">
        <v>44189</v>
      </c>
      <c r="C1014" s="6" t="s">
        <v>1022</v>
      </c>
      <c r="D1014" s="6" t="s">
        <v>1022</v>
      </c>
      <c r="E1014" s="5">
        <v>43</v>
      </c>
      <c r="F1014" s="15">
        <v>10.022976480000001</v>
      </c>
      <c r="G1014" s="16">
        <f t="shared" si="0"/>
        <v>99.77076190844258</v>
      </c>
      <c r="H1014" s="17">
        <v>1</v>
      </c>
      <c r="I1014" s="7">
        <f t="shared" si="1"/>
        <v>99.77076190844258</v>
      </c>
      <c r="J1014" s="18">
        <f t="shared" si="2"/>
        <v>33.256920636147527</v>
      </c>
      <c r="K1014" s="19">
        <f t="shared" si="3"/>
        <v>-6.8815592489455804E-2</v>
      </c>
      <c r="L1014" s="15">
        <v>23.627844199999998</v>
      </c>
      <c r="M1014" s="16">
        <f t="shared" si="4"/>
        <v>42.322947093074198</v>
      </c>
      <c r="N1014" s="19">
        <f t="shared" si="5"/>
        <v>-0.28831465662297012</v>
      </c>
      <c r="O1014" s="15">
        <v>23.627844199999998</v>
      </c>
      <c r="P1014" s="16">
        <f t="shared" si="6"/>
        <v>42.322947093074198</v>
      </c>
      <c r="Q1014" s="17">
        <v>2</v>
      </c>
      <c r="R1014" s="7">
        <f t="shared" si="7"/>
        <v>84.645894186148396</v>
      </c>
      <c r="S1014" s="18">
        <f t="shared" si="8"/>
        <v>42.322947093074198</v>
      </c>
      <c r="T1014" s="19">
        <f t="shared" si="9"/>
        <v>-0.26935049922718446</v>
      </c>
      <c r="U1014" s="15">
        <v>22.2095977</v>
      </c>
      <c r="V1014" s="16">
        <f t="shared" si="10"/>
        <v>45.025579189126873</v>
      </c>
      <c r="W1014" s="19">
        <f t="shared" si="11"/>
        <v>-0.67418350013295603</v>
      </c>
      <c r="X1014" s="15">
        <v>46.078342800000001</v>
      </c>
      <c r="Y1014" s="16">
        <f t="shared" si="12"/>
        <v>23.181412895778013</v>
      </c>
      <c r="Z1014" s="17">
        <v>3</v>
      </c>
      <c r="AA1014" s="20">
        <f t="shared" si="13"/>
        <v>69.544238687334044</v>
      </c>
      <c r="AB1014" s="18">
        <f t="shared" si="14"/>
        <v>23.181412895778013</v>
      </c>
      <c r="AC1014" s="19">
        <f t="shared" si="15"/>
        <v>-0.24459677009725683</v>
      </c>
      <c r="AD1014" s="15">
        <v>46.142018499999999</v>
      </c>
      <c r="AE1014" s="16">
        <f t="shared" si="16"/>
        <v>23.196694786986832</v>
      </c>
      <c r="AF1014" s="17">
        <v>3</v>
      </c>
      <c r="AG1014" s="7">
        <f t="shared" si="17"/>
        <v>69.590084360960503</v>
      </c>
      <c r="AH1014" s="18">
        <f t="shared" si="18"/>
        <v>22.909194143728239</v>
      </c>
      <c r="AI1014" s="19">
        <f t="shared" si="19"/>
        <v>4.652755111642564E-2</v>
      </c>
      <c r="AJ1014" s="5">
        <v>1</v>
      </c>
      <c r="AK1014" s="15">
        <v>22.2095977</v>
      </c>
      <c r="AL1014" s="16">
        <f t="shared" si="20"/>
        <v>45.025579189126873</v>
      </c>
      <c r="AM1014" s="17">
        <v>1</v>
      </c>
      <c r="AN1014" s="7">
        <f t="shared" si="21"/>
        <v>45.025579189126873</v>
      </c>
      <c r="AO1014" s="18">
        <f t="shared" si="22"/>
        <v>15.008526396375625</v>
      </c>
      <c r="AP1014" s="19">
        <f t="shared" si="23"/>
        <v>-0.56231250091612195</v>
      </c>
      <c r="AQ1014" s="5">
        <v>0</v>
      </c>
      <c r="AR1014" s="15">
        <v>31.860425599999999</v>
      </c>
      <c r="AS1014" s="21">
        <f t="shared" si="24"/>
        <v>0</v>
      </c>
      <c r="AT1014" s="19">
        <f t="shared" si="25"/>
        <v>-1.0252866396461213</v>
      </c>
      <c r="AU1014" s="5">
        <v>0</v>
      </c>
      <c r="AV1014" s="15">
        <v>41.260686</v>
      </c>
      <c r="AW1014" s="16">
        <f t="shared" si="26"/>
        <v>0</v>
      </c>
      <c r="AX1014" s="19">
        <f t="shared" si="27"/>
        <v>-0.82680925094591806</v>
      </c>
      <c r="AY1014" s="15">
        <v>45.080029000000003</v>
      </c>
      <c r="AZ1014" s="16">
        <f t="shared" si="28"/>
        <v>22.182771887746565</v>
      </c>
      <c r="BA1014" s="19">
        <f t="shared" si="29"/>
        <v>-0.65636013665114412</v>
      </c>
      <c r="BB1014" s="15">
        <v>10</v>
      </c>
      <c r="BC1014" s="16">
        <f t="shared" si="30"/>
        <v>100</v>
      </c>
      <c r="BD1014" s="19">
        <f t="shared" si="31"/>
        <v>0.93333821106502679</v>
      </c>
      <c r="BE1014" s="15">
        <v>32.271109500000001</v>
      </c>
      <c r="BF1014" s="21">
        <f t="shared" si="32"/>
        <v>30.987468838032978</v>
      </c>
      <c r="BG1014" s="19">
        <f t="shared" si="33"/>
        <v>-0.39520905264755352</v>
      </c>
      <c r="BH1014" s="15">
        <v>45.080029000000003</v>
      </c>
      <c r="BI1014" s="16">
        <f t="shared" si="34"/>
        <v>22.182771887746565</v>
      </c>
      <c r="BJ1014" s="22">
        <f t="shared" si="35"/>
        <v>-0.47566517037738271</v>
      </c>
      <c r="BK1014" s="15">
        <v>45.080029000000003</v>
      </c>
      <c r="BL1014" s="16">
        <f t="shared" si="36"/>
        <v>22.182771887746565</v>
      </c>
      <c r="BM1014" s="19">
        <f t="shared" si="37"/>
        <v>0.26293955453811751</v>
      </c>
      <c r="BN1014" s="15">
        <v>102.353584</v>
      </c>
      <c r="BO1014" s="16">
        <f t="shared" si="38"/>
        <v>9.7700535821002621</v>
      </c>
      <c r="BP1014" s="19">
        <f t="shared" si="39"/>
        <v>-0.37950373764111606</v>
      </c>
      <c r="BQ1014" s="15">
        <v>24.200962799999999</v>
      </c>
      <c r="BR1014" s="16">
        <f t="shared" si="40"/>
        <v>41.320670101604392</v>
      </c>
      <c r="BS1014" s="19">
        <f t="shared" si="41"/>
        <v>-0.56782273036199093</v>
      </c>
      <c r="BT1014" s="15">
        <v>25.8786962</v>
      </c>
      <c r="BU1014" s="16">
        <f t="shared" si="42"/>
        <v>39.33715254171112</v>
      </c>
      <c r="BV1014" s="19">
        <f t="shared" si="43"/>
        <v>5.0248543487937834E-3</v>
      </c>
      <c r="BW1014" s="15">
        <v>153.48353599999999</v>
      </c>
      <c r="BX1014" s="18">
        <f t="shared" si="44"/>
        <v>2.264639374012619E-2</v>
      </c>
      <c r="BY1014" s="19">
        <f t="shared" si="45"/>
        <v>-5.9646505076049267E-2</v>
      </c>
      <c r="BZ1014" s="15">
        <v>43.060058300000001</v>
      </c>
      <c r="CA1014" s="18">
        <f t="shared" si="46"/>
        <v>6.6053882336912203E-3</v>
      </c>
      <c r="CB1014" s="19">
        <f t="shared" si="47"/>
        <v>-4.9219408418350083E-2</v>
      </c>
      <c r="CC1014" s="7">
        <f t="shared" si="48"/>
        <v>-0.27869820948332663</v>
      </c>
      <c r="CD1014" s="61">
        <f t="shared" si="49"/>
        <v>-0.44885215920073807</v>
      </c>
    </row>
    <row r="1015" spans="1:82" ht="15.75" customHeight="1" x14ac:dyDescent="0.25">
      <c r="A1015" s="5">
        <v>44190000101</v>
      </c>
      <c r="B1015" s="5">
        <v>44190</v>
      </c>
      <c r="C1015" s="6" t="s">
        <v>1023</v>
      </c>
      <c r="D1015" s="6" t="s">
        <v>1023</v>
      </c>
      <c r="E1015" s="5">
        <v>63</v>
      </c>
      <c r="F1015" s="15">
        <v>10.055644210000001</v>
      </c>
      <c r="G1015" s="16">
        <f t="shared" si="0"/>
        <v>99.446637044450483</v>
      </c>
      <c r="H1015" s="17">
        <v>1</v>
      </c>
      <c r="I1015" s="7">
        <f t="shared" si="1"/>
        <v>99.446637044450483</v>
      </c>
      <c r="J1015" s="18">
        <f t="shared" si="2"/>
        <v>33.148879014816828</v>
      </c>
      <c r="K1015" s="19">
        <f t="shared" si="3"/>
        <v>-7.4758529476435007E-2</v>
      </c>
      <c r="L1015" s="15">
        <v>19.346900300000001</v>
      </c>
      <c r="M1015" s="16">
        <f t="shared" si="4"/>
        <v>51.687866505416373</v>
      </c>
      <c r="N1015" s="19">
        <f t="shared" si="5"/>
        <v>0.25893371348748367</v>
      </c>
      <c r="O1015" s="15">
        <v>19.346900300000001</v>
      </c>
      <c r="P1015" s="16">
        <f t="shared" si="6"/>
        <v>51.687866505416373</v>
      </c>
      <c r="Q1015" s="17">
        <v>2</v>
      </c>
      <c r="R1015" s="7">
        <f t="shared" si="7"/>
        <v>103.37573301083275</v>
      </c>
      <c r="S1015" s="18">
        <f t="shared" si="8"/>
        <v>51.68786650541638</v>
      </c>
      <c r="T1015" s="19">
        <f t="shared" si="9"/>
        <v>0.25322230915941257</v>
      </c>
      <c r="U1015" s="15">
        <v>20.182889899999999</v>
      </c>
      <c r="V1015" s="16">
        <f t="shared" si="10"/>
        <v>49.546918451950731</v>
      </c>
      <c r="W1015" s="19">
        <f t="shared" si="11"/>
        <v>-0.48107024033483525</v>
      </c>
      <c r="X1015" s="15">
        <v>55.947451700000002</v>
      </c>
      <c r="Y1015" s="16">
        <f t="shared" si="12"/>
        <v>19.092220602426472</v>
      </c>
      <c r="Z1015" s="17">
        <v>3</v>
      </c>
      <c r="AA1015" s="20">
        <f t="shared" si="13"/>
        <v>57.276661807279417</v>
      </c>
      <c r="AB1015" s="18">
        <f t="shared" si="14"/>
        <v>19.092220602426472</v>
      </c>
      <c r="AC1015" s="19">
        <f t="shared" si="15"/>
        <v>-0.56293203663168112</v>
      </c>
      <c r="AD1015" s="15">
        <v>56.011127500000001</v>
      </c>
      <c r="AE1015" s="16">
        <f t="shared" si="16"/>
        <v>19.109458562497245</v>
      </c>
      <c r="AF1015" s="17">
        <v>3</v>
      </c>
      <c r="AG1015" s="7">
        <f t="shared" si="17"/>
        <v>57.328375687491736</v>
      </c>
      <c r="AH1015" s="18">
        <f t="shared" si="18"/>
        <v>18.872615267385932</v>
      </c>
      <c r="AI1015" s="19">
        <f t="shared" si="19"/>
        <v>-0.23954884705092758</v>
      </c>
      <c r="AJ1015" s="5">
        <v>0</v>
      </c>
      <c r="AK1015" s="15">
        <v>17.883781299999999</v>
      </c>
      <c r="AL1015" s="16">
        <f t="shared" si="20"/>
        <v>55.916586275856552</v>
      </c>
      <c r="AM1015" s="17">
        <v>1</v>
      </c>
      <c r="AN1015" s="7">
        <f t="shared" si="21"/>
        <v>55.916586275856552</v>
      </c>
      <c r="AO1015" s="18">
        <f t="shared" si="22"/>
        <v>0</v>
      </c>
      <c r="AP1015" s="19">
        <f t="shared" si="23"/>
        <v>-1.0465207101426044</v>
      </c>
      <c r="AQ1015" s="5">
        <v>0</v>
      </c>
      <c r="AR1015" s="15">
        <v>20.18288987</v>
      </c>
      <c r="AS1015" s="21">
        <f t="shared" si="24"/>
        <v>0</v>
      </c>
      <c r="AT1015" s="19">
        <f t="shared" si="25"/>
        <v>-1.0252866396461213</v>
      </c>
      <c r="AU1015" s="5">
        <v>0</v>
      </c>
      <c r="AV1015" s="15">
        <v>20.182889899999999</v>
      </c>
      <c r="AW1015" s="16">
        <f t="shared" si="26"/>
        <v>0</v>
      </c>
      <c r="AX1015" s="19">
        <f t="shared" si="27"/>
        <v>-0.82680925094591806</v>
      </c>
      <c r="AY1015" s="15">
        <v>33.314370799999999</v>
      </c>
      <c r="AZ1015" s="16">
        <f t="shared" si="28"/>
        <v>30.017075994123235</v>
      </c>
      <c r="BA1015" s="19">
        <f t="shared" si="29"/>
        <v>-0.10375277037163849</v>
      </c>
      <c r="BB1015" s="15">
        <v>10</v>
      </c>
      <c r="BC1015" s="16">
        <f t="shared" si="30"/>
        <v>100</v>
      </c>
      <c r="BD1015" s="19">
        <f t="shared" si="31"/>
        <v>0.93333821106502679</v>
      </c>
      <c r="BE1015" s="15">
        <v>33.314370799999999</v>
      </c>
      <c r="BF1015" s="21">
        <f t="shared" si="32"/>
        <v>30.017075994123235</v>
      </c>
      <c r="BG1015" s="19">
        <f t="shared" si="33"/>
        <v>-0.45446074673975118</v>
      </c>
      <c r="BH1015" s="15">
        <v>33.314370799999999</v>
      </c>
      <c r="BI1015" s="16">
        <f t="shared" si="34"/>
        <v>30.017075994123235</v>
      </c>
      <c r="BJ1015" s="22">
        <f t="shared" si="35"/>
        <v>9.9993575794902964E-2</v>
      </c>
      <c r="BK1015" s="15">
        <v>54.949137999999998</v>
      </c>
      <c r="BL1015" s="16">
        <f t="shared" si="36"/>
        <v>18.198647629376826</v>
      </c>
      <c r="BM1015" s="19">
        <f t="shared" si="37"/>
        <v>-0.10054262535602997</v>
      </c>
      <c r="BN1015" s="15">
        <v>86.474087699999998</v>
      </c>
      <c r="BO1015" s="16">
        <f t="shared" si="38"/>
        <v>11.564157848871993</v>
      </c>
      <c r="BP1015" s="19">
        <f t="shared" si="39"/>
        <v>-0.16059983117033103</v>
      </c>
      <c r="BQ1015" s="15">
        <v>20.182889899999999</v>
      </c>
      <c r="BR1015" s="16">
        <f t="shared" si="40"/>
        <v>49.546918451950731</v>
      </c>
      <c r="BS1015" s="19">
        <f t="shared" si="41"/>
        <v>-0.18858235485262137</v>
      </c>
      <c r="BT1015" s="15">
        <v>24.8936326</v>
      </c>
      <c r="BU1015" s="16">
        <f t="shared" si="42"/>
        <v>40.893759314179</v>
      </c>
      <c r="BV1015" s="19">
        <f t="shared" si="43"/>
        <v>7.4037880276927051E-2</v>
      </c>
      <c r="BW1015" s="15">
        <v>206.56268499999999</v>
      </c>
      <c r="BX1015" s="18">
        <f t="shared" si="44"/>
        <v>3.0478186901607859E-2</v>
      </c>
      <c r="BY1015" s="19">
        <f t="shared" si="45"/>
        <v>-5.6849314240741002E-2</v>
      </c>
      <c r="BZ1015" s="15">
        <v>63.078626</v>
      </c>
      <c r="CA1015" s="18">
        <f t="shared" si="46"/>
        <v>9.676225031441936E-3</v>
      </c>
      <c r="CB1015" s="19">
        <f t="shared" si="47"/>
        <v>-4.8022205063637476E-2</v>
      </c>
      <c r="CC1015" s="7">
        <f t="shared" si="48"/>
        <v>-0.19737949538102742</v>
      </c>
      <c r="CD1015" s="61">
        <f t="shared" si="49"/>
        <v>-0.31788583374098234</v>
      </c>
    </row>
    <row r="1016" spans="1:82" ht="15.75" customHeight="1" x14ac:dyDescent="0.25">
      <c r="A1016" s="5">
        <v>44191000101</v>
      </c>
      <c r="B1016" s="5">
        <v>44191</v>
      </c>
      <c r="C1016" s="6" t="s">
        <v>1024</v>
      </c>
      <c r="D1016" s="6" t="s">
        <v>1025</v>
      </c>
      <c r="E1016" s="5">
        <v>360</v>
      </c>
      <c r="F1016" s="15">
        <v>10.696368140000001</v>
      </c>
      <c r="G1016" s="16">
        <f t="shared" si="0"/>
        <v>93.489676767987532</v>
      </c>
      <c r="H1016" s="17">
        <v>1</v>
      </c>
      <c r="I1016" s="7">
        <f t="shared" si="1"/>
        <v>93.489676767987532</v>
      </c>
      <c r="J1016" s="18">
        <f t="shared" si="2"/>
        <v>31.163225589329176</v>
      </c>
      <c r="K1016" s="19">
        <f t="shared" si="3"/>
        <v>-0.18398137378689408</v>
      </c>
      <c r="L1016" s="15">
        <v>18.068397300000001</v>
      </c>
      <c r="M1016" s="16">
        <f t="shared" si="4"/>
        <v>55.345251900122868</v>
      </c>
      <c r="N1016" s="19">
        <f t="shared" si="5"/>
        <v>0.47265666271875006</v>
      </c>
      <c r="O1016" s="15">
        <v>18.068397300000001</v>
      </c>
      <c r="P1016" s="16">
        <f t="shared" si="6"/>
        <v>55.345251900122868</v>
      </c>
      <c r="Q1016" s="17">
        <v>2</v>
      </c>
      <c r="R1016" s="7">
        <f t="shared" si="7"/>
        <v>110.69050380024574</v>
      </c>
      <c r="S1016" s="18">
        <f t="shared" si="8"/>
        <v>55.345251900122868</v>
      </c>
      <c r="T1016" s="19">
        <f t="shared" si="9"/>
        <v>0.45730843877896105</v>
      </c>
      <c r="U1016" s="15">
        <v>10.814147</v>
      </c>
      <c r="V1016" s="16">
        <f t="shared" si="10"/>
        <v>92.47146353753098</v>
      </c>
      <c r="W1016" s="19">
        <f t="shared" si="11"/>
        <v>1.352302206405785</v>
      </c>
      <c r="X1016" s="15">
        <v>40.902283500000003</v>
      </c>
      <c r="Y1016" s="16">
        <f t="shared" si="12"/>
        <v>26.114950036958206</v>
      </c>
      <c r="Z1016" s="17">
        <v>3</v>
      </c>
      <c r="AA1016" s="20">
        <f t="shared" si="13"/>
        <v>78.344850110874617</v>
      </c>
      <c r="AB1016" s="18">
        <f t="shared" si="14"/>
        <v>26.114950036958206</v>
      </c>
      <c r="AC1016" s="19">
        <f t="shared" si="15"/>
        <v>-1.6226896358490089E-2</v>
      </c>
      <c r="AD1016" s="15">
        <v>40.924095800000003</v>
      </c>
      <c r="AE1016" s="16">
        <f t="shared" si="16"/>
        <v>26.154330329761368</v>
      </c>
      <c r="AF1016" s="17">
        <v>2</v>
      </c>
      <c r="AG1016" s="7">
        <f t="shared" si="17"/>
        <v>52.308660659522737</v>
      </c>
      <c r="AH1016" s="18">
        <f t="shared" si="18"/>
        <v>17.22011509903659</v>
      </c>
      <c r="AI1016" s="19">
        <f t="shared" si="19"/>
        <v>-0.35666319328679069</v>
      </c>
      <c r="AJ1016" s="5">
        <v>38</v>
      </c>
      <c r="AK1016" s="15">
        <v>10.814147</v>
      </c>
      <c r="AL1016" s="16">
        <f t="shared" si="20"/>
        <v>92.47146353753098</v>
      </c>
      <c r="AM1016" s="17">
        <v>2</v>
      </c>
      <c r="AN1016" s="7">
        <f t="shared" si="21"/>
        <v>184.94292707506196</v>
      </c>
      <c r="AO1016" s="18">
        <f t="shared" si="22"/>
        <v>61.647642358353984</v>
      </c>
      <c r="AP1016" s="19">
        <f t="shared" si="23"/>
        <v>0.94236838669649037</v>
      </c>
      <c r="AQ1016" s="5">
        <v>15</v>
      </c>
      <c r="AR1016" s="15">
        <v>17.599608150000002</v>
      </c>
      <c r="AS1016" s="21">
        <f t="shared" si="24"/>
        <v>56.819446857968821</v>
      </c>
      <c r="AT1016" s="19">
        <f t="shared" si="25"/>
        <v>0.96480241114525978</v>
      </c>
      <c r="AU1016" s="5">
        <v>10</v>
      </c>
      <c r="AV1016" s="15">
        <v>37.177672100000002</v>
      </c>
      <c r="AW1016" s="16">
        <f t="shared" si="26"/>
        <v>26.897864861205228</v>
      </c>
      <c r="AX1016" s="19">
        <f t="shared" si="27"/>
        <v>0.20272808960003541</v>
      </c>
      <c r="AY1016" s="15">
        <v>40.888999900000002</v>
      </c>
      <c r="AZ1016" s="16">
        <f t="shared" si="28"/>
        <v>24.456455341183336</v>
      </c>
      <c r="BA1016" s="19">
        <f t="shared" si="29"/>
        <v>-0.49598160042170364</v>
      </c>
      <c r="BB1016" s="15">
        <v>10.814147</v>
      </c>
      <c r="BC1016" s="16">
        <f t="shared" si="30"/>
        <v>92.47146353753098</v>
      </c>
      <c r="BD1016" s="19">
        <f t="shared" si="31"/>
        <v>0.6354840703810517</v>
      </c>
      <c r="BE1016" s="15">
        <v>17.599608100000001</v>
      </c>
      <c r="BF1016" s="21">
        <f t="shared" si="32"/>
        <v>56.819447019391298</v>
      </c>
      <c r="BG1016" s="19">
        <f t="shared" si="33"/>
        <v>1.1820784125313732</v>
      </c>
      <c r="BH1016" s="15">
        <v>40.888999900000002</v>
      </c>
      <c r="BI1016" s="16">
        <f t="shared" si="34"/>
        <v>24.456455341183336</v>
      </c>
      <c r="BJ1016" s="22">
        <f t="shared" si="35"/>
        <v>-0.30859662820364414</v>
      </c>
      <c r="BK1016" s="15">
        <v>125.204365</v>
      </c>
      <c r="BL1016" s="16">
        <f t="shared" si="36"/>
        <v>7.9869419888036655</v>
      </c>
      <c r="BM1016" s="19">
        <f t="shared" si="37"/>
        <v>-1.0321835044966097</v>
      </c>
      <c r="BN1016" s="15">
        <v>70.552253300000004</v>
      </c>
      <c r="BO1016" s="16">
        <f t="shared" si="38"/>
        <v>14.173891735928439</v>
      </c>
      <c r="BP1016" s="19">
        <f t="shared" si="39"/>
        <v>0.15782142968191143</v>
      </c>
      <c r="BQ1016" s="15">
        <v>10.814147</v>
      </c>
      <c r="BR1016" s="16">
        <f t="shared" si="40"/>
        <v>92.47146353753098</v>
      </c>
      <c r="BS1016" s="19">
        <f t="shared" si="41"/>
        <v>1.7902930575507687</v>
      </c>
      <c r="BT1016" s="15">
        <v>51.563361399999998</v>
      </c>
      <c r="BU1016" s="16">
        <f t="shared" si="42"/>
        <v>19.742588387575523</v>
      </c>
      <c r="BV1016" s="19">
        <f t="shared" si="43"/>
        <v>-0.8637110318994039</v>
      </c>
      <c r="BW1016" s="15">
        <v>276.77852799999999</v>
      </c>
      <c r="BX1016" s="18">
        <f t="shared" si="44"/>
        <v>4.083848787468998E-2</v>
      </c>
      <c r="BY1016" s="19">
        <f t="shared" si="45"/>
        <v>-5.3149045562110829E-2</v>
      </c>
      <c r="BZ1016" s="15">
        <v>360.06142199999999</v>
      </c>
      <c r="CA1016" s="18">
        <f t="shared" si="46"/>
        <v>5.5233215517614134E-2</v>
      </c>
      <c r="CB1016" s="19">
        <f t="shared" si="47"/>
        <v>-3.0261254080959067E-2</v>
      </c>
      <c r="CC1016" s="7">
        <f t="shared" si="48"/>
        <v>0.25353098091546211</v>
      </c>
      <c r="CD1016" s="61">
        <f t="shared" si="49"/>
        <v>0.40831955260550207</v>
      </c>
    </row>
    <row r="1017" spans="1:82" ht="15.75" customHeight="1" x14ac:dyDescent="0.25">
      <c r="A1017" s="5">
        <v>44191000201</v>
      </c>
      <c r="B1017" s="5">
        <v>44191</v>
      </c>
      <c r="C1017" s="6" t="s">
        <v>1025</v>
      </c>
      <c r="D1017" s="6" t="s">
        <v>1025</v>
      </c>
      <c r="E1017" s="5">
        <v>539</v>
      </c>
      <c r="F1017" s="15">
        <v>10.11777886</v>
      </c>
      <c r="G1017" s="16">
        <f t="shared" si="0"/>
        <v>98.835921780563609</v>
      </c>
      <c r="H1017" s="17">
        <v>1</v>
      </c>
      <c r="I1017" s="7">
        <f t="shared" si="1"/>
        <v>98.835921780563609</v>
      </c>
      <c r="J1017" s="18">
        <f t="shared" si="2"/>
        <v>32.945307260187867</v>
      </c>
      <c r="K1017" s="19">
        <f t="shared" si="3"/>
        <v>-8.595619659016375E-2</v>
      </c>
      <c r="L1017" s="15">
        <v>17.413023500000001</v>
      </c>
      <c r="M1017" s="16">
        <f t="shared" si="4"/>
        <v>57.428280619962408</v>
      </c>
      <c r="N1017" s="19">
        <f t="shared" si="5"/>
        <v>0.59438051549671589</v>
      </c>
      <c r="O1017" s="15">
        <v>17.413023500000001</v>
      </c>
      <c r="P1017" s="16">
        <f t="shared" si="6"/>
        <v>57.428280619962408</v>
      </c>
      <c r="Q1017" s="17">
        <v>2</v>
      </c>
      <c r="R1017" s="7">
        <f t="shared" si="7"/>
        <v>114.85656123992482</v>
      </c>
      <c r="S1017" s="18">
        <f t="shared" si="8"/>
        <v>57.428280619962408</v>
      </c>
      <c r="T1017" s="19">
        <f t="shared" si="9"/>
        <v>0.57354373351538868</v>
      </c>
      <c r="U1017" s="15">
        <v>10</v>
      </c>
      <c r="V1017" s="16">
        <f t="shared" si="10"/>
        <v>100</v>
      </c>
      <c r="W1017" s="19">
        <f t="shared" si="11"/>
        <v>1.6738574211914985</v>
      </c>
      <c r="X1017" s="15">
        <v>40.246909700000003</v>
      </c>
      <c r="Y1017" s="16">
        <f t="shared" si="12"/>
        <v>26.540201420731687</v>
      </c>
      <c r="Z1017" s="17">
        <v>3</v>
      </c>
      <c r="AA1017" s="20">
        <f t="shared" si="13"/>
        <v>79.620604262195059</v>
      </c>
      <c r="AB1017" s="18">
        <f t="shared" si="14"/>
        <v>26.540201420731684</v>
      </c>
      <c r="AC1017" s="19">
        <f t="shared" si="15"/>
        <v>1.6878055154247482E-2</v>
      </c>
      <c r="AD1017" s="15">
        <v>40.268721900000003</v>
      </c>
      <c r="AE1017" s="16">
        <f t="shared" si="16"/>
        <v>26.57999234885078</v>
      </c>
      <c r="AF1017" s="17">
        <v>2</v>
      </c>
      <c r="AG1017" s="7">
        <f t="shared" si="17"/>
        <v>53.15998469770156</v>
      </c>
      <c r="AH1017" s="18">
        <f t="shared" si="18"/>
        <v>17.500372665167699</v>
      </c>
      <c r="AI1017" s="19">
        <f t="shared" si="19"/>
        <v>-0.33680105816344935</v>
      </c>
      <c r="AJ1017" s="5">
        <v>40</v>
      </c>
      <c r="AK1017" s="15">
        <v>10</v>
      </c>
      <c r="AL1017" s="16">
        <f t="shared" si="20"/>
        <v>100</v>
      </c>
      <c r="AM1017" s="17">
        <v>2</v>
      </c>
      <c r="AN1017" s="7">
        <f t="shared" si="21"/>
        <v>200</v>
      </c>
      <c r="AO1017" s="18">
        <f t="shared" si="22"/>
        <v>66.666666666666671</v>
      </c>
      <c r="AP1017" s="19">
        <f t="shared" si="23"/>
        <v>1.1042931958489164</v>
      </c>
      <c r="AQ1017" s="5">
        <v>17</v>
      </c>
      <c r="AR1017" s="15">
        <v>16.944234300000002</v>
      </c>
      <c r="AS1017" s="21">
        <f t="shared" si="24"/>
        <v>59.017125371076808</v>
      </c>
      <c r="AT1017" s="19">
        <f t="shared" si="25"/>
        <v>1.0417756340108095</v>
      </c>
      <c r="AU1017" s="5">
        <v>6</v>
      </c>
      <c r="AV1017" s="15">
        <v>37.648430599999998</v>
      </c>
      <c r="AW1017" s="16">
        <f t="shared" si="26"/>
        <v>26.561532155871593</v>
      </c>
      <c r="AX1017" s="19">
        <f t="shared" si="27"/>
        <v>0.18985468567840155</v>
      </c>
      <c r="AY1017" s="15">
        <v>40.233626100000002</v>
      </c>
      <c r="AZ1017" s="16">
        <f t="shared" si="28"/>
        <v>24.854831565877678</v>
      </c>
      <c r="BA1017" s="19">
        <f t="shared" si="29"/>
        <v>-0.46788138458536321</v>
      </c>
      <c r="BB1017" s="15">
        <v>10</v>
      </c>
      <c r="BC1017" s="16">
        <f t="shared" si="30"/>
        <v>100</v>
      </c>
      <c r="BD1017" s="19">
        <f t="shared" si="31"/>
        <v>0.93333821106502679</v>
      </c>
      <c r="BE1017" s="15">
        <v>16.944234300000002</v>
      </c>
      <c r="BF1017" s="21">
        <f t="shared" si="32"/>
        <v>59.017125371076808</v>
      </c>
      <c r="BG1017" s="19">
        <f t="shared" si="33"/>
        <v>1.316267536270652</v>
      </c>
      <c r="BH1017" s="15">
        <v>40.233626100000002</v>
      </c>
      <c r="BI1017" s="16">
        <f t="shared" si="34"/>
        <v>24.854831565877678</v>
      </c>
      <c r="BJ1017" s="22">
        <f t="shared" si="35"/>
        <v>-0.2793242442243532</v>
      </c>
      <c r="BK1017" s="15">
        <v>125.675123</v>
      </c>
      <c r="BL1017" s="16">
        <f t="shared" si="36"/>
        <v>7.9570242393954134</v>
      </c>
      <c r="BM1017" s="19">
        <f t="shared" si="37"/>
        <v>-1.0349129798008985</v>
      </c>
      <c r="BN1017" s="15">
        <v>71.366400299999995</v>
      </c>
      <c r="BO1017" s="16">
        <f t="shared" si="38"/>
        <v>14.012196156683554</v>
      </c>
      <c r="BP1017" s="19">
        <f t="shared" si="39"/>
        <v>0.13809247935760724</v>
      </c>
      <c r="BQ1017" s="15">
        <v>10</v>
      </c>
      <c r="BR1017" s="16">
        <f t="shared" si="40"/>
        <v>100</v>
      </c>
      <c r="BS1017" s="19">
        <f t="shared" si="41"/>
        <v>2.1373680391786363</v>
      </c>
      <c r="BT1017" s="15">
        <v>52.377508400000004</v>
      </c>
      <c r="BU1017" s="16">
        <f t="shared" si="42"/>
        <v>19.435712982483142</v>
      </c>
      <c r="BV1017" s="19">
        <f t="shared" si="43"/>
        <v>-0.87731652344867306</v>
      </c>
      <c r="BW1017" s="15">
        <v>1506.9765400000001</v>
      </c>
      <c r="BX1017" s="18">
        <f t="shared" si="44"/>
        <v>0.22235338702369375</v>
      </c>
      <c r="BY1017" s="19">
        <f t="shared" si="45"/>
        <v>1.1680528189737475E-2</v>
      </c>
      <c r="BZ1017" s="15">
        <v>539.06149700000003</v>
      </c>
      <c r="CA1017" s="18">
        <f t="shared" si="46"/>
        <v>8.2691724305440042E-2</v>
      </c>
      <c r="CB1017" s="19">
        <f t="shared" si="47"/>
        <v>-1.9556217961726224E-2</v>
      </c>
      <c r="CC1017" s="7">
        <f t="shared" si="48"/>
        <v>0.34892533843068468</v>
      </c>
      <c r="CD1017" s="61">
        <f t="shared" si="49"/>
        <v>0.56195514081273978</v>
      </c>
    </row>
    <row r="1018" spans="1:82" ht="15.75" customHeight="1" x14ac:dyDescent="0.25">
      <c r="A1018" s="5">
        <v>44192000101</v>
      </c>
      <c r="B1018" s="5">
        <v>44192</v>
      </c>
      <c r="C1018" s="6" t="s">
        <v>1026</v>
      </c>
      <c r="D1018" s="6" t="s">
        <v>1026</v>
      </c>
      <c r="E1018" s="5">
        <v>451</v>
      </c>
      <c r="F1018" s="15">
        <v>10.048860830000001</v>
      </c>
      <c r="G1018" s="16">
        <f t="shared" si="0"/>
        <v>99.51376747248672</v>
      </c>
      <c r="H1018" s="17">
        <v>1</v>
      </c>
      <c r="I1018" s="7">
        <f t="shared" si="1"/>
        <v>99.51376747248672</v>
      </c>
      <c r="J1018" s="18">
        <f t="shared" si="2"/>
        <v>33.171255824162245</v>
      </c>
      <c r="K1018" s="19">
        <f t="shared" si="3"/>
        <v>-7.3527670791869212E-2</v>
      </c>
      <c r="L1018" s="15">
        <v>20.6772995</v>
      </c>
      <c r="M1018" s="16">
        <f t="shared" si="4"/>
        <v>48.362214804694396</v>
      </c>
      <c r="N1018" s="19">
        <f t="shared" si="5"/>
        <v>6.4595952248811386E-2</v>
      </c>
      <c r="O1018" s="15">
        <v>20.6772995</v>
      </c>
      <c r="P1018" s="16">
        <f t="shared" si="6"/>
        <v>48.362214804694396</v>
      </c>
      <c r="Q1018" s="17">
        <v>2</v>
      </c>
      <c r="R1018" s="7">
        <f t="shared" si="7"/>
        <v>96.724429609388793</v>
      </c>
      <c r="S1018" s="18">
        <f t="shared" si="8"/>
        <v>48.362214804694396</v>
      </c>
      <c r="T1018" s="19">
        <f t="shared" si="9"/>
        <v>6.7647284704685381E-2</v>
      </c>
      <c r="U1018" s="15">
        <v>10</v>
      </c>
      <c r="V1018" s="16">
        <f t="shared" si="10"/>
        <v>100</v>
      </c>
      <c r="W1018" s="19">
        <f t="shared" si="11"/>
        <v>1.6738574211914985</v>
      </c>
      <c r="X1018" s="15">
        <v>27.362688899999998</v>
      </c>
      <c r="Y1018" s="16">
        <f t="shared" si="12"/>
        <v>39.037138999888278</v>
      </c>
      <c r="Z1018" s="17">
        <v>3</v>
      </c>
      <c r="AA1018" s="20">
        <f t="shared" si="13"/>
        <v>117.11141699966484</v>
      </c>
      <c r="AB1018" s="18">
        <f t="shared" si="14"/>
        <v>39.037138999888278</v>
      </c>
      <c r="AC1018" s="19">
        <f t="shared" si="15"/>
        <v>0.9897391166389089</v>
      </c>
      <c r="AD1018" s="15">
        <v>27.426364599999999</v>
      </c>
      <c r="AE1018" s="16">
        <f t="shared" si="16"/>
        <v>39.026037012575848</v>
      </c>
      <c r="AF1018" s="17">
        <v>3</v>
      </c>
      <c r="AG1018" s="7">
        <f t="shared" si="17"/>
        <v>117.07811103772755</v>
      </c>
      <c r="AH1018" s="18">
        <f t="shared" si="18"/>
        <v>38.542346950350108</v>
      </c>
      <c r="AI1018" s="19">
        <f t="shared" si="19"/>
        <v>1.1544647880497783</v>
      </c>
      <c r="AJ1018" s="5">
        <v>30</v>
      </c>
      <c r="AK1018" s="15">
        <v>10</v>
      </c>
      <c r="AL1018" s="16">
        <f t="shared" si="20"/>
        <v>100</v>
      </c>
      <c r="AM1018" s="17">
        <v>1</v>
      </c>
      <c r="AN1018" s="7">
        <f t="shared" si="21"/>
        <v>100</v>
      </c>
      <c r="AO1018" s="18">
        <f t="shared" si="22"/>
        <v>33.333333333333336</v>
      </c>
      <c r="AP1018" s="19">
        <f t="shared" si="23"/>
        <v>2.8886242853155969E-2</v>
      </c>
      <c r="AQ1018" s="5">
        <v>19</v>
      </c>
      <c r="AR1018" s="15">
        <v>24.305410460000001</v>
      </c>
      <c r="AS1018" s="21">
        <f t="shared" si="24"/>
        <v>41.143102752604158</v>
      </c>
      <c r="AT1018" s="19">
        <f t="shared" si="25"/>
        <v>0.4157417904301734</v>
      </c>
      <c r="AU1018" s="5">
        <v>5</v>
      </c>
      <c r="AV1018" s="15">
        <v>26.992547399999999</v>
      </c>
      <c r="AW1018" s="16">
        <f t="shared" si="26"/>
        <v>37.047262904871289</v>
      </c>
      <c r="AX1018" s="19">
        <f t="shared" si="27"/>
        <v>0.59120443610325213</v>
      </c>
      <c r="AY1018" s="15">
        <v>26.992547399999999</v>
      </c>
      <c r="AZ1018" s="16">
        <f t="shared" si="28"/>
        <v>37.047262904871289</v>
      </c>
      <c r="BA1018" s="19">
        <f t="shared" si="29"/>
        <v>0.39213467801564389</v>
      </c>
      <c r="BB1018" s="15">
        <v>10</v>
      </c>
      <c r="BC1018" s="16">
        <f t="shared" si="30"/>
        <v>100</v>
      </c>
      <c r="BD1018" s="19">
        <f t="shared" si="31"/>
        <v>0.93333821106502679</v>
      </c>
      <c r="BE1018" s="15">
        <v>24.305410500000001</v>
      </c>
      <c r="BF1018" s="21">
        <f t="shared" si="32"/>
        <v>41.143102684893968</v>
      </c>
      <c r="BG1018" s="19">
        <f t="shared" si="33"/>
        <v>0.2248887910073451</v>
      </c>
      <c r="BH1018" s="15">
        <v>26.992547399999999</v>
      </c>
      <c r="BI1018" s="16">
        <f t="shared" si="34"/>
        <v>37.047262904871289</v>
      </c>
      <c r="BJ1018" s="22">
        <f t="shared" si="35"/>
        <v>0.61656639801966495</v>
      </c>
      <c r="BK1018" s="15">
        <v>26.992547399999999</v>
      </c>
      <c r="BL1018" s="16">
        <f t="shared" si="36"/>
        <v>37.047262904871289</v>
      </c>
      <c r="BM1018" s="19">
        <f t="shared" si="37"/>
        <v>1.6190663336090865</v>
      </c>
      <c r="BN1018" s="15">
        <v>113.40618600000001</v>
      </c>
      <c r="BO1018" s="16">
        <f t="shared" si="38"/>
        <v>8.817861135017802</v>
      </c>
      <c r="BP1018" s="19">
        <f t="shared" si="39"/>
        <v>-0.49568352174774788</v>
      </c>
      <c r="BQ1018" s="15">
        <v>20.629425000000001</v>
      </c>
      <c r="BR1018" s="16">
        <f t="shared" si="40"/>
        <v>48.474448512258576</v>
      </c>
      <c r="BS1018" s="19">
        <f t="shared" si="41"/>
        <v>-0.23802456536335073</v>
      </c>
      <c r="BT1018" s="15">
        <v>11.2767211</v>
      </c>
      <c r="BU1018" s="16">
        <f t="shared" si="42"/>
        <v>90.273955609312708</v>
      </c>
      <c r="BV1018" s="19">
        <f t="shared" si="43"/>
        <v>2.2633363129500976</v>
      </c>
      <c r="BW1018" s="15">
        <v>749.625046</v>
      </c>
      <c r="BX1018" s="18">
        <f t="shared" si="44"/>
        <v>0.11060667737793199</v>
      </c>
      <c r="BY1018" s="19">
        <f t="shared" si="45"/>
        <v>-2.8230749553690957E-2</v>
      </c>
      <c r="BZ1018" s="15">
        <v>451.09409799999997</v>
      </c>
      <c r="CA1018" s="18">
        <f t="shared" si="46"/>
        <v>6.9197575777939752E-2</v>
      </c>
      <c r="CB1018" s="19">
        <f t="shared" si="47"/>
        <v>-2.4817077118405171E-2</v>
      </c>
      <c r="CC1018" s="7">
        <f t="shared" si="48"/>
        <v>0.53553600906905607</v>
      </c>
      <c r="CD1018" s="61">
        <f t="shared" si="49"/>
        <v>0.86249744641711734</v>
      </c>
    </row>
    <row r="1019" spans="1:82" ht="15.75" customHeight="1" x14ac:dyDescent="0.25">
      <c r="A1019" s="5">
        <v>44193000101</v>
      </c>
      <c r="B1019" s="5">
        <v>44193</v>
      </c>
      <c r="C1019" s="6" t="s">
        <v>1027</v>
      </c>
      <c r="D1019" s="6" t="s">
        <v>1027</v>
      </c>
      <c r="E1019" s="5">
        <v>117</v>
      </c>
      <c r="F1019" s="15">
        <v>10.014547459999999</v>
      </c>
      <c r="G1019" s="16">
        <f t="shared" si="0"/>
        <v>99.854736721173822</v>
      </c>
      <c r="H1019" s="17">
        <v>1</v>
      </c>
      <c r="I1019" s="7">
        <f t="shared" si="1"/>
        <v>99.854736721173822</v>
      </c>
      <c r="J1019" s="18">
        <f t="shared" si="2"/>
        <v>33.284912240391279</v>
      </c>
      <c r="K1019" s="19">
        <f t="shared" si="3"/>
        <v>-6.7275886419367326E-2</v>
      </c>
      <c r="L1019" s="15">
        <v>23.055850599999999</v>
      </c>
      <c r="M1019" s="16">
        <f t="shared" si="4"/>
        <v>43.372938927701071</v>
      </c>
      <c r="N1019" s="19">
        <f t="shared" si="5"/>
        <v>-0.22695734057692296</v>
      </c>
      <c r="O1019" s="15">
        <v>23.055850599999999</v>
      </c>
      <c r="P1019" s="16">
        <f t="shared" si="6"/>
        <v>43.372938927701071</v>
      </c>
      <c r="Q1019" s="17">
        <v>2</v>
      </c>
      <c r="R1019" s="7">
        <f t="shared" si="7"/>
        <v>86.745877855402142</v>
      </c>
      <c r="S1019" s="18">
        <f t="shared" si="8"/>
        <v>43.372938927701071</v>
      </c>
      <c r="T1019" s="19">
        <f t="shared" si="9"/>
        <v>-0.21075979944168249</v>
      </c>
      <c r="U1019" s="15">
        <v>10</v>
      </c>
      <c r="V1019" s="16">
        <f t="shared" si="10"/>
        <v>100</v>
      </c>
      <c r="W1019" s="19">
        <f t="shared" si="11"/>
        <v>1.6738574211914985</v>
      </c>
      <c r="X1019" s="15">
        <v>89.764647400000001</v>
      </c>
      <c r="Y1019" s="16">
        <f t="shared" si="12"/>
        <v>11.899574286079133</v>
      </c>
      <c r="Z1019" s="17">
        <v>3</v>
      </c>
      <c r="AA1019" s="20">
        <f t="shared" si="13"/>
        <v>35.698722858237403</v>
      </c>
      <c r="AB1019" s="18">
        <f t="shared" si="14"/>
        <v>11.899574286079133</v>
      </c>
      <c r="AC1019" s="19">
        <f t="shared" si="15"/>
        <v>-1.1228648590438151</v>
      </c>
      <c r="AD1019" s="15">
        <v>89.828323100000006</v>
      </c>
      <c r="AE1019" s="16">
        <f t="shared" si="16"/>
        <v>11.915421362240702</v>
      </c>
      <c r="AF1019" s="17">
        <v>3</v>
      </c>
      <c r="AG1019" s="7">
        <f t="shared" si="17"/>
        <v>35.746264086722107</v>
      </c>
      <c r="AH1019" s="18">
        <f t="shared" si="18"/>
        <v>11.767741214797319</v>
      </c>
      <c r="AI1019" s="19">
        <f t="shared" si="19"/>
        <v>-0.74307840528886615</v>
      </c>
      <c r="AJ1019" s="5">
        <v>9</v>
      </c>
      <c r="AK1019" s="15">
        <v>10</v>
      </c>
      <c r="AL1019" s="16">
        <f t="shared" si="20"/>
        <v>100</v>
      </c>
      <c r="AM1019" s="17">
        <v>1</v>
      </c>
      <c r="AN1019" s="7">
        <f t="shared" si="21"/>
        <v>100</v>
      </c>
      <c r="AO1019" s="18">
        <f t="shared" si="22"/>
        <v>33.333333333333336</v>
      </c>
      <c r="AP1019" s="19">
        <f t="shared" si="23"/>
        <v>2.8886242853155969E-2</v>
      </c>
      <c r="AQ1019" s="5">
        <v>5</v>
      </c>
      <c r="AR1019" s="15">
        <v>52.189004480000001</v>
      </c>
      <c r="AS1019" s="21">
        <f t="shared" si="24"/>
        <v>19.161124262932098</v>
      </c>
      <c r="AT1019" s="19">
        <f t="shared" si="25"/>
        <v>-0.35417233450630897</v>
      </c>
      <c r="AU1019" s="5">
        <v>4</v>
      </c>
      <c r="AV1019" s="15">
        <v>89.394506000000007</v>
      </c>
      <c r="AW1019" s="16">
        <f t="shared" si="26"/>
        <v>11.186369775341674</v>
      </c>
      <c r="AX1019" s="19">
        <f t="shared" si="27"/>
        <v>-0.39864198011247898</v>
      </c>
      <c r="AY1019" s="15">
        <v>89.394506000000007</v>
      </c>
      <c r="AZ1019" s="16">
        <f t="shared" si="28"/>
        <v>11.186369775341674</v>
      </c>
      <c r="BA1019" s="19">
        <f t="shared" si="29"/>
        <v>-1.4320120295793728</v>
      </c>
      <c r="BB1019" s="15">
        <v>10</v>
      </c>
      <c r="BC1019" s="16">
        <f t="shared" si="30"/>
        <v>100</v>
      </c>
      <c r="BD1019" s="19">
        <f t="shared" si="31"/>
        <v>0.93333821106502679</v>
      </c>
      <c r="BE1019" s="15">
        <v>58.0965481</v>
      </c>
      <c r="BF1019" s="21">
        <f t="shared" si="32"/>
        <v>17.212726619810997</v>
      </c>
      <c r="BG1019" s="19">
        <f t="shared" si="33"/>
        <v>-1.2362878149605232</v>
      </c>
      <c r="BH1019" s="15">
        <v>89.394506000000007</v>
      </c>
      <c r="BI1019" s="16">
        <f t="shared" si="34"/>
        <v>11.186369775341674</v>
      </c>
      <c r="BJ1019" s="22">
        <f t="shared" si="35"/>
        <v>-1.283672488765863</v>
      </c>
      <c r="BK1019" s="15">
        <v>89.394506000000007</v>
      </c>
      <c r="BL1019" s="16">
        <f t="shared" si="36"/>
        <v>11.186369775341674</v>
      </c>
      <c r="BM1019" s="19">
        <f t="shared" si="37"/>
        <v>-0.7402912564519657</v>
      </c>
      <c r="BN1019" s="15">
        <v>175.808145</v>
      </c>
      <c r="BO1019" s="16">
        <f t="shared" si="38"/>
        <v>5.688018606873988</v>
      </c>
      <c r="BP1019" s="19">
        <f t="shared" si="39"/>
        <v>-0.87756475838395198</v>
      </c>
      <c r="BQ1019" s="15">
        <v>47.953678799999999</v>
      </c>
      <c r="BR1019" s="16">
        <f t="shared" si="40"/>
        <v>20.853457441100431</v>
      </c>
      <c r="BS1019" s="19">
        <f t="shared" si="41"/>
        <v>-1.5113869268736186</v>
      </c>
      <c r="BT1019" s="15">
        <v>61.550097600000001</v>
      </c>
      <c r="BU1019" s="16">
        <f t="shared" si="42"/>
        <v>16.539278728942257</v>
      </c>
      <c r="BV1019" s="19">
        <f t="shared" si="43"/>
        <v>-1.0057315450034345</v>
      </c>
      <c r="BW1019" s="15">
        <v>49.725481899999998</v>
      </c>
      <c r="BX1019" s="18">
        <f t="shared" si="44"/>
        <v>7.3369618095384401E-3</v>
      </c>
      <c r="BY1019" s="19">
        <f t="shared" si="45"/>
        <v>-6.5114397525077403E-2</v>
      </c>
      <c r="BZ1019" s="15">
        <v>117.040845</v>
      </c>
      <c r="CA1019" s="18">
        <f t="shared" si="46"/>
        <v>1.7953998460431206E-2</v>
      </c>
      <c r="CB1019" s="19">
        <f t="shared" si="47"/>
        <v>-4.4795013659002861E-2</v>
      </c>
      <c r="CC1019" s="7">
        <f t="shared" si="48"/>
        <v>-0.45708026113066158</v>
      </c>
      <c r="CD1019" s="61">
        <f t="shared" si="49"/>
        <v>-0.73614201726261408</v>
      </c>
    </row>
    <row r="1020" spans="1:82" ht="15.75" customHeight="1" x14ac:dyDescent="0.25">
      <c r="A1020" s="5">
        <v>44194000101</v>
      </c>
      <c r="B1020" s="5">
        <v>44194</v>
      </c>
      <c r="C1020" s="6" t="s">
        <v>1028</v>
      </c>
      <c r="D1020" s="6" t="s">
        <v>1028</v>
      </c>
      <c r="E1020" s="5">
        <v>139</v>
      </c>
      <c r="F1020" s="15">
        <v>10.05574453</v>
      </c>
      <c r="G1020" s="16">
        <f t="shared" si="0"/>
        <v>99.445644926303629</v>
      </c>
      <c r="H1020" s="17">
        <v>1</v>
      </c>
      <c r="I1020" s="7">
        <f t="shared" si="1"/>
        <v>99.445644926303629</v>
      </c>
      <c r="J1020" s="18">
        <f t="shared" si="2"/>
        <v>33.148548308767879</v>
      </c>
      <c r="K1020" s="19">
        <f t="shared" si="3"/>
        <v>-7.4776720292029128E-2</v>
      </c>
      <c r="L1020" s="15">
        <v>26.115610799999999</v>
      </c>
      <c r="M1020" s="16">
        <f t="shared" si="4"/>
        <v>38.291273662264871</v>
      </c>
      <c r="N1020" s="19">
        <f t="shared" si="5"/>
        <v>-0.52390949910717488</v>
      </c>
      <c r="O1020" s="15">
        <v>26.115610799999999</v>
      </c>
      <c r="P1020" s="16">
        <f t="shared" si="6"/>
        <v>38.291273662264871</v>
      </c>
      <c r="Q1020" s="17">
        <v>2</v>
      </c>
      <c r="R1020" s="7">
        <f t="shared" si="7"/>
        <v>76.582547324529742</v>
      </c>
      <c r="S1020" s="18">
        <f t="shared" si="8"/>
        <v>38.291273662264871</v>
      </c>
      <c r="T1020" s="19">
        <f t="shared" si="9"/>
        <v>-0.49432231312864888</v>
      </c>
      <c r="U1020" s="15">
        <v>23.334602199999999</v>
      </c>
      <c r="V1020" s="16">
        <f t="shared" si="10"/>
        <v>42.85481241244387</v>
      </c>
      <c r="W1020" s="19">
        <f t="shared" si="11"/>
        <v>-0.76690024270380552</v>
      </c>
      <c r="X1020" s="15">
        <v>38.803602300000001</v>
      </c>
      <c r="Y1020" s="16">
        <f t="shared" si="12"/>
        <v>27.527369282413247</v>
      </c>
      <c r="Z1020" s="17">
        <v>3</v>
      </c>
      <c r="AA1020" s="20">
        <f t="shared" si="13"/>
        <v>82.58210784723974</v>
      </c>
      <c r="AB1020" s="18">
        <f t="shared" si="14"/>
        <v>27.52736928241325</v>
      </c>
      <c r="AC1020" s="19">
        <f t="shared" si="15"/>
        <v>9.3727056575272985E-2</v>
      </c>
      <c r="AD1020" s="15">
        <v>38.825414500000001</v>
      </c>
      <c r="AE1020" s="16">
        <f t="shared" si="16"/>
        <v>27.568084817227128</v>
      </c>
      <c r="AF1020" s="17">
        <v>2</v>
      </c>
      <c r="AG1020" s="7">
        <f t="shared" si="17"/>
        <v>55.136169634454255</v>
      </c>
      <c r="AH1020" s="18">
        <f t="shared" si="18"/>
        <v>18.150936675769422</v>
      </c>
      <c r="AI1020" s="19">
        <f t="shared" si="19"/>
        <v>-0.29069493348915815</v>
      </c>
      <c r="AJ1020" s="5">
        <v>12</v>
      </c>
      <c r="AK1020" s="15">
        <v>10</v>
      </c>
      <c r="AL1020" s="16">
        <f t="shared" si="20"/>
        <v>100</v>
      </c>
      <c r="AM1020" s="17">
        <v>1</v>
      </c>
      <c r="AN1020" s="7">
        <f t="shared" si="21"/>
        <v>100</v>
      </c>
      <c r="AO1020" s="18">
        <f t="shared" si="22"/>
        <v>33.333333333333336</v>
      </c>
      <c r="AP1020" s="19">
        <f t="shared" si="23"/>
        <v>2.8886242853155969E-2</v>
      </c>
      <c r="AQ1020" s="5">
        <v>4</v>
      </c>
      <c r="AR1020" s="15">
        <v>25.889104849999999</v>
      </c>
      <c r="AS1020" s="21">
        <f t="shared" si="24"/>
        <v>38.626287227540047</v>
      </c>
      <c r="AT1020" s="19">
        <f t="shared" si="25"/>
        <v>0.3275908615446454</v>
      </c>
      <c r="AU1020" s="5">
        <v>1</v>
      </c>
      <c r="AV1020" s="15">
        <v>25.8891049</v>
      </c>
      <c r="AW1020" s="16">
        <f t="shared" si="26"/>
        <v>38.626287152940542</v>
      </c>
      <c r="AX1020" s="19">
        <f t="shared" si="27"/>
        <v>0.6516428550410871</v>
      </c>
      <c r="AY1020" s="15">
        <v>38.7903187</v>
      </c>
      <c r="AZ1020" s="16">
        <f t="shared" si="28"/>
        <v>25.779628358660535</v>
      </c>
      <c r="BA1020" s="19">
        <f t="shared" si="29"/>
        <v>-0.40264910446650698</v>
      </c>
      <c r="BB1020" s="15">
        <v>10</v>
      </c>
      <c r="BC1020" s="16">
        <f t="shared" si="30"/>
        <v>100</v>
      </c>
      <c r="BD1020" s="19">
        <f t="shared" si="31"/>
        <v>0.93333821106502679</v>
      </c>
      <c r="BE1020" s="15">
        <v>25.8891049</v>
      </c>
      <c r="BF1020" s="21">
        <f t="shared" si="32"/>
        <v>38.626287152940542</v>
      </c>
      <c r="BG1020" s="19">
        <f t="shared" si="33"/>
        <v>7.1213313161728867E-2</v>
      </c>
      <c r="BH1020" s="15">
        <v>38.7903187</v>
      </c>
      <c r="BI1020" s="16">
        <f t="shared" si="34"/>
        <v>25.779628358660535</v>
      </c>
      <c r="BJ1020" s="22">
        <f t="shared" si="35"/>
        <v>-0.21137087466288643</v>
      </c>
      <c r="BK1020" s="15">
        <v>139.02151000000001</v>
      </c>
      <c r="BL1020" s="16">
        <f t="shared" si="36"/>
        <v>7.1931314801572785</v>
      </c>
      <c r="BM1020" s="19">
        <f t="shared" si="37"/>
        <v>-1.1046049339988451</v>
      </c>
      <c r="BN1020" s="15">
        <v>120.486024</v>
      </c>
      <c r="BO1020" s="16">
        <f t="shared" si="38"/>
        <v>8.2997178162340219</v>
      </c>
      <c r="BP1020" s="19">
        <f t="shared" si="39"/>
        <v>-0.55890370281202817</v>
      </c>
      <c r="BQ1020" s="15">
        <v>25.8891049</v>
      </c>
      <c r="BR1020" s="16">
        <f t="shared" si="40"/>
        <v>38.626287152940542</v>
      </c>
      <c r="BS1020" s="19">
        <f t="shared" si="41"/>
        <v>-0.69203716660306325</v>
      </c>
      <c r="BT1020" s="15">
        <v>81.904866699999999</v>
      </c>
      <c r="BU1020" s="16">
        <f t="shared" si="42"/>
        <v>12.428983295079338</v>
      </c>
      <c r="BV1020" s="19">
        <f t="shared" si="43"/>
        <v>-1.1879637762687156</v>
      </c>
      <c r="BW1020" s="15">
        <v>95.976331999999999</v>
      </c>
      <c r="BX1020" s="18">
        <f t="shared" si="44"/>
        <v>1.4161244006035106E-2</v>
      </c>
      <c r="BY1020" s="19">
        <f t="shared" si="45"/>
        <v>-6.2677047709522968E-2</v>
      </c>
      <c r="BZ1020" s="15">
        <v>139.17826600000001</v>
      </c>
      <c r="CA1020" s="18">
        <f t="shared" si="46"/>
        <v>2.1349866138521852E-2</v>
      </c>
      <c r="CB1020" s="19">
        <f t="shared" si="47"/>
        <v>-4.3471093032759187E-2</v>
      </c>
      <c r="CC1020" s="7">
        <f t="shared" si="48"/>
        <v>-0.22673067726495935</v>
      </c>
      <c r="CD1020" s="61">
        <f t="shared" si="49"/>
        <v>-0.36515682765271257</v>
      </c>
    </row>
    <row r="1021" spans="1:82" ht="15.75" customHeight="1" x14ac:dyDescent="0.25">
      <c r="A1021" s="5">
        <v>44195000101</v>
      </c>
      <c r="B1021" s="5">
        <v>44195</v>
      </c>
      <c r="C1021" s="6" t="s">
        <v>1029</v>
      </c>
      <c r="D1021" s="6" t="s">
        <v>1029</v>
      </c>
      <c r="E1021" s="5">
        <v>75</v>
      </c>
      <c r="F1021" s="15">
        <v>10</v>
      </c>
      <c r="G1021" s="16">
        <f t="shared" si="0"/>
        <v>100</v>
      </c>
      <c r="H1021" s="17">
        <v>1</v>
      </c>
      <c r="I1021" s="7">
        <f t="shared" si="1"/>
        <v>100</v>
      </c>
      <c r="J1021" s="18">
        <f t="shared" si="2"/>
        <v>33.333333333333336</v>
      </c>
      <c r="K1021" s="19">
        <f t="shared" si="3"/>
        <v>-6.4612435976370855E-2</v>
      </c>
      <c r="L1021" s="15">
        <v>27.567183</v>
      </c>
      <c r="M1021" s="16">
        <f t="shared" si="4"/>
        <v>36.275015840392541</v>
      </c>
      <c r="N1021" s="19">
        <f t="shared" si="5"/>
        <v>-0.64173152812409373</v>
      </c>
      <c r="O1021" s="15">
        <v>16.198588600000001</v>
      </c>
      <c r="P1021" s="16">
        <f t="shared" si="6"/>
        <v>61.733773521478284</v>
      </c>
      <c r="Q1021" s="17">
        <v>1</v>
      </c>
      <c r="R1021" s="7">
        <f t="shared" si="7"/>
        <v>61.733773521478284</v>
      </c>
      <c r="S1021" s="18">
        <f t="shared" si="8"/>
        <v>30.866886760739146</v>
      </c>
      <c r="T1021" s="19">
        <f t="shared" si="9"/>
        <v>-0.90861127204544789</v>
      </c>
      <c r="U1021" s="15">
        <v>18.827486199999999</v>
      </c>
      <c r="V1021" s="16">
        <f t="shared" si="10"/>
        <v>53.11383523945964</v>
      </c>
      <c r="W1021" s="19">
        <f t="shared" si="11"/>
        <v>-0.32872181252977906</v>
      </c>
      <c r="X1021" s="15">
        <v>50.131374399999999</v>
      </c>
      <c r="Y1021" s="16">
        <f t="shared" si="12"/>
        <v>21.307237289708141</v>
      </c>
      <c r="Z1021" s="17">
        <v>3</v>
      </c>
      <c r="AA1021" s="20">
        <f t="shared" si="13"/>
        <v>63.921711869124422</v>
      </c>
      <c r="AB1021" s="18">
        <f t="shared" si="14"/>
        <v>21.307237289708141</v>
      </c>
      <c r="AC1021" s="19">
        <f t="shared" si="15"/>
        <v>-0.39049751241758845</v>
      </c>
      <c r="AD1021" s="15">
        <v>50.195050199999997</v>
      </c>
      <c r="AE1021" s="16">
        <f t="shared" si="16"/>
        <v>21.323662706487344</v>
      </c>
      <c r="AF1021" s="17">
        <v>3</v>
      </c>
      <c r="AG1021" s="7">
        <f t="shared" si="17"/>
        <v>63.970988119462035</v>
      </c>
      <c r="AH1021" s="18">
        <f t="shared" si="18"/>
        <v>21.059376488082489</v>
      </c>
      <c r="AI1021" s="19">
        <f t="shared" si="19"/>
        <v>-8.4570883574148631E-2</v>
      </c>
      <c r="AJ1021" s="5">
        <v>2</v>
      </c>
      <c r="AK1021" s="15">
        <v>16.2447099</v>
      </c>
      <c r="AL1021" s="16">
        <f t="shared" si="20"/>
        <v>61.558501577181133</v>
      </c>
      <c r="AM1021" s="17">
        <v>1</v>
      </c>
      <c r="AN1021" s="7">
        <f t="shared" si="21"/>
        <v>61.558501577181133</v>
      </c>
      <c r="AO1021" s="18">
        <f t="shared" si="22"/>
        <v>20.519500525727043</v>
      </c>
      <c r="AP1021" s="19">
        <f t="shared" si="23"/>
        <v>-0.38451630402159381</v>
      </c>
      <c r="AQ1021" s="5">
        <v>1</v>
      </c>
      <c r="AR1021" s="15">
        <v>37.188766289999997</v>
      </c>
      <c r="AS1021" s="21">
        <f t="shared" si="24"/>
        <v>26.88984066322465</v>
      </c>
      <c r="AT1021" s="19">
        <f t="shared" si="25"/>
        <v>-8.3475685111932624E-2</v>
      </c>
      <c r="AU1021" s="5">
        <v>0</v>
      </c>
      <c r="AV1021" s="15">
        <v>37.188766299999997</v>
      </c>
      <c r="AW1021" s="16">
        <f t="shared" si="26"/>
        <v>0</v>
      </c>
      <c r="AX1021" s="19">
        <f t="shared" si="27"/>
        <v>-0.82680925094591806</v>
      </c>
      <c r="AY1021" s="15">
        <v>46.905512399999999</v>
      </c>
      <c r="AZ1021" s="16">
        <f t="shared" si="28"/>
        <v>21.319455834363723</v>
      </c>
      <c r="BA1021" s="19">
        <f t="shared" si="29"/>
        <v>-0.71725575725111523</v>
      </c>
      <c r="BB1021" s="15">
        <v>10</v>
      </c>
      <c r="BC1021" s="16">
        <f t="shared" si="30"/>
        <v>100</v>
      </c>
      <c r="BD1021" s="19">
        <f t="shared" si="31"/>
        <v>0.93333821106502679</v>
      </c>
      <c r="BE1021" s="15">
        <v>49.657056799999999</v>
      </c>
      <c r="BF1021" s="21">
        <f t="shared" si="32"/>
        <v>20.138124658245957</v>
      </c>
      <c r="BG1021" s="19">
        <f t="shared" si="33"/>
        <v>-1.0576644968279492</v>
      </c>
      <c r="BH1021" s="15">
        <v>46.905512399999999</v>
      </c>
      <c r="BI1021" s="16">
        <f t="shared" si="34"/>
        <v>21.319455834363723</v>
      </c>
      <c r="BJ1021" s="22">
        <f t="shared" si="35"/>
        <v>-0.53910098166230125</v>
      </c>
      <c r="BK1021" s="15">
        <v>49.657056799999999</v>
      </c>
      <c r="BL1021" s="16">
        <f t="shared" si="36"/>
        <v>20.138124658245957</v>
      </c>
      <c r="BM1021" s="19">
        <f t="shared" si="37"/>
        <v>7.6400986989143327E-2</v>
      </c>
      <c r="BN1021" s="15">
        <v>100.065229</v>
      </c>
      <c r="BO1021" s="16">
        <f t="shared" si="38"/>
        <v>9.993481352048871</v>
      </c>
      <c r="BP1021" s="19">
        <f t="shared" si="39"/>
        <v>-0.3522426622612484</v>
      </c>
      <c r="BQ1021" s="15">
        <v>16.2447099</v>
      </c>
      <c r="BR1021" s="16">
        <f t="shared" si="40"/>
        <v>61.558501577181133</v>
      </c>
      <c r="BS1021" s="19">
        <f t="shared" si="41"/>
        <v>0.36516670557813991</v>
      </c>
      <c r="BT1021" s="15">
        <v>39.488363800000002</v>
      </c>
      <c r="BU1021" s="16">
        <f t="shared" si="42"/>
        <v>25.779599913430697</v>
      </c>
      <c r="BV1021" s="19">
        <f t="shared" si="43"/>
        <v>-0.59605677243492539</v>
      </c>
      <c r="BW1021" s="15">
        <v>152.513667</v>
      </c>
      <c r="BX1021" s="18">
        <f t="shared" si="44"/>
        <v>2.250329021369752E-2</v>
      </c>
      <c r="BY1021" s="19">
        <f t="shared" si="45"/>
        <v>-5.9697615704786919E-2</v>
      </c>
      <c r="BZ1021" s="15">
        <v>75.159648700000005</v>
      </c>
      <c r="CA1021" s="18">
        <f t="shared" si="46"/>
        <v>1.1529446981063323E-2</v>
      </c>
      <c r="CB1021" s="19">
        <f t="shared" si="47"/>
        <v>-4.7299703777753818E-2</v>
      </c>
      <c r="CC1021" s="7">
        <f t="shared" si="48"/>
        <v>-0.30041888268603384</v>
      </c>
      <c r="CD1021" s="61">
        <f t="shared" si="49"/>
        <v>-0.48383398087947405</v>
      </c>
    </row>
    <row r="1022" spans="1:82" ht="15.75" customHeight="1" x14ac:dyDescent="0.25">
      <c r="A1022" s="5">
        <v>44195000201</v>
      </c>
      <c r="B1022" s="5">
        <v>44195</v>
      </c>
      <c r="C1022" s="6" t="s">
        <v>1030</v>
      </c>
      <c r="D1022" s="6" t="s">
        <v>1029</v>
      </c>
      <c r="E1022" s="5">
        <v>10</v>
      </c>
      <c r="F1022" s="15">
        <v>10.02719727</v>
      </c>
      <c r="G1022" s="16">
        <f t="shared" si="0"/>
        <v>99.728764985193109</v>
      </c>
      <c r="H1022" s="17">
        <v>1</v>
      </c>
      <c r="I1022" s="7">
        <f t="shared" si="1"/>
        <v>99.728764985193109</v>
      </c>
      <c r="J1022" s="18">
        <f t="shared" si="2"/>
        <v>33.242921661731032</v>
      </c>
      <c r="K1022" s="19">
        <f t="shared" si="3"/>
        <v>-6.9585620019725056E-2</v>
      </c>
      <c r="L1022" s="15">
        <v>33.708376800000003</v>
      </c>
      <c r="M1022" s="16">
        <f t="shared" si="4"/>
        <v>29.666216380967946</v>
      </c>
      <c r="N1022" s="19">
        <f t="shared" si="5"/>
        <v>-1.0279232905209501</v>
      </c>
      <c r="O1022" s="15">
        <v>19.688239200000002</v>
      </c>
      <c r="P1022" s="16">
        <f t="shared" si="6"/>
        <v>50.791743732979427</v>
      </c>
      <c r="Q1022" s="17">
        <v>1</v>
      </c>
      <c r="R1022" s="7">
        <f t="shared" si="7"/>
        <v>50.791743732979427</v>
      </c>
      <c r="S1022" s="18">
        <f t="shared" si="8"/>
        <v>25.395871866489713</v>
      </c>
      <c r="T1022" s="19">
        <f t="shared" si="9"/>
        <v>-1.2138999234613799</v>
      </c>
      <c r="U1022" s="15">
        <v>24.968679999999999</v>
      </c>
      <c r="V1022" s="16">
        <f t="shared" si="10"/>
        <v>40.050174859063439</v>
      </c>
      <c r="W1022" s="19">
        <f t="shared" si="11"/>
        <v>-0.88669056787114331</v>
      </c>
      <c r="X1022" s="15">
        <v>56.272568300000003</v>
      </c>
      <c r="Y1022" s="16">
        <f t="shared" si="12"/>
        <v>18.981914674756368</v>
      </c>
      <c r="Z1022" s="17">
        <v>3</v>
      </c>
      <c r="AA1022" s="20">
        <f t="shared" si="13"/>
        <v>56.945744024269104</v>
      </c>
      <c r="AB1022" s="18">
        <f t="shared" si="14"/>
        <v>18.981914674756368</v>
      </c>
      <c r="AC1022" s="19">
        <f t="shared" si="15"/>
        <v>-0.57151912776512592</v>
      </c>
      <c r="AD1022" s="15">
        <v>56.336244000000001</v>
      </c>
      <c r="AE1022" s="16">
        <f t="shared" si="16"/>
        <v>18.999177864963805</v>
      </c>
      <c r="AF1022" s="17">
        <v>3</v>
      </c>
      <c r="AG1022" s="7">
        <f t="shared" si="17"/>
        <v>56.997533594891415</v>
      </c>
      <c r="AH1022" s="18">
        <f t="shared" si="18"/>
        <v>18.763701392659403</v>
      </c>
      <c r="AI1022" s="19">
        <f t="shared" si="19"/>
        <v>-0.24726768271516431</v>
      </c>
      <c r="AJ1022" s="5">
        <v>0</v>
      </c>
      <c r="AK1022" s="15">
        <v>19.734360599999999</v>
      </c>
      <c r="AL1022" s="16">
        <f t="shared" si="20"/>
        <v>50.673037767435957</v>
      </c>
      <c r="AM1022" s="17">
        <v>1</v>
      </c>
      <c r="AN1022" s="7">
        <f t="shared" si="21"/>
        <v>50.673037767435957</v>
      </c>
      <c r="AO1022" s="18">
        <f t="shared" si="22"/>
        <v>0</v>
      </c>
      <c r="AP1022" s="19">
        <f t="shared" si="23"/>
        <v>-1.0465207101426044</v>
      </c>
      <c r="AQ1022" s="5">
        <v>0</v>
      </c>
      <c r="AR1022" s="15">
        <v>36.86046503</v>
      </c>
      <c r="AS1022" s="21">
        <f t="shared" si="24"/>
        <v>0</v>
      </c>
      <c r="AT1022" s="19">
        <f t="shared" si="25"/>
        <v>-1.0252866396461213</v>
      </c>
      <c r="AU1022" s="5">
        <v>0</v>
      </c>
      <c r="AV1022" s="15">
        <v>36.860464999999998</v>
      </c>
      <c r="AW1022" s="16">
        <f t="shared" si="26"/>
        <v>0</v>
      </c>
      <c r="AX1022" s="19">
        <f t="shared" si="27"/>
        <v>-0.82680925094591806</v>
      </c>
      <c r="AY1022" s="15">
        <v>50.395162999999997</v>
      </c>
      <c r="AZ1022" s="16">
        <f t="shared" si="28"/>
        <v>19.8431742347971</v>
      </c>
      <c r="BA1022" s="19">
        <f t="shared" si="29"/>
        <v>-0.82138805484208943</v>
      </c>
      <c r="BB1022" s="15">
        <v>16.141193820000002</v>
      </c>
      <c r="BC1022" s="16">
        <f t="shared" si="30"/>
        <v>61.95328617892774</v>
      </c>
      <c r="BD1022" s="19">
        <f t="shared" si="31"/>
        <v>-0.571917333291876</v>
      </c>
      <c r="BE1022" s="15">
        <v>55.798250600000003</v>
      </c>
      <c r="BF1022" s="21">
        <f t="shared" si="32"/>
        <v>17.921708821458999</v>
      </c>
      <c r="BG1022" s="19">
        <f t="shared" si="33"/>
        <v>-1.1929977218889307</v>
      </c>
      <c r="BH1022" s="15">
        <v>50.395162999999997</v>
      </c>
      <c r="BI1022" s="16">
        <f t="shared" si="34"/>
        <v>19.8431742347971</v>
      </c>
      <c r="BJ1022" s="22">
        <f t="shared" si="35"/>
        <v>-0.64757703812684697</v>
      </c>
      <c r="BK1022" s="15">
        <v>55.798250600000003</v>
      </c>
      <c r="BL1022" s="16">
        <f t="shared" si="36"/>
        <v>17.921708821458999</v>
      </c>
      <c r="BM1022" s="19">
        <f t="shared" si="37"/>
        <v>-0.12580848431808153</v>
      </c>
      <c r="BN1022" s="15">
        <v>103.55488</v>
      </c>
      <c r="BO1022" s="16">
        <f t="shared" si="38"/>
        <v>9.6567153571130593</v>
      </c>
      <c r="BP1022" s="19">
        <f t="shared" si="39"/>
        <v>-0.39333246580461695</v>
      </c>
      <c r="BQ1022" s="15">
        <v>19.734360599999999</v>
      </c>
      <c r="BR1022" s="16">
        <f t="shared" si="40"/>
        <v>50.673037767435957</v>
      </c>
      <c r="BS1022" s="19">
        <f t="shared" si="41"/>
        <v>-0.13666684077079924</v>
      </c>
      <c r="BT1022" s="15">
        <v>42.978014399999999</v>
      </c>
      <c r="BU1022" s="16">
        <f t="shared" si="42"/>
        <v>23.686394874491921</v>
      </c>
      <c r="BV1022" s="19">
        <f t="shared" si="43"/>
        <v>-0.68886018057900877</v>
      </c>
      <c r="BW1022" s="15">
        <v>139.96060800000001</v>
      </c>
      <c r="BX1022" s="18">
        <f t="shared" si="44"/>
        <v>2.0651094700316629E-2</v>
      </c>
      <c r="BY1022" s="19">
        <f t="shared" si="45"/>
        <v>-6.0359142919360086E-2</v>
      </c>
      <c r="BZ1022" s="15">
        <v>10.1253007</v>
      </c>
      <c r="CA1022" s="18">
        <f t="shared" si="46"/>
        <v>1.5532153170903968E-3</v>
      </c>
      <c r="CB1022" s="19">
        <f t="shared" si="47"/>
        <v>-5.118905993769262E-2</v>
      </c>
      <c r="CC1022" s="7">
        <f t="shared" si="48"/>
        <v>-0.61082100713512832</v>
      </c>
      <c r="CD1022" s="61">
        <f t="shared" si="49"/>
        <v>-0.98374628400393171</v>
      </c>
    </row>
    <row r="1023" spans="1:82" ht="15.75" customHeight="1" x14ac:dyDescent="0.25">
      <c r="A1023" s="5">
        <v>44196000101</v>
      </c>
      <c r="B1023" s="5">
        <v>44196</v>
      </c>
      <c r="C1023" s="6" t="s">
        <v>1031</v>
      </c>
      <c r="D1023" s="6" t="s">
        <v>1031</v>
      </c>
      <c r="E1023" s="5">
        <v>134</v>
      </c>
      <c r="F1023" s="15">
        <v>10.73174948</v>
      </c>
      <c r="G1023" s="16">
        <f t="shared" si="0"/>
        <v>93.181452088835016</v>
      </c>
      <c r="H1023" s="17">
        <v>1</v>
      </c>
      <c r="I1023" s="7">
        <f t="shared" si="1"/>
        <v>93.181452088835016</v>
      </c>
      <c r="J1023" s="18">
        <f t="shared" si="2"/>
        <v>31.060484029611672</v>
      </c>
      <c r="K1023" s="19">
        <f t="shared" si="3"/>
        <v>-0.18963277560616312</v>
      </c>
      <c r="L1023" s="15">
        <v>33.064548100000003</v>
      </c>
      <c r="M1023" s="16">
        <f t="shared" si="4"/>
        <v>30.243873195411975</v>
      </c>
      <c r="N1023" s="19">
        <f t="shared" si="5"/>
        <v>-0.99416734065435863</v>
      </c>
      <c r="O1023" s="15">
        <v>33.064548100000003</v>
      </c>
      <c r="P1023" s="16">
        <f t="shared" si="6"/>
        <v>30.243873195411975</v>
      </c>
      <c r="Q1023" s="17">
        <v>2</v>
      </c>
      <c r="R1023" s="7">
        <f t="shared" si="7"/>
        <v>60.487746390823951</v>
      </c>
      <c r="S1023" s="18">
        <f t="shared" si="8"/>
        <v>30.243873195411975</v>
      </c>
      <c r="T1023" s="19">
        <f t="shared" si="9"/>
        <v>-0.94337611455620052</v>
      </c>
      <c r="U1023" s="15">
        <v>33.177850499999998</v>
      </c>
      <c r="V1023" s="16">
        <f t="shared" si="10"/>
        <v>30.140590331492394</v>
      </c>
      <c r="W1023" s="19">
        <f t="shared" si="11"/>
        <v>-1.3099439580998293</v>
      </c>
      <c r="X1023" s="15">
        <v>47.484660900000002</v>
      </c>
      <c r="Y1023" s="16">
        <f t="shared" si="12"/>
        <v>22.494866126336809</v>
      </c>
      <c r="Z1023" s="17">
        <v>3</v>
      </c>
      <c r="AA1023" s="20">
        <f t="shared" si="13"/>
        <v>67.484598379010436</v>
      </c>
      <c r="AB1023" s="18">
        <f t="shared" si="14"/>
        <v>22.494866126336813</v>
      </c>
      <c r="AC1023" s="19">
        <f t="shared" si="15"/>
        <v>-0.29804303360356044</v>
      </c>
      <c r="AD1023" s="15">
        <v>47.420985199999997</v>
      </c>
      <c r="AE1023" s="16">
        <f t="shared" si="16"/>
        <v>22.571068810270102</v>
      </c>
      <c r="AF1023" s="17">
        <v>3</v>
      </c>
      <c r="AG1023" s="7">
        <f t="shared" si="17"/>
        <v>67.713206430810303</v>
      </c>
      <c r="AH1023" s="18">
        <f t="shared" si="18"/>
        <v>22.291322197160934</v>
      </c>
      <c r="AI1023" s="19">
        <f t="shared" si="19"/>
        <v>2.7383458469392415E-3</v>
      </c>
      <c r="AJ1023" s="5">
        <v>6</v>
      </c>
      <c r="AK1023" s="15">
        <v>10</v>
      </c>
      <c r="AL1023" s="16">
        <f t="shared" si="20"/>
        <v>100</v>
      </c>
      <c r="AM1023" s="17">
        <v>1</v>
      </c>
      <c r="AN1023" s="7">
        <f t="shared" si="21"/>
        <v>100</v>
      </c>
      <c r="AO1023" s="18">
        <f t="shared" si="22"/>
        <v>33.333333333333336</v>
      </c>
      <c r="AP1023" s="19">
        <f t="shared" si="23"/>
        <v>2.8886242853155969E-2</v>
      </c>
      <c r="AQ1023" s="5">
        <v>4</v>
      </c>
      <c r="AR1023" s="15">
        <v>46.442883399999999</v>
      </c>
      <c r="AS1023" s="21">
        <f t="shared" si="24"/>
        <v>21.531824184714594</v>
      </c>
      <c r="AT1023" s="19">
        <f t="shared" si="25"/>
        <v>-0.27113907357287115</v>
      </c>
      <c r="AU1023" s="5">
        <v>0</v>
      </c>
      <c r="AV1023" s="15">
        <v>46.442883399999999</v>
      </c>
      <c r="AW1023" s="16">
        <f t="shared" si="26"/>
        <v>0</v>
      </c>
      <c r="AX1023" s="19">
        <f t="shared" si="27"/>
        <v>-0.82680925094591806</v>
      </c>
      <c r="AY1023" s="15">
        <v>46.442883399999999</v>
      </c>
      <c r="AZ1023" s="16">
        <f t="shared" si="28"/>
        <v>21.531824184714594</v>
      </c>
      <c r="BA1023" s="19">
        <f t="shared" si="29"/>
        <v>-0.70227595647046936</v>
      </c>
      <c r="BB1023" s="15">
        <v>10</v>
      </c>
      <c r="BC1023" s="16">
        <f t="shared" si="30"/>
        <v>100</v>
      </c>
      <c r="BD1023" s="19">
        <f t="shared" si="31"/>
        <v>0.93333821106502679</v>
      </c>
      <c r="BE1023" s="15">
        <v>46.442883399999999</v>
      </c>
      <c r="BF1023" s="21">
        <f t="shared" si="32"/>
        <v>21.531824184714594</v>
      </c>
      <c r="BG1023" s="19">
        <f t="shared" si="33"/>
        <v>-0.9725659117373513</v>
      </c>
      <c r="BH1023" s="15">
        <v>46.442883399999999</v>
      </c>
      <c r="BI1023" s="16">
        <f t="shared" si="34"/>
        <v>21.531824184714594</v>
      </c>
      <c r="BJ1023" s="22">
        <f t="shared" si="35"/>
        <v>-0.52349631574307132</v>
      </c>
      <c r="BK1023" s="15">
        <v>46.442883399999999</v>
      </c>
      <c r="BL1023" s="16">
        <f t="shared" si="36"/>
        <v>21.531824184714594</v>
      </c>
      <c r="BM1023" s="19">
        <f t="shared" si="37"/>
        <v>0.20355187615482173</v>
      </c>
      <c r="BN1023" s="15">
        <v>140.53491099999999</v>
      </c>
      <c r="BO1023" s="16">
        <f t="shared" si="38"/>
        <v>7.115669643110957</v>
      </c>
      <c r="BP1023" s="19">
        <f t="shared" si="39"/>
        <v>-0.70337288185958746</v>
      </c>
      <c r="BQ1023" s="15">
        <v>46.442883399999999</v>
      </c>
      <c r="BR1023" s="16">
        <f t="shared" si="40"/>
        <v>21.531824184714594</v>
      </c>
      <c r="BS1023" s="19">
        <f t="shared" si="41"/>
        <v>-1.4801133684269578</v>
      </c>
      <c r="BT1023" s="15">
        <v>46.4189948</v>
      </c>
      <c r="BU1023" s="16">
        <f t="shared" si="42"/>
        <v>21.930552877892133</v>
      </c>
      <c r="BV1023" s="19">
        <f t="shared" si="43"/>
        <v>-0.76670641084108793</v>
      </c>
      <c r="BW1023" s="15">
        <v>86.421561400000002</v>
      </c>
      <c r="BX1023" s="18">
        <f t="shared" si="44"/>
        <v>1.2751443953577482E-2</v>
      </c>
      <c r="BY1023" s="19">
        <f t="shared" si="45"/>
        <v>-6.318056966229188E-2</v>
      </c>
      <c r="BZ1023" s="15">
        <v>134.06087299999999</v>
      </c>
      <c r="CA1023" s="18">
        <f t="shared" si="46"/>
        <v>2.0564860988880104E-2</v>
      </c>
      <c r="CB1023" s="19">
        <f t="shared" si="47"/>
        <v>-4.3777136909563759E-2</v>
      </c>
      <c r="CC1023" s="7">
        <f t="shared" si="48"/>
        <v>-0.46947818014575465</v>
      </c>
      <c r="CD1023" s="61">
        <f t="shared" si="49"/>
        <v>-0.75610925253777772</v>
      </c>
    </row>
    <row r="1024" spans="1:82" ht="15.75" customHeight="1" x14ac:dyDescent="0.25">
      <c r="A1024" s="5">
        <v>44197000101</v>
      </c>
      <c r="B1024" s="5">
        <v>44197</v>
      </c>
      <c r="C1024" s="6" t="s">
        <v>1032</v>
      </c>
      <c r="D1024" s="6" t="s">
        <v>1032</v>
      </c>
      <c r="E1024" s="5">
        <v>62</v>
      </c>
      <c r="F1024" s="15">
        <v>10.1129669</v>
      </c>
      <c r="G1024" s="16">
        <f t="shared" si="0"/>
        <v>98.88294996792682</v>
      </c>
      <c r="H1024" s="17">
        <v>1</v>
      </c>
      <c r="I1024" s="7">
        <f t="shared" si="1"/>
        <v>98.88294996792682</v>
      </c>
      <c r="J1024" s="18">
        <f t="shared" si="2"/>
        <v>32.960983322642271</v>
      </c>
      <c r="K1024" s="19">
        <f t="shared" si="3"/>
        <v>-8.5093919162048198E-2</v>
      </c>
      <c r="L1024" s="15">
        <v>32.286667100000003</v>
      </c>
      <c r="M1024" s="16">
        <f t="shared" si="4"/>
        <v>30.972537267558344</v>
      </c>
      <c r="N1024" s="19">
        <f t="shared" si="5"/>
        <v>-0.95158713165495024</v>
      </c>
      <c r="O1024" s="15">
        <v>32.286667100000003</v>
      </c>
      <c r="P1024" s="16">
        <f t="shared" si="6"/>
        <v>30.972537267558344</v>
      </c>
      <c r="Q1024" s="17">
        <v>2</v>
      </c>
      <c r="R1024" s="7">
        <f t="shared" si="7"/>
        <v>61.945074535116689</v>
      </c>
      <c r="S1024" s="18">
        <f t="shared" si="8"/>
        <v>30.972537267558344</v>
      </c>
      <c r="T1024" s="19">
        <f t="shared" si="9"/>
        <v>-0.90271585750688665</v>
      </c>
      <c r="U1024" s="15">
        <v>30.100906500000001</v>
      </c>
      <c r="V1024" s="16">
        <f t="shared" si="10"/>
        <v>33.22159085142502</v>
      </c>
      <c r="W1024" s="19">
        <f t="shared" si="11"/>
        <v>-1.178349751326615</v>
      </c>
      <c r="X1024" s="15">
        <v>54.737165599999997</v>
      </c>
      <c r="Y1024" s="16">
        <f t="shared" si="12"/>
        <v>19.514366122019297</v>
      </c>
      <c r="Z1024" s="17">
        <v>3</v>
      </c>
      <c r="AA1024" s="20">
        <f t="shared" si="13"/>
        <v>58.54309836605789</v>
      </c>
      <c r="AB1024" s="18">
        <f t="shared" si="14"/>
        <v>19.514366122019297</v>
      </c>
      <c r="AC1024" s="19">
        <f t="shared" si="15"/>
        <v>-0.5300688703006714</v>
      </c>
      <c r="AD1024" s="15">
        <v>54.800841300000002</v>
      </c>
      <c r="AE1024" s="16">
        <f t="shared" si="16"/>
        <v>19.531494309376598</v>
      </c>
      <c r="AF1024" s="17">
        <v>3</v>
      </c>
      <c r="AG1024" s="7">
        <f t="shared" si="17"/>
        <v>58.594482928129793</v>
      </c>
      <c r="AH1024" s="18">
        <f t="shared" si="18"/>
        <v>19.289420288516631</v>
      </c>
      <c r="AI1024" s="19">
        <f t="shared" si="19"/>
        <v>-0.21000945668202589</v>
      </c>
      <c r="AJ1024" s="5">
        <v>3</v>
      </c>
      <c r="AK1024" s="15">
        <v>30.100906500000001</v>
      </c>
      <c r="AL1024" s="16">
        <f t="shared" si="20"/>
        <v>33.22159085142502</v>
      </c>
      <c r="AM1024" s="17">
        <v>1</v>
      </c>
      <c r="AN1024" s="7">
        <f t="shared" si="21"/>
        <v>33.22159085142502</v>
      </c>
      <c r="AO1024" s="18">
        <f t="shared" si="22"/>
        <v>11.073863617141674</v>
      </c>
      <c r="AP1024" s="19">
        <f t="shared" si="23"/>
        <v>-0.68925341223057635</v>
      </c>
      <c r="AQ1024" s="5">
        <v>0</v>
      </c>
      <c r="AR1024" s="15">
        <v>40.379360939999998</v>
      </c>
      <c r="AS1024" s="21">
        <f t="shared" si="24"/>
        <v>0</v>
      </c>
      <c r="AT1024" s="19">
        <f t="shared" si="25"/>
        <v>-1.0252866396461213</v>
      </c>
      <c r="AU1024" s="5">
        <v>0</v>
      </c>
      <c r="AV1024" s="15">
        <v>40.379360900000002</v>
      </c>
      <c r="AW1024" s="16">
        <f t="shared" si="26"/>
        <v>0</v>
      </c>
      <c r="AX1024" s="19">
        <f t="shared" si="27"/>
        <v>-0.82680925094591806</v>
      </c>
      <c r="AY1024" s="15">
        <v>49.525296500000003</v>
      </c>
      <c r="AZ1024" s="16">
        <f t="shared" si="28"/>
        <v>20.191701426764805</v>
      </c>
      <c r="BA1024" s="19">
        <f t="shared" si="29"/>
        <v>-0.79680403423031609</v>
      </c>
      <c r="BB1024" s="15">
        <v>10</v>
      </c>
      <c r="BC1024" s="16">
        <f t="shared" si="30"/>
        <v>100</v>
      </c>
      <c r="BD1024" s="19">
        <f t="shared" si="31"/>
        <v>0.93333821106502679</v>
      </c>
      <c r="BE1024" s="15">
        <v>41.082425000000001</v>
      </c>
      <c r="BF1024" s="21">
        <f t="shared" si="32"/>
        <v>24.341308966060303</v>
      </c>
      <c r="BG1024" s="19">
        <f t="shared" si="33"/>
        <v>-0.8010201981990267</v>
      </c>
      <c r="BH1024" s="15">
        <v>49.525296500000003</v>
      </c>
      <c r="BI1024" s="16">
        <f t="shared" si="34"/>
        <v>20.191701426764805</v>
      </c>
      <c r="BJ1024" s="22">
        <f t="shared" si="35"/>
        <v>-0.62196752340660877</v>
      </c>
      <c r="BK1024" s="15">
        <v>53.738851799999999</v>
      </c>
      <c r="BL1024" s="16">
        <f t="shared" si="36"/>
        <v>18.608510723706978</v>
      </c>
      <c r="BM1024" s="19">
        <f t="shared" si="37"/>
        <v>-6.314973263379231E-2</v>
      </c>
      <c r="BN1024" s="15">
        <v>102.685013</v>
      </c>
      <c r="BO1024" s="16">
        <f t="shared" si="38"/>
        <v>9.7385194857987702</v>
      </c>
      <c r="BP1024" s="19">
        <f t="shared" si="39"/>
        <v>-0.38335130491759517</v>
      </c>
      <c r="BQ1024" s="15">
        <v>30.837160399999998</v>
      </c>
      <c r="BR1024" s="16">
        <f t="shared" si="40"/>
        <v>32.428407383450264</v>
      </c>
      <c r="BS1024" s="19">
        <f t="shared" si="41"/>
        <v>-0.97776720428718678</v>
      </c>
      <c r="BT1024" s="15">
        <v>34.107748600000001</v>
      </c>
      <c r="BU1024" s="16">
        <f t="shared" si="42"/>
        <v>29.846420880444743</v>
      </c>
      <c r="BV1024" s="19">
        <f t="shared" si="43"/>
        <v>-0.41575200580677707</v>
      </c>
      <c r="BW1024" s="15">
        <v>145.34160900000001</v>
      </c>
      <c r="BX1024" s="18">
        <f t="shared" si="44"/>
        <v>2.1445057821950813E-2</v>
      </c>
      <c r="BY1024" s="19">
        <f t="shared" si="45"/>
        <v>-6.0075572308949873E-2</v>
      </c>
      <c r="BZ1024" s="15">
        <v>62.0535833</v>
      </c>
      <c r="CA1024" s="18">
        <f t="shared" si="46"/>
        <v>9.5189840694711279E-3</v>
      </c>
      <c r="CB1024" s="19">
        <f t="shared" si="47"/>
        <v>-4.8083507379445202E-2</v>
      </c>
      <c r="CC1024" s="7">
        <f t="shared" si="48"/>
        <v>-0.50704248218739389</v>
      </c>
      <c r="CD1024" s="61">
        <f t="shared" si="49"/>
        <v>-0.81660773263751163</v>
      </c>
    </row>
    <row r="1025" spans="1:82" ht="15.75" customHeight="1" x14ac:dyDescent="0.25">
      <c r="A1025" s="5">
        <v>44198000101</v>
      </c>
      <c r="B1025" s="5">
        <v>44198</v>
      </c>
      <c r="C1025" s="6" t="s">
        <v>1033</v>
      </c>
      <c r="D1025" s="6" t="s">
        <v>1033</v>
      </c>
      <c r="E1025" s="5">
        <v>210</v>
      </c>
      <c r="F1025" s="15">
        <v>10.01336678</v>
      </c>
      <c r="G1025" s="16">
        <f t="shared" si="0"/>
        <v>99.866510632301029</v>
      </c>
      <c r="H1025" s="17">
        <v>1</v>
      </c>
      <c r="I1025" s="7">
        <f t="shared" si="1"/>
        <v>99.866510632301029</v>
      </c>
      <c r="J1025" s="18">
        <f t="shared" si="2"/>
        <v>33.288836877433681</v>
      </c>
      <c r="K1025" s="19">
        <f t="shared" si="3"/>
        <v>-6.7060007850048467E-2</v>
      </c>
      <c r="L1025" s="15">
        <v>18.688362300000001</v>
      </c>
      <c r="M1025" s="16">
        <f t="shared" si="4"/>
        <v>53.50923660121893</v>
      </c>
      <c r="N1025" s="19">
        <f t="shared" si="5"/>
        <v>0.36536728460633905</v>
      </c>
      <c r="O1025" s="15">
        <v>18.688362300000001</v>
      </c>
      <c r="P1025" s="16">
        <f t="shared" si="6"/>
        <v>53.50923660121893</v>
      </c>
      <c r="Q1025" s="17">
        <v>2</v>
      </c>
      <c r="R1025" s="7">
        <f t="shared" si="7"/>
        <v>107.01847320243786</v>
      </c>
      <c r="S1025" s="18">
        <f t="shared" si="8"/>
        <v>53.50923660121893</v>
      </c>
      <c r="T1025" s="19">
        <f t="shared" si="9"/>
        <v>0.35485676474485123</v>
      </c>
      <c r="U1025" s="15">
        <v>19.3247727</v>
      </c>
      <c r="V1025" s="16">
        <f t="shared" si="10"/>
        <v>51.747051079157067</v>
      </c>
      <c r="W1025" s="19">
        <f t="shared" si="11"/>
        <v>-0.38709923773357091</v>
      </c>
      <c r="X1025" s="15">
        <v>52.357139199999999</v>
      </c>
      <c r="Y1025" s="16">
        <f t="shared" si="12"/>
        <v>20.401441070332584</v>
      </c>
      <c r="Z1025" s="17">
        <v>3</v>
      </c>
      <c r="AA1025" s="20">
        <f t="shared" si="13"/>
        <v>61.204323210997757</v>
      </c>
      <c r="AB1025" s="18">
        <f t="shared" si="14"/>
        <v>20.401441070332584</v>
      </c>
      <c r="AC1025" s="19">
        <f t="shared" si="15"/>
        <v>-0.46101189771309131</v>
      </c>
      <c r="AD1025" s="15">
        <v>52.420814900000003</v>
      </c>
      <c r="AE1025" s="16">
        <f t="shared" si="16"/>
        <v>20.418269384820263</v>
      </c>
      <c r="AF1025" s="17">
        <v>3</v>
      </c>
      <c r="AG1025" s="7">
        <f t="shared" si="17"/>
        <v>61.25480815446079</v>
      </c>
      <c r="AH1025" s="18">
        <f t="shared" si="18"/>
        <v>20.165204642783984</v>
      </c>
      <c r="AI1025" s="19">
        <f t="shared" si="19"/>
        <v>-0.1479417401043803</v>
      </c>
      <c r="AJ1025" s="5">
        <v>13</v>
      </c>
      <c r="AK1025" s="15">
        <v>10</v>
      </c>
      <c r="AL1025" s="16">
        <f t="shared" si="20"/>
        <v>100</v>
      </c>
      <c r="AM1025" s="17">
        <v>1</v>
      </c>
      <c r="AN1025" s="7">
        <f t="shared" si="21"/>
        <v>100</v>
      </c>
      <c r="AO1025" s="18">
        <f t="shared" si="22"/>
        <v>33.333333333333336</v>
      </c>
      <c r="AP1025" s="19">
        <f t="shared" si="23"/>
        <v>2.8886242853155969E-2</v>
      </c>
      <c r="AQ1025" s="5">
        <v>5</v>
      </c>
      <c r="AR1025" s="15">
        <v>19.32477274</v>
      </c>
      <c r="AS1025" s="21">
        <f t="shared" si="24"/>
        <v>51.747050972046772</v>
      </c>
      <c r="AT1025" s="19">
        <f t="shared" si="25"/>
        <v>0.78714282323892348</v>
      </c>
      <c r="AU1025" s="5">
        <v>5</v>
      </c>
      <c r="AV1025" s="15">
        <v>50.7694501</v>
      </c>
      <c r="AW1025" s="16">
        <f t="shared" si="26"/>
        <v>19.696884603443834</v>
      </c>
      <c r="AX1025" s="19">
        <f t="shared" si="27"/>
        <v>-7.2895202514586005E-2</v>
      </c>
      <c r="AY1025" s="15">
        <v>50.7694501</v>
      </c>
      <c r="AZ1025" s="16">
        <f t="shared" si="28"/>
        <v>19.696884603443834</v>
      </c>
      <c r="BA1025" s="19">
        <f t="shared" si="29"/>
        <v>-0.83170686897011503</v>
      </c>
      <c r="BB1025" s="15">
        <v>10</v>
      </c>
      <c r="BC1025" s="16">
        <f t="shared" si="30"/>
        <v>100</v>
      </c>
      <c r="BD1025" s="19">
        <f t="shared" si="31"/>
        <v>0.93333821106502679</v>
      </c>
      <c r="BE1025" s="15">
        <v>19.3247727</v>
      </c>
      <c r="BF1025" s="21">
        <f t="shared" si="32"/>
        <v>51.747051079157067</v>
      </c>
      <c r="BG1025" s="19">
        <f t="shared" si="33"/>
        <v>0.87236049318404307</v>
      </c>
      <c r="BH1025" s="15">
        <v>50.7694501</v>
      </c>
      <c r="BI1025" s="16">
        <f t="shared" si="34"/>
        <v>19.696884603443834</v>
      </c>
      <c r="BJ1025" s="22">
        <f t="shared" si="35"/>
        <v>-0.65832628970291007</v>
      </c>
      <c r="BK1025" s="15">
        <v>50.7694501</v>
      </c>
      <c r="BL1025" s="16">
        <f t="shared" si="36"/>
        <v>19.696884603443834</v>
      </c>
      <c r="BM1025" s="19">
        <f t="shared" si="37"/>
        <v>3.6145491282863436E-2</v>
      </c>
      <c r="BN1025" s="15">
        <v>126.700942</v>
      </c>
      <c r="BO1025" s="16">
        <f t="shared" si="38"/>
        <v>7.892601145775223</v>
      </c>
      <c r="BP1025" s="19">
        <f t="shared" si="39"/>
        <v>-0.60857719793902532</v>
      </c>
      <c r="BQ1025" s="15">
        <v>40.485511199999998</v>
      </c>
      <c r="BR1025" s="16">
        <f t="shared" si="40"/>
        <v>24.700194473523162</v>
      </c>
      <c r="BS1025" s="19">
        <f t="shared" si="41"/>
        <v>-1.3340475208003295</v>
      </c>
      <c r="BT1025" s="15">
        <v>43.752857200000001</v>
      </c>
      <c r="BU1025" s="16">
        <f t="shared" si="42"/>
        <v>23.266919811582039</v>
      </c>
      <c r="BV1025" s="19">
        <f t="shared" si="43"/>
        <v>-0.70745784050496952</v>
      </c>
      <c r="BW1025" s="15">
        <v>100.26307300000001</v>
      </c>
      <c r="BX1025" s="18">
        <f t="shared" si="44"/>
        <v>1.4793749791853999E-2</v>
      </c>
      <c r="BY1025" s="19">
        <f t="shared" si="45"/>
        <v>-6.2451142945327512E-2</v>
      </c>
      <c r="BZ1025" s="15">
        <v>210.033897</v>
      </c>
      <c r="CA1025" s="18">
        <f t="shared" si="46"/>
        <v>3.2219079274217181E-2</v>
      </c>
      <c r="CB1025" s="19">
        <f t="shared" si="47"/>
        <v>-3.9233597103743321E-2</v>
      </c>
      <c r="CC1025" s="7">
        <f t="shared" si="48"/>
        <v>-0.10524795962667864</v>
      </c>
      <c r="CD1025" s="61">
        <f t="shared" si="49"/>
        <v>-0.16950512174974339</v>
      </c>
    </row>
    <row r="1026" spans="1:82" ht="15.75" customHeight="1" x14ac:dyDescent="0.25">
      <c r="A1026" s="5">
        <v>44199000101</v>
      </c>
      <c r="B1026" s="5">
        <v>44199</v>
      </c>
      <c r="C1026" s="6" t="s">
        <v>1034</v>
      </c>
      <c r="D1026" s="6" t="s">
        <v>1034</v>
      </c>
      <c r="E1026" s="5">
        <v>49</v>
      </c>
      <c r="F1026" s="15">
        <v>10.20630716</v>
      </c>
      <c r="G1026" s="16">
        <f t="shared" si="0"/>
        <v>97.978630696041094</v>
      </c>
      <c r="H1026" s="17">
        <v>1</v>
      </c>
      <c r="I1026" s="7">
        <f t="shared" si="1"/>
        <v>97.978630696041094</v>
      </c>
      <c r="J1026" s="18">
        <f t="shared" si="2"/>
        <v>32.659543565347029</v>
      </c>
      <c r="K1026" s="19">
        <f t="shared" si="3"/>
        <v>-0.10167491323555074</v>
      </c>
      <c r="L1026" s="15">
        <v>33.335177000000002</v>
      </c>
      <c r="M1026" s="16">
        <f t="shared" si="4"/>
        <v>29.998340791770804</v>
      </c>
      <c r="N1026" s="19">
        <f t="shared" si="5"/>
        <v>-1.0085152706028906</v>
      </c>
      <c r="O1026" s="15">
        <v>33.335177000000002</v>
      </c>
      <c r="P1026" s="16">
        <f t="shared" si="6"/>
        <v>29.998340791770804</v>
      </c>
      <c r="Q1026" s="17">
        <v>2</v>
      </c>
      <c r="R1026" s="7">
        <f t="shared" si="7"/>
        <v>59.996681583541609</v>
      </c>
      <c r="S1026" s="18">
        <f t="shared" si="8"/>
        <v>29.998340791770808</v>
      </c>
      <c r="T1026" s="19">
        <f t="shared" si="9"/>
        <v>-0.95707709286377429</v>
      </c>
      <c r="U1026" s="15">
        <v>33.033017299999997</v>
      </c>
      <c r="V1026" s="16">
        <f t="shared" si="10"/>
        <v>30.272741691083731</v>
      </c>
      <c r="W1026" s="19">
        <f t="shared" si="11"/>
        <v>-1.3042995730285134</v>
      </c>
      <c r="X1026" s="15">
        <v>34.620706300000002</v>
      </c>
      <c r="Y1026" s="16">
        <f t="shared" si="12"/>
        <v>30.853243742170562</v>
      </c>
      <c r="Z1026" s="17">
        <v>3</v>
      </c>
      <c r="AA1026" s="20">
        <f t="shared" si="13"/>
        <v>92.559731226511687</v>
      </c>
      <c r="AB1026" s="18">
        <f t="shared" si="14"/>
        <v>30.853243742170562</v>
      </c>
      <c r="AC1026" s="19">
        <f t="shared" si="15"/>
        <v>0.35263958908890597</v>
      </c>
      <c r="AD1026" s="15">
        <v>34.684382100000001</v>
      </c>
      <c r="AE1026" s="16">
        <f t="shared" si="16"/>
        <v>30.859489349242292</v>
      </c>
      <c r="AF1026" s="17">
        <v>3</v>
      </c>
      <c r="AG1026" s="7">
        <f t="shared" si="17"/>
        <v>92.578468047726872</v>
      </c>
      <c r="AH1026" s="18">
        <f t="shared" si="18"/>
        <v>30.477015763241752</v>
      </c>
      <c r="AI1026" s="19">
        <f t="shared" si="19"/>
        <v>0.58286666827625555</v>
      </c>
      <c r="AJ1026" s="5">
        <v>2</v>
      </c>
      <c r="AK1026" s="15">
        <v>25.760573000000001</v>
      </c>
      <c r="AL1026" s="16">
        <f t="shared" si="20"/>
        <v>38.819012294485837</v>
      </c>
      <c r="AM1026" s="17">
        <v>2</v>
      </c>
      <c r="AN1026" s="7">
        <f t="shared" si="21"/>
        <v>77.638024588971675</v>
      </c>
      <c r="AO1026" s="18">
        <f t="shared" si="22"/>
        <v>25.879341529657225</v>
      </c>
      <c r="AP1026" s="19">
        <f t="shared" si="23"/>
        <v>-0.21159599554424499</v>
      </c>
      <c r="AQ1026" s="5">
        <v>1</v>
      </c>
      <c r="AR1026" s="15">
        <v>33.033017270000002</v>
      </c>
      <c r="AS1026" s="21">
        <f t="shared" si="24"/>
        <v>30.272741718576892</v>
      </c>
      <c r="AT1026" s="19">
        <f t="shared" si="25"/>
        <v>3.5009705409304336E-2</v>
      </c>
      <c r="AU1026" s="5">
        <v>3</v>
      </c>
      <c r="AV1026" s="15">
        <v>33.033017299999997</v>
      </c>
      <c r="AW1026" s="16">
        <f t="shared" si="26"/>
        <v>30.272741691083731</v>
      </c>
      <c r="AX1026" s="19">
        <f t="shared" si="27"/>
        <v>0.33190420577253615</v>
      </c>
      <c r="AY1026" s="15">
        <v>33.033017299999997</v>
      </c>
      <c r="AZ1026" s="16">
        <f t="shared" si="28"/>
        <v>30.272741691083731</v>
      </c>
      <c r="BA1026" s="19">
        <f t="shared" si="29"/>
        <v>-8.5718909861889139E-2</v>
      </c>
      <c r="BB1026" s="15">
        <v>10</v>
      </c>
      <c r="BC1026" s="16">
        <f t="shared" si="30"/>
        <v>100</v>
      </c>
      <c r="BD1026" s="19">
        <f t="shared" si="31"/>
        <v>0.93333821106502679</v>
      </c>
      <c r="BE1026" s="15">
        <v>48.172359899999996</v>
      </c>
      <c r="BF1026" s="21">
        <f t="shared" si="32"/>
        <v>20.758792014256294</v>
      </c>
      <c r="BG1026" s="19">
        <f t="shared" si="33"/>
        <v>-1.0197668633672905</v>
      </c>
      <c r="BH1026" s="15">
        <v>33.033017299999997</v>
      </c>
      <c r="BI1026" s="16">
        <f t="shared" si="34"/>
        <v>30.272741691083731</v>
      </c>
      <c r="BJ1026" s="22">
        <f t="shared" si="35"/>
        <v>0.11877969802773145</v>
      </c>
      <c r="BK1026" s="15">
        <v>33.033017299999997</v>
      </c>
      <c r="BL1026" s="16">
        <f t="shared" si="36"/>
        <v>30.272741691083731</v>
      </c>
      <c r="BM1026" s="19">
        <f t="shared" si="37"/>
        <v>1.0010088688215193</v>
      </c>
      <c r="BN1026" s="15">
        <v>122.384942</v>
      </c>
      <c r="BO1026" s="16">
        <f t="shared" si="38"/>
        <v>8.170939853041725</v>
      </c>
      <c r="BP1026" s="19">
        <f t="shared" si="39"/>
        <v>-0.57461627857044228</v>
      </c>
      <c r="BQ1026" s="15">
        <v>33.033017299999997</v>
      </c>
      <c r="BR1026" s="16">
        <f t="shared" si="40"/>
        <v>30.272741691083731</v>
      </c>
      <c r="BS1026" s="19">
        <f t="shared" si="41"/>
        <v>-1.077146098751433</v>
      </c>
      <c r="BT1026" s="15">
        <v>32.373907899999999</v>
      </c>
      <c r="BU1026" s="16">
        <f t="shared" si="42"/>
        <v>31.444897636222656</v>
      </c>
      <c r="BV1026" s="19">
        <f t="shared" si="43"/>
        <v>-0.34488265091047121</v>
      </c>
      <c r="BW1026" s="15">
        <v>125.12105699999999</v>
      </c>
      <c r="BX1026" s="18">
        <f t="shared" si="44"/>
        <v>1.8461528811811925E-2</v>
      </c>
      <c r="BY1026" s="19">
        <f t="shared" si="45"/>
        <v>-6.1141164802515927E-2</v>
      </c>
      <c r="BZ1026" s="15">
        <v>49.072510000000001</v>
      </c>
      <c r="CA1026" s="18">
        <f t="shared" si="46"/>
        <v>7.5276948742936268E-3</v>
      </c>
      <c r="CB1026" s="19">
        <f t="shared" si="47"/>
        <v>-4.8859835872843364E-2</v>
      </c>
      <c r="CC1026" s="7">
        <f t="shared" si="48"/>
        <v>-0.18103935268160942</v>
      </c>
      <c r="CD1026" s="61">
        <f t="shared" si="49"/>
        <v>-0.29156952426099364</v>
      </c>
    </row>
    <row r="1027" spans="1:82" ht="15.75" customHeight="1" x14ac:dyDescent="0.25">
      <c r="A1027" s="5">
        <v>44200000101</v>
      </c>
      <c r="B1027" s="5">
        <v>44200</v>
      </c>
      <c r="C1027" s="6" t="s">
        <v>1035</v>
      </c>
      <c r="D1027" s="6" t="s">
        <v>1035</v>
      </c>
      <c r="E1027" s="5">
        <v>39</v>
      </c>
      <c r="F1027" s="15">
        <v>10</v>
      </c>
      <c r="G1027" s="16">
        <f t="shared" si="0"/>
        <v>100</v>
      </c>
      <c r="H1027" s="17">
        <v>1</v>
      </c>
      <c r="I1027" s="7">
        <f t="shared" si="1"/>
        <v>100</v>
      </c>
      <c r="J1027" s="18">
        <f t="shared" si="2"/>
        <v>33.333333333333336</v>
      </c>
      <c r="K1027" s="19">
        <f t="shared" si="3"/>
        <v>-6.4612435976370855E-2</v>
      </c>
      <c r="L1027" s="15">
        <v>27.671136400000002</v>
      </c>
      <c r="M1027" s="16">
        <f t="shared" si="4"/>
        <v>36.138739860354995</v>
      </c>
      <c r="N1027" s="19">
        <f t="shared" si="5"/>
        <v>-0.649694950410725</v>
      </c>
      <c r="O1027" s="15">
        <v>27.671136400000002</v>
      </c>
      <c r="P1027" s="16">
        <f t="shared" si="6"/>
        <v>36.138739860354995</v>
      </c>
      <c r="Q1027" s="17">
        <v>2</v>
      </c>
      <c r="R1027" s="7">
        <f t="shared" si="7"/>
        <v>72.277479720709991</v>
      </c>
      <c r="S1027" s="18">
        <f t="shared" si="8"/>
        <v>36.138739860354995</v>
      </c>
      <c r="T1027" s="19">
        <f t="shared" si="9"/>
        <v>-0.61443606792814631</v>
      </c>
      <c r="U1027" s="15">
        <v>22.352147200000001</v>
      </c>
      <c r="V1027" s="16">
        <f t="shared" si="10"/>
        <v>44.73843121433989</v>
      </c>
      <c r="W1027" s="19">
        <f t="shared" si="11"/>
        <v>-0.68644802580380992</v>
      </c>
      <c r="X1027" s="15">
        <v>57.401408699999998</v>
      </c>
      <c r="Y1027" s="16">
        <f t="shared" si="12"/>
        <v>18.60862153370811</v>
      </c>
      <c r="Z1027" s="17">
        <v>3</v>
      </c>
      <c r="AA1027" s="20">
        <f t="shared" si="13"/>
        <v>55.82586460112433</v>
      </c>
      <c r="AB1027" s="18">
        <f t="shared" si="14"/>
        <v>18.60862153370811</v>
      </c>
      <c r="AC1027" s="19">
        <f t="shared" si="15"/>
        <v>-0.60057923622328635</v>
      </c>
      <c r="AD1027" s="15">
        <v>57.465084400000002</v>
      </c>
      <c r="AE1027" s="16">
        <f t="shared" si="16"/>
        <v>18.625959244218912</v>
      </c>
      <c r="AF1027" s="17">
        <v>3</v>
      </c>
      <c r="AG1027" s="7">
        <f t="shared" si="17"/>
        <v>55.877877732656735</v>
      </c>
      <c r="AH1027" s="18">
        <f t="shared" si="18"/>
        <v>18.395108456501283</v>
      </c>
      <c r="AI1027" s="19">
        <f t="shared" si="19"/>
        <v>-0.27339023421144332</v>
      </c>
      <c r="AJ1027" s="5">
        <v>0</v>
      </c>
      <c r="AK1027" s="15">
        <v>22.352147200000001</v>
      </c>
      <c r="AL1027" s="16">
        <f t="shared" si="20"/>
        <v>44.73843121433989</v>
      </c>
      <c r="AM1027" s="17">
        <v>2</v>
      </c>
      <c r="AN1027" s="7">
        <f t="shared" si="21"/>
        <v>89.47686242867978</v>
      </c>
      <c r="AO1027" s="18">
        <f t="shared" si="22"/>
        <v>0</v>
      </c>
      <c r="AP1027" s="19">
        <f t="shared" si="23"/>
        <v>-1.0465207101426044</v>
      </c>
      <c r="AQ1027" s="5">
        <v>0</v>
      </c>
      <c r="AR1027" s="15">
        <v>26.835146850000001</v>
      </c>
      <c r="AS1027" s="21">
        <f t="shared" si="24"/>
        <v>0</v>
      </c>
      <c r="AT1027" s="19">
        <f t="shared" si="25"/>
        <v>-1.0252866396461213</v>
      </c>
      <c r="AU1027" s="5">
        <v>0</v>
      </c>
      <c r="AV1027" s="15">
        <v>26.835146900000002</v>
      </c>
      <c r="AW1027" s="16">
        <f t="shared" si="26"/>
        <v>0</v>
      </c>
      <c r="AX1027" s="19">
        <f t="shared" si="27"/>
        <v>-0.82680925094591806</v>
      </c>
      <c r="AY1027" s="15">
        <v>28.546997399999999</v>
      </c>
      <c r="AZ1027" s="16">
        <f t="shared" si="28"/>
        <v>35.029953798223275</v>
      </c>
      <c r="BA1027" s="19">
        <f t="shared" si="29"/>
        <v>0.24983998824363787</v>
      </c>
      <c r="BB1027" s="15">
        <v>10</v>
      </c>
      <c r="BC1027" s="16">
        <f t="shared" si="30"/>
        <v>100</v>
      </c>
      <c r="BD1027" s="19">
        <f t="shared" si="31"/>
        <v>0.93333821106502679</v>
      </c>
      <c r="BE1027" s="15">
        <v>28.546997399999999</v>
      </c>
      <c r="BF1027" s="21">
        <f t="shared" si="32"/>
        <v>35.029953798223275</v>
      </c>
      <c r="BG1027" s="19">
        <f t="shared" si="33"/>
        <v>-0.14837697454972312</v>
      </c>
      <c r="BH1027" s="15">
        <v>28.546997399999999</v>
      </c>
      <c r="BI1027" s="16">
        <f t="shared" si="34"/>
        <v>35.029953798223275</v>
      </c>
      <c r="BJ1027" s="22">
        <f t="shared" si="35"/>
        <v>0.46833604913268301</v>
      </c>
      <c r="BK1027" s="15">
        <v>56.403094899999999</v>
      </c>
      <c r="BL1027" s="16">
        <f t="shared" si="36"/>
        <v>17.729523562012908</v>
      </c>
      <c r="BM1027" s="19">
        <f t="shared" si="37"/>
        <v>-0.14334205318211388</v>
      </c>
      <c r="BN1027" s="15">
        <v>81.706714300000002</v>
      </c>
      <c r="BO1027" s="16">
        <f t="shared" si="38"/>
        <v>12.23889625922701</v>
      </c>
      <c r="BP1027" s="19">
        <f t="shared" si="39"/>
        <v>-7.8273025193566978E-2</v>
      </c>
      <c r="BQ1027" s="15">
        <v>26.835146900000002</v>
      </c>
      <c r="BR1027" s="16">
        <f t="shared" si="40"/>
        <v>37.26456217014411</v>
      </c>
      <c r="BS1027" s="19">
        <f t="shared" si="41"/>
        <v>-0.7548143977079893</v>
      </c>
      <c r="BT1027" s="15">
        <v>21.129848800000001</v>
      </c>
      <c r="BU1027" s="16">
        <f t="shared" si="42"/>
        <v>48.178017251122014</v>
      </c>
      <c r="BV1027" s="19">
        <f t="shared" si="43"/>
        <v>0.39698950220290186</v>
      </c>
      <c r="BW1027" s="15">
        <v>224.976125</v>
      </c>
      <c r="BX1027" s="18">
        <f t="shared" si="44"/>
        <v>3.3195077737053491E-2</v>
      </c>
      <c r="BY1027" s="19">
        <f t="shared" si="45"/>
        <v>-5.5878953815133983E-2</v>
      </c>
      <c r="BZ1027" s="15">
        <v>39.086325500000001</v>
      </c>
      <c r="CA1027" s="18">
        <f t="shared" si="46"/>
        <v>5.9958199024529677E-3</v>
      </c>
      <c r="CB1027" s="19">
        <f t="shared" si="47"/>
        <v>-4.9457056101750115E-2</v>
      </c>
      <c r="CC1027" s="7">
        <f t="shared" si="48"/>
        <v>-0.26154822427339236</v>
      </c>
      <c r="CD1027" s="61">
        <f t="shared" si="49"/>
        <v>-0.42123157309790465</v>
      </c>
    </row>
    <row r="1028" spans="1:82" ht="15.75" customHeight="1" x14ac:dyDescent="0.25">
      <c r="A1028" s="5">
        <v>44201000101</v>
      </c>
      <c r="B1028" s="5">
        <v>44201</v>
      </c>
      <c r="C1028" s="6" t="s">
        <v>1036</v>
      </c>
      <c r="D1028" s="6" t="s">
        <v>1036</v>
      </c>
      <c r="E1028" s="5">
        <v>635</v>
      </c>
      <c r="F1028" s="15">
        <v>10.114916089999999</v>
      </c>
      <c r="G1028" s="16">
        <f t="shared" si="0"/>
        <v>98.863894777005513</v>
      </c>
      <c r="H1028" s="17">
        <v>1</v>
      </c>
      <c r="I1028" s="7">
        <f t="shared" si="1"/>
        <v>98.863894777005513</v>
      </c>
      <c r="J1028" s="18">
        <f t="shared" si="2"/>
        <v>32.954631592335176</v>
      </c>
      <c r="K1028" s="19">
        <f t="shared" si="3"/>
        <v>-8.5443302413691677E-2</v>
      </c>
      <c r="L1028" s="15">
        <v>19.0905646</v>
      </c>
      <c r="M1028" s="16">
        <f t="shared" si="4"/>
        <v>52.381897599822686</v>
      </c>
      <c r="N1028" s="19">
        <f t="shared" si="5"/>
        <v>0.29949011002403847</v>
      </c>
      <c r="O1028" s="15">
        <v>19.0905646</v>
      </c>
      <c r="P1028" s="16">
        <f t="shared" si="6"/>
        <v>52.381897599822686</v>
      </c>
      <c r="Q1028" s="17">
        <v>2</v>
      </c>
      <c r="R1028" s="7">
        <f t="shared" si="7"/>
        <v>104.76379519964537</v>
      </c>
      <c r="S1028" s="18">
        <f t="shared" si="8"/>
        <v>52.381897599822686</v>
      </c>
      <c r="T1028" s="19">
        <f t="shared" si="9"/>
        <v>0.29195000794062603</v>
      </c>
      <c r="U1028" s="15">
        <v>10</v>
      </c>
      <c r="V1028" s="16">
        <f t="shared" si="10"/>
        <v>100</v>
      </c>
      <c r="W1028" s="19">
        <f t="shared" si="11"/>
        <v>1.6738574211914985</v>
      </c>
      <c r="X1028" s="15">
        <v>51.810968600000002</v>
      </c>
      <c r="Y1028" s="16">
        <f t="shared" si="12"/>
        <v>20.61650493829988</v>
      </c>
      <c r="Z1028" s="17">
        <v>3</v>
      </c>
      <c r="AA1028" s="20">
        <f t="shared" si="13"/>
        <v>61.849514814899635</v>
      </c>
      <c r="AB1028" s="18">
        <f t="shared" si="14"/>
        <v>20.616504938299876</v>
      </c>
      <c r="AC1028" s="19">
        <f t="shared" si="15"/>
        <v>-0.44426961492961786</v>
      </c>
      <c r="AD1028" s="15">
        <v>51.8746443</v>
      </c>
      <c r="AE1028" s="16">
        <f t="shared" si="16"/>
        <v>20.633246443291757</v>
      </c>
      <c r="AF1028" s="17">
        <v>3</v>
      </c>
      <c r="AG1028" s="7">
        <f t="shared" si="17"/>
        <v>61.899739329875274</v>
      </c>
      <c r="AH1028" s="18">
        <f t="shared" si="18"/>
        <v>20.377517268103951</v>
      </c>
      <c r="AI1028" s="19">
        <f t="shared" si="19"/>
        <v>-0.13289493116105361</v>
      </c>
      <c r="AJ1028" s="5">
        <v>46</v>
      </c>
      <c r="AK1028" s="15">
        <v>10</v>
      </c>
      <c r="AL1028" s="16">
        <f t="shared" si="20"/>
        <v>100</v>
      </c>
      <c r="AM1028" s="17">
        <v>2</v>
      </c>
      <c r="AN1028" s="7">
        <f t="shared" si="21"/>
        <v>200</v>
      </c>
      <c r="AO1028" s="18">
        <f t="shared" si="22"/>
        <v>66.666666666666671</v>
      </c>
      <c r="AP1028" s="19">
        <f t="shared" si="23"/>
        <v>1.1042931958489164</v>
      </c>
      <c r="AQ1028" s="5">
        <v>18</v>
      </c>
      <c r="AR1028" s="15">
        <v>20.142869300000001</v>
      </c>
      <c r="AS1028" s="21">
        <f t="shared" si="24"/>
        <v>49.64536010765854</v>
      </c>
      <c r="AT1028" s="19">
        <f t="shared" si="25"/>
        <v>0.71353154737025148</v>
      </c>
      <c r="AU1028" s="5">
        <v>8</v>
      </c>
      <c r="AV1028" s="15">
        <v>51.440827200000001</v>
      </c>
      <c r="AW1028" s="16">
        <f t="shared" si="26"/>
        <v>19.439811807691925</v>
      </c>
      <c r="AX1028" s="19">
        <f t="shared" si="27"/>
        <v>-8.2734869857359436E-2</v>
      </c>
      <c r="AY1028" s="15">
        <v>51.440827200000001</v>
      </c>
      <c r="AZ1028" s="16">
        <f t="shared" si="28"/>
        <v>19.439811807691925</v>
      </c>
      <c r="BA1028" s="19">
        <f t="shared" si="29"/>
        <v>-0.84983998183803944</v>
      </c>
      <c r="BB1028" s="15">
        <v>10</v>
      </c>
      <c r="BC1028" s="16">
        <f t="shared" si="30"/>
        <v>100</v>
      </c>
      <c r="BD1028" s="19">
        <f t="shared" si="31"/>
        <v>0.93333821106502679</v>
      </c>
      <c r="BE1028" s="15">
        <v>20.142869300000001</v>
      </c>
      <c r="BF1028" s="21">
        <f t="shared" si="32"/>
        <v>49.64536010765854</v>
      </c>
      <c r="BG1028" s="19">
        <f t="shared" si="33"/>
        <v>0.74403231011765281</v>
      </c>
      <c r="BH1028" s="15">
        <v>51.440827200000001</v>
      </c>
      <c r="BI1028" s="16">
        <f t="shared" si="34"/>
        <v>19.439811807691925</v>
      </c>
      <c r="BJ1028" s="22">
        <f t="shared" si="35"/>
        <v>-0.67721580449173424</v>
      </c>
      <c r="BK1028" s="15">
        <v>51.440827200000001</v>
      </c>
      <c r="BL1028" s="16">
        <f t="shared" si="36"/>
        <v>19.439811807691925</v>
      </c>
      <c r="BM1028" s="19">
        <f t="shared" si="37"/>
        <v>1.2692061085477411E-2</v>
      </c>
      <c r="BN1028" s="15">
        <v>137.854466</v>
      </c>
      <c r="BO1028" s="16">
        <f t="shared" si="38"/>
        <v>7.2540268662750469</v>
      </c>
      <c r="BP1028" s="19">
        <f t="shared" si="39"/>
        <v>-0.68649151258801944</v>
      </c>
      <c r="BQ1028" s="15">
        <v>10</v>
      </c>
      <c r="BR1028" s="16">
        <f t="shared" si="40"/>
        <v>100</v>
      </c>
      <c r="BS1028" s="19">
        <f t="shared" si="41"/>
        <v>2.1373680391786363</v>
      </c>
      <c r="BT1028" s="15">
        <v>23.596418799999999</v>
      </c>
      <c r="BU1028" s="16">
        <f t="shared" si="42"/>
        <v>43.141894904831915</v>
      </c>
      <c r="BV1028" s="19">
        <f t="shared" si="43"/>
        <v>0.17371022049276036</v>
      </c>
      <c r="BW1028" s="15">
        <v>289.93362999999999</v>
      </c>
      <c r="BX1028" s="18">
        <f t="shared" si="44"/>
        <v>4.2779514432636369E-2</v>
      </c>
      <c r="BY1028" s="19">
        <f t="shared" si="45"/>
        <v>-5.2455791592422182E-2</v>
      </c>
      <c r="BZ1028" s="15">
        <v>635.04931499999998</v>
      </c>
      <c r="CA1028" s="18">
        <f t="shared" si="46"/>
        <v>9.7416200505113321E-2</v>
      </c>
      <c r="CB1028" s="19">
        <f t="shared" si="47"/>
        <v>-1.3815700485985793E-2</v>
      </c>
      <c r="CC1028" s="7">
        <f t="shared" si="48"/>
        <v>0.26626850605036639</v>
      </c>
      <c r="CD1028" s="61">
        <f t="shared" si="49"/>
        <v>0.4288337341292176</v>
      </c>
    </row>
    <row r="1029" spans="1:82" ht="15.75" customHeight="1" x14ac:dyDescent="0.25">
      <c r="A1029" s="5">
        <v>44203000101</v>
      </c>
      <c r="B1029" s="5">
        <v>44203</v>
      </c>
      <c r="C1029" s="6" t="s">
        <v>1037</v>
      </c>
      <c r="D1029" s="6" t="s">
        <v>1037</v>
      </c>
      <c r="E1029" s="5">
        <v>11</v>
      </c>
      <c r="F1029" s="15">
        <v>10.112474069999999</v>
      </c>
      <c r="G1029" s="16">
        <f t="shared" si="0"/>
        <v>98.887769014571134</v>
      </c>
      <c r="H1029" s="17">
        <v>1</v>
      </c>
      <c r="I1029" s="7">
        <f t="shared" si="1"/>
        <v>98.887769014571134</v>
      </c>
      <c r="J1029" s="18">
        <f t="shared" si="2"/>
        <v>32.962589671523709</v>
      </c>
      <c r="K1029" s="19">
        <f t="shared" si="3"/>
        <v>-8.5005560341957262E-2</v>
      </c>
      <c r="L1029" s="15">
        <v>32.208542299999998</v>
      </c>
      <c r="M1029" s="16">
        <f t="shared" si="4"/>
        <v>31.04766402296946</v>
      </c>
      <c r="N1029" s="19">
        <f t="shared" si="5"/>
        <v>-0.9471970250624433</v>
      </c>
      <c r="O1029" s="15">
        <v>32.208542299999998</v>
      </c>
      <c r="P1029" s="16">
        <f t="shared" si="6"/>
        <v>31.04766402296946</v>
      </c>
      <c r="Q1029" s="17">
        <v>2</v>
      </c>
      <c r="R1029" s="7">
        <f t="shared" si="7"/>
        <v>62.095328045938921</v>
      </c>
      <c r="S1029" s="18">
        <f t="shared" si="8"/>
        <v>31.04766402296946</v>
      </c>
      <c r="T1029" s="19">
        <f t="shared" si="9"/>
        <v>-0.89852370188529962</v>
      </c>
      <c r="U1029" s="15">
        <v>25.5984947</v>
      </c>
      <c r="V1029" s="16">
        <f t="shared" si="10"/>
        <v>39.064797040585361</v>
      </c>
      <c r="W1029" s="19">
        <f t="shared" si="11"/>
        <v>-0.92877754953688429</v>
      </c>
      <c r="X1029" s="15">
        <v>74.297298600000005</v>
      </c>
      <c r="Y1029" s="16">
        <f t="shared" si="12"/>
        <v>14.376849631515405</v>
      </c>
      <c r="Z1029" s="17">
        <v>3</v>
      </c>
      <c r="AA1029" s="20">
        <f t="shared" si="13"/>
        <v>43.130548894546216</v>
      </c>
      <c r="AB1029" s="18">
        <f t="shared" si="14"/>
        <v>14.376849631515405</v>
      </c>
      <c r="AC1029" s="19">
        <f t="shared" si="15"/>
        <v>-0.93001403404084948</v>
      </c>
      <c r="AD1029" s="15">
        <v>74.2847084</v>
      </c>
      <c r="AE1029" s="16">
        <f t="shared" si="16"/>
        <v>14.408649411888922</v>
      </c>
      <c r="AF1029" s="17">
        <v>2</v>
      </c>
      <c r="AG1029" s="7">
        <f t="shared" si="17"/>
        <v>28.817298823777843</v>
      </c>
      <c r="AH1029" s="18">
        <f t="shared" si="18"/>
        <v>9.4867120727635523</v>
      </c>
      <c r="AI1029" s="19">
        <f t="shared" si="19"/>
        <v>-0.90473723100691728</v>
      </c>
      <c r="AJ1029" s="5">
        <v>0</v>
      </c>
      <c r="AK1029" s="15">
        <v>25.5984947</v>
      </c>
      <c r="AL1029" s="16">
        <f t="shared" si="20"/>
        <v>39.064797040585361</v>
      </c>
      <c r="AM1029" s="17">
        <v>2</v>
      </c>
      <c r="AN1029" s="7">
        <f t="shared" si="21"/>
        <v>78.129594081170723</v>
      </c>
      <c r="AO1029" s="18">
        <f t="shared" si="22"/>
        <v>0</v>
      </c>
      <c r="AP1029" s="19">
        <f t="shared" si="23"/>
        <v>-1.0465207101426044</v>
      </c>
      <c r="AQ1029" s="5">
        <v>0</v>
      </c>
      <c r="AR1029" s="15">
        <v>32.149376330000003</v>
      </c>
      <c r="AS1029" s="21">
        <f t="shared" si="24"/>
        <v>0</v>
      </c>
      <c r="AT1029" s="19">
        <f t="shared" si="25"/>
        <v>-1.0252866396461213</v>
      </c>
      <c r="AU1029" s="5">
        <v>0</v>
      </c>
      <c r="AV1029" s="15">
        <v>32.1493763</v>
      </c>
      <c r="AW1029" s="16">
        <f t="shared" si="26"/>
        <v>0</v>
      </c>
      <c r="AX1029" s="19">
        <f t="shared" si="27"/>
        <v>-0.82680925094591806</v>
      </c>
      <c r="AY1029" s="15">
        <v>44.125472799999997</v>
      </c>
      <c r="AZ1029" s="16">
        <f t="shared" si="28"/>
        <v>22.662646687833337</v>
      </c>
      <c r="BA1029" s="19">
        <f t="shared" si="29"/>
        <v>-0.62251126560668046</v>
      </c>
      <c r="BB1029" s="15">
        <v>10</v>
      </c>
      <c r="BC1029" s="16">
        <f t="shared" si="30"/>
        <v>100</v>
      </c>
      <c r="BD1029" s="19">
        <f t="shared" si="31"/>
        <v>0.93333821106502679</v>
      </c>
      <c r="BE1029" s="15">
        <v>32.1493763</v>
      </c>
      <c r="BF1029" s="21">
        <f t="shared" si="32"/>
        <v>31.10480249036744</v>
      </c>
      <c r="BG1029" s="19">
        <f t="shared" si="33"/>
        <v>-0.38804471944118824</v>
      </c>
      <c r="BH1029" s="15">
        <v>44.125472799999997</v>
      </c>
      <c r="BI1029" s="16">
        <f t="shared" si="34"/>
        <v>22.662646687833337</v>
      </c>
      <c r="BJ1029" s="22">
        <f t="shared" si="35"/>
        <v>-0.44040433265820594</v>
      </c>
      <c r="BK1029" s="15">
        <v>81.1657735</v>
      </c>
      <c r="BL1029" s="16">
        <f t="shared" si="36"/>
        <v>12.32046411779714</v>
      </c>
      <c r="BM1029" s="19">
        <f t="shared" si="37"/>
        <v>-0.63682483395388589</v>
      </c>
      <c r="BN1029" s="15">
        <v>82.082653399999998</v>
      </c>
      <c r="BO1029" s="16">
        <f t="shared" si="38"/>
        <v>12.182842032735749</v>
      </c>
      <c r="BP1029" s="19">
        <f t="shared" si="39"/>
        <v>-8.5112365236614987E-2</v>
      </c>
      <c r="BQ1029" s="15">
        <v>31.945925500000001</v>
      </c>
      <c r="BR1029" s="16">
        <f t="shared" si="40"/>
        <v>31.302896514924882</v>
      </c>
      <c r="BS1029" s="19">
        <f t="shared" si="41"/>
        <v>-1.0296546682003656</v>
      </c>
      <c r="BT1029" s="15">
        <v>34.862110800000004</v>
      </c>
      <c r="BU1029" s="16">
        <f t="shared" si="42"/>
        <v>29.200590458796885</v>
      </c>
      <c r="BV1029" s="19">
        <f t="shared" si="43"/>
        <v>-0.44438525629925529</v>
      </c>
      <c r="BW1029" s="15">
        <v>206.29816299999999</v>
      </c>
      <c r="BX1029" s="18">
        <f t="shared" si="44"/>
        <v>3.0439156856294561E-2</v>
      </c>
      <c r="BY1029" s="19">
        <f t="shared" si="45"/>
        <v>-5.686325414987816E-2</v>
      </c>
      <c r="BZ1029" s="15">
        <v>11.103395000000001</v>
      </c>
      <c r="CA1029" s="18">
        <f t="shared" si="46"/>
        <v>1.7032544214420149E-3</v>
      </c>
      <c r="CB1029" s="19">
        <f t="shared" si="47"/>
        <v>-5.113056535432714E-2</v>
      </c>
      <c r="CC1029" s="7">
        <f t="shared" si="48"/>
        <v>-0.54812972381286174</v>
      </c>
      <c r="CD1029" s="61">
        <f t="shared" si="49"/>
        <v>-0.88278001682040308</v>
      </c>
    </row>
    <row r="1030" spans="1:82" ht="15.75" customHeight="1" x14ac:dyDescent="0.25">
      <c r="A1030" s="5">
        <v>44204000101</v>
      </c>
      <c r="B1030" s="5">
        <v>44204</v>
      </c>
      <c r="C1030" s="6" t="s">
        <v>1038</v>
      </c>
      <c r="D1030" s="6" t="s">
        <v>1038</v>
      </c>
      <c r="E1030" s="5">
        <v>24</v>
      </c>
      <c r="F1030" s="15">
        <v>10</v>
      </c>
      <c r="G1030" s="16">
        <f t="shared" si="0"/>
        <v>100</v>
      </c>
      <c r="H1030" s="17">
        <v>1</v>
      </c>
      <c r="I1030" s="7">
        <f t="shared" si="1"/>
        <v>100</v>
      </c>
      <c r="J1030" s="18">
        <f t="shared" si="2"/>
        <v>33.333333333333336</v>
      </c>
      <c r="K1030" s="19">
        <f t="shared" si="3"/>
        <v>-6.4612435976370855E-2</v>
      </c>
      <c r="L1030" s="15">
        <v>37.382232000000002</v>
      </c>
      <c r="M1030" s="16">
        <f t="shared" si="4"/>
        <v>26.75067663161472</v>
      </c>
      <c r="N1030" s="19">
        <f t="shared" si="5"/>
        <v>-1.1982957524262845</v>
      </c>
      <c r="O1030" s="15">
        <v>37.382232000000002</v>
      </c>
      <c r="P1030" s="16">
        <f t="shared" si="6"/>
        <v>26.75067663161472</v>
      </c>
      <c r="Q1030" s="17">
        <v>2</v>
      </c>
      <c r="R1030" s="7">
        <f t="shared" si="7"/>
        <v>53.50135326322944</v>
      </c>
      <c r="S1030" s="18">
        <f t="shared" si="8"/>
        <v>26.75067663161472</v>
      </c>
      <c r="T1030" s="19">
        <f t="shared" si="9"/>
        <v>-1.1383003267372633</v>
      </c>
      <c r="U1030" s="15">
        <v>33.323647999999999</v>
      </c>
      <c r="V1030" s="16">
        <f t="shared" si="10"/>
        <v>30.008719333489541</v>
      </c>
      <c r="W1030" s="19">
        <f t="shared" si="11"/>
        <v>-1.3155763685023296</v>
      </c>
      <c r="X1030" s="15">
        <v>44.068657299999998</v>
      </c>
      <c r="Y1030" s="16">
        <f t="shared" si="12"/>
        <v>24.238566714852013</v>
      </c>
      <c r="Z1030" s="17">
        <v>3</v>
      </c>
      <c r="AA1030" s="20">
        <f t="shared" si="13"/>
        <v>72.715700144556038</v>
      </c>
      <c r="AB1030" s="18">
        <f t="shared" si="14"/>
        <v>24.238566714852013</v>
      </c>
      <c r="AC1030" s="19">
        <f t="shared" si="15"/>
        <v>-0.1622995048622724</v>
      </c>
      <c r="AD1030" s="15">
        <v>44.132333099999997</v>
      </c>
      <c r="AE1030" s="16">
        <f t="shared" si="16"/>
        <v>24.253019154339704</v>
      </c>
      <c r="AF1030" s="17">
        <v>3</v>
      </c>
      <c r="AG1030" s="7">
        <f t="shared" si="17"/>
        <v>72.759057463019104</v>
      </c>
      <c r="AH1030" s="18">
        <f t="shared" si="18"/>
        <v>23.952426390074539</v>
      </c>
      <c r="AI1030" s="19">
        <f t="shared" si="19"/>
        <v>0.12046246794312654</v>
      </c>
      <c r="AJ1030" s="5">
        <v>0</v>
      </c>
      <c r="AK1030" s="15">
        <v>33.323647999999999</v>
      </c>
      <c r="AL1030" s="16">
        <f t="shared" si="20"/>
        <v>30.008719333489541</v>
      </c>
      <c r="AM1030" s="17">
        <v>1</v>
      </c>
      <c r="AN1030" s="7">
        <f t="shared" si="21"/>
        <v>30.008719333489541</v>
      </c>
      <c r="AO1030" s="18">
        <f t="shared" si="22"/>
        <v>0</v>
      </c>
      <c r="AP1030" s="19">
        <f t="shared" si="23"/>
        <v>-1.0465207101426044</v>
      </c>
      <c r="AQ1030" s="5">
        <v>0</v>
      </c>
      <c r="AR1030" s="15">
        <v>38.874245960000003</v>
      </c>
      <c r="AS1030" s="21">
        <f t="shared" si="24"/>
        <v>0</v>
      </c>
      <c r="AT1030" s="19">
        <f t="shared" si="25"/>
        <v>-1.0252866396461213</v>
      </c>
      <c r="AU1030" s="5">
        <v>0</v>
      </c>
      <c r="AV1030" s="15">
        <v>42.480968300000001</v>
      </c>
      <c r="AW1030" s="16">
        <f t="shared" si="26"/>
        <v>0</v>
      </c>
      <c r="AX1030" s="19">
        <f t="shared" si="27"/>
        <v>-0.82680925094591806</v>
      </c>
      <c r="AY1030" s="15">
        <v>42.480968300000001</v>
      </c>
      <c r="AZ1030" s="16">
        <f t="shared" si="28"/>
        <v>23.539953066465294</v>
      </c>
      <c r="BA1030" s="19">
        <f t="shared" si="29"/>
        <v>-0.56062881111765805</v>
      </c>
      <c r="BB1030" s="15">
        <v>10</v>
      </c>
      <c r="BC1030" s="16">
        <f t="shared" si="30"/>
        <v>100</v>
      </c>
      <c r="BD1030" s="19">
        <f t="shared" si="31"/>
        <v>0.93333821106502679</v>
      </c>
      <c r="BE1030" s="15">
        <v>38.874245999999999</v>
      </c>
      <c r="BF1030" s="21">
        <f t="shared" si="32"/>
        <v>25.723971598060064</v>
      </c>
      <c r="BG1030" s="19">
        <f t="shared" si="33"/>
        <v>-0.71659552027798601</v>
      </c>
      <c r="BH1030" s="15">
        <v>42.480968300000001</v>
      </c>
      <c r="BI1030" s="16">
        <f t="shared" si="34"/>
        <v>23.539953066465294</v>
      </c>
      <c r="BJ1030" s="22">
        <f t="shared" si="35"/>
        <v>-0.37594052284500806</v>
      </c>
      <c r="BK1030" s="15">
        <v>42.480968300000001</v>
      </c>
      <c r="BL1030" s="16">
        <f t="shared" si="36"/>
        <v>23.539953066465294</v>
      </c>
      <c r="BM1030" s="19">
        <f t="shared" si="37"/>
        <v>0.38675877837774991</v>
      </c>
      <c r="BN1030" s="15">
        <v>129.131822</v>
      </c>
      <c r="BO1030" s="16">
        <f t="shared" si="38"/>
        <v>7.744024551903248</v>
      </c>
      <c r="BP1030" s="19">
        <f t="shared" si="39"/>
        <v>-0.62670546250595682</v>
      </c>
      <c r="BQ1030" s="15">
        <v>42.480968300000001</v>
      </c>
      <c r="BR1030" s="16">
        <f t="shared" si="40"/>
        <v>23.539953066465294</v>
      </c>
      <c r="BS1030" s="19">
        <f t="shared" si="41"/>
        <v>-1.3875361061377294</v>
      </c>
      <c r="BT1030" s="15">
        <v>41.821858900000002</v>
      </c>
      <c r="BU1030" s="16">
        <f t="shared" si="42"/>
        <v>24.34119971649562</v>
      </c>
      <c r="BV1030" s="19">
        <f t="shared" si="43"/>
        <v>-0.65982904417490396</v>
      </c>
      <c r="BW1030" s="15">
        <v>102.671235</v>
      </c>
      <c r="BX1030" s="18">
        <f t="shared" si="44"/>
        <v>1.514907249462265E-2</v>
      </c>
      <c r="BY1030" s="19">
        <f t="shared" si="45"/>
        <v>-6.2324236451850423E-2</v>
      </c>
      <c r="BZ1030" s="15">
        <v>24.040502199999999</v>
      </c>
      <c r="CA1030" s="18">
        <f t="shared" si="46"/>
        <v>3.6877992421089664E-3</v>
      </c>
      <c r="CB1030" s="19">
        <f t="shared" si="47"/>
        <v>-5.0356866237975445E-2</v>
      </c>
      <c r="CC1030" s="7">
        <f t="shared" si="48"/>
        <v>-0.51458200534749099</v>
      </c>
      <c r="CD1030" s="61">
        <f t="shared" si="49"/>
        <v>-0.82875036985081607</v>
      </c>
    </row>
    <row r="1031" spans="1:82" ht="15.75" customHeight="1" x14ac:dyDescent="0.25">
      <c r="A1031" s="5">
        <v>44205000201</v>
      </c>
      <c r="B1031" s="5">
        <v>44205</v>
      </c>
      <c r="C1031" s="6" t="s">
        <v>1039</v>
      </c>
      <c r="D1031" s="6" t="s">
        <v>1039</v>
      </c>
      <c r="E1031" s="5">
        <v>721</v>
      </c>
      <c r="F1031" s="15">
        <v>11.985316340000001</v>
      </c>
      <c r="G1031" s="16">
        <f t="shared" si="0"/>
        <v>83.435428121540923</v>
      </c>
      <c r="H1031" s="17">
        <v>1</v>
      </c>
      <c r="I1031" s="7">
        <f t="shared" si="1"/>
        <v>83.435428121540923</v>
      </c>
      <c r="J1031" s="18">
        <f t="shared" si="2"/>
        <v>27.811809373846973</v>
      </c>
      <c r="K1031" s="19">
        <f t="shared" si="3"/>
        <v>-0.36832936061307603</v>
      </c>
      <c r="L1031" s="15">
        <v>14.641336000000001</v>
      </c>
      <c r="M1031" s="16">
        <f t="shared" si="4"/>
        <v>68.299778107680879</v>
      </c>
      <c r="N1031" s="19">
        <f t="shared" si="5"/>
        <v>1.2296672722597273</v>
      </c>
      <c r="O1031" s="15">
        <v>14.641336000000001</v>
      </c>
      <c r="P1031" s="16">
        <f t="shared" si="6"/>
        <v>68.299778107680879</v>
      </c>
      <c r="Q1031" s="17">
        <v>2</v>
      </c>
      <c r="R1031" s="7">
        <f t="shared" si="7"/>
        <v>136.59955621536176</v>
      </c>
      <c r="S1031" s="18">
        <f t="shared" si="8"/>
        <v>68.299778107680879</v>
      </c>
      <c r="T1031" s="19">
        <f t="shared" si="9"/>
        <v>1.1801852563498079</v>
      </c>
      <c r="U1031" s="15">
        <v>10</v>
      </c>
      <c r="V1031" s="16">
        <f t="shared" si="10"/>
        <v>100</v>
      </c>
      <c r="W1031" s="19">
        <f t="shared" si="11"/>
        <v>1.6738574211914985</v>
      </c>
      <c r="X1031" s="15">
        <v>38.470338099999999</v>
      </c>
      <c r="Y1031" s="16">
        <f t="shared" si="12"/>
        <v>27.765835777772903</v>
      </c>
      <c r="Z1031" s="17">
        <v>3</v>
      </c>
      <c r="AA1031" s="20">
        <f t="shared" si="13"/>
        <v>83.297507333318705</v>
      </c>
      <c r="AB1031" s="18">
        <f t="shared" si="14"/>
        <v>27.765835777772899</v>
      </c>
      <c r="AC1031" s="19">
        <f t="shared" si="15"/>
        <v>0.11229118609377639</v>
      </c>
      <c r="AD1031" s="15">
        <v>38.492150299999999</v>
      </c>
      <c r="AE1031" s="16">
        <f t="shared" si="16"/>
        <v>27.806768695902136</v>
      </c>
      <c r="AF1031" s="17">
        <v>2</v>
      </c>
      <c r="AG1031" s="7">
        <f t="shared" si="17"/>
        <v>55.613537391804272</v>
      </c>
      <c r="AH1031" s="18">
        <f t="shared" si="18"/>
        <v>18.30808709068145</v>
      </c>
      <c r="AI1031" s="19">
        <f t="shared" si="19"/>
        <v>-0.27955752578680321</v>
      </c>
      <c r="AJ1031" s="5">
        <v>33</v>
      </c>
      <c r="AK1031" s="15">
        <v>10</v>
      </c>
      <c r="AL1031" s="16">
        <f t="shared" si="20"/>
        <v>100</v>
      </c>
      <c r="AM1031" s="17">
        <v>1</v>
      </c>
      <c r="AN1031" s="7">
        <f t="shared" si="21"/>
        <v>100</v>
      </c>
      <c r="AO1031" s="18">
        <f t="shared" si="22"/>
        <v>33.333333333333336</v>
      </c>
      <c r="AP1031" s="19">
        <f t="shared" si="23"/>
        <v>2.8886242853155969E-2</v>
      </c>
      <c r="AQ1031" s="5">
        <v>22</v>
      </c>
      <c r="AR1031" s="15">
        <v>15.110125200000001</v>
      </c>
      <c r="AS1031" s="21">
        <f t="shared" si="24"/>
        <v>66.180788495385855</v>
      </c>
      <c r="AT1031" s="19">
        <f t="shared" si="25"/>
        <v>1.2926814125003794</v>
      </c>
      <c r="AU1031" s="5">
        <v>12</v>
      </c>
      <c r="AV1031" s="15">
        <v>38.457054499999998</v>
      </c>
      <c r="AW1031" s="16">
        <f t="shared" si="26"/>
        <v>26.003031511422698</v>
      </c>
      <c r="AX1031" s="19">
        <f t="shared" si="27"/>
        <v>0.16847762578364261</v>
      </c>
      <c r="AY1031" s="15">
        <v>38.457054499999998</v>
      </c>
      <c r="AZ1031" s="16">
        <f t="shared" si="28"/>
        <v>26.003031511422698</v>
      </c>
      <c r="BA1031" s="19">
        <f t="shared" si="29"/>
        <v>-0.38689094315566991</v>
      </c>
      <c r="BB1031" s="15">
        <v>10</v>
      </c>
      <c r="BC1031" s="16">
        <f t="shared" si="30"/>
        <v>100</v>
      </c>
      <c r="BD1031" s="19">
        <f t="shared" si="31"/>
        <v>0.93333821106502679</v>
      </c>
      <c r="BE1031" s="15">
        <v>15.110125200000001</v>
      </c>
      <c r="BF1031" s="21">
        <f t="shared" si="32"/>
        <v>66.180788495385855</v>
      </c>
      <c r="BG1031" s="19">
        <f t="shared" si="33"/>
        <v>1.7536771675195362</v>
      </c>
      <c r="BH1031" s="15">
        <v>38.457054499999998</v>
      </c>
      <c r="BI1031" s="16">
        <f t="shared" si="34"/>
        <v>26.003031511422698</v>
      </c>
      <c r="BJ1031" s="22">
        <f t="shared" si="35"/>
        <v>-0.19495537980032088</v>
      </c>
      <c r="BK1031" s="15">
        <v>126.591925</v>
      </c>
      <c r="BL1031" s="16">
        <f t="shared" si="36"/>
        <v>7.8993980066264102</v>
      </c>
      <c r="BM1031" s="19">
        <f t="shared" si="37"/>
        <v>-1.0401703732323313</v>
      </c>
      <c r="BN1031" s="15">
        <v>76.6709891</v>
      </c>
      <c r="BO1031" s="16">
        <f t="shared" si="38"/>
        <v>13.04274291669468</v>
      </c>
      <c r="BP1031" s="19">
        <f t="shared" si="39"/>
        <v>1.9806655448285304E-2</v>
      </c>
      <c r="BQ1031" s="15">
        <v>15.110125200000001</v>
      </c>
      <c r="BR1031" s="16">
        <f t="shared" si="40"/>
        <v>66.180788495385855</v>
      </c>
      <c r="BS1031" s="19">
        <f t="shared" si="41"/>
        <v>0.5782599349477836</v>
      </c>
      <c r="BT1031" s="15">
        <v>52.691577600000002</v>
      </c>
      <c r="BU1031" s="16">
        <f t="shared" si="42"/>
        <v>19.319866027317428</v>
      </c>
      <c r="BV1031" s="19">
        <f t="shared" si="43"/>
        <v>-0.88245266255712074</v>
      </c>
      <c r="BW1031" s="15">
        <v>1549.0624800000001</v>
      </c>
      <c r="BX1031" s="18">
        <f t="shared" si="44"/>
        <v>0.22856313950270443</v>
      </c>
      <c r="BY1031" s="19">
        <f t="shared" si="45"/>
        <v>1.389839354517739E-2</v>
      </c>
      <c r="BZ1031" s="15">
        <v>721.06217500000002</v>
      </c>
      <c r="CA1031" s="18">
        <f t="shared" si="46"/>
        <v>0.11061052387160375</v>
      </c>
      <c r="CB1031" s="19">
        <f t="shared" si="47"/>
        <v>-8.6717318422937836E-3</v>
      </c>
      <c r="CC1031" s="7">
        <f t="shared" si="48"/>
        <v>0.30652625276685158</v>
      </c>
      <c r="CD1031" s="61">
        <f t="shared" si="49"/>
        <v>0.49367009088855968</v>
      </c>
    </row>
    <row r="1032" spans="1:82" ht="15.75" customHeight="1" x14ac:dyDescent="0.25">
      <c r="A1032" s="5">
        <v>44206000199</v>
      </c>
      <c r="B1032" s="5">
        <v>44206</v>
      </c>
      <c r="C1032" s="6" t="s">
        <v>1040</v>
      </c>
      <c r="D1032" s="6" t="s">
        <v>1041</v>
      </c>
      <c r="E1032" s="5">
        <v>3</v>
      </c>
      <c r="F1032" s="15">
        <v>14.46682918</v>
      </c>
      <c r="G1032" s="16">
        <f t="shared" si="0"/>
        <v>69.123647452924445</v>
      </c>
      <c r="H1032" s="17">
        <v>1</v>
      </c>
      <c r="I1032" s="7">
        <f t="shared" si="1"/>
        <v>69.123647452924445</v>
      </c>
      <c r="J1032" s="18">
        <f t="shared" si="2"/>
        <v>23.041215817641479</v>
      </c>
      <c r="K1032" s="19">
        <f t="shared" si="3"/>
        <v>-0.63074061051684349</v>
      </c>
      <c r="L1032" s="15">
        <v>28.2399059</v>
      </c>
      <c r="M1032" s="16">
        <f t="shared" si="4"/>
        <v>35.41088286699992</v>
      </c>
      <c r="N1032" s="19">
        <f t="shared" si="5"/>
        <v>-0.69222799695911386</v>
      </c>
      <c r="O1032" s="15">
        <v>28.2399059</v>
      </c>
      <c r="P1032" s="16">
        <f t="shared" si="6"/>
        <v>35.41088286699992</v>
      </c>
      <c r="Q1032" s="17">
        <v>2</v>
      </c>
      <c r="R1032" s="7">
        <f t="shared" si="7"/>
        <v>70.82176573399984</v>
      </c>
      <c r="S1032" s="18">
        <f t="shared" si="8"/>
        <v>35.41088286699992</v>
      </c>
      <c r="T1032" s="19">
        <f t="shared" si="9"/>
        <v>-0.65505128909279464</v>
      </c>
      <c r="U1032" s="15">
        <v>25.387569299999999</v>
      </c>
      <c r="V1032" s="16">
        <f t="shared" si="10"/>
        <v>39.389355797839222</v>
      </c>
      <c r="W1032" s="19">
        <f t="shared" si="11"/>
        <v>-0.91491515258634559</v>
      </c>
      <c r="X1032" s="15">
        <v>50.138068699999998</v>
      </c>
      <c r="Y1032" s="16">
        <f t="shared" si="12"/>
        <v>21.304392404727789</v>
      </c>
      <c r="Z1032" s="17">
        <v>3</v>
      </c>
      <c r="AA1032" s="20">
        <f t="shared" si="13"/>
        <v>63.913177214183364</v>
      </c>
      <c r="AB1032" s="18">
        <f t="shared" si="14"/>
        <v>21.304392404727786</v>
      </c>
      <c r="AC1032" s="19">
        <f t="shared" si="15"/>
        <v>-0.39071898090170781</v>
      </c>
      <c r="AD1032" s="15">
        <v>50.201744400000003</v>
      </c>
      <c r="AE1032" s="16">
        <f t="shared" si="16"/>
        <v>21.320819282128369</v>
      </c>
      <c r="AF1032" s="17">
        <v>3</v>
      </c>
      <c r="AG1032" s="7">
        <f t="shared" si="17"/>
        <v>63.962457846385107</v>
      </c>
      <c r="AH1032" s="18">
        <f t="shared" si="18"/>
        <v>21.056568305224069</v>
      </c>
      <c r="AI1032" s="19">
        <f t="shared" si="19"/>
        <v>-8.4769902313071424E-2</v>
      </c>
      <c r="AJ1032" s="5">
        <v>0</v>
      </c>
      <c r="AK1032" s="15">
        <v>14.4389761</v>
      </c>
      <c r="AL1032" s="16">
        <f t="shared" si="20"/>
        <v>69.256988381606917</v>
      </c>
      <c r="AM1032" s="17">
        <v>1</v>
      </c>
      <c r="AN1032" s="7">
        <f t="shared" si="21"/>
        <v>69.256988381606917</v>
      </c>
      <c r="AO1032" s="18">
        <f t="shared" si="22"/>
        <v>0</v>
      </c>
      <c r="AP1032" s="19">
        <f t="shared" si="23"/>
        <v>-1.0465207101426044</v>
      </c>
      <c r="AQ1032" s="5">
        <v>0</v>
      </c>
      <c r="AR1032" s="15">
        <v>33.361435499999999</v>
      </c>
      <c r="AS1032" s="21">
        <f t="shared" si="24"/>
        <v>0</v>
      </c>
      <c r="AT1032" s="19">
        <f t="shared" si="25"/>
        <v>-1.0252866396461213</v>
      </c>
      <c r="AU1032" s="5">
        <v>0</v>
      </c>
      <c r="AV1032" s="15">
        <v>49.767927200000003</v>
      </c>
      <c r="AW1032" s="16">
        <f t="shared" si="26"/>
        <v>0</v>
      </c>
      <c r="AX1032" s="19">
        <f t="shared" si="27"/>
        <v>-0.82680925094591806</v>
      </c>
      <c r="AY1032" s="15">
        <v>49.767927200000003</v>
      </c>
      <c r="AZ1032" s="16">
        <f t="shared" si="28"/>
        <v>20.093261991429692</v>
      </c>
      <c r="BA1032" s="19">
        <f t="shared" si="29"/>
        <v>-0.80374764483821948</v>
      </c>
      <c r="BB1032" s="15">
        <v>14.438976050000001</v>
      </c>
      <c r="BC1032" s="16">
        <f t="shared" si="30"/>
        <v>69.256988621433436</v>
      </c>
      <c r="BD1032" s="19">
        <f t="shared" si="31"/>
        <v>-0.28295838015816976</v>
      </c>
      <c r="BE1032" s="15">
        <v>33.361435499999999</v>
      </c>
      <c r="BF1032" s="21">
        <f t="shared" si="32"/>
        <v>29.974729354796498</v>
      </c>
      <c r="BG1032" s="19">
        <f t="shared" si="33"/>
        <v>-0.45704641102506394</v>
      </c>
      <c r="BH1032" s="15">
        <v>49.767927200000003</v>
      </c>
      <c r="BI1032" s="16">
        <f t="shared" si="34"/>
        <v>20.093261991429692</v>
      </c>
      <c r="BJ1032" s="22">
        <f t="shared" si="35"/>
        <v>-0.62920077873464664</v>
      </c>
      <c r="BK1032" s="15">
        <v>49.767927200000003</v>
      </c>
      <c r="BL1032" s="16">
        <f t="shared" si="36"/>
        <v>20.093261991429692</v>
      </c>
      <c r="BM1032" s="19">
        <f t="shared" si="37"/>
        <v>7.230804739370178E-2</v>
      </c>
      <c r="BN1032" s="15">
        <v>136.181566</v>
      </c>
      <c r="BO1032" s="16">
        <f t="shared" si="38"/>
        <v>7.3431377635942292</v>
      </c>
      <c r="BP1032" s="19">
        <f t="shared" si="39"/>
        <v>-0.67561883149943036</v>
      </c>
      <c r="BQ1032" s="15">
        <v>24.822354300000001</v>
      </c>
      <c r="BR1032" s="16">
        <f t="shared" si="40"/>
        <v>40.286267286097029</v>
      </c>
      <c r="BS1032" s="19">
        <f t="shared" si="41"/>
        <v>-0.61550999866145162</v>
      </c>
      <c r="BT1032" s="15">
        <v>16.8880789</v>
      </c>
      <c r="BU1032" s="16">
        <f t="shared" si="42"/>
        <v>60.278864519042479</v>
      </c>
      <c r="BV1032" s="19">
        <f t="shared" si="43"/>
        <v>0.93348728765796796</v>
      </c>
      <c r="BW1032" s="15">
        <v>90.653008999999997</v>
      </c>
      <c r="BX1032" s="18">
        <f t="shared" si="44"/>
        <v>1.3375791234971311E-2</v>
      </c>
      <c r="BY1032" s="19">
        <f t="shared" si="45"/>
        <v>-6.2957578776608944E-2</v>
      </c>
      <c r="BZ1032" s="15">
        <v>3.0421671899999998</v>
      </c>
      <c r="CA1032" s="18">
        <f t="shared" si="46"/>
        <v>4.6666670123267064E-4</v>
      </c>
      <c r="CB1032" s="19">
        <f t="shared" si="47"/>
        <v>-5.1612664229824343E-2</v>
      </c>
      <c r="CC1032" s="7">
        <f t="shared" si="48"/>
        <v>-0.46525776241980354</v>
      </c>
      <c r="CD1032" s="61">
        <f t="shared" si="49"/>
        <v>-0.74931213815181119</v>
      </c>
    </row>
    <row r="1033" spans="1:82" ht="15.75" customHeight="1" x14ac:dyDescent="0.25">
      <c r="A1033" s="5">
        <v>44206000299</v>
      </c>
      <c r="B1033" s="5">
        <v>44206</v>
      </c>
      <c r="C1033" s="6" t="s">
        <v>1042</v>
      </c>
      <c r="D1033" s="6" t="s">
        <v>1041</v>
      </c>
      <c r="E1033" s="5">
        <v>3</v>
      </c>
      <c r="F1033" s="15">
        <v>18.201603810000002</v>
      </c>
      <c r="G1033" s="16">
        <f t="shared" si="0"/>
        <v>54.940213534952221</v>
      </c>
      <c r="H1033" s="17">
        <v>1</v>
      </c>
      <c r="I1033" s="7">
        <f t="shared" si="1"/>
        <v>54.940213534952221</v>
      </c>
      <c r="J1033" s="18">
        <f t="shared" si="2"/>
        <v>18.313404511650738</v>
      </c>
      <c r="K1033" s="19">
        <f t="shared" si="3"/>
        <v>-0.89079858013792035</v>
      </c>
      <c r="L1033" s="15">
        <v>31.2638496</v>
      </c>
      <c r="M1033" s="16">
        <f t="shared" si="4"/>
        <v>31.985824292092296</v>
      </c>
      <c r="N1033" s="19">
        <f t="shared" si="5"/>
        <v>-0.89237469765370658</v>
      </c>
      <c r="O1033" s="15">
        <v>31.2638496</v>
      </c>
      <c r="P1033" s="16">
        <f t="shared" si="6"/>
        <v>31.985824292092296</v>
      </c>
      <c r="Q1033" s="17">
        <v>2</v>
      </c>
      <c r="R1033" s="7">
        <f t="shared" si="7"/>
        <v>63.971648584184592</v>
      </c>
      <c r="S1033" s="18">
        <f t="shared" si="8"/>
        <v>31.985824292092296</v>
      </c>
      <c r="T1033" s="19">
        <f t="shared" si="9"/>
        <v>-0.8461733265146234</v>
      </c>
      <c r="U1033" s="15">
        <v>28.411513100000001</v>
      </c>
      <c r="V1033" s="16">
        <f t="shared" si="10"/>
        <v>35.196999064439126</v>
      </c>
      <c r="W1033" s="19">
        <f t="shared" si="11"/>
        <v>-1.0939770694126996</v>
      </c>
      <c r="X1033" s="15">
        <v>53.162012400000002</v>
      </c>
      <c r="Y1033" s="16">
        <f t="shared" si="12"/>
        <v>20.092563125018195</v>
      </c>
      <c r="Z1033" s="17">
        <v>3</v>
      </c>
      <c r="AA1033" s="20">
        <f t="shared" si="13"/>
        <v>60.277689375054585</v>
      </c>
      <c r="AB1033" s="18">
        <f t="shared" si="14"/>
        <v>20.092563125018195</v>
      </c>
      <c r="AC1033" s="19">
        <f t="shared" si="15"/>
        <v>-0.48505741477232256</v>
      </c>
      <c r="AD1033" s="15">
        <v>53.225688099999999</v>
      </c>
      <c r="AE1033" s="16">
        <f t="shared" si="16"/>
        <v>20.109506484708085</v>
      </c>
      <c r="AF1033" s="17">
        <v>3</v>
      </c>
      <c r="AG1033" s="7">
        <f t="shared" si="17"/>
        <v>60.328519454124255</v>
      </c>
      <c r="AH1033" s="18">
        <f t="shared" si="18"/>
        <v>19.860268560811711</v>
      </c>
      <c r="AI1033" s="19">
        <f t="shared" si="19"/>
        <v>-0.16955286642552361</v>
      </c>
      <c r="AJ1033" s="5">
        <v>0</v>
      </c>
      <c r="AK1033" s="15">
        <v>18.173750699999999</v>
      </c>
      <c r="AL1033" s="16">
        <f t="shared" si="20"/>
        <v>55.024414965701055</v>
      </c>
      <c r="AM1033" s="17">
        <v>1</v>
      </c>
      <c r="AN1033" s="7">
        <f t="shared" si="21"/>
        <v>55.024414965701055</v>
      </c>
      <c r="AO1033" s="18">
        <f t="shared" si="22"/>
        <v>0</v>
      </c>
      <c r="AP1033" s="19">
        <f t="shared" si="23"/>
        <v>-1.0465207101426044</v>
      </c>
      <c r="AQ1033" s="5">
        <v>0</v>
      </c>
      <c r="AR1033" s="15">
        <v>36.385379260000001</v>
      </c>
      <c r="AS1033" s="21">
        <f t="shared" si="24"/>
        <v>0</v>
      </c>
      <c r="AT1033" s="19">
        <f t="shared" si="25"/>
        <v>-1.0252866396461213</v>
      </c>
      <c r="AU1033" s="5">
        <v>0</v>
      </c>
      <c r="AV1033" s="15">
        <v>52.791871</v>
      </c>
      <c r="AW1033" s="16">
        <f t="shared" si="26"/>
        <v>0</v>
      </c>
      <c r="AX1033" s="19">
        <f t="shared" si="27"/>
        <v>-0.82680925094591806</v>
      </c>
      <c r="AY1033" s="15">
        <v>52.791871</v>
      </c>
      <c r="AZ1033" s="16">
        <f t="shared" si="28"/>
        <v>18.942310265911964</v>
      </c>
      <c r="BA1033" s="19">
        <f t="shared" si="29"/>
        <v>-0.88493218824080677</v>
      </c>
      <c r="BB1033" s="15">
        <v>18.173750680000001</v>
      </c>
      <c r="BC1033" s="16">
        <f t="shared" si="30"/>
        <v>55.024415026254772</v>
      </c>
      <c r="BD1033" s="19">
        <f t="shared" si="31"/>
        <v>-0.84604670403713766</v>
      </c>
      <c r="BE1033" s="15">
        <v>36.385379299999997</v>
      </c>
      <c r="BF1033" s="21">
        <f t="shared" si="32"/>
        <v>27.48356673033226</v>
      </c>
      <c r="BG1033" s="19">
        <f t="shared" si="33"/>
        <v>-0.60915553537099765</v>
      </c>
      <c r="BH1033" s="15">
        <v>52.791871</v>
      </c>
      <c r="BI1033" s="16">
        <f t="shared" si="34"/>
        <v>18.942310265911964</v>
      </c>
      <c r="BJ1033" s="22">
        <f t="shared" si="35"/>
        <v>-0.71377184187184128</v>
      </c>
      <c r="BK1033" s="15">
        <v>52.791871</v>
      </c>
      <c r="BL1033" s="16">
        <f t="shared" si="36"/>
        <v>18.942310265911964</v>
      </c>
      <c r="BM1033" s="19">
        <f t="shared" si="37"/>
        <v>-3.2696318688820697E-2</v>
      </c>
      <c r="BN1033" s="15">
        <v>139.20551</v>
      </c>
      <c r="BO1033" s="16">
        <f t="shared" si="38"/>
        <v>7.1836236942057825</v>
      </c>
      <c r="BP1033" s="19">
        <f t="shared" si="39"/>
        <v>-0.69508160942872754</v>
      </c>
      <c r="BQ1033" s="15">
        <v>27.846298099999998</v>
      </c>
      <c r="BR1033" s="16">
        <f t="shared" si="40"/>
        <v>35.911416174920575</v>
      </c>
      <c r="BS1033" s="19">
        <f t="shared" si="41"/>
        <v>-0.81719612671644648</v>
      </c>
      <c r="BT1033" s="15">
        <v>19.9427509</v>
      </c>
      <c r="BU1033" s="16">
        <f t="shared" si="42"/>
        <v>51.045827383823962</v>
      </c>
      <c r="BV1033" s="19">
        <f t="shared" si="43"/>
        <v>0.52413545746001655</v>
      </c>
      <c r="BW1033" s="15">
        <v>85.287538699999999</v>
      </c>
      <c r="BX1033" s="18">
        <f t="shared" si="44"/>
        <v>1.2584119657801282E-2</v>
      </c>
      <c r="BY1033" s="19">
        <f t="shared" si="45"/>
        <v>-6.3240330942629513E-2</v>
      </c>
      <c r="BZ1033" s="15">
        <v>3.0390643000000002</v>
      </c>
      <c r="CA1033" s="18">
        <f t="shared" si="46"/>
        <v>4.6619071968722914E-4</v>
      </c>
      <c r="CB1033" s="19">
        <f t="shared" si="47"/>
        <v>-5.1612849797062363E-2</v>
      </c>
      <c r="CC1033" s="7">
        <f t="shared" si="48"/>
        <v>-0.60348150543609957</v>
      </c>
      <c r="CD1033" s="61">
        <f t="shared" si="49"/>
        <v>-0.9719257875925128</v>
      </c>
    </row>
    <row r="1034" spans="1:82" ht="15.75" customHeight="1" x14ac:dyDescent="0.25">
      <c r="A1034" s="5">
        <v>44206000399</v>
      </c>
      <c r="B1034" s="5">
        <v>44206</v>
      </c>
      <c r="C1034" s="6" t="s">
        <v>1043</v>
      </c>
      <c r="D1034" s="6" t="s">
        <v>1041</v>
      </c>
      <c r="E1034" s="5">
        <v>1</v>
      </c>
      <c r="F1034" s="15">
        <v>11.249024159999999</v>
      </c>
      <c r="G1034" s="16">
        <f t="shared" si="0"/>
        <v>88.896599898492894</v>
      </c>
      <c r="H1034" s="17">
        <v>1</v>
      </c>
      <c r="I1034" s="7">
        <f t="shared" si="1"/>
        <v>88.896599898492894</v>
      </c>
      <c r="J1034" s="18">
        <f t="shared" si="2"/>
        <v>29.632199966164297</v>
      </c>
      <c r="K1034" s="19">
        <f t="shared" si="3"/>
        <v>-0.26819696303716484</v>
      </c>
      <c r="L1034" s="15">
        <v>22.234134099999999</v>
      </c>
      <c r="M1034" s="16">
        <f t="shared" si="4"/>
        <v>44.975891370557129</v>
      </c>
      <c r="N1034" s="19">
        <f t="shared" si="5"/>
        <v>-0.1332872220106644</v>
      </c>
      <c r="O1034" s="15">
        <v>22.234134099999999</v>
      </c>
      <c r="P1034" s="16">
        <f t="shared" si="6"/>
        <v>44.975891370557129</v>
      </c>
      <c r="Q1034" s="17">
        <v>2</v>
      </c>
      <c r="R1034" s="7">
        <f t="shared" si="7"/>
        <v>89.951782741114258</v>
      </c>
      <c r="S1034" s="18">
        <f t="shared" si="8"/>
        <v>44.975891370557129</v>
      </c>
      <c r="T1034" s="19">
        <f t="shared" si="9"/>
        <v>-0.12131328923792342</v>
      </c>
      <c r="U1034" s="15">
        <v>19.381797599999999</v>
      </c>
      <c r="V1034" s="16">
        <f t="shared" si="10"/>
        <v>51.594801505924302</v>
      </c>
      <c r="W1034" s="19">
        <f t="shared" si="11"/>
        <v>-0.39360204800299736</v>
      </c>
      <c r="X1034" s="15">
        <v>44.1322969</v>
      </c>
      <c r="Y1034" s="16">
        <f t="shared" si="12"/>
        <v>24.203614246962072</v>
      </c>
      <c r="Z1034" s="17">
        <v>3</v>
      </c>
      <c r="AA1034" s="20">
        <f t="shared" si="13"/>
        <v>72.610842740886213</v>
      </c>
      <c r="AB1034" s="18">
        <f t="shared" si="14"/>
        <v>24.203614246962069</v>
      </c>
      <c r="AC1034" s="19">
        <f t="shared" si="15"/>
        <v>-0.16502048308574005</v>
      </c>
      <c r="AD1034" s="15">
        <v>44.195972599999997</v>
      </c>
      <c r="AE1034" s="16">
        <f t="shared" si="16"/>
        <v>24.218096288710253</v>
      </c>
      <c r="AF1034" s="17">
        <v>3</v>
      </c>
      <c r="AG1034" s="7">
        <f t="shared" si="17"/>
        <v>72.654288866130756</v>
      </c>
      <c r="AH1034" s="18">
        <f t="shared" si="18"/>
        <v>23.917936359658256</v>
      </c>
      <c r="AI1034" s="19">
        <f t="shared" si="19"/>
        <v>0.1180181248554688</v>
      </c>
      <c r="AJ1034" s="5">
        <v>0</v>
      </c>
      <c r="AK1034" s="15">
        <v>15.9793445</v>
      </c>
      <c r="AL1034" s="16">
        <f t="shared" si="20"/>
        <v>62.580789844038975</v>
      </c>
      <c r="AM1034" s="17">
        <v>1</v>
      </c>
      <c r="AN1034" s="7">
        <f t="shared" si="21"/>
        <v>62.580789844038975</v>
      </c>
      <c r="AO1034" s="18">
        <f t="shared" si="22"/>
        <v>0</v>
      </c>
      <c r="AP1034" s="19">
        <f t="shared" si="23"/>
        <v>-1.0465207101426044</v>
      </c>
      <c r="AQ1034" s="5">
        <v>0</v>
      </c>
      <c r="AR1034" s="15">
        <v>27.355663740000001</v>
      </c>
      <c r="AS1034" s="21">
        <f t="shared" si="24"/>
        <v>0</v>
      </c>
      <c r="AT1034" s="19">
        <f t="shared" si="25"/>
        <v>-1.0252866396461213</v>
      </c>
      <c r="AU1034" s="5">
        <v>0</v>
      </c>
      <c r="AV1034" s="15">
        <v>43.762155399999997</v>
      </c>
      <c r="AW1034" s="16">
        <f t="shared" si="26"/>
        <v>0</v>
      </c>
      <c r="AX1034" s="19">
        <f t="shared" si="27"/>
        <v>-0.82680925094591806</v>
      </c>
      <c r="AY1034" s="15">
        <v>43.762155399999997</v>
      </c>
      <c r="AZ1034" s="16">
        <f t="shared" si="28"/>
        <v>22.850794044755851</v>
      </c>
      <c r="BA1034" s="19">
        <f t="shared" si="29"/>
        <v>-0.60923993812568911</v>
      </c>
      <c r="BB1034" s="15">
        <v>21.22797465</v>
      </c>
      <c r="BC1034" s="16">
        <f t="shared" si="30"/>
        <v>47.107649999007322</v>
      </c>
      <c r="BD1034" s="19">
        <f t="shared" si="31"/>
        <v>-1.1592604682186562</v>
      </c>
      <c r="BE1034" s="15">
        <v>27.355663700000001</v>
      </c>
      <c r="BF1034" s="21">
        <f t="shared" si="32"/>
        <v>36.555501301911384</v>
      </c>
      <c r="BG1034" s="19">
        <f t="shared" si="33"/>
        <v>-5.5227818948518935E-2</v>
      </c>
      <c r="BH1034" s="15">
        <v>43.762155399999997</v>
      </c>
      <c r="BI1034" s="16">
        <f t="shared" si="34"/>
        <v>22.850794044755851</v>
      </c>
      <c r="BJ1034" s="22">
        <f t="shared" si="35"/>
        <v>-0.42657940703482011</v>
      </c>
      <c r="BK1034" s="15">
        <v>43.762155399999997</v>
      </c>
      <c r="BL1034" s="16">
        <f t="shared" si="36"/>
        <v>22.850794044755851</v>
      </c>
      <c r="BM1034" s="19">
        <f t="shared" si="37"/>
        <v>0.32388498045881475</v>
      </c>
      <c r="BN1034" s="15">
        <v>130.17579499999999</v>
      </c>
      <c r="BO1034" s="16">
        <f t="shared" si="38"/>
        <v>7.6819196687064597</v>
      </c>
      <c r="BP1034" s="19">
        <f t="shared" si="39"/>
        <v>-0.63428306086212782</v>
      </c>
      <c r="BQ1034" s="15">
        <v>18.8165826</v>
      </c>
      <c r="BR1034" s="16">
        <f t="shared" si="40"/>
        <v>53.144612986207179</v>
      </c>
      <c r="BS1034" s="19">
        <f t="shared" si="41"/>
        <v>-2.272412057235209E-2</v>
      </c>
      <c r="BT1034" s="15">
        <v>14.7935242</v>
      </c>
      <c r="BU1034" s="16">
        <f t="shared" si="42"/>
        <v>68.813502870397841</v>
      </c>
      <c r="BV1034" s="19">
        <f t="shared" si="43"/>
        <v>1.3118752198237209</v>
      </c>
      <c r="BW1034" s="15">
        <v>103.931498</v>
      </c>
      <c r="BX1034" s="18">
        <f t="shared" si="44"/>
        <v>1.5335023462771527E-2</v>
      </c>
      <c r="BY1034" s="19">
        <f t="shared" si="45"/>
        <v>-6.2257822498723976E-2</v>
      </c>
      <c r="BZ1034" s="15">
        <v>1.0499310500000001</v>
      </c>
      <c r="CA1034" s="18">
        <f t="shared" si="46"/>
        <v>1.6105882057890919E-4</v>
      </c>
      <c r="CB1034" s="19">
        <f t="shared" si="47"/>
        <v>-5.1731809206924162E-2</v>
      </c>
      <c r="CC1034" s="7">
        <f t="shared" si="48"/>
        <v>-0.27618751191783908</v>
      </c>
      <c r="CD1034" s="61">
        <f t="shared" si="49"/>
        <v>-0.44480860246078507</v>
      </c>
    </row>
    <row r="1035" spans="1:82" ht="15.75" customHeight="1" x14ac:dyDescent="0.25">
      <c r="A1035" s="5">
        <v>44206000699</v>
      </c>
      <c r="B1035" s="5">
        <v>44206</v>
      </c>
      <c r="C1035" s="6" t="s">
        <v>1044</v>
      </c>
      <c r="D1035" s="6" t="s">
        <v>1041</v>
      </c>
      <c r="E1035" s="5">
        <v>1</v>
      </c>
      <c r="F1035" s="15">
        <v>11.69772362</v>
      </c>
      <c r="G1035" s="16">
        <f t="shared" si="0"/>
        <v>85.486717970517418</v>
      </c>
      <c r="H1035" s="17">
        <v>1</v>
      </c>
      <c r="I1035" s="7">
        <f t="shared" si="1"/>
        <v>85.486717970517418</v>
      </c>
      <c r="J1035" s="18">
        <f t="shared" si="2"/>
        <v>28.495572656839141</v>
      </c>
      <c r="K1035" s="19">
        <f t="shared" si="3"/>
        <v>-0.33071828022772592</v>
      </c>
      <c r="L1035" s="15">
        <v>23.759568999999999</v>
      </c>
      <c r="M1035" s="16">
        <f t="shared" si="4"/>
        <v>42.088305558067994</v>
      </c>
      <c r="N1035" s="19">
        <f t="shared" si="5"/>
        <v>-0.30202616784250402</v>
      </c>
      <c r="O1035" s="15">
        <v>23.759568999999999</v>
      </c>
      <c r="P1035" s="16">
        <f t="shared" si="6"/>
        <v>42.088305558067994</v>
      </c>
      <c r="Q1035" s="17">
        <v>2</v>
      </c>
      <c r="R1035" s="7">
        <f t="shared" si="7"/>
        <v>84.176611116135987</v>
      </c>
      <c r="S1035" s="18">
        <f t="shared" si="8"/>
        <v>42.088305558067994</v>
      </c>
      <c r="T1035" s="19">
        <f t="shared" si="9"/>
        <v>-0.2824437550805915</v>
      </c>
      <c r="U1035" s="15">
        <v>20.907232499999999</v>
      </c>
      <c r="V1035" s="16">
        <f t="shared" si="10"/>
        <v>47.830338137771228</v>
      </c>
      <c r="W1035" s="19">
        <f t="shared" si="11"/>
        <v>-0.55438798998971228</v>
      </c>
      <c r="X1035" s="15">
        <v>45.657731900000002</v>
      </c>
      <c r="Y1035" s="16">
        <f t="shared" si="12"/>
        <v>23.394966099925782</v>
      </c>
      <c r="Z1035" s="17">
        <v>3</v>
      </c>
      <c r="AA1035" s="20">
        <f t="shared" si="13"/>
        <v>70.184898299777345</v>
      </c>
      <c r="AB1035" s="18">
        <f t="shared" si="14"/>
        <v>23.394966099925782</v>
      </c>
      <c r="AC1035" s="19">
        <f t="shared" si="15"/>
        <v>-0.22797208940611191</v>
      </c>
      <c r="AD1035" s="15">
        <v>45.721407599999999</v>
      </c>
      <c r="AE1035" s="16">
        <f t="shared" si="16"/>
        <v>23.410091162635158</v>
      </c>
      <c r="AF1035" s="17">
        <v>3</v>
      </c>
      <c r="AG1035" s="7">
        <f t="shared" si="17"/>
        <v>70.230273487905478</v>
      </c>
      <c r="AH1035" s="18">
        <f t="shared" si="18"/>
        <v>23.119945677263008</v>
      </c>
      <c r="AI1035" s="19">
        <f t="shared" si="19"/>
        <v>6.1463723917415142E-2</v>
      </c>
      <c r="AJ1035" s="5">
        <v>0</v>
      </c>
      <c r="AK1035" s="15">
        <v>17.504779500000001</v>
      </c>
      <c r="AL1035" s="16">
        <f t="shared" si="20"/>
        <v>57.127254873447555</v>
      </c>
      <c r="AM1035" s="17">
        <v>1</v>
      </c>
      <c r="AN1035" s="7">
        <f t="shared" si="21"/>
        <v>57.127254873447555</v>
      </c>
      <c r="AO1035" s="18">
        <f t="shared" si="22"/>
        <v>0</v>
      </c>
      <c r="AP1035" s="19">
        <f t="shared" si="23"/>
        <v>-1.0465207101426044</v>
      </c>
      <c r="AQ1035" s="5">
        <v>0</v>
      </c>
      <c r="AR1035" s="15">
        <v>28.881098680000001</v>
      </c>
      <c r="AS1035" s="21">
        <f t="shared" si="24"/>
        <v>0</v>
      </c>
      <c r="AT1035" s="19">
        <f t="shared" si="25"/>
        <v>-1.0252866396461213</v>
      </c>
      <c r="AU1035" s="5">
        <v>0</v>
      </c>
      <c r="AV1035" s="15">
        <v>45.287590399999999</v>
      </c>
      <c r="AW1035" s="16">
        <f t="shared" si="26"/>
        <v>0</v>
      </c>
      <c r="AX1035" s="19">
        <f t="shared" si="27"/>
        <v>-0.82680925094591806</v>
      </c>
      <c r="AY1035" s="15">
        <v>45.287590399999999</v>
      </c>
      <c r="AZ1035" s="16">
        <f t="shared" si="28"/>
        <v>22.081104142824962</v>
      </c>
      <c r="BA1035" s="19">
        <f t="shared" si="29"/>
        <v>-0.66353146214398195</v>
      </c>
      <c r="BB1035" s="15">
        <v>22.75340959</v>
      </c>
      <c r="BC1035" s="16">
        <f t="shared" si="30"/>
        <v>43.949457159136912</v>
      </c>
      <c r="BD1035" s="19">
        <f t="shared" si="31"/>
        <v>-1.2842091643063129</v>
      </c>
      <c r="BE1035" s="15">
        <v>28.881098699999999</v>
      </c>
      <c r="BF1035" s="21">
        <f t="shared" si="32"/>
        <v>34.624721531109898</v>
      </c>
      <c r="BG1035" s="19">
        <f t="shared" si="33"/>
        <v>-0.17312025092277394</v>
      </c>
      <c r="BH1035" s="15">
        <v>45.287590399999999</v>
      </c>
      <c r="BI1035" s="16">
        <f t="shared" si="34"/>
        <v>22.081104142824962</v>
      </c>
      <c r="BJ1035" s="22">
        <f t="shared" si="35"/>
        <v>-0.48313563945454002</v>
      </c>
      <c r="BK1035" s="15">
        <v>45.287590399999999</v>
      </c>
      <c r="BL1035" s="16">
        <f t="shared" si="36"/>
        <v>22.081104142824962</v>
      </c>
      <c r="BM1035" s="19">
        <f t="shared" si="37"/>
        <v>0.25366413762023565</v>
      </c>
      <c r="BN1035" s="15">
        <v>131.70122900000001</v>
      </c>
      <c r="BO1035" s="16">
        <f t="shared" si="38"/>
        <v>7.5929435707847484</v>
      </c>
      <c r="BP1035" s="19">
        <f t="shared" si="39"/>
        <v>-0.64513929468215914</v>
      </c>
      <c r="BQ1035" s="15">
        <v>20.342017500000001</v>
      </c>
      <c r="BR1035" s="16">
        <f t="shared" si="40"/>
        <v>49.159332401518185</v>
      </c>
      <c r="BS1035" s="19">
        <f t="shared" si="41"/>
        <v>-0.20645055832134399</v>
      </c>
      <c r="BT1035" s="15">
        <v>16.318959100000001</v>
      </c>
      <c r="BU1035" s="16">
        <f t="shared" si="42"/>
        <v>62.381075518474695</v>
      </c>
      <c r="BV1035" s="19">
        <f t="shared" si="43"/>
        <v>1.0266899800631983</v>
      </c>
      <c r="BW1035" s="15">
        <v>100.13900099999999</v>
      </c>
      <c r="BX1035" s="18">
        <f t="shared" si="44"/>
        <v>1.4775443050705389E-2</v>
      </c>
      <c r="BY1035" s="19">
        <f t="shared" si="45"/>
        <v>-6.2457681351987322E-2</v>
      </c>
      <c r="BZ1035" s="15">
        <v>1.0479107700000001</v>
      </c>
      <c r="CA1035" s="18">
        <f t="shared" si="46"/>
        <v>1.6074891078622408E-4</v>
      </c>
      <c r="CB1035" s="19">
        <f t="shared" si="47"/>
        <v>-5.1731930029054379E-2</v>
      </c>
      <c r="CC1035" s="7">
        <f t="shared" si="48"/>
        <v>-0.35916436962592596</v>
      </c>
      <c r="CD1035" s="61">
        <f t="shared" si="49"/>
        <v>-0.57844541991653342</v>
      </c>
    </row>
    <row r="1036" spans="1:82" ht="15.75" customHeight="1" x14ac:dyDescent="0.25">
      <c r="A1036" s="5">
        <v>44206000999</v>
      </c>
      <c r="B1036" s="5">
        <v>44206</v>
      </c>
      <c r="C1036" s="6" t="s">
        <v>1045</v>
      </c>
      <c r="D1036" s="6" t="s">
        <v>1041</v>
      </c>
      <c r="E1036" s="5">
        <v>4</v>
      </c>
      <c r="F1036" s="15">
        <v>14.81137025</v>
      </c>
      <c r="G1036" s="16">
        <f t="shared" si="0"/>
        <v>67.51569794833803</v>
      </c>
      <c r="H1036" s="17">
        <v>1</v>
      </c>
      <c r="I1036" s="7">
        <f t="shared" si="1"/>
        <v>67.51569794833803</v>
      </c>
      <c r="J1036" s="18">
        <f t="shared" si="2"/>
        <v>22.505232649446011</v>
      </c>
      <c r="K1036" s="19">
        <f t="shared" si="3"/>
        <v>-0.66022289850396443</v>
      </c>
      <c r="L1036" s="15">
        <v>21.436416999999999</v>
      </c>
      <c r="M1036" s="16">
        <f t="shared" si="4"/>
        <v>46.649587008873731</v>
      </c>
      <c r="N1036" s="19">
        <f t="shared" si="5"/>
        <v>-3.5483154532772287E-2</v>
      </c>
      <c r="O1036" s="15">
        <v>21.436416999999999</v>
      </c>
      <c r="P1036" s="16">
        <f t="shared" si="6"/>
        <v>46.649587008873731</v>
      </c>
      <c r="Q1036" s="17">
        <v>2</v>
      </c>
      <c r="R1036" s="7">
        <f t="shared" si="7"/>
        <v>93.299174017747461</v>
      </c>
      <c r="S1036" s="18">
        <f t="shared" si="8"/>
        <v>46.649587008873731</v>
      </c>
      <c r="T1036" s="19">
        <f t="shared" si="9"/>
        <v>-2.7919230881498242E-2</v>
      </c>
      <c r="U1036" s="15">
        <v>18.584080499999999</v>
      </c>
      <c r="V1036" s="16">
        <f t="shared" si="10"/>
        <v>53.809495713279979</v>
      </c>
      <c r="W1036" s="19">
        <f t="shared" si="11"/>
        <v>-0.29900909822038069</v>
      </c>
      <c r="X1036" s="15">
        <v>43.3345798</v>
      </c>
      <c r="Y1036" s="16">
        <f t="shared" si="12"/>
        <v>24.649162284019656</v>
      </c>
      <c r="Z1036" s="17">
        <v>3</v>
      </c>
      <c r="AA1036" s="20">
        <f t="shared" si="13"/>
        <v>73.947486852058972</v>
      </c>
      <c r="AB1036" s="18">
        <f t="shared" si="14"/>
        <v>24.649162284019656</v>
      </c>
      <c r="AC1036" s="19">
        <f t="shared" si="15"/>
        <v>-0.13033547857733907</v>
      </c>
      <c r="AD1036" s="15">
        <v>43.398255499999998</v>
      </c>
      <c r="AE1036" s="16">
        <f t="shared" si="16"/>
        <v>24.663256798421312</v>
      </c>
      <c r="AF1036" s="17">
        <v>3</v>
      </c>
      <c r="AG1036" s="7">
        <f t="shared" si="17"/>
        <v>73.989770395263932</v>
      </c>
      <c r="AH1036" s="18">
        <f t="shared" si="18"/>
        <v>24.357579534504563</v>
      </c>
      <c r="AI1036" s="19">
        <f t="shared" si="19"/>
        <v>0.14917607811039379</v>
      </c>
      <c r="AJ1036" s="5">
        <v>0</v>
      </c>
      <c r="AK1036" s="15">
        <v>15.1816274</v>
      </c>
      <c r="AL1036" s="16">
        <f t="shared" si="20"/>
        <v>65.869091214819306</v>
      </c>
      <c r="AM1036" s="17">
        <v>1</v>
      </c>
      <c r="AN1036" s="7">
        <f t="shared" si="21"/>
        <v>65.869091214819306</v>
      </c>
      <c r="AO1036" s="18">
        <f t="shared" si="22"/>
        <v>0</v>
      </c>
      <c r="AP1036" s="19">
        <f t="shared" si="23"/>
        <v>-1.0465207101426044</v>
      </c>
      <c r="AQ1036" s="5">
        <v>0</v>
      </c>
      <c r="AR1036" s="15">
        <v>26.557946640000001</v>
      </c>
      <c r="AS1036" s="21">
        <f t="shared" si="24"/>
        <v>0</v>
      </c>
      <c r="AT1036" s="19">
        <f t="shared" si="25"/>
        <v>-1.0252866396461213</v>
      </c>
      <c r="AU1036" s="5">
        <v>0</v>
      </c>
      <c r="AV1036" s="15">
        <v>42.964438299999998</v>
      </c>
      <c r="AW1036" s="16">
        <f t="shared" si="26"/>
        <v>0</v>
      </c>
      <c r="AX1036" s="19">
        <f t="shared" si="27"/>
        <v>-0.82680925094591806</v>
      </c>
      <c r="AY1036" s="15">
        <v>42.964438299999998</v>
      </c>
      <c r="AZ1036" s="16">
        <f t="shared" si="28"/>
        <v>23.275062809328059</v>
      </c>
      <c r="BA1036" s="19">
        <f t="shared" si="29"/>
        <v>-0.57931334331887341</v>
      </c>
      <c r="BB1036" s="15">
        <v>20.430257539999999</v>
      </c>
      <c r="BC1036" s="16">
        <f t="shared" si="30"/>
        <v>48.947009015530995</v>
      </c>
      <c r="BD1036" s="19">
        <f t="shared" si="31"/>
        <v>-1.0864892593645643</v>
      </c>
      <c r="BE1036" s="15">
        <v>26.557946600000001</v>
      </c>
      <c r="BF1036" s="21">
        <f t="shared" si="32"/>
        <v>37.653513468545043</v>
      </c>
      <c r="BG1036" s="19">
        <f t="shared" si="33"/>
        <v>1.1816246158931442E-2</v>
      </c>
      <c r="BH1036" s="15">
        <v>42.964438299999998</v>
      </c>
      <c r="BI1036" s="16">
        <f t="shared" si="34"/>
        <v>23.275062809328059</v>
      </c>
      <c r="BJ1036" s="22">
        <f t="shared" si="35"/>
        <v>-0.39540445878958802</v>
      </c>
      <c r="BK1036" s="15">
        <v>42.964438299999998</v>
      </c>
      <c r="BL1036" s="16">
        <f t="shared" si="36"/>
        <v>23.275062809328059</v>
      </c>
      <c r="BM1036" s="19">
        <f t="shared" si="37"/>
        <v>0.36259214052886879</v>
      </c>
      <c r="BN1036" s="15">
        <v>129.37807699999999</v>
      </c>
      <c r="BO1036" s="16">
        <f t="shared" si="38"/>
        <v>7.72928476901075</v>
      </c>
      <c r="BP1036" s="19">
        <f t="shared" si="39"/>
        <v>-0.62850390650693178</v>
      </c>
      <c r="BQ1036" s="15">
        <v>18.0188655</v>
      </c>
      <c r="BR1036" s="16">
        <f t="shared" si="40"/>
        <v>55.49738966640269</v>
      </c>
      <c r="BS1036" s="19">
        <f t="shared" si="41"/>
        <v>8.574183786779975E-2</v>
      </c>
      <c r="BT1036" s="15">
        <v>13.9958071</v>
      </c>
      <c r="BU1036" s="16">
        <f t="shared" si="42"/>
        <v>72.735656666774148</v>
      </c>
      <c r="BV1036" s="19">
        <f t="shared" si="43"/>
        <v>1.4857660870812897</v>
      </c>
      <c r="BW1036" s="15">
        <v>106.06079800000001</v>
      </c>
      <c r="BX1036" s="18">
        <f t="shared" si="44"/>
        <v>1.5649200262756451E-2</v>
      </c>
      <c r="BY1036" s="19">
        <f t="shared" si="45"/>
        <v>-6.2145611610685395E-2</v>
      </c>
      <c r="BZ1036" s="15">
        <v>4.0508173899999997</v>
      </c>
      <c r="CA1036" s="18">
        <f t="shared" si="46"/>
        <v>6.2139306311013E-4</v>
      </c>
      <c r="CB1036" s="19">
        <f t="shared" si="47"/>
        <v>-5.1552342261676161E-2</v>
      </c>
      <c r="CC1036" s="7">
        <f t="shared" si="48"/>
        <v>-0.25052121018713863</v>
      </c>
      <c r="CD1036" s="61">
        <f t="shared" si="49"/>
        <v>-0.40347222297029628</v>
      </c>
    </row>
    <row r="1037" spans="1:82" ht="15.75" customHeight="1" x14ac:dyDescent="0.25">
      <c r="A1037" s="5">
        <v>44206001099</v>
      </c>
      <c r="B1037" s="5">
        <v>44206</v>
      </c>
      <c r="C1037" s="6" t="s">
        <v>1578</v>
      </c>
      <c r="D1037" s="6" t="s">
        <v>1041</v>
      </c>
      <c r="E1037" s="5">
        <v>5</v>
      </c>
      <c r="F1037" s="15">
        <v>14.38771051</v>
      </c>
      <c r="G1037" s="16">
        <f t="shared" si="0"/>
        <v>69.503761512643891</v>
      </c>
      <c r="H1037" s="17">
        <v>1</v>
      </c>
      <c r="I1037" s="7">
        <f t="shared" si="1"/>
        <v>69.503761512643891</v>
      </c>
      <c r="J1037" s="18">
        <f t="shared" si="2"/>
        <v>23.167920504214628</v>
      </c>
      <c r="K1037" s="19">
        <f t="shared" si="3"/>
        <v>-0.62377109303844169</v>
      </c>
      <c r="L1037" s="15">
        <v>28.160787200000001</v>
      </c>
      <c r="M1037" s="16">
        <f t="shared" si="4"/>
        <v>35.510370960084522</v>
      </c>
      <c r="N1037" s="19">
        <f t="shared" si="5"/>
        <v>-0.68641431139614018</v>
      </c>
      <c r="O1037" s="15">
        <v>28.160787200000001</v>
      </c>
      <c r="P1037" s="16">
        <f t="shared" si="6"/>
        <v>35.510370960084522</v>
      </c>
      <c r="Q1037" s="17">
        <v>2</v>
      </c>
      <c r="R1037" s="7">
        <f t="shared" si="7"/>
        <v>71.020741920169044</v>
      </c>
      <c r="S1037" s="18">
        <f t="shared" si="8"/>
        <v>35.510370960084522</v>
      </c>
      <c r="T1037" s="19">
        <f t="shared" si="9"/>
        <v>-0.64949974402175759</v>
      </c>
      <c r="U1037" s="15">
        <v>25.308450700000002</v>
      </c>
      <c r="V1037" s="16">
        <f t="shared" si="10"/>
        <v>39.512493745814318</v>
      </c>
      <c r="W1037" s="19">
        <f t="shared" si="11"/>
        <v>-0.90965574400052096</v>
      </c>
      <c r="X1037" s="15">
        <v>50.058950000000003</v>
      </c>
      <c r="Y1037" s="16">
        <f t="shared" si="12"/>
        <v>21.338064222281929</v>
      </c>
      <c r="Z1037" s="17">
        <v>3</v>
      </c>
      <c r="AA1037" s="20">
        <f t="shared" si="13"/>
        <v>64.014192666845787</v>
      </c>
      <c r="AB1037" s="18">
        <f t="shared" si="14"/>
        <v>21.338064222281929</v>
      </c>
      <c r="AC1037" s="19">
        <f t="shared" si="15"/>
        <v>-0.38809769869073812</v>
      </c>
      <c r="AD1037" s="15">
        <v>50.1226257</v>
      </c>
      <c r="AE1037" s="16">
        <f t="shared" si="16"/>
        <v>21.354474252932043</v>
      </c>
      <c r="AF1037" s="17">
        <v>3</v>
      </c>
      <c r="AG1037" s="7">
        <f t="shared" si="17"/>
        <v>64.063422758796122</v>
      </c>
      <c r="AH1037" s="18">
        <f t="shared" si="18"/>
        <v>21.089806155147212</v>
      </c>
      <c r="AI1037" s="19">
        <f t="shared" si="19"/>
        <v>-8.2414302514299279E-2</v>
      </c>
      <c r="AJ1037" s="5">
        <v>0</v>
      </c>
      <c r="AK1037" s="15">
        <v>14.359857399999999</v>
      </c>
      <c r="AL1037" s="16">
        <f t="shared" si="20"/>
        <v>69.63857454461909</v>
      </c>
      <c r="AM1037" s="17">
        <v>1</v>
      </c>
      <c r="AN1037" s="7">
        <f t="shared" si="21"/>
        <v>69.63857454461909</v>
      </c>
      <c r="AO1037" s="18">
        <f t="shared" si="22"/>
        <v>0</v>
      </c>
      <c r="AP1037" s="19">
        <f t="shared" si="23"/>
        <v>-1.0465207101426044</v>
      </c>
      <c r="AQ1037" s="5">
        <v>0</v>
      </c>
      <c r="AR1037" s="15">
        <v>33.28231684</v>
      </c>
      <c r="AS1037" s="21">
        <f t="shared" si="24"/>
        <v>0</v>
      </c>
      <c r="AT1037" s="19">
        <f t="shared" si="25"/>
        <v>-1.0252866396461213</v>
      </c>
      <c r="AU1037" s="5">
        <v>0</v>
      </c>
      <c r="AV1037" s="15">
        <v>49.6888085</v>
      </c>
      <c r="AW1037" s="16">
        <f t="shared" si="26"/>
        <v>0</v>
      </c>
      <c r="AX1037" s="19">
        <f t="shared" si="27"/>
        <v>-0.82680925094591806</v>
      </c>
      <c r="AY1037" s="15">
        <v>49.6888085</v>
      </c>
      <c r="AZ1037" s="16">
        <f t="shared" si="28"/>
        <v>20.125256173127998</v>
      </c>
      <c r="BA1037" s="19">
        <f t="shared" si="29"/>
        <v>-0.80149087509268746</v>
      </c>
      <c r="BB1037" s="15">
        <v>14.35985739</v>
      </c>
      <c r="BC1037" s="16">
        <f t="shared" si="30"/>
        <v>69.638574593114399</v>
      </c>
      <c r="BD1037" s="19">
        <f t="shared" si="31"/>
        <v>-0.26786155991180566</v>
      </c>
      <c r="BE1037" s="15">
        <v>33.282316799999997</v>
      </c>
      <c r="BF1037" s="21">
        <f t="shared" si="32"/>
        <v>30.045985260256884</v>
      </c>
      <c r="BG1037" s="19">
        <f t="shared" si="33"/>
        <v>-0.45269556163545932</v>
      </c>
      <c r="BH1037" s="15">
        <v>49.6888085</v>
      </c>
      <c r="BI1037" s="16">
        <f t="shared" si="34"/>
        <v>20.125256173127998</v>
      </c>
      <c r="BJ1037" s="22">
        <f t="shared" si="35"/>
        <v>-0.62684987043811224</v>
      </c>
      <c r="BK1037" s="15">
        <v>49.6888085</v>
      </c>
      <c r="BL1037" s="16">
        <f t="shared" si="36"/>
        <v>20.125256173127998</v>
      </c>
      <c r="BM1037" s="19">
        <f t="shared" si="37"/>
        <v>7.5226961100571962E-2</v>
      </c>
      <c r="BN1037" s="15">
        <v>136.10244800000001</v>
      </c>
      <c r="BO1037" s="16">
        <f t="shared" si="38"/>
        <v>7.347406418435618</v>
      </c>
      <c r="BP1037" s="19">
        <f t="shared" si="39"/>
        <v>-0.67509800044325274</v>
      </c>
      <c r="BQ1037" s="15">
        <v>24.7432357</v>
      </c>
      <c r="BR1037" s="16">
        <f t="shared" si="40"/>
        <v>40.415086051174789</v>
      </c>
      <c r="BS1037" s="19">
        <f t="shared" si="41"/>
        <v>-0.6095712918828402</v>
      </c>
      <c r="BT1037" s="15">
        <v>16.808960200000001</v>
      </c>
      <c r="BU1037" s="16">
        <f t="shared" si="42"/>
        <v>60.562593276888109</v>
      </c>
      <c r="BV1037" s="19">
        <f t="shared" si="43"/>
        <v>0.94606655974395104</v>
      </c>
      <c r="BW1037" s="15">
        <v>90.803082799999999</v>
      </c>
      <c r="BX1037" s="18">
        <f t="shared" si="44"/>
        <v>1.3397934524430557E-2</v>
      </c>
      <c r="BY1037" s="19">
        <f t="shared" si="45"/>
        <v>-6.2949670114433892E-2</v>
      </c>
      <c r="BZ1037" s="15">
        <v>5.0422536899999999</v>
      </c>
      <c r="CA1037" s="18">
        <f t="shared" si="46"/>
        <v>7.7347882260559169E-4</v>
      </c>
      <c r="CB1037" s="19">
        <f t="shared" si="47"/>
        <v>-5.1493049764723756E-2</v>
      </c>
      <c r="CC1037" s="7">
        <f t="shared" si="48"/>
        <v>-0.46132557120185974</v>
      </c>
      <c r="CD1037" s="61">
        <f t="shared" si="49"/>
        <v>-0.7429792215470139</v>
      </c>
    </row>
    <row r="1038" spans="1:82" ht="15.75" customHeight="1" x14ac:dyDescent="0.25">
      <c r="A1038" s="5">
        <v>44206001199</v>
      </c>
      <c r="B1038" s="5">
        <v>44206</v>
      </c>
      <c r="C1038" s="6" t="s">
        <v>1046</v>
      </c>
      <c r="D1038" s="6" t="s">
        <v>1041</v>
      </c>
      <c r="E1038" s="5">
        <v>4</v>
      </c>
      <c r="F1038" s="15">
        <v>16.85944374</v>
      </c>
      <c r="G1038" s="16">
        <f t="shared" si="0"/>
        <v>59.313937957955424</v>
      </c>
      <c r="H1038" s="17">
        <v>1</v>
      </c>
      <c r="I1038" s="7">
        <f t="shared" si="1"/>
        <v>59.313937957955424</v>
      </c>
      <c r="J1038" s="18">
        <f t="shared" si="2"/>
        <v>19.771312652651808</v>
      </c>
      <c r="K1038" s="19">
        <f t="shared" si="3"/>
        <v>-0.81060489081653031</v>
      </c>
      <c r="L1038" s="15">
        <v>29.921689499999999</v>
      </c>
      <c r="M1038" s="16">
        <f t="shared" si="4"/>
        <v>33.420572725346943</v>
      </c>
      <c r="N1038" s="19">
        <f t="shared" si="5"/>
        <v>-0.80853374750283258</v>
      </c>
      <c r="O1038" s="15">
        <v>29.921689499999999</v>
      </c>
      <c r="P1038" s="16">
        <f t="shared" si="6"/>
        <v>33.420572725346943</v>
      </c>
      <c r="Q1038" s="17">
        <v>2</v>
      </c>
      <c r="R1038" s="7">
        <f t="shared" si="7"/>
        <v>66.841145450693887</v>
      </c>
      <c r="S1038" s="18">
        <f t="shared" si="8"/>
        <v>33.420572725346943</v>
      </c>
      <c r="T1038" s="19">
        <f t="shared" si="9"/>
        <v>-0.76611278513868486</v>
      </c>
      <c r="U1038" s="15">
        <v>27.069353</v>
      </c>
      <c r="V1038" s="16">
        <f t="shared" si="10"/>
        <v>36.942146345352249</v>
      </c>
      <c r="W1038" s="19">
        <f t="shared" si="11"/>
        <v>-1.0194391812661516</v>
      </c>
      <c r="X1038" s="15">
        <v>51.819852400000002</v>
      </c>
      <c r="Y1038" s="16">
        <f t="shared" si="12"/>
        <v>20.612970522471038</v>
      </c>
      <c r="Z1038" s="17">
        <v>3</v>
      </c>
      <c r="AA1038" s="20">
        <f t="shared" si="13"/>
        <v>61.838911567413113</v>
      </c>
      <c r="AB1038" s="18">
        <f t="shared" si="14"/>
        <v>20.612970522471038</v>
      </c>
      <c r="AC1038" s="19">
        <f t="shared" si="15"/>
        <v>-0.44454476198170095</v>
      </c>
      <c r="AD1038" s="15">
        <v>51.883528099999999</v>
      </c>
      <c r="AE1038" s="16">
        <f t="shared" si="16"/>
        <v>20.629713498608435</v>
      </c>
      <c r="AF1038" s="17">
        <v>3</v>
      </c>
      <c r="AG1038" s="7">
        <f t="shared" si="17"/>
        <v>61.889140495825302</v>
      </c>
      <c r="AH1038" s="18">
        <f t="shared" si="18"/>
        <v>20.374028110860102</v>
      </c>
      <c r="AI1038" s="19">
        <f t="shared" si="19"/>
        <v>-0.13314221123845027</v>
      </c>
      <c r="AJ1038" s="5">
        <v>0</v>
      </c>
      <c r="AK1038" s="15">
        <v>16.831590599999998</v>
      </c>
      <c r="AL1038" s="16">
        <f t="shared" si="20"/>
        <v>59.412091451416366</v>
      </c>
      <c r="AM1038" s="17">
        <v>1</v>
      </c>
      <c r="AN1038" s="7">
        <f t="shared" si="21"/>
        <v>59.412091451416366</v>
      </c>
      <c r="AO1038" s="18">
        <f t="shared" si="22"/>
        <v>0</v>
      </c>
      <c r="AP1038" s="19">
        <f t="shared" si="23"/>
        <v>-1.0465207101426044</v>
      </c>
      <c r="AQ1038" s="5">
        <v>0</v>
      </c>
      <c r="AR1038" s="15">
        <v>35.043219190000002</v>
      </c>
      <c r="AS1038" s="21">
        <f t="shared" si="24"/>
        <v>0</v>
      </c>
      <c r="AT1038" s="19">
        <f t="shared" si="25"/>
        <v>-1.0252866396461213</v>
      </c>
      <c r="AU1038" s="5">
        <v>0</v>
      </c>
      <c r="AV1038" s="15">
        <v>51.449710899999999</v>
      </c>
      <c r="AW1038" s="16">
        <f t="shared" si="26"/>
        <v>0</v>
      </c>
      <c r="AX1038" s="19">
        <f t="shared" si="27"/>
        <v>-0.82680925094591806</v>
      </c>
      <c r="AY1038" s="15">
        <v>51.449710899999999</v>
      </c>
      <c r="AZ1038" s="16">
        <f t="shared" si="28"/>
        <v>19.436455181325421</v>
      </c>
      <c r="BA1038" s="19">
        <f t="shared" si="29"/>
        <v>-0.85007674778824915</v>
      </c>
      <c r="BB1038" s="15">
        <v>16.831590609999999</v>
      </c>
      <c r="BC1038" s="16">
        <f t="shared" si="30"/>
        <v>59.4120914161184</v>
      </c>
      <c r="BD1038" s="19">
        <f t="shared" si="31"/>
        <v>-0.6724555170624521</v>
      </c>
      <c r="BE1038" s="15">
        <v>35.043219200000003</v>
      </c>
      <c r="BF1038" s="21">
        <f t="shared" si="32"/>
        <v>28.536191104269321</v>
      </c>
      <c r="BG1038" s="19">
        <f t="shared" si="33"/>
        <v>-0.54488282582872605</v>
      </c>
      <c r="BH1038" s="15">
        <v>51.449710899999999</v>
      </c>
      <c r="BI1038" s="16">
        <f t="shared" si="34"/>
        <v>19.436455181325421</v>
      </c>
      <c r="BJ1038" s="22">
        <f t="shared" si="35"/>
        <v>-0.67746244686089352</v>
      </c>
      <c r="BK1038" s="15">
        <v>51.449710899999999</v>
      </c>
      <c r="BL1038" s="16">
        <f t="shared" si="36"/>
        <v>19.436455181325421</v>
      </c>
      <c r="BM1038" s="19">
        <f t="shared" si="37"/>
        <v>1.2385827195752753E-2</v>
      </c>
      <c r="BN1038" s="15">
        <v>137.86335</v>
      </c>
      <c r="BO1038" s="16">
        <f t="shared" si="38"/>
        <v>7.2535594122730949</v>
      </c>
      <c r="BP1038" s="19">
        <f t="shared" si="39"/>
        <v>-0.68654854801735199</v>
      </c>
      <c r="BQ1038" s="15">
        <v>26.504138000000001</v>
      </c>
      <c r="BR1038" s="16">
        <f t="shared" si="40"/>
        <v>37.729957488147697</v>
      </c>
      <c r="BS1038" s="19">
        <f t="shared" si="41"/>
        <v>-0.73335908932886018</v>
      </c>
      <c r="BT1038" s="15">
        <v>18.600590799999999</v>
      </c>
      <c r="BU1038" s="16">
        <f t="shared" si="42"/>
        <v>54.729133657410493</v>
      </c>
      <c r="BV1038" s="19">
        <f t="shared" si="43"/>
        <v>0.68743688711862894</v>
      </c>
      <c r="BW1038" s="15">
        <v>87.584194600000004</v>
      </c>
      <c r="BX1038" s="18">
        <f t="shared" si="44"/>
        <v>1.2922989709615725E-2</v>
      </c>
      <c r="BY1038" s="19">
        <f t="shared" si="45"/>
        <v>-6.3119300651896387E-2</v>
      </c>
      <c r="BZ1038" s="15">
        <v>4.0403942800000001</v>
      </c>
      <c r="CA1038" s="18">
        <f t="shared" si="46"/>
        <v>6.1979416401731417E-4</v>
      </c>
      <c r="CB1038" s="19">
        <f t="shared" si="47"/>
        <v>-5.1552965612079928E-2</v>
      </c>
      <c r="CC1038" s="7">
        <f t="shared" si="48"/>
        <v>-0.55055941607974335</v>
      </c>
      <c r="CD1038" s="61">
        <f t="shared" si="49"/>
        <v>-0.88669311200032885</v>
      </c>
    </row>
    <row r="1039" spans="1:82" ht="15.75" customHeight="1" x14ac:dyDescent="0.25">
      <c r="A1039" s="5">
        <v>44206001299</v>
      </c>
      <c r="B1039" s="5">
        <v>44206</v>
      </c>
      <c r="C1039" s="6" t="s">
        <v>1047</v>
      </c>
      <c r="D1039" s="6" t="s">
        <v>1041</v>
      </c>
      <c r="E1039" s="5">
        <v>4</v>
      </c>
      <c r="F1039" s="15">
        <v>20.090769380000001</v>
      </c>
      <c r="G1039" s="16">
        <f t="shared" si="0"/>
        <v>49.774101782059276</v>
      </c>
      <c r="H1039" s="17">
        <v>1</v>
      </c>
      <c r="I1039" s="7">
        <f t="shared" si="1"/>
        <v>49.774101782059276</v>
      </c>
      <c r="J1039" s="18">
        <f t="shared" si="2"/>
        <v>16.591367260686425</v>
      </c>
      <c r="K1039" s="19">
        <f t="shared" si="3"/>
        <v>-0.98552095421621377</v>
      </c>
      <c r="L1039" s="15">
        <v>29.636565900000001</v>
      </c>
      <c r="M1039" s="16">
        <f t="shared" si="4"/>
        <v>33.742101003679373</v>
      </c>
      <c r="N1039" s="19">
        <f t="shared" si="5"/>
        <v>-0.78974492311316968</v>
      </c>
      <c r="O1039" s="15">
        <v>29.636565900000001</v>
      </c>
      <c r="P1039" s="16">
        <f t="shared" si="6"/>
        <v>33.742101003679373</v>
      </c>
      <c r="Q1039" s="17">
        <v>2</v>
      </c>
      <c r="R1039" s="7">
        <f t="shared" si="7"/>
        <v>67.484202007358746</v>
      </c>
      <c r="S1039" s="18">
        <f t="shared" si="8"/>
        <v>33.742101003679373</v>
      </c>
      <c r="T1039" s="19">
        <f t="shared" si="9"/>
        <v>-0.74817115339731122</v>
      </c>
      <c r="U1039" s="15">
        <v>26.7842293</v>
      </c>
      <c r="V1039" s="16">
        <f t="shared" si="10"/>
        <v>37.335403188173871</v>
      </c>
      <c r="W1039" s="19">
        <f t="shared" si="11"/>
        <v>-1.0026425848506531</v>
      </c>
      <c r="X1039" s="15">
        <v>51.534728700000002</v>
      </c>
      <c r="Y1039" s="16">
        <f t="shared" si="12"/>
        <v>20.727014907133878</v>
      </c>
      <c r="Z1039" s="17">
        <v>3</v>
      </c>
      <c r="AA1039" s="20">
        <f t="shared" si="13"/>
        <v>62.181044721401634</v>
      </c>
      <c r="AB1039" s="18">
        <f t="shared" si="14"/>
        <v>20.727014907133878</v>
      </c>
      <c r="AC1039" s="19">
        <f t="shared" si="15"/>
        <v>-0.43566663960838398</v>
      </c>
      <c r="AD1039" s="15">
        <v>51.5984044</v>
      </c>
      <c r="AE1039" s="16">
        <f t="shared" si="16"/>
        <v>20.743709664014339</v>
      </c>
      <c r="AF1039" s="17">
        <v>3</v>
      </c>
      <c r="AG1039" s="7">
        <f t="shared" si="17"/>
        <v>62.231128992043018</v>
      </c>
      <c r="AH1039" s="18">
        <f t="shared" si="18"/>
        <v>20.486611403820852</v>
      </c>
      <c r="AI1039" s="19">
        <f t="shared" si="19"/>
        <v>-0.12516332021942586</v>
      </c>
      <c r="AJ1039" s="5">
        <v>0</v>
      </c>
      <c r="AK1039" s="15">
        <v>20.062916300000001</v>
      </c>
      <c r="AL1039" s="16">
        <f t="shared" si="20"/>
        <v>49.84320250590887</v>
      </c>
      <c r="AM1039" s="17">
        <v>1</v>
      </c>
      <c r="AN1039" s="7">
        <f t="shared" si="21"/>
        <v>49.84320250590887</v>
      </c>
      <c r="AO1039" s="18">
        <f t="shared" si="22"/>
        <v>0</v>
      </c>
      <c r="AP1039" s="19">
        <f t="shared" si="23"/>
        <v>-1.0465207101426044</v>
      </c>
      <c r="AQ1039" s="5">
        <v>0</v>
      </c>
      <c r="AR1039" s="15">
        <v>34.758095500000003</v>
      </c>
      <c r="AS1039" s="21">
        <f t="shared" si="24"/>
        <v>0</v>
      </c>
      <c r="AT1039" s="19">
        <f t="shared" si="25"/>
        <v>-1.0252866396461213</v>
      </c>
      <c r="AU1039" s="5">
        <v>0</v>
      </c>
      <c r="AV1039" s="15">
        <v>51.1645872</v>
      </c>
      <c r="AW1039" s="16">
        <f t="shared" si="26"/>
        <v>0</v>
      </c>
      <c r="AX1039" s="19">
        <f t="shared" si="27"/>
        <v>-0.82680925094591806</v>
      </c>
      <c r="AY1039" s="15">
        <v>51.1645872</v>
      </c>
      <c r="AZ1039" s="16">
        <f t="shared" si="28"/>
        <v>19.544768261122606</v>
      </c>
      <c r="BA1039" s="19">
        <f t="shared" si="29"/>
        <v>-0.84243668110873049</v>
      </c>
      <c r="BB1039" s="15">
        <v>20.062916250000001</v>
      </c>
      <c r="BC1039" s="16">
        <f t="shared" si="30"/>
        <v>49.843202630126115</v>
      </c>
      <c r="BD1039" s="19">
        <f t="shared" si="31"/>
        <v>-1.0510328356237204</v>
      </c>
      <c r="BE1039" s="15">
        <v>34.758095500000003</v>
      </c>
      <c r="BF1039" s="21">
        <f t="shared" si="32"/>
        <v>28.770275977865357</v>
      </c>
      <c r="BG1039" s="19">
        <f t="shared" si="33"/>
        <v>-0.53058972236143265</v>
      </c>
      <c r="BH1039" s="15">
        <v>51.1645872</v>
      </c>
      <c r="BI1039" s="16">
        <f t="shared" si="34"/>
        <v>19.544768261122606</v>
      </c>
      <c r="BJ1039" s="22">
        <f t="shared" si="35"/>
        <v>-0.66950368359826296</v>
      </c>
      <c r="BK1039" s="15">
        <v>51.1645872</v>
      </c>
      <c r="BL1039" s="16">
        <f t="shared" si="36"/>
        <v>19.544768261122606</v>
      </c>
      <c r="BM1039" s="19">
        <f t="shared" si="37"/>
        <v>2.226751556755047E-2</v>
      </c>
      <c r="BN1039" s="15">
        <v>137.578226</v>
      </c>
      <c r="BO1039" s="16">
        <f t="shared" si="38"/>
        <v>7.2685920517684242</v>
      </c>
      <c r="BP1039" s="19">
        <f t="shared" si="39"/>
        <v>-0.68471437172612903</v>
      </c>
      <c r="BQ1039" s="15">
        <v>26.219014300000001</v>
      </c>
      <c r="BR1039" s="16">
        <f t="shared" si="40"/>
        <v>38.140259147728521</v>
      </c>
      <c r="BS1039" s="19">
        <f t="shared" si="41"/>
        <v>-0.71444366776308676</v>
      </c>
      <c r="BT1039" s="15">
        <v>22.195955900000001</v>
      </c>
      <c r="BU1039" s="16">
        <f t="shared" si="42"/>
        <v>45.863950378456096</v>
      </c>
      <c r="BV1039" s="19">
        <f t="shared" si="43"/>
        <v>0.29439406197522378</v>
      </c>
      <c r="BW1039" s="15">
        <v>88.096229899999997</v>
      </c>
      <c r="BX1039" s="18">
        <f t="shared" si="44"/>
        <v>1.2998540177860366E-2</v>
      </c>
      <c r="BY1039" s="19">
        <f t="shared" si="45"/>
        <v>-6.3092317166375284E-2</v>
      </c>
      <c r="BZ1039" s="15">
        <v>4.0410780900000001</v>
      </c>
      <c r="CA1039" s="18">
        <f t="shared" si="46"/>
        <v>6.1989906007891757E-4</v>
      </c>
      <c r="CB1039" s="19">
        <f t="shared" si="47"/>
        <v>-5.1552924717064942E-2</v>
      </c>
      <c r="CC1039" s="7">
        <f t="shared" si="48"/>
        <v>-0.59348583171904357</v>
      </c>
      <c r="CD1039" s="61">
        <f t="shared" si="49"/>
        <v>-0.95582744329785707</v>
      </c>
    </row>
    <row r="1040" spans="1:82" ht="15.75" customHeight="1" x14ac:dyDescent="0.25">
      <c r="A1040" s="5">
        <v>44206001401</v>
      </c>
      <c r="B1040" s="5">
        <v>44206</v>
      </c>
      <c r="C1040" s="6" t="s">
        <v>1041</v>
      </c>
      <c r="D1040" s="6" t="s">
        <v>1041</v>
      </c>
      <c r="E1040" s="5">
        <v>98</v>
      </c>
      <c r="F1040" s="15">
        <v>10.02785313</v>
      </c>
      <c r="G1040" s="16">
        <f t="shared" si="0"/>
        <v>99.722242342015633</v>
      </c>
      <c r="H1040" s="17">
        <v>1</v>
      </c>
      <c r="I1040" s="7">
        <f t="shared" si="1"/>
        <v>99.722242342015633</v>
      </c>
      <c r="J1040" s="18">
        <f t="shared" si="2"/>
        <v>33.240747447338542</v>
      </c>
      <c r="K1040" s="19">
        <f t="shared" si="3"/>
        <v>-6.9705214847825603E-2</v>
      </c>
      <c r="L1040" s="15">
        <v>23.805009900000002</v>
      </c>
      <c r="M1040" s="16">
        <f t="shared" si="4"/>
        <v>42.007964046257335</v>
      </c>
      <c r="N1040" s="19">
        <f t="shared" si="5"/>
        <v>-0.30672100390619167</v>
      </c>
      <c r="O1040" s="15">
        <v>23.805009900000002</v>
      </c>
      <c r="P1040" s="16">
        <f t="shared" si="6"/>
        <v>42.007964046257335</v>
      </c>
      <c r="Q1040" s="17">
        <v>2</v>
      </c>
      <c r="R1040" s="7">
        <f t="shared" si="7"/>
        <v>84.01592809251467</v>
      </c>
      <c r="S1040" s="18">
        <f t="shared" si="8"/>
        <v>42.007964046257342</v>
      </c>
      <c r="T1040" s="19">
        <f t="shared" si="9"/>
        <v>-0.286926899847602</v>
      </c>
      <c r="U1040" s="15">
        <v>20.952673300000001</v>
      </c>
      <c r="V1040" s="16">
        <f t="shared" si="10"/>
        <v>47.726606800097436</v>
      </c>
      <c r="W1040" s="19">
        <f t="shared" si="11"/>
        <v>-0.55881851280540007</v>
      </c>
      <c r="X1040" s="15">
        <v>45.703172700000003</v>
      </c>
      <c r="Y1040" s="16">
        <f t="shared" si="12"/>
        <v>23.371705439609446</v>
      </c>
      <c r="Z1040" s="17">
        <v>3</v>
      </c>
      <c r="AA1040" s="20">
        <f t="shared" si="13"/>
        <v>70.115116318828342</v>
      </c>
      <c r="AB1040" s="18">
        <f t="shared" si="14"/>
        <v>23.371705439609446</v>
      </c>
      <c r="AC1040" s="19">
        <f t="shared" si="15"/>
        <v>-0.22978288429428734</v>
      </c>
      <c r="AD1040" s="15">
        <v>45.766848400000001</v>
      </c>
      <c r="AE1040" s="16">
        <f t="shared" si="16"/>
        <v>23.386847847709785</v>
      </c>
      <c r="AF1040" s="17">
        <v>3</v>
      </c>
      <c r="AG1040" s="7">
        <f t="shared" si="17"/>
        <v>70.16054354312935</v>
      </c>
      <c r="AH1040" s="18">
        <f t="shared" si="18"/>
        <v>23.09699044079251</v>
      </c>
      <c r="AI1040" s="19">
        <f t="shared" si="19"/>
        <v>5.9836863258987856E-2</v>
      </c>
      <c r="AJ1040" s="5">
        <v>3</v>
      </c>
      <c r="AK1040" s="15">
        <v>10</v>
      </c>
      <c r="AL1040" s="16">
        <f t="shared" si="20"/>
        <v>100</v>
      </c>
      <c r="AM1040" s="17">
        <v>1</v>
      </c>
      <c r="AN1040" s="7">
        <f t="shared" si="21"/>
        <v>100</v>
      </c>
      <c r="AO1040" s="18">
        <f t="shared" si="22"/>
        <v>33.333333333333336</v>
      </c>
      <c r="AP1040" s="19">
        <f t="shared" si="23"/>
        <v>2.8886242853155969E-2</v>
      </c>
      <c r="AQ1040" s="5">
        <v>3</v>
      </c>
      <c r="AR1040" s="15">
        <v>28.926539500000001</v>
      </c>
      <c r="AS1040" s="21">
        <f t="shared" si="24"/>
        <v>34.570329437435817</v>
      </c>
      <c r="AT1040" s="19">
        <f t="shared" si="25"/>
        <v>0.18553180192839724</v>
      </c>
      <c r="AU1040" s="5">
        <v>0</v>
      </c>
      <c r="AV1040" s="15">
        <v>45.333031200000001</v>
      </c>
      <c r="AW1040" s="16">
        <f t="shared" si="26"/>
        <v>0</v>
      </c>
      <c r="AX1040" s="19">
        <f t="shared" si="27"/>
        <v>-0.82680925094591806</v>
      </c>
      <c r="AY1040" s="15">
        <v>45.333031200000001</v>
      </c>
      <c r="AZ1040" s="16">
        <f t="shared" si="28"/>
        <v>22.05897054596252</v>
      </c>
      <c r="BA1040" s="19">
        <f t="shared" si="29"/>
        <v>-0.66509269700318163</v>
      </c>
      <c r="BB1040" s="15">
        <v>10</v>
      </c>
      <c r="BC1040" s="16">
        <f t="shared" si="30"/>
        <v>100</v>
      </c>
      <c r="BD1040" s="19">
        <f t="shared" si="31"/>
        <v>0.93333821106502679</v>
      </c>
      <c r="BE1040" s="15">
        <v>28.926539500000001</v>
      </c>
      <c r="BF1040" s="21">
        <f t="shared" si="32"/>
        <v>34.570329437435817</v>
      </c>
      <c r="BG1040" s="19">
        <f t="shared" si="33"/>
        <v>-0.17644140453147739</v>
      </c>
      <c r="BH1040" s="15">
        <v>45.333031200000001</v>
      </c>
      <c r="BI1040" s="16">
        <f t="shared" si="34"/>
        <v>22.05897054596252</v>
      </c>
      <c r="BJ1040" s="22">
        <f t="shared" si="35"/>
        <v>-0.48476199942794795</v>
      </c>
      <c r="BK1040" s="15">
        <v>45.333031200000001</v>
      </c>
      <c r="BL1040" s="16">
        <f t="shared" si="36"/>
        <v>22.05897054596252</v>
      </c>
      <c r="BM1040" s="19">
        <f t="shared" si="37"/>
        <v>0.25164483111402974</v>
      </c>
      <c r="BN1040" s="15">
        <v>131.74666999999999</v>
      </c>
      <c r="BO1040" s="16">
        <f t="shared" si="38"/>
        <v>7.5903246738608274</v>
      </c>
      <c r="BP1040" s="19">
        <f t="shared" si="39"/>
        <v>-0.64545883395192638</v>
      </c>
      <c r="BQ1040" s="15">
        <v>20.387458299999999</v>
      </c>
      <c r="BR1040" s="16">
        <f t="shared" si="40"/>
        <v>49.049763108528346</v>
      </c>
      <c r="BS1040" s="19">
        <f t="shared" si="41"/>
        <v>-0.21150184027249166</v>
      </c>
      <c r="BT1040" s="15">
        <v>12.514683399999999</v>
      </c>
      <c r="BU1040" s="16">
        <f t="shared" si="42"/>
        <v>81.34398509833656</v>
      </c>
      <c r="BV1040" s="19">
        <f t="shared" si="43"/>
        <v>1.8674211098867117</v>
      </c>
      <c r="BW1040" s="15">
        <v>100.02665</v>
      </c>
      <c r="BX1040" s="18">
        <f t="shared" si="44"/>
        <v>1.4758865735317657E-2</v>
      </c>
      <c r="BY1040" s="19">
        <f t="shared" si="45"/>
        <v>-6.2463602079682816E-2</v>
      </c>
      <c r="BZ1040" s="15">
        <v>98.047501499999996</v>
      </c>
      <c r="CA1040" s="18">
        <f t="shared" si="46"/>
        <v>1.5040430466647145E-2</v>
      </c>
      <c r="CB1040" s="19">
        <f t="shared" si="47"/>
        <v>-4.5930903843364491E-2</v>
      </c>
      <c r="CC1040" s="7">
        <f t="shared" si="48"/>
        <v>-6.5460841455315166E-2</v>
      </c>
      <c r="CD1040" s="61">
        <f t="shared" si="49"/>
        <v>-0.10542672694161373</v>
      </c>
    </row>
    <row r="1041" spans="1:82" ht="15.75" customHeight="1" x14ac:dyDescent="0.25">
      <c r="A1041" s="5">
        <v>44207000101</v>
      </c>
      <c r="B1041" s="5">
        <v>44207</v>
      </c>
      <c r="C1041" s="6" t="s">
        <v>1048</v>
      </c>
      <c r="D1041" s="6" t="s">
        <v>1048</v>
      </c>
      <c r="E1041" s="5">
        <v>132</v>
      </c>
      <c r="F1041" s="15">
        <v>10</v>
      </c>
      <c r="G1041" s="16">
        <f t="shared" si="0"/>
        <v>100</v>
      </c>
      <c r="H1041" s="17">
        <v>1</v>
      </c>
      <c r="I1041" s="7">
        <f t="shared" si="1"/>
        <v>100</v>
      </c>
      <c r="J1041" s="18">
        <f t="shared" si="2"/>
        <v>33.333333333333336</v>
      </c>
      <c r="K1041" s="19">
        <f t="shared" si="3"/>
        <v>-6.4612435976370855E-2</v>
      </c>
      <c r="L1041" s="15">
        <v>13.443432899999999</v>
      </c>
      <c r="M1041" s="16">
        <f t="shared" si="4"/>
        <v>74.385761987921995</v>
      </c>
      <c r="N1041" s="19">
        <f t="shared" si="5"/>
        <v>1.5853077868583973</v>
      </c>
      <c r="O1041" s="15">
        <v>13.443432899999999</v>
      </c>
      <c r="P1041" s="16">
        <f t="shared" si="6"/>
        <v>74.385761987921995</v>
      </c>
      <c r="Q1041" s="17">
        <v>2</v>
      </c>
      <c r="R1041" s="7">
        <f t="shared" si="7"/>
        <v>148.77152397584399</v>
      </c>
      <c r="S1041" s="18">
        <f t="shared" si="8"/>
        <v>74.385761987921995</v>
      </c>
      <c r="T1041" s="19">
        <f t="shared" si="9"/>
        <v>1.5197898538972996</v>
      </c>
      <c r="U1041" s="15">
        <v>13.7358683</v>
      </c>
      <c r="V1041" s="16">
        <f t="shared" si="10"/>
        <v>72.802095809261658</v>
      </c>
      <c r="W1041" s="19">
        <f t="shared" si="11"/>
        <v>0.51219366790126686</v>
      </c>
      <c r="X1041" s="15">
        <v>45.766795600000002</v>
      </c>
      <c r="Y1041" s="16">
        <f t="shared" si="12"/>
        <v>23.339215166726682</v>
      </c>
      <c r="Z1041" s="17">
        <v>3</v>
      </c>
      <c r="AA1041" s="20">
        <f t="shared" si="13"/>
        <v>70.017645500180038</v>
      </c>
      <c r="AB1041" s="18">
        <f t="shared" si="14"/>
        <v>23.339215166726682</v>
      </c>
      <c r="AC1041" s="19">
        <f t="shared" si="15"/>
        <v>-0.23231218566627881</v>
      </c>
      <c r="AD1041" s="15">
        <v>45.754205300000002</v>
      </c>
      <c r="AE1041" s="16">
        <f t="shared" si="16"/>
        <v>23.393310253822722</v>
      </c>
      <c r="AF1041" s="17">
        <v>2</v>
      </c>
      <c r="AG1041" s="7">
        <f t="shared" si="17"/>
        <v>46.786620507645445</v>
      </c>
      <c r="AH1041" s="18">
        <f t="shared" si="18"/>
        <v>15.40224850107931</v>
      </c>
      <c r="AI1041" s="19">
        <f t="shared" si="19"/>
        <v>-0.48549722443635518</v>
      </c>
      <c r="AJ1041" s="5">
        <v>3</v>
      </c>
      <c r="AK1041" s="15">
        <v>13.7358683</v>
      </c>
      <c r="AL1041" s="16">
        <f t="shared" si="20"/>
        <v>72.802095809261658</v>
      </c>
      <c r="AM1041" s="17">
        <v>1</v>
      </c>
      <c r="AN1041" s="7">
        <f t="shared" si="21"/>
        <v>72.802095809261658</v>
      </c>
      <c r="AO1041" s="18">
        <f t="shared" si="22"/>
        <v>24.267365269753885</v>
      </c>
      <c r="AP1041" s="19">
        <f t="shared" si="23"/>
        <v>-0.26360190988316956</v>
      </c>
      <c r="AQ1041" s="5">
        <v>2</v>
      </c>
      <c r="AR1041" s="15">
        <v>16.247966030000001</v>
      </c>
      <c r="AS1041" s="21">
        <f t="shared" si="24"/>
        <v>61.546165110981583</v>
      </c>
      <c r="AT1041" s="19">
        <f t="shared" si="25"/>
        <v>1.1303547134232115</v>
      </c>
      <c r="AU1041" s="5">
        <v>2</v>
      </c>
      <c r="AV1041" s="15">
        <v>16.247966000000002</v>
      </c>
      <c r="AW1041" s="16">
        <f t="shared" si="26"/>
        <v>61.546165224619493</v>
      </c>
      <c r="AX1041" s="19">
        <f t="shared" si="27"/>
        <v>1.528919562218972</v>
      </c>
      <c r="AY1041" s="15">
        <v>16.247966000000002</v>
      </c>
      <c r="AZ1041" s="16">
        <f t="shared" si="28"/>
        <v>61.546165224619493</v>
      </c>
      <c r="BA1041" s="19">
        <f t="shared" si="29"/>
        <v>2.120210803709508</v>
      </c>
      <c r="BB1041" s="15">
        <v>10</v>
      </c>
      <c r="BC1041" s="16">
        <f t="shared" si="30"/>
        <v>100</v>
      </c>
      <c r="BD1041" s="19">
        <f t="shared" si="31"/>
        <v>0.93333821106502679</v>
      </c>
      <c r="BE1041" s="15">
        <v>27.513878399999999</v>
      </c>
      <c r="BF1041" s="21">
        <f t="shared" si="32"/>
        <v>36.34529401714591</v>
      </c>
      <c r="BG1041" s="19">
        <f t="shared" si="33"/>
        <v>-6.8062968971568577E-2</v>
      </c>
      <c r="BH1041" s="15">
        <v>27.513878399999999</v>
      </c>
      <c r="BI1041" s="16">
        <f t="shared" si="34"/>
        <v>36.34529401714591</v>
      </c>
      <c r="BJ1041" s="22">
        <f t="shared" si="35"/>
        <v>0.56498625455407803</v>
      </c>
      <c r="BK1041" s="15">
        <v>68.8680126</v>
      </c>
      <c r="BL1041" s="16">
        <f t="shared" si="36"/>
        <v>14.520529375636434</v>
      </c>
      <c r="BM1041" s="19">
        <f t="shared" si="37"/>
        <v>-0.43610706915303898</v>
      </c>
      <c r="BN1041" s="15">
        <v>68.556761100000003</v>
      </c>
      <c r="BO1041" s="16">
        <f t="shared" si="38"/>
        <v>14.58645338482888</v>
      </c>
      <c r="BP1041" s="19">
        <f t="shared" si="39"/>
        <v>0.20815928254641589</v>
      </c>
      <c r="BQ1041" s="15">
        <v>16.247966000000002</v>
      </c>
      <c r="BR1041" s="16">
        <f t="shared" si="40"/>
        <v>61.546165224619493</v>
      </c>
      <c r="BS1041" s="19">
        <f t="shared" si="41"/>
        <v>0.36459798423900169</v>
      </c>
      <c r="BT1041" s="15">
        <v>21.937086999999998</v>
      </c>
      <c r="BU1041" s="16">
        <f t="shared" si="42"/>
        <v>46.405168562261707</v>
      </c>
      <c r="BV1041" s="19">
        <f t="shared" si="43"/>
        <v>0.31838927079250046</v>
      </c>
      <c r="BW1041" s="15">
        <v>303.28204099999999</v>
      </c>
      <c r="BX1041" s="18">
        <f t="shared" si="44"/>
        <v>4.4749063605070291E-2</v>
      </c>
      <c r="BY1041" s="19">
        <f t="shared" si="45"/>
        <v>-5.1752350530940058E-2</v>
      </c>
      <c r="BZ1041" s="15">
        <v>132.069849</v>
      </c>
      <c r="CA1041" s="18">
        <f t="shared" si="46"/>
        <v>2.0259439049806774E-2</v>
      </c>
      <c r="CB1041" s="19">
        <f t="shared" si="47"/>
        <v>-4.3896209395059976E-2</v>
      </c>
      <c r="CC1041" s="7">
        <f t="shared" si="48"/>
        <v>0.48107394932594194</v>
      </c>
      <c r="CD1041" s="61">
        <f t="shared" si="49"/>
        <v>0.7747846004841088</v>
      </c>
    </row>
    <row r="1042" spans="1:82" ht="15.75" customHeight="1" x14ac:dyDescent="0.25">
      <c r="A1042" s="5">
        <v>44208000101</v>
      </c>
      <c r="B1042" s="5">
        <v>44208</v>
      </c>
      <c r="C1042" s="6" t="s">
        <v>1049</v>
      </c>
      <c r="D1042" s="6" t="s">
        <v>1049</v>
      </c>
      <c r="E1042" s="5">
        <v>30</v>
      </c>
      <c r="F1042" s="15">
        <v>10.62107269</v>
      </c>
      <c r="G1042" s="16">
        <f t="shared" si="0"/>
        <v>94.15244855084407</v>
      </c>
      <c r="H1042" s="17">
        <v>1</v>
      </c>
      <c r="I1042" s="7">
        <f t="shared" si="1"/>
        <v>94.15244855084407</v>
      </c>
      <c r="J1042" s="18">
        <f t="shared" si="2"/>
        <v>31.384149516948025</v>
      </c>
      <c r="K1042" s="19">
        <f t="shared" si="3"/>
        <v>-0.17182923311569784</v>
      </c>
      <c r="L1042" s="15">
        <v>24.662496699999998</v>
      </c>
      <c r="M1042" s="16">
        <f t="shared" si="4"/>
        <v>40.547395187284508</v>
      </c>
      <c r="N1042" s="19">
        <f t="shared" si="5"/>
        <v>-0.39207079628705971</v>
      </c>
      <c r="O1042" s="15">
        <v>24.662496699999998</v>
      </c>
      <c r="P1042" s="16">
        <f t="shared" si="6"/>
        <v>40.547395187284508</v>
      </c>
      <c r="Q1042" s="17">
        <v>2</v>
      </c>
      <c r="R1042" s="7">
        <f t="shared" si="7"/>
        <v>81.094790374569016</v>
      </c>
      <c r="S1042" s="18">
        <f t="shared" si="8"/>
        <v>40.547395187284508</v>
      </c>
      <c r="T1042" s="19">
        <f t="shared" si="9"/>
        <v>-0.36842824939146857</v>
      </c>
      <c r="U1042" s="15">
        <v>13.9897426</v>
      </c>
      <c r="V1042" s="16">
        <f t="shared" si="10"/>
        <v>71.480943473541828</v>
      </c>
      <c r="W1042" s="19">
        <f t="shared" si="11"/>
        <v>0.45576524715908789</v>
      </c>
      <c r="X1042" s="15">
        <v>71.587033700000006</v>
      </c>
      <c r="Y1042" s="16">
        <f t="shared" si="12"/>
        <v>14.921153102618359</v>
      </c>
      <c r="Z1042" s="17">
        <v>3</v>
      </c>
      <c r="AA1042" s="20">
        <f t="shared" si="13"/>
        <v>44.763459307855072</v>
      </c>
      <c r="AB1042" s="18">
        <f t="shared" si="14"/>
        <v>14.921153102618359</v>
      </c>
      <c r="AC1042" s="19">
        <f t="shared" si="15"/>
        <v>-0.88764112073205603</v>
      </c>
      <c r="AD1042" s="15">
        <v>71.574443400000007</v>
      </c>
      <c r="AE1042" s="16">
        <f t="shared" si="16"/>
        <v>14.954252791297289</v>
      </c>
      <c r="AF1042" s="17">
        <v>2</v>
      </c>
      <c r="AG1042" s="7">
        <f t="shared" si="17"/>
        <v>29.908505582594579</v>
      </c>
      <c r="AH1042" s="18">
        <f t="shared" si="18"/>
        <v>9.8459395075086249</v>
      </c>
      <c r="AI1042" s="19">
        <f t="shared" si="19"/>
        <v>-0.87927842199984818</v>
      </c>
      <c r="AJ1042" s="5">
        <v>1</v>
      </c>
      <c r="AK1042" s="15">
        <v>24.042319299999999</v>
      </c>
      <c r="AL1042" s="16">
        <f t="shared" si="20"/>
        <v>41.593324983417887</v>
      </c>
      <c r="AM1042" s="17">
        <v>3</v>
      </c>
      <c r="AN1042" s="7">
        <f t="shared" si="21"/>
        <v>124.77997495025366</v>
      </c>
      <c r="AO1042" s="18">
        <f t="shared" si="22"/>
        <v>41.593324983417887</v>
      </c>
      <c r="AP1042" s="19">
        <f t="shared" si="23"/>
        <v>0.29537181641879146</v>
      </c>
      <c r="AQ1042" s="5">
        <v>0</v>
      </c>
      <c r="AR1042" s="15">
        <v>43.953963299999998</v>
      </c>
      <c r="AS1042" s="21">
        <f t="shared" si="24"/>
        <v>0</v>
      </c>
      <c r="AT1042" s="19">
        <f t="shared" si="25"/>
        <v>-1.0252866396461213</v>
      </c>
      <c r="AU1042" s="5">
        <v>0</v>
      </c>
      <c r="AV1042" s="15">
        <v>43.953963299999998</v>
      </c>
      <c r="AW1042" s="16">
        <f t="shared" si="26"/>
        <v>0</v>
      </c>
      <c r="AX1042" s="19">
        <f t="shared" si="27"/>
        <v>-0.82680925094591806</v>
      </c>
      <c r="AY1042" s="15">
        <v>43.953963299999998</v>
      </c>
      <c r="AZ1042" s="16">
        <f t="shared" si="28"/>
        <v>22.751076920519704</v>
      </c>
      <c r="BA1042" s="19">
        <f t="shared" si="29"/>
        <v>-0.61627367292189794</v>
      </c>
      <c r="BB1042" s="15">
        <v>10</v>
      </c>
      <c r="BC1042" s="16">
        <f t="shared" si="30"/>
        <v>100</v>
      </c>
      <c r="BD1042" s="19">
        <f t="shared" si="31"/>
        <v>0.93333821106502679</v>
      </c>
      <c r="BE1042" s="15">
        <v>43.953963299999998</v>
      </c>
      <c r="BF1042" s="21">
        <f t="shared" si="32"/>
        <v>22.751076920519704</v>
      </c>
      <c r="BG1042" s="19">
        <f t="shared" si="33"/>
        <v>-0.89811895906617223</v>
      </c>
      <c r="BH1042" s="15">
        <v>43.953963299999998</v>
      </c>
      <c r="BI1042" s="16">
        <f t="shared" si="34"/>
        <v>22.751076920519704</v>
      </c>
      <c r="BJ1042" s="22">
        <f t="shared" si="35"/>
        <v>-0.43390654597789019</v>
      </c>
      <c r="BK1042" s="15">
        <v>80.994263900000007</v>
      </c>
      <c r="BL1042" s="16">
        <f t="shared" si="36"/>
        <v>12.346553346477169</v>
      </c>
      <c r="BM1042" s="19">
        <f t="shared" si="37"/>
        <v>-0.63444464470841944</v>
      </c>
      <c r="BN1042" s="15">
        <v>79.3723885</v>
      </c>
      <c r="BO1042" s="16">
        <f t="shared" si="38"/>
        <v>12.598839708597152</v>
      </c>
      <c r="BP1042" s="19">
        <f t="shared" si="39"/>
        <v>-3.4355272677727026E-2</v>
      </c>
      <c r="BQ1042" s="15">
        <v>40.9003327</v>
      </c>
      <c r="BR1042" s="16">
        <f t="shared" si="40"/>
        <v>24.449678865326199</v>
      </c>
      <c r="BS1042" s="19">
        <f t="shared" si="41"/>
        <v>-1.3455966048149854</v>
      </c>
      <c r="BT1042" s="15">
        <v>32.217650200000001</v>
      </c>
      <c r="BU1042" s="16">
        <f t="shared" si="42"/>
        <v>31.597407436002264</v>
      </c>
      <c r="BV1042" s="19">
        <f t="shared" si="43"/>
        <v>-0.3381210442204286</v>
      </c>
      <c r="BW1042" s="15">
        <v>219.84344300000001</v>
      </c>
      <c r="BX1042" s="18">
        <f t="shared" si="44"/>
        <v>3.2437753918850225E-2</v>
      </c>
      <c r="BY1042" s="19">
        <f t="shared" si="45"/>
        <v>-5.6149438389989384E-2</v>
      </c>
      <c r="BZ1042" s="15">
        <v>30.059388599999998</v>
      </c>
      <c r="CA1042" s="18">
        <f t="shared" si="46"/>
        <v>4.6110929619988927E-3</v>
      </c>
      <c r="CB1042" s="19">
        <f t="shared" si="47"/>
        <v>-4.9996908867513123E-2</v>
      </c>
      <c r="CC1042" s="7">
        <f t="shared" si="48"/>
        <v>-0.38283323837475192</v>
      </c>
      <c r="CD1042" s="61">
        <f t="shared" si="49"/>
        <v>-0.61656487128812532</v>
      </c>
    </row>
    <row r="1043" spans="1:82" ht="15.75" customHeight="1" x14ac:dyDescent="0.25">
      <c r="A1043" s="5">
        <v>44209000101</v>
      </c>
      <c r="B1043" s="5">
        <v>44209</v>
      </c>
      <c r="C1043" s="6" t="s">
        <v>1050</v>
      </c>
      <c r="D1043" s="6" t="s">
        <v>1050</v>
      </c>
      <c r="E1043" s="5">
        <v>1050</v>
      </c>
      <c r="F1043" s="15">
        <v>10.57311859</v>
      </c>
      <c r="G1043" s="16">
        <f t="shared" si="0"/>
        <v>94.579474493532572</v>
      </c>
      <c r="H1043" s="17">
        <v>3</v>
      </c>
      <c r="I1043" s="7">
        <f t="shared" si="1"/>
        <v>283.7384234805977</v>
      </c>
      <c r="J1043" s="18">
        <f t="shared" si="2"/>
        <v>94.579474493532572</v>
      </c>
      <c r="K1043" s="19">
        <f t="shared" si="3"/>
        <v>3.304292557559442</v>
      </c>
      <c r="L1043" s="15">
        <v>10.573118600000001</v>
      </c>
      <c r="M1043" s="16">
        <f t="shared" si="4"/>
        <v>94.579474404079789</v>
      </c>
      <c r="N1043" s="19">
        <f t="shared" si="5"/>
        <v>2.7653474347871696</v>
      </c>
      <c r="O1043" s="15">
        <v>10.573118600000001</v>
      </c>
      <c r="P1043" s="16">
        <f t="shared" si="6"/>
        <v>94.579474404079789</v>
      </c>
      <c r="Q1043" s="17">
        <v>2</v>
      </c>
      <c r="R1043" s="7">
        <f t="shared" si="7"/>
        <v>189.15894880815958</v>
      </c>
      <c r="S1043" s="18">
        <f t="shared" si="8"/>
        <v>94.579474404079789</v>
      </c>
      <c r="T1043" s="19">
        <f t="shared" si="9"/>
        <v>2.6466212279244283</v>
      </c>
      <c r="U1043" s="15">
        <v>10</v>
      </c>
      <c r="V1043" s="16">
        <f t="shared" si="10"/>
        <v>100</v>
      </c>
      <c r="W1043" s="19">
        <f t="shared" si="11"/>
        <v>1.6738574211914985</v>
      </c>
      <c r="X1043" s="15">
        <v>33.786661299999999</v>
      </c>
      <c r="Y1043" s="16">
        <f t="shared" si="12"/>
        <v>31.614875483420438</v>
      </c>
      <c r="Z1043" s="17">
        <v>3</v>
      </c>
      <c r="AA1043" s="20">
        <f t="shared" si="13"/>
        <v>94.844626450261316</v>
      </c>
      <c r="AB1043" s="18">
        <f t="shared" si="14"/>
        <v>31.614875483420438</v>
      </c>
      <c r="AC1043" s="19">
        <f t="shared" si="15"/>
        <v>0.41193106426508036</v>
      </c>
      <c r="AD1043" s="15">
        <v>33.850337000000003</v>
      </c>
      <c r="AE1043" s="16">
        <f t="shared" si="16"/>
        <v>31.619842366709669</v>
      </c>
      <c r="AF1043" s="17">
        <v>3</v>
      </c>
      <c r="AG1043" s="7">
        <f t="shared" si="17"/>
        <v>94.859527100129014</v>
      </c>
      <c r="AH1043" s="18">
        <f t="shared" si="18"/>
        <v>31.227944938923358</v>
      </c>
      <c r="AI1043" s="19">
        <f t="shared" si="19"/>
        <v>0.63608577297821356</v>
      </c>
      <c r="AJ1043" s="5">
        <v>63</v>
      </c>
      <c r="AK1043" s="15">
        <v>10</v>
      </c>
      <c r="AL1043" s="16">
        <f t="shared" si="20"/>
        <v>100</v>
      </c>
      <c r="AM1043" s="17">
        <v>2</v>
      </c>
      <c r="AN1043" s="7">
        <f t="shared" si="21"/>
        <v>200</v>
      </c>
      <c r="AO1043" s="18">
        <f t="shared" si="22"/>
        <v>66.666666666666671</v>
      </c>
      <c r="AP1043" s="19">
        <f t="shared" si="23"/>
        <v>1.1042931958489164</v>
      </c>
      <c r="AQ1043" s="5">
        <v>23</v>
      </c>
      <c r="AR1043" s="15">
        <v>23.827674900000002</v>
      </c>
      <c r="AS1043" s="21">
        <f t="shared" si="24"/>
        <v>41.968005866992918</v>
      </c>
      <c r="AT1043" s="19">
        <f t="shared" si="25"/>
        <v>0.44463384670119549</v>
      </c>
      <c r="AU1043" s="5">
        <v>19</v>
      </c>
      <c r="AV1043" s="15">
        <v>28.969004600000002</v>
      </c>
      <c r="AW1043" s="16">
        <f t="shared" si="26"/>
        <v>34.519653464378955</v>
      </c>
      <c r="AX1043" s="19">
        <f t="shared" si="27"/>
        <v>0.49445815848117314</v>
      </c>
      <c r="AY1043" s="15">
        <v>32.7883475</v>
      </c>
      <c r="AZ1043" s="16">
        <f t="shared" si="28"/>
        <v>30.498639798788272</v>
      </c>
      <c r="BA1043" s="19">
        <f t="shared" si="29"/>
        <v>-6.9784762214426255E-2</v>
      </c>
      <c r="BB1043" s="15">
        <v>10</v>
      </c>
      <c r="BC1043" s="16">
        <f t="shared" si="30"/>
        <v>100</v>
      </c>
      <c r="BD1043" s="19">
        <f t="shared" si="31"/>
        <v>0.93333821106502679</v>
      </c>
      <c r="BE1043" s="15">
        <v>32.7883475</v>
      </c>
      <c r="BF1043" s="21">
        <f t="shared" si="32"/>
        <v>30.498639798788272</v>
      </c>
      <c r="BG1043" s="19">
        <f t="shared" si="33"/>
        <v>-0.42505670546000995</v>
      </c>
      <c r="BH1043" s="15">
        <v>32.7883475</v>
      </c>
      <c r="BI1043" s="16">
        <f t="shared" si="34"/>
        <v>30.498639798788272</v>
      </c>
      <c r="BJ1043" s="22">
        <f t="shared" si="35"/>
        <v>0.1353785202942864</v>
      </c>
      <c r="BK1043" s="15">
        <v>32.7883475</v>
      </c>
      <c r="BL1043" s="16">
        <f t="shared" si="36"/>
        <v>30.498639798788272</v>
      </c>
      <c r="BM1043" s="19">
        <f t="shared" si="37"/>
        <v>1.0216181498824488</v>
      </c>
      <c r="BN1043" s="15">
        <v>90.0619023</v>
      </c>
      <c r="BO1043" s="16">
        <f t="shared" si="38"/>
        <v>11.103474104610379</v>
      </c>
      <c r="BP1043" s="19">
        <f t="shared" si="39"/>
        <v>-0.21680920156992006</v>
      </c>
      <c r="BQ1043" s="15">
        <v>10</v>
      </c>
      <c r="BR1043" s="16">
        <f t="shared" si="40"/>
        <v>100</v>
      </c>
      <c r="BS1043" s="19">
        <f t="shared" si="41"/>
        <v>2.1373680391786363</v>
      </c>
      <c r="BT1043" s="15">
        <v>13.5870148</v>
      </c>
      <c r="BU1043" s="16">
        <f t="shared" si="42"/>
        <v>74.924053221756992</v>
      </c>
      <c r="BV1043" s="19">
        <f t="shared" si="43"/>
        <v>1.5827898639665883</v>
      </c>
      <c r="BW1043" s="15">
        <v>1893.66444</v>
      </c>
      <c r="BX1043" s="18">
        <f t="shared" si="44"/>
        <v>0.27940892969729059</v>
      </c>
      <c r="BY1043" s="19">
        <f t="shared" si="45"/>
        <v>3.2058395400920481E-2</v>
      </c>
      <c r="BZ1043" s="15">
        <v>1050.0871400000001</v>
      </c>
      <c r="CA1043" s="18">
        <f t="shared" si="46"/>
        <v>0.16108276469533869</v>
      </c>
      <c r="CB1043" s="19">
        <f t="shared" si="47"/>
        <v>1.1005489714481119E-2</v>
      </c>
      <c r="CC1043" s="7">
        <f t="shared" si="48"/>
        <v>0.98018035157869221</v>
      </c>
      <c r="CD1043" s="61">
        <f t="shared" si="49"/>
        <v>1.5786110288539748</v>
      </c>
    </row>
    <row r="1044" spans="1:82" ht="15.75" customHeight="1" x14ac:dyDescent="0.25">
      <c r="A1044" s="5">
        <v>44210000199</v>
      </c>
      <c r="B1044" s="5">
        <v>44210</v>
      </c>
      <c r="C1044" s="6" t="s">
        <v>1051</v>
      </c>
      <c r="D1044" s="6" t="s">
        <v>1052</v>
      </c>
      <c r="E1044" s="5">
        <v>24</v>
      </c>
      <c r="F1044" s="15">
        <v>13.417301500000001</v>
      </c>
      <c r="G1044" s="16">
        <f t="shared" si="0"/>
        <v>74.530634941757839</v>
      </c>
      <c r="H1044" s="17">
        <v>1</v>
      </c>
      <c r="I1044" s="7">
        <f t="shared" si="1"/>
        <v>74.530634941757839</v>
      </c>
      <c r="J1044" s="18">
        <f t="shared" si="2"/>
        <v>24.843544980585946</v>
      </c>
      <c r="K1044" s="19">
        <f t="shared" si="3"/>
        <v>-0.53160169985213956</v>
      </c>
      <c r="L1044" s="15">
        <v>17.069544100000002</v>
      </c>
      <c r="M1044" s="16">
        <f t="shared" si="4"/>
        <v>58.583872781933287</v>
      </c>
      <c r="N1044" s="19">
        <f t="shared" si="5"/>
        <v>0.66190869158732213</v>
      </c>
      <c r="O1044" s="15">
        <v>17.069544100000002</v>
      </c>
      <c r="P1044" s="16">
        <f t="shared" si="6"/>
        <v>58.583872781933287</v>
      </c>
      <c r="Q1044" s="17">
        <v>2</v>
      </c>
      <c r="R1044" s="7">
        <f t="shared" si="7"/>
        <v>117.16774556386657</v>
      </c>
      <c r="S1044" s="18">
        <f t="shared" si="8"/>
        <v>58.583872781933287</v>
      </c>
      <c r="T1044" s="19">
        <f t="shared" si="9"/>
        <v>0.63802704776951857</v>
      </c>
      <c r="U1044" s="15">
        <v>15.555927199999999</v>
      </c>
      <c r="V1044" s="16">
        <f t="shared" si="10"/>
        <v>64.284178444856707</v>
      </c>
      <c r="W1044" s="19">
        <f t="shared" si="11"/>
        <v>0.14838049368175446</v>
      </c>
      <c r="X1044" s="15">
        <v>38.967706900000003</v>
      </c>
      <c r="Y1044" s="16">
        <f t="shared" si="12"/>
        <v>27.411443345669383</v>
      </c>
      <c r="Z1044" s="17">
        <v>3</v>
      </c>
      <c r="AA1044" s="20">
        <f t="shared" si="13"/>
        <v>82.234330037008149</v>
      </c>
      <c r="AB1044" s="18">
        <f t="shared" si="14"/>
        <v>27.411443345669383</v>
      </c>
      <c r="AC1044" s="19">
        <f t="shared" si="15"/>
        <v>8.4702459216129122E-2</v>
      </c>
      <c r="AD1044" s="15">
        <v>39.031382600000001</v>
      </c>
      <c r="AE1044" s="16">
        <f t="shared" si="16"/>
        <v>27.422608391023278</v>
      </c>
      <c r="AF1044" s="17">
        <v>3</v>
      </c>
      <c r="AG1044" s="7">
        <f t="shared" si="17"/>
        <v>82.267825173069838</v>
      </c>
      <c r="AH1044" s="18">
        <f t="shared" si="18"/>
        <v>27.082731627344401</v>
      </c>
      <c r="AI1044" s="19">
        <f t="shared" si="19"/>
        <v>0.34231034330386162</v>
      </c>
      <c r="AJ1044" s="5">
        <v>1</v>
      </c>
      <c r="AK1044" s="15">
        <v>14.587852699999999</v>
      </c>
      <c r="AL1044" s="16">
        <f t="shared" si="20"/>
        <v>68.550184908297027</v>
      </c>
      <c r="AM1044" s="17">
        <v>1</v>
      </c>
      <c r="AN1044" s="7">
        <f t="shared" si="21"/>
        <v>68.550184908297027</v>
      </c>
      <c r="AO1044" s="18">
        <f t="shared" si="22"/>
        <v>22.850061636099007</v>
      </c>
      <c r="AP1044" s="19">
        <f t="shared" si="23"/>
        <v>-0.30932725534732791</v>
      </c>
      <c r="AQ1044" s="5">
        <v>0</v>
      </c>
      <c r="AR1044" s="15">
        <v>20.602684270000001</v>
      </c>
      <c r="AS1044" s="21">
        <f t="shared" si="24"/>
        <v>0</v>
      </c>
      <c r="AT1044" s="19">
        <f t="shared" si="25"/>
        <v>-1.0252866396461213</v>
      </c>
      <c r="AU1044" s="5">
        <v>1</v>
      </c>
      <c r="AV1044" s="15">
        <v>38.597565400000001</v>
      </c>
      <c r="AW1044" s="16">
        <f t="shared" si="26"/>
        <v>25.908369857960004</v>
      </c>
      <c r="AX1044" s="19">
        <f t="shared" si="27"/>
        <v>0.16485437511075265</v>
      </c>
      <c r="AY1044" s="15">
        <v>38.597565400000001</v>
      </c>
      <c r="AZ1044" s="16">
        <f t="shared" si="28"/>
        <v>25.908369857960004</v>
      </c>
      <c r="BA1044" s="19">
        <f t="shared" si="29"/>
        <v>-0.39356808081810818</v>
      </c>
      <c r="BB1044" s="15">
        <v>15.555927219999999</v>
      </c>
      <c r="BC1044" s="16">
        <f t="shared" si="30"/>
        <v>64.284178362207584</v>
      </c>
      <c r="BD1044" s="19">
        <f t="shared" si="31"/>
        <v>-0.47969942457364889</v>
      </c>
      <c r="BE1044" s="15">
        <v>20.6026843</v>
      </c>
      <c r="BF1044" s="21">
        <f t="shared" si="32"/>
        <v>48.537364619036559</v>
      </c>
      <c r="BG1044" s="19">
        <f t="shared" si="33"/>
        <v>0.67637866844109595</v>
      </c>
      <c r="BH1044" s="15">
        <v>38.597565400000001</v>
      </c>
      <c r="BI1044" s="16">
        <f t="shared" si="34"/>
        <v>25.908369857960004</v>
      </c>
      <c r="BJ1044" s="22">
        <f t="shared" si="35"/>
        <v>-0.20191104657084818</v>
      </c>
      <c r="BK1044" s="15">
        <v>38.597565400000001</v>
      </c>
      <c r="BL1044" s="16">
        <f t="shared" si="36"/>
        <v>25.908369857960004</v>
      </c>
      <c r="BM1044" s="19">
        <f t="shared" si="37"/>
        <v>0.60283569828352146</v>
      </c>
      <c r="BN1044" s="15">
        <v>125.011205</v>
      </c>
      <c r="BO1044" s="16">
        <f t="shared" si="38"/>
        <v>7.9992829442768745</v>
      </c>
      <c r="BP1044" s="19">
        <f t="shared" si="39"/>
        <v>-0.59556063983041463</v>
      </c>
      <c r="BQ1044" s="15">
        <v>13.6519926</v>
      </c>
      <c r="BR1044" s="16">
        <f t="shared" si="40"/>
        <v>73.249380460402534</v>
      </c>
      <c r="BS1044" s="19">
        <f t="shared" si="41"/>
        <v>0.90413089786644829</v>
      </c>
      <c r="BT1044" s="15">
        <v>11.902029300000001</v>
      </c>
      <c r="BU1044" s="16">
        <f t="shared" si="42"/>
        <v>85.531147196890188</v>
      </c>
      <c r="BV1044" s="19">
        <f t="shared" si="43"/>
        <v>2.0530612674292881</v>
      </c>
      <c r="BW1044" s="15">
        <v>119.45261000000001</v>
      </c>
      <c r="BX1044" s="18">
        <f t="shared" si="44"/>
        <v>1.7625153223898463E-2</v>
      </c>
      <c r="BY1044" s="19">
        <f t="shared" si="45"/>
        <v>-6.1439883382175722E-2</v>
      </c>
      <c r="BZ1044" s="15">
        <v>24.058033999999999</v>
      </c>
      <c r="CA1044" s="18">
        <f t="shared" si="46"/>
        <v>3.6904886101685403E-3</v>
      </c>
      <c r="CB1044" s="19">
        <f t="shared" si="47"/>
        <v>-5.0355817754882709E-2</v>
      </c>
      <c r="CC1044" s="7">
        <f t="shared" si="48"/>
        <v>0.13830733973231712</v>
      </c>
      <c r="CD1044" s="61">
        <f t="shared" si="49"/>
        <v>0.22274828455930445</v>
      </c>
    </row>
    <row r="1045" spans="1:82" ht="15.75" customHeight="1" x14ac:dyDescent="0.25">
      <c r="A1045" s="5">
        <v>44210000201</v>
      </c>
      <c r="B1045" s="5">
        <v>44210</v>
      </c>
      <c r="C1045" s="6" t="s">
        <v>1052</v>
      </c>
      <c r="D1045" s="6" t="s">
        <v>1052</v>
      </c>
      <c r="E1045" s="5">
        <v>1124</v>
      </c>
      <c r="F1045" s="15">
        <v>12.325236609999999</v>
      </c>
      <c r="G1045" s="16">
        <f t="shared" si="0"/>
        <v>81.134345054979036</v>
      </c>
      <c r="H1045" s="17">
        <v>3</v>
      </c>
      <c r="I1045" s="7">
        <f t="shared" si="1"/>
        <v>243.40303516493711</v>
      </c>
      <c r="J1045" s="18">
        <f t="shared" si="2"/>
        <v>81.134345054979036</v>
      </c>
      <c r="K1045" s="19">
        <f t="shared" si="3"/>
        <v>2.5647298219121302</v>
      </c>
      <c r="L1045" s="15">
        <v>12.3252366</v>
      </c>
      <c r="M1045" s="16">
        <f t="shared" si="4"/>
        <v>81.134345120806842</v>
      </c>
      <c r="N1045" s="19">
        <f t="shared" si="5"/>
        <v>1.9796679470920102</v>
      </c>
      <c r="O1045" s="15">
        <v>12.3252366</v>
      </c>
      <c r="P1045" s="16">
        <f t="shared" si="6"/>
        <v>81.134345120806842</v>
      </c>
      <c r="Q1045" s="17">
        <v>2</v>
      </c>
      <c r="R1045" s="7">
        <f t="shared" si="7"/>
        <v>162.26869024161368</v>
      </c>
      <c r="S1045" s="18">
        <f t="shared" si="8"/>
        <v>81.134345120806842</v>
      </c>
      <c r="T1045" s="19">
        <f t="shared" si="9"/>
        <v>1.8963682188679853</v>
      </c>
      <c r="U1045" s="15">
        <v>10</v>
      </c>
      <c r="V1045" s="16">
        <f t="shared" si="10"/>
        <v>100</v>
      </c>
      <c r="W1045" s="19">
        <f t="shared" si="11"/>
        <v>1.6738574211914985</v>
      </c>
      <c r="X1045" s="15">
        <v>35.716239799999997</v>
      </c>
      <c r="Y1045" s="16">
        <f t="shared" si="12"/>
        <v>29.90687418332319</v>
      </c>
      <c r="Z1045" s="17">
        <v>3</v>
      </c>
      <c r="AA1045" s="20">
        <f t="shared" si="13"/>
        <v>89.720622549969562</v>
      </c>
      <c r="AB1045" s="18">
        <f t="shared" si="14"/>
        <v>29.906874183323186</v>
      </c>
      <c r="AC1045" s="19">
        <f t="shared" si="15"/>
        <v>0.2789666521997417</v>
      </c>
      <c r="AD1045" s="15">
        <v>35.779915500000001</v>
      </c>
      <c r="AE1045" s="16">
        <f t="shared" si="16"/>
        <v>29.914612850329394</v>
      </c>
      <c r="AF1045" s="17">
        <v>3</v>
      </c>
      <c r="AG1045" s="7">
        <f t="shared" si="17"/>
        <v>89.743838550988187</v>
      </c>
      <c r="AH1045" s="18">
        <f t="shared" si="18"/>
        <v>29.543850096571635</v>
      </c>
      <c r="AI1045" s="19">
        <f t="shared" si="19"/>
        <v>0.51673228047102504</v>
      </c>
      <c r="AJ1045" s="5">
        <v>128</v>
      </c>
      <c r="AK1045" s="15">
        <v>10</v>
      </c>
      <c r="AL1045" s="16">
        <f t="shared" si="20"/>
        <v>100</v>
      </c>
      <c r="AM1045" s="17">
        <v>3</v>
      </c>
      <c r="AN1045" s="7">
        <f t="shared" si="21"/>
        <v>300</v>
      </c>
      <c r="AO1045" s="18">
        <f t="shared" si="22"/>
        <v>100</v>
      </c>
      <c r="AP1045" s="19">
        <f t="shared" si="23"/>
        <v>2.179700148844677</v>
      </c>
      <c r="AQ1045" s="5">
        <v>38</v>
      </c>
      <c r="AR1045" s="15">
        <v>23.979067749999999</v>
      </c>
      <c r="AS1045" s="21">
        <f t="shared" si="24"/>
        <v>41.703039101676502</v>
      </c>
      <c r="AT1045" s="19">
        <f t="shared" si="25"/>
        <v>0.43535344205737847</v>
      </c>
      <c r="AU1045" s="5">
        <v>18</v>
      </c>
      <c r="AV1045" s="15">
        <v>35.346098400000002</v>
      </c>
      <c r="AW1045" s="16">
        <f t="shared" si="26"/>
        <v>28.291665707579199</v>
      </c>
      <c r="AX1045" s="19">
        <f t="shared" si="27"/>
        <v>0.25607693435150908</v>
      </c>
      <c r="AY1045" s="15">
        <v>35.346098400000002</v>
      </c>
      <c r="AZ1045" s="16">
        <f t="shared" si="28"/>
        <v>28.291665707579199</v>
      </c>
      <c r="BA1045" s="19">
        <f t="shared" si="29"/>
        <v>-0.22545782818559215</v>
      </c>
      <c r="BB1045" s="15">
        <v>10</v>
      </c>
      <c r="BC1045" s="16">
        <f t="shared" si="30"/>
        <v>100</v>
      </c>
      <c r="BD1045" s="19">
        <f t="shared" si="31"/>
        <v>0.93333821106502679</v>
      </c>
      <c r="BE1045" s="15">
        <v>23.979067700000002</v>
      </c>
      <c r="BF1045" s="21">
        <f t="shared" si="32"/>
        <v>41.703039188633674</v>
      </c>
      <c r="BG1045" s="19">
        <f t="shared" si="33"/>
        <v>0.25907822947946724</v>
      </c>
      <c r="BH1045" s="15">
        <v>35.346098400000002</v>
      </c>
      <c r="BI1045" s="16">
        <f t="shared" si="34"/>
        <v>28.291665707579199</v>
      </c>
      <c r="BJ1045" s="22">
        <f t="shared" si="35"/>
        <v>-2.6788268348249222E-2</v>
      </c>
      <c r="BK1045" s="15">
        <v>35.346098400000002</v>
      </c>
      <c r="BL1045" s="16">
        <f t="shared" si="36"/>
        <v>28.291665707579199</v>
      </c>
      <c r="BM1045" s="19">
        <f t="shared" si="37"/>
        <v>0.8202700739640465</v>
      </c>
      <c r="BN1045" s="15">
        <v>121.759737</v>
      </c>
      <c r="BO1045" s="16">
        <f t="shared" si="38"/>
        <v>8.2128955321248771</v>
      </c>
      <c r="BP1045" s="19">
        <f t="shared" si="39"/>
        <v>-0.56949714351233194</v>
      </c>
      <c r="BQ1045" s="15">
        <v>10</v>
      </c>
      <c r="BR1045" s="16">
        <f t="shared" si="40"/>
        <v>100</v>
      </c>
      <c r="BS1045" s="19">
        <f t="shared" si="41"/>
        <v>2.1373680391786363</v>
      </c>
      <c r="BT1045" s="15">
        <v>11.898107700000001</v>
      </c>
      <c r="BU1045" s="16">
        <f t="shared" si="42"/>
        <v>85.559338145846496</v>
      </c>
      <c r="BV1045" s="19">
        <f t="shared" si="43"/>
        <v>2.0543111288108982</v>
      </c>
      <c r="BW1045" s="15">
        <v>1474.8492900000001</v>
      </c>
      <c r="BX1045" s="18">
        <f t="shared" si="44"/>
        <v>0.21761303263618817</v>
      </c>
      <c r="BY1045" s="19">
        <f t="shared" si="45"/>
        <v>9.9874707282537247E-3</v>
      </c>
      <c r="BZ1045" s="15">
        <v>1124.0711100000001</v>
      </c>
      <c r="CA1045" s="18">
        <f t="shared" si="46"/>
        <v>0.17243186323847196</v>
      </c>
      <c r="CB1045" s="19">
        <f t="shared" si="47"/>
        <v>1.5430074849957948E-2</v>
      </c>
      <c r="CC1045" s="7">
        <f t="shared" si="48"/>
        <v>0.90471015026410917</v>
      </c>
      <c r="CD1045" s="61">
        <f t="shared" si="49"/>
        <v>1.4570639156587908</v>
      </c>
    </row>
    <row r="1046" spans="1:82" ht="15.75" customHeight="1" x14ac:dyDescent="0.25">
      <c r="A1046" s="5">
        <v>44211000101</v>
      </c>
      <c r="B1046" s="5">
        <v>44211</v>
      </c>
      <c r="C1046" s="6" t="s">
        <v>1579</v>
      </c>
      <c r="D1046" s="6" t="s">
        <v>1053</v>
      </c>
      <c r="E1046" s="5">
        <v>41</v>
      </c>
      <c r="F1046" s="15">
        <v>10.077455670000001</v>
      </c>
      <c r="G1046" s="16">
        <f t="shared" si="0"/>
        <v>99.231396569368385</v>
      </c>
      <c r="H1046" s="17">
        <v>1</v>
      </c>
      <c r="I1046" s="7">
        <f t="shared" si="1"/>
        <v>99.231396569368385</v>
      </c>
      <c r="J1046" s="18">
        <f t="shared" si="2"/>
        <v>33.077132189789467</v>
      </c>
      <c r="K1046" s="19">
        <f t="shared" si="3"/>
        <v>-7.8705035044398713E-2</v>
      </c>
      <c r="L1046" s="15">
        <v>28.1621843</v>
      </c>
      <c r="M1046" s="16">
        <f t="shared" si="4"/>
        <v>35.508609323318716</v>
      </c>
      <c r="N1046" s="19">
        <f t="shared" si="5"/>
        <v>-0.68651725439077438</v>
      </c>
      <c r="O1046" s="15">
        <v>28.1621843</v>
      </c>
      <c r="P1046" s="16">
        <f t="shared" si="6"/>
        <v>35.508609323318716</v>
      </c>
      <c r="Q1046" s="17">
        <v>2</v>
      </c>
      <c r="R1046" s="7">
        <f t="shared" si="7"/>
        <v>71.017218646637431</v>
      </c>
      <c r="S1046" s="18">
        <f t="shared" si="8"/>
        <v>35.508609323318716</v>
      </c>
      <c r="T1046" s="19">
        <f t="shared" si="9"/>
        <v>-0.64959804529179854</v>
      </c>
      <c r="U1046" s="15">
        <v>21.757134400000002</v>
      </c>
      <c r="V1046" s="16">
        <f t="shared" si="10"/>
        <v>45.961935134251867</v>
      </c>
      <c r="W1046" s="19">
        <f t="shared" si="11"/>
        <v>-0.63419031705527151</v>
      </c>
      <c r="X1046" s="15">
        <v>79.340494199999995</v>
      </c>
      <c r="Y1046" s="16">
        <f t="shared" si="12"/>
        <v>13.463000209040796</v>
      </c>
      <c r="Z1046" s="17">
        <v>3</v>
      </c>
      <c r="AA1046" s="20">
        <f t="shared" si="13"/>
        <v>40.389000627122385</v>
      </c>
      <c r="AB1046" s="18">
        <f t="shared" si="14"/>
        <v>13.463000209040796</v>
      </c>
      <c r="AC1046" s="19">
        <f t="shared" si="15"/>
        <v>-1.0011553447463315</v>
      </c>
      <c r="AD1046" s="15">
        <v>79.327903899999995</v>
      </c>
      <c r="AE1046" s="16">
        <f t="shared" si="16"/>
        <v>13.492633327980824</v>
      </c>
      <c r="AF1046" s="17">
        <v>2</v>
      </c>
      <c r="AG1046" s="7">
        <f t="shared" si="17"/>
        <v>26.985266655961649</v>
      </c>
      <c r="AH1046" s="18">
        <f t="shared" si="18"/>
        <v>8.8836034403273842</v>
      </c>
      <c r="AI1046" s="19">
        <f t="shared" si="19"/>
        <v>-0.9474801453798225</v>
      </c>
      <c r="AJ1046" s="5">
        <v>1</v>
      </c>
      <c r="AK1046" s="15">
        <v>21.757134400000002</v>
      </c>
      <c r="AL1046" s="16">
        <f t="shared" si="20"/>
        <v>45.961935134251867</v>
      </c>
      <c r="AM1046" s="17">
        <v>2</v>
      </c>
      <c r="AN1046" s="7">
        <f t="shared" si="21"/>
        <v>91.923870268503734</v>
      </c>
      <c r="AO1046" s="18">
        <f t="shared" si="22"/>
        <v>30.641290089501247</v>
      </c>
      <c r="AP1046" s="19">
        <f t="shared" si="23"/>
        <v>-5.7965017812312711E-2</v>
      </c>
      <c r="AQ1046" s="5">
        <v>1</v>
      </c>
      <c r="AR1046" s="15">
        <v>28.308016049999999</v>
      </c>
      <c r="AS1046" s="21">
        <f t="shared" si="24"/>
        <v>35.325682952620767</v>
      </c>
      <c r="AT1046" s="19">
        <f t="shared" si="25"/>
        <v>0.2119878982681582</v>
      </c>
      <c r="AU1046" s="5">
        <v>0</v>
      </c>
      <c r="AV1046" s="15">
        <v>28.3080161</v>
      </c>
      <c r="AW1046" s="16">
        <f t="shared" si="26"/>
        <v>0</v>
      </c>
      <c r="AX1046" s="19">
        <f t="shared" si="27"/>
        <v>-0.82680925094591806</v>
      </c>
      <c r="AY1046" s="15">
        <v>49.1686683</v>
      </c>
      <c r="AZ1046" s="16">
        <f t="shared" si="28"/>
        <v>20.338155060424935</v>
      </c>
      <c r="BA1046" s="19">
        <f t="shared" si="29"/>
        <v>-0.78647365189130092</v>
      </c>
      <c r="BB1046" s="15">
        <v>10</v>
      </c>
      <c r="BC1046" s="16">
        <f t="shared" si="30"/>
        <v>100</v>
      </c>
      <c r="BD1046" s="19">
        <f t="shared" si="31"/>
        <v>0.93333821106502679</v>
      </c>
      <c r="BE1046" s="15">
        <v>28.3080161</v>
      </c>
      <c r="BF1046" s="21">
        <f t="shared" si="32"/>
        <v>35.325682890225572</v>
      </c>
      <c r="BG1046" s="19">
        <f t="shared" si="33"/>
        <v>-0.13031990642163904</v>
      </c>
      <c r="BH1046" s="15">
        <v>49.1686683</v>
      </c>
      <c r="BI1046" s="16">
        <f t="shared" si="34"/>
        <v>20.338155060424935</v>
      </c>
      <c r="BJ1046" s="22">
        <f t="shared" si="35"/>
        <v>-0.6112062210649567</v>
      </c>
      <c r="BK1046" s="15">
        <v>78.443389600000003</v>
      </c>
      <c r="BL1046" s="16">
        <f t="shared" si="36"/>
        <v>12.748046777417684</v>
      </c>
      <c r="BM1046" s="19">
        <f t="shared" si="37"/>
        <v>-0.59781533848513557</v>
      </c>
      <c r="BN1046" s="15">
        <v>87.125848899999994</v>
      </c>
      <c r="BO1046" s="16">
        <f t="shared" si="38"/>
        <v>11.477650004280189</v>
      </c>
      <c r="BP1046" s="19">
        <f t="shared" si="39"/>
        <v>-0.17115490618589188</v>
      </c>
      <c r="BQ1046" s="15">
        <v>28.1045652</v>
      </c>
      <c r="BR1046" s="16">
        <f t="shared" si="40"/>
        <v>35.581407962860069</v>
      </c>
      <c r="BS1046" s="19">
        <f t="shared" si="41"/>
        <v>-0.83240991955771559</v>
      </c>
      <c r="BT1046" s="15">
        <v>39.905306299999999</v>
      </c>
      <c r="BU1046" s="16">
        <f t="shared" si="42"/>
        <v>25.510246991889396</v>
      </c>
      <c r="BV1046" s="19">
        <f t="shared" si="43"/>
        <v>-0.60799868383280342</v>
      </c>
      <c r="BW1046" s="15">
        <v>185.561374</v>
      </c>
      <c r="BX1046" s="18">
        <f t="shared" si="44"/>
        <v>2.7379457419868247E-2</v>
      </c>
      <c r="BY1046" s="19">
        <f t="shared" si="45"/>
        <v>-5.7956051552197498E-2</v>
      </c>
      <c r="BZ1046" s="15">
        <v>41.115245399999999</v>
      </c>
      <c r="CA1046" s="18">
        <f t="shared" si="46"/>
        <v>6.3070550508401678E-3</v>
      </c>
      <c r="CB1046" s="19">
        <f t="shared" si="47"/>
        <v>-4.9335717265369561E-2</v>
      </c>
      <c r="CC1046" s="7">
        <f t="shared" si="48"/>
        <v>-0.39904024724160281</v>
      </c>
      <c r="CD1046" s="61">
        <f t="shared" si="49"/>
        <v>-0.64266676457821026</v>
      </c>
    </row>
    <row r="1047" spans="1:82" ht="15.75" customHeight="1" x14ac:dyDescent="0.25">
      <c r="A1047" s="5">
        <v>44212000101</v>
      </c>
      <c r="B1047" s="5">
        <v>44212</v>
      </c>
      <c r="C1047" s="6" t="s">
        <v>1054</v>
      </c>
      <c r="D1047" s="6" t="s">
        <v>1054</v>
      </c>
      <c r="E1047" s="5">
        <v>39</v>
      </c>
      <c r="F1047" s="15">
        <v>10</v>
      </c>
      <c r="G1047" s="16">
        <f t="shared" si="0"/>
        <v>100</v>
      </c>
      <c r="H1047" s="17">
        <v>1</v>
      </c>
      <c r="I1047" s="7">
        <f t="shared" si="1"/>
        <v>100</v>
      </c>
      <c r="J1047" s="18">
        <f t="shared" si="2"/>
        <v>33.333333333333336</v>
      </c>
      <c r="K1047" s="19">
        <f t="shared" si="3"/>
        <v>-6.4612435976370855E-2</v>
      </c>
      <c r="L1047" s="15">
        <v>19.4886208</v>
      </c>
      <c r="M1047" s="16">
        <f t="shared" si="4"/>
        <v>51.311994330558271</v>
      </c>
      <c r="N1047" s="19">
        <f t="shared" si="5"/>
        <v>0.23696924951250498</v>
      </c>
      <c r="O1047" s="15">
        <v>19.4886208</v>
      </c>
      <c r="P1047" s="16">
        <f t="shared" si="6"/>
        <v>51.311994330558271</v>
      </c>
      <c r="Q1047" s="17">
        <v>2</v>
      </c>
      <c r="R1047" s="7">
        <f t="shared" si="7"/>
        <v>102.62398866111654</v>
      </c>
      <c r="S1047" s="18">
        <f t="shared" si="8"/>
        <v>51.311994330558271</v>
      </c>
      <c r="T1047" s="19">
        <f t="shared" si="9"/>
        <v>0.23224822819176277</v>
      </c>
      <c r="U1047" s="15">
        <v>14.256449099999999</v>
      </c>
      <c r="V1047" s="16">
        <f t="shared" si="10"/>
        <v>70.14369377575234</v>
      </c>
      <c r="W1047" s="19">
        <f t="shared" si="11"/>
        <v>0.39864928365961527</v>
      </c>
      <c r="X1047" s="15">
        <v>48.303935500000001</v>
      </c>
      <c r="Y1047" s="16">
        <f t="shared" si="12"/>
        <v>22.113334637091839</v>
      </c>
      <c r="Z1047" s="17">
        <v>3</v>
      </c>
      <c r="AA1047" s="20">
        <f t="shared" si="13"/>
        <v>66.340003911275517</v>
      </c>
      <c r="AB1047" s="18">
        <f t="shared" si="14"/>
        <v>22.113334637091839</v>
      </c>
      <c r="AC1047" s="19">
        <f t="shared" si="15"/>
        <v>-0.32774448063933415</v>
      </c>
      <c r="AD1047" s="15">
        <v>48.325747800000002</v>
      </c>
      <c r="AE1047" s="16">
        <f t="shared" si="16"/>
        <v>22.148489547015348</v>
      </c>
      <c r="AF1047" s="17">
        <v>2</v>
      </c>
      <c r="AG1047" s="7">
        <f t="shared" si="17"/>
        <v>44.296979094030696</v>
      </c>
      <c r="AH1047" s="18">
        <f t="shared" si="18"/>
        <v>14.582653597343816</v>
      </c>
      <c r="AI1047" s="19">
        <f t="shared" si="19"/>
        <v>-0.54358273823397674</v>
      </c>
      <c r="AJ1047" s="5">
        <v>1</v>
      </c>
      <c r="AK1047" s="15">
        <v>14.256449099999999</v>
      </c>
      <c r="AL1047" s="16">
        <f t="shared" si="20"/>
        <v>70.14369377575234</v>
      </c>
      <c r="AM1047" s="17">
        <v>2</v>
      </c>
      <c r="AN1047" s="7">
        <f t="shared" si="21"/>
        <v>140.28738755150468</v>
      </c>
      <c r="AO1047" s="18">
        <f t="shared" si="22"/>
        <v>46.762462517168224</v>
      </c>
      <c r="AP1047" s="19">
        <f t="shared" si="23"/>
        <v>0.46213960976238555</v>
      </c>
      <c r="AQ1047" s="5">
        <v>0</v>
      </c>
      <c r="AR1047" s="15">
        <v>31.825080419999999</v>
      </c>
      <c r="AS1047" s="21">
        <f t="shared" si="24"/>
        <v>0</v>
      </c>
      <c r="AT1047" s="19">
        <f t="shared" si="25"/>
        <v>-1.0252866396461213</v>
      </c>
      <c r="AU1047" s="5">
        <v>0</v>
      </c>
      <c r="AV1047" s="15">
        <v>40.217186300000002</v>
      </c>
      <c r="AW1047" s="16">
        <f t="shared" si="26"/>
        <v>0</v>
      </c>
      <c r="AX1047" s="19">
        <f t="shared" si="27"/>
        <v>-0.82680925094591806</v>
      </c>
      <c r="AY1047" s="15">
        <v>48.290652000000001</v>
      </c>
      <c r="AZ1047" s="16">
        <f t="shared" si="28"/>
        <v>20.707941570140736</v>
      </c>
      <c r="BA1047" s="19">
        <f t="shared" si="29"/>
        <v>-0.76039006534104003</v>
      </c>
      <c r="BB1047" s="15">
        <v>10</v>
      </c>
      <c r="BC1047" s="16">
        <f t="shared" si="30"/>
        <v>100</v>
      </c>
      <c r="BD1047" s="19">
        <f t="shared" si="31"/>
        <v>0.93333821106502679</v>
      </c>
      <c r="BE1047" s="15">
        <v>48.290652000000001</v>
      </c>
      <c r="BF1047" s="21">
        <f t="shared" si="32"/>
        <v>20.707941570140736</v>
      </c>
      <c r="BG1047" s="19">
        <f t="shared" si="33"/>
        <v>-1.0228717656530988</v>
      </c>
      <c r="BH1047" s="15">
        <v>48.290652000000001</v>
      </c>
      <c r="BI1047" s="16">
        <f t="shared" si="34"/>
        <v>20.707941570140736</v>
      </c>
      <c r="BJ1047" s="22">
        <f t="shared" si="35"/>
        <v>-0.58403458774003125</v>
      </c>
      <c r="BK1047" s="15">
        <v>104.889309</v>
      </c>
      <c r="BL1047" s="16">
        <f t="shared" si="36"/>
        <v>9.5338601191471284</v>
      </c>
      <c r="BM1047" s="19">
        <f t="shared" si="37"/>
        <v>-0.89105407738253195</v>
      </c>
      <c r="BN1047" s="15">
        <v>118.761267</v>
      </c>
      <c r="BO1047" s="16">
        <f t="shared" si="38"/>
        <v>8.420253717906192</v>
      </c>
      <c r="BP1047" s="19">
        <f t="shared" si="39"/>
        <v>-0.5441967650745162</v>
      </c>
      <c r="BQ1047" s="15">
        <v>21.2580955</v>
      </c>
      <c r="BR1047" s="16">
        <f t="shared" si="40"/>
        <v>47.040902605786108</v>
      </c>
      <c r="BS1047" s="19">
        <f t="shared" si="41"/>
        <v>-0.30411283120784705</v>
      </c>
      <c r="BT1047" s="15">
        <v>83.622757000000007</v>
      </c>
      <c r="BU1047" s="16">
        <f t="shared" si="42"/>
        <v>12.1736505291257</v>
      </c>
      <c r="BV1047" s="19">
        <f t="shared" si="43"/>
        <v>-1.1992840962806368</v>
      </c>
      <c r="BW1047" s="15">
        <v>99.759428700000001</v>
      </c>
      <c r="BX1047" s="18">
        <f t="shared" si="44"/>
        <v>1.471943741008316E-2</v>
      </c>
      <c r="BY1047" s="19">
        <f t="shared" si="45"/>
        <v>-6.2477684237845506E-2</v>
      </c>
      <c r="BZ1047" s="15">
        <v>39.166221100000001</v>
      </c>
      <c r="CA1047" s="18">
        <f t="shared" si="46"/>
        <v>6.008075841645779E-3</v>
      </c>
      <c r="CB1047" s="19">
        <f t="shared" si="47"/>
        <v>-4.9452277973675199E-2</v>
      </c>
      <c r="CC1047" s="7">
        <f t="shared" si="48"/>
        <v>-0.31276658495482357</v>
      </c>
      <c r="CD1047" s="61">
        <f t="shared" si="49"/>
        <v>-0.5037203405184143</v>
      </c>
    </row>
    <row r="1048" spans="1:82" ht="15.75" customHeight="1" x14ac:dyDescent="0.25">
      <c r="A1048" s="5">
        <v>44213000101</v>
      </c>
      <c r="B1048" s="5">
        <v>44213</v>
      </c>
      <c r="C1048" s="6" t="s">
        <v>1055</v>
      </c>
      <c r="D1048" s="6" t="s">
        <v>1055</v>
      </c>
      <c r="E1048" s="5">
        <v>83</v>
      </c>
      <c r="F1048" s="15">
        <v>10</v>
      </c>
      <c r="G1048" s="16">
        <f t="shared" si="0"/>
        <v>100</v>
      </c>
      <c r="H1048" s="17">
        <v>1</v>
      </c>
      <c r="I1048" s="7">
        <f t="shared" si="1"/>
        <v>100</v>
      </c>
      <c r="J1048" s="18">
        <f t="shared" si="2"/>
        <v>33.333333333333336</v>
      </c>
      <c r="K1048" s="19">
        <f t="shared" si="3"/>
        <v>-6.4612435976370855E-2</v>
      </c>
      <c r="L1048" s="15">
        <v>19.4046217</v>
      </c>
      <c r="M1048" s="16">
        <f t="shared" si="4"/>
        <v>51.53411467949411</v>
      </c>
      <c r="N1048" s="19">
        <f t="shared" si="5"/>
        <v>0.24994907278394754</v>
      </c>
      <c r="O1048" s="15">
        <v>19.4046217</v>
      </c>
      <c r="P1048" s="16">
        <f t="shared" si="6"/>
        <v>51.53411467949411</v>
      </c>
      <c r="Q1048" s="17">
        <v>2</v>
      </c>
      <c r="R1048" s="7">
        <f t="shared" si="7"/>
        <v>103.06822935898822</v>
      </c>
      <c r="S1048" s="18">
        <f t="shared" si="8"/>
        <v>51.534114679494103</v>
      </c>
      <c r="T1048" s="19">
        <f t="shared" si="9"/>
        <v>0.24464278808410234</v>
      </c>
      <c r="U1048" s="15">
        <v>14.893622199999999</v>
      </c>
      <c r="V1048" s="16">
        <f t="shared" si="10"/>
        <v>67.142833796334656</v>
      </c>
      <c r="W1048" s="19">
        <f t="shared" si="11"/>
        <v>0.27047800096291869</v>
      </c>
      <c r="X1048" s="15">
        <v>36.773297599999999</v>
      </c>
      <c r="Y1048" s="16">
        <f t="shared" si="12"/>
        <v>29.047193472254719</v>
      </c>
      <c r="Z1048" s="17">
        <v>3</v>
      </c>
      <c r="AA1048" s="20">
        <f t="shared" si="13"/>
        <v>87.141580416764157</v>
      </c>
      <c r="AB1048" s="18">
        <f t="shared" si="14"/>
        <v>29.047193472254719</v>
      </c>
      <c r="AC1048" s="19">
        <f t="shared" si="15"/>
        <v>0.21204226502004658</v>
      </c>
      <c r="AD1048" s="15">
        <v>36.836973299999997</v>
      </c>
      <c r="AE1048" s="16">
        <f t="shared" si="16"/>
        <v>29.056196101757362</v>
      </c>
      <c r="AF1048" s="17">
        <v>3</v>
      </c>
      <c r="AG1048" s="7">
        <f t="shared" si="17"/>
        <v>87.168588305272081</v>
      </c>
      <c r="AH1048" s="18">
        <f t="shared" si="18"/>
        <v>28.696072595084786</v>
      </c>
      <c r="AI1048" s="19">
        <f t="shared" si="19"/>
        <v>0.45664943767211497</v>
      </c>
      <c r="AJ1048" s="5">
        <v>1</v>
      </c>
      <c r="AK1048" s="15">
        <v>14.893622199999999</v>
      </c>
      <c r="AL1048" s="16">
        <f t="shared" si="20"/>
        <v>67.142833796334656</v>
      </c>
      <c r="AM1048" s="17">
        <v>1</v>
      </c>
      <c r="AN1048" s="7">
        <f t="shared" si="21"/>
        <v>67.142833796334656</v>
      </c>
      <c r="AO1048" s="18">
        <f t="shared" si="22"/>
        <v>22.380944598778218</v>
      </c>
      <c r="AP1048" s="19">
        <f t="shared" si="23"/>
        <v>-0.32446200705843437</v>
      </c>
      <c r="AQ1048" s="5">
        <v>1</v>
      </c>
      <c r="AR1048" s="15">
        <v>21.556368800000001</v>
      </c>
      <c r="AS1048" s="21">
        <f t="shared" si="24"/>
        <v>46.39000238296164</v>
      </c>
      <c r="AT1048" s="19">
        <f t="shared" si="25"/>
        <v>0.59951333489939462</v>
      </c>
      <c r="AU1048" s="5">
        <v>1</v>
      </c>
      <c r="AV1048" s="15">
        <v>21.556368800000001</v>
      </c>
      <c r="AW1048" s="16">
        <f t="shared" si="26"/>
        <v>46.39000238296164</v>
      </c>
      <c r="AX1048" s="19">
        <f t="shared" si="27"/>
        <v>0.94880527934192394</v>
      </c>
      <c r="AY1048" s="15">
        <v>29.489549700000001</v>
      </c>
      <c r="AZ1048" s="16">
        <f t="shared" si="28"/>
        <v>33.910317728588439</v>
      </c>
      <c r="BA1048" s="19">
        <f t="shared" si="29"/>
        <v>0.17086435349276796</v>
      </c>
      <c r="BB1048" s="15">
        <v>10</v>
      </c>
      <c r="BC1048" s="16">
        <f t="shared" si="30"/>
        <v>100</v>
      </c>
      <c r="BD1048" s="19">
        <f t="shared" si="31"/>
        <v>0.93333821106502679</v>
      </c>
      <c r="BE1048" s="15">
        <v>29.489549700000001</v>
      </c>
      <c r="BF1048" s="21">
        <f t="shared" si="32"/>
        <v>33.910317728588439</v>
      </c>
      <c r="BG1048" s="19">
        <f t="shared" si="33"/>
        <v>-0.21674138418954136</v>
      </c>
      <c r="BH1048" s="15">
        <v>29.489549700000001</v>
      </c>
      <c r="BI1048" s="16">
        <f t="shared" si="34"/>
        <v>33.910317728588439</v>
      </c>
      <c r="BJ1048" s="22">
        <f t="shared" si="35"/>
        <v>0.38606603672779727</v>
      </c>
      <c r="BK1048" s="15">
        <v>35.774983800000001</v>
      </c>
      <c r="BL1048" s="16">
        <f t="shared" si="36"/>
        <v>27.952493440402339</v>
      </c>
      <c r="BM1048" s="19">
        <f t="shared" si="37"/>
        <v>0.78932649212818995</v>
      </c>
      <c r="BN1048" s="15">
        <v>82.649266600000004</v>
      </c>
      <c r="BO1048" s="16">
        <f t="shared" si="38"/>
        <v>12.099320915208217</v>
      </c>
      <c r="BP1048" s="19">
        <f t="shared" si="39"/>
        <v>-9.5303020951670189E-2</v>
      </c>
      <c r="BQ1048" s="15">
        <v>16.377402100000001</v>
      </c>
      <c r="BR1048" s="16">
        <f t="shared" si="40"/>
        <v>61.059745244943329</v>
      </c>
      <c r="BS1048" s="19">
        <f t="shared" si="41"/>
        <v>0.34217341256412859</v>
      </c>
      <c r="BT1048" s="15">
        <v>13.2213788</v>
      </c>
      <c r="BU1048" s="16">
        <f t="shared" si="42"/>
        <v>76.996070939288117</v>
      </c>
      <c r="BV1048" s="19">
        <f t="shared" si="43"/>
        <v>1.6746539204468369</v>
      </c>
      <c r="BW1048" s="15">
        <v>246.48852299999999</v>
      </c>
      <c r="BX1048" s="18">
        <f t="shared" si="44"/>
        <v>3.6369217766002937E-2</v>
      </c>
      <c r="BY1048" s="19">
        <f t="shared" si="45"/>
        <v>-5.4745282992131453E-2</v>
      </c>
      <c r="BZ1048" s="15">
        <v>83.094831799999994</v>
      </c>
      <c r="CA1048" s="18">
        <f t="shared" si="46"/>
        <v>1.2746699515088E-2</v>
      </c>
      <c r="CB1048" s="19">
        <f t="shared" si="47"/>
        <v>-4.6825142961518261E-2</v>
      </c>
      <c r="CC1048" s="7">
        <f t="shared" si="48"/>
        <v>0.34083228058208048</v>
      </c>
      <c r="CD1048" s="61">
        <f t="shared" si="49"/>
        <v>0.5489210187183895</v>
      </c>
    </row>
    <row r="1049" spans="1:82" ht="15.75" customHeight="1" x14ac:dyDescent="0.25">
      <c r="A1049" s="5">
        <v>44215000101</v>
      </c>
      <c r="B1049" s="5">
        <v>44215</v>
      </c>
      <c r="C1049" s="6" t="s">
        <v>1056</v>
      </c>
      <c r="D1049" s="6" t="s">
        <v>1056</v>
      </c>
      <c r="E1049" s="5">
        <v>143</v>
      </c>
      <c r="F1049" s="15">
        <v>10</v>
      </c>
      <c r="G1049" s="16">
        <f t="shared" si="0"/>
        <v>100</v>
      </c>
      <c r="H1049" s="17">
        <v>1</v>
      </c>
      <c r="I1049" s="7">
        <f t="shared" si="1"/>
        <v>100</v>
      </c>
      <c r="J1049" s="18">
        <f t="shared" si="2"/>
        <v>33.333333333333336</v>
      </c>
      <c r="K1049" s="19">
        <f t="shared" si="3"/>
        <v>-6.4612435976370855E-2</v>
      </c>
      <c r="L1049" s="15">
        <v>29.7267546</v>
      </c>
      <c r="M1049" s="16">
        <f t="shared" si="4"/>
        <v>33.639730049778123</v>
      </c>
      <c r="N1049" s="19">
        <f t="shared" si="5"/>
        <v>-0.79572707151214883</v>
      </c>
      <c r="O1049" s="15">
        <v>29.7267546</v>
      </c>
      <c r="P1049" s="16">
        <f t="shared" si="6"/>
        <v>33.639730049778123</v>
      </c>
      <c r="Q1049" s="17">
        <v>2</v>
      </c>
      <c r="R1049" s="7">
        <f t="shared" si="7"/>
        <v>67.279460099556246</v>
      </c>
      <c r="S1049" s="18">
        <f t="shared" si="8"/>
        <v>33.639730049778123</v>
      </c>
      <c r="T1049" s="19">
        <f t="shared" si="9"/>
        <v>-0.75388356527422362</v>
      </c>
      <c r="U1049" s="15">
        <v>30.363164999999999</v>
      </c>
      <c r="V1049" s="16">
        <f t="shared" si="10"/>
        <v>32.934643012347365</v>
      </c>
      <c r="W1049" s="19">
        <f t="shared" si="11"/>
        <v>-1.190605728897673</v>
      </c>
      <c r="X1049" s="15">
        <v>56.939624199999997</v>
      </c>
      <c r="Y1049" s="16">
        <f t="shared" si="12"/>
        <v>18.759538809882066</v>
      </c>
      <c r="Z1049" s="17">
        <v>3</v>
      </c>
      <c r="AA1049" s="20">
        <f t="shared" si="13"/>
        <v>56.278616429646199</v>
      </c>
      <c r="AB1049" s="18">
        <f t="shared" si="14"/>
        <v>18.759538809882066</v>
      </c>
      <c r="AC1049" s="19">
        <f t="shared" si="15"/>
        <v>-0.5888306345706823</v>
      </c>
      <c r="AD1049" s="15">
        <v>57.003299900000002</v>
      </c>
      <c r="AE1049" s="16">
        <f t="shared" si="16"/>
        <v>18.776848390842016</v>
      </c>
      <c r="AF1049" s="17">
        <v>3</v>
      </c>
      <c r="AG1049" s="7">
        <f t="shared" si="17"/>
        <v>56.330545172526044</v>
      </c>
      <c r="AH1049" s="18">
        <f t="shared" si="18"/>
        <v>18.544127477784841</v>
      </c>
      <c r="AI1049" s="19">
        <f t="shared" si="19"/>
        <v>-0.26282910654041575</v>
      </c>
      <c r="AJ1049" s="5">
        <v>4</v>
      </c>
      <c r="AK1049" s="15">
        <v>21.7481255</v>
      </c>
      <c r="AL1049" s="16">
        <f t="shared" si="20"/>
        <v>45.980974314315041</v>
      </c>
      <c r="AM1049" s="17">
        <v>1</v>
      </c>
      <c r="AN1049" s="7">
        <f t="shared" si="21"/>
        <v>45.980974314315041</v>
      </c>
      <c r="AO1049" s="18">
        <f t="shared" si="22"/>
        <v>15.326991438105015</v>
      </c>
      <c r="AP1049" s="19">
        <f t="shared" si="23"/>
        <v>-0.55203811531126579</v>
      </c>
      <c r="AQ1049" s="5">
        <v>3</v>
      </c>
      <c r="AR1049" s="15">
        <v>30.36316502</v>
      </c>
      <c r="AS1049" s="21">
        <f t="shared" si="24"/>
        <v>32.93464299065355</v>
      </c>
      <c r="AT1049" s="19">
        <f t="shared" si="25"/>
        <v>0.12824223174996605</v>
      </c>
      <c r="AU1049" s="5">
        <v>0</v>
      </c>
      <c r="AV1049" s="15">
        <v>55.351935099999999</v>
      </c>
      <c r="AW1049" s="16">
        <f t="shared" si="26"/>
        <v>0</v>
      </c>
      <c r="AX1049" s="19">
        <f t="shared" si="27"/>
        <v>-0.82680925094591806</v>
      </c>
      <c r="AY1049" s="15">
        <v>55.351935099999999</v>
      </c>
      <c r="AZ1049" s="16">
        <f t="shared" si="28"/>
        <v>18.066215719348897</v>
      </c>
      <c r="BA1049" s="19">
        <f t="shared" si="29"/>
        <v>-0.94672916387697015</v>
      </c>
      <c r="BB1049" s="15">
        <v>10</v>
      </c>
      <c r="BC1049" s="16">
        <f t="shared" si="30"/>
        <v>100</v>
      </c>
      <c r="BD1049" s="19">
        <f t="shared" si="31"/>
        <v>0.93333821106502679</v>
      </c>
      <c r="BE1049" s="15">
        <v>30.363164999999999</v>
      </c>
      <c r="BF1049" s="21">
        <f t="shared" si="32"/>
        <v>32.934643012347365</v>
      </c>
      <c r="BG1049" s="19">
        <f t="shared" si="33"/>
        <v>-0.27631558672311329</v>
      </c>
      <c r="BH1049" s="15">
        <v>55.351935099999999</v>
      </c>
      <c r="BI1049" s="16">
        <f t="shared" si="34"/>
        <v>18.066215719348897</v>
      </c>
      <c r="BJ1049" s="22">
        <f t="shared" si="35"/>
        <v>-0.77814660718027184</v>
      </c>
      <c r="BK1049" s="15">
        <v>55.351935099999999</v>
      </c>
      <c r="BL1049" s="16">
        <f t="shared" si="36"/>
        <v>18.066215719348897</v>
      </c>
      <c r="BM1049" s="19">
        <f t="shared" si="37"/>
        <v>-0.11262473831808759</v>
      </c>
      <c r="BN1049" s="15">
        <v>137.73933400000001</v>
      </c>
      <c r="BO1049" s="16">
        <f t="shared" si="38"/>
        <v>7.26009028038425</v>
      </c>
      <c r="BP1049" s="19">
        <f t="shared" si="39"/>
        <v>-0.68575169770677902</v>
      </c>
      <c r="BQ1049" s="15">
        <v>51.523903400000002</v>
      </c>
      <c r="BR1049" s="16">
        <f t="shared" si="40"/>
        <v>19.408467410487383</v>
      </c>
      <c r="BS1049" s="19">
        <f t="shared" si="41"/>
        <v>-1.5780027812070119</v>
      </c>
      <c r="BT1049" s="15">
        <v>54.6928257</v>
      </c>
      <c r="BU1049" s="16">
        <f t="shared" si="42"/>
        <v>18.612938844737727</v>
      </c>
      <c r="BV1049" s="19">
        <f t="shared" si="43"/>
        <v>-0.91379467188380947</v>
      </c>
      <c r="BW1049" s="15">
        <v>84.139859000000001</v>
      </c>
      <c r="BX1049" s="18">
        <f t="shared" si="44"/>
        <v>1.2414780280750768E-2</v>
      </c>
      <c r="BY1049" s="19">
        <f t="shared" si="45"/>
        <v>-6.3300811926201975E-2</v>
      </c>
      <c r="BZ1049" s="15">
        <v>143.03009700000001</v>
      </c>
      <c r="CA1049" s="18">
        <f t="shared" si="46"/>
        <v>2.1940734803592078E-2</v>
      </c>
      <c r="CB1049" s="19">
        <f t="shared" si="47"/>
        <v>-4.3240735643354851E-2</v>
      </c>
      <c r="CC1049" s="7">
        <f t="shared" si="48"/>
        <v>-0.49324538214101621</v>
      </c>
      <c r="CD1049" s="61">
        <f t="shared" si="49"/>
        <v>-0.79438707266984954</v>
      </c>
    </row>
    <row r="1050" spans="1:82" ht="15.75" customHeight="1" x14ac:dyDescent="0.25">
      <c r="A1050" s="5">
        <v>44215000201</v>
      </c>
      <c r="B1050" s="5">
        <v>44215</v>
      </c>
      <c r="C1050" s="6" t="s">
        <v>1057</v>
      </c>
      <c r="D1050" s="6" t="s">
        <v>1056</v>
      </c>
      <c r="E1050" s="5">
        <v>37</v>
      </c>
      <c r="F1050" s="15">
        <v>10.075220809999999</v>
      </c>
      <c r="G1050" s="16">
        <f t="shared" si="0"/>
        <v>99.253407826800782</v>
      </c>
      <c r="H1050" s="17">
        <v>1</v>
      </c>
      <c r="I1050" s="7">
        <f t="shared" si="1"/>
        <v>99.253407826800782</v>
      </c>
      <c r="J1050" s="18">
        <f t="shared" si="2"/>
        <v>33.084469275600256</v>
      </c>
      <c r="K1050" s="19">
        <f t="shared" si="3"/>
        <v>-7.8301451331894839E-2</v>
      </c>
      <c r="L1050" s="15">
        <v>33.973271099999998</v>
      </c>
      <c r="M1050" s="16">
        <f t="shared" si="4"/>
        <v>29.434904783131113</v>
      </c>
      <c r="N1050" s="19">
        <f t="shared" si="5"/>
        <v>-1.0414402135536271</v>
      </c>
      <c r="O1050" s="15">
        <v>33.973271099999998</v>
      </c>
      <c r="P1050" s="16">
        <f t="shared" si="6"/>
        <v>29.434904783131113</v>
      </c>
      <c r="Q1050" s="17">
        <v>2</v>
      </c>
      <c r="R1050" s="7">
        <f t="shared" si="7"/>
        <v>58.869809566262226</v>
      </c>
      <c r="S1050" s="18">
        <f t="shared" si="8"/>
        <v>29.434904783131113</v>
      </c>
      <c r="T1050" s="19">
        <f t="shared" si="9"/>
        <v>-0.98851744215209136</v>
      </c>
      <c r="U1050" s="15">
        <v>34.609681600000002</v>
      </c>
      <c r="V1050" s="16">
        <f t="shared" si="10"/>
        <v>28.893649226752782</v>
      </c>
      <c r="W1050" s="19">
        <f t="shared" si="11"/>
        <v>-1.3632027045718074</v>
      </c>
      <c r="X1050" s="15">
        <v>56.717807200000003</v>
      </c>
      <c r="Y1050" s="16">
        <f t="shared" si="12"/>
        <v>18.832905267889128</v>
      </c>
      <c r="Z1050" s="17">
        <v>3</v>
      </c>
      <c r="AA1050" s="20">
        <f t="shared" si="13"/>
        <v>56.49871580366738</v>
      </c>
      <c r="AB1050" s="18">
        <f t="shared" si="14"/>
        <v>18.832905267889128</v>
      </c>
      <c r="AC1050" s="19">
        <f t="shared" si="15"/>
        <v>-0.58311920568964459</v>
      </c>
      <c r="AD1050" s="15">
        <v>56.7814829</v>
      </c>
      <c r="AE1050" s="16">
        <f t="shared" si="16"/>
        <v>18.850200194401754</v>
      </c>
      <c r="AF1050" s="17">
        <v>3</v>
      </c>
      <c r="AG1050" s="7">
        <f t="shared" si="17"/>
        <v>56.550600583205267</v>
      </c>
      <c r="AH1050" s="18">
        <f t="shared" si="18"/>
        <v>18.616570156536014</v>
      </c>
      <c r="AI1050" s="19">
        <f t="shared" si="19"/>
        <v>-0.25769502115633197</v>
      </c>
      <c r="AJ1050" s="5">
        <v>1</v>
      </c>
      <c r="AK1050" s="15">
        <v>25.994641999999999</v>
      </c>
      <c r="AL1050" s="16">
        <f t="shared" si="20"/>
        <v>38.469466130751101</v>
      </c>
      <c r="AM1050" s="17">
        <v>1</v>
      </c>
      <c r="AN1050" s="7">
        <f t="shared" si="21"/>
        <v>38.469466130751101</v>
      </c>
      <c r="AO1050" s="18">
        <f t="shared" si="22"/>
        <v>12.823155376917034</v>
      </c>
      <c r="AP1050" s="19">
        <f t="shared" si="23"/>
        <v>-0.63281739659215797</v>
      </c>
      <c r="AQ1050" s="5">
        <v>0</v>
      </c>
      <c r="AR1050" s="15">
        <v>34.609681559999999</v>
      </c>
      <c r="AS1050" s="21">
        <f t="shared" si="24"/>
        <v>0</v>
      </c>
      <c r="AT1050" s="19">
        <f t="shared" si="25"/>
        <v>-1.0252866396461213</v>
      </c>
      <c r="AU1050" s="5">
        <v>0</v>
      </c>
      <c r="AV1050" s="15">
        <v>55.130118199999998</v>
      </c>
      <c r="AW1050" s="16">
        <f t="shared" si="26"/>
        <v>0</v>
      </c>
      <c r="AX1050" s="19">
        <f t="shared" si="27"/>
        <v>-0.82680925094591806</v>
      </c>
      <c r="AY1050" s="15">
        <v>55.130118199999998</v>
      </c>
      <c r="AZ1050" s="16">
        <f t="shared" si="28"/>
        <v>18.138905423206584</v>
      </c>
      <c r="BA1050" s="19">
        <f t="shared" si="29"/>
        <v>-0.94160185898058013</v>
      </c>
      <c r="BB1050" s="15">
        <v>14.956787220000001</v>
      </c>
      <c r="BC1050" s="16">
        <f t="shared" si="30"/>
        <v>66.859278352426813</v>
      </c>
      <c r="BD1050" s="19">
        <f t="shared" si="31"/>
        <v>-0.37781983634482091</v>
      </c>
      <c r="BE1050" s="15">
        <v>34.609681600000002</v>
      </c>
      <c r="BF1050" s="21">
        <f t="shared" si="32"/>
        <v>28.893649226752782</v>
      </c>
      <c r="BG1050" s="19">
        <f t="shared" si="33"/>
        <v>-0.52305661445764207</v>
      </c>
      <c r="BH1050" s="15">
        <v>55.130118199999998</v>
      </c>
      <c r="BI1050" s="16">
        <f t="shared" si="34"/>
        <v>18.138905423206584</v>
      </c>
      <c r="BJ1050" s="22">
        <f t="shared" si="35"/>
        <v>-0.77280542266481611</v>
      </c>
      <c r="BK1050" s="15">
        <v>55.130118199999998</v>
      </c>
      <c r="BL1050" s="16">
        <f t="shared" si="36"/>
        <v>18.138905423206584</v>
      </c>
      <c r="BM1050" s="19">
        <f t="shared" si="37"/>
        <v>-0.10599306463006272</v>
      </c>
      <c r="BN1050" s="15">
        <v>141.78097199999999</v>
      </c>
      <c r="BO1050" s="16">
        <f t="shared" si="38"/>
        <v>7.0531326305197011</v>
      </c>
      <c r="BP1050" s="19">
        <f t="shared" si="39"/>
        <v>-0.7110032055864639</v>
      </c>
      <c r="BQ1050" s="15">
        <v>55.130118199999998</v>
      </c>
      <c r="BR1050" s="16">
        <f t="shared" si="40"/>
        <v>18.138905423206584</v>
      </c>
      <c r="BS1050" s="19">
        <f t="shared" si="41"/>
        <v>-1.6365311825247912</v>
      </c>
      <c r="BT1050" s="15">
        <v>54.4710088</v>
      </c>
      <c r="BU1050" s="16">
        <f t="shared" si="42"/>
        <v>18.688734474107996</v>
      </c>
      <c r="BV1050" s="19">
        <f t="shared" si="43"/>
        <v>-0.91043423055238937</v>
      </c>
      <c r="BW1050" s="15">
        <v>80.028201600000003</v>
      </c>
      <c r="BX1050" s="18">
        <f t="shared" si="44"/>
        <v>1.1808107963760993E-2</v>
      </c>
      <c r="BY1050" s="19">
        <f t="shared" si="45"/>
        <v>-6.3517490049606093E-2</v>
      </c>
      <c r="BZ1050" s="15">
        <v>37.030238199999999</v>
      </c>
      <c r="CA1050" s="18">
        <f t="shared" si="46"/>
        <v>5.6804172904954741E-3</v>
      </c>
      <c r="CB1050" s="19">
        <f t="shared" si="47"/>
        <v>-4.9580019674870371E-2</v>
      </c>
      <c r="CC1050" s="7">
        <f t="shared" si="48"/>
        <v>-0.67839643426871776</v>
      </c>
      <c r="CD1050" s="61">
        <f t="shared" si="49"/>
        <v>-1.0925786171360841</v>
      </c>
    </row>
    <row r="1051" spans="1:82" ht="15.75" customHeight="1" x14ac:dyDescent="0.25">
      <c r="A1051" s="5">
        <v>44216000101</v>
      </c>
      <c r="B1051" s="5">
        <v>44216</v>
      </c>
      <c r="C1051" s="6" t="s">
        <v>811</v>
      </c>
      <c r="D1051" s="6" t="s">
        <v>1058</v>
      </c>
      <c r="E1051" s="5">
        <v>56</v>
      </c>
      <c r="F1051" s="15">
        <v>10.03498375</v>
      </c>
      <c r="G1051" s="16">
        <f t="shared" si="0"/>
        <v>99.651382096159352</v>
      </c>
      <c r="H1051" s="17">
        <v>1</v>
      </c>
      <c r="I1051" s="7">
        <f t="shared" si="1"/>
        <v>99.651382096159352</v>
      </c>
      <c r="J1051" s="18">
        <f t="shared" si="2"/>
        <v>33.217127365386453</v>
      </c>
      <c r="K1051" s="19">
        <f t="shared" si="3"/>
        <v>-7.1004460980377521E-2</v>
      </c>
      <c r="L1051" s="15">
        <v>21.2853554</v>
      </c>
      <c r="M1051" s="16">
        <f t="shared" si="4"/>
        <v>46.980657884622403</v>
      </c>
      <c r="N1051" s="19">
        <f t="shared" si="5"/>
        <v>-1.6136698982314044E-2</v>
      </c>
      <c r="O1051" s="15">
        <v>21.2853554</v>
      </c>
      <c r="P1051" s="16">
        <f t="shared" si="6"/>
        <v>46.980657884622403</v>
      </c>
      <c r="Q1051" s="17">
        <v>2</v>
      </c>
      <c r="R1051" s="7">
        <f t="shared" si="7"/>
        <v>93.961315769244806</v>
      </c>
      <c r="S1051" s="18">
        <f t="shared" si="8"/>
        <v>46.980657884622403</v>
      </c>
      <c r="T1051" s="19">
        <f t="shared" si="9"/>
        <v>-9.4451117036030412E-3</v>
      </c>
      <c r="U1051" s="15">
        <v>21.574958500000001</v>
      </c>
      <c r="V1051" s="16">
        <f t="shared" si="10"/>
        <v>46.350031217904771</v>
      </c>
      <c r="W1051" s="19">
        <f t="shared" si="11"/>
        <v>-0.61761414449389462</v>
      </c>
      <c r="X1051" s="15">
        <v>20.587565900000001</v>
      </c>
      <c r="Y1051" s="16">
        <f t="shared" si="12"/>
        <v>51.883797005842247</v>
      </c>
      <c r="Z1051" s="17">
        <v>3</v>
      </c>
      <c r="AA1051" s="20">
        <f t="shared" si="13"/>
        <v>155.65139101752675</v>
      </c>
      <c r="AB1051" s="18">
        <f t="shared" si="14"/>
        <v>51.883797005842247</v>
      </c>
      <c r="AC1051" s="19">
        <f t="shared" si="15"/>
        <v>1.9898251989322222</v>
      </c>
      <c r="AD1051" s="15">
        <v>20.523890099999999</v>
      </c>
      <c r="AE1051" s="16">
        <f t="shared" si="16"/>
        <v>52.151045186117031</v>
      </c>
      <c r="AF1051" s="17">
        <v>3</v>
      </c>
      <c r="AG1051" s="7">
        <f t="shared" si="17"/>
        <v>156.45313555835111</v>
      </c>
      <c r="AH1051" s="18">
        <f t="shared" si="18"/>
        <v>51.504683315372077</v>
      </c>
      <c r="AI1051" s="19">
        <f t="shared" si="19"/>
        <v>2.0731185819524356</v>
      </c>
      <c r="AJ1051" s="5">
        <v>18</v>
      </c>
      <c r="AK1051" s="15">
        <v>10</v>
      </c>
      <c r="AL1051" s="16">
        <f t="shared" si="20"/>
        <v>100</v>
      </c>
      <c r="AM1051" s="17">
        <v>1</v>
      </c>
      <c r="AN1051" s="7">
        <f t="shared" si="21"/>
        <v>100</v>
      </c>
      <c r="AO1051" s="18">
        <f t="shared" si="22"/>
        <v>33.333333333333336</v>
      </c>
      <c r="AP1051" s="19">
        <f t="shared" si="23"/>
        <v>2.8886242853155969E-2</v>
      </c>
      <c r="AQ1051" s="5">
        <v>0</v>
      </c>
      <c r="AR1051" s="15">
        <v>21.574958519999999</v>
      </c>
      <c r="AS1051" s="21">
        <f t="shared" si="24"/>
        <v>0</v>
      </c>
      <c r="AT1051" s="19">
        <f t="shared" si="25"/>
        <v>-1.0252866396461213</v>
      </c>
      <c r="AU1051" s="5">
        <v>0</v>
      </c>
      <c r="AV1051" s="15">
        <v>21.574958500000001</v>
      </c>
      <c r="AW1051" s="16">
        <f t="shared" si="26"/>
        <v>0</v>
      </c>
      <c r="AX1051" s="19">
        <f t="shared" si="27"/>
        <v>-0.82680925094591806</v>
      </c>
      <c r="AY1051" s="15">
        <v>21.574958500000001</v>
      </c>
      <c r="AZ1051" s="16">
        <f t="shared" si="28"/>
        <v>46.350031217904771</v>
      </c>
      <c r="BA1051" s="19">
        <f t="shared" si="29"/>
        <v>1.048322927382882</v>
      </c>
      <c r="BB1051" s="15">
        <v>21.574958519999999</v>
      </c>
      <c r="BC1051" s="16">
        <f t="shared" si="30"/>
        <v>46.350031174938273</v>
      </c>
      <c r="BD1051" s="19">
        <f t="shared" si="31"/>
        <v>-1.1892344086962034</v>
      </c>
      <c r="BE1051" s="15">
        <v>21.574958500000001</v>
      </c>
      <c r="BF1051" s="21">
        <f t="shared" si="32"/>
        <v>46.350031217904771</v>
      </c>
      <c r="BG1051" s="19">
        <f t="shared" si="33"/>
        <v>0.54282120212742069</v>
      </c>
      <c r="BH1051" s="15">
        <v>21.574958500000001</v>
      </c>
      <c r="BI1051" s="16">
        <f t="shared" si="34"/>
        <v>46.350031217904771</v>
      </c>
      <c r="BJ1051" s="22">
        <f t="shared" si="35"/>
        <v>1.3001267845322697</v>
      </c>
      <c r="BK1051" s="15">
        <v>21.574958500000001</v>
      </c>
      <c r="BL1051" s="16">
        <f t="shared" si="36"/>
        <v>46.350031217904771</v>
      </c>
      <c r="BM1051" s="19">
        <f t="shared" si="37"/>
        <v>2.4677824594598499</v>
      </c>
      <c r="BN1051" s="15">
        <v>116.190456</v>
      </c>
      <c r="BO1051" s="16">
        <f t="shared" si="38"/>
        <v>8.6065588726151478</v>
      </c>
      <c r="BP1051" s="19">
        <f t="shared" si="39"/>
        <v>-0.52146512850424143</v>
      </c>
      <c r="BQ1051" s="15">
        <v>21.574958500000001</v>
      </c>
      <c r="BR1051" s="16">
        <f t="shared" si="40"/>
        <v>46.350031217904771</v>
      </c>
      <c r="BS1051" s="19">
        <f t="shared" si="41"/>
        <v>-0.33596286945253084</v>
      </c>
      <c r="BT1051" s="15">
        <v>25.773858300000001</v>
      </c>
      <c r="BU1051" s="16">
        <f t="shared" si="42"/>
        <v>39.497160578398926</v>
      </c>
      <c r="BV1051" s="19">
        <f t="shared" si="43"/>
        <v>1.2118899537314969E-2</v>
      </c>
      <c r="BW1051" s="15">
        <v>181.61434600000001</v>
      </c>
      <c r="BX1051" s="18">
        <f t="shared" si="44"/>
        <v>2.6797076061444876E-2</v>
      </c>
      <c r="BY1051" s="19">
        <f t="shared" si="45"/>
        <v>-5.8164053955331446E-2</v>
      </c>
      <c r="BZ1051" s="15">
        <v>56.088987199999998</v>
      </c>
      <c r="CA1051" s="18">
        <f t="shared" si="46"/>
        <v>8.604018450447325E-3</v>
      </c>
      <c r="CB1051" s="19">
        <f t="shared" si="47"/>
        <v>-4.8440217937734835E-2</v>
      </c>
      <c r="CC1051" s="7">
        <f t="shared" si="48"/>
        <v>0.24965470060417264</v>
      </c>
      <c r="CD1051" s="61">
        <f t="shared" si="49"/>
        <v>0.40207668225977894</v>
      </c>
    </row>
    <row r="1052" spans="1:82" ht="15.75" customHeight="1" x14ac:dyDescent="0.25">
      <c r="A1052" s="5">
        <v>44216000201</v>
      </c>
      <c r="B1052" s="5">
        <v>44216</v>
      </c>
      <c r="C1052" s="6" t="s">
        <v>1059</v>
      </c>
      <c r="D1052" s="6" t="s">
        <v>1058</v>
      </c>
      <c r="E1052" s="5">
        <v>54</v>
      </c>
      <c r="F1052" s="15">
        <v>10.03798834</v>
      </c>
      <c r="G1052" s="16">
        <f t="shared" si="0"/>
        <v>99.62155425257248</v>
      </c>
      <c r="H1052" s="17">
        <v>1</v>
      </c>
      <c r="I1052" s="7">
        <f t="shared" si="1"/>
        <v>99.62155425257248</v>
      </c>
      <c r="J1052" s="18">
        <f t="shared" si="2"/>
        <v>33.207184750857493</v>
      </c>
      <c r="K1052" s="19">
        <f t="shared" si="3"/>
        <v>-7.1551364395040021E-2</v>
      </c>
      <c r="L1052" s="15">
        <v>24.832029800000001</v>
      </c>
      <c r="M1052" s="16">
        <f t="shared" si="4"/>
        <v>40.270570229421999</v>
      </c>
      <c r="N1052" s="19">
        <f t="shared" si="5"/>
        <v>-0.40824733773134586</v>
      </c>
      <c r="O1052" s="15">
        <v>24.832029800000001</v>
      </c>
      <c r="P1052" s="16">
        <f t="shared" si="6"/>
        <v>40.270570229421999</v>
      </c>
      <c r="Q1052" s="17">
        <v>2</v>
      </c>
      <c r="R1052" s="7">
        <f t="shared" si="7"/>
        <v>80.541140458843998</v>
      </c>
      <c r="S1052" s="18">
        <f t="shared" si="8"/>
        <v>40.270570229421999</v>
      </c>
      <c r="T1052" s="19">
        <f t="shared" si="9"/>
        <v>-0.38387538665898857</v>
      </c>
      <c r="U1052" s="15">
        <v>24.5298701</v>
      </c>
      <c r="V1052" s="16">
        <f t="shared" si="10"/>
        <v>40.766624361374014</v>
      </c>
      <c r="W1052" s="19">
        <f t="shared" si="11"/>
        <v>-0.85608992261332106</v>
      </c>
      <c r="X1052" s="15">
        <v>26.117559199999999</v>
      </c>
      <c r="Y1052" s="16">
        <f t="shared" si="12"/>
        <v>40.898197332314275</v>
      </c>
      <c r="Z1052" s="17">
        <v>3</v>
      </c>
      <c r="AA1052" s="20">
        <f t="shared" si="13"/>
        <v>122.69459199694282</v>
      </c>
      <c r="AB1052" s="18">
        <f t="shared" si="14"/>
        <v>40.898197332314275</v>
      </c>
      <c r="AC1052" s="19">
        <f t="shared" si="15"/>
        <v>1.1346187060023554</v>
      </c>
      <c r="AD1052" s="15">
        <v>26.1812349</v>
      </c>
      <c r="AE1052" s="16">
        <f t="shared" si="16"/>
        <v>40.882041052998609</v>
      </c>
      <c r="AF1052" s="17">
        <v>3</v>
      </c>
      <c r="AG1052" s="7">
        <f t="shared" si="17"/>
        <v>122.64612315899583</v>
      </c>
      <c r="AH1052" s="18">
        <f t="shared" si="18"/>
        <v>40.375347612041018</v>
      </c>
      <c r="AI1052" s="19">
        <f t="shared" si="19"/>
        <v>1.2843713854925287</v>
      </c>
      <c r="AJ1052" s="5">
        <v>17</v>
      </c>
      <c r="AK1052" s="15">
        <v>16.924084100000002</v>
      </c>
      <c r="AL1052" s="16">
        <f t="shared" si="20"/>
        <v>59.087392504744166</v>
      </c>
      <c r="AM1052" s="17">
        <v>1</v>
      </c>
      <c r="AN1052" s="7">
        <f t="shared" si="21"/>
        <v>59.087392504744166</v>
      </c>
      <c r="AO1052" s="18">
        <f t="shared" si="22"/>
        <v>19.695797501581389</v>
      </c>
      <c r="AP1052" s="19">
        <f t="shared" si="23"/>
        <v>-0.41109078280268996</v>
      </c>
      <c r="AQ1052" s="5">
        <v>2</v>
      </c>
      <c r="AR1052" s="15">
        <v>24.529870089999999</v>
      </c>
      <c r="AS1052" s="21">
        <f t="shared" si="24"/>
        <v>40.766624377993189</v>
      </c>
      <c r="AT1052" s="19">
        <f t="shared" si="25"/>
        <v>0.40255571536953688</v>
      </c>
      <c r="AU1052" s="5">
        <v>1</v>
      </c>
      <c r="AV1052" s="15">
        <v>24.5298701</v>
      </c>
      <c r="AW1052" s="16">
        <f t="shared" si="26"/>
        <v>40.766624361374014</v>
      </c>
      <c r="AX1052" s="19">
        <f t="shared" si="27"/>
        <v>0.73356597751986552</v>
      </c>
      <c r="AY1052" s="15">
        <v>24.5298701</v>
      </c>
      <c r="AZ1052" s="16">
        <f t="shared" si="28"/>
        <v>40.766624361374014</v>
      </c>
      <c r="BA1052" s="19">
        <f t="shared" si="29"/>
        <v>0.65448682963132387</v>
      </c>
      <c r="BB1052" s="15">
        <v>24.529870089999999</v>
      </c>
      <c r="BC1052" s="16">
        <f t="shared" si="30"/>
        <v>40.766624377993189</v>
      </c>
      <c r="BD1052" s="19">
        <f t="shared" si="31"/>
        <v>-1.4101326990722511</v>
      </c>
      <c r="BE1052" s="15">
        <v>24.5298701</v>
      </c>
      <c r="BF1052" s="21">
        <f t="shared" si="32"/>
        <v>40.766624361374014</v>
      </c>
      <c r="BG1052" s="19">
        <f t="shared" si="33"/>
        <v>0.20190121582318332</v>
      </c>
      <c r="BH1052" s="15">
        <v>24.5298701</v>
      </c>
      <c r="BI1052" s="16">
        <f t="shared" si="34"/>
        <v>40.766624361374014</v>
      </c>
      <c r="BJ1052" s="22">
        <f t="shared" si="35"/>
        <v>0.88986226751101738</v>
      </c>
      <c r="BK1052" s="15">
        <v>24.5298701</v>
      </c>
      <c r="BL1052" s="16">
        <f t="shared" si="36"/>
        <v>40.766624361374014</v>
      </c>
      <c r="BM1052" s="19">
        <f t="shared" si="37"/>
        <v>1.95839350373532</v>
      </c>
      <c r="BN1052" s="15">
        <v>113.881795</v>
      </c>
      <c r="BO1052" s="16">
        <f t="shared" si="38"/>
        <v>8.7810347562575739</v>
      </c>
      <c r="BP1052" s="19">
        <f t="shared" si="39"/>
        <v>-0.50017681587846874</v>
      </c>
      <c r="BQ1052" s="15">
        <v>24.5298701</v>
      </c>
      <c r="BR1052" s="16">
        <f t="shared" si="40"/>
        <v>40.766624361374014</v>
      </c>
      <c r="BS1052" s="19">
        <f t="shared" si="41"/>
        <v>-0.59336493449025429</v>
      </c>
      <c r="BT1052" s="15">
        <v>23.870760700000002</v>
      </c>
      <c r="BU1052" s="16">
        <f t="shared" si="42"/>
        <v>42.646073696344324</v>
      </c>
      <c r="BV1052" s="19">
        <f t="shared" si="43"/>
        <v>0.15172771179351946</v>
      </c>
      <c r="BW1052" s="15">
        <v>166.893159</v>
      </c>
      <c r="BX1052" s="18">
        <f t="shared" si="44"/>
        <v>2.4624974702482004E-2</v>
      </c>
      <c r="BY1052" s="19">
        <f t="shared" si="45"/>
        <v>-5.893983823479039E-2</v>
      </c>
      <c r="BZ1052" s="15">
        <v>54.078724700000002</v>
      </c>
      <c r="CA1052" s="18">
        <f t="shared" si="46"/>
        <v>8.2956453365137864E-3</v>
      </c>
      <c r="CB1052" s="19">
        <f t="shared" si="47"/>
        <v>-4.8560440974913112E-2</v>
      </c>
      <c r="CC1052" s="7">
        <f t="shared" si="48"/>
        <v>0.14049756789613618</v>
      </c>
      <c r="CD1052" s="61">
        <f t="shared" si="49"/>
        <v>0.2262757153321644</v>
      </c>
    </row>
    <row r="1053" spans="1:82" ht="15.75" customHeight="1" x14ac:dyDescent="0.25">
      <c r="A1053" s="5">
        <v>44216000301</v>
      </c>
      <c r="B1053" s="5">
        <v>44216</v>
      </c>
      <c r="C1053" s="6" t="s">
        <v>1060</v>
      </c>
      <c r="D1053" s="6" t="s">
        <v>1058</v>
      </c>
      <c r="E1053" s="5">
        <v>353</v>
      </c>
      <c r="F1053" s="15">
        <v>10.53876155</v>
      </c>
      <c r="G1053" s="16">
        <f t="shared" si="0"/>
        <v>94.887809659190935</v>
      </c>
      <c r="H1053" s="17">
        <v>1</v>
      </c>
      <c r="I1053" s="7">
        <f t="shared" si="1"/>
        <v>94.887809659190935</v>
      </c>
      <c r="J1053" s="18">
        <f t="shared" si="2"/>
        <v>31.62926988639698</v>
      </c>
      <c r="K1053" s="19">
        <f t="shared" si="3"/>
        <v>-0.15834614306282502</v>
      </c>
      <c r="L1053" s="15">
        <v>15.644989300000001</v>
      </c>
      <c r="M1053" s="16">
        <f t="shared" si="4"/>
        <v>63.918228438801165</v>
      </c>
      <c r="N1053" s="19">
        <f t="shared" si="5"/>
        <v>0.97362706419426015</v>
      </c>
      <c r="O1053" s="15">
        <v>15.644989300000001</v>
      </c>
      <c r="P1053" s="16">
        <f t="shared" si="6"/>
        <v>63.918228438801165</v>
      </c>
      <c r="Q1053" s="17">
        <v>2</v>
      </c>
      <c r="R1053" s="7">
        <f t="shared" si="7"/>
        <v>127.83645687760233</v>
      </c>
      <c r="S1053" s="18">
        <f t="shared" si="8"/>
        <v>63.918228438801158</v>
      </c>
      <c r="T1053" s="19">
        <f t="shared" si="9"/>
        <v>0.93568996335943422</v>
      </c>
      <c r="U1053" s="15">
        <v>15.9345924</v>
      </c>
      <c r="V1053" s="16">
        <f t="shared" si="10"/>
        <v>62.756547196023668</v>
      </c>
      <c r="W1053" s="19">
        <f t="shared" si="11"/>
        <v>8.3133045285817692E-2</v>
      </c>
      <c r="X1053" s="15">
        <v>14.947199700000001</v>
      </c>
      <c r="Y1053" s="16">
        <f t="shared" si="12"/>
        <v>71.462288016396812</v>
      </c>
      <c r="Z1053" s="17">
        <v>3</v>
      </c>
      <c r="AA1053" s="20">
        <f t="shared" si="13"/>
        <v>214.38686404919042</v>
      </c>
      <c r="AB1053" s="18">
        <f t="shared" si="14"/>
        <v>71.462288016396798</v>
      </c>
      <c r="AC1053" s="19">
        <f t="shared" si="15"/>
        <v>3.5139707286789972</v>
      </c>
      <c r="AD1053" s="15">
        <v>14.883524</v>
      </c>
      <c r="AE1053" s="16">
        <f t="shared" si="16"/>
        <v>71.914576144735619</v>
      </c>
      <c r="AF1053" s="17">
        <v>3</v>
      </c>
      <c r="AG1053" s="7">
        <f t="shared" si="17"/>
        <v>215.74372843420684</v>
      </c>
      <c r="AH1053" s="18">
        <f t="shared" si="18"/>
        <v>71.023264382816876</v>
      </c>
      <c r="AI1053" s="19">
        <f t="shared" si="19"/>
        <v>3.456420021158249</v>
      </c>
      <c r="AJ1053" s="5">
        <v>10</v>
      </c>
      <c r="AK1053" s="15">
        <v>12.155922500000001</v>
      </c>
      <c r="AL1053" s="16">
        <f t="shared" si="20"/>
        <v>82.264427072482562</v>
      </c>
      <c r="AM1053" s="17">
        <v>1</v>
      </c>
      <c r="AN1053" s="7">
        <f t="shared" si="21"/>
        <v>82.264427072482562</v>
      </c>
      <c r="AO1053" s="18">
        <f t="shared" si="22"/>
        <v>27.421475690827521</v>
      </c>
      <c r="AP1053" s="19">
        <f t="shared" si="23"/>
        <v>-0.16184334156300037</v>
      </c>
      <c r="AQ1053" s="5">
        <v>18</v>
      </c>
      <c r="AR1053" s="15">
        <v>15.934592370000001</v>
      </c>
      <c r="AS1053" s="21">
        <f t="shared" si="24"/>
        <v>62.756547314175187</v>
      </c>
      <c r="AT1053" s="19">
        <f t="shared" si="25"/>
        <v>1.1727480928566565</v>
      </c>
      <c r="AU1053" s="5">
        <v>6</v>
      </c>
      <c r="AV1053" s="15">
        <v>15.9345924</v>
      </c>
      <c r="AW1053" s="16">
        <f t="shared" si="26"/>
        <v>62.756547196023668</v>
      </c>
      <c r="AX1053" s="19">
        <f t="shared" si="27"/>
        <v>1.5752479024911221</v>
      </c>
      <c r="AY1053" s="15">
        <v>15.9345924</v>
      </c>
      <c r="AZ1053" s="16">
        <f t="shared" si="28"/>
        <v>62.756547196023668</v>
      </c>
      <c r="BA1053" s="19">
        <f t="shared" si="29"/>
        <v>2.2055873712166894</v>
      </c>
      <c r="BB1053" s="15">
        <v>15.934592370000001</v>
      </c>
      <c r="BC1053" s="16">
        <f t="shared" si="30"/>
        <v>62.756547314175187</v>
      </c>
      <c r="BD1053" s="19">
        <f t="shared" si="31"/>
        <v>-0.54013762997547632</v>
      </c>
      <c r="BE1053" s="15">
        <v>15.9345924</v>
      </c>
      <c r="BF1053" s="21">
        <f t="shared" si="32"/>
        <v>62.756547196023668</v>
      </c>
      <c r="BG1053" s="19">
        <f t="shared" si="33"/>
        <v>1.5445947332857684</v>
      </c>
      <c r="BH1053" s="15">
        <v>15.9345924</v>
      </c>
      <c r="BI1053" s="16">
        <f t="shared" si="34"/>
        <v>62.756547196023668</v>
      </c>
      <c r="BJ1053" s="22">
        <f t="shared" si="35"/>
        <v>2.5056651819161768</v>
      </c>
      <c r="BK1053" s="15">
        <v>15.9345924</v>
      </c>
      <c r="BL1053" s="16">
        <f t="shared" si="36"/>
        <v>62.756547196023668</v>
      </c>
      <c r="BM1053" s="19">
        <f t="shared" si="37"/>
        <v>3.9645922488801744</v>
      </c>
      <c r="BN1053" s="15">
        <v>110.55009</v>
      </c>
      <c r="BO1053" s="16">
        <f t="shared" si="38"/>
        <v>9.0456733232872093</v>
      </c>
      <c r="BP1053" s="19">
        <f t="shared" si="39"/>
        <v>-0.46788749067115709</v>
      </c>
      <c r="BQ1053" s="15">
        <v>15.9345924</v>
      </c>
      <c r="BR1053" s="16">
        <f t="shared" si="40"/>
        <v>62.756547196023668</v>
      </c>
      <c r="BS1053" s="19">
        <f t="shared" si="41"/>
        <v>0.42039811253512405</v>
      </c>
      <c r="BT1053" s="15">
        <v>20.133492100000002</v>
      </c>
      <c r="BU1053" s="16">
        <f t="shared" si="42"/>
        <v>50.562228099515821</v>
      </c>
      <c r="BV1053" s="19">
        <f t="shared" si="43"/>
        <v>0.50269481455835974</v>
      </c>
      <c r="BW1053" s="15">
        <v>259.72594400000003</v>
      </c>
      <c r="BX1053" s="18">
        <f t="shared" si="44"/>
        <v>3.8322390437694677E-2</v>
      </c>
      <c r="BY1053" s="19">
        <f t="shared" si="45"/>
        <v>-5.4047690935704225E-2</v>
      </c>
      <c r="BZ1053" s="15">
        <v>353.11349000000001</v>
      </c>
      <c r="CA1053" s="18">
        <f t="shared" si="46"/>
        <v>5.4167406735806542E-2</v>
      </c>
      <c r="CB1053" s="19">
        <f t="shared" si="47"/>
        <v>-3.0676772694646654E-2</v>
      </c>
      <c r="CC1053" s="7">
        <f t="shared" si="48"/>
        <v>1.1284963269217905</v>
      </c>
      <c r="CD1053" s="61">
        <f t="shared" si="49"/>
        <v>1.8174785332420713</v>
      </c>
    </row>
    <row r="1054" spans="1:82" ht="15.75" customHeight="1" x14ac:dyDescent="0.25">
      <c r="A1054" s="5">
        <v>44216000401</v>
      </c>
      <c r="B1054" s="5">
        <v>44216</v>
      </c>
      <c r="C1054" s="6" t="s">
        <v>1061</v>
      </c>
      <c r="D1054" s="6" t="s">
        <v>1058</v>
      </c>
      <c r="E1054" s="5">
        <v>210</v>
      </c>
      <c r="F1054" s="15">
        <v>10.02473007</v>
      </c>
      <c r="G1054" s="16">
        <f t="shared" si="0"/>
        <v>99.753309367660606</v>
      </c>
      <c r="H1054" s="17">
        <v>1</v>
      </c>
      <c r="I1054" s="7">
        <f t="shared" si="1"/>
        <v>99.753309367660606</v>
      </c>
      <c r="J1054" s="18">
        <f t="shared" si="2"/>
        <v>33.251103122553538</v>
      </c>
      <c r="K1054" s="19">
        <f t="shared" si="3"/>
        <v>-6.9135590618733672E-2</v>
      </c>
      <c r="L1054" s="15">
        <v>20.073950400000001</v>
      </c>
      <c r="M1054" s="16">
        <f t="shared" si="4"/>
        <v>49.815805064458061</v>
      </c>
      <c r="N1054" s="19">
        <f t="shared" si="5"/>
        <v>0.14953794325150255</v>
      </c>
      <c r="O1054" s="15">
        <v>20.073950400000001</v>
      </c>
      <c r="P1054" s="16">
        <f t="shared" si="6"/>
        <v>49.815805064458061</v>
      </c>
      <c r="Q1054" s="17">
        <v>2</v>
      </c>
      <c r="R1054" s="7">
        <f t="shared" si="7"/>
        <v>99.631610128916122</v>
      </c>
      <c r="S1054" s="18">
        <f t="shared" si="8"/>
        <v>49.815805064458061</v>
      </c>
      <c r="T1054" s="19">
        <f t="shared" si="9"/>
        <v>0.14875922073341438</v>
      </c>
      <c r="U1054" s="15">
        <v>19.993907799999999</v>
      </c>
      <c r="V1054" s="16">
        <f t="shared" si="10"/>
        <v>50.015235140776234</v>
      </c>
      <c r="W1054" s="19">
        <f t="shared" si="11"/>
        <v>-0.46106772401393636</v>
      </c>
      <c r="X1054" s="15">
        <v>23.237693700000001</v>
      </c>
      <c r="Y1054" s="16">
        <f t="shared" si="12"/>
        <v>45.966742818371863</v>
      </c>
      <c r="Z1054" s="17">
        <v>3</v>
      </c>
      <c r="AA1054" s="20">
        <f t="shared" si="13"/>
        <v>137.90022845511558</v>
      </c>
      <c r="AB1054" s="18">
        <f t="shared" si="14"/>
        <v>45.966742818371856</v>
      </c>
      <c r="AC1054" s="19">
        <f t="shared" si="15"/>
        <v>1.529194617942059</v>
      </c>
      <c r="AD1054" s="15">
        <v>23.301369399999999</v>
      </c>
      <c r="AE1054" s="16">
        <f t="shared" si="16"/>
        <v>45.934738925687348</v>
      </c>
      <c r="AF1054" s="17">
        <v>3</v>
      </c>
      <c r="AG1054" s="7">
        <f t="shared" si="17"/>
        <v>137.80421677706204</v>
      </c>
      <c r="AH1054" s="18">
        <f t="shared" si="18"/>
        <v>45.365422171282347</v>
      </c>
      <c r="AI1054" s="19">
        <f t="shared" si="19"/>
        <v>1.6380229801289876</v>
      </c>
      <c r="AJ1054" s="5">
        <v>3</v>
      </c>
      <c r="AK1054" s="15">
        <v>19.3961358</v>
      </c>
      <c r="AL1054" s="16">
        <f t="shared" si="20"/>
        <v>51.556661095350755</v>
      </c>
      <c r="AM1054" s="17">
        <v>1</v>
      </c>
      <c r="AN1054" s="7">
        <f t="shared" si="21"/>
        <v>51.556661095350755</v>
      </c>
      <c r="AO1054" s="18">
        <f t="shared" si="22"/>
        <v>17.185553698450253</v>
      </c>
      <c r="AP1054" s="19">
        <f t="shared" si="23"/>
        <v>-0.49207679199074228</v>
      </c>
      <c r="AQ1054" s="5">
        <v>5</v>
      </c>
      <c r="AR1054" s="15">
        <v>19.99390781</v>
      </c>
      <c r="AS1054" s="21">
        <f t="shared" si="24"/>
        <v>50.015235115760994</v>
      </c>
      <c r="AT1054" s="19">
        <f t="shared" si="25"/>
        <v>0.72648634092229092</v>
      </c>
      <c r="AU1054" s="5">
        <v>2</v>
      </c>
      <c r="AV1054" s="15">
        <v>21.6500047</v>
      </c>
      <c r="AW1054" s="16">
        <f t="shared" si="26"/>
        <v>46.189366416165257</v>
      </c>
      <c r="AX1054" s="19">
        <f t="shared" si="27"/>
        <v>0.94112577687065746</v>
      </c>
      <c r="AY1054" s="15">
        <v>21.6500047</v>
      </c>
      <c r="AZ1054" s="16">
        <f t="shared" si="28"/>
        <v>46.189366416165257</v>
      </c>
      <c r="BA1054" s="19">
        <f t="shared" si="29"/>
        <v>1.0369901335906642</v>
      </c>
      <c r="BB1054" s="15">
        <v>21.65000465</v>
      </c>
      <c r="BC1054" s="16">
        <f t="shared" si="30"/>
        <v>46.189366522838135</v>
      </c>
      <c r="BD1054" s="19">
        <f t="shared" si="31"/>
        <v>-1.19559084093614</v>
      </c>
      <c r="BE1054" s="15">
        <v>21.6500047</v>
      </c>
      <c r="BF1054" s="21">
        <f t="shared" si="32"/>
        <v>46.189366416165257</v>
      </c>
      <c r="BG1054" s="19">
        <f t="shared" si="33"/>
        <v>0.53301109095048926</v>
      </c>
      <c r="BH1054" s="15">
        <v>21.6500047</v>
      </c>
      <c r="BI1054" s="16">
        <f t="shared" si="34"/>
        <v>46.189366416165257</v>
      </c>
      <c r="BJ1054" s="22">
        <f t="shared" si="35"/>
        <v>1.288321256298038</v>
      </c>
      <c r="BK1054" s="15">
        <v>21.6500047</v>
      </c>
      <c r="BL1054" s="16">
        <f t="shared" si="36"/>
        <v>46.189366416165257</v>
      </c>
      <c r="BM1054" s="19">
        <f t="shared" si="37"/>
        <v>2.4531245852116115</v>
      </c>
      <c r="BN1054" s="15">
        <v>99.354904399999995</v>
      </c>
      <c r="BO1054" s="16">
        <f t="shared" si="38"/>
        <v>10.064928410318112</v>
      </c>
      <c r="BP1054" s="19">
        <f t="shared" si="39"/>
        <v>-0.34352519781358559</v>
      </c>
      <c r="BQ1054" s="15">
        <v>19.993907799999999</v>
      </c>
      <c r="BR1054" s="16">
        <f t="shared" si="40"/>
        <v>50.015235140776234</v>
      </c>
      <c r="BS1054" s="19">
        <f t="shared" si="41"/>
        <v>-0.16699236761135228</v>
      </c>
      <c r="BT1054" s="15">
        <v>13.7354916</v>
      </c>
      <c r="BU1054" s="16">
        <f t="shared" si="42"/>
        <v>74.114145284759957</v>
      </c>
      <c r="BV1054" s="19">
        <f t="shared" si="43"/>
        <v>1.546882145688605</v>
      </c>
      <c r="BW1054" s="15">
        <v>230.94054299999999</v>
      </c>
      <c r="BX1054" s="18">
        <f t="shared" si="44"/>
        <v>3.4075123649330991E-2</v>
      </c>
      <c r="BY1054" s="19">
        <f t="shared" si="45"/>
        <v>-5.556463801162425E-2</v>
      </c>
      <c r="BZ1054" s="15">
        <v>210.09594899999999</v>
      </c>
      <c r="CA1054" s="18">
        <f t="shared" si="46"/>
        <v>3.2228598015409345E-2</v>
      </c>
      <c r="CB1054" s="19">
        <f t="shared" si="47"/>
        <v>-3.9229886105849779E-2</v>
      </c>
      <c r="CC1054" s="7">
        <f t="shared" si="48"/>
        <v>0.48254068707822917</v>
      </c>
      <c r="CD1054" s="61">
        <f t="shared" si="49"/>
        <v>0.77714682738293195</v>
      </c>
    </row>
    <row r="1055" spans="1:82" ht="15.75" customHeight="1" x14ac:dyDescent="0.25">
      <c r="A1055" s="5">
        <v>44216000501</v>
      </c>
      <c r="B1055" s="5">
        <v>44216</v>
      </c>
      <c r="C1055" s="6" t="s">
        <v>1062</v>
      </c>
      <c r="D1055" s="6" t="s">
        <v>1058</v>
      </c>
      <c r="E1055" s="5">
        <v>137</v>
      </c>
      <c r="F1055" s="15">
        <v>10.0688452</v>
      </c>
      <c r="G1055" s="16">
        <f t="shared" si="0"/>
        <v>99.316255254376145</v>
      </c>
      <c r="H1055" s="17">
        <v>1</v>
      </c>
      <c r="I1055" s="7">
        <f t="shared" si="1"/>
        <v>99.316255254376145</v>
      </c>
      <c r="J1055" s="18">
        <f t="shared" si="2"/>
        <v>33.105418418125382</v>
      </c>
      <c r="K1055" s="19">
        <f t="shared" si="3"/>
        <v>-7.7149122882685495E-2</v>
      </c>
      <c r="L1055" s="15">
        <v>17.388941299999999</v>
      </c>
      <c r="M1055" s="16">
        <f t="shared" si="4"/>
        <v>57.50781388858907</v>
      </c>
      <c r="N1055" s="19">
        <f t="shared" si="5"/>
        <v>0.59902812106693959</v>
      </c>
      <c r="O1055" s="15">
        <v>17.388941299999999</v>
      </c>
      <c r="P1055" s="16">
        <f t="shared" si="6"/>
        <v>57.50781388858907</v>
      </c>
      <c r="Q1055" s="17">
        <v>2</v>
      </c>
      <c r="R1055" s="7">
        <f t="shared" si="7"/>
        <v>115.01562777717814</v>
      </c>
      <c r="S1055" s="18">
        <f t="shared" si="8"/>
        <v>57.50781388858907</v>
      </c>
      <c r="T1055" s="19">
        <f t="shared" si="9"/>
        <v>0.57798177742334</v>
      </c>
      <c r="U1055" s="15">
        <v>17.086781599999998</v>
      </c>
      <c r="V1055" s="16">
        <f t="shared" si="10"/>
        <v>58.524772154868536</v>
      </c>
      <c r="W1055" s="19">
        <f t="shared" si="11"/>
        <v>-9.7612487271143009E-2</v>
      </c>
      <c r="X1055" s="15">
        <v>18.674470599999999</v>
      </c>
      <c r="Y1055" s="16">
        <f t="shared" si="12"/>
        <v>57.199002471320398</v>
      </c>
      <c r="Z1055" s="17">
        <v>3</v>
      </c>
      <c r="AA1055" s="20">
        <f t="shared" si="13"/>
        <v>171.59700741396119</v>
      </c>
      <c r="AB1055" s="18">
        <f t="shared" si="14"/>
        <v>57.199002471320391</v>
      </c>
      <c r="AC1055" s="19">
        <f t="shared" si="15"/>
        <v>2.4036030863867199</v>
      </c>
      <c r="AD1055" s="15">
        <v>18.738146400000002</v>
      </c>
      <c r="AE1055" s="16">
        <f t="shared" si="16"/>
        <v>57.121035194815207</v>
      </c>
      <c r="AF1055" s="17">
        <v>3</v>
      </c>
      <c r="AG1055" s="7">
        <f t="shared" si="17"/>
        <v>171.36310558444563</v>
      </c>
      <c r="AH1055" s="18">
        <f t="shared" si="18"/>
        <v>56.413075094770306</v>
      </c>
      <c r="AI1055" s="19">
        <f t="shared" si="19"/>
        <v>2.4209812359622749</v>
      </c>
      <c r="AJ1055" s="5">
        <v>18</v>
      </c>
      <c r="AK1055" s="15">
        <v>10</v>
      </c>
      <c r="AL1055" s="16">
        <f t="shared" si="20"/>
        <v>100</v>
      </c>
      <c r="AM1055" s="17">
        <v>1</v>
      </c>
      <c r="AN1055" s="7">
        <f t="shared" si="21"/>
        <v>100</v>
      </c>
      <c r="AO1055" s="18">
        <f t="shared" si="22"/>
        <v>33.333333333333336</v>
      </c>
      <c r="AP1055" s="19">
        <f t="shared" si="23"/>
        <v>2.8886242853155969E-2</v>
      </c>
      <c r="AQ1055" s="5">
        <v>5</v>
      </c>
      <c r="AR1055" s="15">
        <v>17.08678158</v>
      </c>
      <c r="AS1055" s="21">
        <f t="shared" si="24"/>
        <v>58.524772223371514</v>
      </c>
      <c r="AT1055" s="19">
        <f t="shared" si="25"/>
        <v>1.0245310696485368</v>
      </c>
      <c r="AU1055" s="5">
        <v>2</v>
      </c>
      <c r="AV1055" s="15">
        <v>17.086781599999998</v>
      </c>
      <c r="AW1055" s="16">
        <f t="shared" si="26"/>
        <v>58.524772154868536</v>
      </c>
      <c r="AX1055" s="19">
        <f t="shared" si="27"/>
        <v>1.4132733203396828</v>
      </c>
      <c r="AY1055" s="15">
        <v>17.086781599999998</v>
      </c>
      <c r="AZ1055" s="16">
        <f t="shared" si="28"/>
        <v>58.524772154868536</v>
      </c>
      <c r="BA1055" s="19">
        <f t="shared" si="29"/>
        <v>1.9070911642240769</v>
      </c>
      <c r="BB1055" s="15">
        <v>17.08678158</v>
      </c>
      <c r="BC1055" s="16">
        <f t="shared" si="30"/>
        <v>58.524772223371514</v>
      </c>
      <c r="BD1055" s="19">
        <f t="shared" si="31"/>
        <v>-0.70756083892488308</v>
      </c>
      <c r="BE1055" s="15">
        <v>17.086781599999998</v>
      </c>
      <c r="BF1055" s="21">
        <f t="shared" si="32"/>
        <v>58.524772154868536</v>
      </c>
      <c r="BG1055" s="19">
        <f t="shared" si="33"/>
        <v>1.2862046990030727</v>
      </c>
      <c r="BH1055" s="15">
        <v>17.086781599999998</v>
      </c>
      <c r="BI1055" s="16">
        <f t="shared" si="34"/>
        <v>58.524772154868536</v>
      </c>
      <c r="BJ1055" s="22">
        <f t="shared" si="35"/>
        <v>2.1947175494019215</v>
      </c>
      <c r="BK1055" s="15">
        <v>17.086781599999998</v>
      </c>
      <c r="BL1055" s="16">
        <f t="shared" si="36"/>
        <v>58.524772154868536</v>
      </c>
      <c r="BM1055" s="19">
        <f t="shared" si="37"/>
        <v>3.5785162339192058</v>
      </c>
      <c r="BN1055" s="15">
        <v>100.13676</v>
      </c>
      <c r="BO1055" s="16">
        <f t="shared" si="38"/>
        <v>9.9863426777539051</v>
      </c>
      <c r="BP1055" s="19">
        <f t="shared" si="39"/>
        <v>-0.35311367278116784</v>
      </c>
      <c r="BQ1055" s="15">
        <v>17.086781599999998</v>
      </c>
      <c r="BR1055" s="16">
        <f t="shared" si="40"/>
        <v>58.524772154868536</v>
      </c>
      <c r="BS1055" s="19">
        <f t="shared" si="41"/>
        <v>0.22530797091409177</v>
      </c>
      <c r="BT1055" s="15">
        <v>12.9789124</v>
      </c>
      <c r="BU1055" s="16">
        <f t="shared" si="42"/>
        <v>78.434478069210172</v>
      </c>
      <c r="BV1055" s="19">
        <f t="shared" si="43"/>
        <v>1.7384264995646443</v>
      </c>
      <c r="BW1055" s="15">
        <v>268.73780499999998</v>
      </c>
      <c r="BX1055" s="18">
        <f t="shared" si="44"/>
        <v>3.9652084539460009E-2</v>
      </c>
      <c r="BY1055" s="19">
        <f t="shared" si="45"/>
        <v>-5.3572779497348802E-2</v>
      </c>
      <c r="BZ1055" s="15">
        <v>137.11125799999999</v>
      </c>
      <c r="CA1055" s="18">
        <f t="shared" si="46"/>
        <v>2.1032788297451078E-2</v>
      </c>
      <c r="CB1055" s="19">
        <f t="shared" si="47"/>
        <v>-4.3594709714477022E-2</v>
      </c>
      <c r="CC1055" s="7">
        <f t="shared" si="48"/>
        <v>0.95083922945452404</v>
      </c>
      <c r="CD1055" s="61">
        <f t="shared" si="49"/>
        <v>1.5313562364991165</v>
      </c>
    </row>
    <row r="1056" spans="1:82" ht="15.75" customHeight="1" x14ac:dyDescent="0.25">
      <c r="A1056" s="5">
        <v>44216000701</v>
      </c>
      <c r="B1056" s="5">
        <v>44216</v>
      </c>
      <c r="C1056" s="6" t="s">
        <v>1063</v>
      </c>
      <c r="D1056" s="6" t="s">
        <v>1058</v>
      </c>
      <c r="E1056" s="5">
        <v>733</v>
      </c>
      <c r="F1056" s="15">
        <v>10.29773284</v>
      </c>
      <c r="G1056" s="16">
        <f t="shared" si="0"/>
        <v>97.108753503067192</v>
      </c>
      <c r="H1056" s="17">
        <v>1</v>
      </c>
      <c r="I1056" s="7">
        <f t="shared" si="1"/>
        <v>97.108753503067192</v>
      </c>
      <c r="J1056" s="18">
        <f t="shared" si="2"/>
        <v>32.369584501022402</v>
      </c>
      <c r="K1056" s="19">
        <f t="shared" si="3"/>
        <v>-0.1176244003578351</v>
      </c>
      <c r="L1056" s="15">
        <v>17.574604000000001</v>
      </c>
      <c r="M1056" s="16">
        <f t="shared" si="4"/>
        <v>56.900286345001</v>
      </c>
      <c r="N1056" s="19">
        <f t="shared" si="5"/>
        <v>0.56352664546559983</v>
      </c>
      <c r="O1056" s="15">
        <v>17.574604000000001</v>
      </c>
      <c r="P1056" s="16">
        <f t="shared" si="6"/>
        <v>56.900286345001</v>
      </c>
      <c r="Q1056" s="17">
        <v>2</v>
      </c>
      <c r="R1056" s="7">
        <f t="shared" si="7"/>
        <v>113.800572690002</v>
      </c>
      <c r="S1056" s="18">
        <f t="shared" si="8"/>
        <v>56.900286345000993</v>
      </c>
      <c r="T1056" s="19">
        <f t="shared" si="9"/>
        <v>0.54408107196648114</v>
      </c>
      <c r="U1056" s="15">
        <v>17.2724443</v>
      </c>
      <c r="V1056" s="16">
        <f t="shared" si="10"/>
        <v>57.895685325787966</v>
      </c>
      <c r="W1056" s="19">
        <f t="shared" si="11"/>
        <v>-0.12448174020659676</v>
      </c>
      <c r="X1056" s="15">
        <v>18.860133399999999</v>
      </c>
      <c r="Y1056" s="16">
        <f t="shared" si="12"/>
        <v>56.635924430948094</v>
      </c>
      <c r="Z1056" s="17">
        <v>3</v>
      </c>
      <c r="AA1056" s="20">
        <f t="shared" si="13"/>
        <v>169.9077732928443</v>
      </c>
      <c r="AB1056" s="18">
        <f t="shared" si="14"/>
        <v>56.635924430948094</v>
      </c>
      <c r="AC1056" s="19">
        <f t="shared" si="15"/>
        <v>2.3597686112134619</v>
      </c>
      <c r="AD1056" s="15">
        <v>18.9238091</v>
      </c>
      <c r="AE1056" s="16">
        <f t="shared" si="16"/>
        <v>56.560617069424993</v>
      </c>
      <c r="AF1056" s="17">
        <v>3</v>
      </c>
      <c r="AG1056" s="7">
        <f t="shared" si="17"/>
        <v>169.68185120827496</v>
      </c>
      <c r="AH1056" s="18">
        <f t="shared" si="18"/>
        <v>55.859602811148626</v>
      </c>
      <c r="AI1056" s="19">
        <f t="shared" si="19"/>
        <v>2.3817560994705977</v>
      </c>
      <c r="AJ1056" s="5">
        <v>78</v>
      </c>
      <c r="AK1056" s="15">
        <v>10</v>
      </c>
      <c r="AL1056" s="16">
        <f t="shared" si="20"/>
        <v>100</v>
      </c>
      <c r="AM1056" s="17">
        <v>1</v>
      </c>
      <c r="AN1056" s="7">
        <f t="shared" si="21"/>
        <v>100</v>
      </c>
      <c r="AO1056" s="18">
        <f t="shared" si="22"/>
        <v>33.333333333333336</v>
      </c>
      <c r="AP1056" s="19">
        <f t="shared" si="23"/>
        <v>2.8886242853155969E-2</v>
      </c>
      <c r="AQ1056" s="5">
        <v>35</v>
      </c>
      <c r="AR1056" s="15">
        <v>17.272444310000001</v>
      </c>
      <c r="AS1056" s="21">
        <f t="shared" si="24"/>
        <v>57.895685292268858</v>
      </c>
      <c r="AT1056" s="19">
        <f t="shared" si="25"/>
        <v>1.0024974335817722</v>
      </c>
      <c r="AU1056" s="5">
        <v>12</v>
      </c>
      <c r="AV1056" s="15">
        <v>17.2724443</v>
      </c>
      <c r="AW1056" s="16">
        <f t="shared" si="26"/>
        <v>57.895685325787966</v>
      </c>
      <c r="AX1056" s="19">
        <f t="shared" si="27"/>
        <v>1.3891945176419185</v>
      </c>
      <c r="AY1056" s="15">
        <v>17.2724443</v>
      </c>
      <c r="AZ1056" s="16">
        <f t="shared" si="28"/>
        <v>57.895685325787966</v>
      </c>
      <c r="BA1056" s="19">
        <f t="shared" si="29"/>
        <v>1.8627173422407839</v>
      </c>
      <c r="BB1056" s="15">
        <v>17.272444310000001</v>
      </c>
      <c r="BC1056" s="16">
        <f t="shared" si="30"/>
        <v>57.895685292268858</v>
      </c>
      <c r="BD1056" s="19">
        <f t="shared" si="31"/>
        <v>-0.73244962683382142</v>
      </c>
      <c r="BE1056" s="15">
        <v>17.2724443</v>
      </c>
      <c r="BF1056" s="21">
        <f t="shared" si="32"/>
        <v>57.895685325787966</v>
      </c>
      <c r="BG1056" s="19">
        <f t="shared" si="33"/>
        <v>1.247792976793815</v>
      </c>
      <c r="BH1056" s="15">
        <v>17.2724443</v>
      </c>
      <c r="BI1056" s="16">
        <f t="shared" si="34"/>
        <v>57.895685325787966</v>
      </c>
      <c r="BJ1056" s="22">
        <f t="shared" si="35"/>
        <v>2.1484927245362058</v>
      </c>
      <c r="BK1056" s="15">
        <v>17.2724443</v>
      </c>
      <c r="BL1056" s="16">
        <f t="shared" si="36"/>
        <v>57.895685325787966</v>
      </c>
      <c r="BM1056" s="19">
        <f t="shared" si="37"/>
        <v>3.5211229808105626</v>
      </c>
      <c r="BN1056" s="15">
        <v>106.624369</v>
      </c>
      <c r="BO1056" s="16">
        <f t="shared" si="38"/>
        <v>9.3787190431110545</v>
      </c>
      <c r="BP1056" s="19">
        <f t="shared" si="39"/>
        <v>-0.4272516087700467</v>
      </c>
      <c r="BQ1056" s="15">
        <v>17.2724443</v>
      </c>
      <c r="BR1056" s="16">
        <f t="shared" si="40"/>
        <v>57.895685325787966</v>
      </c>
      <c r="BS1056" s="19">
        <f t="shared" si="41"/>
        <v>0.19630627838939799</v>
      </c>
      <c r="BT1056" s="15">
        <v>16.613334900000002</v>
      </c>
      <c r="BU1056" s="16">
        <f t="shared" si="42"/>
        <v>61.275729775362549</v>
      </c>
      <c r="BV1056" s="19">
        <f t="shared" si="43"/>
        <v>0.97768386254001105</v>
      </c>
      <c r="BW1056" s="15">
        <v>243.360411</v>
      </c>
      <c r="BX1056" s="18">
        <f t="shared" si="44"/>
        <v>3.5907666919173256E-2</v>
      </c>
      <c r="BY1056" s="19">
        <f t="shared" si="45"/>
        <v>-5.4910129761212421E-2</v>
      </c>
      <c r="BZ1056" s="15">
        <v>733.10330499999998</v>
      </c>
      <c r="CA1056" s="18">
        <f t="shared" si="46"/>
        <v>0.11245762630393712</v>
      </c>
      <c r="CB1056" s="19">
        <f t="shared" si="47"/>
        <v>-7.951616325211578E-3</v>
      </c>
      <c r="CC1056" s="7">
        <f t="shared" si="48"/>
        <v>0.88206092974994943</v>
      </c>
      <c r="CD1056" s="61">
        <f t="shared" si="49"/>
        <v>1.4205866395728013</v>
      </c>
    </row>
    <row r="1057" spans="1:82" ht="15.75" customHeight="1" x14ac:dyDescent="0.25">
      <c r="A1057" s="5">
        <v>44216000801</v>
      </c>
      <c r="B1057" s="5">
        <v>44216</v>
      </c>
      <c r="C1057" s="6" t="s">
        <v>1058</v>
      </c>
      <c r="D1057" s="6" t="s">
        <v>1058</v>
      </c>
      <c r="E1057" s="5">
        <v>33752</v>
      </c>
      <c r="F1057" s="15">
        <v>10.30215973</v>
      </c>
      <c r="G1057" s="16">
        <f t="shared" si="0"/>
        <v>97.067025381871076</v>
      </c>
      <c r="H1057" s="17">
        <v>3</v>
      </c>
      <c r="I1057" s="7">
        <f t="shared" si="1"/>
        <v>291.20107614561323</v>
      </c>
      <c r="J1057" s="18">
        <f t="shared" si="2"/>
        <v>97.067025381871076</v>
      </c>
      <c r="K1057" s="19">
        <f t="shared" si="3"/>
        <v>3.4411227716863686</v>
      </c>
      <c r="L1057" s="15">
        <v>10.302159700000001</v>
      </c>
      <c r="M1057" s="16">
        <f t="shared" si="4"/>
        <v>97.067025664531286</v>
      </c>
      <c r="N1057" s="19">
        <f t="shared" si="5"/>
        <v>2.9107099641276997</v>
      </c>
      <c r="O1057" s="15">
        <v>10.302159700000001</v>
      </c>
      <c r="P1057" s="16">
        <f t="shared" si="6"/>
        <v>97.067025664531286</v>
      </c>
      <c r="Q1057" s="17">
        <v>2</v>
      </c>
      <c r="R1057" s="7">
        <f t="shared" si="7"/>
        <v>194.13405132906257</v>
      </c>
      <c r="S1057" s="18">
        <f t="shared" si="8"/>
        <v>97.067025664531286</v>
      </c>
      <c r="T1057" s="19">
        <f t="shared" si="9"/>
        <v>2.785429325564496</v>
      </c>
      <c r="U1057" s="15">
        <v>10</v>
      </c>
      <c r="V1057" s="16">
        <f t="shared" si="10"/>
        <v>100</v>
      </c>
      <c r="W1057" s="19">
        <f t="shared" si="11"/>
        <v>1.6738574211914985</v>
      </c>
      <c r="X1057" s="15">
        <v>11.5876891</v>
      </c>
      <c r="Y1057" s="16">
        <f t="shared" si="12"/>
        <v>92.180682514169291</v>
      </c>
      <c r="Z1057" s="17">
        <v>3</v>
      </c>
      <c r="AA1057" s="20">
        <f t="shared" si="13"/>
        <v>276.54204754250787</v>
      </c>
      <c r="AB1057" s="18">
        <f t="shared" si="14"/>
        <v>92.180682514169291</v>
      </c>
      <c r="AC1057" s="19">
        <f t="shared" si="15"/>
        <v>5.1268554162826963</v>
      </c>
      <c r="AD1057" s="15">
        <v>11.6513648</v>
      </c>
      <c r="AE1057" s="16">
        <f t="shared" si="16"/>
        <v>91.86411535239202</v>
      </c>
      <c r="AF1057" s="17">
        <v>3</v>
      </c>
      <c r="AG1057" s="7">
        <f t="shared" si="17"/>
        <v>275.59234605717609</v>
      </c>
      <c r="AH1057" s="18">
        <f t="shared" si="18"/>
        <v>90.725548306581217</v>
      </c>
      <c r="AI1057" s="19">
        <f t="shared" si="19"/>
        <v>4.8527406662507486</v>
      </c>
      <c r="AJ1057" s="5">
        <v>4</v>
      </c>
      <c r="AK1057" s="15">
        <v>21.574958500000001</v>
      </c>
      <c r="AL1057" s="16">
        <f t="shared" si="20"/>
        <v>46.350031217904771</v>
      </c>
      <c r="AM1057" s="17">
        <v>3</v>
      </c>
      <c r="AN1057" s="7">
        <f t="shared" si="21"/>
        <v>139.05009365371433</v>
      </c>
      <c r="AO1057" s="18">
        <f t="shared" si="22"/>
        <v>46.350031217904771</v>
      </c>
      <c r="AP1057" s="19">
        <f t="shared" si="23"/>
        <v>0.44883366515655576</v>
      </c>
      <c r="AQ1057" s="5">
        <v>1476</v>
      </c>
      <c r="AR1057" s="15">
        <v>10</v>
      </c>
      <c r="AS1057" s="21">
        <f t="shared" si="24"/>
        <v>100</v>
      </c>
      <c r="AT1057" s="19">
        <f t="shared" si="25"/>
        <v>2.4771921081072543</v>
      </c>
      <c r="AU1057" s="5">
        <v>711</v>
      </c>
      <c r="AV1057" s="15">
        <v>10</v>
      </c>
      <c r="AW1057" s="16">
        <f t="shared" si="26"/>
        <v>100</v>
      </c>
      <c r="AX1057" s="19">
        <f t="shared" si="27"/>
        <v>3.0007709152064312</v>
      </c>
      <c r="AY1057" s="15">
        <v>10</v>
      </c>
      <c r="AZ1057" s="16">
        <f t="shared" si="28"/>
        <v>100</v>
      </c>
      <c r="BA1057" s="19">
        <f t="shared" si="29"/>
        <v>4.8326243212386677</v>
      </c>
      <c r="BB1057" s="15">
        <v>10</v>
      </c>
      <c r="BC1057" s="16">
        <f t="shared" si="30"/>
        <v>100</v>
      </c>
      <c r="BD1057" s="19">
        <f t="shared" si="31"/>
        <v>0.93333821106502679</v>
      </c>
      <c r="BE1057" s="15">
        <v>10</v>
      </c>
      <c r="BF1057" s="21">
        <f t="shared" si="32"/>
        <v>100</v>
      </c>
      <c r="BG1057" s="19">
        <f t="shared" si="33"/>
        <v>3.8186610419236118</v>
      </c>
      <c r="BH1057" s="15">
        <v>10</v>
      </c>
      <c r="BI1057" s="16">
        <f t="shared" si="34"/>
        <v>100</v>
      </c>
      <c r="BJ1057" s="22">
        <f t="shared" si="35"/>
        <v>5.2422859529701356</v>
      </c>
      <c r="BK1057" s="15">
        <v>10</v>
      </c>
      <c r="BL1057" s="16">
        <f t="shared" si="36"/>
        <v>100</v>
      </c>
      <c r="BM1057" s="19">
        <f t="shared" si="37"/>
        <v>7.3624108243262745</v>
      </c>
      <c r="BN1057" s="15">
        <v>105.859146</v>
      </c>
      <c r="BO1057" s="16">
        <f t="shared" si="38"/>
        <v>9.4465149000918647</v>
      </c>
      <c r="BP1057" s="19">
        <f t="shared" si="39"/>
        <v>-0.41897963806550226</v>
      </c>
      <c r="BQ1057" s="15">
        <v>10</v>
      </c>
      <c r="BR1057" s="16">
        <f t="shared" si="40"/>
        <v>100</v>
      </c>
      <c r="BS1057" s="19">
        <f t="shared" si="41"/>
        <v>2.1373680391786363</v>
      </c>
      <c r="BT1057" s="15">
        <v>15.5190406</v>
      </c>
      <c r="BU1057" s="16">
        <f t="shared" si="42"/>
        <v>65.596466059892904</v>
      </c>
      <c r="BV1057" s="19">
        <f t="shared" si="43"/>
        <v>1.1692461058162413</v>
      </c>
      <c r="BW1057" s="15">
        <v>34158.627399999998</v>
      </c>
      <c r="BX1057" s="18">
        <f t="shared" si="44"/>
        <v>5.0400827729344408</v>
      </c>
      <c r="BY1057" s="19">
        <f t="shared" si="45"/>
        <v>1.7323731214955793</v>
      </c>
      <c r="BZ1057" s="15">
        <v>33752.123899999999</v>
      </c>
      <c r="CA1057" s="18">
        <f t="shared" si="46"/>
        <v>5.177556437984391</v>
      </c>
      <c r="CB1057" s="19">
        <f t="shared" si="47"/>
        <v>1.9667392216041475</v>
      </c>
      <c r="CC1057" s="7">
        <f t="shared" si="48"/>
        <v>2.9207147081645566</v>
      </c>
      <c r="CD1057" s="61">
        <f t="shared" si="49"/>
        <v>4.7039021370083303</v>
      </c>
    </row>
    <row r="1058" spans="1:82" ht="15.75" customHeight="1" x14ac:dyDescent="0.25">
      <c r="A1058" s="5">
        <v>44216000901</v>
      </c>
      <c r="B1058" s="5">
        <v>44216</v>
      </c>
      <c r="C1058" s="6" t="s">
        <v>1064</v>
      </c>
      <c r="D1058" s="6" t="s">
        <v>1058</v>
      </c>
      <c r="E1058" s="5">
        <v>95</v>
      </c>
      <c r="F1058" s="15">
        <v>10</v>
      </c>
      <c r="G1058" s="16">
        <f t="shared" si="0"/>
        <v>100</v>
      </c>
      <c r="H1058" s="17">
        <v>1</v>
      </c>
      <c r="I1058" s="7">
        <f t="shared" si="1"/>
        <v>100</v>
      </c>
      <c r="J1058" s="18">
        <f t="shared" si="2"/>
        <v>33.333333333333336</v>
      </c>
      <c r="K1058" s="19">
        <f t="shared" si="3"/>
        <v>-6.4612435976370855E-2</v>
      </c>
      <c r="L1058" s="15">
        <v>19.482692</v>
      </c>
      <c r="M1058" s="16">
        <f t="shared" si="4"/>
        <v>51.327609141488253</v>
      </c>
      <c r="N1058" s="19">
        <f t="shared" si="5"/>
        <v>0.23788171650285131</v>
      </c>
      <c r="O1058" s="15">
        <v>19.482692</v>
      </c>
      <c r="P1058" s="16">
        <f t="shared" si="6"/>
        <v>51.327609141488253</v>
      </c>
      <c r="Q1058" s="17">
        <v>2</v>
      </c>
      <c r="R1058" s="7">
        <f t="shared" si="7"/>
        <v>102.65521828297651</v>
      </c>
      <c r="S1058" s="18">
        <f t="shared" si="8"/>
        <v>51.327609141488253</v>
      </c>
      <c r="T1058" s="19">
        <f t="shared" si="9"/>
        <v>0.23311955182422806</v>
      </c>
      <c r="U1058" s="15">
        <v>19.784851799999998</v>
      </c>
      <c r="V1058" s="16">
        <f t="shared" si="10"/>
        <v>50.543719513734246</v>
      </c>
      <c r="W1058" s="19">
        <f t="shared" si="11"/>
        <v>-0.438495354615904</v>
      </c>
      <c r="X1058" s="15">
        <v>20.259169400000001</v>
      </c>
      <c r="Y1058" s="16">
        <f t="shared" si="12"/>
        <v>52.724821482562852</v>
      </c>
      <c r="Z1058" s="17">
        <v>3</v>
      </c>
      <c r="AA1058" s="20">
        <f t="shared" si="13"/>
        <v>158.17446444768856</v>
      </c>
      <c r="AB1058" s="18">
        <f t="shared" si="14"/>
        <v>52.724821482562859</v>
      </c>
      <c r="AC1058" s="19">
        <f t="shared" si="15"/>
        <v>2.0552972363793529</v>
      </c>
      <c r="AD1058" s="15">
        <v>20.322845099999999</v>
      </c>
      <c r="AE1058" s="16">
        <f t="shared" si="16"/>
        <v>52.666952620723364</v>
      </c>
      <c r="AF1058" s="17">
        <v>3</v>
      </c>
      <c r="AG1058" s="7">
        <f t="shared" si="17"/>
        <v>158.00085786217011</v>
      </c>
      <c r="AH1058" s="18">
        <f t="shared" si="18"/>
        <v>52.014196575261998</v>
      </c>
      <c r="AI1058" s="19">
        <f t="shared" si="19"/>
        <v>2.1092282982922024</v>
      </c>
      <c r="AJ1058" s="5">
        <v>46</v>
      </c>
      <c r="AK1058" s="15">
        <v>15.9345924</v>
      </c>
      <c r="AL1058" s="16">
        <f t="shared" si="20"/>
        <v>62.756547196023668</v>
      </c>
      <c r="AM1058" s="17">
        <v>3</v>
      </c>
      <c r="AN1058" s="7">
        <f t="shared" si="21"/>
        <v>188.26964158807101</v>
      </c>
      <c r="AO1058" s="18">
        <f t="shared" si="22"/>
        <v>62.756547196023675</v>
      </c>
      <c r="AP1058" s="19">
        <f t="shared" si="23"/>
        <v>0.97814410587570899</v>
      </c>
      <c r="AQ1058" s="5">
        <v>3</v>
      </c>
      <c r="AR1058" s="15">
        <v>19.784851759999999</v>
      </c>
      <c r="AS1058" s="21">
        <f t="shared" si="24"/>
        <v>50.543719615920949</v>
      </c>
      <c r="AT1058" s="19">
        <f t="shared" si="25"/>
        <v>0.74499639822556407</v>
      </c>
      <c r="AU1058" s="5">
        <v>2</v>
      </c>
      <c r="AV1058" s="15">
        <v>19.784851799999998</v>
      </c>
      <c r="AW1058" s="16">
        <f t="shared" si="26"/>
        <v>50.543719513734246</v>
      </c>
      <c r="AX1058" s="19">
        <f t="shared" si="27"/>
        <v>1.1077921323974487</v>
      </c>
      <c r="AY1058" s="15">
        <v>19.784851799999998</v>
      </c>
      <c r="AZ1058" s="16">
        <f t="shared" si="28"/>
        <v>50.543719513734246</v>
      </c>
      <c r="BA1058" s="19">
        <f t="shared" si="29"/>
        <v>1.3441326142023193</v>
      </c>
      <c r="BB1058" s="15">
        <v>19.784851759999999</v>
      </c>
      <c r="BC1058" s="16">
        <f t="shared" si="30"/>
        <v>50.543719615920949</v>
      </c>
      <c r="BD1058" s="19">
        <f t="shared" si="31"/>
        <v>-1.0233180352931897</v>
      </c>
      <c r="BE1058" s="15">
        <v>19.784851799999998</v>
      </c>
      <c r="BF1058" s="21">
        <f t="shared" si="32"/>
        <v>50.543719513734246</v>
      </c>
      <c r="BG1058" s="19">
        <f t="shared" si="33"/>
        <v>0.79888567908849517</v>
      </c>
      <c r="BH1058" s="15">
        <v>19.784851799999998</v>
      </c>
      <c r="BI1058" s="16">
        <f t="shared" si="34"/>
        <v>50.543719513734246</v>
      </c>
      <c r="BJ1058" s="22">
        <f t="shared" si="35"/>
        <v>1.608275831778166</v>
      </c>
      <c r="BK1058" s="15">
        <v>19.784851799999998</v>
      </c>
      <c r="BL1058" s="16">
        <f t="shared" si="36"/>
        <v>50.543719513734246</v>
      </c>
      <c r="BM1058" s="19">
        <f t="shared" si="37"/>
        <v>2.8503837200411173</v>
      </c>
      <c r="BN1058" s="15">
        <v>104.501471</v>
      </c>
      <c r="BO1058" s="16">
        <f t="shared" si="38"/>
        <v>9.5692432884509344</v>
      </c>
      <c r="BP1058" s="19">
        <f t="shared" si="39"/>
        <v>-0.40400518861780904</v>
      </c>
      <c r="BQ1058" s="15">
        <v>19.784851799999998</v>
      </c>
      <c r="BR1058" s="16">
        <f t="shared" si="40"/>
        <v>50.543719513734246</v>
      </c>
      <c r="BS1058" s="19">
        <f t="shared" si="41"/>
        <v>-0.14262857460199196</v>
      </c>
      <c r="BT1058" s="15">
        <v>14.3100036</v>
      </c>
      <c r="BU1058" s="16">
        <f t="shared" si="42"/>
        <v>71.138641782032806</v>
      </c>
      <c r="BV1058" s="19">
        <f t="shared" si="43"/>
        <v>1.4149615450494366</v>
      </c>
      <c r="BW1058" s="15">
        <v>220.53009399999999</v>
      </c>
      <c r="BX1058" s="18">
        <f t="shared" si="44"/>
        <v>3.2539068817589924E-2</v>
      </c>
      <c r="BY1058" s="19">
        <f t="shared" si="45"/>
        <v>-5.6113252921298935E-2</v>
      </c>
      <c r="BZ1058" s="15">
        <v>95.111009499999994</v>
      </c>
      <c r="CA1058" s="18">
        <f t="shared" si="46"/>
        <v>1.4589974278919959E-2</v>
      </c>
      <c r="CB1058" s="19">
        <f t="shared" si="47"/>
        <v>-4.6106519707904428E-2</v>
      </c>
      <c r="CC1058" s="7">
        <f t="shared" si="48"/>
        <v>0.70041155094328533</v>
      </c>
      <c r="CD1058" s="61">
        <f t="shared" si="49"/>
        <v>1.1280346492101871</v>
      </c>
    </row>
    <row r="1059" spans="1:82" ht="15.75" customHeight="1" x14ac:dyDescent="0.25">
      <c r="A1059" s="5">
        <v>44216001001</v>
      </c>
      <c r="B1059" s="5">
        <v>44216</v>
      </c>
      <c r="C1059" s="6" t="s">
        <v>1065</v>
      </c>
      <c r="D1059" s="6" t="s">
        <v>1058</v>
      </c>
      <c r="E1059" s="5">
        <v>42</v>
      </c>
      <c r="F1059" s="15">
        <v>10</v>
      </c>
      <c r="G1059" s="16">
        <f t="shared" si="0"/>
        <v>100</v>
      </c>
      <c r="H1059" s="17">
        <v>1</v>
      </c>
      <c r="I1059" s="7">
        <f t="shared" si="1"/>
        <v>100</v>
      </c>
      <c r="J1059" s="18">
        <f t="shared" si="2"/>
        <v>33.333333333333336</v>
      </c>
      <c r="K1059" s="19">
        <f t="shared" si="3"/>
        <v>-6.4612435976370855E-2</v>
      </c>
      <c r="L1059" s="15">
        <v>19.753473400000001</v>
      </c>
      <c r="M1059" s="16">
        <f t="shared" si="4"/>
        <v>50.624008231382739</v>
      </c>
      <c r="N1059" s="19">
        <f t="shared" si="5"/>
        <v>0.19676609827809449</v>
      </c>
      <c r="O1059" s="15">
        <v>19.753473400000001</v>
      </c>
      <c r="P1059" s="16">
        <f t="shared" si="6"/>
        <v>50.624008231382739</v>
      </c>
      <c r="Q1059" s="17">
        <v>2</v>
      </c>
      <c r="R1059" s="7">
        <f t="shared" si="7"/>
        <v>101.24801646276548</v>
      </c>
      <c r="S1059" s="18">
        <f t="shared" si="8"/>
        <v>50.624008231382739</v>
      </c>
      <c r="T1059" s="19">
        <f t="shared" si="9"/>
        <v>0.19385784679635251</v>
      </c>
      <c r="U1059" s="15">
        <v>20.055633100000001</v>
      </c>
      <c r="V1059" s="16">
        <f t="shared" si="10"/>
        <v>49.86130305704485</v>
      </c>
      <c r="W1059" s="19">
        <f t="shared" si="11"/>
        <v>-0.46764239685950354</v>
      </c>
      <c r="X1059" s="15">
        <v>20.529950800000002</v>
      </c>
      <c r="Y1059" s="16">
        <f t="shared" si="12"/>
        <v>52.029403304756094</v>
      </c>
      <c r="Z1059" s="17">
        <v>3</v>
      </c>
      <c r="AA1059" s="20">
        <f t="shared" si="13"/>
        <v>156.08820991426828</v>
      </c>
      <c r="AB1059" s="18">
        <f t="shared" si="14"/>
        <v>52.029403304756094</v>
      </c>
      <c r="AC1059" s="19">
        <f t="shared" si="15"/>
        <v>2.0011603518545225</v>
      </c>
      <c r="AD1059" s="15">
        <v>20.593626499999999</v>
      </c>
      <c r="AE1059" s="16">
        <f t="shared" si="16"/>
        <v>51.974445588784469</v>
      </c>
      <c r="AF1059" s="17">
        <v>3</v>
      </c>
      <c r="AG1059" s="7">
        <f t="shared" si="17"/>
        <v>155.9233367663534</v>
      </c>
      <c r="AH1059" s="18">
        <f t="shared" si="18"/>
        <v>51.330272499600788</v>
      </c>
      <c r="AI1059" s="19">
        <f t="shared" si="19"/>
        <v>2.060757912309708</v>
      </c>
      <c r="AJ1059" s="5">
        <v>2992</v>
      </c>
      <c r="AK1059" s="15">
        <v>10</v>
      </c>
      <c r="AL1059" s="16">
        <f t="shared" si="20"/>
        <v>100</v>
      </c>
      <c r="AM1059" s="17">
        <v>3</v>
      </c>
      <c r="AN1059" s="7">
        <f t="shared" si="21"/>
        <v>300</v>
      </c>
      <c r="AO1059" s="18">
        <f t="shared" si="22"/>
        <v>100</v>
      </c>
      <c r="AP1059" s="19">
        <f t="shared" si="23"/>
        <v>2.179700148844677</v>
      </c>
      <c r="AQ1059" s="5">
        <v>0</v>
      </c>
      <c r="AR1059" s="15">
        <v>20.055633149999998</v>
      </c>
      <c r="AS1059" s="21">
        <f t="shared" si="24"/>
        <v>0</v>
      </c>
      <c r="AT1059" s="19">
        <f t="shared" si="25"/>
        <v>-1.0252866396461213</v>
      </c>
      <c r="AU1059" s="5">
        <v>0</v>
      </c>
      <c r="AV1059" s="15">
        <v>20.055633100000001</v>
      </c>
      <c r="AW1059" s="16">
        <f t="shared" si="26"/>
        <v>0</v>
      </c>
      <c r="AX1059" s="19">
        <f t="shared" si="27"/>
        <v>-0.82680925094591806</v>
      </c>
      <c r="AY1059" s="15">
        <v>20.055633100000001</v>
      </c>
      <c r="AZ1059" s="16">
        <f t="shared" si="28"/>
        <v>49.86130305704485</v>
      </c>
      <c r="BA1059" s="19">
        <f t="shared" si="29"/>
        <v>1.2959970866919721</v>
      </c>
      <c r="BB1059" s="15">
        <v>20.055633149999998</v>
      </c>
      <c r="BC1059" s="16">
        <f t="shared" si="30"/>
        <v>49.861302932737381</v>
      </c>
      <c r="BD1059" s="19">
        <f t="shared" si="31"/>
        <v>-1.0503167269740148</v>
      </c>
      <c r="BE1059" s="15">
        <v>20.055633100000001</v>
      </c>
      <c r="BF1059" s="21">
        <f t="shared" si="32"/>
        <v>49.86130305704485</v>
      </c>
      <c r="BG1059" s="19">
        <f t="shared" si="33"/>
        <v>0.75721767690874875</v>
      </c>
      <c r="BH1059" s="15">
        <v>20.055633100000001</v>
      </c>
      <c r="BI1059" s="16">
        <f t="shared" si="34"/>
        <v>49.86130305704485</v>
      </c>
      <c r="BJ1059" s="22">
        <f t="shared" si="35"/>
        <v>1.5581323861713758</v>
      </c>
      <c r="BK1059" s="15">
        <v>20.055633100000001</v>
      </c>
      <c r="BL1059" s="16">
        <f t="shared" si="36"/>
        <v>49.86130305704485</v>
      </c>
      <c r="BM1059" s="19">
        <f t="shared" si="37"/>
        <v>2.7881250641390047</v>
      </c>
      <c r="BN1059" s="15">
        <v>105.51548099999999</v>
      </c>
      <c r="BO1059" s="16">
        <f t="shared" si="38"/>
        <v>9.4772822956661695</v>
      </c>
      <c r="BP1059" s="19">
        <f t="shared" si="39"/>
        <v>-0.41522561818611903</v>
      </c>
      <c r="BQ1059" s="15">
        <v>20.055633100000001</v>
      </c>
      <c r="BR1059" s="16">
        <f t="shared" si="40"/>
        <v>49.86130305704485</v>
      </c>
      <c r="BS1059" s="19">
        <f t="shared" si="41"/>
        <v>-0.17408882990509911</v>
      </c>
      <c r="BT1059" s="15">
        <v>14.5847487</v>
      </c>
      <c r="BU1059" s="16">
        <f t="shared" si="42"/>
        <v>69.798543734935933</v>
      </c>
      <c r="BV1059" s="19">
        <f t="shared" si="43"/>
        <v>1.3555475537278452</v>
      </c>
      <c r="BW1059" s="15">
        <v>209.41094699999999</v>
      </c>
      <c r="BX1059" s="18">
        <f t="shared" si="44"/>
        <v>3.089844606691038E-2</v>
      </c>
      <c r="BY1059" s="19">
        <f t="shared" si="45"/>
        <v>-5.669921514320353E-2</v>
      </c>
      <c r="BZ1059" s="15">
        <v>42.098689299999997</v>
      </c>
      <c r="CA1059" s="18">
        <f t="shared" si="46"/>
        <v>6.4579147807619771E-3</v>
      </c>
      <c r="CB1059" s="19">
        <f t="shared" si="47"/>
        <v>-4.9276902751069843E-2</v>
      </c>
      <c r="CC1059" s="7">
        <f t="shared" si="48"/>
        <v>0.53985811101762538</v>
      </c>
      <c r="CD1059" s="61">
        <f t="shared" si="49"/>
        <v>0.86945832641522547</v>
      </c>
    </row>
    <row r="1060" spans="1:82" ht="15.75" customHeight="1" x14ac:dyDescent="0.25">
      <c r="A1060" s="5">
        <v>44216001101</v>
      </c>
      <c r="B1060" s="5">
        <v>44216</v>
      </c>
      <c r="C1060" s="6" t="s">
        <v>1066</v>
      </c>
      <c r="D1060" s="6" t="s">
        <v>1058</v>
      </c>
      <c r="E1060" s="5">
        <v>173</v>
      </c>
      <c r="F1060" s="15">
        <v>10.162495399999999</v>
      </c>
      <c r="G1060" s="16">
        <f t="shared" si="0"/>
        <v>98.401028550527073</v>
      </c>
      <c r="H1060" s="17">
        <v>1</v>
      </c>
      <c r="I1060" s="7">
        <f t="shared" si="1"/>
        <v>98.401028550527073</v>
      </c>
      <c r="J1060" s="18">
        <f t="shared" si="2"/>
        <v>32.800342850175696</v>
      </c>
      <c r="K1060" s="19">
        <f t="shared" si="3"/>
        <v>-9.3930108342376251E-2</v>
      </c>
      <c r="L1060" s="15">
        <v>20.2333216</v>
      </c>
      <c r="M1060" s="16">
        <f t="shared" si="4"/>
        <v>49.423422400403105</v>
      </c>
      <c r="N1060" s="19">
        <f t="shared" si="5"/>
        <v>0.12660867243677715</v>
      </c>
      <c r="O1060" s="15">
        <v>20.2333216</v>
      </c>
      <c r="P1060" s="16">
        <f t="shared" si="6"/>
        <v>49.423422400403105</v>
      </c>
      <c r="Q1060" s="17">
        <v>2</v>
      </c>
      <c r="R1060" s="7">
        <f t="shared" si="7"/>
        <v>98.84684480080621</v>
      </c>
      <c r="S1060" s="18">
        <f t="shared" si="8"/>
        <v>49.423422400403105</v>
      </c>
      <c r="T1060" s="19">
        <f t="shared" si="9"/>
        <v>0.12686383630040193</v>
      </c>
      <c r="U1060" s="15">
        <v>20.535481399999998</v>
      </c>
      <c r="V1060" s="16">
        <f t="shared" si="10"/>
        <v>48.696204414277823</v>
      </c>
      <c r="W1060" s="19">
        <f t="shared" si="11"/>
        <v>-0.51740552760731273</v>
      </c>
      <c r="X1060" s="15">
        <v>21.009799000000001</v>
      </c>
      <c r="Y1060" s="16">
        <f t="shared" si="12"/>
        <v>50.841090388346885</v>
      </c>
      <c r="Z1060" s="17">
        <v>3</v>
      </c>
      <c r="AA1060" s="20">
        <f t="shared" si="13"/>
        <v>152.52327116504065</v>
      </c>
      <c r="AB1060" s="18">
        <f t="shared" si="14"/>
        <v>50.841090388346885</v>
      </c>
      <c r="AC1060" s="19">
        <f t="shared" si="15"/>
        <v>1.9086526188270345</v>
      </c>
      <c r="AD1060" s="15">
        <v>21.073474699999998</v>
      </c>
      <c r="AE1060" s="16">
        <f t="shared" si="16"/>
        <v>50.790974684397924</v>
      </c>
      <c r="AF1060" s="17">
        <v>3</v>
      </c>
      <c r="AG1060" s="7">
        <f t="shared" si="17"/>
        <v>152.37292405319377</v>
      </c>
      <c r="AH1060" s="18">
        <f t="shared" si="18"/>
        <v>50.161469574830015</v>
      </c>
      <c r="AI1060" s="19">
        <f t="shared" si="19"/>
        <v>1.9779236754153027</v>
      </c>
      <c r="AJ1060" s="5">
        <v>5</v>
      </c>
      <c r="AK1060" s="15">
        <v>17.2574258</v>
      </c>
      <c r="AL1060" s="16">
        <f t="shared" si="20"/>
        <v>57.946069801441652</v>
      </c>
      <c r="AM1060" s="17">
        <v>2</v>
      </c>
      <c r="AN1060" s="7">
        <f t="shared" si="21"/>
        <v>115.8921396028833</v>
      </c>
      <c r="AO1060" s="18">
        <f t="shared" si="22"/>
        <v>38.630713200961104</v>
      </c>
      <c r="AP1060" s="19">
        <f t="shared" si="23"/>
        <v>0.19979141712235585</v>
      </c>
      <c r="AQ1060" s="5">
        <v>4</v>
      </c>
      <c r="AR1060" s="15">
        <v>20.535481359999999</v>
      </c>
      <c r="AS1060" s="21">
        <f t="shared" si="24"/>
        <v>48.696204509130631</v>
      </c>
      <c r="AT1060" s="19">
        <f t="shared" si="25"/>
        <v>0.68028757424870001</v>
      </c>
      <c r="AU1060" s="5">
        <v>3</v>
      </c>
      <c r="AV1060" s="15">
        <v>20.535481399999998</v>
      </c>
      <c r="AW1060" s="16">
        <f t="shared" si="26"/>
        <v>48.696204414277823</v>
      </c>
      <c r="AX1060" s="19">
        <f t="shared" si="27"/>
        <v>1.0370770108839846</v>
      </c>
      <c r="AY1060" s="15">
        <v>20.535481399999998</v>
      </c>
      <c r="AZ1060" s="16">
        <f t="shared" si="28"/>
        <v>48.696204414277823</v>
      </c>
      <c r="BA1060" s="19">
        <f t="shared" si="29"/>
        <v>1.2138146638892546</v>
      </c>
      <c r="BB1060" s="15">
        <v>20.535481359999999</v>
      </c>
      <c r="BC1060" s="16">
        <f t="shared" si="30"/>
        <v>48.696204509130631</v>
      </c>
      <c r="BD1060" s="19">
        <f t="shared" si="31"/>
        <v>-1.0964119264202339</v>
      </c>
      <c r="BE1060" s="15">
        <v>20.535481399999998</v>
      </c>
      <c r="BF1060" s="21">
        <f t="shared" si="32"/>
        <v>48.696204414277823</v>
      </c>
      <c r="BG1060" s="19">
        <f t="shared" si="33"/>
        <v>0.68607734564834266</v>
      </c>
      <c r="BH1060" s="15">
        <v>20.535481399999998</v>
      </c>
      <c r="BI1060" s="16">
        <f t="shared" si="34"/>
        <v>48.696204414277823</v>
      </c>
      <c r="BJ1060" s="22">
        <f t="shared" si="35"/>
        <v>1.4725218182440487</v>
      </c>
      <c r="BK1060" s="15">
        <v>20.535481399999998</v>
      </c>
      <c r="BL1060" s="16">
        <f t="shared" si="36"/>
        <v>48.696204414277823</v>
      </c>
      <c r="BM1060" s="19">
        <f t="shared" si="37"/>
        <v>2.681830037427674</v>
      </c>
      <c r="BN1060" s="15">
        <v>105.252101</v>
      </c>
      <c r="BO1060" s="16">
        <f t="shared" si="38"/>
        <v>9.5009979895793251</v>
      </c>
      <c r="BP1060" s="19">
        <f t="shared" si="39"/>
        <v>-0.41233199704134771</v>
      </c>
      <c r="BQ1060" s="15">
        <v>20.535481399999998</v>
      </c>
      <c r="BR1060" s="16">
        <f t="shared" si="40"/>
        <v>48.696204414277823</v>
      </c>
      <c r="BS1060" s="19">
        <f t="shared" si="41"/>
        <v>-0.22780133990606713</v>
      </c>
      <c r="BT1060" s="15">
        <v>15.0606332</v>
      </c>
      <c r="BU1060" s="16">
        <f t="shared" si="42"/>
        <v>67.593055782010538</v>
      </c>
      <c r="BV1060" s="19">
        <f t="shared" si="43"/>
        <v>1.2577660202207586</v>
      </c>
      <c r="BW1060" s="15">
        <v>212.08217400000001</v>
      </c>
      <c r="BX1060" s="18">
        <f t="shared" si="44"/>
        <v>3.129258383561058E-2</v>
      </c>
      <c r="BY1060" s="19">
        <f t="shared" si="45"/>
        <v>-5.6558445522284624E-2</v>
      </c>
      <c r="BZ1060" s="15">
        <v>173.113134</v>
      </c>
      <c r="CA1060" s="18">
        <f t="shared" si="46"/>
        <v>2.6555455416580602E-2</v>
      </c>
      <c r="CB1060" s="19">
        <f t="shared" si="47"/>
        <v>-4.1441630264984375E-2</v>
      </c>
      <c r="CC1060" s="7">
        <f t="shared" si="48"/>
        <v>0.57491230081894895</v>
      </c>
      <c r="CD1060" s="61">
        <f t="shared" si="49"/>
        <v>0.92591419245945239</v>
      </c>
    </row>
    <row r="1061" spans="1:82" ht="15.75" customHeight="1" x14ac:dyDescent="0.25">
      <c r="A1061" s="5">
        <v>44216001201</v>
      </c>
      <c r="B1061" s="5">
        <v>44216</v>
      </c>
      <c r="C1061" s="6" t="s">
        <v>1067</v>
      </c>
      <c r="D1061" s="6" t="s">
        <v>1058</v>
      </c>
      <c r="E1061" s="5">
        <v>635</v>
      </c>
      <c r="F1061" s="15">
        <v>10.144657479999999</v>
      </c>
      <c r="G1061" s="16">
        <f t="shared" si="0"/>
        <v>98.574052595810272</v>
      </c>
      <c r="H1061" s="17">
        <v>1</v>
      </c>
      <c r="I1061" s="7">
        <f t="shared" si="1"/>
        <v>98.574052595810272</v>
      </c>
      <c r="J1061" s="18">
        <f t="shared" si="2"/>
        <v>32.85801753193676</v>
      </c>
      <c r="K1061" s="19">
        <f t="shared" si="3"/>
        <v>-9.0757655030138773E-2</v>
      </c>
      <c r="L1061" s="15">
        <v>16.721150900000001</v>
      </c>
      <c r="M1061" s="16">
        <f t="shared" si="4"/>
        <v>59.804495873546593</v>
      </c>
      <c r="N1061" s="19">
        <f t="shared" si="5"/>
        <v>0.73323701466122049</v>
      </c>
      <c r="O1061" s="15">
        <v>16.721150900000001</v>
      </c>
      <c r="P1061" s="16">
        <f t="shared" si="6"/>
        <v>59.804495873546593</v>
      </c>
      <c r="Q1061" s="17">
        <v>2</v>
      </c>
      <c r="R1061" s="7">
        <f t="shared" si="7"/>
        <v>119.60899174709319</v>
      </c>
      <c r="S1061" s="18">
        <f t="shared" si="8"/>
        <v>59.804495873546593</v>
      </c>
      <c r="T1061" s="19">
        <f t="shared" si="9"/>
        <v>0.70613915945787364</v>
      </c>
      <c r="U1061" s="15">
        <v>13.905364499999999</v>
      </c>
      <c r="V1061" s="16">
        <f t="shared" si="10"/>
        <v>71.914691628543792</v>
      </c>
      <c r="W1061" s="19">
        <f t="shared" si="11"/>
        <v>0.47429128895218597</v>
      </c>
      <c r="X1061" s="15">
        <v>16.882771300000002</v>
      </c>
      <c r="Y1061" s="16">
        <f t="shared" si="12"/>
        <v>63.269298092073306</v>
      </c>
      <c r="Z1061" s="17">
        <v>3</v>
      </c>
      <c r="AA1061" s="20">
        <f t="shared" si="13"/>
        <v>189.80789427621991</v>
      </c>
      <c r="AB1061" s="18">
        <f t="shared" si="14"/>
        <v>63.269298092073306</v>
      </c>
      <c r="AC1061" s="19">
        <f t="shared" si="15"/>
        <v>2.8761631999125434</v>
      </c>
      <c r="AD1061" s="15">
        <v>16.8190955</v>
      </c>
      <c r="AE1061" s="16">
        <f t="shared" si="16"/>
        <v>63.638518492269696</v>
      </c>
      <c r="AF1061" s="17">
        <v>3</v>
      </c>
      <c r="AG1061" s="7">
        <f t="shared" si="17"/>
        <v>190.91555547680909</v>
      </c>
      <c r="AH1061" s="18">
        <f t="shared" si="18"/>
        <v>62.849780477196298</v>
      </c>
      <c r="AI1061" s="19">
        <f t="shared" si="19"/>
        <v>2.8771570096256887</v>
      </c>
      <c r="AJ1061" s="5">
        <v>96</v>
      </c>
      <c r="AK1061" s="15">
        <v>10</v>
      </c>
      <c r="AL1061" s="16">
        <f t="shared" si="20"/>
        <v>100</v>
      </c>
      <c r="AM1061" s="17">
        <v>2</v>
      </c>
      <c r="AN1061" s="7">
        <f t="shared" si="21"/>
        <v>200</v>
      </c>
      <c r="AO1061" s="18">
        <f t="shared" si="22"/>
        <v>66.666666666666671</v>
      </c>
      <c r="AP1061" s="19">
        <f t="shared" si="23"/>
        <v>1.1042931958489164</v>
      </c>
      <c r="AQ1061" s="5">
        <v>34</v>
      </c>
      <c r="AR1061" s="15">
        <v>16.418991170000002</v>
      </c>
      <c r="AS1061" s="21">
        <f t="shared" si="24"/>
        <v>60.9050817828048</v>
      </c>
      <c r="AT1061" s="19">
        <f t="shared" si="25"/>
        <v>1.1079009060984295</v>
      </c>
      <c r="AU1061" s="5">
        <v>13</v>
      </c>
      <c r="AV1061" s="15">
        <v>16.418991200000001</v>
      </c>
      <c r="AW1061" s="16">
        <f t="shared" si="26"/>
        <v>60.905081671521934</v>
      </c>
      <c r="AX1061" s="19">
        <f t="shared" si="27"/>
        <v>1.504381575292145</v>
      </c>
      <c r="AY1061" s="15">
        <v>16.418991200000001</v>
      </c>
      <c r="AZ1061" s="16">
        <f t="shared" si="28"/>
        <v>60.905081671521934</v>
      </c>
      <c r="BA1061" s="19">
        <f t="shared" si="29"/>
        <v>2.0749907702474424</v>
      </c>
      <c r="BB1061" s="15">
        <v>16.418991170000002</v>
      </c>
      <c r="BC1061" s="16">
        <f t="shared" si="30"/>
        <v>60.9050817828048</v>
      </c>
      <c r="BD1061" s="19">
        <f t="shared" si="31"/>
        <v>-0.61338781314208213</v>
      </c>
      <c r="BE1061" s="15">
        <v>16.418991200000001</v>
      </c>
      <c r="BF1061" s="21">
        <f t="shared" si="32"/>
        <v>60.905081671521934</v>
      </c>
      <c r="BG1061" s="19">
        <f t="shared" si="33"/>
        <v>1.4315451888991544</v>
      </c>
      <c r="BH1061" s="15">
        <v>16.418991200000001</v>
      </c>
      <c r="BI1061" s="16">
        <f t="shared" si="34"/>
        <v>60.905081671521934</v>
      </c>
      <c r="BJ1061" s="22">
        <f t="shared" si="35"/>
        <v>2.3696208941346533</v>
      </c>
      <c r="BK1061" s="15">
        <v>16.418991200000001</v>
      </c>
      <c r="BL1061" s="16">
        <f t="shared" si="36"/>
        <v>60.905081671521934</v>
      </c>
      <c r="BM1061" s="19">
        <f t="shared" si="37"/>
        <v>3.7956781585550585</v>
      </c>
      <c r="BN1061" s="15">
        <v>110.511019</v>
      </c>
      <c r="BO1061" s="16">
        <f t="shared" si="38"/>
        <v>9.0488714071128058</v>
      </c>
      <c r="BP1061" s="19">
        <f t="shared" si="39"/>
        <v>-0.46749728311432215</v>
      </c>
      <c r="BQ1061" s="15">
        <v>16.418991200000001</v>
      </c>
      <c r="BR1061" s="16">
        <f t="shared" si="40"/>
        <v>60.905081671521934</v>
      </c>
      <c r="BS1061" s="19">
        <f t="shared" si="41"/>
        <v>0.33504322767742001</v>
      </c>
      <c r="BT1061" s="15">
        <v>20.4106165</v>
      </c>
      <c r="BU1061" s="16">
        <f t="shared" si="42"/>
        <v>49.875721294356786</v>
      </c>
      <c r="BV1061" s="19">
        <f t="shared" si="43"/>
        <v>0.47225815400781723</v>
      </c>
      <c r="BW1061" s="15">
        <v>260.21967899999999</v>
      </c>
      <c r="BX1061" s="18">
        <f t="shared" si="44"/>
        <v>3.8395240708835689E-2</v>
      </c>
      <c r="BY1061" s="19">
        <f t="shared" si="45"/>
        <v>-5.4021671848301922E-2</v>
      </c>
      <c r="BZ1061" s="15">
        <v>635.14618399999995</v>
      </c>
      <c r="CA1061" s="18">
        <f t="shared" si="46"/>
        <v>9.7431060154126128E-2</v>
      </c>
      <c r="CB1061" s="19">
        <f t="shared" si="47"/>
        <v>-1.3809907269732484E-2</v>
      </c>
      <c r="CC1061" s="7">
        <f t="shared" si="48"/>
        <v>1.0854329164718932</v>
      </c>
      <c r="CD1061" s="61">
        <f t="shared" si="49"/>
        <v>1.7481235675290949</v>
      </c>
    </row>
    <row r="1062" spans="1:82" ht="15.75" customHeight="1" x14ac:dyDescent="0.25">
      <c r="A1062" s="5">
        <v>44217000101</v>
      </c>
      <c r="B1062" s="5">
        <v>44217</v>
      </c>
      <c r="C1062" s="6" t="s">
        <v>1068</v>
      </c>
      <c r="D1062" s="6" t="s">
        <v>1069</v>
      </c>
      <c r="E1062" s="5">
        <v>10</v>
      </c>
      <c r="F1062" s="15">
        <v>10.111524149999999</v>
      </c>
      <c r="G1062" s="16">
        <f t="shared" si="0"/>
        <v>98.897058956240542</v>
      </c>
      <c r="H1062" s="17">
        <v>1</v>
      </c>
      <c r="I1062" s="7">
        <f t="shared" si="1"/>
        <v>98.897058956240542</v>
      </c>
      <c r="J1062" s="18">
        <f t="shared" si="2"/>
        <v>32.965686318746847</v>
      </c>
      <c r="K1062" s="19">
        <f t="shared" si="3"/>
        <v>-8.4835226177295983E-2</v>
      </c>
      <c r="L1062" s="15">
        <v>37.137643500000003</v>
      </c>
      <c r="M1062" s="16">
        <f t="shared" si="4"/>
        <v>26.926856573438751</v>
      </c>
      <c r="N1062" s="19">
        <f t="shared" si="5"/>
        <v>-1.1880005024872098</v>
      </c>
      <c r="O1062" s="15">
        <v>37.137643500000003</v>
      </c>
      <c r="P1062" s="16">
        <f t="shared" si="6"/>
        <v>26.926856573438751</v>
      </c>
      <c r="Q1062" s="17">
        <v>2</v>
      </c>
      <c r="R1062" s="7">
        <f t="shared" si="7"/>
        <v>53.853713146877503</v>
      </c>
      <c r="S1062" s="18">
        <f t="shared" si="8"/>
        <v>26.926856573438748</v>
      </c>
      <c r="T1062" s="19">
        <f t="shared" si="9"/>
        <v>-1.1284692921146875</v>
      </c>
      <c r="U1062" s="15">
        <v>37.774053899999998</v>
      </c>
      <c r="V1062" s="16">
        <f t="shared" si="10"/>
        <v>26.473197784048274</v>
      </c>
      <c r="W1062" s="19">
        <f t="shared" si="11"/>
        <v>-1.4665838580559187</v>
      </c>
      <c r="X1062" s="15">
        <v>56.108418499999999</v>
      </c>
      <c r="Y1062" s="16">
        <f t="shared" si="12"/>
        <v>19.037447829687093</v>
      </c>
      <c r="Z1062" s="17">
        <v>3</v>
      </c>
      <c r="AA1062" s="20">
        <f t="shared" si="13"/>
        <v>57.112343489061274</v>
      </c>
      <c r="AB1062" s="18">
        <f t="shared" si="14"/>
        <v>19.037447829687093</v>
      </c>
      <c r="AC1062" s="19">
        <f t="shared" si="15"/>
        <v>-0.56719598509826918</v>
      </c>
      <c r="AD1062" s="15">
        <v>56.172094199999997</v>
      </c>
      <c r="AE1062" s="16">
        <f t="shared" si="16"/>
        <v>19.054698516118346</v>
      </c>
      <c r="AF1062" s="17">
        <v>3</v>
      </c>
      <c r="AG1062" s="7">
        <f t="shared" si="17"/>
        <v>57.164095548355036</v>
      </c>
      <c r="AH1062" s="18">
        <f t="shared" si="18"/>
        <v>18.818533918929443</v>
      </c>
      <c r="AI1062" s="19">
        <f t="shared" si="19"/>
        <v>-0.2433816465200872</v>
      </c>
      <c r="AJ1062" s="5">
        <v>0</v>
      </c>
      <c r="AK1062" s="15">
        <v>29.159014299999999</v>
      </c>
      <c r="AL1062" s="16">
        <f t="shared" si="20"/>
        <v>34.294712081539743</v>
      </c>
      <c r="AM1062" s="17">
        <v>1</v>
      </c>
      <c r="AN1062" s="7">
        <f t="shared" si="21"/>
        <v>34.294712081539743</v>
      </c>
      <c r="AO1062" s="18">
        <f t="shared" si="22"/>
        <v>0</v>
      </c>
      <c r="AP1062" s="19">
        <f t="shared" si="23"/>
        <v>-1.0465207101426044</v>
      </c>
      <c r="AQ1062" s="5">
        <v>0</v>
      </c>
      <c r="AR1062" s="15">
        <v>37.774053870000003</v>
      </c>
      <c r="AS1062" s="21">
        <f t="shared" si="24"/>
        <v>0</v>
      </c>
      <c r="AT1062" s="19">
        <f t="shared" si="25"/>
        <v>-1.0252866396461213</v>
      </c>
      <c r="AU1062" s="5">
        <v>0</v>
      </c>
      <c r="AV1062" s="15">
        <v>54.5207294</v>
      </c>
      <c r="AW1062" s="16">
        <f t="shared" si="26"/>
        <v>0</v>
      </c>
      <c r="AX1062" s="19">
        <f t="shared" si="27"/>
        <v>-0.82680925094591806</v>
      </c>
      <c r="AY1062" s="15">
        <v>54.5207294</v>
      </c>
      <c r="AZ1062" s="16">
        <f t="shared" si="28"/>
        <v>18.341647498208268</v>
      </c>
      <c r="BA1062" s="19">
        <f t="shared" si="29"/>
        <v>-0.92730106562619263</v>
      </c>
      <c r="BB1062" s="15">
        <v>12.365102950000001</v>
      </c>
      <c r="BC1062" s="16">
        <f t="shared" si="30"/>
        <v>80.872759737111608</v>
      </c>
      <c r="BD1062" s="19">
        <f t="shared" si="31"/>
        <v>0.17660046521499861</v>
      </c>
      <c r="BE1062" s="15">
        <v>37.774053899999998</v>
      </c>
      <c r="BF1062" s="21">
        <f t="shared" si="32"/>
        <v>26.473197784048274</v>
      </c>
      <c r="BG1062" s="19">
        <f t="shared" si="33"/>
        <v>-0.67084814996641517</v>
      </c>
      <c r="BH1062" s="15">
        <v>54.5207294</v>
      </c>
      <c r="BI1062" s="16">
        <f t="shared" si="34"/>
        <v>18.341647498208268</v>
      </c>
      <c r="BJ1062" s="22">
        <f t="shared" si="35"/>
        <v>-0.75790808818467492</v>
      </c>
      <c r="BK1062" s="15">
        <v>54.5207294</v>
      </c>
      <c r="BL1062" s="16">
        <f t="shared" si="36"/>
        <v>18.341647498208268</v>
      </c>
      <c r="BM1062" s="19">
        <f t="shared" si="37"/>
        <v>-8.749636959775739E-2</v>
      </c>
      <c r="BN1062" s="15">
        <v>141.171584</v>
      </c>
      <c r="BO1062" s="16">
        <f t="shared" si="38"/>
        <v>7.0835785195978254</v>
      </c>
      <c r="BP1062" s="19">
        <f t="shared" si="39"/>
        <v>-0.7072884136545714</v>
      </c>
      <c r="BQ1062" s="15">
        <v>54.5207294</v>
      </c>
      <c r="BR1062" s="16">
        <f t="shared" si="40"/>
        <v>18.341647498208268</v>
      </c>
      <c r="BS1062" s="19">
        <f t="shared" si="41"/>
        <v>-1.6271845183614184</v>
      </c>
      <c r="BT1062" s="15">
        <v>53.861620000000002</v>
      </c>
      <c r="BU1062" s="16">
        <f t="shared" si="42"/>
        <v>18.900178271652429</v>
      </c>
      <c r="BV1062" s="19">
        <f t="shared" si="43"/>
        <v>-0.90105975233452718</v>
      </c>
      <c r="BW1062" s="15">
        <v>80.8997873</v>
      </c>
      <c r="BX1062" s="18">
        <f t="shared" si="44"/>
        <v>1.1936709854588315E-2</v>
      </c>
      <c r="BY1062" s="19">
        <f t="shared" si="45"/>
        <v>-6.3471558802060554E-2</v>
      </c>
      <c r="BZ1062" s="15">
        <v>10.0315405</v>
      </c>
      <c r="CA1062" s="18">
        <f t="shared" si="46"/>
        <v>1.53883255621363E-3</v>
      </c>
      <c r="CB1062" s="19">
        <f t="shared" si="47"/>
        <v>-5.1194667233262457E-2</v>
      </c>
      <c r="CC1062" s="7">
        <f t="shared" si="48"/>
        <v>-0.6944334331438945</v>
      </c>
      <c r="CD1062" s="61">
        <f t="shared" si="49"/>
        <v>-1.1184067040318253</v>
      </c>
    </row>
    <row r="1063" spans="1:82" ht="15.75" customHeight="1" x14ac:dyDescent="0.25">
      <c r="A1063" s="5">
        <v>44217000201</v>
      </c>
      <c r="B1063" s="5">
        <v>44217</v>
      </c>
      <c r="C1063" s="6" t="s">
        <v>1070</v>
      </c>
      <c r="D1063" s="6" t="s">
        <v>1069</v>
      </c>
      <c r="E1063" s="5">
        <v>23</v>
      </c>
      <c r="F1063" s="15">
        <v>10.011930250000001</v>
      </c>
      <c r="G1063" s="16">
        <f t="shared" si="0"/>
        <v>99.88083966126311</v>
      </c>
      <c r="H1063" s="17">
        <v>1</v>
      </c>
      <c r="I1063" s="7">
        <f t="shared" si="1"/>
        <v>99.88083966126311</v>
      </c>
      <c r="J1063" s="18">
        <f t="shared" si="2"/>
        <v>33.293613220421037</v>
      </c>
      <c r="K1063" s="19">
        <f t="shared" si="3"/>
        <v>-6.679728034695806E-2</v>
      </c>
      <c r="L1063" s="15">
        <v>34.772540499999998</v>
      </c>
      <c r="M1063" s="16">
        <f t="shared" si="4"/>
        <v>28.75832440255552</v>
      </c>
      <c r="N1063" s="19">
        <f t="shared" si="5"/>
        <v>-1.0809768602898218</v>
      </c>
      <c r="O1063" s="15">
        <v>34.772540499999998</v>
      </c>
      <c r="P1063" s="16">
        <f t="shared" si="6"/>
        <v>28.75832440255552</v>
      </c>
      <c r="Q1063" s="17">
        <v>2</v>
      </c>
      <c r="R1063" s="7">
        <f t="shared" si="7"/>
        <v>57.516648805111039</v>
      </c>
      <c r="S1063" s="18">
        <f t="shared" si="8"/>
        <v>28.758324402555516</v>
      </c>
      <c r="T1063" s="19">
        <f t="shared" si="9"/>
        <v>-1.0262713718987475</v>
      </c>
      <c r="U1063" s="15">
        <v>35.408950900000001</v>
      </c>
      <c r="V1063" s="16">
        <f t="shared" si="10"/>
        <v>28.241446712842315</v>
      </c>
      <c r="W1063" s="19">
        <f t="shared" si="11"/>
        <v>-1.3910592634780099</v>
      </c>
      <c r="X1063" s="15">
        <v>53.743315500000001</v>
      </c>
      <c r="Y1063" s="16">
        <f t="shared" si="12"/>
        <v>19.875236204956504</v>
      </c>
      <c r="Z1063" s="17">
        <v>3</v>
      </c>
      <c r="AA1063" s="20">
        <f t="shared" si="13"/>
        <v>59.625708614869509</v>
      </c>
      <c r="AB1063" s="18">
        <f t="shared" si="14"/>
        <v>19.875236204956504</v>
      </c>
      <c r="AC1063" s="19">
        <f t="shared" si="15"/>
        <v>-0.50197587153832635</v>
      </c>
      <c r="AD1063" s="15">
        <v>53.8069913</v>
      </c>
      <c r="AE1063" s="16">
        <f t="shared" si="16"/>
        <v>19.892253667043448</v>
      </c>
      <c r="AF1063" s="17">
        <v>3</v>
      </c>
      <c r="AG1063" s="7">
        <f t="shared" si="17"/>
        <v>59.676761001130345</v>
      </c>
      <c r="AH1063" s="18">
        <f t="shared" si="18"/>
        <v>19.645708382137322</v>
      </c>
      <c r="AI1063" s="19">
        <f t="shared" si="19"/>
        <v>-0.18475896173188669</v>
      </c>
      <c r="AJ1063" s="5">
        <v>0</v>
      </c>
      <c r="AK1063" s="15">
        <v>26.793911399999999</v>
      </c>
      <c r="AL1063" s="16">
        <f t="shared" si="20"/>
        <v>37.321911872859296</v>
      </c>
      <c r="AM1063" s="17">
        <v>1</v>
      </c>
      <c r="AN1063" s="7">
        <f t="shared" si="21"/>
        <v>37.321911872859296</v>
      </c>
      <c r="AO1063" s="18">
        <f t="shared" si="22"/>
        <v>0</v>
      </c>
      <c r="AP1063" s="19">
        <f t="shared" si="23"/>
        <v>-1.0465207101426044</v>
      </c>
      <c r="AQ1063" s="5">
        <v>0</v>
      </c>
      <c r="AR1063" s="15">
        <v>35.408950920000002</v>
      </c>
      <c r="AS1063" s="21">
        <f t="shared" si="24"/>
        <v>0</v>
      </c>
      <c r="AT1063" s="19">
        <f t="shared" si="25"/>
        <v>-1.0252866396461213</v>
      </c>
      <c r="AU1063" s="5">
        <v>0</v>
      </c>
      <c r="AV1063" s="15">
        <v>52.155626499999997</v>
      </c>
      <c r="AW1063" s="16">
        <f t="shared" si="26"/>
        <v>0</v>
      </c>
      <c r="AX1063" s="19">
        <f t="shared" si="27"/>
        <v>-0.82680925094591806</v>
      </c>
      <c r="AY1063" s="15">
        <v>52.155626499999997</v>
      </c>
      <c r="AZ1063" s="16">
        <f t="shared" si="28"/>
        <v>19.173386786946182</v>
      </c>
      <c r="BA1063" s="19">
        <f t="shared" si="29"/>
        <v>-0.86863277147527507</v>
      </c>
      <c r="BB1063" s="15">
        <v>10</v>
      </c>
      <c r="BC1063" s="16">
        <f t="shared" si="30"/>
        <v>100</v>
      </c>
      <c r="BD1063" s="19">
        <f t="shared" si="31"/>
        <v>0.93333821106502679</v>
      </c>
      <c r="BE1063" s="15">
        <v>35.408950900000001</v>
      </c>
      <c r="BF1063" s="21">
        <f t="shared" si="32"/>
        <v>28.241446712842315</v>
      </c>
      <c r="BG1063" s="19">
        <f t="shared" si="33"/>
        <v>-0.56287976863990807</v>
      </c>
      <c r="BH1063" s="15">
        <v>52.155626499999997</v>
      </c>
      <c r="BI1063" s="16">
        <f t="shared" si="34"/>
        <v>19.173386786946182</v>
      </c>
      <c r="BJ1063" s="22">
        <f t="shared" si="35"/>
        <v>-0.696792513706607</v>
      </c>
      <c r="BK1063" s="15">
        <v>52.155626499999997</v>
      </c>
      <c r="BL1063" s="16">
        <f t="shared" si="36"/>
        <v>19.173386786946182</v>
      </c>
      <c r="BM1063" s="19">
        <f t="shared" si="37"/>
        <v>-1.1614597301385313E-2</v>
      </c>
      <c r="BN1063" s="15">
        <v>138.80648099999999</v>
      </c>
      <c r="BO1063" s="16">
        <f t="shared" si="38"/>
        <v>7.204274561214473</v>
      </c>
      <c r="BP1063" s="19">
        <f t="shared" si="39"/>
        <v>-0.6925619367742808</v>
      </c>
      <c r="BQ1063" s="15">
        <v>52.155626499999997</v>
      </c>
      <c r="BR1063" s="16">
        <f t="shared" si="40"/>
        <v>19.173386786946182</v>
      </c>
      <c r="BS1063" s="19">
        <f t="shared" si="41"/>
        <v>-1.5888402930532217</v>
      </c>
      <c r="BT1063" s="15">
        <v>51.496517099999998</v>
      </c>
      <c r="BU1063" s="16">
        <f t="shared" si="42"/>
        <v>19.768214965357338</v>
      </c>
      <c r="BV1063" s="19">
        <f t="shared" si="43"/>
        <v>-0.86257486333828315</v>
      </c>
      <c r="BW1063" s="15">
        <v>84.453803199999996</v>
      </c>
      <c r="BX1063" s="18">
        <f t="shared" si="44"/>
        <v>1.2461102538830806E-2</v>
      </c>
      <c r="BY1063" s="19">
        <f t="shared" si="45"/>
        <v>-6.3284267541908287E-2</v>
      </c>
      <c r="BZ1063" s="15">
        <v>23.032995400000001</v>
      </c>
      <c r="CA1063" s="18">
        <f t="shared" si="46"/>
        <v>3.5332482771353794E-3</v>
      </c>
      <c r="CB1063" s="19">
        <f t="shared" si="47"/>
        <v>-5.041711982549138E-2</v>
      </c>
      <c r="CC1063" s="7">
        <f t="shared" si="48"/>
        <v>-0.61130084897945935</v>
      </c>
      <c r="CD1063" s="61">
        <f t="shared" si="49"/>
        <v>-0.98451908426089108</v>
      </c>
    </row>
    <row r="1064" spans="1:82" ht="15.75" customHeight="1" x14ac:dyDescent="0.25">
      <c r="A1064" s="5">
        <v>44218000101</v>
      </c>
      <c r="B1064" s="5">
        <v>44218</v>
      </c>
      <c r="C1064" s="6" t="s">
        <v>1071</v>
      </c>
      <c r="D1064" s="6" t="s">
        <v>1071</v>
      </c>
      <c r="E1064" s="5">
        <v>25</v>
      </c>
      <c r="F1064" s="15">
        <v>10.090523790000001</v>
      </c>
      <c r="G1064" s="16">
        <f t="shared" si="0"/>
        <v>99.102883141807638</v>
      </c>
      <c r="H1064" s="17">
        <v>1</v>
      </c>
      <c r="I1064" s="7">
        <f t="shared" si="1"/>
        <v>99.102883141807638</v>
      </c>
      <c r="J1064" s="18">
        <f t="shared" si="2"/>
        <v>33.034294380602546</v>
      </c>
      <c r="K1064" s="19">
        <f t="shared" si="3"/>
        <v>-8.1061371403688146E-2</v>
      </c>
      <c r="L1064" s="15">
        <v>49.211486200000003</v>
      </c>
      <c r="M1064" s="16">
        <f t="shared" si="4"/>
        <v>20.320459250832378</v>
      </c>
      <c r="N1064" s="19">
        <f t="shared" si="5"/>
        <v>-1.5740518936325185</v>
      </c>
      <c r="O1064" s="15">
        <v>28.3364002</v>
      </c>
      <c r="P1064" s="16">
        <f t="shared" si="6"/>
        <v>35.290297742195214</v>
      </c>
      <c r="Q1064" s="17">
        <v>1</v>
      </c>
      <c r="R1064" s="7">
        <f t="shared" si="7"/>
        <v>35.290297742195214</v>
      </c>
      <c r="S1064" s="18">
        <f t="shared" si="8"/>
        <v>17.645148871097607</v>
      </c>
      <c r="T1064" s="19">
        <f t="shared" si="9"/>
        <v>-1.6463987955168777</v>
      </c>
      <c r="U1064" s="15">
        <v>49.324788699999999</v>
      </c>
      <c r="V1064" s="16">
        <f t="shared" si="10"/>
        <v>20.273781730361474</v>
      </c>
      <c r="W1064" s="19">
        <f t="shared" si="11"/>
        <v>-1.7313703236096094</v>
      </c>
      <c r="X1064" s="15">
        <v>60.133439699999997</v>
      </c>
      <c r="Y1064" s="16">
        <f t="shared" si="12"/>
        <v>17.763179610695047</v>
      </c>
      <c r="Z1064" s="17">
        <v>3</v>
      </c>
      <c r="AA1064" s="20">
        <f t="shared" si="13"/>
        <v>53.289538832085142</v>
      </c>
      <c r="AB1064" s="18">
        <f t="shared" si="14"/>
        <v>17.763179610695047</v>
      </c>
      <c r="AC1064" s="19">
        <f t="shared" si="15"/>
        <v>-0.66639516284021605</v>
      </c>
      <c r="AD1064" s="15">
        <v>60.197115400000001</v>
      </c>
      <c r="AE1064" s="16">
        <f t="shared" si="16"/>
        <v>17.780624750667037</v>
      </c>
      <c r="AF1064" s="17">
        <v>3</v>
      </c>
      <c r="AG1064" s="7">
        <f t="shared" si="17"/>
        <v>53.341874252001112</v>
      </c>
      <c r="AH1064" s="18">
        <f t="shared" si="18"/>
        <v>17.560251068110151</v>
      </c>
      <c r="AI1064" s="19">
        <f t="shared" si="19"/>
        <v>-0.33255741562194346</v>
      </c>
      <c r="AJ1064" s="5">
        <v>0</v>
      </c>
      <c r="AK1064" s="15">
        <v>49.324788699999999</v>
      </c>
      <c r="AL1064" s="16">
        <f t="shared" si="20"/>
        <v>20.273781730361474</v>
      </c>
      <c r="AM1064" s="17">
        <v>1</v>
      </c>
      <c r="AN1064" s="7">
        <f t="shared" si="21"/>
        <v>20.273781730361474</v>
      </c>
      <c r="AO1064" s="18">
        <f t="shared" si="22"/>
        <v>0</v>
      </c>
      <c r="AP1064" s="19">
        <f t="shared" si="23"/>
        <v>-1.0465207101426044</v>
      </c>
      <c r="AQ1064" s="5">
        <v>0</v>
      </c>
      <c r="AR1064" s="15">
        <v>57.169925470000003</v>
      </c>
      <c r="AS1064" s="21">
        <f t="shared" si="24"/>
        <v>0</v>
      </c>
      <c r="AT1064" s="19">
        <f t="shared" si="25"/>
        <v>-1.0252866396461213</v>
      </c>
      <c r="AU1064" s="5">
        <v>0</v>
      </c>
      <c r="AV1064" s="15">
        <v>58.545750599999998</v>
      </c>
      <c r="AW1064" s="16">
        <f t="shared" si="26"/>
        <v>0</v>
      </c>
      <c r="AX1064" s="19">
        <f t="shared" si="27"/>
        <v>-0.82680925094591806</v>
      </c>
      <c r="AY1064" s="15">
        <v>58.545750599999998</v>
      </c>
      <c r="AZ1064" s="16">
        <f t="shared" si="28"/>
        <v>17.080658967586967</v>
      </c>
      <c r="BA1064" s="19">
        <f t="shared" si="29"/>
        <v>-1.01624726191287</v>
      </c>
      <c r="BB1064" s="15">
        <v>10</v>
      </c>
      <c r="BC1064" s="16">
        <f t="shared" si="30"/>
        <v>100</v>
      </c>
      <c r="BD1064" s="19">
        <f t="shared" si="31"/>
        <v>0.93333821106502679</v>
      </c>
      <c r="BE1064" s="15">
        <v>58.545750599999998</v>
      </c>
      <c r="BF1064" s="21">
        <f t="shared" si="32"/>
        <v>17.080658967586967</v>
      </c>
      <c r="BG1064" s="19">
        <f t="shared" si="33"/>
        <v>-1.2443517987153137</v>
      </c>
      <c r="BH1064" s="15">
        <v>58.545750599999998</v>
      </c>
      <c r="BI1064" s="16">
        <f t="shared" si="34"/>
        <v>17.080658967586967</v>
      </c>
      <c r="BJ1064" s="22">
        <f t="shared" si="35"/>
        <v>-0.85056457261757445</v>
      </c>
      <c r="BK1064" s="15">
        <v>58.545750599999998</v>
      </c>
      <c r="BL1064" s="16">
        <f t="shared" si="36"/>
        <v>17.080658967586967</v>
      </c>
      <c r="BM1064" s="19">
        <f t="shared" si="37"/>
        <v>-0.2025396840648867</v>
      </c>
      <c r="BN1064" s="15">
        <v>147.427502</v>
      </c>
      <c r="BO1064" s="16">
        <f t="shared" si="38"/>
        <v>6.7829949394380975</v>
      </c>
      <c r="BP1064" s="19">
        <f t="shared" si="39"/>
        <v>-0.74396349499548797</v>
      </c>
      <c r="BQ1064" s="15">
        <v>58.545750599999998</v>
      </c>
      <c r="BR1064" s="16">
        <f t="shared" si="40"/>
        <v>17.080658967586967</v>
      </c>
      <c r="BS1064" s="19">
        <f t="shared" si="41"/>
        <v>-1.68531767256478</v>
      </c>
      <c r="BT1064" s="15">
        <v>57.8866412</v>
      </c>
      <c r="BU1064" s="16">
        <f t="shared" si="42"/>
        <v>17.585995644190181</v>
      </c>
      <c r="BV1064" s="19">
        <f t="shared" si="43"/>
        <v>-0.95932476913100639</v>
      </c>
      <c r="BW1064" s="15">
        <v>73.443785599999998</v>
      </c>
      <c r="BX1064" s="18">
        <f t="shared" si="44"/>
        <v>1.0836581758599896E-2</v>
      </c>
      <c r="BY1064" s="19">
        <f t="shared" si="45"/>
        <v>-6.3864478809562614E-2</v>
      </c>
      <c r="BZ1064" s="15">
        <v>25.038229300000001</v>
      </c>
      <c r="CA1064" s="18">
        <f t="shared" si="46"/>
        <v>3.8408500067145237E-3</v>
      </c>
      <c r="CB1064" s="19">
        <f t="shared" si="47"/>
        <v>-5.029719752195598E-2</v>
      </c>
      <c r="CC1064" s="7">
        <f t="shared" si="48"/>
        <v>-0.77966233066462676</v>
      </c>
      <c r="CD1064" s="61">
        <f t="shared" si="49"/>
        <v>-1.255670501848825</v>
      </c>
    </row>
    <row r="1065" spans="1:82" ht="15.75" customHeight="1" x14ac:dyDescent="0.25">
      <c r="A1065" s="5">
        <v>44219000101</v>
      </c>
      <c r="B1065" s="5">
        <v>44219</v>
      </c>
      <c r="C1065" s="6" t="s">
        <v>1072</v>
      </c>
      <c r="D1065" s="6" t="s">
        <v>1072</v>
      </c>
      <c r="E1065" s="5">
        <v>202</v>
      </c>
      <c r="F1065" s="15">
        <v>10.071374</v>
      </c>
      <c r="G1065" s="16">
        <f t="shared" si="0"/>
        <v>99.291318145865688</v>
      </c>
      <c r="H1065" s="17">
        <v>1</v>
      </c>
      <c r="I1065" s="7">
        <f t="shared" si="1"/>
        <v>99.291318145865688</v>
      </c>
      <c r="J1065" s="18">
        <f t="shared" si="2"/>
        <v>33.097106048621896</v>
      </c>
      <c r="K1065" s="19">
        <f t="shared" si="3"/>
        <v>-7.7606353046054635E-2</v>
      </c>
      <c r="L1065" s="15">
        <v>21.486056300000001</v>
      </c>
      <c r="M1065" s="16">
        <f t="shared" si="4"/>
        <v>46.541812328770632</v>
      </c>
      <c r="N1065" s="19">
        <f t="shared" si="5"/>
        <v>-4.1781075041075443E-2</v>
      </c>
      <c r="O1065" s="15">
        <v>21.486056300000001</v>
      </c>
      <c r="P1065" s="16">
        <f t="shared" si="6"/>
        <v>46.541812328770632</v>
      </c>
      <c r="Q1065" s="17">
        <v>2</v>
      </c>
      <c r="R1065" s="7">
        <f t="shared" si="7"/>
        <v>93.083624657541264</v>
      </c>
      <c r="S1065" s="18">
        <f t="shared" si="8"/>
        <v>46.541812328770632</v>
      </c>
      <c r="T1065" s="19">
        <f t="shared" si="9"/>
        <v>-3.3933176626745977E-2</v>
      </c>
      <c r="U1065" s="15">
        <v>17.4635927</v>
      </c>
      <c r="V1065" s="16">
        <f t="shared" si="10"/>
        <v>57.261985960082548</v>
      </c>
      <c r="W1065" s="19">
        <f t="shared" si="11"/>
        <v>-0.15154800157954745</v>
      </c>
      <c r="X1065" s="15">
        <v>65.532169300000007</v>
      </c>
      <c r="Y1065" s="16">
        <f t="shared" si="12"/>
        <v>16.299797510289345</v>
      </c>
      <c r="Z1065" s="17">
        <v>3</v>
      </c>
      <c r="AA1065" s="20">
        <f t="shared" si="13"/>
        <v>48.899392530868035</v>
      </c>
      <c r="AB1065" s="18">
        <f t="shared" si="14"/>
        <v>16.299797510289345</v>
      </c>
      <c r="AC1065" s="19">
        <f t="shared" si="15"/>
        <v>-0.78031646992370929</v>
      </c>
      <c r="AD1065" s="15">
        <v>65.519578999999993</v>
      </c>
      <c r="AE1065" s="16">
        <f t="shared" si="16"/>
        <v>16.33622096381297</v>
      </c>
      <c r="AF1065" s="17">
        <v>2</v>
      </c>
      <c r="AG1065" s="7">
        <f t="shared" si="17"/>
        <v>32.67244192762594</v>
      </c>
      <c r="AH1065" s="18">
        <f t="shared" si="18"/>
        <v>10.755832848071263</v>
      </c>
      <c r="AI1065" s="19">
        <f t="shared" si="19"/>
        <v>-0.81479336731401308</v>
      </c>
      <c r="AJ1065" s="5">
        <v>8</v>
      </c>
      <c r="AK1065" s="15">
        <v>17.4635927</v>
      </c>
      <c r="AL1065" s="16">
        <f t="shared" si="20"/>
        <v>57.261985960082548</v>
      </c>
      <c r="AM1065" s="17">
        <v>2</v>
      </c>
      <c r="AN1065" s="7">
        <f t="shared" si="21"/>
        <v>114.5239719201651</v>
      </c>
      <c r="AO1065" s="18">
        <f t="shared" si="22"/>
        <v>38.174657306721699</v>
      </c>
      <c r="AP1065" s="19">
        <f t="shared" si="23"/>
        <v>0.18507804673376319</v>
      </c>
      <c r="AQ1065" s="5">
        <v>6</v>
      </c>
      <c r="AR1065" s="15">
        <v>22.198309519999999</v>
      </c>
      <c r="AS1065" s="21">
        <f t="shared" si="24"/>
        <v>45.048475384985082</v>
      </c>
      <c r="AT1065" s="19">
        <f t="shared" si="25"/>
        <v>0.5525266368998919</v>
      </c>
      <c r="AU1065" s="5">
        <v>1</v>
      </c>
      <c r="AV1065" s="15">
        <v>22.198309500000001</v>
      </c>
      <c r="AW1065" s="16">
        <f t="shared" si="26"/>
        <v>45.048475425572384</v>
      </c>
      <c r="AX1065" s="19">
        <f t="shared" si="27"/>
        <v>0.89745725959730571</v>
      </c>
      <c r="AY1065" s="15">
        <v>22.198309500000001</v>
      </c>
      <c r="AZ1065" s="16">
        <f t="shared" si="28"/>
        <v>45.048475425572384</v>
      </c>
      <c r="BA1065" s="19">
        <f t="shared" si="29"/>
        <v>0.9565152430371584</v>
      </c>
      <c r="BB1065" s="15">
        <v>10</v>
      </c>
      <c r="BC1065" s="16">
        <f t="shared" si="30"/>
        <v>100</v>
      </c>
      <c r="BD1065" s="19">
        <f t="shared" si="31"/>
        <v>0.93333821106502679</v>
      </c>
      <c r="BE1065" s="15">
        <v>22.198309500000001</v>
      </c>
      <c r="BF1065" s="21">
        <f t="shared" si="32"/>
        <v>45.048475425572384</v>
      </c>
      <c r="BG1065" s="19">
        <f t="shared" si="33"/>
        <v>0.46334886663441549</v>
      </c>
      <c r="BH1065" s="15">
        <v>22.198309500000001</v>
      </c>
      <c r="BI1065" s="16">
        <f t="shared" si="34"/>
        <v>45.048475425572384</v>
      </c>
      <c r="BJ1065" s="22">
        <f t="shared" si="35"/>
        <v>1.2044894483612765</v>
      </c>
      <c r="BK1065" s="15">
        <v>64.897738500000003</v>
      </c>
      <c r="BL1065" s="16">
        <f t="shared" si="36"/>
        <v>15.408857428830128</v>
      </c>
      <c r="BM1065" s="19">
        <f t="shared" si="37"/>
        <v>-0.35506255439985407</v>
      </c>
      <c r="BN1065" s="15">
        <v>81.0171548</v>
      </c>
      <c r="BO1065" s="16">
        <f t="shared" si="38"/>
        <v>12.343064903582617</v>
      </c>
      <c r="BP1065" s="19">
        <f t="shared" si="39"/>
        <v>-6.55631043692666E-2</v>
      </c>
      <c r="BQ1065" s="15">
        <v>10</v>
      </c>
      <c r="BR1065" s="16">
        <f t="shared" si="40"/>
        <v>100</v>
      </c>
      <c r="BS1065" s="19">
        <f t="shared" si="41"/>
        <v>2.1373680391786363</v>
      </c>
      <c r="BT1065" s="15">
        <v>25.889033999999999</v>
      </c>
      <c r="BU1065" s="16">
        <f t="shared" si="42"/>
        <v>39.321444747610123</v>
      </c>
      <c r="BV1065" s="19">
        <f t="shared" si="43"/>
        <v>4.3284405718915795E-3</v>
      </c>
      <c r="BW1065" s="15">
        <v>221.803076</v>
      </c>
      <c r="BX1065" s="18">
        <f t="shared" si="44"/>
        <v>3.2726896465736462E-2</v>
      </c>
      <c r="BY1065" s="19">
        <f t="shared" si="45"/>
        <v>-5.6046168696118302E-2</v>
      </c>
      <c r="BZ1065" s="15">
        <v>202.27819500000001</v>
      </c>
      <c r="CA1065" s="18">
        <f t="shared" si="46"/>
        <v>3.1029359037939304E-2</v>
      </c>
      <c r="CB1065" s="19">
        <f t="shared" si="47"/>
        <v>-3.9697424116329809E-2</v>
      </c>
      <c r="CC1065" s="7">
        <f t="shared" si="48"/>
        <v>0.25884749984035005</v>
      </c>
      <c r="CD1065" s="61">
        <f t="shared" si="49"/>
        <v>0.41688197216065997</v>
      </c>
    </row>
    <row r="1066" spans="1:82" ht="15.75" customHeight="1" x14ac:dyDescent="0.25">
      <c r="A1066" s="5">
        <v>44220000101</v>
      </c>
      <c r="B1066" s="5">
        <v>44220</v>
      </c>
      <c r="C1066" s="6" t="s">
        <v>1580</v>
      </c>
      <c r="D1066" s="6" t="s">
        <v>1073</v>
      </c>
      <c r="E1066" s="5">
        <v>157</v>
      </c>
      <c r="F1066" s="15">
        <v>10</v>
      </c>
      <c r="G1066" s="16">
        <f t="shared" si="0"/>
        <v>100</v>
      </c>
      <c r="H1066" s="17">
        <v>1</v>
      </c>
      <c r="I1066" s="7">
        <f t="shared" si="1"/>
        <v>100</v>
      </c>
      <c r="J1066" s="18">
        <f t="shared" si="2"/>
        <v>33.333333333333336</v>
      </c>
      <c r="K1066" s="19">
        <f t="shared" si="3"/>
        <v>-6.4612435976370855E-2</v>
      </c>
      <c r="L1066" s="15">
        <v>28.859188499999998</v>
      </c>
      <c r="M1066" s="16">
        <f t="shared" si="4"/>
        <v>34.651008984538841</v>
      </c>
      <c r="N1066" s="19">
        <f t="shared" si="5"/>
        <v>-0.73663198223188475</v>
      </c>
      <c r="O1066" s="15">
        <v>28.859188499999998</v>
      </c>
      <c r="P1066" s="16">
        <f t="shared" si="6"/>
        <v>34.651008984538841</v>
      </c>
      <c r="Q1066" s="17">
        <v>2</v>
      </c>
      <c r="R1066" s="7">
        <f t="shared" si="7"/>
        <v>69.302017969077681</v>
      </c>
      <c r="S1066" s="18">
        <f t="shared" si="8"/>
        <v>34.651008984538841</v>
      </c>
      <c r="T1066" s="19">
        <f t="shared" si="9"/>
        <v>-0.69745308790101324</v>
      </c>
      <c r="U1066" s="15">
        <v>15.2113633</v>
      </c>
      <c r="V1066" s="16">
        <f t="shared" si="10"/>
        <v>65.740327167125116</v>
      </c>
      <c r="W1066" s="19">
        <f t="shared" si="11"/>
        <v>0.21057481491313515</v>
      </c>
      <c r="X1066" s="15">
        <v>61.071563500000003</v>
      </c>
      <c r="Y1066" s="16">
        <f t="shared" si="12"/>
        <v>17.490318386887214</v>
      </c>
      <c r="Z1066" s="17">
        <v>3</v>
      </c>
      <c r="AA1066" s="20">
        <f t="shared" si="13"/>
        <v>52.470955160661646</v>
      </c>
      <c r="AB1066" s="18">
        <f t="shared" si="14"/>
        <v>17.490318386887214</v>
      </c>
      <c r="AC1066" s="19">
        <f t="shared" si="15"/>
        <v>-0.68763685170600997</v>
      </c>
      <c r="AD1066" s="15">
        <v>61.135239200000001</v>
      </c>
      <c r="AE1066" s="16">
        <f t="shared" si="16"/>
        <v>17.507780030081243</v>
      </c>
      <c r="AF1066" s="17">
        <v>3</v>
      </c>
      <c r="AG1066" s="7">
        <f t="shared" si="17"/>
        <v>52.523340090243728</v>
      </c>
      <c r="AH1066" s="18">
        <f t="shared" si="18"/>
        <v>17.290787994495979</v>
      </c>
      <c r="AI1066" s="19">
        <f t="shared" si="19"/>
        <v>-0.35165453422166676</v>
      </c>
      <c r="AJ1066" s="5">
        <v>5</v>
      </c>
      <c r="AK1066" s="15">
        <v>10</v>
      </c>
      <c r="AL1066" s="16">
        <f t="shared" si="20"/>
        <v>100</v>
      </c>
      <c r="AM1066" s="17">
        <v>1</v>
      </c>
      <c r="AN1066" s="7">
        <f t="shared" si="21"/>
        <v>100</v>
      </c>
      <c r="AO1066" s="18">
        <f t="shared" si="22"/>
        <v>33.333333333333336</v>
      </c>
      <c r="AP1066" s="19">
        <f t="shared" si="23"/>
        <v>2.8886242853155969E-2</v>
      </c>
      <c r="AQ1066" s="5">
        <v>8</v>
      </c>
      <c r="AR1066" s="15">
        <v>28.77766884</v>
      </c>
      <c r="AS1066" s="21">
        <f t="shared" si="24"/>
        <v>34.749166291399995</v>
      </c>
      <c r="AT1066" s="19">
        <f t="shared" si="25"/>
        <v>0.19179552473164332</v>
      </c>
      <c r="AU1066" s="5">
        <v>6</v>
      </c>
      <c r="AV1066" s="15">
        <v>28.777668800000001</v>
      </c>
      <c r="AW1066" s="16">
        <f t="shared" si="26"/>
        <v>34.749166339700174</v>
      </c>
      <c r="AX1066" s="19">
        <f t="shared" si="27"/>
        <v>0.50324294777573408</v>
      </c>
      <c r="AY1066" s="15">
        <v>29.571441700000001</v>
      </c>
      <c r="AZ1066" s="16">
        <f t="shared" si="28"/>
        <v>33.816410107593775</v>
      </c>
      <c r="BA1066" s="19">
        <f t="shared" si="29"/>
        <v>0.16424040292781655</v>
      </c>
      <c r="BB1066" s="15">
        <v>10</v>
      </c>
      <c r="BC1066" s="16">
        <f t="shared" si="30"/>
        <v>100</v>
      </c>
      <c r="BD1066" s="19">
        <f t="shared" si="31"/>
        <v>0.93333821106502679</v>
      </c>
      <c r="BE1066" s="15">
        <v>29.571441700000001</v>
      </c>
      <c r="BF1066" s="21">
        <f t="shared" si="32"/>
        <v>33.816410107593775</v>
      </c>
      <c r="BG1066" s="19">
        <f t="shared" si="33"/>
        <v>-0.22247533582265891</v>
      </c>
      <c r="BH1066" s="15">
        <v>29.571441700000001</v>
      </c>
      <c r="BI1066" s="16">
        <f t="shared" si="34"/>
        <v>33.816410107593775</v>
      </c>
      <c r="BJ1066" s="22">
        <f t="shared" si="35"/>
        <v>0.37916577569327736</v>
      </c>
      <c r="BK1066" s="15">
        <v>60.073249699999998</v>
      </c>
      <c r="BL1066" s="16">
        <f t="shared" si="36"/>
        <v>16.646344337852593</v>
      </c>
      <c r="BM1066" s="19">
        <f t="shared" si="37"/>
        <v>-0.24216335494917951</v>
      </c>
      <c r="BN1066" s="15">
        <v>85.376869099999993</v>
      </c>
      <c r="BO1066" s="16">
        <f t="shared" si="38"/>
        <v>11.712774320978234</v>
      </c>
      <c r="BP1066" s="19">
        <f t="shared" si="39"/>
        <v>-0.14246670094345676</v>
      </c>
      <c r="BQ1066" s="15">
        <v>20.9587045</v>
      </c>
      <c r="BR1066" s="16">
        <f t="shared" si="40"/>
        <v>47.712872711192624</v>
      </c>
      <c r="BS1066" s="19">
        <f t="shared" si="41"/>
        <v>-0.27313416581237449</v>
      </c>
      <c r="BT1066" s="15">
        <v>24.7909693</v>
      </c>
      <c r="BU1066" s="16">
        <f t="shared" si="42"/>
        <v>41.06310679832918</v>
      </c>
      <c r="BV1066" s="19">
        <f t="shared" si="43"/>
        <v>8.154599505660988E-2</v>
      </c>
      <c r="BW1066" s="15">
        <v>206.51388800000001</v>
      </c>
      <c r="BX1066" s="18">
        <f t="shared" si="44"/>
        <v>3.0470986936685651E-2</v>
      </c>
      <c r="BY1066" s="19">
        <f t="shared" si="45"/>
        <v>-5.6851885768803567E-2</v>
      </c>
      <c r="BZ1066" s="15">
        <v>157.13468499999999</v>
      </c>
      <c r="CA1066" s="18">
        <f t="shared" si="46"/>
        <v>2.410437050903334E-2</v>
      </c>
      <c r="CB1066" s="19">
        <f t="shared" si="47"/>
        <v>-4.2397215751048115E-2</v>
      </c>
      <c r="CC1066" s="7">
        <f t="shared" si="48"/>
        <v>-5.3930928214108838E-2</v>
      </c>
      <c r="CD1066" s="61">
        <f t="shared" si="49"/>
        <v>-8.6857442039113289E-2</v>
      </c>
    </row>
    <row r="1067" spans="1:82" ht="15.75" customHeight="1" x14ac:dyDescent="0.25">
      <c r="A1067" s="5">
        <v>44221000101</v>
      </c>
      <c r="B1067" s="5">
        <v>44221</v>
      </c>
      <c r="C1067" s="6" t="s">
        <v>1074</v>
      </c>
      <c r="D1067" s="6" t="s">
        <v>1074</v>
      </c>
      <c r="E1067" s="5">
        <v>439</v>
      </c>
      <c r="F1067" s="15">
        <v>10.213973060000001</v>
      </c>
      <c r="G1067" s="16">
        <f t="shared" si="0"/>
        <v>97.905094729121984</v>
      </c>
      <c r="H1067" s="17">
        <v>1</v>
      </c>
      <c r="I1067" s="7">
        <f t="shared" si="1"/>
        <v>97.905094729121984</v>
      </c>
      <c r="J1067" s="18">
        <f t="shared" si="2"/>
        <v>32.635031576373997</v>
      </c>
      <c r="K1067" s="19">
        <f t="shared" si="3"/>
        <v>-0.10302321960209788</v>
      </c>
      <c r="L1067" s="15">
        <v>22.6721863</v>
      </c>
      <c r="M1067" s="16">
        <f t="shared" si="4"/>
        <v>44.106906443336698</v>
      </c>
      <c r="N1067" s="19">
        <f t="shared" si="5"/>
        <v>-0.18406721958813385</v>
      </c>
      <c r="O1067" s="15">
        <v>22.6721863</v>
      </c>
      <c r="P1067" s="16">
        <f t="shared" si="6"/>
        <v>44.106906443336698</v>
      </c>
      <c r="Q1067" s="17">
        <v>2</v>
      </c>
      <c r="R1067" s="7">
        <f t="shared" si="7"/>
        <v>88.213812886673395</v>
      </c>
      <c r="S1067" s="18">
        <f t="shared" si="8"/>
        <v>44.106906443336705</v>
      </c>
      <c r="T1067" s="19">
        <f t="shared" si="9"/>
        <v>-0.16980360440974684</v>
      </c>
      <c r="U1067" s="15">
        <v>10</v>
      </c>
      <c r="V1067" s="16">
        <f t="shared" si="10"/>
        <v>100</v>
      </c>
      <c r="W1067" s="19">
        <f t="shared" si="11"/>
        <v>1.6738574211914985</v>
      </c>
      <c r="X1067" s="15">
        <v>22.6906748</v>
      </c>
      <c r="Y1067" s="16">
        <f t="shared" si="12"/>
        <v>47.074893074577055</v>
      </c>
      <c r="Z1067" s="17">
        <v>3</v>
      </c>
      <c r="AA1067" s="20">
        <f t="shared" si="13"/>
        <v>141.22467922373116</v>
      </c>
      <c r="AB1067" s="18">
        <f t="shared" si="14"/>
        <v>47.074893074577055</v>
      </c>
      <c r="AC1067" s="19">
        <f t="shared" si="15"/>
        <v>1.6154618516309265</v>
      </c>
      <c r="AD1067" s="15">
        <v>22.712487100000001</v>
      </c>
      <c r="AE1067" s="16">
        <f t="shared" si="16"/>
        <v>47.125720546914472</v>
      </c>
      <c r="AF1067" s="17">
        <v>2</v>
      </c>
      <c r="AG1067" s="7">
        <f t="shared" si="17"/>
        <v>94.251441093828944</v>
      </c>
      <c r="AH1067" s="18">
        <f t="shared" si="18"/>
        <v>31.027761816538355</v>
      </c>
      <c r="AI1067" s="19">
        <f t="shared" si="19"/>
        <v>0.6218985940873385</v>
      </c>
      <c r="AJ1067" s="5">
        <v>17</v>
      </c>
      <c r="AK1067" s="15">
        <v>10</v>
      </c>
      <c r="AL1067" s="16">
        <f t="shared" si="20"/>
        <v>100</v>
      </c>
      <c r="AM1067" s="17">
        <v>1</v>
      </c>
      <c r="AN1067" s="7">
        <f t="shared" si="21"/>
        <v>100</v>
      </c>
      <c r="AO1067" s="18">
        <f t="shared" si="22"/>
        <v>33.333333333333336</v>
      </c>
      <c r="AP1067" s="19">
        <f t="shared" si="23"/>
        <v>2.8886242853155969E-2</v>
      </c>
      <c r="AQ1067" s="5">
        <v>6</v>
      </c>
      <c r="AR1067" s="15">
        <v>22.677391239999999</v>
      </c>
      <c r="AS1067" s="21">
        <f t="shared" si="24"/>
        <v>44.096782977229267</v>
      </c>
      <c r="AT1067" s="19">
        <f t="shared" si="25"/>
        <v>0.519193812574262</v>
      </c>
      <c r="AU1067" s="5">
        <v>6</v>
      </c>
      <c r="AV1067" s="15">
        <v>22.677391199999999</v>
      </c>
      <c r="AW1067" s="16">
        <f t="shared" si="26"/>
        <v>44.096783055010313</v>
      </c>
      <c r="AX1067" s="19">
        <f t="shared" si="27"/>
        <v>0.86103047117888676</v>
      </c>
      <c r="AY1067" s="15">
        <v>22.677391199999999</v>
      </c>
      <c r="AZ1067" s="16">
        <f t="shared" si="28"/>
        <v>44.096783055010313</v>
      </c>
      <c r="BA1067" s="19">
        <f t="shared" si="29"/>
        <v>0.8893858327840457</v>
      </c>
      <c r="BB1067" s="15">
        <v>10</v>
      </c>
      <c r="BC1067" s="16">
        <f t="shared" si="30"/>
        <v>100</v>
      </c>
      <c r="BD1067" s="19">
        <f t="shared" si="31"/>
        <v>0.93333821106502679</v>
      </c>
      <c r="BE1067" s="15">
        <v>22.677391199999999</v>
      </c>
      <c r="BF1067" s="21">
        <f t="shared" si="32"/>
        <v>44.096783055010313</v>
      </c>
      <c r="BG1067" s="19">
        <f t="shared" si="33"/>
        <v>0.40523901394503692</v>
      </c>
      <c r="BH1067" s="15">
        <v>22.677391199999999</v>
      </c>
      <c r="BI1067" s="16">
        <f t="shared" si="34"/>
        <v>44.096783055010313</v>
      </c>
      <c r="BJ1067" s="22">
        <f t="shared" si="35"/>
        <v>1.1345598120667684</v>
      </c>
      <c r="BK1067" s="15">
        <v>129.06164000000001</v>
      </c>
      <c r="BL1067" s="16">
        <f t="shared" si="36"/>
        <v>7.7482356492603062</v>
      </c>
      <c r="BM1067" s="19">
        <f t="shared" si="37"/>
        <v>-1.0539613143802995</v>
      </c>
      <c r="BN1067" s="15">
        <v>104.386805</v>
      </c>
      <c r="BO1067" s="16">
        <f t="shared" si="38"/>
        <v>9.5797548358722171</v>
      </c>
      <c r="BP1067" s="19">
        <f t="shared" si="39"/>
        <v>-0.40272264398749491</v>
      </c>
      <c r="BQ1067" s="15">
        <v>22.677391199999999</v>
      </c>
      <c r="BR1067" s="16">
        <f t="shared" si="40"/>
        <v>44.096783055010313</v>
      </c>
      <c r="BS1067" s="19">
        <f t="shared" si="41"/>
        <v>-0.43984043830515546</v>
      </c>
      <c r="BT1067" s="15">
        <v>65.805647699999994</v>
      </c>
      <c r="BU1067" s="16">
        <f t="shared" si="42"/>
        <v>15.469708992773883</v>
      </c>
      <c r="BV1067" s="19">
        <f t="shared" si="43"/>
        <v>-1.0531515133857563</v>
      </c>
      <c r="BW1067" s="15">
        <v>128.95810700000001</v>
      </c>
      <c r="BX1067" s="18">
        <f t="shared" si="44"/>
        <v>1.9027682989420602E-2</v>
      </c>
      <c r="BY1067" s="19">
        <f t="shared" si="45"/>
        <v>-6.0938958073568188E-2</v>
      </c>
      <c r="BZ1067" s="15">
        <v>439.19000599999998</v>
      </c>
      <c r="CA1067" s="18">
        <f t="shared" si="46"/>
        <v>6.7371494896168699E-2</v>
      </c>
      <c r="CB1067" s="19">
        <f t="shared" si="47"/>
        <v>-2.5528997126408909E-2</v>
      </c>
      <c r="CC1067" s="7">
        <f t="shared" si="48"/>
        <v>0.273148071290436</v>
      </c>
      <c r="CD1067" s="61">
        <f t="shared" si="49"/>
        <v>0.43991348852768397</v>
      </c>
    </row>
    <row r="1068" spans="1:82" ht="15.75" customHeight="1" x14ac:dyDescent="0.25">
      <c r="A1068" s="5">
        <v>44222000101</v>
      </c>
      <c r="B1068" s="5">
        <v>44222</v>
      </c>
      <c r="C1068" s="6" t="s">
        <v>1075</v>
      </c>
      <c r="D1068" s="6" t="s">
        <v>1076</v>
      </c>
      <c r="E1068" s="5">
        <v>49</v>
      </c>
      <c r="F1068" s="15">
        <v>10.02765447</v>
      </c>
      <c r="G1068" s="16">
        <f t="shared" si="0"/>
        <v>99.724217960613473</v>
      </c>
      <c r="H1068" s="17">
        <v>1</v>
      </c>
      <c r="I1068" s="7">
        <f t="shared" si="1"/>
        <v>99.724217960613473</v>
      </c>
      <c r="J1068" s="18">
        <f t="shared" si="2"/>
        <v>33.241405986871158</v>
      </c>
      <c r="K1068" s="19">
        <f t="shared" si="3"/>
        <v>-6.9668991224951696E-2</v>
      </c>
      <c r="L1068" s="15">
        <v>30.6163746</v>
      </c>
      <c r="M1068" s="16">
        <f t="shared" si="4"/>
        <v>32.662260410153202</v>
      </c>
      <c r="N1068" s="19">
        <f t="shared" si="5"/>
        <v>-0.85284648104088567</v>
      </c>
      <c r="O1068" s="15">
        <v>30.6163746</v>
      </c>
      <c r="P1068" s="16">
        <f t="shared" si="6"/>
        <v>32.662260410153202</v>
      </c>
      <c r="Q1068" s="17">
        <v>2</v>
      </c>
      <c r="R1068" s="7">
        <f t="shared" si="7"/>
        <v>65.324520820306404</v>
      </c>
      <c r="S1068" s="18">
        <f t="shared" si="8"/>
        <v>32.662260410153202</v>
      </c>
      <c r="T1068" s="19">
        <f t="shared" si="9"/>
        <v>-0.80842744677503386</v>
      </c>
      <c r="U1068" s="15">
        <v>29.0472024</v>
      </c>
      <c r="V1068" s="16">
        <f t="shared" si="10"/>
        <v>34.42672331157096</v>
      </c>
      <c r="W1068" s="19">
        <f t="shared" si="11"/>
        <v>-1.1268767154982975</v>
      </c>
      <c r="X1068" s="15">
        <v>67.942735900000002</v>
      </c>
      <c r="Y1068" s="16">
        <f t="shared" si="12"/>
        <v>15.721490691398548</v>
      </c>
      <c r="Z1068" s="17">
        <v>3</v>
      </c>
      <c r="AA1068" s="20">
        <f t="shared" si="13"/>
        <v>47.164472074195643</v>
      </c>
      <c r="AB1068" s="18">
        <f t="shared" si="14"/>
        <v>15.721490691398548</v>
      </c>
      <c r="AC1068" s="19">
        <f t="shared" si="15"/>
        <v>-0.82533647439490776</v>
      </c>
      <c r="AD1068" s="15">
        <v>68.006411600000007</v>
      </c>
      <c r="AE1068" s="16">
        <f t="shared" si="16"/>
        <v>15.738844247444455</v>
      </c>
      <c r="AF1068" s="17">
        <v>3</v>
      </c>
      <c r="AG1068" s="7">
        <f t="shared" si="17"/>
        <v>47.216532742333364</v>
      </c>
      <c r="AH1068" s="18">
        <f t="shared" si="18"/>
        <v>15.543776463570971</v>
      </c>
      <c r="AI1068" s="19">
        <f t="shared" si="19"/>
        <v>-0.47546699562381523</v>
      </c>
      <c r="AJ1068" s="5">
        <v>1</v>
      </c>
      <c r="AK1068" s="15">
        <v>29.0472024</v>
      </c>
      <c r="AL1068" s="16">
        <f t="shared" si="20"/>
        <v>34.42672331157096</v>
      </c>
      <c r="AM1068" s="17">
        <v>2</v>
      </c>
      <c r="AN1068" s="7">
        <f t="shared" si="21"/>
        <v>68.85344662314192</v>
      </c>
      <c r="AO1068" s="18">
        <f t="shared" si="22"/>
        <v>22.951148874380639</v>
      </c>
      <c r="AP1068" s="19">
        <f t="shared" si="23"/>
        <v>-0.30606595778011175</v>
      </c>
      <c r="AQ1068" s="5">
        <v>0</v>
      </c>
      <c r="AR1068" s="15">
        <v>29.904121459999999</v>
      </c>
      <c r="AS1068" s="21">
        <f t="shared" si="24"/>
        <v>0</v>
      </c>
      <c r="AT1068" s="19">
        <f t="shared" si="25"/>
        <v>-1.0252866396461213</v>
      </c>
      <c r="AU1068" s="5">
        <v>0</v>
      </c>
      <c r="AV1068" s="15">
        <v>29.904121499999999</v>
      </c>
      <c r="AW1068" s="16">
        <f t="shared" si="26"/>
        <v>0</v>
      </c>
      <c r="AX1068" s="19">
        <f t="shared" si="27"/>
        <v>-0.82680925094591806</v>
      </c>
      <c r="AY1068" s="15">
        <v>29.904121499999999</v>
      </c>
      <c r="AZ1068" s="16">
        <f t="shared" si="28"/>
        <v>33.44020656149354</v>
      </c>
      <c r="BA1068" s="19">
        <f t="shared" si="29"/>
        <v>0.13770417865408061</v>
      </c>
      <c r="BB1068" s="15">
        <v>13.424178270000001</v>
      </c>
      <c r="BC1068" s="16">
        <f t="shared" si="30"/>
        <v>74.492455321065989</v>
      </c>
      <c r="BD1068" s="19">
        <f t="shared" si="31"/>
        <v>-7.5825766445994577E-2</v>
      </c>
      <c r="BE1068" s="15">
        <v>29.904121499999999</v>
      </c>
      <c r="BF1068" s="21">
        <f t="shared" si="32"/>
        <v>33.44020656149354</v>
      </c>
      <c r="BG1068" s="19">
        <f t="shared" si="33"/>
        <v>-0.24544613323715883</v>
      </c>
      <c r="BH1068" s="15">
        <v>29.904121499999999</v>
      </c>
      <c r="BI1068" s="16">
        <f t="shared" si="34"/>
        <v>33.44020656149354</v>
      </c>
      <c r="BJ1068" s="22">
        <f t="shared" si="35"/>
        <v>0.35152262338350704</v>
      </c>
      <c r="BK1068" s="15">
        <v>66.944422099999997</v>
      </c>
      <c r="BL1068" s="16">
        <f t="shared" si="36"/>
        <v>14.937764321965819</v>
      </c>
      <c r="BM1068" s="19">
        <f t="shared" si="37"/>
        <v>-0.39804162290064743</v>
      </c>
      <c r="BN1068" s="15">
        <v>80.078131999999997</v>
      </c>
      <c r="BO1068" s="16">
        <f t="shared" si="38"/>
        <v>12.487803786431982</v>
      </c>
      <c r="BP1068" s="19">
        <f t="shared" si="39"/>
        <v>-4.7903090143362838E-2</v>
      </c>
      <c r="BQ1068" s="15">
        <v>29.904121499999999</v>
      </c>
      <c r="BR1068" s="16">
        <f t="shared" si="40"/>
        <v>33.44020656149354</v>
      </c>
      <c r="BS1068" s="19">
        <f t="shared" si="41"/>
        <v>-0.93112199204957558</v>
      </c>
      <c r="BT1068" s="15">
        <v>26.373523800000001</v>
      </c>
      <c r="BU1068" s="16">
        <f t="shared" si="42"/>
        <v>38.599097629873789</v>
      </c>
      <c r="BV1068" s="19">
        <f t="shared" si="43"/>
        <v>-2.769722014549977E-2</v>
      </c>
      <c r="BW1068" s="15">
        <v>223.65996699999999</v>
      </c>
      <c r="BX1068" s="18">
        <f t="shared" si="44"/>
        <v>3.3000879498799346E-2</v>
      </c>
      <c r="BY1068" s="19">
        <f t="shared" si="45"/>
        <v>-5.5948313350182625E-2</v>
      </c>
      <c r="BZ1068" s="15">
        <v>49.109036099999997</v>
      </c>
      <c r="CA1068" s="18">
        <f t="shared" si="46"/>
        <v>7.5332979570735354E-3</v>
      </c>
      <c r="CB1068" s="19">
        <f t="shared" si="47"/>
        <v>-4.8857651442363141E-2</v>
      </c>
      <c r="CC1068" s="7">
        <f t="shared" si="48"/>
        <v>-0.40307368108459163</v>
      </c>
      <c r="CD1068" s="61">
        <f t="shared" si="49"/>
        <v>-0.64916273558848392</v>
      </c>
    </row>
    <row r="1069" spans="1:82" ht="15.75" customHeight="1" x14ac:dyDescent="0.25">
      <c r="A1069" s="5">
        <v>44222000201</v>
      </c>
      <c r="B1069" s="5">
        <v>44222</v>
      </c>
      <c r="C1069" s="6" t="s">
        <v>1076</v>
      </c>
      <c r="D1069" s="6" t="s">
        <v>1076</v>
      </c>
      <c r="E1069" s="5">
        <v>74</v>
      </c>
      <c r="F1069" s="15">
        <v>10</v>
      </c>
      <c r="G1069" s="16">
        <f t="shared" si="0"/>
        <v>100</v>
      </c>
      <c r="H1069" s="17">
        <v>1</v>
      </c>
      <c r="I1069" s="7">
        <f t="shared" si="1"/>
        <v>100</v>
      </c>
      <c r="J1069" s="18">
        <f t="shared" si="2"/>
        <v>33.333333333333336</v>
      </c>
      <c r="K1069" s="19">
        <f t="shared" si="3"/>
        <v>-6.4612435976370855E-2</v>
      </c>
      <c r="L1069" s="15">
        <v>32.233071700000004</v>
      </c>
      <c r="M1069" s="16">
        <f t="shared" si="4"/>
        <v>31.024036719404556</v>
      </c>
      <c r="N1069" s="19">
        <f t="shared" si="5"/>
        <v>-0.94857771002049618</v>
      </c>
      <c r="O1069" s="15">
        <v>32.233071700000004</v>
      </c>
      <c r="P1069" s="16">
        <f t="shared" si="6"/>
        <v>31.024036719404556</v>
      </c>
      <c r="Q1069" s="17">
        <v>2</v>
      </c>
      <c r="R1069" s="7">
        <f t="shared" si="7"/>
        <v>62.048073438809112</v>
      </c>
      <c r="S1069" s="18">
        <f t="shared" si="8"/>
        <v>31.024036719404556</v>
      </c>
      <c r="T1069" s="19">
        <f t="shared" si="9"/>
        <v>-0.89984213142375802</v>
      </c>
      <c r="U1069" s="15">
        <v>25.623024099999999</v>
      </c>
      <c r="V1069" s="16">
        <f t="shared" si="10"/>
        <v>39.027399580051913</v>
      </c>
      <c r="W1069" s="19">
        <f t="shared" si="11"/>
        <v>-0.93037485181657986</v>
      </c>
      <c r="X1069" s="15">
        <v>70.164264299999999</v>
      </c>
      <c r="Y1069" s="16">
        <f t="shared" si="12"/>
        <v>15.223719662090151</v>
      </c>
      <c r="Z1069" s="17">
        <v>3</v>
      </c>
      <c r="AA1069" s="20">
        <f t="shared" si="13"/>
        <v>45.671158986270456</v>
      </c>
      <c r="AB1069" s="18">
        <f t="shared" si="14"/>
        <v>15.223719662090152</v>
      </c>
      <c r="AC1069" s="19">
        <f t="shared" si="15"/>
        <v>-0.86408693216761601</v>
      </c>
      <c r="AD1069" s="15">
        <v>70.227940000000004</v>
      </c>
      <c r="AE1069" s="16">
        <f t="shared" si="16"/>
        <v>15.240975600309506</v>
      </c>
      <c r="AF1069" s="17">
        <v>3</v>
      </c>
      <c r="AG1069" s="7">
        <f t="shared" si="17"/>
        <v>45.722926800928519</v>
      </c>
      <c r="AH1069" s="18">
        <f t="shared" si="18"/>
        <v>15.052078417792121</v>
      </c>
      <c r="AI1069" s="19">
        <f t="shared" si="19"/>
        <v>-0.51031412985095559</v>
      </c>
      <c r="AJ1069" s="5">
        <v>0</v>
      </c>
      <c r="AK1069" s="15">
        <v>25.623024099999999</v>
      </c>
      <c r="AL1069" s="16">
        <f t="shared" si="20"/>
        <v>39.027399580051913</v>
      </c>
      <c r="AM1069" s="17">
        <v>2</v>
      </c>
      <c r="AN1069" s="7">
        <f t="shared" si="21"/>
        <v>78.054799160103826</v>
      </c>
      <c r="AO1069" s="18">
        <f t="shared" si="22"/>
        <v>0</v>
      </c>
      <c r="AP1069" s="19">
        <f t="shared" si="23"/>
        <v>-1.0465207101426044</v>
      </c>
      <c r="AQ1069" s="5">
        <v>0</v>
      </c>
      <c r="AR1069" s="15">
        <v>32.125649869999997</v>
      </c>
      <c r="AS1069" s="21">
        <f t="shared" si="24"/>
        <v>0</v>
      </c>
      <c r="AT1069" s="19">
        <f t="shared" si="25"/>
        <v>-1.0252866396461213</v>
      </c>
      <c r="AU1069" s="5">
        <v>0</v>
      </c>
      <c r="AV1069" s="15">
        <v>32.125649899999999</v>
      </c>
      <c r="AW1069" s="16">
        <f t="shared" si="26"/>
        <v>0</v>
      </c>
      <c r="AX1069" s="19">
        <f t="shared" si="27"/>
        <v>-0.82680925094591806</v>
      </c>
      <c r="AY1069" s="15">
        <v>32.125649899999999</v>
      </c>
      <c r="AZ1069" s="16">
        <f t="shared" si="28"/>
        <v>31.127774943472819</v>
      </c>
      <c r="BA1069" s="19">
        <f t="shared" si="29"/>
        <v>-2.5407532199187996E-2</v>
      </c>
      <c r="BB1069" s="15">
        <v>10</v>
      </c>
      <c r="BC1069" s="16">
        <f t="shared" si="30"/>
        <v>100</v>
      </c>
      <c r="BD1069" s="19">
        <f t="shared" si="31"/>
        <v>0.93333821106502679</v>
      </c>
      <c r="BE1069" s="15">
        <v>32.125649899999999</v>
      </c>
      <c r="BF1069" s="21">
        <f t="shared" si="32"/>
        <v>31.127774943472819</v>
      </c>
      <c r="BG1069" s="19">
        <f t="shared" si="33"/>
        <v>-0.38664203312451767</v>
      </c>
      <c r="BH1069" s="15">
        <v>32.125649899999999</v>
      </c>
      <c r="BI1069" s="16">
        <f t="shared" si="34"/>
        <v>31.127774943472819</v>
      </c>
      <c r="BJ1069" s="22">
        <f t="shared" si="35"/>
        <v>0.1816068953540754</v>
      </c>
      <c r="BK1069" s="15">
        <v>69.165950499999994</v>
      </c>
      <c r="BL1069" s="16">
        <f t="shared" si="36"/>
        <v>14.457981026372218</v>
      </c>
      <c r="BM1069" s="19">
        <f t="shared" si="37"/>
        <v>-0.44181352027377802</v>
      </c>
      <c r="BN1069" s="15">
        <v>82.299660399999993</v>
      </c>
      <c r="BO1069" s="16">
        <f t="shared" si="38"/>
        <v>12.150718425078702</v>
      </c>
      <c r="BP1069" s="19">
        <f t="shared" si="39"/>
        <v>-8.9031860516962075E-2</v>
      </c>
      <c r="BQ1069" s="15">
        <v>31.9704549</v>
      </c>
      <c r="BR1069" s="16">
        <f t="shared" si="40"/>
        <v>31.278879300525688</v>
      </c>
      <c r="BS1069" s="19">
        <f t="shared" si="41"/>
        <v>-1.0307618919334123</v>
      </c>
      <c r="BT1069" s="15">
        <v>28.595052200000001</v>
      </c>
      <c r="BU1069" s="16">
        <f t="shared" si="42"/>
        <v>35.600362359191635</v>
      </c>
      <c r="BV1069" s="19">
        <f t="shared" si="43"/>
        <v>-0.16064781412183785</v>
      </c>
      <c r="BW1069" s="15">
        <v>211.01508000000001</v>
      </c>
      <c r="BX1069" s="18">
        <f t="shared" si="44"/>
        <v>3.1135134825042265E-2</v>
      </c>
      <c r="BY1069" s="19">
        <f t="shared" si="45"/>
        <v>-5.6614679761405766E-2</v>
      </c>
      <c r="BZ1069" s="15">
        <v>74.114412599999994</v>
      </c>
      <c r="CA1069" s="18">
        <f t="shared" si="46"/>
        <v>1.1369108363120268E-2</v>
      </c>
      <c r="CB1069" s="19">
        <f t="shared" si="47"/>
        <v>-4.7362213752700062E-2</v>
      </c>
      <c r="CC1069" s="7">
        <f t="shared" si="48"/>
        <v>-0.43367164375026945</v>
      </c>
      <c r="CD1069" s="61">
        <f t="shared" si="49"/>
        <v>-0.69844170883734047</v>
      </c>
    </row>
    <row r="1070" spans="1:82" ht="15.75" customHeight="1" x14ac:dyDescent="0.25">
      <c r="A1070" s="5">
        <v>44223000101</v>
      </c>
      <c r="B1070" s="5">
        <v>44223</v>
      </c>
      <c r="C1070" s="6" t="s">
        <v>1077</v>
      </c>
      <c r="D1070" s="6" t="s">
        <v>1077</v>
      </c>
      <c r="E1070" s="5">
        <v>94</v>
      </c>
      <c r="F1070" s="15">
        <v>10</v>
      </c>
      <c r="G1070" s="16">
        <f t="shared" si="0"/>
        <v>100</v>
      </c>
      <c r="H1070" s="17">
        <v>1</v>
      </c>
      <c r="I1070" s="7">
        <f t="shared" si="1"/>
        <v>100</v>
      </c>
      <c r="J1070" s="18">
        <f t="shared" si="2"/>
        <v>33.333333333333336</v>
      </c>
      <c r="K1070" s="19">
        <f t="shared" si="3"/>
        <v>-6.4612435976370855E-2</v>
      </c>
      <c r="L1070" s="15">
        <v>37.496018200000002</v>
      </c>
      <c r="M1070" s="16">
        <f t="shared" si="4"/>
        <v>26.669498469573497</v>
      </c>
      <c r="N1070" s="19">
        <f t="shared" si="5"/>
        <v>-1.2030394789774252</v>
      </c>
      <c r="O1070" s="15">
        <v>37.496018200000002</v>
      </c>
      <c r="P1070" s="16">
        <f t="shared" si="6"/>
        <v>26.669498469573497</v>
      </c>
      <c r="Q1070" s="17">
        <v>2</v>
      </c>
      <c r="R1070" s="7">
        <f t="shared" si="7"/>
        <v>53.338996939146995</v>
      </c>
      <c r="S1070" s="18">
        <f t="shared" si="8"/>
        <v>26.669498469573497</v>
      </c>
      <c r="T1070" s="19">
        <f t="shared" si="9"/>
        <v>-1.1428301575077915</v>
      </c>
      <c r="U1070" s="15">
        <v>14.800508000000001</v>
      </c>
      <c r="V1070" s="16">
        <f t="shared" si="10"/>
        <v>67.565248436067193</v>
      </c>
      <c r="W1070" s="19">
        <f t="shared" si="11"/>
        <v>0.28851997112338196</v>
      </c>
      <c r="X1070" s="15">
        <v>43.208805699999999</v>
      </c>
      <c r="Y1070" s="16">
        <f t="shared" si="12"/>
        <v>24.720912154255632</v>
      </c>
      <c r="Z1070" s="17">
        <v>3</v>
      </c>
      <c r="AA1070" s="20">
        <f t="shared" si="13"/>
        <v>74.162736462766901</v>
      </c>
      <c r="AB1070" s="18">
        <f t="shared" si="14"/>
        <v>24.720912154255632</v>
      </c>
      <c r="AC1070" s="19">
        <f t="shared" si="15"/>
        <v>-0.12474989775187501</v>
      </c>
      <c r="AD1070" s="15">
        <v>43.230618</v>
      </c>
      <c r="AE1070" s="16">
        <f t="shared" si="16"/>
        <v>24.758894725955571</v>
      </c>
      <c r="AF1070" s="17">
        <v>2</v>
      </c>
      <c r="AG1070" s="7">
        <f t="shared" si="17"/>
        <v>49.517789451911142</v>
      </c>
      <c r="AH1070" s="18">
        <f t="shared" si="18"/>
        <v>16.301354748155578</v>
      </c>
      <c r="AI1070" s="19">
        <f t="shared" si="19"/>
        <v>-0.42177666189741242</v>
      </c>
      <c r="AJ1070" s="5">
        <v>2</v>
      </c>
      <c r="AK1070" s="15">
        <v>14.800508000000001</v>
      </c>
      <c r="AL1070" s="16">
        <f t="shared" si="20"/>
        <v>67.565248436067193</v>
      </c>
      <c r="AM1070" s="17">
        <v>1</v>
      </c>
      <c r="AN1070" s="7">
        <f t="shared" si="21"/>
        <v>67.565248436067193</v>
      </c>
      <c r="AO1070" s="18">
        <f t="shared" si="22"/>
        <v>22.521749478689063</v>
      </c>
      <c r="AP1070" s="19">
        <f t="shared" si="23"/>
        <v>-0.31991933065227868</v>
      </c>
      <c r="AQ1070" s="5">
        <v>3</v>
      </c>
      <c r="AR1070" s="15">
        <v>36.897172789999999</v>
      </c>
      <c r="AS1070" s="21">
        <f t="shared" si="24"/>
        <v>27.102347534633427</v>
      </c>
      <c r="AT1070" s="19">
        <f t="shared" si="25"/>
        <v>-7.6032677103324592E-2</v>
      </c>
      <c r="AU1070" s="5">
        <v>2</v>
      </c>
      <c r="AV1070" s="15">
        <v>36.8971728</v>
      </c>
      <c r="AW1070" s="16">
        <f t="shared" si="26"/>
        <v>27.102347527288053</v>
      </c>
      <c r="AX1070" s="19">
        <f t="shared" si="27"/>
        <v>0.21055482757024116</v>
      </c>
      <c r="AY1070" s="15">
        <v>43.195522199999999</v>
      </c>
      <c r="AZ1070" s="16">
        <f t="shared" si="28"/>
        <v>23.150547766731247</v>
      </c>
      <c r="BA1070" s="19">
        <f t="shared" si="29"/>
        <v>-0.58809624589928244</v>
      </c>
      <c r="BB1070" s="15">
        <v>10</v>
      </c>
      <c r="BC1070" s="16">
        <f t="shared" si="30"/>
        <v>100</v>
      </c>
      <c r="BD1070" s="19">
        <f t="shared" si="31"/>
        <v>0.93333821106502679</v>
      </c>
      <c r="BE1070" s="15">
        <v>36.8971728</v>
      </c>
      <c r="BF1070" s="21">
        <f t="shared" si="32"/>
        <v>27.102347527288053</v>
      </c>
      <c r="BG1070" s="19">
        <f t="shared" si="33"/>
        <v>-0.63243258625055643</v>
      </c>
      <c r="BH1070" s="15">
        <v>43.195522199999999</v>
      </c>
      <c r="BI1070" s="16">
        <f t="shared" si="34"/>
        <v>23.150547766731247</v>
      </c>
      <c r="BJ1070" s="22">
        <f t="shared" si="35"/>
        <v>-0.40455373003660633</v>
      </c>
      <c r="BK1070" s="15">
        <v>122.99467</v>
      </c>
      <c r="BL1070" s="16">
        <f t="shared" si="36"/>
        <v>8.1304336196031901</v>
      </c>
      <c r="BM1070" s="19">
        <f t="shared" si="37"/>
        <v>-1.0190923839950319</v>
      </c>
      <c r="BN1070" s="15">
        <v>124.891228</v>
      </c>
      <c r="BO1070" s="16">
        <f t="shared" si="38"/>
        <v>8.0069674709259804</v>
      </c>
      <c r="BP1070" s="19">
        <f t="shared" si="39"/>
        <v>-0.59462302826902247</v>
      </c>
      <c r="BQ1070" s="15">
        <v>36.8971728</v>
      </c>
      <c r="BR1070" s="16">
        <f t="shared" si="40"/>
        <v>27.102347527288053</v>
      </c>
      <c r="BS1070" s="19">
        <f t="shared" si="41"/>
        <v>-1.2233052495555741</v>
      </c>
      <c r="BT1070" s="15">
        <v>86.310070199999998</v>
      </c>
      <c r="BU1070" s="16">
        <f t="shared" si="42"/>
        <v>11.794616985492846</v>
      </c>
      <c r="BV1070" s="19">
        <f t="shared" si="43"/>
        <v>-1.2160887589848177</v>
      </c>
      <c r="BW1070" s="15">
        <v>89.918080399999994</v>
      </c>
      <c r="BX1070" s="18">
        <f t="shared" si="44"/>
        <v>1.3267353008434232E-2</v>
      </c>
      <c r="BY1070" s="19">
        <f t="shared" si="45"/>
        <v>-6.2996308401767884E-2</v>
      </c>
      <c r="BZ1070" s="15">
        <v>94.165494499999994</v>
      </c>
      <c r="CA1070" s="18">
        <f t="shared" si="46"/>
        <v>1.4444932820493075E-2</v>
      </c>
      <c r="CB1070" s="19">
        <f t="shared" si="47"/>
        <v>-4.616306589776651E-2</v>
      </c>
      <c r="CC1070" s="7">
        <f t="shared" si="48"/>
        <v>-0.40567889407359226</v>
      </c>
      <c r="CD1070" s="61">
        <f t="shared" si="49"/>
        <v>-0.65335851236601894</v>
      </c>
    </row>
    <row r="1071" spans="1:82" ht="15.75" customHeight="1" x14ac:dyDescent="0.25">
      <c r="A1071" s="5">
        <v>44224000101</v>
      </c>
      <c r="B1071" s="5">
        <v>44224</v>
      </c>
      <c r="C1071" s="6" t="s">
        <v>1078</v>
      </c>
      <c r="D1071" s="6" t="s">
        <v>1078</v>
      </c>
      <c r="E1071" s="5">
        <v>29</v>
      </c>
      <c r="F1071" s="15">
        <v>10.2087126</v>
      </c>
      <c r="G1071" s="16">
        <f t="shared" si="0"/>
        <v>97.955544365114164</v>
      </c>
      <c r="H1071" s="17">
        <v>1</v>
      </c>
      <c r="I1071" s="7">
        <f t="shared" si="1"/>
        <v>97.955544365114164</v>
      </c>
      <c r="J1071" s="18">
        <f t="shared" si="2"/>
        <v>32.651848121704724</v>
      </c>
      <c r="K1071" s="19">
        <f t="shared" si="3"/>
        <v>-0.10209820877748903</v>
      </c>
      <c r="L1071" s="15">
        <v>28.2879881</v>
      </c>
      <c r="M1071" s="16">
        <f t="shared" si="4"/>
        <v>35.350693604116721</v>
      </c>
      <c r="N1071" s="19">
        <f t="shared" si="5"/>
        <v>-0.69574521633502973</v>
      </c>
      <c r="O1071" s="15">
        <v>28.2879881</v>
      </c>
      <c r="P1071" s="16">
        <f t="shared" si="6"/>
        <v>35.350693604116721</v>
      </c>
      <c r="Q1071" s="17">
        <v>2</v>
      </c>
      <c r="R1071" s="7">
        <f t="shared" si="7"/>
        <v>70.701387208233442</v>
      </c>
      <c r="S1071" s="18">
        <f t="shared" si="8"/>
        <v>35.350693604116721</v>
      </c>
      <c r="T1071" s="19">
        <f t="shared" si="9"/>
        <v>-0.6584099161940743</v>
      </c>
      <c r="U1071" s="15">
        <v>21.533946799999999</v>
      </c>
      <c r="V1071" s="16">
        <f t="shared" si="10"/>
        <v>46.438305494467002</v>
      </c>
      <c r="W1071" s="19">
        <f t="shared" si="11"/>
        <v>-0.61384381621010065</v>
      </c>
      <c r="X1071" s="15">
        <v>68.1096395</v>
      </c>
      <c r="Y1071" s="16">
        <f t="shared" si="12"/>
        <v>15.682964964159002</v>
      </c>
      <c r="Z1071" s="17">
        <v>3</v>
      </c>
      <c r="AA1071" s="20">
        <f t="shared" si="13"/>
        <v>47.048894892477009</v>
      </c>
      <c r="AB1071" s="18">
        <f t="shared" si="14"/>
        <v>15.682964964159003</v>
      </c>
      <c r="AC1071" s="19">
        <f t="shared" si="15"/>
        <v>-0.82833562355919932</v>
      </c>
      <c r="AD1071" s="15">
        <v>68.1314517</v>
      </c>
      <c r="AE1071" s="16">
        <f t="shared" si="16"/>
        <v>15.709959105421497</v>
      </c>
      <c r="AF1071" s="17">
        <v>2</v>
      </c>
      <c r="AG1071" s="7">
        <f t="shared" si="17"/>
        <v>31.419918210842994</v>
      </c>
      <c r="AH1071" s="18">
        <f t="shared" si="18"/>
        <v>10.343499550002983</v>
      </c>
      <c r="AI1071" s="19">
        <f t="shared" si="19"/>
        <v>-0.84401584217934411</v>
      </c>
      <c r="AJ1071" s="5">
        <v>1</v>
      </c>
      <c r="AK1071" s="15">
        <v>16.175151899999999</v>
      </c>
      <c r="AL1071" s="16">
        <f t="shared" si="20"/>
        <v>61.823221579761487</v>
      </c>
      <c r="AM1071" s="17">
        <v>1</v>
      </c>
      <c r="AN1071" s="7">
        <f t="shared" si="21"/>
        <v>61.823221579761487</v>
      </c>
      <c r="AO1071" s="18">
        <f t="shared" si="22"/>
        <v>20.607740526587161</v>
      </c>
      <c r="AP1071" s="19">
        <f t="shared" si="23"/>
        <v>-0.38166948670787409</v>
      </c>
      <c r="AQ1071" s="5">
        <v>1</v>
      </c>
      <c r="AR1071" s="15">
        <v>28.228822149999999</v>
      </c>
      <c r="AS1071" s="21">
        <f t="shared" si="24"/>
        <v>35.424786577572455</v>
      </c>
      <c r="AT1071" s="19">
        <f t="shared" si="25"/>
        <v>0.2154589816703443</v>
      </c>
      <c r="AU1071" s="5">
        <v>0</v>
      </c>
      <c r="AV1071" s="15">
        <v>28.228822099999999</v>
      </c>
      <c r="AW1071" s="16">
        <f t="shared" si="26"/>
        <v>0</v>
      </c>
      <c r="AX1071" s="19">
        <f t="shared" si="27"/>
        <v>-0.82680925094591806</v>
      </c>
      <c r="AY1071" s="15">
        <v>64.8002927</v>
      </c>
      <c r="AZ1071" s="16">
        <f t="shared" si="28"/>
        <v>15.432029059337875</v>
      </c>
      <c r="BA1071" s="19">
        <f t="shared" si="29"/>
        <v>-1.1325364714197634</v>
      </c>
      <c r="BB1071" s="15">
        <v>10</v>
      </c>
      <c r="BC1071" s="16">
        <f t="shared" si="30"/>
        <v>100</v>
      </c>
      <c r="BD1071" s="19">
        <f t="shared" si="31"/>
        <v>0.93333821106502679</v>
      </c>
      <c r="BE1071" s="15">
        <v>28.228822099999999</v>
      </c>
      <c r="BF1071" s="21">
        <f t="shared" si="32"/>
        <v>35.424786640318231</v>
      </c>
      <c r="BG1071" s="19">
        <f t="shared" si="33"/>
        <v>-0.12426868178541735</v>
      </c>
      <c r="BH1071" s="15">
        <v>64.8002927</v>
      </c>
      <c r="BI1071" s="16">
        <f t="shared" si="34"/>
        <v>15.432029059337875</v>
      </c>
      <c r="BJ1071" s="22">
        <f t="shared" si="35"/>
        <v>-0.97170465257851601</v>
      </c>
      <c r="BK1071" s="15">
        <v>78.917739299999994</v>
      </c>
      <c r="BL1071" s="16">
        <f t="shared" si="36"/>
        <v>12.671422279325228</v>
      </c>
      <c r="BM1071" s="19">
        <f t="shared" si="37"/>
        <v>-0.60480599384469946</v>
      </c>
      <c r="BN1071" s="15">
        <v>107.53912099999999</v>
      </c>
      <c r="BO1071" s="16">
        <f t="shared" si="38"/>
        <v>9.2989415451889368</v>
      </c>
      <c r="BP1071" s="19">
        <f t="shared" si="39"/>
        <v>-0.43698549451295288</v>
      </c>
      <c r="BQ1071" s="15">
        <v>21.533946799999999</v>
      </c>
      <c r="BR1071" s="16">
        <f t="shared" si="40"/>
        <v>46.438305494467002</v>
      </c>
      <c r="BS1071" s="19">
        <f t="shared" si="41"/>
        <v>-0.33189331449071535</v>
      </c>
      <c r="BT1071" s="15">
        <v>57.383144100000003</v>
      </c>
      <c r="BU1071" s="16">
        <f t="shared" si="42"/>
        <v>17.740300500543675</v>
      </c>
      <c r="BV1071" s="19">
        <f t="shared" si="43"/>
        <v>-0.95248357761063462</v>
      </c>
      <c r="BW1071" s="15">
        <v>123.005534</v>
      </c>
      <c r="BX1071" s="18">
        <f t="shared" si="44"/>
        <v>1.8149384799021569E-2</v>
      </c>
      <c r="BY1071" s="19">
        <f t="shared" si="45"/>
        <v>-6.1252649663501246E-2</v>
      </c>
      <c r="BZ1071" s="15">
        <v>29.283054700000001</v>
      </c>
      <c r="CA1071" s="18">
        <f t="shared" si="46"/>
        <v>4.4920037872293456E-3</v>
      </c>
      <c r="CB1071" s="19">
        <f t="shared" si="47"/>
        <v>-5.0043337241579923E-2</v>
      </c>
      <c r="CC1071" s="7">
        <f t="shared" si="48"/>
        <v>-0.44568970217481246</v>
      </c>
      <c r="CD1071" s="61">
        <f t="shared" si="49"/>
        <v>-0.717797166783257</v>
      </c>
    </row>
    <row r="1072" spans="1:82" ht="15.75" customHeight="1" x14ac:dyDescent="0.25">
      <c r="A1072" s="5">
        <v>44225000101</v>
      </c>
      <c r="B1072" s="5">
        <v>44225</v>
      </c>
      <c r="C1072" s="6" t="s">
        <v>1079</v>
      </c>
      <c r="D1072" s="6" t="s">
        <v>1079</v>
      </c>
      <c r="E1072" s="5">
        <v>117</v>
      </c>
      <c r="F1072" s="15">
        <v>10.008062539999999</v>
      </c>
      <c r="G1072" s="16">
        <f t="shared" si="0"/>
        <v>99.919439552183306</v>
      </c>
      <c r="H1072" s="17">
        <v>1</v>
      </c>
      <c r="I1072" s="7">
        <f t="shared" si="1"/>
        <v>99.919439552183306</v>
      </c>
      <c r="J1072" s="18">
        <f t="shared" si="2"/>
        <v>33.306479850727769</v>
      </c>
      <c r="K1072" s="19">
        <f t="shared" si="3"/>
        <v>-6.6089538532221534E-2</v>
      </c>
      <c r="L1072" s="15">
        <v>21.153631000000001</v>
      </c>
      <c r="M1072" s="16">
        <f t="shared" si="4"/>
        <v>47.273208084229132</v>
      </c>
      <c r="N1072" s="19">
        <f t="shared" si="5"/>
        <v>9.5876258666385383E-4</v>
      </c>
      <c r="O1072" s="15">
        <v>21.153631000000001</v>
      </c>
      <c r="P1072" s="16">
        <f t="shared" si="6"/>
        <v>47.273208084229132</v>
      </c>
      <c r="Q1072" s="17">
        <v>2</v>
      </c>
      <c r="R1072" s="7">
        <f t="shared" si="7"/>
        <v>94.546416168458265</v>
      </c>
      <c r="S1072" s="18">
        <f t="shared" si="8"/>
        <v>47.27320808422914</v>
      </c>
      <c r="T1072" s="19">
        <f t="shared" si="9"/>
        <v>6.8795113573354768E-3</v>
      </c>
      <c r="U1072" s="15">
        <v>14.2853633</v>
      </c>
      <c r="V1072" s="16">
        <f t="shared" si="10"/>
        <v>70.001719872255535</v>
      </c>
      <c r="W1072" s="19">
        <f t="shared" si="11"/>
        <v>0.39258536283510098</v>
      </c>
      <c r="X1072" s="15">
        <v>32.7286085</v>
      </c>
      <c r="Y1072" s="16">
        <f t="shared" si="12"/>
        <v>32.636923442681656</v>
      </c>
      <c r="Z1072" s="17">
        <v>3</v>
      </c>
      <c r="AA1072" s="20">
        <f t="shared" si="13"/>
        <v>97.910770328044975</v>
      </c>
      <c r="AB1072" s="18">
        <f t="shared" si="14"/>
        <v>32.636923442681663</v>
      </c>
      <c r="AC1072" s="19">
        <f t="shared" si="15"/>
        <v>0.49149541002875774</v>
      </c>
      <c r="AD1072" s="15">
        <v>32.750420800000001</v>
      </c>
      <c r="AE1072" s="16">
        <f t="shared" si="16"/>
        <v>32.681788320716784</v>
      </c>
      <c r="AF1072" s="17">
        <v>2</v>
      </c>
      <c r="AG1072" s="7">
        <f t="shared" si="17"/>
        <v>65.363576641433568</v>
      </c>
      <c r="AH1072" s="18">
        <f t="shared" si="18"/>
        <v>21.51781939852205</v>
      </c>
      <c r="AI1072" s="19">
        <f t="shared" si="19"/>
        <v>-5.2080574180579223E-2</v>
      </c>
      <c r="AJ1072" s="5">
        <v>3</v>
      </c>
      <c r="AK1072" s="15">
        <v>14.2853633</v>
      </c>
      <c r="AL1072" s="16">
        <f t="shared" si="20"/>
        <v>70.001719872255535</v>
      </c>
      <c r="AM1072" s="17">
        <v>2</v>
      </c>
      <c r="AN1072" s="7">
        <f t="shared" si="21"/>
        <v>140.00343974451107</v>
      </c>
      <c r="AO1072" s="18">
        <f t="shared" si="22"/>
        <v>46.667813248170354</v>
      </c>
      <c r="AP1072" s="19">
        <f t="shared" si="23"/>
        <v>0.45908601530309728</v>
      </c>
      <c r="AQ1072" s="5">
        <v>1</v>
      </c>
      <c r="AR1072" s="15">
        <v>20.92712513</v>
      </c>
      <c r="AS1072" s="21">
        <f t="shared" si="24"/>
        <v>47.784872207145824</v>
      </c>
      <c r="AT1072" s="19">
        <f t="shared" si="25"/>
        <v>0.6483683540502706</v>
      </c>
      <c r="AU1072" s="5">
        <v>1</v>
      </c>
      <c r="AV1072" s="15">
        <v>20.927125100000001</v>
      </c>
      <c r="AW1072" s="16">
        <f t="shared" si="26"/>
        <v>47.784872275647643</v>
      </c>
      <c r="AX1072" s="19">
        <f t="shared" si="27"/>
        <v>1.002195042698004</v>
      </c>
      <c r="AY1072" s="15">
        <v>32.715325</v>
      </c>
      <c r="AZ1072" s="16">
        <f t="shared" si="28"/>
        <v>30.566714529047168</v>
      </c>
      <c r="BA1072" s="19">
        <f t="shared" si="29"/>
        <v>-6.4982983155589744E-2</v>
      </c>
      <c r="BB1072" s="15">
        <v>10</v>
      </c>
      <c r="BC1072" s="16">
        <f t="shared" si="30"/>
        <v>100</v>
      </c>
      <c r="BD1072" s="19">
        <f t="shared" si="31"/>
        <v>0.93333821106502679</v>
      </c>
      <c r="BE1072" s="15">
        <v>20.927125100000001</v>
      </c>
      <c r="BF1072" s="21">
        <f t="shared" si="32"/>
        <v>47.784872275647643</v>
      </c>
      <c r="BG1072" s="19">
        <f t="shared" si="33"/>
        <v>0.63043186821783714</v>
      </c>
      <c r="BH1072" s="15">
        <v>32.715325</v>
      </c>
      <c r="BI1072" s="16">
        <f t="shared" si="34"/>
        <v>30.566714529047168</v>
      </c>
      <c r="BJ1072" s="22">
        <f t="shared" si="35"/>
        <v>0.14038060003675595</v>
      </c>
      <c r="BK1072" s="15">
        <v>145.65046899999999</v>
      </c>
      <c r="BL1072" s="16">
        <f t="shared" si="36"/>
        <v>6.8657520079801468</v>
      </c>
      <c r="BM1072" s="19">
        <f t="shared" si="37"/>
        <v>-1.1344726279969815</v>
      </c>
      <c r="BN1072" s="15">
        <v>114.41103</v>
      </c>
      <c r="BO1072" s="16">
        <f t="shared" si="38"/>
        <v>8.7404160245738556</v>
      </c>
      <c r="BP1072" s="19">
        <f t="shared" si="39"/>
        <v>-0.50513282607594401</v>
      </c>
      <c r="BQ1072" s="15">
        <v>20.927125100000001</v>
      </c>
      <c r="BR1072" s="16">
        <f t="shared" si="40"/>
        <v>47.784872275647643</v>
      </c>
      <c r="BS1072" s="19">
        <f t="shared" si="41"/>
        <v>-0.26981489550864202</v>
      </c>
      <c r="BT1072" s="15">
        <v>75.829873000000006</v>
      </c>
      <c r="BU1072" s="16">
        <f t="shared" si="42"/>
        <v>13.424712184339276</v>
      </c>
      <c r="BV1072" s="19">
        <f t="shared" si="43"/>
        <v>-1.1438175828515174</v>
      </c>
      <c r="BW1072" s="15">
        <v>106.56027</v>
      </c>
      <c r="BX1072" s="18">
        <f t="shared" si="44"/>
        <v>1.5722897024434968E-2</v>
      </c>
      <c r="BY1072" s="19">
        <f t="shared" si="45"/>
        <v>-6.2119290192064067E-2</v>
      </c>
      <c r="BZ1072" s="15">
        <v>117.08963300000001</v>
      </c>
      <c r="CA1072" s="18">
        <f t="shared" si="46"/>
        <v>1.7961482511634763E-2</v>
      </c>
      <c r="CB1072" s="19">
        <f t="shared" si="47"/>
        <v>-4.4792095909933841E-2</v>
      </c>
      <c r="CC1072" s="7">
        <f t="shared" si="48"/>
        <v>7.1706143356598764E-2</v>
      </c>
      <c r="CD1072" s="61">
        <f t="shared" si="49"/>
        <v>0.11548498044976722</v>
      </c>
    </row>
    <row r="1073" spans="1:82" ht="15.75" customHeight="1" x14ac:dyDescent="0.25">
      <c r="A1073" s="5">
        <v>44226000101</v>
      </c>
      <c r="B1073" s="5">
        <v>44226</v>
      </c>
      <c r="C1073" s="6" t="s">
        <v>1080</v>
      </c>
      <c r="D1073" s="6" t="s">
        <v>1080</v>
      </c>
      <c r="E1073" s="5">
        <v>143</v>
      </c>
      <c r="F1073" s="15">
        <v>10.29787548</v>
      </c>
      <c r="G1073" s="16">
        <f t="shared" si="0"/>
        <v>97.107408410807466</v>
      </c>
      <c r="H1073" s="17">
        <v>1</v>
      </c>
      <c r="I1073" s="7">
        <f t="shared" si="1"/>
        <v>97.107408410807466</v>
      </c>
      <c r="J1073" s="18">
        <f t="shared" si="2"/>
        <v>32.369136136935822</v>
      </c>
      <c r="K1073" s="19">
        <f t="shared" si="3"/>
        <v>-0.11764906307097242</v>
      </c>
      <c r="L1073" s="15">
        <v>17.158225099999999</v>
      </c>
      <c r="M1073" s="16">
        <f t="shared" si="4"/>
        <v>58.281086427756449</v>
      </c>
      <c r="N1073" s="19">
        <f t="shared" si="5"/>
        <v>0.64421507015619872</v>
      </c>
      <c r="O1073" s="15">
        <v>17.158225099999999</v>
      </c>
      <c r="P1073" s="16">
        <f t="shared" si="6"/>
        <v>58.281086427756449</v>
      </c>
      <c r="Q1073" s="17">
        <v>2</v>
      </c>
      <c r="R1073" s="7">
        <f t="shared" si="7"/>
        <v>116.5621728555129</v>
      </c>
      <c r="S1073" s="18">
        <f t="shared" si="8"/>
        <v>58.281086427756442</v>
      </c>
      <c r="T1073" s="19">
        <f t="shared" si="9"/>
        <v>0.6211312360196809</v>
      </c>
      <c r="U1073" s="15">
        <v>10</v>
      </c>
      <c r="V1073" s="16">
        <f t="shared" si="10"/>
        <v>100</v>
      </c>
      <c r="W1073" s="19">
        <f t="shared" si="11"/>
        <v>1.6738574211914985</v>
      </c>
      <c r="X1073" s="15">
        <v>35.2067263</v>
      </c>
      <c r="Y1073" s="16">
        <f t="shared" si="12"/>
        <v>30.339687959002312</v>
      </c>
      <c r="Z1073" s="17">
        <v>3</v>
      </c>
      <c r="AA1073" s="20">
        <f t="shared" si="13"/>
        <v>91.019063877006943</v>
      </c>
      <c r="AB1073" s="18">
        <f t="shared" si="14"/>
        <v>30.339687959002312</v>
      </c>
      <c r="AC1073" s="19">
        <f t="shared" si="15"/>
        <v>0.31266032047369297</v>
      </c>
      <c r="AD1073" s="15">
        <v>35.270401999999997</v>
      </c>
      <c r="AE1073" s="16">
        <f t="shared" si="16"/>
        <v>30.346757034410892</v>
      </c>
      <c r="AF1073" s="17">
        <v>3</v>
      </c>
      <c r="AG1073" s="7">
        <f t="shared" si="17"/>
        <v>91.040271103232669</v>
      </c>
      <c r="AH1073" s="18">
        <f t="shared" si="18"/>
        <v>29.970638270581659</v>
      </c>
      <c r="AI1073" s="19">
        <f t="shared" si="19"/>
        <v>0.54697918690874658</v>
      </c>
      <c r="AJ1073" s="5">
        <v>6</v>
      </c>
      <c r="AK1073" s="15">
        <v>10</v>
      </c>
      <c r="AL1073" s="16">
        <f t="shared" si="20"/>
        <v>100</v>
      </c>
      <c r="AM1073" s="17">
        <v>1</v>
      </c>
      <c r="AN1073" s="7">
        <f t="shared" si="21"/>
        <v>100</v>
      </c>
      <c r="AO1073" s="18">
        <f t="shared" si="22"/>
        <v>33.333333333333336</v>
      </c>
      <c r="AP1073" s="19">
        <f t="shared" si="23"/>
        <v>2.8886242853155969E-2</v>
      </c>
      <c r="AQ1073" s="5">
        <v>0</v>
      </c>
      <c r="AR1073" s="15">
        <v>23.884886519999998</v>
      </c>
      <c r="AS1073" s="21">
        <f t="shared" si="24"/>
        <v>0</v>
      </c>
      <c r="AT1073" s="19">
        <f t="shared" si="25"/>
        <v>-1.0252866396461213</v>
      </c>
      <c r="AU1073" s="5">
        <v>1</v>
      </c>
      <c r="AV1073" s="15">
        <v>23.8848865</v>
      </c>
      <c r="AW1073" s="16">
        <f t="shared" si="26"/>
        <v>41.867479671716254</v>
      </c>
      <c r="AX1073" s="19">
        <f t="shared" si="27"/>
        <v>0.77570209703656001</v>
      </c>
      <c r="AY1073" s="15">
        <v>31.8180674</v>
      </c>
      <c r="AZ1073" s="16">
        <f t="shared" si="28"/>
        <v>31.428684446120698</v>
      </c>
      <c r="BA1073" s="19">
        <f t="shared" si="29"/>
        <v>-4.1823148105274693E-3</v>
      </c>
      <c r="BB1073" s="15">
        <v>10</v>
      </c>
      <c r="BC1073" s="16">
        <f t="shared" si="30"/>
        <v>100</v>
      </c>
      <c r="BD1073" s="19">
        <f t="shared" si="31"/>
        <v>0.93333821106502679</v>
      </c>
      <c r="BE1073" s="15">
        <v>34.208412500000001</v>
      </c>
      <c r="BF1073" s="21">
        <f t="shared" si="32"/>
        <v>29.23257546663412</v>
      </c>
      <c r="BG1073" s="19">
        <f t="shared" si="33"/>
        <v>-0.50236195042409759</v>
      </c>
      <c r="BH1073" s="15">
        <v>31.8180674</v>
      </c>
      <c r="BI1073" s="16">
        <f t="shared" si="34"/>
        <v>31.428684446120698</v>
      </c>
      <c r="BJ1073" s="22">
        <f t="shared" si="35"/>
        <v>0.20371749824280069</v>
      </c>
      <c r="BK1073" s="15">
        <v>34.208412500000001</v>
      </c>
      <c r="BL1073" s="16">
        <f t="shared" si="36"/>
        <v>29.23257546663412</v>
      </c>
      <c r="BM1073" s="19">
        <f t="shared" si="37"/>
        <v>0.90611175663408061</v>
      </c>
      <c r="BN1073" s="15">
        <v>84.977784299999996</v>
      </c>
      <c r="BO1073" s="16">
        <f t="shared" si="38"/>
        <v>11.767781523576392</v>
      </c>
      <c r="BP1073" s="19">
        <f t="shared" si="39"/>
        <v>-0.13575511134647442</v>
      </c>
      <c r="BQ1073" s="15">
        <v>12.627321200000001</v>
      </c>
      <c r="BR1073" s="16">
        <f t="shared" si="40"/>
        <v>79.193360504680911</v>
      </c>
      <c r="BS1073" s="19">
        <f t="shared" si="41"/>
        <v>1.178155839493384</v>
      </c>
      <c r="BT1073" s="15">
        <v>11.672243399999999</v>
      </c>
      <c r="BU1073" s="16">
        <f t="shared" si="42"/>
        <v>87.214958180190109</v>
      </c>
      <c r="BV1073" s="19">
        <f t="shared" si="43"/>
        <v>2.1277139627046138</v>
      </c>
      <c r="BW1073" s="15">
        <v>237.74284800000001</v>
      </c>
      <c r="BX1073" s="18">
        <f t="shared" si="44"/>
        <v>3.5078799231645107E-2</v>
      </c>
      <c r="BY1073" s="19">
        <f t="shared" si="45"/>
        <v>-5.5206166831067612E-2</v>
      </c>
      <c r="BZ1073" s="15">
        <v>143.09271899999999</v>
      </c>
      <c r="CA1073" s="18">
        <f t="shared" si="46"/>
        <v>2.1950340982457149E-2</v>
      </c>
      <c r="CB1073" s="19">
        <f t="shared" si="47"/>
        <v>-4.3236990556813078E-2</v>
      </c>
      <c r="CC1073" s="7">
        <f t="shared" si="48"/>
        <v>0.42467318979438756</v>
      </c>
      <c r="CD1073" s="61">
        <f t="shared" si="49"/>
        <v>0.68394941807216603</v>
      </c>
    </row>
    <row r="1074" spans="1:82" ht="15.75" customHeight="1" x14ac:dyDescent="0.25">
      <c r="A1074" s="5">
        <v>44227000101</v>
      </c>
      <c r="B1074" s="5">
        <v>44227</v>
      </c>
      <c r="C1074" s="6" t="s">
        <v>1581</v>
      </c>
      <c r="D1074" s="6" t="s">
        <v>1081</v>
      </c>
      <c r="E1074" s="5">
        <v>83</v>
      </c>
      <c r="F1074" s="15">
        <v>10.03810227</v>
      </c>
      <c r="G1074" s="16">
        <f t="shared" si="0"/>
        <v>99.620423572353189</v>
      </c>
      <c r="H1074" s="17">
        <v>1</v>
      </c>
      <c r="I1074" s="7">
        <f t="shared" si="1"/>
        <v>99.620423572353189</v>
      </c>
      <c r="J1074" s="18">
        <f t="shared" si="2"/>
        <v>33.206807857451061</v>
      </c>
      <c r="K1074" s="19">
        <f t="shared" si="3"/>
        <v>-7.1572095792233517E-2</v>
      </c>
      <c r="L1074" s="15">
        <v>32.778334600000001</v>
      </c>
      <c r="M1074" s="16">
        <f t="shared" si="4"/>
        <v>30.507956313314342</v>
      </c>
      <c r="N1074" s="19">
        <f t="shared" si="5"/>
        <v>-0.97873538128743742</v>
      </c>
      <c r="O1074" s="15">
        <v>21.9908517</v>
      </c>
      <c r="P1074" s="16">
        <f t="shared" si="6"/>
        <v>45.473454763918944</v>
      </c>
      <c r="Q1074" s="17">
        <v>1</v>
      </c>
      <c r="R1074" s="7">
        <f t="shared" si="7"/>
        <v>45.473454763918944</v>
      </c>
      <c r="S1074" s="18">
        <f t="shared" si="8"/>
        <v>22.736727381959472</v>
      </c>
      <c r="T1074" s="19">
        <f t="shared" si="9"/>
        <v>-1.3622831118266023</v>
      </c>
      <c r="U1074" s="15">
        <v>26.736754000000001</v>
      </c>
      <c r="V1074" s="16">
        <f t="shared" si="10"/>
        <v>37.40169805205224</v>
      </c>
      <c r="W1074" s="19">
        <f t="shared" si="11"/>
        <v>-0.99981103063027166</v>
      </c>
      <c r="X1074" s="15">
        <v>62.9453003</v>
      </c>
      <c r="Y1074" s="16">
        <f t="shared" si="12"/>
        <v>16.969671840615558</v>
      </c>
      <c r="Z1074" s="17">
        <v>3</v>
      </c>
      <c r="AA1074" s="20">
        <f t="shared" si="13"/>
        <v>50.909015521846669</v>
      </c>
      <c r="AB1074" s="18">
        <f t="shared" si="14"/>
        <v>16.969671840615558</v>
      </c>
      <c r="AC1074" s="19">
        <f t="shared" si="15"/>
        <v>-0.7281681217436371</v>
      </c>
      <c r="AD1074" s="15">
        <v>63.008975999999997</v>
      </c>
      <c r="AE1074" s="16">
        <f t="shared" si="16"/>
        <v>16.987140371873366</v>
      </c>
      <c r="AF1074" s="17">
        <v>3</v>
      </c>
      <c r="AG1074" s="7">
        <f t="shared" si="17"/>
        <v>50.961421115620098</v>
      </c>
      <c r="AH1074" s="18">
        <f t="shared" si="18"/>
        <v>16.77660116234868</v>
      </c>
      <c r="AI1074" s="19">
        <f t="shared" si="19"/>
        <v>-0.38809547132013134</v>
      </c>
      <c r="AJ1074" s="5">
        <v>0</v>
      </c>
      <c r="AK1074" s="15">
        <v>21.944730400000001</v>
      </c>
      <c r="AL1074" s="16">
        <f t="shared" si="20"/>
        <v>45.569026448372313</v>
      </c>
      <c r="AM1074" s="17">
        <v>1</v>
      </c>
      <c r="AN1074" s="7">
        <f t="shared" si="21"/>
        <v>45.569026448372313</v>
      </c>
      <c r="AO1074" s="18">
        <f t="shared" si="22"/>
        <v>0</v>
      </c>
      <c r="AP1074" s="19">
        <f t="shared" si="23"/>
        <v>-1.0465207101426044</v>
      </c>
      <c r="AQ1074" s="5">
        <v>1</v>
      </c>
      <c r="AR1074" s="15">
        <v>32.066081420000003</v>
      </c>
      <c r="AS1074" s="21">
        <f t="shared" si="24"/>
        <v>31.185600351413314</v>
      </c>
      <c r="AT1074" s="19">
        <f t="shared" si="25"/>
        <v>6.6982385021432014E-2</v>
      </c>
      <c r="AU1074" s="5">
        <v>1</v>
      </c>
      <c r="AV1074" s="15">
        <v>32.066081400000002</v>
      </c>
      <c r="AW1074" s="16">
        <f t="shared" si="26"/>
        <v>31.185600370864147</v>
      </c>
      <c r="AX1074" s="19">
        <f t="shared" si="27"/>
        <v>0.36684460354481158</v>
      </c>
      <c r="AY1074" s="15">
        <v>32.066081400000002</v>
      </c>
      <c r="AZ1074" s="16">
        <f t="shared" si="28"/>
        <v>31.185600370864147</v>
      </c>
      <c r="BA1074" s="19">
        <f t="shared" si="29"/>
        <v>-2.1328706983723147E-2</v>
      </c>
      <c r="BB1074" s="15">
        <v>10</v>
      </c>
      <c r="BC1074" s="16">
        <f t="shared" si="30"/>
        <v>100</v>
      </c>
      <c r="BD1074" s="19">
        <f t="shared" si="31"/>
        <v>0.93333821106502679</v>
      </c>
      <c r="BE1074" s="15">
        <v>32.066081400000002</v>
      </c>
      <c r="BF1074" s="21">
        <f t="shared" si="32"/>
        <v>31.185600370864147</v>
      </c>
      <c r="BG1074" s="19">
        <f t="shared" si="33"/>
        <v>-0.38311124190316331</v>
      </c>
      <c r="BH1074" s="15">
        <v>32.066081400000002</v>
      </c>
      <c r="BI1074" s="16">
        <f t="shared" si="34"/>
        <v>31.185600370864147</v>
      </c>
      <c r="BJ1074" s="22">
        <f t="shared" si="35"/>
        <v>0.18585586406616236</v>
      </c>
      <c r="BK1074" s="15">
        <v>61.946986500000001</v>
      </c>
      <c r="BL1074" s="16">
        <f t="shared" si="36"/>
        <v>16.142835293529572</v>
      </c>
      <c r="BM1074" s="19">
        <f t="shared" si="37"/>
        <v>-0.28809981504890514</v>
      </c>
      <c r="BN1074" s="15">
        <v>82.240091899999996</v>
      </c>
      <c r="BO1074" s="16">
        <f t="shared" si="38"/>
        <v>12.159519486140068</v>
      </c>
      <c r="BP1074" s="19">
        <f t="shared" si="39"/>
        <v>-8.7958017327854923E-2</v>
      </c>
      <c r="BQ1074" s="15">
        <v>21.944730400000001</v>
      </c>
      <c r="BR1074" s="16">
        <f t="shared" si="40"/>
        <v>45.569026448372313</v>
      </c>
      <c r="BS1074" s="19">
        <f t="shared" si="41"/>
        <v>-0.37196816973739621</v>
      </c>
      <c r="BT1074" s="15">
        <v>26.6737404</v>
      </c>
      <c r="BU1074" s="16">
        <f t="shared" si="42"/>
        <v>38.164659501597306</v>
      </c>
      <c r="BV1074" s="19">
        <f t="shared" si="43"/>
        <v>-4.6958275886238084E-2</v>
      </c>
      <c r="BW1074" s="15">
        <v>215.52194600000001</v>
      </c>
      <c r="BX1074" s="18">
        <f t="shared" si="44"/>
        <v>3.1800119908328255E-2</v>
      </c>
      <c r="BY1074" s="19">
        <f t="shared" si="45"/>
        <v>-5.6377174742793607E-2</v>
      </c>
      <c r="BZ1074" s="15">
        <v>83.121047099999998</v>
      </c>
      <c r="CA1074" s="18">
        <f t="shared" si="46"/>
        <v>1.2750720927064646E-2</v>
      </c>
      <c r="CB1074" s="19">
        <f t="shared" si="47"/>
        <v>-4.6823575164782E-2</v>
      </c>
      <c r="CC1074" s="7">
        <f t="shared" si="48"/>
        <v>-0.28025209662317591</v>
      </c>
      <c r="CD1074" s="61">
        <f t="shared" si="49"/>
        <v>-0.45135474290649141</v>
      </c>
    </row>
    <row r="1075" spans="1:82" ht="15.75" customHeight="1" x14ac:dyDescent="0.25">
      <c r="A1075" s="5">
        <v>44228000101</v>
      </c>
      <c r="B1075" s="5">
        <v>44228</v>
      </c>
      <c r="C1075" s="6" t="s">
        <v>1082</v>
      </c>
      <c r="D1075" s="6" t="s">
        <v>1082</v>
      </c>
      <c r="E1075" s="5">
        <v>107</v>
      </c>
      <c r="F1075" s="15">
        <v>10.131970040000001</v>
      </c>
      <c r="G1075" s="16">
        <f t="shared" si="0"/>
        <v>98.697488844923583</v>
      </c>
      <c r="H1075" s="17">
        <v>1</v>
      </c>
      <c r="I1075" s="7">
        <f t="shared" si="1"/>
        <v>98.697488844923583</v>
      </c>
      <c r="J1075" s="18">
        <f t="shared" si="2"/>
        <v>32.899162948307861</v>
      </c>
      <c r="K1075" s="19">
        <f t="shared" si="3"/>
        <v>-8.8494410423247655E-2</v>
      </c>
      <c r="L1075" s="15">
        <v>14.5309039</v>
      </c>
      <c r="M1075" s="16">
        <f t="shared" si="4"/>
        <v>68.818843403127872</v>
      </c>
      <c r="N1075" s="19">
        <f t="shared" si="5"/>
        <v>1.2599993685017838</v>
      </c>
      <c r="O1075" s="15">
        <v>14.5309039</v>
      </c>
      <c r="P1075" s="16">
        <f t="shared" si="6"/>
        <v>68.818843403127872</v>
      </c>
      <c r="Q1075" s="17">
        <v>2</v>
      </c>
      <c r="R1075" s="7">
        <f t="shared" si="7"/>
        <v>137.63768680625574</v>
      </c>
      <c r="S1075" s="18">
        <f t="shared" si="8"/>
        <v>68.818843403127872</v>
      </c>
      <c r="T1075" s="19">
        <f t="shared" si="9"/>
        <v>1.2091496710163421</v>
      </c>
      <c r="U1075" s="15">
        <v>12.627321200000001</v>
      </c>
      <c r="V1075" s="16">
        <f t="shared" si="10"/>
        <v>79.193360504680911</v>
      </c>
      <c r="W1075" s="19">
        <f t="shared" si="11"/>
        <v>0.7851742800206496</v>
      </c>
      <c r="X1075" s="15">
        <v>32.793650800000002</v>
      </c>
      <c r="Y1075" s="16">
        <f t="shared" si="12"/>
        <v>32.572191992725614</v>
      </c>
      <c r="Z1075" s="17">
        <v>3</v>
      </c>
      <c r="AA1075" s="20">
        <f t="shared" si="13"/>
        <v>97.716575978176849</v>
      </c>
      <c r="AB1075" s="18">
        <f t="shared" si="14"/>
        <v>32.572191992725614</v>
      </c>
      <c r="AC1075" s="19">
        <f t="shared" si="15"/>
        <v>0.48645619888468367</v>
      </c>
      <c r="AD1075" s="15">
        <v>32.857326499999999</v>
      </c>
      <c r="AE1075" s="16">
        <f t="shared" si="16"/>
        <v>32.575453757626931</v>
      </c>
      <c r="AF1075" s="17">
        <v>3</v>
      </c>
      <c r="AG1075" s="7">
        <f t="shared" si="17"/>
        <v>97.726361272880794</v>
      </c>
      <c r="AH1075" s="18">
        <f t="shared" si="18"/>
        <v>32.171712448972372</v>
      </c>
      <c r="AI1075" s="19">
        <f t="shared" si="19"/>
        <v>0.70297152406920693</v>
      </c>
      <c r="AJ1075" s="5">
        <v>2</v>
      </c>
      <c r="AK1075" s="15">
        <v>12.627321200000001</v>
      </c>
      <c r="AL1075" s="16">
        <f t="shared" si="20"/>
        <v>79.193360504680911</v>
      </c>
      <c r="AM1075" s="17">
        <v>1</v>
      </c>
      <c r="AN1075" s="7">
        <f t="shared" si="21"/>
        <v>79.193360504680911</v>
      </c>
      <c r="AO1075" s="18">
        <f t="shared" si="22"/>
        <v>26.397786834893637</v>
      </c>
      <c r="AP1075" s="19">
        <f t="shared" si="23"/>
        <v>-0.19486980496426759</v>
      </c>
      <c r="AQ1075" s="5">
        <v>2</v>
      </c>
      <c r="AR1075" s="15">
        <v>24.728024269999999</v>
      </c>
      <c r="AS1075" s="21">
        <f t="shared" si="24"/>
        <v>40.439947368265827</v>
      </c>
      <c r="AT1075" s="19">
        <f t="shared" si="25"/>
        <v>0.39111392253003979</v>
      </c>
      <c r="AU1075" s="5">
        <v>0</v>
      </c>
      <c r="AV1075" s="15">
        <v>25.368666399999999</v>
      </c>
      <c r="AW1075" s="16">
        <f t="shared" si="26"/>
        <v>0</v>
      </c>
      <c r="AX1075" s="19">
        <f t="shared" si="27"/>
        <v>-0.82680925094591806</v>
      </c>
      <c r="AY1075" s="15">
        <v>31.795337</v>
      </c>
      <c r="AZ1075" s="16">
        <f t="shared" si="28"/>
        <v>31.451152727206509</v>
      </c>
      <c r="BA1075" s="19">
        <f t="shared" si="29"/>
        <v>-2.597472370526782E-3</v>
      </c>
      <c r="BB1075" s="15">
        <v>10</v>
      </c>
      <c r="BC1075" s="16">
        <f t="shared" si="30"/>
        <v>100</v>
      </c>
      <c r="BD1075" s="19">
        <f t="shared" si="31"/>
        <v>0.93333821106502679</v>
      </c>
      <c r="BE1075" s="15">
        <v>31.795337</v>
      </c>
      <c r="BF1075" s="21">
        <f t="shared" si="32"/>
        <v>31.451152727206509</v>
      </c>
      <c r="BG1075" s="19">
        <f t="shared" si="33"/>
        <v>-0.36689674992477506</v>
      </c>
      <c r="BH1075" s="15">
        <v>31.795337</v>
      </c>
      <c r="BI1075" s="16">
        <f t="shared" si="34"/>
        <v>31.451152727206509</v>
      </c>
      <c r="BJ1075" s="22">
        <f t="shared" si="35"/>
        <v>0.20536845056005587</v>
      </c>
      <c r="BK1075" s="15">
        <v>31.795337</v>
      </c>
      <c r="BL1075" s="16">
        <f t="shared" si="36"/>
        <v>31.451152727206509</v>
      </c>
      <c r="BM1075" s="19">
        <f t="shared" si="37"/>
        <v>1.1085184203425096</v>
      </c>
      <c r="BN1075" s="15">
        <v>86.461564199999998</v>
      </c>
      <c r="BO1075" s="16">
        <f t="shared" si="38"/>
        <v>11.565832855936234</v>
      </c>
      <c r="BP1075" s="19">
        <f t="shared" si="39"/>
        <v>-0.16039545866170959</v>
      </c>
      <c r="BQ1075" s="15">
        <v>10</v>
      </c>
      <c r="BR1075" s="16">
        <f t="shared" si="40"/>
        <v>100</v>
      </c>
      <c r="BS1075" s="19">
        <f t="shared" si="41"/>
        <v>2.1373680391786363</v>
      </c>
      <c r="BT1075" s="15">
        <v>12.5940043</v>
      </c>
      <c r="BU1075" s="16">
        <f t="shared" si="42"/>
        <v>80.831655742725133</v>
      </c>
      <c r="BV1075" s="19">
        <f t="shared" si="43"/>
        <v>1.8447067033147175</v>
      </c>
      <c r="BW1075" s="15">
        <v>238.48082700000001</v>
      </c>
      <c r="BX1075" s="18">
        <f t="shared" si="44"/>
        <v>3.5187687542675053E-2</v>
      </c>
      <c r="BY1075" s="19">
        <f t="shared" si="45"/>
        <v>-5.5167276454444393E-2</v>
      </c>
      <c r="BZ1075" s="15">
        <v>107.094059</v>
      </c>
      <c r="CA1075" s="18">
        <f t="shared" si="46"/>
        <v>1.6428167195882158E-2</v>
      </c>
      <c r="CB1075" s="19">
        <f t="shared" si="47"/>
        <v>-4.5389877674564191E-2</v>
      </c>
      <c r="CC1075" s="7">
        <f t="shared" si="48"/>
        <v>0.4907128677928525</v>
      </c>
      <c r="CD1075" s="61">
        <f t="shared" si="49"/>
        <v>0.79030837932091369</v>
      </c>
    </row>
    <row r="1076" spans="1:82" ht="15.75" customHeight="1" x14ac:dyDescent="0.25">
      <c r="A1076" s="5">
        <v>44229000101</v>
      </c>
      <c r="B1076" s="5">
        <v>44229</v>
      </c>
      <c r="C1076" s="6" t="s">
        <v>1083</v>
      </c>
      <c r="D1076" s="6" t="s">
        <v>1083</v>
      </c>
      <c r="E1076" s="5">
        <v>185</v>
      </c>
      <c r="F1076" s="15">
        <v>10.11161257</v>
      </c>
      <c r="G1076" s="16">
        <f t="shared" si="0"/>
        <v>98.896194160651078</v>
      </c>
      <c r="H1076" s="17">
        <v>1</v>
      </c>
      <c r="I1076" s="7">
        <f t="shared" si="1"/>
        <v>98.896194160651078</v>
      </c>
      <c r="J1076" s="18">
        <f t="shared" si="2"/>
        <v>32.965398053550359</v>
      </c>
      <c r="K1076" s="19">
        <f t="shared" si="3"/>
        <v>-8.485108249153088E-2</v>
      </c>
      <c r="L1076" s="15">
        <v>19.370481399999999</v>
      </c>
      <c r="M1076" s="16">
        <f t="shared" si="4"/>
        <v>51.624943095115853</v>
      </c>
      <c r="N1076" s="19">
        <f t="shared" si="5"/>
        <v>0.25525672149080197</v>
      </c>
      <c r="O1076" s="15">
        <v>19.370481399999999</v>
      </c>
      <c r="P1076" s="16">
        <f t="shared" si="6"/>
        <v>51.624943095115853</v>
      </c>
      <c r="Q1076" s="17">
        <v>2</v>
      </c>
      <c r="R1076" s="7">
        <f t="shared" si="7"/>
        <v>103.24988619023171</v>
      </c>
      <c r="S1076" s="18">
        <f t="shared" si="8"/>
        <v>51.624943095115853</v>
      </c>
      <c r="T1076" s="19">
        <f t="shared" si="9"/>
        <v>0.24971111362358417</v>
      </c>
      <c r="U1076" s="15">
        <v>20.006891799999998</v>
      </c>
      <c r="V1076" s="16">
        <f t="shared" si="10"/>
        <v>49.982776435068246</v>
      </c>
      <c r="W1076" s="19">
        <f t="shared" si="11"/>
        <v>-0.4624540845818409</v>
      </c>
      <c r="X1076" s="15">
        <v>53.039258199999999</v>
      </c>
      <c r="Y1076" s="16">
        <f t="shared" si="12"/>
        <v>20.139065406461512</v>
      </c>
      <c r="Z1076" s="17">
        <v>3</v>
      </c>
      <c r="AA1076" s="20">
        <f t="shared" si="13"/>
        <v>60.417196219384536</v>
      </c>
      <c r="AB1076" s="18">
        <f t="shared" si="14"/>
        <v>20.139065406461512</v>
      </c>
      <c r="AC1076" s="19">
        <f t="shared" si="15"/>
        <v>-0.48143730715796917</v>
      </c>
      <c r="AD1076" s="15">
        <v>53.102933899999996</v>
      </c>
      <c r="AE1076" s="16">
        <f t="shared" si="16"/>
        <v>20.155992172025734</v>
      </c>
      <c r="AF1076" s="17">
        <v>3</v>
      </c>
      <c r="AG1076" s="7">
        <f t="shared" si="17"/>
        <v>60.467976516077201</v>
      </c>
      <c r="AH1076" s="18">
        <f t="shared" si="18"/>
        <v>19.906178102901389</v>
      </c>
      <c r="AI1076" s="19">
        <f t="shared" si="19"/>
        <v>-0.16629921107903661</v>
      </c>
      <c r="AJ1076" s="5">
        <v>11</v>
      </c>
      <c r="AK1076" s="15">
        <v>10</v>
      </c>
      <c r="AL1076" s="16">
        <f t="shared" si="20"/>
        <v>100</v>
      </c>
      <c r="AM1076" s="17">
        <v>1</v>
      </c>
      <c r="AN1076" s="7">
        <f t="shared" si="21"/>
        <v>100</v>
      </c>
      <c r="AO1076" s="18">
        <f t="shared" si="22"/>
        <v>33.333333333333336</v>
      </c>
      <c r="AP1076" s="19">
        <f t="shared" si="23"/>
        <v>2.8886242853155969E-2</v>
      </c>
      <c r="AQ1076" s="5">
        <v>8</v>
      </c>
      <c r="AR1076" s="15">
        <v>20.00689178</v>
      </c>
      <c r="AS1076" s="21">
        <f t="shared" si="24"/>
        <v>49.982776485033796</v>
      </c>
      <c r="AT1076" s="19">
        <f t="shared" si="25"/>
        <v>0.72534948427925905</v>
      </c>
      <c r="AU1076" s="5">
        <v>4</v>
      </c>
      <c r="AV1076" s="15">
        <v>51.4515691</v>
      </c>
      <c r="AW1076" s="16">
        <f t="shared" si="26"/>
        <v>19.435753223704893</v>
      </c>
      <c r="AX1076" s="19">
        <f t="shared" si="27"/>
        <v>-8.2890215413073703E-2</v>
      </c>
      <c r="AY1076" s="15">
        <v>51.4515691</v>
      </c>
      <c r="AZ1076" s="16">
        <f t="shared" si="28"/>
        <v>19.435753223704893</v>
      </c>
      <c r="BA1076" s="19">
        <f t="shared" si="29"/>
        <v>-0.85012626168848238</v>
      </c>
      <c r="BB1076" s="15">
        <v>10</v>
      </c>
      <c r="BC1076" s="16">
        <f t="shared" si="30"/>
        <v>100</v>
      </c>
      <c r="BD1076" s="19">
        <f t="shared" si="31"/>
        <v>0.93333821106502679</v>
      </c>
      <c r="BE1076" s="15">
        <v>20.006891799999998</v>
      </c>
      <c r="BF1076" s="21">
        <f t="shared" si="32"/>
        <v>49.982776435068246</v>
      </c>
      <c r="BG1076" s="19">
        <f t="shared" si="33"/>
        <v>0.76463477966271087</v>
      </c>
      <c r="BH1076" s="15">
        <v>51.4515691</v>
      </c>
      <c r="BI1076" s="16">
        <f t="shared" si="34"/>
        <v>19.435753223704893</v>
      </c>
      <c r="BJ1076" s="22">
        <f t="shared" si="35"/>
        <v>-0.67751402617645395</v>
      </c>
      <c r="BK1076" s="15">
        <v>51.4515691</v>
      </c>
      <c r="BL1076" s="16">
        <f t="shared" si="36"/>
        <v>19.435753223704893</v>
      </c>
      <c r="BM1076" s="19">
        <f t="shared" si="37"/>
        <v>1.2321785747856936E-2</v>
      </c>
      <c r="BN1076" s="15">
        <v>127.383061</v>
      </c>
      <c r="BO1076" s="16">
        <f t="shared" si="38"/>
        <v>7.8503373380233032</v>
      </c>
      <c r="BP1076" s="19">
        <f t="shared" si="39"/>
        <v>-0.61373392867679499</v>
      </c>
      <c r="BQ1076" s="15">
        <v>34.216207599999997</v>
      </c>
      <c r="BR1076" s="16">
        <f t="shared" si="40"/>
        <v>29.225915732402797</v>
      </c>
      <c r="BS1076" s="19">
        <f t="shared" si="41"/>
        <v>-1.1254060895461917</v>
      </c>
      <c r="BT1076" s="15">
        <v>44.434976200000001</v>
      </c>
      <c r="BU1076" s="16">
        <f t="shared" si="42"/>
        <v>22.909750540161195</v>
      </c>
      <c r="BV1076" s="19">
        <f t="shared" si="43"/>
        <v>-0.72329313855536903</v>
      </c>
      <c r="BW1076" s="15">
        <v>98.988448700000006</v>
      </c>
      <c r="BX1076" s="18">
        <f t="shared" si="44"/>
        <v>1.4605679823433851E-2</v>
      </c>
      <c r="BY1076" s="19">
        <f t="shared" si="45"/>
        <v>-6.2518313717233084E-2</v>
      </c>
      <c r="BZ1076" s="15">
        <v>185.03338199999999</v>
      </c>
      <c r="CA1076" s="18">
        <f t="shared" si="46"/>
        <v>2.8384014619480733E-2</v>
      </c>
      <c r="CB1076" s="19">
        <f t="shared" si="47"/>
        <v>-4.0728744053119874E-2</v>
      </c>
      <c r="CC1076" s="7">
        <f t="shared" si="48"/>
        <v>-0.12640810865340527</v>
      </c>
      <c r="CD1076" s="61">
        <f t="shared" si="49"/>
        <v>-0.20358420175984965</v>
      </c>
    </row>
    <row r="1077" spans="1:82" ht="15.75" customHeight="1" x14ac:dyDescent="0.25">
      <c r="A1077" s="5">
        <v>44230000101</v>
      </c>
      <c r="B1077" s="5">
        <v>44230</v>
      </c>
      <c r="C1077" s="6" t="s">
        <v>1084</v>
      </c>
      <c r="D1077" s="6" t="s">
        <v>1084</v>
      </c>
      <c r="E1077" s="5">
        <v>170</v>
      </c>
      <c r="F1077" s="15">
        <v>10.346931590000001</v>
      </c>
      <c r="G1077" s="16">
        <f t="shared" si="0"/>
        <v>96.64700991803889</v>
      </c>
      <c r="H1077" s="17">
        <v>1</v>
      </c>
      <c r="I1077" s="7">
        <f t="shared" si="1"/>
        <v>96.64700991803889</v>
      </c>
      <c r="J1077" s="18">
        <f t="shared" si="2"/>
        <v>32.215669972679628</v>
      </c>
      <c r="K1077" s="19">
        <f t="shared" si="3"/>
        <v>-0.12609062228282789</v>
      </c>
      <c r="L1077" s="15">
        <v>22.638093399999999</v>
      </c>
      <c r="M1077" s="16">
        <f t="shared" si="4"/>
        <v>44.173331310665944</v>
      </c>
      <c r="N1077" s="19">
        <f t="shared" si="5"/>
        <v>-0.18018561647120521</v>
      </c>
      <c r="O1077" s="15">
        <v>22.638093399999999</v>
      </c>
      <c r="P1077" s="16">
        <f t="shared" si="6"/>
        <v>44.173331310665944</v>
      </c>
      <c r="Q1077" s="17">
        <v>2</v>
      </c>
      <c r="R1077" s="7">
        <f t="shared" si="7"/>
        <v>88.346662621331888</v>
      </c>
      <c r="S1077" s="18">
        <f t="shared" si="8"/>
        <v>44.173331310665944</v>
      </c>
      <c r="T1077" s="19">
        <f t="shared" si="9"/>
        <v>-0.1660970237187053</v>
      </c>
      <c r="U1077" s="15">
        <v>10</v>
      </c>
      <c r="V1077" s="16">
        <f t="shared" si="10"/>
        <v>100</v>
      </c>
      <c r="W1077" s="19">
        <f t="shared" si="11"/>
        <v>1.6738574211914985</v>
      </c>
      <c r="X1077" s="15">
        <v>27.425516999999999</v>
      </c>
      <c r="Y1077" s="16">
        <f t="shared" si="12"/>
        <v>38.947710265589528</v>
      </c>
      <c r="Z1077" s="17">
        <v>3</v>
      </c>
      <c r="AA1077" s="20">
        <f t="shared" si="13"/>
        <v>116.84313079676858</v>
      </c>
      <c r="AB1077" s="18">
        <f t="shared" si="14"/>
        <v>38.947710265589528</v>
      </c>
      <c r="AC1077" s="19">
        <f t="shared" si="15"/>
        <v>0.98277727236097789</v>
      </c>
      <c r="AD1077" s="15">
        <v>27.447329199999999</v>
      </c>
      <c r="AE1077" s="16">
        <f t="shared" si="16"/>
        <v>38.996228456355603</v>
      </c>
      <c r="AF1077" s="17">
        <v>2</v>
      </c>
      <c r="AG1077" s="7">
        <f t="shared" si="17"/>
        <v>77.992456912711205</v>
      </c>
      <c r="AH1077" s="18">
        <f t="shared" si="18"/>
        <v>25.6752718949427</v>
      </c>
      <c r="AI1077" s="19">
        <f t="shared" si="19"/>
        <v>0.24256225881308774</v>
      </c>
      <c r="AJ1077" s="5">
        <v>15</v>
      </c>
      <c r="AK1077" s="15">
        <v>10</v>
      </c>
      <c r="AL1077" s="16">
        <f t="shared" si="20"/>
        <v>100</v>
      </c>
      <c r="AM1077" s="17">
        <v>1</v>
      </c>
      <c r="AN1077" s="7">
        <f t="shared" si="21"/>
        <v>100</v>
      </c>
      <c r="AO1077" s="18">
        <f t="shared" si="22"/>
        <v>33.333333333333336</v>
      </c>
      <c r="AP1077" s="19">
        <f t="shared" si="23"/>
        <v>2.8886242853155969E-2</v>
      </c>
      <c r="AQ1077" s="5">
        <v>1</v>
      </c>
      <c r="AR1077" s="15">
        <v>22.834897349999999</v>
      </c>
      <c r="AS1077" s="21">
        <f t="shared" si="24"/>
        <v>43.792620771295041</v>
      </c>
      <c r="AT1077" s="19">
        <f t="shared" si="25"/>
        <v>0.50854059595271794</v>
      </c>
      <c r="AU1077" s="5">
        <v>2</v>
      </c>
      <c r="AV1077" s="15">
        <v>27.412233400000002</v>
      </c>
      <c r="AW1077" s="16">
        <f t="shared" si="26"/>
        <v>36.480062948829257</v>
      </c>
      <c r="AX1077" s="19">
        <f t="shared" si="27"/>
        <v>0.56949440308336241</v>
      </c>
      <c r="AY1077" s="15">
        <v>27.412233400000002</v>
      </c>
      <c r="AZ1077" s="16">
        <f t="shared" si="28"/>
        <v>36.480062948829257</v>
      </c>
      <c r="BA1077" s="19">
        <f t="shared" si="29"/>
        <v>0.35212616295083843</v>
      </c>
      <c r="BB1077" s="15">
        <v>10</v>
      </c>
      <c r="BC1077" s="16">
        <f t="shared" si="30"/>
        <v>100</v>
      </c>
      <c r="BD1077" s="19">
        <f t="shared" si="31"/>
        <v>0.93333821106502679</v>
      </c>
      <c r="BE1077" s="15">
        <v>27.412233400000002</v>
      </c>
      <c r="BF1077" s="21">
        <f t="shared" si="32"/>
        <v>36.480062948829257</v>
      </c>
      <c r="BG1077" s="19">
        <f t="shared" si="33"/>
        <v>-5.9834046465234984E-2</v>
      </c>
      <c r="BH1077" s="15">
        <v>27.412233400000002</v>
      </c>
      <c r="BI1077" s="16">
        <f t="shared" si="34"/>
        <v>36.480062948829257</v>
      </c>
      <c r="BJ1077" s="22">
        <f t="shared" si="35"/>
        <v>0.57488897382338333</v>
      </c>
      <c r="BK1077" s="15">
        <v>123.093172</v>
      </c>
      <c r="BL1077" s="16">
        <f t="shared" si="36"/>
        <v>8.1239274587870725</v>
      </c>
      <c r="BM1077" s="19">
        <f t="shared" si="37"/>
        <v>-1.0196859582318836</v>
      </c>
      <c r="BN1077" s="15">
        <v>109.36764100000001</v>
      </c>
      <c r="BO1077" s="16">
        <f t="shared" si="38"/>
        <v>9.1434723365753126</v>
      </c>
      <c r="BP1077" s="19">
        <f t="shared" si="39"/>
        <v>-0.45595474715437356</v>
      </c>
      <c r="BQ1077" s="15">
        <v>22.834897399999999</v>
      </c>
      <c r="BR1077" s="16">
        <f t="shared" si="40"/>
        <v>43.79262067540536</v>
      </c>
      <c r="BS1077" s="19">
        <f t="shared" si="41"/>
        <v>-0.4538627058254826</v>
      </c>
      <c r="BT1077" s="15">
        <v>72.229108699999998</v>
      </c>
      <c r="BU1077" s="16">
        <f t="shared" si="42"/>
        <v>14.093960708115452</v>
      </c>
      <c r="BV1077" s="19">
        <f t="shared" si="43"/>
        <v>-1.1141460777927898</v>
      </c>
      <c r="BW1077" s="15">
        <v>117.054608</v>
      </c>
      <c r="BX1077" s="18">
        <f t="shared" si="44"/>
        <v>1.7271329622378036E-2</v>
      </c>
      <c r="BY1077" s="19">
        <f t="shared" si="45"/>
        <v>-6.1566254459026457E-2</v>
      </c>
      <c r="BZ1077" s="15">
        <v>170.42531199999999</v>
      </c>
      <c r="CA1077" s="18">
        <f t="shared" si="46"/>
        <v>2.6143145064156936E-2</v>
      </c>
      <c r="CB1077" s="19">
        <f t="shared" si="47"/>
        <v>-4.1602374508203657E-2</v>
      </c>
      <c r="CC1077" s="7">
        <f t="shared" si="48"/>
        <v>0.11512874290443763</v>
      </c>
      <c r="CD1077" s="61">
        <f t="shared" si="49"/>
        <v>0.18541843140838382</v>
      </c>
    </row>
    <row r="1078" spans="1:82" ht="15.75" customHeight="1" x14ac:dyDescent="0.25">
      <c r="A1078" s="5">
        <v>44231000101</v>
      </c>
      <c r="B1078" s="5">
        <v>44231</v>
      </c>
      <c r="C1078" s="6" t="s">
        <v>1085</v>
      </c>
      <c r="D1078" s="6" t="s">
        <v>1085</v>
      </c>
      <c r="E1078" s="5">
        <v>43</v>
      </c>
      <c r="F1078" s="15">
        <v>10.440300219999999</v>
      </c>
      <c r="G1078" s="16">
        <f t="shared" si="0"/>
        <v>95.78268621857697</v>
      </c>
      <c r="H1078" s="17">
        <v>1</v>
      </c>
      <c r="I1078" s="7">
        <f t="shared" si="1"/>
        <v>95.78268621857697</v>
      </c>
      <c r="J1078" s="18">
        <f t="shared" si="2"/>
        <v>31.927562072858986</v>
      </c>
      <c r="K1078" s="19">
        <f t="shared" si="3"/>
        <v>-0.14193828425787527</v>
      </c>
      <c r="L1078" s="15">
        <v>35.372781000000003</v>
      </c>
      <c r="M1078" s="16">
        <f t="shared" si="4"/>
        <v>28.270324575271587</v>
      </c>
      <c r="N1078" s="19">
        <f t="shared" si="5"/>
        <v>-1.1094936150355545</v>
      </c>
      <c r="O1078" s="15">
        <v>19.534647100000001</v>
      </c>
      <c r="P1078" s="16">
        <f t="shared" si="6"/>
        <v>51.191096254817928</v>
      </c>
      <c r="Q1078" s="17">
        <v>1</v>
      </c>
      <c r="R1078" s="7">
        <f t="shared" si="7"/>
        <v>51.191096254817928</v>
      </c>
      <c r="S1078" s="18">
        <f t="shared" si="8"/>
        <v>25.595548127408964</v>
      </c>
      <c r="T1078" s="19">
        <f t="shared" si="9"/>
        <v>-1.2027577683778894</v>
      </c>
      <c r="U1078" s="15">
        <v>19.362158399999998</v>
      </c>
      <c r="V1078" s="16">
        <f t="shared" si="10"/>
        <v>51.647134546735245</v>
      </c>
      <c r="W1078" s="19">
        <f t="shared" si="11"/>
        <v>-0.39136682442903414</v>
      </c>
      <c r="X1078" s="15">
        <v>59.487449099999999</v>
      </c>
      <c r="Y1078" s="16">
        <f t="shared" si="12"/>
        <v>17.956074872270833</v>
      </c>
      <c r="Z1078" s="17">
        <v>3</v>
      </c>
      <c r="AA1078" s="20">
        <f t="shared" si="13"/>
        <v>53.868224616812498</v>
      </c>
      <c r="AB1078" s="18">
        <f t="shared" si="14"/>
        <v>17.956074872270833</v>
      </c>
      <c r="AC1078" s="19">
        <f t="shared" si="15"/>
        <v>-0.65137866077774476</v>
      </c>
      <c r="AD1078" s="15">
        <v>59.551124799999997</v>
      </c>
      <c r="AE1078" s="16">
        <f t="shared" si="16"/>
        <v>17.973502995866166</v>
      </c>
      <c r="AF1078" s="17">
        <v>3</v>
      </c>
      <c r="AG1078" s="7">
        <f t="shared" si="17"/>
        <v>53.920508987598495</v>
      </c>
      <c r="AH1078" s="18">
        <f t="shared" si="18"/>
        <v>17.750738773619268</v>
      </c>
      <c r="AI1078" s="19">
        <f t="shared" si="19"/>
        <v>-0.31905736066040369</v>
      </c>
      <c r="AJ1078" s="5">
        <v>1</v>
      </c>
      <c r="AK1078" s="15">
        <v>19.362158399999998</v>
      </c>
      <c r="AL1078" s="16">
        <f t="shared" si="20"/>
        <v>51.647134546735245</v>
      </c>
      <c r="AM1078" s="17">
        <v>1</v>
      </c>
      <c r="AN1078" s="7">
        <f t="shared" si="21"/>
        <v>51.647134546735245</v>
      </c>
      <c r="AO1078" s="18">
        <f t="shared" si="22"/>
        <v>17.215711515578413</v>
      </c>
      <c r="AP1078" s="19">
        <f t="shared" si="23"/>
        <v>-0.49110383420393833</v>
      </c>
      <c r="AQ1078" s="5">
        <v>3</v>
      </c>
      <c r="AR1078" s="15">
        <v>42.710815940000003</v>
      </c>
      <c r="AS1078" s="21">
        <f t="shared" si="24"/>
        <v>23.413273148534469</v>
      </c>
      <c r="AT1078" s="19">
        <f t="shared" si="25"/>
        <v>-0.20524172346525393</v>
      </c>
      <c r="AU1078" s="5">
        <v>0</v>
      </c>
      <c r="AV1078" s="15">
        <v>59.117307599999997</v>
      </c>
      <c r="AW1078" s="16">
        <f t="shared" si="26"/>
        <v>0</v>
      </c>
      <c r="AX1078" s="19">
        <f t="shared" si="27"/>
        <v>-0.82680925094591806</v>
      </c>
      <c r="AY1078" s="15">
        <v>59.117307599999997</v>
      </c>
      <c r="AZ1078" s="16">
        <f t="shared" si="28"/>
        <v>16.915520016002894</v>
      </c>
      <c r="BA1078" s="19">
        <f t="shared" si="29"/>
        <v>-1.0278956482744301</v>
      </c>
      <c r="BB1078" s="15">
        <v>10</v>
      </c>
      <c r="BC1078" s="16">
        <f t="shared" si="30"/>
        <v>100</v>
      </c>
      <c r="BD1078" s="19">
        <f t="shared" si="31"/>
        <v>0.93333821106502679</v>
      </c>
      <c r="BE1078" s="15">
        <v>42.7108159</v>
      </c>
      <c r="BF1078" s="21">
        <f t="shared" si="32"/>
        <v>23.413273170461725</v>
      </c>
      <c r="BG1078" s="19">
        <f t="shared" si="33"/>
        <v>-0.85768559243861031</v>
      </c>
      <c r="BH1078" s="15">
        <v>59.117307599999997</v>
      </c>
      <c r="BI1078" s="16">
        <f t="shared" si="34"/>
        <v>16.915520016002894</v>
      </c>
      <c r="BJ1078" s="22">
        <f t="shared" si="35"/>
        <v>-0.86269885800173729</v>
      </c>
      <c r="BK1078" s="15">
        <v>59.117307599999997</v>
      </c>
      <c r="BL1078" s="16">
        <f t="shared" si="36"/>
        <v>16.915520016002894</v>
      </c>
      <c r="BM1078" s="19">
        <f t="shared" si="37"/>
        <v>-0.21760574682161771</v>
      </c>
      <c r="BN1078" s="15">
        <v>145.530947</v>
      </c>
      <c r="BO1078" s="16">
        <f t="shared" si="38"/>
        <v>6.8713907290110603</v>
      </c>
      <c r="BP1078" s="19">
        <f t="shared" si="39"/>
        <v>-0.73317806629356019</v>
      </c>
      <c r="BQ1078" s="15">
        <v>31.270669300000002</v>
      </c>
      <c r="BR1078" s="16">
        <f t="shared" si="40"/>
        <v>31.978848626690571</v>
      </c>
      <c r="BS1078" s="19">
        <f t="shared" si="41"/>
        <v>-0.99849242731305043</v>
      </c>
      <c r="BT1078" s="15">
        <v>32.421771499999998</v>
      </c>
      <c r="BU1078" s="16">
        <f t="shared" si="42"/>
        <v>31.398476175183703</v>
      </c>
      <c r="BV1078" s="19">
        <f t="shared" si="43"/>
        <v>-0.3469407721720304</v>
      </c>
      <c r="BW1078" s="15">
        <v>75.936703600000001</v>
      </c>
      <c r="BX1078" s="18">
        <f t="shared" si="44"/>
        <v>1.1204410152844395E-2</v>
      </c>
      <c r="BY1078" s="19">
        <f t="shared" si="45"/>
        <v>-6.3733105803134502E-2</v>
      </c>
      <c r="BZ1078" s="15">
        <v>43.040590999999999</v>
      </c>
      <c r="CA1078" s="18">
        <f t="shared" si="46"/>
        <v>6.6024019610423099E-3</v>
      </c>
      <c r="CB1078" s="19">
        <f t="shared" si="47"/>
        <v>-4.9220572653335147E-2</v>
      </c>
      <c r="CC1078" s="7">
        <f t="shared" si="48"/>
        <v>-0.50332946846632065</v>
      </c>
      <c r="CD1078" s="61">
        <f t="shared" si="49"/>
        <v>-0.81062780822775182</v>
      </c>
    </row>
    <row r="1079" spans="1:82" ht="15.75" customHeight="1" x14ac:dyDescent="0.25">
      <c r="A1079" s="5">
        <v>44232000101</v>
      </c>
      <c r="B1079" s="5">
        <v>44232</v>
      </c>
      <c r="C1079" s="6" t="s">
        <v>1086</v>
      </c>
      <c r="D1079" s="6" t="s">
        <v>1086</v>
      </c>
      <c r="E1079" s="5">
        <v>447</v>
      </c>
      <c r="F1079" s="15">
        <v>10.11275431</v>
      </c>
      <c r="G1079" s="16">
        <f t="shared" si="0"/>
        <v>98.885028682161277</v>
      </c>
      <c r="H1079" s="17">
        <v>1</v>
      </c>
      <c r="I1079" s="7">
        <f t="shared" si="1"/>
        <v>98.885028682161277</v>
      </c>
      <c r="J1079" s="18">
        <f t="shared" si="2"/>
        <v>32.961676227387095</v>
      </c>
      <c r="K1079" s="19">
        <f t="shared" si="3"/>
        <v>-8.505580524645022E-2</v>
      </c>
      <c r="L1079" s="15">
        <v>15.672772800000001</v>
      </c>
      <c r="M1079" s="16">
        <f t="shared" si="4"/>
        <v>63.804919063204949</v>
      </c>
      <c r="N1079" s="19">
        <f t="shared" si="5"/>
        <v>0.96700571825597681</v>
      </c>
      <c r="O1079" s="15">
        <v>15.672772800000001</v>
      </c>
      <c r="P1079" s="16">
        <f t="shared" si="6"/>
        <v>63.804919063204949</v>
      </c>
      <c r="Q1079" s="17">
        <v>2</v>
      </c>
      <c r="R1079" s="7">
        <f t="shared" si="7"/>
        <v>127.6098381264099</v>
      </c>
      <c r="S1079" s="18">
        <f t="shared" si="8"/>
        <v>63.804919063204949</v>
      </c>
      <c r="T1079" s="19">
        <f t="shared" si="9"/>
        <v>0.92936717551527981</v>
      </c>
      <c r="U1079" s="15">
        <v>10</v>
      </c>
      <c r="V1079" s="16">
        <f t="shared" si="10"/>
        <v>100</v>
      </c>
      <c r="W1079" s="19">
        <f t="shared" si="11"/>
        <v>1.6738574211914985</v>
      </c>
      <c r="X1079" s="15">
        <v>48.812192000000003</v>
      </c>
      <c r="Y1079" s="16">
        <f t="shared" si="12"/>
        <v>21.883079743683709</v>
      </c>
      <c r="Z1079" s="17">
        <v>3</v>
      </c>
      <c r="AA1079" s="20">
        <f t="shared" si="13"/>
        <v>65.649239231051126</v>
      </c>
      <c r="AB1079" s="18">
        <f t="shared" si="14"/>
        <v>21.883079743683709</v>
      </c>
      <c r="AC1079" s="19">
        <f t="shared" si="15"/>
        <v>-0.34566935372077501</v>
      </c>
      <c r="AD1079" s="15">
        <v>48.875867700000001</v>
      </c>
      <c r="AE1079" s="16">
        <f t="shared" si="16"/>
        <v>21.899198323593136</v>
      </c>
      <c r="AF1079" s="17">
        <v>3</v>
      </c>
      <c r="AG1079" s="7">
        <f t="shared" si="17"/>
        <v>65.697594970779406</v>
      </c>
      <c r="AH1079" s="18">
        <f t="shared" si="18"/>
        <v>21.627778896700793</v>
      </c>
      <c r="AI1079" s="19">
        <f t="shared" si="19"/>
        <v>-4.4287634132354897E-2</v>
      </c>
      <c r="AJ1079" s="5">
        <v>18</v>
      </c>
      <c r="AK1079" s="15">
        <v>10</v>
      </c>
      <c r="AL1079" s="16">
        <f t="shared" si="20"/>
        <v>100</v>
      </c>
      <c r="AM1079" s="17">
        <v>1</v>
      </c>
      <c r="AN1079" s="7">
        <f t="shared" si="21"/>
        <v>100</v>
      </c>
      <c r="AO1079" s="18">
        <f t="shared" si="22"/>
        <v>33.333333333333336</v>
      </c>
      <c r="AP1079" s="19">
        <f t="shared" si="23"/>
        <v>2.8886242853155969E-2</v>
      </c>
      <c r="AQ1079" s="5">
        <v>5</v>
      </c>
      <c r="AR1079" s="15">
        <v>14.83678325</v>
      </c>
      <c r="AS1079" s="21">
        <f t="shared" si="24"/>
        <v>67.400054523274108</v>
      </c>
      <c r="AT1079" s="19">
        <f t="shared" si="25"/>
        <v>1.335385946005742</v>
      </c>
      <c r="AU1079" s="5">
        <v>5</v>
      </c>
      <c r="AV1079" s="15">
        <v>14.836783199999999</v>
      </c>
      <c r="AW1079" s="16">
        <f t="shared" si="26"/>
        <v>67.40005475041248</v>
      </c>
      <c r="AX1079" s="19">
        <f t="shared" si="27"/>
        <v>1.7529818766566945</v>
      </c>
      <c r="AY1079" s="15">
        <v>19.957780700000001</v>
      </c>
      <c r="AZ1079" s="16">
        <f t="shared" si="28"/>
        <v>50.105771529997817</v>
      </c>
      <c r="BA1079" s="19">
        <f t="shared" si="29"/>
        <v>1.3132411299589359</v>
      </c>
      <c r="BB1079" s="15">
        <v>10</v>
      </c>
      <c r="BC1079" s="16">
        <f t="shared" si="30"/>
        <v>100</v>
      </c>
      <c r="BD1079" s="19">
        <f t="shared" si="31"/>
        <v>0.93333821106502679</v>
      </c>
      <c r="BE1079" s="15">
        <v>19.957780700000001</v>
      </c>
      <c r="BF1079" s="21">
        <f t="shared" si="32"/>
        <v>50.105771529997817</v>
      </c>
      <c r="BG1079" s="19">
        <f t="shared" si="33"/>
        <v>0.77214479767793609</v>
      </c>
      <c r="BH1079" s="15">
        <v>19.957780700000001</v>
      </c>
      <c r="BI1079" s="16">
        <f t="shared" si="34"/>
        <v>50.105771529997817</v>
      </c>
      <c r="BJ1079" s="22">
        <f t="shared" si="35"/>
        <v>1.5760957448447024</v>
      </c>
      <c r="BK1079" s="15">
        <v>47.813878199999998</v>
      </c>
      <c r="BL1079" s="16">
        <f t="shared" si="36"/>
        <v>20.914429819248589</v>
      </c>
      <c r="BM1079" s="19">
        <f t="shared" si="37"/>
        <v>0.14722535738661083</v>
      </c>
      <c r="BN1079" s="15">
        <v>73.117497599999993</v>
      </c>
      <c r="BO1079" s="16">
        <f t="shared" si="38"/>
        <v>13.676616854021001</v>
      </c>
      <c r="BP1079" s="19">
        <f t="shared" si="39"/>
        <v>9.7147467607673427E-2</v>
      </c>
      <c r="BQ1079" s="15">
        <v>14.836783199999999</v>
      </c>
      <c r="BR1079" s="16">
        <f t="shared" si="40"/>
        <v>67.40005475041248</v>
      </c>
      <c r="BS1079" s="19">
        <f t="shared" si="41"/>
        <v>0.63446963987150284</v>
      </c>
      <c r="BT1079" s="15">
        <v>12.5315978</v>
      </c>
      <c r="BU1079" s="16">
        <f t="shared" si="42"/>
        <v>81.234191860195182</v>
      </c>
      <c r="BV1079" s="19">
        <f t="shared" si="43"/>
        <v>1.8625533656852835</v>
      </c>
      <c r="BW1079" s="15">
        <v>1398.8409799999999</v>
      </c>
      <c r="BX1079" s="18">
        <f t="shared" si="44"/>
        <v>0.20639805700660943</v>
      </c>
      <c r="BY1079" s="19">
        <f t="shared" si="45"/>
        <v>5.9819478036252727E-3</v>
      </c>
      <c r="BZ1079" s="15">
        <v>447.11296700000003</v>
      </c>
      <c r="CA1079" s="18">
        <f t="shared" si="46"/>
        <v>6.85868725670669E-2</v>
      </c>
      <c r="CB1079" s="19">
        <f t="shared" si="47"/>
        <v>-2.5055167248537215E-2</v>
      </c>
      <c r="CC1079" s="7">
        <f t="shared" si="48"/>
        <v>0.71208495168586972</v>
      </c>
      <c r="CD1079" s="61">
        <f t="shared" si="49"/>
        <v>1.1468350252091508</v>
      </c>
    </row>
    <row r="1080" spans="1:82" ht="15.75" customHeight="1" x14ac:dyDescent="0.25">
      <c r="A1080" s="5">
        <v>44234000101</v>
      </c>
      <c r="B1080" s="5">
        <v>44234</v>
      </c>
      <c r="C1080" s="6" t="s">
        <v>1087</v>
      </c>
      <c r="D1080" s="6" t="s">
        <v>1088</v>
      </c>
      <c r="E1080" s="5">
        <v>29</v>
      </c>
      <c r="F1080" s="15">
        <v>10.07749628</v>
      </c>
      <c r="G1080" s="16">
        <f t="shared" si="0"/>
        <v>99.230996689586476</v>
      </c>
      <c r="H1080" s="17">
        <v>1</v>
      </c>
      <c r="I1080" s="7">
        <f t="shared" si="1"/>
        <v>99.230996689586476</v>
      </c>
      <c r="J1080" s="18">
        <f t="shared" si="2"/>
        <v>33.076998896528828</v>
      </c>
      <c r="K1080" s="19">
        <f t="shared" si="3"/>
        <v>-7.8712366972955583E-2</v>
      </c>
      <c r="L1080" s="15">
        <v>20.963564999999999</v>
      </c>
      <c r="M1080" s="16">
        <f t="shared" si="4"/>
        <v>47.701810259848457</v>
      </c>
      <c r="N1080" s="19">
        <f t="shared" si="5"/>
        <v>2.600455654452221E-2</v>
      </c>
      <c r="O1080" s="15">
        <v>20.963564999999999</v>
      </c>
      <c r="P1080" s="16">
        <f t="shared" si="6"/>
        <v>47.701810259848457</v>
      </c>
      <c r="Q1080" s="17">
        <v>2</v>
      </c>
      <c r="R1080" s="7">
        <f t="shared" si="7"/>
        <v>95.403620519696915</v>
      </c>
      <c r="S1080" s="18">
        <f t="shared" si="8"/>
        <v>47.701810259848465</v>
      </c>
      <c r="T1080" s="19">
        <f t="shared" si="9"/>
        <v>3.0795984391669834E-2</v>
      </c>
      <c r="U1080" s="15">
        <v>21.076867499999999</v>
      </c>
      <c r="V1080" s="16">
        <f t="shared" si="10"/>
        <v>47.445380581341134</v>
      </c>
      <c r="W1080" s="19">
        <f t="shared" si="11"/>
        <v>-0.57083011129155514</v>
      </c>
      <c r="X1080" s="15">
        <v>35.383677900000002</v>
      </c>
      <c r="Y1080" s="16">
        <f t="shared" si="12"/>
        <v>30.187961042907865</v>
      </c>
      <c r="Z1080" s="17">
        <v>3</v>
      </c>
      <c r="AA1080" s="20">
        <f t="shared" si="13"/>
        <v>90.563883128723603</v>
      </c>
      <c r="AB1080" s="18">
        <f t="shared" si="14"/>
        <v>30.187961042907869</v>
      </c>
      <c r="AC1080" s="19">
        <f t="shared" si="15"/>
        <v>0.30084869000723147</v>
      </c>
      <c r="AD1080" s="15">
        <v>35.320002199999998</v>
      </c>
      <c r="AE1080" s="16">
        <f t="shared" si="16"/>
        <v>30.304140807782851</v>
      </c>
      <c r="AF1080" s="17">
        <v>3</v>
      </c>
      <c r="AG1080" s="7">
        <f t="shared" si="17"/>
        <v>90.912422423348545</v>
      </c>
      <c r="AH1080" s="18">
        <f t="shared" si="18"/>
        <v>29.928550230951004</v>
      </c>
      <c r="AI1080" s="19">
        <f t="shared" si="19"/>
        <v>0.54399636527876949</v>
      </c>
      <c r="AJ1080" s="5">
        <v>0</v>
      </c>
      <c r="AK1080" s="15">
        <v>21.076867499999999</v>
      </c>
      <c r="AL1080" s="16">
        <f t="shared" si="20"/>
        <v>47.445380581341134</v>
      </c>
      <c r="AM1080" s="17">
        <v>1</v>
      </c>
      <c r="AN1080" s="7">
        <f t="shared" si="21"/>
        <v>47.445380581341134</v>
      </c>
      <c r="AO1080" s="18">
        <f t="shared" si="22"/>
        <v>0</v>
      </c>
      <c r="AP1080" s="19">
        <f t="shared" si="23"/>
        <v>-1.0465207101426044</v>
      </c>
      <c r="AQ1080" s="5">
        <v>0</v>
      </c>
      <c r="AR1080" s="15">
        <v>34.3419004</v>
      </c>
      <c r="AS1080" s="21">
        <f t="shared" si="24"/>
        <v>0</v>
      </c>
      <c r="AT1080" s="19">
        <f t="shared" si="25"/>
        <v>-1.0252866396461213</v>
      </c>
      <c r="AU1080" s="5">
        <v>0</v>
      </c>
      <c r="AV1080" s="15">
        <v>34.3419004</v>
      </c>
      <c r="AW1080" s="16">
        <f t="shared" si="26"/>
        <v>0</v>
      </c>
      <c r="AX1080" s="19">
        <f t="shared" si="27"/>
        <v>-0.82680925094591806</v>
      </c>
      <c r="AY1080" s="15">
        <v>34.3419004</v>
      </c>
      <c r="AZ1080" s="16">
        <f t="shared" si="28"/>
        <v>29.118947651481744</v>
      </c>
      <c r="BA1080" s="19">
        <f t="shared" si="29"/>
        <v>-0.16710394123110547</v>
      </c>
      <c r="BB1080" s="15">
        <v>13.950781020000001</v>
      </c>
      <c r="BC1080" s="16">
        <f t="shared" si="30"/>
        <v>71.680574626351628</v>
      </c>
      <c r="BD1080" s="19">
        <f t="shared" si="31"/>
        <v>-0.18707319311454162</v>
      </c>
      <c r="BE1080" s="15">
        <v>34.3419004</v>
      </c>
      <c r="BF1080" s="21">
        <f t="shared" si="32"/>
        <v>29.118947651481744</v>
      </c>
      <c r="BG1080" s="19">
        <f t="shared" si="33"/>
        <v>-0.50930000709468004</v>
      </c>
      <c r="BH1080" s="15">
        <v>34.3419004</v>
      </c>
      <c r="BI1080" s="16">
        <f t="shared" si="34"/>
        <v>29.118947651481744</v>
      </c>
      <c r="BJ1080" s="22">
        <f t="shared" si="35"/>
        <v>3.3999783799265028E-2</v>
      </c>
      <c r="BK1080" s="15">
        <v>34.3419004</v>
      </c>
      <c r="BL1080" s="16">
        <f t="shared" si="36"/>
        <v>29.118947651481744</v>
      </c>
      <c r="BM1080" s="19">
        <f t="shared" si="37"/>
        <v>0.89574519091730365</v>
      </c>
      <c r="BN1080" s="15">
        <v>128.43392800000001</v>
      </c>
      <c r="BO1080" s="16">
        <f t="shared" si="38"/>
        <v>7.7861046187110308</v>
      </c>
      <c r="BP1080" s="19">
        <f t="shared" si="39"/>
        <v>-0.62157115053792944</v>
      </c>
      <c r="BQ1080" s="15">
        <v>34.3419004</v>
      </c>
      <c r="BR1080" s="16">
        <f t="shared" si="40"/>
        <v>29.118947651481744</v>
      </c>
      <c r="BS1080" s="19">
        <f t="shared" si="41"/>
        <v>-1.1303374523556198</v>
      </c>
      <c r="BT1080" s="15">
        <v>38.333525799999997</v>
      </c>
      <c r="BU1080" s="16">
        <f t="shared" si="42"/>
        <v>26.556237621116502</v>
      </c>
      <c r="BV1080" s="19">
        <f t="shared" si="43"/>
        <v>-0.56162410825454889</v>
      </c>
      <c r="BW1080" s="15">
        <v>114.16067700000001</v>
      </c>
      <c r="BX1080" s="18">
        <f t="shared" si="44"/>
        <v>1.6844332026474611E-2</v>
      </c>
      <c r="BY1080" s="19">
        <f t="shared" si="45"/>
        <v>-6.1718760243759642E-2</v>
      </c>
      <c r="BZ1080" s="15">
        <v>29.109127600000001</v>
      </c>
      <c r="CA1080" s="18">
        <f t="shared" si="46"/>
        <v>4.46532346989545E-3</v>
      </c>
      <c r="CB1080" s="19">
        <f t="shared" si="47"/>
        <v>-5.0053738890225109E-2</v>
      </c>
      <c r="CC1080" s="7">
        <f t="shared" si="48"/>
        <v>-0.26345004525172638</v>
      </c>
      <c r="CD1080" s="61">
        <f t="shared" si="49"/>
        <v>-0.42429451510288207</v>
      </c>
    </row>
    <row r="1081" spans="1:82" ht="15.75" customHeight="1" x14ac:dyDescent="0.25">
      <c r="A1081" s="5">
        <v>44234000201</v>
      </c>
      <c r="B1081" s="5">
        <v>44234</v>
      </c>
      <c r="C1081" s="6" t="s">
        <v>1088</v>
      </c>
      <c r="D1081" s="6" t="s">
        <v>1088</v>
      </c>
      <c r="E1081" s="5">
        <v>38</v>
      </c>
      <c r="F1081" s="15">
        <v>10.07070027</v>
      </c>
      <c r="G1081" s="16">
        <f t="shared" si="0"/>
        <v>99.297960736547665</v>
      </c>
      <c r="H1081" s="17">
        <v>1</v>
      </c>
      <c r="I1081" s="7">
        <f t="shared" si="1"/>
        <v>99.297960736547665</v>
      </c>
      <c r="J1081" s="18">
        <f t="shared" si="2"/>
        <v>33.099320245515891</v>
      </c>
      <c r="K1081" s="19">
        <f t="shared" si="3"/>
        <v>-7.7484558940637618E-2</v>
      </c>
      <c r="L1081" s="15">
        <v>23.593077300000001</v>
      </c>
      <c r="M1081" s="16">
        <f t="shared" si="4"/>
        <v>42.385314441367932</v>
      </c>
      <c r="N1081" s="19">
        <f t="shared" si="5"/>
        <v>-0.2846701586621147</v>
      </c>
      <c r="O1081" s="15">
        <v>23.593077300000001</v>
      </c>
      <c r="P1081" s="16">
        <f t="shared" si="6"/>
        <v>42.385314441367932</v>
      </c>
      <c r="Q1081" s="17">
        <v>2</v>
      </c>
      <c r="R1081" s="7">
        <f t="shared" si="7"/>
        <v>84.770628882735863</v>
      </c>
      <c r="S1081" s="18">
        <f t="shared" si="8"/>
        <v>42.385314441367925</v>
      </c>
      <c r="T1081" s="19">
        <f t="shared" si="9"/>
        <v>-0.2658703325632274</v>
      </c>
      <c r="U1081" s="15">
        <v>23.706379699999999</v>
      </c>
      <c r="V1081" s="16">
        <f t="shared" si="10"/>
        <v>42.182737839131129</v>
      </c>
      <c r="W1081" s="19">
        <f t="shared" si="11"/>
        <v>-0.79560556741743804</v>
      </c>
      <c r="X1081" s="15">
        <v>38.013190199999997</v>
      </c>
      <c r="Y1081" s="16">
        <f t="shared" si="12"/>
        <v>28.099748649877856</v>
      </c>
      <c r="Z1081" s="17">
        <v>3</v>
      </c>
      <c r="AA1081" s="20">
        <f t="shared" si="13"/>
        <v>84.299245949633573</v>
      </c>
      <c r="AB1081" s="18">
        <f t="shared" si="14"/>
        <v>28.099748649877856</v>
      </c>
      <c r="AC1081" s="19">
        <f t="shared" si="15"/>
        <v>0.13828562106168668</v>
      </c>
      <c r="AD1081" s="15">
        <v>37.949514499999999</v>
      </c>
      <c r="AE1081" s="16">
        <f t="shared" si="16"/>
        <v>28.204374525002159</v>
      </c>
      <c r="AF1081" s="17">
        <v>3</v>
      </c>
      <c r="AG1081" s="7">
        <f t="shared" si="17"/>
        <v>84.613123575006483</v>
      </c>
      <c r="AH1081" s="18">
        <f t="shared" si="18"/>
        <v>27.854808524625529</v>
      </c>
      <c r="AI1081" s="19">
        <f t="shared" si="19"/>
        <v>0.39702820827038288</v>
      </c>
      <c r="AJ1081" s="5">
        <v>0</v>
      </c>
      <c r="AK1081" s="15">
        <v>23.706379699999999</v>
      </c>
      <c r="AL1081" s="16">
        <f t="shared" si="20"/>
        <v>42.182737839131129</v>
      </c>
      <c r="AM1081" s="17">
        <v>1</v>
      </c>
      <c r="AN1081" s="7">
        <f t="shared" si="21"/>
        <v>42.182737839131129</v>
      </c>
      <c r="AO1081" s="18">
        <f t="shared" si="22"/>
        <v>0</v>
      </c>
      <c r="AP1081" s="19">
        <f t="shared" si="23"/>
        <v>-1.0465207101426044</v>
      </c>
      <c r="AQ1081" s="5">
        <v>0</v>
      </c>
      <c r="AR1081" s="15">
        <v>36.971412669999999</v>
      </c>
      <c r="AS1081" s="21">
        <f t="shared" si="24"/>
        <v>0</v>
      </c>
      <c r="AT1081" s="19">
        <f t="shared" si="25"/>
        <v>-1.0252866396461213</v>
      </c>
      <c r="AU1081" s="5">
        <v>0</v>
      </c>
      <c r="AV1081" s="15">
        <v>36.971412700000002</v>
      </c>
      <c r="AW1081" s="16">
        <f t="shared" si="26"/>
        <v>0</v>
      </c>
      <c r="AX1081" s="19">
        <f t="shared" si="27"/>
        <v>-0.82680925094591806</v>
      </c>
      <c r="AY1081" s="15">
        <v>36.971412700000002</v>
      </c>
      <c r="AZ1081" s="16">
        <f t="shared" si="28"/>
        <v>27.047925058054378</v>
      </c>
      <c r="BA1081" s="19">
        <f t="shared" si="29"/>
        <v>-0.31318741275829848</v>
      </c>
      <c r="BB1081" s="15">
        <v>10</v>
      </c>
      <c r="BC1081" s="16">
        <f t="shared" si="30"/>
        <v>100</v>
      </c>
      <c r="BD1081" s="19">
        <f t="shared" si="31"/>
        <v>0.93333821106502679</v>
      </c>
      <c r="BE1081" s="15">
        <v>36.971412700000002</v>
      </c>
      <c r="BF1081" s="21">
        <f t="shared" si="32"/>
        <v>27.047925058054378</v>
      </c>
      <c r="BG1081" s="19">
        <f t="shared" si="33"/>
        <v>-0.63575559457549791</v>
      </c>
      <c r="BH1081" s="15">
        <v>36.971412700000002</v>
      </c>
      <c r="BI1081" s="16">
        <f t="shared" si="34"/>
        <v>27.047925058054378</v>
      </c>
      <c r="BJ1081" s="22">
        <f t="shared" si="35"/>
        <v>-0.11817739151059928</v>
      </c>
      <c r="BK1081" s="15">
        <v>36.971412700000002</v>
      </c>
      <c r="BL1081" s="16">
        <f t="shared" si="36"/>
        <v>27.047925058054378</v>
      </c>
      <c r="BM1081" s="19">
        <f t="shared" si="37"/>
        <v>0.70680032924849645</v>
      </c>
      <c r="BN1081" s="15">
        <v>131.06344000000001</v>
      </c>
      <c r="BO1081" s="16">
        <f t="shared" si="38"/>
        <v>7.6298928213695589</v>
      </c>
      <c r="BP1081" s="19">
        <f t="shared" si="39"/>
        <v>-0.6406310086009176</v>
      </c>
      <c r="BQ1081" s="15">
        <v>36.971412700000002</v>
      </c>
      <c r="BR1081" s="16">
        <f t="shared" si="40"/>
        <v>27.047925058054378</v>
      </c>
      <c r="BS1081" s="19">
        <f t="shared" si="41"/>
        <v>-1.2258141937047569</v>
      </c>
      <c r="BT1081" s="15">
        <v>40.963037999999997</v>
      </c>
      <c r="BU1081" s="16">
        <f t="shared" si="42"/>
        <v>24.851531275585565</v>
      </c>
      <c r="BV1081" s="19">
        <f t="shared" si="43"/>
        <v>-0.63720321102143429</v>
      </c>
      <c r="BW1081" s="15">
        <v>106.509845</v>
      </c>
      <c r="BX1081" s="18">
        <f t="shared" si="44"/>
        <v>1.5715456849194634E-2</v>
      </c>
      <c r="BY1081" s="19">
        <f t="shared" si="45"/>
        <v>-6.2121947513263207E-2</v>
      </c>
      <c r="BZ1081" s="15">
        <v>38.094048899999997</v>
      </c>
      <c r="CA1081" s="18">
        <f t="shared" si="46"/>
        <v>5.8436052414197028E-3</v>
      </c>
      <c r="CB1081" s="19">
        <f t="shared" si="47"/>
        <v>-4.9516398852546557E-2</v>
      </c>
      <c r="CC1081" s="7">
        <f t="shared" si="48"/>
        <v>-0.30680010564262011</v>
      </c>
      <c r="CD1081" s="61">
        <f t="shared" si="49"/>
        <v>-0.49411113948668223</v>
      </c>
    </row>
    <row r="1082" spans="1:82" ht="15.75" customHeight="1" x14ac:dyDescent="0.25">
      <c r="A1082" s="5">
        <v>44235000101</v>
      </c>
      <c r="B1082" s="5">
        <v>44235</v>
      </c>
      <c r="C1082" s="6" t="s">
        <v>1089</v>
      </c>
      <c r="D1082" s="6" t="s">
        <v>1089</v>
      </c>
      <c r="E1082" s="5">
        <v>104</v>
      </c>
      <c r="F1082" s="15">
        <v>10.895117389999999</v>
      </c>
      <c r="G1082" s="16">
        <f t="shared" si="0"/>
        <v>91.784233634585931</v>
      </c>
      <c r="H1082" s="17">
        <v>1</v>
      </c>
      <c r="I1082" s="7">
        <f t="shared" si="1"/>
        <v>91.784233634585931</v>
      </c>
      <c r="J1082" s="18">
        <f t="shared" si="2"/>
        <v>30.594744544861975</v>
      </c>
      <c r="K1082" s="19">
        <f t="shared" si="3"/>
        <v>-0.21525123982509234</v>
      </c>
      <c r="L1082" s="15">
        <v>22.7007853</v>
      </c>
      <c r="M1082" s="16">
        <f t="shared" si="4"/>
        <v>44.051339492647422</v>
      </c>
      <c r="N1082" s="19">
        <f t="shared" si="5"/>
        <v>-0.18731432955863053</v>
      </c>
      <c r="O1082" s="15">
        <v>22.7007853</v>
      </c>
      <c r="P1082" s="16">
        <f t="shared" si="6"/>
        <v>44.051339492647422</v>
      </c>
      <c r="Q1082" s="17">
        <v>2</v>
      </c>
      <c r="R1082" s="7">
        <f t="shared" si="7"/>
        <v>88.102678985294844</v>
      </c>
      <c r="S1082" s="18">
        <f t="shared" si="8"/>
        <v>44.051339492647422</v>
      </c>
      <c r="T1082" s="19">
        <f t="shared" si="9"/>
        <v>-0.17290430140420346</v>
      </c>
      <c r="U1082" s="15">
        <v>23.043723400000001</v>
      </c>
      <c r="V1082" s="16">
        <f t="shared" si="10"/>
        <v>43.395764766036031</v>
      </c>
      <c r="W1082" s="19">
        <f t="shared" si="11"/>
        <v>-0.74379534693617344</v>
      </c>
      <c r="X1082" s="15">
        <v>56.369562199999997</v>
      </c>
      <c r="Y1082" s="16">
        <f t="shared" si="12"/>
        <v>18.949252900175978</v>
      </c>
      <c r="Z1082" s="17">
        <v>3</v>
      </c>
      <c r="AA1082" s="20">
        <f t="shared" si="13"/>
        <v>56.847758700527933</v>
      </c>
      <c r="AB1082" s="18">
        <f t="shared" si="14"/>
        <v>18.949252900175978</v>
      </c>
      <c r="AC1082" s="19">
        <f t="shared" si="15"/>
        <v>-0.57406178019392962</v>
      </c>
      <c r="AD1082" s="15">
        <v>56.433237900000002</v>
      </c>
      <c r="AE1082" s="16">
        <f t="shared" si="16"/>
        <v>18.966523272980584</v>
      </c>
      <c r="AF1082" s="17">
        <v>3</v>
      </c>
      <c r="AG1082" s="7">
        <f t="shared" si="17"/>
        <v>56.899569818941757</v>
      </c>
      <c r="AH1082" s="18">
        <f t="shared" si="18"/>
        <v>18.731451522826763</v>
      </c>
      <c r="AI1082" s="19">
        <f t="shared" si="19"/>
        <v>-0.24955326337287403</v>
      </c>
      <c r="AJ1082" s="5">
        <v>5</v>
      </c>
      <c r="AK1082" s="15">
        <v>10</v>
      </c>
      <c r="AL1082" s="16">
        <f t="shared" si="20"/>
        <v>100</v>
      </c>
      <c r="AM1082" s="17">
        <v>2</v>
      </c>
      <c r="AN1082" s="7">
        <f t="shared" si="21"/>
        <v>200</v>
      </c>
      <c r="AO1082" s="18">
        <f t="shared" si="22"/>
        <v>66.666666666666671</v>
      </c>
      <c r="AP1082" s="19">
        <f t="shared" si="23"/>
        <v>1.1042931958489164</v>
      </c>
      <c r="AQ1082" s="5">
        <v>4</v>
      </c>
      <c r="AR1082" s="15">
        <v>23.337195739999999</v>
      </c>
      <c r="AS1082" s="21">
        <f t="shared" si="24"/>
        <v>42.850049814939766</v>
      </c>
      <c r="AT1082" s="19">
        <f t="shared" si="25"/>
        <v>0.47552724852387868</v>
      </c>
      <c r="AU1082" s="5">
        <v>0</v>
      </c>
      <c r="AV1082" s="15">
        <v>54.781873099999999</v>
      </c>
      <c r="AW1082" s="16">
        <f t="shared" si="26"/>
        <v>0</v>
      </c>
      <c r="AX1082" s="19">
        <f t="shared" si="27"/>
        <v>-0.82680925094591806</v>
      </c>
      <c r="AY1082" s="15">
        <v>54.781873099999999</v>
      </c>
      <c r="AZ1082" s="16">
        <f t="shared" si="28"/>
        <v>18.254213363142561</v>
      </c>
      <c r="BA1082" s="19">
        <f t="shared" si="29"/>
        <v>-0.9334683966929378</v>
      </c>
      <c r="BB1082" s="15">
        <v>10</v>
      </c>
      <c r="BC1082" s="16">
        <f t="shared" si="30"/>
        <v>100</v>
      </c>
      <c r="BD1082" s="19">
        <f t="shared" si="31"/>
        <v>0.93333821106502679</v>
      </c>
      <c r="BE1082" s="15">
        <v>23.337195699999999</v>
      </c>
      <c r="BF1082" s="21">
        <f t="shared" si="32"/>
        <v>42.850049888384838</v>
      </c>
      <c r="BG1082" s="19">
        <f t="shared" si="33"/>
        <v>0.3291141201279506</v>
      </c>
      <c r="BH1082" s="15">
        <v>54.781873099999999</v>
      </c>
      <c r="BI1082" s="16">
        <f t="shared" si="34"/>
        <v>18.254213363142561</v>
      </c>
      <c r="BJ1082" s="22">
        <f t="shared" si="35"/>
        <v>-0.76433268236447127</v>
      </c>
      <c r="BK1082" s="15">
        <v>54.781873099999999</v>
      </c>
      <c r="BL1082" s="16">
        <f t="shared" si="36"/>
        <v>18.254213363142561</v>
      </c>
      <c r="BM1082" s="19">
        <f t="shared" si="37"/>
        <v>-9.5473216691338375E-2</v>
      </c>
      <c r="BN1082" s="15">
        <v>126.895796</v>
      </c>
      <c r="BO1082" s="16">
        <f t="shared" si="38"/>
        <v>7.8804817143036008</v>
      </c>
      <c r="BP1082" s="19">
        <f t="shared" si="39"/>
        <v>-0.61005592520280738</v>
      </c>
      <c r="BQ1082" s="15">
        <v>31.802880099999999</v>
      </c>
      <c r="BR1082" s="16">
        <f t="shared" si="40"/>
        <v>31.443693050932204</v>
      </c>
      <c r="BS1082" s="19">
        <f t="shared" si="41"/>
        <v>-1.0231637711459887</v>
      </c>
      <c r="BT1082" s="15">
        <v>47.765280199999999</v>
      </c>
      <c r="BU1082" s="16">
        <f t="shared" si="42"/>
        <v>21.312430613565205</v>
      </c>
      <c r="BV1082" s="19">
        <f t="shared" si="43"/>
        <v>-0.79411120478729369</v>
      </c>
      <c r="BW1082" s="15">
        <v>97.843892199999999</v>
      </c>
      <c r="BX1082" s="18">
        <f t="shared" si="44"/>
        <v>1.443680127246783E-2</v>
      </c>
      <c r="BY1082" s="19">
        <f t="shared" si="45"/>
        <v>-6.2578630112891442E-2</v>
      </c>
      <c r="BZ1082" s="15">
        <v>104.03136600000001</v>
      </c>
      <c r="CA1082" s="18">
        <f t="shared" si="46"/>
        <v>1.5958351847173993E-2</v>
      </c>
      <c r="CB1082" s="19">
        <f t="shared" si="47"/>
        <v>-4.5573040945233893E-2</v>
      </c>
      <c r="CC1082" s="7">
        <f t="shared" si="48"/>
        <v>-0.23453545287442168</v>
      </c>
      <c r="CD1082" s="61">
        <f t="shared" si="49"/>
        <v>-0.37772666220916312</v>
      </c>
    </row>
    <row r="1083" spans="1:82" ht="15.75" customHeight="1" x14ac:dyDescent="0.25">
      <c r="A1083" s="5">
        <v>44236000101</v>
      </c>
      <c r="B1083" s="5">
        <v>44236</v>
      </c>
      <c r="C1083" s="6" t="s">
        <v>1090</v>
      </c>
      <c r="D1083" s="6" t="s">
        <v>1090</v>
      </c>
      <c r="E1083" s="5">
        <v>68</v>
      </c>
      <c r="F1083" s="15">
        <v>10</v>
      </c>
      <c r="G1083" s="16">
        <f t="shared" si="0"/>
        <v>100</v>
      </c>
      <c r="H1083" s="17">
        <v>1</v>
      </c>
      <c r="I1083" s="7">
        <f t="shared" si="1"/>
        <v>100</v>
      </c>
      <c r="J1083" s="18">
        <f t="shared" si="2"/>
        <v>33.333333333333336</v>
      </c>
      <c r="K1083" s="19">
        <f t="shared" si="3"/>
        <v>-6.4612435976370855E-2</v>
      </c>
      <c r="L1083" s="15">
        <v>36.226713099999998</v>
      </c>
      <c r="M1083" s="16">
        <f t="shared" si="4"/>
        <v>27.603939591196312</v>
      </c>
      <c r="N1083" s="19">
        <f t="shared" si="5"/>
        <v>-1.1484344836479059</v>
      </c>
      <c r="O1083" s="15">
        <v>36.226713099999998</v>
      </c>
      <c r="P1083" s="16">
        <f t="shared" si="6"/>
        <v>27.603939591196312</v>
      </c>
      <c r="Q1083" s="17">
        <v>2</v>
      </c>
      <c r="R1083" s="7">
        <f t="shared" si="7"/>
        <v>55.207879182392624</v>
      </c>
      <c r="S1083" s="18">
        <f t="shared" si="8"/>
        <v>27.603939591196312</v>
      </c>
      <c r="T1083" s="19">
        <f t="shared" si="9"/>
        <v>-1.0906873146601745</v>
      </c>
      <c r="U1083" s="15">
        <v>36.218423600000001</v>
      </c>
      <c r="V1083" s="16">
        <f t="shared" si="10"/>
        <v>27.610257449195</v>
      </c>
      <c r="W1083" s="19">
        <f t="shared" si="11"/>
        <v>-1.4180183145836727</v>
      </c>
      <c r="X1083" s="15">
        <v>75.022167300000007</v>
      </c>
      <c r="Y1083" s="16">
        <f t="shared" si="12"/>
        <v>14.237939644273647</v>
      </c>
      <c r="Z1083" s="17">
        <v>3</v>
      </c>
      <c r="AA1083" s="20">
        <f t="shared" si="13"/>
        <v>42.713818932820942</v>
      </c>
      <c r="AB1083" s="18">
        <f t="shared" si="14"/>
        <v>14.237939644273647</v>
      </c>
      <c r="AC1083" s="19">
        <f t="shared" si="15"/>
        <v>-0.94082789277886825</v>
      </c>
      <c r="AD1083" s="15">
        <v>75.0439796</v>
      </c>
      <c r="AE1083" s="16">
        <f t="shared" si="16"/>
        <v>14.262867264038327</v>
      </c>
      <c r="AF1083" s="17">
        <v>2</v>
      </c>
      <c r="AG1083" s="7">
        <f t="shared" si="17"/>
        <v>28.525734528076654</v>
      </c>
      <c r="AH1083" s="18">
        <f t="shared" si="18"/>
        <v>9.3907285268757263</v>
      </c>
      <c r="AI1083" s="19">
        <f t="shared" si="19"/>
        <v>-0.91153968128278096</v>
      </c>
      <c r="AJ1083" s="5">
        <v>3</v>
      </c>
      <c r="AK1083" s="15">
        <v>26.731206199999999</v>
      </c>
      <c r="AL1083" s="16">
        <f t="shared" si="20"/>
        <v>37.409460408112821</v>
      </c>
      <c r="AM1083" s="17">
        <v>1</v>
      </c>
      <c r="AN1083" s="7">
        <f t="shared" si="21"/>
        <v>37.409460408112821</v>
      </c>
      <c r="AO1083" s="18">
        <f t="shared" si="22"/>
        <v>12.469820136037608</v>
      </c>
      <c r="AP1083" s="19">
        <f t="shared" si="23"/>
        <v>-0.64421677183556303</v>
      </c>
      <c r="AQ1083" s="5">
        <v>2</v>
      </c>
      <c r="AR1083" s="15">
        <v>36.218423620000003</v>
      </c>
      <c r="AS1083" s="21">
        <f t="shared" si="24"/>
        <v>27.610257433948473</v>
      </c>
      <c r="AT1083" s="19">
        <f t="shared" si="25"/>
        <v>-5.8243240822079566E-2</v>
      </c>
      <c r="AU1083" s="5">
        <v>0</v>
      </c>
      <c r="AV1083" s="15">
        <v>66.935418100000007</v>
      </c>
      <c r="AW1083" s="16">
        <f t="shared" si="26"/>
        <v>0</v>
      </c>
      <c r="AX1083" s="19">
        <f t="shared" si="27"/>
        <v>-0.82680925094591806</v>
      </c>
      <c r="AY1083" s="15">
        <v>75.008883800000007</v>
      </c>
      <c r="AZ1083" s="16">
        <f t="shared" si="28"/>
        <v>13.331754178163093</v>
      </c>
      <c r="BA1083" s="19">
        <f t="shared" si="29"/>
        <v>-1.2806833080487265</v>
      </c>
      <c r="BB1083" s="15">
        <v>10</v>
      </c>
      <c r="BC1083" s="16">
        <f t="shared" si="30"/>
        <v>100</v>
      </c>
      <c r="BD1083" s="19">
        <f t="shared" si="31"/>
        <v>0.93333821106502679</v>
      </c>
      <c r="BE1083" s="15">
        <v>36.218423600000001</v>
      </c>
      <c r="BF1083" s="21">
        <f t="shared" si="32"/>
        <v>27.610257449195</v>
      </c>
      <c r="BG1083" s="19">
        <f t="shared" si="33"/>
        <v>-0.6014198644357801</v>
      </c>
      <c r="BH1083" s="15">
        <v>75.008883800000007</v>
      </c>
      <c r="BI1083" s="16">
        <f t="shared" si="34"/>
        <v>13.331754178163093</v>
      </c>
      <c r="BJ1083" s="22">
        <f t="shared" si="35"/>
        <v>-1.1260312638891659</v>
      </c>
      <c r="BK1083" s="15">
        <v>104.548874</v>
      </c>
      <c r="BL1083" s="16">
        <f t="shared" si="36"/>
        <v>9.5649045440699823</v>
      </c>
      <c r="BM1083" s="19">
        <f t="shared" si="37"/>
        <v>-0.88822181249500642</v>
      </c>
      <c r="BN1083" s="15">
        <v>145.479499</v>
      </c>
      <c r="BO1083" s="16">
        <f t="shared" si="38"/>
        <v>6.8738207573838288</v>
      </c>
      <c r="BP1083" s="19">
        <f t="shared" si="39"/>
        <v>-0.73288157142785704</v>
      </c>
      <c r="BQ1083" s="15">
        <v>36.218423600000001</v>
      </c>
      <c r="BR1083" s="16">
        <f t="shared" si="40"/>
        <v>27.610257449195</v>
      </c>
      <c r="BS1083" s="19">
        <f t="shared" si="41"/>
        <v>-1.1998899645671486</v>
      </c>
      <c r="BT1083" s="15">
        <v>99.077989200000005</v>
      </c>
      <c r="BU1083" s="16">
        <f t="shared" si="42"/>
        <v>10.274675820732138</v>
      </c>
      <c r="BV1083" s="19">
        <f t="shared" si="43"/>
        <v>-1.2834761948280806</v>
      </c>
      <c r="BW1083" s="15">
        <v>67.438870600000001</v>
      </c>
      <c r="BX1083" s="18">
        <f t="shared" si="44"/>
        <v>9.9505605408844663E-3</v>
      </c>
      <c r="BY1083" s="19">
        <f t="shared" si="45"/>
        <v>-6.4180928743694091E-2</v>
      </c>
      <c r="BZ1083" s="15">
        <v>68.077370799999997</v>
      </c>
      <c r="CA1083" s="18">
        <f t="shared" si="46"/>
        <v>1.0443029615288613E-2</v>
      </c>
      <c r="CB1083" s="19">
        <f t="shared" si="47"/>
        <v>-4.7723256900432366E-2</v>
      </c>
      <c r="CC1083" s="7">
        <f t="shared" si="48"/>
        <v>-0.70497680741074731</v>
      </c>
      <c r="CD1083" s="61">
        <f t="shared" si="49"/>
        <v>-1.1353871371451623</v>
      </c>
    </row>
    <row r="1084" spans="1:82" ht="15.75" customHeight="1" x14ac:dyDescent="0.25">
      <c r="A1084" s="5">
        <v>44237000101</v>
      </c>
      <c r="B1084" s="5">
        <v>44237</v>
      </c>
      <c r="C1084" s="6" t="s">
        <v>1091</v>
      </c>
      <c r="D1084" s="6" t="s">
        <v>1091</v>
      </c>
      <c r="E1084" s="5">
        <v>427</v>
      </c>
      <c r="F1084" s="15">
        <v>10.03787634</v>
      </c>
      <c r="G1084" s="16">
        <f t="shared" si="0"/>
        <v>99.62266580383077</v>
      </c>
      <c r="H1084" s="17">
        <v>1</v>
      </c>
      <c r="I1084" s="7">
        <f t="shared" si="1"/>
        <v>99.62266580383077</v>
      </c>
      <c r="J1084" s="18">
        <f t="shared" si="2"/>
        <v>33.20755526794359</v>
      </c>
      <c r="K1084" s="19">
        <f t="shared" si="3"/>
        <v>-7.1530983733697179E-2</v>
      </c>
      <c r="L1084" s="15">
        <v>14.681403400000001</v>
      </c>
      <c r="M1084" s="16">
        <f t="shared" si="4"/>
        <v>68.113379406222151</v>
      </c>
      <c r="N1084" s="19">
        <f t="shared" si="5"/>
        <v>1.21877487894884</v>
      </c>
      <c r="O1084" s="15">
        <v>14.681403400000001</v>
      </c>
      <c r="P1084" s="16">
        <f t="shared" si="6"/>
        <v>68.113379406222151</v>
      </c>
      <c r="Q1084" s="17">
        <v>2</v>
      </c>
      <c r="R1084" s="7">
        <f t="shared" si="7"/>
        <v>136.2267588124443</v>
      </c>
      <c r="S1084" s="18">
        <f t="shared" si="8"/>
        <v>68.113379406222151</v>
      </c>
      <c r="T1084" s="19">
        <f t="shared" si="9"/>
        <v>1.1697840036948701</v>
      </c>
      <c r="U1084" s="15">
        <v>10</v>
      </c>
      <c r="V1084" s="16">
        <f t="shared" si="10"/>
        <v>100</v>
      </c>
      <c r="W1084" s="19">
        <f t="shared" si="11"/>
        <v>1.6738574211914985</v>
      </c>
      <c r="X1084" s="15">
        <v>37.515289500000002</v>
      </c>
      <c r="Y1084" s="16">
        <f t="shared" si="12"/>
        <v>28.472686849451076</v>
      </c>
      <c r="Z1084" s="17">
        <v>3</v>
      </c>
      <c r="AA1084" s="20">
        <f t="shared" si="13"/>
        <v>85.418060548353225</v>
      </c>
      <c r="AB1084" s="18">
        <f t="shared" si="14"/>
        <v>28.472686849451076</v>
      </c>
      <c r="AC1084" s="19">
        <f t="shared" si="15"/>
        <v>0.1673180980510986</v>
      </c>
      <c r="AD1084" s="15">
        <v>37.537101800000002</v>
      </c>
      <c r="AE1084" s="16">
        <f t="shared" si="16"/>
        <v>28.514250399587318</v>
      </c>
      <c r="AF1084" s="17">
        <v>2</v>
      </c>
      <c r="AG1084" s="7">
        <f t="shared" si="17"/>
        <v>57.028500799174637</v>
      </c>
      <c r="AH1084" s="18">
        <f t="shared" si="18"/>
        <v>18.773895857884263</v>
      </c>
      <c r="AI1084" s="19">
        <f t="shared" si="19"/>
        <v>-0.2465451907282338</v>
      </c>
      <c r="AJ1084" s="5">
        <v>15</v>
      </c>
      <c r="AK1084" s="15">
        <v>10</v>
      </c>
      <c r="AL1084" s="16">
        <f t="shared" si="20"/>
        <v>100</v>
      </c>
      <c r="AM1084" s="17">
        <v>1</v>
      </c>
      <c r="AN1084" s="7">
        <f t="shared" si="21"/>
        <v>100</v>
      </c>
      <c r="AO1084" s="18">
        <f t="shared" si="22"/>
        <v>33.333333333333336</v>
      </c>
      <c r="AP1084" s="19">
        <f t="shared" si="23"/>
        <v>2.8886242853155969E-2</v>
      </c>
      <c r="AQ1084" s="5">
        <v>9</v>
      </c>
      <c r="AR1084" s="15">
        <v>14.21261417</v>
      </c>
      <c r="AS1084" s="21">
        <f t="shared" si="24"/>
        <v>70.360032858050914</v>
      </c>
      <c r="AT1084" s="19">
        <f t="shared" si="25"/>
        <v>1.439058558119404</v>
      </c>
      <c r="AU1084" s="5">
        <v>4</v>
      </c>
      <c r="AV1084" s="15">
        <v>29.2424927</v>
      </c>
      <c r="AW1084" s="16">
        <f t="shared" si="26"/>
        <v>34.196811135734677</v>
      </c>
      <c r="AX1084" s="19">
        <f t="shared" si="27"/>
        <v>0.48210110954204038</v>
      </c>
      <c r="AY1084" s="15">
        <v>37.502006000000002</v>
      </c>
      <c r="AZ1084" s="16">
        <f t="shared" si="28"/>
        <v>26.66524025408134</v>
      </c>
      <c r="BA1084" s="19">
        <f t="shared" si="29"/>
        <v>-0.34018080473890872</v>
      </c>
      <c r="BB1084" s="15">
        <v>10</v>
      </c>
      <c r="BC1084" s="16">
        <f t="shared" si="30"/>
        <v>100</v>
      </c>
      <c r="BD1084" s="19">
        <f t="shared" si="31"/>
        <v>0.93333821106502679</v>
      </c>
      <c r="BE1084" s="15">
        <v>14.212614200000001</v>
      </c>
      <c r="BF1084" s="21">
        <f t="shared" si="32"/>
        <v>70.360032709534877</v>
      </c>
      <c r="BG1084" s="19">
        <f t="shared" si="33"/>
        <v>2.0088596961907568</v>
      </c>
      <c r="BH1084" s="15">
        <v>37.502006000000002</v>
      </c>
      <c r="BI1084" s="16">
        <f t="shared" si="34"/>
        <v>26.66524025408134</v>
      </c>
      <c r="BJ1084" s="22">
        <f t="shared" si="35"/>
        <v>-0.14629678175165442</v>
      </c>
      <c r="BK1084" s="15">
        <v>117.26918499999999</v>
      </c>
      <c r="BL1084" s="16">
        <f t="shared" si="36"/>
        <v>8.5273893563769541</v>
      </c>
      <c r="BM1084" s="19">
        <f t="shared" si="37"/>
        <v>-0.98287706359660243</v>
      </c>
      <c r="BN1084" s="15">
        <v>71.896435199999999</v>
      </c>
      <c r="BO1084" s="16">
        <f t="shared" si="38"/>
        <v>13.908895444095677</v>
      </c>
      <c r="BP1084" s="19">
        <f t="shared" si="39"/>
        <v>0.12548845742559803</v>
      </c>
      <c r="BQ1084" s="15">
        <v>10</v>
      </c>
      <c r="BR1084" s="16">
        <f t="shared" si="40"/>
        <v>100</v>
      </c>
      <c r="BS1084" s="19">
        <f t="shared" si="41"/>
        <v>2.1373680391786363</v>
      </c>
      <c r="BT1084" s="15">
        <v>52.907543199999999</v>
      </c>
      <c r="BU1084" s="16">
        <f t="shared" si="42"/>
        <v>19.241003426520852</v>
      </c>
      <c r="BV1084" s="19">
        <f t="shared" si="43"/>
        <v>-0.88594907977038095</v>
      </c>
      <c r="BW1084" s="15">
        <v>259.30996499999998</v>
      </c>
      <c r="BX1084" s="18">
        <f t="shared" si="44"/>
        <v>3.8261013012681318E-2</v>
      </c>
      <c r="BY1084" s="19">
        <f t="shared" si="45"/>
        <v>-5.4069612399563434E-2</v>
      </c>
      <c r="BZ1084" s="15">
        <v>427.07396399999999</v>
      </c>
      <c r="CA1084" s="18">
        <f t="shared" si="46"/>
        <v>6.5512901006022736E-2</v>
      </c>
      <c r="CB1084" s="19">
        <f t="shared" si="47"/>
        <v>-2.6253592729132219E-2</v>
      </c>
      <c r="CC1084" s="7">
        <f t="shared" si="48"/>
        <v>0.45427008456909218</v>
      </c>
      <c r="CD1084" s="61">
        <f t="shared" si="49"/>
        <v>0.7316161402584741</v>
      </c>
    </row>
    <row r="1085" spans="1:82" ht="15.75" customHeight="1" x14ac:dyDescent="0.25">
      <c r="A1085" s="5">
        <v>44238000101</v>
      </c>
      <c r="B1085" s="5">
        <v>44238</v>
      </c>
      <c r="C1085" s="6" t="s">
        <v>1092</v>
      </c>
      <c r="D1085" s="6" t="s">
        <v>1093</v>
      </c>
      <c r="E1085" s="5">
        <v>206</v>
      </c>
      <c r="F1085" s="15">
        <v>11.398026140000001</v>
      </c>
      <c r="G1085" s="16">
        <f t="shared" si="0"/>
        <v>87.734489087599158</v>
      </c>
      <c r="H1085" s="17">
        <v>3</v>
      </c>
      <c r="I1085" s="7">
        <f t="shared" si="1"/>
        <v>263.20346726279746</v>
      </c>
      <c r="J1085" s="18">
        <f t="shared" si="2"/>
        <v>87.734489087599158</v>
      </c>
      <c r="K1085" s="19">
        <f t="shared" si="3"/>
        <v>2.9277773179395057</v>
      </c>
      <c r="L1085" s="15">
        <v>11.398026099999999</v>
      </c>
      <c r="M1085" s="16">
        <f t="shared" si="4"/>
        <v>87.734489395492787</v>
      </c>
      <c r="N1085" s="19">
        <f t="shared" si="5"/>
        <v>2.3653539351695501</v>
      </c>
      <c r="O1085" s="15">
        <v>11.398026099999999</v>
      </c>
      <c r="P1085" s="16">
        <f t="shared" si="6"/>
        <v>87.734489395492787</v>
      </c>
      <c r="Q1085" s="17">
        <v>2</v>
      </c>
      <c r="R1085" s="7">
        <f t="shared" si="7"/>
        <v>175.46897879098557</v>
      </c>
      <c r="S1085" s="18">
        <f t="shared" si="8"/>
        <v>87.734489395492787</v>
      </c>
      <c r="T1085" s="19">
        <f t="shared" si="9"/>
        <v>2.2646635322087265</v>
      </c>
      <c r="U1085" s="15">
        <v>11.4571921</v>
      </c>
      <c r="V1085" s="16">
        <f t="shared" si="10"/>
        <v>87.281420375241851</v>
      </c>
      <c r="W1085" s="19">
        <f t="shared" si="11"/>
        <v>1.1306275884881234</v>
      </c>
      <c r="X1085" s="15">
        <v>63.386403799999997</v>
      </c>
      <c r="Y1085" s="16">
        <f t="shared" si="12"/>
        <v>16.851580559299691</v>
      </c>
      <c r="Z1085" s="17">
        <v>3</v>
      </c>
      <c r="AA1085" s="20">
        <f t="shared" si="13"/>
        <v>50.554741677899074</v>
      </c>
      <c r="AB1085" s="18">
        <f t="shared" si="14"/>
        <v>16.851580559299691</v>
      </c>
      <c r="AC1085" s="19">
        <f t="shared" si="15"/>
        <v>-0.7373612867542918</v>
      </c>
      <c r="AD1085" s="15">
        <v>63.450079500000001</v>
      </c>
      <c r="AE1085" s="16">
        <f t="shared" si="16"/>
        <v>16.869046160927191</v>
      </c>
      <c r="AF1085" s="17">
        <v>3</v>
      </c>
      <c r="AG1085" s="7">
        <f t="shared" si="17"/>
        <v>50.607138482781572</v>
      </c>
      <c r="AH1085" s="18">
        <f t="shared" si="18"/>
        <v>16.659970615166845</v>
      </c>
      <c r="AI1085" s="19">
        <f t="shared" si="19"/>
        <v>-0.3963611953097243</v>
      </c>
      <c r="AJ1085" s="5">
        <v>13</v>
      </c>
      <c r="AK1085" s="15">
        <v>10</v>
      </c>
      <c r="AL1085" s="16">
        <f t="shared" si="20"/>
        <v>100</v>
      </c>
      <c r="AM1085" s="17">
        <v>1</v>
      </c>
      <c r="AN1085" s="7">
        <f t="shared" si="21"/>
        <v>100</v>
      </c>
      <c r="AO1085" s="18">
        <f t="shared" si="22"/>
        <v>33.333333333333336</v>
      </c>
      <c r="AP1085" s="19">
        <f t="shared" si="23"/>
        <v>2.8886242853155969E-2</v>
      </c>
      <c r="AQ1085" s="5">
        <v>12</v>
      </c>
      <c r="AR1085" s="15">
        <v>11.457192060000001</v>
      </c>
      <c r="AS1085" s="21">
        <f t="shared" si="24"/>
        <v>87.281420679963702</v>
      </c>
      <c r="AT1085" s="19">
        <f t="shared" si="25"/>
        <v>2.0317265704068275</v>
      </c>
      <c r="AU1085" s="5">
        <v>7</v>
      </c>
      <c r="AV1085" s="15">
        <v>11.4571921</v>
      </c>
      <c r="AW1085" s="16">
        <f t="shared" si="26"/>
        <v>87.281420375241851</v>
      </c>
      <c r="AX1085" s="19">
        <f t="shared" si="27"/>
        <v>2.5139570840728944</v>
      </c>
      <c r="AY1085" s="15">
        <v>53.460899699999999</v>
      </c>
      <c r="AZ1085" s="16">
        <f t="shared" si="28"/>
        <v>18.705259462739644</v>
      </c>
      <c r="BA1085" s="19">
        <f t="shared" si="29"/>
        <v>-0.90165301222680372</v>
      </c>
      <c r="BB1085" s="15">
        <v>11.457192060000001</v>
      </c>
      <c r="BC1085" s="16">
        <f t="shared" si="30"/>
        <v>87.281420679963702</v>
      </c>
      <c r="BD1085" s="19">
        <f t="shared" si="31"/>
        <v>0.43014857613723073</v>
      </c>
      <c r="BE1085" s="15">
        <v>11.4571921</v>
      </c>
      <c r="BF1085" s="21">
        <f t="shared" si="32"/>
        <v>87.281420375241851</v>
      </c>
      <c r="BG1085" s="19">
        <f t="shared" si="33"/>
        <v>3.042071031039812</v>
      </c>
      <c r="BH1085" s="15">
        <v>53.460899699999999</v>
      </c>
      <c r="BI1085" s="16">
        <f t="shared" si="34"/>
        <v>18.705259462739644</v>
      </c>
      <c r="BJ1085" s="22">
        <f t="shared" si="35"/>
        <v>-0.73119015577444302</v>
      </c>
      <c r="BK1085" s="15">
        <v>62.912086199999997</v>
      </c>
      <c r="BL1085" s="16">
        <f t="shared" si="36"/>
        <v>15.895196939121693</v>
      </c>
      <c r="BM1085" s="19">
        <f t="shared" si="37"/>
        <v>-0.31069251624201688</v>
      </c>
      <c r="BN1085" s="15">
        <v>96.209155899999999</v>
      </c>
      <c r="BO1085" s="16">
        <f t="shared" si="38"/>
        <v>10.394021137025691</v>
      </c>
      <c r="BP1085" s="19">
        <f t="shared" si="39"/>
        <v>-0.30337163215876556</v>
      </c>
      <c r="BQ1085" s="15">
        <v>11.4571921</v>
      </c>
      <c r="BR1085" s="16">
        <f t="shared" si="40"/>
        <v>87.281420375241851</v>
      </c>
      <c r="BS1085" s="19">
        <f t="shared" si="41"/>
        <v>1.5510255526141474</v>
      </c>
      <c r="BT1085" s="15">
        <v>46.043751100000001</v>
      </c>
      <c r="BU1085" s="16">
        <f t="shared" si="42"/>
        <v>22.109280753192149</v>
      </c>
      <c r="BV1085" s="19">
        <f t="shared" si="43"/>
        <v>-0.75878241120911627</v>
      </c>
      <c r="BW1085" s="15">
        <v>155.097577</v>
      </c>
      <c r="BX1085" s="18">
        <f t="shared" si="44"/>
        <v>2.2884544417073768E-2</v>
      </c>
      <c r="BY1085" s="19">
        <f t="shared" si="45"/>
        <v>-5.9561447557643837E-2</v>
      </c>
      <c r="BZ1085" s="15">
        <v>206.21813</v>
      </c>
      <c r="CA1085" s="18">
        <f t="shared" si="46"/>
        <v>3.1633742806052044E-2</v>
      </c>
      <c r="CB1085" s="19">
        <f t="shared" si="47"/>
        <v>-3.9461797698394335E-2</v>
      </c>
      <c r="CC1085" s="7">
        <f t="shared" si="48"/>
        <v>0.73935799873677754</v>
      </c>
      <c r="CD1085" s="61">
        <f t="shared" si="49"/>
        <v>1.1907591181535502</v>
      </c>
    </row>
    <row r="1086" spans="1:82" ht="15.75" customHeight="1" x14ac:dyDescent="0.25">
      <c r="A1086" s="5">
        <v>44238000201</v>
      </c>
      <c r="B1086" s="5">
        <v>44238</v>
      </c>
      <c r="C1086" s="6" t="s">
        <v>1094</v>
      </c>
      <c r="D1086" s="6" t="s">
        <v>1093</v>
      </c>
      <c r="E1086" s="5">
        <v>19</v>
      </c>
      <c r="F1086" s="15">
        <v>17.523158599999999</v>
      </c>
      <c r="G1086" s="16">
        <f t="shared" si="0"/>
        <v>57.067337163746274</v>
      </c>
      <c r="H1086" s="17">
        <v>3</v>
      </c>
      <c r="I1086" s="7">
        <f t="shared" si="1"/>
        <v>171.20201149123881</v>
      </c>
      <c r="J1086" s="18">
        <f t="shared" si="2"/>
        <v>57.067337163746267</v>
      </c>
      <c r="K1086" s="19">
        <f t="shared" si="3"/>
        <v>1.2409000829549708</v>
      </c>
      <c r="L1086" s="15">
        <v>17.523158599999999</v>
      </c>
      <c r="M1086" s="16">
        <f t="shared" si="4"/>
        <v>57.067337163746274</v>
      </c>
      <c r="N1086" s="19">
        <f t="shared" si="5"/>
        <v>0.5732884260275859</v>
      </c>
      <c r="O1086" s="15">
        <v>17.523158599999999</v>
      </c>
      <c r="P1086" s="16">
        <f t="shared" si="6"/>
        <v>57.067337163746274</v>
      </c>
      <c r="Q1086" s="17">
        <v>2</v>
      </c>
      <c r="R1086" s="7">
        <f t="shared" si="7"/>
        <v>114.13467432749255</v>
      </c>
      <c r="S1086" s="18">
        <f t="shared" si="8"/>
        <v>57.067337163746267</v>
      </c>
      <c r="T1086" s="19">
        <f t="shared" si="9"/>
        <v>0.55340269147555554</v>
      </c>
      <c r="U1086" s="15">
        <v>17.582324499999999</v>
      </c>
      <c r="V1086" s="16">
        <f t="shared" si="10"/>
        <v>56.87530110139874</v>
      </c>
      <c r="W1086" s="19">
        <f t="shared" si="11"/>
        <v>-0.16806389858135024</v>
      </c>
      <c r="X1086" s="15">
        <v>71.959770700000007</v>
      </c>
      <c r="Y1086" s="16">
        <f t="shared" si="12"/>
        <v>14.843864559451687</v>
      </c>
      <c r="Z1086" s="17">
        <v>3</v>
      </c>
      <c r="AA1086" s="20">
        <f t="shared" si="13"/>
        <v>44.531593678355058</v>
      </c>
      <c r="AB1086" s="18">
        <f t="shared" si="14"/>
        <v>14.843864559451685</v>
      </c>
      <c r="AC1086" s="19">
        <f t="shared" si="15"/>
        <v>-0.89365787593063706</v>
      </c>
      <c r="AD1086" s="15">
        <v>72.023446399999997</v>
      </c>
      <c r="AE1086" s="16">
        <f t="shared" si="16"/>
        <v>14.861026144952708</v>
      </c>
      <c r="AF1086" s="17">
        <v>3</v>
      </c>
      <c r="AG1086" s="7">
        <f t="shared" si="17"/>
        <v>44.583078434858123</v>
      </c>
      <c r="AH1086" s="18">
        <f t="shared" si="18"/>
        <v>14.676838069220748</v>
      </c>
      <c r="AI1086" s="19">
        <f t="shared" si="19"/>
        <v>-0.53690779013974743</v>
      </c>
      <c r="AJ1086" s="5">
        <v>0</v>
      </c>
      <c r="AK1086" s="15">
        <v>17.582324499999999</v>
      </c>
      <c r="AL1086" s="16">
        <f t="shared" si="20"/>
        <v>56.87530110139874</v>
      </c>
      <c r="AM1086" s="17">
        <v>3</v>
      </c>
      <c r="AN1086" s="7">
        <f t="shared" si="21"/>
        <v>170.62590330419621</v>
      </c>
      <c r="AO1086" s="18">
        <f t="shared" si="22"/>
        <v>0</v>
      </c>
      <c r="AP1086" s="19">
        <f t="shared" si="23"/>
        <v>-1.0465207101426044</v>
      </c>
      <c r="AQ1086" s="5">
        <v>0</v>
      </c>
      <c r="AR1086" s="15">
        <v>17.58232452</v>
      </c>
      <c r="AS1086" s="21">
        <f t="shared" si="24"/>
        <v>0</v>
      </c>
      <c r="AT1086" s="19">
        <f t="shared" si="25"/>
        <v>-1.0252866396461213</v>
      </c>
      <c r="AU1086" s="5">
        <v>1</v>
      </c>
      <c r="AV1086" s="15">
        <v>17.582324499999999</v>
      </c>
      <c r="AW1086" s="16">
        <f t="shared" si="26"/>
        <v>56.87530110139874</v>
      </c>
      <c r="AX1086" s="19">
        <f t="shared" si="27"/>
        <v>1.3501384934506486</v>
      </c>
      <c r="AY1086" s="15">
        <v>59.586032199999998</v>
      </c>
      <c r="AZ1086" s="16">
        <f t="shared" si="28"/>
        <v>16.782456610695419</v>
      </c>
      <c r="BA1086" s="19">
        <f t="shared" si="29"/>
        <v>-1.0372815256869874</v>
      </c>
      <c r="BB1086" s="15">
        <v>17.58232452</v>
      </c>
      <c r="BC1086" s="16">
        <f t="shared" si="30"/>
        <v>56.875301036702737</v>
      </c>
      <c r="BD1086" s="19">
        <f t="shared" si="31"/>
        <v>-0.77281944866097518</v>
      </c>
      <c r="BE1086" s="15">
        <v>17.582324499999999</v>
      </c>
      <c r="BF1086" s="21">
        <f t="shared" si="32"/>
        <v>56.87530110139874</v>
      </c>
      <c r="BG1086" s="19">
        <f t="shared" si="33"/>
        <v>1.1854888344050256</v>
      </c>
      <c r="BH1086" s="15">
        <v>59.586032199999998</v>
      </c>
      <c r="BI1086" s="16">
        <f t="shared" si="34"/>
        <v>16.782456610695419</v>
      </c>
      <c r="BJ1086" s="22">
        <f t="shared" si="35"/>
        <v>-0.87247625648163141</v>
      </c>
      <c r="BK1086" s="15">
        <v>71.485453100000001</v>
      </c>
      <c r="BL1086" s="16">
        <f t="shared" si="36"/>
        <v>13.988860063614817</v>
      </c>
      <c r="BM1086" s="19">
        <f t="shared" si="37"/>
        <v>-0.48461266485840876</v>
      </c>
      <c r="BN1086" s="15">
        <v>102.334288</v>
      </c>
      <c r="BO1086" s="16">
        <f t="shared" si="38"/>
        <v>9.7718958087635297</v>
      </c>
      <c r="BP1086" s="19">
        <f t="shared" si="39"/>
        <v>-0.37927896218036783</v>
      </c>
      <c r="BQ1086" s="15">
        <v>17.582324499999999</v>
      </c>
      <c r="BR1086" s="16">
        <f t="shared" si="40"/>
        <v>56.87530110139874</v>
      </c>
      <c r="BS1086" s="19">
        <f t="shared" si="41"/>
        <v>0.14926528473827455</v>
      </c>
      <c r="BT1086" s="15">
        <v>52.168883600000001</v>
      </c>
      <c r="BU1086" s="16">
        <f t="shared" si="42"/>
        <v>19.513436933122332</v>
      </c>
      <c r="BV1086" s="19">
        <f t="shared" si="43"/>
        <v>-0.87387058892264302</v>
      </c>
      <c r="BW1086" s="15">
        <v>135.854859</v>
      </c>
      <c r="BX1086" s="18">
        <f t="shared" si="44"/>
        <v>2.0045294163820455E-2</v>
      </c>
      <c r="BY1086" s="19">
        <f t="shared" si="45"/>
        <v>-6.0575509679024524E-2</v>
      </c>
      <c r="BZ1086" s="15">
        <v>19.1477802</v>
      </c>
      <c r="CA1086" s="18">
        <f t="shared" si="46"/>
        <v>2.9372584949423006E-3</v>
      </c>
      <c r="CB1086" s="19">
        <f t="shared" si="47"/>
        <v>-5.0649473745158692E-2</v>
      </c>
      <c r="CC1086" s="7">
        <f t="shared" si="48"/>
        <v>-0.1657640806107156</v>
      </c>
      <c r="CD1086" s="61">
        <f t="shared" si="49"/>
        <v>-0.26696822214243943</v>
      </c>
    </row>
    <row r="1087" spans="1:82" ht="15.75" customHeight="1" x14ac:dyDescent="0.25">
      <c r="A1087" s="5">
        <v>44238000301</v>
      </c>
      <c r="B1087" s="5">
        <v>44238</v>
      </c>
      <c r="C1087" s="6" t="s">
        <v>1093</v>
      </c>
      <c r="D1087" s="6" t="s">
        <v>1093</v>
      </c>
      <c r="E1087" s="5">
        <v>2781</v>
      </c>
      <c r="F1087" s="15">
        <v>10.05916592</v>
      </c>
      <c r="G1087" s="16">
        <f t="shared" si="0"/>
        <v>99.411820816253126</v>
      </c>
      <c r="H1087" s="17">
        <v>3</v>
      </c>
      <c r="I1087" s="7">
        <f t="shared" si="1"/>
        <v>298.23546244875939</v>
      </c>
      <c r="J1087" s="18">
        <f t="shared" si="2"/>
        <v>99.411820816253126</v>
      </c>
      <c r="K1087" s="19">
        <f t="shared" si="3"/>
        <v>3.5701005798889702</v>
      </c>
      <c r="L1087" s="15">
        <v>10.0591659</v>
      </c>
      <c r="M1087" s="16">
        <f t="shared" si="4"/>
        <v>99.411821013907328</v>
      </c>
      <c r="N1087" s="19">
        <f t="shared" si="5"/>
        <v>3.0477304099734459</v>
      </c>
      <c r="O1087" s="15">
        <v>10.0591659</v>
      </c>
      <c r="P1087" s="16">
        <f t="shared" si="6"/>
        <v>99.411821013907328</v>
      </c>
      <c r="Q1087" s="17">
        <v>2</v>
      </c>
      <c r="R1087" s="7">
        <f t="shared" si="7"/>
        <v>198.82364202781466</v>
      </c>
      <c r="S1087" s="18">
        <f t="shared" si="8"/>
        <v>99.411821013907314</v>
      </c>
      <c r="T1087" s="19">
        <f t="shared" si="9"/>
        <v>2.9162714862776342</v>
      </c>
      <c r="U1087" s="15">
        <v>10</v>
      </c>
      <c r="V1087" s="16">
        <f t="shared" si="10"/>
        <v>100</v>
      </c>
      <c r="W1087" s="19">
        <f t="shared" si="11"/>
        <v>1.6738574211914985</v>
      </c>
      <c r="X1087" s="15">
        <v>64.843595800000003</v>
      </c>
      <c r="Y1087" s="16">
        <f t="shared" si="12"/>
        <v>16.472884898218432</v>
      </c>
      <c r="Z1087" s="17">
        <v>3</v>
      </c>
      <c r="AA1087" s="20">
        <f t="shared" si="13"/>
        <v>49.418654694655295</v>
      </c>
      <c r="AB1087" s="18">
        <f t="shared" si="14"/>
        <v>16.472884898218432</v>
      </c>
      <c r="AC1087" s="19">
        <f t="shared" si="15"/>
        <v>-0.76684197036062007</v>
      </c>
      <c r="AD1087" s="15">
        <v>64.907271600000001</v>
      </c>
      <c r="AE1087" s="16">
        <f t="shared" si="16"/>
        <v>16.490329875458823</v>
      </c>
      <c r="AF1087" s="17">
        <v>3</v>
      </c>
      <c r="AG1087" s="7">
        <f t="shared" si="17"/>
        <v>49.470989626376465</v>
      </c>
      <c r="AH1087" s="18">
        <f t="shared" si="18"/>
        <v>16.285948152533344</v>
      </c>
      <c r="AI1087" s="19">
        <f t="shared" si="19"/>
        <v>-0.42286854279919817</v>
      </c>
      <c r="AJ1087" s="5">
        <v>246</v>
      </c>
      <c r="AK1087" s="15">
        <v>10</v>
      </c>
      <c r="AL1087" s="16">
        <f t="shared" si="20"/>
        <v>100</v>
      </c>
      <c r="AM1087" s="17">
        <v>3</v>
      </c>
      <c r="AN1087" s="7">
        <f t="shared" si="21"/>
        <v>300</v>
      </c>
      <c r="AO1087" s="18">
        <f t="shared" si="22"/>
        <v>100</v>
      </c>
      <c r="AP1087" s="19">
        <f t="shared" si="23"/>
        <v>2.179700148844677</v>
      </c>
      <c r="AQ1087" s="5">
        <v>97</v>
      </c>
      <c r="AR1087" s="15">
        <v>10</v>
      </c>
      <c r="AS1087" s="21">
        <f t="shared" si="24"/>
        <v>100</v>
      </c>
      <c r="AT1087" s="19">
        <f t="shared" si="25"/>
        <v>2.4771921081072543</v>
      </c>
      <c r="AU1087" s="5">
        <v>46</v>
      </c>
      <c r="AV1087" s="15">
        <v>10</v>
      </c>
      <c r="AW1087" s="16">
        <f t="shared" si="26"/>
        <v>100</v>
      </c>
      <c r="AX1087" s="19">
        <f t="shared" si="27"/>
        <v>3.0007709152064312</v>
      </c>
      <c r="AY1087" s="15">
        <v>52.0037077</v>
      </c>
      <c r="AZ1087" s="16">
        <f t="shared" si="28"/>
        <v>19.2293981377024</v>
      </c>
      <c r="BA1087" s="19">
        <f t="shared" si="29"/>
        <v>-0.86468190556518632</v>
      </c>
      <c r="BB1087" s="15">
        <v>10</v>
      </c>
      <c r="BC1087" s="16">
        <f t="shared" si="30"/>
        <v>100</v>
      </c>
      <c r="BD1087" s="19">
        <f t="shared" si="31"/>
        <v>0.93333821106502679</v>
      </c>
      <c r="BE1087" s="15">
        <v>10</v>
      </c>
      <c r="BF1087" s="21">
        <f t="shared" si="32"/>
        <v>100</v>
      </c>
      <c r="BG1087" s="19">
        <f t="shared" si="33"/>
        <v>3.8186610419236118</v>
      </c>
      <c r="BH1087" s="15">
        <v>52.0037077</v>
      </c>
      <c r="BI1087" s="16">
        <f t="shared" si="34"/>
        <v>19.2293981377024</v>
      </c>
      <c r="BJ1087" s="22">
        <f t="shared" si="35"/>
        <v>-0.69267684197495993</v>
      </c>
      <c r="BK1087" s="15">
        <v>64.369278199999997</v>
      </c>
      <c r="BL1087" s="16">
        <f t="shared" si="36"/>
        <v>15.53536140164455</v>
      </c>
      <c r="BM1087" s="19">
        <f t="shared" si="37"/>
        <v>-0.34352126280804224</v>
      </c>
      <c r="BN1087" s="15">
        <v>94.751963900000007</v>
      </c>
      <c r="BO1087" s="16">
        <f t="shared" si="38"/>
        <v>10.553870957813466</v>
      </c>
      <c r="BP1087" s="19">
        <f t="shared" si="39"/>
        <v>-0.2838678882197011</v>
      </c>
      <c r="BQ1087" s="15">
        <v>10</v>
      </c>
      <c r="BR1087" s="16">
        <f t="shared" si="40"/>
        <v>100</v>
      </c>
      <c r="BS1087" s="19">
        <f t="shared" si="41"/>
        <v>2.1373680391786363</v>
      </c>
      <c r="BT1087" s="15">
        <v>44.586559100000002</v>
      </c>
      <c r="BU1087" s="16">
        <f t="shared" si="42"/>
        <v>22.831863246428448</v>
      </c>
      <c r="BV1087" s="19">
        <f t="shared" si="43"/>
        <v>-0.72674631498818654</v>
      </c>
      <c r="BW1087" s="15">
        <v>159.21291099999999</v>
      </c>
      <c r="BX1087" s="18">
        <f t="shared" si="44"/>
        <v>2.3491759213950275E-2</v>
      </c>
      <c r="BY1087" s="19">
        <f t="shared" si="45"/>
        <v>-5.9344575682982993E-2</v>
      </c>
      <c r="BZ1087" s="15">
        <v>2781.2228300000002</v>
      </c>
      <c r="CA1087" s="18">
        <f t="shared" si="46"/>
        <v>0.42663798614864851</v>
      </c>
      <c r="CB1087" s="19">
        <f t="shared" si="47"/>
        <v>0.11453544683177883</v>
      </c>
      <c r="CC1087" s="7">
        <f t="shared" si="48"/>
        <v>1.1425777108468469</v>
      </c>
      <c r="CD1087" s="61">
        <f t="shared" si="49"/>
        <v>1.840157041263395</v>
      </c>
    </row>
    <row r="1088" spans="1:82" ht="15.75" customHeight="1" x14ac:dyDescent="0.25">
      <c r="A1088" s="5">
        <v>44239000101</v>
      </c>
      <c r="B1088" s="5">
        <v>44239</v>
      </c>
      <c r="C1088" s="6" t="s">
        <v>1095</v>
      </c>
      <c r="D1088" s="6" t="s">
        <v>1095</v>
      </c>
      <c r="E1088" s="5">
        <v>20</v>
      </c>
      <c r="F1088" s="15">
        <v>10.060699809999999</v>
      </c>
      <c r="G1088" s="16">
        <f t="shared" si="0"/>
        <v>99.396664137223681</v>
      </c>
      <c r="H1088" s="17">
        <v>1</v>
      </c>
      <c r="I1088" s="7">
        <f t="shared" si="1"/>
        <v>99.396664137223681</v>
      </c>
      <c r="J1088" s="18">
        <f t="shared" si="2"/>
        <v>33.132221379074565</v>
      </c>
      <c r="K1088" s="19">
        <f t="shared" si="3"/>
        <v>-7.5674799320862005E-2</v>
      </c>
      <c r="L1088" s="15">
        <v>19.970277400000001</v>
      </c>
      <c r="M1088" s="16">
        <f t="shared" si="4"/>
        <v>50.074417093475127</v>
      </c>
      <c r="N1088" s="19">
        <f t="shared" si="5"/>
        <v>0.164650194103766</v>
      </c>
      <c r="O1088" s="15">
        <v>19.970277400000001</v>
      </c>
      <c r="P1088" s="16">
        <f t="shared" si="6"/>
        <v>50.074417093475127</v>
      </c>
      <c r="Q1088" s="17">
        <v>2</v>
      </c>
      <c r="R1088" s="7">
        <f t="shared" si="7"/>
        <v>100.14883418695025</v>
      </c>
      <c r="S1088" s="18">
        <f t="shared" si="8"/>
        <v>50.074417093475134</v>
      </c>
      <c r="T1088" s="19">
        <f t="shared" si="9"/>
        <v>0.16319005652981214</v>
      </c>
      <c r="U1088" s="15">
        <v>20.0835799</v>
      </c>
      <c r="V1088" s="16">
        <f t="shared" si="10"/>
        <v>49.791919816048335</v>
      </c>
      <c r="W1088" s="19">
        <f t="shared" si="11"/>
        <v>-0.47060586035235974</v>
      </c>
      <c r="X1088" s="15">
        <v>30.934099</v>
      </c>
      <c r="Y1088" s="16">
        <f t="shared" si="12"/>
        <v>34.530215022587214</v>
      </c>
      <c r="Z1088" s="17">
        <v>3</v>
      </c>
      <c r="AA1088" s="20">
        <f t="shared" si="13"/>
        <v>103.59064506776164</v>
      </c>
      <c r="AB1088" s="18">
        <f t="shared" si="14"/>
        <v>34.530215022587214</v>
      </c>
      <c r="AC1088" s="19">
        <f t="shared" si="15"/>
        <v>0.63888429186161344</v>
      </c>
      <c r="AD1088" s="15">
        <v>30.870423299999999</v>
      </c>
      <c r="AE1088" s="16">
        <f t="shared" si="16"/>
        <v>34.672097288669185</v>
      </c>
      <c r="AF1088" s="17">
        <v>3</v>
      </c>
      <c r="AG1088" s="7">
        <f t="shared" si="17"/>
        <v>104.01629186600755</v>
      </c>
      <c r="AH1088" s="18">
        <f t="shared" si="18"/>
        <v>34.24237010705324</v>
      </c>
      <c r="AI1088" s="19">
        <f t="shared" si="19"/>
        <v>0.84972111148175034</v>
      </c>
      <c r="AJ1088" s="5">
        <v>0</v>
      </c>
      <c r="AK1088" s="15">
        <v>18.168372399999999</v>
      </c>
      <c r="AL1088" s="16">
        <f t="shared" si="20"/>
        <v>55.040703591038238</v>
      </c>
      <c r="AM1088" s="17">
        <v>1</v>
      </c>
      <c r="AN1088" s="7">
        <f t="shared" si="21"/>
        <v>55.040703591038238</v>
      </c>
      <c r="AO1088" s="18">
        <f t="shared" si="22"/>
        <v>0</v>
      </c>
      <c r="AP1088" s="19">
        <f t="shared" si="23"/>
        <v>-1.0465207101426044</v>
      </c>
      <c r="AQ1088" s="5">
        <v>0</v>
      </c>
      <c r="AR1088" s="15">
        <v>30.47031891</v>
      </c>
      <c r="AS1088" s="21">
        <f t="shared" si="24"/>
        <v>0</v>
      </c>
      <c r="AT1088" s="19">
        <f t="shared" si="25"/>
        <v>-1.0252866396461213</v>
      </c>
      <c r="AU1088" s="5">
        <v>0</v>
      </c>
      <c r="AV1088" s="15">
        <v>30.470318899999999</v>
      </c>
      <c r="AW1088" s="16">
        <f t="shared" si="26"/>
        <v>0</v>
      </c>
      <c r="AX1088" s="19">
        <f t="shared" si="27"/>
        <v>-0.82680925094591806</v>
      </c>
      <c r="AY1088" s="15">
        <v>30.470318899999999</v>
      </c>
      <c r="AZ1088" s="16">
        <f t="shared" si="28"/>
        <v>32.818822910317493</v>
      </c>
      <c r="BA1088" s="19">
        <f t="shared" si="29"/>
        <v>9.3873714803941646E-2</v>
      </c>
      <c r="BB1088" s="15">
        <v>10</v>
      </c>
      <c r="BC1088" s="16">
        <f t="shared" si="30"/>
        <v>100</v>
      </c>
      <c r="BD1088" s="19">
        <f t="shared" si="31"/>
        <v>0.93333821106502679</v>
      </c>
      <c r="BE1088" s="15">
        <v>30.470318899999999</v>
      </c>
      <c r="BF1088" s="21">
        <f t="shared" si="32"/>
        <v>32.818822910317493</v>
      </c>
      <c r="BG1088" s="19">
        <f t="shared" si="33"/>
        <v>-0.28338750331675977</v>
      </c>
      <c r="BH1088" s="15">
        <v>30.470318899999999</v>
      </c>
      <c r="BI1088" s="16">
        <f t="shared" si="34"/>
        <v>32.818822910317493</v>
      </c>
      <c r="BJ1088" s="22">
        <f t="shared" si="35"/>
        <v>0.30586382220972974</v>
      </c>
      <c r="BK1088" s="15">
        <v>30.470318899999999</v>
      </c>
      <c r="BL1088" s="16">
        <f t="shared" si="36"/>
        <v>32.818822910317493</v>
      </c>
      <c r="BM1088" s="19">
        <f t="shared" si="37"/>
        <v>1.2332945837588649</v>
      </c>
      <c r="BN1088" s="15">
        <v>124.56234600000001</v>
      </c>
      <c r="BO1088" s="16">
        <f t="shared" si="38"/>
        <v>8.0281082695728934</v>
      </c>
      <c r="BP1088" s="19">
        <f t="shared" si="39"/>
        <v>-0.59204357762313076</v>
      </c>
      <c r="BQ1088" s="15">
        <v>30.470318899999999</v>
      </c>
      <c r="BR1088" s="16">
        <f t="shared" si="40"/>
        <v>32.818822910317493</v>
      </c>
      <c r="BS1088" s="19">
        <f t="shared" si="41"/>
        <v>-0.95976855840293218</v>
      </c>
      <c r="BT1088" s="15">
        <v>32.426345400000002</v>
      </c>
      <c r="BU1088" s="16">
        <f t="shared" si="42"/>
        <v>31.394047261335835</v>
      </c>
      <c r="BV1088" s="19">
        <f t="shared" si="43"/>
        <v>-0.34713713052766809</v>
      </c>
      <c r="BW1088" s="15">
        <v>130.13032899999999</v>
      </c>
      <c r="BX1088" s="18">
        <f t="shared" si="44"/>
        <v>1.9200643566526652E-2</v>
      </c>
      <c r="BY1088" s="19">
        <f t="shared" si="45"/>
        <v>-6.0877183747922038E-2</v>
      </c>
      <c r="BZ1088" s="15">
        <v>20.388521699999998</v>
      </c>
      <c r="CA1088" s="18">
        <f t="shared" si="46"/>
        <v>3.1275875290567852E-3</v>
      </c>
      <c r="CB1088" s="19">
        <f t="shared" si="47"/>
        <v>-5.0575271638974489E-2</v>
      </c>
      <c r="CC1088" s="7">
        <f t="shared" si="48"/>
        <v>-7.1361605255302524E-2</v>
      </c>
      <c r="CD1088" s="61">
        <f t="shared" si="49"/>
        <v>-0.11493009109120053</v>
      </c>
    </row>
    <row r="1089" spans="1:82" ht="15.75" customHeight="1" x14ac:dyDescent="0.25">
      <c r="A1089" s="5">
        <v>44240000101</v>
      </c>
      <c r="B1089" s="5">
        <v>44240</v>
      </c>
      <c r="C1089" s="6" t="s">
        <v>1096</v>
      </c>
      <c r="D1089" s="6" t="s">
        <v>1096</v>
      </c>
      <c r="E1089" s="5">
        <v>172</v>
      </c>
      <c r="F1089" s="15">
        <v>10.621573250000001</v>
      </c>
      <c r="G1089" s="16">
        <f t="shared" si="0"/>
        <v>94.148011453952918</v>
      </c>
      <c r="H1089" s="17">
        <v>1</v>
      </c>
      <c r="I1089" s="7">
        <f t="shared" si="1"/>
        <v>94.148011453952918</v>
      </c>
      <c r="J1089" s="18">
        <f t="shared" si="2"/>
        <v>31.382670484650973</v>
      </c>
      <c r="K1089" s="19">
        <f t="shared" si="3"/>
        <v>-0.17191058876026175</v>
      </c>
      <c r="L1089" s="15">
        <v>16.450688499999998</v>
      </c>
      <c r="M1089" s="16">
        <f t="shared" si="4"/>
        <v>60.787729340325185</v>
      </c>
      <c r="N1089" s="19">
        <f t="shared" si="5"/>
        <v>0.79069323915616929</v>
      </c>
      <c r="O1089" s="15">
        <v>16.450688499999998</v>
      </c>
      <c r="P1089" s="16">
        <f t="shared" si="6"/>
        <v>60.787729340325185</v>
      </c>
      <c r="Q1089" s="17">
        <v>2</v>
      </c>
      <c r="R1089" s="7">
        <f t="shared" si="7"/>
        <v>121.57545868065037</v>
      </c>
      <c r="S1089" s="18">
        <f t="shared" si="8"/>
        <v>60.787729340325185</v>
      </c>
      <c r="T1089" s="19">
        <f t="shared" si="9"/>
        <v>0.76100466885638685</v>
      </c>
      <c r="U1089" s="15">
        <v>15.3983837</v>
      </c>
      <c r="V1089" s="16">
        <f t="shared" si="10"/>
        <v>64.941880880653727</v>
      </c>
      <c r="W1089" s="19">
        <f t="shared" si="11"/>
        <v>0.17647196259634337</v>
      </c>
      <c r="X1089" s="15">
        <v>36.269715599999998</v>
      </c>
      <c r="Y1089" s="16">
        <f t="shared" si="12"/>
        <v>29.450495332805975</v>
      </c>
      <c r="Z1089" s="17">
        <v>3</v>
      </c>
      <c r="AA1089" s="20">
        <f t="shared" si="13"/>
        <v>88.351485998417928</v>
      </c>
      <c r="AB1089" s="18">
        <f t="shared" si="14"/>
        <v>29.450495332805975</v>
      </c>
      <c r="AC1089" s="19">
        <f t="shared" si="15"/>
        <v>0.2434384909889622</v>
      </c>
      <c r="AD1089" s="15">
        <v>36.333391300000002</v>
      </c>
      <c r="AE1089" s="16">
        <f t="shared" si="16"/>
        <v>29.458915936646957</v>
      </c>
      <c r="AF1089" s="17">
        <v>3</v>
      </c>
      <c r="AG1089" s="7">
        <f t="shared" si="17"/>
        <v>88.376747809940866</v>
      </c>
      <c r="AH1089" s="18">
        <f t="shared" si="18"/>
        <v>29.093801106311808</v>
      </c>
      <c r="AI1089" s="19">
        <f t="shared" si="19"/>
        <v>0.48483685662907861</v>
      </c>
      <c r="AJ1089" s="5">
        <v>6</v>
      </c>
      <c r="AK1089" s="15">
        <v>10</v>
      </c>
      <c r="AL1089" s="16">
        <f t="shared" si="20"/>
        <v>100</v>
      </c>
      <c r="AM1089" s="17">
        <v>1</v>
      </c>
      <c r="AN1089" s="7">
        <f t="shared" si="21"/>
        <v>100</v>
      </c>
      <c r="AO1089" s="18">
        <f t="shared" si="22"/>
        <v>33.333333333333336</v>
      </c>
      <c r="AP1089" s="19">
        <f t="shared" si="23"/>
        <v>2.8886242853155969E-2</v>
      </c>
      <c r="AQ1089" s="5">
        <v>5</v>
      </c>
      <c r="AR1089" s="15">
        <v>15.398383709999999</v>
      </c>
      <c r="AS1089" s="21">
        <f t="shared" si="24"/>
        <v>64.94188083847925</v>
      </c>
      <c r="AT1089" s="19">
        <f t="shared" si="25"/>
        <v>1.2492889351129361</v>
      </c>
      <c r="AU1089" s="5">
        <v>2</v>
      </c>
      <c r="AV1089" s="15">
        <v>35.899574100000002</v>
      </c>
      <c r="AW1089" s="16">
        <f t="shared" si="26"/>
        <v>27.855483667144675</v>
      </c>
      <c r="AX1089" s="19">
        <f t="shared" si="27"/>
        <v>0.23938171708351863</v>
      </c>
      <c r="AY1089" s="15">
        <v>35.899574100000002</v>
      </c>
      <c r="AZ1089" s="16">
        <f t="shared" si="28"/>
        <v>27.855483667144675</v>
      </c>
      <c r="BA1089" s="19">
        <f t="shared" si="29"/>
        <v>-0.2562247482987331</v>
      </c>
      <c r="BB1089" s="15">
        <v>10</v>
      </c>
      <c r="BC1089" s="16">
        <f t="shared" si="30"/>
        <v>100</v>
      </c>
      <c r="BD1089" s="19">
        <f t="shared" si="31"/>
        <v>0.93333821106502679</v>
      </c>
      <c r="BE1089" s="15">
        <v>15.3983837</v>
      </c>
      <c r="BF1089" s="21">
        <f t="shared" si="32"/>
        <v>64.941880880653727</v>
      </c>
      <c r="BG1089" s="19">
        <f t="shared" si="33"/>
        <v>1.6780300979256986</v>
      </c>
      <c r="BH1089" s="15">
        <v>35.899574100000002</v>
      </c>
      <c r="BI1089" s="16">
        <f t="shared" si="34"/>
        <v>27.855483667144675</v>
      </c>
      <c r="BJ1089" s="22">
        <f t="shared" si="35"/>
        <v>-5.8838595102227637E-2</v>
      </c>
      <c r="BK1089" s="15">
        <v>35.899574100000002</v>
      </c>
      <c r="BL1089" s="16">
        <f t="shared" si="36"/>
        <v>27.855483667144675</v>
      </c>
      <c r="BM1089" s="19">
        <f t="shared" si="37"/>
        <v>0.78047603426893608</v>
      </c>
      <c r="BN1089" s="15">
        <v>122.313213</v>
      </c>
      <c r="BO1089" s="16">
        <f t="shared" si="38"/>
        <v>8.1757315949177123</v>
      </c>
      <c r="BP1089" s="19">
        <f t="shared" si="39"/>
        <v>-0.57403162413598141</v>
      </c>
      <c r="BQ1089" s="15">
        <v>15.3983837</v>
      </c>
      <c r="BR1089" s="16">
        <f t="shared" si="40"/>
        <v>64.941880880653727</v>
      </c>
      <c r="BS1089" s="19">
        <f t="shared" si="41"/>
        <v>0.52114473868548639</v>
      </c>
      <c r="BT1089" s="15">
        <v>19.530726699999999</v>
      </c>
      <c r="BU1089" s="16">
        <f t="shared" si="42"/>
        <v>52.122700585431879</v>
      </c>
      <c r="BV1089" s="19">
        <f t="shared" si="43"/>
        <v>0.57187922903956145</v>
      </c>
      <c r="BW1089" s="15">
        <v>122.91136299999999</v>
      </c>
      <c r="BX1089" s="18">
        <f t="shared" si="44"/>
        <v>1.8135489930552411E-2</v>
      </c>
      <c r="BY1089" s="19">
        <f t="shared" si="45"/>
        <v>-6.1257612332705901E-2</v>
      </c>
      <c r="BZ1089" s="15">
        <v>172.07216199999999</v>
      </c>
      <c r="CA1089" s="18">
        <f t="shared" si="46"/>
        <v>2.6395770909130641E-2</v>
      </c>
      <c r="CB1089" s="19">
        <f t="shared" si="47"/>
        <v>-4.1503885226939617E-2</v>
      </c>
      <c r="CC1089" s="7">
        <f t="shared" si="48"/>
        <v>0.38395280896865319</v>
      </c>
      <c r="CD1089" s="61">
        <f t="shared" si="49"/>
        <v>0.61836797464993742</v>
      </c>
    </row>
    <row r="1090" spans="1:82" ht="15.75" customHeight="1" x14ac:dyDescent="0.25">
      <c r="A1090" s="5">
        <v>44241000101</v>
      </c>
      <c r="B1090" s="5">
        <v>44241</v>
      </c>
      <c r="C1090" s="6" t="s">
        <v>1097</v>
      </c>
      <c r="D1090" s="6" t="s">
        <v>1097</v>
      </c>
      <c r="E1090" s="5">
        <v>595</v>
      </c>
      <c r="F1090" s="15">
        <v>11.125813429999999</v>
      </c>
      <c r="G1090" s="16">
        <f t="shared" si="0"/>
        <v>89.881068588078961</v>
      </c>
      <c r="H1090" s="17">
        <v>1</v>
      </c>
      <c r="I1090" s="7">
        <f t="shared" si="1"/>
        <v>89.881068588078961</v>
      </c>
      <c r="J1090" s="18">
        <f t="shared" si="2"/>
        <v>29.960356196026321</v>
      </c>
      <c r="K1090" s="19">
        <f t="shared" si="3"/>
        <v>-0.25014640278145217</v>
      </c>
      <c r="L1090" s="15">
        <v>24.030177399999999</v>
      </c>
      <c r="M1090" s="16">
        <f t="shared" si="4"/>
        <v>41.614341140902276</v>
      </c>
      <c r="N1090" s="19">
        <f t="shared" si="5"/>
        <v>-0.32972274945349517</v>
      </c>
      <c r="O1090" s="15">
        <v>24.030177399999999</v>
      </c>
      <c r="P1090" s="16">
        <f t="shared" si="6"/>
        <v>41.614341140902276</v>
      </c>
      <c r="Q1090" s="17">
        <v>2</v>
      </c>
      <c r="R1090" s="7">
        <f t="shared" si="7"/>
        <v>83.228682281804552</v>
      </c>
      <c r="S1090" s="18">
        <f t="shared" si="8"/>
        <v>41.614341140902276</v>
      </c>
      <c r="T1090" s="19">
        <f t="shared" si="9"/>
        <v>-0.30889149110992481</v>
      </c>
      <c r="U1090" s="15">
        <v>10</v>
      </c>
      <c r="V1090" s="16">
        <f t="shared" si="10"/>
        <v>100</v>
      </c>
      <c r="W1090" s="19">
        <f t="shared" si="11"/>
        <v>1.6738574211914985</v>
      </c>
      <c r="X1090" s="15">
        <v>24.0486659</v>
      </c>
      <c r="Y1090" s="16">
        <f t="shared" si="12"/>
        <v>44.416646413637444</v>
      </c>
      <c r="Z1090" s="17">
        <v>3</v>
      </c>
      <c r="AA1090" s="20">
        <f t="shared" si="13"/>
        <v>133.24993924091234</v>
      </c>
      <c r="AB1090" s="18">
        <f t="shared" si="14"/>
        <v>44.416646413637444</v>
      </c>
      <c r="AC1090" s="19">
        <f t="shared" si="15"/>
        <v>1.4085227794086981</v>
      </c>
      <c r="AD1090" s="15">
        <v>24.070478099999999</v>
      </c>
      <c r="AE1090" s="16">
        <f t="shared" si="16"/>
        <v>44.467015385124405</v>
      </c>
      <c r="AF1090" s="17">
        <v>2</v>
      </c>
      <c r="AG1090" s="7">
        <f t="shared" si="17"/>
        <v>88.93403077024881</v>
      </c>
      <c r="AH1090" s="18">
        <f t="shared" si="18"/>
        <v>29.277259764940027</v>
      </c>
      <c r="AI1090" s="19">
        <f t="shared" si="19"/>
        <v>0.49783875598017757</v>
      </c>
      <c r="AJ1090" s="5">
        <v>42</v>
      </c>
      <c r="AK1090" s="15">
        <v>10</v>
      </c>
      <c r="AL1090" s="16">
        <f t="shared" si="20"/>
        <v>100</v>
      </c>
      <c r="AM1090" s="17">
        <v>1</v>
      </c>
      <c r="AN1090" s="7">
        <f t="shared" si="21"/>
        <v>100</v>
      </c>
      <c r="AO1090" s="18">
        <f t="shared" si="22"/>
        <v>33.333333333333336</v>
      </c>
      <c r="AP1090" s="19">
        <f t="shared" si="23"/>
        <v>2.8886242853155969E-2</v>
      </c>
      <c r="AQ1090" s="5">
        <v>14</v>
      </c>
      <c r="AR1090" s="15">
        <v>24.035382290000001</v>
      </c>
      <c r="AS1090" s="21">
        <f t="shared" si="24"/>
        <v>41.605329506910039</v>
      </c>
      <c r="AT1090" s="19">
        <f t="shared" si="25"/>
        <v>0.43193118426616711</v>
      </c>
      <c r="AU1090" s="5">
        <v>6</v>
      </c>
      <c r="AV1090" s="15">
        <v>24.035382299999998</v>
      </c>
      <c r="AW1090" s="16">
        <f t="shared" si="26"/>
        <v>41.60532948960001</v>
      </c>
      <c r="AX1090" s="19">
        <f t="shared" si="27"/>
        <v>0.76566808866034641</v>
      </c>
      <c r="AY1090" s="15">
        <v>24.035382299999998</v>
      </c>
      <c r="AZ1090" s="16">
        <f t="shared" si="28"/>
        <v>41.60532948960001</v>
      </c>
      <c r="BA1090" s="19">
        <f t="shared" si="29"/>
        <v>0.71364647236421719</v>
      </c>
      <c r="BB1090" s="15">
        <v>10</v>
      </c>
      <c r="BC1090" s="16">
        <f t="shared" si="30"/>
        <v>100</v>
      </c>
      <c r="BD1090" s="19">
        <f t="shared" si="31"/>
        <v>0.93333821106502679</v>
      </c>
      <c r="BE1090" s="15">
        <v>24.035382299999998</v>
      </c>
      <c r="BF1090" s="21">
        <f t="shared" si="32"/>
        <v>41.60532948960001</v>
      </c>
      <c r="BG1090" s="19">
        <f t="shared" si="33"/>
        <v>0.2531121248927336</v>
      </c>
      <c r="BH1090" s="15">
        <v>24.035382299999998</v>
      </c>
      <c r="BI1090" s="16">
        <f t="shared" si="34"/>
        <v>41.60532948960001</v>
      </c>
      <c r="BJ1090" s="22">
        <f t="shared" si="35"/>
        <v>0.95148968661131306</v>
      </c>
      <c r="BK1090" s="15">
        <v>136.97052600000001</v>
      </c>
      <c r="BL1090" s="16">
        <f t="shared" si="36"/>
        <v>7.3008407662828132</v>
      </c>
      <c r="BM1090" s="19">
        <f t="shared" si="37"/>
        <v>-1.0947783313185935</v>
      </c>
      <c r="BN1090" s="15">
        <v>105.731088</v>
      </c>
      <c r="BO1090" s="16">
        <f t="shared" si="38"/>
        <v>9.4579562067875447</v>
      </c>
      <c r="BP1090" s="19">
        <f t="shared" si="39"/>
        <v>-0.41758365078806192</v>
      </c>
      <c r="BQ1090" s="15">
        <v>19.163620099999999</v>
      </c>
      <c r="BR1090" s="16">
        <f t="shared" si="40"/>
        <v>52.182207473419915</v>
      </c>
      <c r="BS1090" s="19">
        <f t="shared" si="41"/>
        <v>-6.7092222836899321E-2</v>
      </c>
      <c r="BT1090" s="15">
        <v>67.149930299999994</v>
      </c>
      <c r="BU1090" s="16">
        <f t="shared" si="42"/>
        <v>15.160019011963145</v>
      </c>
      <c r="BV1090" s="19">
        <f t="shared" si="43"/>
        <v>-1.0668817907129517</v>
      </c>
      <c r="BW1090" s="15">
        <v>125.30291800000001</v>
      </c>
      <c r="BX1090" s="18">
        <f t="shared" si="44"/>
        <v>1.8488362281507159E-2</v>
      </c>
      <c r="BY1090" s="19">
        <f t="shared" si="45"/>
        <v>-6.1131581002999848E-2</v>
      </c>
      <c r="BZ1090" s="15">
        <v>595.13268600000004</v>
      </c>
      <c r="CA1090" s="18">
        <f t="shared" si="46"/>
        <v>9.1293012522220662E-2</v>
      </c>
      <c r="CB1090" s="19">
        <f t="shared" si="47"/>
        <v>-1.6202900352818343E-2</v>
      </c>
      <c r="CC1090" s="7">
        <f t="shared" si="48"/>
        <v>0.21293999194400723</v>
      </c>
      <c r="CD1090" s="61">
        <f t="shared" si="49"/>
        <v>0.34294649880042954</v>
      </c>
    </row>
    <row r="1091" spans="1:82" ht="15.75" customHeight="1" x14ac:dyDescent="0.25">
      <c r="A1091" s="5">
        <v>44243000101</v>
      </c>
      <c r="B1091" s="5">
        <v>44243</v>
      </c>
      <c r="C1091" s="6" t="s">
        <v>1098</v>
      </c>
      <c r="D1091" s="6" t="s">
        <v>1098</v>
      </c>
      <c r="E1091" s="5">
        <v>32</v>
      </c>
      <c r="F1091" s="15">
        <v>10.18461647</v>
      </c>
      <c r="G1091" s="16">
        <f t="shared" si="0"/>
        <v>98.187300714329211</v>
      </c>
      <c r="H1091" s="17">
        <v>1</v>
      </c>
      <c r="I1091" s="7">
        <f t="shared" si="1"/>
        <v>98.187300714329211</v>
      </c>
      <c r="J1091" s="18">
        <f t="shared" si="2"/>
        <v>32.729100238109737</v>
      </c>
      <c r="K1091" s="19">
        <f t="shared" si="3"/>
        <v>-9.7848879174219486E-2</v>
      </c>
      <c r="L1091" s="15">
        <v>37.288032399999999</v>
      </c>
      <c r="M1091" s="16">
        <f t="shared" si="4"/>
        <v>26.818256036486389</v>
      </c>
      <c r="N1091" s="19">
        <f t="shared" si="5"/>
        <v>-1.1943466827610063</v>
      </c>
      <c r="O1091" s="15">
        <v>37.288032399999999</v>
      </c>
      <c r="P1091" s="16">
        <f t="shared" si="6"/>
        <v>26.818256036486389</v>
      </c>
      <c r="Q1091" s="17">
        <v>2</v>
      </c>
      <c r="R1091" s="7">
        <f t="shared" si="7"/>
        <v>53.636512072972778</v>
      </c>
      <c r="S1091" s="18">
        <f t="shared" si="8"/>
        <v>26.818256036486392</v>
      </c>
      <c r="T1091" s="19">
        <f t="shared" si="9"/>
        <v>-1.1345293215808985</v>
      </c>
      <c r="U1091" s="15">
        <v>33.229448499999997</v>
      </c>
      <c r="V1091" s="16">
        <f t="shared" si="10"/>
        <v>30.093788646537426</v>
      </c>
      <c r="W1091" s="19">
        <f t="shared" si="11"/>
        <v>-1.3119429290728797</v>
      </c>
      <c r="X1091" s="15">
        <v>43.974457800000003</v>
      </c>
      <c r="Y1091" s="16">
        <f t="shared" si="12"/>
        <v>24.290489148452899</v>
      </c>
      <c r="Z1091" s="17">
        <v>3</v>
      </c>
      <c r="AA1091" s="20">
        <f t="shared" si="13"/>
        <v>72.871467445358689</v>
      </c>
      <c r="AB1091" s="18">
        <f t="shared" si="14"/>
        <v>24.290489148452895</v>
      </c>
      <c r="AC1091" s="19">
        <f t="shared" si="15"/>
        <v>-0.15825744947487319</v>
      </c>
      <c r="AD1091" s="15">
        <v>44.038133500000001</v>
      </c>
      <c r="AE1091" s="16">
        <f t="shared" si="16"/>
        <v>24.304897481633731</v>
      </c>
      <c r="AF1091" s="17">
        <v>3</v>
      </c>
      <c r="AG1091" s="7">
        <f t="shared" si="17"/>
        <v>72.914692444901192</v>
      </c>
      <c r="AH1091" s="18">
        <f t="shared" si="18"/>
        <v>24.003661735572877</v>
      </c>
      <c r="AI1091" s="19">
        <f t="shared" si="19"/>
        <v>0.12409356832491961</v>
      </c>
      <c r="AJ1091" s="5">
        <v>0</v>
      </c>
      <c r="AK1091" s="15">
        <v>33.229448499999997</v>
      </c>
      <c r="AL1091" s="16">
        <f t="shared" si="20"/>
        <v>30.093788646537426</v>
      </c>
      <c r="AM1091" s="17">
        <v>1</v>
      </c>
      <c r="AN1091" s="7">
        <f t="shared" si="21"/>
        <v>30.093788646537426</v>
      </c>
      <c r="AO1091" s="18">
        <f t="shared" si="22"/>
        <v>0</v>
      </c>
      <c r="AP1091" s="19">
        <f t="shared" si="23"/>
        <v>-1.0465207101426044</v>
      </c>
      <c r="AQ1091" s="5">
        <v>1</v>
      </c>
      <c r="AR1091" s="15">
        <v>38.780046380000002</v>
      </c>
      <c r="AS1091" s="21">
        <f t="shared" si="24"/>
        <v>25.786457040333225</v>
      </c>
      <c r="AT1091" s="19">
        <f t="shared" si="25"/>
        <v>-0.12212146200989601</v>
      </c>
      <c r="AU1091" s="5">
        <v>0</v>
      </c>
      <c r="AV1091" s="15">
        <v>42.386768699999998</v>
      </c>
      <c r="AW1091" s="16">
        <f t="shared" si="26"/>
        <v>0</v>
      </c>
      <c r="AX1091" s="19">
        <f t="shared" si="27"/>
        <v>-0.82680925094591806</v>
      </c>
      <c r="AY1091" s="15">
        <v>42.386768699999998</v>
      </c>
      <c r="AZ1091" s="16">
        <f t="shared" si="28"/>
        <v>23.592267838996655</v>
      </c>
      <c r="BA1091" s="19">
        <f t="shared" si="29"/>
        <v>-0.55693869030111531</v>
      </c>
      <c r="BB1091" s="15">
        <v>10</v>
      </c>
      <c r="BC1091" s="16">
        <f t="shared" si="30"/>
        <v>100</v>
      </c>
      <c r="BD1091" s="19">
        <f t="shared" si="31"/>
        <v>0.93333821106502679</v>
      </c>
      <c r="BE1091" s="15">
        <v>38.780046400000003</v>
      </c>
      <c r="BF1091" s="21">
        <f t="shared" si="32"/>
        <v>25.786457027034395</v>
      </c>
      <c r="BG1091" s="19">
        <f t="shared" si="33"/>
        <v>-0.71278019172724172</v>
      </c>
      <c r="BH1091" s="15">
        <v>42.386768699999998</v>
      </c>
      <c r="BI1091" s="16">
        <f t="shared" si="34"/>
        <v>23.592267838996655</v>
      </c>
      <c r="BJ1091" s="22">
        <f t="shared" si="35"/>
        <v>-0.37209647288820602</v>
      </c>
      <c r="BK1091" s="15">
        <v>42.386768699999998</v>
      </c>
      <c r="BL1091" s="16">
        <f t="shared" si="36"/>
        <v>23.592267838996655</v>
      </c>
      <c r="BM1091" s="19">
        <f t="shared" si="37"/>
        <v>0.39153159326182846</v>
      </c>
      <c r="BN1091" s="15">
        <v>129.037623</v>
      </c>
      <c r="BO1091" s="16">
        <f t="shared" si="38"/>
        <v>7.7496777819597629</v>
      </c>
      <c r="BP1091" s="19">
        <f t="shared" si="39"/>
        <v>-0.62601569538011648</v>
      </c>
      <c r="BQ1091" s="15">
        <v>42.386768699999998</v>
      </c>
      <c r="BR1091" s="16">
        <f t="shared" si="40"/>
        <v>23.592267838996655</v>
      </c>
      <c r="BS1091" s="19">
        <f t="shared" si="41"/>
        <v>-1.385124329452353</v>
      </c>
      <c r="BT1091" s="15">
        <v>41.727659299999999</v>
      </c>
      <c r="BU1091" s="16">
        <f t="shared" si="42"/>
        <v>24.39614963018067</v>
      </c>
      <c r="BV1091" s="19">
        <f t="shared" si="43"/>
        <v>-0.6573928092278577</v>
      </c>
      <c r="BW1091" s="15">
        <v>102.886211</v>
      </c>
      <c r="BX1091" s="18">
        <f t="shared" si="44"/>
        <v>1.5180792060561485E-2</v>
      </c>
      <c r="BY1091" s="19">
        <f t="shared" si="45"/>
        <v>-6.2312907541942492E-2</v>
      </c>
      <c r="BZ1091" s="15">
        <v>32.040598799999998</v>
      </c>
      <c r="CA1091" s="18">
        <f t="shared" si="46"/>
        <v>4.9150094697837654E-3</v>
      </c>
      <c r="CB1091" s="19">
        <f t="shared" si="47"/>
        <v>-4.9878423292851803E-2</v>
      </c>
      <c r="CC1091" s="7">
        <f t="shared" si="48"/>
        <v>-0.46662909643801076</v>
      </c>
      <c r="CD1091" s="61">
        <f t="shared" si="49"/>
        <v>-0.75152071436117707</v>
      </c>
    </row>
    <row r="1092" spans="1:82" ht="15.75" customHeight="1" x14ac:dyDescent="0.25">
      <c r="A1092" s="5">
        <v>44244000101</v>
      </c>
      <c r="B1092" s="5">
        <v>44244</v>
      </c>
      <c r="C1092" s="6" t="s">
        <v>1099</v>
      </c>
      <c r="D1092" s="6" t="s">
        <v>1099</v>
      </c>
      <c r="E1092" s="5">
        <v>92</v>
      </c>
      <c r="F1092" s="15">
        <v>10.0834641</v>
      </c>
      <c r="G1092" s="16">
        <f t="shared" si="0"/>
        <v>99.172267594030501</v>
      </c>
      <c r="H1092" s="17">
        <v>1</v>
      </c>
      <c r="I1092" s="7">
        <f t="shared" si="1"/>
        <v>99.172267594030501</v>
      </c>
      <c r="J1092" s="18">
        <f t="shared" si="2"/>
        <v>33.057422531343505</v>
      </c>
      <c r="K1092" s="19">
        <f t="shared" si="3"/>
        <v>-7.9789184437350752E-2</v>
      </c>
      <c r="L1092" s="15">
        <v>32.068089899999997</v>
      </c>
      <c r="M1092" s="16">
        <f t="shared" si="4"/>
        <v>31.183647143261879</v>
      </c>
      <c r="N1092" s="19">
        <f t="shared" si="5"/>
        <v>-0.93925071632598101</v>
      </c>
      <c r="O1092" s="15">
        <v>32.068089899999997</v>
      </c>
      <c r="P1092" s="16">
        <f t="shared" si="6"/>
        <v>31.183647143261879</v>
      </c>
      <c r="Q1092" s="17">
        <v>2</v>
      </c>
      <c r="R1092" s="7">
        <f t="shared" si="7"/>
        <v>62.367294286523759</v>
      </c>
      <c r="S1092" s="18">
        <f t="shared" si="8"/>
        <v>31.183647143261879</v>
      </c>
      <c r="T1092" s="19">
        <f t="shared" si="9"/>
        <v>-0.89093569413685825</v>
      </c>
      <c r="U1092" s="15">
        <v>20.045609200000001</v>
      </c>
      <c r="V1092" s="16">
        <f t="shared" si="10"/>
        <v>49.886236433263399</v>
      </c>
      <c r="W1092" s="19">
        <f t="shared" si="11"/>
        <v>-0.46657745453170096</v>
      </c>
      <c r="X1092" s="15">
        <v>74.524794999999997</v>
      </c>
      <c r="Y1092" s="16">
        <f t="shared" si="12"/>
        <v>14.33296247242277</v>
      </c>
      <c r="Z1092" s="17">
        <v>3</v>
      </c>
      <c r="AA1092" s="20">
        <f t="shared" si="13"/>
        <v>42.998887417268307</v>
      </c>
      <c r="AB1092" s="18">
        <f t="shared" si="14"/>
        <v>14.33296247242277</v>
      </c>
      <c r="AC1092" s="19">
        <f t="shared" si="15"/>
        <v>-0.93343055972243882</v>
      </c>
      <c r="AD1092" s="15">
        <v>74.588470700000002</v>
      </c>
      <c r="AE1092" s="16">
        <f t="shared" si="16"/>
        <v>14.349970041683667</v>
      </c>
      <c r="AF1092" s="17">
        <v>3</v>
      </c>
      <c r="AG1092" s="7">
        <f t="shared" si="17"/>
        <v>43.049910125050999</v>
      </c>
      <c r="AH1092" s="18">
        <f t="shared" si="18"/>
        <v>14.172116013098524</v>
      </c>
      <c r="AI1092" s="19">
        <f t="shared" si="19"/>
        <v>-0.5726779490575642</v>
      </c>
      <c r="AJ1092" s="5">
        <v>7</v>
      </c>
      <c r="AK1092" s="15">
        <v>10</v>
      </c>
      <c r="AL1092" s="16">
        <f t="shared" si="20"/>
        <v>100</v>
      </c>
      <c r="AM1092" s="17">
        <v>1</v>
      </c>
      <c r="AN1092" s="7">
        <f t="shared" si="21"/>
        <v>100</v>
      </c>
      <c r="AO1092" s="18">
        <f t="shared" si="22"/>
        <v>33.333333333333336</v>
      </c>
      <c r="AP1092" s="19">
        <f t="shared" si="23"/>
        <v>2.8886242853155969E-2</v>
      </c>
      <c r="AQ1092" s="5">
        <v>2</v>
      </c>
      <c r="AR1092" s="15">
        <v>52.12665492</v>
      </c>
      <c r="AS1092" s="21">
        <f t="shared" si="24"/>
        <v>19.184043202747681</v>
      </c>
      <c r="AT1092" s="19">
        <f t="shared" si="25"/>
        <v>-0.35336960351005781</v>
      </c>
      <c r="AU1092" s="5">
        <v>2</v>
      </c>
      <c r="AV1092" s="15">
        <v>74.050477299999997</v>
      </c>
      <c r="AW1092" s="16">
        <f t="shared" si="26"/>
        <v>13.504301882467407</v>
      </c>
      <c r="AX1092" s="19">
        <f t="shared" si="27"/>
        <v>-0.3099212705152572</v>
      </c>
      <c r="AY1092" s="15">
        <v>74.050477299999997</v>
      </c>
      <c r="AZ1092" s="16">
        <f t="shared" si="28"/>
        <v>13.504301882467407</v>
      </c>
      <c r="BA1092" s="19">
        <f t="shared" si="29"/>
        <v>-1.2685123313878164</v>
      </c>
      <c r="BB1092" s="15">
        <v>10</v>
      </c>
      <c r="BC1092" s="16">
        <f t="shared" si="30"/>
        <v>100</v>
      </c>
      <c r="BD1092" s="19">
        <f t="shared" si="31"/>
        <v>0.93333821106502679</v>
      </c>
      <c r="BE1092" s="15">
        <v>52.558751800000003</v>
      </c>
      <c r="BF1092" s="21">
        <f t="shared" si="32"/>
        <v>19.026327029326445</v>
      </c>
      <c r="BG1092" s="19">
        <f t="shared" si="33"/>
        <v>-1.1255502952595962</v>
      </c>
      <c r="BH1092" s="15">
        <v>74.050477299999997</v>
      </c>
      <c r="BI1092" s="16">
        <f t="shared" si="34"/>
        <v>13.504301882467407</v>
      </c>
      <c r="BJ1092" s="22">
        <f t="shared" si="35"/>
        <v>-1.1133525889531393</v>
      </c>
      <c r="BK1092" s="15">
        <v>74.050477299999997</v>
      </c>
      <c r="BL1092" s="16">
        <f t="shared" si="36"/>
        <v>13.504301882467407</v>
      </c>
      <c r="BM1092" s="19">
        <f t="shared" si="37"/>
        <v>-0.52882018765316052</v>
      </c>
      <c r="BN1092" s="15">
        <v>159.51032599999999</v>
      </c>
      <c r="BO1092" s="16">
        <f t="shared" si="38"/>
        <v>6.2691866105270204</v>
      </c>
      <c r="BP1092" s="19">
        <f t="shared" si="39"/>
        <v>-0.80665475127249642</v>
      </c>
      <c r="BQ1092" s="15">
        <v>42.702739899999997</v>
      </c>
      <c r="BR1092" s="16">
        <f t="shared" si="40"/>
        <v>23.417701120391108</v>
      </c>
      <c r="BS1092" s="19">
        <f t="shared" si="41"/>
        <v>-1.3931720743168294</v>
      </c>
      <c r="BT1092" s="15">
        <v>56.2991587</v>
      </c>
      <c r="BU1092" s="16">
        <f t="shared" si="42"/>
        <v>18.081872687024717</v>
      </c>
      <c r="BV1092" s="19">
        <f t="shared" si="43"/>
        <v>-0.93733978498497861</v>
      </c>
      <c r="BW1092" s="15">
        <v>61.166099000000003</v>
      </c>
      <c r="BX1092" s="18">
        <f t="shared" si="44"/>
        <v>9.0250172598417278E-3</v>
      </c>
      <c r="BY1092" s="19">
        <f t="shared" si="45"/>
        <v>-6.4511494315336954E-2</v>
      </c>
      <c r="BZ1092" s="15">
        <v>92.052828899999994</v>
      </c>
      <c r="CA1092" s="18">
        <f t="shared" si="46"/>
        <v>1.41208511297824E-2</v>
      </c>
      <c r="CB1092" s="19">
        <f t="shared" si="47"/>
        <v>-4.6289413116089521E-2</v>
      </c>
      <c r="CC1092" s="7">
        <f t="shared" si="48"/>
        <v>-0.5719963631357089</v>
      </c>
      <c r="CD1092" s="61">
        <f t="shared" si="49"/>
        <v>-0.92121798387008402</v>
      </c>
    </row>
    <row r="1093" spans="1:82" ht="15.75" customHeight="1" x14ac:dyDescent="0.25">
      <c r="A1093" s="5">
        <v>44245000101</v>
      </c>
      <c r="B1093" s="5">
        <v>44245</v>
      </c>
      <c r="C1093" s="6" t="s">
        <v>1100</v>
      </c>
      <c r="D1093" s="6" t="s">
        <v>1100</v>
      </c>
      <c r="E1093" s="5">
        <v>281</v>
      </c>
      <c r="F1093" s="15">
        <v>10.021083859999999</v>
      </c>
      <c r="G1093" s="16">
        <f t="shared" si="0"/>
        <v>99.789604993885376</v>
      </c>
      <c r="H1093" s="17">
        <v>1</v>
      </c>
      <c r="I1093" s="7">
        <f t="shared" si="1"/>
        <v>99.789604993885376</v>
      </c>
      <c r="J1093" s="18">
        <f t="shared" si="2"/>
        <v>33.263201664628454</v>
      </c>
      <c r="K1093" s="19">
        <f t="shared" si="3"/>
        <v>-6.8470098262177245E-2</v>
      </c>
      <c r="L1093" s="15">
        <v>18.078783600000001</v>
      </c>
      <c r="M1093" s="16">
        <f t="shared" si="4"/>
        <v>55.313455934059633</v>
      </c>
      <c r="N1093" s="19">
        <f t="shared" si="5"/>
        <v>0.47079863385186405</v>
      </c>
      <c r="O1093" s="15">
        <v>18.078783600000001</v>
      </c>
      <c r="P1093" s="16">
        <f t="shared" si="6"/>
        <v>55.313455934059633</v>
      </c>
      <c r="Q1093" s="17">
        <v>2</v>
      </c>
      <c r="R1093" s="7">
        <f t="shared" si="7"/>
        <v>110.62691186811927</v>
      </c>
      <c r="S1093" s="18">
        <f t="shared" si="8"/>
        <v>55.313455934059633</v>
      </c>
      <c r="T1093" s="19">
        <f t="shared" si="9"/>
        <v>0.45553418888428154</v>
      </c>
      <c r="U1093" s="15">
        <v>10</v>
      </c>
      <c r="V1093" s="16">
        <f t="shared" si="10"/>
        <v>100</v>
      </c>
      <c r="W1093" s="19">
        <f t="shared" si="11"/>
        <v>1.6738574211914985</v>
      </c>
      <c r="X1093" s="15">
        <v>29.218602600000001</v>
      </c>
      <c r="Y1093" s="16">
        <f t="shared" si="12"/>
        <v>36.557569320580718</v>
      </c>
      <c r="Z1093" s="17">
        <v>3</v>
      </c>
      <c r="AA1093" s="20">
        <f t="shared" si="13"/>
        <v>109.67270796174216</v>
      </c>
      <c r="AB1093" s="18">
        <f t="shared" si="14"/>
        <v>36.557569320580718</v>
      </c>
      <c r="AC1093" s="19">
        <f t="shared" si="15"/>
        <v>0.79670968243098539</v>
      </c>
      <c r="AD1093" s="15">
        <v>29.2404148</v>
      </c>
      <c r="AE1093" s="16">
        <f t="shared" si="16"/>
        <v>36.604895221937824</v>
      </c>
      <c r="AF1093" s="17">
        <v>2</v>
      </c>
      <c r="AG1093" s="7">
        <f t="shared" si="17"/>
        <v>73.209790443875647</v>
      </c>
      <c r="AH1093" s="18">
        <f t="shared" si="18"/>
        <v>24.100808583604636</v>
      </c>
      <c r="AI1093" s="19">
        <f t="shared" si="19"/>
        <v>0.13097846299181626</v>
      </c>
      <c r="AJ1093" s="5">
        <v>16</v>
      </c>
      <c r="AK1093" s="15">
        <v>10</v>
      </c>
      <c r="AL1093" s="16">
        <f t="shared" si="20"/>
        <v>100</v>
      </c>
      <c r="AM1093" s="17">
        <v>1</v>
      </c>
      <c r="AN1093" s="7">
        <f t="shared" si="21"/>
        <v>100</v>
      </c>
      <c r="AO1093" s="18">
        <f t="shared" si="22"/>
        <v>33.333333333333336</v>
      </c>
      <c r="AP1093" s="19">
        <f t="shared" si="23"/>
        <v>2.8886242853155969E-2</v>
      </c>
      <c r="AQ1093" s="5">
        <v>8</v>
      </c>
      <c r="AR1093" s="15">
        <v>29.205318999999999</v>
      </c>
      <c r="AS1093" s="21">
        <f t="shared" si="24"/>
        <v>34.240338206886221</v>
      </c>
      <c r="AT1093" s="19">
        <f t="shared" si="25"/>
        <v>0.17397392920894783</v>
      </c>
      <c r="AU1093" s="5">
        <v>2</v>
      </c>
      <c r="AV1093" s="15">
        <v>29.205318999999999</v>
      </c>
      <c r="AW1093" s="16">
        <f t="shared" si="26"/>
        <v>34.240338206886221</v>
      </c>
      <c r="AX1093" s="19">
        <f t="shared" si="27"/>
        <v>0.48376714308434393</v>
      </c>
      <c r="AY1093" s="15">
        <v>29.205318999999999</v>
      </c>
      <c r="AZ1093" s="16">
        <f t="shared" si="28"/>
        <v>34.240338206886221</v>
      </c>
      <c r="BA1093" s="19">
        <f t="shared" si="29"/>
        <v>0.19414296826877603</v>
      </c>
      <c r="BB1093" s="15">
        <v>10</v>
      </c>
      <c r="BC1093" s="16">
        <f t="shared" si="30"/>
        <v>100</v>
      </c>
      <c r="BD1093" s="19">
        <f t="shared" si="31"/>
        <v>0.93333821106502679</v>
      </c>
      <c r="BE1093" s="15">
        <v>29.718870899999999</v>
      </c>
      <c r="BF1093" s="21">
        <f t="shared" si="32"/>
        <v>33.648653859188173</v>
      </c>
      <c r="BG1093" s="19">
        <f t="shared" si="33"/>
        <v>-0.23271844713058606</v>
      </c>
      <c r="BH1093" s="15">
        <v>29.205318999999999</v>
      </c>
      <c r="BI1093" s="16">
        <f t="shared" si="34"/>
        <v>34.240338206886221</v>
      </c>
      <c r="BJ1093" s="22">
        <f t="shared" si="35"/>
        <v>0.4103156921111577</v>
      </c>
      <c r="BK1093" s="15">
        <v>142.14046300000001</v>
      </c>
      <c r="BL1093" s="16">
        <f t="shared" si="36"/>
        <v>7.0352943763803548</v>
      </c>
      <c r="BM1093" s="19">
        <f t="shared" si="37"/>
        <v>-1.1190048298927775</v>
      </c>
      <c r="BN1093" s="15">
        <v>110.901025</v>
      </c>
      <c r="BO1093" s="16">
        <f t="shared" si="38"/>
        <v>9.0170492112223481</v>
      </c>
      <c r="BP1093" s="19">
        <f t="shared" si="39"/>
        <v>-0.47138000226388094</v>
      </c>
      <c r="BQ1093" s="15">
        <v>10</v>
      </c>
      <c r="BR1093" s="16">
        <f t="shared" si="40"/>
        <v>100</v>
      </c>
      <c r="BS1093" s="19">
        <f t="shared" si="41"/>
        <v>2.1373680391786363</v>
      </c>
      <c r="BT1093" s="15">
        <v>72.319867000000002</v>
      </c>
      <c r="BU1093" s="16">
        <f t="shared" si="42"/>
        <v>14.076273398013853</v>
      </c>
      <c r="BV1093" s="19">
        <f t="shared" si="43"/>
        <v>-1.1149302545111692</v>
      </c>
      <c r="BW1093" s="15">
        <v>114.386326</v>
      </c>
      <c r="BX1093" s="18">
        <f t="shared" si="44"/>
        <v>1.6877626386470754E-2</v>
      </c>
      <c r="BY1093" s="19">
        <f t="shared" si="45"/>
        <v>-6.1706868882901611E-2</v>
      </c>
      <c r="BZ1093" s="15">
        <v>281.101519</v>
      </c>
      <c r="CA1093" s="18">
        <f t="shared" si="46"/>
        <v>4.3120811707663874E-2</v>
      </c>
      <c r="CB1093" s="19">
        <f t="shared" si="47"/>
        <v>-3.4983423128017409E-2</v>
      </c>
      <c r="CC1093" s="7">
        <f t="shared" si="48"/>
        <v>0.25191982584468309</v>
      </c>
      <c r="CD1093" s="61">
        <f t="shared" si="49"/>
        <v>0.40572473711075219</v>
      </c>
    </row>
    <row r="1094" spans="1:82" ht="15.75" customHeight="1" x14ac:dyDescent="0.25">
      <c r="A1094" s="5">
        <v>44246000101</v>
      </c>
      <c r="B1094" s="5">
        <v>44246</v>
      </c>
      <c r="C1094" s="6" t="s">
        <v>1101</v>
      </c>
      <c r="D1094" s="6" t="s">
        <v>1101</v>
      </c>
      <c r="E1094" s="5">
        <v>2435</v>
      </c>
      <c r="F1094" s="15">
        <v>10.598845389999999</v>
      </c>
      <c r="G1094" s="16">
        <f t="shared" si="0"/>
        <v>94.349899748844251</v>
      </c>
      <c r="H1094" s="17">
        <v>3</v>
      </c>
      <c r="I1094" s="7">
        <f t="shared" si="1"/>
        <v>283.04969924653278</v>
      </c>
      <c r="J1094" s="18">
        <f t="shared" si="2"/>
        <v>94.349899748844251</v>
      </c>
      <c r="K1094" s="19">
        <f t="shared" si="3"/>
        <v>3.2916645700794276</v>
      </c>
      <c r="L1094" s="15">
        <v>10.5988454</v>
      </c>
      <c r="M1094" s="16">
        <f t="shared" si="4"/>
        <v>94.349899659825212</v>
      </c>
      <c r="N1094" s="19">
        <f t="shared" si="5"/>
        <v>2.7519320065191737</v>
      </c>
      <c r="O1094" s="15">
        <v>10.5988454</v>
      </c>
      <c r="P1094" s="16">
        <f t="shared" si="6"/>
        <v>94.349899659825212</v>
      </c>
      <c r="Q1094" s="17">
        <v>2</v>
      </c>
      <c r="R1094" s="7">
        <f t="shared" si="7"/>
        <v>188.69979931965042</v>
      </c>
      <c r="S1094" s="18">
        <f t="shared" si="8"/>
        <v>94.349899659825212</v>
      </c>
      <c r="T1094" s="19">
        <f t="shared" si="9"/>
        <v>2.63381070457047</v>
      </c>
      <c r="U1094" s="15">
        <v>10</v>
      </c>
      <c r="V1094" s="16">
        <f t="shared" si="10"/>
        <v>100</v>
      </c>
      <c r="W1094" s="19">
        <f t="shared" si="11"/>
        <v>1.6738574211914985</v>
      </c>
      <c r="X1094" s="15">
        <v>37.228929800000003</v>
      </c>
      <c r="Y1094" s="16">
        <f t="shared" si="12"/>
        <v>28.691694758305946</v>
      </c>
      <c r="Z1094" s="17">
        <v>3</v>
      </c>
      <c r="AA1094" s="20">
        <f t="shared" si="13"/>
        <v>86.075084274917842</v>
      </c>
      <c r="AB1094" s="18">
        <f t="shared" si="14"/>
        <v>28.69169475830595</v>
      </c>
      <c r="AC1094" s="19">
        <f t="shared" si="15"/>
        <v>0.18436741636068624</v>
      </c>
      <c r="AD1094" s="15">
        <v>37.250742000000002</v>
      </c>
      <c r="AE1094" s="16">
        <f t="shared" si="16"/>
        <v>28.733449658532972</v>
      </c>
      <c r="AF1094" s="17">
        <v>2</v>
      </c>
      <c r="AG1094" s="7">
        <f t="shared" si="17"/>
        <v>57.466899317065945</v>
      </c>
      <c r="AH1094" s="18">
        <f t="shared" si="18"/>
        <v>18.918217521680507</v>
      </c>
      <c r="AI1094" s="19">
        <f t="shared" si="19"/>
        <v>-0.23631696949903266</v>
      </c>
      <c r="AJ1094" s="5">
        <v>226</v>
      </c>
      <c r="AK1094" s="15">
        <v>10</v>
      </c>
      <c r="AL1094" s="16">
        <f t="shared" si="20"/>
        <v>100</v>
      </c>
      <c r="AM1094" s="17">
        <v>3</v>
      </c>
      <c r="AN1094" s="7">
        <f t="shared" si="21"/>
        <v>300</v>
      </c>
      <c r="AO1094" s="18">
        <f t="shared" si="22"/>
        <v>100</v>
      </c>
      <c r="AP1094" s="19">
        <f t="shared" si="23"/>
        <v>2.179700148844677</v>
      </c>
      <c r="AQ1094" s="5">
        <v>114</v>
      </c>
      <c r="AR1094" s="15">
        <v>10</v>
      </c>
      <c r="AS1094" s="21">
        <f t="shared" si="24"/>
        <v>100</v>
      </c>
      <c r="AT1094" s="19">
        <f t="shared" si="25"/>
        <v>2.4771921081072543</v>
      </c>
      <c r="AU1094" s="5">
        <v>41</v>
      </c>
      <c r="AV1094" s="15">
        <v>10</v>
      </c>
      <c r="AW1094" s="16">
        <f t="shared" si="26"/>
        <v>100</v>
      </c>
      <c r="AX1094" s="19">
        <f t="shared" si="27"/>
        <v>3.0007709152064312</v>
      </c>
      <c r="AY1094" s="15">
        <v>37.215646200000002</v>
      </c>
      <c r="AZ1094" s="16">
        <f t="shared" si="28"/>
        <v>26.87041881863118</v>
      </c>
      <c r="BA1094" s="19">
        <f t="shared" si="29"/>
        <v>-0.32570814901437417</v>
      </c>
      <c r="BB1094" s="15">
        <v>10</v>
      </c>
      <c r="BC1094" s="16">
        <f t="shared" si="30"/>
        <v>100</v>
      </c>
      <c r="BD1094" s="19">
        <f t="shared" si="31"/>
        <v>0.93333821106502679</v>
      </c>
      <c r="BE1094" s="15">
        <v>10</v>
      </c>
      <c r="BF1094" s="21">
        <f t="shared" si="32"/>
        <v>100</v>
      </c>
      <c r="BG1094" s="19">
        <f t="shared" si="33"/>
        <v>3.8186610419236118</v>
      </c>
      <c r="BH1094" s="15">
        <v>37.215646200000002</v>
      </c>
      <c r="BI1094" s="16">
        <f t="shared" si="34"/>
        <v>26.87041881863118</v>
      </c>
      <c r="BJ1094" s="22">
        <f t="shared" si="35"/>
        <v>-0.13122041586051506</v>
      </c>
      <c r="BK1094" s="15">
        <v>147.78357299999999</v>
      </c>
      <c r="BL1094" s="16">
        <f t="shared" si="36"/>
        <v>6.7666519336354121</v>
      </c>
      <c r="BM1094" s="19">
        <f t="shared" si="37"/>
        <v>-1.1435137895458023</v>
      </c>
      <c r="BN1094" s="15">
        <v>118.91135199999999</v>
      </c>
      <c r="BO1094" s="16">
        <f t="shared" si="38"/>
        <v>8.409626021239756</v>
      </c>
      <c r="BP1094" s="19">
        <f t="shared" si="39"/>
        <v>-0.54549348141378207</v>
      </c>
      <c r="BQ1094" s="15">
        <v>10</v>
      </c>
      <c r="BR1094" s="16">
        <f t="shared" si="40"/>
        <v>100</v>
      </c>
      <c r="BS1094" s="19">
        <f t="shared" si="41"/>
        <v>2.1373680391786363</v>
      </c>
      <c r="BT1094" s="15">
        <v>80.330194199999994</v>
      </c>
      <c r="BU1094" s="16">
        <f t="shared" si="42"/>
        <v>12.6726224197277</v>
      </c>
      <c r="BV1094" s="19">
        <f t="shared" si="43"/>
        <v>-1.1771619003396987</v>
      </c>
      <c r="BW1094" s="15">
        <v>98.2854466</v>
      </c>
      <c r="BX1094" s="18">
        <f t="shared" si="44"/>
        <v>1.4501952330755184E-2</v>
      </c>
      <c r="BY1094" s="19">
        <f t="shared" si="45"/>
        <v>-6.2555360864151782E-2</v>
      </c>
      <c r="BZ1094" s="15">
        <v>2435.0849499999999</v>
      </c>
      <c r="CA1094" s="18">
        <f t="shared" si="46"/>
        <v>0.37354063398396681</v>
      </c>
      <c r="CB1094" s="19">
        <f t="shared" si="47"/>
        <v>9.3834793451411866E-2</v>
      </c>
      <c r="CC1094" s="7">
        <f t="shared" si="48"/>
        <v>1.1344488057874182</v>
      </c>
      <c r="CD1094" s="61">
        <f t="shared" si="49"/>
        <v>1.8270651861179077</v>
      </c>
    </row>
    <row r="1095" spans="1:82" ht="15.75" customHeight="1" x14ac:dyDescent="0.25">
      <c r="A1095" s="5">
        <v>44247000101</v>
      </c>
      <c r="B1095" s="5">
        <v>44247</v>
      </c>
      <c r="C1095" s="6" t="s">
        <v>1102</v>
      </c>
      <c r="D1095" s="6" t="s">
        <v>1102</v>
      </c>
      <c r="E1095" s="5">
        <v>338</v>
      </c>
      <c r="F1095" s="15">
        <v>10.053523330000001</v>
      </c>
      <c r="G1095" s="16">
        <f t="shared" si="0"/>
        <v>99.467616195405981</v>
      </c>
      <c r="H1095" s="17">
        <v>1</v>
      </c>
      <c r="I1095" s="7">
        <f t="shared" si="1"/>
        <v>99.467616195405981</v>
      </c>
      <c r="J1095" s="18">
        <f t="shared" si="2"/>
        <v>33.155872065135327</v>
      </c>
      <c r="K1095" s="19">
        <f t="shared" si="3"/>
        <v>-7.4373869778831897E-2</v>
      </c>
      <c r="L1095" s="15">
        <v>23.410939200000001</v>
      </c>
      <c r="M1095" s="16">
        <f t="shared" si="4"/>
        <v>42.715073985583629</v>
      </c>
      <c r="N1095" s="19">
        <f t="shared" si="5"/>
        <v>-0.26540033207262209</v>
      </c>
      <c r="O1095" s="15">
        <v>23.410939200000001</v>
      </c>
      <c r="P1095" s="16">
        <f t="shared" si="6"/>
        <v>42.715073985583629</v>
      </c>
      <c r="Q1095" s="17">
        <v>2</v>
      </c>
      <c r="R1095" s="7">
        <f t="shared" si="7"/>
        <v>85.430147971167258</v>
      </c>
      <c r="S1095" s="18">
        <f t="shared" si="8"/>
        <v>42.715073985583629</v>
      </c>
      <c r="T1095" s="19">
        <f t="shared" si="9"/>
        <v>-0.24746938712786387</v>
      </c>
      <c r="U1095" s="15">
        <v>15.6674639</v>
      </c>
      <c r="V1095" s="16">
        <f t="shared" si="10"/>
        <v>63.82653927800019</v>
      </c>
      <c r="W1095" s="19">
        <f t="shared" si="11"/>
        <v>0.12883403052433998</v>
      </c>
      <c r="X1095" s="15">
        <v>25.478633800000001</v>
      </c>
      <c r="Y1095" s="16">
        <f t="shared" si="12"/>
        <v>41.923797735183115</v>
      </c>
      <c r="Z1095" s="17">
        <v>3</v>
      </c>
      <c r="AA1095" s="20">
        <f t="shared" si="13"/>
        <v>125.77139320554934</v>
      </c>
      <c r="AB1095" s="18">
        <f t="shared" si="14"/>
        <v>41.923797735183115</v>
      </c>
      <c r="AC1095" s="19">
        <f t="shared" si="15"/>
        <v>1.2144596022438658</v>
      </c>
      <c r="AD1095" s="15">
        <v>25.500446</v>
      </c>
      <c r="AE1095" s="16">
        <f t="shared" si="16"/>
        <v>41.973474503151827</v>
      </c>
      <c r="AF1095" s="17">
        <v>2</v>
      </c>
      <c r="AG1095" s="7">
        <f t="shared" si="17"/>
        <v>83.946949006303655</v>
      </c>
      <c r="AH1095" s="18">
        <f t="shared" si="18"/>
        <v>27.635502531994934</v>
      </c>
      <c r="AI1095" s="19">
        <f t="shared" si="19"/>
        <v>0.38148577236358694</v>
      </c>
      <c r="AJ1095" s="5">
        <v>21</v>
      </c>
      <c r="AK1095" s="15">
        <v>10</v>
      </c>
      <c r="AL1095" s="16">
        <f t="shared" si="20"/>
        <v>100</v>
      </c>
      <c r="AM1095" s="17">
        <v>1</v>
      </c>
      <c r="AN1095" s="7">
        <f t="shared" si="21"/>
        <v>100</v>
      </c>
      <c r="AO1095" s="18">
        <f t="shared" si="22"/>
        <v>33.333333333333336</v>
      </c>
      <c r="AP1095" s="19">
        <f t="shared" si="23"/>
        <v>2.8886242853155969E-2</v>
      </c>
      <c r="AQ1095" s="5">
        <v>10</v>
      </c>
      <c r="AR1095" s="15">
        <v>23.184433250000001</v>
      </c>
      <c r="AS1095" s="21">
        <f t="shared" si="24"/>
        <v>43.132389272444257</v>
      </c>
      <c r="AT1095" s="19">
        <f t="shared" si="25"/>
        <v>0.48541612801949563</v>
      </c>
      <c r="AU1095" s="5">
        <v>3</v>
      </c>
      <c r="AV1095" s="15">
        <v>23.184433200000001</v>
      </c>
      <c r="AW1095" s="16">
        <f t="shared" si="26"/>
        <v>43.132389365464405</v>
      </c>
      <c r="AX1095" s="19">
        <f t="shared" si="27"/>
        <v>0.8241175295942027</v>
      </c>
      <c r="AY1095" s="15">
        <v>25.4653502</v>
      </c>
      <c r="AZ1095" s="16">
        <f t="shared" si="28"/>
        <v>39.269045669750895</v>
      </c>
      <c r="BA1095" s="19">
        <f t="shared" si="29"/>
        <v>0.54885230162001486</v>
      </c>
      <c r="BB1095" s="15">
        <v>10</v>
      </c>
      <c r="BC1095" s="16">
        <f t="shared" si="30"/>
        <v>100</v>
      </c>
      <c r="BD1095" s="19">
        <f t="shared" si="31"/>
        <v>0.93333821106502679</v>
      </c>
      <c r="BE1095" s="15">
        <v>23.184433200000001</v>
      </c>
      <c r="BF1095" s="21">
        <f t="shared" si="32"/>
        <v>43.132389365464405</v>
      </c>
      <c r="BG1095" s="19">
        <f t="shared" si="33"/>
        <v>0.34635362517074086</v>
      </c>
      <c r="BH1095" s="15">
        <v>25.4653502</v>
      </c>
      <c r="BI1095" s="16">
        <f t="shared" si="34"/>
        <v>39.269045669750895</v>
      </c>
      <c r="BJ1095" s="22">
        <f t="shared" si="35"/>
        <v>0.77982131681414546</v>
      </c>
      <c r="BK1095" s="15">
        <v>138.40049400000001</v>
      </c>
      <c r="BL1095" s="16">
        <f t="shared" si="36"/>
        <v>7.2254077359001325</v>
      </c>
      <c r="BM1095" s="19">
        <f t="shared" si="37"/>
        <v>-1.1016602859318108</v>
      </c>
      <c r="BN1095" s="15">
        <v>107.161056</v>
      </c>
      <c r="BO1095" s="16">
        <f t="shared" si="38"/>
        <v>9.3317482798975036</v>
      </c>
      <c r="BP1095" s="19">
        <f t="shared" si="39"/>
        <v>-0.43298264890399718</v>
      </c>
      <c r="BQ1095" s="15">
        <v>17.414100600000001</v>
      </c>
      <c r="BR1095" s="16">
        <f t="shared" si="40"/>
        <v>57.424728555892223</v>
      </c>
      <c r="BS1095" s="19">
        <f t="shared" si="41"/>
        <v>0.1745945800966493</v>
      </c>
      <c r="BT1095" s="15">
        <v>68.579898200000002</v>
      </c>
      <c r="BU1095" s="16">
        <f t="shared" si="42"/>
        <v>14.843915589247695</v>
      </c>
      <c r="BV1095" s="19">
        <f t="shared" si="43"/>
        <v>-1.0808964115495594</v>
      </c>
      <c r="BW1095" s="15">
        <v>121.919054</v>
      </c>
      <c r="BX1095" s="18">
        <f t="shared" si="44"/>
        <v>1.7989075397036119E-2</v>
      </c>
      <c r="BY1095" s="19">
        <f t="shared" si="45"/>
        <v>-6.1309905515488351E-2</v>
      </c>
      <c r="BZ1095" s="15">
        <v>338.12816500000002</v>
      </c>
      <c r="CA1095" s="18">
        <f t="shared" si="46"/>
        <v>5.1868666479966276E-2</v>
      </c>
      <c r="CB1095" s="19">
        <f t="shared" si="47"/>
        <v>-3.1572964751456926E-2</v>
      </c>
      <c r="CC1095" s="7">
        <f t="shared" si="48"/>
        <v>0.13423650182808392</v>
      </c>
      <c r="CD1095" s="61">
        <f t="shared" si="49"/>
        <v>0.21619207314173308</v>
      </c>
    </row>
    <row r="1096" spans="1:82" ht="15.75" customHeight="1" x14ac:dyDescent="0.25">
      <c r="A1096" s="5">
        <v>44249000101</v>
      </c>
      <c r="B1096" s="5">
        <v>44249</v>
      </c>
      <c r="C1096" s="6" t="s">
        <v>1103</v>
      </c>
      <c r="D1096" s="6" t="s">
        <v>1103</v>
      </c>
      <c r="E1096" s="5">
        <v>44</v>
      </c>
      <c r="F1096" s="15">
        <v>10.107237899999999</v>
      </c>
      <c r="G1096" s="16">
        <f t="shared" si="0"/>
        <v>98.938998952423987</v>
      </c>
      <c r="H1096" s="17">
        <v>1</v>
      </c>
      <c r="I1096" s="7">
        <f t="shared" si="1"/>
        <v>98.938998952423987</v>
      </c>
      <c r="J1096" s="18">
        <f t="shared" si="2"/>
        <v>32.97966631747466</v>
      </c>
      <c r="K1096" s="19">
        <f t="shared" si="3"/>
        <v>-8.4066242423681839E-2</v>
      </c>
      <c r="L1096" s="15">
        <v>43.316504600000002</v>
      </c>
      <c r="M1096" s="16">
        <f t="shared" si="4"/>
        <v>23.085888606071876</v>
      </c>
      <c r="N1096" s="19">
        <f t="shared" si="5"/>
        <v>-1.4124512817451471</v>
      </c>
      <c r="O1096" s="15">
        <v>43.316504600000002</v>
      </c>
      <c r="P1096" s="16">
        <f t="shared" si="6"/>
        <v>23.085888606071876</v>
      </c>
      <c r="Q1096" s="17">
        <v>2</v>
      </c>
      <c r="R1096" s="7">
        <f t="shared" si="7"/>
        <v>46.171777212143752</v>
      </c>
      <c r="S1096" s="18">
        <f t="shared" si="8"/>
        <v>23.085888606071876</v>
      </c>
      <c r="T1096" s="19">
        <f t="shared" si="9"/>
        <v>-1.3427995313033518</v>
      </c>
      <c r="U1096" s="15">
        <v>43.952914999999997</v>
      </c>
      <c r="V1096" s="16">
        <f t="shared" si="10"/>
        <v>22.75161954559783</v>
      </c>
      <c r="W1096" s="19">
        <f t="shared" si="11"/>
        <v>-1.6255381110867007</v>
      </c>
      <c r="X1096" s="15">
        <v>62.287279599999998</v>
      </c>
      <c r="Y1096" s="16">
        <f t="shared" si="12"/>
        <v>17.14894432474139</v>
      </c>
      <c r="Z1096" s="17">
        <v>3</v>
      </c>
      <c r="AA1096" s="20">
        <f t="shared" si="13"/>
        <v>51.446832974224165</v>
      </c>
      <c r="AB1096" s="18">
        <f t="shared" si="14"/>
        <v>17.148944324741386</v>
      </c>
      <c r="AC1096" s="19">
        <f t="shared" si="15"/>
        <v>-0.71421212507669884</v>
      </c>
      <c r="AD1096" s="15">
        <v>62.350955399999997</v>
      </c>
      <c r="AE1096" s="16">
        <f t="shared" si="16"/>
        <v>17.166414101170293</v>
      </c>
      <c r="AF1096" s="17">
        <v>3</v>
      </c>
      <c r="AG1096" s="7">
        <f t="shared" si="17"/>
        <v>51.499242303510883</v>
      </c>
      <c r="AH1096" s="18">
        <f t="shared" si="18"/>
        <v>16.953652966799609</v>
      </c>
      <c r="AI1096" s="19">
        <f t="shared" si="19"/>
        <v>-0.37554763215781362</v>
      </c>
      <c r="AJ1096" s="5">
        <v>0</v>
      </c>
      <c r="AK1096" s="15">
        <v>35.337875500000003</v>
      </c>
      <c r="AL1096" s="16">
        <f t="shared" si="20"/>
        <v>28.298248999151063</v>
      </c>
      <c r="AM1096" s="17">
        <v>1</v>
      </c>
      <c r="AN1096" s="7">
        <f t="shared" si="21"/>
        <v>28.298248999151063</v>
      </c>
      <c r="AO1096" s="18">
        <f t="shared" si="22"/>
        <v>0</v>
      </c>
      <c r="AP1096" s="19">
        <f t="shared" si="23"/>
        <v>-1.0465207101426044</v>
      </c>
      <c r="AQ1096" s="5">
        <v>0</v>
      </c>
      <c r="AR1096" s="15">
        <v>43.952915019999999</v>
      </c>
      <c r="AS1096" s="21">
        <f t="shared" si="24"/>
        <v>0</v>
      </c>
      <c r="AT1096" s="19">
        <f t="shared" si="25"/>
        <v>-1.0252866396461213</v>
      </c>
      <c r="AU1096" s="5">
        <v>1</v>
      </c>
      <c r="AV1096" s="15">
        <v>60.699590600000001</v>
      </c>
      <c r="AW1096" s="16">
        <f t="shared" si="26"/>
        <v>16.474575695078904</v>
      </c>
      <c r="AX1096" s="19">
        <f t="shared" si="27"/>
        <v>-0.19623165918332233</v>
      </c>
      <c r="AY1096" s="15">
        <v>60.699590600000001</v>
      </c>
      <c r="AZ1096" s="16">
        <f t="shared" si="28"/>
        <v>16.474575695078904</v>
      </c>
      <c r="BA1096" s="19">
        <f t="shared" si="29"/>
        <v>-1.058998484793551</v>
      </c>
      <c r="BB1096" s="15">
        <v>10</v>
      </c>
      <c r="BC1096" s="16">
        <f t="shared" si="30"/>
        <v>100</v>
      </c>
      <c r="BD1096" s="19">
        <f t="shared" si="31"/>
        <v>0.93333821106502679</v>
      </c>
      <c r="BE1096" s="15">
        <v>43.952914999999997</v>
      </c>
      <c r="BF1096" s="21">
        <f t="shared" si="32"/>
        <v>22.75161954559783</v>
      </c>
      <c r="BG1096" s="19">
        <f t="shared" si="33"/>
        <v>-0.89808582665455394</v>
      </c>
      <c r="BH1096" s="15">
        <v>60.699590600000001</v>
      </c>
      <c r="BI1096" s="16">
        <f t="shared" si="34"/>
        <v>16.474575695078904</v>
      </c>
      <c r="BJ1096" s="22">
        <f t="shared" si="35"/>
        <v>-0.89509911352772431</v>
      </c>
      <c r="BK1096" s="15">
        <v>60.699590600000001</v>
      </c>
      <c r="BL1096" s="16">
        <f t="shared" si="36"/>
        <v>16.474575695078904</v>
      </c>
      <c r="BM1096" s="19">
        <f t="shared" si="37"/>
        <v>-0.25783426194503389</v>
      </c>
      <c r="BN1096" s="15">
        <v>147.35044500000001</v>
      </c>
      <c r="BO1096" s="16">
        <f t="shared" si="38"/>
        <v>6.786542110544695</v>
      </c>
      <c r="BP1096" s="19">
        <f t="shared" si="39"/>
        <v>-0.74353069427897689</v>
      </c>
      <c r="BQ1096" s="15">
        <v>60.699590600000001</v>
      </c>
      <c r="BR1096" s="16">
        <f t="shared" si="40"/>
        <v>16.474575695078904</v>
      </c>
      <c r="BS1096" s="19">
        <f t="shared" si="41"/>
        <v>-1.7132588722547002</v>
      </c>
      <c r="BT1096" s="15">
        <v>60.040481200000002</v>
      </c>
      <c r="BU1096" s="16">
        <f t="shared" si="42"/>
        <v>16.955130932561545</v>
      </c>
      <c r="BV1096" s="19">
        <f t="shared" si="43"/>
        <v>-0.98729450655656403</v>
      </c>
      <c r="BW1096" s="15">
        <v>72.785836200000006</v>
      </c>
      <c r="BX1096" s="18">
        <f t="shared" si="44"/>
        <v>1.0739501761866697E-2</v>
      </c>
      <c r="BY1096" s="19">
        <f t="shared" si="45"/>
        <v>-6.3899151747363034E-2</v>
      </c>
      <c r="BZ1096" s="15">
        <v>44.0276888</v>
      </c>
      <c r="CA1096" s="18">
        <f t="shared" si="46"/>
        <v>6.7538221971273713E-3</v>
      </c>
      <c r="CB1096" s="19">
        <f t="shared" si="47"/>
        <v>-4.9161539618839414E-2</v>
      </c>
      <c r="CC1096" s="7">
        <f t="shared" si="48"/>
        <v>-0.71349885121461687</v>
      </c>
      <c r="CD1096" s="61">
        <f t="shared" si="49"/>
        <v>-1.1491121545008944</v>
      </c>
    </row>
    <row r="1097" spans="1:82" ht="15.75" customHeight="1" x14ac:dyDescent="0.25">
      <c r="A1097" s="5">
        <v>44250000101</v>
      </c>
      <c r="B1097" s="5">
        <v>44250</v>
      </c>
      <c r="C1097" s="6" t="s">
        <v>1104</v>
      </c>
      <c r="D1097" s="6" t="s">
        <v>1104</v>
      </c>
      <c r="E1097" s="5">
        <v>21</v>
      </c>
      <c r="F1097" s="15">
        <v>10</v>
      </c>
      <c r="G1097" s="16">
        <f t="shared" si="0"/>
        <v>100</v>
      </c>
      <c r="H1097" s="17">
        <v>1</v>
      </c>
      <c r="I1097" s="7">
        <f t="shared" si="1"/>
        <v>100</v>
      </c>
      <c r="J1097" s="18">
        <f t="shared" si="2"/>
        <v>33.333333333333336</v>
      </c>
      <c r="K1097" s="19">
        <f t="shared" si="3"/>
        <v>-6.4612435976370855E-2</v>
      </c>
      <c r="L1097" s="15">
        <v>45.318213200000002</v>
      </c>
      <c r="M1097" s="16">
        <f t="shared" si="4"/>
        <v>22.066183315453397</v>
      </c>
      <c r="N1097" s="19">
        <f t="shared" si="5"/>
        <v>-1.4720387735017264</v>
      </c>
      <c r="O1097" s="15">
        <v>20.672536000000001</v>
      </c>
      <c r="P1097" s="16">
        <f t="shared" si="6"/>
        <v>48.373358740311296</v>
      </c>
      <c r="Q1097" s="17">
        <v>1</v>
      </c>
      <c r="R1097" s="7">
        <f t="shared" si="7"/>
        <v>48.373358740311296</v>
      </c>
      <c r="S1097" s="18">
        <f t="shared" si="8"/>
        <v>24.186679370155648</v>
      </c>
      <c r="T1097" s="19">
        <f t="shared" si="9"/>
        <v>-1.2813741953549012</v>
      </c>
      <c r="U1097" s="15">
        <v>45.431515599999997</v>
      </c>
      <c r="V1097" s="16">
        <f t="shared" si="10"/>
        <v>22.011152099887244</v>
      </c>
      <c r="W1097" s="19">
        <f t="shared" si="11"/>
        <v>-1.6571645991477297</v>
      </c>
      <c r="X1097" s="15">
        <v>59.738326100000002</v>
      </c>
      <c r="Y1097" s="16">
        <f t="shared" si="12"/>
        <v>17.880666562567111</v>
      </c>
      <c r="Z1097" s="17">
        <v>3</v>
      </c>
      <c r="AA1097" s="20">
        <f t="shared" si="13"/>
        <v>53.641999687701329</v>
      </c>
      <c r="AB1097" s="18">
        <f t="shared" si="14"/>
        <v>17.880666562567111</v>
      </c>
      <c r="AC1097" s="19">
        <f t="shared" si="15"/>
        <v>-0.65724904364222236</v>
      </c>
      <c r="AD1097" s="15">
        <v>59.674650399999997</v>
      </c>
      <c r="AE1097" s="16">
        <f t="shared" si="16"/>
        <v>17.93629812366693</v>
      </c>
      <c r="AF1097" s="17">
        <v>3</v>
      </c>
      <c r="AG1097" s="7">
        <f t="shared" si="17"/>
        <v>53.80889437100079</v>
      </c>
      <c r="AH1097" s="18">
        <f t="shared" si="18"/>
        <v>17.713995019902118</v>
      </c>
      <c r="AI1097" s="19">
        <f t="shared" si="19"/>
        <v>-0.32166142738139775</v>
      </c>
      <c r="AJ1097" s="5">
        <v>0</v>
      </c>
      <c r="AK1097" s="15">
        <v>45.431515599999997</v>
      </c>
      <c r="AL1097" s="16">
        <f t="shared" si="20"/>
        <v>22.011152099887244</v>
      </c>
      <c r="AM1097" s="17">
        <v>1</v>
      </c>
      <c r="AN1097" s="7">
        <f t="shared" si="21"/>
        <v>22.011152099887244</v>
      </c>
      <c r="AO1097" s="18">
        <f t="shared" si="22"/>
        <v>0</v>
      </c>
      <c r="AP1097" s="19">
        <f t="shared" si="23"/>
        <v>-1.0465207101426044</v>
      </c>
      <c r="AQ1097" s="5">
        <v>0</v>
      </c>
      <c r="AR1097" s="15">
        <v>58.696548550000003</v>
      </c>
      <c r="AS1097" s="21">
        <f t="shared" si="24"/>
        <v>0</v>
      </c>
      <c r="AT1097" s="19">
        <f t="shared" si="25"/>
        <v>-1.0252866396461213</v>
      </c>
      <c r="AU1097" s="5">
        <v>0</v>
      </c>
      <c r="AV1097" s="15">
        <v>58.6965486</v>
      </c>
      <c r="AW1097" s="16">
        <f t="shared" si="26"/>
        <v>0</v>
      </c>
      <c r="AX1097" s="19">
        <f t="shared" si="27"/>
        <v>-0.82680925094591806</v>
      </c>
      <c r="AY1097" s="15">
        <v>58.6965486</v>
      </c>
      <c r="AZ1097" s="16">
        <f t="shared" si="28"/>
        <v>17.036776843809179</v>
      </c>
      <c r="BA1097" s="19">
        <f t="shared" si="29"/>
        <v>-1.0193425699987351</v>
      </c>
      <c r="BB1097" s="15">
        <v>10</v>
      </c>
      <c r="BC1097" s="16">
        <f t="shared" si="30"/>
        <v>100</v>
      </c>
      <c r="BD1097" s="19">
        <f t="shared" si="31"/>
        <v>0.93333821106502679</v>
      </c>
      <c r="BE1097" s="15">
        <v>58.6965486</v>
      </c>
      <c r="BF1097" s="21">
        <f t="shared" si="32"/>
        <v>17.036776843809179</v>
      </c>
      <c r="BG1097" s="19">
        <f t="shared" si="33"/>
        <v>-1.2470312189011856</v>
      </c>
      <c r="BH1097" s="15">
        <v>58.6965486</v>
      </c>
      <c r="BI1097" s="16">
        <f t="shared" si="34"/>
        <v>17.036776843809179</v>
      </c>
      <c r="BJ1097" s="22">
        <f t="shared" si="35"/>
        <v>-0.85378899791563467</v>
      </c>
      <c r="BK1097" s="15">
        <v>58.6965486</v>
      </c>
      <c r="BL1097" s="16">
        <f t="shared" si="36"/>
        <v>17.036776843809179</v>
      </c>
      <c r="BM1097" s="19">
        <f t="shared" si="37"/>
        <v>-0.20654316612888787</v>
      </c>
      <c r="BN1097" s="15">
        <v>152.78857600000001</v>
      </c>
      <c r="BO1097" s="16">
        <f t="shared" si="38"/>
        <v>6.5449919501835003</v>
      </c>
      <c r="BP1097" s="19">
        <f t="shared" si="39"/>
        <v>-0.77300293549205557</v>
      </c>
      <c r="BQ1097" s="15">
        <v>58.6965486</v>
      </c>
      <c r="BR1097" s="16">
        <f t="shared" si="40"/>
        <v>17.036776843809179</v>
      </c>
      <c r="BS1097" s="19">
        <f t="shared" si="41"/>
        <v>-1.6873406935569597</v>
      </c>
      <c r="BT1097" s="15">
        <v>62.688173900000002</v>
      </c>
      <c r="BU1097" s="16">
        <f t="shared" si="42"/>
        <v>16.239015378305666</v>
      </c>
      <c r="BV1097" s="19">
        <f t="shared" si="43"/>
        <v>-1.0190438874455132</v>
      </c>
      <c r="BW1097" s="15">
        <v>68.974262400000001</v>
      </c>
      <c r="BX1097" s="18">
        <f t="shared" si="44"/>
        <v>1.0177106580637949E-2</v>
      </c>
      <c r="BY1097" s="19">
        <f t="shared" si="45"/>
        <v>-6.4100015919120221E-2</v>
      </c>
      <c r="BZ1097" s="15">
        <v>21.0401457</v>
      </c>
      <c r="CA1097" s="18">
        <f t="shared" si="46"/>
        <v>3.2275462767297021E-3</v>
      </c>
      <c r="CB1097" s="19">
        <f t="shared" si="47"/>
        <v>-5.0536301496329809E-2</v>
      </c>
      <c r="CC1097" s="7">
        <f t="shared" si="48"/>
        <v>-0.75474256060675715</v>
      </c>
      <c r="CD1097" s="61">
        <f t="shared" si="49"/>
        <v>-1.215536434902371</v>
      </c>
    </row>
    <row r="1098" spans="1:82" ht="15.75" customHeight="1" x14ac:dyDescent="0.25">
      <c r="A1098" s="5">
        <v>44251000101</v>
      </c>
      <c r="B1098" s="5">
        <v>44251</v>
      </c>
      <c r="C1098" s="6" t="s">
        <v>1105</v>
      </c>
      <c r="D1098" s="6" t="s">
        <v>1105</v>
      </c>
      <c r="E1098" s="5">
        <v>285</v>
      </c>
      <c r="F1098" s="15">
        <v>10.3206165</v>
      </c>
      <c r="G1098" s="16">
        <f t="shared" si="0"/>
        <v>96.89343655003556</v>
      </c>
      <c r="H1098" s="17">
        <v>1</v>
      </c>
      <c r="I1098" s="7">
        <f t="shared" si="1"/>
        <v>96.89343655003556</v>
      </c>
      <c r="J1098" s="18">
        <f t="shared" si="2"/>
        <v>32.297812183345187</v>
      </c>
      <c r="K1098" s="19">
        <f t="shared" si="3"/>
        <v>-0.12157230817439382</v>
      </c>
      <c r="L1098" s="15">
        <v>20.2720783</v>
      </c>
      <c r="M1098" s="16">
        <f t="shared" si="4"/>
        <v>49.328933383214093</v>
      </c>
      <c r="N1098" s="19">
        <f t="shared" si="5"/>
        <v>0.12108711284045244</v>
      </c>
      <c r="O1098" s="15">
        <v>20.2720783</v>
      </c>
      <c r="P1098" s="16">
        <f t="shared" si="6"/>
        <v>49.328933383214093</v>
      </c>
      <c r="Q1098" s="17">
        <v>2</v>
      </c>
      <c r="R1098" s="7">
        <f t="shared" si="7"/>
        <v>98.657866766428185</v>
      </c>
      <c r="S1098" s="18">
        <f t="shared" si="8"/>
        <v>49.328933383214093</v>
      </c>
      <c r="T1098" s="19">
        <f t="shared" si="9"/>
        <v>0.12159124516533287</v>
      </c>
      <c r="U1098" s="15">
        <v>10</v>
      </c>
      <c r="V1098" s="16">
        <f t="shared" si="10"/>
        <v>100</v>
      </c>
      <c r="W1098" s="19">
        <f t="shared" si="11"/>
        <v>1.6738574211914985</v>
      </c>
      <c r="X1098" s="15">
        <v>41.1063744</v>
      </c>
      <c r="Y1098" s="16">
        <f t="shared" si="12"/>
        <v>25.985290738752187</v>
      </c>
      <c r="Z1098" s="17">
        <v>3</v>
      </c>
      <c r="AA1098" s="20">
        <f t="shared" si="13"/>
        <v>77.955872216256566</v>
      </c>
      <c r="AB1098" s="18">
        <f t="shared" si="14"/>
        <v>25.985290738752187</v>
      </c>
      <c r="AC1098" s="19">
        <f t="shared" si="15"/>
        <v>-2.6320607852612501E-2</v>
      </c>
      <c r="AD1098" s="15">
        <v>41.170050099999997</v>
      </c>
      <c r="AE1098" s="16">
        <f t="shared" si="16"/>
        <v>25.998081552006663</v>
      </c>
      <c r="AF1098" s="17">
        <v>3</v>
      </c>
      <c r="AG1098" s="7">
        <f t="shared" si="17"/>
        <v>77.994244656019987</v>
      </c>
      <c r="AH1098" s="18">
        <f t="shared" si="18"/>
        <v>25.675860423594674</v>
      </c>
      <c r="AI1098" s="19">
        <f t="shared" si="19"/>
        <v>0.2426039684296053</v>
      </c>
      <c r="AJ1098" s="5">
        <v>14</v>
      </c>
      <c r="AK1098" s="15">
        <v>10</v>
      </c>
      <c r="AL1098" s="16">
        <f t="shared" si="20"/>
        <v>100</v>
      </c>
      <c r="AM1098" s="17">
        <v>1</v>
      </c>
      <c r="AN1098" s="7">
        <f t="shared" si="21"/>
        <v>100</v>
      </c>
      <c r="AO1098" s="18">
        <f t="shared" si="22"/>
        <v>33.333333333333336</v>
      </c>
      <c r="AP1098" s="19">
        <f t="shared" si="23"/>
        <v>2.8886242853155969E-2</v>
      </c>
      <c r="AQ1098" s="5">
        <v>11</v>
      </c>
      <c r="AR1098" s="15">
        <v>19.542200560000001</v>
      </c>
      <c r="AS1098" s="21">
        <f t="shared" si="24"/>
        <v>51.171309849662087</v>
      </c>
      <c r="AT1098" s="19">
        <f t="shared" si="25"/>
        <v>0.76697761278532317</v>
      </c>
      <c r="AU1098" s="5">
        <v>2</v>
      </c>
      <c r="AV1098" s="15">
        <v>19.542200600000001</v>
      </c>
      <c r="AW1098" s="16">
        <f t="shared" si="26"/>
        <v>51.17130974492197</v>
      </c>
      <c r="AX1098" s="19">
        <f t="shared" si="27"/>
        <v>1.1318136516110997</v>
      </c>
      <c r="AY1098" s="15">
        <v>28.688136100000001</v>
      </c>
      <c r="AZ1098" s="16">
        <f t="shared" si="28"/>
        <v>34.857614887012474</v>
      </c>
      <c r="BA1098" s="19">
        <f t="shared" si="29"/>
        <v>0.23768373919604704</v>
      </c>
      <c r="BB1098" s="15">
        <v>10</v>
      </c>
      <c r="BC1098" s="16">
        <f t="shared" si="30"/>
        <v>100</v>
      </c>
      <c r="BD1098" s="19">
        <f t="shared" si="31"/>
        <v>0.93333821106502679</v>
      </c>
      <c r="BE1098" s="15">
        <v>28.688136100000001</v>
      </c>
      <c r="BF1098" s="21">
        <f t="shared" si="32"/>
        <v>34.857614887012474</v>
      </c>
      <c r="BG1098" s="19">
        <f t="shared" si="33"/>
        <v>-0.15889990092055542</v>
      </c>
      <c r="BH1098" s="15">
        <v>28.688136100000001</v>
      </c>
      <c r="BI1098" s="16">
        <f t="shared" si="34"/>
        <v>34.857614887012474</v>
      </c>
      <c r="BJ1098" s="22">
        <f t="shared" si="35"/>
        <v>0.45567271615540467</v>
      </c>
      <c r="BK1098" s="15">
        <v>40.108060600000002</v>
      </c>
      <c r="BL1098" s="16">
        <f t="shared" si="36"/>
        <v>24.932644088006587</v>
      </c>
      <c r="BM1098" s="19">
        <f t="shared" si="37"/>
        <v>0.51381765897500697</v>
      </c>
      <c r="BN1098" s="15">
        <v>81.847853000000001</v>
      </c>
      <c r="BO1098" s="16">
        <f t="shared" si="38"/>
        <v>12.217791467297255</v>
      </c>
      <c r="BP1098" s="19">
        <f t="shared" si="39"/>
        <v>-8.0848082554636311E-2</v>
      </c>
      <c r="BQ1098" s="15">
        <v>10</v>
      </c>
      <c r="BR1098" s="16">
        <f t="shared" si="40"/>
        <v>100</v>
      </c>
      <c r="BS1098" s="19">
        <f t="shared" si="41"/>
        <v>2.1373680391786363</v>
      </c>
      <c r="BT1098" s="15">
        <v>13.2705883</v>
      </c>
      <c r="BU1098" s="16">
        <f t="shared" si="42"/>
        <v>76.710556984124054</v>
      </c>
      <c r="BV1098" s="19">
        <f t="shared" si="43"/>
        <v>1.6619955006460918</v>
      </c>
      <c r="BW1098" s="15">
        <v>712.037646</v>
      </c>
      <c r="BX1098" s="18">
        <f t="shared" si="44"/>
        <v>0.10506068148644028</v>
      </c>
      <c r="BY1098" s="19">
        <f t="shared" si="45"/>
        <v>-3.0211548658120192E-2</v>
      </c>
      <c r="BZ1098" s="15">
        <v>285.09206599999999</v>
      </c>
      <c r="CA1098" s="18">
        <f t="shared" si="46"/>
        <v>4.3732959327533481E-2</v>
      </c>
      <c r="CB1098" s="19">
        <f t="shared" si="47"/>
        <v>-3.4744769877338627E-2</v>
      </c>
      <c r="CC1098" s="7">
        <f t="shared" si="48"/>
        <v>0.50389978431868554</v>
      </c>
      <c r="CD1098" s="61">
        <f t="shared" si="49"/>
        <v>0.81154631969660929</v>
      </c>
    </row>
    <row r="1099" spans="1:82" ht="15.75" customHeight="1" x14ac:dyDescent="0.25">
      <c r="A1099" s="5">
        <v>44252000101</v>
      </c>
      <c r="B1099" s="5">
        <v>44252</v>
      </c>
      <c r="C1099" s="6" t="s">
        <v>1106</v>
      </c>
      <c r="D1099" s="6" t="s">
        <v>1106</v>
      </c>
      <c r="E1099" s="5">
        <v>83</v>
      </c>
      <c r="F1099" s="15">
        <v>10.00593759</v>
      </c>
      <c r="G1099" s="16">
        <f t="shared" si="0"/>
        <v>99.940659334054473</v>
      </c>
      <c r="H1099" s="17">
        <v>1</v>
      </c>
      <c r="I1099" s="7">
        <f t="shared" si="1"/>
        <v>99.940659334054473</v>
      </c>
      <c r="J1099" s="18">
        <f t="shared" si="2"/>
        <v>33.313553111351489</v>
      </c>
      <c r="K1099" s="19">
        <f t="shared" si="3"/>
        <v>-6.5700466786893091E-2</v>
      </c>
      <c r="L1099" s="15">
        <v>28.024581900000001</v>
      </c>
      <c r="M1099" s="16">
        <f t="shared" si="4"/>
        <v>35.682958752722726</v>
      </c>
      <c r="N1099" s="19">
        <f t="shared" si="5"/>
        <v>-0.67632897226361732</v>
      </c>
      <c r="O1099" s="15">
        <v>28.024581900000001</v>
      </c>
      <c r="P1099" s="16">
        <f t="shared" si="6"/>
        <v>35.682958752722726</v>
      </c>
      <c r="Q1099" s="17">
        <v>2</v>
      </c>
      <c r="R1099" s="7">
        <f t="shared" si="7"/>
        <v>71.365917505445452</v>
      </c>
      <c r="S1099" s="18">
        <f t="shared" si="8"/>
        <v>35.682958752722726</v>
      </c>
      <c r="T1099" s="19">
        <f t="shared" si="9"/>
        <v>-0.63986915527655952</v>
      </c>
      <c r="U1099" s="15">
        <v>21.7349584</v>
      </c>
      <c r="V1099" s="16">
        <f t="shared" si="10"/>
        <v>46.008829720143382</v>
      </c>
      <c r="W1099" s="19">
        <f t="shared" si="11"/>
        <v>-0.63218737814226955</v>
      </c>
      <c r="X1099" s="15">
        <v>52.520632999999997</v>
      </c>
      <c r="Y1099" s="16">
        <f t="shared" si="12"/>
        <v>20.337932522633537</v>
      </c>
      <c r="Z1099" s="17">
        <v>3</v>
      </c>
      <c r="AA1099" s="20">
        <f t="shared" si="13"/>
        <v>61.01379756790061</v>
      </c>
      <c r="AB1099" s="18">
        <f t="shared" si="14"/>
        <v>20.337932522633537</v>
      </c>
      <c r="AC1099" s="19">
        <f t="shared" si="15"/>
        <v>-0.46595590841463269</v>
      </c>
      <c r="AD1099" s="15">
        <v>52.508042699999997</v>
      </c>
      <c r="AE1099" s="16">
        <f t="shared" si="16"/>
        <v>20.38434999596738</v>
      </c>
      <c r="AF1099" s="17">
        <v>2</v>
      </c>
      <c r="AG1099" s="7">
        <f t="shared" si="17"/>
        <v>40.76869999193476</v>
      </c>
      <c r="AH1099" s="18">
        <f t="shared" si="18"/>
        <v>13.42113710134543</v>
      </c>
      <c r="AI1099" s="19">
        <f t="shared" si="19"/>
        <v>-0.62590057860484949</v>
      </c>
      <c r="AJ1099" s="5">
        <v>3</v>
      </c>
      <c r="AK1099" s="15">
        <v>20.277296100000001</v>
      </c>
      <c r="AL1099" s="16">
        <f t="shared" si="20"/>
        <v>49.316239949763322</v>
      </c>
      <c r="AM1099" s="17">
        <v>3</v>
      </c>
      <c r="AN1099" s="7">
        <f t="shared" si="21"/>
        <v>147.94871984928997</v>
      </c>
      <c r="AO1099" s="18">
        <f t="shared" si="22"/>
        <v>49.316239949763322</v>
      </c>
      <c r="AP1099" s="19">
        <f t="shared" si="23"/>
        <v>0.5445301099848785</v>
      </c>
      <c r="AQ1099" s="5">
        <v>2</v>
      </c>
      <c r="AR1099" s="15">
        <v>26.176295020000001</v>
      </c>
      <c r="AS1099" s="21">
        <f t="shared" si="24"/>
        <v>38.20250341906484</v>
      </c>
      <c r="AT1099" s="19">
        <f t="shared" si="25"/>
        <v>0.31274792371638138</v>
      </c>
      <c r="AU1099" s="5">
        <v>1</v>
      </c>
      <c r="AV1099" s="15">
        <v>26.176295</v>
      </c>
      <c r="AW1099" s="16">
        <f t="shared" si="26"/>
        <v>38.202503448253466</v>
      </c>
      <c r="AX1099" s="19">
        <f t="shared" si="27"/>
        <v>0.63542219401309896</v>
      </c>
      <c r="AY1099" s="15">
        <v>26.176295</v>
      </c>
      <c r="AZ1099" s="16">
        <f t="shared" si="28"/>
        <v>38.202503448253466</v>
      </c>
      <c r="BA1099" s="19">
        <f t="shared" si="29"/>
        <v>0.47362174124798817</v>
      </c>
      <c r="BB1099" s="15">
        <v>10</v>
      </c>
      <c r="BC1099" s="16">
        <f t="shared" si="30"/>
        <v>100</v>
      </c>
      <c r="BD1099" s="19">
        <f t="shared" si="31"/>
        <v>0.93333821106502679</v>
      </c>
      <c r="BE1099" s="15">
        <v>31.833162999999999</v>
      </c>
      <c r="BF1099" s="21">
        <f t="shared" si="32"/>
        <v>31.413780653842032</v>
      </c>
      <c r="BG1099" s="19">
        <f t="shared" si="33"/>
        <v>-0.3691786697394982</v>
      </c>
      <c r="BH1099" s="15">
        <v>31.833162999999999</v>
      </c>
      <c r="BI1099" s="16">
        <f t="shared" si="34"/>
        <v>31.413780653842032</v>
      </c>
      <c r="BJ1099" s="22">
        <f t="shared" si="35"/>
        <v>0.20262237884740145</v>
      </c>
      <c r="BK1099" s="15">
        <v>68.873463599999994</v>
      </c>
      <c r="BL1099" s="16">
        <f t="shared" si="36"/>
        <v>14.519380146289029</v>
      </c>
      <c r="BM1099" s="19">
        <f t="shared" si="37"/>
        <v>-0.43621191638201673</v>
      </c>
      <c r="BN1099" s="15">
        <v>58.431282899999999</v>
      </c>
      <c r="BO1099" s="16">
        <f t="shared" si="38"/>
        <v>17.114120217271491</v>
      </c>
      <c r="BP1099" s="19">
        <f t="shared" si="39"/>
        <v>0.51656730215050872</v>
      </c>
      <c r="BQ1099" s="15">
        <v>20.277296100000001</v>
      </c>
      <c r="BR1099" s="16">
        <f t="shared" si="40"/>
        <v>49.316239949763322</v>
      </c>
      <c r="BS1099" s="19">
        <f t="shared" si="41"/>
        <v>-0.19921692337835872</v>
      </c>
      <c r="BT1099" s="15">
        <v>16.2266428</v>
      </c>
      <c r="BU1099" s="16">
        <f t="shared" si="42"/>
        <v>62.735972717659124</v>
      </c>
      <c r="BV1099" s="19">
        <f t="shared" si="43"/>
        <v>1.0424245445288958</v>
      </c>
      <c r="BW1099" s="15">
        <v>852.27826100000004</v>
      </c>
      <c r="BX1099" s="18">
        <f t="shared" si="44"/>
        <v>0.12575309103352975</v>
      </c>
      <c r="BY1099" s="19">
        <f t="shared" si="45"/>
        <v>-2.2821080453439765E-2</v>
      </c>
      <c r="BZ1099" s="15">
        <v>83.064504700000001</v>
      </c>
      <c r="CA1099" s="18">
        <f t="shared" si="46"/>
        <v>1.2742047355350864E-2</v>
      </c>
      <c r="CB1099" s="19">
        <f t="shared" si="47"/>
        <v>-4.6826956662997951E-2</v>
      </c>
      <c r="CC1099" s="7">
        <f t="shared" si="48"/>
        <v>2.5319810497318268E-2</v>
      </c>
      <c r="CD1099" s="61">
        <f t="shared" si="49"/>
        <v>4.0778344551778721E-2</v>
      </c>
    </row>
    <row r="1100" spans="1:82" ht="15.75" customHeight="1" x14ac:dyDescent="0.25">
      <c r="A1100" s="5">
        <v>44256000101</v>
      </c>
      <c r="B1100" s="5">
        <v>44256</v>
      </c>
      <c r="C1100" s="6" t="s">
        <v>1107</v>
      </c>
      <c r="D1100" s="6" t="s">
        <v>1107</v>
      </c>
      <c r="E1100" s="5">
        <v>42</v>
      </c>
      <c r="F1100" s="15">
        <v>10.19978337</v>
      </c>
      <c r="G1100" s="16">
        <f t="shared" si="0"/>
        <v>98.041297910428071</v>
      </c>
      <c r="H1100" s="17">
        <v>1</v>
      </c>
      <c r="I1100" s="7">
        <f t="shared" si="1"/>
        <v>98.041297910428071</v>
      </c>
      <c r="J1100" s="18">
        <f t="shared" si="2"/>
        <v>32.680432636809357</v>
      </c>
      <c r="K1100" s="19">
        <f t="shared" si="3"/>
        <v>-0.10052588905497925</v>
      </c>
      <c r="L1100" s="15">
        <v>26.0165498</v>
      </c>
      <c r="M1100" s="16">
        <f t="shared" si="4"/>
        <v>38.437072082478821</v>
      </c>
      <c r="N1100" s="19">
        <f t="shared" si="5"/>
        <v>-0.51538962356808493</v>
      </c>
      <c r="O1100" s="15">
        <v>26.0165498</v>
      </c>
      <c r="P1100" s="16">
        <f t="shared" si="6"/>
        <v>38.437072082478821</v>
      </c>
      <c r="Q1100" s="17">
        <v>2</v>
      </c>
      <c r="R1100" s="7">
        <f t="shared" si="7"/>
        <v>76.874144164957642</v>
      </c>
      <c r="S1100" s="18">
        <f t="shared" si="8"/>
        <v>38.437072082478821</v>
      </c>
      <c r="T1100" s="19">
        <f t="shared" si="9"/>
        <v>-0.48618660084380844</v>
      </c>
      <c r="U1100" s="15">
        <v>19.406502199999998</v>
      </c>
      <c r="V1100" s="16">
        <f t="shared" si="10"/>
        <v>51.529120997394372</v>
      </c>
      <c r="W1100" s="19">
        <f t="shared" si="11"/>
        <v>-0.39640736217433231</v>
      </c>
      <c r="X1100" s="15">
        <v>73.679959199999999</v>
      </c>
      <c r="Y1100" s="16">
        <f t="shared" si="12"/>
        <v>14.497308380702796</v>
      </c>
      <c r="Z1100" s="17">
        <v>3</v>
      </c>
      <c r="AA1100" s="20">
        <f t="shared" si="13"/>
        <v>43.491925142108386</v>
      </c>
      <c r="AB1100" s="18">
        <f t="shared" si="14"/>
        <v>14.497308380702794</v>
      </c>
      <c r="AC1100" s="19">
        <f t="shared" si="15"/>
        <v>-0.92063656649271863</v>
      </c>
      <c r="AD1100" s="15">
        <v>73.743634900000004</v>
      </c>
      <c r="AE1100" s="16">
        <f t="shared" si="16"/>
        <v>14.514368886907146</v>
      </c>
      <c r="AF1100" s="17">
        <v>3</v>
      </c>
      <c r="AG1100" s="7">
        <f t="shared" si="17"/>
        <v>43.543106660721435</v>
      </c>
      <c r="AH1100" s="18">
        <f t="shared" si="18"/>
        <v>14.334477293307383</v>
      </c>
      <c r="AI1100" s="19">
        <f t="shared" si="19"/>
        <v>-0.56117124209929992</v>
      </c>
      <c r="AJ1100" s="5">
        <v>1</v>
      </c>
      <c r="AK1100" s="15">
        <v>19.406502199999998</v>
      </c>
      <c r="AL1100" s="16">
        <f t="shared" si="20"/>
        <v>51.529120997394372</v>
      </c>
      <c r="AM1100" s="17">
        <v>2</v>
      </c>
      <c r="AN1100" s="7">
        <f t="shared" si="21"/>
        <v>103.05824199478874</v>
      </c>
      <c r="AO1100" s="18">
        <f t="shared" si="22"/>
        <v>34.352747331596248</v>
      </c>
      <c r="AP1100" s="19">
        <f t="shared" si="23"/>
        <v>6.1774789904550292E-2</v>
      </c>
      <c r="AQ1100" s="5">
        <v>2</v>
      </c>
      <c r="AR1100" s="15">
        <v>25.957383839999999</v>
      </c>
      <c r="AS1100" s="21">
        <f t="shared" si="24"/>
        <v>38.524683618501363</v>
      </c>
      <c r="AT1100" s="19">
        <f t="shared" si="25"/>
        <v>0.3240322167311151</v>
      </c>
      <c r="AU1100" s="5">
        <v>1</v>
      </c>
      <c r="AV1100" s="15">
        <v>25.957383799999999</v>
      </c>
      <c r="AW1100" s="16">
        <f t="shared" si="26"/>
        <v>38.524683677867415</v>
      </c>
      <c r="AX1100" s="19">
        <f t="shared" si="27"/>
        <v>0.64775390058106652</v>
      </c>
      <c r="AY1100" s="15">
        <v>38.342171800000003</v>
      </c>
      <c r="AZ1100" s="16">
        <f t="shared" si="28"/>
        <v>26.080943072713474</v>
      </c>
      <c r="BA1100" s="19">
        <f t="shared" si="29"/>
        <v>-0.381395304729715</v>
      </c>
      <c r="BB1100" s="15">
        <v>10</v>
      </c>
      <c r="BC1100" s="16">
        <f t="shared" si="30"/>
        <v>100</v>
      </c>
      <c r="BD1100" s="19">
        <f t="shared" si="31"/>
        <v>0.93333821106502679</v>
      </c>
      <c r="BE1100" s="15">
        <v>25.957383799999999</v>
      </c>
      <c r="BF1100" s="21">
        <f t="shared" si="32"/>
        <v>38.524683677867415</v>
      </c>
      <c r="BG1100" s="19">
        <f t="shared" si="33"/>
        <v>6.5009456588053363E-2</v>
      </c>
      <c r="BH1100" s="15">
        <v>38.342171800000003</v>
      </c>
      <c r="BI1100" s="16">
        <f t="shared" si="34"/>
        <v>26.080943072713474</v>
      </c>
      <c r="BJ1100" s="22">
        <f t="shared" si="35"/>
        <v>-0.18923049714629325</v>
      </c>
      <c r="BK1100" s="15">
        <v>72.681645399999994</v>
      </c>
      <c r="BL1100" s="16">
        <f t="shared" si="36"/>
        <v>13.758631831964554</v>
      </c>
      <c r="BM1100" s="19">
        <f t="shared" si="37"/>
        <v>-0.50561699456464515</v>
      </c>
      <c r="BN1100" s="15">
        <v>88.516182299999997</v>
      </c>
      <c r="BO1100" s="16">
        <f t="shared" si="38"/>
        <v>11.29736929469901</v>
      </c>
      <c r="BP1100" s="19">
        <f t="shared" si="39"/>
        <v>-0.19315148259427203</v>
      </c>
      <c r="BQ1100" s="15">
        <v>25.753933</v>
      </c>
      <c r="BR1100" s="16">
        <f t="shared" si="40"/>
        <v>38.829020794610287</v>
      </c>
      <c r="BS1100" s="19">
        <f t="shared" si="41"/>
        <v>-0.6826908912268792</v>
      </c>
      <c r="BT1100" s="15">
        <v>34.811574100000001</v>
      </c>
      <c r="BU1100" s="16">
        <f t="shared" si="42"/>
        <v>29.242981574912463</v>
      </c>
      <c r="BV1100" s="19">
        <f t="shared" si="43"/>
        <v>-0.44250582261866772</v>
      </c>
      <c r="BW1100" s="15">
        <v>182.40018900000001</v>
      </c>
      <c r="BX1100" s="18">
        <f t="shared" si="44"/>
        <v>2.6913026673867062E-2</v>
      </c>
      <c r="BY1100" s="19">
        <f t="shared" si="45"/>
        <v>-5.8122641218333895E-2</v>
      </c>
      <c r="BZ1100" s="15">
        <v>42.132664499999997</v>
      </c>
      <c r="CA1100" s="18">
        <f t="shared" si="46"/>
        <v>6.4631265569456923E-3</v>
      </c>
      <c r="CB1100" s="19">
        <f t="shared" si="47"/>
        <v>-4.9274870876261083E-2</v>
      </c>
      <c r="CC1100" s="7">
        <f t="shared" si="48"/>
        <v>-0.18159985338623572</v>
      </c>
      <c r="CD1100" s="61">
        <f t="shared" si="49"/>
        <v>-0.29247222812827522</v>
      </c>
    </row>
    <row r="1101" spans="1:82" ht="15.75" customHeight="1" x14ac:dyDescent="0.25">
      <c r="A1101" s="5">
        <v>44257000101</v>
      </c>
      <c r="B1101" s="5">
        <v>44257</v>
      </c>
      <c r="C1101" s="6" t="s">
        <v>1108</v>
      </c>
      <c r="D1101" s="6" t="s">
        <v>1108</v>
      </c>
      <c r="E1101" s="5">
        <v>160</v>
      </c>
      <c r="F1101" s="15">
        <v>10.21244433</v>
      </c>
      <c r="G1101" s="16">
        <f t="shared" si="0"/>
        <v>97.919750422766811</v>
      </c>
      <c r="H1101" s="17">
        <v>2</v>
      </c>
      <c r="I1101" s="7">
        <f t="shared" si="1"/>
        <v>195.83950084553362</v>
      </c>
      <c r="J1101" s="18">
        <f t="shared" si="2"/>
        <v>65.279833615177878</v>
      </c>
      <c r="K1101" s="19">
        <f t="shared" si="3"/>
        <v>1.6926366296258093</v>
      </c>
      <c r="L1101" s="15">
        <v>43.806117999999998</v>
      </c>
      <c r="M1101" s="16">
        <f t="shared" si="4"/>
        <v>22.827861624259882</v>
      </c>
      <c r="N1101" s="19">
        <f t="shared" si="5"/>
        <v>-1.4275293447827251</v>
      </c>
      <c r="O1101" s="15">
        <v>10.2124443</v>
      </c>
      <c r="P1101" s="16">
        <f t="shared" si="6"/>
        <v>97.919750710415144</v>
      </c>
      <c r="Q1101" s="17">
        <v>1</v>
      </c>
      <c r="R1101" s="7">
        <f t="shared" si="7"/>
        <v>97.919750710415144</v>
      </c>
      <c r="S1101" s="18">
        <f t="shared" si="8"/>
        <v>48.959875355207572</v>
      </c>
      <c r="T1101" s="19">
        <f t="shared" si="9"/>
        <v>0.1009974010903039</v>
      </c>
      <c r="U1101" s="15">
        <v>10</v>
      </c>
      <c r="V1101" s="16">
        <f t="shared" si="10"/>
        <v>100</v>
      </c>
      <c r="W1101" s="19">
        <f t="shared" si="11"/>
        <v>1.6738574211914985</v>
      </c>
      <c r="X1101" s="15">
        <v>77.474894800000001</v>
      </c>
      <c r="Y1101" s="16">
        <f t="shared" si="12"/>
        <v>13.787189937558974</v>
      </c>
      <c r="Z1101" s="17">
        <v>3</v>
      </c>
      <c r="AA1101" s="20">
        <f t="shared" si="13"/>
        <v>41.361569812676919</v>
      </c>
      <c r="AB1101" s="18">
        <f t="shared" si="14"/>
        <v>13.787189937558972</v>
      </c>
      <c r="AC1101" s="19">
        <f t="shared" si="15"/>
        <v>-0.97591783664397413</v>
      </c>
      <c r="AD1101" s="15">
        <v>77.5385706</v>
      </c>
      <c r="AE1101" s="16">
        <f t="shared" si="16"/>
        <v>13.803998599891651</v>
      </c>
      <c r="AF1101" s="17">
        <v>3</v>
      </c>
      <c r="AG1101" s="7">
        <f t="shared" si="17"/>
        <v>41.411995799674955</v>
      </c>
      <c r="AH1101" s="18">
        <f t="shared" si="18"/>
        <v>13.632911360375269</v>
      </c>
      <c r="AI1101" s="19">
        <f t="shared" si="19"/>
        <v>-0.6108919242210874</v>
      </c>
      <c r="AJ1101" s="5">
        <v>3</v>
      </c>
      <c r="AK1101" s="15">
        <v>15.313796699999999</v>
      </c>
      <c r="AL1101" s="16">
        <f t="shared" si="20"/>
        <v>65.300592634875457</v>
      </c>
      <c r="AM1101" s="17">
        <v>1</v>
      </c>
      <c r="AN1101" s="7">
        <f t="shared" si="21"/>
        <v>65.300592634875457</v>
      </c>
      <c r="AO1101" s="18">
        <f t="shared" si="22"/>
        <v>21.766864211625151</v>
      </c>
      <c r="AP1101" s="19">
        <f t="shared" si="23"/>
        <v>-0.34427359659971646</v>
      </c>
      <c r="AQ1101" s="5">
        <v>2</v>
      </c>
      <c r="AR1101" s="15">
        <v>44.4425284</v>
      </c>
      <c r="AS1101" s="21">
        <f t="shared" si="24"/>
        <v>22.500970039319366</v>
      </c>
      <c r="AT1101" s="19">
        <f t="shared" si="25"/>
        <v>-0.23719494598060617</v>
      </c>
      <c r="AU1101" s="5">
        <v>1</v>
      </c>
      <c r="AV1101" s="15">
        <v>75.887205800000004</v>
      </c>
      <c r="AW1101" s="16">
        <f t="shared" si="26"/>
        <v>13.177451843931246</v>
      </c>
      <c r="AX1101" s="19">
        <f t="shared" si="27"/>
        <v>-0.32243171776332863</v>
      </c>
      <c r="AY1101" s="15">
        <v>75.887205800000004</v>
      </c>
      <c r="AZ1101" s="16">
        <f t="shared" si="28"/>
        <v>13.177451843931246</v>
      </c>
      <c r="BA1101" s="19">
        <f t="shared" si="29"/>
        <v>-1.2915673132357648</v>
      </c>
      <c r="BB1101" s="15">
        <v>10</v>
      </c>
      <c r="BC1101" s="16">
        <f t="shared" si="30"/>
        <v>100</v>
      </c>
      <c r="BD1101" s="19">
        <f t="shared" si="31"/>
        <v>0.93333821106502679</v>
      </c>
      <c r="BE1101" s="15">
        <v>44.4425284</v>
      </c>
      <c r="BF1101" s="21">
        <f t="shared" si="32"/>
        <v>22.500970039319366</v>
      </c>
      <c r="BG1101" s="19">
        <f t="shared" si="33"/>
        <v>-0.91339035817864789</v>
      </c>
      <c r="BH1101" s="15">
        <v>75.887205800000004</v>
      </c>
      <c r="BI1101" s="16">
        <f t="shared" si="34"/>
        <v>13.177451843931246</v>
      </c>
      <c r="BJ1101" s="22">
        <f t="shared" si="35"/>
        <v>-1.1373692828183855</v>
      </c>
      <c r="BK1101" s="15">
        <v>75.887205800000004</v>
      </c>
      <c r="BL1101" s="16">
        <f t="shared" si="36"/>
        <v>13.177451843931246</v>
      </c>
      <c r="BM1101" s="19">
        <f t="shared" si="37"/>
        <v>-0.55863958002176684</v>
      </c>
      <c r="BN1101" s="15">
        <v>141.702597</v>
      </c>
      <c r="BO1101" s="16">
        <f t="shared" si="38"/>
        <v>7.0570336830171154</v>
      </c>
      <c r="BP1101" s="19">
        <f t="shared" si="39"/>
        <v>-0.71052722676692293</v>
      </c>
      <c r="BQ1101" s="15">
        <v>32.358835900000003</v>
      </c>
      <c r="BR1101" s="16">
        <f t="shared" si="40"/>
        <v>30.903460281771135</v>
      </c>
      <c r="BS1101" s="19">
        <f t="shared" si="41"/>
        <v>-1.0480691799682844</v>
      </c>
      <c r="BT1101" s="15">
        <v>65.227709000000004</v>
      </c>
      <c r="BU1101" s="16">
        <f t="shared" si="42"/>
        <v>15.606775641928492</v>
      </c>
      <c r="BV1101" s="19">
        <f t="shared" si="43"/>
        <v>-1.0470745873571019</v>
      </c>
      <c r="BW1101" s="15">
        <v>74.340590000000006</v>
      </c>
      <c r="BX1101" s="18">
        <f t="shared" si="44"/>
        <v>1.0968904651853264E-2</v>
      </c>
      <c r="BY1101" s="19">
        <f t="shared" si="45"/>
        <v>-6.3817218574686876E-2</v>
      </c>
      <c r="BZ1101" s="15">
        <v>160.02204800000001</v>
      </c>
      <c r="CA1101" s="18">
        <f t="shared" si="46"/>
        <v>2.454729033635265E-2</v>
      </c>
      <c r="CB1101" s="19">
        <f t="shared" si="47"/>
        <v>-4.2224538028961478E-2</v>
      </c>
      <c r="CC1101" s="7">
        <f t="shared" si="48"/>
        <v>-0.33316257831417478</v>
      </c>
      <c r="CD1101" s="61">
        <f t="shared" si="49"/>
        <v>-0.53656872399156463</v>
      </c>
    </row>
    <row r="1102" spans="1:82" ht="15.75" customHeight="1" x14ac:dyDescent="0.25">
      <c r="A1102" s="5">
        <v>44258000101</v>
      </c>
      <c r="B1102" s="5">
        <v>44258</v>
      </c>
      <c r="C1102" s="6" t="s">
        <v>1109</v>
      </c>
      <c r="D1102" s="6" t="s">
        <v>1109</v>
      </c>
      <c r="E1102" s="5">
        <v>61</v>
      </c>
      <c r="F1102" s="15">
        <v>10.21015107</v>
      </c>
      <c r="G1102" s="16">
        <f t="shared" si="0"/>
        <v>97.941743774805872</v>
      </c>
      <c r="H1102" s="17">
        <v>1</v>
      </c>
      <c r="I1102" s="7">
        <f t="shared" si="1"/>
        <v>97.941743774805872</v>
      </c>
      <c r="J1102" s="18">
        <f t="shared" si="2"/>
        <v>32.647247924935293</v>
      </c>
      <c r="K1102" s="19">
        <f t="shared" si="3"/>
        <v>-0.102351247182427</v>
      </c>
      <c r="L1102" s="15">
        <v>33.935911400000002</v>
      </c>
      <c r="M1102" s="16">
        <f t="shared" si="4"/>
        <v>29.467309370686298</v>
      </c>
      <c r="N1102" s="19">
        <f t="shared" si="5"/>
        <v>-1.0395466192851803</v>
      </c>
      <c r="O1102" s="15">
        <v>33.935911400000002</v>
      </c>
      <c r="P1102" s="16">
        <f t="shared" si="6"/>
        <v>29.467309370686298</v>
      </c>
      <c r="Q1102" s="17">
        <v>2</v>
      </c>
      <c r="R1102" s="7">
        <f t="shared" si="7"/>
        <v>58.934618741372596</v>
      </c>
      <c r="S1102" s="18">
        <f t="shared" si="8"/>
        <v>29.467309370686298</v>
      </c>
      <c r="T1102" s="19">
        <f t="shared" si="9"/>
        <v>-0.98670923050843273</v>
      </c>
      <c r="U1102" s="15">
        <v>23.663833199999999</v>
      </c>
      <c r="V1102" s="16">
        <f t="shared" si="10"/>
        <v>42.258580490670468</v>
      </c>
      <c r="W1102" s="19">
        <f t="shared" si="11"/>
        <v>-0.79236621269992735</v>
      </c>
      <c r="X1102" s="15">
        <v>54.770207599999999</v>
      </c>
      <c r="Y1102" s="16">
        <f t="shared" si="12"/>
        <v>19.502593413576911</v>
      </c>
      <c r="Z1102" s="17">
        <v>3</v>
      </c>
      <c r="AA1102" s="20">
        <f t="shared" si="13"/>
        <v>58.507780240730732</v>
      </c>
      <c r="AB1102" s="18">
        <f t="shared" si="14"/>
        <v>19.502593413576911</v>
      </c>
      <c r="AC1102" s="19">
        <f t="shared" si="15"/>
        <v>-0.5309853516033316</v>
      </c>
      <c r="AD1102" s="15">
        <v>54.833883299999997</v>
      </c>
      <c r="AE1102" s="16">
        <f t="shared" si="16"/>
        <v>19.519724950795158</v>
      </c>
      <c r="AF1102" s="17">
        <v>3</v>
      </c>
      <c r="AG1102" s="7">
        <f t="shared" si="17"/>
        <v>58.559174852385475</v>
      </c>
      <c r="AH1102" s="18">
        <f t="shared" si="18"/>
        <v>19.277796799775441</v>
      </c>
      <c r="AI1102" s="19">
        <f t="shared" si="19"/>
        <v>-0.21083322500046675</v>
      </c>
      <c r="AJ1102" s="5">
        <v>2</v>
      </c>
      <c r="AK1102" s="15">
        <v>23.663833199999999</v>
      </c>
      <c r="AL1102" s="16">
        <f t="shared" si="20"/>
        <v>42.258580490670468</v>
      </c>
      <c r="AM1102" s="17">
        <v>1</v>
      </c>
      <c r="AN1102" s="7">
        <f t="shared" si="21"/>
        <v>42.258580490670468</v>
      </c>
      <c r="AO1102" s="18">
        <f t="shared" si="22"/>
        <v>14.086193496890155</v>
      </c>
      <c r="AP1102" s="19">
        <f t="shared" si="23"/>
        <v>-0.59206899730862439</v>
      </c>
      <c r="AQ1102" s="5">
        <v>0</v>
      </c>
      <c r="AR1102" s="15">
        <v>33.20603371</v>
      </c>
      <c r="AS1102" s="21">
        <f t="shared" si="24"/>
        <v>0</v>
      </c>
      <c r="AT1102" s="19">
        <f t="shared" si="25"/>
        <v>-1.0252866396461213</v>
      </c>
      <c r="AU1102" s="5">
        <v>1</v>
      </c>
      <c r="AV1102" s="15">
        <v>33.206033699999999</v>
      </c>
      <c r="AW1102" s="16">
        <f t="shared" si="26"/>
        <v>30.115008887676943</v>
      </c>
      <c r="AX1102" s="19">
        <f t="shared" si="27"/>
        <v>0.32586685627382184</v>
      </c>
      <c r="AY1102" s="15">
        <v>42.3519693</v>
      </c>
      <c r="AZ1102" s="16">
        <f t="shared" si="28"/>
        <v>23.611652929678527</v>
      </c>
      <c r="BA1102" s="19">
        <f t="shared" si="29"/>
        <v>-0.55557132649172736</v>
      </c>
      <c r="BB1102" s="15">
        <v>10</v>
      </c>
      <c r="BC1102" s="16">
        <f t="shared" si="30"/>
        <v>100</v>
      </c>
      <c r="BD1102" s="19">
        <f t="shared" si="31"/>
        <v>0.93333821106502679</v>
      </c>
      <c r="BE1102" s="15">
        <v>42.3519693</v>
      </c>
      <c r="BF1102" s="21">
        <f t="shared" si="32"/>
        <v>23.611652929678527</v>
      </c>
      <c r="BG1102" s="19">
        <f t="shared" si="33"/>
        <v>-0.84557262511721165</v>
      </c>
      <c r="BH1102" s="15">
        <v>42.3519693</v>
      </c>
      <c r="BI1102" s="16">
        <f t="shared" si="34"/>
        <v>23.611652929678527</v>
      </c>
      <c r="BJ1102" s="22">
        <f t="shared" si="35"/>
        <v>-0.37067207107218769</v>
      </c>
      <c r="BK1102" s="15">
        <v>53.771893800000001</v>
      </c>
      <c r="BL1102" s="16">
        <f t="shared" si="36"/>
        <v>18.59707608066428</v>
      </c>
      <c r="BM1102" s="19">
        <f t="shared" si="37"/>
        <v>-6.4192945322437703E-2</v>
      </c>
      <c r="BN1102" s="15">
        <v>95.5116862</v>
      </c>
      <c r="BO1102" s="16">
        <f t="shared" si="38"/>
        <v>10.469922998804726</v>
      </c>
      <c r="BP1102" s="19">
        <f t="shared" si="39"/>
        <v>-0.29411062411170624</v>
      </c>
      <c r="BQ1102" s="15">
        <v>23.663833199999999</v>
      </c>
      <c r="BR1102" s="16">
        <f t="shared" si="40"/>
        <v>42.258580490670468</v>
      </c>
      <c r="BS1102" s="19">
        <f t="shared" si="41"/>
        <v>-0.52458388405016254</v>
      </c>
      <c r="BT1102" s="15">
        <v>26.934421400000002</v>
      </c>
      <c r="BU1102" s="16">
        <f t="shared" si="42"/>
        <v>37.795288225497202</v>
      </c>
      <c r="BV1102" s="19">
        <f t="shared" si="43"/>
        <v>-6.3334556592115676E-2</v>
      </c>
      <c r="BW1102" s="15">
        <v>166.69304099999999</v>
      </c>
      <c r="BX1102" s="18">
        <f t="shared" si="44"/>
        <v>2.4595447424569365E-2</v>
      </c>
      <c r="BY1102" s="19">
        <f t="shared" si="45"/>
        <v>-5.8950384150580792E-2</v>
      </c>
      <c r="BZ1102" s="15">
        <v>61.0604224</v>
      </c>
      <c r="CA1102" s="18">
        <f t="shared" si="46"/>
        <v>9.3666337573253076E-3</v>
      </c>
      <c r="CB1102" s="19">
        <f t="shared" si="47"/>
        <v>-4.8142903015490103E-2</v>
      </c>
      <c r="CC1102" s="7">
        <f t="shared" si="48"/>
        <v>-0.36031967241154128</v>
      </c>
      <c r="CD1102" s="61">
        <f t="shared" si="49"/>
        <v>-0.580306071087617</v>
      </c>
    </row>
    <row r="1103" spans="1:82" ht="15.75" customHeight="1" x14ac:dyDescent="0.25">
      <c r="A1103" s="5">
        <v>44260000101</v>
      </c>
      <c r="B1103" s="5">
        <v>44260</v>
      </c>
      <c r="C1103" s="6" t="s">
        <v>1110</v>
      </c>
      <c r="D1103" s="6" t="s">
        <v>1111</v>
      </c>
      <c r="E1103" s="5">
        <v>14</v>
      </c>
      <c r="F1103" s="15">
        <v>10.02598293</v>
      </c>
      <c r="G1103" s="16">
        <f t="shared" si="0"/>
        <v>99.740844063056869</v>
      </c>
      <c r="H1103" s="17">
        <v>1</v>
      </c>
      <c r="I1103" s="7">
        <f t="shared" si="1"/>
        <v>99.740844063056869</v>
      </c>
      <c r="J1103" s="18">
        <f t="shared" si="2"/>
        <v>33.246948021018959</v>
      </c>
      <c r="K1103" s="19">
        <f t="shared" si="3"/>
        <v>-6.9364146116979303E-2</v>
      </c>
      <c r="L1103" s="15">
        <v>46.903584600000002</v>
      </c>
      <c r="M1103" s="16">
        <f t="shared" si="4"/>
        <v>21.320332092485742</v>
      </c>
      <c r="N1103" s="19">
        <f t="shared" si="5"/>
        <v>-1.5156233307351832</v>
      </c>
      <c r="O1103" s="15">
        <v>46.903584600000002</v>
      </c>
      <c r="P1103" s="16">
        <f t="shared" si="6"/>
        <v>21.320332092485742</v>
      </c>
      <c r="Q1103" s="17">
        <v>2</v>
      </c>
      <c r="R1103" s="7">
        <f t="shared" si="7"/>
        <v>42.640664184971484</v>
      </c>
      <c r="S1103" s="18">
        <f t="shared" si="8"/>
        <v>21.320332092485742</v>
      </c>
      <c r="T1103" s="19">
        <f t="shared" si="9"/>
        <v>-1.4413195275837258</v>
      </c>
      <c r="U1103" s="15">
        <v>25.4021948</v>
      </c>
      <c r="V1103" s="16">
        <f t="shared" si="10"/>
        <v>39.366677087288537</v>
      </c>
      <c r="W1103" s="19">
        <f t="shared" si="11"/>
        <v>-0.9158837947226417</v>
      </c>
      <c r="X1103" s="15">
        <v>75.034383500000004</v>
      </c>
      <c r="Y1103" s="16">
        <f t="shared" si="12"/>
        <v>14.235621593399244</v>
      </c>
      <c r="Z1103" s="17">
        <v>3</v>
      </c>
      <c r="AA1103" s="20">
        <f t="shared" si="13"/>
        <v>42.706864780197733</v>
      </c>
      <c r="AB1103" s="18">
        <f t="shared" si="14"/>
        <v>14.235621593399243</v>
      </c>
      <c r="AC1103" s="19">
        <f t="shared" si="15"/>
        <v>-0.94100834830406899</v>
      </c>
      <c r="AD1103" s="15">
        <v>75.056195799999998</v>
      </c>
      <c r="AE1103" s="16">
        <f t="shared" si="16"/>
        <v>14.260545829582266</v>
      </c>
      <c r="AF1103" s="17">
        <v>2</v>
      </c>
      <c r="AG1103" s="7">
        <f t="shared" si="17"/>
        <v>28.521091659164533</v>
      </c>
      <c r="AH1103" s="18">
        <f t="shared" si="18"/>
        <v>9.3892000851980288</v>
      </c>
      <c r="AI1103" s="19">
        <f t="shared" si="19"/>
        <v>-0.91164800347921493</v>
      </c>
      <c r="AJ1103" s="5">
        <v>1</v>
      </c>
      <c r="AK1103" s="15">
        <v>20.802439400000001</v>
      </c>
      <c r="AL1103" s="16">
        <f t="shared" si="20"/>
        <v>48.071285332046202</v>
      </c>
      <c r="AM1103" s="17">
        <v>1</v>
      </c>
      <c r="AN1103" s="7">
        <f t="shared" si="21"/>
        <v>48.071285332046202</v>
      </c>
      <c r="AO1103" s="18">
        <f t="shared" si="22"/>
        <v>16.023761777348735</v>
      </c>
      <c r="AP1103" s="19">
        <f t="shared" si="23"/>
        <v>-0.52955876528734847</v>
      </c>
      <c r="AQ1103" s="5">
        <v>0</v>
      </c>
      <c r="AR1103" s="15">
        <v>46.911874019999999</v>
      </c>
      <c r="AS1103" s="21">
        <f t="shared" si="24"/>
        <v>0</v>
      </c>
      <c r="AT1103" s="19">
        <f t="shared" si="25"/>
        <v>-1.0252866396461213</v>
      </c>
      <c r="AU1103" s="5">
        <v>1</v>
      </c>
      <c r="AV1103" s="15">
        <v>49.576186700000001</v>
      </c>
      <c r="AW1103" s="16">
        <f t="shared" si="26"/>
        <v>20.170974545728825</v>
      </c>
      <c r="AX1103" s="19">
        <f t="shared" si="27"/>
        <v>-5.4749029913962584E-2</v>
      </c>
      <c r="AY1103" s="15">
        <v>75.021099899999996</v>
      </c>
      <c r="AZ1103" s="16">
        <f t="shared" si="28"/>
        <v>13.329583295005783</v>
      </c>
      <c r="BA1103" s="19">
        <f t="shared" si="29"/>
        <v>-1.280836435372835</v>
      </c>
      <c r="BB1103" s="15">
        <v>22.447774330000001</v>
      </c>
      <c r="BC1103" s="16">
        <f t="shared" si="30"/>
        <v>44.547846271938177</v>
      </c>
      <c r="BD1103" s="19">
        <f t="shared" si="31"/>
        <v>-1.2605348849989622</v>
      </c>
      <c r="BE1103" s="15">
        <v>46.911873999999997</v>
      </c>
      <c r="BF1103" s="21">
        <f t="shared" si="32"/>
        <v>21.31656475714443</v>
      </c>
      <c r="BG1103" s="19">
        <f t="shared" si="33"/>
        <v>-0.98570954303358049</v>
      </c>
      <c r="BH1103" s="15">
        <v>75.021099899999996</v>
      </c>
      <c r="BI1103" s="16">
        <f t="shared" si="34"/>
        <v>13.329583295005783</v>
      </c>
      <c r="BJ1103" s="22">
        <f t="shared" si="35"/>
        <v>-1.1261907787432557</v>
      </c>
      <c r="BK1103" s="15">
        <v>99.997061000000002</v>
      </c>
      <c r="BL1103" s="16">
        <f t="shared" si="36"/>
        <v>10.000293908637975</v>
      </c>
      <c r="BM1103" s="19">
        <f t="shared" si="37"/>
        <v>-0.84850009071300092</v>
      </c>
      <c r="BN1103" s="15">
        <v>128.88648499999999</v>
      </c>
      <c r="BO1103" s="16">
        <f t="shared" si="38"/>
        <v>7.7587653973184239</v>
      </c>
      <c r="BP1103" s="19">
        <f t="shared" si="39"/>
        <v>-0.62490688886348389</v>
      </c>
      <c r="BQ1103" s="15">
        <v>42.613268499999997</v>
      </c>
      <c r="BR1103" s="16">
        <f t="shared" si="40"/>
        <v>23.466869245197657</v>
      </c>
      <c r="BS1103" s="19">
        <f t="shared" si="41"/>
        <v>-1.3909053620416107</v>
      </c>
      <c r="BT1103" s="15">
        <v>78.730508700000001</v>
      </c>
      <c r="BU1103" s="16">
        <f t="shared" si="42"/>
        <v>12.930111043471511</v>
      </c>
      <c r="BV1103" s="19">
        <f t="shared" si="43"/>
        <v>-1.1657459991751049</v>
      </c>
      <c r="BW1103" s="15">
        <v>85.850440500000005</v>
      </c>
      <c r="BX1103" s="18">
        <f t="shared" si="44"/>
        <v>1.2667175444317861E-2</v>
      </c>
      <c r="BY1103" s="19">
        <f t="shared" si="45"/>
        <v>-6.321066686952731E-2</v>
      </c>
      <c r="BZ1103" s="15">
        <v>14.146107799999999</v>
      </c>
      <c r="CA1103" s="18">
        <f t="shared" si="46"/>
        <v>2.1700048189355935E-3</v>
      </c>
      <c r="CB1103" s="19">
        <f t="shared" si="47"/>
        <v>-5.0948596992445437E-2</v>
      </c>
      <c r="CC1103" s="7">
        <f t="shared" si="48"/>
        <v>-0.85273320171542388</v>
      </c>
      <c r="CD1103" s="61">
        <f t="shared" si="49"/>
        <v>-1.3733534188170848</v>
      </c>
    </row>
    <row r="1104" spans="1:82" ht="15.75" customHeight="1" x14ac:dyDescent="0.25">
      <c r="A1104" s="5">
        <v>44260000201</v>
      </c>
      <c r="B1104" s="5">
        <v>44260</v>
      </c>
      <c r="C1104" s="6" t="s">
        <v>1111</v>
      </c>
      <c r="D1104" s="6" t="s">
        <v>1111</v>
      </c>
      <c r="E1104" s="5">
        <v>157</v>
      </c>
      <c r="F1104" s="15">
        <v>10</v>
      </c>
      <c r="G1104" s="16">
        <f t="shared" si="0"/>
        <v>100</v>
      </c>
      <c r="H1104" s="17">
        <v>1</v>
      </c>
      <c r="I1104" s="7">
        <f t="shared" si="1"/>
        <v>100</v>
      </c>
      <c r="J1104" s="18">
        <f t="shared" si="2"/>
        <v>33.333333333333336</v>
      </c>
      <c r="K1104" s="19">
        <f t="shared" si="3"/>
        <v>-6.4612435976370855E-2</v>
      </c>
      <c r="L1104" s="15">
        <v>35.254486999999997</v>
      </c>
      <c r="M1104" s="16">
        <f t="shared" si="4"/>
        <v>28.365183699879111</v>
      </c>
      <c r="N1104" s="19">
        <f t="shared" si="5"/>
        <v>-1.1039504278445196</v>
      </c>
      <c r="O1104" s="15">
        <v>35.254486999999997</v>
      </c>
      <c r="P1104" s="16">
        <f t="shared" si="6"/>
        <v>28.365183699879111</v>
      </c>
      <c r="Q1104" s="17">
        <v>2</v>
      </c>
      <c r="R1104" s="7">
        <f t="shared" si="7"/>
        <v>56.730367399758222</v>
      </c>
      <c r="S1104" s="18">
        <f t="shared" si="8"/>
        <v>28.365183699879111</v>
      </c>
      <c r="T1104" s="19">
        <f t="shared" si="9"/>
        <v>-1.0482090557209842</v>
      </c>
      <c r="U1104" s="15">
        <v>33.236756700000001</v>
      </c>
      <c r="V1104" s="16">
        <f t="shared" si="10"/>
        <v>30.087171531992471</v>
      </c>
      <c r="W1104" s="19">
        <f t="shared" si="11"/>
        <v>-1.3122255560747376</v>
      </c>
      <c r="X1104" s="15">
        <v>82.868945499999995</v>
      </c>
      <c r="Y1104" s="16">
        <f t="shared" si="12"/>
        <v>12.889763270850359</v>
      </c>
      <c r="Z1104" s="17">
        <v>3</v>
      </c>
      <c r="AA1104" s="20">
        <f t="shared" si="13"/>
        <v>38.669289812551078</v>
      </c>
      <c r="AB1104" s="18">
        <f t="shared" si="14"/>
        <v>12.889763270850359</v>
      </c>
      <c r="AC1104" s="19">
        <f t="shared" si="15"/>
        <v>-1.0457806693618843</v>
      </c>
      <c r="AD1104" s="15">
        <v>82.890757699999995</v>
      </c>
      <c r="AE1104" s="16">
        <f t="shared" si="16"/>
        <v>12.912685921798493</v>
      </c>
      <c r="AF1104" s="17">
        <v>2</v>
      </c>
      <c r="AG1104" s="7">
        <f t="shared" si="17"/>
        <v>25.825371843596987</v>
      </c>
      <c r="AH1104" s="18">
        <f t="shared" si="18"/>
        <v>8.5017637617758197</v>
      </c>
      <c r="AI1104" s="19">
        <f t="shared" si="19"/>
        <v>-0.97454150681081564</v>
      </c>
      <c r="AJ1104" s="5">
        <v>10</v>
      </c>
      <c r="AK1104" s="15">
        <v>10</v>
      </c>
      <c r="AL1104" s="16">
        <f t="shared" si="20"/>
        <v>100</v>
      </c>
      <c r="AM1104" s="17">
        <v>1</v>
      </c>
      <c r="AN1104" s="7">
        <f t="shared" si="21"/>
        <v>100</v>
      </c>
      <c r="AO1104" s="18">
        <f t="shared" si="22"/>
        <v>33.333333333333336</v>
      </c>
      <c r="AP1104" s="19">
        <f t="shared" si="23"/>
        <v>2.8886242853155969E-2</v>
      </c>
      <c r="AQ1104" s="5">
        <v>3</v>
      </c>
      <c r="AR1104" s="15">
        <v>35.262776430000002</v>
      </c>
      <c r="AS1104" s="21">
        <f t="shared" si="24"/>
        <v>28.35851572791201</v>
      </c>
      <c r="AT1104" s="19">
        <f t="shared" si="25"/>
        <v>-3.2035653097704668E-2</v>
      </c>
      <c r="AU1104" s="5">
        <v>1</v>
      </c>
      <c r="AV1104" s="15">
        <v>57.410748699999999</v>
      </c>
      <c r="AW1104" s="16">
        <f t="shared" si="26"/>
        <v>17.418341036196939</v>
      </c>
      <c r="AX1104" s="19">
        <f t="shared" si="27"/>
        <v>-0.16010828417166839</v>
      </c>
      <c r="AY1104" s="15">
        <v>82.855661900000001</v>
      </c>
      <c r="AZ1104" s="16">
        <f t="shared" si="28"/>
        <v>12.069181237208849</v>
      </c>
      <c r="BA1104" s="19">
        <f t="shared" si="29"/>
        <v>-1.3697412636964528</v>
      </c>
      <c r="BB1104" s="15">
        <v>10</v>
      </c>
      <c r="BC1104" s="16">
        <f t="shared" si="30"/>
        <v>100</v>
      </c>
      <c r="BD1104" s="19">
        <f t="shared" si="31"/>
        <v>0.93333821106502679</v>
      </c>
      <c r="BE1104" s="15">
        <v>35.2627764</v>
      </c>
      <c r="BF1104" s="21">
        <f t="shared" si="32"/>
        <v>28.358515752038176</v>
      </c>
      <c r="BG1104" s="19">
        <f t="shared" si="33"/>
        <v>-0.55573159257736304</v>
      </c>
      <c r="BH1104" s="15">
        <v>82.855661900000001</v>
      </c>
      <c r="BI1104" s="16">
        <f t="shared" si="34"/>
        <v>12.069181237208849</v>
      </c>
      <c r="BJ1104" s="22">
        <f t="shared" si="35"/>
        <v>-1.2188041695961569</v>
      </c>
      <c r="BK1104" s="15">
        <v>90.159200900000002</v>
      </c>
      <c r="BL1104" s="16">
        <f t="shared" si="36"/>
        <v>11.091491384325257</v>
      </c>
      <c r="BM1104" s="19">
        <f t="shared" si="37"/>
        <v>-0.74894726267944423</v>
      </c>
      <c r="BN1104" s="15">
        <v>136.721047</v>
      </c>
      <c r="BO1104" s="16">
        <f t="shared" si="38"/>
        <v>7.3141628296629415</v>
      </c>
      <c r="BP1104" s="19">
        <f t="shared" si="39"/>
        <v>-0.67915414789366912</v>
      </c>
      <c r="BQ1104" s="15">
        <v>35.2627764</v>
      </c>
      <c r="BR1104" s="16">
        <f t="shared" si="40"/>
        <v>28.358515752038176</v>
      </c>
      <c r="BS1104" s="19">
        <f t="shared" si="41"/>
        <v>-1.1653943175038912</v>
      </c>
      <c r="BT1104" s="15">
        <v>84.688316499999999</v>
      </c>
      <c r="BU1104" s="16">
        <f t="shared" si="42"/>
        <v>12.020480062323591</v>
      </c>
      <c r="BV1104" s="19">
        <f t="shared" si="43"/>
        <v>-1.2060749940101123</v>
      </c>
      <c r="BW1104" s="15">
        <v>77.535223500000001</v>
      </c>
      <c r="BX1104" s="18">
        <f t="shared" si="44"/>
        <v>1.1440270701801432E-2</v>
      </c>
      <c r="BY1104" s="19">
        <f t="shared" si="45"/>
        <v>-6.3648866223213252E-2</v>
      </c>
      <c r="BZ1104" s="15">
        <v>157.15627000000001</v>
      </c>
      <c r="CA1104" s="18">
        <f t="shared" si="46"/>
        <v>2.410768163564703E-2</v>
      </c>
      <c r="CB1104" s="19">
        <f t="shared" si="47"/>
        <v>-4.2395924867764216E-2</v>
      </c>
      <c r="CC1104" s="7">
        <f t="shared" si="48"/>
        <v>-0.62258587758887207</v>
      </c>
      <c r="CD1104" s="61">
        <f t="shared" si="49"/>
        <v>-1.0026939748257335</v>
      </c>
    </row>
    <row r="1105" spans="1:82" ht="15.75" customHeight="1" x14ac:dyDescent="0.25">
      <c r="A1105" s="5">
        <v>44261000101</v>
      </c>
      <c r="B1105" s="5">
        <v>44261</v>
      </c>
      <c r="C1105" s="6" t="s">
        <v>1112</v>
      </c>
      <c r="D1105" s="6" t="s">
        <v>1112</v>
      </c>
      <c r="E1105" s="5">
        <v>841</v>
      </c>
      <c r="F1105" s="15">
        <v>10.538080799999999</v>
      </c>
      <c r="G1105" s="16">
        <f t="shared" si="0"/>
        <v>94.893939321474932</v>
      </c>
      <c r="H1105" s="17">
        <v>1</v>
      </c>
      <c r="I1105" s="7">
        <f t="shared" si="1"/>
        <v>94.893939321474932</v>
      </c>
      <c r="J1105" s="18">
        <f t="shared" si="2"/>
        <v>31.631313107158313</v>
      </c>
      <c r="K1105" s="19">
        <f t="shared" si="3"/>
        <v>-0.1582337536698713</v>
      </c>
      <c r="L1105" s="15">
        <v>16.664654299999999</v>
      </c>
      <c r="M1105" s="16">
        <f t="shared" si="4"/>
        <v>60.007245394823464</v>
      </c>
      <c r="N1105" s="19">
        <f t="shared" si="5"/>
        <v>0.74508488437307452</v>
      </c>
      <c r="O1105" s="15">
        <v>16.664654299999999</v>
      </c>
      <c r="P1105" s="16">
        <f t="shared" si="6"/>
        <v>60.007245394823464</v>
      </c>
      <c r="Q1105" s="17">
        <v>2</v>
      </c>
      <c r="R1105" s="7">
        <f t="shared" si="7"/>
        <v>120.01449078964693</v>
      </c>
      <c r="S1105" s="18">
        <f t="shared" si="8"/>
        <v>60.007245394823464</v>
      </c>
      <c r="T1105" s="19">
        <f t="shared" si="9"/>
        <v>0.71745280585114179</v>
      </c>
      <c r="U1105" s="15">
        <v>10</v>
      </c>
      <c r="V1105" s="16">
        <f t="shared" si="10"/>
        <v>100</v>
      </c>
      <c r="W1105" s="19">
        <f t="shared" si="11"/>
        <v>1.6738574211914985</v>
      </c>
      <c r="X1105" s="15">
        <v>28.969498900000001</v>
      </c>
      <c r="Y1105" s="16">
        <f t="shared" si="12"/>
        <v>36.871921522950473</v>
      </c>
      <c r="Z1105" s="17">
        <v>3</v>
      </c>
      <c r="AA1105" s="20">
        <f t="shared" si="13"/>
        <v>110.61576456885142</v>
      </c>
      <c r="AB1105" s="18">
        <f t="shared" si="14"/>
        <v>36.871921522950473</v>
      </c>
      <c r="AC1105" s="19">
        <f t="shared" si="15"/>
        <v>0.82118135921902935</v>
      </c>
      <c r="AD1105" s="15">
        <v>29.033174599999999</v>
      </c>
      <c r="AE1105" s="16">
        <f t="shared" si="16"/>
        <v>36.866182728774</v>
      </c>
      <c r="AF1105" s="17">
        <v>3</v>
      </c>
      <c r="AG1105" s="7">
        <f t="shared" si="17"/>
        <v>110.59854818632201</v>
      </c>
      <c r="AH1105" s="18">
        <f t="shared" si="18"/>
        <v>36.40926197578132</v>
      </c>
      <c r="AI1105" s="19">
        <f t="shared" si="19"/>
        <v>1.0032909140333519</v>
      </c>
      <c r="AJ1105" s="5">
        <v>49</v>
      </c>
      <c r="AK1105" s="15">
        <v>10</v>
      </c>
      <c r="AL1105" s="16">
        <f t="shared" si="20"/>
        <v>100</v>
      </c>
      <c r="AM1105" s="17">
        <v>1</v>
      </c>
      <c r="AN1105" s="7">
        <f t="shared" si="21"/>
        <v>100</v>
      </c>
      <c r="AO1105" s="18">
        <f t="shared" si="22"/>
        <v>33.333333333333336</v>
      </c>
      <c r="AP1105" s="19">
        <f t="shared" si="23"/>
        <v>2.8886242853155969E-2</v>
      </c>
      <c r="AQ1105" s="5">
        <v>21</v>
      </c>
      <c r="AR1105" s="15">
        <v>20.08353829</v>
      </c>
      <c r="AS1105" s="21">
        <f t="shared" si="24"/>
        <v>49.792022977242027</v>
      </c>
      <c r="AT1105" s="19">
        <f t="shared" si="25"/>
        <v>0.71866838320825832</v>
      </c>
      <c r="AU1105" s="5">
        <v>9</v>
      </c>
      <c r="AV1105" s="15">
        <v>27.9711851</v>
      </c>
      <c r="AW1105" s="16">
        <f t="shared" si="26"/>
        <v>35.751077275592444</v>
      </c>
      <c r="AX1105" s="19">
        <f t="shared" si="27"/>
        <v>0.54159189204045799</v>
      </c>
      <c r="AY1105" s="15">
        <v>27.9711851</v>
      </c>
      <c r="AZ1105" s="16">
        <f t="shared" si="28"/>
        <v>35.751077275592444</v>
      </c>
      <c r="BA1105" s="19">
        <f t="shared" si="29"/>
        <v>0.30070578821519378</v>
      </c>
      <c r="BB1105" s="15">
        <v>10</v>
      </c>
      <c r="BC1105" s="16">
        <f t="shared" si="30"/>
        <v>100</v>
      </c>
      <c r="BD1105" s="19">
        <f t="shared" si="31"/>
        <v>0.93333821106502679</v>
      </c>
      <c r="BE1105" s="15">
        <v>27.9711851</v>
      </c>
      <c r="BF1105" s="21">
        <f t="shared" si="32"/>
        <v>35.751077275592444</v>
      </c>
      <c r="BG1105" s="19">
        <f t="shared" si="33"/>
        <v>-0.10434554135033117</v>
      </c>
      <c r="BH1105" s="15">
        <v>27.9711851</v>
      </c>
      <c r="BI1105" s="16">
        <f t="shared" si="34"/>
        <v>35.751077275592444</v>
      </c>
      <c r="BJ1105" s="22">
        <f t="shared" si="35"/>
        <v>0.52132365737217545</v>
      </c>
      <c r="BK1105" s="15">
        <v>27.9711851</v>
      </c>
      <c r="BL1105" s="16">
        <f t="shared" si="36"/>
        <v>35.751077275592444</v>
      </c>
      <c r="BM1105" s="19">
        <f t="shared" si="37"/>
        <v>1.5008118948606004</v>
      </c>
      <c r="BN1105" s="15">
        <v>91.208538300000001</v>
      </c>
      <c r="BO1105" s="16">
        <f t="shared" si="38"/>
        <v>10.963885822956994</v>
      </c>
      <c r="BP1105" s="19">
        <f t="shared" si="39"/>
        <v>-0.23384077588664173</v>
      </c>
      <c r="BQ1105" s="15">
        <v>10</v>
      </c>
      <c r="BR1105" s="16">
        <f t="shared" si="40"/>
        <v>100</v>
      </c>
      <c r="BS1105" s="19">
        <f t="shared" si="41"/>
        <v>2.1373680391786363</v>
      </c>
      <c r="BT1105" s="15">
        <v>12.343016799999999</v>
      </c>
      <c r="BU1105" s="16">
        <f t="shared" si="42"/>
        <v>82.475316731319694</v>
      </c>
      <c r="BV1105" s="19">
        <f t="shared" si="43"/>
        <v>1.9175793262720857</v>
      </c>
      <c r="BW1105" s="15">
        <v>231.99809999999999</v>
      </c>
      <c r="BX1105" s="18">
        <f t="shared" si="44"/>
        <v>3.4231165481887059E-2</v>
      </c>
      <c r="BY1105" s="19">
        <f t="shared" si="45"/>
        <v>-5.5508906357972156E-2</v>
      </c>
      <c r="BZ1105" s="15">
        <v>841.09078</v>
      </c>
      <c r="CA1105" s="18">
        <f t="shared" si="46"/>
        <v>0.12902284300154257</v>
      </c>
      <c r="CB1105" s="19">
        <f t="shared" si="47"/>
        <v>-1.4934636104724762E-3</v>
      </c>
      <c r="CC1105" s="7">
        <f t="shared" si="48"/>
        <v>0.68461675678202105</v>
      </c>
      <c r="CD1105" s="61">
        <f t="shared" si="49"/>
        <v>1.1025966405607672</v>
      </c>
    </row>
    <row r="1106" spans="1:82" ht="15.75" customHeight="1" x14ac:dyDescent="0.25">
      <c r="A1106" s="5">
        <v>44262000101</v>
      </c>
      <c r="B1106" s="5">
        <v>44262</v>
      </c>
      <c r="C1106" s="6" t="s">
        <v>1582</v>
      </c>
      <c r="D1106" s="6" t="s">
        <v>1113</v>
      </c>
      <c r="E1106" s="5">
        <v>161</v>
      </c>
      <c r="F1106" s="15">
        <v>10.08926353</v>
      </c>
      <c r="G1106" s="16">
        <f t="shared" si="0"/>
        <v>99.115262182075242</v>
      </c>
      <c r="H1106" s="17">
        <v>1</v>
      </c>
      <c r="I1106" s="7">
        <f t="shared" si="1"/>
        <v>99.115262182075242</v>
      </c>
      <c r="J1106" s="18">
        <f t="shared" si="2"/>
        <v>33.038420727358414</v>
      </c>
      <c r="K1106" s="19">
        <f t="shared" si="3"/>
        <v>-8.0834397590684282E-2</v>
      </c>
      <c r="L1106" s="15">
        <v>27.613823100000001</v>
      </c>
      <c r="M1106" s="16">
        <f t="shared" si="4"/>
        <v>36.213746875201785</v>
      </c>
      <c r="N1106" s="19">
        <f t="shared" si="5"/>
        <v>-0.64531184097705929</v>
      </c>
      <c r="O1106" s="15">
        <v>27.613823100000001</v>
      </c>
      <c r="P1106" s="16">
        <f t="shared" si="6"/>
        <v>36.213746875201785</v>
      </c>
      <c r="Q1106" s="17">
        <v>2</v>
      </c>
      <c r="R1106" s="7">
        <f t="shared" si="7"/>
        <v>72.427493750403571</v>
      </c>
      <c r="S1106" s="18">
        <f t="shared" si="8"/>
        <v>36.213746875201785</v>
      </c>
      <c r="T1106" s="19">
        <f t="shared" si="9"/>
        <v>-0.61025059396181147</v>
      </c>
      <c r="U1106" s="15">
        <v>10</v>
      </c>
      <c r="V1106" s="16">
        <f t="shared" si="10"/>
        <v>100</v>
      </c>
      <c r="W1106" s="19">
        <f t="shared" si="11"/>
        <v>1.6738574211914985</v>
      </c>
      <c r="X1106" s="15">
        <v>53.1645708</v>
      </c>
      <c r="Y1106" s="16">
        <f t="shared" si="12"/>
        <v>20.09159622520643</v>
      </c>
      <c r="Z1106" s="17">
        <v>3</v>
      </c>
      <c r="AA1106" s="20">
        <f t="shared" si="13"/>
        <v>60.274788675619291</v>
      </c>
      <c r="AB1106" s="18">
        <f t="shared" si="14"/>
        <v>20.09159622520643</v>
      </c>
      <c r="AC1106" s="19">
        <f t="shared" si="15"/>
        <v>-0.48513268594746167</v>
      </c>
      <c r="AD1106" s="15">
        <v>53.228246599999999</v>
      </c>
      <c r="AE1106" s="16">
        <f t="shared" si="16"/>
        <v>20.108539889420292</v>
      </c>
      <c r="AF1106" s="17">
        <v>3</v>
      </c>
      <c r="AG1106" s="7">
        <f t="shared" si="17"/>
        <v>60.325619668260877</v>
      </c>
      <c r="AH1106" s="18">
        <f t="shared" si="18"/>
        <v>19.859313945539586</v>
      </c>
      <c r="AI1106" s="19">
        <f t="shared" si="19"/>
        <v>-0.16962052096840535</v>
      </c>
      <c r="AJ1106" s="5">
        <v>10</v>
      </c>
      <c r="AK1106" s="15">
        <v>10</v>
      </c>
      <c r="AL1106" s="16">
        <f t="shared" si="20"/>
        <v>100</v>
      </c>
      <c r="AM1106" s="17">
        <v>1</v>
      </c>
      <c r="AN1106" s="7">
        <f t="shared" si="21"/>
        <v>100</v>
      </c>
      <c r="AO1106" s="18">
        <f t="shared" si="22"/>
        <v>33.333333333333336</v>
      </c>
      <c r="AP1106" s="19">
        <f t="shared" si="23"/>
        <v>2.8886242853155969E-2</v>
      </c>
      <c r="AQ1106" s="5">
        <v>6</v>
      </c>
      <c r="AR1106" s="15">
        <v>35.64019673</v>
      </c>
      <c r="AS1106" s="21">
        <f t="shared" si="24"/>
        <v>28.058206512599124</v>
      </c>
      <c r="AT1106" s="19">
        <f t="shared" si="25"/>
        <v>-4.2553919541583433E-2</v>
      </c>
      <c r="AU1106" s="5">
        <v>3</v>
      </c>
      <c r="AV1106" s="15">
        <v>52.690253200000001</v>
      </c>
      <c r="AW1106" s="16">
        <f t="shared" si="26"/>
        <v>18.978842181764275</v>
      </c>
      <c r="AX1106" s="19">
        <f t="shared" si="27"/>
        <v>-0.10037885183135284</v>
      </c>
      <c r="AY1106" s="15">
        <v>52.690253200000001</v>
      </c>
      <c r="AZ1106" s="16">
        <f t="shared" si="28"/>
        <v>18.978842181764275</v>
      </c>
      <c r="BA1106" s="19">
        <f t="shared" si="29"/>
        <v>-0.88235534088714607</v>
      </c>
      <c r="BB1106" s="15">
        <v>10</v>
      </c>
      <c r="BC1106" s="16">
        <f t="shared" si="30"/>
        <v>100</v>
      </c>
      <c r="BD1106" s="19">
        <f t="shared" si="31"/>
        <v>0.93333821106502679</v>
      </c>
      <c r="BE1106" s="15">
        <v>35.640196699999997</v>
      </c>
      <c r="BF1106" s="21">
        <f t="shared" si="32"/>
        <v>28.058206536217014</v>
      </c>
      <c r="BG1106" s="19">
        <f t="shared" si="33"/>
        <v>-0.5740683207391365</v>
      </c>
      <c r="BH1106" s="15">
        <v>52.690253200000001</v>
      </c>
      <c r="BI1106" s="16">
        <f t="shared" si="34"/>
        <v>18.978842181764275</v>
      </c>
      <c r="BJ1106" s="22">
        <f t="shared" si="35"/>
        <v>-0.71108750429836165</v>
      </c>
      <c r="BK1106" s="15">
        <v>52.690253200000001</v>
      </c>
      <c r="BL1106" s="16">
        <f t="shared" si="36"/>
        <v>18.978842181764275</v>
      </c>
      <c r="BM1106" s="19">
        <f t="shared" si="37"/>
        <v>-2.9363415508953206E-2</v>
      </c>
      <c r="BN1106" s="15">
        <v>138.15010100000001</v>
      </c>
      <c r="BO1106" s="16">
        <f t="shared" si="38"/>
        <v>7.2385035751801583</v>
      </c>
      <c r="BP1106" s="19">
        <f t="shared" si="39"/>
        <v>-0.68838555471527485</v>
      </c>
      <c r="BQ1106" s="15">
        <v>35.640196699999997</v>
      </c>
      <c r="BR1106" s="16">
        <f t="shared" si="40"/>
        <v>28.058206536217014</v>
      </c>
      <c r="BS1106" s="19">
        <f t="shared" si="41"/>
        <v>-1.1792389493368394</v>
      </c>
      <c r="BT1106" s="15">
        <v>47.219368799999998</v>
      </c>
      <c r="BU1106" s="16">
        <f t="shared" si="42"/>
        <v>21.55882735984391</v>
      </c>
      <c r="BV1106" s="19">
        <f t="shared" si="43"/>
        <v>-0.78318706817147998</v>
      </c>
      <c r="BW1106" s="15">
        <v>85.659901000000005</v>
      </c>
      <c r="BX1106" s="18">
        <f t="shared" si="44"/>
        <v>1.2639061467714881E-2</v>
      </c>
      <c r="BY1106" s="19">
        <f t="shared" si="45"/>
        <v>-6.3220708012861476E-2</v>
      </c>
      <c r="BZ1106" s="15">
        <v>161.098735</v>
      </c>
      <c r="CA1106" s="18">
        <f t="shared" si="46"/>
        <v>2.4712453504307959E-2</v>
      </c>
      <c r="CB1106" s="19">
        <f t="shared" si="47"/>
        <v>-4.2160147144074372E-2</v>
      </c>
      <c r="CC1106" s="7">
        <f t="shared" si="48"/>
        <v>-0.23426673392225283</v>
      </c>
      <c r="CD1106" s="61">
        <f t="shared" si="49"/>
        <v>-0.37729388195512864</v>
      </c>
    </row>
    <row r="1107" spans="1:82" ht="15.75" customHeight="1" x14ac:dyDescent="0.25">
      <c r="A1107" s="5">
        <v>44263000101</v>
      </c>
      <c r="B1107" s="5">
        <v>44263</v>
      </c>
      <c r="C1107" s="6" t="s">
        <v>1114</v>
      </c>
      <c r="D1107" s="6" t="s">
        <v>1114</v>
      </c>
      <c r="E1107" s="5">
        <v>507</v>
      </c>
      <c r="F1107" s="15">
        <v>10.007580859999999</v>
      </c>
      <c r="G1107" s="16">
        <f t="shared" si="0"/>
        <v>99.92424882590457</v>
      </c>
      <c r="H1107" s="17">
        <v>1</v>
      </c>
      <c r="I1107" s="7">
        <f t="shared" si="1"/>
        <v>99.92424882590457</v>
      </c>
      <c r="J1107" s="18">
        <f t="shared" si="2"/>
        <v>33.308082941968195</v>
      </c>
      <c r="K1107" s="19">
        <f t="shared" si="3"/>
        <v>-6.6001358901918966E-2</v>
      </c>
      <c r="L1107" s="15">
        <v>15.7170612</v>
      </c>
      <c r="M1107" s="16">
        <f t="shared" si="4"/>
        <v>63.625126050918475</v>
      </c>
      <c r="N1107" s="19">
        <f t="shared" si="5"/>
        <v>0.95649933495476547</v>
      </c>
      <c r="O1107" s="15">
        <v>15.7170612</v>
      </c>
      <c r="P1107" s="16">
        <f t="shared" si="6"/>
        <v>63.625126050918475</v>
      </c>
      <c r="Q1107" s="17">
        <v>2</v>
      </c>
      <c r="R1107" s="7">
        <f t="shared" si="7"/>
        <v>127.25025210183695</v>
      </c>
      <c r="S1107" s="18">
        <f t="shared" si="8"/>
        <v>63.625126050918468</v>
      </c>
      <c r="T1107" s="19">
        <f t="shared" si="9"/>
        <v>0.91933452758506828</v>
      </c>
      <c r="U1107" s="15">
        <v>10</v>
      </c>
      <c r="V1107" s="16">
        <f t="shared" si="10"/>
        <v>100</v>
      </c>
      <c r="W1107" s="19">
        <f t="shared" si="11"/>
        <v>1.6738574211914985</v>
      </c>
      <c r="X1107" s="15">
        <v>18.7030517</v>
      </c>
      <c r="Y1107" s="16">
        <f t="shared" si="12"/>
        <v>57.111593719221773</v>
      </c>
      <c r="Z1107" s="17">
        <v>3</v>
      </c>
      <c r="AA1107" s="20">
        <f t="shared" si="13"/>
        <v>171.3347811576653</v>
      </c>
      <c r="AB1107" s="18">
        <f t="shared" si="14"/>
        <v>57.111593719221773</v>
      </c>
      <c r="AC1107" s="19">
        <f t="shared" si="15"/>
        <v>2.3967984935966</v>
      </c>
      <c r="AD1107" s="15">
        <v>18.639375900000001</v>
      </c>
      <c r="AE1107" s="16">
        <f t="shared" si="16"/>
        <v>57.423720930484585</v>
      </c>
      <c r="AF1107" s="17">
        <v>3</v>
      </c>
      <c r="AG1107" s="7">
        <f t="shared" si="17"/>
        <v>172.27116279145375</v>
      </c>
      <c r="AH1107" s="18">
        <f t="shared" si="18"/>
        <v>56.71200933288759</v>
      </c>
      <c r="AI1107" s="19">
        <f t="shared" si="19"/>
        <v>2.4421670055828564</v>
      </c>
      <c r="AJ1107" s="5">
        <v>57</v>
      </c>
      <c r="AK1107" s="15">
        <v>10</v>
      </c>
      <c r="AL1107" s="16">
        <f t="shared" si="20"/>
        <v>100</v>
      </c>
      <c r="AM1107" s="17">
        <v>1</v>
      </c>
      <c r="AN1107" s="7">
        <f t="shared" si="21"/>
        <v>100</v>
      </c>
      <c r="AO1107" s="18">
        <f t="shared" si="22"/>
        <v>33.333333333333336</v>
      </c>
      <c r="AP1107" s="19">
        <f t="shared" si="23"/>
        <v>2.8886242853155969E-2</v>
      </c>
      <c r="AQ1107" s="5">
        <v>13</v>
      </c>
      <c r="AR1107" s="15">
        <v>17.661274110000001</v>
      </c>
      <c r="AS1107" s="21">
        <f t="shared" si="24"/>
        <v>56.621056542788686</v>
      </c>
      <c r="AT1107" s="19">
        <f t="shared" si="25"/>
        <v>0.95785383251847467</v>
      </c>
      <c r="AU1107" s="5">
        <v>9</v>
      </c>
      <c r="AV1107" s="15">
        <v>17.6612741</v>
      </c>
      <c r="AW1107" s="16">
        <f t="shared" si="26"/>
        <v>56.621056574848133</v>
      </c>
      <c r="AX1107" s="19">
        <f t="shared" si="27"/>
        <v>1.3404070803788697</v>
      </c>
      <c r="AY1107" s="15">
        <v>17.6612741</v>
      </c>
      <c r="AZ1107" s="16">
        <f t="shared" si="28"/>
        <v>56.621056574848133</v>
      </c>
      <c r="BA1107" s="19">
        <f t="shared" si="29"/>
        <v>1.772809007374426</v>
      </c>
      <c r="BB1107" s="15">
        <v>10</v>
      </c>
      <c r="BC1107" s="16">
        <f t="shared" si="30"/>
        <v>100</v>
      </c>
      <c r="BD1107" s="19">
        <f t="shared" si="31"/>
        <v>0.93333821106502679</v>
      </c>
      <c r="BE1107" s="15">
        <v>17.6612741</v>
      </c>
      <c r="BF1107" s="21">
        <f t="shared" si="32"/>
        <v>56.621056574848133</v>
      </c>
      <c r="BG1107" s="19">
        <f t="shared" si="33"/>
        <v>1.169964792769375</v>
      </c>
      <c r="BH1107" s="15">
        <v>17.6612741</v>
      </c>
      <c r="BI1107" s="16">
        <f t="shared" si="34"/>
        <v>56.621056574848133</v>
      </c>
      <c r="BJ1107" s="22">
        <f t="shared" si="35"/>
        <v>2.0548339670207882</v>
      </c>
      <c r="BK1107" s="15">
        <v>17.6612741</v>
      </c>
      <c r="BL1107" s="16">
        <f t="shared" si="36"/>
        <v>56.621056574848133</v>
      </c>
      <c r="BM1107" s="19">
        <f t="shared" si="37"/>
        <v>3.4048352330140252</v>
      </c>
      <c r="BN1107" s="15">
        <v>111.75330099999999</v>
      </c>
      <c r="BO1107" s="16">
        <f t="shared" si="38"/>
        <v>8.9482815366679862</v>
      </c>
      <c r="BP1107" s="19">
        <f t="shared" si="39"/>
        <v>-0.47977054727158464</v>
      </c>
      <c r="BQ1107" s="15">
        <v>17.6612741</v>
      </c>
      <c r="BR1107" s="16">
        <f t="shared" si="40"/>
        <v>56.621056574848133</v>
      </c>
      <c r="BS1107" s="19">
        <f t="shared" si="41"/>
        <v>0.13754429290653697</v>
      </c>
      <c r="BT1107" s="15">
        <v>21.6528995</v>
      </c>
      <c r="BU1107" s="16">
        <f t="shared" si="42"/>
        <v>47.014221813572817</v>
      </c>
      <c r="BV1107" s="19">
        <f t="shared" si="43"/>
        <v>0.34539198500895479</v>
      </c>
      <c r="BW1107" s="15">
        <v>228.846474</v>
      </c>
      <c r="BX1107" s="18">
        <f t="shared" si="44"/>
        <v>3.3766145159983496E-2</v>
      </c>
      <c r="BY1107" s="19">
        <f t="shared" si="45"/>
        <v>-5.5674992279272799E-2</v>
      </c>
      <c r="BZ1107" s="15">
        <v>507.16622999999998</v>
      </c>
      <c r="CA1107" s="18">
        <f t="shared" si="46"/>
        <v>7.7799008650379253E-2</v>
      </c>
      <c r="CB1107" s="19">
        <f t="shared" si="47"/>
        <v>-2.146370311371611E-2</v>
      </c>
      <c r="CC1107" s="7">
        <f t="shared" si="48"/>
        <v>1.0479795171712596</v>
      </c>
      <c r="CD1107" s="61">
        <f t="shared" si="49"/>
        <v>1.6878036997528991</v>
      </c>
    </row>
    <row r="1108" spans="1:82" ht="15.75" customHeight="1" x14ac:dyDescent="0.25">
      <c r="A1108" s="5">
        <v>44264000201</v>
      </c>
      <c r="B1108" s="5">
        <v>44264</v>
      </c>
      <c r="C1108" s="6" t="s">
        <v>1115</v>
      </c>
      <c r="D1108" s="6" t="s">
        <v>1115</v>
      </c>
      <c r="E1108" s="5">
        <v>333</v>
      </c>
      <c r="F1108" s="15">
        <v>10.113302429999999</v>
      </c>
      <c r="G1108" s="16">
        <f t="shared" si="0"/>
        <v>98.879669318857708</v>
      </c>
      <c r="H1108" s="17">
        <v>3</v>
      </c>
      <c r="I1108" s="7">
        <f t="shared" si="1"/>
        <v>296.6390079565731</v>
      </c>
      <c r="J1108" s="18">
        <f t="shared" si="2"/>
        <v>98.879669318857708</v>
      </c>
      <c r="K1108" s="19">
        <f t="shared" si="3"/>
        <v>3.5408290567704168</v>
      </c>
      <c r="L1108" s="15">
        <v>10.1133024</v>
      </c>
      <c r="M1108" s="16">
        <f t="shared" si="4"/>
        <v>98.879669612173373</v>
      </c>
      <c r="N1108" s="19">
        <f t="shared" si="5"/>
        <v>3.0166336141091805</v>
      </c>
      <c r="O1108" s="15">
        <v>10.1133024</v>
      </c>
      <c r="P1108" s="16">
        <f t="shared" si="6"/>
        <v>98.879669612173373</v>
      </c>
      <c r="Q1108" s="17">
        <v>2</v>
      </c>
      <c r="R1108" s="7">
        <f t="shared" si="7"/>
        <v>197.75933922434675</v>
      </c>
      <c r="S1108" s="18">
        <f t="shared" si="8"/>
        <v>98.879669612173359</v>
      </c>
      <c r="T1108" s="19">
        <f t="shared" si="9"/>
        <v>2.8865768524803075</v>
      </c>
      <c r="U1108" s="15">
        <v>10</v>
      </c>
      <c r="V1108" s="16">
        <f t="shared" si="10"/>
        <v>100</v>
      </c>
      <c r="W1108" s="19">
        <f t="shared" si="11"/>
        <v>1.6738574211914985</v>
      </c>
      <c r="X1108" s="15">
        <v>24.306810500000001</v>
      </c>
      <c r="Y1108" s="16">
        <f t="shared" si="12"/>
        <v>43.944930166794201</v>
      </c>
      <c r="Z1108" s="17">
        <v>3</v>
      </c>
      <c r="AA1108" s="20">
        <f t="shared" si="13"/>
        <v>131.83479050038261</v>
      </c>
      <c r="AB1108" s="18">
        <f t="shared" si="14"/>
        <v>43.944930166794201</v>
      </c>
      <c r="AC1108" s="19">
        <f t="shared" si="15"/>
        <v>1.3718006332255488</v>
      </c>
      <c r="AD1108" s="15">
        <v>24.243134699999999</v>
      </c>
      <c r="AE1108" s="16">
        <f t="shared" si="16"/>
        <v>44.150326813966018</v>
      </c>
      <c r="AF1108" s="17">
        <v>3</v>
      </c>
      <c r="AG1108" s="7">
        <f t="shared" si="17"/>
        <v>132.45098044189805</v>
      </c>
      <c r="AH1108" s="18">
        <f t="shared" si="18"/>
        <v>43.603126125434592</v>
      </c>
      <c r="AI1108" s="19">
        <f t="shared" si="19"/>
        <v>1.5131272898068093</v>
      </c>
      <c r="AJ1108" s="5">
        <v>24</v>
      </c>
      <c r="AK1108" s="15">
        <v>10</v>
      </c>
      <c r="AL1108" s="16">
        <f t="shared" si="20"/>
        <v>100</v>
      </c>
      <c r="AM1108" s="17">
        <v>1</v>
      </c>
      <c r="AN1108" s="7">
        <f t="shared" si="21"/>
        <v>100</v>
      </c>
      <c r="AO1108" s="18">
        <f t="shared" si="22"/>
        <v>33.333333333333336</v>
      </c>
      <c r="AP1108" s="19">
        <f t="shared" si="23"/>
        <v>2.8886242853155969E-2</v>
      </c>
      <c r="AQ1108" s="5">
        <v>9</v>
      </c>
      <c r="AR1108" s="15">
        <v>23.265032919999999</v>
      </c>
      <c r="AS1108" s="21">
        <f t="shared" si="24"/>
        <v>42.982960885490122</v>
      </c>
      <c r="AT1108" s="19">
        <f t="shared" si="25"/>
        <v>0.48018243052331638</v>
      </c>
      <c r="AU1108" s="5">
        <v>3</v>
      </c>
      <c r="AV1108" s="15">
        <v>23.265032900000001</v>
      </c>
      <c r="AW1108" s="16">
        <f t="shared" si="26"/>
        <v>42.982960922440817</v>
      </c>
      <c r="AX1108" s="19">
        <f t="shared" si="27"/>
        <v>0.81839803614644158</v>
      </c>
      <c r="AY1108" s="15">
        <v>23.265032900000001</v>
      </c>
      <c r="AZ1108" s="16">
        <f t="shared" si="28"/>
        <v>42.982960922440817</v>
      </c>
      <c r="BA1108" s="19">
        <f t="shared" si="29"/>
        <v>0.81082029501253317</v>
      </c>
      <c r="BB1108" s="15">
        <v>10</v>
      </c>
      <c r="BC1108" s="16">
        <f t="shared" si="30"/>
        <v>100</v>
      </c>
      <c r="BD1108" s="19">
        <f t="shared" si="31"/>
        <v>0.93333821106502679</v>
      </c>
      <c r="BE1108" s="15">
        <v>23.265032900000001</v>
      </c>
      <c r="BF1108" s="21">
        <f t="shared" si="32"/>
        <v>42.982960922440817</v>
      </c>
      <c r="BG1108" s="19">
        <f t="shared" si="33"/>
        <v>0.3372296003489641</v>
      </c>
      <c r="BH1108" s="15">
        <v>23.265032900000001</v>
      </c>
      <c r="BI1108" s="16">
        <f t="shared" si="34"/>
        <v>42.982960922440817</v>
      </c>
      <c r="BJ1108" s="22">
        <f t="shared" si="35"/>
        <v>1.0527170033644597</v>
      </c>
      <c r="BK1108" s="15">
        <v>23.265032900000001</v>
      </c>
      <c r="BL1108" s="16">
        <f t="shared" si="36"/>
        <v>42.982960922440817</v>
      </c>
      <c r="BM1108" s="19">
        <f t="shared" si="37"/>
        <v>2.1605957425091935</v>
      </c>
      <c r="BN1108" s="15">
        <v>117.35706</v>
      </c>
      <c r="BO1108" s="16">
        <f t="shared" si="38"/>
        <v>8.5210041901185996</v>
      </c>
      <c r="BP1108" s="19">
        <f t="shared" si="39"/>
        <v>-0.53190390542608734</v>
      </c>
      <c r="BQ1108" s="15">
        <v>23.265032900000001</v>
      </c>
      <c r="BR1108" s="16">
        <f t="shared" si="40"/>
        <v>42.982960922440817</v>
      </c>
      <c r="BS1108" s="19">
        <f t="shared" si="41"/>
        <v>-0.49118903681768622</v>
      </c>
      <c r="BT1108" s="15">
        <v>27.256658300000002</v>
      </c>
      <c r="BU1108" s="16">
        <f t="shared" si="42"/>
        <v>37.348460284289501</v>
      </c>
      <c r="BV1108" s="19">
        <f t="shared" si="43"/>
        <v>-8.3144921571507269E-2</v>
      </c>
      <c r="BW1108" s="15">
        <v>167.91930600000001</v>
      </c>
      <c r="BX1108" s="18">
        <f t="shared" si="44"/>
        <v>2.4776382010411428E-2</v>
      </c>
      <c r="BY1108" s="19">
        <f t="shared" si="45"/>
        <v>-5.888576184061009E-2</v>
      </c>
      <c r="BZ1108" s="15">
        <v>333.24530900000002</v>
      </c>
      <c r="CA1108" s="18">
        <f t="shared" si="46"/>
        <v>5.1119639171538125E-2</v>
      </c>
      <c r="CB1108" s="19">
        <f t="shared" si="47"/>
        <v>-3.1864982226002744E-2</v>
      </c>
      <c r="CC1108" s="7">
        <f t="shared" si="48"/>
        <v>1.0225265169223663</v>
      </c>
      <c r="CD1108" s="61">
        <f t="shared" si="49"/>
        <v>1.6468108489519104</v>
      </c>
    </row>
    <row r="1109" spans="1:82" ht="15.75" customHeight="1" x14ac:dyDescent="0.25">
      <c r="A1109" s="5">
        <v>44265000101</v>
      </c>
      <c r="B1109" s="5">
        <v>44265</v>
      </c>
      <c r="C1109" s="6" t="s">
        <v>1116</v>
      </c>
      <c r="D1109" s="6" t="s">
        <v>1116</v>
      </c>
      <c r="E1109" s="5">
        <v>231</v>
      </c>
      <c r="F1109" s="15">
        <v>10.25334164</v>
      </c>
      <c r="G1109" s="16">
        <f t="shared" si="0"/>
        <v>97.52917976504682</v>
      </c>
      <c r="H1109" s="17">
        <v>1</v>
      </c>
      <c r="I1109" s="7">
        <f t="shared" si="1"/>
        <v>97.52917976504682</v>
      </c>
      <c r="J1109" s="18">
        <f t="shared" si="2"/>
        <v>32.50972658834894</v>
      </c>
      <c r="K1109" s="19">
        <f t="shared" si="3"/>
        <v>-0.10991574526781098</v>
      </c>
      <c r="L1109" s="15">
        <v>26.068536099999999</v>
      </c>
      <c r="M1109" s="16">
        <f t="shared" si="4"/>
        <v>38.360420246229324</v>
      </c>
      <c r="N1109" s="19">
        <f t="shared" si="5"/>
        <v>-0.51986884977458347</v>
      </c>
      <c r="O1109" s="15">
        <v>26.068536099999999</v>
      </c>
      <c r="P1109" s="16">
        <f t="shared" si="6"/>
        <v>38.360420246229324</v>
      </c>
      <c r="Q1109" s="17">
        <v>2</v>
      </c>
      <c r="R1109" s="7">
        <f t="shared" si="7"/>
        <v>76.720840492458649</v>
      </c>
      <c r="S1109" s="18">
        <f t="shared" si="8"/>
        <v>38.360420246229324</v>
      </c>
      <c r="T1109" s="19">
        <f t="shared" si="9"/>
        <v>-0.49046385765437939</v>
      </c>
      <c r="U1109" s="15">
        <v>26.9121083</v>
      </c>
      <c r="V1109" s="16">
        <f t="shared" si="10"/>
        <v>37.157995533185336</v>
      </c>
      <c r="W1109" s="19">
        <f t="shared" si="11"/>
        <v>-1.0102199349623053</v>
      </c>
      <c r="X1109" s="15">
        <v>51.1090418</v>
      </c>
      <c r="Y1109" s="16">
        <f t="shared" si="12"/>
        <v>20.899650088920275</v>
      </c>
      <c r="Z1109" s="17">
        <v>3</v>
      </c>
      <c r="AA1109" s="20">
        <f t="shared" si="13"/>
        <v>62.698950266760825</v>
      </c>
      <c r="AB1109" s="18">
        <f t="shared" si="14"/>
        <v>20.899650088920275</v>
      </c>
      <c r="AC1109" s="19">
        <f t="shared" si="15"/>
        <v>-0.42222734336972528</v>
      </c>
      <c r="AD1109" s="15">
        <v>51.130854100000001</v>
      </c>
      <c r="AE1109" s="16">
        <f t="shared" si="16"/>
        <v>20.933394108900675</v>
      </c>
      <c r="AF1109" s="17">
        <v>2</v>
      </c>
      <c r="AG1109" s="7">
        <f t="shared" si="17"/>
        <v>41.86678821780135</v>
      </c>
      <c r="AH1109" s="18">
        <f t="shared" si="18"/>
        <v>13.782629928726342</v>
      </c>
      <c r="AI1109" s="19">
        <f t="shared" si="19"/>
        <v>-0.6002812189469573</v>
      </c>
      <c r="AJ1109" s="5">
        <v>13</v>
      </c>
      <c r="AK1109" s="15">
        <v>10</v>
      </c>
      <c r="AL1109" s="16">
        <f t="shared" si="20"/>
        <v>100</v>
      </c>
      <c r="AM1109" s="17">
        <v>1</v>
      </c>
      <c r="AN1109" s="7">
        <f t="shared" si="21"/>
        <v>100</v>
      </c>
      <c r="AO1109" s="18">
        <f t="shared" si="22"/>
        <v>33.333333333333336</v>
      </c>
      <c r="AP1109" s="19">
        <f t="shared" si="23"/>
        <v>2.8886242853155969E-2</v>
      </c>
      <c r="AQ1109" s="5">
        <v>6</v>
      </c>
      <c r="AR1109" s="15">
        <v>26.912108280000002</v>
      </c>
      <c r="AS1109" s="21">
        <f t="shared" si="24"/>
        <v>37.157995560799669</v>
      </c>
      <c r="AT1109" s="19">
        <f t="shared" si="25"/>
        <v>0.27616425796202987</v>
      </c>
      <c r="AU1109" s="5">
        <v>3</v>
      </c>
      <c r="AV1109" s="15">
        <v>43.039625700000002</v>
      </c>
      <c r="AW1109" s="16">
        <f t="shared" si="26"/>
        <v>23.234402802903556</v>
      </c>
      <c r="AX1109" s="19">
        <f t="shared" si="27"/>
        <v>6.2506142461964009E-2</v>
      </c>
      <c r="AY1109" s="15">
        <v>51.095758199999999</v>
      </c>
      <c r="AZ1109" s="16">
        <f t="shared" si="28"/>
        <v>19.571096216750142</v>
      </c>
      <c r="BA1109" s="19">
        <f t="shared" si="29"/>
        <v>-0.84057958926990151</v>
      </c>
      <c r="BB1109" s="15">
        <v>10</v>
      </c>
      <c r="BC1109" s="16">
        <f t="shared" si="30"/>
        <v>100</v>
      </c>
      <c r="BD1109" s="19">
        <f t="shared" si="31"/>
        <v>0.93333821106502679</v>
      </c>
      <c r="BE1109" s="15">
        <v>27.806366400000002</v>
      </c>
      <c r="BF1109" s="21">
        <f t="shared" si="32"/>
        <v>35.962987238778524</v>
      </c>
      <c r="BG1109" s="19">
        <f t="shared" si="33"/>
        <v>-9.1406426647875294E-2</v>
      </c>
      <c r="BH1109" s="15">
        <v>51.095758199999999</v>
      </c>
      <c r="BI1109" s="16">
        <f t="shared" si="34"/>
        <v>19.571096216750142</v>
      </c>
      <c r="BJ1109" s="22">
        <f t="shared" si="35"/>
        <v>-0.66756912531203416</v>
      </c>
      <c r="BK1109" s="15">
        <v>120.667967</v>
      </c>
      <c r="BL1109" s="16">
        <f t="shared" si="36"/>
        <v>8.2872035127599357</v>
      </c>
      <c r="BM1109" s="19">
        <f t="shared" si="37"/>
        <v>-1.004789852544945</v>
      </c>
      <c r="BN1109" s="15">
        <v>65.474424600000006</v>
      </c>
      <c r="BO1109" s="16">
        <f t="shared" si="38"/>
        <v>15.273139185403393</v>
      </c>
      <c r="BP1109" s="19">
        <f t="shared" si="39"/>
        <v>0.29194382453084478</v>
      </c>
      <c r="BQ1109" s="15">
        <v>17.787885200000002</v>
      </c>
      <c r="BR1109" s="16">
        <f t="shared" si="40"/>
        <v>56.218037656325777</v>
      </c>
      <c r="BS1109" s="19">
        <f t="shared" si="41"/>
        <v>0.11896461484571552</v>
      </c>
      <c r="BT1109" s="15">
        <v>45.597552700000001</v>
      </c>
      <c r="BU1109" s="16">
        <f t="shared" si="42"/>
        <v>22.325632840378294</v>
      </c>
      <c r="BV1109" s="19">
        <f t="shared" si="43"/>
        <v>-0.74919032124351037</v>
      </c>
      <c r="BW1109" s="15">
        <v>304.11724199999998</v>
      </c>
      <c r="BX1109" s="18">
        <f t="shared" si="44"/>
        <v>4.4872296957591873E-2</v>
      </c>
      <c r="BY1109" s="19">
        <f t="shared" si="45"/>
        <v>-5.1708336702028811E-2</v>
      </c>
      <c r="BZ1109" s="15">
        <v>231.04824099999999</v>
      </c>
      <c r="CA1109" s="18">
        <f t="shared" si="46"/>
        <v>3.5442667584972901E-2</v>
      </c>
      <c r="CB1109" s="19">
        <f t="shared" si="47"/>
        <v>-3.7976841699914672E-2</v>
      </c>
      <c r="CC1109" s="7">
        <f t="shared" si="48"/>
        <v>-0.25707337629880184</v>
      </c>
      <c r="CD1109" s="61">
        <f t="shared" si="49"/>
        <v>-0.41402469086061433</v>
      </c>
    </row>
    <row r="1110" spans="1:82" ht="15.75" customHeight="1" x14ac:dyDescent="0.25">
      <c r="A1110" s="5">
        <v>44266000101</v>
      </c>
      <c r="B1110" s="5">
        <v>44266</v>
      </c>
      <c r="C1110" s="6" t="s">
        <v>1117</v>
      </c>
      <c r="D1110" s="6" t="s">
        <v>1117</v>
      </c>
      <c r="E1110" s="5">
        <v>131</v>
      </c>
      <c r="F1110" s="15">
        <v>10.157377759999999</v>
      </c>
      <c r="G1110" s="16">
        <f t="shared" si="0"/>
        <v>98.450606409266797</v>
      </c>
      <c r="H1110" s="17">
        <v>1</v>
      </c>
      <c r="I1110" s="7">
        <f t="shared" si="1"/>
        <v>98.450606409266797</v>
      </c>
      <c r="J1110" s="18">
        <f t="shared" si="2"/>
        <v>32.816868803088937</v>
      </c>
      <c r="K1110" s="19">
        <f t="shared" si="3"/>
        <v>-9.3021081843111073E-2</v>
      </c>
      <c r="L1110" s="15">
        <v>28.113494599999999</v>
      </c>
      <c r="M1110" s="16">
        <f t="shared" si="4"/>
        <v>35.570106606383966</v>
      </c>
      <c r="N1110" s="19">
        <f t="shared" si="5"/>
        <v>-0.68292359955597393</v>
      </c>
      <c r="O1110" s="15">
        <v>28.113494599999999</v>
      </c>
      <c r="P1110" s="16">
        <f t="shared" si="6"/>
        <v>35.570106606383966</v>
      </c>
      <c r="Q1110" s="17">
        <v>2</v>
      </c>
      <c r="R1110" s="7">
        <f t="shared" si="7"/>
        <v>71.140213212767932</v>
      </c>
      <c r="S1110" s="18">
        <f t="shared" si="8"/>
        <v>35.570106606383966</v>
      </c>
      <c r="T1110" s="19">
        <f t="shared" si="9"/>
        <v>-0.64616642922501211</v>
      </c>
      <c r="U1110" s="15">
        <v>15.735231199999999</v>
      </c>
      <c r="V1110" s="16">
        <f t="shared" si="10"/>
        <v>63.551655980752287</v>
      </c>
      <c r="W1110" s="19">
        <f t="shared" si="11"/>
        <v>0.11709334783943913</v>
      </c>
      <c r="X1110" s="15">
        <v>50.677686000000001</v>
      </c>
      <c r="Y1110" s="16">
        <f t="shared" si="12"/>
        <v>21.077542688117212</v>
      </c>
      <c r="Z1110" s="17">
        <v>3</v>
      </c>
      <c r="AA1110" s="20">
        <f t="shared" si="13"/>
        <v>63.232628064351637</v>
      </c>
      <c r="AB1110" s="18">
        <f t="shared" si="14"/>
        <v>21.077542688117212</v>
      </c>
      <c r="AC1110" s="19">
        <f t="shared" si="15"/>
        <v>-0.40837876792563815</v>
      </c>
      <c r="AD1110" s="15">
        <v>50.741361699999999</v>
      </c>
      <c r="AE1110" s="16">
        <f t="shared" si="16"/>
        <v>21.094079546548709</v>
      </c>
      <c r="AF1110" s="17">
        <v>3</v>
      </c>
      <c r="AG1110" s="7">
        <f t="shared" si="17"/>
        <v>63.282238639646124</v>
      </c>
      <c r="AH1110" s="18">
        <f t="shared" si="18"/>
        <v>20.832638789825776</v>
      </c>
      <c r="AI1110" s="19">
        <f t="shared" si="19"/>
        <v>-0.10064001192097596</v>
      </c>
      <c r="AJ1110" s="5">
        <v>8</v>
      </c>
      <c r="AK1110" s="15">
        <v>10</v>
      </c>
      <c r="AL1110" s="16">
        <f t="shared" si="20"/>
        <v>100</v>
      </c>
      <c r="AM1110" s="17">
        <v>1</v>
      </c>
      <c r="AN1110" s="7">
        <f t="shared" si="21"/>
        <v>100</v>
      </c>
      <c r="AO1110" s="18">
        <f t="shared" si="22"/>
        <v>33.333333333333336</v>
      </c>
      <c r="AP1110" s="19">
        <f t="shared" si="23"/>
        <v>2.8886242853155969E-2</v>
      </c>
      <c r="AQ1110" s="5">
        <v>1</v>
      </c>
      <c r="AR1110" s="15">
        <v>37.351730920000001</v>
      </c>
      <c r="AS1110" s="21">
        <f t="shared" si="24"/>
        <v>26.772520988165223</v>
      </c>
      <c r="AT1110" s="19">
        <f t="shared" si="25"/>
        <v>-8.7584781797822378E-2</v>
      </c>
      <c r="AU1110" s="5">
        <v>1</v>
      </c>
      <c r="AV1110" s="15">
        <v>37.3517309</v>
      </c>
      <c r="AW1110" s="16">
        <f t="shared" si="26"/>
        <v>26.772521002500582</v>
      </c>
      <c r="AX1110" s="19">
        <f t="shared" si="27"/>
        <v>0.19793045292476635</v>
      </c>
      <c r="AY1110" s="15">
        <v>45.284911800000003</v>
      </c>
      <c r="AZ1110" s="16">
        <f t="shared" si="28"/>
        <v>22.082410238899921</v>
      </c>
      <c r="BA1110" s="19">
        <f t="shared" si="29"/>
        <v>-0.66343933420226686</v>
      </c>
      <c r="BB1110" s="15">
        <v>10</v>
      </c>
      <c r="BC1110" s="16">
        <f t="shared" si="30"/>
        <v>100</v>
      </c>
      <c r="BD1110" s="19">
        <f t="shared" si="31"/>
        <v>0.93333821106502679</v>
      </c>
      <c r="BE1110" s="15">
        <v>50.203368400000002</v>
      </c>
      <c r="BF1110" s="21">
        <f t="shared" si="32"/>
        <v>19.918982169331887</v>
      </c>
      <c r="BG1110" s="19">
        <f t="shared" si="33"/>
        <v>-1.0710452258772525</v>
      </c>
      <c r="BH1110" s="15">
        <v>45.284911800000003</v>
      </c>
      <c r="BI1110" s="16">
        <f t="shared" si="34"/>
        <v>22.082410238899921</v>
      </c>
      <c r="BJ1110" s="22">
        <f t="shared" si="35"/>
        <v>-0.48303966850183222</v>
      </c>
      <c r="BK1110" s="15">
        <v>50.203368400000002</v>
      </c>
      <c r="BL1110" s="16">
        <f t="shared" si="36"/>
        <v>19.918982169331887</v>
      </c>
      <c r="BM1110" s="19">
        <f t="shared" si="37"/>
        <v>5.6408038874992669E-2</v>
      </c>
      <c r="BN1110" s="15">
        <v>98.444628699999996</v>
      </c>
      <c r="BO1110" s="16">
        <f t="shared" si="38"/>
        <v>10.157994531600078</v>
      </c>
      <c r="BP1110" s="19">
        <f t="shared" si="39"/>
        <v>-0.33216992828660091</v>
      </c>
      <c r="BQ1110" s="15">
        <v>19.373797700000001</v>
      </c>
      <c r="BR1110" s="16">
        <f t="shared" si="40"/>
        <v>51.616106221652139</v>
      </c>
      <c r="BS1110" s="19">
        <f t="shared" si="41"/>
        <v>-9.3190201180538418E-2</v>
      </c>
      <c r="BT1110" s="15">
        <v>32.654853799999998</v>
      </c>
      <c r="BU1110" s="16">
        <f t="shared" si="42"/>
        <v>31.174361589087869</v>
      </c>
      <c r="BV1110" s="19">
        <f t="shared" si="43"/>
        <v>-0.35687701683874418</v>
      </c>
      <c r="BW1110" s="15">
        <v>158.81772000000001</v>
      </c>
      <c r="BX1110" s="18">
        <f t="shared" si="44"/>
        <v>2.343344904452237E-2</v>
      </c>
      <c r="BY1110" s="19">
        <f t="shared" si="45"/>
        <v>-5.9365401650697661E-2</v>
      </c>
      <c r="BZ1110" s="15">
        <v>131.12093100000001</v>
      </c>
      <c r="CA1110" s="18">
        <f t="shared" si="46"/>
        <v>2.0113875573132666E-2</v>
      </c>
      <c r="CB1110" s="19">
        <f t="shared" si="47"/>
        <v>-4.3952959100132395E-2</v>
      </c>
      <c r="CC1110" s="7">
        <f t="shared" si="48"/>
        <v>-0.19937569022890619</v>
      </c>
      <c r="CD1110" s="61">
        <f t="shared" si="49"/>
        <v>-0.32110076780646074</v>
      </c>
    </row>
    <row r="1111" spans="1:82" ht="15.75" customHeight="1" x14ac:dyDescent="0.25">
      <c r="A1111" s="5">
        <v>44267000101</v>
      </c>
      <c r="B1111" s="5">
        <v>44267</v>
      </c>
      <c r="C1111" s="6" t="s">
        <v>1118</v>
      </c>
      <c r="D1111" s="6" t="s">
        <v>1119</v>
      </c>
      <c r="E1111" s="5">
        <v>7</v>
      </c>
      <c r="F1111" s="15">
        <v>17.892064359999999</v>
      </c>
      <c r="G1111" s="16">
        <f t="shared" si="0"/>
        <v>55.890699914741425</v>
      </c>
      <c r="H1111" s="17">
        <v>1</v>
      </c>
      <c r="I1111" s="7">
        <f t="shared" si="1"/>
        <v>55.890699914741425</v>
      </c>
      <c r="J1111" s="18">
        <f t="shared" si="2"/>
        <v>18.630233304913808</v>
      </c>
      <c r="K1111" s="19">
        <f t="shared" si="3"/>
        <v>-0.87337109681406466</v>
      </c>
      <c r="L1111" s="15">
        <v>25.751614</v>
      </c>
      <c r="M1111" s="16">
        <f t="shared" si="4"/>
        <v>38.832517449197553</v>
      </c>
      <c r="N1111" s="19">
        <f t="shared" si="5"/>
        <v>-0.49228138068034033</v>
      </c>
      <c r="O1111" s="15">
        <v>25.751614</v>
      </c>
      <c r="P1111" s="16">
        <f t="shared" si="6"/>
        <v>38.832517449197553</v>
      </c>
      <c r="Q1111" s="17">
        <v>2</v>
      </c>
      <c r="R1111" s="7">
        <f t="shared" si="7"/>
        <v>77.665034898395106</v>
      </c>
      <c r="S1111" s="18">
        <f t="shared" si="8"/>
        <v>38.832517449197553</v>
      </c>
      <c r="T1111" s="19">
        <f t="shared" si="9"/>
        <v>-0.46412031423195255</v>
      </c>
      <c r="U1111" s="15">
        <v>19.389020500000001</v>
      </c>
      <c r="V1111" s="16">
        <f t="shared" si="10"/>
        <v>51.57558113882029</v>
      </c>
      <c r="W1111" s="19">
        <f t="shared" si="11"/>
        <v>-0.39442297904360546</v>
      </c>
      <c r="X1111" s="15">
        <v>78.271746800000003</v>
      </c>
      <c r="Y1111" s="16">
        <f t="shared" si="12"/>
        <v>13.646828308679066</v>
      </c>
      <c r="Z1111" s="17">
        <v>3</v>
      </c>
      <c r="AA1111" s="20">
        <f t="shared" si="13"/>
        <v>40.9404849260372</v>
      </c>
      <c r="AB1111" s="18">
        <f t="shared" si="14"/>
        <v>13.646828308679067</v>
      </c>
      <c r="AC1111" s="19">
        <f t="shared" si="15"/>
        <v>-0.98684470271807334</v>
      </c>
      <c r="AD1111" s="15">
        <v>78.335422500000007</v>
      </c>
      <c r="AE1111" s="16">
        <f t="shared" si="16"/>
        <v>13.663580100049883</v>
      </c>
      <c r="AF1111" s="17">
        <v>3</v>
      </c>
      <c r="AG1111" s="7">
        <f t="shared" si="17"/>
        <v>40.990740300149646</v>
      </c>
      <c r="AH1111" s="18">
        <f t="shared" si="18"/>
        <v>13.494233212312091</v>
      </c>
      <c r="AI1111" s="19">
        <f t="shared" si="19"/>
        <v>-0.62072018382353111</v>
      </c>
      <c r="AJ1111" s="5">
        <v>0</v>
      </c>
      <c r="AK1111" s="15">
        <v>19.389020500000001</v>
      </c>
      <c r="AL1111" s="16">
        <f t="shared" si="20"/>
        <v>51.57558113882029</v>
      </c>
      <c r="AM1111" s="17">
        <v>2</v>
      </c>
      <c r="AN1111" s="7">
        <f t="shared" si="21"/>
        <v>103.15116227764058</v>
      </c>
      <c r="AO1111" s="18">
        <f t="shared" si="22"/>
        <v>0</v>
      </c>
      <c r="AP1111" s="19">
        <f t="shared" si="23"/>
        <v>-1.0465207101426044</v>
      </c>
      <c r="AQ1111" s="5">
        <v>0</v>
      </c>
      <c r="AR1111" s="15">
        <v>25.692448129999999</v>
      </c>
      <c r="AS1111" s="21">
        <f t="shared" si="24"/>
        <v>0</v>
      </c>
      <c r="AT1111" s="19">
        <f t="shared" si="25"/>
        <v>-1.0252866396461213</v>
      </c>
      <c r="AU1111" s="5">
        <v>0</v>
      </c>
      <c r="AV1111" s="15">
        <v>25.6924481</v>
      </c>
      <c r="AW1111" s="16">
        <f t="shared" si="26"/>
        <v>0</v>
      </c>
      <c r="AX1111" s="19">
        <f t="shared" si="27"/>
        <v>-0.82680925094591806</v>
      </c>
      <c r="AY1111" s="15">
        <v>49.4173355</v>
      </c>
      <c r="AZ1111" s="16">
        <f t="shared" si="28"/>
        <v>20.235813806675189</v>
      </c>
      <c r="BA1111" s="19">
        <f t="shared" si="29"/>
        <v>-0.79369248459532593</v>
      </c>
      <c r="BB1111" s="15">
        <v>17.856353030000001</v>
      </c>
      <c r="BC1111" s="16">
        <f t="shared" si="30"/>
        <v>56.002477007478831</v>
      </c>
      <c r="BD1111" s="19">
        <f t="shared" si="31"/>
        <v>-0.80735129326169208</v>
      </c>
      <c r="BE1111" s="15">
        <v>25.6924481</v>
      </c>
      <c r="BF1111" s="21">
        <f t="shared" si="32"/>
        <v>38.921942981369689</v>
      </c>
      <c r="BG1111" s="19">
        <f t="shared" si="33"/>
        <v>8.9265907853254139E-2</v>
      </c>
      <c r="BH1111" s="15">
        <v>49.4173355</v>
      </c>
      <c r="BI1111" s="16">
        <f t="shared" si="34"/>
        <v>20.235813806675189</v>
      </c>
      <c r="BJ1111" s="22">
        <f t="shared" si="35"/>
        <v>-0.61872617906190575</v>
      </c>
      <c r="BK1111" s="15">
        <v>77.273432999999997</v>
      </c>
      <c r="BL1111" s="16">
        <f t="shared" si="36"/>
        <v>12.941058280664198</v>
      </c>
      <c r="BM1111" s="19">
        <f t="shared" si="37"/>
        <v>-0.58020638921672185</v>
      </c>
      <c r="BN1111" s="15">
        <v>96.657475099999999</v>
      </c>
      <c r="BO1111" s="16">
        <f t="shared" si="38"/>
        <v>10.345811319459967</v>
      </c>
      <c r="BP1111" s="19">
        <f t="shared" si="39"/>
        <v>-0.30925385293647439</v>
      </c>
      <c r="BQ1111" s="15">
        <v>25.4795692</v>
      </c>
      <c r="BR1111" s="16">
        <f t="shared" si="40"/>
        <v>39.247131383995296</v>
      </c>
      <c r="BS1111" s="19">
        <f t="shared" si="41"/>
        <v>-0.66341546819444208</v>
      </c>
      <c r="BT1111" s="15">
        <v>42.000186900000003</v>
      </c>
      <c r="BU1111" s="16">
        <f t="shared" si="42"/>
        <v>24.237849760616182</v>
      </c>
      <c r="BV1111" s="19">
        <f t="shared" si="43"/>
        <v>-0.66441112187810636</v>
      </c>
      <c r="BW1111" s="15">
        <v>152.5069</v>
      </c>
      <c r="BX1111" s="18">
        <f t="shared" si="44"/>
        <v>2.2502291747344493E-2</v>
      </c>
      <c r="BY1111" s="19">
        <f t="shared" si="45"/>
        <v>-5.9697972315447392E-2</v>
      </c>
      <c r="BZ1111" s="15">
        <v>7.12709495</v>
      </c>
      <c r="CA1111" s="18">
        <f t="shared" si="46"/>
        <v>1.0932922755269498E-3</v>
      </c>
      <c r="CB1111" s="19">
        <f t="shared" si="47"/>
        <v>-5.1368366571204603E-2</v>
      </c>
      <c r="CC1111" s="7">
        <f t="shared" si="48"/>
        <v>-0.58890707780127782</v>
      </c>
      <c r="CD1111" s="61">
        <f t="shared" si="49"/>
        <v>-0.94845321729817067</v>
      </c>
    </row>
    <row r="1112" spans="1:82" ht="15.75" customHeight="1" x14ac:dyDescent="0.25">
      <c r="A1112" s="5">
        <v>44267000201</v>
      </c>
      <c r="B1112" s="5">
        <v>44267</v>
      </c>
      <c r="C1112" s="6" t="s">
        <v>1119</v>
      </c>
      <c r="D1112" s="6" t="s">
        <v>1119</v>
      </c>
      <c r="E1112" s="5">
        <v>65</v>
      </c>
      <c r="F1112" s="15">
        <v>10.03571133</v>
      </c>
      <c r="G1112" s="16">
        <f t="shared" si="0"/>
        <v>99.644157461033714</v>
      </c>
      <c r="H1112" s="17">
        <v>1</v>
      </c>
      <c r="I1112" s="7">
        <f t="shared" si="1"/>
        <v>99.644157461033714</v>
      </c>
      <c r="J1112" s="18">
        <f t="shared" si="2"/>
        <v>33.214719153677905</v>
      </c>
      <c r="K1112" s="19">
        <f t="shared" si="3"/>
        <v>-7.113692706390104E-2</v>
      </c>
      <c r="L1112" s="15">
        <v>20.501891100000002</v>
      </c>
      <c r="M1112" s="16">
        <f t="shared" si="4"/>
        <v>48.775988279442181</v>
      </c>
      <c r="N1112" s="19">
        <f t="shared" si="5"/>
        <v>8.877521633860587E-2</v>
      </c>
      <c r="O1112" s="15">
        <v>20.501891100000002</v>
      </c>
      <c r="P1112" s="16">
        <f t="shared" si="6"/>
        <v>48.775988279442181</v>
      </c>
      <c r="Q1112" s="17">
        <v>2</v>
      </c>
      <c r="R1112" s="7">
        <f t="shared" si="7"/>
        <v>97.551976558884363</v>
      </c>
      <c r="S1112" s="18">
        <f t="shared" si="8"/>
        <v>48.775988279442181</v>
      </c>
      <c r="T1112" s="19">
        <f t="shared" si="9"/>
        <v>9.0736299912852786E-2</v>
      </c>
      <c r="U1112" s="15">
        <v>13.8918436</v>
      </c>
      <c r="V1112" s="16">
        <f t="shared" si="10"/>
        <v>71.984686035480564</v>
      </c>
      <c r="W1112" s="19">
        <f t="shared" si="11"/>
        <v>0.47728085626962591</v>
      </c>
      <c r="X1112" s="15">
        <v>70.415393800000004</v>
      </c>
      <c r="Y1112" s="16">
        <f t="shared" si="12"/>
        <v>15.169425779736249</v>
      </c>
      <c r="Z1112" s="17">
        <v>3</v>
      </c>
      <c r="AA1112" s="20">
        <f t="shared" si="13"/>
        <v>45.508277339208746</v>
      </c>
      <c r="AB1112" s="18">
        <f t="shared" si="14"/>
        <v>15.169425779736248</v>
      </c>
      <c r="AC1112" s="19">
        <f t="shared" si="15"/>
        <v>-0.8683135999959839</v>
      </c>
      <c r="AD1112" s="15">
        <v>70.479069499999994</v>
      </c>
      <c r="AE1112" s="16">
        <f t="shared" si="16"/>
        <v>15.186669284843497</v>
      </c>
      <c r="AF1112" s="17">
        <v>3</v>
      </c>
      <c r="AG1112" s="7">
        <f t="shared" si="17"/>
        <v>45.56000785453049</v>
      </c>
      <c r="AH1112" s="18">
        <f t="shared" si="18"/>
        <v>14.998445176691785</v>
      </c>
      <c r="AI1112" s="19">
        <f t="shared" si="19"/>
        <v>-0.51411517150183206</v>
      </c>
      <c r="AJ1112" s="5">
        <v>0</v>
      </c>
      <c r="AK1112" s="15">
        <v>13.8918436</v>
      </c>
      <c r="AL1112" s="16">
        <f t="shared" si="20"/>
        <v>71.984686035480564</v>
      </c>
      <c r="AM1112" s="17">
        <v>2</v>
      </c>
      <c r="AN1112" s="7">
        <f t="shared" si="21"/>
        <v>143.96937207096113</v>
      </c>
      <c r="AO1112" s="18">
        <f t="shared" si="22"/>
        <v>0</v>
      </c>
      <c r="AP1112" s="19">
        <f t="shared" si="23"/>
        <v>-1.0465207101426044</v>
      </c>
      <c r="AQ1112" s="5">
        <v>0</v>
      </c>
      <c r="AR1112" s="15">
        <v>20.442725209999999</v>
      </c>
      <c r="AS1112" s="21">
        <f t="shared" si="24"/>
        <v>0</v>
      </c>
      <c r="AT1112" s="19">
        <f t="shared" si="25"/>
        <v>-1.0252866396461213</v>
      </c>
      <c r="AU1112" s="5">
        <v>0</v>
      </c>
      <c r="AV1112" s="15">
        <v>20.442725200000002</v>
      </c>
      <c r="AW1112" s="16">
        <f t="shared" si="26"/>
        <v>0</v>
      </c>
      <c r="AX1112" s="19">
        <f t="shared" si="27"/>
        <v>-0.82680925094591806</v>
      </c>
      <c r="AY1112" s="15">
        <v>41.560982500000001</v>
      </c>
      <c r="AZ1112" s="16">
        <f t="shared" si="28"/>
        <v>24.061028874858767</v>
      </c>
      <c r="BA1112" s="19">
        <f t="shared" si="29"/>
        <v>-0.52387374950677335</v>
      </c>
      <c r="BB1112" s="15">
        <v>10</v>
      </c>
      <c r="BC1112" s="16">
        <f t="shared" si="30"/>
        <v>100</v>
      </c>
      <c r="BD1112" s="19">
        <f t="shared" si="31"/>
        <v>0.93333821106502679</v>
      </c>
      <c r="BE1112" s="15">
        <v>20.442725200000002</v>
      </c>
      <c r="BF1112" s="21">
        <f t="shared" si="32"/>
        <v>48.917157092147377</v>
      </c>
      <c r="BG1112" s="19">
        <f t="shared" si="33"/>
        <v>0.69956860391569686</v>
      </c>
      <c r="BH1112" s="15">
        <v>41.560982500000001</v>
      </c>
      <c r="BI1112" s="16">
        <f t="shared" si="34"/>
        <v>24.061028874858767</v>
      </c>
      <c r="BJ1112" s="22">
        <f t="shared" si="35"/>
        <v>-0.33765226616674804</v>
      </c>
      <c r="BK1112" s="15">
        <v>69.417079999999999</v>
      </c>
      <c r="BL1112" s="16">
        <f t="shared" si="36"/>
        <v>14.405676528024514</v>
      </c>
      <c r="BM1112" s="19">
        <f t="shared" si="37"/>
        <v>-0.44658539781694295</v>
      </c>
      <c r="BN1112" s="15">
        <v>94.030840900000001</v>
      </c>
      <c r="BO1112" s="16">
        <f t="shared" si="38"/>
        <v>10.634808648191084</v>
      </c>
      <c r="BP1112" s="19">
        <f t="shared" si="39"/>
        <v>-0.27399244400359424</v>
      </c>
      <c r="BQ1112" s="15">
        <v>20.239274300000002</v>
      </c>
      <c r="BR1112" s="16">
        <f t="shared" si="40"/>
        <v>49.408886167425472</v>
      </c>
      <c r="BS1112" s="19">
        <f t="shared" si="41"/>
        <v>-0.19494581644366021</v>
      </c>
      <c r="BT1112" s="15">
        <v>34.143833899999997</v>
      </c>
      <c r="BU1112" s="16">
        <f t="shared" si="42"/>
        <v>29.814877350372772</v>
      </c>
      <c r="BV1112" s="19">
        <f t="shared" si="43"/>
        <v>-0.41715050573445661</v>
      </c>
      <c r="BW1112" s="15">
        <v>165.47630799999999</v>
      </c>
      <c r="BX1112" s="18">
        <f t="shared" si="44"/>
        <v>2.4415919278992854E-2</v>
      </c>
      <c r="BY1112" s="19">
        <f t="shared" si="45"/>
        <v>-5.9014504138574897E-2</v>
      </c>
      <c r="BZ1112" s="15">
        <v>65.164201800000001</v>
      </c>
      <c r="CA1112" s="18">
        <f t="shared" si="46"/>
        <v>9.9961511623777866E-3</v>
      </c>
      <c r="CB1112" s="19">
        <f t="shared" si="47"/>
        <v>-4.7897477941213663E-2</v>
      </c>
      <c r="CC1112" s="7">
        <f t="shared" si="48"/>
        <v>-0.22966290913402718</v>
      </c>
      <c r="CD1112" s="61">
        <f t="shared" si="49"/>
        <v>-0.36987927853658537</v>
      </c>
    </row>
    <row r="1113" spans="1:82" ht="15.75" customHeight="1" x14ac:dyDescent="0.25">
      <c r="A1113" s="5">
        <v>44268000101</v>
      </c>
      <c r="B1113" s="5">
        <v>44268</v>
      </c>
      <c r="C1113" s="6" t="s">
        <v>1120</v>
      </c>
      <c r="D1113" s="6" t="s">
        <v>1120</v>
      </c>
      <c r="E1113" s="5">
        <v>32</v>
      </c>
      <c r="F1113" s="15">
        <v>10.12754848</v>
      </c>
      <c r="G1113" s="16">
        <f t="shared" si="0"/>
        <v>98.740578924387435</v>
      </c>
      <c r="H1113" s="17">
        <v>1</v>
      </c>
      <c r="I1113" s="7">
        <f t="shared" si="1"/>
        <v>98.740578924387435</v>
      </c>
      <c r="J1113" s="18">
        <f t="shared" si="2"/>
        <v>32.913526308129143</v>
      </c>
      <c r="K1113" s="19">
        <f t="shared" si="3"/>
        <v>-8.7704339510872975E-2</v>
      </c>
      <c r="L1113" s="15">
        <v>29.354185300000001</v>
      </c>
      <c r="M1113" s="16">
        <f t="shared" si="4"/>
        <v>34.066692356813597</v>
      </c>
      <c r="N1113" s="19">
        <f t="shared" si="5"/>
        <v>-0.77077710490423268</v>
      </c>
      <c r="O1113" s="15">
        <v>29.354185300000001</v>
      </c>
      <c r="P1113" s="16">
        <f t="shared" si="6"/>
        <v>34.066692356813597</v>
      </c>
      <c r="Q1113" s="17">
        <v>2</v>
      </c>
      <c r="R1113" s="7">
        <f t="shared" si="7"/>
        <v>68.133384713627194</v>
      </c>
      <c r="S1113" s="18">
        <f t="shared" si="8"/>
        <v>34.066692356813597</v>
      </c>
      <c r="T1113" s="19">
        <f t="shared" si="9"/>
        <v>-0.73005859871138312</v>
      </c>
      <c r="U1113" s="15">
        <v>15.938962</v>
      </c>
      <c r="V1113" s="16">
        <f t="shared" si="10"/>
        <v>62.739342750174067</v>
      </c>
      <c r="W1113" s="19">
        <f t="shared" si="11"/>
        <v>8.2398217300588925E-2</v>
      </c>
      <c r="X1113" s="15">
        <v>61.189502699999998</v>
      </c>
      <c r="Y1113" s="16">
        <f t="shared" si="12"/>
        <v>17.456606817626582</v>
      </c>
      <c r="Z1113" s="17">
        <v>3</v>
      </c>
      <c r="AA1113" s="20">
        <f t="shared" si="13"/>
        <v>52.36982045287975</v>
      </c>
      <c r="AB1113" s="18">
        <f t="shared" si="14"/>
        <v>17.456606817626582</v>
      </c>
      <c r="AC1113" s="19">
        <f t="shared" si="15"/>
        <v>-0.69026122850612404</v>
      </c>
      <c r="AD1113" s="15">
        <v>61.211314899999998</v>
      </c>
      <c r="AE1113" s="16">
        <f t="shared" si="16"/>
        <v>17.486020709546953</v>
      </c>
      <c r="AF1113" s="17">
        <v>2</v>
      </c>
      <c r="AG1113" s="7">
        <f t="shared" si="17"/>
        <v>34.972041419093905</v>
      </c>
      <c r="AH1113" s="18">
        <f t="shared" si="18"/>
        <v>11.512865573158926</v>
      </c>
      <c r="AI1113" s="19">
        <f t="shared" si="19"/>
        <v>-0.76114169793696473</v>
      </c>
      <c r="AJ1113" s="5">
        <v>0</v>
      </c>
      <c r="AK1113" s="15">
        <v>14.530919300000001</v>
      </c>
      <c r="AL1113" s="16">
        <f t="shared" si="20"/>
        <v>68.818770468293764</v>
      </c>
      <c r="AM1113" s="17">
        <v>1</v>
      </c>
      <c r="AN1113" s="7">
        <f t="shared" si="21"/>
        <v>68.818770468293764</v>
      </c>
      <c r="AO1113" s="18">
        <f t="shared" si="22"/>
        <v>0</v>
      </c>
      <c r="AP1113" s="19">
        <f t="shared" si="23"/>
        <v>-1.0465207101426044</v>
      </c>
      <c r="AQ1113" s="5">
        <v>0</v>
      </c>
      <c r="AR1113" s="15">
        <v>29.29501934</v>
      </c>
      <c r="AS1113" s="21">
        <f t="shared" si="24"/>
        <v>0</v>
      </c>
      <c r="AT1113" s="19">
        <f t="shared" si="25"/>
        <v>-1.0252866396461213</v>
      </c>
      <c r="AU1113" s="5">
        <v>0</v>
      </c>
      <c r="AV1113" s="15">
        <v>29.2950193</v>
      </c>
      <c r="AW1113" s="16">
        <f t="shared" si="26"/>
        <v>0</v>
      </c>
      <c r="AX1113" s="19">
        <f t="shared" si="27"/>
        <v>-0.82680925094591806</v>
      </c>
      <c r="AY1113" s="15">
        <v>61.176219099999997</v>
      </c>
      <c r="AZ1113" s="16">
        <f t="shared" si="28"/>
        <v>16.346221043268102</v>
      </c>
      <c r="BA1113" s="19">
        <f t="shared" si="29"/>
        <v>-1.0680522214271797</v>
      </c>
      <c r="BB1113" s="15">
        <v>10</v>
      </c>
      <c r="BC1113" s="16">
        <f t="shared" si="30"/>
        <v>100</v>
      </c>
      <c r="BD1113" s="19">
        <f t="shared" si="31"/>
        <v>0.93333821106502679</v>
      </c>
      <c r="BE1113" s="15">
        <v>29.2950193</v>
      </c>
      <c r="BF1113" s="21">
        <f t="shared" si="32"/>
        <v>34.135495517492288</v>
      </c>
      <c r="BG1113" s="19">
        <f t="shared" si="33"/>
        <v>-0.202992142788778</v>
      </c>
      <c r="BH1113" s="15">
        <v>61.176219099999997</v>
      </c>
      <c r="BI1113" s="16">
        <f t="shared" si="34"/>
        <v>16.346221043268102</v>
      </c>
      <c r="BJ1113" s="22">
        <f t="shared" si="35"/>
        <v>-0.90453051635859549</v>
      </c>
      <c r="BK1113" s="15">
        <v>79.715893600000001</v>
      </c>
      <c r="BL1113" s="16">
        <f t="shared" si="36"/>
        <v>12.544549836169685</v>
      </c>
      <c r="BM1113" s="19">
        <f t="shared" si="37"/>
        <v>-0.61638090195902207</v>
      </c>
      <c r="BN1113" s="15">
        <v>108.605318</v>
      </c>
      <c r="BO1113" s="16">
        <f t="shared" si="38"/>
        <v>9.2076522440641444</v>
      </c>
      <c r="BP1113" s="19">
        <f t="shared" si="39"/>
        <v>-0.44812396901820717</v>
      </c>
      <c r="BQ1113" s="15">
        <v>22.332101099999999</v>
      </c>
      <c r="BR1113" s="16">
        <f t="shared" si="40"/>
        <v>44.77859004498238</v>
      </c>
      <c r="BS1113" s="19">
        <f t="shared" si="41"/>
        <v>-0.40840828018279174</v>
      </c>
      <c r="BT1113" s="15">
        <v>58.4493413</v>
      </c>
      <c r="BU1113" s="16">
        <f t="shared" si="42"/>
        <v>17.416692769470096</v>
      </c>
      <c r="BV1113" s="19">
        <f t="shared" si="43"/>
        <v>-0.9668309061268261</v>
      </c>
      <c r="BW1113" s="15">
        <v>121.191085</v>
      </c>
      <c r="BX1113" s="18">
        <f t="shared" si="44"/>
        <v>1.7881664054854075E-2</v>
      </c>
      <c r="BY1113" s="19">
        <f t="shared" si="45"/>
        <v>-6.1348268380258253E-2</v>
      </c>
      <c r="BZ1113" s="15">
        <v>32.548211999999999</v>
      </c>
      <c r="CA1113" s="18">
        <f t="shared" si="46"/>
        <v>4.9928770433756561E-3</v>
      </c>
      <c r="CB1113" s="19">
        <f t="shared" si="47"/>
        <v>-4.9848065665121212E-2</v>
      </c>
      <c r="CC1113" s="7">
        <f t="shared" si="48"/>
        <v>-0.50785991651817819</v>
      </c>
      <c r="CD1113" s="61">
        <f t="shared" si="49"/>
        <v>-0.81792423612369314</v>
      </c>
    </row>
    <row r="1114" spans="1:82" ht="15.75" customHeight="1" x14ac:dyDescent="0.25">
      <c r="A1114" s="5">
        <v>50001000101</v>
      </c>
      <c r="B1114" s="5">
        <v>50001</v>
      </c>
      <c r="C1114" s="6" t="s">
        <v>1121</v>
      </c>
      <c r="D1114" s="6" t="s">
        <v>1121</v>
      </c>
      <c r="E1114" s="5">
        <v>92</v>
      </c>
      <c r="F1114" s="15">
        <v>10.137880129999999</v>
      </c>
      <c r="G1114" s="16">
        <f t="shared" si="0"/>
        <v>98.63995107229583</v>
      </c>
      <c r="H1114" s="17">
        <v>1</v>
      </c>
      <c r="I1114" s="7">
        <f t="shared" si="1"/>
        <v>98.63995107229583</v>
      </c>
      <c r="J1114" s="18">
        <f t="shared" si="2"/>
        <v>32.879983690765272</v>
      </c>
      <c r="K1114" s="19">
        <f t="shared" si="3"/>
        <v>-8.954938458624892E-2</v>
      </c>
      <c r="L1114" s="15">
        <v>38.065176299999997</v>
      </c>
      <c r="M1114" s="16">
        <f t="shared" si="4"/>
        <v>26.27073081492598</v>
      </c>
      <c r="N1114" s="19">
        <f t="shared" si="5"/>
        <v>-1.2263418630610534</v>
      </c>
      <c r="O1114" s="15">
        <v>23.870906099999999</v>
      </c>
      <c r="P1114" s="16">
        <f t="shared" si="6"/>
        <v>41.89200006949045</v>
      </c>
      <c r="Q1114" s="17">
        <v>1</v>
      </c>
      <c r="R1114" s="7">
        <f t="shared" si="7"/>
        <v>41.89200006949045</v>
      </c>
      <c r="S1114" s="18">
        <f t="shared" si="8"/>
        <v>20.946000034745225</v>
      </c>
      <c r="T1114" s="19">
        <f t="shared" si="9"/>
        <v>-1.4622076683214658</v>
      </c>
      <c r="U1114" s="15">
        <v>23.681402800000001</v>
      </c>
      <c r="V1114" s="16">
        <f t="shared" si="10"/>
        <v>42.22722819443787</v>
      </c>
      <c r="W1114" s="19">
        <f t="shared" si="11"/>
        <v>-0.7937053168404673</v>
      </c>
      <c r="X1114" s="15">
        <v>37.632034099999998</v>
      </c>
      <c r="Y1114" s="16">
        <f t="shared" si="12"/>
        <v>28.384356985901011</v>
      </c>
      <c r="Z1114" s="17">
        <v>3</v>
      </c>
      <c r="AA1114" s="20">
        <f t="shared" si="13"/>
        <v>85.153070957703036</v>
      </c>
      <c r="AB1114" s="18">
        <f t="shared" si="14"/>
        <v>28.384356985901015</v>
      </c>
      <c r="AC1114" s="19">
        <f t="shared" si="15"/>
        <v>0.16044179861615274</v>
      </c>
      <c r="AD1114" s="15">
        <v>37.644624399999998</v>
      </c>
      <c r="AE1114" s="16">
        <f t="shared" si="16"/>
        <v>28.432806464659535</v>
      </c>
      <c r="AF1114" s="17">
        <v>2</v>
      </c>
      <c r="AG1114" s="7">
        <f t="shared" si="17"/>
        <v>56.86561292931907</v>
      </c>
      <c r="AH1114" s="18">
        <f t="shared" si="18"/>
        <v>18.720272847243496</v>
      </c>
      <c r="AI1114" s="19">
        <f t="shared" si="19"/>
        <v>-0.25034550733616806</v>
      </c>
      <c r="AJ1114" s="5">
        <v>2</v>
      </c>
      <c r="AK1114" s="15">
        <v>16.9599832</v>
      </c>
      <c r="AL1114" s="16">
        <f t="shared" si="20"/>
        <v>58.962322557017629</v>
      </c>
      <c r="AM1114" s="17">
        <v>1</v>
      </c>
      <c r="AN1114" s="7">
        <f t="shared" si="21"/>
        <v>58.962322557017629</v>
      </c>
      <c r="AO1114" s="18">
        <f t="shared" si="22"/>
        <v>19.654107519005876</v>
      </c>
      <c r="AP1114" s="19">
        <f t="shared" si="23"/>
        <v>-0.41243579371664929</v>
      </c>
      <c r="AQ1114" s="5">
        <v>0</v>
      </c>
      <c r="AR1114" s="15">
        <v>39.164811120000003</v>
      </c>
      <c r="AS1114" s="21">
        <f t="shared" si="24"/>
        <v>0</v>
      </c>
      <c r="AT1114" s="19">
        <f t="shared" si="25"/>
        <v>-1.0252866396461213</v>
      </c>
      <c r="AU1114" s="5">
        <v>0</v>
      </c>
      <c r="AV1114" s="15">
        <v>39.164811100000001</v>
      </c>
      <c r="AW1114" s="16">
        <f t="shared" si="26"/>
        <v>0</v>
      </c>
      <c r="AX1114" s="19">
        <f t="shared" si="27"/>
        <v>-0.82680925094591806</v>
      </c>
      <c r="AY1114" s="15">
        <v>39.164811100000001</v>
      </c>
      <c r="AZ1114" s="16">
        <f t="shared" si="28"/>
        <v>25.533124555272014</v>
      </c>
      <c r="BA1114" s="19">
        <f t="shared" si="29"/>
        <v>-0.42003671359155187</v>
      </c>
      <c r="BB1114" s="15">
        <v>10</v>
      </c>
      <c r="BC1114" s="16">
        <f t="shared" si="30"/>
        <v>100</v>
      </c>
      <c r="BD1114" s="19">
        <f t="shared" si="31"/>
        <v>0.93333821106502679</v>
      </c>
      <c r="BE1114" s="15">
        <v>39.164811100000001</v>
      </c>
      <c r="BF1114" s="21">
        <f t="shared" si="32"/>
        <v>25.533124555272014</v>
      </c>
      <c r="BG1114" s="19">
        <f t="shared" si="33"/>
        <v>-0.72824854376084458</v>
      </c>
      <c r="BH1114" s="15">
        <v>39.164811100000001</v>
      </c>
      <c r="BI1114" s="16">
        <f t="shared" si="34"/>
        <v>25.533124555272014</v>
      </c>
      <c r="BJ1114" s="22">
        <f t="shared" si="35"/>
        <v>-0.229483787878731</v>
      </c>
      <c r="BK1114" s="15">
        <v>89.737943900000005</v>
      </c>
      <c r="BL1114" s="16">
        <f t="shared" si="36"/>
        <v>11.143558193336318</v>
      </c>
      <c r="BM1114" s="19">
        <f t="shared" si="37"/>
        <v>-0.74419707016230208</v>
      </c>
      <c r="BN1114" s="15">
        <v>89.737943900000005</v>
      </c>
      <c r="BO1114" s="16">
        <f t="shared" si="38"/>
        <v>11.143558193336318</v>
      </c>
      <c r="BP1114" s="19">
        <f t="shared" si="39"/>
        <v>-0.21191842472269795</v>
      </c>
      <c r="BQ1114" s="15">
        <v>39.164811100000001</v>
      </c>
      <c r="BR1114" s="16">
        <f t="shared" si="40"/>
        <v>25.533124555272014</v>
      </c>
      <c r="BS1114" s="19">
        <f t="shared" si="41"/>
        <v>-1.2956483984395044</v>
      </c>
      <c r="BT1114" s="15">
        <v>35.707650899999997</v>
      </c>
      <c r="BU1114" s="16">
        <f t="shared" si="42"/>
        <v>28.509134438748532</v>
      </c>
      <c r="BV1114" s="19">
        <f t="shared" si="43"/>
        <v>-0.47504134304112738</v>
      </c>
      <c r="BW1114" s="15">
        <v>207.07984999999999</v>
      </c>
      <c r="BX1114" s="18">
        <f t="shared" si="44"/>
        <v>3.0554494253678594E-2</v>
      </c>
      <c r="BY1114" s="19">
        <f t="shared" si="45"/>
        <v>-5.6822060427791928E-2</v>
      </c>
      <c r="BZ1114" s="15">
        <v>92.047022299999995</v>
      </c>
      <c r="CA1114" s="18">
        <f t="shared" si="46"/>
        <v>1.4119960400674453E-2</v>
      </c>
      <c r="CB1114" s="19">
        <f t="shared" si="47"/>
        <v>-4.6289760377746979E-2</v>
      </c>
      <c r="CC1114" s="7">
        <f t="shared" si="48"/>
        <v>-0.48424144827237947</v>
      </c>
      <c r="CD1114" s="61">
        <f t="shared" si="49"/>
        <v>-0.77988595633425983</v>
      </c>
    </row>
    <row r="1115" spans="1:82" ht="15.75" customHeight="1" x14ac:dyDescent="0.25">
      <c r="A1115" s="5">
        <v>50002000101</v>
      </c>
      <c r="B1115" s="5">
        <v>50002</v>
      </c>
      <c r="C1115" s="6" t="s">
        <v>1122</v>
      </c>
      <c r="D1115" s="6" t="s">
        <v>1122</v>
      </c>
      <c r="E1115" s="5">
        <v>158</v>
      </c>
      <c r="F1115" s="15">
        <v>10.04021618</v>
      </c>
      <c r="G1115" s="16">
        <f t="shared" si="0"/>
        <v>99.599449062858724</v>
      </c>
      <c r="H1115" s="17">
        <v>1</v>
      </c>
      <c r="I1115" s="7">
        <f t="shared" si="1"/>
        <v>99.599449062858724</v>
      </c>
      <c r="J1115" s="18">
        <f t="shared" si="2"/>
        <v>33.199816354286241</v>
      </c>
      <c r="K1115" s="19">
        <f t="shared" si="3"/>
        <v>-7.1956670387107541E-2</v>
      </c>
      <c r="L1115" s="15">
        <v>30.557290900000002</v>
      </c>
      <c r="M1115" s="16">
        <f t="shared" si="4"/>
        <v>32.725414149851872</v>
      </c>
      <c r="N1115" s="19">
        <f t="shared" si="5"/>
        <v>-0.84915602951698588</v>
      </c>
      <c r="O1115" s="15">
        <v>28.161056899999998</v>
      </c>
      <c r="P1115" s="16">
        <f t="shared" si="6"/>
        <v>35.510030875297154</v>
      </c>
      <c r="Q1115" s="17">
        <v>1</v>
      </c>
      <c r="R1115" s="7">
        <f t="shared" si="7"/>
        <v>35.510030875297154</v>
      </c>
      <c r="S1115" s="18">
        <f t="shared" si="8"/>
        <v>17.755015437648577</v>
      </c>
      <c r="T1115" s="19">
        <f t="shared" si="9"/>
        <v>-1.6402681202059224</v>
      </c>
      <c r="U1115" s="15">
        <v>10</v>
      </c>
      <c r="V1115" s="16">
        <f t="shared" si="10"/>
        <v>100</v>
      </c>
      <c r="W1115" s="19">
        <f t="shared" si="11"/>
        <v>1.6738574211914985</v>
      </c>
      <c r="X1115" s="15">
        <v>32.597951199999997</v>
      </c>
      <c r="Y1115" s="16">
        <f t="shared" si="12"/>
        <v>32.767736949063234</v>
      </c>
      <c r="Z1115" s="17">
        <v>3</v>
      </c>
      <c r="AA1115" s="20">
        <f t="shared" si="13"/>
        <v>98.303210847189703</v>
      </c>
      <c r="AB1115" s="18">
        <f t="shared" si="14"/>
        <v>32.767736949063234</v>
      </c>
      <c r="AC1115" s="19">
        <f t="shared" si="15"/>
        <v>0.50167897427150199</v>
      </c>
      <c r="AD1115" s="15">
        <v>32.585360999999999</v>
      </c>
      <c r="AE1115" s="16">
        <f t="shared" si="16"/>
        <v>32.84733656932633</v>
      </c>
      <c r="AF1115" s="17">
        <v>2</v>
      </c>
      <c r="AG1115" s="7">
        <f t="shared" si="17"/>
        <v>65.694673138652661</v>
      </c>
      <c r="AH1115" s="18">
        <f t="shared" si="18"/>
        <v>21.626817023754931</v>
      </c>
      <c r="AI1115" s="19">
        <f t="shared" si="19"/>
        <v>-4.4355803033861919E-2</v>
      </c>
      <c r="AJ1115" s="5">
        <v>3</v>
      </c>
      <c r="AK1115" s="15">
        <v>19.944922099999999</v>
      </c>
      <c r="AL1115" s="16">
        <f t="shared" si="20"/>
        <v>50.138074994035705</v>
      </c>
      <c r="AM1115" s="17">
        <v>1</v>
      </c>
      <c r="AN1115" s="7">
        <f t="shared" si="21"/>
        <v>50.138074994035705</v>
      </c>
      <c r="AO1115" s="18">
        <f t="shared" si="22"/>
        <v>16.712691664678569</v>
      </c>
      <c r="AP1115" s="19">
        <f t="shared" si="23"/>
        <v>-0.5073323655585158</v>
      </c>
      <c r="AQ1115" s="5">
        <v>2</v>
      </c>
      <c r="AR1115" s="15">
        <v>31.706847830000001</v>
      </c>
      <c r="AS1115" s="21">
        <f t="shared" si="24"/>
        <v>31.53892828961169</v>
      </c>
      <c r="AT1115" s="19">
        <f t="shared" si="25"/>
        <v>7.9357620966705317E-2</v>
      </c>
      <c r="AU1115" s="5">
        <v>0</v>
      </c>
      <c r="AV1115" s="15">
        <v>31.706847799999998</v>
      </c>
      <c r="AW1115" s="16">
        <f t="shared" si="26"/>
        <v>0</v>
      </c>
      <c r="AX1115" s="19">
        <f t="shared" si="27"/>
        <v>-0.82680925094591806</v>
      </c>
      <c r="AY1115" s="15">
        <v>31.706847799999998</v>
      </c>
      <c r="AZ1115" s="16">
        <f t="shared" si="28"/>
        <v>31.538928319452811</v>
      </c>
      <c r="BA1115" s="19">
        <f t="shared" si="29"/>
        <v>3.5939440202886232E-3</v>
      </c>
      <c r="BB1115" s="15">
        <v>10</v>
      </c>
      <c r="BC1115" s="16">
        <f t="shared" si="30"/>
        <v>100</v>
      </c>
      <c r="BD1115" s="19">
        <f t="shared" si="31"/>
        <v>0.93333821106502679</v>
      </c>
      <c r="BE1115" s="15">
        <v>31.706847799999998</v>
      </c>
      <c r="BF1115" s="21">
        <f t="shared" si="32"/>
        <v>31.538928319452811</v>
      </c>
      <c r="BG1115" s="19">
        <f t="shared" si="33"/>
        <v>-0.36153721685197848</v>
      </c>
      <c r="BH1115" s="15">
        <v>34.351884200000001</v>
      </c>
      <c r="BI1115" s="16">
        <f t="shared" si="34"/>
        <v>29.110484716876169</v>
      </c>
      <c r="BJ1115" s="22">
        <f t="shared" si="35"/>
        <v>3.3377933759001978E-2</v>
      </c>
      <c r="BK1115" s="15">
        <v>84.015642799999995</v>
      </c>
      <c r="BL1115" s="16">
        <f t="shared" si="36"/>
        <v>11.902545367420554</v>
      </c>
      <c r="BM1115" s="19">
        <f t="shared" si="37"/>
        <v>-0.67495266545572707</v>
      </c>
      <c r="BN1115" s="15">
        <v>84.015642799999995</v>
      </c>
      <c r="BO1115" s="16">
        <f t="shared" si="38"/>
        <v>11.902545367420554</v>
      </c>
      <c r="BP1115" s="19">
        <f t="shared" si="39"/>
        <v>-0.11931218079061093</v>
      </c>
      <c r="BQ1115" s="15">
        <v>31.706847799999998</v>
      </c>
      <c r="BR1115" s="16">
        <f t="shared" si="40"/>
        <v>31.538928319452811</v>
      </c>
      <c r="BS1115" s="19">
        <f t="shared" si="41"/>
        <v>-1.018773305716633</v>
      </c>
      <c r="BT1115" s="15">
        <v>32.1865922</v>
      </c>
      <c r="BU1115" s="16">
        <f t="shared" si="42"/>
        <v>31.62789691044086</v>
      </c>
      <c r="BV1115" s="19">
        <f t="shared" si="43"/>
        <v>-0.33676927643476617</v>
      </c>
      <c r="BW1115" s="15">
        <v>239.32790399999999</v>
      </c>
      <c r="BX1115" s="18">
        <f t="shared" si="44"/>
        <v>3.5312673191104496E-2</v>
      </c>
      <c r="BY1115" s="19">
        <f t="shared" si="45"/>
        <v>-5.5122636778303383E-2</v>
      </c>
      <c r="BZ1115" s="15">
        <v>158.043736</v>
      </c>
      <c r="CA1115" s="18">
        <f t="shared" si="46"/>
        <v>2.4243818410784674E-2</v>
      </c>
      <c r="CB1115" s="19">
        <f t="shared" si="47"/>
        <v>-4.2342850277797758E-2</v>
      </c>
      <c r="CC1115" s="7">
        <f t="shared" si="48"/>
        <v>-0.17492022456211079</v>
      </c>
      <c r="CD1115" s="61">
        <f t="shared" si="49"/>
        <v>-0.28171447756387002</v>
      </c>
    </row>
    <row r="1116" spans="1:82" ht="15.75" customHeight="1" x14ac:dyDescent="0.25">
      <c r="A1116" s="5">
        <v>50003000101</v>
      </c>
      <c r="B1116" s="5">
        <v>50003</v>
      </c>
      <c r="C1116" s="6" t="s">
        <v>1123</v>
      </c>
      <c r="D1116" s="6" t="s">
        <v>1123</v>
      </c>
      <c r="E1116" s="5">
        <v>138</v>
      </c>
      <c r="F1116" s="15">
        <v>10.37968319</v>
      </c>
      <c r="G1116" s="16">
        <f t="shared" si="0"/>
        <v>96.342054154737653</v>
      </c>
      <c r="H1116" s="17">
        <v>1</v>
      </c>
      <c r="I1116" s="7">
        <f t="shared" si="1"/>
        <v>96.342054154737653</v>
      </c>
      <c r="J1116" s="18">
        <f t="shared" si="2"/>
        <v>32.114018051579215</v>
      </c>
      <c r="K1116" s="19">
        <f t="shared" si="3"/>
        <v>-0.13168208744472173</v>
      </c>
      <c r="L1116" s="15">
        <v>19.710827900000002</v>
      </c>
      <c r="M1116" s="16">
        <f t="shared" si="4"/>
        <v>50.733536159584645</v>
      </c>
      <c r="N1116" s="19">
        <f t="shared" si="5"/>
        <v>0.20316647158094145</v>
      </c>
      <c r="O1116" s="15">
        <v>19.710827900000002</v>
      </c>
      <c r="P1116" s="16">
        <f t="shared" si="6"/>
        <v>50.733536159584645</v>
      </c>
      <c r="Q1116" s="17">
        <v>2</v>
      </c>
      <c r="R1116" s="7">
        <f t="shared" si="7"/>
        <v>101.46707231916929</v>
      </c>
      <c r="S1116" s="18">
        <f t="shared" si="8"/>
        <v>50.733536159584645</v>
      </c>
      <c r="T1116" s="19">
        <f t="shared" si="9"/>
        <v>0.19996962571479182</v>
      </c>
      <c r="U1116" s="15">
        <v>13.863099</v>
      </c>
      <c r="V1116" s="16">
        <f t="shared" si="10"/>
        <v>72.133943499934617</v>
      </c>
      <c r="W1116" s="19">
        <f t="shared" si="11"/>
        <v>0.48365586903341529</v>
      </c>
      <c r="X1116" s="15">
        <v>37.800676299999999</v>
      </c>
      <c r="Y1116" s="16">
        <f t="shared" si="12"/>
        <v>28.257724320133395</v>
      </c>
      <c r="Z1116" s="17">
        <v>2</v>
      </c>
      <c r="AA1116" s="20">
        <f t="shared" si="13"/>
        <v>56.51544864026679</v>
      </c>
      <c r="AB1116" s="18">
        <f t="shared" si="14"/>
        <v>18.838482880088929</v>
      </c>
      <c r="AC1116" s="19">
        <f t="shared" si="15"/>
        <v>-0.58268499997397405</v>
      </c>
      <c r="AD1116" s="15">
        <v>49.141695400000003</v>
      </c>
      <c r="AE1116" s="16">
        <f t="shared" si="16"/>
        <v>21.780736527051118</v>
      </c>
      <c r="AF1116" s="17">
        <v>4</v>
      </c>
      <c r="AG1116" s="7">
        <f t="shared" si="17"/>
        <v>87.122946108204474</v>
      </c>
      <c r="AH1116" s="18">
        <f t="shared" si="18"/>
        <v>28.681047093055724</v>
      </c>
      <c r="AI1116" s="19">
        <f t="shared" si="19"/>
        <v>0.45558456525594032</v>
      </c>
      <c r="AJ1116" s="5">
        <v>5</v>
      </c>
      <c r="AK1116" s="15">
        <v>13.863099</v>
      </c>
      <c r="AL1116" s="16">
        <f t="shared" si="20"/>
        <v>72.133943499934617</v>
      </c>
      <c r="AM1116" s="17">
        <v>2</v>
      </c>
      <c r="AN1116" s="7">
        <f t="shared" si="21"/>
        <v>144.26788699986923</v>
      </c>
      <c r="AO1116" s="18">
        <f t="shared" si="22"/>
        <v>48.089295666623073</v>
      </c>
      <c r="AP1116" s="19">
        <f t="shared" si="23"/>
        <v>0.5049461775940558</v>
      </c>
      <c r="AQ1116" s="5">
        <v>4</v>
      </c>
      <c r="AR1116" s="15">
        <v>16.664928209999999</v>
      </c>
      <c r="AS1116" s="21">
        <f t="shared" si="24"/>
        <v>60.006259096870124</v>
      </c>
      <c r="AT1116" s="19">
        <f t="shared" si="25"/>
        <v>1.0764198325435814</v>
      </c>
      <c r="AU1116" s="5">
        <v>1</v>
      </c>
      <c r="AV1116" s="15">
        <v>20.0247882</v>
      </c>
      <c r="AW1116" s="16">
        <f t="shared" si="26"/>
        <v>49.93810621178006</v>
      </c>
      <c r="AX1116" s="19">
        <f t="shared" si="27"/>
        <v>1.0846117977682699</v>
      </c>
      <c r="AY1116" s="15">
        <v>38.542448899999997</v>
      </c>
      <c r="AZ1116" s="16">
        <f t="shared" si="28"/>
        <v>25.945419363324369</v>
      </c>
      <c r="BA1116" s="19">
        <f t="shared" si="29"/>
        <v>-0.39095472431530209</v>
      </c>
      <c r="BB1116" s="15">
        <v>10</v>
      </c>
      <c r="BC1116" s="16">
        <f t="shared" si="30"/>
        <v>100</v>
      </c>
      <c r="BD1116" s="19">
        <f t="shared" si="31"/>
        <v>0.93333821106502679</v>
      </c>
      <c r="BE1116" s="15">
        <v>20.0247882</v>
      </c>
      <c r="BF1116" s="21">
        <f t="shared" si="32"/>
        <v>49.93810621178006</v>
      </c>
      <c r="BG1116" s="19">
        <f t="shared" si="33"/>
        <v>0.76190723852108644</v>
      </c>
      <c r="BH1116" s="15">
        <v>38.542448899999997</v>
      </c>
      <c r="BI1116" s="16">
        <f t="shared" si="34"/>
        <v>25.945419363324369</v>
      </c>
      <c r="BJ1116" s="22">
        <f t="shared" si="35"/>
        <v>-0.19918867691111106</v>
      </c>
      <c r="BK1116" s="15">
        <v>49.532893000000001</v>
      </c>
      <c r="BL1116" s="16">
        <f t="shared" si="36"/>
        <v>20.188604772186434</v>
      </c>
      <c r="BM1116" s="19">
        <f t="shared" si="37"/>
        <v>8.1006421123845124E-2</v>
      </c>
      <c r="BN1116" s="15">
        <v>49.532893000000001</v>
      </c>
      <c r="BO1116" s="16">
        <f t="shared" si="38"/>
        <v>20.188604772186434</v>
      </c>
      <c r="BP1116" s="19">
        <f t="shared" si="39"/>
        <v>0.89169415063963475</v>
      </c>
      <c r="BQ1116" s="15">
        <v>13.863099</v>
      </c>
      <c r="BR1116" s="16">
        <f t="shared" si="40"/>
        <v>72.133943499934617</v>
      </c>
      <c r="BS1116" s="19">
        <f t="shared" si="41"/>
        <v>0.85270785376067759</v>
      </c>
      <c r="BT1116" s="15">
        <v>16.436082599999999</v>
      </c>
      <c r="BU1116" s="16">
        <f t="shared" si="42"/>
        <v>61.936548067725091</v>
      </c>
      <c r="BV1116" s="19">
        <f t="shared" si="43"/>
        <v>1.0069816086061532</v>
      </c>
      <c r="BW1116" s="15">
        <v>744.67026299999998</v>
      </c>
      <c r="BX1116" s="18">
        <f t="shared" si="44"/>
        <v>0.10987560243895687</v>
      </c>
      <c r="BY1116" s="19">
        <f t="shared" si="45"/>
        <v>-2.8491859120435167E-2</v>
      </c>
      <c r="BZ1116" s="15">
        <v>138.01638700000001</v>
      </c>
      <c r="CA1116" s="18">
        <f t="shared" si="46"/>
        <v>2.1171634566653014E-2</v>
      </c>
      <c r="CB1116" s="19">
        <f t="shared" si="47"/>
        <v>-4.3540578795048274E-2</v>
      </c>
      <c r="CC1116" s="7">
        <f t="shared" si="48"/>
        <v>0.37681299456035938</v>
      </c>
      <c r="CD1116" s="61">
        <f t="shared" si="49"/>
        <v>0.60686908084865898</v>
      </c>
    </row>
    <row r="1117" spans="1:82" ht="15.75" customHeight="1" x14ac:dyDescent="0.25">
      <c r="A1117" s="5">
        <v>50004000101</v>
      </c>
      <c r="B1117" s="5">
        <v>50004</v>
      </c>
      <c r="C1117" s="6" t="s">
        <v>1124</v>
      </c>
      <c r="D1117" s="6" t="s">
        <v>1124</v>
      </c>
      <c r="E1117" s="5">
        <v>624</v>
      </c>
      <c r="F1117" s="15">
        <v>10.0348889</v>
      </c>
      <c r="G1117" s="16">
        <f t="shared" si="0"/>
        <v>99.652324003308095</v>
      </c>
      <c r="H1117" s="17">
        <v>1</v>
      </c>
      <c r="I1117" s="7">
        <f t="shared" si="1"/>
        <v>99.652324003308095</v>
      </c>
      <c r="J1117" s="18">
        <f t="shared" si="2"/>
        <v>33.217441334436032</v>
      </c>
      <c r="K1117" s="19">
        <f t="shared" si="3"/>
        <v>-7.0987190800103225E-2</v>
      </c>
      <c r="L1117" s="15">
        <v>15.7532725</v>
      </c>
      <c r="M1117" s="16">
        <f t="shared" si="4"/>
        <v>63.478873992689458</v>
      </c>
      <c r="N1117" s="19">
        <f t="shared" si="5"/>
        <v>0.9479529506275659</v>
      </c>
      <c r="O1117" s="15">
        <v>15.7532725</v>
      </c>
      <c r="P1117" s="16">
        <f t="shared" si="6"/>
        <v>63.478873992689458</v>
      </c>
      <c r="Q1117" s="17">
        <v>2</v>
      </c>
      <c r="R1117" s="7">
        <f t="shared" si="7"/>
        <v>126.95774798537892</v>
      </c>
      <c r="S1117" s="18">
        <f t="shared" si="8"/>
        <v>63.478873992689458</v>
      </c>
      <c r="T1117" s="19">
        <f t="shared" si="9"/>
        <v>0.91117350179980328</v>
      </c>
      <c r="U1117" s="15">
        <v>10</v>
      </c>
      <c r="V1117" s="16">
        <f t="shared" si="10"/>
        <v>100</v>
      </c>
      <c r="W1117" s="19">
        <f t="shared" si="11"/>
        <v>1.6738574211914985</v>
      </c>
      <c r="X1117" s="15">
        <v>42.405074800000001</v>
      </c>
      <c r="Y1117" s="16">
        <f t="shared" si="12"/>
        <v>25.189463644101391</v>
      </c>
      <c r="Z1117" s="17">
        <v>3</v>
      </c>
      <c r="AA1117" s="20">
        <f t="shared" si="13"/>
        <v>75.568390932304169</v>
      </c>
      <c r="AB1117" s="18">
        <f t="shared" si="14"/>
        <v>25.189463644101391</v>
      </c>
      <c r="AC1117" s="19">
        <f t="shared" si="15"/>
        <v>-8.8274121435936326E-2</v>
      </c>
      <c r="AD1117" s="15">
        <v>42.393866000000003</v>
      </c>
      <c r="AE1117" s="16">
        <f t="shared" si="16"/>
        <v>25.24757520345042</v>
      </c>
      <c r="AF1117" s="17">
        <v>4</v>
      </c>
      <c r="AG1117" s="7">
        <f t="shared" si="17"/>
        <v>100.99030081380168</v>
      </c>
      <c r="AH1117" s="18">
        <f t="shared" si="18"/>
        <v>33.246207835822283</v>
      </c>
      <c r="AI1117" s="19">
        <f t="shared" si="19"/>
        <v>0.77912209105527674</v>
      </c>
      <c r="AJ1117" s="5">
        <v>23</v>
      </c>
      <c r="AK1117" s="15">
        <v>10</v>
      </c>
      <c r="AL1117" s="16">
        <f t="shared" si="20"/>
        <v>100</v>
      </c>
      <c r="AM1117" s="17">
        <v>1</v>
      </c>
      <c r="AN1117" s="7">
        <f t="shared" si="21"/>
        <v>100</v>
      </c>
      <c r="AO1117" s="18">
        <f t="shared" si="22"/>
        <v>33.333333333333336</v>
      </c>
      <c r="AP1117" s="19">
        <f t="shared" si="23"/>
        <v>2.8886242853155969E-2</v>
      </c>
      <c r="AQ1117" s="5">
        <v>18</v>
      </c>
      <c r="AR1117" s="15">
        <v>14.593214489999999</v>
      </c>
      <c r="AS1117" s="21">
        <f t="shared" si="24"/>
        <v>68.524998428910237</v>
      </c>
      <c r="AT1117" s="19">
        <f t="shared" si="25"/>
        <v>1.3747868672247943</v>
      </c>
      <c r="AU1117" s="5">
        <v>13</v>
      </c>
      <c r="AV1117" s="15">
        <v>14.5932145</v>
      </c>
      <c r="AW1117" s="16">
        <f t="shared" si="26"/>
        <v>68.52499838195348</v>
      </c>
      <c r="AX1117" s="19">
        <f t="shared" si="27"/>
        <v>1.7960399959779518</v>
      </c>
      <c r="AY1117" s="15">
        <v>28.181901100000001</v>
      </c>
      <c r="AZ1117" s="16">
        <f t="shared" si="28"/>
        <v>35.483766565343601</v>
      </c>
      <c r="BA1117" s="19">
        <f t="shared" si="29"/>
        <v>0.28185052480402706</v>
      </c>
      <c r="BB1117" s="15">
        <v>10</v>
      </c>
      <c r="BC1117" s="16">
        <f t="shared" si="30"/>
        <v>100</v>
      </c>
      <c r="BD1117" s="19">
        <f t="shared" si="31"/>
        <v>0.93333821106502679</v>
      </c>
      <c r="BE1117" s="15">
        <v>14.5932145</v>
      </c>
      <c r="BF1117" s="21">
        <f t="shared" si="32"/>
        <v>68.52499838195348</v>
      </c>
      <c r="BG1117" s="19">
        <f t="shared" si="33"/>
        <v>1.896813432341095</v>
      </c>
      <c r="BH1117" s="15">
        <v>45.654810599999998</v>
      </c>
      <c r="BI1117" s="16">
        <f t="shared" si="34"/>
        <v>21.903496846398046</v>
      </c>
      <c r="BJ1117" s="22">
        <f t="shared" si="35"/>
        <v>-0.49618608939673081</v>
      </c>
      <c r="BK1117" s="15">
        <v>46.488218799999999</v>
      </c>
      <c r="BL1117" s="16">
        <f t="shared" si="36"/>
        <v>21.510826308535616</v>
      </c>
      <c r="BM1117" s="19">
        <f t="shared" si="37"/>
        <v>0.20163618444650003</v>
      </c>
      <c r="BN1117" s="15">
        <v>46.488218799999999</v>
      </c>
      <c r="BO1117" s="16">
        <f t="shared" si="38"/>
        <v>21.510826308535616</v>
      </c>
      <c r="BP1117" s="19">
        <f t="shared" si="39"/>
        <v>1.0530222656702342</v>
      </c>
      <c r="BQ1117" s="15">
        <v>14.5932145</v>
      </c>
      <c r="BR1117" s="16">
        <f t="shared" si="40"/>
        <v>68.52499838195348</v>
      </c>
      <c r="BS1117" s="19">
        <f t="shared" si="41"/>
        <v>0.68633095344763884</v>
      </c>
      <c r="BT1117" s="15">
        <v>18.370865899999998</v>
      </c>
      <c r="BU1117" s="16">
        <f t="shared" si="42"/>
        <v>55.413513197546123</v>
      </c>
      <c r="BV1117" s="19">
        <f t="shared" si="43"/>
        <v>0.71777923419269629</v>
      </c>
      <c r="BW1117" s="15">
        <v>622.41382599999997</v>
      </c>
      <c r="BX1117" s="18">
        <f t="shared" si="44"/>
        <v>9.1836746404476852E-2</v>
      </c>
      <c r="BY1117" s="19">
        <f t="shared" si="45"/>
        <v>-3.4934588357368526E-2</v>
      </c>
      <c r="BZ1117" s="15">
        <v>624.04607299999998</v>
      </c>
      <c r="CA1117" s="18">
        <f t="shared" si="46"/>
        <v>9.5728309496399641E-2</v>
      </c>
      <c r="CB1117" s="19">
        <f t="shared" si="47"/>
        <v>-1.4473745478641017E-2</v>
      </c>
      <c r="CC1117" s="7">
        <f t="shared" si="48"/>
        <v>0.66198600743307812</v>
      </c>
      <c r="CD1117" s="61">
        <f t="shared" si="49"/>
        <v>1.0661491128624903</v>
      </c>
    </row>
    <row r="1118" spans="1:82" ht="15.75" customHeight="1" x14ac:dyDescent="0.25">
      <c r="A1118" s="5">
        <v>50005000101</v>
      </c>
      <c r="B1118" s="5">
        <v>50005</v>
      </c>
      <c r="C1118" s="6" t="s">
        <v>1125</v>
      </c>
      <c r="D1118" s="6" t="s">
        <v>1125</v>
      </c>
      <c r="E1118" s="5">
        <v>233</v>
      </c>
      <c r="F1118" s="15">
        <v>10.074181210000001</v>
      </c>
      <c r="G1118" s="16">
        <f t="shared" si="0"/>
        <v>99.263650231679719</v>
      </c>
      <c r="H1118" s="17">
        <v>1</v>
      </c>
      <c r="I1118" s="7">
        <f t="shared" si="1"/>
        <v>99.263650231679719</v>
      </c>
      <c r="J1118" s="18">
        <f t="shared" si="2"/>
        <v>33.087883410559904</v>
      </c>
      <c r="K1118" s="19">
        <f t="shared" si="3"/>
        <v>-7.8113653438080133E-2</v>
      </c>
      <c r="L1118" s="15">
        <v>21.2982421</v>
      </c>
      <c r="M1118" s="16">
        <f t="shared" si="4"/>
        <v>46.952231799449777</v>
      </c>
      <c r="N1118" s="19">
        <f t="shared" si="5"/>
        <v>-1.7797805511307642E-2</v>
      </c>
      <c r="O1118" s="15">
        <v>21.2982421</v>
      </c>
      <c r="P1118" s="16">
        <f t="shared" si="6"/>
        <v>46.952231799449777</v>
      </c>
      <c r="Q1118" s="17">
        <v>2</v>
      </c>
      <c r="R1118" s="7">
        <f t="shared" si="7"/>
        <v>93.904463598899554</v>
      </c>
      <c r="S1118" s="18">
        <f t="shared" si="8"/>
        <v>46.952231799449777</v>
      </c>
      <c r="T1118" s="19">
        <f t="shared" si="9"/>
        <v>-1.1031318536362165E-2</v>
      </c>
      <c r="U1118" s="15">
        <v>18.136803199999999</v>
      </c>
      <c r="V1118" s="16">
        <f t="shared" si="10"/>
        <v>55.136508290501823</v>
      </c>
      <c r="W1118" s="19">
        <f t="shared" si="11"/>
        <v>-0.24233037767235374</v>
      </c>
      <c r="X1118" s="15">
        <v>50.6648329</v>
      </c>
      <c r="Y1118" s="16">
        <f t="shared" si="12"/>
        <v>21.082889824353888</v>
      </c>
      <c r="Z1118" s="17">
        <v>3</v>
      </c>
      <c r="AA1118" s="20">
        <f t="shared" si="13"/>
        <v>63.248669473061668</v>
      </c>
      <c r="AB1118" s="18">
        <f t="shared" si="14"/>
        <v>21.082889824353888</v>
      </c>
      <c r="AC1118" s="19">
        <f t="shared" si="15"/>
        <v>-0.40796250429287489</v>
      </c>
      <c r="AD1118" s="15">
        <v>50.653624000000001</v>
      </c>
      <c r="AE1118" s="16">
        <f t="shared" si="16"/>
        <v>21.130616834049228</v>
      </c>
      <c r="AF1118" s="17">
        <v>4</v>
      </c>
      <c r="AG1118" s="7">
        <f t="shared" si="17"/>
        <v>84.522467336196911</v>
      </c>
      <c r="AH1118" s="18">
        <f t="shared" si="18"/>
        <v>27.824964310549628</v>
      </c>
      <c r="AI1118" s="19">
        <f t="shared" si="19"/>
        <v>0.39491311885171521</v>
      </c>
      <c r="AJ1118" s="5">
        <v>3</v>
      </c>
      <c r="AK1118" s="15">
        <v>16.325029199999999</v>
      </c>
      <c r="AL1118" s="16">
        <f t="shared" si="20"/>
        <v>61.25563315990884</v>
      </c>
      <c r="AM1118" s="17">
        <v>3</v>
      </c>
      <c r="AN1118" s="7">
        <f t="shared" si="21"/>
        <v>183.76689947972653</v>
      </c>
      <c r="AO1118" s="18">
        <f t="shared" si="22"/>
        <v>61.25563315990884</v>
      </c>
      <c r="AP1118" s="19">
        <f t="shared" si="23"/>
        <v>0.9297213041671043</v>
      </c>
      <c r="AQ1118" s="5">
        <v>2</v>
      </c>
      <c r="AR1118" s="15">
        <v>29.943916489999999</v>
      </c>
      <c r="AS1118" s="21">
        <f t="shared" si="24"/>
        <v>33.395765057451911</v>
      </c>
      <c r="AT1118" s="19">
        <f t="shared" si="25"/>
        <v>0.14439293414077975</v>
      </c>
      <c r="AU1118" s="5">
        <v>3</v>
      </c>
      <c r="AV1118" s="15">
        <v>29.9439165</v>
      </c>
      <c r="AW1118" s="16">
        <f t="shared" si="26"/>
        <v>33.39576504629914</v>
      </c>
      <c r="AX1118" s="19">
        <f t="shared" si="27"/>
        <v>0.45144042830106673</v>
      </c>
      <c r="AY1118" s="15">
        <v>44.403046600000003</v>
      </c>
      <c r="AZ1118" s="16">
        <f t="shared" si="28"/>
        <v>22.520977197992533</v>
      </c>
      <c r="BA1118" s="19">
        <f t="shared" si="29"/>
        <v>-0.63250418936864761</v>
      </c>
      <c r="BB1118" s="15">
        <v>10</v>
      </c>
      <c r="BC1118" s="16">
        <f t="shared" si="30"/>
        <v>100</v>
      </c>
      <c r="BD1118" s="19">
        <f t="shared" si="31"/>
        <v>0.93333821106502679</v>
      </c>
      <c r="BE1118" s="15">
        <v>29.9439165</v>
      </c>
      <c r="BF1118" s="21">
        <f t="shared" si="32"/>
        <v>33.39576504629914</v>
      </c>
      <c r="BG1118" s="19">
        <f t="shared" si="33"/>
        <v>-0.24815970957875977</v>
      </c>
      <c r="BH1118" s="15">
        <v>54.747976800000004</v>
      </c>
      <c r="BI1118" s="16">
        <f t="shared" si="34"/>
        <v>18.265515155986549</v>
      </c>
      <c r="BJ1118" s="22">
        <f t="shared" si="35"/>
        <v>-0.76350223516587801</v>
      </c>
      <c r="BK1118" s="15">
        <v>54.747976800000004</v>
      </c>
      <c r="BL1118" s="16">
        <f t="shared" si="36"/>
        <v>18.265515155986549</v>
      </c>
      <c r="BM1118" s="19">
        <f t="shared" si="37"/>
        <v>-9.4442124277236431E-2</v>
      </c>
      <c r="BN1118" s="15">
        <v>54.747976800000004</v>
      </c>
      <c r="BO1118" s="16">
        <f t="shared" si="38"/>
        <v>18.265515155986549</v>
      </c>
      <c r="BP1118" s="19">
        <f t="shared" si="39"/>
        <v>0.6570523646095261</v>
      </c>
      <c r="BQ1118" s="15">
        <v>29.9439165</v>
      </c>
      <c r="BR1118" s="16">
        <f t="shared" si="40"/>
        <v>33.39576504629914</v>
      </c>
      <c r="BS1118" s="19">
        <f t="shared" si="41"/>
        <v>-0.9331708016882756</v>
      </c>
      <c r="BT1118" s="15">
        <v>29.2905126</v>
      </c>
      <c r="BU1118" s="16">
        <f t="shared" si="42"/>
        <v>34.755083801435418</v>
      </c>
      <c r="BV1118" s="19">
        <f t="shared" si="43"/>
        <v>-0.19812370851900718</v>
      </c>
      <c r="BW1118" s="15">
        <v>432.68283200000002</v>
      </c>
      <c r="BX1118" s="18">
        <f t="shared" si="44"/>
        <v>6.3842064324507578E-2</v>
      </c>
      <c r="BY1118" s="19">
        <f t="shared" si="45"/>
        <v>-4.4933124648723281E-2</v>
      </c>
      <c r="BZ1118" s="15">
        <v>233.04084399999999</v>
      </c>
      <c r="CA1118" s="18">
        <f t="shared" si="46"/>
        <v>3.5748331741740143E-2</v>
      </c>
      <c r="CB1118" s="19">
        <f t="shared" si="47"/>
        <v>-3.7857674782882426E-2</v>
      </c>
      <c r="CC1118" s="7">
        <f t="shared" si="48"/>
        <v>-1.0477414018166842E-2</v>
      </c>
      <c r="CD1118" s="61">
        <f t="shared" si="49"/>
        <v>-1.6874202075473139E-2</v>
      </c>
    </row>
    <row r="1119" spans="1:82" ht="15.75" customHeight="1" x14ac:dyDescent="0.25">
      <c r="A1119" s="5">
        <v>50006000101</v>
      </c>
      <c r="B1119" s="5">
        <v>50006</v>
      </c>
      <c r="C1119" s="6" t="s">
        <v>1126</v>
      </c>
      <c r="D1119" s="6" t="s">
        <v>1126</v>
      </c>
      <c r="E1119" s="5">
        <v>1064</v>
      </c>
      <c r="F1119" s="15">
        <v>10.21895614</v>
      </c>
      <c r="G1119" s="16">
        <f t="shared" si="0"/>
        <v>97.857353167972406</v>
      </c>
      <c r="H1119" s="17">
        <v>1</v>
      </c>
      <c r="I1119" s="7">
        <f t="shared" si="1"/>
        <v>97.857353167972406</v>
      </c>
      <c r="J1119" s="18">
        <f t="shared" si="2"/>
        <v>32.619117722657464</v>
      </c>
      <c r="K1119" s="19">
        <f t="shared" si="3"/>
        <v>-0.1038985769754187</v>
      </c>
      <c r="L1119" s="15">
        <v>13.488683699999999</v>
      </c>
      <c r="M1119" s="16">
        <f t="shared" si="4"/>
        <v>74.136218347235769</v>
      </c>
      <c r="N1119" s="19">
        <f t="shared" si="5"/>
        <v>1.5707254562878867</v>
      </c>
      <c r="O1119" s="15">
        <v>13.488683699999999</v>
      </c>
      <c r="P1119" s="16">
        <f t="shared" si="6"/>
        <v>74.136218347235769</v>
      </c>
      <c r="Q1119" s="17">
        <v>2</v>
      </c>
      <c r="R1119" s="7">
        <f t="shared" si="7"/>
        <v>148.27243669447154</v>
      </c>
      <c r="S1119" s="18">
        <f t="shared" si="8"/>
        <v>74.136218347235769</v>
      </c>
      <c r="T1119" s="19">
        <f t="shared" si="9"/>
        <v>1.5058650441486374</v>
      </c>
      <c r="U1119" s="15">
        <v>10</v>
      </c>
      <c r="V1119" s="16">
        <f t="shared" si="10"/>
        <v>100</v>
      </c>
      <c r="W1119" s="19">
        <f t="shared" si="11"/>
        <v>1.6738574211914985</v>
      </c>
      <c r="X1119" s="15">
        <v>32.4011943</v>
      </c>
      <c r="Y1119" s="16">
        <f t="shared" si="12"/>
        <v>32.966719686625872</v>
      </c>
      <c r="Z1119" s="17">
        <v>2</v>
      </c>
      <c r="AA1119" s="20">
        <f t="shared" si="13"/>
        <v>65.933439373251744</v>
      </c>
      <c r="AB1119" s="18">
        <f t="shared" si="14"/>
        <v>21.977813124417246</v>
      </c>
      <c r="AC1119" s="19">
        <f t="shared" si="15"/>
        <v>-0.33829455355435861</v>
      </c>
      <c r="AD1119" s="15">
        <v>54.270826200000002</v>
      </c>
      <c r="AE1119" s="16">
        <f t="shared" si="16"/>
        <v>19.722241118193995</v>
      </c>
      <c r="AF1119" s="17">
        <v>4</v>
      </c>
      <c r="AG1119" s="7">
        <f t="shared" si="17"/>
        <v>78.888964472775982</v>
      </c>
      <c r="AH1119" s="18">
        <f t="shared" si="18"/>
        <v>25.970403966321044</v>
      </c>
      <c r="AI1119" s="19">
        <f t="shared" si="19"/>
        <v>0.26347856505905715</v>
      </c>
      <c r="AJ1119" s="5">
        <v>62</v>
      </c>
      <c r="AK1119" s="15">
        <v>10</v>
      </c>
      <c r="AL1119" s="16">
        <f t="shared" si="20"/>
        <v>100</v>
      </c>
      <c r="AM1119" s="17">
        <v>3</v>
      </c>
      <c r="AN1119" s="7">
        <f t="shared" si="21"/>
        <v>300</v>
      </c>
      <c r="AO1119" s="18">
        <f t="shared" si="22"/>
        <v>100</v>
      </c>
      <c r="AP1119" s="19">
        <f t="shared" si="23"/>
        <v>2.179700148844677</v>
      </c>
      <c r="AQ1119" s="5">
        <v>32</v>
      </c>
      <c r="AR1119" s="15">
        <v>13.174723289999999</v>
      </c>
      <c r="AS1119" s="21">
        <f t="shared" si="24"/>
        <v>75.902922436255594</v>
      </c>
      <c r="AT1119" s="19">
        <f t="shared" si="25"/>
        <v>1.6331970876074597</v>
      </c>
      <c r="AU1119" s="5">
        <v>17</v>
      </c>
      <c r="AV1119" s="15">
        <v>13.1747233</v>
      </c>
      <c r="AW1119" s="16">
        <f t="shared" si="26"/>
        <v>75.902922378643055</v>
      </c>
      <c r="AX1119" s="19">
        <f t="shared" si="27"/>
        <v>2.0784359515490367</v>
      </c>
      <c r="AY1119" s="15">
        <v>31.659421699999999</v>
      </c>
      <c r="AZ1119" s="16">
        <f t="shared" si="28"/>
        <v>31.58617391927914</v>
      </c>
      <c r="BA1119" s="19">
        <f t="shared" si="29"/>
        <v>6.926501211561382E-3</v>
      </c>
      <c r="BB1119" s="15">
        <v>10</v>
      </c>
      <c r="BC1119" s="16">
        <f t="shared" si="30"/>
        <v>100</v>
      </c>
      <c r="BD1119" s="19">
        <f t="shared" si="31"/>
        <v>0.93333821106502679</v>
      </c>
      <c r="BE1119" s="15">
        <v>13.1747233</v>
      </c>
      <c r="BF1119" s="21">
        <f t="shared" si="32"/>
        <v>75.902922378643055</v>
      </c>
      <c r="BG1119" s="19">
        <f t="shared" si="33"/>
        <v>2.3473057236135926</v>
      </c>
      <c r="BH1119" s="15">
        <v>31.659421699999999</v>
      </c>
      <c r="BI1119" s="16">
        <f t="shared" si="34"/>
        <v>31.58617391927914</v>
      </c>
      <c r="BJ1119" s="22">
        <f t="shared" si="35"/>
        <v>0.215289705732159</v>
      </c>
      <c r="BK1119" s="15">
        <v>54.6620238</v>
      </c>
      <c r="BL1119" s="16">
        <f t="shared" si="36"/>
        <v>18.294236665273267</v>
      </c>
      <c r="BM1119" s="19">
        <f t="shared" si="37"/>
        <v>-9.182178511902496E-2</v>
      </c>
      <c r="BN1119" s="15">
        <v>54.6620238</v>
      </c>
      <c r="BO1119" s="16">
        <f t="shared" si="38"/>
        <v>18.294236665273267</v>
      </c>
      <c r="BP1119" s="19">
        <f t="shared" si="39"/>
        <v>0.66055675992201968</v>
      </c>
      <c r="BQ1119" s="15">
        <v>13.1747233</v>
      </c>
      <c r="BR1119" s="16">
        <f t="shared" si="40"/>
        <v>75.902922378643055</v>
      </c>
      <c r="BS1119" s="19">
        <f t="shared" si="41"/>
        <v>1.0264625113365204</v>
      </c>
      <c r="BT1119" s="15">
        <v>21.5652133</v>
      </c>
      <c r="BU1119" s="16">
        <f t="shared" si="42"/>
        <v>47.205386092796026</v>
      </c>
      <c r="BV1119" s="19">
        <f t="shared" si="43"/>
        <v>0.35386735951708953</v>
      </c>
      <c r="BW1119" s="15">
        <v>593.30752199999995</v>
      </c>
      <c r="BX1119" s="18">
        <f t="shared" si="44"/>
        <v>8.754213059171756E-2</v>
      </c>
      <c r="BY1119" s="19">
        <f t="shared" si="45"/>
        <v>-3.64684465358125E-2</v>
      </c>
      <c r="BZ1119" s="15">
        <v>1064.0163</v>
      </c>
      <c r="CA1119" s="18">
        <f t="shared" si="46"/>
        <v>0.16321948984624732</v>
      </c>
      <c r="CB1119" s="19">
        <f t="shared" si="47"/>
        <v>1.1838518197349475E-2</v>
      </c>
      <c r="CC1119" s="7">
        <f t="shared" si="48"/>
        <v>0.83633482121573455</v>
      </c>
      <c r="CD1119" s="61">
        <f t="shared" si="49"/>
        <v>1.3469433155432742</v>
      </c>
    </row>
    <row r="1120" spans="1:82" ht="15.75" customHeight="1" x14ac:dyDescent="0.25">
      <c r="A1120" s="5">
        <v>50007000101</v>
      </c>
      <c r="B1120" s="5">
        <v>50007</v>
      </c>
      <c r="C1120" s="6" t="s">
        <v>1127</v>
      </c>
      <c r="D1120" s="6" t="s">
        <v>1127</v>
      </c>
      <c r="E1120" s="5">
        <v>52</v>
      </c>
      <c r="F1120" s="15">
        <v>10.012437719999999</v>
      </c>
      <c r="G1120" s="16">
        <f t="shared" si="0"/>
        <v>99.875777304710169</v>
      </c>
      <c r="H1120" s="17">
        <v>1</v>
      </c>
      <c r="I1120" s="7">
        <f t="shared" si="1"/>
        <v>99.875777304710169</v>
      </c>
      <c r="J1120" s="18">
        <f t="shared" si="2"/>
        <v>33.291925768236723</v>
      </c>
      <c r="K1120" s="19">
        <f t="shared" si="3"/>
        <v>-6.6890100334999703E-2</v>
      </c>
      <c r="L1120" s="15">
        <v>21.3483202</v>
      </c>
      <c r="M1120" s="16">
        <f t="shared" si="4"/>
        <v>46.84209299052953</v>
      </c>
      <c r="N1120" s="19">
        <f t="shared" si="5"/>
        <v>-2.4233876235854074E-2</v>
      </c>
      <c r="O1120" s="15">
        <v>21.3483202</v>
      </c>
      <c r="P1120" s="16">
        <f t="shared" si="6"/>
        <v>46.84209299052953</v>
      </c>
      <c r="Q1120" s="17">
        <v>2</v>
      </c>
      <c r="R1120" s="7">
        <f t="shared" si="7"/>
        <v>93.684185981059059</v>
      </c>
      <c r="S1120" s="18">
        <f t="shared" si="8"/>
        <v>46.84209299052953</v>
      </c>
      <c r="T1120" s="19">
        <f t="shared" si="9"/>
        <v>-1.7177185271099359E-2</v>
      </c>
      <c r="U1120" s="15">
        <v>16.279955900000001</v>
      </c>
      <c r="V1120" s="16">
        <f t="shared" si="10"/>
        <v>61.425227816495493</v>
      </c>
      <c r="W1120" s="19">
        <f t="shared" si="11"/>
        <v>2.6270374676904944E-2</v>
      </c>
      <c r="X1120" s="15">
        <v>45.889183199999998</v>
      </c>
      <c r="Y1120" s="16">
        <f t="shared" si="12"/>
        <v>23.276968895798522</v>
      </c>
      <c r="Z1120" s="17">
        <v>3</v>
      </c>
      <c r="AA1120" s="20">
        <f t="shared" si="13"/>
        <v>69.830906687395569</v>
      </c>
      <c r="AB1120" s="18">
        <f t="shared" si="14"/>
        <v>23.276968895798525</v>
      </c>
      <c r="AC1120" s="19">
        <f t="shared" si="15"/>
        <v>-0.23715793069981644</v>
      </c>
      <c r="AD1120" s="15">
        <v>45.877974399999999</v>
      </c>
      <c r="AE1120" s="16">
        <f t="shared" si="16"/>
        <v>23.330200036032977</v>
      </c>
      <c r="AF1120" s="17">
        <v>4</v>
      </c>
      <c r="AG1120" s="7">
        <f t="shared" si="17"/>
        <v>93.320800144131908</v>
      </c>
      <c r="AH1120" s="18">
        <f t="shared" si="18"/>
        <v>30.721392965422638</v>
      </c>
      <c r="AI1120" s="19">
        <f t="shared" si="19"/>
        <v>0.60018592597833009</v>
      </c>
      <c r="AJ1120" s="5">
        <v>0</v>
      </c>
      <c r="AK1120" s="15">
        <v>16.279955900000001</v>
      </c>
      <c r="AL1120" s="16">
        <f t="shared" si="20"/>
        <v>61.425227816495493</v>
      </c>
      <c r="AM1120" s="17">
        <v>2</v>
      </c>
      <c r="AN1120" s="7">
        <f t="shared" si="21"/>
        <v>122.85045563299099</v>
      </c>
      <c r="AO1120" s="18">
        <f t="shared" si="22"/>
        <v>0</v>
      </c>
      <c r="AP1120" s="19">
        <f t="shared" si="23"/>
        <v>-1.0465207101426044</v>
      </c>
      <c r="AQ1120" s="5">
        <v>2</v>
      </c>
      <c r="AR1120" s="15">
        <v>22.50837821</v>
      </c>
      <c r="AS1120" s="21">
        <f t="shared" si="24"/>
        <v>44.427901054004906</v>
      </c>
      <c r="AT1120" s="19">
        <f t="shared" si="25"/>
        <v>0.53079115284329847</v>
      </c>
      <c r="AU1120" s="5">
        <v>0</v>
      </c>
      <c r="AV1120" s="15">
        <v>22.508378199999999</v>
      </c>
      <c r="AW1120" s="16">
        <f t="shared" si="26"/>
        <v>0</v>
      </c>
      <c r="AX1120" s="19">
        <f t="shared" si="27"/>
        <v>-0.82680925094591806</v>
      </c>
      <c r="AY1120" s="15">
        <v>36.967508299999999</v>
      </c>
      <c r="AZ1120" s="16">
        <f t="shared" si="28"/>
        <v>27.050781780713091</v>
      </c>
      <c r="BA1120" s="19">
        <f t="shared" si="29"/>
        <v>-0.3129859084557865</v>
      </c>
      <c r="BB1120" s="15">
        <v>10</v>
      </c>
      <c r="BC1120" s="16">
        <f t="shared" si="30"/>
        <v>100</v>
      </c>
      <c r="BD1120" s="19">
        <f t="shared" si="31"/>
        <v>0.93333821106502679</v>
      </c>
      <c r="BE1120" s="15">
        <v>22.508378199999999</v>
      </c>
      <c r="BF1120" s="21">
        <f t="shared" si="32"/>
        <v>44.427901073743286</v>
      </c>
      <c r="BG1120" s="19">
        <f t="shared" si="33"/>
        <v>0.42545691196181729</v>
      </c>
      <c r="BH1120" s="15">
        <v>44.4190738</v>
      </c>
      <c r="BI1120" s="16">
        <f t="shared" si="34"/>
        <v>22.512851224736703</v>
      </c>
      <c r="BJ1120" s="22">
        <f t="shared" si="35"/>
        <v>-0.45141119010178132</v>
      </c>
      <c r="BK1120" s="15">
        <v>49.972327200000002</v>
      </c>
      <c r="BL1120" s="16">
        <f t="shared" si="36"/>
        <v>20.011075249663378</v>
      </c>
      <c r="BM1120" s="19">
        <f t="shared" si="37"/>
        <v>6.4809933851469742E-2</v>
      </c>
      <c r="BN1120" s="15">
        <v>49.972327200000002</v>
      </c>
      <c r="BO1120" s="16">
        <f t="shared" si="38"/>
        <v>20.011075249663378</v>
      </c>
      <c r="BP1120" s="19">
        <f t="shared" si="39"/>
        <v>0.87003325460703274</v>
      </c>
      <c r="BQ1120" s="15">
        <v>22.508378199999999</v>
      </c>
      <c r="BR1120" s="16">
        <f t="shared" si="40"/>
        <v>44.427901073743286</v>
      </c>
      <c r="BS1120" s="19">
        <f t="shared" si="41"/>
        <v>-0.42457548198312511</v>
      </c>
      <c r="BT1120" s="15">
        <v>17.963056999999999</v>
      </c>
      <c r="BU1120" s="16">
        <f t="shared" si="42"/>
        <v>56.671546496790604</v>
      </c>
      <c r="BV1120" s="19">
        <f t="shared" si="43"/>
        <v>0.7735548393325653</v>
      </c>
      <c r="BW1120" s="15">
        <v>525.504955</v>
      </c>
      <c r="BX1120" s="18">
        <f t="shared" si="44"/>
        <v>7.7537906888705613E-2</v>
      </c>
      <c r="BY1120" s="19">
        <f t="shared" si="45"/>
        <v>-4.0041539220903866E-2</v>
      </c>
      <c r="BZ1120" s="15">
        <v>52.046990800000003</v>
      </c>
      <c r="CA1120" s="18">
        <f t="shared" si="46"/>
        <v>7.9839785221413693E-3</v>
      </c>
      <c r="CB1120" s="19">
        <f t="shared" si="47"/>
        <v>-4.8681948101567493E-2</v>
      </c>
      <c r="CC1120" s="7">
        <f t="shared" si="48"/>
        <v>3.8313446464367844E-2</v>
      </c>
      <c r="CD1120" s="61">
        <f t="shared" si="49"/>
        <v>6.1705000558973114E-2</v>
      </c>
    </row>
    <row r="1121" spans="1:82" ht="15.75" customHeight="1" x14ac:dyDescent="0.25">
      <c r="A1121" s="5">
        <v>50008000101</v>
      </c>
      <c r="B1121" s="5">
        <v>50008</v>
      </c>
      <c r="C1121" s="6" t="s">
        <v>1128</v>
      </c>
      <c r="D1121" s="6" t="s">
        <v>1128</v>
      </c>
      <c r="E1121" s="5">
        <v>7154</v>
      </c>
      <c r="F1121" s="15">
        <v>10.285250619999999</v>
      </c>
      <c r="G1121" s="16">
        <f t="shared" si="0"/>
        <v>97.226605062541495</v>
      </c>
      <c r="H1121" s="17">
        <v>3</v>
      </c>
      <c r="I1121" s="7">
        <f t="shared" si="1"/>
        <v>291.67981518762451</v>
      </c>
      <c r="J1121" s="18">
        <f t="shared" si="2"/>
        <v>97.226605062541509</v>
      </c>
      <c r="K1121" s="19">
        <f t="shared" si="3"/>
        <v>3.4499006109574379</v>
      </c>
      <c r="L1121" s="15">
        <v>10.285250599999999</v>
      </c>
      <c r="M1121" s="16">
        <f t="shared" si="4"/>
        <v>97.226605251601754</v>
      </c>
      <c r="N1121" s="19">
        <f t="shared" si="5"/>
        <v>2.9200351558439377</v>
      </c>
      <c r="O1121" s="15">
        <v>10.285250599999999</v>
      </c>
      <c r="P1121" s="16">
        <f t="shared" si="6"/>
        <v>97.226605251601754</v>
      </c>
      <c r="Q1121" s="17">
        <v>2</v>
      </c>
      <c r="R1121" s="7">
        <f t="shared" si="7"/>
        <v>194.45321050320351</v>
      </c>
      <c r="S1121" s="18">
        <f t="shared" si="8"/>
        <v>97.226605251601754</v>
      </c>
      <c r="T1121" s="19">
        <f t="shared" si="9"/>
        <v>2.7943340421247562</v>
      </c>
      <c r="U1121" s="15">
        <v>10</v>
      </c>
      <c r="V1121" s="16">
        <f t="shared" si="10"/>
        <v>100</v>
      </c>
      <c r="W1121" s="19">
        <f t="shared" si="11"/>
        <v>1.6738574211914985</v>
      </c>
      <c r="X1121" s="15">
        <v>30.616862900000001</v>
      </c>
      <c r="Y1121" s="16">
        <f t="shared" si="12"/>
        <v>34.887999253509413</v>
      </c>
      <c r="Z1121" s="17">
        <v>3</v>
      </c>
      <c r="AA1121" s="20">
        <f t="shared" si="13"/>
        <v>104.66399776052825</v>
      </c>
      <c r="AB1121" s="18">
        <f t="shared" si="14"/>
        <v>34.88799925350942</v>
      </c>
      <c r="AC1121" s="19">
        <f t="shared" si="15"/>
        <v>0.6667370633484454</v>
      </c>
      <c r="AD1121" s="15">
        <v>30.6280717</v>
      </c>
      <c r="AE1121" s="16">
        <f t="shared" si="16"/>
        <v>34.946448163107831</v>
      </c>
      <c r="AF1121" s="17">
        <v>4</v>
      </c>
      <c r="AG1121" s="7">
        <f t="shared" si="17"/>
        <v>139.78579265243133</v>
      </c>
      <c r="AH1121" s="18">
        <f t="shared" si="18"/>
        <v>46.017760889595927</v>
      </c>
      <c r="AI1121" s="19">
        <f t="shared" si="19"/>
        <v>1.6842548801208337</v>
      </c>
      <c r="AJ1121" s="5">
        <v>626</v>
      </c>
      <c r="AK1121" s="15">
        <v>10</v>
      </c>
      <c r="AL1121" s="16">
        <f t="shared" si="20"/>
        <v>100</v>
      </c>
      <c r="AM1121" s="17">
        <v>3</v>
      </c>
      <c r="AN1121" s="7">
        <f t="shared" si="21"/>
        <v>300</v>
      </c>
      <c r="AO1121" s="18">
        <f t="shared" si="22"/>
        <v>100</v>
      </c>
      <c r="AP1121" s="19">
        <f t="shared" si="23"/>
        <v>2.179700148844677</v>
      </c>
      <c r="AQ1121" s="5">
        <v>333</v>
      </c>
      <c r="AR1121" s="15">
        <v>10</v>
      </c>
      <c r="AS1121" s="21">
        <f t="shared" si="24"/>
        <v>100</v>
      </c>
      <c r="AT1121" s="19">
        <f t="shared" si="25"/>
        <v>2.4771921081072543</v>
      </c>
      <c r="AU1121" s="5">
        <v>150</v>
      </c>
      <c r="AV1121" s="15">
        <v>10</v>
      </c>
      <c r="AW1121" s="16">
        <f t="shared" si="26"/>
        <v>100</v>
      </c>
      <c r="AX1121" s="19">
        <f t="shared" si="27"/>
        <v>3.0007709152064312</v>
      </c>
      <c r="AY1121" s="15">
        <v>31.019269300000001</v>
      </c>
      <c r="AZ1121" s="16">
        <f t="shared" si="28"/>
        <v>32.238025671352609</v>
      </c>
      <c r="BA1121" s="19">
        <f t="shared" si="29"/>
        <v>5.2906089829369098E-2</v>
      </c>
      <c r="BB1121" s="15">
        <v>10</v>
      </c>
      <c r="BC1121" s="16">
        <f t="shared" si="30"/>
        <v>100</v>
      </c>
      <c r="BD1121" s="19">
        <f t="shared" si="31"/>
        <v>0.93333821106502679</v>
      </c>
      <c r="BE1121" s="15">
        <v>10</v>
      </c>
      <c r="BF1121" s="21">
        <f t="shared" si="32"/>
        <v>100</v>
      </c>
      <c r="BG1121" s="19">
        <f t="shared" si="33"/>
        <v>3.8186610419236118</v>
      </c>
      <c r="BH1121" s="15">
        <v>31.019269300000001</v>
      </c>
      <c r="BI1121" s="16">
        <f t="shared" si="34"/>
        <v>32.238025671352609</v>
      </c>
      <c r="BJ1121" s="22">
        <f t="shared" si="35"/>
        <v>0.26318727993832158</v>
      </c>
      <c r="BK1121" s="15">
        <v>31.019269300000001</v>
      </c>
      <c r="BL1121" s="16">
        <f t="shared" si="36"/>
        <v>32.238025671352609</v>
      </c>
      <c r="BM1121" s="19">
        <f t="shared" si="37"/>
        <v>1.1803069175102621</v>
      </c>
      <c r="BN1121" s="15">
        <v>31.019269300000001</v>
      </c>
      <c r="BO1121" s="16">
        <f t="shared" si="38"/>
        <v>32.238025671352609</v>
      </c>
      <c r="BP1121" s="19">
        <f t="shared" si="39"/>
        <v>2.3618792198075198</v>
      </c>
      <c r="BQ1121" s="15">
        <v>10</v>
      </c>
      <c r="BR1121" s="16">
        <f t="shared" si="40"/>
        <v>100</v>
      </c>
      <c r="BS1121" s="19">
        <f t="shared" si="41"/>
        <v>2.1373680391786363</v>
      </c>
      <c r="BT1121" s="15">
        <v>11.589927599999999</v>
      </c>
      <c r="BU1121" s="16">
        <f t="shared" si="42"/>
        <v>87.834389923195033</v>
      </c>
      <c r="BV1121" s="19">
        <f t="shared" si="43"/>
        <v>2.1551768131154034</v>
      </c>
      <c r="BW1121" s="15">
        <v>19655.98</v>
      </c>
      <c r="BX1121" s="18">
        <f t="shared" si="44"/>
        <v>2.9002267867222296</v>
      </c>
      <c r="BY1121" s="19">
        <f t="shared" si="45"/>
        <v>0.968105548272293</v>
      </c>
      <c r="BZ1121" s="15">
        <v>7154.0207899999996</v>
      </c>
      <c r="CA1121" s="18">
        <f t="shared" si="46"/>
        <v>1.0974226839318599</v>
      </c>
      <c r="CB1121" s="19">
        <f t="shared" si="47"/>
        <v>0.37604908085627675</v>
      </c>
      <c r="CC1121" s="7">
        <f t="shared" si="48"/>
        <v>1.8470400309074735</v>
      </c>
      <c r="CD1121" s="61">
        <f t="shared" si="49"/>
        <v>2.9747155804839016</v>
      </c>
    </row>
    <row r="1122" spans="1:82" ht="15.75" customHeight="1" x14ac:dyDescent="0.25">
      <c r="A1122" s="5">
        <v>50009000101</v>
      </c>
      <c r="B1122" s="5">
        <v>50009</v>
      </c>
      <c r="C1122" s="6" t="s">
        <v>1129</v>
      </c>
      <c r="D1122" s="6" t="s">
        <v>1129</v>
      </c>
      <c r="E1122" s="5">
        <v>116</v>
      </c>
      <c r="F1122" s="15">
        <v>10.01729961</v>
      </c>
      <c r="G1122" s="16">
        <f t="shared" si="0"/>
        <v>99.827302659663587</v>
      </c>
      <c r="H1122" s="17">
        <v>1</v>
      </c>
      <c r="I1122" s="7">
        <f t="shared" si="1"/>
        <v>99.827302659663587</v>
      </c>
      <c r="J1122" s="18">
        <f t="shared" si="2"/>
        <v>33.275767553221193</v>
      </c>
      <c r="K1122" s="19">
        <f t="shared" si="3"/>
        <v>-6.7778899044947133E-2</v>
      </c>
      <c r="L1122" s="15">
        <v>34.177363</v>
      </c>
      <c r="M1122" s="16">
        <f t="shared" si="4"/>
        <v>29.259132718928608</v>
      </c>
      <c r="N1122" s="19">
        <f t="shared" si="5"/>
        <v>-1.0517116287586528</v>
      </c>
      <c r="O1122" s="15">
        <v>31.781129</v>
      </c>
      <c r="P1122" s="16">
        <f t="shared" si="6"/>
        <v>31.46521320875668</v>
      </c>
      <c r="Q1122" s="17">
        <v>1</v>
      </c>
      <c r="R1122" s="7">
        <f t="shared" si="7"/>
        <v>31.46521320875668</v>
      </c>
      <c r="S1122" s="18">
        <f t="shared" si="8"/>
        <v>15.73260660437834</v>
      </c>
      <c r="T1122" s="19">
        <f t="shared" si="9"/>
        <v>-1.7531207585655266</v>
      </c>
      <c r="U1122" s="15">
        <v>14.564103299999999</v>
      </c>
      <c r="V1122" s="16">
        <f t="shared" si="10"/>
        <v>68.661968361622371</v>
      </c>
      <c r="W1122" s="19">
        <f t="shared" si="11"/>
        <v>0.3353625431132653</v>
      </c>
      <c r="X1122" s="15">
        <v>28.590551900000001</v>
      </c>
      <c r="Y1122" s="16">
        <f t="shared" si="12"/>
        <v>37.360632062510135</v>
      </c>
      <c r="Z1122" s="17">
        <v>3</v>
      </c>
      <c r="AA1122" s="20">
        <f t="shared" si="13"/>
        <v>112.0818961875304</v>
      </c>
      <c r="AB1122" s="18">
        <f t="shared" si="14"/>
        <v>37.360632062510135</v>
      </c>
      <c r="AC1122" s="19">
        <f t="shared" si="15"/>
        <v>0.8592264763737909</v>
      </c>
      <c r="AD1122" s="15">
        <v>28.577961599999998</v>
      </c>
      <c r="AE1122" s="16">
        <f t="shared" si="16"/>
        <v>37.453417251424959</v>
      </c>
      <c r="AF1122" s="17">
        <v>2</v>
      </c>
      <c r="AG1122" s="7">
        <f t="shared" si="17"/>
        <v>74.906834502849918</v>
      </c>
      <c r="AH1122" s="18">
        <f t="shared" si="18"/>
        <v>24.659478862201286</v>
      </c>
      <c r="AI1122" s="19">
        <f t="shared" si="19"/>
        <v>0.17057198660676975</v>
      </c>
      <c r="AJ1122" s="5">
        <v>3</v>
      </c>
      <c r="AK1122" s="15">
        <v>15.9375228</v>
      </c>
      <c r="AL1122" s="16">
        <f t="shared" si="20"/>
        <v>62.745008276945022</v>
      </c>
      <c r="AM1122" s="17">
        <v>1</v>
      </c>
      <c r="AN1122" s="7">
        <f t="shared" si="21"/>
        <v>62.745008276945022</v>
      </c>
      <c r="AO1122" s="18">
        <f t="shared" si="22"/>
        <v>20.915002758981672</v>
      </c>
      <c r="AP1122" s="19">
        <f t="shared" si="23"/>
        <v>-0.37175652847457247</v>
      </c>
      <c r="AQ1122" s="5">
        <v>4</v>
      </c>
      <c r="AR1122" s="15">
        <v>30.344484779999998</v>
      </c>
      <c r="AS1122" s="21">
        <f t="shared" si="24"/>
        <v>32.954917747000216</v>
      </c>
      <c r="AT1122" s="19">
        <f t="shared" si="25"/>
        <v>0.1289523507821668</v>
      </c>
      <c r="AU1122" s="5">
        <v>0</v>
      </c>
      <c r="AV1122" s="15">
        <v>30.3444848</v>
      </c>
      <c r="AW1122" s="16">
        <f t="shared" si="26"/>
        <v>0</v>
      </c>
      <c r="AX1122" s="19">
        <f t="shared" si="27"/>
        <v>-0.82680925094591806</v>
      </c>
      <c r="AY1122" s="15">
        <v>30.3444848</v>
      </c>
      <c r="AZ1122" s="16">
        <f t="shared" si="28"/>
        <v>32.954917725279685</v>
      </c>
      <c r="BA1122" s="19">
        <f t="shared" si="29"/>
        <v>0.10347341839463317</v>
      </c>
      <c r="BB1122" s="15">
        <v>10</v>
      </c>
      <c r="BC1122" s="16">
        <f t="shared" si="30"/>
        <v>100</v>
      </c>
      <c r="BD1122" s="19">
        <f t="shared" si="31"/>
        <v>0.93333821106502679</v>
      </c>
      <c r="BE1122" s="15">
        <v>30.3444848</v>
      </c>
      <c r="BF1122" s="21">
        <f t="shared" si="32"/>
        <v>32.954917725279685</v>
      </c>
      <c r="BG1122" s="19">
        <f t="shared" si="33"/>
        <v>-0.27507762305096495</v>
      </c>
      <c r="BH1122" s="15">
        <v>30.3444848</v>
      </c>
      <c r="BI1122" s="16">
        <f t="shared" si="34"/>
        <v>32.954917725279685</v>
      </c>
      <c r="BJ1122" s="22">
        <f t="shared" si="35"/>
        <v>0.31586396638053321</v>
      </c>
      <c r="BK1122" s="15">
        <v>80.313545000000005</v>
      </c>
      <c r="BL1122" s="16">
        <f t="shared" si="36"/>
        <v>12.451199856761397</v>
      </c>
      <c r="BM1122" s="19">
        <f t="shared" si="37"/>
        <v>-0.62489746715829175</v>
      </c>
      <c r="BN1122" s="15">
        <v>80.313545000000005</v>
      </c>
      <c r="BO1122" s="16">
        <f t="shared" si="38"/>
        <v>12.451199856761397</v>
      </c>
      <c r="BP1122" s="19">
        <f t="shared" si="39"/>
        <v>-5.2369242610349025E-2</v>
      </c>
      <c r="BQ1122" s="15">
        <v>30.3444848</v>
      </c>
      <c r="BR1122" s="16">
        <f t="shared" si="40"/>
        <v>32.954917725279685</v>
      </c>
      <c r="BS1122" s="19">
        <f t="shared" si="41"/>
        <v>-0.9534944165908914</v>
      </c>
      <c r="BT1122" s="15">
        <v>28.1791929</v>
      </c>
      <c r="BU1122" s="16">
        <f t="shared" si="42"/>
        <v>36.125740847602486</v>
      </c>
      <c r="BV1122" s="19">
        <f t="shared" si="43"/>
        <v>-0.13735486699859148</v>
      </c>
      <c r="BW1122" s="15">
        <v>269.019136</v>
      </c>
      <c r="BX1122" s="18">
        <f t="shared" si="44"/>
        <v>3.9693594741552977E-2</v>
      </c>
      <c r="BY1122" s="19">
        <f t="shared" si="45"/>
        <v>-5.3557953779346273E-2</v>
      </c>
      <c r="BZ1122" s="15">
        <v>116.04071399999999</v>
      </c>
      <c r="CA1122" s="18">
        <f t="shared" si="46"/>
        <v>1.7800578938945096E-2</v>
      </c>
      <c r="CB1122" s="19">
        <f t="shared" si="47"/>
        <v>-4.4854826139410837E-2</v>
      </c>
      <c r="CC1122" s="7">
        <f t="shared" si="48"/>
        <v>-0.17715760575796194</v>
      </c>
      <c r="CD1122" s="61">
        <f t="shared" si="49"/>
        <v>-0.28531784976555979</v>
      </c>
    </row>
    <row r="1123" spans="1:82" ht="15.75" customHeight="1" x14ac:dyDescent="0.25">
      <c r="A1123" s="5">
        <v>50010000101</v>
      </c>
      <c r="B1123" s="5">
        <v>50010</v>
      </c>
      <c r="C1123" s="6" t="s">
        <v>1130</v>
      </c>
      <c r="D1123" s="6" t="s">
        <v>1130</v>
      </c>
      <c r="E1123" s="5">
        <v>74</v>
      </c>
      <c r="F1123" s="15">
        <v>10.102708379999999</v>
      </c>
      <c r="G1123" s="16">
        <f t="shared" si="0"/>
        <v>98.983357965638916</v>
      </c>
      <c r="H1123" s="17">
        <v>1</v>
      </c>
      <c r="I1123" s="7">
        <f t="shared" si="1"/>
        <v>98.983357965638916</v>
      </c>
      <c r="J1123" s="18">
        <f t="shared" si="2"/>
        <v>32.994452655212974</v>
      </c>
      <c r="K1123" s="19">
        <f t="shared" si="3"/>
        <v>-8.3252905189709514E-2</v>
      </c>
      <c r="L1123" s="15">
        <v>17.3211057</v>
      </c>
      <c r="M1123" s="16">
        <f t="shared" si="4"/>
        <v>57.733034906657259</v>
      </c>
      <c r="N1123" s="19">
        <f t="shared" si="5"/>
        <v>0.61218913501971306</v>
      </c>
      <c r="O1123" s="15">
        <v>17.3211057</v>
      </c>
      <c r="P1123" s="16">
        <f t="shared" si="6"/>
        <v>57.733034906657259</v>
      </c>
      <c r="Q1123" s="17">
        <v>2</v>
      </c>
      <c r="R1123" s="7">
        <f t="shared" si="7"/>
        <v>115.46606981331452</v>
      </c>
      <c r="S1123" s="18">
        <f t="shared" si="8"/>
        <v>57.733034906657259</v>
      </c>
      <c r="T1123" s="19">
        <f t="shared" si="9"/>
        <v>0.59054935806524822</v>
      </c>
      <c r="U1123" s="15">
        <v>11.924056200000001</v>
      </c>
      <c r="V1123" s="16">
        <f t="shared" si="10"/>
        <v>83.864079741589947</v>
      </c>
      <c r="W1123" s="19">
        <f t="shared" si="11"/>
        <v>0.98466778515477971</v>
      </c>
      <c r="X1123" s="15">
        <v>36.470360200000002</v>
      </c>
      <c r="Y1123" s="16">
        <f t="shared" si="12"/>
        <v>29.288471080140305</v>
      </c>
      <c r="Z1123" s="17">
        <v>2</v>
      </c>
      <c r="AA1123" s="20">
        <f t="shared" si="13"/>
        <v>58.576942160280609</v>
      </c>
      <c r="AB1123" s="18">
        <f t="shared" si="14"/>
        <v>19.525647386760202</v>
      </c>
      <c r="AC1123" s="19">
        <f t="shared" si="15"/>
        <v>-0.52919064688623807</v>
      </c>
      <c r="AD1123" s="15">
        <v>49.031615899999998</v>
      </c>
      <c r="AE1123" s="16">
        <f t="shared" si="16"/>
        <v>21.829635845226143</v>
      </c>
      <c r="AF1123" s="17">
        <v>4</v>
      </c>
      <c r="AG1123" s="7">
        <f t="shared" si="17"/>
        <v>87.318543380904572</v>
      </c>
      <c r="AH1123" s="18">
        <f t="shared" si="18"/>
        <v>28.745438104151901</v>
      </c>
      <c r="AI1123" s="19">
        <f t="shared" si="19"/>
        <v>0.46014802086849116</v>
      </c>
      <c r="AJ1123" s="5">
        <v>2</v>
      </c>
      <c r="AK1123" s="15">
        <v>11.924056200000001</v>
      </c>
      <c r="AL1123" s="16">
        <f t="shared" si="20"/>
        <v>83.864079741589947</v>
      </c>
      <c r="AM1123" s="17">
        <v>2</v>
      </c>
      <c r="AN1123" s="7">
        <f t="shared" si="21"/>
        <v>167.72815948317989</v>
      </c>
      <c r="AO1123" s="18">
        <f t="shared" si="22"/>
        <v>55.909386494393296</v>
      </c>
      <c r="AP1123" s="19">
        <f t="shared" si="23"/>
        <v>0.75723957907132988</v>
      </c>
      <c r="AQ1123" s="5">
        <v>5</v>
      </c>
      <c r="AR1123" s="15">
        <v>17.007145380000001</v>
      </c>
      <c r="AS1123" s="21">
        <f t="shared" si="24"/>
        <v>58.798815301242513</v>
      </c>
      <c r="AT1123" s="19">
        <f t="shared" si="25"/>
        <v>1.0341293702106578</v>
      </c>
      <c r="AU1123" s="5">
        <v>0</v>
      </c>
      <c r="AV1123" s="15">
        <v>17.007145399999999</v>
      </c>
      <c r="AW1123" s="16">
        <f t="shared" si="26"/>
        <v>0</v>
      </c>
      <c r="AX1123" s="19">
        <f t="shared" si="27"/>
        <v>-0.82680925094591806</v>
      </c>
      <c r="AY1123" s="15">
        <v>35.728587599999997</v>
      </c>
      <c r="AZ1123" s="16">
        <f t="shared" si="28"/>
        <v>27.988791809951088</v>
      </c>
      <c r="BA1123" s="19">
        <f t="shared" si="29"/>
        <v>-0.24682160786665519</v>
      </c>
      <c r="BB1123" s="15">
        <v>10</v>
      </c>
      <c r="BC1123" s="16">
        <f t="shared" si="30"/>
        <v>100</v>
      </c>
      <c r="BD1123" s="19">
        <f t="shared" si="31"/>
        <v>0.93333821106502679</v>
      </c>
      <c r="BE1123" s="15">
        <v>17.007145399999999</v>
      </c>
      <c r="BF1123" s="21">
        <f t="shared" si="32"/>
        <v>58.798815232096509</v>
      </c>
      <c r="BG1123" s="19">
        <f t="shared" si="33"/>
        <v>1.3029376300854729</v>
      </c>
      <c r="BH1123" s="15">
        <v>35.728587599999997</v>
      </c>
      <c r="BI1123" s="16">
        <f t="shared" si="34"/>
        <v>27.988791809951088</v>
      </c>
      <c r="BJ1123" s="22">
        <f t="shared" si="35"/>
        <v>-4.9043213495834036E-2</v>
      </c>
      <c r="BK1123" s="15">
        <v>49.422813499999997</v>
      </c>
      <c r="BL1123" s="16">
        <f t="shared" si="36"/>
        <v>20.233570879164944</v>
      </c>
      <c r="BM1123" s="19">
        <f t="shared" si="37"/>
        <v>8.5108797838518727E-2</v>
      </c>
      <c r="BN1123" s="15">
        <v>49.422813499999997</v>
      </c>
      <c r="BO1123" s="16">
        <f t="shared" si="38"/>
        <v>20.233570879164944</v>
      </c>
      <c r="BP1123" s="19">
        <f t="shared" si="39"/>
        <v>0.89718059680593865</v>
      </c>
      <c r="BQ1123" s="15">
        <v>11.924056200000001</v>
      </c>
      <c r="BR1123" s="16">
        <f t="shared" si="40"/>
        <v>83.864079741589947</v>
      </c>
      <c r="BS1123" s="19">
        <f t="shared" si="41"/>
        <v>1.3934818595532625</v>
      </c>
      <c r="BT1123" s="15">
        <v>16.326003</v>
      </c>
      <c r="BU1123" s="16">
        <f t="shared" si="42"/>
        <v>62.354161027656303</v>
      </c>
      <c r="BV1123" s="19">
        <f t="shared" si="43"/>
        <v>1.0254967111621853</v>
      </c>
      <c r="BW1123" s="15">
        <v>753.92863</v>
      </c>
      <c r="BX1123" s="18">
        <f t="shared" si="44"/>
        <v>0.11124166833720796</v>
      </c>
      <c r="BY1123" s="19">
        <f t="shared" si="45"/>
        <v>-2.800395718888158E-2</v>
      </c>
      <c r="BZ1123" s="15">
        <v>74.017172099999996</v>
      </c>
      <c r="CA1123" s="18">
        <f t="shared" si="46"/>
        <v>1.1354191726220632E-2</v>
      </c>
      <c r="CB1123" s="19">
        <f t="shared" si="47"/>
        <v>-4.7368029186379369E-2</v>
      </c>
      <c r="CC1123" s="7">
        <f t="shared" si="48"/>
        <v>0.4350514444284741</v>
      </c>
      <c r="CD1123" s="61">
        <f t="shared" si="49"/>
        <v>0.70066392086671481</v>
      </c>
    </row>
    <row r="1124" spans="1:82" ht="15.75" customHeight="1" x14ac:dyDescent="0.25">
      <c r="A1124" s="5">
        <v>50011000101</v>
      </c>
      <c r="B1124" s="5">
        <v>50011</v>
      </c>
      <c r="C1124" s="6" t="s">
        <v>1131</v>
      </c>
      <c r="D1124" s="6" t="s">
        <v>1131</v>
      </c>
      <c r="E1124" s="5">
        <v>134</v>
      </c>
      <c r="F1124" s="15">
        <v>10.10628189</v>
      </c>
      <c r="G1124" s="16">
        <f t="shared" si="0"/>
        <v>98.948358148359546</v>
      </c>
      <c r="H1124" s="17">
        <v>1</v>
      </c>
      <c r="I1124" s="7">
        <f t="shared" si="1"/>
        <v>98.948358148359546</v>
      </c>
      <c r="J1124" s="18">
        <f t="shared" si="2"/>
        <v>32.982786049453182</v>
      </c>
      <c r="K1124" s="19">
        <f t="shared" si="3"/>
        <v>-8.3894638459059062E-2</v>
      </c>
      <c r="L1124" s="15">
        <v>14.350091000000001</v>
      </c>
      <c r="M1124" s="16">
        <f t="shared" si="4"/>
        <v>69.685969238801334</v>
      </c>
      <c r="N1124" s="19">
        <f t="shared" si="5"/>
        <v>1.3106707282176586</v>
      </c>
      <c r="O1124" s="15">
        <v>14.350091000000001</v>
      </c>
      <c r="P1124" s="16">
        <f t="shared" si="6"/>
        <v>69.685969238801334</v>
      </c>
      <c r="Q1124" s="17">
        <v>2</v>
      </c>
      <c r="R1124" s="7">
        <f t="shared" si="7"/>
        <v>139.37193847760267</v>
      </c>
      <c r="S1124" s="18">
        <f t="shared" si="8"/>
        <v>69.685969238801334</v>
      </c>
      <c r="T1124" s="19">
        <f t="shared" si="9"/>
        <v>1.2575362468340965</v>
      </c>
      <c r="U1124" s="15">
        <v>14.0361306</v>
      </c>
      <c r="V1124" s="16">
        <f t="shared" si="10"/>
        <v>71.244706144298775</v>
      </c>
      <c r="W1124" s="19">
        <f t="shared" si="11"/>
        <v>0.44567519240225134</v>
      </c>
      <c r="X1124" s="15">
        <v>33.499345400000003</v>
      </c>
      <c r="Y1124" s="16">
        <f t="shared" si="12"/>
        <v>31.886028734161474</v>
      </c>
      <c r="Z1124" s="17">
        <v>2</v>
      </c>
      <c r="AA1124" s="20">
        <f t="shared" si="13"/>
        <v>63.772057468322949</v>
      </c>
      <c r="AB1124" s="18">
        <f t="shared" si="14"/>
        <v>21.257352489440983</v>
      </c>
      <c r="AC1124" s="19">
        <f t="shared" si="15"/>
        <v>-0.39438094221248488</v>
      </c>
      <c r="AD1124" s="15">
        <v>51.881080400000002</v>
      </c>
      <c r="AE1124" s="16">
        <f t="shared" si="16"/>
        <v>20.630686788858775</v>
      </c>
      <c r="AF1124" s="17">
        <v>4</v>
      </c>
      <c r="AG1124" s="7">
        <f t="shared" si="17"/>
        <v>82.522747155435098</v>
      </c>
      <c r="AH1124" s="18">
        <f t="shared" si="18"/>
        <v>27.166652450822902</v>
      </c>
      <c r="AI1124" s="19">
        <f t="shared" si="19"/>
        <v>0.34825789633018123</v>
      </c>
      <c r="AJ1124" s="5">
        <v>9</v>
      </c>
      <c r="AK1124" s="15">
        <v>14.0361306</v>
      </c>
      <c r="AL1124" s="16">
        <f t="shared" si="20"/>
        <v>71.244706144298775</v>
      </c>
      <c r="AM1124" s="17">
        <v>3</v>
      </c>
      <c r="AN1124" s="7">
        <f t="shared" si="21"/>
        <v>213.73411843289631</v>
      </c>
      <c r="AO1124" s="18">
        <f t="shared" si="22"/>
        <v>71.244706144298775</v>
      </c>
      <c r="AP1124" s="19">
        <f t="shared" si="23"/>
        <v>1.2519908604089558</v>
      </c>
      <c r="AQ1124" s="5">
        <v>0</v>
      </c>
      <c r="AR1124" s="15">
        <v>14.0361306</v>
      </c>
      <c r="AS1124" s="21">
        <f t="shared" si="24"/>
        <v>0</v>
      </c>
      <c r="AT1124" s="19">
        <f t="shared" si="25"/>
        <v>-1.0252866396461213</v>
      </c>
      <c r="AU1124" s="5">
        <v>3</v>
      </c>
      <c r="AV1124" s="15">
        <v>14.0361306</v>
      </c>
      <c r="AW1124" s="16">
        <f t="shared" si="26"/>
        <v>71.244706144298775</v>
      </c>
      <c r="AX1124" s="19">
        <f t="shared" si="27"/>
        <v>1.9001389908667861</v>
      </c>
      <c r="AY1124" s="15">
        <v>32.757572799999998</v>
      </c>
      <c r="AZ1124" s="16">
        <f t="shared" si="28"/>
        <v>30.527292302926671</v>
      </c>
      <c r="BA1124" s="19">
        <f t="shared" si="29"/>
        <v>-6.7763703976931239E-2</v>
      </c>
      <c r="BB1124" s="15">
        <v>10</v>
      </c>
      <c r="BC1124" s="16">
        <f t="shared" si="30"/>
        <v>100</v>
      </c>
      <c r="BD1124" s="19">
        <f t="shared" si="31"/>
        <v>0.93333821106502679</v>
      </c>
      <c r="BE1124" s="15">
        <v>14.0361306</v>
      </c>
      <c r="BF1124" s="21">
        <f t="shared" si="32"/>
        <v>71.244706144298775</v>
      </c>
      <c r="BG1124" s="19">
        <f t="shared" si="33"/>
        <v>2.062877406705736</v>
      </c>
      <c r="BH1124" s="15">
        <v>32.757572799999998</v>
      </c>
      <c r="BI1124" s="16">
        <f t="shared" si="34"/>
        <v>30.527292302926671</v>
      </c>
      <c r="BJ1124" s="22">
        <f t="shared" si="35"/>
        <v>0.13748388464867523</v>
      </c>
      <c r="BK1124" s="15">
        <v>52.272278</v>
      </c>
      <c r="BL1124" s="16">
        <f t="shared" si="36"/>
        <v>19.130599205950045</v>
      </c>
      <c r="BM1124" s="19">
        <f t="shared" si="37"/>
        <v>-1.5518221336253453E-2</v>
      </c>
      <c r="BN1124" s="15">
        <v>52.272278</v>
      </c>
      <c r="BO1124" s="16">
        <f t="shared" si="38"/>
        <v>19.130599205950045</v>
      </c>
      <c r="BP1124" s="19">
        <f t="shared" si="39"/>
        <v>0.76260379853110383</v>
      </c>
      <c r="BQ1124" s="15">
        <v>10</v>
      </c>
      <c r="BR1124" s="16">
        <f t="shared" si="40"/>
        <v>100</v>
      </c>
      <c r="BS1124" s="19">
        <f t="shared" si="41"/>
        <v>2.1373680391786363</v>
      </c>
      <c r="BT1124" s="15">
        <v>19.175467600000001</v>
      </c>
      <c r="BU1124" s="16">
        <f t="shared" si="42"/>
        <v>53.088364843838271</v>
      </c>
      <c r="BV1124" s="19">
        <f t="shared" si="43"/>
        <v>0.61469249034743423</v>
      </c>
      <c r="BW1124" s="15">
        <v>656.78395799999998</v>
      </c>
      <c r="BX1124" s="18">
        <f t="shared" si="44"/>
        <v>9.6908036540587023E-2</v>
      </c>
      <c r="BY1124" s="19">
        <f t="shared" si="45"/>
        <v>-3.3123334408313401E-2</v>
      </c>
      <c r="BZ1124" s="15">
        <v>134.01631900000001</v>
      </c>
      <c r="CA1124" s="18">
        <f t="shared" si="46"/>
        <v>2.0558026430846917E-2</v>
      </c>
      <c r="CB1124" s="19">
        <f t="shared" si="47"/>
        <v>-4.3779801445761615E-2</v>
      </c>
      <c r="CC1124" s="7">
        <f t="shared" si="48"/>
        <v>0.60520455073955881</v>
      </c>
      <c r="CD1124" s="61">
        <f t="shared" si="49"/>
        <v>0.9747008057969434</v>
      </c>
    </row>
    <row r="1125" spans="1:82" ht="15.75" customHeight="1" x14ac:dyDescent="0.25">
      <c r="A1125" s="5">
        <v>50012000101</v>
      </c>
      <c r="B1125" s="5">
        <v>50012</v>
      </c>
      <c r="C1125" s="6" t="s">
        <v>1132</v>
      </c>
      <c r="D1125" s="6" t="s">
        <v>1132</v>
      </c>
      <c r="E1125" s="5">
        <v>107</v>
      </c>
      <c r="F1125" s="15">
        <v>10.05542614</v>
      </c>
      <c r="G1125" s="16">
        <f t="shared" si="0"/>
        <v>99.448793723624334</v>
      </c>
      <c r="H1125" s="17">
        <v>1</v>
      </c>
      <c r="I1125" s="7">
        <f t="shared" si="1"/>
        <v>99.448793723624334</v>
      </c>
      <c r="J1125" s="18">
        <f t="shared" si="2"/>
        <v>33.149597907874778</v>
      </c>
      <c r="K1125" s="19">
        <f t="shared" si="3"/>
        <v>-7.4718986047790051E-2</v>
      </c>
      <c r="L1125" s="15">
        <v>13.305507199999999</v>
      </c>
      <c r="M1125" s="16">
        <f t="shared" si="4"/>
        <v>75.156849338295046</v>
      </c>
      <c r="N1125" s="19">
        <f t="shared" si="5"/>
        <v>1.6303670422694274</v>
      </c>
      <c r="O1125" s="15">
        <v>13.305507199999999</v>
      </c>
      <c r="P1125" s="16">
        <f t="shared" si="6"/>
        <v>75.156849338295046</v>
      </c>
      <c r="Q1125" s="17">
        <v>2</v>
      </c>
      <c r="R1125" s="7">
        <f t="shared" si="7"/>
        <v>150.31369867659009</v>
      </c>
      <c r="S1125" s="18">
        <f t="shared" si="8"/>
        <v>75.156849338295046</v>
      </c>
      <c r="T1125" s="19">
        <f t="shared" si="9"/>
        <v>1.562817376554331</v>
      </c>
      <c r="U1125" s="15">
        <v>14.1161499</v>
      </c>
      <c r="V1125" s="16">
        <f t="shared" si="10"/>
        <v>70.840845916491716</v>
      </c>
      <c r="W1125" s="19">
        <f t="shared" si="11"/>
        <v>0.42842570932631807</v>
      </c>
      <c r="X1125" s="15">
        <v>55.156634500000003</v>
      </c>
      <c r="Y1125" s="16">
        <f t="shared" si="12"/>
        <v>19.365958414304629</v>
      </c>
      <c r="Z1125" s="17">
        <v>3</v>
      </c>
      <c r="AA1125" s="20">
        <f t="shared" si="13"/>
        <v>58.097875242913886</v>
      </c>
      <c r="AB1125" s="18">
        <f t="shared" si="14"/>
        <v>19.365958414304629</v>
      </c>
      <c r="AC1125" s="19">
        <f t="shared" si="15"/>
        <v>-0.54162210717532833</v>
      </c>
      <c r="AD1125" s="15">
        <v>55.134822300000003</v>
      </c>
      <c r="AE1125" s="16">
        <f t="shared" si="16"/>
        <v>19.413181640017726</v>
      </c>
      <c r="AF1125" s="17">
        <v>2</v>
      </c>
      <c r="AG1125" s="7">
        <f t="shared" si="17"/>
        <v>38.826363280035451</v>
      </c>
      <c r="AH1125" s="18">
        <f t="shared" si="18"/>
        <v>12.78171599366885</v>
      </c>
      <c r="AI1125" s="19">
        <f t="shared" si="19"/>
        <v>-0.67121699456004791</v>
      </c>
      <c r="AJ1125" s="5">
        <v>5</v>
      </c>
      <c r="AK1125" s="15">
        <v>14.1161499</v>
      </c>
      <c r="AL1125" s="16">
        <f t="shared" si="20"/>
        <v>70.840845916491716</v>
      </c>
      <c r="AM1125" s="17">
        <v>3</v>
      </c>
      <c r="AN1125" s="7">
        <f t="shared" si="21"/>
        <v>212.52253774947513</v>
      </c>
      <c r="AO1125" s="18">
        <f t="shared" si="22"/>
        <v>70.840845916491702</v>
      </c>
      <c r="AP1125" s="19">
        <f t="shared" si="23"/>
        <v>1.2389614374982905</v>
      </c>
      <c r="AQ1125" s="5">
        <v>2</v>
      </c>
      <c r="AR1125" s="15">
        <v>14.116149849999999</v>
      </c>
      <c r="AS1125" s="21">
        <f t="shared" si="24"/>
        <v>70.840846167412991</v>
      </c>
      <c r="AT1125" s="19">
        <f t="shared" si="25"/>
        <v>1.4558989420961805</v>
      </c>
      <c r="AU1125" s="5">
        <v>2</v>
      </c>
      <c r="AV1125" s="15">
        <v>39.382321300000001</v>
      </c>
      <c r="AW1125" s="16">
        <f t="shared" si="26"/>
        <v>25.392104045426088</v>
      </c>
      <c r="AX1125" s="19">
        <f t="shared" si="27"/>
        <v>0.14509388726557923</v>
      </c>
      <c r="AY1125" s="15">
        <v>39.382321300000001</v>
      </c>
      <c r="AZ1125" s="16">
        <f t="shared" si="28"/>
        <v>25.392104045426088</v>
      </c>
      <c r="BA1125" s="19">
        <f t="shared" si="29"/>
        <v>-0.42998386032969305</v>
      </c>
      <c r="BB1125" s="15">
        <v>10</v>
      </c>
      <c r="BC1125" s="16">
        <f t="shared" si="30"/>
        <v>100</v>
      </c>
      <c r="BD1125" s="19">
        <f t="shared" si="31"/>
        <v>0.93333821106502679</v>
      </c>
      <c r="BE1125" s="15">
        <v>28.225860000000001</v>
      </c>
      <c r="BF1125" s="21">
        <f t="shared" si="32"/>
        <v>35.428504215637716</v>
      </c>
      <c r="BG1125" s="19">
        <f t="shared" si="33"/>
        <v>-0.12404168852492779</v>
      </c>
      <c r="BH1125" s="15">
        <v>55.098635100000003</v>
      </c>
      <c r="BI1125" s="16">
        <f t="shared" si="34"/>
        <v>18.149269908139701</v>
      </c>
      <c r="BJ1125" s="22">
        <f t="shared" si="35"/>
        <v>-0.77204384814328797</v>
      </c>
      <c r="BK1125" s="15">
        <v>67.096335300000007</v>
      </c>
      <c r="BL1125" s="16">
        <f t="shared" si="36"/>
        <v>14.903943643550974</v>
      </c>
      <c r="BM1125" s="19">
        <f t="shared" si="37"/>
        <v>-0.40112717272753889</v>
      </c>
      <c r="BN1125" s="15">
        <v>67.096335300000007</v>
      </c>
      <c r="BO1125" s="16">
        <f t="shared" si="38"/>
        <v>14.903943643550974</v>
      </c>
      <c r="BP1125" s="19">
        <f t="shared" si="39"/>
        <v>0.2468971971636878</v>
      </c>
      <c r="BQ1125" s="15">
        <v>14.1161499</v>
      </c>
      <c r="BR1125" s="16">
        <f t="shared" si="40"/>
        <v>70.840845916491716</v>
      </c>
      <c r="BS1125" s="19">
        <f t="shared" si="41"/>
        <v>0.7930944319151656</v>
      </c>
      <c r="BT1125" s="15">
        <v>41.116585999999998</v>
      </c>
      <c r="BU1125" s="16">
        <f t="shared" si="42"/>
        <v>24.758724374635577</v>
      </c>
      <c r="BV1125" s="19">
        <f t="shared" si="43"/>
        <v>-0.64131785652783713</v>
      </c>
      <c r="BW1125" s="15">
        <v>293.25209000000001</v>
      </c>
      <c r="BX1125" s="18">
        <f t="shared" si="44"/>
        <v>4.3269151000371299E-2</v>
      </c>
      <c r="BY1125" s="19">
        <f t="shared" si="45"/>
        <v>-5.2280913771767273E-2</v>
      </c>
      <c r="BZ1125" s="15">
        <v>107.038357</v>
      </c>
      <c r="CA1125" s="18">
        <f t="shared" si="46"/>
        <v>1.6419622541046123E-2</v>
      </c>
      <c r="CB1125" s="19">
        <f t="shared" si="47"/>
        <v>-4.5393208912955646E-2</v>
      </c>
      <c r="CC1125" s="7">
        <f t="shared" si="48"/>
        <v>0.24637618939120176</v>
      </c>
      <c r="CD1125" s="61">
        <f t="shared" si="49"/>
        <v>0.39679653769181089</v>
      </c>
    </row>
    <row r="1126" spans="1:82" ht="15.75" customHeight="1" x14ac:dyDescent="0.25">
      <c r="A1126" s="5">
        <v>50013000101</v>
      </c>
      <c r="B1126" s="5">
        <v>50013</v>
      </c>
      <c r="C1126" s="6" t="s">
        <v>1133</v>
      </c>
      <c r="D1126" s="6" t="s">
        <v>1133</v>
      </c>
      <c r="E1126" s="5">
        <v>245</v>
      </c>
      <c r="F1126" s="15">
        <v>10.11844713</v>
      </c>
      <c r="G1126" s="16">
        <f t="shared" si="0"/>
        <v>98.829394189857268</v>
      </c>
      <c r="H1126" s="17">
        <v>1</v>
      </c>
      <c r="I1126" s="7">
        <f t="shared" si="1"/>
        <v>98.829394189857268</v>
      </c>
      <c r="J1126" s="18">
        <f t="shared" si="2"/>
        <v>32.943131396619087</v>
      </c>
      <c r="K1126" s="19">
        <f t="shared" si="3"/>
        <v>-8.6075882132848683E-2</v>
      </c>
      <c r="L1126" s="15">
        <v>19.805133600000001</v>
      </c>
      <c r="M1126" s="16">
        <f t="shared" si="4"/>
        <v>50.491959317053023</v>
      </c>
      <c r="N1126" s="19">
        <f t="shared" si="5"/>
        <v>0.18904968877578163</v>
      </c>
      <c r="O1126" s="15">
        <v>19.805133600000001</v>
      </c>
      <c r="P1126" s="16">
        <f t="shared" si="6"/>
        <v>50.491959317053023</v>
      </c>
      <c r="Q1126" s="17">
        <v>2</v>
      </c>
      <c r="R1126" s="7">
        <f t="shared" si="7"/>
        <v>100.98391863410605</v>
      </c>
      <c r="S1126" s="18">
        <f t="shared" si="8"/>
        <v>50.491959317053023</v>
      </c>
      <c r="T1126" s="19">
        <f t="shared" si="9"/>
        <v>0.18648937206983887</v>
      </c>
      <c r="U1126" s="15">
        <v>10</v>
      </c>
      <c r="V1126" s="16">
        <f t="shared" si="10"/>
        <v>100</v>
      </c>
      <c r="W1126" s="19">
        <f t="shared" si="11"/>
        <v>1.6738574211914985</v>
      </c>
      <c r="X1126" s="15">
        <v>36.932820999999997</v>
      </c>
      <c r="Y1126" s="16">
        <f t="shared" si="12"/>
        <v>28.921730349273894</v>
      </c>
      <c r="Z1126" s="17">
        <v>3</v>
      </c>
      <c r="AA1126" s="20">
        <f t="shared" si="13"/>
        <v>86.765191047821673</v>
      </c>
      <c r="AB1126" s="18">
        <f t="shared" si="14"/>
        <v>28.921730349273894</v>
      </c>
      <c r="AC1126" s="19">
        <f t="shared" si="15"/>
        <v>0.20227521719515507</v>
      </c>
      <c r="AD1126" s="15">
        <v>36.944029800000003</v>
      </c>
      <c r="AE1126" s="16">
        <f t="shared" si="16"/>
        <v>28.971996985558945</v>
      </c>
      <c r="AF1126" s="17">
        <v>4</v>
      </c>
      <c r="AG1126" s="7">
        <f t="shared" si="17"/>
        <v>115.88798794223578</v>
      </c>
      <c r="AH1126" s="18">
        <f t="shared" si="18"/>
        <v>38.150556060887538</v>
      </c>
      <c r="AI1126" s="19">
        <f t="shared" si="19"/>
        <v>1.1266981743093334</v>
      </c>
      <c r="AJ1126" s="5">
        <v>19</v>
      </c>
      <c r="AK1126" s="15">
        <v>10</v>
      </c>
      <c r="AL1126" s="16">
        <f t="shared" si="20"/>
        <v>100</v>
      </c>
      <c r="AM1126" s="17">
        <v>1</v>
      </c>
      <c r="AN1126" s="7">
        <f t="shared" si="21"/>
        <v>100</v>
      </c>
      <c r="AO1126" s="18">
        <f t="shared" si="22"/>
        <v>33.333333333333336</v>
      </c>
      <c r="AP1126" s="19">
        <f t="shared" si="23"/>
        <v>2.8886242853155969E-2</v>
      </c>
      <c r="AQ1126" s="5">
        <v>9</v>
      </c>
      <c r="AR1126" s="15">
        <v>13.590788310000001</v>
      </c>
      <c r="AS1126" s="21">
        <f t="shared" si="24"/>
        <v>73.579249208392682</v>
      </c>
      <c r="AT1126" s="19">
        <f t="shared" si="25"/>
        <v>1.5518109266343263</v>
      </c>
      <c r="AU1126" s="5">
        <v>6</v>
      </c>
      <c r="AV1126" s="15">
        <v>13.5907883</v>
      </c>
      <c r="AW1126" s="16">
        <f t="shared" si="26"/>
        <v>73.579249262531746</v>
      </c>
      <c r="AX1126" s="19">
        <f t="shared" si="27"/>
        <v>1.9894955002305459</v>
      </c>
      <c r="AY1126" s="15">
        <v>37.335227400000001</v>
      </c>
      <c r="AZ1126" s="16">
        <f t="shared" si="28"/>
        <v>26.784355410140076</v>
      </c>
      <c r="BA1126" s="19">
        <f t="shared" si="29"/>
        <v>-0.33177879330562599</v>
      </c>
      <c r="BB1126" s="15">
        <v>10</v>
      </c>
      <c r="BC1126" s="16">
        <f t="shared" si="30"/>
        <v>100</v>
      </c>
      <c r="BD1126" s="19">
        <f t="shared" si="31"/>
        <v>0.93333821106502679</v>
      </c>
      <c r="BE1126" s="15">
        <v>19.519883</v>
      </c>
      <c r="BF1126" s="21">
        <f t="shared" si="32"/>
        <v>51.229815260675487</v>
      </c>
      <c r="BG1126" s="19">
        <f t="shared" si="33"/>
        <v>0.84077833686194992</v>
      </c>
      <c r="BH1126" s="15">
        <v>37.335227400000001</v>
      </c>
      <c r="BI1126" s="16">
        <f t="shared" si="34"/>
        <v>26.784355410140076</v>
      </c>
      <c r="BJ1126" s="22">
        <f t="shared" si="35"/>
        <v>-0.13754429008732438</v>
      </c>
      <c r="BK1126" s="15">
        <v>37.335227400000001</v>
      </c>
      <c r="BL1126" s="16">
        <f t="shared" si="36"/>
        <v>26.784355410140076</v>
      </c>
      <c r="BM1126" s="19">
        <f t="shared" si="37"/>
        <v>0.68275417406732619</v>
      </c>
      <c r="BN1126" s="15">
        <v>37.335227400000001</v>
      </c>
      <c r="BO1126" s="16">
        <f t="shared" si="38"/>
        <v>26.784355410140076</v>
      </c>
      <c r="BP1126" s="19">
        <f t="shared" si="39"/>
        <v>1.6964609679847764</v>
      </c>
      <c r="BQ1126" s="15">
        <v>13.5907883</v>
      </c>
      <c r="BR1126" s="16">
        <f t="shared" si="40"/>
        <v>73.579249262531746</v>
      </c>
      <c r="BS1126" s="19">
        <f t="shared" si="41"/>
        <v>0.91933826373488103</v>
      </c>
      <c r="BT1126" s="15">
        <v>17.0594033</v>
      </c>
      <c r="BU1126" s="16">
        <f t="shared" si="42"/>
        <v>59.673495145049998</v>
      </c>
      <c r="BV1126" s="19">
        <f t="shared" si="43"/>
        <v>0.90664790018877139</v>
      </c>
      <c r="BW1126" s="15">
        <v>1537.85788</v>
      </c>
      <c r="BX1126" s="18">
        <f t="shared" si="44"/>
        <v>0.22690990821866222</v>
      </c>
      <c r="BY1126" s="19">
        <f t="shared" si="45"/>
        <v>1.3307928079476439E-2</v>
      </c>
      <c r="BZ1126" s="15">
        <v>245.018855</v>
      </c>
      <c r="CA1126" s="18">
        <f t="shared" si="46"/>
        <v>3.7585751755693633E-2</v>
      </c>
      <c r="CB1126" s="19">
        <f t="shared" si="47"/>
        <v>-3.7141334075251053E-2</v>
      </c>
      <c r="CC1126" s="7">
        <f t="shared" si="48"/>
        <v>0.64992884345477853</v>
      </c>
      <c r="CD1126" s="61">
        <f t="shared" si="49"/>
        <v>1.0467306742025142</v>
      </c>
    </row>
    <row r="1127" spans="1:82" ht="15.75" customHeight="1" x14ac:dyDescent="0.25">
      <c r="A1127" s="5">
        <v>50014000101</v>
      </c>
      <c r="B1127" s="5">
        <v>50014</v>
      </c>
      <c r="C1127" s="6" t="s">
        <v>1134</v>
      </c>
      <c r="D1127" s="6" t="s">
        <v>1134</v>
      </c>
      <c r="E1127" s="5">
        <v>143</v>
      </c>
      <c r="F1127" s="15">
        <v>10.012116990000001</v>
      </c>
      <c r="G1127" s="16">
        <f t="shared" si="0"/>
        <v>99.878976743758557</v>
      </c>
      <c r="H1127" s="17">
        <v>1</v>
      </c>
      <c r="I1127" s="7">
        <f t="shared" si="1"/>
        <v>99.878976743758557</v>
      </c>
      <c r="J1127" s="18">
        <f t="shared" si="2"/>
        <v>33.292992247919521</v>
      </c>
      <c r="K1127" s="19">
        <f t="shared" si="3"/>
        <v>-6.6831437557870854E-2</v>
      </c>
      <c r="L1127" s="15">
        <v>26.587735500000001</v>
      </c>
      <c r="M1127" s="16">
        <f t="shared" si="4"/>
        <v>37.611326470432203</v>
      </c>
      <c r="N1127" s="19">
        <f t="shared" si="5"/>
        <v>-0.56364288880417657</v>
      </c>
      <c r="O1127" s="15">
        <v>26.587735500000001</v>
      </c>
      <c r="P1127" s="16">
        <f t="shared" si="6"/>
        <v>37.611326470432203</v>
      </c>
      <c r="Q1127" s="17">
        <v>2</v>
      </c>
      <c r="R1127" s="7">
        <f t="shared" si="7"/>
        <v>75.222652940864407</v>
      </c>
      <c r="S1127" s="18">
        <f t="shared" si="8"/>
        <v>37.611326470432203</v>
      </c>
      <c r="T1127" s="19">
        <f t="shared" si="9"/>
        <v>-0.53226411464829593</v>
      </c>
      <c r="U1127" s="15">
        <v>13.659874500000001</v>
      </c>
      <c r="V1127" s="16">
        <f t="shared" si="10"/>
        <v>73.207114750578413</v>
      </c>
      <c r="W1127" s="19">
        <f t="shared" si="11"/>
        <v>0.5294926413892268</v>
      </c>
      <c r="X1127" s="15">
        <v>27.006983300000002</v>
      </c>
      <c r="Y1127" s="16">
        <f t="shared" si="12"/>
        <v>39.551292276320254</v>
      </c>
      <c r="Z1127" s="17">
        <v>2</v>
      </c>
      <c r="AA1127" s="20">
        <f t="shared" si="13"/>
        <v>79.102584552640508</v>
      </c>
      <c r="AB1127" s="18">
        <f t="shared" si="14"/>
        <v>26.367528184213505</v>
      </c>
      <c r="AC1127" s="19">
        <f t="shared" si="15"/>
        <v>3.4357964324587143E-3</v>
      </c>
      <c r="AD1127" s="15">
        <v>70.074175400000001</v>
      </c>
      <c r="AE1127" s="16">
        <f t="shared" si="16"/>
        <v>15.274419055097436</v>
      </c>
      <c r="AF1127" s="17">
        <v>4</v>
      </c>
      <c r="AG1127" s="7">
        <f t="shared" si="17"/>
        <v>61.097676220389744</v>
      </c>
      <c r="AH1127" s="18">
        <f t="shared" si="18"/>
        <v>20.113476497648517</v>
      </c>
      <c r="AI1127" s="19">
        <f t="shared" si="19"/>
        <v>-0.15160776569128562</v>
      </c>
      <c r="AJ1127" s="5">
        <v>11</v>
      </c>
      <c r="AK1127" s="15">
        <v>15.3275553</v>
      </c>
      <c r="AL1127" s="16">
        <f t="shared" si="20"/>
        <v>65.241976324822005</v>
      </c>
      <c r="AM1127" s="17">
        <v>1</v>
      </c>
      <c r="AN1127" s="7">
        <f t="shared" si="21"/>
        <v>65.241976324822005</v>
      </c>
      <c r="AO1127" s="18">
        <f t="shared" si="22"/>
        <v>21.747325441607337</v>
      </c>
      <c r="AP1127" s="19">
        <f t="shared" si="23"/>
        <v>-0.34490396047362071</v>
      </c>
      <c r="AQ1127" s="5">
        <v>1</v>
      </c>
      <c r="AR1127" s="15">
        <v>26.26521073</v>
      </c>
      <c r="AS1127" s="21">
        <f t="shared" si="24"/>
        <v>38.073176350258812</v>
      </c>
      <c r="AT1127" s="19">
        <f t="shared" si="25"/>
        <v>0.30821827061635793</v>
      </c>
      <c r="AU1127" s="5">
        <v>4</v>
      </c>
      <c r="AV1127" s="15">
        <v>26.265210700000001</v>
      </c>
      <c r="AW1127" s="16">
        <f t="shared" si="26"/>
        <v>38.073176393745811</v>
      </c>
      <c r="AX1127" s="19">
        <f t="shared" si="27"/>
        <v>0.63047209732529486</v>
      </c>
      <c r="AY1127" s="15">
        <v>26.265210700000001</v>
      </c>
      <c r="AZ1127" s="16">
        <f t="shared" si="28"/>
        <v>38.073176393745811</v>
      </c>
      <c r="BA1127" s="19">
        <f t="shared" si="29"/>
        <v>0.46449941436231224</v>
      </c>
      <c r="BB1127" s="15">
        <v>10</v>
      </c>
      <c r="BC1127" s="16">
        <f t="shared" si="30"/>
        <v>100</v>
      </c>
      <c r="BD1127" s="19">
        <f t="shared" si="31"/>
        <v>0.93333821106502679</v>
      </c>
      <c r="BE1127" s="15">
        <v>26.265210700000001</v>
      </c>
      <c r="BF1127" s="21">
        <f t="shared" si="32"/>
        <v>38.073176393745811</v>
      </c>
      <c r="BG1127" s="19">
        <f t="shared" si="33"/>
        <v>3.7440651184063242E-2</v>
      </c>
      <c r="BH1127" s="15">
        <v>26.265210700000001</v>
      </c>
      <c r="BI1127" s="16">
        <f t="shared" si="34"/>
        <v>38.073176393745811</v>
      </c>
      <c r="BJ1127" s="22">
        <f t="shared" si="35"/>
        <v>0.69194974600663528</v>
      </c>
      <c r="BK1127" s="15">
        <v>70.465373</v>
      </c>
      <c r="BL1127" s="16">
        <f t="shared" si="36"/>
        <v>14.19136743943724</v>
      </c>
      <c r="BM1127" s="19">
        <f t="shared" si="37"/>
        <v>-0.46613738205216992</v>
      </c>
      <c r="BN1127" s="15">
        <v>70.465373</v>
      </c>
      <c r="BO1127" s="16">
        <f t="shared" si="38"/>
        <v>14.19136743943724</v>
      </c>
      <c r="BP1127" s="19">
        <f t="shared" si="39"/>
        <v>0.159953691355468</v>
      </c>
      <c r="BQ1127" s="15">
        <v>20.287478700000001</v>
      </c>
      <c r="BR1127" s="16">
        <f t="shared" si="40"/>
        <v>49.291487364568368</v>
      </c>
      <c r="BS1127" s="19">
        <f t="shared" si="41"/>
        <v>-0.20035804862821416</v>
      </c>
      <c r="BT1127" s="15">
        <v>37.368562500000003</v>
      </c>
      <c r="BU1127" s="16">
        <f t="shared" si="42"/>
        <v>27.241995728361236</v>
      </c>
      <c r="BV1127" s="19">
        <f t="shared" si="43"/>
        <v>-0.53122064164192684</v>
      </c>
      <c r="BW1127" s="15">
        <v>329.13258100000002</v>
      </c>
      <c r="BX1127" s="18">
        <f t="shared" si="44"/>
        <v>4.8563293603230362E-2</v>
      </c>
      <c r="BY1127" s="19">
        <f t="shared" si="45"/>
        <v>-5.039006618881977E-2</v>
      </c>
      <c r="BZ1127" s="15">
        <v>143.012857</v>
      </c>
      <c r="CA1127" s="18">
        <f t="shared" si="46"/>
        <v>2.1938090197485056E-2</v>
      </c>
      <c r="CB1127" s="19">
        <f t="shared" si="47"/>
        <v>-4.3241766675451883E-2</v>
      </c>
      <c r="CC1127" s="7">
        <f t="shared" si="48"/>
        <v>4.2536970914474295E-2</v>
      </c>
      <c r="CD1127" s="61">
        <f t="shared" si="49"/>
        <v>6.8507118421093083E-2</v>
      </c>
    </row>
    <row r="1128" spans="1:82" ht="15.75" customHeight="1" x14ac:dyDescent="0.25">
      <c r="A1128" s="5">
        <v>50015000101</v>
      </c>
      <c r="B1128" s="5">
        <v>50015</v>
      </c>
      <c r="C1128" s="6" t="s">
        <v>1135</v>
      </c>
      <c r="D1128" s="6" t="s">
        <v>1135</v>
      </c>
      <c r="E1128" s="5">
        <v>76</v>
      </c>
      <c r="F1128" s="15">
        <v>11.68441189</v>
      </c>
      <c r="G1128" s="16">
        <f t="shared" si="0"/>
        <v>85.58411064367229</v>
      </c>
      <c r="H1128" s="17">
        <v>1</v>
      </c>
      <c r="I1128" s="7">
        <f t="shared" si="1"/>
        <v>85.58411064367229</v>
      </c>
      <c r="J1128" s="18">
        <f t="shared" si="2"/>
        <v>28.528036881224093</v>
      </c>
      <c r="K1128" s="19">
        <f t="shared" si="3"/>
        <v>-0.32893255323219717</v>
      </c>
      <c r="L1128" s="15">
        <v>27.103361</v>
      </c>
      <c r="M1128" s="16">
        <f t="shared" si="4"/>
        <v>36.895793108463558</v>
      </c>
      <c r="N1128" s="19">
        <f t="shared" si="5"/>
        <v>-0.60545579170870478</v>
      </c>
      <c r="O1128" s="15">
        <v>27.103361</v>
      </c>
      <c r="P1128" s="16">
        <f t="shared" si="6"/>
        <v>36.895793108463558</v>
      </c>
      <c r="Q1128" s="17">
        <v>2</v>
      </c>
      <c r="R1128" s="7">
        <f t="shared" si="7"/>
        <v>73.791586216927115</v>
      </c>
      <c r="S1128" s="18">
        <f t="shared" si="8"/>
        <v>36.895793108463558</v>
      </c>
      <c r="T1128" s="19">
        <f t="shared" si="9"/>
        <v>-0.57219166362063045</v>
      </c>
      <c r="U1128" s="15">
        <v>21.214183599999998</v>
      </c>
      <c r="V1128" s="16">
        <f t="shared" si="10"/>
        <v>47.138274036621425</v>
      </c>
      <c r="W1128" s="19">
        <f t="shared" si="11"/>
        <v>-0.58394709776585041</v>
      </c>
      <c r="X1128" s="15">
        <v>45.984586399999998</v>
      </c>
      <c r="Y1128" s="16">
        <f t="shared" si="12"/>
        <v>23.228676685455632</v>
      </c>
      <c r="Z1128" s="17">
        <v>3</v>
      </c>
      <c r="AA1128" s="20">
        <f t="shared" si="13"/>
        <v>69.686030056366889</v>
      </c>
      <c r="AB1128" s="18">
        <f t="shared" si="14"/>
        <v>23.228676685455628</v>
      </c>
      <c r="AC1128" s="19">
        <f t="shared" si="15"/>
        <v>-0.24091738062249118</v>
      </c>
      <c r="AD1128" s="15">
        <v>45.997176699999997</v>
      </c>
      <c r="AE1128" s="16">
        <f t="shared" si="16"/>
        <v>23.269739509903442</v>
      </c>
      <c r="AF1128" s="17">
        <v>2</v>
      </c>
      <c r="AG1128" s="7">
        <f t="shared" si="17"/>
        <v>46.539479019806883</v>
      </c>
      <c r="AH1128" s="18">
        <f t="shared" si="18"/>
        <v>15.320889031869646</v>
      </c>
      <c r="AI1128" s="19">
        <f t="shared" si="19"/>
        <v>-0.4912632517137408</v>
      </c>
      <c r="AJ1128" s="5">
        <v>2</v>
      </c>
      <c r="AK1128" s="15">
        <v>27.2969039</v>
      </c>
      <c r="AL1128" s="16">
        <f t="shared" si="20"/>
        <v>36.634191323067959</v>
      </c>
      <c r="AM1128" s="17">
        <v>2</v>
      </c>
      <c r="AN1128" s="7">
        <f t="shared" si="21"/>
        <v>73.268382646135919</v>
      </c>
      <c r="AO1128" s="18">
        <f t="shared" si="22"/>
        <v>24.422794215378637</v>
      </c>
      <c r="AP1128" s="19">
        <f t="shared" si="23"/>
        <v>-0.25858742881851982</v>
      </c>
      <c r="AQ1128" s="5">
        <v>1</v>
      </c>
      <c r="AR1128" s="15">
        <v>40.149178220000003</v>
      </c>
      <c r="AS1128" s="21">
        <f t="shared" si="24"/>
        <v>24.907110041466744</v>
      </c>
      <c r="AT1128" s="19">
        <f t="shared" si="25"/>
        <v>-0.15292040376420163</v>
      </c>
      <c r="AU1128" s="5">
        <v>1</v>
      </c>
      <c r="AV1128" s="15">
        <v>40.149178200000001</v>
      </c>
      <c r="AW1128" s="16">
        <f t="shared" si="26"/>
        <v>24.907110053874028</v>
      </c>
      <c r="AX1128" s="19">
        <f t="shared" si="27"/>
        <v>0.126530353437902</v>
      </c>
      <c r="AY1128" s="15">
        <v>47.517363400000001</v>
      </c>
      <c r="AZ1128" s="16">
        <f t="shared" si="28"/>
        <v>21.044938701291663</v>
      </c>
      <c r="BA1128" s="19">
        <f t="shared" si="29"/>
        <v>-0.73661933924202572</v>
      </c>
      <c r="BB1128" s="15">
        <v>10</v>
      </c>
      <c r="BC1128" s="16">
        <f t="shared" si="30"/>
        <v>100</v>
      </c>
      <c r="BD1128" s="19">
        <f t="shared" si="31"/>
        <v>0.93333821106502679</v>
      </c>
      <c r="BE1128" s="15">
        <v>47.517363400000001</v>
      </c>
      <c r="BF1128" s="21">
        <f t="shared" si="32"/>
        <v>21.044938701291663</v>
      </c>
      <c r="BG1128" s="19">
        <f t="shared" si="33"/>
        <v>-1.0022948920186512</v>
      </c>
      <c r="BH1128" s="15">
        <v>47.517363400000001</v>
      </c>
      <c r="BI1128" s="16">
        <f t="shared" si="34"/>
        <v>21.044938701291663</v>
      </c>
      <c r="BJ1128" s="22">
        <f t="shared" si="35"/>
        <v>-0.55927229317654881</v>
      </c>
      <c r="BK1128" s="15">
        <v>98.090496099999996</v>
      </c>
      <c r="BL1128" s="16">
        <f t="shared" si="36"/>
        <v>10.194667574935428</v>
      </c>
      <c r="BM1128" s="19">
        <f t="shared" si="37"/>
        <v>-0.83076686771138564</v>
      </c>
      <c r="BN1128" s="15">
        <v>98.090496099999996</v>
      </c>
      <c r="BO1128" s="16">
        <f t="shared" si="38"/>
        <v>10.194667574935428</v>
      </c>
      <c r="BP1128" s="19">
        <f t="shared" si="39"/>
        <v>-0.32769534305933001</v>
      </c>
      <c r="BQ1128" s="15">
        <v>21.214183599999998</v>
      </c>
      <c r="BR1128" s="16">
        <f t="shared" si="40"/>
        <v>47.138274036621425</v>
      </c>
      <c r="BS1128" s="19">
        <f t="shared" si="41"/>
        <v>-0.29962388601421996</v>
      </c>
      <c r="BT1128" s="15">
        <v>22.541905</v>
      </c>
      <c r="BU1128" s="16">
        <f t="shared" si="42"/>
        <v>45.160079416535559</v>
      </c>
      <c r="BV1128" s="19">
        <f t="shared" si="43"/>
        <v>0.263187551889142</v>
      </c>
      <c r="BW1128" s="15">
        <v>168.28785500000001</v>
      </c>
      <c r="BX1128" s="18">
        <f t="shared" si="44"/>
        <v>2.4830761170444138E-2</v>
      </c>
      <c r="BY1128" s="19">
        <f t="shared" si="45"/>
        <v>-5.8866339865981936E-2</v>
      </c>
      <c r="BZ1128" s="15">
        <v>76.013435200000004</v>
      </c>
      <c r="CA1128" s="18">
        <f t="shared" si="46"/>
        <v>1.1660417340227569E-2</v>
      </c>
      <c r="CB1128" s="19">
        <f t="shared" si="47"/>
        <v>-4.7248643378362293E-2</v>
      </c>
      <c r="CC1128" s="7">
        <f t="shared" si="48"/>
        <v>-0.30387089785898791</v>
      </c>
      <c r="CD1128" s="61">
        <f t="shared" si="49"/>
        <v>-0.48939355898672715</v>
      </c>
    </row>
    <row r="1129" spans="1:82" ht="15.75" customHeight="1" x14ac:dyDescent="0.25">
      <c r="A1129" s="5">
        <v>50016000101</v>
      </c>
      <c r="B1129" s="5">
        <v>50016</v>
      </c>
      <c r="C1129" s="6" t="s">
        <v>1136</v>
      </c>
      <c r="D1129" s="6" t="s">
        <v>1136</v>
      </c>
      <c r="E1129" s="5">
        <v>51</v>
      </c>
      <c r="F1129" s="15">
        <v>10.24454924</v>
      </c>
      <c r="G1129" s="16">
        <f t="shared" si="0"/>
        <v>97.612884332234415</v>
      </c>
      <c r="H1129" s="17">
        <v>1</v>
      </c>
      <c r="I1129" s="7">
        <f t="shared" si="1"/>
        <v>97.612884332234415</v>
      </c>
      <c r="J1129" s="18">
        <f t="shared" si="2"/>
        <v>32.537628110744805</v>
      </c>
      <c r="K1129" s="19">
        <f t="shared" si="3"/>
        <v>-0.1083809942394839</v>
      </c>
      <c r="L1129" s="15">
        <v>39.137487299999997</v>
      </c>
      <c r="M1129" s="16">
        <f t="shared" si="4"/>
        <v>25.550950482199202</v>
      </c>
      <c r="N1129" s="19">
        <f t="shared" si="5"/>
        <v>-1.2684029419212905</v>
      </c>
      <c r="O1129" s="15">
        <v>23.453754799999999</v>
      </c>
      <c r="P1129" s="16">
        <f t="shared" si="6"/>
        <v>42.637096214547277</v>
      </c>
      <c r="Q1129" s="17">
        <v>1</v>
      </c>
      <c r="R1129" s="7">
        <f t="shared" si="7"/>
        <v>42.637096214547277</v>
      </c>
      <c r="S1129" s="18">
        <f t="shared" si="8"/>
        <v>21.318548107273635</v>
      </c>
      <c r="T1129" s="19">
        <f t="shared" si="9"/>
        <v>-1.4414190759216627</v>
      </c>
      <c r="U1129" s="15">
        <v>23.100500199999999</v>
      </c>
      <c r="V1129" s="16">
        <f t="shared" si="10"/>
        <v>43.289105921611174</v>
      </c>
      <c r="W1129" s="19">
        <f t="shared" si="11"/>
        <v>-0.74835090800688153</v>
      </c>
      <c r="X1129" s="15">
        <v>48.890993999999999</v>
      </c>
      <c r="Y1129" s="16">
        <f t="shared" si="12"/>
        <v>21.847808821395613</v>
      </c>
      <c r="Z1129" s="17">
        <v>3</v>
      </c>
      <c r="AA1129" s="20">
        <f t="shared" si="13"/>
        <v>65.543426464186837</v>
      </c>
      <c r="AB1129" s="18">
        <f t="shared" si="14"/>
        <v>21.84780882139561</v>
      </c>
      <c r="AC1129" s="19">
        <f t="shared" si="15"/>
        <v>-0.34841512296859251</v>
      </c>
      <c r="AD1129" s="15">
        <v>48.903584299999999</v>
      </c>
      <c r="AE1129" s="16">
        <f t="shared" si="16"/>
        <v>21.88678673190832</v>
      </c>
      <c r="AF1129" s="17">
        <v>2</v>
      </c>
      <c r="AG1129" s="7">
        <f t="shared" si="17"/>
        <v>43.773573463816639</v>
      </c>
      <c r="AH1129" s="18">
        <f t="shared" si="18"/>
        <v>14.410347423143788</v>
      </c>
      <c r="AI1129" s="19">
        <f t="shared" si="19"/>
        <v>-0.55579424981524084</v>
      </c>
      <c r="AJ1129" s="5">
        <v>1</v>
      </c>
      <c r="AK1129" s="15">
        <v>23.616213699999999</v>
      </c>
      <c r="AL1129" s="16">
        <f t="shared" si="20"/>
        <v>42.343790274899149</v>
      </c>
      <c r="AM1129" s="17">
        <v>1</v>
      </c>
      <c r="AN1129" s="7">
        <f t="shared" si="21"/>
        <v>42.343790274899149</v>
      </c>
      <c r="AO1129" s="18">
        <f t="shared" si="22"/>
        <v>14.114596758299715</v>
      </c>
      <c r="AP1129" s="19">
        <f t="shared" si="23"/>
        <v>-0.59115264536439649</v>
      </c>
      <c r="AQ1129" s="5">
        <v>0</v>
      </c>
      <c r="AR1129" s="15">
        <v>40.985774190000001</v>
      </c>
      <c r="AS1129" s="21">
        <f t="shared" si="24"/>
        <v>0</v>
      </c>
      <c r="AT1129" s="19">
        <f t="shared" si="25"/>
        <v>-1.0252866396461213</v>
      </c>
      <c r="AU1129" s="5">
        <v>0</v>
      </c>
      <c r="AV1129" s="15">
        <v>40.985774200000002</v>
      </c>
      <c r="AW1129" s="16">
        <f t="shared" si="26"/>
        <v>0</v>
      </c>
      <c r="AX1129" s="19">
        <f t="shared" si="27"/>
        <v>-0.82680925094591806</v>
      </c>
      <c r="AY1129" s="15">
        <v>40.985774200000002</v>
      </c>
      <c r="AZ1129" s="16">
        <f t="shared" si="28"/>
        <v>24.39870954054102</v>
      </c>
      <c r="BA1129" s="19">
        <f t="shared" si="29"/>
        <v>-0.50005480901475252</v>
      </c>
      <c r="BB1129" s="15">
        <v>10</v>
      </c>
      <c r="BC1129" s="16">
        <f t="shared" si="30"/>
        <v>100</v>
      </c>
      <c r="BD1129" s="19">
        <f t="shared" si="31"/>
        <v>0.93333821106502679</v>
      </c>
      <c r="BE1129" s="15">
        <v>40.985774200000002</v>
      </c>
      <c r="BF1129" s="21">
        <f t="shared" si="32"/>
        <v>24.39870954054102</v>
      </c>
      <c r="BG1129" s="19">
        <f t="shared" si="33"/>
        <v>-0.79751534828057025</v>
      </c>
      <c r="BH1129" s="15">
        <v>50.423771100000003</v>
      </c>
      <c r="BI1129" s="16">
        <f t="shared" si="34"/>
        <v>19.831916141631062</v>
      </c>
      <c r="BJ1129" s="22">
        <f t="shared" si="35"/>
        <v>-0.64840427430612391</v>
      </c>
      <c r="BK1129" s="15">
        <v>93.294569199999998</v>
      </c>
      <c r="BL1129" s="16">
        <f t="shared" si="36"/>
        <v>10.718737527543029</v>
      </c>
      <c r="BM1129" s="19">
        <f t="shared" si="37"/>
        <v>-0.78295458163856624</v>
      </c>
      <c r="BN1129" s="15">
        <v>93.294569199999998</v>
      </c>
      <c r="BO1129" s="16">
        <f t="shared" si="38"/>
        <v>10.718737527543029</v>
      </c>
      <c r="BP1129" s="19">
        <f t="shared" si="39"/>
        <v>-0.26375203607629205</v>
      </c>
      <c r="BQ1129" s="15">
        <v>40.585312700000003</v>
      </c>
      <c r="BR1129" s="16">
        <f t="shared" si="40"/>
        <v>24.639455346613602</v>
      </c>
      <c r="BS1129" s="19">
        <f t="shared" si="41"/>
        <v>-1.3368476707977852</v>
      </c>
      <c r="BT1129" s="15">
        <v>46.966610799999998</v>
      </c>
      <c r="BU1129" s="16">
        <f t="shared" si="42"/>
        <v>21.674849486904002</v>
      </c>
      <c r="BV1129" s="19">
        <f t="shared" si="43"/>
        <v>-0.7780431627197899</v>
      </c>
      <c r="BW1129" s="15">
        <v>170.24054799999999</v>
      </c>
      <c r="BX1129" s="18">
        <f t="shared" si="44"/>
        <v>2.5118879724942304E-2</v>
      </c>
      <c r="BY1129" s="19">
        <f t="shared" si="45"/>
        <v>-5.8763435899609556E-2</v>
      </c>
      <c r="BZ1129" s="15">
        <v>51.051913399999997</v>
      </c>
      <c r="CA1129" s="18">
        <f t="shared" si="46"/>
        <v>7.8313342199953107E-3</v>
      </c>
      <c r="CB1129" s="19">
        <f t="shared" si="47"/>
        <v>-4.8741458353216451E-2</v>
      </c>
      <c r="CC1129" s="7">
        <f t="shared" si="48"/>
        <v>-0.58925002078164568</v>
      </c>
      <c r="CD1129" s="61">
        <f t="shared" si="49"/>
        <v>-0.9490055376647285</v>
      </c>
    </row>
    <row r="1130" spans="1:82" ht="15.75" customHeight="1" x14ac:dyDescent="0.25">
      <c r="A1130" s="5">
        <v>50017000101</v>
      </c>
      <c r="B1130" s="5">
        <v>50017</v>
      </c>
      <c r="C1130" s="6" t="s">
        <v>1137</v>
      </c>
      <c r="D1130" s="6" t="s">
        <v>1137</v>
      </c>
      <c r="E1130" s="5">
        <v>2082</v>
      </c>
      <c r="F1130" s="15">
        <v>10.362308219999999</v>
      </c>
      <c r="G1130" s="16">
        <f t="shared" si="0"/>
        <v>96.503595412258449</v>
      </c>
      <c r="H1130" s="17">
        <v>3</v>
      </c>
      <c r="I1130" s="7">
        <f t="shared" si="1"/>
        <v>289.51078623677535</v>
      </c>
      <c r="J1130" s="18">
        <f t="shared" si="2"/>
        <v>96.503595412258449</v>
      </c>
      <c r="K1130" s="19">
        <f t="shared" si="3"/>
        <v>3.4101307450512404</v>
      </c>
      <c r="L1130" s="15">
        <v>10.362308199999999</v>
      </c>
      <c r="M1130" s="16">
        <f t="shared" si="4"/>
        <v>96.503595598517336</v>
      </c>
      <c r="N1130" s="19">
        <f t="shared" si="5"/>
        <v>2.8777853684402026</v>
      </c>
      <c r="O1130" s="15">
        <v>10.362308199999999</v>
      </c>
      <c r="P1130" s="16">
        <f t="shared" si="6"/>
        <v>96.503595598517336</v>
      </c>
      <c r="Q1130" s="17">
        <v>2</v>
      </c>
      <c r="R1130" s="7">
        <f t="shared" si="7"/>
        <v>193.00719119703467</v>
      </c>
      <c r="S1130" s="18">
        <f t="shared" si="8"/>
        <v>96.503595598517336</v>
      </c>
      <c r="T1130" s="19">
        <f t="shared" si="9"/>
        <v>2.7539893078812345</v>
      </c>
      <c r="U1130" s="15">
        <v>10</v>
      </c>
      <c r="V1130" s="16">
        <f t="shared" si="10"/>
        <v>100</v>
      </c>
      <c r="W1130" s="19">
        <f t="shared" si="11"/>
        <v>1.6738574211914985</v>
      </c>
      <c r="X1130" s="15">
        <v>28.551323199999999</v>
      </c>
      <c r="Y1130" s="16">
        <f t="shared" si="12"/>
        <v>37.411964500475413</v>
      </c>
      <c r="Z1130" s="17">
        <v>3</v>
      </c>
      <c r="AA1130" s="20">
        <f t="shared" si="13"/>
        <v>112.23589350142623</v>
      </c>
      <c r="AB1130" s="18">
        <f t="shared" si="14"/>
        <v>37.411964500475413</v>
      </c>
      <c r="AC1130" s="19">
        <f t="shared" si="15"/>
        <v>0.86322260180621602</v>
      </c>
      <c r="AD1130" s="15">
        <v>28.562532099999999</v>
      </c>
      <c r="AE1130" s="16">
        <f t="shared" si="16"/>
        <v>37.473649613858989</v>
      </c>
      <c r="AF1130" s="17">
        <v>4</v>
      </c>
      <c r="AG1130" s="7">
        <f t="shared" si="17"/>
        <v>149.89459845543595</v>
      </c>
      <c r="AH1130" s="18">
        <f t="shared" si="18"/>
        <v>49.345599860174865</v>
      </c>
      <c r="AI1130" s="19">
        <f t="shared" si="19"/>
        <v>1.920102169508334</v>
      </c>
      <c r="AJ1130" s="5">
        <v>12</v>
      </c>
      <c r="AK1130" s="15">
        <v>12.132709800000001</v>
      </c>
      <c r="AL1130" s="16">
        <f t="shared" si="20"/>
        <v>82.421818083871088</v>
      </c>
      <c r="AM1130" s="17">
        <v>1</v>
      </c>
      <c r="AN1130" s="7">
        <f t="shared" si="21"/>
        <v>82.421818083871088</v>
      </c>
      <c r="AO1130" s="18">
        <f t="shared" si="22"/>
        <v>27.473939361290366</v>
      </c>
      <c r="AP1130" s="19">
        <f t="shared" si="23"/>
        <v>-0.1601507476831377</v>
      </c>
      <c r="AQ1130" s="5">
        <v>85</v>
      </c>
      <c r="AR1130" s="15">
        <v>13.86952426</v>
      </c>
      <c r="AS1130" s="21">
        <f t="shared" si="24"/>
        <v>72.100526395416537</v>
      </c>
      <c r="AT1130" s="19">
        <f t="shared" si="25"/>
        <v>1.5000189743716559</v>
      </c>
      <c r="AU1130" s="5">
        <v>39</v>
      </c>
      <c r="AV1130" s="15">
        <v>13.8695243</v>
      </c>
      <c r="AW1130" s="16">
        <f t="shared" si="26"/>
        <v>72.100526187477101</v>
      </c>
      <c r="AX1130" s="19">
        <f t="shared" si="27"/>
        <v>1.9328961890974361</v>
      </c>
      <c r="AY1130" s="15">
        <v>25.884608</v>
      </c>
      <c r="AZ1130" s="16">
        <f t="shared" si="28"/>
        <v>38.632997648641229</v>
      </c>
      <c r="BA1130" s="19">
        <f t="shared" si="29"/>
        <v>0.50398745887200169</v>
      </c>
      <c r="BB1130" s="15">
        <v>10</v>
      </c>
      <c r="BC1130" s="16">
        <f t="shared" si="30"/>
        <v>100</v>
      </c>
      <c r="BD1130" s="19">
        <f t="shared" si="31"/>
        <v>0.93333821106502679</v>
      </c>
      <c r="BE1130" s="15">
        <v>28.853729900000001</v>
      </c>
      <c r="BF1130" s="21">
        <f t="shared" si="32"/>
        <v>34.657564324118802</v>
      </c>
      <c r="BG1130" s="19">
        <f t="shared" si="33"/>
        <v>-0.17111488666570002</v>
      </c>
      <c r="BH1130" s="15">
        <v>25.884608</v>
      </c>
      <c r="BI1130" s="16">
        <f t="shared" si="34"/>
        <v>38.632997648641229</v>
      </c>
      <c r="BJ1130" s="22">
        <f t="shared" si="35"/>
        <v>0.73308498881797646</v>
      </c>
      <c r="BK1130" s="15">
        <v>25.884608</v>
      </c>
      <c r="BL1130" s="16">
        <f t="shared" si="36"/>
        <v>38.632997648641229</v>
      </c>
      <c r="BM1130" s="19">
        <f t="shared" si="37"/>
        <v>1.7637371028976017</v>
      </c>
      <c r="BN1130" s="15">
        <v>25.884608</v>
      </c>
      <c r="BO1130" s="16">
        <f t="shared" si="38"/>
        <v>38.632997648641229</v>
      </c>
      <c r="BP1130" s="19">
        <f t="shared" si="39"/>
        <v>3.1421484458088593</v>
      </c>
      <c r="BQ1130" s="15">
        <v>13.8695243</v>
      </c>
      <c r="BR1130" s="16">
        <f t="shared" si="40"/>
        <v>72.100526187477101</v>
      </c>
      <c r="BS1130" s="19">
        <f t="shared" si="41"/>
        <v>0.85116727370702916</v>
      </c>
      <c r="BT1130" s="15">
        <v>11.4533334</v>
      </c>
      <c r="BU1130" s="16">
        <f t="shared" si="42"/>
        <v>88.881916246321779</v>
      </c>
      <c r="BV1130" s="19">
        <f t="shared" si="43"/>
        <v>2.2016194745357529</v>
      </c>
      <c r="BW1130" s="15">
        <v>1716.7972600000001</v>
      </c>
      <c r="BX1130" s="18">
        <f t="shared" si="44"/>
        <v>0.25331229482444162</v>
      </c>
      <c r="BY1130" s="19">
        <f t="shared" si="45"/>
        <v>2.2737762642418332E-2</v>
      </c>
      <c r="BZ1130" s="15">
        <v>2082.0301100000001</v>
      </c>
      <c r="CA1130" s="18">
        <f t="shared" si="46"/>
        <v>0.31938222412450468</v>
      </c>
      <c r="CB1130" s="19">
        <f t="shared" si="47"/>
        <v>7.2720473726853266E-2</v>
      </c>
      <c r="CC1130" s="7">
        <f t="shared" si="48"/>
        <v>1.4118567544775</v>
      </c>
      <c r="CD1130" s="61">
        <f t="shared" si="49"/>
        <v>2.2738393400668233</v>
      </c>
    </row>
    <row r="1131" spans="1:82" ht="15.75" customHeight="1" x14ac:dyDescent="0.25">
      <c r="A1131" s="5">
        <v>50017000201</v>
      </c>
      <c r="B1131" s="5">
        <v>50017</v>
      </c>
      <c r="C1131" s="6" t="s">
        <v>1138</v>
      </c>
      <c r="D1131" s="6" t="s">
        <v>1137</v>
      </c>
      <c r="E1131" s="5">
        <v>186</v>
      </c>
      <c r="F1131" s="15">
        <v>12.21518204</v>
      </c>
      <c r="G1131" s="16">
        <f t="shared" si="0"/>
        <v>81.865337473104077</v>
      </c>
      <c r="H1131" s="17">
        <v>1</v>
      </c>
      <c r="I1131" s="7">
        <f t="shared" si="1"/>
        <v>81.865337473104077</v>
      </c>
      <c r="J1131" s="18">
        <f t="shared" si="2"/>
        <v>27.288445824368026</v>
      </c>
      <c r="K1131" s="19">
        <f t="shared" si="3"/>
        <v>-0.39711749390399498</v>
      </c>
      <c r="L1131" s="15">
        <v>15.775603200000001</v>
      </c>
      <c r="M1131" s="16">
        <f t="shared" si="4"/>
        <v>63.389018303908657</v>
      </c>
      <c r="N1131" s="19">
        <f t="shared" si="5"/>
        <v>0.94270214418008713</v>
      </c>
      <c r="O1131" s="15">
        <v>15.775603200000001</v>
      </c>
      <c r="P1131" s="16">
        <f t="shared" si="6"/>
        <v>63.389018303908657</v>
      </c>
      <c r="Q1131" s="17">
        <v>2</v>
      </c>
      <c r="R1131" s="7">
        <f t="shared" si="7"/>
        <v>126.77803660781731</v>
      </c>
      <c r="S1131" s="18">
        <f t="shared" si="8"/>
        <v>63.389018303908664</v>
      </c>
      <c r="T1131" s="19">
        <f t="shared" si="9"/>
        <v>0.90615945548843746</v>
      </c>
      <c r="U1131" s="15">
        <v>12.132709800000001</v>
      </c>
      <c r="V1131" s="16">
        <f t="shared" si="10"/>
        <v>82.421818083871088</v>
      </c>
      <c r="W1131" s="19">
        <f t="shared" si="11"/>
        <v>0.92306660152009323</v>
      </c>
      <c r="X1131" s="15">
        <v>31.561293299999999</v>
      </c>
      <c r="Y1131" s="16">
        <f t="shared" si="12"/>
        <v>33.844021531272297</v>
      </c>
      <c r="Z1131" s="17">
        <v>3</v>
      </c>
      <c r="AA1131" s="20">
        <f t="shared" si="13"/>
        <v>101.5320645938169</v>
      </c>
      <c r="AB1131" s="18">
        <f t="shared" si="14"/>
        <v>33.844021531272304</v>
      </c>
      <c r="AC1131" s="19">
        <f t="shared" si="15"/>
        <v>0.58546553033575632</v>
      </c>
      <c r="AD1131" s="15">
        <v>31.572502100000001</v>
      </c>
      <c r="AE1131" s="16">
        <f t="shared" si="16"/>
        <v>33.901092685333921</v>
      </c>
      <c r="AF1131" s="17">
        <v>4</v>
      </c>
      <c r="AG1131" s="7">
        <f t="shared" si="17"/>
        <v>135.60437074133569</v>
      </c>
      <c r="AH1131" s="18">
        <f t="shared" si="18"/>
        <v>44.64122848217341</v>
      </c>
      <c r="AI1131" s="19">
        <f t="shared" si="19"/>
        <v>1.5866986462060144</v>
      </c>
      <c r="AJ1131" s="5">
        <v>232</v>
      </c>
      <c r="AK1131" s="15">
        <v>10</v>
      </c>
      <c r="AL1131" s="16">
        <f t="shared" si="20"/>
        <v>100</v>
      </c>
      <c r="AM1131" s="17">
        <v>3</v>
      </c>
      <c r="AN1131" s="7">
        <f t="shared" si="21"/>
        <v>300</v>
      </c>
      <c r="AO1131" s="18">
        <f t="shared" si="22"/>
        <v>100</v>
      </c>
      <c r="AP1131" s="19">
        <f t="shared" si="23"/>
        <v>2.179700148844677</v>
      </c>
      <c r="AQ1131" s="5">
        <v>14</v>
      </c>
      <c r="AR1131" s="15">
        <v>18.996933039999998</v>
      </c>
      <c r="AS1131" s="21">
        <f t="shared" si="24"/>
        <v>52.640076053034299</v>
      </c>
      <c r="AT1131" s="19">
        <f t="shared" si="25"/>
        <v>0.81842083691261902</v>
      </c>
      <c r="AU1131" s="5">
        <v>6</v>
      </c>
      <c r="AV1131" s="15">
        <v>18.996932999999999</v>
      </c>
      <c r="AW1131" s="16">
        <f t="shared" si="26"/>
        <v>52.640076163873402</v>
      </c>
      <c r="AX1131" s="19">
        <f t="shared" si="27"/>
        <v>1.1880318637499907</v>
      </c>
      <c r="AY1131" s="15">
        <v>28.8945781</v>
      </c>
      <c r="AZ1131" s="16">
        <f t="shared" si="28"/>
        <v>34.608569003469896</v>
      </c>
      <c r="BA1131" s="19">
        <f t="shared" si="29"/>
        <v>0.22011681966898933</v>
      </c>
      <c r="BB1131" s="15">
        <v>15.41329494</v>
      </c>
      <c r="BC1131" s="16">
        <f t="shared" si="30"/>
        <v>64.879054341900499</v>
      </c>
      <c r="BD1131" s="19">
        <f t="shared" si="31"/>
        <v>-0.45616413658928784</v>
      </c>
      <c r="BE1131" s="15">
        <v>31.863700000000001</v>
      </c>
      <c r="BF1131" s="21">
        <f t="shared" si="32"/>
        <v>31.383674840021715</v>
      </c>
      <c r="BG1131" s="19">
        <f t="shared" si="33"/>
        <v>-0.37101691543769499</v>
      </c>
      <c r="BH1131" s="15">
        <v>28.8945781</v>
      </c>
      <c r="BI1131" s="16">
        <f t="shared" si="34"/>
        <v>34.608569003469896</v>
      </c>
      <c r="BJ1131" s="22">
        <f t="shared" si="35"/>
        <v>0.43737301281062407</v>
      </c>
      <c r="BK1131" s="15">
        <v>28.8945781</v>
      </c>
      <c r="BL1131" s="16">
        <f t="shared" si="36"/>
        <v>34.608569003469896</v>
      </c>
      <c r="BM1131" s="19">
        <f t="shared" si="37"/>
        <v>1.396577847334149</v>
      </c>
      <c r="BN1131" s="15">
        <v>28.8945781</v>
      </c>
      <c r="BO1131" s="16">
        <f t="shared" si="38"/>
        <v>34.608569003469896</v>
      </c>
      <c r="BP1131" s="19">
        <f t="shared" si="39"/>
        <v>2.651116141802293</v>
      </c>
      <c r="BQ1131" s="15">
        <v>18.387087099999999</v>
      </c>
      <c r="BR1131" s="16">
        <f t="shared" si="40"/>
        <v>54.385993526946422</v>
      </c>
      <c r="BS1131" s="19">
        <f t="shared" si="41"/>
        <v>3.4505080683181866E-2</v>
      </c>
      <c r="BT1131" s="15">
        <v>13.129332099999999</v>
      </c>
      <c r="BU1131" s="16">
        <f t="shared" si="42"/>
        <v>77.535872521649438</v>
      </c>
      <c r="BV1131" s="19">
        <f t="shared" si="43"/>
        <v>1.698586323452181</v>
      </c>
      <c r="BW1131" s="15">
        <v>1391.5154199999999</v>
      </c>
      <c r="BX1131" s="18">
        <f t="shared" si="44"/>
        <v>0.20531717549677164</v>
      </c>
      <c r="BY1131" s="19">
        <f t="shared" si="45"/>
        <v>5.5959018763346666E-3</v>
      </c>
      <c r="BZ1131" s="15">
        <v>186.03010499999999</v>
      </c>
      <c r="CA1131" s="18">
        <f t="shared" si="46"/>
        <v>2.8536911355722484E-2</v>
      </c>
      <c r="CB1131" s="19">
        <f t="shared" si="47"/>
        <v>-4.0669135386945457E-2</v>
      </c>
      <c r="CC1131" s="7">
        <f t="shared" si="48"/>
        <v>0.75311308808144772</v>
      </c>
      <c r="CD1131" s="61">
        <f t="shared" si="49"/>
        <v>1.2129121185757636</v>
      </c>
    </row>
    <row r="1132" spans="1:82" ht="15.75" customHeight="1" x14ac:dyDescent="0.25">
      <c r="A1132" s="5">
        <v>50017000301</v>
      </c>
      <c r="B1132" s="5">
        <v>50017</v>
      </c>
      <c r="C1132" s="6" t="s">
        <v>1139</v>
      </c>
      <c r="D1132" s="6" t="s">
        <v>1137</v>
      </c>
      <c r="E1132" s="5">
        <v>71</v>
      </c>
      <c r="F1132" s="15">
        <v>23.133132310000001</v>
      </c>
      <c r="G1132" s="16">
        <f t="shared" si="0"/>
        <v>43.228041347765064</v>
      </c>
      <c r="H1132" s="17">
        <v>1</v>
      </c>
      <c r="I1132" s="7">
        <f t="shared" si="1"/>
        <v>43.228041347765064</v>
      </c>
      <c r="J1132" s="18">
        <f t="shared" si="2"/>
        <v>14.409347115921689</v>
      </c>
      <c r="K1132" s="19">
        <f t="shared" si="3"/>
        <v>-1.1055451454949079</v>
      </c>
      <c r="L1132" s="15">
        <v>36.349195899999998</v>
      </c>
      <c r="M1132" s="16">
        <f t="shared" si="4"/>
        <v>27.510924939057595</v>
      </c>
      <c r="N1132" s="19">
        <f t="shared" si="5"/>
        <v>-1.1538698872577031</v>
      </c>
      <c r="O1132" s="15">
        <v>30.468682399999999</v>
      </c>
      <c r="P1132" s="16">
        <f t="shared" si="6"/>
        <v>32.820585638452158</v>
      </c>
      <c r="Q1132" s="17">
        <v>2</v>
      </c>
      <c r="R1132" s="7">
        <f t="shared" si="7"/>
        <v>65.641171276904316</v>
      </c>
      <c r="S1132" s="18">
        <f t="shared" si="8"/>
        <v>32.820585638452158</v>
      </c>
      <c r="T1132" s="19">
        <f t="shared" si="9"/>
        <v>-0.79959272481452293</v>
      </c>
      <c r="U1132" s="15">
        <v>23.2800878</v>
      </c>
      <c r="V1132" s="16">
        <f t="shared" si="10"/>
        <v>42.955164456037835</v>
      </c>
      <c r="W1132" s="19">
        <f t="shared" si="11"/>
        <v>-0.76261405466541221</v>
      </c>
      <c r="X1132" s="15">
        <v>39.593700599999998</v>
      </c>
      <c r="Y1132" s="16">
        <f t="shared" si="12"/>
        <v>26.978056453758203</v>
      </c>
      <c r="Z1132" s="17">
        <v>3</v>
      </c>
      <c r="AA1132" s="20">
        <f t="shared" si="13"/>
        <v>80.934169361274613</v>
      </c>
      <c r="AB1132" s="18">
        <f t="shared" si="14"/>
        <v>26.978056453758207</v>
      </c>
      <c r="AC1132" s="19">
        <f t="shared" si="15"/>
        <v>5.0964175014288647E-2</v>
      </c>
      <c r="AD1132" s="15">
        <v>39.5824918</v>
      </c>
      <c r="AE1132" s="16">
        <f t="shared" si="16"/>
        <v>27.040801913334825</v>
      </c>
      <c r="AF1132" s="17">
        <v>4</v>
      </c>
      <c r="AG1132" s="7">
        <f t="shared" si="17"/>
        <v>108.1632076533393</v>
      </c>
      <c r="AH1132" s="18">
        <f t="shared" si="18"/>
        <v>35.607543029921125</v>
      </c>
      <c r="AI1132" s="19">
        <f t="shared" si="19"/>
        <v>0.94647228731992161</v>
      </c>
      <c r="AJ1132" s="5">
        <v>5</v>
      </c>
      <c r="AK1132" s="15">
        <v>23.2800878</v>
      </c>
      <c r="AL1132" s="16">
        <f t="shared" si="20"/>
        <v>42.955164456037835</v>
      </c>
      <c r="AM1132" s="17">
        <v>3</v>
      </c>
      <c r="AN1132" s="7">
        <f t="shared" si="21"/>
        <v>128.8654933681135</v>
      </c>
      <c r="AO1132" s="18">
        <f t="shared" si="22"/>
        <v>42.955164456037835</v>
      </c>
      <c r="AP1132" s="19">
        <f t="shared" si="23"/>
        <v>0.33930776555037861</v>
      </c>
      <c r="AQ1132" s="5">
        <v>2</v>
      </c>
      <c r="AR1132" s="15">
        <v>34.108485989999998</v>
      </c>
      <c r="AS1132" s="21">
        <f t="shared" si="24"/>
        <v>29.318217181882016</v>
      </c>
      <c r="AT1132" s="19">
        <f t="shared" si="25"/>
        <v>1.5776863694749188E-3</v>
      </c>
      <c r="AU1132" s="5">
        <v>1</v>
      </c>
      <c r="AV1132" s="15">
        <v>34.108485999999999</v>
      </c>
      <c r="AW1132" s="16">
        <f t="shared" si="26"/>
        <v>29.318217173286438</v>
      </c>
      <c r="AX1132" s="19">
        <f t="shared" si="27"/>
        <v>0.29536901464826565</v>
      </c>
      <c r="AY1132" s="15">
        <v>38.471967599999999</v>
      </c>
      <c r="AZ1132" s="16">
        <f t="shared" si="28"/>
        <v>25.992951813569316</v>
      </c>
      <c r="BA1132" s="19">
        <f t="shared" si="29"/>
        <v>-0.38760193359055956</v>
      </c>
      <c r="BB1132" s="15">
        <v>35.986887719999999</v>
      </c>
      <c r="BC1132" s="16">
        <f t="shared" si="30"/>
        <v>27.787898964217515</v>
      </c>
      <c r="BD1132" s="19">
        <f t="shared" si="31"/>
        <v>-1.9236145855670432</v>
      </c>
      <c r="BE1132" s="15">
        <v>42.733559399999997</v>
      </c>
      <c r="BF1132" s="21">
        <f t="shared" si="32"/>
        <v>23.400812243128993</v>
      </c>
      <c r="BG1132" s="19">
        <f t="shared" si="33"/>
        <v>-0.85844645033142963</v>
      </c>
      <c r="BH1132" s="15">
        <v>38.471967599999999</v>
      </c>
      <c r="BI1132" s="16">
        <f t="shared" si="34"/>
        <v>25.992951813569316</v>
      </c>
      <c r="BJ1132" s="22">
        <f t="shared" si="35"/>
        <v>-0.19569602838241384</v>
      </c>
      <c r="BK1132" s="15">
        <v>38.471967599999999</v>
      </c>
      <c r="BL1132" s="16">
        <f t="shared" si="36"/>
        <v>25.992951813569316</v>
      </c>
      <c r="BM1132" s="19">
        <f t="shared" si="37"/>
        <v>0.61055233351145055</v>
      </c>
      <c r="BN1132" s="15">
        <v>38.471967599999999</v>
      </c>
      <c r="BO1132" s="16">
        <f t="shared" si="38"/>
        <v>25.992951813569316</v>
      </c>
      <c r="BP1132" s="19">
        <f t="shared" si="39"/>
        <v>1.5998995015789832</v>
      </c>
      <c r="BQ1132" s="15">
        <v>34.108485999999999</v>
      </c>
      <c r="BR1132" s="16">
        <f t="shared" si="40"/>
        <v>29.318217173286438</v>
      </c>
      <c r="BS1132" s="19">
        <f t="shared" si="41"/>
        <v>-1.121150877253787</v>
      </c>
      <c r="BT1132" s="15">
        <v>30.251792500000001</v>
      </c>
      <c r="BU1132" s="16">
        <f t="shared" si="42"/>
        <v>33.650707474606669</v>
      </c>
      <c r="BV1132" s="19">
        <f t="shared" si="43"/>
        <v>-0.24708684643277451</v>
      </c>
      <c r="BW1132" s="15">
        <v>747.20047399999999</v>
      </c>
      <c r="BX1132" s="18">
        <f t="shared" si="44"/>
        <v>0.11024893339056852</v>
      </c>
      <c r="BY1132" s="19">
        <f t="shared" si="45"/>
        <v>-2.8358520829337163E-2</v>
      </c>
      <c r="BZ1132" s="15">
        <v>71.020487599999996</v>
      </c>
      <c r="CA1132" s="18">
        <f t="shared" si="46"/>
        <v>1.0894502043534232E-2</v>
      </c>
      <c r="CB1132" s="19">
        <f t="shared" si="47"/>
        <v>-4.7547244842073615E-2</v>
      </c>
      <c r="CC1132" s="7">
        <f t="shared" si="48"/>
        <v>-0.25194639660364215</v>
      </c>
      <c r="CD1132" s="61">
        <f t="shared" si="49"/>
        <v>-0.40576753014681921</v>
      </c>
    </row>
    <row r="1133" spans="1:82" ht="15.75" customHeight="1" x14ac:dyDescent="0.25">
      <c r="A1133" s="5">
        <v>50018000101</v>
      </c>
      <c r="B1133" s="5">
        <v>50018</v>
      </c>
      <c r="C1133" s="6" t="s">
        <v>1140</v>
      </c>
      <c r="D1133" s="6" t="s">
        <v>1140</v>
      </c>
      <c r="E1133" s="5">
        <v>1443</v>
      </c>
      <c r="F1133" s="15">
        <v>10.44578093</v>
      </c>
      <c r="G1133" s="16">
        <f t="shared" si="0"/>
        <v>95.732430796823152</v>
      </c>
      <c r="H1133" s="17">
        <v>1</v>
      </c>
      <c r="I1133" s="7">
        <f t="shared" si="1"/>
        <v>95.732430796823152</v>
      </c>
      <c r="J1133" s="18">
        <f t="shared" si="2"/>
        <v>31.910810265607719</v>
      </c>
      <c r="K1133" s="19">
        <f t="shared" si="3"/>
        <v>-0.14285973409994662</v>
      </c>
      <c r="L1133" s="15">
        <v>21.814665300000001</v>
      </c>
      <c r="M1133" s="16">
        <f t="shared" si="4"/>
        <v>45.840721654345067</v>
      </c>
      <c r="N1133" s="19">
        <f t="shared" si="5"/>
        <v>-8.2750005149900885E-2</v>
      </c>
      <c r="O1133" s="15">
        <v>21.814665300000001</v>
      </c>
      <c r="P1133" s="16">
        <f t="shared" si="6"/>
        <v>45.840721654345067</v>
      </c>
      <c r="Q1133" s="17">
        <v>2</v>
      </c>
      <c r="R1133" s="7">
        <f t="shared" si="7"/>
        <v>91.681443308690135</v>
      </c>
      <c r="S1133" s="18">
        <f t="shared" si="8"/>
        <v>45.840721654345067</v>
      </c>
      <c r="T1133" s="19">
        <f t="shared" si="9"/>
        <v>-7.3054807741411473E-2</v>
      </c>
      <c r="U1133" s="15">
        <v>10</v>
      </c>
      <c r="V1133" s="16">
        <f t="shared" si="10"/>
        <v>100</v>
      </c>
      <c r="W1133" s="19">
        <f t="shared" si="11"/>
        <v>1.6738574211914985</v>
      </c>
      <c r="X1133" s="15">
        <v>37.524934100000003</v>
      </c>
      <c r="Y1133" s="16">
        <f t="shared" si="12"/>
        <v>28.465368843912241</v>
      </c>
      <c r="Z1133" s="17">
        <v>3</v>
      </c>
      <c r="AA1133" s="20">
        <f t="shared" si="13"/>
        <v>85.39610653173672</v>
      </c>
      <c r="AB1133" s="18">
        <f t="shared" si="14"/>
        <v>28.465368843912238</v>
      </c>
      <c r="AC1133" s="19">
        <f t="shared" si="15"/>
        <v>0.16674840626930246</v>
      </c>
      <c r="AD1133" s="15">
        <v>37.513725299999997</v>
      </c>
      <c r="AE1133" s="16">
        <f t="shared" si="16"/>
        <v>28.532018919485985</v>
      </c>
      <c r="AF1133" s="17">
        <v>4</v>
      </c>
      <c r="AG1133" s="7">
        <f t="shared" si="17"/>
        <v>114.12807567794394</v>
      </c>
      <c r="AH1133" s="18">
        <f t="shared" si="18"/>
        <v>37.571189444093953</v>
      </c>
      <c r="AI1133" s="19">
        <f t="shared" si="19"/>
        <v>1.0856378804248001</v>
      </c>
      <c r="AJ1133" s="5">
        <v>117</v>
      </c>
      <c r="AK1133" s="15">
        <v>10</v>
      </c>
      <c r="AL1133" s="16">
        <f t="shared" si="20"/>
        <v>100</v>
      </c>
      <c r="AM1133" s="17">
        <v>3</v>
      </c>
      <c r="AN1133" s="7">
        <f t="shared" si="21"/>
        <v>300</v>
      </c>
      <c r="AO1133" s="18">
        <f t="shared" si="22"/>
        <v>100</v>
      </c>
      <c r="AP1133" s="19">
        <f t="shared" si="23"/>
        <v>2.179700148844677</v>
      </c>
      <c r="AQ1133" s="5">
        <v>46</v>
      </c>
      <c r="AR1133" s="15">
        <v>22.846502210000001</v>
      </c>
      <c r="AS1133" s="21">
        <f t="shared" si="24"/>
        <v>43.770376349439445</v>
      </c>
      <c r="AT1133" s="19">
        <f t="shared" si="25"/>
        <v>0.50776148980466507</v>
      </c>
      <c r="AU1133" s="5">
        <v>30</v>
      </c>
      <c r="AV1133" s="15">
        <v>22.8465022</v>
      </c>
      <c r="AW1133" s="16">
        <f t="shared" si="26"/>
        <v>43.770376368597901</v>
      </c>
      <c r="AX1133" s="19">
        <f t="shared" si="27"/>
        <v>0.84853699358877011</v>
      </c>
      <c r="AY1133" s="15">
        <v>22.8465022</v>
      </c>
      <c r="AZ1133" s="16">
        <f t="shared" si="28"/>
        <v>43.770376368597901</v>
      </c>
      <c r="BA1133" s="19">
        <f t="shared" si="29"/>
        <v>0.86636212361151443</v>
      </c>
      <c r="BB1133" s="15">
        <v>10</v>
      </c>
      <c r="BC1133" s="16">
        <f t="shared" si="30"/>
        <v>100</v>
      </c>
      <c r="BD1133" s="19">
        <f t="shared" si="31"/>
        <v>0.93333821106502679</v>
      </c>
      <c r="BE1133" s="15">
        <v>22.974723399999998</v>
      </c>
      <c r="BF1133" s="21">
        <f t="shared" si="32"/>
        <v>43.526095291314803</v>
      </c>
      <c r="BG1133" s="19">
        <f t="shared" si="33"/>
        <v>0.37039310900162425</v>
      </c>
      <c r="BH1133" s="15">
        <v>41.608077999999999</v>
      </c>
      <c r="BI1133" s="16">
        <f t="shared" si="34"/>
        <v>24.033794591521389</v>
      </c>
      <c r="BJ1133" s="22">
        <f t="shared" si="35"/>
        <v>-0.33965342072827892</v>
      </c>
      <c r="BK1133" s="15">
        <v>41.608077999999999</v>
      </c>
      <c r="BL1133" s="16">
        <f t="shared" si="36"/>
        <v>24.033794591521389</v>
      </c>
      <c r="BM1133" s="19">
        <f t="shared" si="37"/>
        <v>0.43181324515863539</v>
      </c>
      <c r="BN1133" s="15">
        <v>41.608077999999999</v>
      </c>
      <c r="BO1133" s="16">
        <f t="shared" si="38"/>
        <v>24.033794591521389</v>
      </c>
      <c r="BP1133" s="19">
        <f t="shared" si="39"/>
        <v>1.3608570015193653</v>
      </c>
      <c r="BQ1133" s="15">
        <v>10</v>
      </c>
      <c r="BR1133" s="16">
        <f t="shared" si="40"/>
        <v>100</v>
      </c>
      <c r="BS1133" s="19">
        <f t="shared" si="41"/>
        <v>2.1373680391786363</v>
      </c>
      <c r="BT1133" s="15">
        <v>16.252814099999998</v>
      </c>
      <c r="BU1133" s="16">
        <f t="shared" si="42"/>
        <v>62.634951322060594</v>
      </c>
      <c r="BV1133" s="19">
        <f t="shared" si="43"/>
        <v>1.0379457048392262</v>
      </c>
      <c r="BW1133" s="15">
        <v>760.416786</v>
      </c>
      <c r="BX1133" s="18">
        <f t="shared" si="44"/>
        <v>0.11219899144333813</v>
      </c>
      <c r="BY1133" s="19">
        <f t="shared" si="45"/>
        <v>-2.7662041185268743E-2</v>
      </c>
      <c r="BZ1133" s="15">
        <v>1443.0419999999999</v>
      </c>
      <c r="CA1133" s="18">
        <f t="shared" si="46"/>
        <v>0.22136181472662439</v>
      </c>
      <c r="CB1133" s="19">
        <f t="shared" si="47"/>
        <v>3.4506016010506874E-2</v>
      </c>
      <c r="CC1133" s="7">
        <f t="shared" si="48"/>
        <v>0.68257083061070745</v>
      </c>
      <c r="CD1133" s="61">
        <f t="shared" si="49"/>
        <v>1.099301612647736</v>
      </c>
    </row>
    <row r="1134" spans="1:82" ht="15.75" customHeight="1" x14ac:dyDescent="0.25">
      <c r="A1134" s="5">
        <v>50019000101</v>
      </c>
      <c r="B1134" s="5">
        <v>50019</v>
      </c>
      <c r="C1134" s="6" t="s">
        <v>1141</v>
      </c>
      <c r="D1134" s="6" t="s">
        <v>1141</v>
      </c>
      <c r="E1134" s="5">
        <v>65</v>
      </c>
      <c r="F1134" s="15">
        <v>10.196936170000001</v>
      </c>
      <c r="G1134" s="16">
        <f t="shared" si="0"/>
        <v>98.068673112033409</v>
      </c>
      <c r="H1134" s="17">
        <v>1</v>
      </c>
      <c r="I1134" s="7">
        <f t="shared" si="1"/>
        <v>98.068673112033409</v>
      </c>
      <c r="J1134" s="18">
        <f t="shared" si="2"/>
        <v>32.689557704011136</v>
      </c>
      <c r="K1134" s="19">
        <f t="shared" si="3"/>
        <v>-0.10002395564529692</v>
      </c>
      <c r="L1134" s="15">
        <v>21.004607400000001</v>
      </c>
      <c r="M1134" s="16">
        <f t="shared" si="4"/>
        <v>47.60860229170482</v>
      </c>
      <c r="N1134" s="19">
        <f t="shared" si="5"/>
        <v>2.0557856321913918E-2</v>
      </c>
      <c r="O1134" s="15">
        <v>21.004607400000001</v>
      </c>
      <c r="P1134" s="16">
        <f t="shared" si="6"/>
        <v>47.60860229170482</v>
      </c>
      <c r="Q1134" s="17">
        <v>2</v>
      </c>
      <c r="R1134" s="7">
        <f t="shared" si="7"/>
        <v>95.217204583409639</v>
      </c>
      <c r="S1134" s="18">
        <f t="shared" si="8"/>
        <v>47.60860229170482</v>
      </c>
      <c r="T1134" s="19">
        <f t="shared" si="9"/>
        <v>2.5594877203001454E-2</v>
      </c>
      <c r="U1134" s="15">
        <v>20.967419499999998</v>
      </c>
      <c r="V1134" s="16">
        <f t="shared" si="10"/>
        <v>47.693041101218967</v>
      </c>
      <c r="W1134" s="19">
        <f t="shared" si="11"/>
        <v>-0.56025215473117196</v>
      </c>
      <c r="X1134" s="15">
        <v>62.8557348</v>
      </c>
      <c r="Y1134" s="16">
        <f t="shared" si="12"/>
        <v>16.993852564110028</v>
      </c>
      <c r="Z1134" s="17">
        <v>3</v>
      </c>
      <c r="AA1134" s="20">
        <f t="shared" si="13"/>
        <v>50.981557692330085</v>
      </c>
      <c r="AB1134" s="18">
        <f t="shared" si="14"/>
        <v>16.993852564110028</v>
      </c>
      <c r="AC1134" s="19">
        <f t="shared" si="15"/>
        <v>-0.72628570181657159</v>
      </c>
      <c r="AD1134" s="15">
        <v>62.833922600000001</v>
      </c>
      <c r="AE1134" s="16">
        <f t="shared" si="16"/>
        <v>17.034466029023626</v>
      </c>
      <c r="AF1134" s="17">
        <v>2</v>
      </c>
      <c r="AG1134" s="7">
        <f t="shared" si="17"/>
        <v>34.068932058047253</v>
      </c>
      <c r="AH1134" s="18">
        <f t="shared" si="18"/>
        <v>11.215560175770404</v>
      </c>
      <c r="AI1134" s="19">
        <f t="shared" si="19"/>
        <v>-0.78221202997955097</v>
      </c>
      <c r="AJ1134" s="5">
        <v>1</v>
      </c>
      <c r="AK1134" s="15">
        <v>16.796571499999999</v>
      </c>
      <c r="AL1134" s="16">
        <f t="shared" si="20"/>
        <v>59.535959466489935</v>
      </c>
      <c r="AM1134" s="17">
        <v>1</v>
      </c>
      <c r="AN1134" s="7">
        <f t="shared" si="21"/>
        <v>59.535959466489935</v>
      </c>
      <c r="AO1134" s="18">
        <f t="shared" si="22"/>
        <v>19.845319822163312</v>
      </c>
      <c r="AP1134" s="19">
        <f t="shared" si="23"/>
        <v>-0.40626686250723409</v>
      </c>
      <c r="AQ1134" s="5">
        <v>0</v>
      </c>
      <c r="AR1134" s="15">
        <v>21.815250129999999</v>
      </c>
      <c r="AS1134" s="21">
        <f t="shared" si="24"/>
        <v>0</v>
      </c>
      <c r="AT1134" s="19">
        <f t="shared" si="25"/>
        <v>-1.0252866396461213</v>
      </c>
      <c r="AU1134" s="5">
        <v>1</v>
      </c>
      <c r="AV1134" s="15">
        <v>39.5889776</v>
      </c>
      <c r="AW1134" s="16">
        <f t="shared" si="26"/>
        <v>25.259556084115697</v>
      </c>
      <c r="AX1134" s="19">
        <f t="shared" si="27"/>
        <v>0.14002050778782343</v>
      </c>
      <c r="AY1134" s="15">
        <v>47.081421599999999</v>
      </c>
      <c r="AZ1134" s="16">
        <f t="shared" si="28"/>
        <v>21.239800456662508</v>
      </c>
      <c r="BA1134" s="19">
        <f t="shared" si="29"/>
        <v>-0.72287439904543105</v>
      </c>
      <c r="BB1134" s="15">
        <v>10</v>
      </c>
      <c r="BC1134" s="16">
        <f t="shared" si="30"/>
        <v>100</v>
      </c>
      <c r="BD1134" s="19">
        <f t="shared" si="31"/>
        <v>0.93333821106502679</v>
      </c>
      <c r="BE1134" s="15">
        <v>25.8454826</v>
      </c>
      <c r="BF1134" s="21">
        <f t="shared" si="32"/>
        <v>38.691481040481712</v>
      </c>
      <c r="BG1134" s="19">
        <f t="shared" si="33"/>
        <v>7.5194018816674771E-2</v>
      </c>
      <c r="BH1134" s="15">
        <v>62.797735299999999</v>
      </c>
      <c r="BI1134" s="16">
        <f t="shared" si="34"/>
        <v>15.924141136981417</v>
      </c>
      <c r="BJ1134" s="22">
        <f t="shared" si="35"/>
        <v>-0.93554462895089863</v>
      </c>
      <c r="BK1134" s="15">
        <v>64.115292999999994</v>
      </c>
      <c r="BL1134" s="16">
        <f t="shared" si="36"/>
        <v>15.596902910511538</v>
      </c>
      <c r="BM1134" s="19">
        <f t="shared" si="37"/>
        <v>-0.33790666839624522</v>
      </c>
      <c r="BN1134" s="15">
        <v>64.115292999999994</v>
      </c>
      <c r="BO1134" s="16">
        <f t="shared" si="38"/>
        <v>15.596902910511538</v>
      </c>
      <c r="BP1134" s="19">
        <f t="shared" si="39"/>
        <v>0.33144718312172194</v>
      </c>
      <c r="BQ1134" s="15">
        <v>20.967419499999998</v>
      </c>
      <c r="BR1134" s="16">
        <f t="shared" si="40"/>
        <v>47.693041101218967</v>
      </c>
      <c r="BS1134" s="19">
        <f t="shared" si="41"/>
        <v>-0.2740484279271389</v>
      </c>
      <c r="BT1134" s="15">
        <v>39.623456599999997</v>
      </c>
      <c r="BU1134" s="16">
        <f t="shared" si="42"/>
        <v>25.691706563530854</v>
      </c>
      <c r="BV1134" s="19">
        <f t="shared" si="43"/>
        <v>-0.59995357292611917</v>
      </c>
      <c r="BW1134" s="15">
        <v>312.10154799999998</v>
      </c>
      <c r="BX1134" s="18">
        <f t="shared" si="44"/>
        <v>4.6050376001963454E-2</v>
      </c>
      <c r="BY1134" s="19">
        <f t="shared" si="45"/>
        <v>-5.1287575857323166E-2</v>
      </c>
      <c r="BZ1134" s="15">
        <v>65.032734000000005</v>
      </c>
      <c r="CA1134" s="18">
        <f t="shared" si="46"/>
        <v>9.9759840772990997E-3</v>
      </c>
      <c r="CB1134" s="19">
        <f t="shared" si="47"/>
        <v>-4.7905340326452973E-2</v>
      </c>
      <c r="CC1134" s="7">
        <f t="shared" si="48"/>
        <v>-0.26545764754944173</v>
      </c>
      <c r="CD1134" s="61">
        <f t="shared" si="49"/>
        <v>-0.42752782122213007</v>
      </c>
    </row>
    <row r="1135" spans="1:82" ht="15.75" customHeight="1" x14ac:dyDescent="0.25">
      <c r="A1135" s="5">
        <v>50020000101</v>
      </c>
      <c r="B1135" s="5">
        <v>50020</v>
      </c>
      <c r="C1135" s="6" t="s">
        <v>1142</v>
      </c>
      <c r="D1135" s="6" t="s">
        <v>1142</v>
      </c>
      <c r="E1135" s="5">
        <v>1011</v>
      </c>
      <c r="F1135" s="15">
        <v>10.614402419999999</v>
      </c>
      <c r="G1135" s="16">
        <f t="shared" si="0"/>
        <v>94.211615541895014</v>
      </c>
      <c r="H1135" s="17">
        <v>3</v>
      </c>
      <c r="I1135" s="7">
        <f t="shared" si="1"/>
        <v>282.63484662568504</v>
      </c>
      <c r="J1135" s="18">
        <f t="shared" si="2"/>
        <v>94.211615541895014</v>
      </c>
      <c r="K1135" s="19">
        <f t="shared" si="3"/>
        <v>3.2840581095499406</v>
      </c>
      <c r="L1135" s="15">
        <v>10.614402399999999</v>
      </c>
      <c r="M1135" s="16">
        <f t="shared" si="4"/>
        <v>94.211615719411583</v>
      </c>
      <c r="N1135" s="19">
        <f t="shared" si="5"/>
        <v>2.7438512470730139</v>
      </c>
      <c r="O1135" s="15">
        <v>10.614402399999999</v>
      </c>
      <c r="P1135" s="16">
        <f t="shared" si="6"/>
        <v>94.211615719411583</v>
      </c>
      <c r="Q1135" s="17">
        <v>2</v>
      </c>
      <c r="R1135" s="7">
        <f t="shared" si="7"/>
        <v>188.42323143882317</v>
      </c>
      <c r="S1135" s="18">
        <f t="shared" si="8"/>
        <v>94.211615719411583</v>
      </c>
      <c r="T1135" s="19">
        <f t="shared" si="9"/>
        <v>2.6260943085274375</v>
      </c>
      <c r="U1135" s="15">
        <v>10</v>
      </c>
      <c r="V1135" s="16">
        <f t="shared" si="10"/>
        <v>100</v>
      </c>
      <c r="W1135" s="19">
        <f t="shared" si="11"/>
        <v>1.6738574211914985</v>
      </c>
      <c r="X1135" s="15">
        <v>25.8321933</v>
      </c>
      <c r="Y1135" s="16">
        <f t="shared" si="12"/>
        <v>41.349996014469284</v>
      </c>
      <c r="Z1135" s="17">
        <v>3</v>
      </c>
      <c r="AA1135" s="20">
        <f t="shared" si="13"/>
        <v>124.04998804340785</v>
      </c>
      <c r="AB1135" s="18">
        <f t="shared" si="14"/>
        <v>41.349996014469284</v>
      </c>
      <c r="AC1135" s="19">
        <f t="shared" si="15"/>
        <v>1.1697903104626184</v>
      </c>
      <c r="AD1135" s="15">
        <v>25.8447836</v>
      </c>
      <c r="AE1135" s="16">
        <f t="shared" si="16"/>
        <v>41.414249643784984</v>
      </c>
      <c r="AF1135" s="17">
        <v>2</v>
      </c>
      <c r="AG1135" s="7">
        <f t="shared" si="17"/>
        <v>82.828499287569969</v>
      </c>
      <c r="AH1135" s="18">
        <f t="shared" si="18"/>
        <v>27.267306660675622</v>
      </c>
      <c r="AI1135" s="19">
        <f t="shared" si="19"/>
        <v>0.35539136125113413</v>
      </c>
      <c r="AJ1135" s="5">
        <v>78</v>
      </c>
      <c r="AK1135" s="15">
        <v>10</v>
      </c>
      <c r="AL1135" s="16">
        <f t="shared" si="20"/>
        <v>100</v>
      </c>
      <c r="AM1135" s="17">
        <v>3</v>
      </c>
      <c r="AN1135" s="7">
        <f t="shared" si="21"/>
        <v>300</v>
      </c>
      <c r="AO1135" s="18">
        <f t="shared" si="22"/>
        <v>100</v>
      </c>
      <c r="AP1135" s="19">
        <f t="shared" si="23"/>
        <v>2.179700148844677</v>
      </c>
      <c r="AQ1135" s="5">
        <v>34</v>
      </c>
      <c r="AR1135" s="15">
        <v>19.996785119999998</v>
      </c>
      <c r="AS1135" s="21">
        <f t="shared" si="24"/>
        <v>50.008038492139384</v>
      </c>
      <c r="AT1135" s="19">
        <f t="shared" si="25"/>
        <v>0.72623428070938834</v>
      </c>
      <c r="AU1135" s="5">
        <v>23</v>
      </c>
      <c r="AV1135" s="15">
        <v>19.9967851</v>
      </c>
      <c r="AW1135" s="16">
        <f t="shared" si="26"/>
        <v>50.008038542155461</v>
      </c>
      <c r="AX1135" s="19">
        <f t="shared" si="27"/>
        <v>1.0872885137754469</v>
      </c>
      <c r="AY1135" s="15">
        <v>27.3649703</v>
      </c>
      <c r="AZ1135" s="16">
        <f t="shared" si="28"/>
        <v>36.543069078353795</v>
      </c>
      <c r="BA1135" s="19">
        <f t="shared" si="29"/>
        <v>0.35657041872943157</v>
      </c>
      <c r="BB1135" s="15">
        <v>10</v>
      </c>
      <c r="BC1135" s="16">
        <f t="shared" si="30"/>
        <v>100</v>
      </c>
      <c r="BD1135" s="19">
        <f t="shared" si="31"/>
        <v>0.93333821106502679</v>
      </c>
      <c r="BE1135" s="15">
        <v>27.3649703</v>
      </c>
      <c r="BF1135" s="21">
        <f t="shared" si="32"/>
        <v>36.543069078353795</v>
      </c>
      <c r="BG1135" s="19">
        <f t="shared" si="33"/>
        <v>-5.5986924203409484E-2</v>
      </c>
      <c r="BH1135" s="15">
        <v>27.3649703</v>
      </c>
      <c r="BI1135" s="16">
        <f t="shared" si="34"/>
        <v>36.543069078353795</v>
      </c>
      <c r="BJ1135" s="22">
        <f t="shared" si="35"/>
        <v>0.57951861661370374</v>
      </c>
      <c r="BK1135" s="15">
        <v>77.938102999999998</v>
      </c>
      <c r="BL1135" s="16">
        <f t="shared" si="36"/>
        <v>12.830694634689788</v>
      </c>
      <c r="BM1135" s="19">
        <f t="shared" si="37"/>
        <v>-0.59027515615730397</v>
      </c>
      <c r="BN1135" s="15">
        <v>77.938102999999998</v>
      </c>
      <c r="BO1135" s="16">
        <f t="shared" si="38"/>
        <v>12.830694634689788</v>
      </c>
      <c r="BP1135" s="19">
        <f t="shared" si="39"/>
        <v>-6.0659753407898845E-3</v>
      </c>
      <c r="BQ1135" s="15">
        <v>19.9967851</v>
      </c>
      <c r="BR1135" s="16">
        <f t="shared" si="40"/>
        <v>50.008038542155461</v>
      </c>
      <c r="BS1135" s="19">
        <f t="shared" si="41"/>
        <v>-0.1673241398417904</v>
      </c>
      <c r="BT1135" s="15">
        <v>12.891438600000001</v>
      </c>
      <c r="BU1135" s="16">
        <f t="shared" si="42"/>
        <v>78.966688791427813</v>
      </c>
      <c r="BV1135" s="19">
        <f t="shared" si="43"/>
        <v>1.762022357568914</v>
      </c>
      <c r="BW1135" s="15">
        <v>1624.4876999999999</v>
      </c>
      <c r="BX1135" s="18">
        <f t="shared" si="44"/>
        <v>0.23969208059027253</v>
      </c>
      <c r="BY1135" s="19">
        <f t="shared" si="45"/>
        <v>1.7873188509111515E-2</v>
      </c>
      <c r="BZ1135" s="15">
        <v>1011.02714</v>
      </c>
      <c r="CA1135" s="18">
        <f t="shared" si="46"/>
        <v>0.15509098310947914</v>
      </c>
      <c r="CB1135" s="19">
        <f t="shared" si="47"/>
        <v>8.6695202417463452E-3</v>
      </c>
      <c r="CC1135" s="7">
        <f t="shared" si="48"/>
        <v>0.98340030624051544</v>
      </c>
      <c r="CD1135" s="61">
        <f t="shared" si="49"/>
        <v>1.5837968662698922</v>
      </c>
    </row>
    <row r="1136" spans="1:82" ht="15.75" customHeight="1" x14ac:dyDescent="0.25">
      <c r="A1136" s="5">
        <v>50021000101</v>
      </c>
      <c r="B1136" s="5">
        <v>50021</v>
      </c>
      <c r="C1136" s="6" t="s">
        <v>1143</v>
      </c>
      <c r="D1136" s="6" t="s">
        <v>1143</v>
      </c>
      <c r="E1136" s="5">
        <v>24</v>
      </c>
      <c r="F1136" s="15">
        <v>10</v>
      </c>
      <c r="G1136" s="16">
        <f t="shared" si="0"/>
        <v>100</v>
      </c>
      <c r="H1136" s="17">
        <v>1</v>
      </c>
      <c r="I1136" s="7">
        <f t="shared" si="1"/>
        <v>100</v>
      </c>
      <c r="J1136" s="18">
        <f t="shared" si="2"/>
        <v>33.333333333333336</v>
      </c>
      <c r="K1136" s="19">
        <f t="shared" si="3"/>
        <v>-6.4612435976370855E-2</v>
      </c>
      <c r="L1136" s="15">
        <v>26.0323168</v>
      </c>
      <c r="M1136" s="16">
        <f t="shared" si="4"/>
        <v>38.413791891161985</v>
      </c>
      <c r="N1136" s="19">
        <f t="shared" si="5"/>
        <v>-0.51675002467705844</v>
      </c>
      <c r="O1136" s="15">
        <v>26.0323168</v>
      </c>
      <c r="P1136" s="16">
        <f t="shared" si="6"/>
        <v>38.413791891161985</v>
      </c>
      <c r="Q1136" s="17">
        <v>2</v>
      </c>
      <c r="R1136" s="7">
        <f t="shared" si="7"/>
        <v>76.82758378232397</v>
      </c>
      <c r="S1136" s="18">
        <f t="shared" si="8"/>
        <v>38.413791891161985</v>
      </c>
      <c r="T1136" s="19">
        <f t="shared" si="9"/>
        <v>-0.48748566113686154</v>
      </c>
      <c r="U1136" s="15">
        <v>25.369064000000002</v>
      </c>
      <c r="V1136" s="16">
        <f t="shared" si="10"/>
        <v>39.418088109202607</v>
      </c>
      <c r="W1136" s="19">
        <f t="shared" si="11"/>
        <v>-0.91368795197467279</v>
      </c>
      <c r="X1136" s="15">
        <v>48.866202999999999</v>
      </c>
      <c r="Y1136" s="16">
        <f t="shared" si="12"/>
        <v>21.858892740244215</v>
      </c>
      <c r="Z1136" s="17">
        <v>3</v>
      </c>
      <c r="AA1136" s="20">
        <f t="shared" si="13"/>
        <v>65.576678220732646</v>
      </c>
      <c r="AB1136" s="18">
        <f t="shared" si="14"/>
        <v>21.858892740244215</v>
      </c>
      <c r="AC1136" s="19">
        <f t="shared" si="15"/>
        <v>-0.34755226252873173</v>
      </c>
      <c r="AD1136" s="15">
        <v>48.888015199999998</v>
      </c>
      <c r="AE1136" s="16">
        <f t="shared" si="16"/>
        <v>21.893756897702815</v>
      </c>
      <c r="AF1136" s="17">
        <v>2</v>
      </c>
      <c r="AG1136" s="7">
        <f t="shared" si="17"/>
        <v>43.78751379540563</v>
      </c>
      <c r="AH1136" s="18">
        <f t="shared" si="18"/>
        <v>14.414936608021675</v>
      </c>
      <c r="AI1136" s="19">
        <f t="shared" si="19"/>
        <v>-0.55546900967486257</v>
      </c>
      <c r="AJ1136" s="5">
        <v>0</v>
      </c>
      <c r="AK1136" s="15">
        <v>13.306746499999999</v>
      </c>
      <c r="AL1136" s="16">
        <f t="shared" si="20"/>
        <v>75.149849739754202</v>
      </c>
      <c r="AM1136" s="17">
        <v>1</v>
      </c>
      <c r="AN1136" s="7">
        <f t="shared" si="21"/>
        <v>75.149849739754202</v>
      </c>
      <c r="AO1136" s="18">
        <f t="shared" si="22"/>
        <v>0</v>
      </c>
      <c r="AP1136" s="19">
        <f t="shared" si="23"/>
        <v>-1.0465207101426044</v>
      </c>
      <c r="AQ1136" s="5">
        <v>0</v>
      </c>
      <c r="AR1136" s="15">
        <v>25.563527619999999</v>
      </c>
      <c r="AS1136" s="21">
        <f t="shared" si="24"/>
        <v>0</v>
      </c>
      <c r="AT1136" s="19">
        <f t="shared" si="25"/>
        <v>-1.0252866396461213</v>
      </c>
      <c r="AU1136" s="5">
        <v>0</v>
      </c>
      <c r="AV1136" s="15">
        <v>40.7967868</v>
      </c>
      <c r="AW1136" s="16">
        <f t="shared" si="26"/>
        <v>0</v>
      </c>
      <c r="AX1136" s="19">
        <f t="shared" si="27"/>
        <v>-0.82680925094591806</v>
      </c>
      <c r="AY1136" s="15">
        <v>48.852919399999998</v>
      </c>
      <c r="AZ1136" s="16">
        <f t="shared" si="28"/>
        <v>20.469605752977785</v>
      </c>
      <c r="BA1136" s="19">
        <f t="shared" si="29"/>
        <v>-0.77720153020430605</v>
      </c>
      <c r="BB1136" s="15">
        <v>10</v>
      </c>
      <c r="BC1136" s="16">
        <f t="shared" si="30"/>
        <v>100</v>
      </c>
      <c r="BD1136" s="19">
        <f t="shared" si="31"/>
        <v>0.93333821106502679</v>
      </c>
      <c r="BE1136" s="15">
        <v>30.218854799999999</v>
      </c>
      <c r="BF1136" s="21">
        <f t="shared" si="32"/>
        <v>33.091922464249045</v>
      </c>
      <c r="BG1136" s="19">
        <f t="shared" si="33"/>
        <v>-0.26671218328753143</v>
      </c>
      <c r="BH1136" s="15">
        <v>48.852919399999998</v>
      </c>
      <c r="BI1136" s="16">
        <f t="shared" si="34"/>
        <v>20.469605752977785</v>
      </c>
      <c r="BJ1136" s="22">
        <f t="shared" si="35"/>
        <v>-0.60154732349971396</v>
      </c>
      <c r="BK1136" s="15">
        <v>65.923767100000006</v>
      </c>
      <c r="BL1136" s="16">
        <f t="shared" si="36"/>
        <v>15.169036054676553</v>
      </c>
      <c r="BM1136" s="19">
        <f t="shared" si="37"/>
        <v>-0.37694209183632466</v>
      </c>
      <c r="BN1136" s="15">
        <v>65.923767100000006</v>
      </c>
      <c r="BO1136" s="16">
        <f t="shared" si="38"/>
        <v>15.169036054676553</v>
      </c>
      <c r="BP1136" s="19">
        <f t="shared" si="39"/>
        <v>0.27924189721591275</v>
      </c>
      <c r="BQ1136" s="15">
        <v>15.545046299999999</v>
      </c>
      <c r="BR1136" s="16">
        <f t="shared" si="40"/>
        <v>64.329174754532573</v>
      </c>
      <c r="BS1136" s="19">
        <f t="shared" si="41"/>
        <v>0.49289821713021453</v>
      </c>
      <c r="BT1136" s="15">
        <v>46.9348752</v>
      </c>
      <c r="BU1136" s="16">
        <f t="shared" si="42"/>
        <v>21.689505206141465</v>
      </c>
      <c r="BV1136" s="19">
        <f t="shared" si="43"/>
        <v>-0.77739339326637369</v>
      </c>
      <c r="BW1136" s="15">
        <v>300.888554</v>
      </c>
      <c r="BX1136" s="18">
        <f t="shared" si="44"/>
        <v>4.4395906188799447E-2</v>
      </c>
      <c r="BY1136" s="19">
        <f t="shared" si="45"/>
        <v>-5.1878483674122691E-2</v>
      </c>
      <c r="BZ1136" s="15">
        <v>24.050230299999999</v>
      </c>
      <c r="CA1136" s="18">
        <f t="shared" si="46"/>
        <v>3.6892915270666056E-3</v>
      </c>
      <c r="CB1136" s="19">
        <f t="shared" si="47"/>
        <v>-5.0356284452398703E-2</v>
      </c>
      <c r="CC1136" s="7">
        <f t="shared" si="48"/>
        <v>-0.36740667955330625</v>
      </c>
      <c r="CD1136" s="61">
        <f t="shared" si="49"/>
        <v>-0.59171991713904837</v>
      </c>
    </row>
    <row r="1137" spans="1:82" ht="15.75" customHeight="1" x14ac:dyDescent="0.25">
      <c r="A1137" s="5">
        <v>50022000101</v>
      </c>
      <c r="B1137" s="5">
        <v>50022</v>
      </c>
      <c r="C1137" s="6" t="s">
        <v>1144</v>
      </c>
      <c r="D1137" s="6" t="s">
        <v>1144</v>
      </c>
      <c r="E1137" s="5">
        <v>554</v>
      </c>
      <c r="F1137" s="15">
        <v>10.202032790000001</v>
      </c>
      <c r="G1137" s="16">
        <f t="shared" si="0"/>
        <v>98.019681036528013</v>
      </c>
      <c r="H1137" s="17">
        <v>1</v>
      </c>
      <c r="I1137" s="7">
        <f t="shared" si="1"/>
        <v>98.019681036528013</v>
      </c>
      <c r="J1137" s="18">
        <f t="shared" si="2"/>
        <v>32.673227012176007</v>
      </c>
      <c r="K1137" s="19">
        <f t="shared" si="3"/>
        <v>-0.10092224161448735</v>
      </c>
      <c r="L1137" s="15">
        <v>15.9436427</v>
      </c>
      <c r="M1137" s="16">
        <f t="shared" si="4"/>
        <v>62.720923870176797</v>
      </c>
      <c r="N1137" s="19">
        <f t="shared" si="5"/>
        <v>0.90366138217867797</v>
      </c>
      <c r="O1137" s="15">
        <v>15.9436427</v>
      </c>
      <c r="P1137" s="16">
        <f t="shared" si="6"/>
        <v>62.720923870176797</v>
      </c>
      <c r="Q1137" s="17">
        <v>2</v>
      </c>
      <c r="R1137" s="7">
        <f t="shared" si="7"/>
        <v>125.44184774035359</v>
      </c>
      <c r="S1137" s="18">
        <f t="shared" si="8"/>
        <v>62.72092387017679</v>
      </c>
      <c r="T1137" s="19">
        <f t="shared" si="9"/>
        <v>0.86887905091361572</v>
      </c>
      <c r="U1137" s="15">
        <v>10</v>
      </c>
      <c r="V1137" s="16">
        <f t="shared" si="10"/>
        <v>100</v>
      </c>
      <c r="W1137" s="19">
        <f t="shared" si="11"/>
        <v>1.6738574211914985</v>
      </c>
      <c r="X1137" s="15">
        <v>41.292253299999999</v>
      </c>
      <c r="Y1137" s="16">
        <f t="shared" si="12"/>
        <v>25.868316806048462</v>
      </c>
      <c r="Z1137" s="17">
        <v>2</v>
      </c>
      <c r="AA1137" s="20">
        <f t="shared" si="13"/>
        <v>51.736633612096924</v>
      </c>
      <c r="AB1137" s="18">
        <f t="shared" si="14"/>
        <v>17.245544537365639</v>
      </c>
      <c r="AC1137" s="19">
        <f t="shared" si="15"/>
        <v>-0.70669199586120046</v>
      </c>
      <c r="AD1137" s="15">
        <v>53.822735299999998</v>
      </c>
      <c r="AE1137" s="16">
        <f t="shared" si="16"/>
        <v>19.88643486872359</v>
      </c>
      <c r="AF1137" s="17">
        <v>4</v>
      </c>
      <c r="AG1137" s="7">
        <f t="shared" si="17"/>
        <v>79.545739474894361</v>
      </c>
      <c r="AH1137" s="18">
        <f t="shared" si="18"/>
        <v>26.186615602942055</v>
      </c>
      <c r="AI1137" s="19">
        <f t="shared" si="19"/>
        <v>0.27880170084835576</v>
      </c>
      <c r="AJ1137" s="5">
        <v>18</v>
      </c>
      <c r="AK1137" s="15">
        <v>10</v>
      </c>
      <c r="AL1137" s="16">
        <f t="shared" si="20"/>
        <v>100</v>
      </c>
      <c r="AM1137" s="17">
        <v>1</v>
      </c>
      <c r="AN1137" s="7">
        <f t="shared" si="21"/>
        <v>100</v>
      </c>
      <c r="AO1137" s="18">
        <f t="shared" si="22"/>
        <v>33.333333333333336</v>
      </c>
      <c r="AP1137" s="19">
        <f t="shared" si="23"/>
        <v>2.8886242853155969E-2</v>
      </c>
      <c r="AQ1137" s="5">
        <v>6</v>
      </c>
      <c r="AR1137" s="15">
        <v>16.809831809999999</v>
      </c>
      <c r="AS1137" s="21">
        <f t="shared" si="24"/>
        <v>59.488994970497572</v>
      </c>
      <c r="AT1137" s="19">
        <f t="shared" si="25"/>
        <v>1.0583027664476308</v>
      </c>
      <c r="AU1137" s="5">
        <v>7</v>
      </c>
      <c r="AV1137" s="15">
        <v>34.775980300000001</v>
      </c>
      <c r="AW1137" s="16">
        <f t="shared" si="26"/>
        <v>28.755479827552122</v>
      </c>
      <c r="AX1137" s="19">
        <f t="shared" si="27"/>
        <v>0.27382979161540677</v>
      </c>
      <c r="AY1137" s="15">
        <v>41.574920900000002</v>
      </c>
      <c r="AZ1137" s="16">
        <f t="shared" si="28"/>
        <v>24.052962178937062</v>
      </c>
      <c r="BA1137" s="19">
        <f t="shared" si="29"/>
        <v>-0.52444274906657384</v>
      </c>
      <c r="BB1137" s="15">
        <v>10</v>
      </c>
      <c r="BC1137" s="16">
        <f t="shared" si="30"/>
        <v>100</v>
      </c>
      <c r="BD1137" s="19">
        <f t="shared" si="31"/>
        <v>0.93333821106502679</v>
      </c>
      <c r="BE1137" s="15">
        <v>34.775980300000001</v>
      </c>
      <c r="BF1137" s="21">
        <f t="shared" si="32"/>
        <v>28.755479827552122</v>
      </c>
      <c r="BG1137" s="19">
        <f t="shared" si="33"/>
        <v>-0.53149316778315447</v>
      </c>
      <c r="BH1137" s="15">
        <v>42.0926677</v>
      </c>
      <c r="BI1137" s="16">
        <f t="shared" si="34"/>
        <v>23.757106751397465</v>
      </c>
      <c r="BJ1137" s="22">
        <f t="shared" si="35"/>
        <v>-0.35998423415652109</v>
      </c>
      <c r="BK1137" s="15">
        <v>51.144811300000001</v>
      </c>
      <c r="BL1137" s="16">
        <f t="shared" si="36"/>
        <v>19.552325535708839</v>
      </c>
      <c r="BM1137" s="19">
        <f t="shared" si="37"/>
        <v>2.2956985690097971E-2</v>
      </c>
      <c r="BN1137" s="15">
        <v>51.144811300000001</v>
      </c>
      <c r="BO1137" s="16">
        <f t="shared" si="38"/>
        <v>19.552325535708839</v>
      </c>
      <c r="BP1137" s="19">
        <f t="shared" si="39"/>
        <v>0.8140598608991515</v>
      </c>
      <c r="BQ1137" s="15">
        <v>16.809831800000001</v>
      </c>
      <c r="BR1137" s="16">
        <f t="shared" si="40"/>
        <v>59.48899500588697</v>
      </c>
      <c r="BS1137" s="19">
        <f t="shared" si="41"/>
        <v>0.26975985475243353</v>
      </c>
      <c r="BT1137" s="15">
        <v>13.591710600000001</v>
      </c>
      <c r="BU1137" s="16">
        <f t="shared" si="42"/>
        <v>74.898167711134164</v>
      </c>
      <c r="BV1137" s="19">
        <f t="shared" si="43"/>
        <v>1.5816422154741281</v>
      </c>
      <c r="BW1137" s="15">
        <v>479.80186099999997</v>
      </c>
      <c r="BX1137" s="18">
        <f t="shared" si="44"/>
        <v>7.0794445740755524E-2</v>
      </c>
      <c r="BY1137" s="19">
        <f t="shared" si="45"/>
        <v>-4.2450023118828298E-2</v>
      </c>
      <c r="BZ1137" s="15">
        <v>554.03019600000005</v>
      </c>
      <c r="CA1137" s="18">
        <f t="shared" si="46"/>
        <v>8.4987914142420962E-2</v>
      </c>
      <c r="CB1137" s="19">
        <f t="shared" si="47"/>
        <v>-1.8661020216960332E-2</v>
      </c>
      <c r="CC1137" s="7">
        <f t="shared" si="48"/>
        <v>0.33807000274270815</v>
      </c>
      <c r="CD1137" s="61">
        <f t="shared" si="49"/>
        <v>0.54447228410034809</v>
      </c>
    </row>
    <row r="1138" spans="1:82" ht="15.75" customHeight="1" x14ac:dyDescent="0.25">
      <c r="A1138" s="5">
        <v>50023000101</v>
      </c>
      <c r="B1138" s="5">
        <v>50023</v>
      </c>
      <c r="C1138" s="6" t="s">
        <v>1145</v>
      </c>
      <c r="D1138" s="6" t="s">
        <v>1145</v>
      </c>
      <c r="E1138" s="5">
        <v>230</v>
      </c>
      <c r="F1138" s="15">
        <v>10.169492869999999</v>
      </c>
      <c r="G1138" s="16">
        <f t="shared" si="0"/>
        <v>98.333320332029501</v>
      </c>
      <c r="H1138" s="17">
        <v>1</v>
      </c>
      <c r="I1138" s="7">
        <f t="shared" si="1"/>
        <v>98.333320332029501</v>
      </c>
      <c r="J1138" s="18">
        <f t="shared" si="2"/>
        <v>32.777773444009838</v>
      </c>
      <c r="K1138" s="19">
        <f t="shared" si="3"/>
        <v>-9.5171561006870076E-2</v>
      </c>
      <c r="L1138" s="15">
        <v>19.425931299999998</v>
      </c>
      <c r="M1138" s="16">
        <f t="shared" si="4"/>
        <v>51.477583471120383</v>
      </c>
      <c r="N1138" s="19">
        <f t="shared" si="5"/>
        <v>0.24664561545764907</v>
      </c>
      <c r="O1138" s="15">
        <v>19.425931299999998</v>
      </c>
      <c r="P1138" s="16">
        <f t="shared" si="6"/>
        <v>51.477583471120383</v>
      </c>
      <c r="Q1138" s="17">
        <v>2</v>
      </c>
      <c r="R1138" s="7">
        <f t="shared" si="7"/>
        <v>102.95516694224077</v>
      </c>
      <c r="S1138" s="18">
        <f t="shared" si="8"/>
        <v>51.477583471120376</v>
      </c>
      <c r="T1138" s="19">
        <f t="shared" si="9"/>
        <v>0.24148828444978243</v>
      </c>
      <c r="U1138" s="15">
        <v>10</v>
      </c>
      <c r="V1138" s="16">
        <f t="shared" si="10"/>
        <v>100</v>
      </c>
      <c r="W1138" s="19">
        <f t="shared" si="11"/>
        <v>1.6738574211914985</v>
      </c>
      <c r="X1138" s="15">
        <v>58.204046699999999</v>
      </c>
      <c r="Y1138" s="16">
        <f t="shared" si="12"/>
        <v>18.352007301238043</v>
      </c>
      <c r="Z1138" s="17">
        <v>3</v>
      </c>
      <c r="AA1138" s="20">
        <f t="shared" si="13"/>
        <v>55.056021903714125</v>
      </c>
      <c r="AB1138" s="18">
        <f t="shared" si="14"/>
        <v>18.352007301238043</v>
      </c>
      <c r="AC1138" s="19">
        <f t="shared" si="15"/>
        <v>-0.62055613000319021</v>
      </c>
      <c r="AD1138" s="15">
        <v>58.192837900000001</v>
      </c>
      <c r="AE1138" s="16">
        <f t="shared" si="16"/>
        <v>18.393024960207345</v>
      </c>
      <c r="AF1138" s="17">
        <v>4</v>
      </c>
      <c r="AG1138" s="7">
        <f t="shared" si="17"/>
        <v>73.572099840829381</v>
      </c>
      <c r="AH1138" s="18">
        <f t="shared" si="18"/>
        <v>24.220081557493522</v>
      </c>
      <c r="AI1138" s="19">
        <f t="shared" si="19"/>
        <v>0.13943145841544585</v>
      </c>
      <c r="AJ1138" s="5">
        <v>6</v>
      </c>
      <c r="AK1138" s="15">
        <v>10</v>
      </c>
      <c r="AL1138" s="16">
        <f t="shared" si="20"/>
        <v>100</v>
      </c>
      <c r="AM1138" s="17">
        <v>1</v>
      </c>
      <c r="AN1138" s="7">
        <f t="shared" si="21"/>
        <v>100</v>
      </c>
      <c r="AO1138" s="18">
        <f t="shared" si="22"/>
        <v>33.333333333333336</v>
      </c>
      <c r="AP1138" s="19">
        <f t="shared" si="23"/>
        <v>2.8886242853155969E-2</v>
      </c>
      <c r="AQ1138" s="5">
        <v>10</v>
      </c>
      <c r="AR1138" s="15">
        <v>20.269503449999998</v>
      </c>
      <c r="AS1138" s="21">
        <f t="shared" si="24"/>
        <v>49.335199674069969</v>
      </c>
      <c r="AT1138" s="19">
        <f t="shared" si="25"/>
        <v>0.70266824409987205</v>
      </c>
      <c r="AU1138" s="5">
        <v>7</v>
      </c>
      <c r="AV1138" s="15">
        <v>41.125444299999998</v>
      </c>
      <c r="AW1138" s="16">
        <f t="shared" si="26"/>
        <v>24.315846722657778</v>
      </c>
      <c r="AX1138" s="19">
        <f t="shared" si="27"/>
        <v>0.10389927544253712</v>
      </c>
      <c r="AY1138" s="15">
        <v>55.584574400000001</v>
      </c>
      <c r="AZ1138" s="16">
        <f t="shared" si="28"/>
        <v>17.990602802924403</v>
      </c>
      <c r="BA1138" s="19">
        <f t="shared" si="29"/>
        <v>-0.95206266306652065</v>
      </c>
      <c r="BB1138" s="15">
        <v>10</v>
      </c>
      <c r="BC1138" s="16">
        <f t="shared" si="30"/>
        <v>100</v>
      </c>
      <c r="BD1138" s="19">
        <f t="shared" si="31"/>
        <v>0.93333821106502679</v>
      </c>
      <c r="BE1138" s="15">
        <v>20.269503499999999</v>
      </c>
      <c r="BF1138" s="21">
        <f t="shared" si="32"/>
        <v>49.335199552371868</v>
      </c>
      <c r="BG1138" s="19">
        <f t="shared" si="33"/>
        <v>0.72509406417256905</v>
      </c>
      <c r="BH1138" s="15">
        <v>58.831819799999998</v>
      </c>
      <c r="BI1138" s="16">
        <f t="shared" si="34"/>
        <v>16.997604415425545</v>
      </c>
      <c r="BJ1138" s="22">
        <f t="shared" si="35"/>
        <v>-0.85666735835475671</v>
      </c>
      <c r="BK1138" s="15">
        <v>58.831819799999998</v>
      </c>
      <c r="BL1138" s="16">
        <f t="shared" si="36"/>
        <v>16.997604415425545</v>
      </c>
      <c r="BM1138" s="19">
        <f t="shared" si="37"/>
        <v>-0.21011697024172862</v>
      </c>
      <c r="BN1138" s="15">
        <v>58.831819799999998</v>
      </c>
      <c r="BO1138" s="16">
        <f t="shared" si="38"/>
        <v>16.997604415425545</v>
      </c>
      <c r="BP1138" s="19">
        <f t="shared" si="39"/>
        <v>0.50235086854514877</v>
      </c>
      <c r="BQ1138" s="15">
        <v>10</v>
      </c>
      <c r="BR1138" s="16">
        <f t="shared" si="40"/>
        <v>100</v>
      </c>
      <c r="BS1138" s="19">
        <f t="shared" si="41"/>
        <v>2.1373680391786363</v>
      </c>
      <c r="BT1138" s="15">
        <v>38.954947799999999</v>
      </c>
      <c r="BU1138" s="16">
        <f t="shared" si="42"/>
        <v>26.132603879397315</v>
      </c>
      <c r="BV1138" s="19">
        <f t="shared" si="43"/>
        <v>-0.58040614551560132</v>
      </c>
      <c r="BW1138" s="15">
        <v>372.02954099999999</v>
      </c>
      <c r="BX1138" s="18">
        <f t="shared" si="44"/>
        <v>5.4892711544281998E-2</v>
      </c>
      <c r="BY1138" s="19">
        <f t="shared" si="45"/>
        <v>-4.8129461306579004E-2</v>
      </c>
      <c r="BZ1138" s="15">
        <v>230.052134</v>
      </c>
      <c r="CA1138" s="18">
        <f t="shared" si="46"/>
        <v>3.5289865342777671E-2</v>
      </c>
      <c r="CB1138" s="19">
        <f t="shared" si="47"/>
        <v>-3.803641352642715E-2</v>
      </c>
      <c r="CC1138" s="7">
        <f t="shared" si="48"/>
        <v>0.21230952746577092</v>
      </c>
      <c r="CD1138" s="61">
        <f t="shared" si="49"/>
        <v>0.34193111609352106</v>
      </c>
    </row>
    <row r="1139" spans="1:82" ht="15.75" customHeight="1" x14ac:dyDescent="0.25">
      <c r="A1139" s="5">
        <v>50024000101</v>
      </c>
      <c r="B1139" s="5">
        <v>50024</v>
      </c>
      <c r="C1139" s="6" t="s">
        <v>1146</v>
      </c>
      <c r="D1139" s="6" t="s">
        <v>1146</v>
      </c>
      <c r="E1139" s="5">
        <v>753</v>
      </c>
      <c r="F1139" s="15">
        <v>10.056662729999999</v>
      </c>
      <c r="G1139" s="16">
        <f t="shared" si="0"/>
        <v>99.436565274969709</v>
      </c>
      <c r="H1139" s="17">
        <v>1</v>
      </c>
      <c r="I1139" s="7">
        <f t="shared" si="1"/>
        <v>99.436565274969709</v>
      </c>
      <c r="J1139" s="18">
        <f t="shared" si="2"/>
        <v>33.145521758323234</v>
      </c>
      <c r="K1139" s="19">
        <f t="shared" si="3"/>
        <v>-7.4943198713575424E-2</v>
      </c>
      <c r="L1139" s="15">
        <v>18.935909500000001</v>
      </c>
      <c r="M1139" s="16">
        <f t="shared" si="4"/>
        <v>52.809715847025984</v>
      </c>
      <c r="N1139" s="19">
        <f t="shared" si="5"/>
        <v>0.32449009434605641</v>
      </c>
      <c r="O1139" s="15">
        <v>18.935909500000001</v>
      </c>
      <c r="P1139" s="16">
        <f t="shared" si="6"/>
        <v>52.809715847025984</v>
      </c>
      <c r="Q1139" s="17">
        <v>2</v>
      </c>
      <c r="R1139" s="7">
        <f t="shared" si="7"/>
        <v>105.61943169405197</v>
      </c>
      <c r="S1139" s="18">
        <f t="shared" si="8"/>
        <v>52.809715847025984</v>
      </c>
      <c r="T1139" s="19">
        <f t="shared" si="9"/>
        <v>0.31582273690670953</v>
      </c>
      <c r="U1139" s="15">
        <v>10</v>
      </c>
      <c r="V1139" s="16">
        <f t="shared" si="10"/>
        <v>100</v>
      </c>
      <c r="W1139" s="19">
        <f t="shared" si="11"/>
        <v>1.6738574211914985</v>
      </c>
      <c r="X1139" s="15">
        <v>37.0508636</v>
      </c>
      <c r="Y1139" s="16">
        <f t="shared" si="12"/>
        <v>28.829586849360243</v>
      </c>
      <c r="Z1139" s="17">
        <v>3</v>
      </c>
      <c r="AA1139" s="20">
        <f t="shared" si="13"/>
        <v>86.488760548080734</v>
      </c>
      <c r="AB1139" s="18">
        <f t="shared" si="14"/>
        <v>28.829586849360247</v>
      </c>
      <c r="AC1139" s="19">
        <f t="shared" si="15"/>
        <v>0.19510203395989464</v>
      </c>
      <c r="AD1139" s="15">
        <v>37.0382733</v>
      </c>
      <c r="AE1139" s="16">
        <f t="shared" si="16"/>
        <v>28.898278041487423</v>
      </c>
      <c r="AF1139" s="17">
        <v>2</v>
      </c>
      <c r="AG1139" s="7">
        <f t="shared" si="17"/>
        <v>57.796556082974845</v>
      </c>
      <c r="AH1139" s="18">
        <f t="shared" si="18"/>
        <v>19.026741184503329</v>
      </c>
      <c r="AI1139" s="19">
        <f t="shared" si="19"/>
        <v>-0.22862578854423035</v>
      </c>
      <c r="AJ1139" s="5">
        <v>41</v>
      </c>
      <c r="AK1139" s="15">
        <v>10</v>
      </c>
      <c r="AL1139" s="16">
        <f t="shared" si="20"/>
        <v>100</v>
      </c>
      <c r="AM1139" s="17">
        <v>3</v>
      </c>
      <c r="AN1139" s="7">
        <f t="shared" si="21"/>
        <v>300</v>
      </c>
      <c r="AO1139" s="18">
        <f t="shared" si="22"/>
        <v>100</v>
      </c>
      <c r="AP1139" s="19">
        <f t="shared" si="23"/>
        <v>2.179700148844677</v>
      </c>
      <c r="AQ1139" s="5">
        <v>18</v>
      </c>
      <c r="AR1139" s="15">
        <v>19.53046234</v>
      </c>
      <c r="AS1139" s="21">
        <f t="shared" si="24"/>
        <v>51.202064886703546</v>
      </c>
      <c r="AT1139" s="19">
        <f t="shared" si="25"/>
        <v>0.7680548014215639</v>
      </c>
      <c r="AU1139" s="5">
        <v>10</v>
      </c>
      <c r="AV1139" s="15">
        <v>19.5304623</v>
      </c>
      <c r="AW1139" s="16">
        <f t="shared" si="26"/>
        <v>51.202064991569607</v>
      </c>
      <c r="AX1139" s="19">
        <f t="shared" si="27"/>
        <v>1.1329908333318357</v>
      </c>
      <c r="AY1139" s="15">
        <v>19.5304623</v>
      </c>
      <c r="AZ1139" s="16">
        <f t="shared" si="28"/>
        <v>51.202064991569607</v>
      </c>
      <c r="BA1139" s="19">
        <f t="shared" si="29"/>
        <v>1.3905702499729939</v>
      </c>
      <c r="BB1139" s="15">
        <v>10</v>
      </c>
      <c r="BC1139" s="16">
        <f t="shared" si="30"/>
        <v>100</v>
      </c>
      <c r="BD1139" s="19">
        <f t="shared" si="31"/>
        <v>0.93333821106502679</v>
      </c>
      <c r="BE1139" s="15">
        <v>19.5304623</v>
      </c>
      <c r="BF1139" s="21">
        <f t="shared" si="32"/>
        <v>51.202064991569607</v>
      </c>
      <c r="BG1139" s="19">
        <f t="shared" si="33"/>
        <v>0.83908391952740624</v>
      </c>
      <c r="BH1139" s="15">
        <v>38.804796500000002</v>
      </c>
      <c r="BI1139" s="16">
        <f t="shared" si="34"/>
        <v>25.770010158409153</v>
      </c>
      <c r="BJ1139" s="22">
        <f t="shared" si="35"/>
        <v>-0.2120776127498899</v>
      </c>
      <c r="BK1139" s="15">
        <v>49.416891700000001</v>
      </c>
      <c r="BL1139" s="16">
        <f t="shared" si="36"/>
        <v>20.23599553915286</v>
      </c>
      <c r="BM1139" s="19">
        <f t="shared" si="37"/>
        <v>8.5330005973796766E-2</v>
      </c>
      <c r="BN1139" s="15">
        <v>49.416891700000001</v>
      </c>
      <c r="BO1139" s="16">
        <f t="shared" si="38"/>
        <v>20.23599553915286</v>
      </c>
      <c r="BP1139" s="19">
        <f t="shared" si="39"/>
        <v>0.89747643665931198</v>
      </c>
      <c r="BQ1139" s="15">
        <v>17.808813700000002</v>
      </c>
      <c r="BR1139" s="16">
        <f t="shared" si="40"/>
        <v>56.151971537553898</v>
      </c>
      <c r="BS1139" s="19">
        <f t="shared" si="41"/>
        <v>0.11591888383633758</v>
      </c>
      <c r="BT1139" s="15">
        <v>19.3009755</v>
      </c>
      <c r="BU1139" s="16">
        <f t="shared" si="42"/>
        <v>52.743148655880113</v>
      </c>
      <c r="BV1139" s="19">
        <f t="shared" si="43"/>
        <v>0.59938713889210438</v>
      </c>
      <c r="BW1139" s="15">
        <v>568.88276800000006</v>
      </c>
      <c r="BX1139" s="18">
        <f t="shared" si="44"/>
        <v>8.3938274370358945E-2</v>
      </c>
      <c r="BY1139" s="19">
        <f t="shared" si="45"/>
        <v>-3.7755594113168318E-2</v>
      </c>
      <c r="BZ1139" s="15">
        <v>753.04090499999995</v>
      </c>
      <c r="CA1139" s="18">
        <f t="shared" si="46"/>
        <v>0.11551604270297022</v>
      </c>
      <c r="CB1139" s="19">
        <f t="shared" si="47"/>
        <v>-6.7592552151348592E-3</v>
      </c>
      <c r="CC1139" s="7">
        <f t="shared" si="48"/>
        <v>0.57320849824174813</v>
      </c>
      <c r="CD1139" s="61">
        <f t="shared" si="49"/>
        <v>0.92317016526585782</v>
      </c>
    </row>
    <row r="1140" spans="1:82" ht="15.75" customHeight="1" x14ac:dyDescent="0.25">
      <c r="A1140" s="5">
        <v>50025000101</v>
      </c>
      <c r="B1140" s="5">
        <v>50025</v>
      </c>
      <c r="C1140" s="6" t="s">
        <v>1147</v>
      </c>
      <c r="D1140" s="6" t="s">
        <v>1147</v>
      </c>
      <c r="E1140" s="5">
        <v>8091</v>
      </c>
      <c r="F1140" s="15">
        <v>10.59455284</v>
      </c>
      <c r="G1140" s="16">
        <f t="shared" si="0"/>
        <v>94.38812709720743</v>
      </c>
      <c r="H1140" s="17">
        <v>3</v>
      </c>
      <c r="I1140" s="7">
        <f t="shared" si="1"/>
        <v>283.16438129162231</v>
      </c>
      <c r="J1140" s="18">
        <f t="shared" si="2"/>
        <v>94.38812709720743</v>
      </c>
      <c r="K1140" s="19">
        <f t="shared" si="3"/>
        <v>3.2937673034492487</v>
      </c>
      <c r="L1140" s="15">
        <v>10.594552800000001</v>
      </c>
      <c r="M1140" s="16">
        <f t="shared" si="4"/>
        <v>94.388127453572167</v>
      </c>
      <c r="N1140" s="19">
        <f t="shared" si="5"/>
        <v>2.754165885626918</v>
      </c>
      <c r="O1140" s="15">
        <v>10.594552800000001</v>
      </c>
      <c r="P1140" s="16">
        <f t="shared" si="6"/>
        <v>94.388127453572167</v>
      </c>
      <c r="Q1140" s="17">
        <v>2</v>
      </c>
      <c r="R1140" s="7">
        <f t="shared" si="7"/>
        <v>188.77625490714433</v>
      </c>
      <c r="S1140" s="18">
        <f t="shared" si="8"/>
        <v>94.388127453572167</v>
      </c>
      <c r="T1140" s="19">
        <f t="shared" si="9"/>
        <v>2.635943857527498</v>
      </c>
      <c r="U1140" s="15">
        <v>10</v>
      </c>
      <c r="V1140" s="16">
        <f t="shared" si="10"/>
        <v>100</v>
      </c>
      <c r="W1140" s="19">
        <f t="shared" si="11"/>
        <v>1.6738574211914985</v>
      </c>
      <c r="X1140" s="15">
        <v>28.718447099999999</v>
      </c>
      <c r="Y1140" s="16">
        <f t="shared" si="12"/>
        <v>37.19424961525862</v>
      </c>
      <c r="Z1140" s="17">
        <v>3</v>
      </c>
      <c r="AA1140" s="20">
        <f t="shared" si="13"/>
        <v>111.58274884577585</v>
      </c>
      <c r="AB1140" s="18">
        <f t="shared" si="14"/>
        <v>37.19424961525862</v>
      </c>
      <c r="AC1140" s="19">
        <f t="shared" si="15"/>
        <v>0.84627394274543233</v>
      </c>
      <c r="AD1140" s="15">
        <v>28.705856799999999</v>
      </c>
      <c r="AE1140" s="16">
        <f t="shared" si="16"/>
        <v>37.286548437042299</v>
      </c>
      <c r="AF1140" s="17">
        <v>2</v>
      </c>
      <c r="AG1140" s="7">
        <f t="shared" si="17"/>
        <v>74.573096874084598</v>
      </c>
      <c r="AH1140" s="18">
        <f t="shared" si="18"/>
        <v>24.54961177121179</v>
      </c>
      <c r="AI1140" s="19">
        <f t="shared" si="19"/>
        <v>0.16278559554883504</v>
      </c>
      <c r="AJ1140" s="5">
        <v>791</v>
      </c>
      <c r="AK1140" s="15">
        <v>10</v>
      </c>
      <c r="AL1140" s="16">
        <f t="shared" si="20"/>
        <v>100</v>
      </c>
      <c r="AM1140" s="17">
        <v>3</v>
      </c>
      <c r="AN1140" s="7">
        <f t="shared" si="21"/>
        <v>300</v>
      </c>
      <c r="AO1140" s="18">
        <f t="shared" si="22"/>
        <v>100</v>
      </c>
      <c r="AP1140" s="19">
        <f t="shared" si="23"/>
        <v>2.179700148844677</v>
      </c>
      <c r="AQ1140" s="5">
        <v>371</v>
      </c>
      <c r="AR1140" s="15">
        <v>10</v>
      </c>
      <c r="AS1140" s="21">
        <f t="shared" si="24"/>
        <v>100</v>
      </c>
      <c r="AT1140" s="19">
        <f t="shared" si="25"/>
        <v>2.4771921081072543</v>
      </c>
      <c r="AU1140" s="5">
        <v>172</v>
      </c>
      <c r="AV1140" s="15">
        <v>10</v>
      </c>
      <c r="AW1140" s="16">
        <f t="shared" si="26"/>
        <v>100</v>
      </c>
      <c r="AX1140" s="19">
        <f t="shared" si="27"/>
        <v>3.0007709152064312</v>
      </c>
      <c r="AY1140" s="15">
        <v>10</v>
      </c>
      <c r="AZ1140" s="16">
        <f t="shared" si="28"/>
        <v>100</v>
      </c>
      <c r="BA1140" s="19">
        <f t="shared" si="29"/>
        <v>4.8326243212386677</v>
      </c>
      <c r="BB1140" s="15">
        <v>10</v>
      </c>
      <c r="BC1140" s="16">
        <f t="shared" si="30"/>
        <v>100</v>
      </c>
      <c r="BD1140" s="19">
        <f t="shared" si="31"/>
        <v>0.93333821106502679</v>
      </c>
      <c r="BE1140" s="15">
        <v>10</v>
      </c>
      <c r="BF1140" s="21">
        <f t="shared" si="32"/>
        <v>100</v>
      </c>
      <c r="BG1140" s="19">
        <f t="shared" si="33"/>
        <v>3.8186610419236118</v>
      </c>
      <c r="BH1140" s="15">
        <v>30.472380000000001</v>
      </c>
      <c r="BI1140" s="16">
        <f t="shared" si="34"/>
        <v>32.816603100906462</v>
      </c>
      <c r="BJ1140" s="22">
        <f t="shared" si="35"/>
        <v>0.30570071229148499</v>
      </c>
      <c r="BK1140" s="15">
        <v>46.621478500000002</v>
      </c>
      <c r="BL1140" s="16">
        <f t="shared" si="36"/>
        <v>21.449341208687748</v>
      </c>
      <c r="BM1140" s="19">
        <f t="shared" si="37"/>
        <v>0.19602673637851803</v>
      </c>
      <c r="BN1140" s="15">
        <v>46.621478500000002</v>
      </c>
      <c r="BO1140" s="16">
        <f t="shared" si="38"/>
        <v>21.449341208687748</v>
      </c>
      <c r="BP1140" s="19">
        <f t="shared" si="39"/>
        <v>1.0455202888923389</v>
      </c>
      <c r="BQ1140" s="15">
        <v>10</v>
      </c>
      <c r="BR1140" s="16">
        <f t="shared" si="40"/>
        <v>100</v>
      </c>
      <c r="BS1140" s="19">
        <f t="shared" si="41"/>
        <v>2.1373680391786363</v>
      </c>
      <c r="BT1140" s="15">
        <v>11.3654452</v>
      </c>
      <c r="BU1140" s="16">
        <f t="shared" si="42"/>
        <v>89.569233944306902</v>
      </c>
      <c r="BV1140" s="19">
        <f t="shared" si="43"/>
        <v>2.2320920864701783</v>
      </c>
      <c r="BW1140" s="15">
        <v>775.70349699999997</v>
      </c>
      <c r="BX1140" s="18">
        <f t="shared" si="44"/>
        <v>0.114454535492685</v>
      </c>
      <c r="BY1140" s="19">
        <f t="shared" si="45"/>
        <v>-2.6856454646735396E-2</v>
      </c>
      <c r="BZ1140" s="15">
        <v>8091.0366700000004</v>
      </c>
      <c r="CA1140" s="18">
        <f t="shared" si="46"/>
        <v>1.2411603822278661</v>
      </c>
      <c r="CB1140" s="19">
        <f t="shared" si="47"/>
        <v>0.43208698385545025</v>
      </c>
      <c r="CC1140" s="7">
        <f t="shared" si="48"/>
        <v>1.8384746918365773</v>
      </c>
      <c r="CD1140" s="61">
        <f t="shared" si="49"/>
        <v>2.9609208347502078</v>
      </c>
    </row>
    <row r="1141" spans="1:82" ht="15.75" customHeight="1" x14ac:dyDescent="0.25">
      <c r="A1141" s="5">
        <v>50026000101</v>
      </c>
      <c r="B1141" s="5">
        <v>50026</v>
      </c>
      <c r="C1141" s="6" t="s">
        <v>1148</v>
      </c>
      <c r="D1141" s="6" t="s">
        <v>1148</v>
      </c>
      <c r="E1141" s="5">
        <v>568</v>
      </c>
      <c r="F1141" s="15">
        <v>10.3071745</v>
      </c>
      <c r="G1141" s="16">
        <f t="shared" si="0"/>
        <v>97.019799169985916</v>
      </c>
      <c r="H1141" s="17">
        <v>1</v>
      </c>
      <c r="I1141" s="7">
        <f t="shared" si="1"/>
        <v>97.019799169985916</v>
      </c>
      <c r="J1141" s="18">
        <f t="shared" si="2"/>
        <v>32.33993305666197</v>
      </c>
      <c r="K1141" s="19">
        <f t="shared" si="3"/>
        <v>-0.1192554075866844</v>
      </c>
      <c r="L1141" s="15">
        <v>15.865337800000001</v>
      </c>
      <c r="M1141" s="16">
        <f t="shared" si="4"/>
        <v>63.030489019906021</v>
      </c>
      <c r="N1141" s="19">
        <f t="shared" si="5"/>
        <v>0.92175112926278524</v>
      </c>
      <c r="O1141" s="15">
        <v>15.865337800000001</v>
      </c>
      <c r="P1141" s="16">
        <f t="shared" si="6"/>
        <v>63.030489019906021</v>
      </c>
      <c r="Q1141" s="17">
        <v>2</v>
      </c>
      <c r="R1141" s="7">
        <f t="shared" si="7"/>
        <v>126.06097803981204</v>
      </c>
      <c r="S1141" s="18">
        <f t="shared" si="8"/>
        <v>63.030489019906014</v>
      </c>
      <c r="T1141" s="19">
        <f t="shared" si="9"/>
        <v>0.88615312691467751</v>
      </c>
      <c r="U1141" s="15">
        <v>10</v>
      </c>
      <c r="V1141" s="16">
        <f t="shared" si="10"/>
        <v>100</v>
      </c>
      <c r="W1141" s="19">
        <f t="shared" si="11"/>
        <v>1.6738574211914985</v>
      </c>
      <c r="X1141" s="15">
        <v>34.938053600000003</v>
      </c>
      <c r="Y1141" s="16">
        <f t="shared" si="12"/>
        <v>30.572999349912266</v>
      </c>
      <c r="Z1141" s="17">
        <v>3</v>
      </c>
      <c r="AA1141" s="20">
        <f t="shared" si="13"/>
        <v>91.718998049736797</v>
      </c>
      <c r="AB1141" s="18">
        <f t="shared" si="14"/>
        <v>30.572999349912266</v>
      </c>
      <c r="AC1141" s="19">
        <f t="shared" si="15"/>
        <v>0.33082313564176224</v>
      </c>
      <c r="AD1141" s="15">
        <v>34.925463299999997</v>
      </c>
      <c r="AE1141" s="16">
        <f t="shared" si="16"/>
        <v>30.646474487855972</v>
      </c>
      <c r="AF1141" s="17">
        <v>2</v>
      </c>
      <c r="AG1141" s="7">
        <f t="shared" si="17"/>
        <v>61.292948975711944</v>
      </c>
      <c r="AH1141" s="18">
        <f t="shared" si="18"/>
        <v>20.177760676978622</v>
      </c>
      <c r="AI1141" s="19">
        <f t="shared" si="19"/>
        <v>-0.14705188135326799</v>
      </c>
      <c r="AJ1141" s="5">
        <v>40</v>
      </c>
      <c r="AK1141" s="15">
        <v>10</v>
      </c>
      <c r="AL1141" s="16">
        <f t="shared" si="20"/>
        <v>100</v>
      </c>
      <c r="AM1141" s="17">
        <v>3</v>
      </c>
      <c r="AN1141" s="7">
        <f t="shared" si="21"/>
        <v>300</v>
      </c>
      <c r="AO1141" s="18">
        <f t="shared" si="22"/>
        <v>100</v>
      </c>
      <c r="AP1141" s="19">
        <f t="shared" si="23"/>
        <v>2.179700148844677</v>
      </c>
      <c r="AQ1141" s="5">
        <v>14</v>
      </c>
      <c r="AR1141" s="15">
        <v>16.45989067</v>
      </c>
      <c r="AS1141" s="21">
        <f t="shared" si="24"/>
        <v>60.753744970044806</v>
      </c>
      <c r="AT1141" s="19">
        <f t="shared" si="25"/>
        <v>1.1026003663939834</v>
      </c>
      <c r="AU1141" s="5">
        <v>10</v>
      </c>
      <c r="AV1141" s="15">
        <v>16.459890699999999</v>
      </c>
      <c r="AW1141" s="16">
        <f t="shared" si="26"/>
        <v>60.753744859314288</v>
      </c>
      <c r="AX1141" s="19">
        <f t="shared" si="27"/>
        <v>1.4985890374839981</v>
      </c>
      <c r="AY1141" s="15">
        <v>16.459890699999999</v>
      </c>
      <c r="AZ1141" s="16">
        <f t="shared" si="28"/>
        <v>60.753744859314288</v>
      </c>
      <c r="BA1141" s="19">
        <f t="shared" si="29"/>
        <v>2.0643159437306706</v>
      </c>
      <c r="BB1141" s="15">
        <v>10</v>
      </c>
      <c r="BC1141" s="16">
        <f t="shared" si="30"/>
        <v>100</v>
      </c>
      <c r="BD1141" s="19">
        <f t="shared" si="31"/>
        <v>0.93333821106502679</v>
      </c>
      <c r="BE1141" s="15">
        <v>16.459890699999999</v>
      </c>
      <c r="BF1141" s="21">
        <f t="shared" si="32"/>
        <v>60.753744859314288</v>
      </c>
      <c r="BG1141" s="19">
        <f t="shared" si="33"/>
        <v>1.4223046400244455</v>
      </c>
      <c r="BH1141" s="15">
        <v>36.6919866</v>
      </c>
      <c r="BI1141" s="16">
        <f t="shared" si="34"/>
        <v>27.253907260502487</v>
      </c>
      <c r="BJ1141" s="22">
        <f t="shared" si="35"/>
        <v>-0.10304197491392025</v>
      </c>
      <c r="BK1141" s="15">
        <v>52.922242199999999</v>
      </c>
      <c r="BL1141" s="16">
        <f t="shared" si="36"/>
        <v>18.895646866602338</v>
      </c>
      <c r="BM1141" s="19">
        <f t="shared" si="37"/>
        <v>-3.6953543866148443E-2</v>
      </c>
      <c r="BN1141" s="15">
        <v>52.922242199999999</v>
      </c>
      <c r="BO1141" s="16">
        <f t="shared" si="38"/>
        <v>18.895646866602338</v>
      </c>
      <c r="BP1141" s="19">
        <f t="shared" si="39"/>
        <v>0.73393657674794177</v>
      </c>
      <c r="BQ1141" s="15">
        <v>16.459890699999999</v>
      </c>
      <c r="BR1141" s="16">
        <f t="shared" si="40"/>
        <v>60.753744859314288</v>
      </c>
      <c r="BS1141" s="19">
        <f t="shared" si="41"/>
        <v>0.32806641065880882</v>
      </c>
      <c r="BT1141" s="15">
        <v>17.585051799999999</v>
      </c>
      <c r="BU1141" s="16">
        <f t="shared" si="42"/>
        <v>57.889748155305405</v>
      </c>
      <c r="BV1141" s="19">
        <f t="shared" si="43"/>
        <v>0.82756448655482906</v>
      </c>
      <c r="BW1141" s="15">
        <v>580.22246800000005</v>
      </c>
      <c r="BX1141" s="18">
        <f t="shared" si="44"/>
        <v>8.5611439569621153E-2</v>
      </c>
      <c r="BY1141" s="19">
        <f t="shared" si="45"/>
        <v>-3.7158009081894643E-2</v>
      </c>
      <c r="BZ1141" s="15">
        <v>568.03498200000001</v>
      </c>
      <c r="CA1141" s="18">
        <f t="shared" si="46"/>
        <v>8.7136240278332472E-2</v>
      </c>
      <c r="CB1141" s="19">
        <f t="shared" si="47"/>
        <v>-1.7823468947933623E-2</v>
      </c>
      <c r="CC1141" s="7">
        <f t="shared" si="48"/>
        <v>0.76009033414553984</v>
      </c>
      <c r="CD1141" s="61">
        <f t="shared" si="49"/>
        <v>1.224149190988064</v>
      </c>
    </row>
    <row r="1142" spans="1:82" ht="15.75" customHeight="1" x14ac:dyDescent="0.25">
      <c r="A1142" s="5">
        <v>50027000101</v>
      </c>
      <c r="B1142" s="5">
        <v>50027</v>
      </c>
      <c r="C1142" s="6" t="s">
        <v>1149</v>
      </c>
      <c r="D1142" s="6" t="s">
        <v>1149</v>
      </c>
      <c r="E1142" s="5">
        <v>253</v>
      </c>
      <c r="F1142" s="15">
        <v>10.1935623</v>
      </c>
      <c r="G1142" s="16">
        <f t="shared" si="0"/>
        <v>98.101131927157596</v>
      </c>
      <c r="H1142" s="17">
        <v>1</v>
      </c>
      <c r="I1142" s="7">
        <f t="shared" si="1"/>
        <v>98.101131927157596</v>
      </c>
      <c r="J1142" s="18">
        <f t="shared" si="2"/>
        <v>32.700377309052534</v>
      </c>
      <c r="K1142" s="19">
        <f t="shared" si="3"/>
        <v>-9.9428812494045823E-2</v>
      </c>
      <c r="L1142" s="15">
        <v>19.3366571</v>
      </c>
      <c r="M1142" s="16">
        <f t="shared" si="4"/>
        <v>51.715247099251712</v>
      </c>
      <c r="N1142" s="19">
        <f t="shared" si="5"/>
        <v>0.2605337256914646</v>
      </c>
      <c r="O1142" s="15">
        <v>19.3366571</v>
      </c>
      <c r="P1142" s="16">
        <f t="shared" si="6"/>
        <v>51.715247099251712</v>
      </c>
      <c r="Q1142" s="17">
        <v>2</v>
      </c>
      <c r="R1142" s="7">
        <f t="shared" si="7"/>
        <v>103.43049419850342</v>
      </c>
      <c r="S1142" s="18">
        <f t="shared" si="8"/>
        <v>51.715247099251712</v>
      </c>
      <c r="T1142" s="19">
        <f t="shared" si="9"/>
        <v>0.25475017642508974</v>
      </c>
      <c r="U1142" s="15">
        <v>13.0364003</v>
      </c>
      <c r="V1142" s="16">
        <f t="shared" si="10"/>
        <v>76.708291935466264</v>
      </c>
      <c r="W1142" s="19">
        <f t="shared" si="11"/>
        <v>0.67903323102465696</v>
      </c>
      <c r="X1142" s="15">
        <v>27.203790399999999</v>
      </c>
      <c r="Y1142" s="16">
        <f t="shared" si="12"/>
        <v>39.265156593766434</v>
      </c>
      <c r="Z1142" s="17">
        <v>2</v>
      </c>
      <c r="AA1142" s="20">
        <f t="shared" si="13"/>
        <v>78.530313187532869</v>
      </c>
      <c r="AB1142" s="18">
        <f t="shared" si="14"/>
        <v>26.176771062510955</v>
      </c>
      <c r="AC1142" s="19">
        <f t="shared" si="15"/>
        <v>-1.1414255808726124E-2</v>
      </c>
      <c r="AD1142" s="15">
        <v>62.823096999999997</v>
      </c>
      <c r="AE1142" s="16">
        <f t="shared" si="16"/>
        <v>17.037401387582022</v>
      </c>
      <c r="AF1142" s="17">
        <v>4</v>
      </c>
      <c r="AG1142" s="7">
        <f t="shared" si="17"/>
        <v>68.14960555032809</v>
      </c>
      <c r="AH1142" s="18">
        <f t="shared" si="18"/>
        <v>22.434985655037032</v>
      </c>
      <c r="AI1142" s="19">
        <f t="shared" si="19"/>
        <v>1.2919919361663288E-2</v>
      </c>
      <c r="AJ1142" s="5">
        <v>13</v>
      </c>
      <c r="AK1142" s="15">
        <v>10</v>
      </c>
      <c r="AL1142" s="16">
        <f t="shared" si="20"/>
        <v>100</v>
      </c>
      <c r="AM1142" s="17">
        <v>1</v>
      </c>
      <c r="AN1142" s="7">
        <f t="shared" si="21"/>
        <v>100</v>
      </c>
      <c r="AO1142" s="18">
        <f t="shared" si="22"/>
        <v>33.333333333333336</v>
      </c>
      <c r="AP1142" s="19">
        <f t="shared" si="23"/>
        <v>2.8886242853155969E-2</v>
      </c>
      <c r="AQ1142" s="5">
        <v>6</v>
      </c>
      <c r="AR1142" s="15">
        <v>19.022696719999999</v>
      </c>
      <c r="AS1142" s="21">
        <f t="shared" si="24"/>
        <v>52.568782161607217</v>
      </c>
      <c r="AT1142" s="19">
        <f t="shared" si="25"/>
        <v>0.81592378351693906</v>
      </c>
      <c r="AU1142" s="5">
        <v>2</v>
      </c>
      <c r="AV1142" s="15">
        <v>19.022696700000001</v>
      </c>
      <c r="AW1142" s="16">
        <f t="shared" si="26"/>
        <v>52.568782216876748</v>
      </c>
      <c r="AX1142" s="19">
        <f t="shared" si="27"/>
        <v>1.1853030307750796</v>
      </c>
      <c r="AY1142" s="15">
        <v>26.462017800000002</v>
      </c>
      <c r="AZ1142" s="16">
        <f t="shared" si="28"/>
        <v>37.790013125907578</v>
      </c>
      <c r="BA1142" s="19">
        <f t="shared" si="29"/>
        <v>0.44452596100353586</v>
      </c>
      <c r="BB1142" s="15">
        <v>10</v>
      </c>
      <c r="BC1142" s="16">
        <f t="shared" si="30"/>
        <v>100</v>
      </c>
      <c r="BD1142" s="19">
        <f t="shared" si="31"/>
        <v>0.93333821106502679</v>
      </c>
      <c r="BE1142" s="15">
        <v>19.022696700000001</v>
      </c>
      <c r="BF1142" s="21">
        <f t="shared" si="32"/>
        <v>52.568782216876748</v>
      </c>
      <c r="BG1142" s="19">
        <f t="shared" si="33"/>
        <v>0.92253497901601889</v>
      </c>
      <c r="BH1142" s="15">
        <v>26.462017800000002</v>
      </c>
      <c r="BI1142" s="16">
        <f t="shared" si="34"/>
        <v>37.790013125907578</v>
      </c>
      <c r="BJ1142" s="22">
        <f t="shared" si="35"/>
        <v>0.67114312304274903</v>
      </c>
      <c r="BK1142" s="15">
        <v>63.214294600000002</v>
      </c>
      <c r="BL1142" s="16">
        <f t="shared" si="36"/>
        <v>15.819206815921662</v>
      </c>
      <c r="BM1142" s="19">
        <f t="shared" si="37"/>
        <v>-0.31762529590448513</v>
      </c>
      <c r="BN1142" s="15">
        <v>63.214294600000002</v>
      </c>
      <c r="BO1142" s="16">
        <f t="shared" si="38"/>
        <v>15.819206815921662</v>
      </c>
      <c r="BP1142" s="19">
        <f t="shared" si="39"/>
        <v>0.358571132503745</v>
      </c>
      <c r="BQ1142" s="15">
        <v>13.0364003</v>
      </c>
      <c r="BR1142" s="16">
        <f t="shared" si="40"/>
        <v>76.708291935466264</v>
      </c>
      <c r="BS1142" s="19">
        <f t="shared" si="41"/>
        <v>1.0635910589010478</v>
      </c>
      <c r="BT1142" s="15">
        <v>30.1174842</v>
      </c>
      <c r="BU1142" s="16">
        <f t="shared" si="42"/>
        <v>33.800772110972005</v>
      </c>
      <c r="BV1142" s="19">
        <f t="shared" si="43"/>
        <v>-0.24043364742095374</v>
      </c>
      <c r="BW1142" s="15">
        <v>420.81791600000003</v>
      </c>
      <c r="BX1142" s="18">
        <f t="shared" si="44"/>
        <v>6.2091403853474884E-2</v>
      </c>
      <c r="BY1142" s="19">
        <f t="shared" si="45"/>
        <v>-4.5558387768463625E-2</v>
      </c>
      <c r="BZ1142" s="15">
        <v>253.01410000000001</v>
      </c>
      <c r="CA1142" s="18">
        <f t="shared" si="46"/>
        <v>3.8812217750712467E-2</v>
      </c>
      <c r="CB1142" s="19">
        <f t="shared" si="47"/>
        <v>-3.6663181278347945E-2</v>
      </c>
      <c r="CC1142" s="7">
        <f t="shared" si="48"/>
        <v>0.36210163128974476</v>
      </c>
      <c r="CD1142" s="61">
        <f t="shared" si="49"/>
        <v>0.58317597144173672</v>
      </c>
    </row>
    <row r="1143" spans="1:82" ht="15.75" customHeight="1" x14ac:dyDescent="0.25">
      <c r="A1143" s="5">
        <v>50028000101</v>
      </c>
      <c r="B1143" s="5">
        <v>50028</v>
      </c>
      <c r="C1143" s="6" t="s">
        <v>1150</v>
      </c>
      <c r="D1143" s="6" t="s">
        <v>1150</v>
      </c>
      <c r="E1143" s="5">
        <v>95</v>
      </c>
      <c r="F1143" s="15">
        <v>10.11405798</v>
      </c>
      <c r="G1143" s="16">
        <f t="shared" si="0"/>
        <v>98.87228271554757</v>
      </c>
      <c r="H1143" s="17">
        <v>1</v>
      </c>
      <c r="I1143" s="7">
        <f t="shared" si="1"/>
        <v>98.87228271554757</v>
      </c>
      <c r="J1143" s="18">
        <f t="shared" si="2"/>
        <v>32.957427571849188</v>
      </c>
      <c r="K1143" s="19">
        <f t="shared" si="3"/>
        <v>-8.5289506775825433E-2</v>
      </c>
      <c r="L1143" s="15">
        <v>25.0336316</v>
      </c>
      <c r="M1143" s="16">
        <f t="shared" si="4"/>
        <v>39.946261732157154</v>
      </c>
      <c r="N1143" s="19">
        <f t="shared" si="5"/>
        <v>-0.42719862697653216</v>
      </c>
      <c r="O1143" s="15">
        <v>25.0336316</v>
      </c>
      <c r="P1143" s="16">
        <f t="shared" si="6"/>
        <v>39.946261732157154</v>
      </c>
      <c r="Q1143" s="17">
        <v>2</v>
      </c>
      <c r="R1143" s="7">
        <f t="shared" si="7"/>
        <v>79.892523464314309</v>
      </c>
      <c r="S1143" s="18">
        <f t="shared" si="8"/>
        <v>39.946261732157154</v>
      </c>
      <c r="T1143" s="19">
        <f t="shared" si="9"/>
        <v>-0.40197215767615008</v>
      </c>
      <c r="U1143" s="15">
        <v>22.7256614</v>
      </c>
      <c r="V1143" s="16">
        <f t="shared" si="10"/>
        <v>44.003119750785338</v>
      </c>
      <c r="W1143" s="19">
        <f t="shared" si="11"/>
        <v>-0.71785429404417633</v>
      </c>
      <c r="X1143" s="15">
        <v>51.954700099999997</v>
      </c>
      <c r="Y1143" s="16">
        <f t="shared" si="12"/>
        <v>20.559469844769637</v>
      </c>
      <c r="Z1143" s="17">
        <v>3</v>
      </c>
      <c r="AA1143" s="20">
        <f t="shared" si="13"/>
        <v>61.678409534308912</v>
      </c>
      <c r="AB1143" s="18">
        <f t="shared" si="14"/>
        <v>20.559469844769637</v>
      </c>
      <c r="AC1143" s="19">
        <f t="shared" si="15"/>
        <v>-0.44870968044824944</v>
      </c>
      <c r="AD1143" s="15">
        <v>51.942109799999997</v>
      </c>
      <c r="AE1143" s="16">
        <f t="shared" si="16"/>
        <v>20.606446756230916</v>
      </c>
      <c r="AF1143" s="17">
        <v>2</v>
      </c>
      <c r="AG1143" s="7">
        <f t="shared" si="17"/>
        <v>41.212893512461832</v>
      </c>
      <c r="AH1143" s="18">
        <f t="shared" si="18"/>
        <v>13.567366491532081</v>
      </c>
      <c r="AI1143" s="19">
        <f t="shared" si="19"/>
        <v>-0.61553715489077809</v>
      </c>
      <c r="AJ1143" s="5">
        <v>0</v>
      </c>
      <c r="AK1143" s="15">
        <v>21.267999199999998</v>
      </c>
      <c r="AL1143" s="16">
        <f t="shared" si="20"/>
        <v>47.018997442881229</v>
      </c>
      <c r="AM1143" s="17">
        <v>3</v>
      </c>
      <c r="AN1143" s="7">
        <f t="shared" si="21"/>
        <v>141.05699232864367</v>
      </c>
      <c r="AO1143" s="18">
        <f t="shared" si="22"/>
        <v>0</v>
      </c>
      <c r="AP1143" s="19">
        <f t="shared" si="23"/>
        <v>-1.0465207101426044</v>
      </c>
      <c r="AQ1143" s="5">
        <v>2</v>
      </c>
      <c r="AR1143" s="15">
        <v>25.610362129999999</v>
      </c>
      <c r="AS1143" s="21">
        <f t="shared" si="24"/>
        <v>39.046695041793228</v>
      </c>
      <c r="AT1143" s="19">
        <f t="shared" si="25"/>
        <v>0.34231555589275758</v>
      </c>
      <c r="AU1143" s="5">
        <v>4</v>
      </c>
      <c r="AV1143" s="15">
        <v>25.6103621</v>
      </c>
      <c r="AW1143" s="16">
        <f t="shared" si="26"/>
        <v>39.046695087532555</v>
      </c>
      <c r="AX1143" s="19">
        <f t="shared" si="27"/>
        <v>0.66773430576246173</v>
      </c>
      <c r="AY1143" s="15">
        <v>25.6103621</v>
      </c>
      <c r="AZ1143" s="16">
        <f t="shared" si="28"/>
        <v>39.046695087532555</v>
      </c>
      <c r="BA1143" s="19">
        <f t="shared" si="29"/>
        <v>0.53316838535100253</v>
      </c>
      <c r="BB1143" s="15">
        <v>10</v>
      </c>
      <c r="BC1143" s="16">
        <f t="shared" si="30"/>
        <v>100</v>
      </c>
      <c r="BD1143" s="19">
        <f t="shared" si="31"/>
        <v>0.93333821106502679</v>
      </c>
      <c r="BE1143" s="15">
        <v>25.6103621</v>
      </c>
      <c r="BF1143" s="21">
        <f t="shared" si="32"/>
        <v>39.046695087532555</v>
      </c>
      <c r="BG1143" s="19">
        <f t="shared" si="33"/>
        <v>9.6883208081827363E-2</v>
      </c>
      <c r="BH1143" s="15">
        <v>27.890666299999999</v>
      </c>
      <c r="BI1143" s="16">
        <f t="shared" si="34"/>
        <v>35.854288644226472</v>
      </c>
      <c r="BJ1143" s="22">
        <f t="shared" si="35"/>
        <v>0.52890755075336682</v>
      </c>
      <c r="BK1143" s="15">
        <v>59.740054899999997</v>
      </c>
      <c r="BL1143" s="16">
        <f t="shared" si="36"/>
        <v>16.739187830910414</v>
      </c>
      <c r="BM1143" s="19">
        <f t="shared" si="37"/>
        <v>-0.23369299783751335</v>
      </c>
      <c r="BN1143" s="15">
        <v>59.740054899999997</v>
      </c>
      <c r="BO1143" s="16">
        <f t="shared" si="38"/>
        <v>16.739187830910414</v>
      </c>
      <c r="BP1143" s="19">
        <f t="shared" si="39"/>
        <v>0.47082070561376682</v>
      </c>
      <c r="BQ1143" s="15">
        <v>21.267999199999998</v>
      </c>
      <c r="BR1143" s="16">
        <f t="shared" si="40"/>
        <v>47.018997442881229</v>
      </c>
      <c r="BS1143" s="19">
        <f t="shared" si="41"/>
        <v>-0.30512268671570936</v>
      </c>
      <c r="BT1143" s="15">
        <v>14.724063599999999</v>
      </c>
      <c r="BU1143" s="16">
        <f t="shared" si="42"/>
        <v>69.138129775532889</v>
      </c>
      <c r="BV1143" s="19">
        <f t="shared" si="43"/>
        <v>1.3262677339880631</v>
      </c>
      <c r="BW1143" s="15">
        <v>390.30462599999998</v>
      </c>
      <c r="BX1143" s="18">
        <f t="shared" si="44"/>
        <v>5.7589188191420705E-2</v>
      </c>
      <c r="BY1143" s="19">
        <f t="shared" si="45"/>
        <v>-4.716639198011939E-2</v>
      </c>
      <c r="BZ1143" s="15">
        <v>95.073200499999999</v>
      </c>
      <c r="CA1143" s="18">
        <f t="shared" si="46"/>
        <v>1.4584174400016227E-2</v>
      </c>
      <c r="CB1143" s="19">
        <f t="shared" si="47"/>
        <v>-4.6108780861765022E-2</v>
      </c>
      <c r="CC1143" s="7">
        <f t="shared" si="48"/>
        <v>2.7592772008360512E-2</v>
      </c>
      <c r="CD1143" s="61">
        <f t="shared" si="49"/>
        <v>4.4439019960863184E-2</v>
      </c>
    </row>
    <row r="1144" spans="1:82" ht="15.75" customHeight="1" x14ac:dyDescent="0.25">
      <c r="A1144" s="5">
        <v>50029000101</v>
      </c>
      <c r="B1144" s="5">
        <v>50029</v>
      </c>
      <c r="C1144" s="6" t="s">
        <v>1151</v>
      </c>
      <c r="D1144" s="6" t="s">
        <v>1151</v>
      </c>
      <c r="E1144" s="5">
        <v>684</v>
      </c>
      <c r="F1144" s="15">
        <v>10.00259078</v>
      </c>
      <c r="G1144" s="16">
        <f t="shared" si="0"/>
        <v>99.974098910402489</v>
      </c>
      <c r="H1144" s="17">
        <v>1</v>
      </c>
      <c r="I1144" s="7">
        <f t="shared" si="1"/>
        <v>99.974098910402489</v>
      </c>
      <c r="J1144" s="18">
        <f t="shared" si="2"/>
        <v>33.32469963680083</v>
      </c>
      <c r="K1144" s="19">
        <f t="shared" si="3"/>
        <v>-6.5087341053001763E-2</v>
      </c>
      <c r="L1144" s="15">
        <v>17.575243</v>
      </c>
      <c r="M1144" s="16">
        <f t="shared" si="4"/>
        <v>56.898217566607755</v>
      </c>
      <c r="N1144" s="19">
        <f t="shared" si="5"/>
        <v>0.56340575434481444</v>
      </c>
      <c r="O1144" s="15">
        <v>17.575243</v>
      </c>
      <c r="P1144" s="16">
        <f t="shared" si="6"/>
        <v>56.898217566607755</v>
      </c>
      <c r="Q1144" s="17">
        <v>2</v>
      </c>
      <c r="R1144" s="7">
        <f t="shared" si="7"/>
        <v>113.79643513321551</v>
      </c>
      <c r="S1144" s="18">
        <f t="shared" si="8"/>
        <v>56.898217566607755</v>
      </c>
      <c r="T1144" s="19">
        <f t="shared" si="9"/>
        <v>0.54396563185565017</v>
      </c>
      <c r="U1144" s="15">
        <v>10</v>
      </c>
      <c r="V1144" s="16">
        <f t="shared" si="10"/>
        <v>100</v>
      </c>
      <c r="W1144" s="19">
        <f t="shared" si="11"/>
        <v>1.6738574211914985</v>
      </c>
      <c r="X1144" s="15">
        <v>23.585526399999999</v>
      </c>
      <c r="Y1144" s="16">
        <f t="shared" si="12"/>
        <v>45.28883824276231</v>
      </c>
      <c r="Z1144" s="17">
        <v>3</v>
      </c>
      <c r="AA1144" s="20">
        <f t="shared" si="13"/>
        <v>135.86651472828692</v>
      </c>
      <c r="AB1144" s="18">
        <f t="shared" si="14"/>
        <v>45.288838242762303</v>
      </c>
      <c r="AC1144" s="19">
        <f t="shared" si="15"/>
        <v>1.4764211315710623</v>
      </c>
      <c r="AD1144" s="15">
        <v>23.5729361</v>
      </c>
      <c r="AE1144" s="16">
        <f t="shared" si="16"/>
        <v>45.405558113738749</v>
      </c>
      <c r="AF1144" s="17">
        <v>2</v>
      </c>
      <c r="AG1144" s="7">
        <f t="shared" si="17"/>
        <v>90.811116227477498</v>
      </c>
      <c r="AH1144" s="18">
        <f t="shared" si="18"/>
        <v>29.895200029834218</v>
      </c>
      <c r="AI1144" s="19">
        <f t="shared" si="19"/>
        <v>0.54163280303809003</v>
      </c>
      <c r="AJ1144" s="5">
        <v>19</v>
      </c>
      <c r="AK1144" s="15">
        <v>10</v>
      </c>
      <c r="AL1144" s="16">
        <f t="shared" si="20"/>
        <v>100</v>
      </c>
      <c r="AM1144" s="17">
        <v>2</v>
      </c>
      <c r="AN1144" s="7">
        <f t="shared" si="21"/>
        <v>200</v>
      </c>
      <c r="AO1144" s="18">
        <f t="shared" si="22"/>
        <v>66.666666666666671</v>
      </c>
      <c r="AP1144" s="19">
        <f t="shared" si="23"/>
        <v>1.1042931958489164</v>
      </c>
      <c r="AQ1144" s="5">
        <v>14</v>
      </c>
      <c r="AR1144" s="15">
        <v>22.246083599999999</v>
      </c>
      <c r="AS1144" s="21">
        <f t="shared" si="24"/>
        <v>44.951732537766787</v>
      </c>
      <c r="AT1144" s="19">
        <f t="shared" si="25"/>
        <v>0.54913823923609961</v>
      </c>
      <c r="AU1144" s="5">
        <v>12</v>
      </c>
      <c r="AV1144" s="15">
        <v>22.246083599999999</v>
      </c>
      <c r="AW1144" s="16">
        <f t="shared" si="26"/>
        <v>44.951732537766787</v>
      </c>
      <c r="AX1144" s="19">
        <f t="shared" si="27"/>
        <v>0.89375434801149567</v>
      </c>
      <c r="AY1144" s="15">
        <v>22.246083599999999</v>
      </c>
      <c r="AZ1144" s="16">
        <f t="shared" si="28"/>
        <v>44.951732537766787</v>
      </c>
      <c r="BA1144" s="19">
        <f t="shared" si="29"/>
        <v>0.94969130159824866</v>
      </c>
      <c r="BB1144" s="15">
        <v>10</v>
      </c>
      <c r="BC1144" s="16">
        <f t="shared" si="30"/>
        <v>100</v>
      </c>
      <c r="BD1144" s="19">
        <f t="shared" si="31"/>
        <v>0.93333821106502679</v>
      </c>
      <c r="BE1144" s="15">
        <v>22.246083599999999</v>
      </c>
      <c r="BF1144" s="21">
        <f t="shared" si="32"/>
        <v>44.951732537766787</v>
      </c>
      <c r="BG1144" s="19">
        <f t="shared" si="33"/>
        <v>0.45744179505013022</v>
      </c>
      <c r="BH1144" s="15">
        <v>22.246083599999999</v>
      </c>
      <c r="BI1144" s="16">
        <f t="shared" si="34"/>
        <v>44.951732537766787</v>
      </c>
      <c r="BJ1144" s="22">
        <f t="shared" si="35"/>
        <v>1.1973808540638038</v>
      </c>
      <c r="BK1144" s="15">
        <v>71.194175200000004</v>
      </c>
      <c r="BL1144" s="16">
        <f t="shared" si="36"/>
        <v>14.046092916882335</v>
      </c>
      <c r="BM1144" s="19">
        <f t="shared" si="37"/>
        <v>-0.47939116047798269</v>
      </c>
      <c r="BN1144" s="15">
        <v>71.194175200000004</v>
      </c>
      <c r="BO1144" s="16">
        <f t="shared" si="38"/>
        <v>14.046092916882335</v>
      </c>
      <c r="BP1144" s="19">
        <f t="shared" si="39"/>
        <v>0.142228322163203</v>
      </c>
      <c r="BQ1144" s="15">
        <v>16.878000100000001</v>
      </c>
      <c r="BR1144" s="16">
        <f t="shared" si="40"/>
        <v>59.248725801346566</v>
      </c>
      <c r="BS1144" s="19">
        <f t="shared" si="41"/>
        <v>0.25868314280884092</v>
      </c>
      <c r="BT1144" s="15">
        <v>21.081019000000001</v>
      </c>
      <c r="BU1144" s="16">
        <f t="shared" si="42"/>
        <v>48.289611616971641</v>
      </c>
      <c r="BV1144" s="19">
        <f t="shared" si="43"/>
        <v>0.40193710040177377</v>
      </c>
      <c r="BW1144" s="15">
        <v>359.19365099999999</v>
      </c>
      <c r="BX1144" s="18">
        <f t="shared" si="44"/>
        <v>5.2998784504804941E-2</v>
      </c>
      <c r="BY1144" s="19">
        <f t="shared" si="45"/>
        <v>-4.8805893286884963E-2</v>
      </c>
      <c r="BZ1144" s="15">
        <v>684.02656200000001</v>
      </c>
      <c r="CA1144" s="18">
        <f t="shared" si="46"/>
        <v>0.10492928208987255</v>
      </c>
      <c r="CB1144" s="19">
        <f t="shared" si="47"/>
        <v>-1.088663356712786E-2</v>
      </c>
      <c r="CC1144" s="7">
        <f t="shared" si="48"/>
        <v>0.58331569599282407</v>
      </c>
      <c r="CD1144" s="61">
        <f t="shared" si="49"/>
        <v>0.93944812249582954</v>
      </c>
    </row>
    <row r="1145" spans="1:82" ht="15.75" customHeight="1" x14ac:dyDescent="0.25">
      <c r="A1145" s="5">
        <v>50030000101</v>
      </c>
      <c r="B1145" s="5">
        <v>50030</v>
      </c>
      <c r="C1145" s="6" t="s">
        <v>1152</v>
      </c>
      <c r="D1145" s="6" t="s">
        <v>1152</v>
      </c>
      <c r="E1145" s="5">
        <v>222</v>
      </c>
      <c r="F1145" s="15">
        <v>10.226255050000001</v>
      </c>
      <c r="G1145" s="16">
        <f t="shared" si="0"/>
        <v>97.787508243303591</v>
      </c>
      <c r="H1145" s="17">
        <v>1</v>
      </c>
      <c r="I1145" s="7">
        <f t="shared" si="1"/>
        <v>97.787508243303591</v>
      </c>
      <c r="J1145" s="18">
        <f t="shared" si="2"/>
        <v>32.595836081101197</v>
      </c>
      <c r="K1145" s="19">
        <f t="shared" si="3"/>
        <v>-0.10517920685692358</v>
      </c>
      <c r="L1145" s="15">
        <v>28.007026</v>
      </c>
      <c r="M1145" s="16">
        <f t="shared" si="4"/>
        <v>35.705326227782983</v>
      </c>
      <c r="N1145" s="19">
        <f t="shared" si="5"/>
        <v>-0.67502190663590034</v>
      </c>
      <c r="O1145" s="15">
        <v>28.007026</v>
      </c>
      <c r="P1145" s="16">
        <f t="shared" si="6"/>
        <v>35.705326227782983</v>
      </c>
      <c r="Q1145" s="17">
        <v>2</v>
      </c>
      <c r="R1145" s="7">
        <f t="shared" si="7"/>
        <v>71.410652455565966</v>
      </c>
      <c r="S1145" s="18">
        <f t="shared" si="8"/>
        <v>35.705326227782983</v>
      </c>
      <c r="T1145" s="19">
        <f t="shared" si="9"/>
        <v>-0.63862102555497846</v>
      </c>
      <c r="U1145" s="15">
        <v>10</v>
      </c>
      <c r="V1145" s="16">
        <f t="shared" si="10"/>
        <v>100</v>
      </c>
      <c r="W1145" s="19">
        <f t="shared" si="11"/>
        <v>1.6738574211914985</v>
      </c>
      <c r="X1145" s="15">
        <v>27.908595300000002</v>
      </c>
      <c r="Y1145" s="16">
        <f t="shared" si="12"/>
        <v>38.27355259259501</v>
      </c>
      <c r="Z1145" s="17">
        <v>2</v>
      </c>
      <c r="AA1145" s="20">
        <f t="shared" si="13"/>
        <v>76.54710518519002</v>
      </c>
      <c r="AB1145" s="18">
        <f t="shared" si="14"/>
        <v>25.515701728396674</v>
      </c>
      <c r="AC1145" s="19">
        <f t="shared" si="15"/>
        <v>-6.2877153020763049E-2</v>
      </c>
      <c r="AD1145" s="15">
        <v>72.122646200000005</v>
      </c>
      <c r="AE1145" s="16">
        <f t="shared" si="16"/>
        <v>14.840585813114549</v>
      </c>
      <c r="AF1145" s="17">
        <v>4</v>
      </c>
      <c r="AG1145" s="7">
        <f t="shared" si="17"/>
        <v>59.362343252458196</v>
      </c>
      <c r="AH1145" s="18">
        <f t="shared" si="18"/>
        <v>19.542201434089922</v>
      </c>
      <c r="AI1145" s="19">
        <f t="shared" si="19"/>
        <v>-0.19209460307318188</v>
      </c>
      <c r="AJ1145" s="5">
        <v>12</v>
      </c>
      <c r="AK1145" s="15">
        <v>16.2291673</v>
      </c>
      <c r="AL1145" s="16">
        <f t="shared" si="20"/>
        <v>61.617455875262308</v>
      </c>
      <c r="AM1145" s="17">
        <v>1</v>
      </c>
      <c r="AN1145" s="7">
        <f t="shared" si="21"/>
        <v>61.617455875262308</v>
      </c>
      <c r="AO1145" s="18">
        <f t="shared" si="22"/>
        <v>20.539151958420771</v>
      </c>
      <c r="AP1145" s="19">
        <f t="shared" si="23"/>
        <v>-0.38388230540093893</v>
      </c>
      <c r="AQ1145" s="5">
        <v>4</v>
      </c>
      <c r="AR1145" s="15">
        <v>27.166822750000001</v>
      </c>
      <c r="AS1145" s="21">
        <f t="shared" si="24"/>
        <v>36.809604465063913</v>
      </c>
      <c r="AT1145" s="19">
        <f t="shared" si="25"/>
        <v>0.26396193387481987</v>
      </c>
      <c r="AU1145" s="5">
        <v>0</v>
      </c>
      <c r="AV1145" s="15">
        <v>27.166822700000001</v>
      </c>
      <c r="AW1145" s="16">
        <f t="shared" si="26"/>
        <v>0</v>
      </c>
      <c r="AX1145" s="19">
        <f t="shared" si="27"/>
        <v>-0.82680925094591806</v>
      </c>
      <c r="AY1145" s="15">
        <v>27.166822700000001</v>
      </c>
      <c r="AZ1145" s="16">
        <f t="shared" si="28"/>
        <v>36.809604532811264</v>
      </c>
      <c r="BA1145" s="19">
        <f t="shared" si="29"/>
        <v>0.37537099801610585</v>
      </c>
      <c r="BB1145" s="15">
        <v>10</v>
      </c>
      <c r="BC1145" s="16">
        <f t="shared" si="30"/>
        <v>100</v>
      </c>
      <c r="BD1145" s="19">
        <f t="shared" si="31"/>
        <v>0.93333821106502679</v>
      </c>
      <c r="BE1145" s="15">
        <v>27.166822700000001</v>
      </c>
      <c r="BF1145" s="21">
        <f t="shared" si="32"/>
        <v>36.809604532811264</v>
      </c>
      <c r="BG1145" s="19">
        <f t="shared" si="33"/>
        <v>-3.9712404753524E-2</v>
      </c>
      <c r="BH1145" s="15">
        <v>27.166822700000001</v>
      </c>
      <c r="BI1145" s="16">
        <f t="shared" si="34"/>
        <v>36.809604532811264</v>
      </c>
      <c r="BJ1145" s="22">
        <f t="shared" si="35"/>
        <v>0.59910344041427088</v>
      </c>
      <c r="BK1145" s="15">
        <v>72.513843699999995</v>
      </c>
      <c r="BL1145" s="16">
        <f t="shared" si="36"/>
        <v>13.79047019128018</v>
      </c>
      <c r="BM1145" s="19">
        <f t="shared" si="37"/>
        <v>-0.50271229694534136</v>
      </c>
      <c r="BN1145" s="15">
        <v>72.513843699999995</v>
      </c>
      <c r="BO1145" s="16">
        <f t="shared" si="38"/>
        <v>13.79047019128018</v>
      </c>
      <c r="BP1145" s="19">
        <f t="shared" si="39"/>
        <v>0.11103904612535674</v>
      </c>
      <c r="BQ1145" s="15">
        <v>22.5843101</v>
      </c>
      <c r="BR1145" s="16">
        <f t="shared" si="40"/>
        <v>44.278527684580453</v>
      </c>
      <c r="BS1145" s="19">
        <f t="shared" si="41"/>
        <v>-0.43146178273464991</v>
      </c>
      <c r="BT1145" s="15">
        <v>39.4170333</v>
      </c>
      <c r="BU1145" s="16">
        <f t="shared" si="42"/>
        <v>25.826251616962761</v>
      </c>
      <c r="BV1145" s="19">
        <f t="shared" si="43"/>
        <v>-0.59398844324453814</v>
      </c>
      <c r="BW1145" s="15">
        <v>308.72627899999998</v>
      </c>
      <c r="BX1145" s="18">
        <f t="shared" si="44"/>
        <v>4.5552357304030663E-2</v>
      </c>
      <c r="BY1145" s="19">
        <f t="shared" si="45"/>
        <v>-5.1465447426317243E-2</v>
      </c>
      <c r="BZ1145" s="15">
        <v>222.01253600000001</v>
      </c>
      <c r="CA1145" s="18">
        <f t="shared" si="46"/>
        <v>3.4056595623010305E-2</v>
      </c>
      <c r="CB1145" s="19">
        <f t="shared" si="47"/>
        <v>-3.8517218838794269E-2</v>
      </c>
      <c r="CC1145" s="7">
        <f t="shared" si="48"/>
        <v>-3.0824841828667925E-2</v>
      </c>
      <c r="CD1145" s="61">
        <f t="shared" si="49"/>
        <v>-4.9644369217400723E-2</v>
      </c>
    </row>
    <row r="1146" spans="1:82" ht="15.75" customHeight="1" x14ac:dyDescent="0.25">
      <c r="A1146" s="5">
        <v>50031000101</v>
      </c>
      <c r="B1146" s="5">
        <v>50031</v>
      </c>
      <c r="C1146" s="6" t="s">
        <v>1153</v>
      </c>
      <c r="D1146" s="6" t="s">
        <v>1153</v>
      </c>
      <c r="E1146" s="5">
        <v>145</v>
      </c>
      <c r="F1146" s="15">
        <v>10</v>
      </c>
      <c r="G1146" s="16">
        <f t="shared" si="0"/>
        <v>100</v>
      </c>
      <c r="H1146" s="17">
        <v>1</v>
      </c>
      <c r="I1146" s="7">
        <f t="shared" si="1"/>
        <v>100</v>
      </c>
      <c r="J1146" s="18">
        <f t="shared" si="2"/>
        <v>33.333333333333336</v>
      </c>
      <c r="K1146" s="19">
        <f t="shared" si="3"/>
        <v>-6.4612435976370855E-2</v>
      </c>
      <c r="L1146" s="15">
        <v>28.578764199999998</v>
      </c>
      <c r="M1146" s="16">
        <f t="shared" si="4"/>
        <v>34.991016161573569</v>
      </c>
      <c r="N1146" s="19">
        <f t="shared" si="5"/>
        <v>-0.71676332503736695</v>
      </c>
      <c r="O1146" s="15">
        <v>28.578764199999998</v>
      </c>
      <c r="P1146" s="16">
        <f t="shared" si="6"/>
        <v>34.991016161573569</v>
      </c>
      <c r="Q1146" s="17">
        <v>2</v>
      </c>
      <c r="R1146" s="7">
        <f t="shared" si="7"/>
        <v>69.982032323147138</v>
      </c>
      <c r="S1146" s="18">
        <f t="shared" si="8"/>
        <v>34.991016161573569</v>
      </c>
      <c r="T1146" s="19">
        <f t="shared" si="9"/>
        <v>-0.67848031327783054</v>
      </c>
      <c r="U1146" s="15">
        <v>21.574772400000001</v>
      </c>
      <c r="V1146" s="16">
        <f t="shared" si="10"/>
        <v>46.350431024709209</v>
      </c>
      <c r="W1146" s="19">
        <f t="shared" si="11"/>
        <v>-0.61759706813868076</v>
      </c>
      <c r="X1146" s="15">
        <v>49.419802500000003</v>
      </c>
      <c r="Y1146" s="16">
        <f t="shared" si="12"/>
        <v>21.614029922519418</v>
      </c>
      <c r="Z1146" s="17">
        <v>3</v>
      </c>
      <c r="AA1146" s="20">
        <f t="shared" si="13"/>
        <v>64.842089767558249</v>
      </c>
      <c r="AB1146" s="18">
        <f t="shared" si="14"/>
        <v>21.614029922519414</v>
      </c>
      <c r="AC1146" s="19">
        <f t="shared" si="15"/>
        <v>-0.36661433267679688</v>
      </c>
      <c r="AD1146" s="15">
        <v>49.407212199999996</v>
      </c>
      <c r="AE1146" s="16">
        <f t="shared" si="16"/>
        <v>21.663685772580386</v>
      </c>
      <c r="AF1146" s="17">
        <v>2</v>
      </c>
      <c r="AG1146" s="7">
        <f t="shared" si="17"/>
        <v>43.327371545160773</v>
      </c>
      <c r="AH1146" s="18">
        <f t="shared" si="18"/>
        <v>14.263456864299664</v>
      </c>
      <c r="AI1146" s="19">
        <f t="shared" si="19"/>
        <v>-0.56620453121595871</v>
      </c>
      <c r="AJ1146" s="5">
        <v>2</v>
      </c>
      <c r="AK1146" s="15">
        <v>21.574772400000001</v>
      </c>
      <c r="AL1146" s="16">
        <f t="shared" si="20"/>
        <v>46.350431024709209</v>
      </c>
      <c r="AM1146" s="17">
        <v>1</v>
      </c>
      <c r="AN1146" s="7">
        <f t="shared" si="21"/>
        <v>46.350431024709209</v>
      </c>
      <c r="AO1146" s="18">
        <f t="shared" si="22"/>
        <v>15.450143674903069</v>
      </c>
      <c r="AP1146" s="19">
        <f t="shared" si="23"/>
        <v>-0.54806495215937767</v>
      </c>
      <c r="AQ1146" s="5">
        <v>2</v>
      </c>
      <c r="AR1146" s="15">
        <v>28.471784759999998</v>
      </c>
      <c r="AS1146" s="21">
        <f t="shared" si="24"/>
        <v>35.122490859965325</v>
      </c>
      <c r="AT1146" s="19">
        <f t="shared" si="25"/>
        <v>0.204871138405786</v>
      </c>
      <c r="AU1146" s="5">
        <v>0</v>
      </c>
      <c r="AV1146" s="15">
        <v>28.471784799999998</v>
      </c>
      <c r="AW1146" s="16">
        <f t="shared" si="26"/>
        <v>0</v>
      </c>
      <c r="AX1146" s="19">
        <f t="shared" si="27"/>
        <v>-0.82680925094591806</v>
      </c>
      <c r="AY1146" s="15">
        <v>48.080359700000002</v>
      </c>
      <c r="AZ1146" s="16">
        <f t="shared" si="28"/>
        <v>20.798513285664956</v>
      </c>
      <c r="BA1146" s="19">
        <f t="shared" si="29"/>
        <v>-0.75400141913894558</v>
      </c>
      <c r="BB1146" s="15">
        <v>10</v>
      </c>
      <c r="BC1146" s="16">
        <f t="shared" si="30"/>
        <v>100</v>
      </c>
      <c r="BD1146" s="19">
        <f t="shared" si="31"/>
        <v>0.93333821106502679</v>
      </c>
      <c r="BE1146" s="15">
        <v>28.471784799999998</v>
      </c>
      <c r="BF1146" s="21">
        <f t="shared" si="32"/>
        <v>35.122490810621748</v>
      </c>
      <c r="BG1146" s="19">
        <f t="shared" si="33"/>
        <v>-0.14272671158122349</v>
      </c>
      <c r="BH1146" s="15">
        <v>48.080359700000002</v>
      </c>
      <c r="BI1146" s="16">
        <f t="shared" si="34"/>
        <v>20.798513285664956</v>
      </c>
      <c r="BJ1146" s="22">
        <f t="shared" si="35"/>
        <v>-0.57737944651888473</v>
      </c>
      <c r="BK1146" s="15">
        <v>84.639351300000001</v>
      </c>
      <c r="BL1146" s="16">
        <f t="shared" si="36"/>
        <v>11.814835353068213</v>
      </c>
      <c r="BM1146" s="19">
        <f t="shared" si="37"/>
        <v>-0.6829546817453449</v>
      </c>
      <c r="BN1146" s="15">
        <v>84.639351300000001</v>
      </c>
      <c r="BO1146" s="16">
        <f t="shared" si="38"/>
        <v>11.814835353068213</v>
      </c>
      <c r="BP1146" s="19">
        <f t="shared" si="39"/>
        <v>-0.13001393605307637</v>
      </c>
      <c r="BQ1146" s="15">
        <v>28.471784799999998</v>
      </c>
      <c r="BR1146" s="16">
        <f t="shared" si="40"/>
        <v>35.122490810621748</v>
      </c>
      <c r="BS1146" s="19">
        <f t="shared" si="41"/>
        <v>-0.85356657636290734</v>
      </c>
      <c r="BT1146" s="15">
        <v>41.986913299999998</v>
      </c>
      <c r="BU1146" s="16">
        <f t="shared" si="42"/>
        <v>24.245512232022065</v>
      </c>
      <c r="BV1146" s="19">
        <f t="shared" si="43"/>
        <v>-0.66407140195194325</v>
      </c>
      <c r="BW1146" s="15">
        <v>217.94676200000001</v>
      </c>
      <c r="BX1146" s="18">
        <f t="shared" si="44"/>
        <v>3.2157899897729575E-2</v>
      </c>
      <c r="BY1146" s="19">
        <f t="shared" si="45"/>
        <v>-5.6249390608716615E-2</v>
      </c>
      <c r="BZ1146" s="15">
        <v>145.01405099999999</v>
      </c>
      <c r="CA1146" s="18">
        <f t="shared" si="46"/>
        <v>2.224507220872245E-2</v>
      </c>
      <c r="CB1146" s="19">
        <f t="shared" si="47"/>
        <v>-4.3122085976705853E-2</v>
      </c>
      <c r="CC1146" s="7">
        <f t="shared" si="48"/>
        <v>-0.37636960578395984</v>
      </c>
      <c r="CD1146" s="61">
        <f t="shared" si="49"/>
        <v>-0.60615498939460399</v>
      </c>
    </row>
    <row r="1147" spans="1:82" ht="15.75" customHeight="1" x14ac:dyDescent="0.25">
      <c r="A1147" s="5">
        <v>50032000101</v>
      </c>
      <c r="B1147" s="5">
        <v>50032</v>
      </c>
      <c r="C1147" s="6" t="s">
        <v>1154</v>
      </c>
      <c r="D1147" s="6" t="s">
        <v>1154</v>
      </c>
      <c r="E1147" s="5">
        <v>278</v>
      </c>
      <c r="F1147" s="15">
        <v>10.156015549999999</v>
      </c>
      <c r="G1147" s="16">
        <f t="shared" si="0"/>
        <v>98.46381143045808</v>
      </c>
      <c r="H1147" s="17">
        <v>1</v>
      </c>
      <c r="I1147" s="7">
        <f t="shared" si="1"/>
        <v>98.46381143045808</v>
      </c>
      <c r="J1147" s="18">
        <f t="shared" si="2"/>
        <v>32.821270476819357</v>
      </c>
      <c r="K1147" s="19">
        <f t="shared" si="3"/>
        <v>-9.2778963395655889E-2</v>
      </c>
      <c r="L1147" s="15">
        <v>15.964482200000001</v>
      </c>
      <c r="M1147" s="16">
        <f t="shared" si="4"/>
        <v>62.63905007830445</v>
      </c>
      <c r="N1147" s="19">
        <f t="shared" si="5"/>
        <v>0.89887700580723218</v>
      </c>
      <c r="O1147" s="15">
        <v>15.964482200000001</v>
      </c>
      <c r="P1147" s="16">
        <f t="shared" si="6"/>
        <v>62.63905007830445</v>
      </c>
      <c r="Q1147" s="17">
        <v>2</v>
      </c>
      <c r="R1147" s="7">
        <f t="shared" si="7"/>
        <v>125.2781001566089</v>
      </c>
      <c r="S1147" s="18">
        <f t="shared" si="8"/>
        <v>62.63905007830445</v>
      </c>
      <c r="T1147" s="19">
        <f t="shared" si="9"/>
        <v>0.86431040323303865</v>
      </c>
      <c r="U1147" s="15">
        <v>10</v>
      </c>
      <c r="V1147" s="16">
        <f t="shared" si="10"/>
        <v>100</v>
      </c>
      <c r="W1147" s="19">
        <f t="shared" si="11"/>
        <v>1.6738574211914985</v>
      </c>
      <c r="X1147" s="15">
        <v>30.076560199999999</v>
      </c>
      <c r="Y1147" s="16">
        <f t="shared" si="12"/>
        <v>35.514735824078713</v>
      </c>
      <c r="Z1147" s="17">
        <v>3</v>
      </c>
      <c r="AA1147" s="20">
        <f t="shared" si="13"/>
        <v>106.54420747223614</v>
      </c>
      <c r="AB1147" s="18">
        <f t="shared" si="14"/>
        <v>35.514735824078713</v>
      </c>
      <c r="AC1147" s="19">
        <f t="shared" si="15"/>
        <v>0.71552722505432209</v>
      </c>
      <c r="AD1147" s="15">
        <v>30.0639699</v>
      </c>
      <c r="AE1147" s="16">
        <f t="shared" si="16"/>
        <v>35.602161775714123</v>
      </c>
      <c r="AF1147" s="17">
        <v>2</v>
      </c>
      <c r="AG1147" s="7">
        <f t="shared" si="17"/>
        <v>71.204323551428246</v>
      </c>
      <c r="AH1147" s="18">
        <f t="shared" si="18"/>
        <v>23.44060489496432</v>
      </c>
      <c r="AI1147" s="19">
        <f t="shared" si="19"/>
        <v>8.418916465555705E-2</v>
      </c>
      <c r="AJ1147" s="5">
        <v>8</v>
      </c>
      <c r="AK1147" s="15">
        <v>10</v>
      </c>
      <c r="AL1147" s="16">
        <f t="shared" si="20"/>
        <v>100</v>
      </c>
      <c r="AM1147" s="17">
        <v>1</v>
      </c>
      <c r="AN1147" s="7">
        <f t="shared" si="21"/>
        <v>100</v>
      </c>
      <c r="AO1147" s="18">
        <f t="shared" si="22"/>
        <v>33.333333333333336</v>
      </c>
      <c r="AP1147" s="19">
        <f t="shared" si="23"/>
        <v>2.8886242853155969E-2</v>
      </c>
      <c r="AQ1147" s="5">
        <v>6</v>
      </c>
      <c r="AR1147" s="15">
        <v>23.405255910000001</v>
      </c>
      <c r="AS1147" s="21">
        <f t="shared" si="24"/>
        <v>42.725446106861213</v>
      </c>
      <c r="AT1147" s="19">
        <f t="shared" si="25"/>
        <v>0.47116303012951471</v>
      </c>
      <c r="AU1147" s="5">
        <v>3</v>
      </c>
      <c r="AV1147" s="15">
        <v>23.4052559</v>
      </c>
      <c r="AW1147" s="16">
        <f t="shared" si="26"/>
        <v>42.725446125115852</v>
      </c>
      <c r="AX1147" s="19">
        <f t="shared" si="27"/>
        <v>0.80854145083912377</v>
      </c>
      <c r="AY1147" s="15">
        <v>23.4052559</v>
      </c>
      <c r="AZ1147" s="16">
        <f t="shared" si="28"/>
        <v>42.725446125115852</v>
      </c>
      <c r="BA1147" s="19">
        <f t="shared" si="29"/>
        <v>0.79265600473282316</v>
      </c>
      <c r="BB1147" s="15">
        <v>10</v>
      </c>
      <c r="BC1147" s="16">
        <f t="shared" si="30"/>
        <v>100</v>
      </c>
      <c r="BD1147" s="19">
        <f t="shared" si="31"/>
        <v>0.93333821106502679</v>
      </c>
      <c r="BE1147" s="15">
        <v>31.830493100000002</v>
      </c>
      <c r="BF1147" s="21">
        <f t="shared" si="32"/>
        <v>31.41641560054877</v>
      </c>
      <c r="BG1147" s="19">
        <f t="shared" si="33"/>
        <v>-0.36901778123213053</v>
      </c>
      <c r="BH1147" s="15">
        <v>31.830493100000002</v>
      </c>
      <c r="BI1147" s="16">
        <f t="shared" si="34"/>
        <v>31.41641560054877</v>
      </c>
      <c r="BJ1147" s="22">
        <f t="shared" si="35"/>
        <v>0.20281599274045892</v>
      </c>
      <c r="BK1147" s="15">
        <v>57.357767799999998</v>
      </c>
      <c r="BL1147" s="16">
        <f t="shared" si="36"/>
        <v>17.434430215047527</v>
      </c>
      <c r="BM1147" s="19">
        <f t="shared" si="37"/>
        <v>-0.17026419869549869</v>
      </c>
      <c r="BN1147" s="15">
        <v>57.357767799999998</v>
      </c>
      <c r="BO1147" s="16">
        <f t="shared" si="38"/>
        <v>17.434430215047527</v>
      </c>
      <c r="BP1147" s="19">
        <f t="shared" si="39"/>
        <v>0.55564926137297344</v>
      </c>
      <c r="BQ1147" s="15">
        <v>23.4052559</v>
      </c>
      <c r="BR1147" s="16">
        <f t="shared" si="40"/>
        <v>42.725446125115852</v>
      </c>
      <c r="BS1147" s="19">
        <f t="shared" si="41"/>
        <v>-0.50306079223735178</v>
      </c>
      <c r="BT1147" s="15">
        <v>17.815095700000001</v>
      </c>
      <c r="BU1147" s="16">
        <f t="shared" si="42"/>
        <v>57.142225736121077</v>
      </c>
      <c r="BV1147" s="19">
        <f t="shared" si="43"/>
        <v>0.79442266486325386</v>
      </c>
      <c r="BW1147" s="15">
        <v>500.57789700000001</v>
      </c>
      <c r="BX1147" s="18">
        <f t="shared" si="44"/>
        <v>7.3859936045950453E-2</v>
      </c>
      <c r="BY1147" s="19">
        <f t="shared" si="45"/>
        <v>-4.1355157458995762E-2</v>
      </c>
      <c r="BZ1147" s="15">
        <v>278.02887600000003</v>
      </c>
      <c r="CA1147" s="18">
        <f t="shared" si="46"/>
        <v>4.2649470034665404E-2</v>
      </c>
      <c r="CB1147" s="19">
        <f t="shared" si="47"/>
        <v>-3.5167181454914806E-2</v>
      </c>
      <c r="CC1147" s="7">
        <f t="shared" si="48"/>
        <v>0.4006626317928122</v>
      </c>
      <c r="CD1147" s="61">
        <f t="shared" si="49"/>
        <v>0.64527966550145055</v>
      </c>
    </row>
    <row r="1148" spans="1:82" ht="15.75" customHeight="1" x14ac:dyDescent="0.25">
      <c r="A1148" s="5">
        <v>50033000101</v>
      </c>
      <c r="B1148" s="5">
        <v>50033</v>
      </c>
      <c r="C1148" s="6" t="s">
        <v>1155</v>
      </c>
      <c r="D1148" s="6" t="s">
        <v>1155</v>
      </c>
      <c r="E1148" s="5">
        <v>64</v>
      </c>
      <c r="F1148" s="15">
        <v>10.09190542</v>
      </c>
      <c r="G1148" s="16">
        <f t="shared" si="0"/>
        <v>99.089315484290381</v>
      </c>
      <c r="H1148" s="17">
        <v>1</v>
      </c>
      <c r="I1148" s="7">
        <f t="shared" si="1"/>
        <v>99.089315484290381</v>
      </c>
      <c r="J1148" s="18">
        <f t="shared" si="2"/>
        <v>33.029771828096791</v>
      </c>
      <c r="K1148" s="19">
        <f t="shared" si="3"/>
        <v>-8.1310138908571639E-2</v>
      </c>
      <c r="L1148" s="15">
        <v>19.041789900000001</v>
      </c>
      <c r="M1148" s="16">
        <f t="shared" si="4"/>
        <v>52.516071506492146</v>
      </c>
      <c r="N1148" s="19">
        <f t="shared" si="5"/>
        <v>0.30733069556495024</v>
      </c>
      <c r="O1148" s="15">
        <v>19.041789900000001</v>
      </c>
      <c r="P1148" s="16">
        <f t="shared" si="6"/>
        <v>52.516071506492146</v>
      </c>
      <c r="Q1148" s="17">
        <v>2</v>
      </c>
      <c r="R1148" s="7">
        <f t="shared" si="7"/>
        <v>105.03214301298429</v>
      </c>
      <c r="S1148" s="18">
        <f t="shared" si="8"/>
        <v>52.516071506492146</v>
      </c>
      <c r="T1148" s="19">
        <f t="shared" si="9"/>
        <v>0.29943705957804373</v>
      </c>
      <c r="U1148" s="15">
        <v>19.171288400000002</v>
      </c>
      <c r="V1148" s="16">
        <f t="shared" si="10"/>
        <v>52.161335176617548</v>
      </c>
      <c r="W1148" s="19">
        <f t="shared" si="11"/>
        <v>-0.36940453536939827</v>
      </c>
      <c r="X1148" s="15">
        <v>38.070501700000001</v>
      </c>
      <c r="Y1148" s="16">
        <f t="shared" si="12"/>
        <v>28.057447165189316</v>
      </c>
      <c r="Z1148" s="17">
        <v>2</v>
      </c>
      <c r="AA1148" s="20">
        <f t="shared" si="13"/>
        <v>56.114894330378633</v>
      </c>
      <c r="AB1148" s="18">
        <f t="shared" si="14"/>
        <v>18.704964776792878</v>
      </c>
      <c r="AC1148" s="19">
        <f t="shared" si="15"/>
        <v>-0.59307911156149318</v>
      </c>
      <c r="AD1148" s="15">
        <v>41.907895099999998</v>
      </c>
      <c r="AE1148" s="16">
        <f t="shared" si="16"/>
        <v>25.540350271612663</v>
      </c>
      <c r="AF1148" s="17">
        <v>3</v>
      </c>
      <c r="AG1148" s="7">
        <f t="shared" si="17"/>
        <v>76.621050814837986</v>
      </c>
      <c r="AH1148" s="18">
        <f t="shared" si="18"/>
        <v>25.22380228063518</v>
      </c>
      <c r="AI1148" s="19">
        <f t="shared" si="19"/>
        <v>0.21056615391840738</v>
      </c>
      <c r="AJ1148" s="5">
        <v>0</v>
      </c>
      <c r="AK1148" s="15">
        <v>19.171288400000002</v>
      </c>
      <c r="AL1148" s="16">
        <f t="shared" si="20"/>
        <v>52.161335176617548</v>
      </c>
      <c r="AM1148" s="17">
        <v>3</v>
      </c>
      <c r="AN1148" s="7">
        <f t="shared" si="21"/>
        <v>156.48400552985265</v>
      </c>
      <c r="AO1148" s="18">
        <f t="shared" si="22"/>
        <v>0</v>
      </c>
      <c r="AP1148" s="19">
        <f t="shared" si="23"/>
        <v>-1.0465207101426044</v>
      </c>
      <c r="AQ1148" s="5">
        <v>1</v>
      </c>
      <c r="AR1148" s="15">
        <v>19.171288430000001</v>
      </c>
      <c r="AS1148" s="21">
        <f t="shared" si="24"/>
        <v>52.161335094993404</v>
      </c>
      <c r="AT1148" s="19">
        <f t="shared" si="25"/>
        <v>0.80165303660044573</v>
      </c>
      <c r="AU1148" s="5">
        <v>0</v>
      </c>
      <c r="AV1148" s="15">
        <v>38.9027259</v>
      </c>
      <c r="AW1148" s="16">
        <f t="shared" si="26"/>
        <v>0</v>
      </c>
      <c r="AX1148" s="19">
        <f t="shared" si="27"/>
        <v>-0.82680925094591806</v>
      </c>
      <c r="AY1148" s="15">
        <v>38.9027259</v>
      </c>
      <c r="AZ1148" s="16">
        <f t="shared" si="28"/>
        <v>25.705139597942672</v>
      </c>
      <c r="BA1148" s="19">
        <f t="shared" si="29"/>
        <v>-0.4079033092202155</v>
      </c>
      <c r="BB1148" s="15">
        <v>10</v>
      </c>
      <c r="BC1148" s="16">
        <f t="shared" si="30"/>
        <v>100</v>
      </c>
      <c r="BD1148" s="19">
        <f t="shared" si="31"/>
        <v>0.93333821106502679</v>
      </c>
      <c r="BE1148" s="15">
        <v>38.9027259</v>
      </c>
      <c r="BF1148" s="21">
        <f t="shared" si="32"/>
        <v>25.705139597942672</v>
      </c>
      <c r="BG1148" s="19">
        <f t="shared" si="33"/>
        <v>-0.71774539263854908</v>
      </c>
      <c r="BH1148" s="15">
        <v>38.9027259</v>
      </c>
      <c r="BI1148" s="16">
        <f t="shared" si="34"/>
        <v>25.705139597942672</v>
      </c>
      <c r="BJ1148" s="22">
        <f t="shared" si="35"/>
        <v>-0.21684425251706882</v>
      </c>
      <c r="BK1148" s="15">
        <v>72.537286499999993</v>
      </c>
      <c r="BL1148" s="16">
        <f t="shared" si="36"/>
        <v>13.786013349148373</v>
      </c>
      <c r="BM1148" s="19">
        <f t="shared" si="37"/>
        <v>-0.50311890642548251</v>
      </c>
      <c r="BN1148" s="15">
        <v>72.537286499999993</v>
      </c>
      <c r="BO1148" s="16">
        <f t="shared" si="38"/>
        <v>13.786013349148373</v>
      </c>
      <c r="BP1148" s="19">
        <f t="shared" si="39"/>
        <v>0.11049525378772874</v>
      </c>
      <c r="BQ1148" s="15">
        <v>19.171288400000002</v>
      </c>
      <c r="BR1148" s="16">
        <f t="shared" si="40"/>
        <v>52.161335176617548</v>
      </c>
      <c r="BS1148" s="19">
        <f t="shared" si="41"/>
        <v>-6.805446192086026E-2</v>
      </c>
      <c r="BT1148" s="15">
        <v>38.6898099</v>
      </c>
      <c r="BU1148" s="16">
        <f t="shared" si="42"/>
        <v>26.311688339414662</v>
      </c>
      <c r="BV1148" s="19">
        <f t="shared" si="43"/>
        <v>-0.57246633650210943</v>
      </c>
      <c r="BW1148" s="15">
        <v>279.46354300000002</v>
      </c>
      <c r="BX1148" s="18">
        <f t="shared" si="44"/>
        <v>4.1234660053627435E-2</v>
      </c>
      <c r="BY1148" s="19">
        <f t="shared" si="45"/>
        <v>-5.3007549334455312E-2</v>
      </c>
      <c r="BZ1148" s="15">
        <v>64.012315099999995</v>
      </c>
      <c r="CA1148" s="18">
        <f t="shared" si="46"/>
        <v>9.8194524035949762E-3</v>
      </c>
      <c r="CB1148" s="19">
        <f t="shared" si="47"/>
        <v>-4.7966366117538531E-2</v>
      </c>
      <c r="CC1148" s="7">
        <f t="shared" si="48"/>
        <v>-0.14954789005735064</v>
      </c>
      <c r="CD1148" s="61">
        <f t="shared" si="49"/>
        <v>-0.24085154145983917</v>
      </c>
    </row>
    <row r="1149" spans="1:82" ht="15.75" customHeight="1" x14ac:dyDescent="0.25">
      <c r="A1149" s="5">
        <v>50033000201</v>
      </c>
      <c r="B1149" s="5">
        <v>50033</v>
      </c>
      <c r="C1149" s="6" t="s">
        <v>1156</v>
      </c>
      <c r="D1149" s="6" t="s">
        <v>1155</v>
      </c>
      <c r="E1149" s="5">
        <v>10</v>
      </c>
      <c r="F1149" s="15">
        <v>14.06404723</v>
      </c>
      <c r="G1149" s="16">
        <f t="shared" si="0"/>
        <v>71.103287954473117</v>
      </c>
      <c r="H1149" s="17">
        <v>1</v>
      </c>
      <c r="I1149" s="7">
        <f t="shared" si="1"/>
        <v>71.103287954473117</v>
      </c>
      <c r="J1149" s="18">
        <f t="shared" si="2"/>
        <v>23.701095984824374</v>
      </c>
      <c r="K1149" s="19">
        <f t="shared" si="3"/>
        <v>-0.59444324470333221</v>
      </c>
      <c r="L1149" s="15">
        <v>24.145261999999999</v>
      </c>
      <c r="M1149" s="16">
        <f t="shared" si="4"/>
        <v>41.415992918196544</v>
      </c>
      <c r="N1149" s="19">
        <f t="shared" si="5"/>
        <v>-0.34131342491055922</v>
      </c>
      <c r="O1149" s="15">
        <v>24.145261999999999</v>
      </c>
      <c r="P1149" s="16">
        <f t="shared" si="6"/>
        <v>41.415992918196544</v>
      </c>
      <c r="Q1149" s="17">
        <v>2</v>
      </c>
      <c r="R1149" s="7">
        <f t="shared" si="7"/>
        <v>82.831985836393088</v>
      </c>
      <c r="S1149" s="18">
        <f t="shared" si="8"/>
        <v>41.415992918196544</v>
      </c>
      <c r="T1149" s="19">
        <f t="shared" si="9"/>
        <v>-0.31995954019972489</v>
      </c>
      <c r="U1149" s="15">
        <v>24.2747606</v>
      </c>
      <c r="V1149" s="16">
        <f t="shared" si="10"/>
        <v>41.195050961697227</v>
      </c>
      <c r="W1149" s="19">
        <f t="shared" si="11"/>
        <v>-0.83779117249454116</v>
      </c>
      <c r="X1149" s="15">
        <v>32.5111937</v>
      </c>
      <c r="Y1149" s="16">
        <f t="shared" si="12"/>
        <v>32.855179045609759</v>
      </c>
      <c r="Z1149" s="17">
        <v>2</v>
      </c>
      <c r="AA1149" s="20">
        <f t="shared" si="13"/>
        <v>65.710358091219518</v>
      </c>
      <c r="AB1149" s="18">
        <f t="shared" si="14"/>
        <v>21.90345269707317</v>
      </c>
      <c r="AC1149" s="19">
        <f t="shared" si="15"/>
        <v>-0.34408336091777769</v>
      </c>
      <c r="AD1149" s="15">
        <v>47.011367300000003</v>
      </c>
      <c r="AE1149" s="16">
        <f t="shared" si="16"/>
        <v>22.76773430497521</v>
      </c>
      <c r="AF1149" s="17">
        <v>3</v>
      </c>
      <c r="AG1149" s="7">
        <f t="shared" si="17"/>
        <v>68.303202914925635</v>
      </c>
      <c r="AH1149" s="18">
        <f t="shared" si="18"/>
        <v>22.485550212873726</v>
      </c>
      <c r="AI1149" s="19">
        <f t="shared" si="19"/>
        <v>1.6503480348325768E-2</v>
      </c>
      <c r="AJ1149" s="5">
        <v>0</v>
      </c>
      <c r="AK1149" s="15">
        <v>21.904074900000001</v>
      </c>
      <c r="AL1149" s="16">
        <f t="shared" si="20"/>
        <v>45.65360575899053</v>
      </c>
      <c r="AM1149" s="17">
        <v>2</v>
      </c>
      <c r="AN1149" s="7">
        <f t="shared" si="21"/>
        <v>91.30721151798106</v>
      </c>
      <c r="AO1149" s="18">
        <f t="shared" si="22"/>
        <v>0</v>
      </c>
      <c r="AP1149" s="19">
        <f t="shared" si="23"/>
        <v>-1.0465207101426044</v>
      </c>
      <c r="AQ1149" s="5">
        <v>0</v>
      </c>
      <c r="AR1149" s="15">
        <v>24.274760619999999</v>
      </c>
      <c r="AS1149" s="21">
        <f t="shared" si="24"/>
        <v>0</v>
      </c>
      <c r="AT1149" s="19">
        <f t="shared" si="25"/>
        <v>-1.0252866396461213</v>
      </c>
      <c r="AU1149" s="5">
        <v>0</v>
      </c>
      <c r="AV1149" s="15">
        <v>33.343418</v>
      </c>
      <c r="AW1149" s="16">
        <f t="shared" si="26"/>
        <v>0</v>
      </c>
      <c r="AX1149" s="19">
        <f t="shared" si="27"/>
        <v>-0.82680925094591806</v>
      </c>
      <c r="AY1149" s="15">
        <v>33.343418</v>
      </c>
      <c r="AZ1149" s="16">
        <f t="shared" si="28"/>
        <v>29.990926545083052</v>
      </c>
      <c r="BA1149" s="19">
        <f t="shared" si="29"/>
        <v>-0.1055972709127898</v>
      </c>
      <c r="BB1149" s="15">
        <v>15.55930796</v>
      </c>
      <c r="BC1149" s="16">
        <f t="shared" si="30"/>
        <v>64.270210639882464</v>
      </c>
      <c r="BD1149" s="19">
        <f t="shared" si="31"/>
        <v>-0.48025203449341231</v>
      </c>
      <c r="BE1149" s="15">
        <v>33.343418</v>
      </c>
      <c r="BF1149" s="21">
        <f t="shared" si="32"/>
        <v>29.990926545083052</v>
      </c>
      <c r="BG1149" s="19">
        <f t="shared" si="33"/>
        <v>-0.45605741881429562</v>
      </c>
      <c r="BH1149" s="15">
        <v>33.343418</v>
      </c>
      <c r="BI1149" s="16">
        <f t="shared" si="34"/>
        <v>29.990926545083052</v>
      </c>
      <c r="BJ1149" s="22">
        <f t="shared" si="35"/>
        <v>9.8072134037834144E-2</v>
      </c>
      <c r="BK1149" s="15">
        <v>70.917458199999999</v>
      </c>
      <c r="BL1149" s="16">
        <f t="shared" si="36"/>
        <v>14.100900192725746</v>
      </c>
      <c r="BM1149" s="19">
        <f t="shared" si="37"/>
        <v>-0.47439094793296172</v>
      </c>
      <c r="BN1149" s="15">
        <v>70.917458199999999</v>
      </c>
      <c r="BO1149" s="16">
        <f t="shared" si="38"/>
        <v>14.100900192725746</v>
      </c>
      <c r="BP1149" s="19">
        <f t="shared" si="39"/>
        <v>0.14891551811237297</v>
      </c>
      <c r="BQ1149" s="15">
        <v>24.2747606</v>
      </c>
      <c r="BR1149" s="16">
        <f t="shared" si="40"/>
        <v>41.195050961697227</v>
      </c>
      <c r="BS1149" s="19">
        <f t="shared" si="41"/>
        <v>-0.57361393040369058</v>
      </c>
      <c r="BT1149" s="15">
        <v>39.874592300000003</v>
      </c>
      <c r="BU1149" s="16">
        <f t="shared" si="42"/>
        <v>25.529896640472984</v>
      </c>
      <c r="BV1149" s="19">
        <f t="shared" si="43"/>
        <v>-0.60712750574777696</v>
      </c>
      <c r="BW1149" s="15">
        <v>283.08479899999998</v>
      </c>
      <c r="BX1149" s="18">
        <f t="shared" si="44"/>
        <v>4.1768973969940865E-2</v>
      </c>
      <c r="BY1149" s="19">
        <f t="shared" si="45"/>
        <v>-5.2816714622777761E-2</v>
      </c>
      <c r="BZ1149" s="15">
        <v>10.0125618</v>
      </c>
      <c r="CA1149" s="18">
        <f t="shared" si="46"/>
        <v>1.5359212345243433E-3</v>
      </c>
      <c r="CB1149" s="19">
        <f t="shared" si="47"/>
        <v>-5.1195802247697486E-2</v>
      </c>
      <c r="CC1149" s="7">
        <f t="shared" si="48"/>
        <v>-0.41440883350723418</v>
      </c>
      <c r="CD1149" s="61">
        <f t="shared" si="49"/>
        <v>-0.66741835211793632</v>
      </c>
    </row>
    <row r="1150" spans="1:82" ht="15.75" customHeight="1" x14ac:dyDescent="0.25">
      <c r="A1150" s="5">
        <v>50034000101</v>
      </c>
      <c r="B1150" s="5">
        <v>50034</v>
      </c>
      <c r="C1150" s="6" t="s">
        <v>1157</v>
      </c>
      <c r="D1150" s="6" t="s">
        <v>1157</v>
      </c>
      <c r="E1150" s="5">
        <v>1100</v>
      </c>
      <c r="F1150" s="15">
        <v>10.193542860000001</v>
      </c>
      <c r="G1150" s="16">
        <f t="shared" si="0"/>
        <v>98.101319014810116</v>
      </c>
      <c r="H1150" s="17">
        <v>3</v>
      </c>
      <c r="I1150" s="7">
        <f t="shared" si="1"/>
        <v>294.30395704443038</v>
      </c>
      <c r="J1150" s="18">
        <f t="shared" si="2"/>
        <v>98.10131901481013</v>
      </c>
      <c r="K1150" s="19">
        <f t="shared" si="3"/>
        <v>3.4980151230865419</v>
      </c>
      <c r="L1150" s="15">
        <v>10.193542900000001</v>
      </c>
      <c r="M1150" s="16">
        <f t="shared" si="4"/>
        <v>98.101318629855371</v>
      </c>
      <c r="N1150" s="19">
        <f t="shared" si="5"/>
        <v>2.9711499011488716</v>
      </c>
      <c r="O1150" s="15">
        <v>10.193542900000001</v>
      </c>
      <c r="P1150" s="16">
        <f t="shared" si="6"/>
        <v>98.101318629855371</v>
      </c>
      <c r="Q1150" s="17">
        <v>2</v>
      </c>
      <c r="R1150" s="7">
        <f t="shared" si="7"/>
        <v>196.20263725971074</v>
      </c>
      <c r="S1150" s="18">
        <f t="shared" si="8"/>
        <v>98.101318629855371</v>
      </c>
      <c r="T1150" s="19">
        <f t="shared" si="9"/>
        <v>2.8431440111678321</v>
      </c>
      <c r="U1150" s="15">
        <v>10</v>
      </c>
      <c r="V1150" s="16">
        <f t="shared" si="10"/>
        <v>100</v>
      </c>
      <c r="W1150" s="19">
        <f t="shared" si="11"/>
        <v>1.6738574211914985</v>
      </c>
      <c r="X1150" s="15">
        <v>31.280886500000001</v>
      </c>
      <c r="Y1150" s="16">
        <f t="shared" si="12"/>
        <v>34.147404677933281</v>
      </c>
      <c r="Z1150" s="17">
        <v>3</v>
      </c>
      <c r="AA1150" s="20">
        <f t="shared" si="13"/>
        <v>102.44221403379984</v>
      </c>
      <c r="AB1150" s="18">
        <f t="shared" si="14"/>
        <v>34.147404677933281</v>
      </c>
      <c r="AC1150" s="19">
        <f t="shared" si="15"/>
        <v>0.60908328854472982</v>
      </c>
      <c r="AD1150" s="15">
        <v>31.293476800000001</v>
      </c>
      <c r="AE1150" s="16">
        <f t="shared" si="16"/>
        <v>34.20336854356816</v>
      </c>
      <c r="AF1150" s="17">
        <v>2</v>
      </c>
      <c r="AG1150" s="7">
        <f t="shared" si="17"/>
        <v>68.406737087136321</v>
      </c>
      <c r="AH1150" s="18">
        <f t="shared" si="18"/>
        <v>22.519633868231605</v>
      </c>
      <c r="AI1150" s="19">
        <f t="shared" si="19"/>
        <v>1.8919023227545989E-2</v>
      </c>
      <c r="AJ1150" s="5">
        <v>84</v>
      </c>
      <c r="AK1150" s="15">
        <v>10</v>
      </c>
      <c r="AL1150" s="16">
        <f t="shared" si="20"/>
        <v>100</v>
      </c>
      <c r="AM1150" s="17">
        <v>2</v>
      </c>
      <c r="AN1150" s="7">
        <f t="shared" si="21"/>
        <v>200</v>
      </c>
      <c r="AO1150" s="18">
        <f t="shared" si="22"/>
        <v>66.666666666666671</v>
      </c>
      <c r="AP1150" s="19">
        <f t="shared" si="23"/>
        <v>1.1042931958489164</v>
      </c>
      <c r="AQ1150" s="5">
        <v>53</v>
      </c>
      <c r="AR1150" s="15">
        <v>25.445478319999999</v>
      </c>
      <c r="AS1150" s="21">
        <f t="shared" si="24"/>
        <v>39.299713191636322</v>
      </c>
      <c r="AT1150" s="19">
        <f t="shared" si="25"/>
        <v>0.35117746281897072</v>
      </c>
      <c r="AU1150" s="5">
        <v>19</v>
      </c>
      <c r="AV1150" s="15">
        <v>25.445478300000001</v>
      </c>
      <c r="AW1150" s="16">
        <f t="shared" si="26"/>
        <v>39.299713222525668</v>
      </c>
      <c r="AX1150" s="19">
        <f t="shared" si="27"/>
        <v>0.67741877771422665</v>
      </c>
      <c r="AY1150" s="15">
        <v>32.813663499999997</v>
      </c>
      <c r="AZ1150" s="16">
        <f t="shared" si="28"/>
        <v>30.475109857818836</v>
      </c>
      <c r="BA1150" s="19">
        <f t="shared" si="29"/>
        <v>-7.1444490829919813E-2</v>
      </c>
      <c r="BB1150" s="15">
        <v>10</v>
      </c>
      <c r="BC1150" s="16">
        <f t="shared" si="30"/>
        <v>100</v>
      </c>
      <c r="BD1150" s="19">
        <f t="shared" si="31"/>
        <v>0.93333821106502679</v>
      </c>
      <c r="BE1150" s="15">
        <v>32.813663499999997</v>
      </c>
      <c r="BF1150" s="21">
        <f t="shared" si="32"/>
        <v>30.475109857818836</v>
      </c>
      <c r="BG1150" s="19">
        <f t="shared" si="33"/>
        <v>-0.42649343170245751</v>
      </c>
      <c r="BH1150" s="15">
        <v>32.813663499999997</v>
      </c>
      <c r="BI1150" s="16">
        <f t="shared" si="34"/>
        <v>30.475109857818836</v>
      </c>
      <c r="BJ1150" s="22">
        <f t="shared" si="35"/>
        <v>0.13364955801096781</v>
      </c>
      <c r="BK1150" s="15">
        <v>83.386796200000006</v>
      </c>
      <c r="BL1150" s="16">
        <f t="shared" si="36"/>
        <v>11.992306283137903</v>
      </c>
      <c r="BM1150" s="19">
        <f t="shared" si="37"/>
        <v>-0.66676354001725813</v>
      </c>
      <c r="BN1150" s="15">
        <v>83.386796200000006</v>
      </c>
      <c r="BO1150" s="16">
        <f t="shared" si="38"/>
        <v>11.992306283137903</v>
      </c>
      <c r="BP1150" s="19">
        <f t="shared" si="39"/>
        <v>-0.1083601890569986</v>
      </c>
      <c r="BQ1150" s="15">
        <v>16.987420199999999</v>
      </c>
      <c r="BR1150" s="16">
        <f t="shared" si="40"/>
        <v>58.867090366081605</v>
      </c>
      <c r="BS1150" s="19">
        <f t="shared" si="41"/>
        <v>0.24108927016925885</v>
      </c>
      <c r="BT1150" s="15">
        <v>11.653022200000001</v>
      </c>
      <c r="BU1150" s="16">
        <f t="shared" si="42"/>
        <v>87.358815810030805</v>
      </c>
      <c r="BV1150" s="19">
        <f t="shared" si="43"/>
        <v>2.1340919706342696</v>
      </c>
      <c r="BW1150" s="15">
        <v>1837.95813</v>
      </c>
      <c r="BX1150" s="18">
        <f t="shared" si="44"/>
        <v>0.27118950067612491</v>
      </c>
      <c r="BY1150" s="19">
        <f t="shared" si="45"/>
        <v>2.912275715621462E-2</v>
      </c>
      <c r="BZ1150" s="15">
        <v>1290.2780700000001</v>
      </c>
      <c r="CA1150" s="18">
        <f t="shared" si="46"/>
        <v>0.19792791552648262</v>
      </c>
      <c r="CB1150" s="19">
        <f t="shared" si="47"/>
        <v>2.5370023255386766E-2</v>
      </c>
      <c r="CC1150" s="7">
        <f t="shared" si="48"/>
        <v>0.84056096544387482</v>
      </c>
      <c r="CD1150" s="61">
        <f t="shared" si="49"/>
        <v>1.3537496526396307</v>
      </c>
    </row>
    <row r="1151" spans="1:82" ht="15.75" customHeight="1" x14ac:dyDescent="0.25">
      <c r="A1151" s="5">
        <v>50035000101</v>
      </c>
      <c r="B1151" s="5">
        <v>50035</v>
      </c>
      <c r="C1151" s="6" t="s">
        <v>1158</v>
      </c>
      <c r="D1151" s="6" t="s">
        <v>1158</v>
      </c>
      <c r="E1151" s="5">
        <v>80</v>
      </c>
      <c r="F1151" s="15">
        <v>10</v>
      </c>
      <c r="G1151" s="16">
        <f t="shared" si="0"/>
        <v>100</v>
      </c>
      <c r="H1151" s="17">
        <v>1</v>
      </c>
      <c r="I1151" s="7">
        <f t="shared" si="1"/>
        <v>100</v>
      </c>
      <c r="J1151" s="18">
        <f t="shared" si="2"/>
        <v>33.333333333333336</v>
      </c>
      <c r="K1151" s="19">
        <f t="shared" si="3"/>
        <v>-6.4612435976370855E-2</v>
      </c>
      <c r="L1151" s="15">
        <v>22.205017000000002</v>
      </c>
      <c r="M1151" s="16">
        <f t="shared" si="4"/>
        <v>45.034867570693592</v>
      </c>
      <c r="N1151" s="19">
        <f t="shared" si="5"/>
        <v>-0.12984088916155817</v>
      </c>
      <c r="O1151" s="15">
        <v>22.205017000000002</v>
      </c>
      <c r="P1151" s="16">
        <f t="shared" si="6"/>
        <v>45.034867570693592</v>
      </c>
      <c r="Q1151" s="17">
        <v>2</v>
      </c>
      <c r="R1151" s="7">
        <f t="shared" si="7"/>
        <v>90.069735141387184</v>
      </c>
      <c r="S1151" s="18">
        <f t="shared" si="8"/>
        <v>45.034867570693592</v>
      </c>
      <c r="T1151" s="19">
        <f t="shared" si="9"/>
        <v>-0.11802235237276852</v>
      </c>
      <c r="U1151" s="15">
        <v>22.203498100000001</v>
      </c>
      <c r="V1151" s="16">
        <f t="shared" si="10"/>
        <v>45.037948322206041</v>
      </c>
      <c r="W1151" s="19">
        <f t="shared" si="11"/>
        <v>-0.6736551956924034</v>
      </c>
      <c r="X1151" s="15">
        <v>45.044156299999997</v>
      </c>
      <c r="Y1151" s="16">
        <f t="shared" si="12"/>
        <v>23.713644071517443</v>
      </c>
      <c r="Z1151" s="17">
        <v>2</v>
      </c>
      <c r="AA1151" s="20">
        <f t="shared" si="13"/>
        <v>47.427288143034886</v>
      </c>
      <c r="AB1151" s="18">
        <f t="shared" si="14"/>
        <v>15.809096047678295</v>
      </c>
      <c r="AC1151" s="19">
        <f t="shared" si="15"/>
        <v>-0.81851657637091457</v>
      </c>
      <c r="AD1151" s="15">
        <v>45.047103900000003</v>
      </c>
      <c r="AE1151" s="16">
        <f t="shared" si="16"/>
        <v>23.760513492189226</v>
      </c>
      <c r="AF1151" s="17">
        <v>1</v>
      </c>
      <c r="AG1151" s="7">
        <f t="shared" si="17"/>
        <v>23.760513492189226</v>
      </c>
      <c r="AH1151" s="18">
        <f t="shared" si="18"/>
        <v>7.8220082867524798</v>
      </c>
      <c r="AI1151" s="19">
        <f t="shared" si="19"/>
        <v>-1.0227164598803378</v>
      </c>
      <c r="AJ1151" s="5">
        <v>3</v>
      </c>
      <c r="AK1151" s="15">
        <v>19.9267608</v>
      </c>
      <c r="AL1151" s="16">
        <f t="shared" si="20"/>
        <v>50.183770961911684</v>
      </c>
      <c r="AM1151" s="17">
        <v>1</v>
      </c>
      <c r="AN1151" s="7">
        <f t="shared" si="21"/>
        <v>50.183770961911684</v>
      </c>
      <c r="AO1151" s="18">
        <f t="shared" si="22"/>
        <v>16.727923653970564</v>
      </c>
      <c r="AP1151" s="19">
        <f t="shared" si="23"/>
        <v>-0.50684094794273882</v>
      </c>
      <c r="AQ1151" s="5">
        <v>0</v>
      </c>
      <c r="AR1151" s="15">
        <v>42.482405919999998</v>
      </c>
      <c r="AS1151" s="21">
        <f t="shared" si="24"/>
        <v>0</v>
      </c>
      <c r="AT1151" s="19">
        <f t="shared" si="25"/>
        <v>-1.0252866396461213</v>
      </c>
      <c r="AU1151" s="5">
        <v>2</v>
      </c>
      <c r="AV1151" s="15">
        <v>42.482405900000003</v>
      </c>
      <c r="AW1151" s="16">
        <f t="shared" si="26"/>
        <v>23.539156477011108</v>
      </c>
      <c r="AX1151" s="19">
        <f t="shared" si="27"/>
        <v>7.4170833647725226E-2</v>
      </c>
      <c r="AY1151" s="15">
        <v>42.482405900000003</v>
      </c>
      <c r="AZ1151" s="16">
        <f t="shared" si="28"/>
        <v>23.539156477011108</v>
      </c>
      <c r="BA1151" s="19">
        <f t="shared" si="29"/>
        <v>-0.56068500005215771</v>
      </c>
      <c r="BB1151" s="15">
        <v>10</v>
      </c>
      <c r="BC1151" s="16">
        <f t="shared" si="30"/>
        <v>100</v>
      </c>
      <c r="BD1151" s="19">
        <f t="shared" si="31"/>
        <v>0.93333821106502679</v>
      </c>
      <c r="BE1151" s="15">
        <v>42.482405900000003</v>
      </c>
      <c r="BF1151" s="21">
        <f t="shared" si="32"/>
        <v>23.539156477011108</v>
      </c>
      <c r="BG1151" s="19">
        <f t="shared" si="33"/>
        <v>-0.84999922168908304</v>
      </c>
      <c r="BH1151" s="15">
        <v>42.482405900000003</v>
      </c>
      <c r="BI1151" s="16">
        <f t="shared" si="34"/>
        <v>23.539156477011108</v>
      </c>
      <c r="BJ1151" s="22">
        <f t="shared" si="35"/>
        <v>-0.37599905563620234</v>
      </c>
      <c r="BK1151" s="15">
        <v>127.35066500000001</v>
      </c>
      <c r="BL1151" s="16">
        <f t="shared" si="36"/>
        <v>7.8523343399895085</v>
      </c>
      <c r="BM1151" s="19">
        <f t="shared" si="37"/>
        <v>-1.0444641158552062</v>
      </c>
      <c r="BN1151" s="15">
        <v>127.35066500000001</v>
      </c>
      <c r="BO1151" s="16">
        <f t="shared" si="38"/>
        <v>7.8523343399895085</v>
      </c>
      <c r="BP1151" s="19">
        <f t="shared" si="39"/>
        <v>-0.61349026862886546</v>
      </c>
      <c r="BQ1151" s="15">
        <v>22.203498100000001</v>
      </c>
      <c r="BR1151" s="16">
        <f t="shared" si="40"/>
        <v>45.037948322206041</v>
      </c>
      <c r="BS1151" s="19">
        <f t="shared" si="41"/>
        <v>-0.39645153802564265</v>
      </c>
      <c r="BT1151" s="15">
        <v>14.650857800000001</v>
      </c>
      <c r="BU1151" s="16">
        <f t="shared" si="42"/>
        <v>69.483591602397496</v>
      </c>
      <c r="BV1151" s="19">
        <f t="shared" si="43"/>
        <v>1.3415839759807591</v>
      </c>
      <c r="BW1151" s="15">
        <v>102.690968</v>
      </c>
      <c r="BX1151" s="18">
        <f t="shared" si="44"/>
        <v>1.5151984085659188E-2</v>
      </c>
      <c r="BY1151" s="19">
        <f t="shared" si="45"/>
        <v>-6.2323196552609525E-2</v>
      </c>
      <c r="BZ1151" s="15">
        <v>178.23326700000001</v>
      </c>
      <c r="CA1151" s="18">
        <f t="shared" si="46"/>
        <v>2.7340880880650033E-2</v>
      </c>
      <c r="CB1151" s="19">
        <f t="shared" si="47"/>
        <v>-4.1135422523449768E-2</v>
      </c>
      <c r="CC1151" s="7">
        <f t="shared" si="48"/>
        <v>-0.31341822606910102</v>
      </c>
      <c r="CD1151" s="61">
        <f t="shared" si="49"/>
        <v>-0.50476982885818389</v>
      </c>
    </row>
    <row r="1152" spans="1:82" ht="15.75" customHeight="1" x14ac:dyDescent="0.25">
      <c r="A1152" s="5">
        <v>50036000101</v>
      </c>
      <c r="B1152" s="5">
        <v>50036</v>
      </c>
      <c r="C1152" s="6" t="s">
        <v>1159</v>
      </c>
      <c r="D1152" s="6" t="s">
        <v>1159</v>
      </c>
      <c r="E1152" s="5">
        <v>98</v>
      </c>
      <c r="F1152" s="15">
        <v>10.01637961</v>
      </c>
      <c r="G1152" s="16">
        <f t="shared" si="0"/>
        <v>99.836471752891171</v>
      </c>
      <c r="H1152" s="17">
        <v>1</v>
      </c>
      <c r="I1152" s="7">
        <f t="shared" si="1"/>
        <v>99.836471752891171</v>
      </c>
      <c r="J1152" s="18">
        <f t="shared" si="2"/>
        <v>33.27882391763039</v>
      </c>
      <c r="K1152" s="19">
        <f t="shared" si="3"/>
        <v>-6.7610780676586976E-2</v>
      </c>
      <c r="L1152" s="15">
        <v>31.984317699999998</v>
      </c>
      <c r="M1152" s="16">
        <f t="shared" si="4"/>
        <v>31.265322255100038</v>
      </c>
      <c r="N1152" s="19">
        <f t="shared" si="5"/>
        <v>-0.93447795001972589</v>
      </c>
      <c r="O1152" s="15">
        <v>31.984317699999998</v>
      </c>
      <c r="P1152" s="16">
        <f t="shared" si="6"/>
        <v>31.265322255100038</v>
      </c>
      <c r="Q1152" s="17">
        <v>2</v>
      </c>
      <c r="R1152" s="7">
        <f t="shared" si="7"/>
        <v>62.530644510200077</v>
      </c>
      <c r="S1152" s="18">
        <f t="shared" si="8"/>
        <v>31.265322255100035</v>
      </c>
      <c r="T1152" s="19">
        <f t="shared" si="9"/>
        <v>-0.88637813302081658</v>
      </c>
      <c r="U1152" s="15">
        <v>19.781708699999999</v>
      </c>
      <c r="V1152" s="16">
        <f t="shared" si="10"/>
        <v>50.551750365225026</v>
      </c>
      <c r="W1152" s="19">
        <f t="shared" si="11"/>
        <v>-0.43815234476413489</v>
      </c>
      <c r="X1152" s="15">
        <v>32.173600999999998</v>
      </c>
      <c r="Y1152" s="16">
        <f t="shared" si="12"/>
        <v>33.199923440338559</v>
      </c>
      <c r="Z1152" s="17">
        <v>2</v>
      </c>
      <c r="AA1152" s="20">
        <f t="shared" si="13"/>
        <v>66.399846880677117</v>
      </c>
      <c r="AB1152" s="18">
        <f t="shared" si="14"/>
        <v>22.133282293559038</v>
      </c>
      <c r="AC1152" s="19">
        <f t="shared" si="15"/>
        <v>-0.32619159633292788</v>
      </c>
      <c r="AD1152" s="15">
        <v>83.008676100000002</v>
      </c>
      <c r="AE1152" s="16">
        <f t="shared" si="16"/>
        <v>12.894342739674173</v>
      </c>
      <c r="AF1152" s="17">
        <v>3</v>
      </c>
      <c r="AG1152" s="7">
        <f t="shared" si="17"/>
        <v>38.683028219022518</v>
      </c>
      <c r="AH1152" s="18">
        <f t="shared" si="18"/>
        <v>12.734529806577653</v>
      </c>
      <c r="AI1152" s="19">
        <f t="shared" si="19"/>
        <v>-0.67456112701969462</v>
      </c>
      <c r="AJ1152" s="5">
        <v>2</v>
      </c>
      <c r="AK1152" s="15">
        <v>19.781708699999999</v>
      </c>
      <c r="AL1152" s="16">
        <f t="shared" si="20"/>
        <v>50.551750365225026</v>
      </c>
      <c r="AM1152" s="17">
        <v>1</v>
      </c>
      <c r="AN1152" s="7">
        <f t="shared" si="21"/>
        <v>50.551750365225026</v>
      </c>
      <c r="AO1152" s="18">
        <f t="shared" si="22"/>
        <v>16.850583455075007</v>
      </c>
      <c r="AP1152" s="19">
        <f t="shared" si="23"/>
        <v>-0.50288367185391492</v>
      </c>
      <c r="AQ1152" s="5">
        <v>0</v>
      </c>
      <c r="AR1152" s="15">
        <v>31.34137677</v>
      </c>
      <c r="AS1152" s="21">
        <f t="shared" si="24"/>
        <v>0</v>
      </c>
      <c r="AT1152" s="19">
        <f t="shared" si="25"/>
        <v>-1.0252866396461213</v>
      </c>
      <c r="AU1152" s="5">
        <v>0</v>
      </c>
      <c r="AV1152" s="15">
        <v>31.341376799999999</v>
      </c>
      <c r="AW1152" s="16">
        <f t="shared" si="26"/>
        <v>0</v>
      </c>
      <c r="AX1152" s="19">
        <f t="shared" si="27"/>
        <v>-0.82680925094591806</v>
      </c>
      <c r="AY1152" s="15">
        <v>31.341376799999999</v>
      </c>
      <c r="AZ1152" s="16">
        <f t="shared" si="28"/>
        <v>31.906702962710945</v>
      </c>
      <c r="BA1152" s="19">
        <f t="shared" si="29"/>
        <v>2.9535619788253833E-2</v>
      </c>
      <c r="BB1152" s="15">
        <v>10</v>
      </c>
      <c r="BC1152" s="16">
        <f t="shared" si="30"/>
        <v>100</v>
      </c>
      <c r="BD1152" s="19">
        <f t="shared" si="31"/>
        <v>0.93333821106502679</v>
      </c>
      <c r="BE1152" s="15">
        <v>31.341376799999999</v>
      </c>
      <c r="BF1152" s="21">
        <f t="shared" si="32"/>
        <v>31.906702962710945</v>
      </c>
      <c r="BG1152" s="19">
        <f t="shared" si="33"/>
        <v>-0.33908108396315756</v>
      </c>
      <c r="BH1152" s="15">
        <v>31.341376799999999</v>
      </c>
      <c r="BI1152" s="16">
        <f t="shared" si="34"/>
        <v>31.906702962710945</v>
      </c>
      <c r="BJ1152" s="22">
        <f t="shared" si="35"/>
        <v>0.23884193765325201</v>
      </c>
      <c r="BK1152" s="15">
        <v>83.498395599999995</v>
      </c>
      <c r="BL1152" s="16">
        <f t="shared" si="36"/>
        <v>11.976278020843793</v>
      </c>
      <c r="BM1152" s="19">
        <f t="shared" si="37"/>
        <v>-0.66822584072395408</v>
      </c>
      <c r="BN1152" s="15">
        <v>83.498395599999995</v>
      </c>
      <c r="BO1152" s="16">
        <f t="shared" si="38"/>
        <v>11.976278020843793</v>
      </c>
      <c r="BP1152" s="19">
        <f t="shared" si="39"/>
        <v>-0.11031584419650313</v>
      </c>
      <c r="BQ1152" s="15">
        <v>31.341376799999999</v>
      </c>
      <c r="BR1152" s="16">
        <f t="shared" si="40"/>
        <v>31.906702962710945</v>
      </c>
      <c r="BS1152" s="19">
        <f t="shared" si="41"/>
        <v>-1.0018184329882687</v>
      </c>
      <c r="BT1152" s="15">
        <v>59.367365300000003</v>
      </c>
      <c r="BU1152" s="16">
        <f t="shared" si="42"/>
        <v>17.147370695259738</v>
      </c>
      <c r="BV1152" s="19">
        <f t="shared" si="43"/>
        <v>-0.9787714498911515</v>
      </c>
      <c r="BW1152" s="15">
        <v>229.14740599999999</v>
      </c>
      <c r="BX1152" s="18">
        <f t="shared" si="44"/>
        <v>3.3810547476600714E-2</v>
      </c>
      <c r="BY1152" s="19">
        <f t="shared" si="45"/>
        <v>-5.5659133618229634E-2</v>
      </c>
      <c r="BZ1152" s="15">
        <v>279.49622399999998</v>
      </c>
      <c r="CA1152" s="18">
        <f t="shared" si="46"/>
        <v>4.2874560375844306E-2</v>
      </c>
      <c r="CB1152" s="19">
        <f t="shared" si="47"/>
        <v>-3.5079427227216943E-2</v>
      </c>
      <c r="CC1152" s="7">
        <f t="shared" si="48"/>
        <v>-0.40366247044114689</v>
      </c>
      <c r="CD1152" s="61">
        <f t="shared" si="49"/>
        <v>-0.65011099921204363</v>
      </c>
    </row>
    <row r="1153" spans="1:82" ht="15.75" customHeight="1" x14ac:dyDescent="0.25">
      <c r="A1153" s="5">
        <v>50037000101</v>
      </c>
      <c r="B1153" s="5">
        <v>50037</v>
      </c>
      <c r="C1153" s="6" t="s">
        <v>1160</v>
      </c>
      <c r="D1153" s="6" t="s">
        <v>1160</v>
      </c>
      <c r="E1153" s="5">
        <v>147</v>
      </c>
      <c r="F1153" s="15">
        <v>10.30003995</v>
      </c>
      <c r="G1153" s="16">
        <f t="shared" si="0"/>
        <v>97.087002075171554</v>
      </c>
      <c r="H1153" s="17">
        <v>1</v>
      </c>
      <c r="I1153" s="7">
        <f t="shared" si="1"/>
        <v>97.087002075171554</v>
      </c>
      <c r="J1153" s="18">
        <f t="shared" si="2"/>
        <v>32.36233402505718</v>
      </c>
      <c r="K1153" s="19">
        <f t="shared" si="3"/>
        <v>-0.11802322000952314</v>
      </c>
      <c r="L1153" s="15">
        <v>25.335792099999999</v>
      </c>
      <c r="M1153" s="16">
        <f t="shared" si="4"/>
        <v>39.469853401583606</v>
      </c>
      <c r="N1153" s="19">
        <f t="shared" si="5"/>
        <v>-0.45503802109559077</v>
      </c>
      <c r="O1153" s="15">
        <v>22.939558099999999</v>
      </c>
      <c r="P1153" s="16">
        <f t="shared" si="6"/>
        <v>43.592818817202939</v>
      </c>
      <c r="Q1153" s="17">
        <v>1</v>
      </c>
      <c r="R1153" s="7">
        <f t="shared" si="7"/>
        <v>43.592818817202939</v>
      </c>
      <c r="S1153" s="18">
        <f t="shared" si="8"/>
        <v>21.79640940860147</v>
      </c>
      <c r="T1153" s="19">
        <f t="shared" si="9"/>
        <v>-1.4147538894679432</v>
      </c>
      <c r="U1153" s="15">
        <v>15.6692105</v>
      </c>
      <c r="V1153" s="16">
        <f t="shared" si="10"/>
        <v>63.819424724685398</v>
      </c>
      <c r="W1153" s="19">
        <f t="shared" si="11"/>
        <v>0.12853015715789656</v>
      </c>
      <c r="X1153" s="15">
        <v>37.323130499999998</v>
      </c>
      <c r="Y1153" s="16">
        <f t="shared" si="12"/>
        <v>28.619279135762746</v>
      </c>
      <c r="Z1153" s="17">
        <v>3</v>
      </c>
      <c r="AA1153" s="20">
        <f t="shared" si="13"/>
        <v>85.85783740728823</v>
      </c>
      <c r="AB1153" s="18">
        <f t="shared" si="14"/>
        <v>28.619279135762742</v>
      </c>
      <c r="AC1153" s="19">
        <f t="shared" si="15"/>
        <v>0.17873000807811945</v>
      </c>
      <c r="AD1153" s="15">
        <v>37.310540199999998</v>
      </c>
      <c r="AE1153" s="16">
        <f t="shared" si="16"/>
        <v>28.687398098835352</v>
      </c>
      <c r="AF1153" s="17">
        <v>2</v>
      </c>
      <c r="AG1153" s="7">
        <f t="shared" si="17"/>
        <v>57.374796197670705</v>
      </c>
      <c r="AH1153" s="18">
        <f t="shared" si="18"/>
        <v>18.88789699163884</v>
      </c>
      <c r="AI1153" s="19">
        <f t="shared" si="19"/>
        <v>-0.2384658159084716</v>
      </c>
      <c r="AJ1153" s="5">
        <v>3</v>
      </c>
      <c r="AK1153" s="15">
        <v>24.6701014</v>
      </c>
      <c r="AL1153" s="16">
        <f t="shared" si="20"/>
        <v>40.534896220572485</v>
      </c>
      <c r="AM1153" s="17">
        <v>1</v>
      </c>
      <c r="AN1153" s="7">
        <f t="shared" si="21"/>
        <v>40.534896220572485</v>
      </c>
      <c r="AO1153" s="18">
        <f t="shared" si="22"/>
        <v>13.511632073524162</v>
      </c>
      <c r="AP1153" s="19">
        <f t="shared" si="23"/>
        <v>-0.61060561779695233</v>
      </c>
      <c r="AQ1153" s="5">
        <v>4</v>
      </c>
      <c r="AR1153" s="15">
        <v>26.485349020000001</v>
      </c>
      <c r="AS1153" s="21">
        <f t="shared" si="24"/>
        <v>37.756723509471804</v>
      </c>
      <c r="AT1153" s="19">
        <f t="shared" si="25"/>
        <v>0.29713457712113112</v>
      </c>
      <c r="AU1153" s="5">
        <v>4</v>
      </c>
      <c r="AV1153" s="15">
        <v>26.485348999999999</v>
      </c>
      <c r="AW1153" s="16">
        <f t="shared" si="26"/>
        <v>37.756723537983206</v>
      </c>
      <c r="AX1153" s="19">
        <f t="shared" si="27"/>
        <v>0.61835961058290267</v>
      </c>
      <c r="AY1153" s="15">
        <v>26.485348999999999</v>
      </c>
      <c r="AZ1153" s="16">
        <f t="shared" si="28"/>
        <v>37.756723537983206</v>
      </c>
      <c r="BA1153" s="19">
        <f t="shared" si="29"/>
        <v>0.44217781734487394</v>
      </c>
      <c r="BB1153" s="15">
        <v>10</v>
      </c>
      <c r="BC1153" s="16">
        <f t="shared" si="30"/>
        <v>100</v>
      </c>
      <c r="BD1153" s="19">
        <f t="shared" si="31"/>
        <v>0.93333821106502679</v>
      </c>
      <c r="BE1153" s="15">
        <v>26.485348999999999</v>
      </c>
      <c r="BF1153" s="21">
        <f t="shared" si="32"/>
        <v>37.756723537983206</v>
      </c>
      <c r="BG1153" s="19">
        <f t="shared" si="33"/>
        <v>1.8118200568390468E-2</v>
      </c>
      <c r="BH1153" s="15">
        <v>39.0770634</v>
      </c>
      <c r="BI1153" s="16">
        <f t="shared" si="34"/>
        <v>25.590459287173559</v>
      </c>
      <c r="BJ1153" s="22">
        <f t="shared" si="35"/>
        <v>-0.22527087510046612</v>
      </c>
      <c r="BK1153" s="15">
        <v>78.794144000000003</v>
      </c>
      <c r="BL1153" s="16">
        <f t="shared" si="36"/>
        <v>12.691298480252541</v>
      </c>
      <c r="BM1153" s="19">
        <f t="shared" si="37"/>
        <v>-0.60299263553241877</v>
      </c>
      <c r="BN1153" s="15">
        <v>78.794144000000003</v>
      </c>
      <c r="BO1153" s="16">
        <f t="shared" si="38"/>
        <v>12.691298480252541</v>
      </c>
      <c r="BP1153" s="19">
        <f t="shared" si="39"/>
        <v>-2.3074107654206075E-2</v>
      </c>
      <c r="BQ1153" s="15">
        <v>26.485348999999999</v>
      </c>
      <c r="BR1153" s="16">
        <f t="shared" si="40"/>
        <v>37.756723537983206</v>
      </c>
      <c r="BS1153" s="19">
        <f t="shared" si="41"/>
        <v>-0.73212514083153657</v>
      </c>
      <c r="BT1153" s="15">
        <v>36.435001200000002</v>
      </c>
      <c r="BU1153" s="16">
        <f t="shared" si="42"/>
        <v>27.940007862549482</v>
      </c>
      <c r="BV1153" s="19">
        <f t="shared" si="43"/>
        <v>-0.50027388593784361</v>
      </c>
      <c r="BW1153" s="15">
        <v>238.33319399999999</v>
      </c>
      <c r="BX1153" s="18">
        <f t="shared" si="44"/>
        <v>3.5165904391633786E-2</v>
      </c>
      <c r="BY1153" s="19">
        <f t="shared" si="45"/>
        <v>-5.5175056490152752E-2</v>
      </c>
      <c r="BZ1153" s="15">
        <v>348.81958900000001</v>
      </c>
      <c r="CA1153" s="18">
        <f t="shared" si="46"/>
        <v>5.3508724786413199E-2</v>
      </c>
      <c r="CB1153" s="19">
        <f t="shared" si="47"/>
        <v>-3.0933567923907928E-2</v>
      </c>
      <c r="CC1153" s="7">
        <f t="shared" si="48"/>
        <v>-0.12580753957003538</v>
      </c>
      <c r="CD1153" s="61">
        <f t="shared" si="49"/>
        <v>-0.20261696651883562</v>
      </c>
    </row>
    <row r="1154" spans="1:82" ht="15.75" customHeight="1" x14ac:dyDescent="0.25">
      <c r="A1154" s="5">
        <v>50038000101</v>
      </c>
      <c r="B1154" s="5">
        <v>50038</v>
      </c>
      <c r="C1154" s="6" t="s">
        <v>1161</v>
      </c>
      <c r="D1154" s="6" t="s">
        <v>1161</v>
      </c>
      <c r="E1154" s="5">
        <v>1762</v>
      </c>
      <c r="F1154" s="15">
        <v>10.22963571</v>
      </c>
      <c r="G1154" s="16">
        <f t="shared" si="0"/>
        <v>97.755191714446696</v>
      </c>
      <c r="H1154" s="17">
        <v>3</v>
      </c>
      <c r="I1154" s="7">
        <f t="shared" si="1"/>
        <v>293.26557514334007</v>
      </c>
      <c r="J1154" s="18">
        <f t="shared" si="2"/>
        <v>97.755191714446696</v>
      </c>
      <c r="K1154" s="19">
        <f t="shared" si="3"/>
        <v>3.4789760461993402</v>
      </c>
      <c r="L1154" s="15">
        <v>10.229635699999999</v>
      </c>
      <c r="M1154" s="16">
        <f t="shared" si="4"/>
        <v>97.755191810007474</v>
      </c>
      <c r="N1154" s="19">
        <f t="shared" si="5"/>
        <v>2.9509236365465688</v>
      </c>
      <c r="O1154" s="15">
        <v>10.229635699999999</v>
      </c>
      <c r="P1154" s="16">
        <f t="shared" si="6"/>
        <v>97.755191810007474</v>
      </c>
      <c r="Q1154" s="17">
        <v>2</v>
      </c>
      <c r="R1154" s="7">
        <f t="shared" si="7"/>
        <v>195.51038362001495</v>
      </c>
      <c r="S1154" s="18">
        <f t="shared" si="8"/>
        <v>97.755191810007474</v>
      </c>
      <c r="T1154" s="19">
        <f t="shared" si="9"/>
        <v>2.8238297537416064</v>
      </c>
      <c r="U1154" s="15">
        <v>10</v>
      </c>
      <c r="V1154" s="16">
        <f t="shared" si="10"/>
        <v>100</v>
      </c>
      <c r="W1154" s="19">
        <f t="shared" si="11"/>
        <v>1.6738574211914985</v>
      </c>
      <c r="X1154" s="15">
        <v>19.728817100000001</v>
      </c>
      <c r="Y1154" s="16">
        <f t="shared" si="12"/>
        <v>54.142176116580252</v>
      </c>
      <c r="Z1154" s="17">
        <v>3</v>
      </c>
      <c r="AA1154" s="20">
        <f t="shared" si="13"/>
        <v>162.42652834974075</v>
      </c>
      <c r="AB1154" s="18">
        <f t="shared" si="14"/>
        <v>54.142176116580252</v>
      </c>
      <c r="AC1154" s="19">
        <f t="shared" si="15"/>
        <v>2.1656353992305615</v>
      </c>
      <c r="AD1154" s="15">
        <v>19.7414074</v>
      </c>
      <c r="AE1154" s="16">
        <f t="shared" si="16"/>
        <v>54.218136443504022</v>
      </c>
      <c r="AF1154" s="17">
        <v>2</v>
      </c>
      <c r="AG1154" s="7">
        <f t="shared" si="17"/>
        <v>108.43627288700804</v>
      </c>
      <c r="AH1154" s="18">
        <f t="shared" si="18"/>
        <v>35.697436647804558</v>
      </c>
      <c r="AI1154" s="19">
        <f t="shared" si="19"/>
        <v>0.9528431382831084</v>
      </c>
      <c r="AJ1154" s="5">
        <v>85</v>
      </c>
      <c r="AK1154" s="15">
        <v>10</v>
      </c>
      <c r="AL1154" s="16">
        <f t="shared" si="20"/>
        <v>100</v>
      </c>
      <c r="AM1154" s="17">
        <v>3</v>
      </c>
      <c r="AN1154" s="7">
        <f t="shared" si="21"/>
        <v>300</v>
      </c>
      <c r="AO1154" s="18">
        <f t="shared" si="22"/>
        <v>100</v>
      </c>
      <c r="AP1154" s="19">
        <f t="shared" si="23"/>
        <v>2.179700148844677</v>
      </c>
      <c r="AQ1154" s="5">
        <v>67</v>
      </c>
      <c r="AR1154" s="15">
        <v>10</v>
      </c>
      <c r="AS1154" s="21">
        <f t="shared" si="24"/>
        <v>100</v>
      </c>
      <c r="AT1154" s="19">
        <f t="shared" si="25"/>
        <v>2.4771921081072543</v>
      </c>
      <c r="AU1154" s="5">
        <v>33</v>
      </c>
      <c r="AV1154" s="15">
        <v>10</v>
      </c>
      <c r="AW1154" s="16">
        <f t="shared" si="26"/>
        <v>100</v>
      </c>
      <c r="AX1154" s="19">
        <f t="shared" si="27"/>
        <v>3.0007709152064312</v>
      </c>
      <c r="AY1154" s="15">
        <v>21.261594200000001</v>
      </c>
      <c r="AZ1154" s="16">
        <f t="shared" si="28"/>
        <v>47.033161793672086</v>
      </c>
      <c r="BA1154" s="19">
        <f t="shared" si="29"/>
        <v>1.0965088266247194</v>
      </c>
      <c r="BB1154" s="15">
        <v>10</v>
      </c>
      <c r="BC1154" s="16">
        <f t="shared" si="30"/>
        <v>100</v>
      </c>
      <c r="BD1154" s="19">
        <f t="shared" si="31"/>
        <v>0.93333821106502679</v>
      </c>
      <c r="BE1154" s="15">
        <v>21.261594200000001</v>
      </c>
      <c r="BF1154" s="21">
        <f t="shared" si="32"/>
        <v>47.033161793672086</v>
      </c>
      <c r="BG1154" s="19">
        <f t="shared" si="33"/>
        <v>0.5845328080552944</v>
      </c>
      <c r="BH1154" s="15">
        <v>21.261594200000001</v>
      </c>
      <c r="BI1154" s="16">
        <f t="shared" si="34"/>
        <v>47.033161793672086</v>
      </c>
      <c r="BJ1154" s="22">
        <f t="shared" si="35"/>
        <v>1.3503227030693203</v>
      </c>
      <c r="BK1154" s="15">
        <v>71.834726900000007</v>
      </c>
      <c r="BL1154" s="16">
        <f t="shared" si="36"/>
        <v>13.920843624728807</v>
      </c>
      <c r="BM1154" s="19">
        <f t="shared" si="37"/>
        <v>-0.49081798423894446</v>
      </c>
      <c r="BN1154" s="15">
        <v>71.834726900000007</v>
      </c>
      <c r="BO1154" s="16">
        <f t="shared" si="38"/>
        <v>13.920843624728807</v>
      </c>
      <c r="BP1154" s="19">
        <f t="shared" si="39"/>
        <v>0.12694628987394121</v>
      </c>
      <c r="BQ1154" s="15">
        <v>10</v>
      </c>
      <c r="BR1154" s="16">
        <f t="shared" si="40"/>
        <v>100</v>
      </c>
      <c r="BS1154" s="19">
        <f t="shared" si="41"/>
        <v>2.1373680391786363</v>
      </c>
      <c r="BT1154" s="15">
        <v>12.0230757</v>
      </c>
      <c r="BU1154" s="16">
        <f t="shared" si="42"/>
        <v>84.670033309363589</v>
      </c>
      <c r="BV1154" s="19">
        <f t="shared" si="43"/>
        <v>2.0148833048904704</v>
      </c>
      <c r="BW1154" s="15">
        <v>2710.4562700000001</v>
      </c>
      <c r="BX1154" s="18">
        <f t="shared" si="44"/>
        <v>0.39992602141909084</v>
      </c>
      <c r="BY1154" s="19">
        <f t="shared" si="45"/>
        <v>7.5102088909093839E-2</v>
      </c>
      <c r="BZ1154" s="15">
        <v>2037.35439</v>
      </c>
      <c r="CA1154" s="18">
        <f t="shared" si="46"/>
        <v>0.31252899431316267</v>
      </c>
      <c r="CB1154" s="19">
        <f t="shared" si="47"/>
        <v>7.0048658107486991E-2</v>
      </c>
      <c r="CC1154" s="7">
        <f t="shared" si="48"/>
        <v>1.5579979743624262</v>
      </c>
      <c r="CD1154" s="61">
        <f t="shared" si="49"/>
        <v>2.5092043329571103</v>
      </c>
    </row>
    <row r="1155" spans="1:82" ht="15.75" customHeight="1" x14ac:dyDescent="0.25">
      <c r="A1155" s="5">
        <v>50039000101</v>
      </c>
      <c r="B1155" s="5">
        <v>50039</v>
      </c>
      <c r="C1155" s="6" t="s">
        <v>1162</v>
      </c>
      <c r="D1155" s="6" t="s">
        <v>1162</v>
      </c>
      <c r="E1155" s="5">
        <v>529</v>
      </c>
      <c r="F1155" s="15">
        <v>10.00777763</v>
      </c>
      <c r="G1155" s="16">
        <f t="shared" si="0"/>
        <v>99.922284144516908</v>
      </c>
      <c r="H1155" s="17">
        <v>2</v>
      </c>
      <c r="I1155" s="7">
        <f t="shared" si="1"/>
        <v>199.84456828903382</v>
      </c>
      <c r="J1155" s="18">
        <f t="shared" si="2"/>
        <v>66.61485609634461</v>
      </c>
      <c r="K1155" s="19">
        <f t="shared" si="3"/>
        <v>1.7660708708381831</v>
      </c>
      <c r="L1155" s="15">
        <v>25.042835199999999</v>
      </c>
      <c r="M1155" s="16">
        <f t="shared" si="4"/>
        <v>39.931580909816475</v>
      </c>
      <c r="N1155" s="19">
        <f t="shared" si="5"/>
        <v>-0.42805651541572465</v>
      </c>
      <c r="O1155" s="15">
        <v>10.007777600000001</v>
      </c>
      <c r="P1155" s="16">
        <f t="shared" si="6"/>
        <v>99.922284444050788</v>
      </c>
      <c r="Q1155" s="17">
        <v>1</v>
      </c>
      <c r="R1155" s="7">
        <f t="shared" si="7"/>
        <v>99.922284444050788</v>
      </c>
      <c r="S1155" s="18">
        <f t="shared" si="8"/>
        <v>49.961142222025394</v>
      </c>
      <c r="T1155" s="19">
        <f t="shared" si="9"/>
        <v>0.15686919405499919</v>
      </c>
      <c r="U1155" s="15">
        <v>10</v>
      </c>
      <c r="V1155" s="16">
        <f t="shared" si="10"/>
        <v>100</v>
      </c>
      <c r="W1155" s="19">
        <f t="shared" si="11"/>
        <v>1.6738574211914985</v>
      </c>
      <c r="X1155" s="15">
        <v>56.311203399999997</v>
      </c>
      <c r="Y1155" s="16">
        <f t="shared" si="12"/>
        <v>18.968891188711485</v>
      </c>
      <c r="Z1155" s="17">
        <v>3</v>
      </c>
      <c r="AA1155" s="20">
        <f t="shared" si="13"/>
        <v>56.906673566134458</v>
      </c>
      <c r="AB1155" s="18">
        <f t="shared" si="14"/>
        <v>18.968891188711485</v>
      </c>
      <c r="AC1155" s="19">
        <f t="shared" si="15"/>
        <v>-0.57253297954902116</v>
      </c>
      <c r="AD1155" s="15">
        <v>56.299994499999997</v>
      </c>
      <c r="AE1155" s="16">
        <f t="shared" si="16"/>
        <v>19.011410738237284</v>
      </c>
      <c r="AF1155" s="17">
        <v>4</v>
      </c>
      <c r="AG1155" s="7">
        <f t="shared" si="17"/>
        <v>76.045642952949137</v>
      </c>
      <c r="AH1155" s="18">
        <f t="shared" si="18"/>
        <v>25.034376868367193</v>
      </c>
      <c r="AI1155" s="19">
        <f t="shared" si="19"/>
        <v>0.19714138474553411</v>
      </c>
      <c r="AJ1155" s="5">
        <v>13</v>
      </c>
      <c r="AK1155" s="15">
        <v>10</v>
      </c>
      <c r="AL1155" s="16">
        <f t="shared" si="20"/>
        <v>100</v>
      </c>
      <c r="AM1155" s="17">
        <v>2</v>
      </c>
      <c r="AN1155" s="7">
        <f t="shared" si="21"/>
        <v>200</v>
      </c>
      <c r="AO1155" s="18">
        <f t="shared" si="22"/>
        <v>66.666666666666671</v>
      </c>
      <c r="AP1155" s="19">
        <f t="shared" si="23"/>
        <v>1.1042931958489164</v>
      </c>
      <c r="AQ1155" s="5">
        <v>9</v>
      </c>
      <c r="AR1155" s="15">
        <v>25.88640736</v>
      </c>
      <c r="AS1155" s="21">
        <f t="shared" si="24"/>
        <v>38.63031227520635</v>
      </c>
      <c r="AT1155" s="19">
        <f t="shared" si="25"/>
        <v>0.32773183798374461</v>
      </c>
      <c r="AU1155" s="5">
        <v>12</v>
      </c>
      <c r="AV1155" s="15">
        <v>39.232601000000003</v>
      </c>
      <c r="AW1155" s="16">
        <f t="shared" si="26"/>
        <v>25.489005941767662</v>
      </c>
      <c r="AX1155" s="19">
        <f t="shared" si="27"/>
        <v>0.14880288503057482</v>
      </c>
      <c r="AY1155" s="15">
        <v>53.691731099999998</v>
      </c>
      <c r="AZ1155" s="16">
        <f t="shared" si="28"/>
        <v>18.624841842732092</v>
      </c>
      <c r="BA1155" s="19">
        <f t="shared" si="29"/>
        <v>-0.9073254202149833</v>
      </c>
      <c r="BB1155" s="15">
        <v>10</v>
      </c>
      <c r="BC1155" s="16">
        <f t="shared" si="30"/>
        <v>100</v>
      </c>
      <c r="BD1155" s="19">
        <f t="shared" si="31"/>
        <v>0.93333821106502679</v>
      </c>
      <c r="BE1155" s="15">
        <v>25.8864074</v>
      </c>
      <c r="BF1155" s="21">
        <f t="shared" si="32"/>
        <v>38.630312215514309</v>
      </c>
      <c r="BG1155" s="19">
        <f t="shared" si="33"/>
        <v>7.1459081437762209E-2</v>
      </c>
      <c r="BH1155" s="15">
        <v>60.3943473</v>
      </c>
      <c r="BI1155" s="16">
        <f t="shared" si="34"/>
        <v>16.557841001785278</v>
      </c>
      <c r="BJ1155" s="22">
        <f t="shared" si="35"/>
        <v>-0.88898084170582403</v>
      </c>
      <c r="BK1155" s="15">
        <v>60.3943473</v>
      </c>
      <c r="BL1155" s="16">
        <f t="shared" si="36"/>
        <v>16.557841001785278</v>
      </c>
      <c r="BM1155" s="19">
        <f t="shared" si="37"/>
        <v>-0.25023774807436167</v>
      </c>
      <c r="BN1155" s="15">
        <v>60.3943473</v>
      </c>
      <c r="BO1155" s="16">
        <f t="shared" si="38"/>
        <v>16.557841001785278</v>
      </c>
      <c r="BP1155" s="19">
        <f t="shared" si="39"/>
        <v>0.44869404884313607</v>
      </c>
      <c r="BQ1155" s="15">
        <v>20.6246288</v>
      </c>
      <c r="BR1155" s="16">
        <f t="shared" si="40"/>
        <v>48.485721110287329</v>
      </c>
      <c r="BS1155" s="19">
        <f t="shared" si="41"/>
        <v>-0.23750488444352894</v>
      </c>
      <c r="BT1155" s="15">
        <v>38.579197100000002</v>
      </c>
      <c r="BU1155" s="16">
        <f t="shared" si="42"/>
        <v>26.387128206978673</v>
      </c>
      <c r="BV1155" s="19">
        <f t="shared" si="43"/>
        <v>-0.56912166806798992</v>
      </c>
      <c r="BW1155" s="15">
        <v>356.74245200000001</v>
      </c>
      <c r="BX1155" s="18">
        <f t="shared" si="44"/>
        <v>5.2637111721286316E-2</v>
      </c>
      <c r="BY1155" s="19">
        <f t="shared" si="45"/>
        <v>-4.8935067765140373E-2</v>
      </c>
      <c r="BZ1155" s="15">
        <v>829.67253200000005</v>
      </c>
      <c r="CA1155" s="18">
        <f t="shared" si="46"/>
        <v>0.12727129031057544</v>
      </c>
      <c r="CB1155" s="19">
        <f t="shared" si="47"/>
        <v>-2.1763278900452949E-3</v>
      </c>
      <c r="CC1155" s="7">
        <f t="shared" si="48"/>
        <v>0.1538624567322503</v>
      </c>
      <c r="CD1155" s="61">
        <f t="shared" si="49"/>
        <v>0.24780028566467149</v>
      </c>
    </row>
    <row r="1156" spans="1:82" ht="15.75" customHeight="1" x14ac:dyDescent="0.25">
      <c r="A1156" s="5">
        <v>50040000101</v>
      </c>
      <c r="B1156" s="5">
        <v>50040</v>
      </c>
      <c r="C1156" s="6" t="s">
        <v>1163</v>
      </c>
      <c r="D1156" s="6" t="s">
        <v>1163</v>
      </c>
      <c r="E1156" s="5">
        <v>78</v>
      </c>
      <c r="F1156" s="15">
        <v>10.05432776</v>
      </c>
      <c r="G1156" s="16">
        <f t="shared" si="0"/>
        <v>99.459657957281479</v>
      </c>
      <c r="H1156" s="17">
        <v>1</v>
      </c>
      <c r="I1156" s="7">
        <f t="shared" si="1"/>
        <v>99.459657957281479</v>
      </c>
      <c r="J1156" s="18">
        <f t="shared" si="2"/>
        <v>33.153219319093829</v>
      </c>
      <c r="K1156" s="19">
        <f t="shared" si="3"/>
        <v>-7.4519786716886985E-2</v>
      </c>
      <c r="L1156" s="15">
        <v>25.864595999999999</v>
      </c>
      <c r="M1156" s="16">
        <f t="shared" si="4"/>
        <v>38.662888838472483</v>
      </c>
      <c r="N1156" s="19">
        <f t="shared" si="5"/>
        <v>-0.50219379707775791</v>
      </c>
      <c r="O1156" s="15">
        <v>25.864595999999999</v>
      </c>
      <c r="P1156" s="16">
        <f t="shared" si="6"/>
        <v>38.662888838472483</v>
      </c>
      <c r="Q1156" s="17">
        <v>2</v>
      </c>
      <c r="R1156" s="7">
        <f t="shared" si="7"/>
        <v>77.325777676944966</v>
      </c>
      <c r="S1156" s="18">
        <f t="shared" si="8"/>
        <v>38.662888838472483</v>
      </c>
      <c r="T1156" s="19">
        <f t="shared" si="9"/>
        <v>-0.47358577737010749</v>
      </c>
      <c r="U1156" s="15">
        <v>18.246486900000001</v>
      </c>
      <c r="V1156" s="16">
        <f t="shared" si="10"/>
        <v>54.805070448931183</v>
      </c>
      <c r="W1156" s="19">
        <f t="shared" si="11"/>
        <v>-0.25648659075117153</v>
      </c>
      <c r="X1156" s="15">
        <v>50.360647100000001</v>
      </c>
      <c r="Y1156" s="16">
        <f t="shared" si="12"/>
        <v>21.210233615127635</v>
      </c>
      <c r="Z1156" s="17">
        <v>3</v>
      </c>
      <c r="AA1156" s="20">
        <f t="shared" si="13"/>
        <v>63.630700845382904</v>
      </c>
      <c r="AB1156" s="18">
        <f t="shared" si="14"/>
        <v>21.210233615127635</v>
      </c>
      <c r="AC1156" s="19">
        <f t="shared" si="15"/>
        <v>-0.39804905032217908</v>
      </c>
      <c r="AD1156" s="15">
        <v>50.348056800000002</v>
      </c>
      <c r="AE1156" s="16">
        <f t="shared" si="16"/>
        <v>21.258860580295522</v>
      </c>
      <c r="AF1156" s="17">
        <v>2</v>
      </c>
      <c r="AG1156" s="7">
        <f t="shared" si="17"/>
        <v>42.517721160591044</v>
      </c>
      <c r="AH1156" s="18">
        <f t="shared" si="18"/>
        <v>13.996918347800069</v>
      </c>
      <c r="AI1156" s="19">
        <f t="shared" si="19"/>
        <v>-0.58509438351637189</v>
      </c>
      <c r="AJ1156" s="5">
        <v>2</v>
      </c>
      <c r="AK1156" s="15">
        <v>16.788824699999999</v>
      </c>
      <c r="AL1156" s="16">
        <f t="shared" si="20"/>
        <v>59.563430905321205</v>
      </c>
      <c r="AM1156" s="17">
        <v>3</v>
      </c>
      <c r="AN1156" s="7">
        <f t="shared" si="21"/>
        <v>178.69029271596361</v>
      </c>
      <c r="AO1156" s="18">
        <f t="shared" si="22"/>
        <v>59.563430905321205</v>
      </c>
      <c r="AP1156" s="19">
        <f t="shared" si="23"/>
        <v>0.87512712205334497</v>
      </c>
      <c r="AQ1156" s="5">
        <v>2</v>
      </c>
      <c r="AR1156" s="15">
        <v>24.01630913</v>
      </c>
      <c r="AS1156" s="21">
        <f t="shared" si="24"/>
        <v>41.638371432804753</v>
      </c>
      <c r="AT1156" s="19">
        <f t="shared" si="25"/>
        <v>0.43308847069847789</v>
      </c>
      <c r="AU1156" s="5">
        <v>0</v>
      </c>
      <c r="AV1156" s="15">
        <v>24.016309100000001</v>
      </c>
      <c r="AW1156" s="16">
        <f t="shared" si="26"/>
        <v>0</v>
      </c>
      <c r="AX1156" s="19">
        <f t="shared" si="27"/>
        <v>-0.82680925094591806</v>
      </c>
      <c r="AY1156" s="15">
        <v>24.016309100000001</v>
      </c>
      <c r="AZ1156" s="16">
        <f t="shared" si="28"/>
        <v>41.63837148481737</v>
      </c>
      <c r="BA1156" s="19">
        <f t="shared" si="29"/>
        <v>0.71597715160589015</v>
      </c>
      <c r="BB1156" s="15">
        <v>10</v>
      </c>
      <c r="BC1156" s="16">
        <f t="shared" si="30"/>
        <v>100</v>
      </c>
      <c r="BD1156" s="19">
        <f t="shared" si="31"/>
        <v>0.93333821106502679</v>
      </c>
      <c r="BE1156" s="15">
        <v>24.016309100000001</v>
      </c>
      <c r="BF1156" s="21">
        <f t="shared" si="32"/>
        <v>41.63837148481737</v>
      </c>
      <c r="BG1156" s="19">
        <f t="shared" si="33"/>
        <v>0.2551296523354617</v>
      </c>
      <c r="BH1156" s="15">
        <v>29.6731771</v>
      </c>
      <c r="BI1156" s="16">
        <f t="shared" si="34"/>
        <v>33.70046950584203</v>
      </c>
      <c r="BJ1156" s="22">
        <f t="shared" si="35"/>
        <v>0.37064654788074636</v>
      </c>
      <c r="BK1156" s="15">
        <v>54.942811499999998</v>
      </c>
      <c r="BL1156" s="16">
        <f t="shared" si="36"/>
        <v>18.200743149083298</v>
      </c>
      <c r="BM1156" s="19">
        <f t="shared" si="37"/>
        <v>-0.10035144555803055</v>
      </c>
      <c r="BN1156" s="15">
        <v>54.942811499999998</v>
      </c>
      <c r="BO1156" s="16">
        <f t="shared" si="38"/>
        <v>18.200743149083298</v>
      </c>
      <c r="BP1156" s="19">
        <f t="shared" si="39"/>
        <v>0.64914934269286384</v>
      </c>
      <c r="BQ1156" s="15">
        <v>16.788824699999999</v>
      </c>
      <c r="BR1156" s="16">
        <f t="shared" si="40"/>
        <v>59.563430905321205</v>
      </c>
      <c r="BS1156" s="19">
        <f t="shared" si="41"/>
        <v>0.27319144315708316</v>
      </c>
      <c r="BT1156" s="15">
        <v>14.0666569</v>
      </c>
      <c r="BU1156" s="16">
        <f t="shared" si="42"/>
        <v>72.369307592907873</v>
      </c>
      <c r="BV1156" s="19">
        <f t="shared" si="43"/>
        <v>1.4695237973902349</v>
      </c>
      <c r="BW1156" s="15">
        <v>936.97548300000005</v>
      </c>
      <c r="BX1156" s="18">
        <f t="shared" si="44"/>
        <v>0.13825010985453787</v>
      </c>
      <c r="BY1156" s="19">
        <f t="shared" si="45"/>
        <v>-1.8357665014083924E-2</v>
      </c>
      <c r="BZ1156" s="15">
        <v>133.51258300000001</v>
      </c>
      <c r="CA1156" s="18">
        <f t="shared" si="46"/>
        <v>2.0480753617510141E-2</v>
      </c>
      <c r="CB1156" s="19">
        <f t="shared" si="47"/>
        <v>-4.3809927198918748E-2</v>
      </c>
      <c r="CC1156" s="7">
        <f t="shared" si="48"/>
        <v>0.14189021391619491</v>
      </c>
      <c r="CD1156" s="61">
        <f t="shared" si="49"/>
        <v>0.22851861518525107</v>
      </c>
    </row>
    <row r="1157" spans="1:82" ht="15.75" customHeight="1" x14ac:dyDescent="0.25">
      <c r="A1157" s="5">
        <v>50041000101</v>
      </c>
      <c r="B1157" s="5">
        <v>50041</v>
      </c>
      <c r="C1157" s="6" t="s">
        <v>1164</v>
      </c>
      <c r="D1157" s="6" t="s">
        <v>1164</v>
      </c>
      <c r="E1157" s="5">
        <v>16</v>
      </c>
      <c r="F1157" s="15">
        <v>17.878652150000001</v>
      </c>
      <c r="G1157" s="16">
        <f t="shared" si="0"/>
        <v>55.932628008538103</v>
      </c>
      <c r="H1157" s="17">
        <v>1</v>
      </c>
      <c r="I1157" s="7">
        <f t="shared" si="1"/>
        <v>55.932628008538103</v>
      </c>
      <c r="J1157" s="18">
        <f t="shared" si="2"/>
        <v>18.644209336179369</v>
      </c>
      <c r="K1157" s="19">
        <f t="shared" si="3"/>
        <v>-0.87260233129466314</v>
      </c>
      <c r="L1157" s="15">
        <v>33.466426400000003</v>
      </c>
      <c r="M1157" s="16">
        <f t="shared" si="4"/>
        <v>29.88069260959395</v>
      </c>
      <c r="N1157" s="19">
        <f t="shared" si="5"/>
        <v>-1.0153901590144119</v>
      </c>
      <c r="O1157" s="15">
        <v>33.466426400000003</v>
      </c>
      <c r="P1157" s="16">
        <f t="shared" si="6"/>
        <v>29.88069260959395</v>
      </c>
      <c r="Q1157" s="17">
        <v>2</v>
      </c>
      <c r="R1157" s="7">
        <f t="shared" si="7"/>
        <v>59.7613852191879</v>
      </c>
      <c r="S1157" s="18">
        <f t="shared" si="8"/>
        <v>29.880692609593954</v>
      </c>
      <c r="T1157" s="19">
        <f t="shared" si="9"/>
        <v>-0.96364199088956093</v>
      </c>
      <c r="U1157" s="15">
        <v>31.191202000000001</v>
      </c>
      <c r="V1157" s="16">
        <f t="shared" si="10"/>
        <v>32.060322651239922</v>
      </c>
      <c r="W1157" s="19">
        <f t="shared" si="11"/>
        <v>-1.227949278060112</v>
      </c>
      <c r="X1157" s="15">
        <v>43.737787500000003</v>
      </c>
      <c r="Y1157" s="16">
        <f t="shared" si="12"/>
        <v>24.421927835284308</v>
      </c>
      <c r="Z1157" s="17">
        <v>2</v>
      </c>
      <c r="AA1157" s="20">
        <f t="shared" si="13"/>
        <v>48.843855670568615</v>
      </c>
      <c r="AB1157" s="18">
        <f t="shared" si="14"/>
        <v>16.281285223522872</v>
      </c>
      <c r="AC1157" s="19">
        <f t="shared" si="15"/>
        <v>-0.78175761363112262</v>
      </c>
      <c r="AD1157" s="15">
        <v>43.740735100000002</v>
      </c>
      <c r="AE1157" s="16">
        <f t="shared" si="16"/>
        <v>24.470149336836361</v>
      </c>
      <c r="AF1157" s="17">
        <v>1</v>
      </c>
      <c r="AG1157" s="7">
        <f t="shared" si="17"/>
        <v>24.470149336836361</v>
      </c>
      <c r="AH1157" s="18">
        <f t="shared" si="18"/>
        <v>8.055621817841832</v>
      </c>
      <c r="AI1157" s="19">
        <f t="shared" si="19"/>
        <v>-1.0061600343565147</v>
      </c>
      <c r="AJ1157" s="5">
        <v>0</v>
      </c>
      <c r="AK1157" s="15">
        <v>30.607785400000001</v>
      </c>
      <c r="AL1157" s="16">
        <f t="shared" si="20"/>
        <v>32.671426139834345</v>
      </c>
      <c r="AM1157" s="17">
        <v>2</v>
      </c>
      <c r="AN1157" s="7">
        <f t="shared" si="21"/>
        <v>65.342852279668691</v>
      </c>
      <c r="AO1157" s="18">
        <f t="shared" si="22"/>
        <v>0</v>
      </c>
      <c r="AP1157" s="19">
        <f t="shared" si="23"/>
        <v>-1.0465207101426044</v>
      </c>
      <c r="AQ1157" s="5">
        <v>0</v>
      </c>
      <c r="AR1157" s="15">
        <v>41.176037129999997</v>
      </c>
      <c r="AS1157" s="21">
        <f t="shared" si="24"/>
        <v>0</v>
      </c>
      <c r="AT1157" s="19">
        <f t="shared" si="25"/>
        <v>-1.0252866396461213</v>
      </c>
      <c r="AU1157" s="5">
        <v>0</v>
      </c>
      <c r="AV1157" s="15">
        <v>41.176037100000002</v>
      </c>
      <c r="AW1157" s="16">
        <f t="shared" si="26"/>
        <v>0</v>
      </c>
      <c r="AX1157" s="19">
        <f t="shared" si="27"/>
        <v>-0.82680925094591806</v>
      </c>
      <c r="AY1157" s="15">
        <v>41.176037100000002</v>
      </c>
      <c r="AZ1157" s="16">
        <f t="shared" si="28"/>
        <v>24.285969957997729</v>
      </c>
      <c r="BA1157" s="19">
        <f t="shared" si="29"/>
        <v>-0.508007107385962</v>
      </c>
      <c r="BB1157" s="15">
        <v>10</v>
      </c>
      <c r="BC1157" s="16">
        <f t="shared" si="30"/>
        <v>100</v>
      </c>
      <c r="BD1157" s="19">
        <f t="shared" si="31"/>
        <v>0.93333821106502679</v>
      </c>
      <c r="BE1157" s="15">
        <v>81.333922200000003</v>
      </c>
      <c r="BF1157" s="21">
        <f t="shared" si="32"/>
        <v>12.294992949448588</v>
      </c>
      <c r="BG1157" s="19">
        <f t="shared" si="33"/>
        <v>-1.5365621346774934</v>
      </c>
      <c r="BH1157" s="15">
        <v>41.176037100000002</v>
      </c>
      <c r="BI1157" s="16">
        <f t="shared" si="34"/>
        <v>24.285969957997729</v>
      </c>
      <c r="BJ1157" s="22">
        <f t="shared" si="35"/>
        <v>-0.32112376534214848</v>
      </c>
      <c r="BK1157" s="15">
        <v>117.380196</v>
      </c>
      <c r="BL1157" s="16">
        <f t="shared" si="36"/>
        <v>8.5193246738146531</v>
      </c>
      <c r="BM1157" s="19">
        <f t="shared" si="37"/>
        <v>-0.98361282588909149</v>
      </c>
      <c r="BN1157" s="15">
        <v>117.380196</v>
      </c>
      <c r="BO1157" s="16">
        <f t="shared" si="38"/>
        <v>8.5193246738146531</v>
      </c>
      <c r="BP1157" s="19">
        <f t="shared" si="39"/>
        <v>-0.53210882812022753</v>
      </c>
      <c r="BQ1157" s="15">
        <v>26.949802800000001</v>
      </c>
      <c r="BR1157" s="16">
        <f t="shared" si="40"/>
        <v>37.106022905666677</v>
      </c>
      <c r="BS1157" s="19">
        <f t="shared" si="41"/>
        <v>-0.76212325681760629</v>
      </c>
      <c r="BT1157" s="15">
        <v>36.343904299999998</v>
      </c>
      <c r="BU1157" s="16">
        <f t="shared" si="42"/>
        <v>28.010040187124307</v>
      </c>
      <c r="BV1157" s="19">
        <f t="shared" si="43"/>
        <v>-0.49716896392595533</v>
      </c>
      <c r="BW1157" s="15">
        <v>115.301255</v>
      </c>
      <c r="BX1157" s="18">
        <f t="shared" si="44"/>
        <v>1.7012623552409518E-2</v>
      </c>
      <c r="BY1157" s="19">
        <f t="shared" si="45"/>
        <v>-6.1658653509031207E-2</v>
      </c>
      <c r="BZ1157" s="15">
        <v>19.389829800000001</v>
      </c>
      <c r="CA1157" s="18">
        <f t="shared" si="46"/>
        <v>2.9743887646848681E-3</v>
      </c>
      <c r="CB1157" s="19">
        <f t="shared" si="47"/>
        <v>-5.0634998054516413E-2</v>
      </c>
      <c r="CC1157" s="7">
        <f t="shared" si="48"/>
        <v>-0.68872528055989657</v>
      </c>
      <c r="CD1157" s="61">
        <f t="shared" si="49"/>
        <v>-1.1092135462532928</v>
      </c>
    </row>
    <row r="1158" spans="1:82" ht="15.75" customHeight="1" x14ac:dyDescent="0.25">
      <c r="A1158" s="5">
        <v>50042000101</v>
      </c>
      <c r="B1158" s="5">
        <v>50042</v>
      </c>
      <c r="C1158" s="6" t="s">
        <v>1165</v>
      </c>
      <c r="D1158" s="6" t="s">
        <v>1165</v>
      </c>
      <c r="E1158" s="5">
        <v>20</v>
      </c>
      <c r="F1158" s="15">
        <v>10.050110869999999</v>
      </c>
      <c r="G1158" s="16">
        <f t="shared" si="0"/>
        <v>99.501389878696941</v>
      </c>
      <c r="H1158" s="17">
        <v>1</v>
      </c>
      <c r="I1158" s="7">
        <f t="shared" si="1"/>
        <v>99.501389878696941</v>
      </c>
      <c r="J1158" s="18">
        <f t="shared" si="2"/>
        <v>33.167129959565642</v>
      </c>
      <c r="K1158" s="19">
        <f t="shared" si="3"/>
        <v>-7.3754618083222465E-2</v>
      </c>
      <c r="L1158" s="15">
        <v>14.787439300000001</v>
      </c>
      <c r="M1158" s="16">
        <f t="shared" si="4"/>
        <v>67.624960597471386</v>
      </c>
      <c r="N1158" s="19">
        <f t="shared" si="5"/>
        <v>1.1902336406048255</v>
      </c>
      <c r="O1158" s="15">
        <v>14.787439300000001</v>
      </c>
      <c r="P1158" s="16">
        <f t="shared" si="6"/>
        <v>67.624960597471386</v>
      </c>
      <c r="Q1158" s="17">
        <v>2</v>
      </c>
      <c r="R1158" s="7">
        <f t="shared" si="7"/>
        <v>135.24992119494277</v>
      </c>
      <c r="S1158" s="18">
        <f t="shared" si="8"/>
        <v>67.624960597471386</v>
      </c>
      <c r="T1158" s="19">
        <f t="shared" si="9"/>
        <v>1.1425296967094469</v>
      </c>
      <c r="U1158" s="15">
        <v>16.635726200000001</v>
      </c>
      <c r="V1158" s="16">
        <f t="shared" si="10"/>
        <v>60.111592844080349</v>
      </c>
      <c r="W1158" s="19">
        <f t="shared" si="11"/>
        <v>-2.9836968073009357E-2</v>
      </c>
      <c r="X1158" s="15">
        <v>46.154555700000003</v>
      </c>
      <c r="Y1158" s="16">
        <f t="shared" si="12"/>
        <v>23.143134492355216</v>
      </c>
      <c r="Z1158" s="17">
        <v>3</v>
      </c>
      <c r="AA1158" s="20">
        <f t="shared" si="13"/>
        <v>69.429403477065648</v>
      </c>
      <c r="AB1158" s="18">
        <f t="shared" si="14"/>
        <v>23.143134492355216</v>
      </c>
      <c r="AC1158" s="19">
        <f t="shared" si="15"/>
        <v>-0.24757666560765387</v>
      </c>
      <c r="AD1158" s="15">
        <v>46.141965399999997</v>
      </c>
      <c r="AE1158" s="16">
        <f t="shared" si="16"/>
        <v>23.196721481655832</v>
      </c>
      <c r="AF1158" s="17">
        <v>2</v>
      </c>
      <c r="AG1158" s="7">
        <f t="shared" si="17"/>
        <v>46.393442963311664</v>
      </c>
      <c r="AH1158" s="18">
        <f t="shared" si="18"/>
        <v>15.272813671695053</v>
      </c>
      <c r="AI1158" s="19">
        <f t="shared" si="19"/>
        <v>-0.49467040076264235</v>
      </c>
      <c r="AJ1158" s="5">
        <v>0</v>
      </c>
      <c r="AK1158" s="15">
        <v>16.635726200000001</v>
      </c>
      <c r="AL1158" s="16">
        <f t="shared" si="20"/>
        <v>60.111592844080349</v>
      </c>
      <c r="AM1158" s="17">
        <v>3</v>
      </c>
      <c r="AN1158" s="7">
        <f t="shared" si="21"/>
        <v>180.33477853224105</v>
      </c>
      <c r="AO1158" s="18">
        <f t="shared" si="22"/>
        <v>0</v>
      </c>
      <c r="AP1158" s="19">
        <f t="shared" si="23"/>
        <v>-1.0465207101426044</v>
      </c>
      <c r="AQ1158" s="5">
        <v>0</v>
      </c>
      <c r="AR1158" s="15">
        <v>16.635726170000002</v>
      </c>
      <c r="AS1158" s="21">
        <f t="shared" si="24"/>
        <v>0</v>
      </c>
      <c r="AT1158" s="19">
        <f t="shared" si="25"/>
        <v>-1.0252866396461213</v>
      </c>
      <c r="AU1158" s="5">
        <v>0</v>
      </c>
      <c r="AV1158" s="15">
        <v>16.635726200000001</v>
      </c>
      <c r="AW1158" s="16">
        <f t="shared" si="26"/>
        <v>0</v>
      </c>
      <c r="AX1158" s="19">
        <f t="shared" si="27"/>
        <v>-0.82680925094591806</v>
      </c>
      <c r="AY1158" s="15">
        <v>16.635726200000001</v>
      </c>
      <c r="AZ1158" s="16">
        <f t="shared" si="28"/>
        <v>60.111592844080349</v>
      </c>
      <c r="BA1158" s="19">
        <f t="shared" si="29"/>
        <v>2.0190205442834279</v>
      </c>
      <c r="BB1158" s="15">
        <v>10</v>
      </c>
      <c r="BC1158" s="16">
        <f t="shared" si="30"/>
        <v>100</v>
      </c>
      <c r="BD1158" s="19">
        <f t="shared" si="31"/>
        <v>0.93333821106502679</v>
      </c>
      <c r="BE1158" s="15">
        <v>16.635726200000001</v>
      </c>
      <c r="BF1158" s="21">
        <f t="shared" si="32"/>
        <v>60.111592844080349</v>
      </c>
      <c r="BG1158" s="19">
        <f t="shared" si="33"/>
        <v>1.3830951641857421</v>
      </c>
      <c r="BH1158" s="15">
        <v>35.826118700000002</v>
      </c>
      <c r="BI1158" s="16">
        <f t="shared" si="34"/>
        <v>27.912596627443204</v>
      </c>
      <c r="BJ1158" s="22">
        <f t="shared" si="35"/>
        <v>-5.4641977933782754E-2</v>
      </c>
      <c r="BK1158" s="15">
        <v>68.944521199999997</v>
      </c>
      <c r="BL1158" s="16">
        <f t="shared" si="36"/>
        <v>14.504415762046079</v>
      </c>
      <c r="BM1158" s="19">
        <f t="shared" si="37"/>
        <v>-0.43757715668394109</v>
      </c>
      <c r="BN1158" s="15">
        <v>68.944521199999997</v>
      </c>
      <c r="BO1158" s="16">
        <f t="shared" si="38"/>
        <v>14.504415762046079</v>
      </c>
      <c r="BP1158" s="19">
        <f t="shared" si="39"/>
        <v>0.19814963236201177</v>
      </c>
      <c r="BQ1158" s="15">
        <v>16.635726200000001</v>
      </c>
      <c r="BR1158" s="16">
        <f t="shared" si="40"/>
        <v>60.111592844080349</v>
      </c>
      <c r="BS1158" s="19">
        <f t="shared" si="41"/>
        <v>0.29846239665148011</v>
      </c>
      <c r="BT1158" s="15">
        <v>26.5853784</v>
      </c>
      <c r="BU1158" s="16">
        <f t="shared" si="42"/>
        <v>38.291507635640798</v>
      </c>
      <c r="BV1158" s="19">
        <f t="shared" si="43"/>
        <v>-4.1334393401261001E-2</v>
      </c>
      <c r="BW1158" s="15">
        <v>294.05183599999998</v>
      </c>
      <c r="BX1158" s="18">
        <f t="shared" si="44"/>
        <v>4.3387152991204304E-2</v>
      </c>
      <c r="BY1158" s="19">
        <f t="shared" si="45"/>
        <v>-5.223876836770712E-2</v>
      </c>
      <c r="BZ1158" s="15">
        <v>21.208904499999999</v>
      </c>
      <c r="CA1158" s="18">
        <f t="shared" si="46"/>
        <v>3.2534337798093686E-3</v>
      </c>
      <c r="CB1158" s="19">
        <f t="shared" si="47"/>
        <v>-5.0526208936036536E-2</v>
      </c>
      <c r="CC1158" s="7">
        <f t="shared" si="48"/>
        <v>0.14652923827779268</v>
      </c>
      <c r="CD1158" s="61">
        <f t="shared" si="49"/>
        <v>0.23598990861461397</v>
      </c>
    </row>
    <row r="1159" spans="1:82" ht="15.75" customHeight="1" x14ac:dyDescent="0.25">
      <c r="A1159" s="5">
        <v>50043000101</v>
      </c>
      <c r="B1159" s="5">
        <v>50043</v>
      </c>
      <c r="C1159" s="6" t="s">
        <v>1166</v>
      </c>
      <c r="D1159" s="6" t="s">
        <v>1166</v>
      </c>
      <c r="E1159" s="5">
        <v>251</v>
      </c>
      <c r="F1159" s="15">
        <v>11.35166429</v>
      </c>
      <c r="G1159" s="16">
        <f t="shared" si="0"/>
        <v>88.092809517008718</v>
      </c>
      <c r="H1159" s="17">
        <v>1</v>
      </c>
      <c r="I1159" s="7">
        <f t="shared" si="1"/>
        <v>88.092809517008718</v>
      </c>
      <c r="J1159" s="18">
        <f t="shared" si="2"/>
        <v>29.364269839002905</v>
      </c>
      <c r="K1159" s="19">
        <f t="shared" si="3"/>
        <v>-0.28293472653073293</v>
      </c>
      <c r="L1159" s="15">
        <v>23.195051800000002</v>
      </c>
      <c r="M1159" s="16">
        <f t="shared" si="4"/>
        <v>43.112643533738513</v>
      </c>
      <c r="N1159" s="19">
        <f t="shared" si="5"/>
        <v>-0.24216796053223577</v>
      </c>
      <c r="O1159" s="15">
        <v>23.195051800000002</v>
      </c>
      <c r="P1159" s="16">
        <f t="shared" si="6"/>
        <v>43.112643533738513</v>
      </c>
      <c r="Q1159" s="17">
        <v>2</v>
      </c>
      <c r="R1159" s="7">
        <f t="shared" si="7"/>
        <v>86.225287067477026</v>
      </c>
      <c r="S1159" s="18">
        <f t="shared" si="8"/>
        <v>43.112643533738513</v>
      </c>
      <c r="T1159" s="19">
        <f t="shared" si="9"/>
        <v>-0.22528456885441681</v>
      </c>
      <c r="U1159" s="15">
        <v>10</v>
      </c>
      <c r="V1159" s="16">
        <f t="shared" si="10"/>
        <v>100</v>
      </c>
      <c r="W1159" s="19">
        <f t="shared" si="11"/>
        <v>1.6738574211914985</v>
      </c>
      <c r="X1159" s="15">
        <v>41.896046300000002</v>
      </c>
      <c r="Y1159" s="16">
        <f t="shared" si="12"/>
        <v>25.495510539379943</v>
      </c>
      <c r="Z1159" s="17">
        <v>3</v>
      </c>
      <c r="AA1159" s="20">
        <f t="shared" si="13"/>
        <v>76.486531618139821</v>
      </c>
      <c r="AB1159" s="18">
        <f t="shared" si="14"/>
        <v>25.495510539379943</v>
      </c>
      <c r="AC1159" s="19">
        <f t="shared" si="15"/>
        <v>-6.4448995838656098E-2</v>
      </c>
      <c r="AD1159" s="15">
        <v>41.9072551</v>
      </c>
      <c r="AE1159" s="16">
        <f t="shared" si="16"/>
        <v>25.540740319210265</v>
      </c>
      <c r="AF1159" s="17">
        <v>4</v>
      </c>
      <c r="AG1159" s="7">
        <f t="shared" si="17"/>
        <v>102.16296127684106</v>
      </c>
      <c r="AH1159" s="18">
        <f t="shared" si="18"/>
        <v>33.632249991959029</v>
      </c>
      <c r="AI1159" s="19">
        <f t="shared" si="19"/>
        <v>0.80648128629251459</v>
      </c>
      <c r="AJ1159" s="5">
        <v>14</v>
      </c>
      <c r="AK1159" s="15">
        <v>10</v>
      </c>
      <c r="AL1159" s="16">
        <f t="shared" si="20"/>
        <v>100</v>
      </c>
      <c r="AM1159" s="17">
        <v>1</v>
      </c>
      <c r="AN1159" s="7">
        <f t="shared" si="21"/>
        <v>100</v>
      </c>
      <c r="AO1159" s="18">
        <f t="shared" si="22"/>
        <v>33.333333333333336</v>
      </c>
      <c r="AP1159" s="19">
        <f t="shared" si="23"/>
        <v>2.8886242853155969E-2</v>
      </c>
      <c r="AQ1159" s="5">
        <v>7</v>
      </c>
      <c r="AR1159" s="15">
        <v>22.909801160000001</v>
      </c>
      <c r="AS1159" s="21">
        <f t="shared" si="24"/>
        <v>43.649440386500501</v>
      </c>
      <c r="AT1159" s="19">
        <f t="shared" si="25"/>
        <v>0.50352573340433771</v>
      </c>
      <c r="AU1159" s="5">
        <v>5</v>
      </c>
      <c r="AV1159" s="15">
        <v>22.9098012</v>
      </c>
      <c r="AW1159" s="16">
        <f t="shared" si="26"/>
        <v>43.649440310289556</v>
      </c>
      <c r="AX1159" s="19">
        <f t="shared" si="27"/>
        <v>0.84390806900723347</v>
      </c>
      <c r="AY1159" s="15">
        <v>38.534481399999997</v>
      </c>
      <c r="AZ1159" s="16">
        <f t="shared" si="28"/>
        <v>25.950783912716677</v>
      </c>
      <c r="BA1159" s="19">
        <f t="shared" si="29"/>
        <v>-0.3905763257401757</v>
      </c>
      <c r="BB1159" s="15">
        <v>10</v>
      </c>
      <c r="BC1159" s="16">
        <f t="shared" si="30"/>
        <v>100</v>
      </c>
      <c r="BD1159" s="19">
        <f t="shared" si="31"/>
        <v>0.93333821106502679</v>
      </c>
      <c r="BE1159" s="15">
        <v>22.9098012</v>
      </c>
      <c r="BF1159" s="21">
        <f t="shared" si="32"/>
        <v>43.649440310289556</v>
      </c>
      <c r="BG1159" s="19">
        <f t="shared" si="33"/>
        <v>0.37792449320128779</v>
      </c>
      <c r="BH1159" s="15">
        <v>42.298452699999999</v>
      </c>
      <c r="BI1159" s="16">
        <f t="shared" si="34"/>
        <v>23.641526726579293</v>
      </c>
      <c r="BJ1159" s="22">
        <f t="shared" si="35"/>
        <v>-0.36847696704842342</v>
      </c>
      <c r="BK1159" s="15">
        <v>42.298452699999999</v>
      </c>
      <c r="BL1159" s="16">
        <f t="shared" si="36"/>
        <v>23.641526726579293</v>
      </c>
      <c r="BM1159" s="19">
        <f t="shared" si="37"/>
        <v>0.3960256116901153</v>
      </c>
      <c r="BN1159" s="15">
        <v>42.298452699999999</v>
      </c>
      <c r="BO1159" s="16">
        <f t="shared" si="38"/>
        <v>23.641526726579293</v>
      </c>
      <c r="BP1159" s="19">
        <f t="shared" si="39"/>
        <v>1.3129952525624389</v>
      </c>
      <c r="BQ1159" s="15">
        <v>15.060563200000001</v>
      </c>
      <c r="BR1159" s="16">
        <f t="shared" si="40"/>
        <v>66.398579304125889</v>
      </c>
      <c r="BS1159" s="19">
        <f t="shared" si="41"/>
        <v>0.58830036462744217</v>
      </c>
      <c r="BT1159" s="15">
        <v>18.876123100000001</v>
      </c>
      <c r="BU1159" s="16">
        <f t="shared" si="42"/>
        <v>53.930259651676032</v>
      </c>
      <c r="BV1159" s="19">
        <f t="shared" si="43"/>
        <v>0.65201836431234861</v>
      </c>
      <c r="BW1159" s="15">
        <v>1091.7694300000001</v>
      </c>
      <c r="BX1159" s="18">
        <f t="shared" si="44"/>
        <v>0.16108985386688734</v>
      </c>
      <c r="BY1159" s="19">
        <f t="shared" si="45"/>
        <v>-1.0200258234453884E-2</v>
      </c>
      <c r="BZ1159" s="15">
        <v>251.761303</v>
      </c>
      <c r="CA1159" s="18">
        <f t="shared" si="46"/>
        <v>3.8620039409815898E-2</v>
      </c>
      <c r="CB1159" s="19">
        <f t="shared" si="47"/>
        <v>-3.6738104359441998E-2</v>
      </c>
      <c r="CC1159" s="7">
        <f t="shared" si="48"/>
        <v>0.3419175338457297</v>
      </c>
      <c r="CD1159" s="61">
        <f t="shared" si="49"/>
        <v>0.55066885294944412</v>
      </c>
    </row>
    <row r="1160" spans="1:82" ht="15.75" customHeight="1" x14ac:dyDescent="0.25">
      <c r="A1160" s="5">
        <v>50043000201</v>
      </c>
      <c r="B1160" s="5">
        <v>50043</v>
      </c>
      <c r="C1160" s="6" t="s">
        <v>1167</v>
      </c>
      <c r="D1160" s="6" t="s">
        <v>1166</v>
      </c>
      <c r="E1160" s="5">
        <v>25</v>
      </c>
      <c r="F1160" s="15">
        <v>12.217390829999999</v>
      </c>
      <c r="G1160" s="16">
        <f t="shared" si="0"/>
        <v>81.85053698572726</v>
      </c>
      <c r="H1160" s="17">
        <v>1</v>
      </c>
      <c r="I1160" s="7">
        <f t="shared" si="1"/>
        <v>81.85053698572726</v>
      </c>
      <c r="J1160" s="18">
        <f t="shared" si="2"/>
        <v>27.283512328575753</v>
      </c>
      <c r="K1160" s="19">
        <f t="shared" si="3"/>
        <v>-0.39738886575363858</v>
      </c>
      <c r="L1160" s="15">
        <v>21.5387743</v>
      </c>
      <c r="M1160" s="16">
        <f t="shared" si="4"/>
        <v>46.427897245759247</v>
      </c>
      <c r="N1160" s="19">
        <f t="shared" si="5"/>
        <v>-4.8437816093947587E-2</v>
      </c>
      <c r="O1160" s="15">
        <v>21.5387743</v>
      </c>
      <c r="P1160" s="16">
        <f t="shared" si="6"/>
        <v>46.427897245759247</v>
      </c>
      <c r="Q1160" s="17">
        <v>2</v>
      </c>
      <c r="R1160" s="7">
        <f t="shared" si="7"/>
        <v>92.855794491518495</v>
      </c>
      <c r="S1160" s="18">
        <f t="shared" si="8"/>
        <v>46.427897245759247</v>
      </c>
      <c r="T1160" s="19">
        <f t="shared" si="9"/>
        <v>-4.028976361118896E-2</v>
      </c>
      <c r="U1160" s="15">
        <v>12.7470102</v>
      </c>
      <c r="V1160" s="16">
        <f t="shared" si="10"/>
        <v>78.449768558277299</v>
      </c>
      <c r="W1160" s="19">
        <f t="shared" si="11"/>
        <v>0.75341433979445538</v>
      </c>
      <c r="X1160" s="15">
        <v>40.2397688</v>
      </c>
      <c r="Y1160" s="16">
        <f t="shared" si="12"/>
        <v>26.544911212312932</v>
      </c>
      <c r="Z1160" s="17">
        <v>3</v>
      </c>
      <c r="AA1160" s="20">
        <f t="shared" si="13"/>
        <v>79.63473363693879</v>
      </c>
      <c r="AB1160" s="18">
        <f t="shared" si="14"/>
        <v>26.544911212312929</v>
      </c>
      <c r="AC1160" s="19">
        <f t="shared" si="15"/>
        <v>1.7244702807568867E-2</v>
      </c>
      <c r="AD1160" s="15">
        <v>40.250977599999999</v>
      </c>
      <c r="AE1160" s="16">
        <f t="shared" si="16"/>
        <v>26.591709911661873</v>
      </c>
      <c r="AF1160" s="17">
        <v>4</v>
      </c>
      <c r="AG1160" s="7">
        <f t="shared" si="17"/>
        <v>106.36683964664749</v>
      </c>
      <c r="AH1160" s="18">
        <f t="shared" si="18"/>
        <v>35.016175110241299</v>
      </c>
      <c r="AI1160" s="19">
        <f t="shared" si="19"/>
        <v>0.90456144904911784</v>
      </c>
      <c r="AJ1160" s="5">
        <v>2</v>
      </c>
      <c r="AK1160" s="15">
        <v>12.7470102</v>
      </c>
      <c r="AL1160" s="16">
        <f t="shared" si="20"/>
        <v>78.449768558277299</v>
      </c>
      <c r="AM1160" s="17">
        <v>1</v>
      </c>
      <c r="AN1160" s="7">
        <f t="shared" si="21"/>
        <v>78.449768558277299</v>
      </c>
      <c r="AO1160" s="18">
        <f t="shared" si="22"/>
        <v>26.149922852759101</v>
      </c>
      <c r="AP1160" s="19">
        <f t="shared" si="23"/>
        <v>-0.20286644445780849</v>
      </c>
      <c r="AQ1160" s="5">
        <v>0</v>
      </c>
      <c r="AR1160" s="15">
        <v>21.253523659999999</v>
      </c>
      <c r="AS1160" s="21">
        <f t="shared" si="24"/>
        <v>0</v>
      </c>
      <c r="AT1160" s="19">
        <f t="shared" si="25"/>
        <v>-1.0252866396461213</v>
      </c>
      <c r="AU1160" s="5">
        <v>0</v>
      </c>
      <c r="AV1160" s="15">
        <v>21.253523699999999</v>
      </c>
      <c r="AW1160" s="16">
        <f t="shared" si="26"/>
        <v>0</v>
      </c>
      <c r="AX1160" s="19">
        <f t="shared" si="27"/>
        <v>-0.82680925094591806</v>
      </c>
      <c r="AY1160" s="15">
        <v>39.734356300000002</v>
      </c>
      <c r="AZ1160" s="16">
        <f t="shared" si="28"/>
        <v>25.167137286681047</v>
      </c>
      <c r="BA1160" s="19">
        <f t="shared" si="29"/>
        <v>-0.44585231352764149</v>
      </c>
      <c r="BB1160" s="15">
        <v>12.74701016</v>
      </c>
      <c r="BC1160" s="16">
        <f t="shared" si="30"/>
        <v>78.449768804451949</v>
      </c>
      <c r="BD1160" s="19">
        <f t="shared" si="31"/>
        <v>8.0738821224803789E-2</v>
      </c>
      <c r="BE1160" s="15">
        <v>21.253523699999999</v>
      </c>
      <c r="BF1160" s="21">
        <f t="shared" si="32"/>
        <v>47.051021473676862</v>
      </c>
      <c r="BG1160" s="19">
        <f t="shared" si="33"/>
        <v>0.58562331104371701</v>
      </c>
      <c r="BH1160" s="15">
        <v>40.642175199999997</v>
      </c>
      <c r="BI1160" s="16">
        <f t="shared" si="34"/>
        <v>24.604982264827207</v>
      </c>
      <c r="BJ1160" s="22">
        <f t="shared" si="35"/>
        <v>-0.29768298208055516</v>
      </c>
      <c r="BK1160" s="15">
        <v>40.642175199999997</v>
      </c>
      <c r="BL1160" s="16">
        <f t="shared" si="36"/>
        <v>24.604982264827207</v>
      </c>
      <c r="BM1160" s="19">
        <f t="shared" si="37"/>
        <v>0.48392420534912389</v>
      </c>
      <c r="BN1160" s="15">
        <v>40.642175199999997</v>
      </c>
      <c r="BO1160" s="16">
        <f t="shared" si="38"/>
        <v>24.604982264827207</v>
      </c>
      <c r="BP1160" s="19">
        <f t="shared" si="39"/>
        <v>1.4305492793486732</v>
      </c>
      <c r="BQ1160" s="15">
        <v>16.260438099999998</v>
      </c>
      <c r="BR1160" s="16">
        <f t="shared" si="40"/>
        <v>61.498958013929531</v>
      </c>
      <c r="BS1160" s="19">
        <f t="shared" si="41"/>
        <v>0.36242167256612873</v>
      </c>
      <c r="BT1160" s="15">
        <v>17.219845599999999</v>
      </c>
      <c r="BU1160" s="16">
        <f t="shared" si="42"/>
        <v>59.117499868872223</v>
      </c>
      <c r="BV1160" s="19">
        <f t="shared" si="43"/>
        <v>0.88199754077273063</v>
      </c>
      <c r="BW1160" s="15">
        <v>1200.2773400000001</v>
      </c>
      <c r="BX1160" s="18">
        <f t="shared" si="44"/>
        <v>0.17710012387902843</v>
      </c>
      <c r="BY1160" s="19">
        <f t="shared" si="45"/>
        <v>-4.4820555667650338E-3</v>
      </c>
      <c r="BZ1160" s="15">
        <v>25.737646300000002</v>
      </c>
      <c r="CA1160" s="18">
        <f t="shared" si="46"/>
        <v>3.9481401731619667E-3</v>
      </c>
      <c r="CB1160" s="19">
        <f t="shared" si="47"/>
        <v>-5.025536913586505E-2</v>
      </c>
      <c r="CC1160" s="7">
        <f t="shared" si="48"/>
        <v>0.11374335900720368</v>
      </c>
      <c r="CD1160" s="61">
        <f t="shared" si="49"/>
        <v>0.18318722743061808</v>
      </c>
    </row>
    <row r="1161" spans="1:82" ht="15.75" customHeight="1" x14ac:dyDescent="0.25">
      <c r="A1161" s="5">
        <v>50043000399</v>
      </c>
      <c r="B1161" s="5">
        <v>50043</v>
      </c>
      <c r="C1161" s="6" t="s">
        <v>1168</v>
      </c>
      <c r="D1161" s="6" t="s">
        <v>1166</v>
      </c>
      <c r="E1161" s="5">
        <v>6</v>
      </c>
      <c r="F1161" s="15">
        <v>18.043936240000001</v>
      </c>
      <c r="G1161" s="16">
        <f t="shared" si="0"/>
        <v>55.420280070774623</v>
      </c>
      <c r="H1161" s="17">
        <v>1</v>
      </c>
      <c r="I1161" s="7">
        <f t="shared" si="1"/>
        <v>55.420280070774623</v>
      </c>
      <c r="J1161" s="18">
        <f t="shared" si="2"/>
        <v>18.473426690258208</v>
      </c>
      <c r="K1161" s="19">
        <f t="shared" si="3"/>
        <v>-0.8819964008271115</v>
      </c>
      <c r="L1161" s="15">
        <v>18.146683100000001</v>
      </c>
      <c r="M1161" s="16">
        <f t="shared" si="4"/>
        <v>55.106489405769146</v>
      </c>
      <c r="N1161" s="19">
        <f t="shared" si="5"/>
        <v>0.45870433914548164</v>
      </c>
      <c r="O1161" s="15">
        <v>18.146683100000001</v>
      </c>
      <c r="P1161" s="16">
        <f t="shared" si="6"/>
        <v>55.106489405769146</v>
      </c>
      <c r="Q1161" s="17">
        <v>2</v>
      </c>
      <c r="R1161" s="7">
        <f t="shared" si="7"/>
        <v>110.21297881153829</v>
      </c>
      <c r="S1161" s="18">
        <f t="shared" si="8"/>
        <v>55.106489405769146</v>
      </c>
      <c r="T1161" s="19">
        <f t="shared" si="9"/>
        <v>0.44398522885924979</v>
      </c>
      <c r="U1161" s="15">
        <v>18.2970294</v>
      </c>
      <c r="V1161" s="16">
        <f t="shared" si="10"/>
        <v>54.653680558659431</v>
      </c>
      <c r="W1161" s="19">
        <f t="shared" si="11"/>
        <v>-0.26295268265700172</v>
      </c>
      <c r="X1161" s="15">
        <v>37.1381503</v>
      </c>
      <c r="Y1161" s="16">
        <f t="shared" si="12"/>
        <v>28.761827968583564</v>
      </c>
      <c r="Z1161" s="17">
        <v>3</v>
      </c>
      <c r="AA1161" s="20">
        <f t="shared" si="13"/>
        <v>86.285483905750695</v>
      </c>
      <c r="AB1161" s="18">
        <f t="shared" si="14"/>
        <v>28.761827968583567</v>
      </c>
      <c r="AC1161" s="19">
        <f t="shared" si="15"/>
        <v>0.18982714351094498</v>
      </c>
      <c r="AD1161" s="15">
        <v>37.149359099999998</v>
      </c>
      <c r="AE1161" s="16">
        <f t="shared" si="16"/>
        <v>28.811865020842312</v>
      </c>
      <c r="AF1161" s="17">
        <v>4</v>
      </c>
      <c r="AG1161" s="7">
        <f t="shared" si="17"/>
        <v>115.24746008336925</v>
      </c>
      <c r="AH1161" s="18">
        <f t="shared" si="18"/>
        <v>37.939693016130661</v>
      </c>
      <c r="AI1161" s="19">
        <f t="shared" si="19"/>
        <v>1.1117540985960626</v>
      </c>
      <c r="AJ1161" s="5">
        <v>0</v>
      </c>
      <c r="AK1161" s="15">
        <v>18.2970294</v>
      </c>
      <c r="AL1161" s="16">
        <f t="shared" si="20"/>
        <v>54.653680558659431</v>
      </c>
      <c r="AM1161" s="17">
        <v>3</v>
      </c>
      <c r="AN1161" s="7">
        <f t="shared" si="21"/>
        <v>163.96104167597829</v>
      </c>
      <c r="AO1161" s="18">
        <f t="shared" si="22"/>
        <v>0</v>
      </c>
      <c r="AP1161" s="19">
        <f t="shared" si="23"/>
        <v>-1.0465207101426044</v>
      </c>
      <c r="AQ1161" s="5">
        <v>1</v>
      </c>
      <c r="AR1161" s="15">
        <v>18.431933749999999</v>
      </c>
      <c r="AS1161" s="21">
        <f t="shared" si="24"/>
        <v>54.253667225773313</v>
      </c>
      <c r="AT1161" s="19">
        <f t="shared" si="25"/>
        <v>0.87493652481342743</v>
      </c>
      <c r="AU1161" s="5">
        <v>1</v>
      </c>
      <c r="AV1161" s="15">
        <v>18.431933799999999</v>
      </c>
      <c r="AW1161" s="16">
        <f t="shared" si="26"/>
        <v>54.253667078600294</v>
      </c>
      <c r="AX1161" s="19">
        <f t="shared" si="27"/>
        <v>1.2497933495649134</v>
      </c>
      <c r="AY1161" s="15">
        <v>37.540556700000003</v>
      </c>
      <c r="AZ1161" s="16">
        <f t="shared" si="28"/>
        <v>26.637857504121666</v>
      </c>
      <c r="BA1161" s="19">
        <f t="shared" si="29"/>
        <v>-0.34211229847865121</v>
      </c>
      <c r="BB1161" s="15">
        <v>28.855833629999999</v>
      </c>
      <c r="BC1161" s="16">
        <f t="shared" si="30"/>
        <v>34.655037619857531</v>
      </c>
      <c r="BD1161" s="19">
        <f t="shared" si="31"/>
        <v>-1.6519275593528455</v>
      </c>
      <c r="BE1161" s="15">
        <v>18.431933799999999</v>
      </c>
      <c r="BF1161" s="21">
        <f t="shared" si="32"/>
        <v>54.253667078600294</v>
      </c>
      <c r="BG1161" s="19">
        <f t="shared" si="33"/>
        <v>1.0254131927559214</v>
      </c>
      <c r="BH1161" s="15">
        <v>37.540556700000003</v>
      </c>
      <c r="BI1161" s="16">
        <f t="shared" si="34"/>
        <v>26.637857504121666</v>
      </c>
      <c r="BJ1161" s="22">
        <f t="shared" si="35"/>
        <v>-0.14830884552841092</v>
      </c>
      <c r="BK1161" s="15">
        <v>37.540556700000003</v>
      </c>
      <c r="BL1161" s="16">
        <f t="shared" si="36"/>
        <v>26.637857504121666</v>
      </c>
      <c r="BM1161" s="19">
        <f t="shared" si="37"/>
        <v>0.66938878313665051</v>
      </c>
      <c r="BN1161" s="15">
        <v>37.540556700000003</v>
      </c>
      <c r="BO1161" s="16">
        <f t="shared" si="38"/>
        <v>26.637857504121666</v>
      </c>
      <c r="BP1161" s="19">
        <f t="shared" si="39"/>
        <v>1.6785863301996915</v>
      </c>
      <c r="BQ1161" s="15">
        <v>18.2970294</v>
      </c>
      <c r="BR1161" s="16">
        <f t="shared" si="40"/>
        <v>54.653680558659431</v>
      </c>
      <c r="BS1161" s="19">
        <f t="shared" si="41"/>
        <v>4.6845788877526162E-2</v>
      </c>
      <c r="BT1161" s="15">
        <v>17.361933499999999</v>
      </c>
      <c r="BU1161" s="16">
        <f t="shared" si="42"/>
        <v>58.633689617576287</v>
      </c>
      <c r="BV1161" s="19">
        <f t="shared" si="43"/>
        <v>0.86054754453248106</v>
      </c>
      <c r="BW1161" s="15">
        <v>1404.98279</v>
      </c>
      <c r="BX1161" s="18">
        <f t="shared" si="44"/>
        <v>0.20730427699060203</v>
      </c>
      <c r="BY1161" s="19">
        <f t="shared" si="45"/>
        <v>6.3056118971133758E-3</v>
      </c>
      <c r="BZ1161" s="15">
        <v>6.51612495</v>
      </c>
      <c r="CA1161" s="18">
        <f t="shared" si="46"/>
        <v>9.9956982812519305E-4</v>
      </c>
      <c r="CB1161" s="19">
        <f t="shared" si="47"/>
        <v>-5.1404905415770835E-2</v>
      </c>
      <c r="CC1161" s="7">
        <f t="shared" si="48"/>
        <v>0.22267708070984571</v>
      </c>
      <c r="CD1161" s="61">
        <f t="shared" si="49"/>
        <v>0.35862838396567071</v>
      </c>
    </row>
    <row r="1162" spans="1:82" ht="15.75" customHeight="1" x14ac:dyDescent="0.25">
      <c r="A1162" s="5">
        <v>50044000101</v>
      </c>
      <c r="B1162" s="5">
        <v>50044</v>
      </c>
      <c r="C1162" s="6" t="s">
        <v>1169</v>
      </c>
      <c r="D1162" s="6" t="s">
        <v>1169</v>
      </c>
      <c r="E1162" s="5">
        <v>254</v>
      </c>
      <c r="F1162" s="15">
        <v>10.004716309999999</v>
      </c>
      <c r="G1162" s="16">
        <f t="shared" si="0"/>
        <v>99.952859133094208</v>
      </c>
      <c r="H1162" s="17">
        <v>1</v>
      </c>
      <c r="I1162" s="7">
        <f t="shared" si="1"/>
        <v>99.952859133094208</v>
      </c>
      <c r="J1162" s="18">
        <f t="shared" si="2"/>
        <v>33.317619711031405</v>
      </c>
      <c r="K1162" s="19">
        <f t="shared" si="3"/>
        <v>-6.5476779421307946E-2</v>
      </c>
      <c r="L1162" s="15">
        <v>21.631986300000001</v>
      </c>
      <c r="M1162" s="16">
        <f t="shared" si="4"/>
        <v>46.227839927949653</v>
      </c>
      <c r="N1162" s="19">
        <f t="shared" si="5"/>
        <v>-6.0128364221428858E-2</v>
      </c>
      <c r="O1162" s="15">
        <v>21.631986300000001</v>
      </c>
      <c r="P1162" s="16">
        <f t="shared" si="6"/>
        <v>46.227839927949653</v>
      </c>
      <c r="Q1162" s="17">
        <v>2</v>
      </c>
      <c r="R1162" s="7">
        <f t="shared" si="7"/>
        <v>92.455679855899305</v>
      </c>
      <c r="S1162" s="18">
        <f t="shared" si="8"/>
        <v>46.227839927949653</v>
      </c>
      <c r="T1162" s="19">
        <f t="shared" si="9"/>
        <v>-5.1453182088476546E-2</v>
      </c>
      <c r="U1162" s="15">
        <v>10</v>
      </c>
      <c r="V1162" s="16">
        <f t="shared" si="10"/>
        <v>100</v>
      </c>
      <c r="W1162" s="19">
        <f t="shared" si="11"/>
        <v>1.6738574211914985</v>
      </c>
      <c r="X1162" s="15">
        <v>44.8723952</v>
      </c>
      <c r="Y1162" s="16">
        <f t="shared" si="12"/>
        <v>23.804414389718158</v>
      </c>
      <c r="Z1162" s="17">
        <v>3</v>
      </c>
      <c r="AA1162" s="20">
        <f t="shared" si="13"/>
        <v>71.41324316915447</v>
      </c>
      <c r="AB1162" s="18">
        <f t="shared" si="14"/>
        <v>23.804414389718154</v>
      </c>
      <c r="AC1162" s="19">
        <f t="shared" si="15"/>
        <v>-0.19609737647685277</v>
      </c>
      <c r="AD1162" s="15">
        <v>44.883603999999998</v>
      </c>
      <c r="AE1162" s="16">
        <f t="shared" si="16"/>
        <v>23.847067182929429</v>
      </c>
      <c r="AF1162" s="17">
        <v>4</v>
      </c>
      <c r="AG1162" s="7">
        <f t="shared" si="17"/>
        <v>95.388268731717716</v>
      </c>
      <c r="AH1162" s="18">
        <f t="shared" si="18"/>
        <v>31.402007735385954</v>
      </c>
      <c r="AI1162" s="19">
        <f t="shared" si="19"/>
        <v>0.64842177814308177</v>
      </c>
      <c r="AJ1162" s="5">
        <v>8</v>
      </c>
      <c r="AK1162" s="15">
        <v>10</v>
      </c>
      <c r="AL1162" s="16">
        <f t="shared" si="20"/>
        <v>100</v>
      </c>
      <c r="AM1162" s="17">
        <v>1</v>
      </c>
      <c r="AN1162" s="7">
        <f t="shared" si="21"/>
        <v>100</v>
      </c>
      <c r="AO1162" s="18">
        <f t="shared" si="22"/>
        <v>33.333333333333336</v>
      </c>
      <c r="AP1162" s="19">
        <f t="shared" si="23"/>
        <v>2.8886242853155969E-2</v>
      </c>
      <c r="AQ1162" s="5">
        <v>5</v>
      </c>
      <c r="AR1162" s="15">
        <v>22.33428967</v>
      </c>
      <c r="AS1162" s="21">
        <f t="shared" si="24"/>
        <v>44.774202124871067</v>
      </c>
      <c r="AT1162" s="19">
        <f t="shared" si="25"/>
        <v>0.54292027425362821</v>
      </c>
      <c r="AU1162" s="5">
        <v>4</v>
      </c>
      <c r="AV1162" s="15">
        <v>22.334289699999999</v>
      </c>
      <c r="AW1162" s="16">
        <f t="shared" si="26"/>
        <v>44.774202064729195</v>
      </c>
      <c r="AX1162" s="19">
        <f t="shared" si="27"/>
        <v>0.88695922683663231</v>
      </c>
      <c r="AY1162" s="15">
        <v>35.101730000000003</v>
      </c>
      <c r="AZ1162" s="16">
        <f t="shared" si="28"/>
        <v>28.488624349853978</v>
      </c>
      <c r="BA1162" s="19">
        <f t="shared" si="29"/>
        <v>-0.21156498012971145</v>
      </c>
      <c r="BB1162" s="15">
        <v>10</v>
      </c>
      <c r="BC1162" s="16">
        <f t="shared" si="30"/>
        <v>100</v>
      </c>
      <c r="BD1162" s="19">
        <f t="shared" si="31"/>
        <v>0.93333821106502679</v>
      </c>
      <c r="BE1162" s="15">
        <v>35.101730000000003</v>
      </c>
      <c r="BF1162" s="21">
        <f t="shared" si="32"/>
        <v>28.488624349853978</v>
      </c>
      <c r="BG1162" s="19">
        <f t="shared" si="33"/>
        <v>-0.54778722768954469</v>
      </c>
      <c r="BH1162" s="15">
        <v>45.274801500000002</v>
      </c>
      <c r="BI1162" s="16">
        <f t="shared" si="34"/>
        <v>22.087341454164076</v>
      </c>
      <c r="BJ1162" s="22">
        <f t="shared" si="35"/>
        <v>-0.48267732653022583</v>
      </c>
      <c r="BK1162" s="15">
        <v>45.274801500000002</v>
      </c>
      <c r="BL1162" s="16">
        <f t="shared" si="36"/>
        <v>22.087341454164076</v>
      </c>
      <c r="BM1162" s="19">
        <f t="shared" si="37"/>
        <v>0.25423318400915196</v>
      </c>
      <c r="BN1162" s="15">
        <v>45.274801500000002</v>
      </c>
      <c r="BO1162" s="16">
        <f t="shared" si="38"/>
        <v>22.087341454164076</v>
      </c>
      <c r="BP1162" s="19">
        <f t="shared" si="39"/>
        <v>1.1233645639719529</v>
      </c>
      <c r="BQ1162" s="15">
        <v>11.6278118</v>
      </c>
      <c r="BR1162" s="16">
        <f t="shared" si="40"/>
        <v>86.000703932961827</v>
      </c>
      <c r="BS1162" s="19">
        <f t="shared" si="41"/>
        <v>1.4919829169185146</v>
      </c>
      <c r="BT1162" s="15">
        <v>21.852471999999999</v>
      </c>
      <c r="BU1162" s="16">
        <f t="shared" si="42"/>
        <v>46.584854107123441</v>
      </c>
      <c r="BV1162" s="19">
        <f t="shared" si="43"/>
        <v>0.32635572923646144</v>
      </c>
      <c r="BW1162" s="15">
        <v>939.70447999999999</v>
      </c>
      <c r="BX1162" s="18">
        <f t="shared" si="44"/>
        <v>0.13865277154834732</v>
      </c>
      <c r="BY1162" s="19">
        <f t="shared" si="45"/>
        <v>-1.8213851001579993E-2</v>
      </c>
      <c r="BZ1162" s="15">
        <v>254.84052199999999</v>
      </c>
      <c r="CA1162" s="18">
        <f t="shared" si="46"/>
        <v>3.9092389837440802E-2</v>
      </c>
      <c r="CB1162" s="19">
        <f t="shared" si="47"/>
        <v>-3.6553952757192511E-2</v>
      </c>
      <c r="CC1162" s="7">
        <f t="shared" si="48"/>
        <v>0.32844034253488341</v>
      </c>
      <c r="CD1162" s="61">
        <f t="shared" si="49"/>
        <v>0.52896341597857377</v>
      </c>
    </row>
    <row r="1163" spans="1:82" ht="15.75" customHeight="1" x14ac:dyDescent="0.25">
      <c r="A1163" s="5">
        <v>50045000101</v>
      </c>
      <c r="B1163" s="5">
        <v>50045</v>
      </c>
      <c r="C1163" s="6" t="s">
        <v>1170</v>
      </c>
      <c r="D1163" s="6" t="s">
        <v>1170</v>
      </c>
      <c r="E1163" s="5">
        <v>1526</v>
      </c>
      <c r="F1163" s="15">
        <v>11.441138110000001</v>
      </c>
      <c r="G1163" s="16">
        <f t="shared" si="0"/>
        <v>87.40389202416506</v>
      </c>
      <c r="H1163" s="17">
        <v>3</v>
      </c>
      <c r="I1163" s="7">
        <f t="shared" si="1"/>
        <v>262.21167607249515</v>
      </c>
      <c r="J1163" s="18">
        <f t="shared" si="2"/>
        <v>87.403892024165046</v>
      </c>
      <c r="K1163" s="19">
        <f t="shared" si="3"/>
        <v>2.9095924972021754</v>
      </c>
      <c r="L1163" s="15">
        <v>11.4411381</v>
      </c>
      <c r="M1163" s="16">
        <f t="shared" si="4"/>
        <v>87.403892100559474</v>
      </c>
      <c r="N1163" s="19">
        <f t="shared" si="5"/>
        <v>2.3460351537845505</v>
      </c>
      <c r="O1163" s="15">
        <v>11.4411381</v>
      </c>
      <c r="P1163" s="16">
        <f t="shared" si="6"/>
        <v>87.403892100559474</v>
      </c>
      <c r="Q1163" s="17">
        <v>2</v>
      </c>
      <c r="R1163" s="7">
        <f t="shared" si="7"/>
        <v>174.80778420111895</v>
      </c>
      <c r="S1163" s="18">
        <f t="shared" si="8"/>
        <v>87.403892100559474</v>
      </c>
      <c r="T1163" s="19">
        <f t="shared" si="9"/>
        <v>2.2462158393614575</v>
      </c>
      <c r="U1163" s="15">
        <v>10</v>
      </c>
      <c r="V1163" s="16">
        <f t="shared" si="10"/>
        <v>100</v>
      </c>
      <c r="W1163" s="19">
        <f t="shared" si="11"/>
        <v>1.6738574211914985</v>
      </c>
      <c r="X1163" s="15">
        <v>51.701401099999998</v>
      </c>
      <c r="Y1163" s="16">
        <f t="shared" si="12"/>
        <v>20.660196189538084</v>
      </c>
      <c r="Z1163" s="17">
        <v>3</v>
      </c>
      <c r="AA1163" s="20">
        <f t="shared" si="13"/>
        <v>61.980588568614252</v>
      </c>
      <c r="AB1163" s="18">
        <f t="shared" si="14"/>
        <v>20.660196189538084</v>
      </c>
      <c r="AC1163" s="19">
        <f t="shared" si="15"/>
        <v>-0.44086834027429028</v>
      </c>
      <c r="AD1163" s="15">
        <v>51.6901923</v>
      </c>
      <c r="AE1163" s="16">
        <f t="shared" si="16"/>
        <v>20.706874406423903</v>
      </c>
      <c r="AF1163" s="17">
        <v>4</v>
      </c>
      <c r="AG1163" s="7">
        <f t="shared" si="17"/>
        <v>82.827497625695614</v>
      </c>
      <c r="AH1163" s="18">
        <f t="shared" si="18"/>
        <v>27.266976911594892</v>
      </c>
      <c r="AI1163" s="19">
        <f t="shared" si="19"/>
        <v>0.35536799160267579</v>
      </c>
      <c r="AJ1163" s="5">
        <v>89</v>
      </c>
      <c r="AK1163" s="15">
        <v>10</v>
      </c>
      <c r="AL1163" s="16">
        <f t="shared" si="20"/>
        <v>100</v>
      </c>
      <c r="AM1163" s="17">
        <v>3</v>
      </c>
      <c r="AN1163" s="7">
        <f t="shared" si="21"/>
        <v>300</v>
      </c>
      <c r="AO1163" s="18">
        <f t="shared" si="22"/>
        <v>100</v>
      </c>
      <c r="AP1163" s="19">
        <f t="shared" si="23"/>
        <v>2.179700148844677</v>
      </c>
      <c r="AQ1163" s="5">
        <v>53</v>
      </c>
      <c r="AR1163" s="15">
        <v>10</v>
      </c>
      <c r="AS1163" s="21">
        <f t="shared" si="24"/>
        <v>100</v>
      </c>
      <c r="AT1163" s="19">
        <f t="shared" si="25"/>
        <v>2.4771921081072543</v>
      </c>
      <c r="AU1163" s="5">
        <v>43</v>
      </c>
      <c r="AV1163" s="15">
        <v>34.331145999999997</v>
      </c>
      <c r="AW1163" s="16">
        <f t="shared" si="26"/>
        <v>29.128069304764836</v>
      </c>
      <c r="AX1163" s="19">
        <f t="shared" si="27"/>
        <v>0.28809095254637129</v>
      </c>
      <c r="AY1163" s="15">
        <v>51.224587499999998</v>
      </c>
      <c r="AZ1163" s="16">
        <f t="shared" si="28"/>
        <v>19.521875115148561</v>
      </c>
      <c r="BA1163" s="19">
        <f t="shared" si="29"/>
        <v>-0.84405149219224107</v>
      </c>
      <c r="BB1163" s="15">
        <v>10</v>
      </c>
      <c r="BC1163" s="16">
        <f t="shared" si="30"/>
        <v>100</v>
      </c>
      <c r="BD1163" s="19">
        <f t="shared" si="31"/>
        <v>0.93333821106502679</v>
      </c>
      <c r="BE1163" s="15">
        <v>10</v>
      </c>
      <c r="BF1163" s="21">
        <f t="shared" si="32"/>
        <v>100</v>
      </c>
      <c r="BG1163" s="19">
        <f t="shared" si="33"/>
        <v>3.8186610419236118</v>
      </c>
      <c r="BH1163" s="15">
        <v>51.224587499999998</v>
      </c>
      <c r="BI1163" s="16">
        <f t="shared" si="34"/>
        <v>19.521875115148561</v>
      </c>
      <c r="BJ1163" s="22">
        <f t="shared" si="35"/>
        <v>-0.67118585466647962</v>
      </c>
      <c r="BK1163" s="15">
        <v>51.224587499999998</v>
      </c>
      <c r="BL1163" s="16">
        <f t="shared" si="36"/>
        <v>19.521875115148561</v>
      </c>
      <c r="BM1163" s="19">
        <f t="shared" si="37"/>
        <v>2.0178913389593846E-2</v>
      </c>
      <c r="BN1163" s="15">
        <v>51.224587499999998</v>
      </c>
      <c r="BO1163" s="16">
        <f t="shared" si="38"/>
        <v>19.521875115148561</v>
      </c>
      <c r="BP1163" s="19">
        <f t="shared" si="39"/>
        <v>0.81034451606787394</v>
      </c>
      <c r="BQ1163" s="15">
        <v>20.269503499999999</v>
      </c>
      <c r="BR1163" s="16">
        <f t="shared" si="40"/>
        <v>49.335199552371868</v>
      </c>
      <c r="BS1163" s="19">
        <f t="shared" si="41"/>
        <v>-0.1983428618977725</v>
      </c>
      <c r="BT1163" s="15">
        <v>31.347715600000001</v>
      </c>
      <c r="BU1163" s="16">
        <f t="shared" si="42"/>
        <v>32.474271267154151</v>
      </c>
      <c r="BV1163" s="19">
        <f t="shared" si="43"/>
        <v>-0.29924479918213576</v>
      </c>
      <c r="BW1163" s="15">
        <v>478.81287600000002</v>
      </c>
      <c r="BX1163" s="18">
        <f t="shared" si="44"/>
        <v>7.0648521661230299E-2</v>
      </c>
      <c r="BY1163" s="19">
        <f t="shared" si="45"/>
        <v>-4.2502141131840476E-2</v>
      </c>
      <c r="BZ1163" s="15">
        <v>1527.2091700000001</v>
      </c>
      <c r="CA1163" s="18">
        <f t="shared" si="46"/>
        <v>0.23427301030624326</v>
      </c>
      <c r="CB1163" s="19">
        <f t="shared" si="47"/>
        <v>3.9539603817124354E-2</v>
      </c>
      <c r="CC1163" s="7">
        <f t="shared" si="48"/>
        <v>0.92641678471363864</v>
      </c>
      <c r="CD1163" s="61">
        <f t="shared" si="49"/>
        <v>1.4920231274876539</v>
      </c>
    </row>
    <row r="1164" spans="1:82" ht="15.75" customHeight="1" x14ac:dyDescent="0.25">
      <c r="A1164" s="5">
        <v>50046000101</v>
      </c>
      <c r="B1164" s="5">
        <v>50046</v>
      </c>
      <c r="C1164" s="6" t="s">
        <v>1171</v>
      </c>
      <c r="D1164" s="6" t="s">
        <v>1171</v>
      </c>
      <c r="E1164" s="5">
        <v>190</v>
      </c>
      <c r="F1164" s="15">
        <v>10.796485349999999</v>
      </c>
      <c r="G1164" s="16">
        <f t="shared" si="0"/>
        <v>92.62273486065537</v>
      </c>
      <c r="H1164" s="17">
        <v>1</v>
      </c>
      <c r="I1164" s="7">
        <f t="shared" si="1"/>
        <v>92.62273486065537</v>
      </c>
      <c r="J1164" s="18">
        <f t="shared" si="2"/>
        <v>30.874244953551788</v>
      </c>
      <c r="K1164" s="19">
        <f t="shared" si="3"/>
        <v>-0.19987704147245691</v>
      </c>
      <c r="L1164" s="15">
        <v>28.907809499999999</v>
      </c>
      <c r="M1164" s="16">
        <f t="shared" si="4"/>
        <v>34.592728307553017</v>
      </c>
      <c r="N1164" s="19">
        <f t="shared" si="5"/>
        <v>-0.74003767149466604</v>
      </c>
      <c r="O1164" s="15">
        <v>21.7739127</v>
      </c>
      <c r="P1164" s="16">
        <f t="shared" si="6"/>
        <v>45.926518296364804</v>
      </c>
      <c r="Q1164" s="17">
        <v>2</v>
      </c>
      <c r="R1164" s="7">
        <f t="shared" si="7"/>
        <v>91.853036592729609</v>
      </c>
      <c r="S1164" s="18">
        <f t="shared" si="8"/>
        <v>45.926518296364804</v>
      </c>
      <c r="T1164" s="19">
        <f t="shared" si="9"/>
        <v>-6.8267260705896698E-2</v>
      </c>
      <c r="U1164" s="15">
        <v>13.590718000000001</v>
      </c>
      <c r="V1164" s="16">
        <f t="shared" si="10"/>
        <v>73.579629862086747</v>
      </c>
      <c r="W1164" s="19">
        <f t="shared" si="11"/>
        <v>0.54540332699048943</v>
      </c>
      <c r="X1164" s="15">
        <v>20.665215100000001</v>
      </c>
      <c r="Y1164" s="16">
        <f t="shared" si="12"/>
        <v>51.688844506631824</v>
      </c>
      <c r="Z1164" s="17">
        <v>3</v>
      </c>
      <c r="AA1164" s="20">
        <f t="shared" si="13"/>
        <v>155.06653351989547</v>
      </c>
      <c r="AB1164" s="18">
        <f t="shared" si="14"/>
        <v>51.688844506631824</v>
      </c>
      <c r="AC1164" s="19">
        <f t="shared" si="15"/>
        <v>1.9746485451224702</v>
      </c>
      <c r="AD1164" s="15">
        <v>20.652624800000002</v>
      </c>
      <c r="AE1164" s="16">
        <f t="shared" si="16"/>
        <v>51.825970324120732</v>
      </c>
      <c r="AF1164" s="17">
        <v>2</v>
      </c>
      <c r="AG1164" s="7">
        <f t="shared" si="17"/>
        <v>103.65194064824146</v>
      </c>
      <c r="AH1164" s="18">
        <f t="shared" si="18"/>
        <v>34.122424961693007</v>
      </c>
      <c r="AI1164" s="19">
        <f t="shared" si="19"/>
        <v>0.84122047859100701</v>
      </c>
      <c r="AJ1164" s="5">
        <v>4</v>
      </c>
      <c r="AK1164" s="15">
        <v>13.590718000000001</v>
      </c>
      <c r="AL1164" s="16">
        <f t="shared" si="20"/>
        <v>73.579629862086747</v>
      </c>
      <c r="AM1164" s="17">
        <v>1</v>
      </c>
      <c r="AN1164" s="7">
        <f t="shared" si="21"/>
        <v>73.579629862086747</v>
      </c>
      <c r="AO1164" s="18">
        <f t="shared" si="22"/>
        <v>24.526543287362248</v>
      </c>
      <c r="AP1164" s="19">
        <f t="shared" si="23"/>
        <v>-0.25524025461717881</v>
      </c>
      <c r="AQ1164" s="5">
        <v>5</v>
      </c>
      <c r="AR1164" s="15">
        <v>22.419148010000001</v>
      </c>
      <c r="AS1164" s="21">
        <f t="shared" si="24"/>
        <v>44.604728045595344</v>
      </c>
      <c r="AT1164" s="19">
        <f t="shared" si="25"/>
        <v>0.53698448064404525</v>
      </c>
      <c r="AU1164" s="5">
        <v>5</v>
      </c>
      <c r="AV1164" s="15">
        <v>22.419148</v>
      </c>
      <c r="AW1164" s="16">
        <f t="shared" si="26"/>
        <v>44.604728065491159</v>
      </c>
      <c r="AX1164" s="19">
        <f t="shared" si="27"/>
        <v>0.88047247365501202</v>
      </c>
      <c r="AY1164" s="15">
        <v>22.419148</v>
      </c>
      <c r="AZ1164" s="16">
        <f t="shared" si="28"/>
        <v>44.604728065491159</v>
      </c>
      <c r="BA1164" s="19">
        <f t="shared" si="29"/>
        <v>0.92521468888221103</v>
      </c>
      <c r="BB1164" s="15">
        <v>10</v>
      </c>
      <c r="BC1164" s="16">
        <f t="shared" si="30"/>
        <v>100</v>
      </c>
      <c r="BD1164" s="19">
        <f t="shared" si="31"/>
        <v>0.93333821106502679</v>
      </c>
      <c r="BE1164" s="15">
        <v>22.419148</v>
      </c>
      <c r="BF1164" s="21">
        <f t="shared" si="32"/>
        <v>44.604728065491159</v>
      </c>
      <c r="BG1164" s="19">
        <f t="shared" si="33"/>
        <v>0.43625387825031053</v>
      </c>
      <c r="BH1164" s="15">
        <v>22.419148</v>
      </c>
      <c r="BI1164" s="16">
        <f t="shared" si="34"/>
        <v>44.604728065491159</v>
      </c>
      <c r="BJ1164" s="22">
        <f t="shared" si="35"/>
        <v>1.1718832276359794</v>
      </c>
      <c r="BK1164" s="15">
        <v>67.466690499999999</v>
      </c>
      <c r="BL1164" s="16">
        <f t="shared" si="36"/>
        <v>14.822129151273547</v>
      </c>
      <c r="BM1164" s="19">
        <f t="shared" si="37"/>
        <v>-0.40859132496562711</v>
      </c>
      <c r="BN1164" s="15">
        <v>67.466690499999999</v>
      </c>
      <c r="BO1164" s="16">
        <f t="shared" si="38"/>
        <v>14.822129151273547</v>
      </c>
      <c r="BP1164" s="19">
        <f t="shared" si="39"/>
        <v>0.23691477178454376</v>
      </c>
      <c r="BQ1164" s="15">
        <v>22.419148</v>
      </c>
      <c r="BR1164" s="16">
        <f t="shared" si="40"/>
        <v>44.604728065491159</v>
      </c>
      <c r="BS1164" s="19">
        <f t="shared" si="41"/>
        <v>-0.41642353568942586</v>
      </c>
      <c r="BT1164" s="15">
        <v>18.1607077</v>
      </c>
      <c r="BU1164" s="16">
        <f t="shared" si="42"/>
        <v>56.054765971482482</v>
      </c>
      <c r="BV1164" s="19">
        <f t="shared" si="43"/>
        <v>0.74620953213107333</v>
      </c>
      <c r="BW1164" s="15">
        <v>397.915663</v>
      </c>
      <c r="BX1164" s="18">
        <f t="shared" si="44"/>
        <v>5.871219164289624E-2</v>
      </c>
      <c r="BY1164" s="19">
        <f t="shared" si="45"/>
        <v>-4.6765301846899802E-2</v>
      </c>
      <c r="BZ1164" s="15">
        <v>192.79259500000001</v>
      </c>
      <c r="CA1164" s="18">
        <f t="shared" si="46"/>
        <v>2.9574273441143873E-2</v>
      </c>
      <c r="CB1164" s="19">
        <f t="shared" si="47"/>
        <v>-4.0264707066421282E-2</v>
      </c>
      <c r="CC1164" s="7">
        <f t="shared" si="48"/>
        <v>0.37121455352071558</v>
      </c>
      <c r="CD1164" s="61">
        <f t="shared" si="49"/>
        <v>0.59785261693430258</v>
      </c>
    </row>
    <row r="1165" spans="1:82" ht="15.75" customHeight="1" x14ac:dyDescent="0.25">
      <c r="A1165" s="5">
        <v>50046000102</v>
      </c>
      <c r="B1165" s="5">
        <v>50046</v>
      </c>
      <c r="C1165" s="6" t="s">
        <v>1172</v>
      </c>
      <c r="D1165" s="6" t="s">
        <v>1171</v>
      </c>
      <c r="E1165" s="5">
        <v>4</v>
      </c>
      <c r="F1165" s="15">
        <v>19.312349510000001</v>
      </c>
      <c r="G1165" s="16">
        <f t="shared" si="0"/>
        <v>51.780338766248846</v>
      </c>
      <c r="H1165" s="17">
        <v>1</v>
      </c>
      <c r="I1165" s="7">
        <f t="shared" si="1"/>
        <v>51.780338766248846</v>
      </c>
      <c r="J1165" s="18">
        <f t="shared" si="2"/>
        <v>17.260112922082946</v>
      </c>
      <c r="K1165" s="19">
        <f t="shared" si="3"/>
        <v>-0.94873593306375925</v>
      </c>
      <c r="L1165" s="15">
        <v>31.2532122</v>
      </c>
      <c r="M1165" s="16">
        <f t="shared" si="4"/>
        <v>31.996711045272971</v>
      </c>
      <c r="N1165" s="19">
        <f t="shared" si="5"/>
        <v>-0.89173851941536886</v>
      </c>
      <c r="O1165" s="15">
        <v>31.2532122</v>
      </c>
      <c r="P1165" s="16">
        <f t="shared" si="6"/>
        <v>31.996711045272971</v>
      </c>
      <c r="Q1165" s="17">
        <v>2</v>
      </c>
      <c r="R1165" s="7">
        <f t="shared" si="7"/>
        <v>63.993422090545941</v>
      </c>
      <c r="S1165" s="18">
        <f t="shared" si="8"/>
        <v>31.996711045272967</v>
      </c>
      <c r="T1165" s="19">
        <f t="shared" si="9"/>
        <v>-0.84556583370733485</v>
      </c>
      <c r="U1165" s="15">
        <v>21.610488100000001</v>
      </c>
      <c r="V1165" s="16">
        <f t="shared" si="10"/>
        <v>46.273827568013139</v>
      </c>
      <c r="W1165" s="19">
        <f t="shared" si="11"/>
        <v>-0.62086891799874699</v>
      </c>
      <c r="X1165" s="15">
        <v>39.002592900000003</v>
      </c>
      <c r="Y1165" s="16">
        <f t="shared" si="12"/>
        <v>27.386925088254838</v>
      </c>
      <c r="Z1165" s="17">
        <v>3</v>
      </c>
      <c r="AA1165" s="20">
        <f t="shared" si="13"/>
        <v>82.16077526476451</v>
      </c>
      <c r="AB1165" s="18">
        <f t="shared" si="14"/>
        <v>27.386925088254834</v>
      </c>
      <c r="AC1165" s="19">
        <f t="shared" si="15"/>
        <v>8.2793762962908177E-2</v>
      </c>
      <c r="AD1165" s="15">
        <v>38.990002599999997</v>
      </c>
      <c r="AE1165" s="16">
        <f t="shared" si="16"/>
        <v>27.45171194217874</v>
      </c>
      <c r="AF1165" s="17">
        <v>2</v>
      </c>
      <c r="AG1165" s="7">
        <f t="shared" si="17"/>
        <v>54.90342388435748</v>
      </c>
      <c r="AH1165" s="18">
        <f t="shared" si="18"/>
        <v>18.074316312048673</v>
      </c>
      <c r="AI1165" s="19">
        <f t="shared" si="19"/>
        <v>-0.2961250956019239</v>
      </c>
      <c r="AJ1165" s="5">
        <v>0</v>
      </c>
      <c r="AK1165" s="15">
        <v>21.610488100000001</v>
      </c>
      <c r="AL1165" s="16">
        <f t="shared" si="20"/>
        <v>46.273827568013139</v>
      </c>
      <c r="AM1165" s="17">
        <v>1</v>
      </c>
      <c r="AN1165" s="7">
        <f t="shared" si="21"/>
        <v>46.273827568013139</v>
      </c>
      <c r="AO1165" s="18">
        <f t="shared" si="22"/>
        <v>0</v>
      </c>
      <c r="AP1165" s="19">
        <f t="shared" si="23"/>
        <v>-1.0465207101426044</v>
      </c>
      <c r="AQ1165" s="5">
        <v>0</v>
      </c>
      <c r="AR1165" s="15">
        <v>33.748438</v>
      </c>
      <c r="AS1165" s="21">
        <f t="shared" si="24"/>
        <v>0</v>
      </c>
      <c r="AT1165" s="19">
        <f t="shared" si="25"/>
        <v>-1.0252866396461213</v>
      </c>
      <c r="AU1165" s="5">
        <v>0</v>
      </c>
      <c r="AV1165" s="15">
        <v>33.748438</v>
      </c>
      <c r="AW1165" s="16">
        <f t="shared" si="26"/>
        <v>0</v>
      </c>
      <c r="AX1165" s="19">
        <f t="shared" si="27"/>
        <v>-0.82680925094591806</v>
      </c>
      <c r="AY1165" s="15">
        <v>33.748438</v>
      </c>
      <c r="AZ1165" s="16">
        <f t="shared" si="28"/>
        <v>29.631000996253515</v>
      </c>
      <c r="BA1165" s="19">
        <f t="shared" si="29"/>
        <v>-0.13098529605129636</v>
      </c>
      <c r="BB1165" s="15">
        <v>43.798324370000003</v>
      </c>
      <c r="BC1165" s="16">
        <f t="shared" si="30"/>
        <v>22.831923695349349</v>
      </c>
      <c r="BD1165" s="19">
        <f t="shared" si="31"/>
        <v>-2.1196895813273278</v>
      </c>
      <c r="BE1165" s="15">
        <v>40.756525799999999</v>
      </c>
      <c r="BF1165" s="21">
        <f t="shared" si="32"/>
        <v>24.535948056691328</v>
      </c>
      <c r="BG1165" s="19">
        <f t="shared" si="33"/>
        <v>-0.78913563420122612</v>
      </c>
      <c r="BH1165" s="15">
        <v>40.756525799999999</v>
      </c>
      <c r="BI1165" s="16">
        <f t="shared" si="34"/>
        <v>24.535948056691328</v>
      </c>
      <c r="BJ1165" s="22">
        <f t="shared" si="35"/>
        <v>-0.30275556353244831</v>
      </c>
      <c r="BK1165" s="15">
        <v>68.996783500000006</v>
      </c>
      <c r="BL1165" s="16">
        <f t="shared" si="36"/>
        <v>14.493429248046032</v>
      </c>
      <c r="BM1165" s="19">
        <f t="shared" si="37"/>
        <v>-0.43857948537632196</v>
      </c>
      <c r="BN1165" s="15">
        <v>68.996783500000006</v>
      </c>
      <c r="BO1165" s="16">
        <f t="shared" si="38"/>
        <v>14.493429248046032</v>
      </c>
      <c r="BP1165" s="19">
        <f t="shared" si="39"/>
        <v>0.19680913567090602</v>
      </c>
      <c r="BQ1165" s="15">
        <v>33.748438</v>
      </c>
      <c r="BR1165" s="16">
        <f t="shared" si="40"/>
        <v>29.631000996253515</v>
      </c>
      <c r="BS1165" s="19">
        <f t="shared" si="41"/>
        <v>-1.106731150371812</v>
      </c>
      <c r="BT1165" s="15">
        <v>29.463403899999999</v>
      </c>
      <c r="BU1165" s="16">
        <f t="shared" si="42"/>
        <v>34.551140915527412</v>
      </c>
      <c r="BV1165" s="19">
        <f t="shared" si="43"/>
        <v>-0.20716562965282903</v>
      </c>
      <c r="BW1165" s="15">
        <v>334.00001900000001</v>
      </c>
      <c r="BX1165" s="18">
        <f t="shared" si="44"/>
        <v>4.9281480845500138E-2</v>
      </c>
      <c r="BY1165" s="19">
        <f t="shared" si="45"/>
        <v>-5.0133559571409018E-2</v>
      </c>
      <c r="BZ1165" s="15">
        <v>5.2464299299999997</v>
      </c>
      <c r="CA1165" s="18">
        <f t="shared" si="46"/>
        <v>8.0479934065735923E-4</v>
      </c>
      <c r="CB1165" s="19">
        <f t="shared" si="47"/>
        <v>-5.148083907696907E-2</v>
      </c>
      <c r="CC1165" s="7">
        <f t="shared" si="48"/>
        <v>-0.60098446005524242</v>
      </c>
      <c r="CD1165" s="61">
        <f t="shared" si="49"/>
        <v>-0.96790421812173</v>
      </c>
    </row>
    <row r="1166" spans="1:82" ht="15.75" customHeight="1" x14ac:dyDescent="0.25">
      <c r="A1166" s="5">
        <v>50047000101</v>
      </c>
      <c r="B1166" s="5">
        <v>50047</v>
      </c>
      <c r="C1166" s="6" t="s">
        <v>1173</v>
      </c>
      <c r="D1166" s="6" t="s">
        <v>1173</v>
      </c>
      <c r="E1166" s="5">
        <v>40</v>
      </c>
      <c r="F1166" s="15">
        <v>10.04637694</v>
      </c>
      <c r="G1166" s="16">
        <f t="shared" si="0"/>
        <v>99.538371491762874</v>
      </c>
      <c r="H1166" s="17">
        <v>1</v>
      </c>
      <c r="I1166" s="7">
        <f t="shared" si="1"/>
        <v>99.538371491762874</v>
      </c>
      <c r="J1166" s="18">
        <f t="shared" si="2"/>
        <v>33.179457163920958</v>
      </c>
      <c r="K1166" s="19">
        <f t="shared" si="3"/>
        <v>-7.3076547930193025E-2</v>
      </c>
      <c r="L1166" s="15">
        <v>27.347331700000002</v>
      </c>
      <c r="M1166" s="16">
        <f t="shared" si="4"/>
        <v>36.566638784726479</v>
      </c>
      <c r="N1166" s="19">
        <f t="shared" si="5"/>
        <v>-0.62469025163822955</v>
      </c>
      <c r="O1166" s="15">
        <v>27.347331700000002</v>
      </c>
      <c r="P1166" s="16">
        <f t="shared" si="6"/>
        <v>36.566638784726479</v>
      </c>
      <c r="Q1166" s="17">
        <v>2</v>
      </c>
      <c r="R1166" s="7">
        <f t="shared" si="7"/>
        <v>73.133277569452957</v>
      </c>
      <c r="S1166" s="18">
        <f t="shared" si="8"/>
        <v>36.566638784726479</v>
      </c>
      <c r="T1166" s="19">
        <f t="shared" si="9"/>
        <v>-0.59055883708730073</v>
      </c>
      <c r="U1166" s="15">
        <v>24.460247200000001</v>
      </c>
      <c r="V1166" s="16">
        <f t="shared" si="10"/>
        <v>40.882661234919979</v>
      </c>
      <c r="W1166" s="19">
        <f t="shared" si="11"/>
        <v>-0.85113381169028268</v>
      </c>
      <c r="X1166" s="15">
        <v>44.959940799999998</v>
      </c>
      <c r="Y1166" s="16">
        <f t="shared" si="12"/>
        <v>23.758062644068254</v>
      </c>
      <c r="Z1166" s="17">
        <v>3</v>
      </c>
      <c r="AA1166" s="20">
        <f t="shared" si="13"/>
        <v>71.274187932204768</v>
      </c>
      <c r="AB1166" s="18">
        <f t="shared" si="14"/>
        <v>23.758062644068257</v>
      </c>
      <c r="AC1166" s="19">
        <f t="shared" si="15"/>
        <v>-0.19970576518720667</v>
      </c>
      <c r="AD1166" s="15">
        <v>44.947350499999999</v>
      </c>
      <c r="AE1166" s="16">
        <f t="shared" si="16"/>
        <v>23.81324612226031</v>
      </c>
      <c r="AF1166" s="17">
        <v>2</v>
      </c>
      <c r="AG1166" s="7">
        <f t="shared" si="17"/>
        <v>47.62649224452062</v>
      </c>
      <c r="AH1166" s="18">
        <f t="shared" si="18"/>
        <v>15.678735946849638</v>
      </c>
      <c r="AI1166" s="19">
        <f t="shared" si="19"/>
        <v>-0.4659022815286275</v>
      </c>
      <c r="AJ1166" s="5">
        <v>1</v>
      </c>
      <c r="AK1166" s="15">
        <v>28.044574600000001</v>
      </c>
      <c r="AL1166" s="16">
        <f t="shared" si="20"/>
        <v>35.657520724168876</v>
      </c>
      <c r="AM1166" s="17">
        <v>1</v>
      </c>
      <c r="AN1166" s="7">
        <f t="shared" si="21"/>
        <v>35.657520724168876</v>
      </c>
      <c r="AO1166" s="18">
        <f t="shared" si="22"/>
        <v>11.885840241389625</v>
      </c>
      <c r="AP1166" s="19">
        <f t="shared" si="23"/>
        <v>-0.66305725300898821</v>
      </c>
      <c r="AQ1166" s="5">
        <v>1</v>
      </c>
      <c r="AR1166" s="15">
        <v>42.721713000000001</v>
      </c>
      <c r="AS1166" s="21">
        <f t="shared" si="24"/>
        <v>23.407301107050646</v>
      </c>
      <c r="AT1166" s="19">
        <f t="shared" si="25"/>
        <v>-0.20545089294903185</v>
      </c>
      <c r="AU1166" s="5">
        <v>1</v>
      </c>
      <c r="AV1166" s="15">
        <v>42.721713000000001</v>
      </c>
      <c r="AW1166" s="16">
        <f t="shared" si="26"/>
        <v>23.407301107050646</v>
      </c>
      <c r="AX1166" s="19">
        <f t="shared" si="27"/>
        <v>6.912396365911179E-2</v>
      </c>
      <c r="AY1166" s="15">
        <v>43.620497999999998</v>
      </c>
      <c r="AZ1166" s="16">
        <f t="shared" si="28"/>
        <v>22.925001910798912</v>
      </c>
      <c r="BA1166" s="19">
        <f t="shared" si="29"/>
        <v>-0.60400554680586527</v>
      </c>
      <c r="BB1166" s="15">
        <v>10</v>
      </c>
      <c r="BC1166" s="16">
        <f t="shared" si="30"/>
        <v>100</v>
      </c>
      <c r="BD1166" s="19">
        <f t="shared" si="31"/>
        <v>0.93333821106502679</v>
      </c>
      <c r="BE1166" s="15">
        <v>43.620497999999998</v>
      </c>
      <c r="BF1166" s="21">
        <f t="shared" si="32"/>
        <v>22.925001910798912</v>
      </c>
      <c r="BG1166" s="19">
        <f t="shared" si="33"/>
        <v>-0.88749918751314683</v>
      </c>
      <c r="BH1166" s="15">
        <v>43.620497999999998</v>
      </c>
      <c r="BI1166" s="16">
        <f t="shared" si="34"/>
        <v>22.925001910798912</v>
      </c>
      <c r="BJ1166" s="22">
        <f t="shared" si="35"/>
        <v>-0.42112666910909946</v>
      </c>
      <c r="BK1166" s="15">
        <v>92.568589599999996</v>
      </c>
      <c r="BL1166" s="16">
        <f t="shared" si="36"/>
        <v>10.802800435019268</v>
      </c>
      <c r="BM1166" s="19">
        <f t="shared" si="37"/>
        <v>-0.77528530054284905</v>
      </c>
      <c r="BN1166" s="15">
        <v>92.568589599999996</v>
      </c>
      <c r="BO1166" s="16">
        <f t="shared" si="38"/>
        <v>10.802800435019268</v>
      </c>
      <c r="BP1166" s="19">
        <f t="shared" si="39"/>
        <v>-0.25349527498572705</v>
      </c>
      <c r="BQ1166" s="15">
        <v>28.044574600000001</v>
      </c>
      <c r="BR1166" s="16">
        <f t="shared" si="40"/>
        <v>35.657520724168876</v>
      </c>
      <c r="BS1166" s="19">
        <f t="shared" si="41"/>
        <v>-0.82890102571565316</v>
      </c>
      <c r="BT1166" s="15">
        <v>42.455433399999997</v>
      </c>
      <c r="BU1166" s="16">
        <f t="shared" si="42"/>
        <v>23.977949074475823</v>
      </c>
      <c r="BV1166" s="19">
        <f t="shared" si="43"/>
        <v>-0.6759339631689143</v>
      </c>
      <c r="BW1166" s="15">
        <v>186.146703</v>
      </c>
      <c r="BX1166" s="18">
        <f t="shared" si="44"/>
        <v>2.7465822324840954E-2</v>
      </c>
      <c r="BY1166" s="19">
        <f t="shared" si="45"/>
        <v>-5.7925205599591127E-2</v>
      </c>
      <c r="BZ1166" s="15">
        <v>41.387621199999998</v>
      </c>
      <c r="CA1166" s="18">
        <f t="shared" si="46"/>
        <v>6.3488373422603854E-3</v>
      </c>
      <c r="CB1166" s="19">
        <f t="shared" si="47"/>
        <v>-4.9319427927071773E-2</v>
      </c>
      <c r="CC1166" s="7">
        <f t="shared" si="48"/>
        <v>-0.38024237198229682</v>
      </c>
      <c r="CD1166" s="61">
        <f t="shared" si="49"/>
        <v>-0.61239220015180906</v>
      </c>
    </row>
    <row r="1167" spans="1:82" ht="15.75" customHeight="1" x14ac:dyDescent="0.25">
      <c r="A1167" s="5">
        <v>50048000101</v>
      </c>
      <c r="B1167" s="5">
        <v>50048</v>
      </c>
      <c r="C1167" s="6" t="s">
        <v>1174</v>
      </c>
      <c r="D1167" s="6" t="s">
        <v>1174</v>
      </c>
      <c r="E1167" s="5">
        <v>32</v>
      </c>
      <c r="F1167" s="15">
        <v>10.073551119999999</v>
      </c>
      <c r="G1167" s="16">
        <f t="shared" si="0"/>
        <v>99.26985906832823</v>
      </c>
      <c r="H1167" s="17">
        <v>1</v>
      </c>
      <c r="I1167" s="7">
        <f t="shared" si="1"/>
        <v>99.26985906832823</v>
      </c>
      <c r="J1167" s="18">
        <f t="shared" si="2"/>
        <v>33.089953022776072</v>
      </c>
      <c r="K1167" s="19">
        <f t="shared" si="3"/>
        <v>-7.7999812356868273E-2</v>
      </c>
      <c r="L1167" s="15">
        <v>26.483560799999999</v>
      </c>
      <c r="M1167" s="16">
        <f t="shared" si="4"/>
        <v>37.759272914690534</v>
      </c>
      <c r="N1167" s="19">
        <f t="shared" si="5"/>
        <v>-0.55499749134594478</v>
      </c>
      <c r="O1167" s="15">
        <v>26.483560799999999</v>
      </c>
      <c r="P1167" s="16">
        <f t="shared" si="6"/>
        <v>37.759272914690534</v>
      </c>
      <c r="Q1167" s="17">
        <v>2</v>
      </c>
      <c r="R1167" s="7">
        <f t="shared" si="7"/>
        <v>75.518545829381068</v>
      </c>
      <c r="S1167" s="18">
        <f t="shared" si="8"/>
        <v>37.759272914690534</v>
      </c>
      <c r="T1167" s="19">
        <f t="shared" si="9"/>
        <v>-0.52400854025808874</v>
      </c>
      <c r="U1167" s="15">
        <v>22.461097200000001</v>
      </c>
      <c r="V1167" s="16">
        <f t="shared" si="10"/>
        <v>44.521422577700257</v>
      </c>
      <c r="W1167" s="19">
        <f t="shared" si="11"/>
        <v>-0.69571679392532704</v>
      </c>
      <c r="X1167" s="15">
        <v>60.534664800000002</v>
      </c>
      <c r="Y1167" s="16">
        <f t="shared" si="12"/>
        <v>17.645444862527761</v>
      </c>
      <c r="Z1167" s="17">
        <v>3</v>
      </c>
      <c r="AA1167" s="20">
        <f t="shared" si="13"/>
        <v>52.936334587583282</v>
      </c>
      <c r="AB1167" s="18">
        <f t="shared" si="14"/>
        <v>17.645444862527761</v>
      </c>
      <c r="AC1167" s="19">
        <f t="shared" si="15"/>
        <v>-0.67556057247358847</v>
      </c>
      <c r="AD1167" s="15">
        <v>60.522074500000002</v>
      </c>
      <c r="AE1167" s="16">
        <f t="shared" si="16"/>
        <v>17.68515585168846</v>
      </c>
      <c r="AF1167" s="17">
        <v>2</v>
      </c>
      <c r="AG1167" s="7">
        <f t="shared" si="17"/>
        <v>35.37031170337692</v>
      </c>
      <c r="AH1167" s="18">
        <f t="shared" si="18"/>
        <v>11.643976942660814</v>
      </c>
      <c r="AI1167" s="19">
        <f t="shared" si="19"/>
        <v>-0.7518497035290973</v>
      </c>
      <c r="AJ1167" s="5">
        <v>0</v>
      </c>
      <c r="AK1167" s="15">
        <v>22.461097200000001</v>
      </c>
      <c r="AL1167" s="16">
        <f t="shared" si="20"/>
        <v>44.521422577700257</v>
      </c>
      <c r="AM1167" s="17">
        <v>2</v>
      </c>
      <c r="AN1167" s="7">
        <f t="shared" si="21"/>
        <v>89.042845155400514</v>
      </c>
      <c r="AO1167" s="18">
        <f t="shared" si="22"/>
        <v>0</v>
      </c>
      <c r="AP1167" s="19">
        <f t="shared" si="23"/>
        <v>-1.0465207101426044</v>
      </c>
      <c r="AQ1167" s="5">
        <v>0</v>
      </c>
      <c r="AR1167" s="15">
        <v>27.195814009999999</v>
      </c>
      <c r="AS1167" s="21">
        <f t="shared" si="24"/>
        <v>0</v>
      </c>
      <c r="AT1167" s="19">
        <f t="shared" si="25"/>
        <v>-1.0252866396461213</v>
      </c>
      <c r="AU1167" s="5">
        <v>0</v>
      </c>
      <c r="AV1167" s="15">
        <v>27.195813999999999</v>
      </c>
      <c r="AW1167" s="16">
        <f t="shared" si="26"/>
        <v>0</v>
      </c>
      <c r="AX1167" s="19">
        <f t="shared" si="27"/>
        <v>-0.82680925094591806</v>
      </c>
      <c r="AY1167" s="15">
        <v>27.195813999999999</v>
      </c>
      <c r="AZ1167" s="16">
        <f t="shared" si="28"/>
        <v>36.770364733337274</v>
      </c>
      <c r="BA1167" s="19">
        <f t="shared" si="29"/>
        <v>0.37260314500118302</v>
      </c>
      <c r="BB1167" s="15">
        <v>10</v>
      </c>
      <c r="BC1167" s="16">
        <f t="shared" si="30"/>
        <v>100</v>
      </c>
      <c r="BD1167" s="19">
        <f t="shared" si="31"/>
        <v>0.93333821106502679</v>
      </c>
      <c r="BE1167" s="15">
        <v>31.015835200000001</v>
      </c>
      <c r="BF1167" s="21">
        <f t="shared" si="32"/>
        <v>32.241595093334773</v>
      </c>
      <c r="BG1167" s="19">
        <f t="shared" si="33"/>
        <v>-0.3186327405915601</v>
      </c>
      <c r="BH1167" s="15">
        <v>27.195813999999999</v>
      </c>
      <c r="BI1167" s="16">
        <f t="shared" si="34"/>
        <v>36.770364733337274</v>
      </c>
      <c r="BJ1167" s="22">
        <f t="shared" si="35"/>
        <v>0.5962201295983347</v>
      </c>
      <c r="BK1167" s="15">
        <v>83.324630200000001</v>
      </c>
      <c r="BL1167" s="16">
        <f t="shared" si="36"/>
        <v>12.001253382100218</v>
      </c>
      <c r="BM1167" s="19">
        <f t="shared" si="37"/>
        <v>-0.6659472725457507</v>
      </c>
      <c r="BN1167" s="15">
        <v>83.324630200000001</v>
      </c>
      <c r="BO1167" s="16">
        <f t="shared" si="38"/>
        <v>12.001253382100218</v>
      </c>
      <c r="BP1167" s="19">
        <f t="shared" si="39"/>
        <v>-0.10726852735666967</v>
      </c>
      <c r="BQ1167" s="15">
        <v>14.9975045</v>
      </c>
      <c r="BR1167" s="16">
        <f t="shared" si="40"/>
        <v>66.677759623275989</v>
      </c>
      <c r="BS1167" s="19">
        <f t="shared" si="41"/>
        <v>0.60117092780036807</v>
      </c>
      <c r="BT1167" s="15">
        <v>30.886538399999999</v>
      </c>
      <c r="BU1167" s="16">
        <f t="shared" si="42"/>
        <v>32.959155435819248</v>
      </c>
      <c r="BV1167" s="19">
        <f t="shared" si="43"/>
        <v>-0.27774719021878003</v>
      </c>
      <c r="BW1167" s="15">
        <v>208.26658399999999</v>
      </c>
      <c r="BX1167" s="18">
        <f t="shared" si="44"/>
        <v>3.0729596066740774E-2</v>
      </c>
      <c r="BY1167" s="19">
        <f t="shared" si="45"/>
        <v>-5.6759521341704679E-2</v>
      </c>
      <c r="BZ1167" s="15">
        <v>32.777074300000002</v>
      </c>
      <c r="CA1167" s="18">
        <f t="shared" si="46"/>
        <v>5.0279843888656073E-3</v>
      </c>
      <c r="CB1167" s="19">
        <f t="shared" si="47"/>
        <v>-4.9834378636287105E-2</v>
      </c>
      <c r="CC1167" s="7">
        <f t="shared" si="48"/>
        <v>-0.27113719641312622</v>
      </c>
      <c r="CD1167" s="61">
        <f t="shared" si="49"/>
        <v>-0.43667491181692414</v>
      </c>
    </row>
    <row r="1168" spans="1:82" ht="15.75" customHeight="1" x14ac:dyDescent="0.25">
      <c r="A1168" s="5">
        <v>50050000101</v>
      </c>
      <c r="B1168" s="5">
        <v>50050</v>
      </c>
      <c r="C1168" s="6" t="s">
        <v>1175</v>
      </c>
      <c r="D1168" s="6" t="s">
        <v>1175</v>
      </c>
      <c r="E1168" s="5">
        <v>94</v>
      </c>
      <c r="F1168" s="15">
        <v>10.102423740000001</v>
      </c>
      <c r="G1168" s="16">
        <f t="shared" si="0"/>
        <v>98.98614686301012</v>
      </c>
      <c r="H1168" s="17">
        <v>1</v>
      </c>
      <c r="I1168" s="7">
        <f t="shared" si="1"/>
        <v>98.98614686301012</v>
      </c>
      <c r="J1168" s="18">
        <f t="shared" si="2"/>
        <v>32.99538228767004</v>
      </c>
      <c r="K1168" s="19">
        <f t="shared" si="3"/>
        <v>-8.3201769830527142E-2</v>
      </c>
      <c r="L1168" s="15">
        <v>30.896495300000002</v>
      </c>
      <c r="M1168" s="16">
        <f t="shared" si="4"/>
        <v>32.366130536494857</v>
      </c>
      <c r="N1168" s="19">
        <f t="shared" si="5"/>
        <v>-0.87015112441955333</v>
      </c>
      <c r="O1168" s="15">
        <v>30.896495300000002</v>
      </c>
      <c r="P1168" s="16">
        <f t="shared" si="6"/>
        <v>32.366130536494857</v>
      </c>
      <c r="Q1168" s="17">
        <v>2</v>
      </c>
      <c r="R1168" s="7">
        <f t="shared" si="7"/>
        <v>64.732261072989715</v>
      </c>
      <c r="S1168" s="18">
        <f t="shared" si="8"/>
        <v>32.366130536494857</v>
      </c>
      <c r="T1168" s="19">
        <f t="shared" si="9"/>
        <v>-0.82495181958713326</v>
      </c>
      <c r="U1168" s="15">
        <v>20.9110835</v>
      </c>
      <c r="V1168" s="16">
        <f t="shared" si="10"/>
        <v>47.821529668704159</v>
      </c>
      <c r="W1168" s="19">
        <f t="shared" si="11"/>
        <v>-0.55476421306798451</v>
      </c>
      <c r="X1168" s="15">
        <v>48.049388200000003</v>
      </c>
      <c r="Y1168" s="16">
        <f t="shared" si="12"/>
        <v>22.230482634948512</v>
      </c>
      <c r="Z1168" s="17">
        <v>3</v>
      </c>
      <c r="AA1168" s="20">
        <f t="shared" si="13"/>
        <v>66.691447904845532</v>
      </c>
      <c r="AB1168" s="18">
        <f t="shared" si="14"/>
        <v>22.230482634948512</v>
      </c>
      <c r="AC1168" s="19">
        <f t="shared" si="15"/>
        <v>-0.31862474831901494</v>
      </c>
      <c r="AD1168" s="15">
        <v>48.061978500000002</v>
      </c>
      <c r="AE1168" s="16">
        <f t="shared" si="16"/>
        <v>22.270042836459591</v>
      </c>
      <c r="AF1168" s="17">
        <v>2</v>
      </c>
      <c r="AG1168" s="7">
        <f t="shared" si="17"/>
        <v>44.540085672919183</v>
      </c>
      <c r="AH1168" s="18">
        <f t="shared" si="18"/>
        <v>14.662684766504151</v>
      </c>
      <c r="AI1168" s="19">
        <f t="shared" si="19"/>
        <v>-0.53791084891485685</v>
      </c>
      <c r="AJ1168" s="5">
        <v>2</v>
      </c>
      <c r="AK1168" s="15">
        <v>26.198326699999999</v>
      </c>
      <c r="AL1168" s="16">
        <f t="shared" si="20"/>
        <v>38.170376736312704</v>
      </c>
      <c r="AM1168" s="17">
        <v>2</v>
      </c>
      <c r="AN1168" s="7">
        <f t="shared" si="21"/>
        <v>76.340753472625408</v>
      </c>
      <c r="AO1168" s="18">
        <f t="shared" si="22"/>
        <v>25.446917824208469</v>
      </c>
      <c r="AP1168" s="19">
        <f t="shared" si="23"/>
        <v>-0.22554693932863845</v>
      </c>
      <c r="AQ1168" s="5">
        <v>0</v>
      </c>
      <c r="AR1168" s="15">
        <v>39.172549359999998</v>
      </c>
      <c r="AS1168" s="21">
        <f t="shared" si="24"/>
        <v>0</v>
      </c>
      <c r="AT1168" s="19">
        <f t="shared" si="25"/>
        <v>-1.0252866396461213</v>
      </c>
      <c r="AU1168" s="5">
        <v>0</v>
      </c>
      <c r="AV1168" s="15">
        <v>39.172549400000001</v>
      </c>
      <c r="AW1168" s="16">
        <f t="shared" si="26"/>
        <v>0</v>
      </c>
      <c r="AX1168" s="19">
        <f t="shared" si="27"/>
        <v>-0.82680925094591806</v>
      </c>
      <c r="AY1168" s="15">
        <v>47.169661699999999</v>
      </c>
      <c r="AZ1168" s="16">
        <f t="shared" si="28"/>
        <v>21.2000672457653</v>
      </c>
      <c r="BA1168" s="19">
        <f t="shared" si="29"/>
        <v>-0.7256770557625557</v>
      </c>
      <c r="BB1168" s="15">
        <v>10</v>
      </c>
      <c r="BC1168" s="16">
        <f t="shared" si="30"/>
        <v>100</v>
      </c>
      <c r="BD1168" s="19">
        <f t="shared" si="31"/>
        <v>0.93333821106502679</v>
      </c>
      <c r="BE1168" s="15">
        <v>47.169661699999999</v>
      </c>
      <c r="BF1168" s="21">
        <f t="shared" si="32"/>
        <v>21.2000672457653</v>
      </c>
      <c r="BG1168" s="19">
        <f t="shared" si="33"/>
        <v>-0.99282282189797055</v>
      </c>
      <c r="BH1168" s="15">
        <v>47.169661699999999</v>
      </c>
      <c r="BI1168" s="16">
        <f t="shared" si="34"/>
        <v>21.2000672457653</v>
      </c>
      <c r="BJ1168" s="22">
        <f t="shared" si="35"/>
        <v>-0.54787356494304307</v>
      </c>
      <c r="BK1168" s="15">
        <v>96.117753300000004</v>
      </c>
      <c r="BL1168" s="16">
        <f t="shared" si="36"/>
        <v>10.403905268975944</v>
      </c>
      <c r="BM1168" s="19">
        <f t="shared" si="37"/>
        <v>-0.81167756019641579</v>
      </c>
      <c r="BN1168" s="15">
        <v>96.117753300000004</v>
      </c>
      <c r="BO1168" s="16">
        <f t="shared" si="38"/>
        <v>10.403905268975944</v>
      </c>
      <c r="BP1168" s="19">
        <f t="shared" si="39"/>
        <v>-0.30216564032425736</v>
      </c>
      <c r="BQ1168" s="15">
        <v>31.593738200000001</v>
      </c>
      <c r="BR1168" s="16">
        <f t="shared" si="40"/>
        <v>31.651841693111198</v>
      </c>
      <c r="BS1168" s="19">
        <f t="shared" si="41"/>
        <v>-1.0135678574487803</v>
      </c>
      <c r="BT1168" s="15">
        <v>40.343646700000001</v>
      </c>
      <c r="BU1168" s="16">
        <f t="shared" si="42"/>
        <v>25.233073935282103</v>
      </c>
      <c r="BV1168" s="19">
        <f t="shared" si="43"/>
        <v>-0.62028730526279519</v>
      </c>
      <c r="BW1168" s="15">
        <v>171.70917700000001</v>
      </c>
      <c r="BX1168" s="18">
        <f t="shared" si="44"/>
        <v>2.5335574957922661E-2</v>
      </c>
      <c r="BY1168" s="19">
        <f t="shared" si="45"/>
        <v>-5.8686041373573201E-2</v>
      </c>
      <c r="BZ1168" s="15">
        <v>95.609404799999993</v>
      </c>
      <c r="CA1168" s="18">
        <f t="shared" si="46"/>
        <v>1.4666427831941435E-2</v>
      </c>
      <c r="CB1168" s="19">
        <f t="shared" si="47"/>
        <v>-4.6076713353420187E-2</v>
      </c>
      <c r="CC1168" s="7">
        <f t="shared" si="48"/>
        <v>-0.49751282650302803</v>
      </c>
      <c r="CD1168" s="61">
        <f t="shared" si="49"/>
        <v>-0.80125992491999154</v>
      </c>
    </row>
    <row r="1169" spans="1:82" ht="15.75" customHeight="1" x14ac:dyDescent="0.25">
      <c r="A1169" s="5">
        <v>50051000101</v>
      </c>
      <c r="B1169" s="5">
        <v>50051</v>
      </c>
      <c r="C1169" s="6" t="s">
        <v>1176</v>
      </c>
      <c r="D1169" s="6" t="s">
        <v>1176</v>
      </c>
      <c r="E1169" s="5">
        <v>915</v>
      </c>
      <c r="F1169" s="15">
        <v>19.081347950000001</v>
      </c>
      <c r="G1169" s="16">
        <f t="shared" si="0"/>
        <v>52.407199041721782</v>
      </c>
      <c r="H1169" s="17">
        <v>3</v>
      </c>
      <c r="I1169" s="7">
        <f t="shared" si="1"/>
        <v>157.22159712516535</v>
      </c>
      <c r="J1169" s="18">
        <f t="shared" si="2"/>
        <v>52.407199041721782</v>
      </c>
      <c r="K1169" s="19">
        <f t="shared" si="3"/>
        <v>0.98456454421808726</v>
      </c>
      <c r="L1169" s="15">
        <v>19.081347999999998</v>
      </c>
      <c r="M1169" s="16">
        <f t="shared" si="4"/>
        <v>52.407198904396068</v>
      </c>
      <c r="N1169" s="19">
        <f t="shared" si="5"/>
        <v>0.30096861689417809</v>
      </c>
      <c r="O1169" s="15">
        <v>19.081347999999998</v>
      </c>
      <c r="P1169" s="16">
        <f t="shared" si="6"/>
        <v>52.407198904396068</v>
      </c>
      <c r="Q1169" s="17">
        <v>2</v>
      </c>
      <c r="R1169" s="7">
        <f t="shared" si="7"/>
        <v>104.81439780879214</v>
      </c>
      <c r="S1169" s="18">
        <f t="shared" si="8"/>
        <v>52.407198904396061</v>
      </c>
      <c r="T1169" s="19">
        <f t="shared" si="9"/>
        <v>0.29336184857743153</v>
      </c>
      <c r="U1169" s="15">
        <v>10</v>
      </c>
      <c r="V1169" s="16">
        <f t="shared" si="10"/>
        <v>100</v>
      </c>
      <c r="W1169" s="19">
        <f t="shared" si="11"/>
        <v>1.6738574211914985</v>
      </c>
      <c r="X1169" s="15">
        <v>27.1484174</v>
      </c>
      <c r="Y1169" s="16">
        <f t="shared" si="12"/>
        <v>39.345243380558898</v>
      </c>
      <c r="Z1169" s="17">
        <v>2</v>
      </c>
      <c r="AA1169" s="20">
        <f t="shared" si="13"/>
        <v>78.690486761117796</v>
      </c>
      <c r="AB1169" s="18">
        <f t="shared" si="14"/>
        <v>26.230162253705934</v>
      </c>
      <c r="AC1169" s="19">
        <f t="shared" si="15"/>
        <v>-7.2578606430407679E-3</v>
      </c>
      <c r="AD1169" s="15">
        <v>77.847612299999994</v>
      </c>
      <c r="AE1169" s="16">
        <f t="shared" si="16"/>
        <v>13.7491990875101</v>
      </c>
      <c r="AF1169" s="17">
        <v>4</v>
      </c>
      <c r="AG1169" s="7">
        <f t="shared" si="17"/>
        <v>54.996796350040398</v>
      </c>
      <c r="AH1169" s="18">
        <f t="shared" si="18"/>
        <v>18.105054713412194</v>
      </c>
      <c r="AI1169" s="19">
        <f t="shared" si="19"/>
        <v>-0.2939466342323131</v>
      </c>
      <c r="AJ1169" s="5">
        <v>40</v>
      </c>
      <c r="AK1169" s="15">
        <v>10</v>
      </c>
      <c r="AL1169" s="16">
        <f t="shared" si="20"/>
        <v>100</v>
      </c>
      <c r="AM1169" s="17">
        <v>1</v>
      </c>
      <c r="AN1169" s="7">
        <f t="shared" si="21"/>
        <v>100</v>
      </c>
      <c r="AO1169" s="18">
        <f t="shared" si="22"/>
        <v>33.333333333333336</v>
      </c>
      <c r="AP1169" s="19">
        <f t="shared" si="23"/>
        <v>2.8886242853155969E-2</v>
      </c>
      <c r="AQ1169" s="5">
        <v>34</v>
      </c>
      <c r="AR1169" s="15">
        <v>19.736997890000001</v>
      </c>
      <c r="AS1169" s="21">
        <f t="shared" si="24"/>
        <v>50.666266753094327</v>
      </c>
      <c r="AT1169" s="19">
        <f t="shared" si="25"/>
        <v>0.74928858566104173</v>
      </c>
      <c r="AU1169" s="5">
        <v>12</v>
      </c>
      <c r="AV1169" s="15">
        <v>26.316193200000001</v>
      </c>
      <c r="AW1169" s="16">
        <f t="shared" si="26"/>
        <v>37.999417028143718</v>
      </c>
      <c r="AX1169" s="19">
        <f t="shared" si="27"/>
        <v>0.62764889847682936</v>
      </c>
      <c r="AY1169" s="15">
        <v>26.316193200000001</v>
      </c>
      <c r="AZ1169" s="16">
        <f t="shared" si="28"/>
        <v>37.999417028143718</v>
      </c>
      <c r="BA1169" s="19">
        <f t="shared" si="29"/>
        <v>0.45929665886413801</v>
      </c>
      <c r="BB1169" s="15">
        <v>10</v>
      </c>
      <c r="BC1169" s="16">
        <f t="shared" si="30"/>
        <v>100</v>
      </c>
      <c r="BD1169" s="19">
        <f t="shared" si="31"/>
        <v>0.93333821106502679</v>
      </c>
      <c r="BE1169" s="15">
        <v>26.316193200000001</v>
      </c>
      <c r="BF1169" s="21">
        <f t="shared" si="32"/>
        <v>37.999417028143718</v>
      </c>
      <c r="BG1169" s="19">
        <f t="shared" si="33"/>
        <v>3.2936941789956972E-2</v>
      </c>
      <c r="BH1169" s="15">
        <v>26.316193200000001</v>
      </c>
      <c r="BI1169" s="16">
        <f t="shared" si="34"/>
        <v>37.999417028143718</v>
      </c>
      <c r="BJ1169" s="22">
        <f t="shared" si="35"/>
        <v>0.68652996355443197</v>
      </c>
      <c r="BK1169" s="15">
        <v>78.238809799999999</v>
      </c>
      <c r="BL1169" s="16">
        <f t="shared" si="36"/>
        <v>12.781380526573399</v>
      </c>
      <c r="BM1169" s="19">
        <f t="shared" si="37"/>
        <v>-0.59477421250074636</v>
      </c>
      <c r="BN1169" s="15">
        <v>78.238809799999999</v>
      </c>
      <c r="BO1169" s="16">
        <f t="shared" si="38"/>
        <v>12.781380526573399</v>
      </c>
      <c r="BP1169" s="19">
        <f t="shared" si="39"/>
        <v>-1.2082933836866962E-2</v>
      </c>
      <c r="BQ1169" s="15">
        <v>19.736997899999999</v>
      </c>
      <c r="BR1169" s="16">
        <f t="shared" si="40"/>
        <v>50.666266727423633</v>
      </c>
      <c r="BS1169" s="19">
        <f t="shared" si="41"/>
        <v>-0.13697899421517645</v>
      </c>
      <c r="BT1169" s="15">
        <v>54.107779499999999</v>
      </c>
      <c r="BU1169" s="16">
        <f t="shared" si="42"/>
        <v>18.8141932529314</v>
      </c>
      <c r="BV1169" s="19">
        <f t="shared" si="43"/>
        <v>-0.90487194590286002</v>
      </c>
      <c r="BW1169" s="15">
        <v>263.95195000000001</v>
      </c>
      <c r="BX1169" s="18">
        <f t="shared" si="44"/>
        <v>3.8945934814624689E-2</v>
      </c>
      <c r="BY1169" s="19">
        <f t="shared" si="45"/>
        <v>-5.3824986814107294E-2</v>
      </c>
      <c r="BZ1169" s="15">
        <v>915.314662</v>
      </c>
      <c r="CA1169" s="18">
        <f t="shared" si="46"/>
        <v>0.14040874390780506</v>
      </c>
      <c r="CB1169" s="19">
        <f t="shared" si="47"/>
        <v>2.9454693772353584E-3</v>
      </c>
      <c r="CC1169" s="7">
        <f t="shared" si="48"/>
        <v>0.25104662286199475</v>
      </c>
      <c r="CD1169" s="61">
        <f t="shared" si="49"/>
        <v>0.40431841647120881</v>
      </c>
    </row>
    <row r="1170" spans="1:82" ht="15.75" customHeight="1" x14ac:dyDescent="0.25">
      <c r="A1170" s="5">
        <v>50051000201</v>
      </c>
      <c r="B1170" s="5">
        <v>50051</v>
      </c>
      <c r="C1170" s="6" t="s">
        <v>1177</v>
      </c>
      <c r="D1170" s="6" t="s">
        <v>1176</v>
      </c>
      <c r="E1170" s="5">
        <v>15</v>
      </c>
      <c r="F1170" s="15">
        <v>25.668479300000001</v>
      </c>
      <c r="G1170" s="16">
        <f t="shared" si="0"/>
        <v>38.958287645813122</v>
      </c>
      <c r="H1170" s="17">
        <v>1</v>
      </c>
      <c r="I1170" s="7">
        <f t="shared" si="1"/>
        <v>38.958287645813122</v>
      </c>
      <c r="J1170" s="18">
        <f t="shared" si="2"/>
        <v>12.986095881937707</v>
      </c>
      <c r="K1170" s="19">
        <f t="shared" si="3"/>
        <v>-1.1838324971287533</v>
      </c>
      <c r="L1170" s="15">
        <v>27.042661299999999</v>
      </c>
      <c r="M1170" s="16">
        <f t="shared" si="4"/>
        <v>36.97860905427973</v>
      </c>
      <c r="N1170" s="19">
        <f t="shared" si="5"/>
        <v>-0.60061635963550108</v>
      </c>
      <c r="O1170" s="15">
        <v>27.042661299999999</v>
      </c>
      <c r="P1170" s="16">
        <f t="shared" si="6"/>
        <v>36.97860905427973</v>
      </c>
      <c r="Q1170" s="17">
        <v>2</v>
      </c>
      <c r="R1170" s="7">
        <f t="shared" si="7"/>
        <v>73.957218108559459</v>
      </c>
      <c r="S1170" s="18">
        <f t="shared" si="8"/>
        <v>36.97860905427973</v>
      </c>
      <c r="T1170" s="19">
        <f t="shared" si="9"/>
        <v>-0.56757044271323931</v>
      </c>
      <c r="U1170" s="15">
        <v>17.9613133</v>
      </c>
      <c r="V1170" s="16">
        <f t="shared" si="10"/>
        <v>55.675216132441719</v>
      </c>
      <c r="W1170" s="19">
        <f t="shared" si="11"/>
        <v>-0.21932134840281603</v>
      </c>
      <c r="X1170" s="15">
        <v>35.109730800000001</v>
      </c>
      <c r="Y1170" s="16">
        <f t="shared" si="12"/>
        <v>30.423505554192403</v>
      </c>
      <c r="Z1170" s="17">
        <v>2</v>
      </c>
      <c r="AA1170" s="20">
        <f t="shared" si="13"/>
        <v>60.847011108384805</v>
      </c>
      <c r="AB1170" s="18">
        <f t="shared" si="14"/>
        <v>20.282337036128268</v>
      </c>
      <c r="AC1170" s="19">
        <f t="shared" si="15"/>
        <v>-0.47028390346723514</v>
      </c>
      <c r="AD1170" s="15">
        <v>85.808925599999995</v>
      </c>
      <c r="AE1170" s="16">
        <f t="shared" si="16"/>
        <v>12.473554615861547</v>
      </c>
      <c r="AF1170" s="17">
        <v>4</v>
      </c>
      <c r="AG1170" s="7">
        <f t="shared" si="17"/>
        <v>49.894218463446187</v>
      </c>
      <c r="AH1170" s="18">
        <f t="shared" si="18"/>
        <v>16.425275927239905</v>
      </c>
      <c r="AI1170" s="19">
        <f t="shared" si="19"/>
        <v>-0.41299424350423608</v>
      </c>
      <c r="AJ1170" s="5">
        <v>0</v>
      </c>
      <c r="AK1170" s="15">
        <v>17.9613133</v>
      </c>
      <c r="AL1170" s="16">
        <f t="shared" si="20"/>
        <v>55.675216132441719</v>
      </c>
      <c r="AM1170" s="17">
        <v>1</v>
      </c>
      <c r="AN1170" s="7">
        <f t="shared" si="21"/>
        <v>55.675216132441719</v>
      </c>
      <c r="AO1170" s="18">
        <f t="shared" si="22"/>
        <v>0</v>
      </c>
      <c r="AP1170" s="19">
        <f t="shared" si="23"/>
        <v>-1.0465207101426044</v>
      </c>
      <c r="AQ1170" s="5">
        <v>0</v>
      </c>
      <c r="AR1170" s="15">
        <v>27.698311239999999</v>
      </c>
      <c r="AS1170" s="21">
        <f t="shared" si="24"/>
        <v>0</v>
      </c>
      <c r="AT1170" s="19">
        <f t="shared" si="25"/>
        <v>-1.0252866396461213</v>
      </c>
      <c r="AU1170" s="5">
        <v>0</v>
      </c>
      <c r="AV1170" s="15">
        <v>34.277506600000002</v>
      </c>
      <c r="AW1170" s="16">
        <f t="shared" si="26"/>
        <v>0</v>
      </c>
      <c r="AX1170" s="19">
        <f t="shared" si="27"/>
        <v>-0.82680925094591806</v>
      </c>
      <c r="AY1170" s="15">
        <v>34.277506600000002</v>
      </c>
      <c r="AZ1170" s="16">
        <f t="shared" si="28"/>
        <v>29.173650571188276</v>
      </c>
      <c r="BA1170" s="19">
        <f t="shared" si="29"/>
        <v>-0.16324536796456338</v>
      </c>
      <c r="BB1170" s="15">
        <v>17.961313350000001</v>
      </c>
      <c r="BC1170" s="16">
        <f t="shared" si="30"/>
        <v>55.675215977455231</v>
      </c>
      <c r="BD1170" s="19">
        <f t="shared" si="31"/>
        <v>-0.82029883670030945</v>
      </c>
      <c r="BE1170" s="15">
        <v>34.277506600000002</v>
      </c>
      <c r="BF1170" s="21">
        <f t="shared" si="32"/>
        <v>29.173650571188276</v>
      </c>
      <c r="BG1170" s="19">
        <f t="shared" si="33"/>
        <v>-0.50595987460633396</v>
      </c>
      <c r="BH1170" s="15">
        <v>34.277506600000002</v>
      </c>
      <c r="BI1170" s="16">
        <f t="shared" si="34"/>
        <v>29.173650571188276</v>
      </c>
      <c r="BJ1170" s="22">
        <f t="shared" si="35"/>
        <v>3.8019313006025617E-2</v>
      </c>
      <c r="BK1170" s="15">
        <v>86.200123199999993</v>
      </c>
      <c r="BL1170" s="16">
        <f t="shared" si="36"/>
        <v>11.600911493824873</v>
      </c>
      <c r="BM1170" s="19">
        <f t="shared" si="37"/>
        <v>-0.70247152048996664</v>
      </c>
      <c r="BN1170" s="15">
        <v>86.200123199999993</v>
      </c>
      <c r="BO1170" s="16">
        <f t="shared" si="38"/>
        <v>11.600911493824873</v>
      </c>
      <c r="BP1170" s="19">
        <f t="shared" si="39"/>
        <v>-0.15611541150407468</v>
      </c>
      <c r="BQ1170" s="15">
        <v>27.698311199999999</v>
      </c>
      <c r="BR1170" s="16">
        <f t="shared" si="40"/>
        <v>36.10328415979383</v>
      </c>
      <c r="BS1170" s="19">
        <f t="shared" si="41"/>
        <v>-0.80835077175843617</v>
      </c>
      <c r="BT1170" s="15">
        <v>62.069092900000001</v>
      </c>
      <c r="BU1170" s="16">
        <f t="shared" si="42"/>
        <v>16.400984329513214</v>
      </c>
      <c r="BV1170" s="19">
        <f t="shared" si="43"/>
        <v>-1.0118629040225018</v>
      </c>
      <c r="BW1170" s="15">
        <v>213.74930800000001</v>
      </c>
      <c r="BX1170" s="18">
        <f t="shared" si="44"/>
        <v>3.1538568349425478E-2</v>
      </c>
      <c r="BY1170" s="19">
        <f t="shared" si="45"/>
        <v>-5.647059008311716E-2</v>
      </c>
      <c r="BZ1170" s="15">
        <v>15.277639600000001</v>
      </c>
      <c r="CA1170" s="18">
        <f t="shared" si="46"/>
        <v>2.3435811477388324E-3</v>
      </c>
      <c r="CB1170" s="19">
        <f t="shared" si="47"/>
        <v>-5.0880926133709425E-2</v>
      </c>
      <c r="CC1170" s="7">
        <f t="shared" si="48"/>
        <v>-0.55741433083386382</v>
      </c>
      <c r="CD1170" s="61">
        <f t="shared" si="49"/>
        <v>-0.89773316602230502</v>
      </c>
    </row>
    <row r="1171" spans="1:82" ht="15.75" customHeight="1" x14ac:dyDescent="0.25">
      <c r="A1171" s="5">
        <v>50052000101</v>
      </c>
      <c r="B1171" s="5">
        <v>50052</v>
      </c>
      <c r="C1171" s="6" t="s">
        <v>1178</v>
      </c>
      <c r="D1171" s="6" t="s">
        <v>1178</v>
      </c>
      <c r="E1171" s="5">
        <v>81</v>
      </c>
      <c r="F1171" s="15">
        <v>10.02179074</v>
      </c>
      <c r="G1171" s="16">
        <f t="shared" si="0"/>
        <v>99.782566403895999</v>
      </c>
      <c r="H1171" s="17">
        <v>1</v>
      </c>
      <c r="I1171" s="7">
        <f t="shared" si="1"/>
        <v>99.782566403895999</v>
      </c>
      <c r="J1171" s="18">
        <f t="shared" si="2"/>
        <v>33.260855467965335</v>
      </c>
      <c r="K1171" s="19">
        <f t="shared" si="3"/>
        <v>-6.8599153146362085E-2</v>
      </c>
      <c r="L1171" s="15">
        <v>19.8861946</v>
      </c>
      <c r="M1171" s="16">
        <f t="shared" si="4"/>
        <v>50.286141723665928</v>
      </c>
      <c r="N1171" s="19">
        <f t="shared" si="5"/>
        <v>0.17702253322197056</v>
      </c>
      <c r="O1171" s="15">
        <v>19.8861946</v>
      </c>
      <c r="P1171" s="16">
        <f t="shared" si="6"/>
        <v>50.286141723665928</v>
      </c>
      <c r="Q1171" s="17">
        <v>2</v>
      </c>
      <c r="R1171" s="7">
        <f t="shared" si="7"/>
        <v>100.57228344733186</v>
      </c>
      <c r="S1171" s="18">
        <f t="shared" si="8"/>
        <v>50.286141723665921</v>
      </c>
      <c r="T1171" s="19">
        <f t="shared" si="9"/>
        <v>0.17500452387670642</v>
      </c>
      <c r="U1171" s="15">
        <v>15.302311400000001</v>
      </c>
      <c r="V1171" s="16">
        <f t="shared" si="10"/>
        <v>65.349604635545447</v>
      </c>
      <c r="W1171" s="19">
        <f t="shared" si="11"/>
        <v>0.19388646277589724</v>
      </c>
      <c r="X1171" s="15">
        <v>38.593947499999999</v>
      </c>
      <c r="Y1171" s="16">
        <f t="shared" si="12"/>
        <v>27.676906851780323</v>
      </c>
      <c r="Z1171" s="17">
        <v>2</v>
      </c>
      <c r="AA1171" s="20">
        <f t="shared" si="13"/>
        <v>55.353813703560647</v>
      </c>
      <c r="AB1171" s="18">
        <f t="shared" si="14"/>
        <v>18.451271234520217</v>
      </c>
      <c r="AC1171" s="19">
        <f t="shared" si="15"/>
        <v>-0.6128286355759871</v>
      </c>
      <c r="AD1171" s="15">
        <v>47.702483100000002</v>
      </c>
      <c r="AE1171" s="16">
        <f t="shared" si="16"/>
        <v>22.437874308475987</v>
      </c>
      <c r="AF1171" s="17">
        <v>4</v>
      </c>
      <c r="AG1171" s="7">
        <f t="shared" si="17"/>
        <v>89.751497233903947</v>
      </c>
      <c r="AH1171" s="18">
        <f t="shared" si="18"/>
        <v>29.546371350215942</v>
      </c>
      <c r="AI1171" s="19">
        <f t="shared" si="19"/>
        <v>0.51691096424843286</v>
      </c>
      <c r="AJ1171" s="5">
        <v>3</v>
      </c>
      <c r="AK1171" s="15">
        <v>15.302311400000001</v>
      </c>
      <c r="AL1171" s="16">
        <f t="shared" si="20"/>
        <v>65.349604635545447</v>
      </c>
      <c r="AM1171" s="17">
        <v>2</v>
      </c>
      <c r="AN1171" s="7">
        <f t="shared" si="21"/>
        <v>130.69920927109089</v>
      </c>
      <c r="AO1171" s="18">
        <f t="shared" si="22"/>
        <v>43.566403090363629</v>
      </c>
      <c r="AP1171" s="19">
        <f t="shared" si="23"/>
        <v>0.35902767386918638</v>
      </c>
      <c r="AQ1171" s="5">
        <v>0</v>
      </c>
      <c r="AR1171" s="15">
        <v>17.45819942</v>
      </c>
      <c r="AS1171" s="21">
        <f t="shared" si="24"/>
        <v>0</v>
      </c>
      <c r="AT1171" s="19">
        <f t="shared" si="25"/>
        <v>-1.0252866396461213</v>
      </c>
      <c r="AU1171" s="5">
        <v>2</v>
      </c>
      <c r="AV1171" s="15">
        <v>20.818059399999999</v>
      </c>
      <c r="AW1171" s="16">
        <f t="shared" si="26"/>
        <v>48.035216961673193</v>
      </c>
      <c r="AX1171" s="19">
        <f t="shared" si="27"/>
        <v>1.0117771862473341</v>
      </c>
      <c r="AY1171" s="15">
        <v>39.335720100000003</v>
      </c>
      <c r="AZ1171" s="16">
        <f t="shared" si="28"/>
        <v>25.422186182375238</v>
      </c>
      <c r="BA1171" s="19">
        <f t="shared" si="29"/>
        <v>-0.42786196025461182</v>
      </c>
      <c r="BB1171" s="15">
        <v>10</v>
      </c>
      <c r="BC1171" s="16">
        <f t="shared" si="30"/>
        <v>100</v>
      </c>
      <c r="BD1171" s="19">
        <f t="shared" si="31"/>
        <v>0.93333821106502679</v>
      </c>
      <c r="BE1171" s="15">
        <v>20.818059399999999</v>
      </c>
      <c r="BF1171" s="21">
        <f t="shared" si="32"/>
        <v>48.035216961673193</v>
      </c>
      <c r="BG1171" s="19">
        <f t="shared" si="33"/>
        <v>0.64571778757213605</v>
      </c>
      <c r="BH1171" s="15">
        <v>39.335720100000003</v>
      </c>
      <c r="BI1171" s="16">
        <f t="shared" si="34"/>
        <v>25.422186182375238</v>
      </c>
      <c r="BJ1171" s="22">
        <f t="shared" si="35"/>
        <v>-0.23763545569466005</v>
      </c>
      <c r="BK1171" s="15">
        <v>48.093680599999999</v>
      </c>
      <c r="BL1171" s="16">
        <f t="shared" si="36"/>
        <v>20.792752551361186</v>
      </c>
      <c r="BM1171" s="19">
        <f t="shared" si="37"/>
        <v>0.13612441883471565</v>
      </c>
      <c r="BN1171" s="15">
        <v>48.093680599999999</v>
      </c>
      <c r="BO1171" s="16">
        <f t="shared" si="38"/>
        <v>20.792752551361186</v>
      </c>
      <c r="BP1171" s="19">
        <f t="shared" si="39"/>
        <v>0.96540798734153987</v>
      </c>
      <c r="BQ1171" s="15">
        <v>15.302311400000001</v>
      </c>
      <c r="BR1171" s="16">
        <f t="shared" si="40"/>
        <v>65.349604635545447</v>
      </c>
      <c r="BS1171" s="19">
        <f t="shared" si="41"/>
        <v>0.53994131560900172</v>
      </c>
      <c r="BT1171" s="15">
        <v>14.9968702</v>
      </c>
      <c r="BU1171" s="16">
        <f t="shared" si="42"/>
        <v>67.880444814412002</v>
      </c>
      <c r="BV1171" s="19">
        <f t="shared" si="43"/>
        <v>1.2705075726124</v>
      </c>
      <c r="BW1171" s="15">
        <v>798.18377099999998</v>
      </c>
      <c r="BX1171" s="18">
        <f t="shared" si="44"/>
        <v>0.11777148498223756</v>
      </c>
      <c r="BY1171" s="19">
        <f t="shared" si="45"/>
        <v>-2.5671778223079495E-2</v>
      </c>
      <c r="BZ1171" s="15">
        <v>81.626498299999994</v>
      </c>
      <c r="CA1171" s="18">
        <f t="shared" si="46"/>
        <v>1.2521457998774617E-2</v>
      </c>
      <c r="CB1171" s="19">
        <f t="shared" si="47"/>
        <v>-4.6912956126694758E-2</v>
      </c>
      <c r="CC1171" s="7">
        <f t="shared" si="48"/>
        <v>0.2357826346635174</v>
      </c>
      <c r="CD1171" s="61">
        <f t="shared" si="49"/>
        <v>0.37973528738113466</v>
      </c>
    </row>
    <row r="1172" spans="1:82" ht="15.75" customHeight="1" x14ac:dyDescent="0.25">
      <c r="A1172" s="5">
        <v>50053000101</v>
      </c>
      <c r="B1172" s="5">
        <v>50053</v>
      </c>
      <c r="C1172" s="6" t="s">
        <v>1179</v>
      </c>
      <c r="D1172" s="6" t="s">
        <v>1179</v>
      </c>
      <c r="E1172" s="5">
        <v>772</v>
      </c>
      <c r="F1172" s="15">
        <v>10.181151160000001</v>
      </c>
      <c r="G1172" s="16">
        <f t="shared" si="0"/>
        <v>98.220720258906354</v>
      </c>
      <c r="H1172" s="17">
        <v>1</v>
      </c>
      <c r="I1172" s="7">
        <f t="shared" si="1"/>
        <v>98.220720258906354</v>
      </c>
      <c r="J1172" s="18">
        <f t="shared" si="2"/>
        <v>32.740240086302116</v>
      </c>
      <c r="K1172" s="19">
        <f t="shared" si="3"/>
        <v>-9.7236120729497694E-2</v>
      </c>
      <c r="L1172" s="15">
        <v>15.9334335</v>
      </c>
      <c r="M1172" s="16">
        <f t="shared" si="4"/>
        <v>62.761111721462925</v>
      </c>
      <c r="N1172" s="19">
        <f t="shared" si="5"/>
        <v>0.90600979919608338</v>
      </c>
      <c r="O1172" s="15">
        <v>15.9334335</v>
      </c>
      <c r="P1172" s="16">
        <f t="shared" si="6"/>
        <v>62.761111721462925</v>
      </c>
      <c r="Q1172" s="17">
        <v>2</v>
      </c>
      <c r="R1172" s="7">
        <f t="shared" si="7"/>
        <v>125.52222344292585</v>
      </c>
      <c r="S1172" s="18">
        <f t="shared" si="8"/>
        <v>62.761111721462925</v>
      </c>
      <c r="T1172" s="19">
        <f t="shared" si="9"/>
        <v>0.87112157723818195</v>
      </c>
      <c r="U1172" s="15">
        <v>10</v>
      </c>
      <c r="V1172" s="16">
        <f t="shared" si="10"/>
        <v>100</v>
      </c>
      <c r="W1172" s="19">
        <f t="shared" si="11"/>
        <v>1.6738574211914985</v>
      </c>
      <c r="X1172" s="15">
        <v>39.2264895</v>
      </c>
      <c r="Y1172" s="16">
        <f t="shared" si="12"/>
        <v>27.230606246322402</v>
      </c>
      <c r="Z1172" s="17">
        <v>2</v>
      </c>
      <c r="AA1172" s="20">
        <f t="shared" si="13"/>
        <v>54.461212492644805</v>
      </c>
      <c r="AB1172" s="18">
        <f t="shared" si="14"/>
        <v>18.153737497548271</v>
      </c>
      <c r="AC1172" s="19">
        <f t="shared" si="15"/>
        <v>-0.63599102918998807</v>
      </c>
      <c r="AD1172" s="15">
        <v>42.983615100000002</v>
      </c>
      <c r="AE1172" s="16">
        <f t="shared" si="16"/>
        <v>24.901170306636214</v>
      </c>
      <c r="AF1172" s="17">
        <v>4</v>
      </c>
      <c r="AG1172" s="7">
        <f t="shared" si="17"/>
        <v>99.604681226544855</v>
      </c>
      <c r="AH1172" s="18">
        <f t="shared" si="18"/>
        <v>32.790059112547752</v>
      </c>
      <c r="AI1172" s="19">
        <f t="shared" si="19"/>
        <v>0.7467943730097274</v>
      </c>
      <c r="AJ1172" s="5">
        <v>0</v>
      </c>
      <c r="AK1172" s="15">
        <v>11.134771600000001</v>
      </c>
      <c r="AL1172" s="16">
        <f t="shared" si="20"/>
        <v>89.80875728066124</v>
      </c>
      <c r="AM1172" s="17">
        <v>1</v>
      </c>
      <c r="AN1172" s="7">
        <f t="shared" si="21"/>
        <v>89.80875728066124</v>
      </c>
      <c r="AO1172" s="18">
        <f t="shared" si="22"/>
        <v>0</v>
      </c>
      <c r="AP1172" s="19">
        <f t="shared" si="23"/>
        <v>-1.0465207101426044</v>
      </c>
      <c r="AQ1172" s="5">
        <v>23</v>
      </c>
      <c r="AR1172" s="15">
        <v>16.16395893</v>
      </c>
      <c r="AS1172" s="21">
        <f t="shared" si="24"/>
        <v>61.866031974630857</v>
      </c>
      <c r="AT1172" s="19">
        <f t="shared" si="25"/>
        <v>1.1415579823436326</v>
      </c>
      <c r="AU1172" s="5">
        <v>11</v>
      </c>
      <c r="AV1172" s="15">
        <v>19.028543899999999</v>
      </c>
      <c r="AW1172" s="16">
        <f t="shared" si="26"/>
        <v>52.552628580266727</v>
      </c>
      <c r="AX1172" s="19">
        <f t="shared" si="27"/>
        <v>1.1846847373840821</v>
      </c>
      <c r="AY1172" s="15">
        <v>38.394265300000001</v>
      </c>
      <c r="AZ1172" s="16">
        <f t="shared" si="28"/>
        <v>26.045556339894333</v>
      </c>
      <c r="BA1172" s="19">
        <f t="shared" si="29"/>
        <v>-0.38389137444553129</v>
      </c>
      <c r="BB1172" s="15">
        <v>10</v>
      </c>
      <c r="BC1172" s="16">
        <f t="shared" si="30"/>
        <v>100</v>
      </c>
      <c r="BD1172" s="19">
        <f t="shared" si="31"/>
        <v>0.93333821106502679</v>
      </c>
      <c r="BE1172" s="15">
        <v>25.559468299999999</v>
      </c>
      <c r="BF1172" s="21">
        <f t="shared" si="32"/>
        <v>39.124444540968796</v>
      </c>
      <c r="BG1172" s="19">
        <f t="shared" si="33"/>
        <v>0.10163055021213285</v>
      </c>
      <c r="BH1172" s="15">
        <v>38.394265300000001</v>
      </c>
      <c r="BI1172" s="16">
        <f t="shared" si="34"/>
        <v>26.045556339894333</v>
      </c>
      <c r="BJ1172" s="22">
        <f t="shared" si="35"/>
        <v>-0.19183068753579063</v>
      </c>
      <c r="BK1172" s="15">
        <v>43.3748127</v>
      </c>
      <c r="BL1172" s="16">
        <f t="shared" si="36"/>
        <v>23.054854597677608</v>
      </c>
      <c r="BM1172" s="19">
        <f t="shared" si="37"/>
        <v>0.3425019637144413</v>
      </c>
      <c r="BN1172" s="15">
        <v>43.3748127</v>
      </c>
      <c r="BO1172" s="16">
        <f t="shared" si="38"/>
        <v>23.054854597677608</v>
      </c>
      <c r="BP1172" s="19">
        <f t="shared" si="39"/>
        <v>1.2414136710386428</v>
      </c>
      <c r="BQ1172" s="15">
        <v>12.8892115</v>
      </c>
      <c r="BR1172" s="16">
        <f t="shared" si="40"/>
        <v>77.584264949023449</v>
      </c>
      <c r="BS1172" s="19">
        <f t="shared" si="41"/>
        <v>1.1039745144508082</v>
      </c>
      <c r="BT1172" s="15">
        <v>18.8693195</v>
      </c>
      <c r="BU1172" s="16">
        <f t="shared" si="42"/>
        <v>53.949704969487634</v>
      </c>
      <c r="BV1172" s="19">
        <f t="shared" si="43"/>
        <v>0.65288048327909654</v>
      </c>
      <c r="BW1172" s="15">
        <v>1067.8793900000001</v>
      </c>
      <c r="BX1172" s="18">
        <f t="shared" si="44"/>
        <v>0.15756489434088736</v>
      </c>
      <c r="BY1172" s="19">
        <f t="shared" si="45"/>
        <v>-1.1459227193114986E-2</v>
      </c>
      <c r="BZ1172" s="15">
        <v>772.53242899999998</v>
      </c>
      <c r="CA1172" s="18">
        <f t="shared" si="46"/>
        <v>0.11850603129957903</v>
      </c>
      <c r="CB1172" s="19">
        <f t="shared" si="47"/>
        <v>-5.5935715223269416E-3</v>
      </c>
      <c r="CC1172" s="7">
        <f t="shared" si="48"/>
        <v>0.44880224017707898</v>
      </c>
      <c r="CD1172" s="61">
        <f t="shared" si="49"/>
        <v>0.72281000631854442</v>
      </c>
    </row>
    <row r="1173" spans="1:82" ht="15.75" customHeight="1" x14ac:dyDescent="0.25">
      <c r="A1173" s="5">
        <v>50053000301</v>
      </c>
      <c r="B1173" s="5">
        <v>50053</v>
      </c>
      <c r="C1173" s="6" t="s">
        <v>1180</v>
      </c>
      <c r="D1173" s="6" t="s">
        <v>1179</v>
      </c>
      <c r="E1173" s="5">
        <v>4</v>
      </c>
      <c r="F1173" s="15">
        <v>10.95362048</v>
      </c>
      <c r="G1173" s="16">
        <f t="shared" si="0"/>
        <v>91.294015693339048</v>
      </c>
      <c r="H1173" s="17">
        <v>1</v>
      </c>
      <c r="I1173" s="7">
        <f t="shared" si="1"/>
        <v>91.294015693339048</v>
      </c>
      <c r="J1173" s="18">
        <f t="shared" si="2"/>
        <v>30.431338564446346</v>
      </c>
      <c r="K1173" s="19">
        <f t="shared" si="3"/>
        <v>-0.22423954852450748</v>
      </c>
      <c r="L1173" s="15">
        <v>14.798661900000001</v>
      </c>
      <c r="M1173" s="16">
        <f t="shared" si="4"/>
        <v>67.57367704981489</v>
      </c>
      <c r="N1173" s="19">
        <f t="shared" si="5"/>
        <v>1.1872368355462031</v>
      </c>
      <c r="O1173" s="15">
        <v>14.798661900000001</v>
      </c>
      <c r="P1173" s="16">
        <f t="shared" si="6"/>
        <v>67.57367704981489</v>
      </c>
      <c r="Q1173" s="17">
        <v>2</v>
      </c>
      <c r="R1173" s="7">
        <f t="shared" si="7"/>
        <v>135.14735409962978</v>
      </c>
      <c r="S1173" s="18">
        <f t="shared" si="8"/>
        <v>67.57367704981489</v>
      </c>
      <c r="T1173" s="19">
        <f t="shared" si="9"/>
        <v>1.1396680183176859</v>
      </c>
      <c r="U1173" s="15">
        <v>11.134771600000001</v>
      </c>
      <c r="V1173" s="16">
        <f t="shared" si="10"/>
        <v>89.80875728066124</v>
      </c>
      <c r="W1173" s="19">
        <f t="shared" si="11"/>
        <v>1.2385739822539403</v>
      </c>
      <c r="X1173" s="15">
        <v>38.248108199999997</v>
      </c>
      <c r="Y1173" s="16">
        <f t="shared" si="12"/>
        <v>27.927161375265094</v>
      </c>
      <c r="Z1173" s="17">
        <v>2</v>
      </c>
      <c r="AA1173" s="20">
        <f t="shared" si="13"/>
        <v>55.854322750530187</v>
      </c>
      <c r="AB1173" s="18">
        <f t="shared" si="14"/>
        <v>18.618107583510064</v>
      </c>
      <c r="AC1173" s="19">
        <f t="shared" si="15"/>
        <v>-0.599840766624541</v>
      </c>
      <c r="AD1173" s="15">
        <v>43.680418600000003</v>
      </c>
      <c r="AE1173" s="16">
        <f t="shared" si="16"/>
        <v>24.503939163257009</v>
      </c>
      <c r="AF1173" s="17">
        <v>4</v>
      </c>
      <c r="AG1173" s="7">
        <f t="shared" si="17"/>
        <v>98.015756653028035</v>
      </c>
      <c r="AH1173" s="18">
        <f t="shared" si="18"/>
        <v>32.266981983547197</v>
      </c>
      <c r="AI1173" s="19">
        <f t="shared" si="19"/>
        <v>0.70972337164636667</v>
      </c>
      <c r="AJ1173" s="5">
        <v>35</v>
      </c>
      <c r="AK1173" s="15">
        <v>10</v>
      </c>
      <c r="AL1173" s="16">
        <f t="shared" si="20"/>
        <v>100</v>
      </c>
      <c r="AM1173" s="17">
        <v>1</v>
      </c>
      <c r="AN1173" s="7">
        <f t="shared" si="21"/>
        <v>100</v>
      </c>
      <c r="AO1173" s="18">
        <f t="shared" si="22"/>
        <v>33.333333333333336</v>
      </c>
      <c r="AP1173" s="19">
        <f t="shared" si="23"/>
        <v>2.8886242853155969E-2</v>
      </c>
      <c r="AQ1173" s="5">
        <v>0</v>
      </c>
      <c r="AR1173" s="15">
        <v>15.029187289999999</v>
      </c>
      <c r="AS1173" s="21">
        <f t="shared" si="24"/>
        <v>0</v>
      </c>
      <c r="AT1173" s="19">
        <f t="shared" si="25"/>
        <v>-1.0252866396461213</v>
      </c>
      <c r="AU1173" s="5">
        <v>0</v>
      </c>
      <c r="AV1173" s="15">
        <v>18.050162499999999</v>
      </c>
      <c r="AW1173" s="16">
        <f t="shared" si="26"/>
        <v>0</v>
      </c>
      <c r="AX1173" s="19">
        <f t="shared" si="27"/>
        <v>-0.82680925094591806</v>
      </c>
      <c r="AY1173" s="15">
        <v>37.415883899999997</v>
      </c>
      <c r="AZ1173" s="16">
        <f t="shared" si="28"/>
        <v>26.726617034430131</v>
      </c>
      <c r="BA1173" s="19">
        <f t="shared" si="29"/>
        <v>-0.33585147816711347</v>
      </c>
      <c r="BB1173" s="15">
        <v>11.13477164</v>
      </c>
      <c r="BC1173" s="16">
        <f t="shared" si="30"/>
        <v>89.808756958036724</v>
      </c>
      <c r="BD1173" s="19">
        <f t="shared" si="31"/>
        <v>0.53013847179325824</v>
      </c>
      <c r="BE1173" s="15">
        <v>26.2562718</v>
      </c>
      <c r="BF1173" s="21">
        <f t="shared" si="32"/>
        <v>38.086138337431443</v>
      </c>
      <c r="BG1173" s="19">
        <f t="shared" si="33"/>
        <v>3.8232100880875697E-2</v>
      </c>
      <c r="BH1173" s="15">
        <v>37.415883899999997</v>
      </c>
      <c r="BI1173" s="16">
        <f t="shared" si="34"/>
        <v>26.726617034430131</v>
      </c>
      <c r="BJ1173" s="22">
        <f t="shared" si="35"/>
        <v>-0.14178686230763915</v>
      </c>
      <c r="BK1173" s="15">
        <v>44.0716161</v>
      </c>
      <c r="BL1173" s="16">
        <f t="shared" si="36"/>
        <v>22.69034105150503</v>
      </c>
      <c r="BM1173" s="19">
        <f t="shared" si="37"/>
        <v>0.30924643005847802</v>
      </c>
      <c r="BN1173" s="15">
        <v>44.0716161</v>
      </c>
      <c r="BO1173" s="16">
        <f t="shared" si="38"/>
        <v>22.69034105150503</v>
      </c>
      <c r="BP1173" s="19">
        <f t="shared" si="39"/>
        <v>1.196938307651723</v>
      </c>
      <c r="BQ1173" s="15">
        <v>13.586015</v>
      </c>
      <c r="BR1173" s="16">
        <f t="shared" si="40"/>
        <v>73.605100539046958</v>
      </c>
      <c r="BS1173" s="19">
        <f t="shared" si="41"/>
        <v>0.92053004003380745</v>
      </c>
      <c r="BT1173" s="15">
        <v>18.806498300000001</v>
      </c>
      <c r="BU1173" s="16">
        <f t="shared" si="42"/>
        <v>54.129918486739228</v>
      </c>
      <c r="BV1173" s="19">
        <f t="shared" si="43"/>
        <v>0.66087034967224245</v>
      </c>
      <c r="BW1173" s="15">
        <v>1028.65194</v>
      </c>
      <c r="BX1173" s="18">
        <f t="shared" si="44"/>
        <v>0.15177691016178221</v>
      </c>
      <c r="BY1173" s="19">
        <f t="shared" si="45"/>
        <v>-1.3526454450893994E-2</v>
      </c>
      <c r="BZ1173" s="15">
        <v>4.5438423600000002</v>
      </c>
      <c r="CA1173" s="18">
        <f t="shared" si="46"/>
        <v>6.970228105913119E-4</v>
      </c>
      <c r="CB1173" s="19">
        <f t="shared" si="47"/>
        <v>-5.1522857077876467E-2</v>
      </c>
      <c r="CC1173" s="7">
        <f t="shared" si="48"/>
        <v>0.24953580489279603</v>
      </c>
      <c r="CD1173" s="61">
        <f t="shared" si="49"/>
        <v>0.40188519700815128</v>
      </c>
    </row>
    <row r="1174" spans="1:82" ht="15.75" customHeight="1" x14ac:dyDescent="0.25">
      <c r="A1174" s="5">
        <v>50054000101</v>
      </c>
      <c r="B1174" s="5">
        <v>50054</v>
      </c>
      <c r="C1174" s="6" t="s">
        <v>1181</v>
      </c>
      <c r="D1174" s="6" t="s">
        <v>1181</v>
      </c>
      <c r="E1174" s="5">
        <v>52</v>
      </c>
      <c r="F1174" s="15">
        <v>10.14658107</v>
      </c>
      <c r="G1174" s="16">
        <f t="shared" si="0"/>
        <v>98.555364915642471</v>
      </c>
      <c r="H1174" s="17">
        <v>1</v>
      </c>
      <c r="I1174" s="7">
        <f t="shared" si="1"/>
        <v>98.555364915642471</v>
      </c>
      <c r="J1174" s="18">
        <f t="shared" si="2"/>
        <v>32.851788305214157</v>
      </c>
      <c r="K1174" s="19">
        <f t="shared" si="3"/>
        <v>-9.1100299850107952E-2</v>
      </c>
      <c r="L1174" s="15">
        <v>23.3850789</v>
      </c>
      <c r="M1174" s="16">
        <f t="shared" si="4"/>
        <v>42.76231028666745</v>
      </c>
      <c r="N1174" s="19">
        <f t="shared" si="5"/>
        <v>-0.26264003188850099</v>
      </c>
      <c r="O1174" s="15">
        <v>23.3850789</v>
      </c>
      <c r="P1174" s="16">
        <f t="shared" si="6"/>
        <v>42.76231028666745</v>
      </c>
      <c r="Q1174" s="17">
        <v>2</v>
      </c>
      <c r="R1174" s="7">
        <f t="shared" si="7"/>
        <v>85.5246205733349</v>
      </c>
      <c r="S1174" s="18">
        <f t="shared" si="8"/>
        <v>42.76231028666745</v>
      </c>
      <c r="T1174" s="19">
        <f t="shared" si="9"/>
        <v>-0.24483354954845715</v>
      </c>
      <c r="U1174" s="15">
        <v>23.3639832</v>
      </c>
      <c r="V1174" s="16">
        <f t="shared" si="10"/>
        <v>42.800921034731786</v>
      </c>
      <c r="W1174" s="19">
        <f t="shared" si="11"/>
        <v>-0.7692020252111621</v>
      </c>
      <c r="X1174" s="15">
        <v>41.3093583</v>
      </c>
      <c r="Y1174" s="16">
        <f t="shared" si="12"/>
        <v>25.857605490811995</v>
      </c>
      <c r="Z1174" s="17">
        <v>3</v>
      </c>
      <c r="AA1174" s="20">
        <f t="shared" si="13"/>
        <v>77.572816472435989</v>
      </c>
      <c r="AB1174" s="18">
        <f t="shared" si="14"/>
        <v>25.857605490811995</v>
      </c>
      <c r="AC1174" s="19">
        <f t="shared" si="15"/>
        <v>-3.6260643566178995E-2</v>
      </c>
      <c r="AD1174" s="15">
        <v>41.321948599999999</v>
      </c>
      <c r="AE1174" s="16">
        <f t="shared" si="16"/>
        <v>25.902513222718639</v>
      </c>
      <c r="AF1174" s="17">
        <v>2</v>
      </c>
      <c r="AG1174" s="7">
        <f t="shared" si="17"/>
        <v>51.805026445437278</v>
      </c>
      <c r="AH1174" s="18">
        <f t="shared" si="18"/>
        <v>17.054317714339348</v>
      </c>
      <c r="AI1174" s="19">
        <f t="shared" si="19"/>
        <v>-0.36841342042040065</v>
      </c>
      <c r="AJ1174" s="5">
        <v>0</v>
      </c>
      <c r="AK1174" s="15">
        <v>23.3639832</v>
      </c>
      <c r="AL1174" s="16">
        <f t="shared" si="20"/>
        <v>42.800921034731786</v>
      </c>
      <c r="AM1174" s="17">
        <v>2</v>
      </c>
      <c r="AN1174" s="7">
        <f t="shared" si="21"/>
        <v>85.601842069463572</v>
      </c>
      <c r="AO1174" s="18">
        <f t="shared" si="22"/>
        <v>0</v>
      </c>
      <c r="AP1174" s="19">
        <f t="shared" si="23"/>
        <v>-1.0465207101426044</v>
      </c>
      <c r="AQ1174" s="5">
        <v>0</v>
      </c>
      <c r="AR1174" s="15">
        <v>35.473950129999999</v>
      </c>
      <c r="AS1174" s="21">
        <f t="shared" si="24"/>
        <v>0</v>
      </c>
      <c r="AT1174" s="19">
        <f t="shared" si="25"/>
        <v>-1.0252866396461213</v>
      </c>
      <c r="AU1174" s="5">
        <v>0</v>
      </c>
      <c r="AV1174" s="15">
        <v>35.473950100000003</v>
      </c>
      <c r="AW1174" s="16">
        <f t="shared" si="26"/>
        <v>0</v>
      </c>
      <c r="AX1174" s="19">
        <f t="shared" si="27"/>
        <v>-0.82680925094591806</v>
      </c>
      <c r="AY1174" s="15">
        <v>42.842135300000002</v>
      </c>
      <c r="AZ1174" s="16">
        <f t="shared" si="28"/>
        <v>23.341506976660895</v>
      </c>
      <c r="BA1174" s="19">
        <f t="shared" si="29"/>
        <v>-0.57462657908099457</v>
      </c>
      <c r="BB1174" s="15">
        <v>10</v>
      </c>
      <c r="BC1174" s="16">
        <f t="shared" si="30"/>
        <v>100</v>
      </c>
      <c r="BD1174" s="19">
        <f t="shared" si="31"/>
        <v>0.93333821106502679</v>
      </c>
      <c r="BE1174" s="15">
        <v>42.842135300000002</v>
      </c>
      <c r="BF1174" s="21">
        <f t="shared" si="32"/>
        <v>23.341506976660895</v>
      </c>
      <c r="BG1174" s="19">
        <f t="shared" si="33"/>
        <v>-0.8620675997750572</v>
      </c>
      <c r="BH1174" s="15">
        <v>42.842135300000002</v>
      </c>
      <c r="BI1174" s="16">
        <f t="shared" si="34"/>
        <v>23.341506976660895</v>
      </c>
      <c r="BJ1174" s="22">
        <f t="shared" si="35"/>
        <v>-0.39052219157887952</v>
      </c>
      <c r="BK1174" s="15">
        <v>93.415267999999998</v>
      </c>
      <c r="BL1174" s="16">
        <f t="shared" si="36"/>
        <v>10.704888198789945</v>
      </c>
      <c r="BM1174" s="19">
        <f t="shared" si="37"/>
        <v>-0.78421809248280416</v>
      </c>
      <c r="BN1174" s="15">
        <v>93.415267999999998</v>
      </c>
      <c r="BO1174" s="16">
        <f t="shared" si="38"/>
        <v>10.704888198789945</v>
      </c>
      <c r="BP1174" s="19">
        <f t="shared" si="39"/>
        <v>-0.2654418331645646</v>
      </c>
      <c r="BQ1174" s="15">
        <v>27.758199399999999</v>
      </c>
      <c r="BR1174" s="16">
        <f t="shared" si="40"/>
        <v>36.025391474059376</v>
      </c>
      <c r="BS1174" s="19">
        <f t="shared" si="41"/>
        <v>-0.81194172235089235</v>
      </c>
      <c r="BT1174" s="15">
        <v>21.7109609</v>
      </c>
      <c r="BU1174" s="16">
        <f t="shared" si="42"/>
        <v>46.888492162500278</v>
      </c>
      <c r="BV1174" s="19">
        <f t="shared" si="43"/>
        <v>0.33981769108779469</v>
      </c>
      <c r="BW1174" s="15">
        <v>189.01930200000001</v>
      </c>
      <c r="BX1174" s="18">
        <f t="shared" si="44"/>
        <v>2.788967239832045E-2</v>
      </c>
      <c r="BY1174" s="19">
        <f t="shared" si="45"/>
        <v>-5.7773823978979323E-2</v>
      </c>
      <c r="BZ1174" s="15">
        <v>55.5050448</v>
      </c>
      <c r="CA1174" s="18">
        <f t="shared" si="46"/>
        <v>8.5144420213760837E-3</v>
      </c>
      <c r="CB1174" s="19">
        <f t="shared" si="47"/>
        <v>-4.8475140406250845E-2</v>
      </c>
      <c r="CC1174" s="7">
        <f t="shared" si="48"/>
        <v>-0.37857777115184493</v>
      </c>
      <c r="CD1174" s="61">
        <f t="shared" si="49"/>
        <v>-0.60971130859408862</v>
      </c>
    </row>
    <row r="1175" spans="1:82" ht="15.75" customHeight="1" x14ac:dyDescent="0.25">
      <c r="A1175" s="5">
        <v>50055000101</v>
      </c>
      <c r="B1175" s="5">
        <v>50055</v>
      </c>
      <c r="C1175" s="6" t="s">
        <v>1182</v>
      </c>
      <c r="D1175" s="6" t="s">
        <v>1182</v>
      </c>
      <c r="E1175" s="5">
        <v>4955</v>
      </c>
      <c r="F1175" s="15">
        <v>10.31396037</v>
      </c>
      <c r="G1175" s="16">
        <f t="shared" si="0"/>
        <v>96.955966876572361</v>
      </c>
      <c r="H1175" s="17">
        <v>3</v>
      </c>
      <c r="I1175" s="7">
        <f t="shared" si="1"/>
        <v>290.8679006297171</v>
      </c>
      <c r="J1175" s="18">
        <f t="shared" si="2"/>
        <v>96.955966876572376</v>
      </c>
      <c r="K1175" s="19">
        <f t="shared" si="3"/>
        <v>3.4350138879920182</v>
      </c>
      <c r="L1175" s="15">
        <v>10.313960399999999</v>
      </c>
      <c r="M1175" s="16">
        <f t="shared" si="4"/>
        <v>96.955966594558589</v>
      </c>
      <c r="N1175" s="19">
        <f t="shared" si="5"/>
        <v>2.9042201170342539</v>
      </c>
      <c r="O1175" s="15">
        <v>10.313960399999999</v>
      </c>
      <c r="P1175" s="16">
        <f t="shared" si="6"/>
        <v>96.955966594558589</v>
      </c>
      <c r="Q1175" s="17">
        <v>2</v>
      </c>
      <c r="R1175" s="7">
        <f t="shared" si="7"/>
        <v>193.91193318911718</v>
      </c>
      <c r="S1175" s="18">
        <f t="shared" si="8"/>
        <v>96.955966594558589</v>
      </c>
      <c r="T1175" s="19">
        <f t="shared" si="9"/>
        <v>2.7792321072503747</v>
      </c>
      <c r="U1175" s="15">
        <v>10</v>
      </c>
      <c r="V1175" s="16">
        <f t="shared" si="10"/>
        <v>100</v>
      </c>
      <c r="W1175" s="19">
        <f t="shared" si="11"/>
        <v>1.6738574211914985</v>
      </c>
      <c r="X1175" s="15">
        <v>29.9053258</v>
      </c>
      <c r="Y1175" s="16">
        <f t="shared" si="12"/>
        <v>35.718089050211923</v>
      </c>
      <c r="Z1175" s="17">
        <v>2</v>
      </c>
      <c r="AA1175" s="20">
        <f t="shared" si="13"/>
        <v>71.436178100423845</v>
      </c>
      <c r="AB1175" s="18">
        <f t="shared" si="14"/>
        <v>23.812059366807951</v>
      </c>
      <c r="AC1175" s="19">
        <f t="shared" si="15"/>
        <v>-0.19550223062776009</v>
      </c>
      <c r="AD1175" s="15">
        <v>54.242511299999997</v>
      </c>
      <c r="AE1175" s="16">
        <f t="shared" si="16"/>
        <v>19.732536240445047</v>
      </c>
      <c r="AF1175" s="17">
        <v>4</v>
      </c>
      <c r="AG1175" s="7">
        <f t="shared" si="17"/>
        <v>78.930144961780186</v>
      </c>
      <c r="AH1175" s="18">
        <f t="shared" si="18"/>
        <v>25.983960665184025</v>
      </c>
      <c r="AI1175" s="19">
        <f t="shared" si="19"/>
        <v>0.26443934192000018</v>
      </c>
      <c r="AJ1175" s="5">
        <v>0</v>
      </c>
      <c r="AK1175" s="15">
        <v>17.002466500000001</v>
      </c>
      <c r="AL1175" s="16">
        <f t="shared" si="20"/>
        <v>58.814996047779303</v>
      </c>
      <c r="AM1175" s="17">
        <v>3</v>
      </c>
      <c r="AN1175" s="7">
        <f t="shared" si="21"/>
        <v>176.44498814333792</v>
      </c>
      <c r="AO1175" s="18">
        <f t="shared" si="22"/>
        <v>0</v>
      </c>
      <c r="AP1175" s="19">
        <f t="shared" si="23"/>
        <v>-1.0465207101426044</v>
      </c>
      <c r="AQ1175" s="5">
        <v>235</v>
      </c>
      <c r="AR1175" s="15">
        <v>10</v>
      </c>
      <c r="AS1175" s="21">
        <f t="shared" si="24"/>
        <v>100</v>
      </c>
      <c r="AT1175" s="19">
        <f t="shared" si="25"/>
        <v>2.4771921081072543</v>
      </c>
      <c r="AU1175" s="5">
        <v>116</v>
      </c>
      <c r="AV1175" s="15">
        <v>10</v>
      </c>
      <c r="AW1175" s="16">
        <f t="shared" si="26"/>
        <v>100</v>
      </c>
      <c r="AX1175" s="19">
        <f t="shared" si="27"/>
        <v>3.0007709152064312</v>
      </c>
      <c r="AY1175" s="15">
        <v>29.1635533</v>
      </c>
      <c r="AZ1175" s="16">
        <f t="shared" si="28"/>
        <v>34.289374470702789</v>
      </c>
      <c r="BA1175" s="19">
        <f t="shared" si="29"/>
        <v>0.19760183331051018</v>
      </c>
      <c r="BB1175" s="15">
        <v>10</v>
      </c>
      <c r="BC1175" s="16">
        <f t="shared" si="30"/>
        <v>100</v>
      </c>
      <c r="BD1175" s="19">
        <f t="shared" si="31"/>
        <v>0.93333821106502679</v>
      </c>
      <c r="BE1175" s="15">
        <v>10</v>
      </c>
      <c r="BF1175" s="21">
        <f t="shared" si="32"/>
        <v>100</v>
      </c>
      <c r="BG1175" s="19">
        <f t="shared" si="33"/>
        <v>3.8186610419236118</v>
      </c>
      <c r="BH1175" s="15">
        <v>29.1635533</v>
      </c>
      <c r="BI1175" s="16">
        <f t="shared" si="34"/>
        <v>34.289374470702789</v>
      </c>
      <c r="BJ1175" s="22">
        <f t="shared" si="35"/>
        <v>0.41391883972482291</v>
      </c>
      <c r="BK1175" s="15">
        <v>54.633708900000002</v>
      </c>
      <c r="BL1175" s="16">
        <f t="shared" si="36"/>
        <v>18.303717981701951</v>
      </c>
      <c r="BM1175" s="19">
        <f t="shared" si="37"/>
        <v>-9.0956779576960314E-2</v>
      </c>
      <c r="BN1175" s="15">
        <v>54.633708900000002</v>
      </c>
      <c r="BO1175" s="16">
        <f t="shared" si="38"/>
        <v>18.303717981701951</v>
      </c>
      <c r="BP1175" s="19">
        <f t="shared" si="39"/>
        <v>0.66171360305715088</v>
      </c>
      <c r="BQ1175" s="15">
        <v>10</v>
      </c>
      <c r="BR1175" s="16">
        <f t="shared" si="40"/>
        <v>100</v>
      </c>
      <c r="BS1175" s="19">
        <f t="shared" si="41"/>
        <v>2.1373680391786363</v>
      </c>
      <c r="BT1175" s="15">
        <v>21.536898399999998</v>
      </c>
      <c r="BU1175" s="16">
        <f t="shared" si="42"/>
        <v>47.26744775840146</v>
      </c>
      <c r="BV1175" s="19">
        <f t="shared" si="43"/>
        <v>0.35661889793599316</v>
      </c>
      <c r="BW1175" s="15">
        <v>590.95904599999994</v>
      </c>
      <c r="BX1175" s="18">
        <f t="shared" si="44"/>
        <v>8.7195614518584888E-2</v>
      </c>
      <c r="BY1175" s="19">
        <f t="shared" si="45"/>
        <v>-3.6592207667403766E-2</v>
      </c>
      <c r="BZ1175" s="15">
        <v>4955.6223399999999</v>
      </c>
      <c r="CA1175" s="18">
        <f t="shared" si="46"/>
        <v>0.76018962322801475</v>
      </c>
      <c r="CB1175" s="19">
        <f t="shared" si="47"/>
        <v>0.24457463978849792</v>
      </c>
      <c r="CC1175" s="7">
        <f t="shared" si="48"/>
        <v>1.259418372456387</v>
      </c>
      <c r="CD1175" s="61">
        <f t="shared" si="49"/>
        <v>2.0283325711425073</v>
      </c>
    </row>
    <row r="1176" spans="1:82" ht="15.75" customHeight="1" x14ac:dyDescent="0.25">
      <c r="A1176" s="5">
        <v>50055000201</v>
      </c>
      <c r="B1176" s="5">
        <v>50055</v>
      </c>
      <c r="C1176" s="6" t="s">
        <v>1183</v>
      </c>
      <c r="D1176" s="6" t="s">
        <v>1182</v>
      </c>
      <c r="E1176" s="5">
        <v>23</v>
      </c>
      <c r="F1176" s="15">
        <v>16.574146039999999</v>
      </c>
      <c r="G1176" s="16">
        <f t="shared" si="0"/>
        <v>60.334933551725847</v>
      </c>
      <c r="H1176" s="17">
        <v>1</v>
      </c>
      <c r="I1176" s="7">
        <f t="shared" si="1"/>
        <v>60.334933551725847</v>
      </c>
      <c r="J1176" s="18">
        <f t="shared" si="2"/>
        <v>20.111644517241949</v>
      </c>
      <c r="K1176" s="19">
        <f t="shared" si="3"/>
        <v>-0.79188459764609032</v>
      </c>
      <c r="L1176" s="15">
        <v>17.3164269</v>
      </c>
      <c r="M1176" s="16">
        <f t="shared" si="4"/>
        <v>57.748634044128352</v>
      </c>
      <c r="N1176" s="19">
        <f t="shared" si="5"/>
        <v>0.61310068611591717</v>
      </c>
      <c r="O1176" s="15">
        <v>17.3164269</v>
      </c>
      <c r="P1176" s="16">
        <f t="shared" si="6"/>
        <v>57.748634044128352</v>
      </c>
      <c r="Q1176" s="17">
        <v>2</v>
      </c>
      <c r="R1176" s="7">
        <f t="shared" si="7"/>
        <v>115.4972680882567</v>
      </c>
      <c r="S1176" s="18">
        <f t="shared" si="8"/>
        <v>57.748634044128352</v>
      </c>
      <c r="T1176" s="19">
        <f t="shared" si="9"/>
        <v>0.59141980710146036</v>
      </c>
      <c r="U1176" s="15">
        <v>17.002466500000001</v>
      </c>
      <c r="V1176" s="16">
        <f t="shared" si="10"/>
        <v>58.814996047779303</v>
      </c>
      <c r="W1176" s="19">
        <f t="shared" si="11"/>
        <v>-8.5216584470366535E-2</v>
      </c>
      <c r="X1176" s="15">
        <v>34.419144199999998</v>
      </c>
      <c r="Y1176" s="16">
        <f t="shared" si="12"/>
        <v>31.033923556995358</v>
      </c>
      <c r="Z1176" s="17">
        <v>2</v>
      </c>
      <c r="AA1176" s="20">
        <f t="shared" si="13"/>
        <v>62.067847113990716</v>
      </c>
      <c r="AB1176" s="18">
        <f t="shared" si="14"/>
        <v>20.68928237133024</v>
      </c>
      <c r="AC1176" s="19">
        <f t="shared" si="15"/>
        <v>-0.43860404043974133</v>
      </c>
      <c r="AD1176" s="15">
        <v>60.802866799999997</v>
      </c>
      <c r="AE1176" s="16">
        <f t="shared" si="16"/>
        <v>17.603484446230091</v>
      </c>
      <c r="AF1176" s="17">
        <v>4</v>
      </c>
      <c r="AG1176" s="7">
        <f t="shared" si="17"/>
        <v>70.413937784920364</v>
      </c>
      <c r="AH1176" s="18">
        <f t="shared" si="18"/>
        <v>23.180408329036222</v>
      </c>
      <c r="AI1176" s="19">
        <f t="shared" si="19"/>
        <v>6.5748772760211807E-2</v>
      </c>
      <c r="AJ1176" s="5">
        <v>481</v>
      </c>
      <c r="AK1176" s="15">
        <v>10</v>
      </c>
      <c r="AL1176" s="16">
        <f t="shared" si="20"/>
        <v>100</v>
      </c>
      <c r="AM1176" s="17">
        <v>3</v>
      </c>
      <c r="AN1176" s="7">
        <f t="shared" si="21"/>
        <v>300</v>
      </c>
      <c r="AO1176" s="18">
        <f t="shared" si="22"/>
        <v>100</v>
      </c>
      <c r="AP1176" s="19">
        <f t="shared" si="23"/>
        <v>2.179700148844677</v>
      </c>
      <c r="AQ1176" s="5">
        <v>1</v>
      </c>
      <c r="AR1176" s="15">
        <v>17.002466519999999</v>
      </c>
      <c r="AS1176" s="21">
        <f t="shared" si="24"/>
        <v>58.814995978595235</v>
      </c>
      <c r="AT1176" s="19">
        <f t="shared" si="25"/>
        <v>1.0346960949961794</v>
      </c>
      <c r="AU1176" s="5">
        <v>0</v>
      </c>
      <c r="AV1176" s="15">
        <v>17.002466500000001</v>
      </c>
      <c r="AW1176" s="16">
        <f t="shared" si="26"/>
        <v>0</v>
      </c>
      <c r="AX1176" s="19">
        <f t="shared" si="27"/>
        <v>-0.82680925094591806</v>
      </c>
      <c r="AY1176" s="15">
        <v>33.677371600000001</v>
      </c>
      <c r="AZ1176" s="16">
        <f t="shared" si="28"/>
        <v>29.69352869568954</v>
      </c>
      <c r="BA1176" s="19">
        <f t="shared" si="29"/>
        <v>-0.12657478723830121</v>
      </c>
      <c r="BB1176" s="15">
        <v>17.002466519999999</v>
      </c>
      <c r="BC1176" s="16">
        <f t="shared" si="30"/>
        <v>58.814995978595235</v>
      </c>
      <c r="BD1176" s="19">
        <f t="shared" si="31"/>
        <v>-0.69607861423895956</v>
      </c>
      <c r="BE1176" s="15">
        <v>17.002466500000001</v>
      </c>
      <c r="BF1176" s="21">
        <f t="shared" si="32"/>
        <v>58.814996047779303</v>
      </c>
      <c r="BG1176" s="19">
        <f t="shared" si="33"/>
        <v>1.3039256224712541</v>
      </c>
      <c r="BH1176" s="15">
        <v>33.677371600000001</v>
      </c>
      <c r="BI1176" s="16">
        <f t="shared" si="34"/>
        <v>29.69352869568954</v>
      </c>
      <c r="BJ1176" s="22">
        <f t="shared" si="35"/>
        <v>7.6219564776850685E-2</v>
      </c>
      <c r="BK1176" s="15">
        <v>61.194064400000002</v>
      </c>
      <c r="BL1176" s="16">
        <f t="shared" si="36"/>
        <v>16.341454188488253</v>
      </c>
      <c r="BM1176" s="19">
        <f t="shared" si="37"/>
        <v>-0.26997928862303278</v>
      </c>
      <c r="BN1176" s="15">
        <v>61.194064400000002</v>
      </c>
      <c r="BO1176" s="16">
        <f t="shared" si="38"/>
        <v>16.341454188488253</v>
      </c>
      <c r="BP1176" s="19">
        <f t="shared" si="39"/>
        <v>0.42229206116785134</v>
      </c>
      <c r="BQ1176" s="15">
        <v>17.002466500000001</v>
      </c>
      <c r="BR1176" s="16">
        <f t="shared" si="40"/>
        <v>58.814996047779303</v>
      </c>
      <c r="BS1176" s="19">
        <f t="shared" si="41"/>
        <v>0.23868765670058234</v>
      </c>
      <c r="BT1176" s="15">
        <v>28.097254</v>
      </c>
      <c r="BU1176" s="16">
        <f t="shared" si="42"/>
        <v>36.231092903242427</v>
      </c>
      <c r="BV1176" s="19">
        <f t="shared" si="43"/>
        <v>-0.13268402509037192</v>
      </c>
      <c r="BW1176" s="15">
        <v>453.411585</v>
      </c>
      <c r="BX1176" s="18">
        <f t="shared" si="44"/>
        <v>6.6900578054474164E-2</v>
      </c>
      <c r="BY1176" s="19">
        <f t="shared" si="45"/>
        <v>-4.3840750731444236E-2</v>
      </c>
      <c r="BZ1176" s="15">
        <v>23.529717300000002</v>
      </c>
      <c r="CA1176" s="18">
        <f t="shared" si="46"/>
        <v>3.60944513155712E-3</v>
      </c>
      <c r="CB1176" s="19">
        <f t="shared" si="47"/>
        <v>-5.0387413548101757E-2</v>
      </c>
      <c r="CC1176" s="7">
        <f t="shared" si="48"/>
        <v>0.16124900326119246</v>
      </c>
      <c r="CD1176" s="61">
        <f t="shared" si="49"/>
        <v>0.25969654924203317</v>
      </c>
    </row>
    <row r="1177" spans="1:82" ht="15.75" customHeight="1" x14ac:dyDescent="0.25">
      <c r="A1177" s="5">
        <v>50056000101</v>
      </c>
      <c r="B1177" s="5">
        <v>50056</v>
      </c>
      <c r="C1177" s="6" t="s">
        <v>1184</v>
      </c>
      <c r="D1177" s="6" t="s">
        <v>1184</v>
      </c>
      <c r="E1177" s="5">
        <v>490</v>
      </c>
      <c r="F1177" s="15">
        <v>10.42194434</v>
      </c>
      <c r="G1177" s="16">
        <f t="shared" si="0"/>
        <v>95.951385593371924</v>
      </c>
      <c r="H1177" s="17">
        <v>1</v>
      </c>
      <c r="I1177" s="7">
        <f t="shared" si="1"/>
        <v>95.951385593371924</v>
      </c>
      <c r="J1177" s="18">
        <f t="shared" si="2"/>
        <v>31.983795197790641</v>
      </c>
      <c r="K1177" s="19">
        <f t="shared" si="3"/>
        <v>-0.13884512521477974</v>
      </c>
      <c r="L1177" s="15">
        <v>14.721887499999999</v>
      </c>
      <c r="M1177" s="16">
        <f t="shared" si="4"/>
        <v>67.926072658821781</v>
      </c>
      <c r="N1177" s="19">
        <f t="shared" si="5"/>
        <v>1.2078294230711897</v>
      </c>
      <c r="O1177" s="15">
        <v>14.721887499999999</v>
      </c>
      <c r="P1177" s="16">
        <f t="shared" si="6"/>
        <v>67.926072658821781</v>
      </c>
      <c r="Q1177" s="17">
        <v>2</v>
      </c>
      <c r="R1177" s="7">
        <f t="shared" si="7"/>
        <v>135.85214531764356</v>
      </c>
      <c r="S1177" s="18">
        <f t="shared" si="8"/>
        <v>67.926072658821781</v>
      </c>
      <c r="T1177" s="19">
        <f t="shared" si="9"/>
        <v>1.159332081077173</v>
      </c>
      <c r="U1177" s="15">
        <v>10</v>
      </c>
      <c r="V1177" s="16">
        <f t="shared" si="10"/>
        <v>100</v>
      </c>
      <c r="W1177" s="19">
        <f t="shared" si="11"/>
        <v>1.6738574211914985</v>
      </c>
      <c r="X1177" s="15">
        <v>24.634266</v>
      </c>
      <c r="Y1177" s="16">
        <f t="shared" si="12"/>
        <v>43.360784120785254</v>
      </c>
      <c r="Z1177" s="17">
        <v>3</v>
      </c>
      <c r="AA1177" s="20">
        <f t="shared" si="13"/>
        <v>130.08235236235578</v>
      </c>
      <c r="AB1177" s="18">
        <f t="shared" si="14"/>
        <v>43.360784120785262</v>
      </c>
      <c r="AC1177" s="19">
        <f t="shared" si="15"/>
        <v>1.3263260568517203</v>
      </c>
      <c r="AD1177" s="15">
        <v>24.623057200000002</v>
      </c>
      <c r="AE1177" s="16">
        <f t="shared" si="16"/>
        <v>43.469107483533762</v>
      </c>
      <c r="AF1177" s="17">
        <v>4</v>
      </c>
      <c r="AG1177" s="7">
        <f t="shared" si="17"/>
        <v>173.87642993413505</v>
      </c>
      <c r="AH1177" s="18">
        <f t="shared" si="18"/>
        <v>57.240466468152455</v>
      </c>
      <c r="AI1177" s="19">
        <f t="shared" si="19"/>
        <v>2.47961929339233</v>
      </c>
      <c r="AJ1177" s="5">
        <v>39</v>
      </c>
      <c r="AK1177" s="15">
        <v>14.750995100000001</v>
      </c>
      <c r="AL1177" s="16">
        <f t="shared" si="20"/>
        <v>67.792036619956576</v>
      </c>
      <c r="AM1177" s="17">
        <v>3</v>
      </c>
      <c r="AN1177" s="7">
        <f t="shared" si="21"/>
        <v>203.37610985986973</v>
      </c>
      <c r="AO1177" s="18">
        <f t="shared" si="22"/>
        <v>67.792036619956576</v>
      </c>
      <c r="AP1177" s="19">
        <f t="shared" si="23"/>
        <v>1.1406001160227308</v>
      </c>
      <c r="AQ1177" s="5">
        <v>13</v>
      </c>
      <c r="AR1177" s="15">
        <v>14.750995079999999</v>
      </c>
      <c r="AS1177" s="21">
        <f t="shared" si="24"/>
        <v>67.792036711871788</v>
      </c>
      <c r="AT1177" s="19">
        <f t="shared" si="25"/>
        <v>1.3491150388563544</v>
      </c>
      <c r="AU1177" s="5">
        <v>5</v>
      </c>
      <c r="AV1177" s="15">
        <v>27.293213900000001</v>
      </c>
      <c r="AW1177" s="16">
        <f t="shared" si="26"/>
        <v>36.639144208663531</v>
      </c>
      <c r="AX1177" s="19">
        <f t="shared" si="27"/>
        <v>0.57558336583284442</v>
      </c>
      <c r="AY1177" s="15">
        <v>28.717410000000001</v>
      </c>
      <c r="AZ1177" s="16">
        <f t="shared" si="28"/>
        <v>34.822081796373695</v>
      </c>
      <c r="BA1177" s="19">
        <f t="shared" si="29"/>
        <v>0.23517734585631386</v>
      </c>
      <c r="BB1177" s="15">
        <v>10</v>
      </c>
      <c r="BC1177" s="16">
        <f t="shared" si="30"/>
        <v>100</v>
      </c>
      <c r="BD1177" s="19">
        <f t="shared" si="31"/>
        <v>0.93333821106502679</v>
      </c>
      <c r="BE1177" s="15">
        <v>31.3457601</v>
      </c>
      <c r="BF1177" s="21">
        <f t="shared" si="32"/>
        <v>31.902241222091149</v>
      </c>
      <c r="BG1177" s="19">
        <f t="shared" si="33"/>
        <v>-0.33935351557885018</v>
      </c>
      <c r="BH1177" s="15">
        <v>28.717410000000001</v>
      </c>
      <c r="BI1177" s="16">
        <f t="shared" si="34"/>
        <v>34.822081796373695</v>
      </c>
      <c r="BJ1177" s="22">
        <f t="shared" si="35"/>
        <v>0.45306177150390758</v>
      </c>
      <c r="BK1177" s="15">
        <v>28.717410000000001</v>
      </c>
      <c r="BL1177" s="16">
        <f t="shared" si="36"/>
        <v>34.822081796373695</v>
      </c>
      <c r="BM1177" s="19">
        <f t="shared" si="37"/>
        <v>1.4160571834108096</v>
      </c>
      <c r="BN1177" s="15">
        <v>28.717410000000001</v>
      </c>
      <c r="BO1177" s="16">
        <f t="shared" si="38"/>
        <v>34.822081796373695</v>
      </c>
      <c r="BP1177" s="19">
        <f t="shared" si="39"/>
        <v>2.6771674618474934</v>
      </c>
      <c r="BQ1177" s="15">
        <v>14.750995100000001</v>
      </c>
      <c r="BR1177" s="16">
        <f t="shared" si="40"/>
        <v>67.792036619956576</v>
      </c>
      <c r="BS1177" s="19">
        <f t="shared" si="41"/>
        <v>0.65254049611941922</v>
      </c>
      <c r="BT1177" s="15">
        <v>11.9242671</v>
      </c>
      <c r="BU1177" s="16">
        <f t="shared" si="42"/>
        <v>85.371638479986743</v>
      </c>
      <c r="BV1177" s="19">
        <f t="shared" si="43"/>
        <v>2.045989359860771</v>
      </c>
      <c r="BW1177" s="15">
        <v>1471.4003</v>
      </c>
      <c r="BX1177" s="18">
        <f t="shared" si="44"/>
        <v>0.21710413645369628</v>
      </c>
      <c r="BY1177" s="19">
        <f t="shared" si="45"/>
        <v>9.8057141741109723E-3</v>
      </c>
      <c r="BZ1177" s="15">
        <v>490.99779599999999</v>
      </c>
      <c r="CA1177" s="18">
        <f t="shared" si="46"/>
        <v>7.5318780152852746E-2</v>
      </c>
      <c r="CB1177" s="19">
        <f t="shared" si="47"/>
        <v>-2.2430650585450029E-2</v>
      </c>
      <c r="CC1177" s="7">
        <f t="shared" si="48"/>
        <v>0.99130373940813765</v>
      </c>
      <c r="CD1177" s="61">
        <f t="shared" si="49"/>
        <v>1.5965255919009702</v>
      </c>
    </row>
    <row r="1178" spans="1:82" ht="15.75" customHeight="1" x14ac:dyDescent="0.25">
      <c r="A1178" s="5">
        <v>50057000101</v>
      </c>
      <c r="B1178" s="5">
        <v>50057</v>
      </c>
      <c r="C1178" s="6" t="s">
        <v>1185</v>
      </c>
      <c r="D1178" s="6" t="s">
        <v>1185</v>
      </c>
      <c r="E1178" s="5">
        <v>1589</v>
      </c>
      <c r="F1178" s="15">
        <v>10</v>
      </c>
      <c r="G1178" s="16">
        <f t="shared" si="0"/>
        <v>100</v>
      </c>
      <c r="H1178" s="17">
        <v>1</v>
      </c>
      <c r="I1178" s="7">
        <f t="shared" si="1"/>
        <v>100</v>
      </c>
      <c r="J1178" s="18">
        <f t="shared" si="2"/>
        <v>33.333333333333336</v>
      </c>
      <c r="K1178" s="19">
        <f t="shared" si="3"/>
        <v>-6.4612435976370855E-2</v>
      </c>
      <c r="L1178" s="15">
        <v>13.915505400000001</v>
      </c>
      <c r="M1178" s="16">
        <f t="shared" si="4"/>
        <v>71.862283923945725</v>
      </c>
      <c r="N1178" s="19">
        <f t="shared" si="5"/>
        <v>1.4378458390598401</v>
      </c>
      <c r="O1178" s="15">
        <v>13.915505400000001</v>
      </c>
      <c r="P1178" s="16">
        <f t="shared" si="6"/>
        <v>71.862283923945725</v>
      </c>
      <c r="Q1178" s="17">
        <v>2</v>
      </c>
      <c r="R1178" s="7">
        <f t="shared" si="7"/>
        <v>143.72456784789145</v>
      </c>
      <c r="S1178" s="18">
        <f t="shared" si="8"/>
        <v>71.862283923945725</v>
      </c>
      <c r="T1178" s="19">
        <f t="shared" si="9"/>
        <v>1.378977001086616</v>
      </c>
      <c r="U1178" s="15">
        <v>10</v>
      </c>
      <c r="V1178" s="16">
        <f t="shared" si="10"/>
        <v>100</v>
      </c>
      <c r="W1178" s="19">
        <f t="shared" si="11"/>
        <v>1.6738574211914985</v>
      </c>
      <c r="X1178" s="15">
        <v>31.7339877</v>
      </c>
      <c r="Y1178" s="16">
        <f t="shared" si="12"/>
        <v>33.659844457556147</v>
      </c>
      <c r="Z1178" s="17">
        <v>3</v>
      </c>
      <c r="AA1178" s="20">
        <f t="shared" si="13"/>
        <v>100.97953337266844</v>
      </c>
      <c r="AB1178" s="18">
        <f t="shared" si="14"/>
        <v>33.659844457556147</v>
      </c>
      <c r="AC1178" s="19">
        <f t="shared" si="15"/>
        <v>0.5711277213884276</v>
      </c>
      <c r="AD1178" s="15">
        <v>31.721397400000001</v>
      </c>
      <c r="AE1178" s="16">
        <f t="shared" si="16"/>
        <v>33.741966235068823</v>
      </c>
      <c r="AF1178" s="17">
        <v>2</v>
      </c>
      <c r="AG1178" s="7">
        <f t="shared" si="17"/>
        <v>67.483932470137646</v>
      </c>
      <c r="AH1178" s="18">
        <f t="shared" si="18"/>
        <v>22.215844753421862</v>
      </c>
      <c r="AI1178" s="19">
        <f t="shared" si="19"/>
        <v>-2.6108163790986181E-3</v>
      </c>
      <c r="AJ1178" s="5">
        <v>105</v>
      </c>
      <c r="AK1178" s="15">
        <v>10</v>
      </c>
      <c r="AL1178" s="16">
        <f t="shared" si="20"/>
        <v>100</v>
      </c>
      <c r="AM1178" s="17">
        <v>3</v>
      </c>
      <c r="AN1178" s="7">
        <f t="shared" si="21"/>
        <v>300</v>
      </c>
      <c r="AO1178" s="18">
        <f t="shared" si="22"/>
        <v>100</v>
      </c>
      <c r="AP1178" s="19">
        <f t="shared" si="23"/>
        <v>2.179700148844677</v>
      </c>
      <c r="AQ1178" s="5">
        <v>60</v>
      </c>
      <c r="AR1178" s="15">
        <v>13.808525940000001</v>
      </c>
      <c r="AS1178" s="21">
        <f t="shared" si="24"/>
        <v>72.41902606731098</v>
      </c>
      <c r="AT1178" s="19">
        <f t="shared" si="25"/>
        <v>1.5111743576914229</v>
      </c>
      <c r="AU1178" s="5">
        <v>34</v>
      </c>
      <c r="AV1178" s="15">
        <v>13.808525899999999</v>
      </c>
      <c r="AW1178" s="16">
        <f t="shared" si="26"/>
        <v>72.419026277091604</v>
      </c>
      <c r="AX1178" s="19">
        <f t="shared" si="27"/>
        <v>1.9450870353566985</v>
      </c>
      <c r="AY1178" s="15">
        <v>31.079301999999998</v>
      </c>
      <c r="AZ1178" s="16">
        <f t="shared" si="28"/>
        <v>32.175754783682081</v>
      </c>
      <c r="BA1178" s="19">
        <f t="shared" si="29"/>
        <v>4.8513695716982129E-2</v>
      </c>
      <c r="BB1178" s="15">
        <v>10</v>
      </c>
      <c r="BC1178" s="16">
        <f t="shared" si="30"/>
        <v>100</v>
      </c>
      <c r="BD1178" s="19">
        <f t="shared" si="31"/>
        <v>0.93333821106502679</v>
      </c>
      <c r="BE1178" s="15">
        <v>13.808525899999999</v>
      </c>
      <c r="BF1178" s="21">
        <f t="shared" si="32"/>
        <v>72.419026277091604</v>
      </c>
      <c r="BG1178" s="19">
        <f t="shared" si="33"/>
        <v>2.1345807974626259</v>
      </c>
      <c r="BH1178" s="15">
        <v>33.487920600000002</v>
      </c>
      <c r="BI1178" s="16">
        <f t="shared" si="34"/>
        <v>29.861513706527361</v>
      </c>
      <c r="BJ1178" s="22">
        <f t="shared" si="35"/>
        <v>8.8562976444509597E-2</v>
      </c>
      <c r="BK1178" s="15">
        <v>65.031813900000003</v>
      </c>
      <c r="BL1178" s="16">
        <f t="shared" si="36"/>
        <v>15.377089151130074</v>
      </c>
      <c r="BM1178" s="19">
        <f t="shared" si="37"/>
        <v>-0.35796085828825325</v>
      </c>
      <c r="BN1178" s="15">
        <v>65.031813900000003</v>
      </c>
      <c r="BO1178" s="16">
        <f t="shared" si="38"/>
        <v>15.377089151130074</v>
      </c>
      <c r="BP1178" s="19">
        <f t="shared" si="39"/>
        <v>0.30462706373634513</v>
      </c>
      <c r="BQ1178" s="15">
        <v>10</v>
      </c>
      <c r="BR1178" s="16">
        <f t="shared" si="40"/>
        <v>100</v>
      </c>
      <c r="BS1178" s="19">
        <f t="shared" si="41"/>
        <v>2.1373680391786363</v>
      </c>
      <c r="BT1178" s="15">
        <v>22.379376000000001</v>
      </c>
      <c r="BU1178" s="16">
        <f t="shared" si="42"/>
        <v>45.48805203505227</v>
      </c>
      <c r="BV1178" s="19">
        <f t="shared" si="43"/>
        <v>0.27772840011475164</v>
      </c>
      <c r="BW1178" s="15">
        <v>394.99244700000003</v>
      </c>
      <c r="BX1178" s="18">
        <f t="shared" si="44"/>
        <v>5.828087306470401E-2</v>
      </c>
      <c r="BY1178" s="19">
        <f t="shared" si="45"/>
        <v>-4.6919350906820236E-2</v>
      </c>
      <c r="BZ1178" s="15">
        <v>1590.6062300000001</v>
      </c>
      <c r="CA1178" s="18">
        <f t="shared" si="46"/>
        <v>0.24399808293055544</v>
      </c>
      <c r="CB1178" s="19">
        <f t="shared" si="47"/>
        <v>4.3331042547824175E-2</v>
      </c>
      <c r="CC1178" s="7">
        <f t="shared" si="48"/>
        <v>0.85230085733343885</v>
      </c>
      <c r="CD1178" s="61">
        <f t="shared" si="49"/>
        <v>1.3726571147047191</v>
      </c>
    </row>
    <row r="1179" spans="1:82" ht="15.75" customHeight="1" x14ac:dyDescent="0.25">
      <c r="A1179" s="5">
        <v>50058000101</v>
      </c>
      <c r="B1179" s="5">
        <v>50058</v>
      </c>
      <c r="C1179" s="6" t="s">
        <v>1186</v>
      </c>
      <c r="D1179" s="6" t="s">
        <v>1186</v>
      </c>
      <c r="E1179" s="5">
        <v>65</v>
      </c>
      <c r="F1179" s="15">
        <v>10.01826355</v>
      </c>
      <c r="G1179" s="16">
        <f t="shared" si="0"/>
        <v>99.817697449175213</v>
      </c>
      <c r="H1179" s="17">
        <v>1</v>
      </c>
      <c r="I1179" s="7">
        <f t="shared" si="1"/>
        <v>99.817697449175213</v>
      </c>
      <c r="J1179" s="18">
        <f t="shared" si="2"/>
        <v>33.27256581639174</v>
      </c>
      <c r="K1179" s="19">
        <f t="shared" si="3"/>
        <v>-6.7955013768069353E-2</v>
      </c>
      <c r="L1179" s="15">
        <v>14.051750800000001</v>
      </c>
      <c r="M1179" s="16">
        <f t="shared" si="4"/>
        <v>71.165509140683028</v>
      </c>
      <c r="N1179" s="19">
        <f t="shared" si="5"/>
        <v>1.3971291123390481</v>
      </c>
      <c r="O1179" s="15">
        <v>14.051750800000001</v>
      </c>
      <c r="P1179" s="16">
        <f t="shared" si="6"/>
        <v>71.165509140683028</v>
      </c>
      <c r="Q1179" s="17">
        <v>2</v>
      </c>
      <c r="R1179" s="7">
        <f t="shared" si="7"/>
        <v>142.33101828136606</v>
      </c>
      <c r="S1179" s="18">
        <f t="shared" si="8"/>
        <v>71.165509140683028</v>
      </c>
      <c r="T1179" s="19">
        <f t="shared" si="9"/>
        <v>1.3400962014480549</v>
      </c>
      <c r="U1179" s="15">
        <v>14.000812700000001</v>
      </c>
      <c r="V1179" s="16">
        <f t="shared" si="10"/>
        <v>71.424425240686205</v>
      </c>
      <c r="W1179" s="19">
        <f t="shared" si="11"/>
        <v>0.45335126768302403</v>
      </c>
      <c r="X1179" s="15">
        <v>21.831380599999999</v>
      </c>
      <c r="Y1179" s="16">
        <f t="shared" si="12"/>
        <v>48.927784713716186</v>
      </c>
      <c r="Z1179" s="17">
        <v>3</v>
      </c>
      <c r="AA1179" s="20">
        <f t="shared" si="13"/>
        <v>146.78335414114855</v>
      </c>
      <c r="AB1179" s="18">
        <f t="shared" si="14"/>
        <v>48.927784713716186</v>
      </c>
      <c r="AC1179" s="19">
        <f t="shared" si="15"/>
        <v>1.759705680605113</v>
      </c>
      <c r="AD1179" s="15">
        <v>21.843970899999999</v>
      </c>
      <c r="AE1179" s="16">
        <f t="shared" si="16"/>
        <v>48.999439016831872</v>
      </c>
      <c r="AF1179" s="17">
        <v>2</v>
      </c>
      <c r="AG1179" s="7">
        <f t="shared" si="17"/>
        <v>97.998878033663743</v>
      </c>
      <c r="AH1179" s="18">
        <f t="shared" si="18"/>
        <v>32.261425508491229</v>
      </c>
      <c r="AI1179" s="19">
        <f t="shared" si="19"/>
        <v>0.7093295786797944</v>
      </c>
      <c r="AJ1179" s="5">
        <v>1</v>
      </c>
      <c r="AK1179" s="15">
        <v>14.000812700000001</v>
      </c>
      <c r="AL1179" s="16">
        <f t="shared" si="20"/>
        <v>71.424425240686205</v>
      </c>
      <c r="AM1179" s="17">
        <v>3</v>
      </c>
      <c r="AN1179" s="7">
        <f t="shared" si="21"/>
        <v>214.2732757220586</v>
      </c>
      <c r="AO1179" s="18">
        <f t="shared" si="22"/>
        <v>71.424425240686205</v>
      </c>
      <c r="AP1179" s="19">
        <f t="shared" si="23"/>
        <v>1.2577889953841903</v>
      </c>
      <c r="AQ1179" s="5">
        <v>0</v>
      </c>
      <c r="AR1179" s="15">
        <v>15.99597245</v>
      </c>
      <c r="AS1179" s="21">
        <f t="shared" si="24"/>
        <v>0</v>
      </c>
      <c r="AT1179" s="19">
        <f t="shared" si="25"/>
        <v>-1.0252866396461213</v>
      </c>
      <c r="AU1179" s="5">
        <v>1</v>
      </c>
      <c r="AV1179" s="15">
        <v>15.995972500000001</v>
      </c>
      <c r="AW1179" s="16">
        <f t="shared" si="26"/>
        <v>62.515736383017661</v>
      </c>
      <c r="AX1179" s="19">
        <f t="shared" si="27"/>
        <v>1.5660306755745539</v>
      </c>
      <c r="AY1179" s="15">
        <v>23.364157599999999</v>
      </c>
      <c r="AZ1179" s="16">
        <f t="shared" si="28"/>
        <v>42.800601550470624</v>
      </c>
      <c r="BA1179" s="19">
        <f t="shared" si="29"/>
        <v>0.7979572339298252</v>
      </c>
      <c r="BB1179" s="15">
        <v>10</v>
      </c>
      <c r="BC1179" s="16">
        <f t="shared" si="30"/>
        <v>100</v>
      </c>
      <c r="BD1179" s="19">
        <f t="shared" si="31"/>
        <v>0.93333821106502679</v>
      </c>
      <c r="BE1179" s="15">
        <v>23.364157599999999</v>
      </c>
      <c r="BF1179" s="21">
        <f t="shared" si="32"/>
        <v>42.800601550470624</v>
      </c>
      <c r="BG1179" s="19">
        <f t="shared" si="33"/>
        <v>0.32609482973453019</v>
      </c>
      <c r="BH1179" s="15">
        <v>23.364157599999999</v>
      </c>
      <c r="BI1179" s="16">
        <f t="shared" si="34"/>
        <v>42.800601550470624</v>
      </c>
      <c r="BJ1179" s="22">
        <f t="shared" si="35"/>
        <v>1.0393173745019955</v>
      </c>
      <c r="BK1179" s="15">
        <v>73.937290399999995</v>
      </c>
      <c r="BL1179" s="16">
        <f t="shared" si="36"/>
        <v>13.524974942819924</v>
      </c>
      <c r="BM1179" s="19">
        <f t="shared" si="37"/>
        <v>-0.52693412975066667</v>
      </c>
      <c r="BN1179" s="15">
        <v>73.937290399999995</v>
      </c>
      <c r="BO1179" s="16">
        <f t="shared" si="38"/>
        <v>13.524974942819924</v>
      </c>
      <c r="BP1179" s="19">
        <f t="shared" si="39"/>
        <v>7.8645194712273672E-2</v>
      </c>
      <c r="BQ1179" s="15">
        <v>15.995972500000001</v>
      </c>
      <c r="BR1179" s="16">
        <f t="shared" si="40"/>
        <v>62.515736383017661</v>
      </c>
      <c r="BS1179" s="19">
        <f t="shared" si="41"/>
        <v>0.4092964317613762</v>
      </c>
      <c r="BT1179" s="15">
        <v>11.9305638</v>
      </c>
      <c r="BU1179" s="16">
        <f t="shared" si="42"/>
        <v>85.326581129384678</v>
      </c>
      <c r="BV1179" s="19">
        <f t="shared" si="43"/>
        <v>2.0439917171931734</v>
      </c>
      <c r="BW1179" s="15">
        <v>451.26883500000002</v>
      </c>
      <c r="BX1179" s="18">
        <f t="shared" si="44"/>
        <v>6.658441671592738E-2</v>
      </c>
      <c r="BY1179" s="19">
        <f t="shared" si="45"/>
        <v>-4.3953670414130869E-2</v>
      </c>
      <c r="BZ1179" s="15">
        <v>74.235551299999997</v>
      </c>
      <c r="CA1179" s="18">
        <f t="shared" si="46"/>
        <v>1.1387690970186191E-2</v>
      </c>
      <c r="CB1179" s="19">
        <f t="shared" si="47"/>
        <v>-4.7354969095629744E-2</v>
      </c>
      <c r="CC1179" s="7">
        <f t="shared" si="48"/>
        <v>0.65266253062828228</v>
      </c>
      <c r="CD1179" s="61">
        <f t="shared" si="49"/>
        <v>1.0511333626614077</v>
      </c>
    </row>
    <row r="1180" spans="1:82" ht="15.75" customHeight="1" x14ac:dyDescent="0.25">
      <c r="A1180" s="5">
        <v>50059000101</v>
      </c>
      <c r="B1180" s="5">
        <v>50059</v>
      </c>
      <c r="C1180" s="6" t="s">
        <v>1187</v>
      </c>
      <c r="D1180" s="6" t="s">
        <v>1187</v>
      </c>
      <c r="E1180" s="5">
        <v>980</v>
      </c>
      <c r="F1180" s="15">
        <v>10.86618906</v>
      </c>
      <c r="G1180" s="16">
        <f t="shared" si="0"/>
        <v>92.028584674745204</v>
      </c>
      <c r="H1180" s="17">
        <v>3</v>
      </c>
      <c r="I1180" s="7">
        <f t="shared" si="1"/>
        <v>276.0857540242356</v>
      </c>
      <c r="J1180" s="18">
        <f t="shared" si="2"/>
        <v>92.028584674745204</v>
      </c>
      <c r="K1180" s="19">
        <f t="shared" si="3"/>
        <v>3.1639783224798115</v>
      </c>
      <c r="L1180" s="15">
        <v>10.8661891</v>
      </c>
      <c r="M1180" s="16">
        <f t="shared" si="4"/>
        <v>92.028584335974799</v>
      </c>
      <c r="N1180" s="19">
        <f t="shared" si="5"/>
        <v>2.6162836392929312</v>
      </c>
      <c r="O1180" s="15">
        <v>10.8661891</v>
      </c>
      <c r="P1180" s="16">
        <f t="shared" si="6"/>
        <v>92.028584335974799</v>
      </c>
      <c r="Q1180" s="17">
        <v>2</v>
      </c>
      <c r="R1180" s="7">
        <f t="shared" si="7"/>
        <v>184.0571686719496</v>
      </c>
      <c r="S1180" s="18">
        <f t="shared" si="8"/>
        <v>92.028584335974799</v>
      </c>
      <c r="T1180" s="19">
        <f t="shared" si="9"/>
        <v>2.5042787551191328</v>
      </c>
      <c r="U1180" s="15">
        <v>10</v>
      </c>
      <c r="V1180" s="16">
        <f t="shared" si="10"/>
        <v>100</v>
      </c>
      <c r="W1180" s="19">
        <f t="shared" si="11"/>
        <v>1.6738574211914985</v>
      </c>
      <c r="X1180" s="15">
        <v>39.467595600000003</v>
      </c>
      <c r="Y1180" s="16">
        <f t="shared" si="12"/>
        <v>27.064255467338374</v>
      </c>
      <c r="Z1180" s="17">
        <v>2</v>
      </c>
      <c r="AA1180" s="20">
        <f t="shared" si="13"/>
        <v>54.128510934676747</v>
      </c>
      <c r="AB1180" s="18">
        <f t="shared" si="14"/>
        <v>18.042836978225584</v>
      </c>
      <c r="AC1180" s="19">
        <f t="shared" si="15"/>
        <v>-0.64462440806893984</v>
      </c>
      <c r="AD1180" s="15">
        <v>51.347315600000002</v>
      </c>
      <c r="AE1180" s="16">
        <f t="shared" si="16"/>
        <v>20.845146576659598</v>
      </c>
      <c r="AF1180" s="17">
        <v>2</v>
      </c>
      <c r="AG1180" s="7">
        <f t="shared" si="17"/>
        <v>41.690293153319196</v>
      </c>
      <c r="AH1180" s="18">
        <f t="shared" si="18"/>
        <v>13.72452740255812</v>
      </c>
      <c r="AI1180" s="19">
        <f t="shared" si="19"/>
        <v>-0.60439900331828378</v>
      </c>
      <c r="AJ1180" s="5">
        <v>81</v>
      </c>
      <c r="AK1180" s="15">
        <v>10</v>
      </c>
      <c r="AL1180" s="16">
        <f t="shared" si="20"/>
        <v>100</v>
      </c>
      <c r="AM1180" s="17">
        <v>2</v>
      </c>
      <c r="AN1180" s="7">
        <f t="shared" si="21"/>
        <v>200</v>
      </c>
      <c r="AO1180" s="18">
        <f t="shared" si="22"/>
        <v>66.666666666666671</v>
      </c>
      <c r="AP1180" s="19">
        <f t="shared" si="23"/>
        <v>1.1042931958489164</v>
      </c>
      <c r="AQ1180" s="5">
        <v>35</v>
      </c>
      <c r="AR1180" s="15">
        <v>10</v>
      </c>
      <c r="AS1180" s="21">
        <f t="shared" si="24"/>
        <v>100</v>
      </c>
      <c r="AT1180" s="19">
        <f t="shared" si="25"/>
        <v>2.4771921081072543</v>
      </c>
      <c r="AU1180" s="5">
        <v>13</v>
      </c>
      <c r="AV1180" s="15">
        <v>35.127383999999999</v>
      </c>
      <c r="AW1180" s="16">
        <f t="shared" si="26"/>
        <v>28.467818725129092</v>
      </c>
      <c r="AX1180" s="19">
        <f t="shared" si="27"/>
        <v>0.26281933231332766</v>
      </c>
      <c r="AY1180" s="15">
        <v>35.127383999999999</v>
      </c>
      <c r="AZ1180" s="16">
        <f t="shared" si="28"/>
        <v>28.467818725129092</v>
      </c>
      <c r="BA1180" s="19">
        <f t="shared" si="29"/>
        <v>-0.21303254397800028</v>
      </c>
      <c r="BB1180" s="15">
        <v>10</v>
      </c>
      <c r="BC1180" s="16">
        <f t="shared" si="30"/>
        <v>100</v>
      </c>
      <c r="BD1180" s="19">
        <f t="shared" si="31"/>
        <v>0.93333821106502679</v>
      </c>
      <c r="BE1180" s="15">
        <v>40.701321</v>
      </c>
      <c r="BF1180" s="21">
        <f t="shared" si="32"/>
        <v>24.569227126559358</v>
      </c>
      <c r="BG1180" s="19">
        <f t="shared" si="33"/>
        <v>-0.78710363110076143</v>
      </c>
      <c r="BH1180" s="15">
        <v>40.268010099999998</v>
      </c>
      <c r="BI1180" s="16">
        <f t="shared" si="34"/>
        <v>24.83360855221401</v>
      </c>
      <c r="BJ1180" s="22">
        <f t="shared" si="35"/>
        <v>-0.28088369523234769</v>
      </c>
      <c r="BK1180" s="15">
        <v>52.449199299999997</v>
      </c>
      <c r="BL1180" s="16">
        <f t="shared" si="36"/>
        <v>19.066067992385921</v>
      </c>
      <c r="BM1180" s="19">
        <f t="shared" si="37"/>
        <v>-2.1405574404679151E-2</v>
      </c>
      <c r="BN1180" s="15">
        <v>52.449199299999997</v>
      </c>
      <c r="BO1180" s="16">
        <f t="shared" si="38"/>
        <v>19.066067992385921</v>
      </c>
      <c r="BP1180" s="19">
        <f t="shared" si="39"/>
        <v>0.75473015651368347</v>
      </c>
      <c r="BQ1180" s="15">
        <v>10</v>
      </c>
      <c r="BR1180" s="16">
        <f t="shared" si="40"/>
        <v>100</v>
      </c>
      <c r="BS1180" s="19">
        <f t="shared" si="41"/>
        <v>2.1373680391786363</v>
      </c>
      <c r="BT1180" s="15">
        <v>13.8680418</v>
      </c>
      <c r="BU1180" s="16">
        <f t="shared" si="42"/>
        <v>73.40576518885311</v>
      </c>
      <c r="BV1180" s="19">
        <f t="shared" si="43"/>
        <v>1.5154757206424867</v>
      </c>
      <c r="BW1180" s="15">
        <v>458.78349900000001</v>
      </c>
      <c r="BX1180" s="18">
        <f t="shared" si="44"/>
        <v>6.7693200395297068E-2</v>
      </c>
      <c r="BY1180" s="19">
        <f t="shared" si="45"/>
        <v>-4.355765899218398E-2</v>
      </c>
      <c r="BZ1180" s="15">
        <v>980.36863700000004</v>
      </c>
      <c r="CA1180" s="18">
        <f t="shared" si="46"/>
        <v>0.15038798634231526</v>
      </c>
      <c r="CB1180" s="19">
        <f t="shared" si="47"/>
        <v>6.8359993229611983E-3</v>
      </c>
      <c r="CC1180" s="7">
        <f t="shared" si="48"/>
        <v>0.87133917820949858</v>
      </c>
      <c r="CD1180" s="61">
        <f t="shared" si="49"/>
        <v>1.4033189242966</v>
      </c>
    </row>
    <row r="1181" spans="1:82" ht="15.75" customHeight="1" x14ac:dyDescent="0.25">
      <c r="A1181" s="5">
        <v>50060000101</v>
      </c>
      <c r="B1181" s="5">
        <v>50060</v>
      </c>
      <c r="C1181" s="6" t="s">
        <v>1188</v>
      </c>
      <c r="D1181" s="6" t="s">
        <v>1188</v>
      </c>
      <c r="E1181" s="5">
        <v>220</v>
      </c>
      <c r="F1181" s="15">
        <v>10.156070529999999</v>
      </c>
      <c r="G1181" s="16">
        <f t="shared" si="0"/>
        <v>98.463278395527254</v>
      </c>
      <c r="H1181" s="17">
        <v>1</v>
      </c>
      <c r="I1181" s="7">
        <f t="shared" si="1"/>
        <v>98.463278395527254</v>
      </c>
      <c r="J1181" s="18">
        <f t="shared" si="2"/>
        <v>32.821092798509085</v>
      </c>
      <c r="K1181" s="19">
        <f t="shared" si="3"/>
        <v>-9.2788736768073837E-2</v>
      </c>
      <c r="L1181" s="15">
        <v>16.3002568</v>
      </c>
      <c r="M1181" s="16">
        <f t="shared" si="4"/>
        <v>61.34872672680838</v>
      </c>
      <c r="N1181" s="19">
        <f t="shared" si="5"/>
        <v>0.82347567879836692</v>
      </c>
      <c r="O1181" s="15">
        <v>16.3002568</v>
      </c>
      <c r="P1181" s="16">
        <f t="shared" si="6"/>
        <v>61.34872672680838</v>
      </c>
      <c r="Q1181" s="17">
        <v>2</v>
      </c>
      <c r="R1181" s="7">
        <f t="shared" si="7"/>
        <v>122.69745345361676</v>
      </c>
      <c r="S1181" s="18">
        <f t="shared" si="8"/>
        <v>61.34872672680838</v>
      </c>
      <c r="T1181" s="19">
        <f t="shared" si="9"/>
        <v>0.79230894034490618</v>
      </c>
      <c r="U1181" s="15">
        <v>10</v>
      </c>
      <c r="V1181" s="16">
        <f t="shared" si="10"/>
        <v>100</v>
      </c>
      <c r="W1181" s="19">
        <f t="shared" si="11"/>
        <v>1.6738574211914985</v>
      </c>
      <c r="X1181" s="15">
        <v>24.167390099999999</v>
      </c>
      <c r="Y1181" s="16">
        <f t="shared" si="12"/>
        <v>44.198446153273295</v>
      </c>
      <c r="Z1181" s="17">
        <v>2</v>
      </c>
      <c r="AA1181" s="20">
        <f t="shared" si="13"/>
        <v>88.39689230654659</v>
      </c>
      <c r="AB1181" s="18">
        <f t="shared" si="14"/>
        <v>29.465630768848865</v>
      </c>
      <c r="AC1181" s="19">
        <f t="shared" si="15"/>
        <v>0.24461675376585867</v>
      </c>
      <c r="AD1181" s="15">
        <v>59.7866967</v>
      </c>
      <c r="AE1181" s="16">
        <f t="shared" si="16"/>
        <v>17.902683691838757</v>
      </c>
      <c r="AF1181" s="17">
        <v>4</v>
      </c>
      <c r="AG1181" s="7">
        <f t="shared" si="17"/>
        <v>71.610734767355027</v>
      </c>
      <c r="AH1181" s="18">
        <f t="shared" si="18"/>
        <v>23.574396275350669</v>
      </c>
      <c r="AI1181" s="19">
        <f t="shared" si="19"/>
        <v>9.3671094125853158E-2</v>
      </c>
      <c r="AJ1181" s="5">
        <v>12</v>
      </c>
      <c r="AK1181" s="15">
        <v>13.0364003</v>
      </c>
      <c r="AL1181" s="16">
        <f t="shared" si="20"/>
        <v>76.708291935466264</v>
      </c>
      <c r="AM1181" s="17">
        <v>1</v>
      </c>
      <c r="AN1181" s="7">
        <f t="shared" si="21"/>
        <v>76.708291935466264</v>
      </c>
      <c r="AO1181" s="18">
        <f t="shared" si="22"/>
        <v>25.569430645155421</v>
      </c>
      <c r="AP1181" s="19">
        <f t="shared" si="23"/>
        <v>-0.22159440514431417</v>
      </c>
      <c r="AQ1181" s="5">
        <v>5</v>
      </c>
      <c r="AR1181" s="15">
        <v>15.98629639</v>
      </c>
      <c r="AS1181" s="21">
        <f t="shared" si="24"/>
        <v>62.553575612768931</v>
      </c>
      <c r="AT1181" s="19">
        <f t="shared" si="25"/>
        <v>1.165639052150949</v>
      </c>
      <c r="AU1181" s="5">
        <v>2</v>
      </c>
      <c r="AV1181" s="15">
        <v>15.986296400000001</v>
      </c>
      <c r="AW1181" s="16">
        <f t="shared" si="26"/>
        <v>62.553575573639428</v>
      </c>
      <c r="AX1181" s="19">
        <f t="shared" si="27"/>
        <v>1.5674790009298252</v>
      </c>
      <c r="AY1181" s="15">
        <v>23.425617500000001</v>
      </c>
      <c r="AZ1181" s="16">
        <f t="shared" si="28"/>
        <v>42.688309070187792</v>
      </c>
      <c r="BA1181" s="19">
        <f t="shared" si="29"/>
        <v>0.79003647275697497</v>
      </c>
      <c r="BB1181" s="15">
        <v>10</v>
      </c>
      <c r="BC1181" s="16">
        <f t="shared" si="30"/>
        <v>100</v>
      </c>
      <c r="BD1181" s="19">
        <f t="shared" si="31"/>
        <v>0.93333821106502679</v>
      </c>
      <c r="BE1181" s="15">
        <v>15.986296400000001</v>
      </c>
      <c r="BF1181" s="21">
        <f t="shared" si="32"/>
        <v>62.553575573639428</v>
      </c>
      <c r="BG1181" s="19">
        <f t="shared" si="33"/>
        <v>1.5322013891320201</v>
      </c>
      <c r="BH1181" s="15">
        <v>23.425617500000001</v>
      </c>
      <c r="BI1181" s="16">
        <f t="shared" si="34"/>
        <v>42.688309070187792</v>
      </c>
      <c r="BJ1181" s="22">
        <f t="shared" si="35"/>
        <v>1.0310662078984965</v>
      </c>
      <c r="BK1181" s="15">
        <v>60.177894299999998</v>
      </c>
      <c r="BL1181" s="16">
        <f t="shared" si="36"/>
        <v>16.617397661253829</v>
      </c>
      <c r="BM1181" s="19">
        <f t="shared" si="37"/>
        <v>-0.24480423671603357</v>
      </c>
      <c r="BN1181" s="15">
        <v>60.177894299999998</v>
      </c>
      <c r="BO1181" s="16">
        <f t="shared" si="38"/>
        <v>16.617397661253829</v>
      </c>
      <c r="BP1181" s="19">
        <f t="shared" si="39"/>
        <v>0.45596073097275114</v>
      </c>
      <c r="BQ1181" s="15">
        <v>10</v>
      </c>
      <c r="BR1181" s="16">
        <f t="shared" si="40"/>
        <v>100</v>
      </c>
      <c r="BS1181" s="19">
        <f t="shared" si="41"/>
        <v>2.1373680391786363</v>
      </c>
      <c r="BT1181" s="15">
        <v>27.081083799999998</v>
      </c>
      <c r="BU1181" s="16">
        <f t="shared" si="42"/>
        <v>37.590601156073376</v>
      </c>
      <c r="BV1181" s="19">
        <f t="shared" si="43"/>
        <v>-7.2409471515493748E-2</v>
      </c>
      <c r="BW1181" s="15">
        <v>471.29301199999998</v>
      </c>
      <c r="BX1181" s="18">
        <f t="shared" si="44"/>
        <v>6.9538970725316215E-2</v>
      </c>
      <c r="BY1181" s="19">
        <f t="shared" si="45"/>
        <v>-4.2898426585918963E-2</v>
      </c>
      <c r="BZ1181" s="15">
        <v>220.54298299999999</v>
      </c>
      <c r="CA1181" s="18">
        <f t="shared" si="46"/>
        <v>3.3831167036096711E-2</v>
      </c>
      <c r="CB1181" s="19">
        <f t="shared" si="47"/>
        <v>-3.8605104935736559E-2</v>
      </c>
      <c r="CC1181" s="7">
        <f t="shared" si="48"/>
        <v>0.65936413740239952</v>
      </c>
      <c r="CD1181" s="61">
        <f t="shared" si="49"/>
        <v>1.0619265093997861</v>
      </c>
    </row>
    <row r="1182" spans="1:82" ht="15.75" customHeight="1" x14ac:dyDescent="0.25">
      <c r="A1182" s="5">
        <v>50061000101</v>
      </c>
      <c r="B1182" s="5">
        <v>50061</v>
      </c>
      <c r="C1182" s="6" t="s">
        <v>1189</v>
      </c>
      <c r="D1182" s="6" t="s">
        <v>1189</v>
      </c>
      <c r="E1182" s="5">
        <v>206</v>
      </c>
      <c r="F1182" s="15">
        <v>10</v>
      </c>
      <c r="G1182" s="16">
        <f t="shared" si="0"/>
        <v>100</v>
      </c>
      <c r="H1182" s="17">
        <v>1</v>
      </c>
      <c r="I1182" s="7">
        <f t="shared" si="1"/>
        <v>100</v>
      </c>
      <c r="J1182" s="18">
        <f t="shared" si="2"/>
        <v>33.333333333333336</v>
      </c>
      <c r="K1182" s="19">
        <f t="shared" si="3"/>
        <v>-6.4612435976370855E-2</v>
      </c>
      <c r="L1182" s="15">
        <v>16.5561139</v>
      </c>
      <c r="M1182" s="16">
        <f t="shared" si="4"/>
        <v>60.400647521517719</v>
      </c>
      <c r="N1182" s="19">
        <f t="shared" si="5"/>
        <v>0.76807372849998545</v>
      </c>
      <c r="O1182" s="15">
        <v>16.5561139</v>
      </c>
      <c r="P1182" s="16">
        <f t="shared" si="6"/>
        <v>60.400647521517719</v>
      </c>
      <c r="Q1182" s="17">
        <v>2</v>
      </c>
      <c r="R1182" s="7">
        <f t="shared" si="7"/>
        <v>120.80129504303544</v>
      </c>
      <c r="S1182" s="18">
        <f t="shared" si="8"/>
        <v>60.400647521517719</v>
      </c>
      <c r="T1182" s="19">
        <f t="shared" si="9"/>
        <v>0.73940507742124606</v>
      </c>
      <c r="U1182" s="15">
        <v>13.0674302</v>
      </c>
      <c r="V1182" s="16">
        <f t="shared" si="10"/>
        <v>76.526140541389694</v>
      </c>
      <c r="W1182" s="19">
        <f t="shared" si="11"/>
        <v>0.67125326861924151</v>
      </c>
      <c r="X1182" s="15">
        <v>35.468624499999997</v>
      </c>
      <c r="Y1182" s="16">
        <f t="shared" si="12"/>
        <v>30.115661519380321</v>
      </c>
      <c r="Z1182" s="17">
        <v>2</v>
      </c>
      <c r="AA1182" s="20">
        <f t="shared" si="13"/>
        <v>60.231323038760642</v>
      </c>
      <c r="AB1182" s="18">
        <f t="shared" si="14"/>
        <v>20.077107679586881</v>
      </c>
      <c r="AC1182" s="19">
        <f t="shared" si="15"/>
        <v>-0.4862605896263848</v>
      </c>
      <c r="AD1182" s="15">
        <v>51.203395999999998</v>
      </c>
      <c r="AE1182" s="16">
        <f t="shared" si="16"/>
        <v>20.903736931823818</v>
      </c>
      <c r="AF1182" s="17">
        <v>4</v>
      </c>
      <c r="AG1182" s="7">
        <f t="shared" si="17"/>
        <v>83.614947727295274</v>
      </c>
      <c r="AH1182" s="18">
        <f t="shared" si="18"/>
        <v>27.526207050797961</v>
      </c>
      <c r="AI1182" s="19">
        <f t="shared" si="19"/>
        <v>0.37373989186561191</v>
      </c>
      <c r="AJ1182" s="5">
        <v>6</v>
      </c>
      <c r="AK1182" s="15">
        <v>10</v>
      </c>
      <c r="AL1182" s="16">
        <f t="shared" si="20"/>
        <v>100</v>
      </c>
      <c r="AM1182" s="17">
        <v>1</v>
      </c>
      <c r="AN1182" s="7">
        <f t="shared" si="21"/>
        <v>100</v>
      </c>
      <c r="AO1182" s="18">
        <f t="shared" si="22"/>
        <v>33.333333333333336</v>
      </c>
      <c r="AP1182" s="19">
        <f t="shared" si="23"/>
        <v>2.8886242853155969E-2</v>
      </c>
      <c r="AQ1182" s="5">
        <v>3</v>
      </c>
      <c r="AR1182" s="15">
        <v>16.24215349</v>
      </c>
      <c r="AS1182" s="21">
        <f t="shared" si="24"/>
        <v>61.56819048752876</v>
      </c>
      <c r="AT1182" s="19">
        <f t="shared" si="25"/>
        <v>1.1311261475558889</v>
      </c>
      <c r="AU1182" s="5">
        <v>0</v>
      </c>
      <c r="AV1182" s="15">
        <v>16.242153500000001</v>
      </c>
      <c r="AW1182" s="16">
        <f t="shared" si="26"/>
        <v>0</v>
      </c>
      <c r="AX1182" s="19">
        <f t="shared" si="27"/>
        <v>-0.82680925094591806</v>
      </c>
      <c r="AY1182" s="15">
        <v>34.7268519</v>
      </c>
      <c r="AZ1182" s="16">
        <f t="shared" si="28"/>
        <v>28.796160472006392</v>
      </c>
      <c r="BA1182" s="19">
        <f t="shared" si="29"/>
        <v>-0.18987234167824635</v>
      </c>
      <c r="BB1182" s="15">
        <v>10</v>
      </c>
      <c r="BC1182" s="16">
        <f t="shared" si="30"/>
        <v>100</v>
      </c>
      <c r="BD1182" s="19">
        <f t="shared" si="31"/>
        <v>0.93333821106502679</v>
      </c>
      <c r="BE1182" s="15">
        <v>16.242153500000001</v>
      </c>
      <c r="BF1182" s="21">
        <f t="shared" si="32"/>
        <v>61.568190449622335</v>
      </c>
      <c r="BG1182" s="19">
        <f t="shared" si="33"/>
        <v>1.4720342740325052</v>
      </c>
      <c r="BH1182" s="15">
        <v>34.7268519</v>
      </c>
      <c r="BI1182" s="16">
        <f t="shared" si="34"/>
        <v>28.796160472006392</v>
      </c>
      <c r="BJ1182" s="22">
        <f t="shared" si="35"/>
        <v>1.02816257479294E-2</v>
      </c>
      <c r="BK1182" s="15">
        <v>51.594593600000003</v>
      </c>
      <c r="BL1182" s="16">
        <f t="shared" si="36"/>
        <v>19.381875701023063</v>
      </c>
      <c r="BM1182" s="19">
        <f t="shared" si="37"/>
        <v>7.4063970396489789E-3</v>
      </c>
      <c r="BN1182" s="15">
        <v>51.594593600000003</v>
      </c>
      <c r="BO1182" s="16">
        <f t="shared" si="38"/>
        <v>19.381875701023063</v>
      </c>
      <c r="BP1182" s="19">
        <f t="shared" si="39"/>
        <v>0.79326277827632574</v>
      </c>
      <c r="BQ1182" s="15">
        <v>14.0958363</v>
      </c>
      <c r="BR1182" s="16">
        <f t="shared" si="40"/>
        <v>70.942935113399415</v>
      </c>
      <c r="BS1182" s="19">
        <f t="shared" si="41"/>
        <v>0.79780087204702654</v>
      </c>
      <c r="BT1182" s="15">
        <v>18.497783099999999</v>
      </c>
      <c r="BU1182" s="16">
        <f t="shared" si="42"/>
        <v>55.033309369921199</v>
      </c>
      <c r="BV1182" s="19">
        <f t="shared" si="43"/>
        <v>0.70092268629765242</v>
      </c>
      <c r="BW1182" s="15">
        <v>681.46846900000003</v>
      </c>
      <c r="BX1182" s="18">
        <f t="shared" si="44"/>
        <v>0.10055021973467552</v>
      </c>
      <c r="BY1182" s="19">
        <f t="shared" si="45"/>
        <v>-3.1822498030110238E-2</v>
      </c>
      <c r="BZ1182" s="15">
        <v>206.73480000000001</v>
      </c>
      <c r="CA1182" s="18">
        <f t="shared" si="46"/>
        <v>3.1712999687566787E-2</v>
      </c>
      <c r="CB1182" s="19">
        <f t="shared" si="47"/>
        <v>-3.943089843194586E-2</v>
      </c>
      <c r="CC1182" s="7">
        <f t="shared" si="48"/>
        <v>0.35730122034906669</v>
      </c>
      <c r="CD1182" s="61">
        <f t="shared" si="49"/>
        <v>0.57544475989298394</v>
      </c>
    </row>
    <row r="1183" spans="1:82" ht="15.75" customHeight="1" x14ac:dyDescent="0.25">
      <c r="A1183" s="5">
        <v>50062000101</v>
      </c>
      <c r="B1183" s="5">
        <v>50062</v>
      </c>
      <c r="C1183" s="6" t="s">
        <v>1190</v>
      </c>
      <c r="D1183" s="6" t="s">
        <v>1190</v>
      </c>
      <c r="E1183" s="5">
        <v>2187</v>
      </c>
      <c r="F1183" s="15">
        <v>10.04574275</v>
      </c>
      <c r="G1183" s="16">
        <f t="shared" si="0"/>
        <v>99.544655371550292</v>
      </c>
      <c r="H1183" s="17">
        <v>1</v>
      </c>
      <c r="I1183" s="7">
        <f t="shared" si="1"/>
        <v>99.544655371550292</v>
      </c>
      <c r="J1183" s="18">
        <f t="shared" si="2"/>
        <v>33.181551790516764</v>
      </c>
      <c r="K1183" s="19">
        <f t="shared" si="3"/>
        <v>-7.2961330908115726E-2</v>
      </c>
      <c r="L1183" s="15">
        <v>21.6359569</v>
      </c>
      <c r="M1183" s="16">
        <f t="shared" si="4"/>
        <v>46.219356260595987</v>
      </c>
      <c r="N1183" s="19">
        <f t="shared" si="5"/>
        <v>-6.0624115751947545E-2</v>
      </c>
      <c r="O1183" s="15">
        <v>21.6359569</v>
      </c>
      <c r="P1183" s="16">
        <f t="shared" si="6"/>
        <v>46.219356260595987</v>
      </c>
      <c r="Q1183" s="17">
        <v>2</v>
      </c>
      <c r="R1183" s="7">
        <f t="shared" si="7"/>
        <v>92.438712521191974</v>
      </c>
      <c r="S1183" s="18">
        <f t="shared" si="8"/>
        <v>46.219356260595987</v>
      </c>
      <c r="T1183" s="19">
        <f t="shared" si="9"/>
        <v>-5.192658006225729E-2</v>
      </c>
      <c r="U1183" s="15">
        <v>10</v>
      </c>
      <c r="V1183" s="16">
        <f t="shared" si="10"/>
        <v>100</v>
      </c>
      <c r="W1183" s="19">
        <f t="shared" si="11"/>
        <v>1.6738574211914985</v>
      </c>
      <c r="X1183" s="15">
        <v>27.642351600000001</v>
      </c>
      <c r="Y1183" s="16">
        <f t="shared" si="12"/>
        <v>38.642193162755369</v>
      </c>
      <c r="Z1183" s="17">
        <v>3</v>
      </c>
      <c r="AA1183" s="20">
        <f t="shared" si="13"/>
        <v>115.9265794882661</v>
      </c>
      <c r="AB1183" s="18">
        <f t="shared" si="14"/>
        <v>38.642193162755369</v>
      </c>
      <c r="AC1183" s="19">
        <f t="shared" si="15"/>
        <v>0.95899339002322059</v>
      </c>
      <c r="AD1183" s="15">
        <v>27.631142799999999</v>
      </c>
      <c r="AE1183" s="16">
        <f t="shared" si="16"/>
        <v>38.736809684179981</v>
      </c>
      <c r="AF1183" s="17">
        <v>4</v>
      </c>
      <c r="AG1183" s="7">
        <f t="shared" si="17"/>
        <v>154.94723873671992</v>
      </c>
      <c r="AH1183" s="18">
        <f t="shared" si="18"/>
        <v>51.008939087383673</v>
      </c>
      <c r="AI1183" s="19">
        <f t="shared" si="19"/>
        <v>2.0379846907292603</v>
      </c>
      <c r="AJ1183" s="5">
        <v>226</v>
      </c>
      <c r="AK1183" s="15">
        <v>10</v>
      </c>
      <c r="AL1183" s="16">
        <f t="shared" si="20"/>
        <v>100</v>
      </c>
      <c r="AM1183" s="17">
        <v>2</v>
      </c>
      <c r="AN1183" s="7">
        <f t="shared" si="21"/>
        <v>200</v>
      </c>
      <c r="AO1183" s="18">
        <f t="shared" si="22"/>
        <v>66.666666666666671</v>
      </c>
      <c r="AP1183" s="19">
        <f t="shared" si="23"/>
        <v>1.1042931958489164</v>
      </c>
      <c r="AQ1183" s="5">
        <v>94</v>
      </c>
      <c r="AR1183" s="15">
        <v>21.982446029999998</v>
      </c>
      <c r="AS1183" s="21">
        <f t="shared" si="24"/>
        <v>45.490842949655139</v>
      </c>
      <c r="AT1183" s="19">
        <f t="shared" si="25"/>
        <v>0.56802046683941476</v>
      </c>
      <c r="AU1183" s="5">
        <v>44</v>
      </c>
      <c r="AV1183" s="15">
        <v>21.982445999999999</v>
      </c>
      <c r="AW1183" s="16">
        <f t="shared" si="26"/>
        <v>45.490843011737638</v>
      </c>
      <c r="AX1183" s="19">
        <f t="shared" si="27"/>
        <v>0.91438923358685387</v>
      </c>
      <c r="AY1183" s="15">
        <v>29.570476899999999</v>
      </c>
      <c r="AZ1183" s="16">
        <f t="shared" si="28"/>
        <v>33.817513440238095</v>
      </c>
      <c r="BA1183" s="19">
        <f t="shared" si="29"/>
        <v>0.16431822856981729</v>
      </c>
      <c r="BB1183" s="15">
        <v>10</v>
      </c>
      <c r="BC1183" s="16">
        <f t="shared" si="30"/>
        <v>100</v>
      </c>
      <c r="BD1183" s="19">
        <f t="shared" si="31"/>
        <v>0.93333821106502679</v>
      </c>
      <c r="BE1183" s="15">
        <v>36.240281299999999</v>
      </c>
      <c r="BF1183" s="21">
        <f t="shared" si="32"/>
        <v>27.593604799088578</v>
      </c>
      <c r="BG1183" s="19">
        <f t="shared" si="33"/>
        <v>-0.60243666679177721</v>
      </c>
      <c r="BH1183" s="15">
        <v>29.570476899999999</v>
      </c>
      <c r="BI1183" s="16">
        <f t="shared" si="34"/>
        <v>33.817513440238095</v>
      </c>
      <c r="BJ1183" s="22">
        <f t="shared" si="35"/>
        <v>0.37924684774230888</v>
      </c>
      <c r="BK1183" s="15">
        <v>29.570476899999999</v>
      </c>
      <c r="BL1183" s="16">
        <f t="shared" si="36"/>
        <v>33.817513440238095</v>
      </c>
      <c r="BM1183" s="19">
        <f t="shared" si="37"/>
        <v>1.3244077587790939</v>
      </c>
      <c r="BN1183" s="15">
        <v>29.570476899999999</v>
      </c>
      <c r="BO1183" s="16">
        <f t="shared" si="38"/>
        <v>33.817513440238095</v>
      </c>
      <c r="BP1183" s="19">
        <f t="shared" si="39"/>
        <v>2.554597139961627</v>
      </c>
      <c r="BQ1183" s="15">
        <v>10</v>
      </c>
      <c r="BR1183" s="16">
        <f t="shared" si="40"/>
        <v>100</v>
      </c>
      <c r="BS1183" s="19">
        <f t="shared" si="41"/>
        <v>2.1373680391786363</v>
      </c>
      <c r="BT1183" s="15">
        <v>12.2285854</v>
      </c>
      <c r="BU1183" s="16">
        <f t="shared" si="42"/>
        <v>83.247095776098504</v>
      </c>
      <c r="BV1183" s="19">
        <f t="shared" si="43"/>
        <v>1.9517965789335692</v>
      </c>
      <c r="BW1183" s="15">
        <v>1082.40587</v>
      </c>
      <c r="BX1183" s="18">
        <f t="shared" si="44"/>
        <v>0.15970826681139172</v>
      </c>
      <c r="BY1183" s="19">
        <f t="shared" si="45"/>
        <v>-1.0693703677934131E-2</v>
      </c>
      <c r="BZ1183" s="15">
        <v>2187.6699400000002</v>
      </c>
      <c r="CA1183" s="18">
        <f t="shared" si="46"/>
        <v>0.33558731342627979</v>
      </c>
      <c r="CB1183" s="19">
        <f t="shared" si="47"/>
        <v>7.9038226363435229E-2</v>
      </c>
      <c r="CC1183" s="7">
        <f t="shared" si="48"/>
        <v>0.84121089640108659</v>
      </c>
      <c r="CD1183" s="61">
        <f t="shared" si="49"/>
        <v>1.3547963867181048</v>
      </c>
    </row>
    <row r="1184" spans="1:82" ht="15.75" customHeight="1" x14ac:dyDescent="0.25">
      <c r="A1184" s="5">
        <v>50062000201</v>
      </c>
      <c r="B1184" s="5">
        <v>50062</v>
      </c>
      <c r="C1184" s="6" t="s">
        <v>1191</v>
      </c>
      <c r="D1184" s="6" t="s">
        <v>1190</v>
      </c>
      <c r="E1184" s="5">
        <v>280</v>
      </c>
      <c r="F1184" s="15">
        <v>13.38043674</v>
      </c>
      <c r="G1184" s="16">
        <f t="shared" si="0"/>
        <v>74.735976069492622</v>
      </c>
      <c r="H1184" s="17">
        <v>1</v>
      </c>
      <c r="I1184" s="7">
        <f t="shared" si="1"/>
        <v>74.735976069492622</v>
      </c>
      <c r="J1184" s="18">
        <f t="shared" si="2"/>
        <v>24.91199202316421</v>
      </c>
      <c r="K1184" s="19">
        <f t="shared" si="3"/>
        <v>-0.52783670210425671</v>
      </c>
      <c r="L1184" s="15">
        <v>19.181301900000001</v>
      </c>
      <c r="M1184" s="16">
        <f t="shared" si="4"/>
        <v>52.134104619874627</v>
      </c>
      <c r="N1184" s="19">
        <f t="shared" si="5"/>
        <v>0.28501008105308195</v>
      </c>
      <c r="O1184" s="15">
        <v>19.181301900000001</v>
      </c>
      <c r="P1184" s="16">
        <f t="shared" si="6"/>
        <v>52.134104619874627</v>
      </c>
      <c r="Q1184" s="17">
        <v>2</v>
      </c>
      <c r="R1184" s="7">
        <f t="shared" si="7"/>
        <v>104.26820923974925</v>
      </c>
      <c r="S1184" s="18">
        <f t="shared" si="8"/>
        <v>52.134104619874627</v>
      </c>
      <c r="T1184" s="19">
        <f t="shared" si="9"/>
        <v>0.27812288698758464</v>
      </c>
      <c r="U1184" s="15">
        <v>13.4261795</v>
      </c>
      <c r="V1184" s="16">
        <f t="shared" si="10"/>
        <v>74.481351899101298</v>
      </c>
      <c r="W1184" s="19">
        <f t="shared" si="11"/>
        <v>0.58391724330539208</v>
      </c>
      <c r="X1184" s="15">
        <v>31.068531100000001</v>
      </c>
      <c r="Y1184" s="16">
        <f t="shared" si="12"/>
        <v>34.380804376039521</v>
      </c>
      <c r="Z1184" s="17">
        <v>3</v>
      </c>
      <c r="AA1184" s="20">
        <f t="shared" si="13"/>
        <v>103.14241312811856</v>
      </c>
      <c r="AB1184" s="18">
        <f t="shared" si="14"/>
        <v>34.380804376039521</v>
      </c>
      <c r="AC1184" s="19">
        <f t="shared" si="15"/>
        <v>0.62725297824763382</v>
      </c>
      <c r="AD1184" s="15">
        <v>31.057322299999999</v>
      </c>
      <c r="AE1184" s="16">
        <f t="shared" si="16"/>
        <v>34.463445034345412</v>
      </c>
      <c r="AF1184" s="17">
        <v>4</v>
      </c>
      <c r="AG1184" s="7">
        <f t="shared" si="17"/>
        <v>137.85378013738165</v>
      </c>
      <c r="AH1184" s="18">
        <f t="shared" si="18"/>
        <v>45.381738528050761</v>
      </c>
      <c r="AI1184" s="19">
        <f t="shared" si="19"/>
        <v>1.6391793367167105</v>
      </c>
      <c r="AJ1184" s="5">
        <v>30</v>
      </c>
      <c r="AK1184" s="15">
        <v>13.4261795</v>
      </c>
      <c r="AL1184" s="16">
        <f t="shared" si="20"/>
        <v>74.481351899101298</v>
      </c>
      <c r="AM1184" s="17">
        <v>2</v>
      </c>
      <c r="AN1184" s="7">
        <f t="shared" si="21"/>
        <v>148.9627037982026</v>
      </c>
      <c r="AO1184" s="18">
        <f t="shared" si="22"/>
        <v>49.654234599400866</v>
      </c>
      <c r="AP1184" s="19">
        <f t="shared" si="23"/>
        <v>0.5554345638737459</v>
      </c>
      <c r="AQ1184" s="5">
        <v>13</v>
      </c>
      <c r="AR1184" s="15">
        <v>19.527791019999999</v>
      </c>
      <c r="AS1184" s="21">
        <f t="shared" si="24"/>
        <v>51.209069114669383</v>
      </c>
      <c r="AT1184" s="19">
        <f t="shared" si="25"/>
        <v>0.7683001230175116</v>
      </c>
      <c r="AU1184" s="5">
        <v>4</v>
      </c>
      <c r="AV1184" s="15">
        <v>19.527791000000001</v>
      </c>
      <c r="AW1184" s="16">
        <f t="shared" si="26"/>
        <v>51.209069167116752</v>
      </c>
      <c r="AX1184" s="19">
        <f t="shared" si="27"/>
        <v>1.1332589237658808</v>
      </c>
      <c r="AY1184" s="15">
        <v>32.779044399999997</v>
      </c>
      <c r="AZ1184" s="16">
        <f t="shared" si="28"/>
        <v>30.507295691634017</v>
      </c>
      <c r="BA1184" s="19">
        <f t="shared" si="29"/>
        <v>-6.9174202542075597E-2</v>
      </c>
      <c r="BB1184" s="15">
        <v>13.4261795</v>
      </c>
      <c r="BC1184" s="16">
        <f t="shared" si="30"/>
        <v>74.481351899101298</v>
      </c>
      <c r="BD1184" s="19">
        <f t="shared" si="31"/>
        <v>-7.6265055041385144E-2</v>
      </c>
      <c r="BE1184" s="15">
        <v>35.748166300000001</v>
      </c>
      <c r="BF1184" s="21">
        <f t="shared" si="32"/>
        <v>27.973462795488896</v>
      </c>
      <c r="BG1184" s="19">
        <f t="shared" si="33"/>
        <v>-0.57924273049840513</v>
      </c>
      <c r="BH1184" s="15">
        <v>32.779044399999997</v>
      </c>
      <c r="BI1184" s="16">
        <f t="shared" si="34"/>
        <v>30.507295691634017</v>
      </c>
      <c r="BJ1184" s="22">
        <f t="shared" si="35"/>
        <v>0.1360145487602388</v>
      </c>
      <c r="BK1184" s="15">
        <v>32.779044399999997</v>
      </c>
      <c r="BL1184" s="16">
        <f t="shared" si="36"/>
        <v>30.507295691634017</v>
      </c>
      <c r="BM1184" s="19">
        <f t="shared" si="37"/>
        <v>1.0224078498507398</v>
      </c>
      <c r="BN1184" s="15">
        <v>32.779044399999997</v>
      </c>
      <c r="BO1184" s="16">
        <f t="shared" si="38"/>
        <v>30.507295691634017</v>
      </c>
      <c r="BP1184" s="19">
        <f t="shared" si="39"/>
        <v>2.1507077953683926</v>
      </c>
      <c r="BQ1184" s="15">
        <v>13.4261795</v>
      </c>
      <c r="BR1184" s="16">
        <f t="shared" si="40"/>
        <v>74.481351899101298</v>
      </c>
      <c r="BS1184" s="19">
        <f t="shared" si="41"/>
        <v>0.96092632770650011</v>
      </c>
      <c r="BT1184" s="15">
        <v>12.819397199999999</v>
      </c>
      <c r="BU1184" s="16">
        <f t="shared" si="42"/>
        <v>79.410459331114254</v>
      </c>
      <c r="BV1184" s="19">
        <f t="shared" si="43"/>
        <v>1.7816971709535216</v>
      </c>
      <c r="BW1184" s="15">
        <v>1100.95364</v>
      </c>
      <c r="BX1184" s="18">
        <f t="shared" si="44"/>
        <v>0.16244497794906906</v>
      </c>
      <c r="BY1184" s="19">
        <f t="shared" si="45"/>
        <v>-9.7162642645892468E-3</v>
      </c>
      <c r="BZ1184" s="15">
        <v>280.65826499999997</v>
      </c>
      <c r="CA1184" s="18">
        <f t="shared" si="46"/>
        <v>4.3052816798420178E-2</v>
      </c>
      <c r="CB1184" s="19">
        <f t="shared" si="47"/>
        <v>-3.5009931776575208E-2</v>
      </c>
      <c r="CC1184" s="7">
        <f t="shared" si="48"/>
        <v>0.55920973386208672</v>
      </c>
      <c r="CD1184" s="61">
        <f t="shared" si="49"/>
        <v>0.90062471859936488</v>
      </c>
    </row>
    <row r="1185" spans="1:82" ht="15.75" customHeight="1" x14ac:dyDescent="0.25">
      <c r="A1185" s="5">
        <v>50062000301</v>
      </c>
      <c r="B1185" s="5">
        <v>50062</v>
      </c>
      <c r="C1185" s="6" t="s">
        <v>1192</v>
      </c>
      <c r="D1185" s="6" t="s">
        <v>1190</v>
      </c>
      <c r="E1185" s="5">
        <v>19</v>
      </c>
      <c r="F1185" s="15">
        <v>14.892998410000001</v>
      </c>
      <c r="G1185" s="16">
        <f t="shared" si="0"/>
        <v>67.145646059328357</v>
      </c>
      <c r="H1185" s="17">
        <v>1</v>
      </c>
      <c r="I1185" s="7">
        <f t="shared" si="1"/>
        <v>67.145646059328357</v>
      </c>
      <c r="J1185" s="18">
        <f t="shared" si="2"/>
        <v>22.381882019776118</v>
      </c>
      <c r="K1185" s="19">
        <f t="shared" si="3"/>
        <v>-0.66700792274187903</v>
      </c>
      <c r="L1185" s="15">
        <v>17.590896999999998</v>
      </c>
      <c r="M1185" s="16">
        <f t="shared" si="4"/>
        <v>56.847584293171636</v>
      </c>
      <c r="N1185" s="19">
        <f t="shared" si="5"/>
        <v>0.56044694870632117</v>
      </c>
      <c r="O1185" s="15">
        <v>17.590896999999998</v>
      </c>
      <c r="P1185" s="16">
        <f t="shared" si="6"/>
        <v>56.847584293171636</v>
      </c>
      <c r="Q1185" s="17">
        <v>2</v>
      </c>
      <c r="R1185" s="7">
        <f t="shared" si="7"/>
        <v>113.69516858634327</v>
      </c>
      <c r="S1185" s="18">
        <f t="shared" si="8"/>
        <v>56.847584293171643</v>
      </c>
      <c r="T1185" s="19">
        <f t="shared" si="9"/>
        <v>0.5411402394809498</v>
      </c>
      <c r="U1185" s="15">
        <v>14.938741200000001</v>
      </c>
      <c r="V1185" s="16">
        <f t="shared" si="10"/>
        <v>66.940044453009193</v>
      </c>
      <c r="W1185" s="19">
        <f t="shared" si="11"/>
        <v>0.26181656043269802</v>
      </c>
      <c r="X1185" s="15">
        <v>31.322009699999999</v>
      </c>
      <c r="Y1185" s="16">
        <f t="shared" si="12"/>
        <v>34.102571968745671</v>
      </c>
      <c r="Z1185" s="17">
        <v>3</v>
      </c>
      <c r="AA1185" s="20">
        <f t="shared" si="13"/>
        <v>102.30771590623701</v>
      </c>
      <c r="AB1185" s="18">
        <f t="shared" si="14"/>
        <v>34.102571968745671</v>
      </c>
      <c r="AC1185" s="19">
        <f t="shared" si="15"/>
        <v>0.60559315371983979</v>
      </c>
      <c r="AD1185" s="15">
        <v>31.3108009</v>
      </c>
      <c r="AE1185" s="16">
        <f t="shared" si="16"/>
        <v>34.1844440012392</v>
      </c>
      <c r="AF1185" s="17">
        <v>4</v>
      </c>
      <c r="AG1185" s="7">
        <f t="shared" si="17"/>
        <v>136.7377760049568</v>
      </c>
      <c r="AH1185" s="18">
        <f t="shared" si="18"/>
        <v>45.014347748607094</v>
      </c>
      <c r="AI1185" s="19">
        <f t="shared" si="19"/>
        <v>1.6131419832738916</v>
      </c>
      <c r="AJ1185" s="5">
        <v>3</v>
      </c>
      <c r="AK1185" s="15">
        <v>14.938741200000001</v>
      </c>
      <c r="AL1185" s="16">
        <f t="shared" si="20"/>
        <v>66.940044453009193</v>
      </c>
      <c r="AM1185" s="17">
        <v>2</v>
      </c>
      <c r="AN1185" s="7">
        <f t="shared" si="21"/>
        <v>133.88008890601839</v>
      </c>
      <c r="AO1185" s="18">
        <f t="shared" si="22"/>
        <v>44.626696302006131</v>
      </c>
      <c r="AP1185" s="19">
        <f t="shared" si="23"/>
        <v>0.39323507462962293</v>
      </c>
      <c r="AQ1185" s="5">
        <v>0</v>
      </c>
      <c r="AR1185" s="15">
        <v>17.937386180000001</v>
      </c>
      <c r="AS1185" s="21">
        <f t="shared" si="24"/>
        <v>0</v>
      </c>
      <c r="AT1185" s="19">
        <f t="shared" si="25"/>
        <v>-1.0252866396461213</v>
      </c>
      <c r="AU1185" s="5">
        <v>0</v>
      </c>
      <c r="AV1185" s="15">
        <v>17.937386199999999</v>
      </c>
      <c r="AW1185" s="16">
        <f t="shared" si="26"/>
        <v>0</v>
      </c>
      <c r="AX1185" s="19">
        <f t="shared" si="27"/>
        <v>-0.82680925094591806</v>
      </c>
      <c r="AY1185" s="15">
        <v>31.188639500000001</v>
      </c>
      <c r="AZ1185" s="16">
        <f t="shared" si="28"/>
        <v>32.06295676988411</v>
      </c>
      <c r="BA1185" s="19">
        <f t="shared" si="29"/>
        <v>4.0557275787390636E-2</v>
      </c>
      <c r="BB1185" s="15">
        <v>14.93874117</v>
      </c>
      <c r="BC1185" s="16">
        <f t="shared" si="30"/>
        <v>66.94004458743828</v>
      </c>
      <c r="BD1185" s="19">
        <f t="shared" si="31"/>
        <v>-0.37462445333172845</v>
      </c>
      <c r="BE1185" s="15">
        <v>34.157761399999998</v>
      </c>
      <c r="BF1185" s="21">
        <f t="shared" si="32"/>
        <v>29.275923216677779</v>
      </c>
      <c r="BG1185" s="19">
        <f t="shared" si="33"/>
        <v>-0.49971515882697121</v>
      </c>
      <c r="BH1185" s="15">
        <v>31.188639500000001</v>
      </c>
      <c r="BI1185" s="16">
        <f t="shared" si="34"/>
        <v>32.06295676988411</v>
      </c>
      <c r="BJ1185" s="22">
        <f t="shared" si="35"/>
        <v>0.2503233493396757</v>
      </c>
      <c r="BK1185" s="15">
        <v>31.188639500000001</v>
      </c>
      <c r="BL1185" s="16">
        <f t="shared" si="36"/>
        <v>32.06295676988411</v>
      </c>
      <c r="BM1185" s="19">
        <f t="shared" si="37"/>
        <v>1.1643349191962631</v>
      </c>
      <c r="BN1185" s="15">
        <v>31.188639500000001</v>
      </c>
      <c r="BO1185" s="16">
        <f t="shared" si="38"/>
        <v>32.06295676988411</v>
      </c>
      <c r="BP1185" s="19">
        <f t="shared" si="39"/>
        <v>2.3405185513431603</v>
      </c>
      <c r="BQ1185" s="15">
        <v>14.938741200000001</v>
      </c>
      <c r="BR1185" s="16">
        <f t="shared" si="40"/>
        <v>66.940044453009193</v>
      </c>
      <c r="BS1185" s="19">
        <f t="shared" si="41"/>
        <v>0.6132625877019614</v>
      </c>
      <c r="BT1185" s="15">
        <v>11.228992399999999</v>
      </c>
      <c r="BU1185" s="16">
        <f t="shared" si="42"/>
        <v>90.657663994856748</v>
      </c>
      <c r="BV1185" s="19">
        <f t="shared" si="43"/>
        <v>2.2803482373672126</v>
      </c>
      <c r="BW1185" s="15">
        <v>1210.99065</v>
      </c>
      <c r="BX1185" s="18">
        <f t="shared" si="44"/>
        <v>0.17868086565005481</v>
      </c>
      <c r="BY1185" s="19">
        <f t="shared" si="45"/>
        <v>-3.9174803406660562E-3</v>
      </c>
      <c r="BZ1185" s="15">
        <v>19.673062000000002</v>
      </c>
      <c r="CA1185" s="18">
        <f t="shared" si="46"/>
        <v>3.0178364216352648E-3</v>
      </c>
      <c r="CB1185" s="19">
        <f t="shared" si="47"/>
        <v>-5.0618059453059784E-2</v>
      </c>
      <c r="CC1185" s="7">
        <f t="shared" si="48"/>
        <v>0.37982841661540229</v>
      </c>
      <c r="CD1185" s="61">
        <f t="shared" si="49"/>
        <v>0.61172551212181547</v>
      </c>
    </row>
    <row r="1186" spans="1:82" ht="15.75" customHeight="1" x14ac:dyDescent="0.25">
      <c r="A1186" s="5">
        <v>50063000101</v>
      </c>
      <c r="B1186" s="5">
        <v>50063</v>
      </c>
      <c r="C1186" s="6" t="s">
        <v>1193</v>
      </c>
      <c r="D1186" s="6" t="s">
        <v>1193</v>
      </c>
      <c r="E1186" s="5">
        <v>71</v>
      </c>
      <c r="F1186" s="15">
        <v>10.009618140000001</v>
      </c>
      <c r="G1186" s="16">
        <f t="shared" si="0"/>
        <v>99.903911019726465</v>
      </c>
      <c r="H1186" s="17">
        <v>1</v>
      </c>
      <c r="I1186" s="7">
        <f t="shared" si="1"/>
        <v>99.903911019726465</v>
      </c>
      <c r="J1186" s="18">
        <f t="shared" si="2"/>
        <v>33.301303673242153</v>
      </c>
      <c r="K1186" s="19">
        <f t="shared" si="3"/>
        <v>-6.6374259330109972E-2</v>
      </c>
      <c r="L1186" s="15">
        <v>23.880954800000001</v>
      </c>
      <c r="M1186" s="16">
        <f t="shared" si="4"/>
        <v>41.8743726276807</v>
      </c>
      <c r="N1186" s="19">
        <f t="shared" si="5"/>
        <v>-0.31452755117668474</v>
      </c>
      <c r="O1186" s="15">
        <v>23.880954800000001</v>
      </c>
      <c r="P1186" s="16">
        <f t="shared" si="6"/>
        <v>41.8743726276807</v>
      </c>
      <c r="Q1186" s="17">
        <v>2</v>
      </c>
      <c r="R1186" s="7">
        <f t="shared" si="7"/>
        <v>83.748745255361399</v>
      </c>
      <c r="S1186" s="18">
        <f t="shared" si="8"/>
        <v>41.874372627680692</v>
      </c>
      <c r="T1186" s="19">
        <f t="shared" si="9"/>
        <v>-0.29438144800846966</v>
      </c>
      <c r="U1186" s="15">
        <v>23.566994399999999</v>
      </c>
      <c r="V1186" s="16">
        <f t="shared" si="10"/>
        <v>42.432224620038951</v>
      </c>
      <c r="W1186" s="19">
        <f t="shared" si="11"/>
        <v>-0.78494960847761752</v>
      </c>
      <c r="X1186" s="15">
        <v>29.577483699999998</v>
      </c>
      <c r="Y1186" s="16">
        <f t="shared" si="12"/>
        <v>36.113994714161571</v>
      </c>
      <c r="Z1186" s="17">
        <v>2</v>
      </c>
      <c r="AA1186" s="20">
        <f t="shared" si="13"/>
        <v>72.227989428323141</v>
      </c>
      <c r="AB1186" s="18">
        <f t="shared" si="14"/>
        <v>24.075996476107715</v>
      </c>
      <c r="AC1186" s="19">
        <f t="shared" si="15"/>
        <v>-0.17495526584601784</v>
      </c>
      <c r="AD1186" s="15">
        <v>67.367394700000006</v>
      </c>
      <c r="AE1186" s="16">
        <f t="shared" si="16"/>
        <v>15.888135867008671</v>
      </c>
      <c r="AF1186" s="17">
        <v>4</v>
      </c>
      <c r="AG1186" s="7">
        <f t="shared" si="17"/>
        <v>63.552543468034685</v>
      </c>
      <c r="AH1186" s="18">
        <f t="shared" si="18"/>
        <v>20.921623676802213</v>
      </c>
      <c r="AI1186" s="19">
        <f t="shared" si="19"/>
        <v>-9.433356362964089E-2</v>
      </c>
      <c r="AJ1186" s="5">
        <v>2</v>
      </c>
      <c r="AK1186" s="15">
        <v>23.566994399999999</v>
      </c>
      <c r="AL1186" s="16">
        <f t="shared" si="20"/>
        <v>42.432224620038951</v>
      </c>
      <c r="AM1186" s="17">
        <v>3</v>
      </c>
      <c r="AN1186" s="7">
        <f t="shared" si="21"/>
        <v>127.29667386011685</v>
      </c>
      <c r="AO1186" s="18">
        <f t="shared" si="22"/>
        <v>42.432224620038951</v>
      </c>
      <c r="AP1186" s="19">
        <f t="shared" si="23"/>
        <v>0.32243657148142874</v>
      </c>
      <c r="AQ1186" s="5">
        <v>2</v>
      </c>
      <c r="AR1186" s="15">
        <v>23.566994430000001</v>
      </c>
      <c r="AS1186" s="21">
        <f t="shared" si="24"/>
        <v>42.432224566024132</v>
      </c>
      <c r="AT1186" s="19">
        <f t="shared" si="25"/>
        <v>0.46089300797786092</v>
      </c>
      <c r="AU1186" s="5">
        <v>0</v>
      </c>
      <c r="AV1186" s="15">
        <v>23.566994399999999</v>
      </c>
      <c r="AW1186" s="16">
        <f t="shared" si="26"/>
        <v>0</v>
      </c>
      <c r="AX1186" s="19">
        <f t="shared" si="27"/>
        <v>-0.82680925094591806</v>
      </c>
      <c r="AY1186" s="15">
        <v>30.319256200000002</v>
      </c>
      <c r="AZ1186" s="16">
        <f t="shared" si="28"/>
        <v>32.982339454620259</v>
      </c>
      <c r="BA1186" s="19">
        <f t="shared" si="29"/>
        <v>0.105407661618277</v>
      </c>
      <c r="BB1186" s="15">
        <v>10</v>
      </c>
      <c r="BC1186" s="16">
        <f t="shared" si="30"/>
        <v>100</v>
      </c>
      <c r="BD1186" s="19">
        <f t="shared" si="31"/>
        <v>0.93333821106502679</v>
      </c>
      <c r="BE1186" s="15">
        <v>30.319256200000002</v>
      </c>
      <c r="BF1186" s="21">
        <f t="shared" si="32"/>
        <v>32.982339454620259</v>
      </c>
      <c r="BG1186" s="19">
        <f t="shared" si="33"/>
        <v>-0.27340326618759359</v>
      </c>
      <c r="BH1186" s="15">
        <v>30.319256200000002</v>
      </c>
      <c r="BI1186" s="16">
        <f t="shared" si="34"/>
        <v>32.982339454620259</v>
      </c>
      <c r="BJ1186" s="22">
        <f t="shared" si="35"/>
        <v>0.31787889433274563</v>
      </c>
      <c r="BK1186" s="15">
        <v>67.758592300000004</v>
      </c>
      <c r="BL1186" s="16">
        <f t="shared" si="36"/>
        <v>14.758275903556514</v>
      </c>
      <c r="BM1186" s="19">
        <f t="shared" si="37"/>
        <v>-0.41441682541902042</v>
      </c>
      <c r="BN1186" s="15">
        <v>67.758592300000004</v>
      </c>
      <c r="BO1186" s="16">
        <f t="shared" si="38"/>
        <v>14.758275903556514</v>
      </c>
      <c r="BP1186" s="19">
        <f t="shared" si="39"/>
        <v>0.22912385036209135</v>
      </c>
      <c r="BQ1186" s="15">
        <v>23.566994399999999</v>
      </c>
      <c r="BR1186" s="16">
        <f t="shared" si="40"/>
        <v>42.432224620038951</v>
      </c>
      <c r="BS1186" s="19">
        <f t="shared" si="41"/>
        <v>-0.51657867170765792</v>
      </c>
      <c r="BT1186" s="15">
        <v>34.661781900000001</v>
      </c>
      <c r="BU1186" s="16">
        <f t="shared" si="42"/>
        <v>29.369356224585786</v>
      </c>
      <c r="BV1186" s="19">
        <f t="shared" si="43"/>
        <v>-0.43690293232625521</v>
      </c>
      <c r="BW1186" s="15">
        <v>359.42084799999998</v>
      </c>
      <c r="BX1186" s="18">
        <f t="shared" si="44"/>
        <v>5.3032307271172377E-2</v>
      </c>
      <c r="BY1186" s="19">
        <f t="shared" si="45"/>
        <v>-4.8793920348769282E-2</v>
      </c>
      <c r="BZ1186" s="15">
        <v>71.454714600000003</v>
      </c>
      <c r="CA1186" s="18">
        <f t="shared" si="46"/>
        <v>1.0961112216157969E-2</v>
      </c>
      <c r="CB1186" s="19">
        <f t="shared" si="47"/>
        <v>-4.7521276050055253E-2</v>
      </c>
      <c r="CC1186" s="7">
        <f t="shared" si="48"/>
        <v>-0.10130892855875684</v>
      </c>
      <c r="CD1186" s="61">
        <f t="shared" si="49"/>
        <v>-0.16316118935321586</v>
      </c>
    </row>
    <row r="1187" spans="1:82" ht="15.75" customHeight="1" x14ac:dyDescent="0.25">
      <c r="A1187" s="5">
        <v>50064000101</v>
      </c>
      <c r="B1187" s="5">
        <v>50064</v>
      </c>
      <c r="C1187" s="6" t="s">
        <v>1194</v>
      </c>
      <c r="D1187" s="6" t="s">
        <v>1194</v>
      </c>
      <c r="E1187" s="5">
        <v>496</v>
      </c>
      <c r="F1187" s="15">
        <v>11.315666119999999</v>
      </c>
      <c r="G1187" s="16">
        <f t="shared" si="0"/>
        <v>88.373056379998602</v>
      </c>
      <c r="H1187" s="17">
        <v>1</v>
      </c>
      <c r="I1187" s="7">
        <f t="shared" si="1"/>
        <v>88.373056379998602</v>
      </c>
      <c r="J1187" s="18">
        <f t="shared" si="2"/>
        <v>29.457685459999531</v>
      </c>
      <c r="K1187" s="19">
        <f t="shared" si="3"/>
        <v>-0.27779630725911525</v>
      </c>
      <c r="L1187" s="15">
        <v>15.7635691</v>
      </c>
      <c r="M1187" s="16">
        <f t="shared" si="4"/>
        <v>63.437410249941429</v>
      </c>
      <c r="N1187" s="19">
        <f t="shared" si="5"/>
        <v>0.94552997562495855</v>
      </c>
      <c r="O1187" s="15">
        <v>15.7635691</v>
      </c>
      <c r="P1187" s="16">
        <f t="shared" si="6"/>
        <v>63.437410249941429</v>
      </c>
      <c r="Q1187" s="17">
        <v>2</v>
      </c>
      <c r="R1187" s="7">
        <f t="shared" si="7"/>
        <v>126.87482049988286</v>
      </c>
      <c r="S1187" s="18">
        <f t="shared" si="8"/>
        <v>63.437410249941429</v>
      </c>
      <c r="T1187" s="19">
        <f t="shared" si="9"/>
        <v>0.90885977932766959</v>
      </c>
      <c r="U1187" s="15">
        <v>10</v>
      </c>
      <c r="V1187" s="16">
        <f t="shared" si="10"/>
        <v>100</v>
      </c>
      <c r="W1187" s="19">
        <f t="shared" si="11"/>
        <v>1.6738574211914985</v>
      </c>
      <c r="X1187" s="15">
        <v>32.891256499999997</v>
      </c>
      <c r="Y1187" s="16">
        <f t="shared" si="12"/>
        <v>32.475533125345947</v>
      </c>
      <c r="Z1187" s="17">
        <v>3</v>
      </c>
      <c r="AA1187" s="20">
        <f t="shared" si="13"/>
        <v>97.426599376037842</v>
      </c>
      <c r="AB1187" s="18">
        <f t="shared" si="14"/>
        <v>32.475533125345947</v>
      </c>
      <c r="AC1187" s="19">
        <f t="shared" si="15"/>
        <v>0.47893150351629776</v>
      </c>
      <c r="AD1187" s="15">
        <v>32.902465300000003</v>
      </c>
      <c r="AE1187" s="16">
        <f t="shared" si="16"/>
        <v>32.530763583846095</v>
      </c>
      <c r="AF1187" s="17">
        <v>4</v>
      </c>
      <c r="AG1187" s="7">
        <f t="shared" si="17"/>
        <v>130.12305433538438</v>
      </c>
      <c r="AH1187" s="18">
        <f t="shared" si="18"/>
        <v>42.836768222349583</v>
      </c>
      <c r="AI1187" s="19">
        <f t="shared" si="19"/>
        <v>1.4588147357015113</v>
      </c>
      <c r="AJ1187" s="5">
        <v>22</v>
      </c>
      <c r="AK1187" s="15">
        <v>10</v>
      </c>
      <c r="AL1187" s="16">
        <f t="shared" si="20"/>
        <v>100</v>
      </c>
      <c r="AM1187" s="17">
        <v>1</v>
      </c>
      <c r="AN1187" s="7">
        <f t="shared" si="21"/>
        <v>100</v>
      </c>
      <c r="AO1187" s="18">
        <f t="shared" si="22"/>
        <v>33.333333333333336</v>
      </c>
      <c r="AP1187" s="19">
        <f t="shared" si="23"/>
        <v>2.8886242853155969E-2</v>
      </c>
      <c r="AQ1187" s="5">
        <v>11</v>
      </c>
      <c r="AR1187" s="15">
        <v>15.478318509999999</v>
      </c>
      <c r="AS1187" s="21">
        <f t="shared" si="24"/>
        <v>64.606500980964768</v>
      </c>
      <c r="AT1187" s="19">
        <f t="shared" si="25"/>
        <v>1.2375423268792458</v>
      </c>
      <c r="AU1187" s="5">
        <v>6</v>
      </c>
      <c r="AV1187" s="15">
        <v>15.4783185</v>
      </c>
      <c r="AW1187" s="16">
        <f t="shared" si="26"/>
        <v>64.606501022704762</v>
      </c>
      <c r="AX1187" s="19">
        <f t="shared" si="27"/>
        <v>1.6460563682441443</v>
      </c>
      <c r="AY1187" s="15">
        <v>33.293662900000001</v>
      </c>
      <c r="AZ1187" s="16">
        <f t="shared" si="28"/>
        <v>30.03574593169801</v>
      </c>
      <c r="BA1187" s="19">
        <f t="shared" si="29"/>
        <v>-0.10243585123093252</v>
      </c>
      <c r="BB1187" s="15">
        <v>10</v>
      </c>
      <c r="BC1187" s="16">
        <f t="shared" si="30"/>
        <v>100</v>
      </c>
      <c r="BD1187" s="19">
        <f t="shared" si="31"/>
        <v>0.93333821106502679</v>
      </c>
      <c r="BE1187" s="15">
        <v>15.4783185</v>
      </c>
      <c r="BF1187" s="21">
        <f t="shared" si="32"/>
        <v>64.606501022704762</v>
      </c>
      <c r="BG1187" s="19">
        <f t="shared" si="33"/>
        <v>1.6575519741713924</v>
      </c>
      <c r="BH1187" s="15">
        <v>33.293662900000001</v>
      </c>
      <c r="BI1187" s="16">
        <f t="shared" si="34"/>
        <v>30.03574593169801</v>
      </c>
      <c r="BJ1187" s="22">
        <f t="shared" si="35"/>
        <v>0.10136542870097813</v>
      </c>
      <c r="BK1187" s="15">
        <v>33.293662900000001</v>
      </c>
      <c r="BL1187" s="16">
        <f t="shared" si="36"/>
        <v>30.03574593169801</v>
      </c>
      <c r="BM1187" s="19">
        <f t="shared" si="37"/>
        <v>0.97938711968399628</v>
      </c>
      <c r="BN1187" s="15">
        <v>33.293662900000001</v>
      </c>
      <c r="BO1187" s="16">
        <f t="shared" si="38"/>
        <v>30.03574593169801</v>
      </c>
      <c r="BP1187" s="19">
        <f t="shared" si="39"/>
        <v>2.0931726306306753</v>
      </c>
      <c r="BQ1187" s="15">
        <v>14.4006045</v>
      </c>
      <c r="BR1187" s="16">
        <f t="shared" si="40"/>
        <v>69.4415293469104</v>
      </c>
      <c r="BS1187" s="19">
        <f t="shared" si="41"/>
        <v>0.72858418147005721</v>
      </c>
      <c r="BT1187" s="15">
        <v>13.9988499</v>
      </c>
      <c r="BU1187" s="16">
        <f t="shared" si="42"/>
        <v>72.719846792556865</v>
      </c>
      <c r="BV1187" s="19">
        <f t="shared" si="43"/>
        <v>1.4850651475257279</v>
      </c>
      <c r="BW1187" s="15">
        <v>12414.234899999999</v>
      </c>
      <c r="BX1187" s="18">
        <f t="shared" si="44"/>
        <v>1.8317121096807161</v>
      </c>
      <c r="BY1187" s="19">
        <f t="shared" si="45"/>
        <v>0.58647653938674138</v>
      </c>
      <c r="BZ1187" s="15">
        <v>496.58725900000002</v>
      </c>
      <c r="CA1187" s="18">
        <f t="shared" si="46"/>
        <v>7.6176200569602448E-2</v>
      </c>
      <c r="CB1187" s="19">
        <f t="shared" si="47"/>
        <v>-2.2096374729408539E-2</v>
      </c>
      <c r="CC1187" s="7">
        <f t="shared" si="48"/>
        <v>0.87058373961861168</v>
      </c>
      <c r="CD1187" s="61">
        <f t="shared" si="49"/>
        <v>1.4021022668832217</v>
      </c>
    </row>
    <row r="1188" spans="1:82" ht="15.75" customHeight="1" x14ac:dyDescent="0.25">
      <c r="A1188" s="5">
        <v>50065000101</v>
      </c>
      <c r="B1188" s="5">
        <v>50065</v>
      </c>
      <c r="C1188" s="6" t="s">
        <v>1195</v>
      </c>
      <c r="D1188" s="6" t="s">
        <v>1195</v>
      </c>
      <c r="E1188" s="5">
        <v>53</v>
      </c>
      <c r="F1188" s="15">
        <v>10.253516039999999</v>
      </c>
      <c r="G1188" s="16">
        <f t="shared" si="0"/>
        <v>97.527520910768487</v>
      </c>
      <c r="H1188" s="17">
        <v>1</v>
      </c>
      <c r="I1188" s="7">
        <f t="shared" si="1"/>
        <v>97.527520910768487</v>
      </c>
      <c r="J1188" s="18">
        <f t="shared" si="2"/>
        <v>32.509173636922831</v>
      </c>
      <c r="K1188" s="19">
        <f t="shared" si="3"/>
        <v>-0.10994616091172439</v>
      </c>
      <c r="L1188" s="15">
        <v>22.1047932</v>
      </c>
      <c r="M1188" s="16">
        <f t="shared" si="4"/>
        <v>45.239057020447497</v>
      </c>
      <c r="N1188" s="19">
        <f t="shared" si="5"/>
        <v>-0.11790887579854858</v>
      </c>
      <c r="O1188" s="15">
        <v>22.1047932</v>
      </c>
      <c r="P1188" s="16">
        <f t="shared" si="6"/>
        <v>45.239057020447497</v>
      </c>
      <c r="Q1188" s="17">
        <v>2</v>
      </c>
      <c r="R1188" s="7">
        <f t="shared" si="7"/>
        <v>90.478114040894994</v>
      </c>
      <c r="S1188" s="18">
        <f t="shared" si="8"/>
        <v>45.239057020447497</v>
      </c>
      <c r="T1188" s="19">
        <f t="shared" si="9"/>
        <v>-0.10662835638598137</v>
      </c>
      <c r="U1188" s="15">
        <v>21.9112504</v>
      </c>
      <c r="V1188" s="16">
        <f t="shared" si="10"/>
        <v>45.63865510842777</v>
      </c>
      <c r="W1188" s="19">
        <f t="shared" si="11"/>
        <v>-0.64799809744632331</v>
      </c>
      <c r="X1188" s="15">
        <v>42.7158224</v>
      </c>
      <c r="Y1188" s="16">
        <f t="shared" si="12"/>
        <v>25.006216197771252</v>
      </c>
      <c r="Z1188" s="17">
        <v>3</v>
      </c>
      <c r="AA1188" s="20">
        <f t="shared" si="13"/>
        <v>75.018648593313756</v>
      </c>
      <c r="AB1188" s="18">
        <f t="shared" si="14"/>
        <v>25.006216197771252</v>
      </c>
      <c r="AC1188" s="19">
        <f t="shared" si="15"/>
        <v>-0.10253956079032926</v>
      </c>
      <c r="AD1188" s="15">
        <v>42.7284127</v>
      </c>
      <c r="AE1188" s="16">
        <f t="shared" si="16"/>
        <v>25.049896599599169</v>
      </c>
      <c r="AF1188" s="17">
        <v>2</v>
      </c>
      <c r="AG1188" s="7">
        <f t="shared" si="17"/>
        <v>50.099793199198338</v>
      </c>
      <c r="AH1188" s="18">
        <f t="shared" si="18"/>
        <v>16.492951539011887</v>
      </c>
      <c r="AI1188" s="19">
        <f t="shared" si="19"/>
        <v>-0.40819800494366476</v>
      </c>
      <c r="AJ1188" s="5">
        <v>0</v>
      </c>
      <c r="AK1188" s="15">
        <v>21.9112504</v>
      </c>
      <c r="AL1188" s="16">
        <f t="shared" si="20"/>
        <v>45.63865510842777</v>
      </c>
      <c r="AM1188" s="17">
        <v>2</v>
      </c>
      <c r="AN1188" s="7">
        <f t="shared" si="21"/>
        <v>91.27731021685554</v>
      </c>
      <c r="AO1188" s="18">
        <f t="shared" si="22"/>
        <v>0</v>
      </c>
      <c r="AP1188" s="19">
        <f t="shared" si="23"/>
        <v>-1.0465207101426044</v>
      </c>
      <c r="AQ1188" s="5">
        <v>1</v>
      </c>
      <c r="AR1188" s="15">
        <v>36.880414270000003</v>
      </c>
      <c r="AS1188" s="21">
        <f t="shared" si="24"/>
        <v>27.114662885265901</v>
      </c>
      <c r="AT1188" s="19">
        <f t="shared" si="25"/>
        <v>-7.5601334564710909E-2</v>
      </c>
      <c r="AU1188" s="5">
        <v>0</v>
      </c>
      <c r="AV1188" s="15">
        <v>36.880414299999998</v>
      </c>
      <c r="AW1188" s="16">
        <f t="shared" si="26"/>
        <v>0</v>
      </c>
      <c r="AX1188" s="19">
        <f t="shared" si="27"/>
        <v>-0.82680925094591806</v>
      </c>
      <c r="AY1188" s="15">
        <v>44.248599400000003</v>
      </c>
      <c r="AZ1188" s="16">
        <f t="shared" si="28"/>
        <v>22.599585378062834</v>
      </c>
      <c r="BA1188" s="19">
        <f t="shared" si="29"/>
        <v>-0.62695941362764507</v>
      </c>
      <c r="BB1188" s="15">
        <v>10</v>
      </c>
      <c r="BC1188" s="16">
        <f t="shared" si="30"/>
        <v>100</v>
      </c>
      <c r="BD1188" s="19">
        <f t="shared" si="31"/>
        <v>0.93333821106502679</v>
      </c>
      <c r="BE1188" s="15">
        <v>44.248599400000003</v>
      </c>
      <c r="BF1188" s="21">
        <f t="shared" si="32"/>
        <v>22.599585378062834</v>
      </c>
      <c r="BG1188" s="19">
        <f t="shared" si="33"/>
        <v>-0.90736895569129628</v>
      </c>
      <c r="BH1188" s="15">
        <v>44.248599400000003</v>
      </c>
      <c r="BI1188" s="16">
        <f t="shared" si="34"/>
        <v>22.599585378062834</v>
      </c>
      <c r="BJ1188" s="22">
        <f t="shared" si="35"/>
        <v>-0.44503803005130599</v>
      </c>
      <c r="BK1188" s="15">
        <v>94.8217322</v>
      </c>
      <c r="BL1188" s="16">
        <f t="shared" si="36"/>
        <v>10.546105589916655</v>
      </c>
      <c r="BM1188" s="19">
        <f t="shared" si="37"/>
        <v>-0.79870424930416783</v>
      </c>
      <c r="BN1188" s="15">
        <v>94.8217322</v>
      </c>
      <c r="BO1188" s="16">
        <f t="shared" si="38"/>
        <v>10.546105589916655</v>
      </c>
      <c r="BP1188" s="19">
        <f t="shared" si="39"/>
        <v>-0.28481536345805691</v>
      </c>
      <c r="BQ1188" s="15">
        <v>28.898670599999999</v>
      </c>
      <c r="BR1188" s="16">
        <f t="shared" si="40"/>
        <v>34.603667893290563</v>
      </c>
      <c r="BS1188" s="19">
        <f t="shared" si="41"/>
        <v>-0.87748496413967081</v>
      </c>
      <c r="BT1188" s="15">
        <v>23.087958199999999</v>
      </c>
      <c r="BU1188" s="16">
        <f t="shared" si="42"/>
        <v>44.09199857265854</v>
      </c>
      <c r="BV1188" s="19">
        <f t="shared" si="43"/>
        <v>0.21583359437361399</v>
      </c>
      <c r="BW1188" s="15">
        <v>182.98039900000001</v>
      </c>
      <c r="BX1188" s="18">
        <f t="shared" si="44"/>
        <v>2.6998636273791562E-2</v>
      </c>
      <c r="BY1188" s="19">
        <f t="shared" si="45"/>
        <v>-5.8092065029281686E-2</v>
      </c>
      <c r="BZ1188" s="15">
        <v>56.673575399999997</v>
      </c>
      <c r="CA1188" s="18">
        <f t="shared" si="46"/>
        <v>8.6936939448679796E-3</v>
      </c>
      <c r="CB1188" s="19">
        <f t="shared" si="47"/>
        <v>-4.8405256847378432E-2</v>
      </c>
      <c r="CC1188" s="7">
        <f t="shared" si="48"/>
        <v>-0.333676149717893</v>
      </c>
      <c r="CD1188" s="61">
        <f t="shared" si="49"/>
        <v>-0.53739584675597007</v>
      </c>
    </row>
    <row r="1189" spans="1:82" ht="15.75" customHeight="1" x14ac:dyDescent="0.25">
      <c r="A1189" s="5">
        <v>50066000101</v>
      </c>
      <c r="B1189" s="5">
        <v>50066</v>
      </c>
      <c r="C1189" s="6" t="s">
        <v>1196</v>
      </c>
      <c r="D1189" s="6" t="s">
        <v>1196</v>
      </c>
      <c r="E1189" s="5">
        <v>2735</v>
      </c>
      <c r="F1189" s="15">
        <v>10.0141045</v>
      </c>
      <c r="G1189" s="16">
        <f t="shared" si="0"/>
        <v>99.859153656724871</v>
      </c>
      <c r="H1189" s="17">
        <v>1</v>
      </c>
      <c r="I1189" s="7">
        <f t="shared" si="1"/>
        <v>99.859153656724871</v>
      </c>
      <c r="J1189" s="18">
        <f t="shared" si="2"/>
        <v>33.286384552241621</v>
      </c>
      <c r="K1189" s="19">
        <f t="shared" si="3"/>
        <v>-6.7194900439668012E-2</v>
      </c>
      <c r="L1189" s="15">
        <v>16.526515499999999</v>
      </c>
      <c r="M1189" s="16">
        <f t="shared" si="4"/>
        <v>60.508822927615931</v>
      </c>
      <c r="N1189" s="19">
        <f t="shared" si="5"/>
        <v>0.77439506582994311</v>
      </c>
      <c r="O1189" s="15">
        <v>16.526515499999999</v>
      </c>
      <c r="P1189" s="16">
        <f t="shared" si="6"/>
        <v>60.508822927615931</v>
      </c>
      <c r="Q1189" s="17">
        <v>2</v>
      </c>
      <c r="R1189" s="7">
        <f t="shared" si="7"/>
        <v>121.01764585523186</v>
      </c>
      <c r="S1189" s="18">
        <f t="shared" si="8"/>
        <v>60.508822927615931</v>
      </c>
      <c r="T1189" s="19">
        <f t="shared" si="9"/>
        <v>0.74544138411798089</v>
      </c>
      <c r="U1189" s="15">
        <v>10</v>
      </c>
      <c r="V1189" s="16">
        <f t="shared" si="10"/>
        <v>100</v>
      </c>
      <c r="W1189" s="19">
        <f t="shared" si="11"/>
        <v>1.6738574211914985</v>
      </c>
      <c r="X1189" s="15">
        <v>21.630468499999999</v>
      </c>
      <c r="Y1189" s="16">
        <f t="shared" si="12"/>
        <v>49.382244771998351</v>
      </c>
      <c r="Z1189" s="17">
        <v>3</v>
      </c>
      <c r="AA1189" s="20">
        <f t="shared" si="13"/>
        <v>148.14673431599505</v>
      </c>
      <c r="AB1189" s="18">
        <f t="shared" si="14"/>
        <v>49.382244771998351</v>
      </c>
      <c r="AC1189" s="19">
        <f t="shared" si="15"/>
        <v>1.7950844677601503</v>
      </c>
      <c r="AD1189" s="15">
        <v>21.619259700000001</v>
      </c>
      <c r="AE1189" s="16">
        <f t="shared" si="16"/>
        <v>49.508740579123526</v>
      </c>
      <c r="AF1189" s="17">
        <v>4</v>
      </c>
      <c r="AG1189" s="7">
        <f t="shared" si="17"/>
        <v>198.0349623164941</v>
      </c>
      <c r="AH1189" s="18">
        <f t="shared" si="18"/>
        <v>65.193503364964897</v>
      </c>
      <c r="AI1189" s="19">
        <f t="shared" si="19"/>
        <v>3.0432590040558773</v>
      </c>
      <c r="AJ1189" s="5">
        <v>15</v>
      </c>
      <c r="AK1189" s="15">
        <v>15.6033194</v>
      </c>
      <c r="AL1189" s="16">
        <f t="shared" si="20"/>
        <v>64.088927129185095</v>
      </c>
      <c r="AM1189" s="17">
        <v>3</v>
      </c>
      <c r="AN1189" s="7">
        <f t="shared" si="21"/>
        <v>192.26678138755528</v>
      </c>
      <c r="AO1189" s="18">
        <f t="shared" si="22"/>
        <v>64.088927129185095</v>
      </c>
      <c r="AP1189" s="19">
        <f t="shared" si="23"/>
        <v>1.0211296252003235</v>
      </c>
      <c r="AQ1189" s="5">
        <v>104</v>
      </c>
      <c r="AR1189" s="15">
        <v>10</v>
      </c>
      <c r="AS1189" s="21">
        <f t="shared" si="24"/>
        <v>100</v>
      </c>
      <c r="AT1189" s="19">
        <f t="shared" si="25"/>
        <v>2.4771921081072543</v>
      </c>
      <c r="AU1189" s="5">
        <v>47</v>
      </c>
      <c r="AV1189" s="15">
        <v>25.713612399999999</v>
      </c>
      <c r="AW1189" s="16">
        <f t="shared" si="26"/>
        <v>38.889907199503405</v>
      </c>
      <c r="AX1189" s="19">
        <f t="shared" si="27"/>
        <v>0.66173312365732884</v>
      </c>
      <c r="AY1189" s="15">
        <v>25.713612399999999</v>
      </c>
      <c r="AZ1189" s="16">
        <f t="shared" si="28"/>
        <v>38.889907199503405</v>
      </c>
      <c r="BA1189" s="19">
        <f t="shared" si="29"/>
        <v>0.52210905695477738</v>
      </c>
      <c r="BB1189" s="15">
        <v>10</v>
      </c>
      <c r="BC1189" s="16">
        <f t="shared" si="30"/>
        <v>100</v>
      </c>
      <c r="BD1189" s="19">
        <f t="shared" si="31"/>
        <v>0.93333821106502679</v>
      </c>
      <c r="BE1189" s="15">
        <v>28.459011700000001</v>
      </c>
      <c r="BF1189" s="21">
        <f t="shared" si="32"/>
        <v>35.138254642904549</v>
      </c>
      <c r="BG1189" s="19">
        <f t="shared" si="33"/>
        <v>-0.1417641799900197</v>
      </c>
      <c r="BH1189" s="15">
        <v>25.713612399999999</v>
      </c>
      <c r="BI1189" s="16">
        <f t="shared" si="34"/>
        <v>38.889907199503405</v>
      </c>
      <c r="BJ1189" s="22">
        <f t="shared" si="35"/>
        <v>0.75196250849565005</v>
      </c>
      <c r="BK1189" s="15">
        <v>25.713612399999999</v>
      </c>
      <c r="BL1189" s="16">
        <f t="shared" si="36"/>
        <v>38.889907199503405</v>
      </c>
      <c r="BM1189" s="19">
        <f t="shared" si="37"/>
        <v>1.7871756398324967</v>
      </c>
      <c r="BN1189" s="15">
        <v>25.713612399999999</v>
      </c>
      <c r="BO1189" s="16">
        <f t="shared" si="38"/>
        <v>38.889907199503405</v>
      </c>
      <c r="BP1189" s="19">
        <f t="shared" si="39"/>
        <v>3.1734947311585837</v>
      </c>
      <c r="BQ1189" s="15">
        <v>10</v>
      </c>
      <c r="BR1189" s="16">
        <f t="shared" si="40"/>
        <v>100</v>
      </c>
      <c r="BS1189" s="19">
        <f t="shared" si="41"/>
        <v>2.1373680391786363</v>
      </c>
      <c r="BT1189" s="15">
        <v>13.9784588</v>
      </c>
      <c r="BU1189" s="16">
        <f t="shared" si="42"/>
        <v>72.825926989891045</v>
      </c>
      <c r="BV1189" s="19">
        <f t="shared" si="43"/>
        <v>1.4897682720004328</v>
      </c>
      <c r="BW1189" s="15">
        <v>1764.2397100000001</v>
      </c>
      <c r="BX1189" s="18">
        <f t="shared" si="44"/>
        <v>0.2603123967943119</v>
      </c>
      <c r="BY1189" s="19">
        <f t="shared" si="45"/>
        <v>2.523790796962716E-2</v>
      </c>
      <c r="BZ1189" s="15">
        <v>2735.8045400000001</v>
      </c>
      <c r="CA1189" s="18">
        <f t="shared" si="46"/>
        <v>0.41967084652542197</v>
      </c>
      <c r="CB1189" s="19">
        <f t="shared" si="47"/>
        <v>0.1118192220764328</v>
      </c>
      <c r="CC1189" s="7">
        <f t="shared" si="48"/>
        <v>1.2060740372748595</v>
      </c>
      <c r="CD1189" s="61">
        <f t="shared" si="49"/>
        <v>1.9424198554786885</v>
      </c>
    </row>
    <row r="1190" spans="1:82" ht="15.75" customHeight="1" x14ac:dyDescent="0.25">
      <c r="A1190" s="5">
        <v>50066000201</v>
      </c>
      <c r="B1190" s="5">
        <v>50066</v>
      </c>
      <c r="C1190" s="6" t="s">
        <v>1197</v>
      </c>
      <c r="D1190" s="6" t="s">
        <v>1196</v>
      </c>
      <c r="E1190" s="5">
        <v>461</v>
      </c>
      <c r="F1190" s="15">
        <v>13.902548120000001</v>
      </c>
      <c r="G1190" s="16">
        <f t="shared" si="0"/>
        <v>71.929260116094454</v>
      </c>
      <c r="H1190" s="17">
        <v>1</v>
      </c>
      <c r="I1190" s="7">
        <f t="shared" si="1"/>
        <v>71.929260116094454</v>
      </c>
      <c r="J1190" s="18">
        <f t="shared" si="2"/>
        <v>23.976420038698151</v>
      </c>
      <c r="K1190" s="19">
        <f t="shared" si="3"/>
        <v>-0.57929877090685644</v>
      </c>
      <c r="L1190" s="15">
        <v>14.076476599999999</v>
      </c>
      <c r="M1190" s="16">
        <f t="shared" si="4"/>
        <v>71.040504553532955</v>
      </c>
      <c r="N1190" s="19">
        <f t="shared" si="5"/>
        <v>1.3898243450941692</v>
      </c>
      <c r="O1190" s="15">
        <v>14.076476599999999</v>
      </c>
      <c r="P1190" s="16">
        <f t="shared" si="6"/>
        <v>71.040504553532955</v>
      </c>
      <c r="Q1190" s="17">
        <v>2</v>
      </c>
      <c r="R1190" s="7">
        <f t="shared" si="7"/>
        <v>142.08100910706591</v>
      </c>
      <c r="S1190" s="18">
        <f t="shared" si="8"/>
        <v>71.040504553532955</v>
      </c>
      <c r="T1190" s="19">
        <f t="shared" si="9"/>
        <v>1.3331208079297583</v>
      </c>
      <c r="U1190" s="15">
        <v>13.916652600000001</v>
      </c>
      <c r="V1190" s="16">
        <f t="shared" si="10"/>
        <v>71.856360056009436</v>
      </c>
      <c r="W1190" s="19">
        <f t="shared" si="11"/>
        <v>0.4717998589872015</v>
      </c>
      <c r="X1190" s="15">
        <v>21.1706234</v>
      </c>
      <c r="Y1190" s="16">
        <f t="shared" si="12"/>
        <v>50.454871820165678</v>
      </c>
      <c r="Z1190" s="17">
        <v>3</v>
      </c>
      <c r="AA1190" s="20">
        <f t="shared" si="13"/>
        <v>151.36461546049702</v>
      </c>
      <c r="AB1190" s="18">
        <f t="shared" si="14"/>
        <v>50.454871820165678</v>
      </c>
      <c r="AC1190" s="19">
        <f t="shared" si="15"/>
        <v>1.8785862922709557</v>
      </c>
      <c r="AD1190" s="15">
        <v>21.159414600000002</v>
      </c>
      <c r="AE1190" s="16">
        <f t="shared" si="16"/>
        <v>50.584684890100874</v>
      </c>
      <c r="AF1190" s="17">
        <v>4</v>
      </c>
      <c r="AG1190" s="7">
        <f t="shared" si="17"/>
        <v>202.3387395604035</v>
      </c>
      <c r="AH1190" s="18">
        <f t="shared" si="18"/>
        <v>66.610315391239595</v>
      </c>
      <c r="AI1190" s="19">
        <f t="shared" si="19"/>
        <v>3.1436698950042357</v>
      </c>
      <c r="AJ1190" s="5">
        <v>81</v>
      </c>
      <c r="AK1190" s="15">
        <v>15.3592529</v>
      </c>
      <c r="AL1190" s="16">
        <f t="shared" si="20"/>
        <v>65.107333443282258</v>
      </c>
      <c r="AM1190" s="17">
        <v>3</v>
      </c>
      <c r="AN1190" s="7">
        <f t="shared" si="21"/>
        <v>195.32200032984679</v>
      </c>
      <c r="AO1190" s="18">
        <f t="shared" si="22"/>
        <v>65.107333443282258</v>
      </c>
      <c r="AP1190" s="19">
        <f t="shared" si="23"/>
        <v>1.0539856621349697</v>
      </c>
      <c r="AQ1190" s="5">
        <v>20</v>
      </c>
      <c r="AR1190" s="15">
        <v>13.916652620000001</v>
      </c>
      <c r="AS1190" s="21">
        <f t="shared" si="24"/>
        <v>71.856359952742707</v>
      </c>
      <c r="AT1190" s="19">
        <f t="shared" si="25"/>
        <v>1.4914670966078596</v>
      </c>
      <c r="AU1190" s="5">
        <v>8</v>
      </c>
      <c r="AV1190" s="15">
        <v>25.253767400000001</v>
      </c>
      <c r="AW1190" s="16">
        <f t="shared" si="26"/>
        <v>39.59805220982593</v>
      </c>
      <c r="AX1190" s="19">
        <f t="shared" si="27"/>
        <v>0.68883794162003131</v>
      </c>
      <c r="AY1190" s="15">
        <v>25.253767400000001</v>
      </c>
      <c r="AZ1190" s="16">
        <f t="shared" si="28"/>
        <v>39.59805220982593</v>
      </c>
      <c r="BA1190" s="19">
        <f t="shared" si="29"/>
        <v>0.57205939635758241</v>
      </c>
      <c r="BB1190" s="15">
        <v>13.916652620000001</v>
      </c>
      <c r="BC1190" s="16">
        <f t="shared" si="30"/>
        <v>71.856359952742707</v>
      </c>
      <c r="BD1190" s="19">
        <f t="shared" si="31"/>
        <v>-0.18011853630998448</v>
      </c>
      <c r="BE1190" s="15">
        <v>27.8821175</v>
      </c>
      <c r="BF1190" s="21">
        <f t="shared" si="32"/>
        <v>35.865281752721977</v>
      </c>
      <c r="BG1190" s="19">
        <f t="shared" si="33"/>
        <v>-9.7372273992366323E-2</v>
      </c>
      <c r="BH1190" s="15">
        <v>25.253767400000001</v>
      </c>
      <c r="BI1190" s="16">
        <f t="shared" si="34"/>
        <v>39.59805220982593</v>
      </c>
      <c r="BJ1190" s="22">
        <f t="shared" si="35"/>
        <v>0.80399646878302544</v>
      </c>
      <c r="BK1190" s="15">
        <v>25.253767400000001</v>
      </c>
      <c r="BL1190" s="16">
        <f t="shared" si="36"/>
        <v>39.59805220982593</v>
      </c>
      <c r="BM1190" s="19">
        <f t="shared" si="37"/>
        <v>1.8517815796428476</v>
      </c>
      <c r="BN1190" s="15">
        <v>25.253767400000001</v>
      </c>
      <c r="BO1190" s="16">
        <f t="shared" si="38"/>
        <v>39.59805220982593</v>
      </c>
      <c r="BP1190" s="19">
        <f t="shared" si="39"/>
        <v>3.2598975740581921</v>
      </c>
      <c r="BQ1190" s="15">
        <v>13.916652600000001</v>
      </c>
      <c r="BR1190" s="16">
        <f t="shared" si="40"/>
        <v>71.856360056009436</v>
      </c>
      <c r="BS1190" s="19">
        <f t="shared" si="41"/>
        <v>0.83991090854020689</v>
      </c>
      <c r="BT1190" s="15">
        <v>11.666392500000001</v>
      </c>
      <c r="BU1190" s="16">
        <f t="shared" si="42"/>
        <v>87.258698007974601</v>
      </c>
      <c r="BV1190" s="19">
        <f t="shared" si="43"/>
        <v>2.1296531922662312</v>
      </c>
      <c r="BW1190" s="15">
        <v>1856.3736699999999</v>
      </c>
      <c r="BX1190" s="18">
        <f t="shared" si="44"/>
        <v>0.27390670136517503</v>
      </c>
      <c r="BY1190" s="19">
        <f t="shared" si="45"/>
        <v>3.0093228248644032E-2</v>
      </c>
      <c r="BZ1190" s="15">
        <v>461.86028299999998</v>
      </c>
      <c r="CA1190" s="18">
        <f t="shared" si="46"/>
        <v>7.0849102378885934E-2</v>
      </c>
      <c r="CB1190" s="19">
        <f t="shared" si="47"/>
        <v>-2.417320923571661E-2</v>
      </c>
      <c r="CC1190" s="7">
        <f t="shared" si="48"/>
        <v>1.0556695503737366</v>
      </c>
      <c r="CD1190" s="61">
        <f t="shared" si="49"/>
        <v>1.7001887380839891</v>
      </c>
    </row>
    <row r="1191" spans="1:82" ht="15.75" customHeight="1" x14ac:dyDescent="0.25">
      <c r="A1191" s="5">
        <v>50066000301</v>
      </c>
      <c r="B1191" s="5">
        <v>50066</v>
      </c>
      <c r="C1191" s="6" t="s">
        <v>1198</v>
      </c>
      <c r="D1191" s="6" t="s">
        <v>1196</v>
      </c>
      <c r="E1191" s="5">
        <v>205</v>
      </c>
      <c r="F1191" s="15">
        <v>14.763852379999999</v>
      </c>
      <c r="G1191" s="16">
        <f t="shared" si="0"/>
        <v>67.732999102230252</v>
      </c>
      <c r="H1191" s="17">
        <v>1</v>
      </c>
      <c r="I1191" s="7">
        <f t="shared" si="1"/>
        <v>67.732999102230252</v>
      </c>
      <c r="J1191" s="18">
        <f t="shared" si="2"/>
        <v>22.577666367410085</v>
      </c>
      <c r="K1191" s="19">
        <f t="shared" si="3"/>
        <v>-0.65623860970589554</v>
      </c>
      <c r="L1191" s="15">
        <v>19.932322599999999</v>
      </c>
      <c r="M1191" s="16">
        <f t="shared" si="4"/>
        <v>50.169767972749952</v>
      </c>
      <c r="N1191" s="19">
        <f t="shared" si="5"/>
        <v>0.17022211746735383</v>
      </c>
      <c r="O1191" s="15">
        <v>14.763852399999999</v>
      </c>
      <c r="P1191" s="16">
        <f t="shared" si="6"/>
        <v>67.732999010475069</v>
      </c>
      <c r="Q1191" s="17">
        <v>1</v>
      </c>
      <c r="R1191" s="7">
        <f t="shared" si="7"/>
        <v>67.732999010475069</v>
      </c>
      <c r="S1191" s="18">
        <f t="shared" si="8"/>
        <v>33.866499505237535</v>
      </c>
      <c r="T1191" s="19">
        <f t="shared" si="9"/>
        <v>-0.74122958012198126</v>
      </c>
      <c r="U1191" s="15">
        <v>15.6033194</v>
      </c>
      <c r="V1191" s="16">
        <f t="shared" si="10"/>
        <v>64.088927129185095</v>
      </c>
      <c r="W1191" s="19">
        <f t="shared" si="11"/>
        <v>0.1400410137495037</v>
      </c>
      <c r="X1191" s="15">
        <v>18.949074400000001</v>
      </c>
      <c r="Y1191" s="16">
        <f t="shared" si="12"/>
        <v>56.37009320096395</v>
      </c>
      <c r="Z1191" s="17">
        <v>3</v>
      </c>
      <c r="AA1191" s="20">
        <f t="shared" si="13"/>
        <v>169.11027960289186</v>
      </c>
      <c r="AB1191" s="18">
        <f t="shared" si="14"/>
        <v>56.37009320096395</v>
      </c>
      <c r="AC1191" s="19">
        <f t="shared" si="15"/>
        <v>2.3390741930057972</v>
      </c>
      <c r="AD1191" s="15">
        <v>18.937865500000001</v>
      </c>
      <c r="AE1191" s="16">
        <f t="shared" si="16"/>
        <v>56.518635640325989</v>
      </c>
      <c r="AF1191" s="17">
        <v>4</v>
      </c>
      <c r="AG1191" s="7">
        <f t="shared" si="17"/>
        <v>226.07454256130396</v>
      </c>
      <c r="AH1191" s="18">
        <f t="shared" si="18"/>
        <v>74.42418893512577</v>
      </c>
      <c r="AI1191" s="19">
        <f t="shared" si="19"/>
        <v>3.6974469591094898</v>
      </c>
      <c r="AJ1191" s="5">
        <v>29</v>
      </c>
      <c r="AK1191" s="15">
        <v>16.452007399999999</v>
      </c>
      <c r="AL1191" s="16">
        <f t="shared" si="20"/>
        <v>60.782856200271347</v>
      </c>
      <c r="AM1191" s="17">
        <v>3</v>
      </c>
      <c r="AN1191" s="7">
        <f t="shared" si="21"/>
        <v>182.34856860081405</v>
      </c>
      <c r="AO1191" s="18">
        <f t="shared" si="22"/>
        <v>60.782856200271347</v>
      </c>
      <c r="AP1191" s="19">
        <f t="shared" si="23"/>
        <v>0.9144684752787936</v>
      </c>
      <c r="AQ1191" s="5">
        <v>7</v>
      </c>
      <c r="AR1191" s="15">
        <v>15.603319430000001</v>
      </c>
      <c r="AS1191" s="21">
        <f t="shared" si="24"/>
        <v>64.08892700596337</v>
      </c>
      <c r="AT1191" s="19">
        <f t="shared" si="25"/>
        <v>1.2194144084009195</v>
      </c>
      <c r="AU1191" s="5">
        <v>6</v>
      </c>
      <c r="AV1191" s="15">
        <v>23.0322183</v>
      </c>
      <c r="AW1191" s="16">
        <f t="shared" si="26"/>
        <v>43.417441905715179</v>
      </c>
      <c r="AX1191" s="19">
        <f t="shared" si="27"/>
        <v>0.83502814408795478</v>
      </c>
      <c r="AY1191" s="15">
        <v>23.0322183</v>
      </c>
      <c r="AZ1191" s="16">
        <f t="shared" si="28"/>
        <v>43.417441905715179</v>
      </c>
      <c r="BA1191" s="19">
        <f t="shared" si="29"/>
        <v>0.84146722786140615</v>
      </c>
      <c r="BB1191" s="15">
        <v>16.198845510000002</v>
      </c>
      <c r="BC1191" s="16">
        <f t="shared" si="30"/>
        <v>61.732794437892004</v>
      </c>
      <c r="BD1191" s="19">
        <f t="shared" si="31"/>
        <v>-0.58064072573096559</v>
      </c>
      <c r="BE1191" s="15">
        <v>25.777617599999999</v>
      </c>
      <c r="BF1191" s="21">
        <f t="shared" si="32"/>
        <v>38.793344502092388</v>
      </c>
      <c r="BG1191" s="19">
        <f t="shared" si="33"/>
        <v>8.1413750036260626E-2</v>
      </c>
      <c r="BH1191" s="15">
        <v>23.0322183</v>
      </c>
      <c r="BI1191" s="16">
        <f t="shared" si="34"/>
        <v>43.417441905715179</v>
      </c>
      <c r="BJ1191" s="22">
        <f t="shared" si="35"/>
        <v>1.0846423377236205</v>
      </c>
      <c r="BK1191" s="15">
        <v>23.0322183</v>
      </c>
      <c r="BL1191" s="16">
        <f t="shared" si="36"/>
        <v>43.417441905715179</v>
      </c>
      <c r="BM1191" s="19">
        <f t="shared" si="37"/>
        <v>2.2002345902663514</v>
      </c>
      <c r="BN1191" s="15">
        <v>23.0322183</v>
      </c>
      <c r="BO1191" s="16">
        <f t="shared" si="38"/>
        <v>43.417441905715179</v>
      </c>
      <c r="BP1191" s="19">
        <f t="shared" si="39"/>
        <v>3.7259124764522666</v>
      </c>
      <c r="BQ1191" s="15">
        <v>15.6033194</v>
      </c>
      <c r="BR1191" s="16">
        <f t="shared" si="40"/>
        <v>64.088927129185095</v>
      </c>
      <c r="BS1191" s="19">
        <f t="shared" si="41"/>
        <v>0.48182250001450455</v>
      </c>
      <c r="BT1191" s="15">
        <v>13.452187500000001</v>
      </c>
      <c r="BU1191" s="16">
        <f t="shared" si="42"/>
        <v>75.674994866076602</v>
      </c>
      <c r="BV1191" s="19">
        <f t="shared" si="43"/>
        <v>1.6160832789038624</v>
      </c>
      <c r="BW1191" s="15">
        <v>2162.3175999999999</v>
      </c>
      <c r="BX1191" s="18">
        <f t="shared" si="44"/>
        <v>0.31904852492325098</v>
      </c>
      <c r="BY1191" s="19">
        <f t="shared" si="45"/>
        <v>4.6216010418987263E-2</v>
      </c>
      <c r="BZ1191" s="15">
        <v>205.78044299999999</v>
      </c>
      <c r="CA1191" s="18">
        <f t="shared" si="46"/>
        <v>3.1566601871413788E-2</v>
      </c>
      <c r="CB1191" s="19">
        <f t="shared" si="47"/>
        <v>-3.9487973414487863E-2</v>
      </c>
      <c r="CC1191" s="7">
        <f t="shared" si="48"/>
        <v>0.91452055756861805</v>
      </c>
      <c r="CD1191" s="61">
        <f t="shared" si="49"/>
        <v>1.4728638826174267</v>
      </c>
    </row>
    <row r="1192" spans="1:82" ht="15.75" customHeight="1" x14ac:dyDescent="0.25">
      <c r="A1192" s="5">
        <v>50066000401</v>
      </c>
      <c r="B1192" s="5">
        <v>50066</v>
      </c>
      <c r="C1192" s="6" t="s">
        <v>1199</v>
      </c>
      <c r="D1192" s="6" t="s">
        <v>1196</v>
      </c>
      <c r="E1192" s="5">
        <v>624</v>
      </c>
      <c r="F1192" s="15">
        <v>14.519785860000001</v>
      </c>
      <c r="G1192" s="16">
        <f t="shared" si="0"/>
        <v>68.871539128883541</v>
      </c>
      <c r="H1192" s="17">
        <v>1</v>
      </c>
      <c r="I1192" s="7">
        <f t="shared" si="1"/>
        <v>68.871539128883541</v>
      </c>
      <c r="J1192" s="18">
        <f t="shared" si="2"/>
        <v>22.957179709627848</v>
      </c>
      <c r="K1192" s="19">
        <f t="shared" si="3"/>
        <v>-0.63536310033516397</v>
      </c>
      <c r="L1192" s="15">
        <v>19.6882561</v>
      </c>
      <c r="M1192" s="16">
        <f t="shared" si="4"/>
        <v>50.791700134376043</v>
      </c>
      <c r="N1192" s="19">
        <f t="shared" si="5"/>
        <v>0.20656534123504536</v>
      </c>
      <c r="O1192" s="15">
        <v>14.5197859</v>
      </c>
      <c r="P1192" s="16">
        <f t="shared" si="6"/>
        <v>68.871538939151989</v>
      </c>
      <c r="Q1192" s="17">
        <v>1</v>
      </c>
      <c r="R1192" s="7">
        <f t="shared" si="7"/>
        <v>68.871538939151989</v>
      </c>
      <c r="S1192" s="18">
        <f t="shared" si="8"/>
        <v>34.435769469575995</v>
      </c>
      <c r="T1192" s="19">
        <f t="shared" si="9"/>
        <v>-0.70946368968597529</v>
      </c>
      <c r="U1192" s="15">
        <v>15.3592529</v>
      </c>
      <c r="V1192" s="16">
        <f t="shared" si="10"/>
        <v>65.107333443282258</v>
      </c>
      <c r="W1192" s="19">
        <f t="shared" si="11"/>
        <v>0.18353869257475089</v>
      </c>
      <c r="X1192" s="15">
        <v>18.705007800000001</v>
      </c>
      <c r="Y1192" s="16">
        <f t="shared" si="12"/>
        <v>57.105621201612117</v>
      </c>
      <c r="Z1192" s="17">
        <v>3</v>
      </c>
      <c r="AA1192" s="20">
        <f t="shared" si="13"/>
        <v>171.31686360483636</v>
      </c>
      <c r="AB1192" s="18">
        <f t="shared" si="14"/>
        <v>57.105621201612124</v>
      </c>
      <c r="AC1192" s="19">
        <f t="shared" si="15"/>
        <v>2.3963335453014949</v>
      </c>
      <c r="AD1192" s="15">
        <v>18.693798999999999</v>
      </c>
      <c r="AE1192" s="16">
        <f t="shared" si="16"/>
        <v>57.256543734101349</v>
      </c>
      <c r="AF1192" s="17">
        <v>4</v>
      </c>
      <c r="AG1192" s="7">
        <f t="shared" si="17"/>
        <v>229.0261749364054</v>
      </c>
      <c r="AH1192" s="18">
        <f t="shared" si="18"/>
        <v>75.395872182000048</v>
      </c>
      <c r="AI1192" s="19">
        <f t="shared" si="19"/>
        <v>3.7663111264999798</v>
      </c>
      <c r="AJ1192" s="5">
        <v>326</v>
      </c>
      <c r="AK1192" s="15">
        <v>10</v>
      </c>
      <c r="AL1192" s="16">
        <f t="shared" si="20"/>
        <v>100</v>
      </c>
      <c r="AM1192" s="17">
        <v>3</v>
      </c>
      <c r="AN1192" s="7">
        <f t="shared" si="21"/>
        <v>300</v>
      </c>
      <c r="AO1192" s="18">
        <f t="shared" si="22"/>
        <v>100</v>
      </c>
      <c r="AP1192" s="19">
        <f t="shared" si="23"/>
        <v>2.179700148844677</v>
      </c>
      <c r="AQ1192" s="5">
        <v>55</v>
      </c>
      <c r="AR1192" s="15">
        <v>15.359252919999999</v>
      </c>
      <c r="AS1192" s="21">
        <f t="shared" si="24"/>
        <v>65.107333358502956</v>
      </c>
      <c r="AT1192" s="19">
        <f t="shared" si="25"/>
        <v>1.2550838744643888</v>
      </c>
      <c r="AU1192" s="5">
        <v>11</v>
      </c>
      <c r="AV1192" s="15">
        <v>22.788151800000001</v>
      </c>
      <c r="AW1192" s="16">
        <f t="shared" si="26"/>
        <v>43.882452985941576</v>
      </c>
      <c r="AX1192" s="19">
        <f t="shared" si="27"/>
        <v>0.85282681596511112</v>
      </c>
      <c r="AY1192" s="15">
        <v>22.788151800000001</v>
      </c>
      <c r="AZ1192" s="16">
        <f t="shared" si="28"/>
        <v>43.882452985941576</v>
      </c>
      <c r="BA1192" s="19">
        <f t="shared" si="29"/>
        <v>0.87426765848619381</v>
      </c>
      <c r="BB1192" s="15">
        <v>15.954779</v>
      </c>
      <c r="BC1192" s="16">
        <f t="shared" si="30"/>
        <v>62.677145198940082</v>
      </c>
      <c r="BD1192" s="19">
        <f t="shared" si="31"/>
        <v>-0.54327904383721992</v>
      </c>
      <c r="BE1192" s="15">
        <v>25.5335511</v>
      </c>
      <c r="BF1192" s="21">
        <f t="shared" si="32"/>
        <v>39.164156841466522</v>
      </c>
      <c r="BG1192" s="19">
        <f t="shared" si="33"/>
        <v>0.10405536310678312</v>
      </c>
      <c r="BH1192" s="15">
        <v>22.788151800000001</v>
      </c>
      <c r="BI1192" s="16">
        <f t="shared" si="34"/>
        <v>43.882452985941576</v>
      </c>
      <c r="BJ1192" s="22">
        <f t="shared" si="35"/>
        <v>1.1188110005384153</v>
      </c>
      <c r="BK1192" s="15">
        <v>22.788151800000001</v>
      </c>
      <c r="BL1192" s="16">
        <f t="shared" si="36"/>
        <v>43.882452985941576</v>
      </c>
      <c r="BM1192" s="19">
        <f t="shared" si="37"/>
        <v>2.2426587794116934</v>
      </c>
      <c r="BN1192" s="15">
        <v>22.788151800000001</v>
      </c>
      <c r="BO1192" s="16">
        <f t="shared" si="38"/>
        <v>43.882452985941576</v>
      </c>
      <c r="BP1192" s="19">
        <f t="shared" si="39"/>
        <v>3.7826498377634468</v>
      </c>
      <c r="BQ1192" s="15">
        <v>15.3592529</v>
      </c>
      <c r="BR1192" s="16">
        <f t="shared" si="40"/>
        <v>65.107333443282258</v>
      </c>
      <c r="BS1192" s="19">
        <f t="shared" si="41"/>
        <v>0.52877230951825727</v>
      </c>
      <c r="BT1192" s="15">
        <v>13.208121</v>
      </c>
      <c r="BU1192" s="16">
        <f t="shared" si="42"/>
        <v>77.073356611436239</v>
      </c>
      <c r="BV1192" s="19">
        <f t="shared" si="43"/>
        <v>1.6780804236525089</v>
      </c>
      <c r="BW1192" s="15">
        <v>2207.66507</v>
      </c>
      <c r="BX1192" s="18">
        <f t="shared" si="44"/>
        <v>0.32573951398632917</v>
      </c>
      <c r="BY1192" s="19">
        <f t="shared" si="45"/>
        <v>4.8605753470226033E-2</v>
      </c>
      <c r="BZ1192" s="15">
        <v>624.78617799999995</v>
      </c>
      <c r="CA1192" s="18">
        <f t="shared" si="46"/>
        <v>9.584184117869872E-2</v>
      </c>
      <c r="CB1192" s="19">
        <f t="shared" si="47"/>
        <v>-1.442948376111367E-2</v>
      </c>
      <c r="CC1192" s="7">
        <f t="shared" si="48"/>
        <v>1.0166171238533419</v>
      </c>
      <c r="CD1192" s="61">
        <f t="shared" si="49"/>
        <v>1.6372935870953855</v>
      </c>
    </row>
    <row r="1193" spans="1:82" ht="15.75" customHeight="1" x14ac:dyDescent="0.25">
      <c r="A1193" s="5">
        <v>50066000501</v>
      </c>
      <c r="B1193" s="5">
        <v>50066</v>
      </c>
      <c r="C1193" s="6" t="s">
        <v>1200</v>
      </c>
      <c r="D1193" s="6" t="s">
        <v>1196</v>
      </c>
      <c r="E1193" s="5">
        <v>210</v>
      </c>
      <c r="F1193" s="15">
        <v>15.61254033</v>
      </c>
      <c r="G1193" s="16">
        <f t="shared" si="0"/>
        <v>64.051075536917438</v>
      </c>
      <c r="H1193" s="17">
        <v>1</v>
      </c>
      <c r="I1193" s="7">
        <f t="shared" si="1"/>
        <v>64.051075536917438</v>
      </c>
      <c r="J1193" s="18">
        <f t="shared" si="2"/>
        <v>21.35035851230581</v>
      </c>
      <c r="K1193" s="19">
        <f t="shared" si="3"/>
        <v>-0.7237479006316957</v>
      </c>
      <c r="L1193" s="15">
        <v>20.781010599999998</v>
      </c>
      <c r="M1193" s="16">
        <f t="shared" si="4"/>
        <v>48.120855104130506</v>
      </c>
      <c r="N1193" s="19">
        <f t="shared" si="5"/>
        <v>5.0491858350271146E-2</v>
      </c>
      <c r="O1193" s="15">
        <v>15.612540299999999</v>
      </c>
      <c r="P1193" s="16">
        <f t="shared" si="6"/>
        <v>64.051075659993657</v>
      </c>
      <c r="Q1193" s="17">
        <v>1</v>
      </c>
      <c r="R1193" s="7">
        <f t="shared" si="7"/>
        <v>64.051075659993657</v>
      </c>
      <c r="S1193" s="18">
        <f t="shared" si="8"/>
        <v>32.025537829996829</v>
      </c>
      <c r="T1193" s="19">
        <f t="shared" si="9"/>
        <v>-0.84395726739868615</v>
      </c>
      <c r="U1193" s="15">
        <v>16.452007399999999</v>
      </c>
      <c r="V1193" s="16">
        <f t="shared" si="10"/>
        <v>60.782856200271347</v>
      </c>
      <c r="W1193" s="19">
        <f t="shared" si="11"/>
        <v>-1.1662916734443232E-3</v>
      </c>
      <c r="X1193" s="15">
        <v>19.797762299999999</v>
      </c>
      <c r="Y1193" s="16">
        <f t="shared" si="12"/>
        <v>53.953627375352418</v>
      </c>
      <c r="Z1193" s="17">
        <v>3</v>
      </c>
      <c r="AA1193" s="20">
        <f t="shared" si="13"/>
        <v>161.86088212605725</v>
      </c>
      <c r="AB1193" s="18">
        <f t="shared" si="14"/>
        <v>53.953627375352411</v>
      </c>
      <c r="AC1193" s="19">
        <f t="shared" si="15"/>
        <v>2.1509572648979982</v>
      </c>
      <c r="AD1193" s="15">
        <v>19.7865535</v>
      </c>
      <c r="AE1193" s="16">
        <f t="shared" si="16"/>
        <v>54.094429330504674</v>
      </c>
      <c r="AF1193" s="17">
        <v>4</v>
      </c>
      <c r="AG1193" s="7">
        <f t="shared" si="17"/>
        <v>216.3777173220187</v>
      </c>
      <c r="AH1193" s="18">
        <f t="shared" si="18"/>
        <v>71.231974785300523</v>
      </c>
      <c r="AI1193" s="19">
        <f t="shared" si="19"/>
        <v>3.4712115369521093</v>
      </c>
      <c r="AJ1193" s="5">
        <v>46</v>
      </c>
      <c r="AK1193" s="15">
        <v>13.916652600000001</v>
      </c>
      <c r="AL1193" s="16">
        <f t="shared" si="20"/>
        <v>71.856360056009436</v>
      </c>
      <c r="AM1193" s="17">
        <v>3</v>
      </c>
      <c r="AN1193" s="7">
        <f t="shared" si="21"/>
        <v>215.56908016802831</v>
      </c>
      <c r="AO1193" s="18">
        <f t="shared" si="22"/>
        <v>71.856360056009436</v>
      </c>
      <c r="AP1193" s="19">
        <f t="shared" si="23"/>
        <v>1.2717241664933767</v>
      </c>
      <c r="AQ1193" s="5">
        <v>11</v>
      </c>
      <c r="AR1193" s="15">
        <v>16.452007380000001</v>
      </c>
      <c r="AS1193" s="21">
        <f t="shared" si="24"/>
        <v>60.782856274162448</v>
      </c>
      <c r="AT1193" s="19">
        <f t="shared" si="25"/>
        <v>1.1036199836338978</v>
      </c>
      <c r="AU1193" s="5">
        <v>4</v>
      </c>
      <c r="AV1193" s="15">
        <v>23.880906299999999</v>
      </c>
      <c r="AW1193" s="16">
        <f t="shared" si="26"/>
        <v>41.874457670812937</v>
      </c>
      <c r="AX1193" s="19">
        <f t="shared" si="27"/>
        <v>0.77596918554597893</v>
      </c>
      <c r="AY1193" s="15">
        <v>23.880906299999999</v>
      </c>
      <c r="AZ1193" s="16">
        <f t="shared" si="28"/>
        <v>41.874457670812937</v>
      </c>
      <c r="BA1193" s="19">
        <f t="shared" si="29"/>
        <v>0.73262993450613456</v>
      </c>
      <c r="BB1193" s="15">
        <v>17.04753346</v>
      </c>
      <c r="BC1193" s="16">
        <f t="shared" si="30"/>
        <v>58.659512377340718</v>
      </c>
      <c r="BD1193" s="19">
        <f t="shared" si="31"/>
        <v>-0.70223006673878918</v>
      </c>
      <c r="BE1193" s="15">
        <v>26.626305599999998</v>
      </c>
      <c r="BF1193" s="21">
        <f t="shared" si="32"/>
        <v>37.55684378534287</v>
      </c>
      <c r="BG1193" s="19">
        <f t="shared" si="33"/>
        <v>5.9136444105435081E-3</v>
      </c>
      <c r="BH1193" s="15">
        <v>23.880906299999999</v>
      </c>
      <c r="BI1193" s="16">
        <f t="shared" si="34"/>
        <v>41.874457670812937</v>
      </c>
      <c r="BJ1193" s="22">
        <f t="shared" si="35"/>
        <v>0.9712650220148189</v>
      </c>
      <c r="BK1193" s="15">
        <v>23.880906299999999</v>
      </c>
      <c r="BL1193" s="16">
        <f t="shared" si="36"/>
        <v>41.874457670812937</v>
      </c>
      <c r="BM1193" s="19">
        <f t="shared" si="37"/>
        <v>2.0594640628245031</v>
      </c>
      <c r="BN1193" s="15">
        <v>23.880906299999999</v>
      </c>
      <c r="BO1193" s="16">
        <f t="shared" si="38"/>
        <v>41.874457670812937</v>
      </c>
      <c r="BP1193" s="19">
        <f t="shared" si="39"/>
        <v>3.5376484591938362</v>
      </c>
      <c r="BQ1193" s="15">
        <v>16.452007399999999</v>
      </c>
      <c r="BR1193" s="16">
        <f t="shared" si="40"/>
        <v>60.782856200271347</v>
      </c>
      <c r="BS1193" s="19">
        <f t="shared" si="41"/>
        <v>0.32940848002092227</v>
      </c>
      <c r="BT1193" s="15">
        <v>14.3008755</v>
      </c>
      <c r="BU1193" s="16">
        <f t="shared" si="42"/>
        <v>71.184048836730298</v>
      </c>
      <c r="BV1193" s="19">
        <f t="shared" si="43"/>
        <v>1.4169746920423603</v>
      </c>
      <c r="BW1193" s="15">
        <v>2015.2065700000001</v>
      </c>
      <c r="BX1193" s="18">
        <f t="shared" si="44"/>
        <v>0.29734239020860959</v>
      </c>
      <c r="BY1193" s="19">
        <f t="shared" si="45"/>
        <v>3.846348173981122E-2</v>
      </c>
      <c r="BZ1193" s="15">
        <v>210.76099099999999</v>
      </c>
      <c r="CA1193" s="18">
        <f t="shared" si="46"/>
        <v>3.233061507658249E-2</v>
      </c>
      <c r="CB1193" s="19">
        <f t="shared" si="47"/>
        <v>-3.9190113504465073E-2</v>
      </c>
      <c r="CC1193" s="7">
        <f t="shared" si="48"/>
        <v>0.82133948066734108</v>
      </c>
      <c r="CD1193" s="61">
        <f t="shared" si="49"/>
        <v>1.3227928518730028</v>
      </c>
    </row>
    <row r="1194" spans="1:82" ht="15.75" customHeight="1" x14ac:dyDescent="0.25">
      <c r="A1194" s="5">
        <v>50067000101</v>
      </c>
      <c r="B1194" s="5">
        <v>50067</v>
      </c>
      <c r="C1194" s="6" t="s">
        <v>1201</v>
      </c>
      <c r="D1194" s="6" t="s">
        <v>1201</v>
      </c>
      <c r="E1194" s="5">
        <v>19856</v>
      </c>
      <c r="F1194" s="15">
        <v>11.56856164</v>
      </c>
      <c r="G1194" s="16">
        <f t="shared" si="0"/>
        <v>86.441169707939594</v>
      </c>
      <c r="H1194" s="17">
        <v>3</v>
      </c>
      <c r="I1194" s="7">
        <f t="shared" si="1"/>
        <v>259.32350912381878</v>
      </c>
      <c r="J1194" s="18">
        <f t="shared" si="2"/>
        <v>86.441169707939594</v>
      </c>
      <c r="K1194" s="19">
        <f t="shared" si="3"/>
        <v>2.8566369973603671</v>
      </c>
      <c r="L1194" s="15">
        <v>21.031958499999998</v>
      </c>
      <c r="M1194" s="16">
        <f t="shared" si="4"/>
        <v>47.546689482104107</v>
      </c>
      <c r="N1194" s="19">
        <f t="shared" si="5"/>
        <v>1.6939919781179154E-2</v>
      </c>
      <c r="O1194" s="15">
        <v>11.568561600000001</v>
      </c>
      <c r="P1194" s="16">
        <f t="shared" si="6"/>
        <v>86.441170006822617</v>
      </c>
      <c r="Q1194" s="17">
        <v>2</v>
      </c>
      <c r="R1194" s="7">
        <f t="shared" si="7"/>
        <v>172.88234001364523</v>
      </c>
      <c r="S1194" s="18">
        <f t="shared" si="8"/>
        <v>86.441170006822617</v>
      </c>
      <c r="T1194" s="19">
        <f t="shared" si="9"/>
        <v>2.1924948871494334</v>
      </c>
      <c r="U1194" s="15">
        <v>10</v>
      </c>
      <c r="V1194" s="16">
        <f t="shared" si="10"/>
        <v>100</v>
      </c>
      <c r="W1194" s="19">
        <f t="shared" si="11"/>
        <v>1.6738574211914985</v>
      </c>
      <c r="X1194" s="15">
        <v>12.3730593</v>
      </c>
      <c r="Y1194" s="16">
        <f t="shared" si="12"/>
        <v>86.329586248729939</v>
      </c>
      <c r="Z1194" s="17">
        <v>3</v>
      </c>
      <c r="AA1194" s="20">
        <f t="shared" si="13"/>
        <v>258.98875874618983</v>
      </c>
      <c r="AB1194" s="18">
        <f t="shared" si="14"/>
        <v>86.329586248729939</v>
      </c>
      <c r="AC1194" s="19">
        <f t="shared" si="15"/>
        <v>4.6713595247821775</v>
      </c>
      <c r="AD1194" s="15">
        <v>12.360469</v>
      </c>
      <c r="AE1194" s="16">
        <f t="shared" si="16"/>
        <v>86.593989273384366</v>
      </c>
      <c r="AF1194" s="17">
        <v>2</v>
      </c>
      <c r="AG1194" s="7">
        <f t="shared" si="17"/>
        <v>173.18797854676873</v>
      </c>
      <c r="AH1194" s="18">
        <f t="shared" si="18"/>
        <v>57.013826902522872</v>
      </c>
      <c r="AI1194" s="19">
        <f t="shared" si="19"/>
        <v>2.4635571198033239</v>
      </c>
      <c r="AJ1194" s="5">
        <v>5</v>
      </c>
      <c r="AK1194" s="15">
        <v>17.161109</v>
      </c>
      <c r="AL1194" s="16">
        <f t="shared" si="20"/>
        <v>58.271292373936909</v>
      </c>
      <c r="AM1194" s="17">
        <v>1</v>
      </c>
      <c r="AN1194" s="7">
        <f t="shared" si="21"/>
        <v>58.271292373936909</v>
      </c>
      <c r="AO1194" s="18">
        <f t="shared" si="22"/>
        <v>19.423764124645636</v>
      </c>
      <c r="AP1194" s="19">
        <f t="shared" si="23"/>
        <v>-0.41986718035279869</v>
      </c>
      <c r="AQ1194" s="5">
        <v>822</v>
      </c>
      <c r="AR1194" s="15">
        <v>10</v>
      </c>
      <c r="AS1194" s="21">
        <f t="shared" si="24"/>
        <v>100</v>
      </c>
      <c r="AT1194" s="19">
        <f t="shared" si="25"/>
        <v>2.4771921081072543</v>
      </c>
      <c r="AU1194" s="5">
        <v>397</v>
      </c>
      <c r="AV1194" s="15">
        <v>10</v>
      </c>
      <c r="AW1194" s="16">
        <f t="shared" si="26"/>
        <v>100</v>
      </c>
      <c r="AX1194" s="19">
        <f t="shared" si="27"/>
        <v>3.0007709152064312</v>
      </c>
      <c r="AY1194" s="15">
        <v>10</v>
      </c>
      <c r="AZ1194" s="16">
        <f t="shared" si="28"/>
        <v>100</v>
      </c>
      <c r="BA1194" s="19">
        <f t="shared" si="29"/>
        <v>4.8326243212386677</v>
      </c>
      <c r="BB1194" s="15">
        <v>10</v>
      </c>
      <c r="BC1194" s="16">
        <f t="shared" si="30"/>
        <v>100</v>
      </c>
      <c r="BD1194" s="19">
        <f t="shared" si="31"/>
        <v>0.93333821106502679</v>
      </c>
      <c r="BE1194" s="15">
        <v>10</v>
      </c>
      <c r="BF1194" s="21">
        <f t="shared" si="32"/>
        <v>100</v>
      </c>
      <c r="BG1194" s="19">
        <f t="shared" si="33"/>
        <v>3.8186610419236118</v>
      </c>
      <c r="BH1194" s="15">
        <v>10</v>
      </c>
      <c r="BI1194" s="16">
        <f t="shared" si="34"/>
        <v>100</v>
      </c>
      <c r="BJ1194" s="22">
        <f t="shared" si="35"/>
        <v>5.2422859529701356</v>
      </c>
      <c r="BK1194" s="15">
        <v>64.424891900000006</v>
      </c>
      <c r="BL1194" s="16">
        <f t="shared" si="36"/>
        <v>15.521950763257701</v>
      </c>
      <c r="BM1194" s="19">
        <f t="shared" si="37"/>
        <v>-0.34474475077139677</v>
      </c>
      <c r="BN1194" s="15">
        <v>64.424891900000006</v>
      </c>
      <c r="BO1194" s="16">
        <f t="shared" si="38"/>
        <v>15.521950763257701</v>
      </c>
      <c r="BP1194" s="19">
        <f t="shared" si="39"/>
        <v>0.32230205252027622</v>
      </c>
      <c r="BQ1194" s="15">
        <v>10</v>
      </c>
      <c r="BR1194" s="16">
        <f t="shared" si="40"/>
        <v>100</v>
      </c>
      <c r="BS1194" s="19">
        <f t="shared" si="41"/>
        <v>2.1373680391786363</v>
      </c>
      <c r="BT1194" s="15">
        <v>12.1652919</v>
      </c>
      <c r="BU1194" s="16">
        <f t="shared" si="42"/>
        <v>83.680213213790623</v>
      </c>
      <c r="BV1194" s="19">
        <f t="shared" si="43"/>
        <v>1.9709990811236269</v>
      </c>
      <c r="BW1194" s="15">
        <v>32494.339400000001</v>
      </c>
      <c r="BX1194" s="18">
        <f t="shared" si="44"/>
        <v>4.7945181845282479</v>
      </c>
      <c r="BY1194" s="19">
        <f t="shared" si="45"/>
        <v>1.6446676622216652</v>
      </c>
      <c r="BZ1194" s="15">
        <v>19861.125800000002</v>
      </c>
      <c r="CA1194" s="18">
        <f t="shared" si="46"/>
        <v>3.0466853006369741</v>
      </c>
      <c r="CB1194" s="19">
        <f t="shared" si="47"/>
        <v>1.1359929976559466</v>
      </c>
      <c r="CC1194" s="7">
        <f t="shared" si="48"/>
        <v>2.1382334906397404</v>
      </c>
      <c r="CD1194" s="61">
        <f t="shared" si="49"/>
        <v>3.4436917299477559</v>
      </c>
    </row>
    <row r="1195" spans="1:82" ht="15.75" customHeight="1" x14ac:dyDescent="0.25">
      <c r="A1195" s="5">
        <v>50067000301</v>
      </c>
      <c r="B1195" s="5">
        <v>50067</v>
      </c>
      <c r="C1195" s="6" t="s">
        <v>1202</v>
      </c>
      <c r="D1195" s="6" t="s">
        <v>1201</v>
      </c>
      <c r="E1195" s="5">
        <v>1</v>
      </c>
      <c r="F1195" s="15">
        <v>13.96161655</v>
      </c>
      <c r="G1195" s="16">
        <f t="shared" si="0"/>
        <v>71.624943746216829</v>
      </c>
      <c r="H1195" s="17">
        <v>3</v>
      </c>
      <c r="I1195" s="7">
        <f t="shared" si="1"/>
        <v>214.87483123865047</v>
      </c>
      <c r="J1195" s="18">
        <f t="shared" si="2"/>
        <v>71.624943746216829</v>
      </c>
      <c r="K1195" s="19">
        <f t="shared" si="3"/>
        <v>2.0416557318918476</v>
      </c>
      <c r="L1195" s="15">
        <v>18.144555799999999</v>
      </c>
      <c r="M1195" s="16">
        <f t="shared" si="4"/>
        <v>55.112950188618015</v>
      </c>
      <c r="N1195" s="19">
        <f t="shared" si="5"/>
        <v>0.45908188141018297</v>
      </c>
      <c r="O1195" s="15">
        <v>13.9616165</v>
      </c>
      <c r="P1195" s="16">
        <f t="shared" si="6"/>
        <v>71.624944002723467</v>
      </c>
      <c r="Q1195" s="17">
        <v>2</v>
      </c>
      <c r="R1195" s="7">
        <f t="shared" si="7"/>
        <v>143.24988800544693</v>
      </c>
      <c r="S1195" s="18">
        <f t="shared" si="8"/>
        <v>71.624944002723467</v>
      </c>
      <c r="T1195" s="19">
        <f t="shared" si="9"/>
        <v>1.3657331723130433</v>
      </c>
      <c r="U1195" s="15">
        <v>13.4172931</v>
      </c>
      <c r="V1195" s="16">
        <f t="shared" si="10"/>
        <v>74.530681602237635</v>
      </c>
      <c r="W1195" s="19">
        <f t="shared" si="11"/>
        <v>0.58602418977053783</v>
      </c>
      <c r="X1195" s="15">
        <v>11.981553699999999</v>
      </c>
      <c r="Y1195" s="16">
        <f t="shared" si="12"/>
        <v>89.150465519342461</v>
      </c>
      <c r="Z1195" s="17">
        <v>3</v>
      </c>
      <c r="AA1195" s="20">
        <f t="shared" si="13"/>
        <v>267.4513965580274</v>
      </c>
      <c r="AB1195" s="18">
        <f t="shared" si="14"/>
        <v>89.150465519342475</v>
      </c>
      <c r="AC1195" s="19">
        <f t="shared" si="15"/>
        <v>4.890959213437533</v>
      </c>
      <c r="AD1195" s="15">
        <v>11.994144</v>
      </c>
      <c r="AE1195" s="16">
        <f t="shared" si="16"/>
        <v>89.238741839350936</v>
      </c>
      <c r="AF1195" s="17">
        <v>2</v>
      </c>
      <c r="AG1195" s="7">
        <f t="shared" si="17"/>
        <v>178.47748367870187</v>
      </c>
      <c r="AH1195" s="18">
        <f t="shared" si="18"/>
        <v>58.755142509544655</v>
      </c>
      <c r="AI1195" s="19">
        <f t="shared" si="19"/>
        <v>2.5869659053590714</v>
      </c>
      <c r="AJ1195" s="5">
        <v>1658</v>
      </c>
      <c r="AK1195" s="15">
        <v>10</v>
      </c>
      <c r="AL1195" s="16">
        <f t="shared" si="20"/>
        <v>100</v>
      </c>
      <c r="AM1195" s="17">
        <v>3</v>
      </c>
      <c r="AN1195" s="7">
        <f t="shared" si="21"/>
        <v>300</v>
      </c>
      <c r="AO1195" s="18">
        <f t="shared" si="22"/>
        <v>100</v>
      </c>
      <c r="AP1195" s="19">
        <f t="shared" si="23"/>
        <v>2.179700148844677</v>
      </c>
      <c r="AQ1195" s="5">
        <v>0</v>
      </c>
      <c r="AR1195" s="15">
        <v>13.4172931</v>
      </c>
      <c r="AS1195" s="21">
        <f t="shared" si="24"/>
        <v>0</v>
      </c>
      <c r="AT1195" s="19">
        <f t="shared" si="25"/>
        <v>-1.0252866396461213</v>
      </c>
      <c r="AU1195" s="5">
        <v>0</v>
      </c>
      <c r="AV1195" s="15">
        <v>13.4172931</v>
      </c>
      <c r="AW1195" s="16">
        <f t="shared" si="26"/>
        <v>0</v>
      </c>
      <c r="AX1195" s="19">
        <f t="shared" si="27"/>
        <v>-0.82680925094591806</v>
      </c>
      <c r="AY1195" s="15">
        <v>13.4172931</v>
      </c>
      <c r="AZ1195" s="16">
        <f t="shared" si="28"/>
        <v>74.530681602237635</v>
      </c>
      <c r="BA1195" s="19">
        <f t="shared" si="29"/>
        <v>3.0360980733916172</v>
      </c>
      <c r="BB1195" s="15">
        <v>13.4172931</v>
      </c>
      <c r="BC1195" s="16">
        <f t="shared" si="30"/>
        <v>74.530681602237635</v>
      </c>
      <c r="BD1195" s="19">
        <f t="shared" si="31"/>
        <v>-7.4313406615277827E-2</v>
      </c>
      <c r="BE1195" s="15">
        <v>13.4172931</v>
      </c>
      <c r="BF1195" s="21">
        <f t="shared" si="32"/>
        <v>74.530681602237635</v>
      </c>
      <c r="BG1195" s="19">
        <f t="shared" si="33"/>
        <v>2.2635173989008681</v>
      </c>
      <c r="BH1195" s="15">
        <v>13.4172931</v>
      </c>
      <c r="BI1195" s="16">
        <f t="shared" si="34"/>
        <v>74.530681602237635</v>
      </c>
      <c r="BJ1195" s="22">
        <f t="shared" si="35"/>
        <v>3.370819681602792</v>
      </c>
      <c r="BK1195" s="15">
        <v>64.087463400000004</v>
      </c>
      <c r="BL1195" s="16">
        <f t="shared" si="36"/>
        <v>15.603675772881346</v>
      </c>
      <c r="BM1195" s="19">
        <f t="shared" si="37"/>
        <v>-0.33728876227217569</v>
      </c>
      <c r="BN1195" s="15">
        <v>64.087463400000004</v>
      </c>
      <c r="BO1195" s="16">
        <f t="shared" si="38"/>
        <v>15.603675772881346</v>
      </c>
      <c r="BP1195" s="19">
        <f t="shared" si="39"/>
        <v>0.33227355985923879</v>
      </c>
      <c r="BQ1195" s="15">
        <v>13.4172931</v>
      </c>
      <c r="BR1195" s="16">
        <f t="shared" si="40"/>
        <v>74.530681602237635</v>
      </c>
      <c r="BS1195" s="19">
        <f t="shared" si="41"/>
        <v>0.96320048894555421</v>
      </c>
      <c r="BT1195" s="15">
        <v>10.569757600000001</v>
      </c>
      <c r="BU1195" s="16">
        <f t="shared" si="42"/>
        <v>96.311974079708307</v>
      </c>
      <c r="BV1195" s="19">
        <f t="shared" si="43"/>
        <v>2.5310352158601179</v>
      </c>
      <c r="BW1195" s="15">
        <v>554.78006800000003</v>
      </c>
      <c r="BX1195" s="18">
        <f t="shared" si="44"/>
        <v>8.1857430357233793E-2</v>
      </c>
      <c r="BY1195" s="19">
        <f t="shared" si="45"/>
        <v>-3.8498785063594103E-2</v>
      </c>
      <c r="BZ1195" s="15">
        <v>7.6564353900000004</v>
      </c>
      <c r="CA1195" s="18">
        <f t="shared" si="46"/>
        <v>1.1744927952669086E-3</v>
      </c>
      <c r="CB1195" s="19">
        <f t="shared" si="47"/>
        <v>-5.1336709553577262E-2</v>
      </c>
      <c r="CC1195" s="7">
        <f t="shared" si="48"/>
        <v>1.2765016372363378</v>
      </c>
      <c r="CD1195" s="61">
        <f t="shared" si="49"/>
        <v>2.0558457019117871</v>
      </c>
    </row>
    <row r="1196" spans="1:82" ht="15.75" customHeight="1" x14ac:dyDescent="0.25">
      <c r="A1196" s="5">
        <v>50067000401</v>
      </c>
      <c r="B1196" s="5">
        <v>50067</v>
      </c>
      <c r="C1196" s="6" t="s">
        <v>1203</v>
      </c>
      <c r="D1196" s="6" t="s">
        <v>1201</v>
      </c>
      <c r="E1196" s="5">
        <v>54</v>
      </c>
      <c r="F1196" s="15">
        <v>10.03128416</v>
      </c>
      <c r="G1196" s="16">
        <f t="shared" si="0"/>
        <v>99.688134046438975</v>
      </c>
      <c r="H1196" s="17">
        <v>1</v>
      </c>
      <c r="I1196" s="7">
        <f t="shared" si="1"/>
        <v>99.688134046438975</v>
      </c>
      <c r="J1196" s="18">
        <f t="shared" si="2"/>
        <v>33.229378015479661</v>
      </c>
      <c r="K1196" s="19">
        <f t="shared" si="3"/>
        <v>-7.0330601770780696E-2</v>
      </c>
      <c r="L1196" s="15">
        <v>14.962611000000001</v>
      </c>
      <c r="M1196" s="16">
        <f t="shared" si="4"/>
        <v>66.833255238674582</v>
      </c>
      <c r="N1196" s="19">
        <f t="shared" si="5"/>
        <v>1.1439695513871155</v>
      </c>
      <c r="O1196" s="15">
        <v>14.962611000000001</v>
      </c>
      <c r="P1196" s="16">
        <f t="shared" si="6"/>
        <v>66.833255238674582</v>
      </c>
      <c r="Q1196" s="17">
        <v>2</v>
      </c>
      <c r="R1196" s="7">
        <f t="shared" si="7"/>
        <v>133.66651047734916</v>
      </c>
      <c r="S1196" s="18">
        <f t="shared" si="8"/>
        <v>66.833255238674582</v>
      </c>
      <c r="T1196" s="19">
        <f t="shared" si="9"/>
        <v>1.0983516664942683</v>
      </c>
      <c r="U1196" s="15">
        <v>15.0933577</v>
      </c>
      <c r="V1196" s="16">
        <f t="shared" si="10"/>
        <v>66.254310000219505</v>
      </c>
      <c r="W1196" s="19">
        <f t="shared" si="11"/>
        <v>0.23252780154151276</v>
      </c>
      <c r="X1196" s="15">
        <v>28.0397243</v>
      </c>
      <c r="Y1196" s="16">
        <f t="shared" si="12"/>
        <v>38.094564645915582</v>
      </c>
      <c r="Z1196" s="17">
        <v>3</v>
      </c>
      <c r="AA1196" s="20">
        <f t="shared" si="13"/>
        <v>114.28369393774675</v>
      </c>
      <c r="AB1196" s="18">
        <f t="shared" si="14"/>
        <v>38.094564645915582</v>
      </c>
      <c r="AC1196" s="19">
        <f t="shared" si="15"/>
        <v>0.91636162869630022</v>
      </c>
      <c r="AD1196" s="15">
        <v>28.027134</v>
      </c>
      <c r="AE1196" s="16">
        <f t="shared" si="16"/>
        <v>38.18950307227275</v>
      </c>
      <c r="AF1196" s="17">
        <v>2</v>
      </c>
      <c r="AG1196" s="7">
        <f t="shared" si="17"/>
        <v>76.3790061445455</v>
      </c>
      <c r="AH1196" s="18">
        <f t="shared" si="18"/>
        <v>25.144120693896138</v>
      </c>
      <c r="AI1196" s="19">
        <f t="shared" si="19"/>
        <v>0.2049190398565065</v>
      </c>
      <c r="AJ1196" s="5">
        <v>0</v>
      </c>
      <c r="AK1196" s="15">
        <v>13.4172931</v>
      </c>
      <c r="AL1196" s="16">
        <f t="shared" si="20"/>
        <v>74.530681602237635</v>
      </c>
      <c r="AM1196" s="17">
        <v>3</v>
      </c>
      <c r="AN1196" s="7">
        <f t="shared" si="21"/>
        <v>223.59204480671292</v>
      </c>
      <c r="AO1196" s="18">
        <f t="shared" si="22"/>
        <v>0</v>
      </c>
      <c r="AP1196" s="19">
        <f t="shared" si="23"/>
        <v>-1.0465207101426044</v>
      </c>
      <c r="AQ1196" s="5">
        <v>1</v>
      </c>
      <c r="AR1196" s="15">
        <v>25.322827310000001</v>
      </c>
      <c r="AS1196" s="21">
        <f t="shared" si="24"/>
        <v>39.490061190959487</v>
      </c>
      <c r="AT1196" s="19">
        <f t="shared" si="25"/>
        <v>0.35784436104203832</v>
      </c>
      <c r="AU1196" s="5">
        <v>1</v>
      </c>
      <c r="AV1196" s="15">
        <v>25.3228273</v>
      </c>
      <c r="AW1196" s="16">
        <f t="shared" si="26"/>
        <v>39.490061206554138</v>
      </c>
      <c r="AX1196" s="19">
        <f t="shared" si="27"/>
        <v>0.68470449939757128</v>
      </c>
      <c r="AY1196" s="15">
        <v>27.923122800000002</v>
      </c>
      <c r="AZ1196" s="16">
        <f t="shared" si="28"/>
        <v>35.81261333707274</v>
      </c>
      <c r="BA1196" s="19">
        <f t="shared" si="29"/>
        <v>0.30504634998100044</v>
      </c>
      <c r="BB1196" s="15">
        <v>27.923122809999999</v>
      </c>
      <c r="BC1196" s="16">
        <f t="shared" si="30"/>
        <v>35.812613324247309</v>
      </c>
      <c r="BD1196" s="19">
        <f t="shared" si="31"/>
        <v>-1.6061299838975771</v>
      </c>
      <c r="BE1196" s="15">
        <v>27.923122800000002</v>
      </c>
      <c r="BF1196" s="21">
        <f t="shared" si="32"/>
        <v>35.81261333707274</v>
      </c>
      <c r="BG1196" s="19">
        <f t="shared" si="33"/>
        <v>-0.10058818069649648</v>
      </c>
      <c r="BH1196" s="15">
        <v>27.923122800000002</v>
      </c>
      <c r="BI1196" s="16">
        <f t="shared" si="34"/>
        <v>35.81261333707274</v>
      </c>
      <c r="BJ1196" s="22">
        <f t="shared" si="35"/>
        <v>0.52584528067338165</v>
      </c>
      <c r="BK1196" s="15">
        <v>65.540102399999995</v>
      </c>
      <c r="BL1196" s="16">
        <f t="shared" si="36"/>
        <v>15.257833957854787</v>
      </c>
      <c r="BM1196" s="19">
        <f t="shared" si="37"/>
        <v>-0.36884082457553369</v>
      </c>
      <c r="BN1196" s="15">
        <v>65.540102399999995</v>
      </c>
      <c r="BO1196" s="16">
        <f t="shared" si="38"/>
        <v>15.257833957854787</v>
      </c>
      <c r="BP1196" s="19">
        <f t="shared" si="39"/>
        <v>0.29007638897435811</v>
      </c>
      <c r="BQ1196" s="15">
        <v>21.514301400000001</v>
      </c>
      <c r="BR1196" s="16">
        <f t="shared" si="40"/>
        <v>46.4807098035728</v>
      </c>
      <c r="BS1196" s="19">
        <f t="shared" si="41"/>
        <v>-0.32993842261004153</v>
      </c>
      <c r="BT1196" s="15">
        <v>22.402949599999999</v>
      </c>
      <c r="BU1196" s="16">
        <f t="shared" si="42"/>
        <v>45.440187036799834</v>
      </c>
      <c r="BV1196" s="19">
        <f t="shared" si="43"/>
        <v>0.27560627882897037</v>
      </c>
      <c r="BW1196" s="15">
        <v>818.23857899999996</v>
      </c>
      <c r="BX1196" s="18">
        <f t="shared" si="44"/>
        <v>0.12073055857532076</v>
      </c>
      <c r="BY1196" s="19">
        <f t="shared" si="45"/>
        <v>-2.4614920187517035E-2</v>
      </c>
      <c r="BZ1196" s="15">
        <v>55.892480900000002</v>
      </c>
      <c r="CA1196" s="18">
        <f t="shared" si="46"/>
        <v>8.5738744967902483E-3</v>
      </c>
      <c r="CB1196" s="19">
        <f t="shared" si="47"/>
        <v>-4.8451969927442974E-2</v>
      </c>
      <c r="CC1196" s="7">
        <f t="shared" si="48"/>
        <v>0.12841248595079105</v>
      </c>
      <c r="CD1196" s="61">
        <f t="shared" si="49"/>
        <v>0.206812313915477</v>
      </c>
    </row>
    <row r="1197" spans="1:82" ht="15.75" customHeight="1" x14ac:dyDescent="0.25">
      <c r="A1197" s="5">
        <v>50067000501</v>
      </c>
      <c r="B1197" s="5">
        <v>50067</v>
      </c>
      <c r="C1197" s="6" t="s">
        <v>1204</v>
      </c>
      <c r="D1197" s="6" t="s">
        <v>1201</v>
      </c>
      <c r="E1197" s="5">
        <v>76</v>
      </c>
      <c r="F1197" s="15">
        <v>10.036293300000001</v>
      </c>
      <c r="G1197" s="16">
        <f t="shared" si="0"/>
        <v>99.638379440345759</v>
      </c>
      <c r="H1197" s="17">
        <v>1</v>
      </c>
      <c r="I1197" s="7">
        <f t="shared" si="1"/>
        <v>99.638379440345759</v>
      </c>
      <c r="J1197" s="18">
        <f t="shared" si="2"/>
        <v>33.21279314678192</v>
      </c>
      <c r="K1197" s="19">
        <f t="shared" si="3"/>
        <v>-7.1242868991450353E-2</v>
      </c>
      <c r="L1197" s="15">
        <v>26.205906500000001</v>
      </c>
      <c r="M1197" s="16">
        <f t="shared" si="4"/>
        <v>38.159336331296153</v>
      </c>
      <c r="N1197" s="19">
        <f t="shared" si="5"/>
        <v>-0.53161938812492737</v>
      </c>
      <c r="O1197" s="15">
        <v>16.212917999999998</v>
      </c>
      <c r="P1197" s="16">
        <f t="shared" si="6"/>
        <v>61.679211601514304</v>
      </c>
      <c r="Q1197" s="17">
        <v>2</v>
      </c>
      <c r="R1197" s="7">
        <f t="shared" si="7"/>
        <v>123.35842320302861</v>
      </c>
      <c r="S1197" s="18">
        <f t="shared" si="8"/>
        <v>61.679211601514311</v>
      </c>
      <c r="T1197" s="19">
        <f t="shared" si="9"/>
        <v>0.81075036001977951</v>
      </c>
      <c r="U1197" s="15">
        <v>17.781479699999998</v>
      </c>
      <c r="V1197" s="16">
        <f t="shared" si="10"/>
        <v>56.23828932526915</v>
      </c>
      <c r="W1197" s="19">
        <f t="shared" si="11"/>
        <v>-0.19527163802918479</v>
      </c>
      <c r="X1197" s="15">
        <v>17.8980812</v>
      </c>
      <c r="Y1197" s="16">
        <f t="shared" si="12"/>
        <v>59.680201361473323</v>
      </c>
      <c r="Z1197" s="17">
        <v>3</v>
      </c>
      <c r="AA1197" s="20">
        <f t="shared" si="13"/>
        <v>179.04060408441995</v>
      </c>
      <c r="AB1197" s="18">
        <f t="shared" si="14"/>
        <v>59.680201361473316</v>
      </c>
      <c r="AC1197" s="19">
        <f t="shared" si="15"/>
        <v>2.5967593513307627</v>
      </c>
      <c r="AD1197" s="15">
        <v>17.885490900000001</v>
      </c>
      <c r="AE1197" s="16">
        <f t="shared" si="16"/>
        <v>59.844167877997684</v>
      </c>
      <c r="AF1197" s="17">
        <v>2</v>
      </c>
      <c r="AG1197" s="7">
        <f t="shared" si="17"/>
        <v>119.68833575599537</v>
      </c>
      <c r="AH1197" s="18">
        <f t="shared" si="18"/>
        <v>39.401638117743808</v>
      </c>
      <c r="AI1197" s="19">
        <f t="shared" si="19"/>
        <v>1.2153636159125842</v>
      </c>
      <c r="AJ1197" s="5">
        <v>5</v>
      </c>
      <c r="AK1197" s="15">
        <v>17.781479699999998</v>
      </c>
      <c r="AL1197" s="16">
        <f t="shared" si="20"/>
        <v>56.23828932526915</v>
      </c>
      <c r="AM1197" s="17">
        <v>3</v>
      </c>
      <c r="AN1197" s="7">
        <f t="shared" si="21"/>
        <v>168.71486797580746</v>
      </c>
      <c r="AO1197" s="18">
        <f t="shared" si="22"/>
        <v>56.238289325269157</v>
      </c>
      <c r="AP1197" s="19">
        <f t="shared" si="23"/>
        <v>0.76785071080684653</v>
      </c>
      <c r="AQ1197" s="5">
        <v>2</v>
      </c>
      <c r="AR1197" s="15">
        <v>17.781479690000001</v>
      </c>
      <c r="AS1197" s="21">
        <f t="shared" si="24"/>
        <v>56.238289356896594</v>
      </c>
      <c r="AT1197" s="19">
        <f t="shared" si="25"/>
        <v>0.94444749317923049</v>
      </c>
      <c r="AU1197" s="5">
        <v>0</v>
      </c>
      <c r="AV1197" s="15">
        <v>17.781479699999998</v>
      </c>
      <c r="AW1197" s="16">
        <f t="shared" si="26"/>
        <v>0</v>
      </c>
      <c r="AX1197" s="19">
        <f t="shared" si="27"/>
        <v>-0.82680925094591806</v>
      </c>
      <c r="AY1197" s="15">
        <v>17.781479699999998</v>
      </c>
      <c r="AZ1197" s="16">
        <f t="shared" si="28"/>
        <v>56.23828932526915</v>
      </c>
      <c r="BA1197" s="19">
        <f t="shared" si="29"/>
        <v>1.7458097999380275</v>
      </c>
      <c r="BB1197" s="15">
        <v>17.781479690000001</v>
      </c>
      <c r="BC1197" s="16">
        <f t="shared" si="30"/>
        <v>56.238289356896594</v>
      </c>
      <c r="BD1197" s="19">
        <f t="shared" si="31"/>
        <v>-0.79802176619509113</v>
      </c>
      <c r="BE1197" s="15">
        <v>17.781479699999998</v>
      </c>
      <c r="BF1197" s="21">
        <f t="shared" si="32"/>
        <v>56.23828932526915</v>
      </c>
      <c r="BG1197" s="19">
        <f t="shared" si="33"/>
        <v>1.1465932189548063</v>
      </c>
      <c r="BH1197" s="15">
        <v>17.781479699999998</v>
      </c>
      <c r="BI1197" s="16">
        <f t="shared" si="34"/>
        <v>56.23828932526915</v>
      </c>
      <c r="BJ1197" s="22">
        <f t="shared" si="35"/>
        <v>2.026708518738904</v>
      </c>
      <c r="BK1197" s="15">
        <v>65.506730000000005</v>
      </c>
      <c r="BL1197" s="16">
        <f t="shared" si="36"/>
        <v>15.265607060526452</v>
      </c>
      <c r="BM1197" s="19">
        <f t="shared" si="37"/>
        <v>-0.36813166388665647</v>
      </c>
      <c r="BN1197" s="15">
        <v>65.506730000000005</v>
      </c>
      <c r="BO1197" s="16">
        <f t="shared" si="38"/>
        <v>15.265607060526452</v>
      </c>
      <c r="BP1197" s="19">
        <f t="shared" si="39"/>
        <v>0.29102480795520574</v>
      </c>
      <c r="BQ1197" s="15">
        <v>17.781479699999998</v>
      </c>
      <c r="BR1197" s="16">
        <f t="shared" si="40"/>
        <v>56.23828932526915</v>
      </c>
      <c r="BS1197" s="19">
        <f t="shared" si="41"/>
        <v>0.11989824220629151</v>
      </c>
      <c r="BT1197" s="15">
        <v>15.3935738</v>
      </c>
      <c r="BU1197" s="16">
        <f t="shared" si="42"/>
        <v>66.131116349343117</v>
      </c>
      <c r="BV1197" s="19">
        <f t="shared" si="43"/>
        <v>1.1929501233889086</v>
      </c>
      <c r="BW1197" s="15">
        <v>455.64751799999999</v>
      </c>
      <c r="BX1197" s="18">
        <f t="shared" si="44"/>
        <v>6.7230488482746695E-2</v>
      </c>
      <c r="BY1197" s="19">
        <f t="shared" si="45"/>
        <v>-4.372292044565794E-2</v>
      </c>
      <c r="BZ1197" s="15">
        <v>79.325862799999996</v>
      </c>
      <c r="CA1197" s="18">
        <f t="shared" si="46"/>
        <v>1.216854183326835E-2</v>
      </c>
      <c r="CB1197" s="19">
        <f t="shared" si="47"/>
        <v>-4.7050544818345801E-2</v>
      </c>
      <c r="CC1197" s="7">
        <f t="shared" si="48"/>
        <v>0.52506769478916393</v>
      </c>
      <c r="CD1197" s="61">
        <f t="shared" si="49"/>
        <v>0.84563789975396364</v>
      </c>
    </row>
    <row r="1198" spans="1:82" ht="15.75" customHeight="1" x14ac:dyDescent="0.25">
      <c r="A1198" s="5">
        <v>50067000699</v>
      </c>
      <c r="B1198" s="5">
        <v>50067</v>
      </c>
      <c r="C1198" s="6" t="s">
        <v>1205</v>
      </c>
      <c r="D1198" s="6" t="s">
        <v>1201</v>
      </c>
      <c r="E1198" s="5">
        <v>43</v>
      </c>
      <c r="F1198" s="15">
        <v>16.49849931</v>
      </c>
      <c r="G1198" s="16">
        <f t="shared" si="0"/>
        <v>60.611573283752193</v>
      </c>
      <c r="H1198" s="17">
        <v>3</v>
      </c>
      <c r="I1198" s="7">
        <f t="shared" si="1"/>
        <v>181.83471985125658</v>
      </c>
      <c r="J1198" s="18">
        <f t="shared" si="2"/>
        <v>60.6115732837522</v>
      </c>
      <c r="K1198" s="19">
        <f t="shared" si="3"/>
        <v>1.4358543206713759</v>
      </c>
      <c r="L1198" s="15">
        <v>21.304485499999998</v>
      </c>
      <c r="M1198" s="16">
        <f t="shared" si="4"/>
        <v>46.938472182301709</v>
      </c>
      <c r="N1198" s="19">
        <f t="shared" si="5"/>
        <v>-1.8601862409832606E-2</v>
      </c>
      <c r="O1198" s="15">
        <v>16.498499299999999</v>
      </c>
      <c r="P1198" s="16">
        <f t="shared" si="6"/>
        <v>60.611573320489825</v>
      </c>
      <c r="Q1198" s="17">
        <v>2</v>
      </c>
      <c r="R1198" s="7">
        <f t="shared" si="7"/>
        <v>121.22314664097965</v>
      </c>
      <c r="S1198" s="18">
        <f t="shared" si="8"/>
        <v>60.611573320489825</v>
      </c>
      <c r="T1198" s="19">
        <f t="shared" si="9"/>
        <v>0.75117496910710235</v>
      </c>
      <c r="U1198" s="15">
        <v>16.9094771</v>
      </c>
      <c r="V1198" s="16">
        <f t="shared" si="10"/>
        <v>59.138434268910657</v>
      </c>
      <c r="W1198" s="19">
        <f t="shared" si="11"/>
        <v>-7.1402047317724066E-2</v>
      </c>
      <c r="X1198" s="15">
        <v>16.060633599999999</v>
      </c>
      <c r="Y1198" s="16">
        <f t="shared" si="12"/>
        <v>66.508029297175426</v>
      </c>
      <c r="Z1198" s="17">
        <v>3</v>
      </c>
      <c r="AA1198" s="20">
        <f t="shared" si="13"/>
        <v>199.52408789152628</v>
      </c>
      <c r="AB1198" s="18">
        <f t="shared" si="14"/>
        <v>66.508029297175426</v>
      </c>
      <c r="AC1198" s="19">
        <f t="shared" si="15"/>
        <v>3.1282918080696627</v>
      </c>
      <c r="AD1198" s="15">
        <v>16.0480433</v>
      </c>
      <c r="AE1198" s="16">
        <f t="shared" si="16"/>
        <v>66.696126125232979</v>
      </c>
      <c r="AF1198" s="17">
        <v>2</v>
      </c>
      <c r="AG1198" s="7">
        <f t="shared" si="17"/>
        <v>133.39225225046596</v>
      </c>
      <c r="AH1198" s="18">
        <f t="shared" si="18"/>
        <v>43.912994676428873</v>
      </c>
      <c r="AI1198" s="19">
        <f t="shared" si="19"/>
        <v>1.5350879851603227</v>
      </c>
      <c r="AJ1198" s="5">
        <v>0</v>
      </c>
      <c r="AK1198" s="15">
        <v>15.0933577</v>
      </c>
      <c r="AL1198" s="16">
        <f t="shared" si="20"/>
        <v>66.254310000219505</v>
      </c>
      <c r="AM1198" s="17">
        <v>2</v>
      </c>
      <c r="AN1198" s="7">
        <f t="shared" si="21"/>
        <v>132.50862000043901</v>
      </c>
      <c r="AO1198" s="18">
        <f t="shared" si="22"/>
        <v>0</v>
      </c>
      <c r="AP1198" s="19">
        <f t="shared" si="23"/>
        <v>-1.0465207101426044</v>
      </c>
      <c r="AQ1198" s="5">
        <v>5</v>
      </c>
      <c r="AR1198" s="15">
        <v>17.814566490000001</v>
      </c>
      <c r="AS1198" s="21">
        <f t="shared" si="24"/>
        <v>56.133838595586276</v>
      </c>
      <c r="AT1198" s="19">
        <f t="shared" si="25"/>
        <v>0.94078912746247001</v>
      </c>
      <c r="AU1198" s="5">
        <v>4</v>
      </c>
      <c r="AV1198" s="15">
        <v>17.814566500000002</v>
      </c>
      <c r="AW1198" s="16">
        <f t="shared" si="26"/>
        <v>56.1338385640762</v>
      </c>
      <c r="AX1198" s="19">
        <f t="shared" si="27"/>
        <v>1.3217584204326414</v>
      </c>
      <c r="AY1198" s="15">
        <v>17.814566500000002</v>
      </c>
      <c r="AZ1198" s="16">
        <f t="shared" si="28"/>
        <v>56.1338385640762</v>
      </c>
      <c r="BA1198" s="19">
        <f t="shared" si="29"/>
        <v>1.7384421691612564</v>
      </c>
      <c r="BB1198" s="15">
        <v>17.814566490000001</v>
      </c>
      <c r="BC1198" s="16">
        <f t="shared" si="30"/>
        <v>56.133838595586276</v>
      </c>
      <c r="BD1198" s="19">
        <f t="shared" si="31"/>
        <v>-0.80215418846719755</v>
      </c>
      <c r="BE1198" s="15">
        <v>17.814566500000002</v>
      </c>
      <c r="BF1198" s="21">
        <f t="shared" si="32"/>
        <v>56.1338385640762</v>
      </c>
      <c r="BG1198" s="19">
        <f t="shared" si="33"/>
        <v>1.140215508537068</v>
      </c>
      <c r="BH1198" s="15">
        <v>17.814566500000002</v>
      </c>
      <c r="BI1198" s="16">
        <f t="shared" si="34"/>
        <v>56.1338385640762</v>
      </c>
      <c r="BJ1198" s="22">
        <f t="shared" si="35"/>
        <v>2.0190335557289623</v>
      </c>
      <c r="BK1198" s="15">
        <v>59.863366499999998</v>
      </c>
      <c r="BL1198" s="16">
        <f t="shared" si="36"/>
        <v>16.704707043163033</v>
      </c>
      <c r="BM1198" s="19">
        <f t="shared" si="37"/>
        <v>-0.23683877118244756</v>
      </c>
      <c r="BN1198" s="15">
        <v>59.863366499999998</v>
      </c>
      <c r="BO1198" s="16">
        <f t="shared" si="38"/>
        <v>16.704707043163033</v>
      </c>
      <c r="BP1198" s="19">
        <f t="shared" si="39"/>
        <v>0.46661360389962109</v>
      </c>
      <c r="BQ1198" s="15">
        <v>17.814566500000002</v>
      </c>
      <c r="BR1198" s="16">
        <f t="shared" si="40"/>
        <v>56.1338385640762</v>
      </c>
      <c r="BS1198" s="19">
        <f t="shared" si="41"/>
        <v>0.115082930996366</v>
      </c>
      <c r="BT1198" s="15">
        <v>12.168680200000001</v>
      </c>
      <c r="BU1198" s="16">
        <f t="shared" si="42"/>
        <v>83.6569129329243</v>
      </c>
      <c r="BV1198" s="19">
        <f t="shared" si="43"/>
        <v>1.9699660502284759</v>
      </c>
      <c r="BW1198" s="15">
        <v>534.266749</v>
      </c>
      <c r="BX1198" s="18">
        <f t="shared" si="44"/>
        <v>7.8830703770801661E-2</v>
      </c>
      <c r="BY1198" s="19">
        <f t="shared" si="45"/>
        <v>-3.9579805935058249E-2</v>
      </c>
      <c r="BZ1198" s="15">
        <v>46.788966199999997</v>
      </c>
      <c r="CA1198" s="18">
        <f t="shared" si="46"/>
        <v>7.1774005657594796E-3</v>
      </c>
      <c r="CB1198" s="19">
        <f t="shared" si="47"/>
        <v>-4.8996402401426394E-2</v>
      </c>
      <c r="CC1198" s="7">
        <f t="shared" si="48"/>
        <v>0.75253771903152789</v>
      </c>
      <c r="CD1198" s="61">
        <f t="shared" si="49"/>
        <v>1.2119854687746308</v>
      </c>
    </row>
    <row r="1199" spans="1:82" ht="15.75" customHeight="1" x14ac:dyDescent="0.25">
      <c r="A1199" s="5">
        <v>50067001001</v>
      </c>
      <c r="B1199" s="5">
        <v>50067</v>
      </c>
      <c r="C1199" s="6" t="s">
        <v>1206</v>
      </c>
      <c r="D1199" s="6" t="s">
        <v>1201</v>
      </c>
      <c r="E1199" s="5">
        <v>62</v>
      </c>
      <c r="F1199" s="15">
        <v>11.70171221</v>
      </c>
      <c r="G1199" s="16">
        <f t="shared" si="0"/>
        <v>85.45757937418972</v>
      </c>
      <c r="H1199" s="17">
        <v>1</v>
      </c>
      <c r="I1199" s="7">
        <f t="shared" si="1"/>
        <v>85.45757937418972</v>
      </c>
      <c r="J1199" s="18">
        <f t="shared" si="2"/>
        <v>28.485859791396571</v>
      </c>
      <c r="K1199" s="19">
        <f t="shared" si="3"/>
        <v>-0.33125254606506949</v>
      </c>
      <c r="L1199" s="15">
        <v>25.337418499999998</v>
      </c>
      <c r="M1199" s="16">
        <f t="shared" si="4"/>
        <v>39.467319845547806</v>
      </c>
      <c r="N1199" s="19">
        <f t="shared" si="5"/>
        <v>-0.45518607195968552</v>
      </c>
      <c r="O1199" s="15">
        <v>18.2035217</v>
      </c>
      <c r="P1199" s="16">
        <f t="shared" si="6"/>
        <v>54.934425133791557</v>
      </c>
      <c r="Q1199" s="17">
        <v>2</v>
      </c>
      <c r="R1199" s="7">
        <f t="shared" si="7"/>
        <v>109.86885026758311</v>
      </c>
      <c r="S1199" s="18">
        <f t="shared" si="8"/>
        <v>54.934425133791557</v>
      </c>
      <c r="T1199" s="19">
        <f t="shared" si="9"/>
        <v>0.43438385314299727</v>
      </c>
      <c r="U1199" s="15">
        <v>17.161109</v>
      </c>
      <c r="V1199" s="16">
        <f t="shared" si="10"/>
        <v>58.271292373936909</v>
      </c>
      <c r="W1199" s="19">
        <f t="shared" si="11"/>
        <v>-0.1084389933002543</v>
      </c>
      <c r="X1199" s="15">
        <v>17.0948241</v>
      </c>
      <c r="Y1199" s="16">
        <f t="shared" si="12"/>
        <v>62.484473882360689</v>
      </c>
      <c r="Z1199" s="17">
        <v>3</v>
      </c>
      <c r="AA1199" s="20">
        <f t="shared" si="13"/>
        <v>187.45342164708205</v>
      </c>
      <c r="AB1199" s="18">
        <f t="shared" si="14"/>
        <v>62.484473882360689</v>
      </c>
      <c r="AC1199" s="19">
        <f t="shared" si="15"/>
        <v>2.8150662384446923</v>
      </c>
      <c r="AD1199" s="15">
        <v>17.082233800000001</v>
      </c>
      <c r="AE1199" s="16">
        <f t="shared" si="16"/>
        <v>62.658217451630939</v>
      </c>
      <c r="AF1199" s="17">
        <v>2</v>
      </c>
      <c r="AG1199" s="7">
        <f t="shared" si="17"/>
        <v>125.31643490326188</v>
      </c>
      <c r="AH1199" s="18">
        <f t="shared" si="18"/>
        <v>41.254419547869666</v>
      </c>
      <c r="AI1199" s="19">
        <f t="shared" si="19"/>
        <v>1.3466720962765428</v>
      </c>
      <c r="AJ1199" s="5">
        <v>5</v>
      </c>
      <c r="AK1199" s="15">
        <v>16.9094771</v>
      </c>
      <c r="AL1199" s="16">
        <f t="shared" si="20"/>
        <v>59.138434268910657</v>
      </c>
      <c r="AM1199" s="17">
        <v>2</v>
      </c>
      <c r="AN1199" s="7">
        <f t="shared" si="21"/>
        <v>118.27686853782131</v>
      </c>
      <c r="AO1199" s="18">
        <f t="shared" si="22"/>
        <v>39.425622845940438</v>
      </c>
      <c r="AP1199" s="19">
        <f t="shared" si="23"/>
        <v>0.22543695789878088</v>
      </c>
      <c r="AQ1199" s="5">
        <v>0</v>
      </c>
      <c r="AR1199" s="15">
        <v>18.84875701</v>
      </c>
      <c r="AS1199" s="21">
        <f t="shared" si="24"/>
        <v>0</v>
      </c>
      <c r="AT1199" s="19">
        <f t="shared" si="25"/>
        <v>-1.0252866396461213</v>
      </c>
      <c r="AU1199" s="5">
        <v>0</v>
      </c>
      <c r="AV1199" s="15">
        <v>18.848756999999999</v>
      </c>
      <c r="AW1199" s="16">
        <f t="shared" si="26"/>
        <v>0</v>
      </c>
      <c r="AX1199" s="19">
        <f t="shared" si="27"/>
        <v>-0.82680925094591806</v>
      </c>
      <c r="AY1199" s="15">
        <v>18.848756999999999</v>
      </c>
      <c r="AZ1199" s="16">
        <f t="shared" si="28"/>
        <v>53.053896339159131</v>
      </c>
      <c r="BA1199" s="19">
        <f t="shared" si="29"/>
        <v>1.5211926549613757</v>
      </c>
      <c r="BB1199" s="15">
        <v>18.84875701</v>
      </c>
      <c r="BC1199" s="16">
        <f t="shared" si="30"/>
        <v>53.053896311011968</v>
      </c>
      <c r="BD1199" s="19">
        <f t="shared" si="31"/>
        <v>-0.92400703026472031</v>
      </c>
      <c r="BE1199" s="15">
        <v>18.848756999999999</v>
      </c>
      <c r="BF1199" s="21">
        <f t="shared" si="32"/>
        <v>53.053896339159131</v>
      </c>
      <c r="BG1199" s="19">
        <f t="shared" si="33"/>
        <v>0.95215580088592355</v>
      </c>
      <c r="BH1199" s="15">
        <v>18.848756999999999</v>
      </c>
      <c r="BI1199" s="16">
        <f t="shared" si="34"/>
        <v>53.053896339159131</v>
      </c>
      <c r="BJ1199" s="22">
        <f t="shared" si="35"/>
        <v>1.7927217282322834</v>
      </c>
      <c r="BK1199" s="15">
        <v>63.896299499999998</v>
      </c>
      <c r="BL1199" s="16">
        <f t="shared" si="36"/>
        <v>15.650358593927651</v>
      </c>
      <c r="BM1199" s="19">
        <f t="shared" si="37"/>
        <v>-0.33302976519850946</v>
      </c>
      <c r="BN1199" s="15">
        <v>63.896299499999998</v>
      </c>
      <c r="BO1199" s="16">
        <f t="shared" si="38"/>
        <v>15.650358593927651</v>
      </c>
      <c r="BP1199" s="19">
        <f t="shared" si="39"/>
        <v>0.33796946732759386</v>
      </c>
      <c r="BQ1199" s="15">
        <v>18.848756999999999</v>
      </c>
      <c r="BR1199" s="16">
        <f t="shared" si="40"/>
        <v>53.053896339159131</v>
      </c>
      <c r="BS1199" s="19">
        <f t="shared" si="41"/>
        <v>-2.6906271879515588E-2</v>
      </c>
      <c r="BT1199" s="15">
        <v>14.590316700000001</v>
      </c>
      <c r="BU1199" s="16">
        <f t="shared" si="42"/>
        <v>69.771907007337262</v>
      </c>
      <c r="BV1199" s="19">
        <f t="shared" si="43"/>
        <v>1.3543665996134715</v>
      </c>
      <c r="BW1199" s="15">
        <v>466.47506600000003</v>
      </c>
      <c r="BX1199" s="18">
        <f t="shared" si="44"/>
        <v>6.8828085994756816E-2</v>
      </c>
      <c r="BY1199" s="19">
        <f t="shared" si="45"/>
        <v>-4.3152325049818786E-2</v>
      </c>
      <c r="BZ1199" s="15">
        <v>65.514408900000006</v>
      </c>
      <c r="CA1199" s="18">
        <f t="shared" si="46"/>
        <v>1.0049872730555394E-2</v>
      </c>
      <c r="CB1199" s="19">
        <f t="shared" si="47"/>
        <v>-4.7876533929571696E-2</v>
      </c>
      <c r="CC1199" s="7">
        <f t="shared" si="48"/>
        <v>0.35042210360760401</v>
      </c>
      <c r="CD1199" s="61">
        <f t="shared" si="49"/>
        <v>0.56436572781551309</v>
      </c>
    </row>
    <row r="1200" spans="1:82" ht="15.75" customHeight="1" x14ac:dyDescent="0.25">
      <c r="A1200" s="5">
        <v>50068000101</v>
      </c>
      <c r="B1200" s="5">
        <v>50068</v>
      </c>
      <c r="C1200" s="6" t="s">
        <v>1207</v>
      </c>
      <c r="D1200" s="6" t="s">
        <v>1207</v>
      </c>
      <c r="E1200" s="5">
        <v>2860</v>
      </c>
      <c r="F1200" s="15">
        <v>10.32358838</v>
      </c>
      <c r="G1200" s="16">
        <f t="shared" si="0"/>
        <v>96.86554356790424</v>
      </c>
      <c r="H1200" s="17">
        <v>1</v>
      </c>
      <c r="I1200" s="7">
        <f t="shared" si="1"/>
        <v>96.86554356790424</v>
      </c>
      <c r="J1200" s="18">
        <f t="shared" si="2"/>
        <v>32.288514522634749</v>
      </c>
      <c r="K1200" s="19">
        <f t="shared" si="3"/>
        <v>-0.12208373526191701</v>
      </c>
      <c r="L1200" s="15">
        <v>17.208072999999999</v>
      </c>
      <c r="M1200" s="16">
        <f t="shared" si="4"/>
        <v>58.112259286673186</v>
      </c>
      <c r="N1200" s="19">
        <f t="shared" si="5"/>
        <v>0.63434948843357752</v>
      </c>
      <c r="O1200" s="15">
        <v>17.208072999999999</v>
      </c>
      <c r="P1200" s="16">
        <f t="shared" si="6"/>
        <v>58.112259286673186</v>
      </c>
      <c r="Q1200" s="17">
        <v>2</v>
      </c>
      <c r="R1200" s="7">
        <f t="shared" si="7"/>
        <v>116.22451857334637</v>
      </c>
      <c r="S1200" s="18">
        <f t="shared" si="8"/>
        <v>58.112259286673186</v>
      </c>
      <c r="T1200" s="19">
        <f t="shared" si="9"/>
        <v>0.61171049576947822</v>
      </c>
      <c r="U1200" s="15">
        <v>10</v>
      </c>
      <c r="V1200" s="16">
        <f t="shared" si="10"/>
        <v>100</v>
      </c>
      <c r="W1200" s="19">
        <f t="shared" si="11"/>
        <v>1.6738574211914985</v>
      </c>
      <c r="X1200" s="15">
        <v>32.822127600000002</v>
      </c>
      <c r="Y1200" s="16">
        <f t="shared" si="12"/>
        <v>32.543932039311187</v>
      </c>
      <c r="Z1200" s="17">
        <v>3</v>
      </c>
      <c r="AA1200" s="20">
        <f t="shared" si="13"/>
        <v>97.631796117933561</v>
      </c>
      <c r="AB1200" s="18">
        <f t="shared" si="14"/>
        <v>32.543932039311187</v>
      </c>
      <c r="AC1200" s="19">
        <f t="shared" si="15"/>
        <v>0.48425621924150125</v>
      </c>
      <c r="AD1200" s="15">
        <v>32.809537300000002</v>
      </c>
      <c r="AE1200" s="16">
        <f t="shared" si="16"/>
        <v>32.622901999901103</v>
      </c>
      <c r="AF1200" s="17">
        <v>2</v>
      </c>
      <c r="AG1200" s="7">
        <f t="shared" si="17"/>
        <v>65.245803999802206</v>
      </c>
      <c r="AH1200" s="18">
        <f t="shared" si="18"/>
        <v>21.47904841071928</v>
      </c>
      <c r="AI1200" s="19">
        <f t="shared" si="19"/>
        <v>-5.482831301680318E-2</v>
      </c>
      <c r="AJ1200" s="5">
        <v>246</v>
      </c>
      <c r="AK1200" s="15">
        <v>10</v>
      </c>
      <c r="AL1200" s="16">
        <f t="shared" si="20"/>
        <v>100</v>
      </c>
      <c r="AM1200" s="17">
        <v>3</v>
      </c>
      <c r="AN1200" s="7">
        <f t="shared" si="21"/>
        <v>300</v>
      </c>
      <c r="AO1200" s="18">
        <f t="shared" si="22"/>
        <v>100</v>
      </c>
      <c r="AP1200" s="19">
        <f t="shared" si="23"/>
        <v>2.179700148844677</v>
      </c>
      <c r="AQ1200" s="5">
        <v>108</v>
      </c>
      <c r="AR1200" s="15">
        <v>16.85380425</v>
      </c>
      <c r="AS1200" s="21">
        <f t="shared" si="24"/>
        <v>59.333785130440212</v>
      </c>
      <c r="AT1200" s="19">
        <f t="shared" si="25"/>
        <v>1.0528665747851997</v>
      </c>
      <c r="AU1200" s="5">
        <v>49</v>
      </c>
      <c r="AV1200" s="15">
        <v>16.853804199999999</v>
      </c>
      <c r="AW1200" s="16">
        <f t="shared" si="26"/>
        <v>59.333785306465117</v>
      </c>
      <c r="AX1200" s="19">
        <f t="shared" si="27"/>
        <v>1.4442389472717578</v>
      </c>
      <c r="AY1200" s="15">
        <v>16.853804199999999</v>
      </c>
      <c r="AZ1200" s="16">
        <f t="shared" si="28"/>
        <v>59.333785306465117</v>
      </c>
      <c r="BA1200" s="19">
        <f t="shared" si="29"/>
        <v>1.9641564275734258</v>
      </c>
      <c r="BB1200" s="15">
        <v>10</v>
      </c>
      <c r="BC1200" s="16">
        <f t="shared" si="30"/>
        <v>100</v>
      </c>
      <c r="BD1200" s="19">
        <f t="shared" si="31"/>
        <v>0.93333821106502679</v>
      </c>
      <c r="BE1200" s="15">
        <v>16.853804199999999</v>
      </c>
      <c r="BF1200" s="21">
        <f t="shared" si="32"/>
        <v>59.333785306465117</v>
      </c>
      <c r="BG1200" s="19">
        <f t="shared" si="33"/>
        <v>1.3356026310630742</v>
      </c>
      <c r="BH1200" s="15">
        <v>34.576060499999997</v>
      </c>
      <c r="BI1200" s="16">
        <f t="shared" si="34"/>
        <v>28.92174485870072</v>
      </c>
      <c r="BJ1200" s="22">
        <f t="shared" si="35"/>
        <v>1.9509471591241688E-2</v>
      </c>
      <c r="BK1200" s="15">
        <v>43.742920099999999</v>
      </c>
      <c r="BL1200" s="16">
        <f t="shared" si="36"/>
        <v>22.860842342347418</v>
      </c>
      <c r="BM1200" s="19">
        <f t="shared" si="37"/>
        <v>0.32480171319001283</v>
      </c>
      <c r="BN1200" s="15">
        <v>43.742920099999999</v>
      </c>
      <c r="BO1200" s="16">
        <f t="shared" si="38"/>
        <v>22.860842342347418</v>
      </c>
      <c r="BP1200" s="19">
        <f t="shared" si="39"/>
        <v>1.2177416685906439</v>
      </c>
      <c r="BQ1200" s="15">
        <v>10</v>
      </c>
      <c r="BR1200" s="16">
        <f t="shared" si="40"/>
        <v>100</v>
      </c>
      <c r="BS1200" s="19">
        <f t="shared" si="41"/>
        <v>2.1373680391786363</v>
      </c>
      <c r="BT1200" s="15">
        <v>12.8196817</v>
      </c>
      <c r="BU1200" s="16">
        <f t="shared" si="42"/>
        <v>79.40869701936515</v>
      </c>
      <c r="BV1200" s="19">
        <f t="shared" si="43"/>
        <v>1.7816190378831884</v>
      </c>
      <c r="BW1200" s="15">
        <v>4845.6370299999999</v>
      </c>
      <c r="BX1200" s="18">
        <f t="shared" si="44"/>
        <v>0.71497052363398561</v>
      </c>
      <c r="BY1200" s="19">
        <f t="shared" si="45"/>
        <v>0.18762288410116695</v>
      </c>
      <c r="BZ1200" s="15">
        <v>2861.6291999999999</v>
      </c>
      <c r="CA1200" s="18">
        <f t="shared" si="46"/>
        <v>0.43897227716635995</v>
      </c>
      <c r="CB1200" s="19">
        <f t="shared" si="47"/>
        <v>0.11934412132572191</v>
      </c>
      <c r="CC1200" s="7">
        <f t="shared" si="48"/>
        <v>0.9434300764642688</v>
      </c>
      <c r="CD1200" s="61">
        <f t="shared" si="49"/>
        <v>1.5194235645106957</v>
      </c>
    </row>
    <row r="1201" spans="1:82" ht="15.75" customHeight="1" x14ac:dyDescent="0.25">
      <c r="A1201" s="5">
        <v>50069000101</v>
      </c>
      <c r="B1201" s="5">
        <v>50069</v>
      </c>
      <c r="C1201" s="6" t="s">
        <v>1208</v>
      </c>
      <c r="D1201" s="6" t="s">
        <v>1208</v>
      </c>
      <c r="E1201" s="5">
        <v>73</v>
      </c>
      <c r="F1201" s="15">
        <v>10.38845289</v>
      </c>
      <c r="G1201" s="16">
        <f t="shared" si="0"/>
        <v>96.260724343526377</v>
      </c>
      <c r="H1201" s="17">
        <v>1</v>
      </c>
      <c r="I1201" s="7">
        <f t="shared" si="1"/>
        <v>96.260724343526377</v>
      </c>
      <c r="J1201" s="18">
        <f t="shared" si="2"/>
        <v>32.086908114508795</v>
      </c>
      <c r="K1201" s="19">
        <f t="shared" si="3"/>
        <v>-0.13317329653383139</v>
      </c>
      <c r="L1201" s="15">
        <v>32.467252700000003</v>
      </c>
      <c r="M1201" s="16">
        <f t="shared" si="4"/>
        <v>30.800265400958914</v>
      </c>
      <c r="N1201" s="19">
        <f t="shared" si="5"/>
        <v>-0.96165400933551815</v>
      </c>
      <c r="O1201" s="15">
        <v>32.467252700000003</v>
      </c>
      <c r="P1201" s="16">
        <f t="shared" si="6"/>
        <v>30.800265400958914</v>
      </c>
      <c r="Q1201" s="17">
        <v>2</v>
      </c>
      <c r="R1201" s="7">
        <f t="shared" si="7"/>
        <v>61.600530801917827</v>
      </c>
      <c r="S1201" s="18">
        <f t="shared" si="8"/>
        <v>30.800265400958914</v>
      </c>
      <c r="T1201" s="19">
        <f t="shared" si="9"/>
        <v>-0.91232881723147552</v>
      </c>
      <c r="U1201" s="15">
        <v>25.4632608</v>
      </c>
      <c r="V1201" s="16">
        <f t="shared" si="10"/>
        <v>39.27226791000782</v>
      </c>
      <c r="W1201" s="19">
        <f t="shared" si="11"/>
        <v>-0.91991615392413884</v>
      </c>
      <c r="X1201" s="15">
        <v>55.230013499999998</v>
      </c>
      <c r="Y1201" s="16">
        <f t="shared" si="12"/>
        <v>19.340228660273642</v>
      </c>
      <c r="Z1201" s="17">
        <v>3</v>
      </c>
      <c r="AA1201" s="20">
        <f t="shared" si="13"/>
        <v>58.020685980820929</v>
      </c>
      <c r="AB1201" s="18">
        <f t="shared" si="14"/>
        <v>19.340228660273642</v>
      </c>
      <c r="AC1201" s="19">
        <f t="shared" si="15"/>
        <v>-0.54362511596526375</v>
      </c>
      <c r="AD1201" s="15">
        <v>55.217423199999999</v>
      </c>
      <c r="AE1201" s="16">
        <f t="shared" si="16"/>
        <v>19.384141054956</v>
      </c>
      <c r="AF1201" s="17">
        <v>2</v>
      </c>
      <c r="AG1201" s="7">
        <f t="shared" si="17"/>
        <v>38.768282109912001</v>
      </c>
      <c r="AH1201" s="18">
        <f t="shared" si="18"/>
        <v>12.762595556976299</v>
      </c>
      <c r="AI1201" s="19">
        <f t="shared" si="19"/>
        <v>-0.67257207910762107</v>
      </c>
      <c r="AJ1201" s="5">
        <v>0</v>
      </c>
      <c r="AK1201" s="15">
        <v>25.4632608</v>
      </c>
      <c r="AL1201" s="16">
        <f t="shared" si="20"/>
        <v>39.27226791000782</v>
      </c>
      <c r="AM1201" s="17">
        <v>1</v>
      </c>
      <c r="AN1201" s="7">
        <f t="shared" si="21"/>
        <v>39.27226791000782</v>
      </c>
      <c r="AO1201" s="18">
        <f t="shared" si="22"/>
        <v>0</v>
      </c>
      <c r="AP1201" s="19">
        <f t="shared" si="23"/>
        <v>-1.0465207101426044</v>
      </c>
      <c r="AQ1201" s="5">
        <v>0</v>
      </c>
      <c r="AR1201" s="15">
        <v>32.360273190000001</v>
      </c>
      <c r="AS1201" s="21">
        <f t="shared" si="24"/>
        <v>0</v>
      </c>
      <c r="AT1201" s="19">
        <f t="shared" si="25"/>
        <v>-1.0252866396461213</v>
      </c>
      <c r="AU1201" s="5">
        <v>0</v>
      </c>
      <c r="AV1201" s="15">
        <v>32.360273200000002</v>
      </c>
      <c r="AW1201" s="16">
        <f t="shared" si="26"/>
        <v>0</v>
      </c>
      <c r="AX1201" s="19">
        <f t="shared" si="27"/>
        <v>-0.82680925094591806</v>
      </c>
      <c r="AY1201" s="15">
        <v>53.593685800000003</v>
      </c>
      <c r="AZ1201" s="16">
        <f t="shared" si="28"/>
        <v>18.658914479809859</v>
      </c>
      <c r="BA1201" s="19">
        <f t="shared" si="29"/>
        <v>-0.90492204271238974</v>
      </c>
      <c r="BB1201" s="15">
        <v>10</v>
      </c>
      <c r="BC1201" s="16">
        <f t="shared" si="30"/>
        <v>100</v>
      </c>
      <c r="BD1201" s="19">
        <f t="shared" si="31"/>
        <v>0.93333821106502679</v>
      </c>
      <c r="BE1201" s="15">
        <v>32.360273200000002</v>
      </c>
      <c r="BF1201" s="21">
        <f t="shared" si="32"/>
        <v>30.902087686948203</v>
      </c>
      <c r="BG1201" s="19">
        <f t="shared" si="33"/>
        <v>-0.40042238235939687</v>
      </c>
      <c r="BH1201" s="15">
        <v>56.044679799999997</v>
      </c>
      <c r="BI1201" s="16">
        <f t="shared" si="34"/>
        <v>17.842906830203713</v>
      </c>
      <c r="BJ1201" s="22">
        <f t="shared" si="35"/>
        <v>-0.79455517562348688</v>
      </c>
      <c r="BK1201" s="15">
        <v>87.546197699999993</v>
      </c>
      <c r="BL1201" s="16">
        <f t="shared" si="36"/>
        <v>11.422540627369818</v>
      </c>
      <c r="BM1201" s="19">
        <f t="shared" si="37"/>
        <v>-0.71874476579161317</v>
      </c>
      <c r="BN1201" s="15">
        <v>87.546197699999993</v>
      </c>
      <c r="BO1201" s="16">
        <f t="shared" si="38"/>
        <v>11.422540627369818</v>
      </c>
      <c r="BP1201" s="19">
        <f t="shared" si="39"/>
        <v>-0.17787896236940356</v>
      </c>
      <c r="BQ1201" s="15">
        <v>32.360273200000002</v>
      </c>
      <c r="BR1201" s="16">
        <f t="shared" si="40"/>
        <v>30.902087686948203</v>
      </c>
      <c r="BS1201" s="19">
        <f t="shared" si="41"/>
        <v>-1.0481324583126645</v>
      </c>
      <c r="BT1201" s="15">
        <v>45.875401799999999</v>
      </c>
      <c r="BU1201" s="16">
        <f t="shared" si="42"/>
        <v>22.190415343675529</v>
      </c>
      <c r="BV1201" s="19">
        <f t="shared" si="43"/>
        <v>-0.7551852640710367</v>
      </c>
      <c r="BW1201" s="15">
        <v>206.16168400000001</v>
      </c>
      <c r="BX1201" s="18">
        <f t="shared" si="44"/>
        <v>3.0419019470540966E-2</v>
      </c>
      <c r="BY1201" s="19">
        <f t="shared" si="45"/>
        <v>-5.6870446386664247E-2</v>
      </c>
      <c r="BZ1201" s="15">
        <v>73.706331500000005</v>
      </c>
      <c r="CA1201" s="18">
        <f t="shared" si="46"/>
        <v>1.1306508956553005E-2</v>
      </c>
      <c r="CB1201" s="19">
        <f t="shared" si="47"/>
        <v>-4.738661889842459E-2</v>
      </c>
      <c r="CC1201" s="7">
        <f t="shared" si="48"/>
        <v>-0.57961294622592352</v>
      </c>
      <c r="CD1201" s="61">
        <f t="shared" si="49"/>
        <v>-0.93348472850440567</v>
      </c>
    </row>
    <row r="1202" spans="1:82" ht="15.75" customHeight="1" x14ac:dyDescent="0.25">
      <c r="A1202" s="5">
        <v>50070000101</v>
      </c>
      <c r="B1202" s="5">
        <v>50070</v>
      </c>
      <c r="C1202" s="6" t="s">
        <v>1209</v>
      </c>
      <c r="D1202" s="6" t="s">
        <v>1209</v>
      </c>
      <c r="E1202" s="5">
        <v>61</v>
      </c>
      <c r="F1202" s="15">
        <v>10.02465774</v>
      </c>
      <c r="G1202" s="16">
        <f t="shared" si="0"/>
        <v>99.7540291086287</v>
      </c>
      <c r="H1202" s="17">
        <v>1</v>
      </c>
      <c r="I1202" s="7">
        <f t="shared" si="1"/>
        <v>99.7540291086287</v>
      </c>
      <c r="J1202" s="18">
        <f t="shared" si="2"/>
        <v>33.251343036209562</v>
      </c>
      <c r="K1202" s="19">
        <f t="shared" si="3"/>
        <v>-6.9122393929138437E-2</v>
      </c>
      <c r="L1202" s="15">
        <v>33.798762000000004</v>
      </c>
      <c r="M1202" s="16">
        <f t="shared" si="4"/>
        <v>29.586882501791038</v>
      </c>
      <c r="N1202" s="19">
        <f t="shared" si="5"/>
        <v>-1.0325592445705798</v>
      </c>
      <c r="O1202" s="15">
        <v>30.644029700000001</v>
      </c>
      <c r="P1202" s="16">
        <f t="shared" si="6"/>
        <v>32.632783931807765</v>
      </c>
      <c r="Q1202" s="17">
        <v>1</v>
      </c>
      <c r="R1202" s="7">
        <f t="shared" si="7"/>
        <v>32.632783931807765</v>
      </c>
      <c r="S1202" s="18">
        <f t="shared" si="8"/>
        <v>16.316391965903883</v>
      </c>
      <c r="T1202" s="19">
        <f t="shared" si="9"/>
        <v>-1.7205448929937064</v>
      </c>
      <c r="U1202" s="15">
        <v>16.179633500000001</v>
      </c>
      <c r="V1202" s="16">
        <f t="shared" si="10"/>
        <v>61.8060971529423</v>
      </c>
      <c r="W1202" s="19">
        <f t="shared" si="11"/>
        <v>4.2537881900517487E-2</v>
      </c>
      <c r="X1202" s="15">
        <v>44.401365499999997</v>
      </c>
      <c r="Y1202" s="16">
        <f t="shared" si="12"/>
        <v>24.056942347865409</v>
      </c>
      <c r="Z1202" s="17">
        <v>3</v>
      </c>
      <c r="AA1202" s="20">
        <f t="shared" si="13"/>
        <v>72.170827043596233</v>
      </c>
      <c r="AB1202" s="18">
        <f t="shared" si="14"/>
        <v>24.056942347865412</v>
      </c>
      <c r="AC1202" s="19">
        <f t="shared" si="15"/>
        <v>-0.17643859080543742</v>
      </c>
      <c r="AD1202" s="15">
        <v>44.413955799999997</v>
      </c>
      <c r="AE1202" s="16">
        <f t="shared" si="16"/>
        <v>24.099234142075677</v>
      </c>
      <c r="AF1202" s="17">
        <v>2</v>
      </c>
      <c r="AG1202" s="7">
        <f t="shared" si="17"/>
        <v>48.198468284151353</v>
      </c>
      <c r="AH1202" s="18">
        <f t="shared" si="18"/>
        <v>15.867031596406461</v>
      </c>
      <c r="AI1202" s="19">
        <f t="shared" si="19"/>
        <v>-0.45255757977350936</v>
      </c>
      <c r="AJ1202" s="5">
        <v>4</v>
      </c>
      <c r="AK1202" s="15">
        <v>16.179633500000001</v>
      </c>
      <c r="AL1202" s="16">
        <f t="shared" si="20"/>
        <v>61.8060971529423</v>
      </c>
      <c r="AM1202" s="17">
        <v>1</v>
      </c>
      <c r="AN1202" s="7">
        <f t="shared" si="21"/>
        <v>61.8060971529423</v>
      </c>
      <c r="AO1202" s="18">
        <f t="shared" si="22"/>
        <v>20.6020323843141</v>
      </c>
      <c r="AP1202" s="19">
        <f t="shared" si="23"/>
        <v>-0.3818536439845483</v>
      </c>
      <c r="AQ1202" s="5">
        <v>4</v>
      </c>
      <c r="AR1202" s="15">
        <v>38.565957390000001</v>
      </c>
      <c r="AS1202" s="21">
        <f t="shared" si="24"/>
        <v>25.929603922118527</v>
      </c>
      <c r="AT1202" s="19">
        <f t="shared" si="25"/>
        <v>-0.11710777289729415</v>
      </c>
      <c r="AU1202" s="5">
        <v>0</v>
      </c>
      <c r="AV1202" s="15">
        <v>38.565957400000002</v>
      </c>
      <c r="AW1202" s="16">
        <f t="shared" si="26"/>
        <v>0</v>
      </c>
      <c r="AX1202" s="19">
        <f t="shared" si="27"/>
        <v>-0.82680925094591806</v>
      </c>
      <c r="AY1202" s="15">
        <v>45.934142600000001</v>
      </c>
      <c r="AZ1202" s="16">
        <f t="shared" si="28"/>
        <v>21.770298592663835</v>
      </c>
      <c r="BA1202" s="19">
        <f t="shared" si="29"/>
        <v>-0.68545471584558337</v>
      </c>
      <c r="BB1202" s="15">
        <v>10</v>
      </c>
      <c r="BC1202" s="16">
        <f t="shared" si="30"/>
        <v>100</v>
      </c>
      <c r="BD1202" s="19">
        <f t="shared" si="31"/>
        <v>0.93333821106502679</v>
      </c>
      <c r="BE1202" s="15">
        <v>45.934142600000001</v>
      </c>
      <c r="BF1202" s="21">
        <f t="shared" si="32"/>
        <v>21.770298592663835</v>
      </c>
      <c r="BG1202" s="19">
        <f t="shared" si="33"/>
        <v>-0.95800478553232271</v>
      </c>
      <c r="BH1202" s="15">
        <v>45.934142600000001</v>
      </c>
      <c r="BI1202" s="16">
        <f t="shared" si="34"/>
        <v>21.770298592663835</v>
      </c>
      <c r="BJ1202" s="22">
        <f t="shared" si="35"/>
        <v>-0.50597339643713057</v>
      </c>
      <c r="BK1202" s="15">
        <v>96.507275300000003</v>
      </c>
      <c r="BL1202" s="16">
        <f t="shared" si="36"/>
        <v>10.361913098172403</v>
      </c>
      <c r="BM1202" s="19">
        <f t="shared" si="37"/>
        <v>-0.81550861685838938</v>
      </c>
      <c r="BN1202" s="15">
        <v>96.507275300000003</v>
      </c>
      <c r="BO1202" s="16">
        <f t="shared" si="38"/>
        <v>10.361913098172403</v>
      </c>
      <c r="BP1202" s="19">
        <f t="shared" si="39"/>
        <v>-0.30728922784385221</v>
      </c>
      <c r="BQ1202" s="15">
        <v>38.542910599999999</v>
      </c>
      <c r="BR1202" s="16">
        <f t="shared" si="40"/>
        <v>25.945108566865731</v>
      </c>
      <c r="BS1202" s="19">
        <f t="shared" si="41"/>
        <v>-1.2766554183340497</v>
      </c>
      <c r="BT1202" s="15">
        <v>28.619409999999998</v>
      </c>
      <c r="BU1202" s="16">
        <f t="shared" si="42"/>
        <v>35.570063114508649</v>
      </c>
      <c r="BV1202" s="19">
        <f t="shared" si="43"/>
        <v>-0.16199114796561562</v>
      </c>
      <c r="BW1202" s="15">
        <v>174.11347499999999</v>
      </c>
      <c r="BX1202" s="18">
        <f t="shared" si="44"/>
        <v>2.569032753005911E-2</v>
      </c>
      <c r="BY1202" s="19">
        <f t="shared" si="45"/>
        <v>-5.8559338507049287E-2</v>
      </c>
      <c r="BZ1202" s="15">
        <v>63.214531399999998</v>
      </c>
      <c r="CA1202" s="18">
        <f t="shared" si="46"/>
        <v>9.6970728418141541E-3</v>
      </c>
      <c r="CB1202" s="19">
        <f t="shared" si="47"/>
        <v>-4.8014077289301085E-2</v>
      </c>
      <c r="CC1202" s="7">
        <f t="shared" si="48"/>
        <v>-0.45360884218673053</v>
      </c>
      <c r="CD1202" s="61">
        <f t="shared" si="49"/>
        <v>-0.73055118877698288</v>
      </c>
    </row>
    <row r="1203" spans="1:82" ht="15.75" customHeight="1" x14ac:dyDescent="0.25">
      <c r="A1203" s="5">
        <v>50071000101</v>
      </c>
      <c r="B1203" s="5">
        <v>50071</v>
      </c>
      <c r="C1203" s="6" t="s">
        <v>1210</v>
      </c>
      <c r="D1203" s="6" t="s">
        <v>1210</v>
      </c>
      <c r="E1203" s="5">
        <v>146</v>
      </c>
      <c r="F1203" s="15">
        <v>10.09600333</v>
      </c>
      <c r="G1203" s="16">
        <f t="shared" si="0"/>
        <v>99.049095697950804</v>
      </c>
      <c r="H1203" s="17">
        <v>1</v>
      </c>
      <c r="I1203" s="7">
        <f t="shared" si="1"/>
        <v>99.049095697950804</v>
      </c>
      <c r="J1203" s="18">
        <f t="shared" si="2"/>
        <v>33.016365232650266</v>
      </c>
      <c r="K1203" s="19">
        <f t="shared" si="3"/>
        <v>-8.2047582043608944E-2</v>
      </c>
      <c r="L1203" s="15">
        <v>35.980478300000001</v>
      </c>
      <c r="M1203" s="16">
        <f t="shared" si="4"/>
        <v>27.792848990559417</v>
      </c>
      <c r="N1203" s="19">
        <f t="shared" si="5"/>
        <v>-1.1373953752105437</v>
      </c>
      <c r="O1203" s="15">
        <v>21.535789000000001</v>
      </c>
      <c r="P1203" s="16">
        <f t="shared" si="6"/>
        <v>46.434333100124633</v>
      </c>
      <c r="Q1203" s="17">
        <v>1</v>
      </c>
      <c r="R1203" s="7">
        <f t="shared" si="7"/>
        <v>46.434333100124633</v>
      </c>
      <c r="S1203" s="18">
        <f t="shared" si="8"/>
        <v>23.217166550062316</v>
      </c>
      <c r="T1203" s="19">
        <f t="shared" si="9"/>
        <v>-1.335474077570147</v>
      </c>
      <c r="U1203" s="15">
        <v>21.296471799999999</v>
      </c>
      <c r="V1203" s="16">
        <f t="shared" si="10"/>
        <v>46.956134771582214</v>
      </c>
      <c r="W1203" s="19">
        <f t="shared" si="11"/>
        <v>-0.59172654212167775</v>
      </c>
      <c r="X1203" s="15">
        <v>38.6105388</v>
      </c>
      <c r="Y1203" s="16">
        <f t="shared" si="12"/>
        <v>27.665013832958998</v>
      </c>
      <c r="Z1203" s="17">
        <v>3</v>
      </c>
      <c r="AA1203" s="20">
        <f t="shared" si="13"/>
        <v>82.995041498876986</v>
      </c>
      <c r="AB1203" s="18">
        <f t="shared" si="14"/>
        <v>27.665013832958994</v>
      </c>
      <c r="AC1203" s="19">
        <f t="shared" si="15"/>
        <v>0.10444240365157238</v>
      </c>
      <c r="AD1203" s="15">
        <v>38.6231291</v>
      </c>
      <c r="AE1203" s="16">
        <f t="shared" si="16"/>
        <v>27.712470349793591</v>
      </c>
      <c r="AF1203" s="17">
        <v>2</v>
      </c>
      <c r="AG1203" s="7">
        <f t="shared" si="17"/>
        <v>55.424940699587182</v>
      </c>
      <c r="AH1203" s="18">
        <f t="shared" si="18"/>
        <v>18.246000684600155</v>
      </c>
      <c r="AI1203" s="19">
        <f t="shared" si="19"/>
        <v>-0.28395765172785431</v>
      </c>
      <c r="AJ1203" s="5">
        <v>2</v>
      </c>
      <c r="AK1203" s="15">
        <v>21.296471799999999</v>
      </c>
      <c r="AL1203" s="16">
        <f t="shared" si="20"/>
        <v>46.956134771582214</v>
      </c>
      <c r="AM1203" s="17">
        <v>1</v>
      </c>
      <c r="AN1203" s="7">
        <f t="shared" si="21"/>
        <v>46.956134771582214</v>
      </c>
      <c r="AO1203" s="18">
        <f t="shared" si="22"/>
        <v>15.652044923860737</v>
      </c>
      <c r="AP1203" s="19">
        <f t="shared" si="23"/>
        <v>-0.54155117195094948</v>
      </c>
      <c r="AQ1203" s="5">
        <v>2</v>
      </c>
      <c r="AR1203" s="15">
        <v>40.143315800000003</v>
      </c>
      <c r="AS1203" s="21">
        <f t="shared" si="24"/>
        <v>24.910747407666804</v>
      </c>
      <c r="AT1203" s="19">
        <f t="shared" si="25"/>
        <v>-0.15279300578606658</v>
      </c>
      <c r="AU1203" s="5">
        <v>5</v>
      </c>
      <c r="AV1203" s="15">
        <v>40.143315800000003</v>
      </c>
      <c r="AW1203" s="16">
        <f t="shared" si="26"/>
        <v>24.910747407666804</v>
      </c>
      <c r="AX1203" s="19">
        <f t="shared" si="27"/>
        <v>0.12666957607024706</v>
      </c>
      <c r="AY1203" s="15">
        <v>40.143315800000003</v>
      </c>
      <c r="AZ1203" s="16">
        <f t="shared" si="28"/>
        <v>24.910747407666804</v>
      </c>
      <c r="BA1203" s="19">
        <f t="shared" si="29"/>
        <v>-0.46393725557979648</v>
      </c>
      <c r="BB1203" s="15">
        <v>10</v>
      </c>
      <c r="BC1203" s="16">
        <f t="shared" si="30"/>
        <v>100</v>
      </c>
      <c r="BD1203" s="19">
        <f t="shared" si="31"/>
        <v>0.93333821106502679</v>
      </c>
      <c r="BE1203" s="15">
        <v>40.143315800000003</v>
      </c>
      <c r="BF1203" s="21">
        <f t="shared" si="32"/>
        <v>24.910747407666804</v>
      </c>
      <c r="BG1203" s="19">
        <f t="shared" si="33"/>
        <v>-0.76625057622771675</v>
      </c>
      <c r="BH1203" s="15">
        <v>40.143315800000003</v>
      </c>
      <c r="BI1203" s="16">
        <f t="shared" si="34"/>
        <v>24.910747407666804</v>
      </c>
      <c r="BJ1203" s="22">
        <f t="shared" si="35"/>
        <v>-0.27521559041944194</v>
      </c>
      <c r="BK1203" s="15">
        <v>90.716448499999998</v>
      </c>
      <c r="BL1203" s="16">
        <f t="shared" si="36"/>
        <v>11.023359231264438</v>
      </c>
      <c r="BM1203" s="19">
        <f t="shared" si="37"/>
        <v>-0.75516313896979914</v>
      </c>
      <c r="BN1203" s="15">
        <v>90.716448499999998</v>
      </c>
      <c r="BO1203" s="16">
        <f t="shared" si="38"/>
        <v>11.023359231264438</v>
      </c>
      <c r="BP1203" s="19">
        <f t="shared" si="39"/>
        <v>-0.22658425147456981</v>
      </c>
      <c r="BQ1203" s="15">
        <v>40.143315800000003</v>
      </c>
      <c r="BR1203" s="16">
        <f t="shared" si="40"/>
        <v>24.910747407666804</v>
      </c>
      <c r="BS1203" s="19">
        <f t="shared" si="41"/>
        <v>-1.3243407662253994</v>
      </c>
      <c r="BT1203" s="15">
        <v>35.037685600000003</v>
      </c>
      <c r="BU1203" s="16">
        <f t="shared" si="42"/>
        <v>29.054265502057014</v>
      </c>
      <c r="BV1203" s="19">
        <f t="shared" si="43"/>
        <v>-0.45087265453754743</v>
      </c>
      <c r="BW1203" s="15">
        <v>199.770566</v>
      </c>
      <c r="BX1203" s="18">
        <f t="shared" si="44"/>
        <v>2.9476014256824699E-2</v>
      </c>
      <c r="BY1203" s="19">
        <f t="shared" si="45"/>
        <v>-5.7207248634510641E-2</v>
      </c>
      <c r="BZ1203" s="15">
        <v>147.79784599999999</v>
      </c>
      <c r="CA1203" s="18">
        <f t="shared" si="46"/>
        <v>2.2672104764273088E-2</v>
      </c>
      <c r="CB1203" s="19">
        <f t="shared" si="47"/>
        <v>-4.295560210219608E-2</v>
      </c>
      <c r="CC1203" s="7">
        <f t="shared" si="48"/>
        <v>-0.38542222630499884</v>
      </c>
      <c r="CD1203" s="61">
        <f t="shared" si="49"/>
        <v>-0.62073451710246452</v>
      </c>
    </row>
    <row r="1204" spans="1:82" ht="15.75" customHeight="1" x14ac:dyDescent="0.25">
      <c r="A1204" s="5">
        <v>50072000101</v>
      </c>
      <c r="B1204" s="5">
        <v>50072</v>
      </c>
      <c r="C1204" s="6" t="s">
        <v>1211</v>
      </c>
      <c r="D1204" s="6" t="s">
        <v>1211</v>
      </c>
      <c r="E1204" s="5">
        <v>186</v>
      </c>
      <c r="F1204" s="15">
        <v>10.53553658</v>
      </c>
      <c r="G1204" s="16">
        <f t="shared" si="0"/>
        <v>94.916855198275996</v>
      </c>
      <c r="H1204" s="17">
        <v>1</v>
      </c>
      <c r="I1204" s="7">
        <f t="shared" si="1"/>
        <v>94.916855198275996</v>
      </c>
      <c r="J1204" s="18">
        <f t="shared" si="2"/>
        <v>31.638951732758663</v>
      </c>
      <c r="K1204" s="19">
        <f t="shared" si="3"/>
        <v>-0.15781358346091956</v>
      </c>
      <c r="L1204" s="15">
        <v>18.854149199999998</v>
      </c>
      <c r="M1204" s="16">
        <f t="shared" si="4"/>
        <v>53.03872316869117</v>
      </c>
      <c r="N1204" s="19">
        <f t="shared" si="5"/>
        <v>0.33787236471129495</v>
      </c>
      <c r="O1204" s="15">
        <v>18.854149199999998</v>
      </c>
      <c r="P1204" s="16">
        <f t="shared" si="6"/>
        <v>53.03872316869117</v>
      </c>
      <c r="Q1204" s="17">
        <v>2</v>
      </c>
      <c r="R1204" s="7">
        <f t="shared" si="7"/>
        <v>106.07744633738234</v>
      </c>
      <c r="S1204" s="18">
        <f t="shared" si="8"/>
        <v>53.03872316869117</v>
      </c>
      <c r="T1204" s="19">
        <f t="shared" si="9"/>
        <v>0.32860159745578704</v>
      </c>
      <c r="U1204" s="15">
        <v>18.965738999999999</v>
      </c>
      <c r="V1204" s="16">
        <f t="shared" si="10"/>
        <v>52.726656208861677</v>
      </c>
      <c r="W1204" s="19">
        <f t="shared" si="11"/>
        <v>-0.34525881636380473</v>
      </c>
      <c r="X1204" s="15">
        <v>24.801147199999999</v>
      </c>
      <c r="Y1204" s="16">
        <f t="shared" si="12"/>
        <v>43.069019404070154</v>
      </c>
      <c r="Z1204" s="17">
        <v>3</v>
      </c>
      <c r="AA1204" s="20">
        <f t="shared" si="13"/>
        <v>129.20705821221046</v>
      </c>
      <c r="AB1204" s="18">
        <f t="shared" si="14"/>
        <v>43.069019404070147</v>
      </c>
      <c r="AC1204" s="19">
        <f t="shared" si="15"/>
        <v>1.3036127696796167</v>
      </c>
      <c r="AD1204" s="15">
        <v>24.813737499999998</v>
      </c>
      <c r="AE1204" s="16">
        <f t="shared" si="16"/>
        <v>43.135070643831874</v>
      </c>
      <c r="AF1204" s="17">
        <v>2</v>
      </c>
      <c r="AG1204" s="7">
        <f t="shared" si="17"/>
        <v>86.270141287663748</v>
      </c>
      <c r="AH1204" s="18">
        <f t="shared" si="18"/>
        <v>28.40030205042671</v>
      </c>
      <c r="AI1204" s="19">
        <f t="shared" si="19"/>
        <v>0.43568788218370852</v>
      </c>
      <c r="AJ1204" s="5">
        <v>0</v>
      </c>
      <c r="AK1204" s="15">
        <v>12.917103600000001</v>
      </c>
      <c r="AL1204" s="16">
        <f t="shared" si="20"/>
        <v>77.416736055287188</v>
      </c>
      <c r="AM1204" s="17">
        <v>1</v>
      </c>
      <c r="AN1204" s="7">
        <f t="shared" si="21"/>
        <v>77.416736055287188</v>
      </c>
      <c r="AO1204" s="18">
        <f t="shared" si="22"/>
        <v>0</v>
      </c>
      <c r="AP1204" s="19">
        <f t="shared" si="23"/>
        <v>-1.0465207101426044</v>
      </c>
      <c r="AQ1204" s="5">
        <v>4</v>
      </c>
      <c r="AR1204" s="15">
        <v>18.96573901</v>
      </c>
      <c r="AS1204" s="21">
        <f t="shared" si="24"/>
        <v>52.726656181060669</v>
      </c>
      <c r="AT1204" s="19">
        <f t="shared" si="25"/>
        <v>0.82145328749652025</v>
      </c>
      <c r="AU1204" s="5">
        <v>0</v>
      </c>
      <c r="AV1204" s="15">
        <v>18.965738999999999</v>
      </c>
      <c r="AW1204" s="16">
        <f t="shared" si="26"/>
        <v>0</v>
      </c>
      <c r="AX1204" s="19">
        <f t="shared" si="27"/>
        <v>-0.82680925094591806</v>
      </c>
      <c r="AY1204" s="15">
        <v>26.333924199999998</v>
      </c>
      <c r="AZ1204" s="16">
        <f t="shared" si="28"/>
        <v>37.973831488434222</v>
      </c>
      <c r="BA1204" s="19">
        <f t="shared" si="29"/>
        <v>0.45749193472760669</v>
      </c>
      <c r="BB1204" s="15">
        <v>10</v>
      </c>
      <c r="BC1204" s="16">
        <f t="shared" si="30"/>
        <v>100</v>
      </c>
      <c r="BD1204" s="19">
        <f t="shared" si="31"/>
        <v>0.93333821106502679</v>
      </c>
      <c r="BE1204" s="15">
        <v>26.333924199999998</v>
      </c>
      <c r="BF1204" s="21">
        <f t="shared" si="32"/>
        <v>37.973831488434222</v>
      </c>
      <c r="BG1204" s="19">
        <f t="shared" si="33"/>
        <v>3.1374701732679873E-2</v>
      </c>
      <c r="BH1204" s="15">
        <v>26.333924199999998</v>
      </c>
      <c r="BI1204" s="16">
        <f t="shared" si="34"/>
        <v>37.973831488434222</v>
      </c>
      <c r="BJ1204" s="22">
        <f t="shared" si="35"/>
        <v>0.68464995742889467</v>
      </c>
      <c r="BK1204" s="15">
        <v>76.907056900000001</v>
      </c>
      <c r="BL1204" s="16">
        <f t="shared" si="36"/>
        <v>13.002707947858033</v>
      </c>
      <c r="BM1204" s="19">
        <f t="shared" si="37"/>
        <v>-0.5745819272350734</v>
      </c>
      <c r="BN1204" s="15">
        <v>76.907056900000001</v>
      </c>
      <c r="BO1204" s="16">
        <f t="shared" si="38"/>
        <v>13.002707947858033</v>
      </c>
      <c r="BP1204" s="19">
        <f t="shared" si="39"/>
        <v>1.4921871862352741E-2</v>
      </c>
      <c r="BQ1204" s="15">
        <v>18.965738999999999</v>
      </c>
      <c r="BR1204" s="16">
        <f t="shared" si="40"/>
        <v>52.726656208861677</v>
      </c>
      <c r="BS1204" s="19">
        <f t="shared" si="41"/>
        <v>-4.199245267668502E-2</v>
      </c>
      <c r="BT1204" s="15">
        <v>17.060709299999999</v>
      </c>
      <c r="BU1204" s="16">
        <f t="shared" si="42"/>
        <v>59.668927129542027</v>
      </c>
      <c r="BV1204" s="19">
        <f t="shared" si="43"/>
        <v>0.90644537468376418</v>
      </c>
      <c r="BW1204" s="15">
        <v>305.37513200000001</v>
      </c>
      <c r="BX1204" s="18">
        <f t="shared" si="44"/>
        <v>4.5057897791167714E-2</v>
      </c>
      <c r="BY1204" s="19">
        <f t="shared" si="45"/>
        <v>-5.1642047802411634E-2</v>
      </c>
      <c r="BZ1204" s="15">
        <v>192.30471600000001</v>
      </c>
      <c r="CA1204" s="18">
        <f t="shared" si="46"/>
        <v>2.9499433082507735E-2</v>
      </c>
      <c r="CB1204" s="19">
        <f t="shared" si="47"/>
        <v>-4.0293884497306795E-2</v>
      </c>
      <c r="CC1204" s="7">
        <f t="shared" si="48"/>
        <v>0.16687038315276467</v>
      </c>
      <c r="CD1204" s="61">
        <f t="shared" si="49"/>
        <v>0.26874995689290199</v>
      </c>
    </row>
    <row r="1205" spans="1:82" ht="15.75" customHeight="1" x14ac:dyDescent="0.25">
      <c r="A1205" s="5">
        <v>50072000201</v>
      </c>
      <c r="B1205" s="5">
        <v>50072</v>
      </c>
      <c r="C1205" s="6" t="s">
        <v>1212</v>
      </c>
      <c r="D1205" s="6" t="s">
        <v>1211</v>
      </c>
      <c r="E1205" s="5">
        <v>3</v>
      </c>
      <c r="F1205" s="15">
        <v>12.978019359999999</v>
      </c>
      <c r="G1205" s="16">
        <f t="shared" si="0"/>
        <v>77.053360166970819</v>
      </c>
      <c r="H1205" s="17">
        <v>2</v>
      </c>
      <c r="I1205" s="7">
        <f t="shared" si="1"/>
        <v>154.10672033394164</v>
      </c>
      <c r="J1205" s="18">
        <f t="shared" si="2"/>
        <v>51.368906777980541</v>
      </c>
      <c r="K1205" s="19">
        <f t="shared" si="3"/>
        <v>0.92745224414814287</v>
      </c>
      <c r="L1205" s="15">
        <v>22.037512</v>
      </c>
      <c r="M1205" s="16">
        <f t="shared" si="4"/>
        <v>45.377173248958414</v>
      </c>
      <c r="N1205" s="19">
        <f t="shared" si="5"/>
        <v>-0.10983791676404914</v>
      </c>
      <c r="O1205" s="15">
        <v>12.978019400000001</v>
      </c>
      <c r="P1205" s="16">
        <f t="shared" si="6"/>
        <v>77.053359929481999</v>
      </c>
      <c r="Q1205" s="17">
        <v>1</v>
      </c>
      <c r="R1205" s="7">
        <f t="shared" si="7"/>
        <v>77.053359929481999</v>
      </c>
      <c r="S1205" s="18">
        <f t="shared" si="8"/>
        <v>38.526679964741</v>
      </c>
      <c r="T1205" s="19">
        <f t="shared" si="9"/>
        <v>-0.4811863824088683</v>
      </c>
      <c r="U1205" s="15">
        <v>12.917103600000001</v>
      </c>
      <c r="V1205" s="16">
        <f t="shared" si="10"/>
        <v>77.416736055287188</v>
      </c>
      <c r="W1205" s="19">
        <f t="shared" si="11"/>
        <v>0.70929195425039049</v>
      </c>
      <c r="X1205" s="15">
        <v>29.802350100000002</v>
      </c>
      <c r="Y1205" s="16">
        <f t="shared" si="12"/>
        <v>35.841505331487262</v>
      </c>
      <c r="Z1205" s="17">
        <v>3</v>
      </c>
      <c r="AA1205" s="20">
        <f t="shared" si="13"/>
        <v>107.52451599446178</v>
      </c>
      <c r="AB1205" s="18">
        <f t="shared" si="14"/>
        <v>35.841505331487262</v>
      </c>
      <c r="AC1205" s="19">
        <f t="shared" si="15"/>
        <v>0.74096556367325894</v>
      </c>
      <c r="AD1205" s="15">
        <v>29.814940400000001</v>
      </c>
      <c r="AE1205" s="16">
        <f t="shared" si="16"/>
        <v>35.89952908307675</v>
      </c>
      <c r="AF1205" s="17">
        <v>2</v>
      </c>
      <c r="AG1205" s="7">
        <f t="shared" si="17"/>
        <v>71.7990581661535</v>
      </c>
      <c r="AH1205" s="18">
        <f t="shared" si="18"/>
        <v>23.636392712695141</v>
      </c>
      <c r="AI1205" s="19">
        <f t="shared" si="19"/>
        <v>9.8064843892186379E-2</v>
      </c>
      <c r="AJ1205" s="5">
        <v>5</v>
      </c>
      <c r="AK1205" s="15">
        <v>18.965738999999999</v>
      </c>
      <c r="AL1205" s="16">
        <f t="shared" si="20"/>
        <v>52.726656208861677</v>
      </c>
      <c r="AM1205" s="17">
        <v>3</v>
      </c>
      <c r="AN1205" s="7">
        <f t="shared" si="21"/>
        <v>158.17996862658504</v>
      </c>
      <c r="AO1205" s="18">
        <f t="shared" si="22"/>
        <v>52.726656208861677</v>
      </c>
      <c r="AP1205" s="19">
        <f t="shared" si="23"/>
        <v>0.65455767071420334</v>
      </c>
      <c r="AQ1205" s="5">
        <v>0</v>
      </c>
      <c r="AR1205" s="15">
        <v>27.62913313</v>
      </c>
      <c r="AS1205" s="21">
        <f t="shared" si="24"/>
        <v>0</v>
      </c>
      <c r="AT1205" s="19">
        <f t="shared" si="25"/>
        <v>-1.0252866396461213</v>
      </c>
      <c r="AU1205" s="5">
        <v>1</v>
      </c>
      <c r="AV1205" s="15">
        <v>27.629133100000001</v>
      </c>
      <c r="AW1205" s="16">
        <f t="shared" si="26"/>
        <v>36.193679924036417</v>
      </c>
      <c r="AX1205" s="19">
        <f t="shared" si="27"/>
        <v>0.55853286322716456</v>
      </c>
      <c r="AY1205" s="15">
        <v>31.335127100000001</v>
      </c>
      <c r="AZ1205" s="16">
        <f t="shared" si="28"/>
        <v>31.913066661855026</v>
      </c>
      <c r="BA1205" s="19">
        <f t="shared" si="29"/>
        <v>2.9984495269222686E-2</v>
      </c>
      <c r="BB1205" s="15">
        <v>18.66339412</v>
      </c>
      <c r="BC1205" s="16">
        <f t="shared" si="30"/>
        <v>53.58082209325385</v>
      </c>
      <c r="BD1205" s="19">
        <f t="shared" si="31"/>
        <v>-0.90316007988382041</v>
      </c>
      <c r="BE1205" s="15">
        <v>31.335127100000001</v>
      </c>
      <c r="BF1205" s="21">
        <f t="shared" si="32"/>
        <v>31.913066661855026</v>
      </c>
      <c r="BG1205" s="19">
        <f t="shared" si="33"/>
        <v>-0.33869251972616182</v>
      </c>
      <c r="BH1205" s="15">
        <v>31.335127100000001</v>
      </c>
      <c r="BI1205" s="16">
        <f t="shared" si="34"/>
        <v>31.913066661855026</v>
      </c>
      <c r="BJ1205" s="22">
        <f t="shared" si="35"/>
        <v>0.23930953745797723</v>
      </c>
      <c r="BK1205" s="15">
        <v>81.908259799999996</v>
      </c>
      <c r="BL1205" s="16">
        <f t="shared" si="36"/>
        <v>12.208780926877903</v>
      </c>
      <c r="BM1205" s="19">
        <f t="shared" si="37"/>
        <v>-0.64701398646527608</v>
      </c>
      <c r="BN1205" s="15">
        <v>81.908259799999996</v>
      </c>
      <c r="BO1205" s="16">
        <f t="shared" si="38"/>
        <v>12.208780926877903</v>
      </c>
      <c r="BP1205" s="19">
        <f t="shared" si="39"/>
        <v>-8.194748493260301E-2</v>
      </c>
      <c r="BQ1205" s="15">
        <v>27.629133100000001</v>
      </c>
      <c r="BR1205" s="16">
        <f t="shared" si="40"/>
        <v>36.193679924036417</v>
      </c>
      <c r="BS1205" s="19">
        <f t="shared" si="41"/>
        <v>-0.80418341355141443</v>
      </c>
      <c r="BT1205" s="15">
        <v>24.7478759</v>
      </c>
      <c r="BU1205" s="16">
        <f t="shared" si="42"/>
        <v>41.134609859587989</v>
      </c>
      <c r="BV1205" s="19">
        <f t="shared" si="43"/>
        <v>8.4716122996353851E-2</v>
      </c>
      <c r="BW1205" s="15">
        <v>257.712918</v>
      </c>
      <c r="BX1205" s="18">
        <f t="shared" si="44"/>
        <v>3.8025369789140478E-2</v>
      </c>
      <c r="BY1205" s="19">
        <f t="shared" si="45"/>
        <v>-5.415377435988341E-2</v>
      </c>
      <c r="BZ1205" s="15">
        <v>6.5187806799999999</v>
      </c>
      <c r="CA1205" s="18">
        <f t="shared" si="46"/>
        <v>9.9997721558323224E-4</v>
      </c>
      <c r="CB1205" s="19">
        <f t="shared" si="47"/>
        <v>-5.1404746590778309E-2</v>
      </c>
      <c r="CC1205" s="7">
        <f t="shared" si="48"/>
        <v>-2.3894297300004017E-2</v>
      </c>
      <c r="CD1205" s="61">
        <f t="shared" si="49"/>
        <v>-3.8482511084567031E-2</v>
      </c>
    </row>
    <row r="1206" spans="1:82" ht="15.75" customHeight="1" x14ac:dyDescent="0.25">
      <c r="A1206" s="5">
        <v>50073000101</v>
      </c>
      <c r="B1206" s="5">
        <v>50073</v>
      </c>
      <c r="C1206" s="6" t="s">
        <v>1213</v>
      </c>
      <c r="D1206" s="6" t="s">
        <v>1213</v>
      </c>
      <c r="E1206" s="5">
        <v>3355</v>
      </c>
      <c r="F1206" s="15">
        <v>11.16005803</v>
      </c>
      <c r="G1206" s="16">
        <f t="shared" si="0"/>
        <v>89.605268835685436</v>
      </c>
      <c r="H1206" s="17">
        <v>3</v>
      </c>
      <c r="I1206" s="7">
        <f t="shared" si="1"/>
        <v>268.81580650705632</v>
      </c>
      <c r="J1206" s="18">
        <f t="shared" si="2"/>
        <v>89.60526883568545</v>
      </c>
      <c r="K1206" s="19">
        <f t="shared" si="3"/>
        <v>3.0306814212143296</v>
      </c>
      <c r="L1206" s="15">
        <v>11.160057999999999</v>
      </c>
      <c r="M1206" s="16">
        <f t="shared" si="4"/>
        <v>89.605269076558571</v>
      </c>
      <c r="N1206" s="19">
        <f t="shared" si="5"/>
        <v>2.4746748044927553</v>
      </c>
      <c r="O1206" s="15">
        <v>11.160057999999999</v>
      </c>
      <c r="P1206" s="16">
        <f t="shared" si="6"/>
        <v>89.605269076558571</v>
      </c>
      <c r="Q1206" s="17">
        <v>2</v>
      </c>
      <c r="R1206" s="7">
        <f t="shared" si="7"/>
        <v>179.21053815311714</v>
      </c>
      <c r="S1206" s="18">
        <f t="shared" si="8"/>
        <v>89.605269076558585</v>
      </c>
      <c r="T1206" s="19">
        <f t="shared" si="9"/>
        <v>2.3690550970222706</v>
      </c>
      <c r="U1206" s="15">
        <v>10</v>
      </c>
      <c r="V1206" s="16">
        <f t="shared" si="10"/>
        <v>100</v>
      </c>
      <c r="W1206" s="19">
        <f t="shared" si="11"/>
        <v>1.6738574211914985</v>
      </c>
      <c r="X1206" s="15">
        <v>38.105160499999997</v>
      </c>
      <c r="Y1206" s="16">
        <f t="shared" si="12"/>
        <v>28.031927329108093</v>
      </c>
      <c r="Z1206" s="17">
        <v>3</v>
      </c>
      <c r="AA1206" s="20">
        <f t="shared" si="13"/>
        <v>84.095781987324273</v>
      </c>
      <c r="AB1206" s="18">
        <f t="shared" si="14"/>
        <v>28.031927329108093</v>
      </c>
      <c r="AC1206" s="19">
        <f t="shared" si="15"/>
        <v>0.13300586978682943</v>
      </c>
      <c r="AD1206" s="15">
        <v>38.093951699999998</v>
      </c>
      <c r="AE1206" s="16">
        <f t="shared" si="16"/>
        <v>28.097434690662457</v>
      </c>
      <c r="AF1206" s="17">
        <v>4</v>
      </c>
      <c r="AG1206" s="7">
        <f t="shared" si="17"/>
        <v>112.38973876264983</v>
      </c>
      <c r="AH1206" s="18">
        <f t="shared" si="18"/>
        <v>36.99892547509058</v>
      </c>
      <c r="AI1206" s="19">
        <f t="shared" si="19"/>
        <v>1.0450809583210547</v>
      </c>
      <c r="AJ1206" s="5">
        <v>314</v>
      </c>
      <c r="AK1206" s="15">
        <v>10</v>
      </c>
      <c r="AL1206" s="16">
        <f t="shared" si="20"/>
        <v>100</v>
      </c>
      <c r="AM1206" s="17">
        <v>3</v>
      </c>
      <c r="AN1206" s="7">
        <f t="shared" si="21"/>
        <v>300</v>
      </c>
      <c r="AO1206" s="18">
        <f t="shared" si="22"/>
        <v>100</v>
      </c>
      <c r="AP1206" s="19">
        <f t="shared" si="23"/>
        <v>2.179700148844677</v>
      </c>
      <c r="AQ1206" s="5">
        <v>109</v>
      </c>
      <c r="AR1206" s="15">
        <v>10</v>
      </c>
      <c r="AS1206" s="21">
        <f t="shared" si="24"/>
        <v>100</v>
      </c>
      <c r="AT1206" s="19">
        <f t="shared" si="25"/>
        <v>2.4771921081072543</v>
      </c>
      <c r="AU1206" s="5">
        <v>70</v>
      </c>
      <c r="AV1206" s="15">
        <v>10</v>
      </c>
      <c r="AW1206" s="16">
        <f t="shared" si="26"/>
        <v>100</v>
      </c>
      <c r="AX1206" s="19">
        <f t="shared" si="27"/>
        <v>3.0007709152064312</v>
      </c>
      <c r="AY1206" s="15">
        <v>24.7524303</v>
      </c>
      <c r="AZ1206" s="16">
        <f t="shared" si="28"/>
        <v>40.400073361685216</v>
      </c>
      <c r="BA1206" s="19">
        <f t="shared" si="29"/>
        <v>0.62863146586260377</v>
      </c>
      <c r="BB1206" s="15">
        <v>10</v>
      </c>
      <c r="BC1206" s="16">
        <f t="shared" si="30"/>
        <v>100</v>
      </c>
      <c r="BD1206" s="19">
        <f t="shared" si="31"/>
        <v>0.93333821106502679</v>
      </c>
      <c r="BE1206" s="15">
        <v>10</v>
      </c>
      <c r="BF1206" s="21">
        <f t="shared" si="32"/>
        <v>100</v>
      </c>
      <c r="BG1206" s="19">
        <f t="shared" si="33"/>
        <v>3.8186610419236118</v>
      </c>
      <c r="BH1206" s="15">
        <v>41.3548963</v>
      </c>
      <c r="BI1206" s="16">
        <f t="shared" si="34"/>
        <v>24.180933564570442</v>
      </c>
      <c r="BJ1206" s="22">
        <f t="shared" si="35"/>
        <v>-0.32884176016616812</v>
      </c>
      <c r="BK1206" s="15">
        <v>42.188304500000001</v>
      </c>
      <c r="BL1206" s="16">
        <f t="shared" si="36"/>
        <v>23.703251691472929</v>
      </c>
      <c r="BM1206" s="19">
        <f t="shared" si="37"/>
        <v>0.40165694327981039</v>
      </c>
      <c r="BN1206" s="15">
        <v>42.188304500000001</v>
      </c>
      <c r="BO1206" s="16">
        <f t="shared" si="38"/>
        <v>23.703251691472929</v>
      </c>
      <c r="BP1206" s="19">
        <f t="shared" si="39"/>
        <v>1.3205264959757894</v>
      </c>
      <c r="BQ1206" s="15">
        <v>10</v>
      </c>
      <c r="BR1206" s="16">
        <f t="shared" si="40"/>
        <v>100</v>
      </c>
      <c r="BS1206" s="19">
        <f t="shared" si="41"/>
        <v>2.1373680391786363</v>
      </c>
      <c r="BT1206" s="15">
        <v>14.070951600000001</v>
      </c>
      <c r="BU1206" s="16">
        <f t="shared" si="42"/>
        <v>72.347219217213421</v>
      </c>
      <c r="BV1206" s="19">
        <f t="shared" si="43"/>
        <v>1.4685444969840735</v>
      </c>
      <c r="BW1206" s="15">
        <v>5522.3710099999998</v>
      </c>
      <c r="BX1206" s="18">
        <f t="shared" si="44"/>
        <v>0.81482217266299084</v>
      </c>
      <c r="BY1206" s="19">
        <f t="shared" si="45"/>
        <v>0.22328574084360805</v>
      </c>
      <c r="BZ1206" s="15">
        <v>3356.45838</v>
      </c>
      <c r="CA1206" s="18">
        <f t="shared" si="46"/>
        <v>0.51487878942621623</v>
      </c>
      <c r="CB1206" s="19">
        <f t="shared" si="47"/>
        <v>0.14893720526577259</v>
      </c>
      <c r="CC1206" s="7">
        <f t="shared" si="48"/>
        <v>1.5334803486526247</v>
      </c>
      <c r="CD1206" s="61">
        <f t="shared" si="49"/>
        <v>2.4697179320264353</v>
      </c>
    </row>
    <row r="1207" spans="1:82" ht="15.75" customHeight="1" x14ac:dyDescent="0.25">
      <c r="A1207" s="5">
        <v>50074000101</v>
      </c>
      <c r="B1207" s="5">
        <v>50074</v>
      </c>
      <c r="C1207" s="6" t="s">
        <v>1214</v>
      </c>
      <c r="D1207" s="6" t="s">
        <v>1214</v>
      </c>
      <c r="E1207" s="5">
        <v>9710</v>
      </c>
      <c r="F1207" s="15">
        <v>10.76602203</v>
      </c>
      <c r="G1207" s="16">
        <f t="shared" si="0"/>
        <v>92.884818293465813</v>
      </c>
      <c r="H1207" s="17">
        <v>3</v>
      </c>
      <c r="I1207" s="7">
        <f t="shared" si="1"/>
        <v>278.65445488039745</v>
      </c>
      <c r="J1207" s="18">
        <f t="shared" si="2"/>
        <v>92.884818293465827</v>
      </c>
      <c r="K1207" s="19">
        <f t="shared" si="3"/>
        <v>3.21107630545634</v>
      </c>
      <c r="L1207" s="15">
        <v>10.766022</v>
      </c>
      <c r="M1207" s="16">
        <f t="shared" si="4"/>
        <v>92.88481855229351</v>
      </c>
      <c r="N1207" s="19">
        <f t="shared" si="5"/>
        <v>2.6663185364107509</v>
      </c>
      <c r="O1207" s="15">
        <v>10.766022</v>
      </c>
      <c r="P1207" s="16">
        <f t="shared" si="6"/>
        <v>92.88481855229351</v>
      </c>
      <c r="Q1207" s="17">
        <v>2</v>
      </c>
      <c r="R1207" s="7">
        <f t="shared" si="7"/>
        <v>185.76963710458702</v>
      </c>
      <c r="S1207" s="18">
        <f t="shared" si="8"/>
        <v>92.88481855229351</v>
      </c>
      <c r="T1207" s="19">
        <f t="shared" si="9"/>
        <v>2.55205756659173</v>
      </c>
      <c r="U1207" s="15">
        <v>10</v>
      </c>
      <c r="V1207" s="16">
        <f t="shared" si="10"/>
        <v>100</v>
      </c>
      <c r="W1207" s="19">
        <f t="shared" si="11"/>
        <v>1.6738574211914985</v>
      </c>
      <c r="X1207" s="15">
        <v>30.870738899999999</v>
      </c>
      <c r="Y1207" s="16">
        <f t="shared" si="12"/>
        <v>34.601085949387496</v>
      </c>
      <c r="Z1207" s="17">
        <v>3</v>
      </c>
      <c r="AA1207" s="20">
        <f t="shared" si="13"/>
        <v>103.80325784816249</v>
      </c>
      <c r="AB1207" s="18">
        <f t="shared" si="14"/>
        <v>34.601085949387496</v>
      </c>
      <c r="AC1207" s="19">
        <f t="shared" si="15"/>
        <v>0.64440144873613614</v>
      </c>
      <c r="AD1207" s="15">
        <v>30.8489267</v>
      </c>
      <c r="AE1207" s="16">
        <f t="shared" si="16"/>
        <v>34.696258006279358</v>
      </c>
      <c r="AF1207" s="17">
        <v>2</v>
      </c>
      <c r="AG1207" s="7">
        <f t="shared" si="17"/>
        <v>69.392516012558715</v>
      </c>
      <c r="AH1207" s="18">
        <f t="shared" si="18"/>
        <v>22.844154250591806</v>
      </c>
      <c r="AI1207" s="19">
        <f t="shared" si="19"/>
        <v>4.1918108582127835E-2</v>
      </c>
      <c r="AJ1207" s="5">
        <v>954</v>
      </c>
      <c r="AK1207" s="15">
        <v>10</v>
      </c>
      <c r="AL1207" s="16">
        <f t="shared" si="20"/>
        <v>100</v>
      </c>
      <c r="AM1207" s="17">
        <v>3</v>
      </c>
      <c r="AN1207" s="7">
        <f t="shared" si="21"/>
        <v>300</v>
      </c>
      <c r="AO1207" s="18">
        <f t="shared" si="22"/>
        <v>100</v>
      </c>
      <c r="AP1207" s="19">
        <f t="shared" si="23"/>
        <v>2.179700148844677</v>
      </c>
      <c r="AQ1207" s="5">
        <v>378</v>
      </c>
      <c r="AR1207" s="15">
        <v>10</v>
      </c>
      <c r="AS1207" s="21">
        <f t="shared" si="24"/>
        <v>100</v>
      </c>
      <c r="AT1207" s="19">
        <f t="shared" si="25"/>
        <v>2.4771921081072543</v>
      </c>
      <c r="AU1207" s="5">
        <v>196</v>
      </c>
      <c r="AV1207" s="15">
        <v>10</v>
      </c>
      <c r="AW1207" s="16">
        <f t="shared" si="26"/>
        <v>100</v>
      </c>
      <c r="AX1207" s="19">
        <f t="shared" si="27"/>
        <v>3.0007709152064312</v>
      </c>
      <c r="AY1207" s="15">
        <v>10</v>
      </c>
      <c r="AZ1207" s="16">
        <f t="shared" si="28"/>
        <v>100</v>
      </c>
      <c r="BA1207" s="19">
        <f t="shared" si="29"/>
        <v>4.8326243212386677</v>
      </c>
      <c r="BB1207" s="15">
        <v>10</v>
      </c>
      <c r="BC1207" s="16">
        <f t="shared" si="30"/>
        <v>100</v>
      </c>
      <c r="BD1207" s="19">
        <f t="shared" si="31"/>
        <v>0.93333821106502679</v>
      </c>
      <c r="BE1207" s="15">
        <v>10</v>
      </c>
      <c r="BF1207" s="21">
        <f t="shared" si="32"/>
        <v>100</v>
      </c>
      <c r="BG1207" s="19">
        <f t="shared" si="33"/>
        <v>3.8186610419236118</v>
      </c>
      <c r="BH1207" s="15">
        <v>30.812739499999999</v>
      </c>
      <c r="BI1207" s="16">
        <f t="shared" si="34"/>
        <v>32.454108794837929</v>
      </c>
      <c r="BJ1207" s="22">
        <f t="shared" si="35"/>
        <v>0.27906490458060518</v>
      </c>
      <c r="BK1207" s="15">
        <v>77.214288300000007</v>
      </c>
      <c r="BL1207" s="16">
        <f t="shared" si="36"/>
        <v>12.950970889153425</v>
      </c>
      <c r="BM1207" s="19">
        <f t="shared" si="37"/>
        <v>-0.57930203576074413</v>
      </c>
      <c r="BN1207" s="15">
        <v>77.214288300000007</v>
      </c>
      <c r="BO1207" s="16">
        <f t="shared" si="38"/>
        <v>12.950970889153425</v>
      </c>
      <c r="BP1207" s="19">
        <f t="shared" si="39"/>
        <v>8.6092820817566251E-3</v>
      </c>
      <c r="BQ1207" s="15">
        <v>10</v>
      </c>
      <c r="BR1207" s="16">
        <f t="shared" si="40"/>
        <v>100</v>
      </c>
      <c r="BS1207" s="19">
        <f t="shared" si="41"/>
        <v>2.1373680391786363</v>
      </c>
      <c r="BT1207" s="15">
        <v>38.633130899999998</v>
      </c>
      <c r="BU1207" s="16">
        <f t="shared" si="42"/>
        <v>26.350290444619386</v>
      </c>
      <c r="BV1207" s="19">
        <f t="shared" si="43"/>
        <v>-0.57075489072499097</v>
      </c>
      <c r="BW1207" s="15">
        <v>10284.532999999999</v>
      </c>
      <c r="BX1207" s="18">
        <f t="shared" si="44"/>
        <v>1.5174760096178737</v>
      </c>
      <c r="BY1207" s="19">
        <f t="shared" si="45"/>
        <v>0.47424447182630264</v>
      </c>
      <c r="BZ1207" s="15">
        <v>9710.2648599999993</v>
      </c>
      <c r="CA1207" s="18">
        <f t="shared" si="46"/>
        <v>1.4895490573980323</v>
      </c>
      <c r="CB1207" s="19">
        <f t="shared" si="47"/>
        <v>0.52892435255057513</v>
      </c>
      <c r="CC1207" s="7">
        <f t="shared" si="48"/>
        <v>1.5952668556361258</v>
      </c>
      <c r="CD1207" s="61">
        <f t="shared" si="49"/>
        <v>2.5692270286956593</v>
      </c>
    </row>
    <row r="1208" spans="1:82" ht="15.75" customHeight="1" x14ac:dyDescent="0.25">
      <c r="A1208" s="5">
        <v>50074000201</v>
      </c>
      <c r="B1208" s="5">
        <v>50074</v>
      </c>
      <c r="C1208" s="6" t="s">
        <v>1215</v>
      </c>
      <c r="D1208" s="6" t="s">
        <v>1214</v>
      </c>
      <c r="E1208" s="5">
        <v>53</v>
      </c>
      <c r="F1208" s="15">
        <v>22.468141880000001</v>
      </c>
      <c r="G1208" s="16">
        <f t="shared" si="0"/>
        <v>44.507463293622386</v>
      </c>
      <c r="H1208" s="17">
        <v>3</v>
      </c>
      <c r="I1208" s="7">
        <f t="shared" si="1"/>
        <v>133.52238988086717</v>
      </c>
      <c r="J1208" s="18">
        <f t="shared" si="2"/>
        <v>44.507463293622386</v>
      </c>
      <c r="K1208" s="19">
        <f t="shared" si="3"/>
        <v>0.5500317115327823</v>
      </c>
      <c r="L1208" s="15">
        <v>22.468141899999999</v>
      </c>
      <c r="M1208" s="16">
        <f t="shared" si="4"/>
        <v>44.507463254004108</v>
      </c>
      <c r="N1208" s="19">
        <f t="shared" si="5"/>
        <v>-0.16066028439491806</v>
      </c>
      <c r="O1208" s="15">
        <v>22.468141899999999</v>
      </c>
      <c r="P1208" s="16">
        <f t="shared" si="6"/>
        <v>44.507463254004108</v>
      </c>
      <c r="Q1208" s="17">
        <v>2</v>
      </c>
      <c r="R1208" s="7">
        <f t="shared" si="7"/>
        <v>89.014926508008216</v>
      </c>
      <c r="S1208" s="18">
        <f t="shared" si="8"/>
        <v>44.507463254004108</v>
      </c>
      <c r="T1208" s="19">
        <f t="shared" si="9"/>
        <v>-0.14745209360091094</v>
      </c>
      <c r="U1208" s="15">
        <v>23.234163899999999</v>
      </c>
      <c r="V1208" s="16">
        <f t="shared" si="10"/>
        <v>43.040068250529991</v>
      </c>
      <c r="W1208" s="19">
        <f t="shared" si="11"/>
        <v>-0.75898768478460621</v>
      </c>
      <c r="X1208" s="15">
        <v>39.475907800000002</v>
      </c>
      <c r="Y1208" s="16">
        <f t="shared" si="12"/>
        <v>27.058556712912377</v>
      </c>
      <c r="Z1208" s="17">
        <v>3</v>
      </c>
      <c r="AA1208" s="20">
        <f t="shared" si="13"/>
        <v>81.175670138737132</v>
      </c>
      <c r="AB1208" s="18">
        <f t="shared" si="14"/>
        <v>27.058556712912377</v>
      </c>
      <c r="AC1208" s="19">
        <f t="shared" si="15"/>
        <v>5.7230955741523613E-2</v>
      </c>
      <c r="AD1208" s="15">
        <v>39.454095600000002</v>
      </c>
      <c r="AE1208" s="16">
        <f t="shared" si="16"/>
        <v>27.128801299908645</v>
      </c>
      <c r="AF1208" s="17">
        <v>2</v>
      </c>
      <c r="AG1208" s="7">
        <f t="shared" si="17"/>
        <v>54.25760259981729</v>
      </c>
      <c r="AH1208" s="18">
        <f t="shared" si="18"/>
        <v>17.861710661034643</v>
      </c>
      <c r="AI1208" s="19">
        <f t="shared" si="19"/>
        <v>-0.31119267157042113</v>
      </c>
      <c r="AJ1208" s="5">
        <v>2</v>
      </c>
      <c r="AK1208" s="15">
        <v>23.234163899999999</v>
      </c>
      <c r="AL1208" s="16">
        <f t="shared" si="20"/>
        <v>43.040068250529991</v>
      </c>
      <c r="AM1208" s="17">
        <v>3</v>
      </c>
      <c r="AN1208" s="7">
        <f t="shared" si="21"/>
        <v>129.12020475158997</v>
      </c>
      <c r="AO1208" s="18">
        <f t="shared" si="22"/>
        <v>43.040068250529991</v>
      </c>
      <c r="AP1208" s="19">
        <f t="shared" si="23"/>
        <v>0.34204694947835623</v>
      </c>
      <c r="AQ1208" s="5">
        <v>3</v>
      </c>
      <c r="AR1208" s="15">
        <v>23.234163909999999</v>
      </c>
      <c r="AS1208" s="21">
        <f t="shared" si="24"/>
        <v>43.040068232005517</v>
      </c>
      <c r="AT1208" s="19">
        <f t="shared" si="25"/>
        <v>0.48218260319842399</v>
      </c>
      <c r="AU1208" s="5">
        <v>0</v>
      </c>
      <c r="AV1208" s="15">
        <v>23.234163899999999</v>
      </c>
      <c r="AW1208" s="16">
        <f t="shared" si="26"/>
        <v>0</v>
      </c>
      <c r="AX1208" s="19">
        <f t="shared" si="27"/>
        <v>-0.82680925094591806</v>
      </c>
      <c r="AY1208" s="15">
        <v>23.234163899999999</v>
      </c>
      <c r="AZ1208" s="16">
        <f t="shared" si="28"/>
        <v>43.040068250529991</v>
      </c>
      <c r="BA1208" s="19">
        <f t="shared" si="29"/>
        <v>0.81484846774390973</v>
      </c>
      <c r="BB1208" s="15">
        <v>23.234163909999999</v>
      </c>
      <c r="BC1208" s="16">
        <f t="shared" si="30"/>
        <v>43.040068232005517</v>
      </c>
      <c r="BD1208" s="19">
        <f t="shared" si="31"/>
        <v>-1.3201876388462919</v>
      </c>
      <c r="BE1208" s="15">
        <v>23.234163899999999</v>
      </c>
      <c r="BF1208" s="21">
        <f t="shared" si="32"/>
        <v>43.040068250529991</v>
      </c>
      <c r="BG1208" s="19">
        <f t="shared" si="33"/>
        <v>0.34071654479172137</v>
      </c>
      <c r="BH1208" s="15">
        <v>39.417908400000002</v>
      </c>
      <c r="BI1208" s="16">
        <f t="shared" si="34"/>
        <v>25.36917965946666</v>
      </c>
      <c r="BJ1208" s="22">
        <f t="shared" si="35"/>
        <v>-0.24153033494649664</v>
      </c>
      <c r="BK1208" s="15">
        <v>78.738486800000004</v>
      </c>
      <c r="BL1208" s="16">
        <f t="shared" si="36"/>
        <v>12.700269469745511</v>
      </c>
      <c r="BM1208" s="19">
        <f t="shared" si="37"/>
        <v>-0.6021741884646945</v>
      </c>
      <c r="BN1208" s="15">
        <v>78.738486800000004</v>
      </c>
      <c r="BO1208" s="16">
        <f t="shared" si="38"/>
        <v>12.700269469745511</v>
      </c>
      <c r="BP1208" s="19">
        <f t="shared" si="39"/>
        <v>-2.1979531000390476E-2</v>
      </c>
      <c r="BQ1208" s="15">
        <v>23.234163899999999</v>
      </c>
      <c r="BR1208" s="16">
        <f t="shared" si="40"/>
        <v>43.040068250529991</v>
      </c>
      <c r="BS1208" s="19">
        <f t="shared" si="41"/>
        <v>-0.488556317304913</v>
      </c>
      <c r="BT1208" s="15">
        <v>40.157329300000001</v>
      </c>
      <c r="BU1208" s="16">
        <f t="shared" si="42"/>
        <v>25.350147476067338</v>
      </c>
      <c r="BV1208" s="19">
        <f t="shared" si="43"/>
        <v>-0.61509678479955687</v>
      </c>
      <c r="BW1208" s="15">
        <v>226.062794</v>
      </c>
      <c r="BX1208" s="18">
        <f t="shared" si="44"/>
        <v>3.3355415025863346E-2</v>
      </c>
      <c r="BY1208" s="19">
        <f t="shared" si="45"/>
        <v>-5.5821688003132856E-2</v>
      </c>
      <c r="BZ1208" s="15">
        <v>53.244107100000001</v>
      </c>
      <c r="CA1208" s="18">
        <f t="shared" si="46"/>
        <v>8.1676154756096832E-3</v>
      </c>
      <c r="CB1208" s="19">
        <f t="shared" si="47"/>
        <v>-4.8610354985025937E-2</v>
      </c>
      <c r="CC1208" s="7">
        <f t="shared" si="48"/>
        <v>-0.15852639953476627</v>
      </c>
      <c r="CD1208" s="61">
        <f t="shared" si="49"/>
        <v>-0.25531171102035943</v>
      </c>
    </row>
    <row r="1209" spans="1:82" ht="15.75" customHeight="1" x14ac:dyDescent="0.25">
      <c r="A1209" s="5">
        <v>50074000601</v>
      </c>
      <c r="B1209" s="5">
        <v>50074</v>
      </c>
      <c r="C1209" s="6" t="s">
        <v>1216</v>
      </c>
      <c r="D1209" s="6" t="s">
        <v>1214</v>
      </c>
      <c r="E1209" s="5">
        <v>225</v>
      </c>
      <c r="F1209" s="15">
        <v>14.31169878</v>
      </c>
      <c r="G1209" s="16">
        <f t="shared" si="0"/>
        <v>69.872907149042163</v>
      </c>
      <c r="H1209" s="17">
        <v>3</v>
      </c>
      <c r="I1209" s="7">
        <f t="shared" si="1"/>
        <v>209.61872144712649</v>
      </c>
      <c r="J1209" s="18">
        <f t="shared" si="2"/>
        <v>69.872907149042163</v>
      </c>
      <c r="K1209" s="19">
        <f t="shared" si="3"/>
        <v>1.9452832138969518</v>
      </c>
      <c r="L1209" s="15">
        <v>14.3116988</v>
      </c>
      <c r="M1209" s="16">
        <f t="shared" si="4"/>
        <v>69.872907051397704</v>
      </c>
      <c r="N1209" s="19">
        <f t="shared" si="5"/>
        <v>1.3215946250234925</v>
      </c>
      <c r="O1209" s="15">
        <v>14.3116988</v>
      </c>
      <c r="P1209" s="16">
        <f t="shared" si="6"/>
        <v>69.872907051397704</v>
      </c>
      <c r="Q1209" s="17">
        <v>2</v>
      </c>
      <c r="R1209" s="7">
        <f t="shared" si="7"/>
        <v>139.74581410279541</v>
      </c>
      <c r="S1209" s="18">
        <f t="shared" si="8"/>
        <v>69.872907051397704</v>
      </c>
      <c r="T1209" s="19">
        <f t="shared" si="9"/>
        <v>1.2679675824837537</v>
      </c>
      <c r="U1209" s="15">
        <v>15.0777208</v>
      </c>
      <c r="V1209" s="16">
        <f t="shared" si="10"/>
        <v>66.323021447644791</v>
      </c>
      <c r="W1209" s="19">
        <f t="shared" si="11"/>
        <v>0.23546257171168064</v>
      </c>
      <c r="X1209" s="15">
        <v>31.415374700000001</v>
      </c>
      <c r="Y1209" s="16">
        <f t="shared" si="12"/>
        <v>34.001220746222707</v>
      </c>
      <c r="Z1209" s="17">
        <v>3</v>
      </c>
      <c r="AA1209" s="20">
        <f t="shared" si="13"/>
        <v>102.00366223866811</v>
      </c>
      <c r="AB1209" s="18">
        <f t="shared" si="14"/>
        <v>34.001220746222707</v>
      </c>
      <c r="AC1209" s="19">
        <f t="shared" si="15"/>
        <v>0.59770316808920709</v>
      </c>
      <c r="AD1209" s="15">
        <v>31.3935624</v>
      </c>
      <c r="AE1209" s="16">
        <f t="shared" si="16"/>
        <v>34.094325019960145</v>
      </c>
      <c r="AF1209" s="17">
        <v>2</v>
      </c>
      <c r="AG1209" s="7">
        <f t="shared" si="17"/>
        <v>68.18865003992029</v>
      </c>
      <c r="AH1209" s="18">
        <f t="shared" si="18"/>
        <v>22.447839178646387</v>
      </c>
      <c r="AI1209" s="19">
        <f t="shared" si="19"/>
        <v>1.3830861486310979E-2</v>
      </c>
      <c r="AJ1209" s="5">
        <v>26</v>
      </c>
      <c r="AK1209" s="15">
        <v>15.0777208</v>
      </c>
      <c r="AL1209" s="16">
        <f t="shared" si="20"/>
        <v>66.323021447644791</v>
      </c>
      <c r="AM1209" s="17">
        <v>3</v>
      </c>
      <c r="AN1209" s="7">
        <f t="shared" si="21"/>
        <v>198.96906434293436</v>
      </c>
      <c r="AO1209" s="18">
        <f t="shared" si="22"/>
        <v>66.323021447644791</v>
      </c>
      <c r="AP1209" s="19">
        <f t="shared" si="23"/>
        <v>1.0932064421119201</v>
      </c>
      <c r="AQ1209" s="5">
        <v>9</v>
      </c>
      <c r="AR1209" s="15">
        <v>15.077720810000001</v>
      </c>
      <c r="AS1209" s="21">
        <f t="shared" si="24"/>
        <v>66.323021403657364</v>
      </c>
      <c r="AT1209" s="19">
        <f t="shared" si="25"/>
        <v>1.2976630898849004</v>
      </c>
      <c r="AU1209" s="5">
        <v>2</v>
      </c>
      <c r="AV1209" s="15">
        <v>15.0777208</v>
      </c>
      <c r="AW1209" s="16">
        <f t="shared" si="26"/>
        <v>66.323021447644791</v>
      </c>
      <c r="AX1209" s="19">
        <f t="shared" si="27"/>
        <v>1.7117575635771027</v>
      </c>
      <c r="AY1209" s="15">
        <v>15.0777208</v>
      </c>
      <c r="AZ1209" s="16">
        <f t="shared" si="28"/>
        <v>66.323021447644791</v>
      </c>
      <c r="BA1209" s="19">
        <f t="shared" si="29"/>
        <v>2.4571553364540679</v>
      </c>
      <c r="BB1209" s="15">
        <v>15.077720810000001</v>
      </c>
      <c r="BC1209" s="16">
        <f t="shared" si="30"/>
        <v>66.323021403657364</v>
      </c>
      <c r="BD1209" s="19">
        <f t="shared" si="31"/>
        <v>-0.39903595895481242</v>
      </c>
      <c r="BE1209" s="15">
        <v>15.0777208</v>
      </c>
      <c r="BF1209" s="21">
        <f t="shared" si="32"/>
        <v>66.323021447644791</v>
      </c>
      <c r="BG1209" s="19">
        <f t="shared" si="33"/>
        <v>1.7623618393305132</v>
      </c>
      <c r="BH1209" s="15">
        <v>31.3573752</v>
      </c>
      <c r="BI1209" s="16">
        <f t="shared" si="34"/>
        <v>31.890424298013311</v>
      </c>
      <c r="BJ1209" s="22">
        <f t="shared" si="35"/>
        <v>0.23764579367135433</v>
      </c>
      <c r="BK1209" s="15">
        <v>76.645314799999994</v>
      </c>
      <c r="BL1209" s="16">
        <f t="shared" si="36"/>
        <v>13.047111915573998</v>
      </c>
      <c r="BM1209" s="19">
        <f t="shared" si="37"/>
        <v>-0.57053083597017584</v>
      </c>
      <c r="BN1209" s="15">
        <v>76.645314799999994</v>
      </c>
      <c r="BO1209" s="16">
        <f t="shared" si="38"/>
        <v>13.047111915573998</v>
      </c>
      <c r="BP1209" s="19">
        <f t="shared" si="39"/>
        <v>2.0339729773876294E-2</v>
      </c>
      <c r="BQ1209" s="15">
        <v>15.0777208</v>
      </c>
      <c r="BR1209" s="16">
        <f t="shared" si="40"/>
        <v>66.323021447644791</v>
      </c>
      <c r="BS1209" s="19">
        <f t="shared" si="41"/>
        <v>0.58481705259451922</v>
      </c>
      <c r="BT1209" s="15">
        <v>38.064157299999998</v>
      </c>
      <c r="BU1209" s="16">
        <f t="shared" si="42"/>
        <v>26.744168062798543</v>
      </c>
      <c r="BV1209" s="19">
        <f t="shared" si="43"/>
        <v>-0.55329210773014803</v>
      </c>
      <c r="BW1209" s="15">
        <v>269.13992200000001</v>
      </c>
      <c r="BX1209" s="18">
        <f t="shared" si="44"/>
        <v>3.9711416635585278E-2</v>
      </c>
      <c r="BY1209" s="19">
        <f t="shared" si="45"/>
        <v>-5.3551588539914242E-2</v>
      </c>
      <c r="BZ1209" s="15">
        <v>225.26511199999999</v>
      </c>
      <c r="CA1209" s="18">
        <f t="shared" si="46"/>
        <v>3.4555538914956246E-2</v>
      </c>
      <c r="CB1209" s="19">
        <f t="shared" si="47"/>
        <v>-3.8322699682528272E-2</v>
      </c>
      <c r="CC1209" s="7">
        <f t="shared" si="48"/>
        <v>0.68063450943221449</v>
      </c>
      <c r="CD1209" s="61">
        <f t="shared" si="49"/>
        <v>1.0961831069943127</v>
      </c>
    </row>
    <row r="1210" spans="1:82" ht="15.75" customHeight="1" x14ac:dyDescent="0.25">
      <c r="A1210" s="5">
        <v>50074000799</v>
      </c>
      <c r="B1210" s="5">
        <v>50074</v>
      </c>
      <c r="C1210" s="6" t="s">
        <v>1217</v>
      </c>
      <c r="D1210" s="6" t="s">
        <v>1214</v>
      </c>
      <c r="E1210" s="5">
        <v>34</v>
      </c>
      <c r="F1210" s="15">
        <v>26.157469240000001</v>
      </c>
      <c r="G1210" s="16">
        <f t="shared" si="0"/>
        <v>38.229998125002098</v>
      </c>
      <c r="H1210" s="17">
        <v>3</v>
      </c>
      <c r="I1210" s="7">
        <f t="shared" si="1"/>
        <v>114.68999437500629</v>
      </c>
      <c r="J1210" s="18">
        <f t="shared" si="2"/>
        <v>38.229998125002098</v>
      </c>
      <c r="K1210" s="19">
        <f t="shared" si="3"/>
        <v>0.20473348779660419</v>
      </c>
      <c r="L1210" s="15">
        <v>26.157469200000001</v>
      </c>
      <c r="M1210" s="16">
        <f t="shared" si="4"/>
        <v>38.229998183463401</v>
      </c>
      <c r="N1210" s="19">
        <f t="shared" si="5"/>
        <v>-0.52749019258945395</v>
      </c>
      <c r="O1210" s="15">
        <v>26.157469200000001</v>
      </c>
      <c r="P1210" s="16">
        <f t="shared" si="6"/>
        <v>38.229998183463401</v>
      </c>
      <c r="Q1210" s="17">
        <v>2</v>
      </c>
      <c r="R1210" s="7">
        <f t="shared" si="7"/>
        <v>76.459996366926802</v>
      </c>
      <c r="S1210" s="18">
        <f t="shared" si="8"/>
        <v>38.229998183463401</v>
      </c>
      <c r="T1210" s="19">
        <f t="shared" si="9"/>
        <v>-0.49774155227344241</v>
      </c>
      <c r="U1210" s="15">
        <v>25.391447200000002</v>
      </c>
      <c r="V1210" s="16">
        <f t="shared" si="10"/>
        <v>39.383340072085375</v>
      </c>
      <c r="W1210" s="19">
        <f t="shared" si="11"/>
        <v>-0.91517209336049388</v>
      </c>
      <c r="X1210" s="15">
        <v>46.262186100000001</v>
      </c>
      <c r="Y1210" s="16">
        <f t="shared" si="12"/>
        <v>23.089291277568918</v>
      </c>
      <c r="Z1210" s="17">
        <v>3</v>
      </c>
      <c r="AA1210" s="20">
        <f t="shared" si="13"/>
        <v>69.267873832706755</v>
      </c>
      <c r="AB1210" s="18">
        <f t="shared" si="14"/>
        <v>23.089291277568918</v>
      </c>
      <c r="AC1210" s="19">
        <f t="shared" si="15"/>
        <v>-0.25176824988651841</v>
      </c>
      <c r="AD1210" s="15">
        <v>46.240373900000002</v>
      </c>
      <c r="AE1210" s="16">
        <f t="shared" si="16"/>
        <v>23.147354351302077</v>
      </c>
      <c r="AF1210" s="17">
        <v>2</v>
      </c>
      <c r="AG1210" s="7">
        <f t="shared" si="17"/>
        <v>46.294708702604154</v>
      </c>
      <c r="AH1210" s="18">
        <f t="shared" si="18"/>
        <v>15.240310156748107</v>
      </c>
      <c r="AI1210" s="19">
        <f t="shared" si="19"/>
        <v>-0.49697395750429252</v>
      </c>
      <c r="AJ1210" s="5">
        <v>1</v>
      </c>
      <c r="AK1210" s="15">
        <v>25.391447200000002</v>
      </c>
      <c r="AL1210" s="16">
        <f t="shared" si="20"/>
        <v>39.383340072085375</v>
      </c>
      <c r="AM1210" s="17">
        <v>3</v>
      </c>
      <c r="AN1210" s="7">
        <f t="shared" si="21"/>
        <v>118.15002021625612</v>
      </c>
      <c r="AO1210" s="18">
        <f t="shared" si="22"/>
        <v>39.383340072085375</v>
      </c>
      <c r="AP1210" s="19">
        <f t="shared" si="23"/>
        <v>0.2240728222289104</v>
      </c>
      <c r="AQ1210" s="5">
        <v>0</v>
      </c>
      <c r="AR1210" s="15">
        <v>25.391447209999999</v>
      </c>
      <c r="AS1210" s="21">
        <f t="shared" si="24"/>
        <v>0</v>
      </c>
      <c r="AT1210" s="19">
        <f t="shared" si="25"/>
        <v>-1.0252866396461213</v>
      </c>
      <c r="AU1210" s="5">
        <v>0</v>
      </c>
      <c r="AV1210" s="15">
        <v>25.391447200000002</v>
      </c>
      <c r="AW1210" s="16">
        <f t="shared" si="26"/>
        <v>0</v>
      </c>
      <c r="AX1210" s="19">
        <f t="shared" si="27"/>
        <v>-0.82680925094591806</v>
      </c>
      <c r="AY1210" s="15">
        <v>25.391447200000002</v>
      </c>
      <c r="AZ1210" s="16">
        <f t="shared" si="28"/>
        <v>39.383340072085375</v>
      </c>
      <c r="BA1210" s="19">
        <f t="shared" si="29"/>
        <v>0.55691427212778966</v>
      </c>
      <c r="BB1210" s="15">
        <v>25.391447209999999</v>
      </c>
      <c r="BC1210" s="16">
        <f t="shared" si="30"/>
        <v>39.383340056574902</v>
      </c>
      <c r="BD1210" s="19">
        <f t="shared" si="31"/>
        <v>-1.4648600640696354</v>
      </c>
      <c r="BE1210" s="15">
        <v>25.391447200000002</v>
      </c>
      <c r="BF1210" s="21">
        <f t="shared" si="32"/>
        <v>39.383340072085375</v>
      </c>
      <c r="BG1210" s="19">
        <f t="shared" si="33"/>
        <v>0.11743857982388396</v>
      </c>
      <c r="BH1210" s="15">
        <v>46.204186700000001</v>
      </c>
      <c r="BI1210" s="16">
        <f t="shared" si="34"/>
        <v>21.643060324661011</v>
      </c>
      <c r="BJ1210" s="22">
        <f t="shared" si="35"/>
        <v>-0.51532276822932599</v>
      </c>
      <c r="BK1210" s="15">
        <v>92.605735600000003</v>
      </c>
      <c r="BL1210" s="16">
        <f t="shared" si="36"/>
        <v>10.79846721718606</v>
      </c>
      <c r="BM1210" s="19">
        <f t="shared" si="37"/>
        <v>-0.77568063145168353</v>
      </c>
      <c r="BN1210" s="15">
        <v>92.605735600000003</v>
      </c>
      <c r="BO1210" s="16">
        <f t="shared" si="38"/>
        <v>10.79846721718606</v>
      </c>
      <c r="BP1210" s="19">
        <f t="shared" si="39"/>
        <v>-0.25402398356127992</v>
      </c>
      <c r="BQ1210" s="15">
        <v>25.391447200000002</v>
      </c>
      <c r="BR1210" s="16">
        <f t="shared" si="40"/>
        <v>39.383340072085375</v>
      </c>
      <c r="BS1210" s="19">
        <f t="shared" si="41"/>
        <v>-0.65713607668825857</v>
      </c>
      <c r="BT1210" s="15">
        <v>54.024578099999999</v>
      </c>
      <c r="BU1210" s="16">
        <f t="shared" si="42"/>
        <v>18.843168346741795</v>
      </c>
      <c r="BV1210" s="19">
        <f t="shared" si="43"/>
        <v>-0.90358731902356371</v>
      </c>
      <c r="BW1210" s="15">
        <v>165.93732</v>
      </c>
      <c r="BX1210" s="18">
        <f t="shared" si="44"/>
        <v>2.4483941293229766E-2</v>
      </c>
      <c r="BY1210" s="19">
        <f t="shared" si="45"/>
        <v>-5.8990209503757621E-2</v>
      </c>
      <c r="BZ1210" s="15">
        <v>34.203329699999998</v>
      </c>
      <c r="CA1210" s="18">
        <f t="shared" si="46"/>
        <v>5.2467711487850319E-3</v>
      </c>
      <c r="CB1210" s="19">
        <f t="shared" si="47"/>
        <v>-4.9749081936985448E-2</v>
      </c>
      <c r="CC1210" s="7">
        <f t="shared" si="48"/>
        <v>-0.42723331098387068</v>
      </c>
      <c r="CD1210" s="61">
        <f t="shared" si="49"/>
        <v>-0.68807257310012704</v>
      </c>
    </row>
    <row r="1211" spans="1:82" ht="15.75" customHeight="1" x14ac:dyDescent="0.25">
      <c r="A1211" s="5">
        <v>50074000899</v>
      </c>
      <c r="B1211" s="5">
        <v>50074</v>
      </c>
      <c r="C1211" s="6" t="s">
        <v>1218</v>
      </c>
      <c r="D1211" s="6" t="s">
        <v>1214</v>
      </c>
      <c r="E1211" s="5">
        <v>4</v>
      </c>
      <c r="F1211" s="15">
        <v>27.839002369999999</v>
      </c>
      <c r="G1211" s="16">
        <f t="shared" si="0"/>
        <v>35.920827431575809</v>
      </c>
      <c r="H1211" s="17">
        <v>3</v>
      </c>
      <c r="I1211" s="7">
        <f t="shared" si="1"/>
        <v>107.76248229472742</v>
      </c>
      <c r="J1211" s="18">
        <f t="shared" si="2"/>
        <v>35.920827431575802</v>
      </c>
      <c r="K1211" s="19">
        <f t="shared" si="3"/>
        <v>7.7715253951272129E-2</v>
      </c>
      <c r="L1211" s="15">
        <v>27.839002399999998</v>
      </c>
      <c r="M1211" s="16">
        <f t="shared" si="4"/>
        <v>35.920827392866634</v>
      </c>
      <c r="N1211" s="19">
        <f t="shared" si="5"/>
        <v>-0.66242888194916283</v>
      </c>
      <c r="O1211" s="15">
        <v>27.839002399999998</v>
      </c>
      <c r="P1211" s="16">
        <f t="shared" si="6"/>
        <v>35.920827392866634</v>
      </c>
      <c r="Q1211" s="17">
        <v>2</v>
      </c>
      <c r="R1211" s="7">
        <f t="shared" si="7"/>
        <v>71.841654785733269</v>
      </c>
      <c r="S1211" s="18">
        <f t="shared" si="8"/>
        <v>35.920827392866634</v>
      </c>
      <c r="T1211" s="19">
        <f t="shared" si="9"/>
        <v>-0.62659582340535502</v>
      </c>
      <c r="U1211" s="15">
        <v>27.072980300000001</v>
      </c>
      <c r="V1211" s="16">
        <f t="shared" si="10"/>
        <v>36.937196751847814</v>
      </c>
      <c r="W1211" s="19">
        <f t="shared" si="11"/>
        <v>-1.0196505859143665</v>
      </c>
      <c r="X1211" s="15">
        <v>47.245168399999997</v>
      </c>
      <c r="Y1211" s="16">
        <f t="shared" si="12"/>
        <v>22.608895812508102</v>
      </c>
      <c r="Z1211" s="17">
        <v>3</v>
      </c>
      <c r="AA1211" s="20">
        <f t="shared" si="13"/>
        <v>67.826687437524299</v>
      </c>
      <c r="AB1211" s="18">
        <f t="shared" si="14"/>
        <v>22.608895812508099</v>
      </c>
      <c r="AC1211" s="19">
        <f t="shared" si="15"/>
        <v>-0.28916605547778457</v>
      </c>
      <c r="AD1211" s="15">
        <v>47.223356099999997</v>
      </c>
      <c r="AE1211" s="16">
        <f t="shared" si="16"/>
        <v>22.665528424821126</v>
      </c>
      <c r="AF1211" s="17">
        <v>2</v>
      </c>
      <c r="AG1211" s="7">
        <f t="shared" si="17"/>
        <v>45.331056849642252</v>
      </c>
      <c r="AH1211" s="18">
        <f t="shared" si="18"/>
        <v>14.92307405063911</v>
      </c>
      <c r="AI1211" s="19">
        <f t="shared" si="19"/>
        <v>-0.5194567988866795</v>
      </c>
      <c r="AJ1211" s="5">
        <v>0</v>
      </c>
      <c r="AK1211" s="15">
        <v>27.072980300000001</v>
      </c>
      <c r="AL1211" s="16">
        <f t="shared" si="20"/>
        <v>36.937196751847814</v>
      </c>
      <c r="AM1211" s="17">
        <v>3</v>
      </c>
      <c r="AN1211" s="7">
        <f t="shared" si="21"/>
        <v>110.81159025554345</v>
      </c>
      <c r="AO1211" s="18">
        <f t="shared" si="22"/>
        <v>0</v>
      </c>
      <c r="AP1211" s="19">
        <f t="shared" si="23"/>
        <v>-1.0465207101426044</v>
      </c>
      <c r="AQ1211" s="5">
        <v>0</v>
      </c>
      <c r="AR1211" s="15">
        <v>27.072980340000001</v>
      </c>
      <c r="AS1211" s="21">
        <f t="shared" si="24"/>
        <v>0</v>
      </c>
      <c r="AT1211" s="19">
        <f t="shared" si="25"/>
        <v>-1.0252866396461213</v>
      </c>
      <c r="AU1211" s="5">
        <v>0</v>
      </c>
      <c r="AV1211" s="15">
        <v>27.072980300000001</v>
      </c>
      <c r="AW1211" s="16">
        <f t="shared" si="26"/>
        <v>0</v>
      </c>
      <c r="AX1211" s="19">
        <f t="shared" si="27"/>
        <v>-0.82680925094591806</v>
      </c>
      <c r="AY1211" s="15">
        <v>27.072980300000001</v>
      </c>
      <c r="AZ1211" s="16">
        <f t="shared" si="28"/>
        <v>36.937196751847814</v>
      </c>
      <c r="BA1211" s="19">
        <f t="shared" si="29"/>
        <v>0.38437095502085838</v>
      </c>
      <c r="BB1211" s="15">
        <v>27.072980340000001</v>
      </c>
      <c r="BC1211" s="16">
        <f t="shared" si="30"/>
        <v>36.937196697273556</v>
      </c>
      <c r="BD1211" s="19">
        <f t="shared" si="31"/>
        <v>-1.5616376956726268</v>
      </c>
      <c r="BE1211" s="15">
        <v>27.072980300000001</v>
      </c>
      <c r="BF1211" s="21">
        <f t="shared" si="32"/>
        <v>36.937196751847814</v>
      </c>
      <c r="BG1211" s="19">
        <f t="shared" si="33"/>
        <v>-3.1921688675653224E-2</v>
      </c>
      <c r="BH1211" s="15">
        <v>47.187168900000003</v>
      </c>
      <c r="BI1211" s="16">
        <f t="shared" si="34"/>
        <v>21.192201679215383</v>
      </c>
      <c r="BJ1211" s="22">
        <f t="shared" si="35"/>
        <v>-0.54845152082994486</v>
      </c>
      <c r="BK1211" s="15">
        <v>94.287268699999998</v>
      </c>
      <c r="BL1211" s="16">
        <f t="shared" si="36"/>
        <v>10.605885755178313</v>
      </c>
      <c r="BM1211" s="19">
        <f t="shared" si="37"/>
        <v>-0.79325034692195873</v>
      </c>
      <c r="BN1211" s="15">
        <v>94.287268699999998</v>
      </c>
      <c r="BO1211" s="16">
        <f t="shared" si="38"/>
        <v>10.605885755178313</v>
      </c>
      <c r="BP1211" s="19">
        <f t="shared" si="39"/>
        <v>-0.27752141073322839</v>
      </c>
      <c r="BQ1211" s="15">
        <v>27.072980300000001</v>
      </c>
      <c r="BR1211" s="16">
        <f t="shared" si="40"/>
        <v>36.937196751847814</v>
      </c>
      <c r="BS1211" s="19">
        <f t="shared" si="41"/>
        <v>-0.76990635443918154</v>
      </c>
      <c r="BT1211" s="15">
        <v>55.706111200000002</v>
      </c>
      <c r="BU1211" s="16">
        <f t="shared" si="42"/>
        <v>18.274372381606849</v>
      </c>
      <c r="BV1211" s="19">
        <f t="shared" si="43"/>
        <v>-0.92880520409510359</v>
      </c>
      <c r="BW1211" s="15">
        <v>159.079408</v>
      </c>
      <c r="BX1211" s="18">
        <f t="shared" si="44"/>
        <v>2.3472060935018989E-2</v>
      </c>
      <c r="BY1211" s="19">
        <f t="shared" si="45"/>
        <v>-5.9351611089072227E-2</v>
      </c>
      <c r="BZ1211" s="15">
        <v>4.1980447200000004</v>
      </c>
      <c r="CA1211" s="18">
        <f t="shared" si="46"/>
        <v>6.4397765104738734E-4</v>
      </c>
      <c r="CB1211" s="19">
        <f t="shared" si="47"/>
        <v>-5.1543537383324074E-2</v>
      </c>
      <c r="CC1211" s="7">
        <f t="shared" si="48"/>
        <v>-0.55664304774926077</v>
      </c>
      <c r="CD1211" s="61">
        <f t="shared" si="49"/>
        <v>-0.89649099055759396</v>
      </c>
    </row>
    <row r="1212" spans="1:82" ht="15.75" customHeight="1" x14ac:dyDescent="0.25">
      <c r="A1212" s="5">
        <v>50075000101</v>
      </c>
      <c r="B1212" s="5">
        <v>50075</v>
      </c>
      <c r="C1212" s="6" t="s">
        <v>1219</v>
      </c>
      <c r="D1212" s="6" t="s">
        <v>1219</v>
      </c>
      <c r="E1212" s="5">
        <v>88</v>
      </c>
      <c r="F1212" s="15">
        <v>13.971732469999999</v>
      </c>
      <c r="G1212" s="16">
        <f t="shared" si="0"/>
        <v>71.573085309727517</v>
      </c>
      <c r="H1212" s="17">
        <v>1</v>
      </c>
      <c r="I1212" s="7">
        <f t="shared" si="1"/>
        <v>71.573085309727517</v>
      </c>
      <c r="J1212" s="18">
        <f t="shared" si="2"/>
        <v>23.857695103242506</v>
      </c>
      <c r="K1212" s="19">
        <f t="shared" si="3"/>
        <v>-0.58582935422748639</v>
      </c>
      <c r="L1212" s="15">
        <v>33.544775899999998</v>
      </c>
      <c r="M1212" s="16">
        <f t="shared" si="4"/>
        <v>29.81090119609355</v>
      </c>
      <c r="N1212" s="19">
        <f t="shared" si="5"/>
        <v>-1.0194684896015884</v>
      </c>
      <c r="O1212" s="15">
        <v>31.148541900000001</v>
      </c>
      <c r="P1212" s="16">
        <f t="shared" si="6"/>
        <v>32.104231498553709</v>
      </c>
      <c r="Q1212" s="17">
        <v>1</v>
      </c>
      <c r="R1212" s="7">
        <f t="shared" si="7"/>
        <v>32.104231498553709</v>
      </c>
      <c r="S1212" s="18">
        <f t="shared" si="8"/>
        <v>16.052115749276854</v>
      </c>
      <c r="T1212" s="19">
        <f t="shared" si="9"/>
        <v>-1.7352917966916241</v>
      </c>
      <c r="U1212" s="15">
        <v>13.9315163</v>
      </c>
      <c r="V1212" s="16">
        <f t="shared" si="10"/>
        <v>71.779695653085511</v>
      </c>
      <c r="W1212" s="19">
        <f t="shared" si="11"/>
        <v>0.46852540602127452</v>
      </c>
      <c r="X1212" s="15">
        <v>32.623029000000002</v>
      </c>
      <c r="Y1212" s="16">
        <f t="shared" si="12"/>
        <v>32.742547909944228</v>
      </c>
      <c r="Z1212" s="17">
        <v>3</v>
      </c>
      <c r="AA1212" s="20">
        <f t="shared" si="13"/>
        <v>98.227643729832693</v>
      </c>
      <c r="AB1212" s="18">
        <f t="shared" si="14"/>
        <v>32.742547909944228</v>
      </c>
      <c r="AC1212" s="19">
        <f t="shared" si="15"/>
        <v>0.49971805903287847</v>
      </c>
      <c r="AD1212" s="15">
        <v>32.610438799999997</v>
      </c>
      <c r="AE1212" s="16">
        <f t="shared" si="16"/>
        <v>32.822076592235248</v>
      </c>
      <c r="AF1212" s="17">
        <v>2</v>
      </c>
      <c r="AG1212" s="7">
        <f t="shared" si="17"/>
        <v>65.644153184470497</v>
      </c>
      <c r="AH1212" s="18">
        <f t="shared" si="18"/>
        <v>21.610185754384883</v>
      </c>
      <c r="AI1212" s="19">
        <f t="shared" si="19"/>
        <v>-4.5534477793871979E-2</v>
      </c>
      <c r="AJ1212" s="5">
        <v>1</v>
      </c>
      <c r="AK1212" s="15">
        <v>19.969999900000001</v>
      </c>
      <c r="AL1212" s="16">
        <f t="shared" si="20"/>
        <v>50.075112919755192</v>
      </c>
      <c r="AM1212" s="17">
        <v>1</v>
      </c>
      <c r="AN1212" s="7">
        <f t="shared" si="21"/>
        <v>50.075112919755192</v>
      </c>
      <c r="AO1212" s="18">
        <f t="shared" si="22"/>
        <v>16.691704306585063</v>
      </c>
      <c r="AP1212" s="19">
        <f t="shared" si="23"/>
        <v>-0.5080094640830789</v>
      </c>
      <c r="AQ1212" s="5">
        <v>0</v>
      </c>
      <c r="AR1212" s="15">
        <v>34.376961960000003</v>
      </c>
      <c r="AS1212" s="21">
        <f t="shared" si="24"/>
        <v>0</v>
      </c>
      <c r="AT1212" s="19">
        <f t="shared" si="25"/>
        <v>-1.0252866396461213</v>
      </c>
      <c r="AU1212" s="5">
        <v>0</v>
      </c>
      <c r="AV1212" s="15">
        <v>34.376961999999999</v>
      </c>
      <c r="AW1212" s="16">
        <f t="shared" si="26"/>
        <v>0</v>
      </c>
      <c r="AX1212" s="19">
        <f t="shared" si="27"/>
        <v>-0.82680925094591806</v>
      </c>
      <c r="AY1212" s="15">
        <v>34.376961999999999</v>
      </c>
      <c r="AZ1212" s="16">
        <f t="shared" si="28"/>
        <v>29.08924878236768</v>
      </c>
      <c r="BA1212" s="19">
        <f t="shared" si="29"/>
        <v>-0.16919880678901053</v>
      </c>
      <c r="BB1212" s="15">
        <v>10</v>
      </c>
      <c r="BC1212" s="16">
        <f t="shared" si="30"/>
        <v>100</v>
      </c>
      <c r="BD1212" s="19">
        <f t="shared" si="31"/>
        <v>0.93333821106502679</v>
      </c>
      <c r="BE1212" s="15">
        <v>34.376961999999999</v>
      </c>
      <c r="BF1212" s="21">
        <f t="shared" si="32"/>
        <v>29.08924878236768</v>
      </c>
      <c r="BG1212" s="19">
        <f t="shared" si="33"/>
        <v>-0.51111340495583979</v>
      </c>
      <c r="BH1212" s="15">
        <v>34.376961999999999</v>
      </c>
      <c r="BI1212" s="16">
        <f t="shared" si="34"/>
        <v>29.08924878236768</v>
      </c>
      <c r="BJ1212" s="22">
        <f t="shared" si="35"/>
        <v>3.1817533337092967E-2</v>
      </c>
      <c r="BK1212" s="15">
        <v>84.346022199999993</v>
      </c>
      <c r="BL1212" s="16">
        <f t="shared" si="36"/>
        <v>11.855923657298447</v>
      </c>
      <c r="BM1212" s="19">
        <f t="shared" si="37"/>
        <v>-0.67920608721835829</v>
      </c>
      <c r="BN1212" s="15">
        <v>84.346022199999993</v>
      </c>
      <c r="BO1212" s="16">
        <f t="shared" si="38"/>
        <v>11.855923657298447</v>
      </c>
      <c r="BP1212" s="19">
        <f t="shared" si="39"/>
        <v>-0.12500063193645297</v>
      </c>
      <c r="BQ1212" s="15">
        <v>34.376961999999999</v>
      </c>
      <c r="BR1212" s="16">
        <f t="shared" si="40"/>
        <v>29.08924878236768</v>
      </c>
      <c r="BS1212" s="19">
        <f t="shared" si="41"/>
        <v>-1.131706607503306</v>
      </c>
      <c r="BT1212" s="15">
        <v>32.211669999999998</v>
      </c>
      <c r="BU1212" s="16">
        <f t="shared" si="42"/>
        <v>31.603273596184241</v>
      </c>
      <c r="BV1212" s="19">
        <f t="shared" si="43"/>
        <v>-0.33786096475020017</v>
      </c>
      <c r="BW1212" s="15">
        <v>238.200132</v>
      </c>
      <c r="BX1212" s="18">
        <f t="shared" si="44"/>
        <v>3.5146271181959433E-2</v>
      </c>
      <c r="BY1212" s="19">
        <f t="shared" si="45"/>
        <v>-5.5182068656209289E-2</v>
      </c>
      <c r="BZ1212" s="15">
        <v>89.904189500000001</v>
      </c>
      <c r="CA1212" s="18">
        <f t="shared" si="46"/>
        <v>1.3791251078794886E-2</v>
      </c>
      <c r="CB1212" s="19">
        <f t="shared" si="47"/>
        <v>-4.6417911734786786E-2</v>
      </c>
      <c r="CC1212" s="7">
        <f t="shared" si="48"/>
        <v>-0.36150088142513581</v>
      </c>
      <c r="CD1212" s="61">
        <f t="shared" si="49"/>
        <v>-0.58220844504689795</v>
      </c>
    </row>
    <row r="1213" spans="1:82" ht="15.75" customHeight="1" x14ac:dyDescent="0.25">
      <c r="A1213" s="5">
        <v>50076000101</v>
      </c>
      <c r="B1213" s="5">
        <v>50076</v>
      </c>
      <c r="C1213" s="6" t="s">
        <v>1220</v>
      </c>
      <c r="D1213" s="6" t="s">
        <v>1220</v>
      </c>
      <c r="E1213" s="5">
        <v>78</v>
      </c>
      <c r="F1213" s="15">
        <v>10.10806541</v>
      </c>
      <c r="G1213" s="16">
        <f t="shared" si="0"/>
        <v>98.930899181824742</v>
      </c>
      <c r="H1213" s="17">
        <v>1</v>
      </c>
      <c r="I1213" s="7">
        <f t="shared" si="1"/>
        <v>98.930899181824742</v>
      </c>
      <c r="J1213" s="18">
        <f t="shared" si="2"/>
        <v>32.976966393941581</v>
      </c>
      <c r="K1213" s="19">
        <f t="shared" si="3"/>
        <v>-8.4214754406648468E-2</v>
      </c>
      <c r="L1213" s="15">
        <v>13.743862500000001</v>
      </c>
      <c r="M1213" s="16">
        <f t="shared" si="4"/>
        <v>72.75975003387876</v>
      </c>
      <c r="N1213" s="19">
        <f t="shared" si="5"/>
        <v>1.4902901628457923</v>
      </c>
      <c r="O1213" s="15">
        <v>13.743862500000001</v>
      </c>
      <c r="P1213" s="16">
        <f t="shared" si="6"/>
        <v>72.75975003387876</v>
      </c>
      <c r="Q1213" s="17">
        <v>2</v>
      </c>
      <c r="R1213" s="7">
        <f t="shared" si="7"/>
        <v>145.51950006775752</v>
      </c>
      <c r="S1213" s="18">
        <f t="shared" si="8"/>
        <v>72.75975003387876</v>
      </c>
      <c r="T1213" s="19">
        <f t="shared" si="9"/>
        <v>1.4290565975945593</v>
      </c>
      <c r="U1213" s="15">
        <v>13.8554523</v>
      </c>
      <c r="V1213" s="16">
        <f t="shared" si="10"/>
        <v>72.173753577138726</v>
      </c>
      <c r="W1213" s="19">
        <f t="shared" si="11"/>
        <v>0.48535621783159394</v>
      </c>
      <c r="X1213" s="15">
        <v>19.690860499999999</v>
      </c>
      <c r="Y1213" s="16">
        <f t="shared" si="12"/>
        <v>54.246541942643901</v>
      </c>
      <c r="Z1213" s="17">
        <v>3</v>
      </c>
      <c r="AA1213" s="20">
        <f t="shared" si="13"/>
        <v>162.73962582793172</v>
      </c>
      <c r="AB1213" s="18">
        <f t="shared" si="14"/>
        <v>54.246541942643908</v>
      </c>
      <c r="AC1213" s="19">
        <f t="shared" si="15"/>
        <v>2.1737600655885303</v>
      </c>
      <c r="AD1213" s="15">
        <v>19.703450700000001</v>
      </c>
      <c r="AE1213" s="16">
        <f t="shared" si="16"/>
        <v>54.322582186073625</v>
      </c>
      <c r="AF1213" s="17">
        <v>2</v>
      </c>
      <c r="AG1213" s="7">
        <f t="shared" si="17"/>
        <v>108.64516437214725</v>
      </c>
      <c r="AH1213" s="18">
        <f t="shared" si="18"/>
        <v>35.766204140069739</v>
      </c>
      <c r="AI1213" s="19">
        <f t="shared" si="19"/>
        <v>0.95771675951060953</v>
      </c>
      <c r="AJ1213" s="5">
        <v>0</v>
      </c>
      <c r="AK1213" s="15">
        <v>13.8554523</v>
      </c>
      <c r="AL1213" s="16">
        <f t="shared" si="20"/>
        <v>72.173753577138726</v>
      </c>
      <c r="AM1213" s="17">
        <v>3</v>
      </c>
      <c r="AN1213" s="7">
        <f t="shared" si="21"/>
        <v>216.52126073141619</v>
      </c>
      <c r="AO1213" s="18">
        <f t="shared" si="22"/>
        <v>0</v>
      </c>
      <c r="AP1213" s="19">
        <f t="shared" si="23"/>
        <v>-1.0465207101426044</v>
      </c>
      <c r="AQ1213" s="5">
        <v>2</v>
      </c>
      <c r="AR1213" s="15">
        <v>13.855452290000001</v>
      </c>
      <c r="AS1213" s="21">
        <f t="shared" si="24"/>
        <v>72.173753629229225</v>
      </c>
      <c r="AT1213" s="19">
        <f t="shared" si="25"/>
        <v>1.5025837426735129</v>
      </c>
      <c r="AU1213" s="5">
        <v>1</v>
      </c>
      <c r="AV1213" s="15">
        <v>13.8554523</v>
      </c>
      <c r="AW1213" s="16">
        <f t="shared" si="26"/>
        <v>72.173753577138726</v>
      </c>
      <c r="AX1213" s="19">
        <f t="shared" si="27"/>
        <v>1.9356990261403157</v>
      </c>
      <c r="AY1213" s="15">
        <v>21.223637499999999</v>
      </c>
      <c r="AZ1213" s="16">
        <f t="shared" si="28"/>
        <v>47.11727666852584</v>
      </c>
      <c r="BA1213" s="19">
        <f t="shared" si="29"/>
        <v>1.1024420274332032</v>
      </c>
      <c r="BB1213" s="15">
        <v>10</v>
      </c>
      <c r="BC1213" s="16">
        <f t="shared" si="30"/>
        <v>100</v>
      </c>
      <c r="BD1213" s="19">
        <f t="shared" si="31"/>
        <v>0.93333821106502679</v>
      </c>
      <c r="BE1213" s="15">
        <v>21.223637499999999</v>
      </c>
      <c r="BF1213" s="21">
        <f t="shared" si="32"/>
        <v>47.11727666852584</v>
      </c>
      <c r="BG1213" s="19">
        <f t="shared" si="33"/>
        <v>0.5896688195837364</v>
      </c>
      <c r="BH1213" s="15">
        <v>21.223637499999999</v>
      </c>
      <c r="BI1213" s="16">
        <f t="shared" si="34"/>
        <v>47.11727666852584</v>
      </c>
      <c r="BJ1213" s="22">
        <f t="shared" si="35"/>
        <v>1.3565034005167602</v>
      </c>
      <c r="BK1213" s="15">
        <v>71.796770199999997</v>
      </c>
      <c r="BL1213" s="16">
        <f t="shared" si="36"/>
        <v>13.928203138029181</v>
      </c>
      <c r="BM1213" s="19">
        <f t="shared" si="37"/>
        <v>-0.49014655640087934</v>
      </c>
      <c r="BN1213" s="15">
        <v>71.796770199999997</v>
      </c>
      <c r="BO1213" s="16">
        <f t="shared" si="38"/>
        <v>13.928203138029181</v>
      </c>
      <c r="BP1213" s="19">
        <f t="shared" si="39"/>
        <v>0.12784424560651098</v>
      </c>
      <c r="BQ1213" s="15">
        <v>13.8554523</v>
      </c>
      <c r="BR1213" s="16">
        <f t="shared" si="40"/>
        <v>72.173753577138726</v>
      </c>
      <c r="BS1213" s="19">
        <f t="shared" si="41"/>
        <v>0.85454314829409728</v>
      </c>
      <c r="BT1213" s="15">
        <v>11.9504226</v>
      </c>
      <c r="BU1213" s="16">
        <f t="shared" si="42"/>
        <v>85.184788360538818</v>
      </c>
      <c r="BV1213" s="19">
        <f t="shared" si="43"/>
        <v>2.0377052560227216</v>
      </c>
      <c r="BW1213" s="15">
        <v>377.828621</v>
      </c>
      <c r="BX1213" s="18">
        <f t="shared" si="44"/>
        <v>5.5748361944533982E-2</v>
      </c>
      <c r="BY1213" s="19">
        <f t="shared" si="45"/>
        <v>-4.7823858565487216E-2</v>
      </c>
      <c r="BZ1213" s="15">
        <v>89.196978299999998</v>
      </c>
      <c r="CA1213" s="18">
        <f t="shared" si="46"/>
        <v>1.3682765286540057E-2</v>
      </c>
      <c r="CB1213" s="19">
        <f t="shared" si="47"/>
        <v>-4.6460206250249568E-2</v>
      </c>
      <c r="CC1213" s="7">
        <f t="shared" si="48"/>
        <v>0.80322850499690002</v>
      </c>
      <c r="CD1213" s="61">
        <f t="shared" si="49"/>
        <v>1.2936245606594352</v>
      </c>
    </row>
    <row r="1214" spans="1:82" ht="15.75" customHeight="1" x14ac:dyDescent="0.25">
      <c r="A1214" s="5">
        <v>50077000101</v>
      </c>
      <c r="B1214" s="5">
        <v>50077</v>
      </c>
      <c r="C1214" s="6" t="s">
        <v>1221</v>
      </c>
      <c r="D1214" s="6" t="s">
        <v>1221</v>
      </c>
      <c r="E1214" s="5">
        <v>209</v>
      </c>
      <c r="F1214" s="15">
        <v>10.08459815</v>
      </c>
      <c r="G1214" s="16">
        <f t="shared" si="0"/>
        <v>99.161115309289741</v>
      </c>
      <c r="H1214" s="17">
        <v>1</v>
      </c>
      <c r="I1214" s="7">
        <f t="shared" si="1"/>
        <v>99.161115309289741</v>
      </c>
      <c r="J1214" s="18">
        <f t="shared" si="2"/>
        <v>33.053705103096583</v>
      </c>
      <c r="K1214" s="19">
        <f t="shared" si="3"/>
        <v>-7.9993665280501502E-2</v>
      </c>
      <c r="L1214" s="15">
        <v>31.829364500000001</v>
      </c>
      <c r="M1214" s="16">
        <f t="shared" si="4"/>
        <v>31.41752955827943</v>
      </c>
      <c r="N1214" s="19">
        <f t="shared" si="5"/>
        <v>-0.92558356503718631</v>
      </c>
      <c r="O1214" s="15">
        <v>31.829364500000001</v>
      </c>
      <c r="P1214" s="16">
        <f t="shared" si="6"/>
        <v>31.41752955827943</v>
      </c>
      <c r="Q1214" s="17">
        <v>2</v>
      </c>
      <c r="R1214" s="7">
        <f t="shared" si="7"/>
        <v>62.83505911655886</v>
      </c>
      <c r="S1214" s="18">
        <f t="shared" si="8"/>
        <v>31.41752955827943</v>
      </c>
      <c r="T1214" s="19">
        <f t="shared" si="9"/>
        <v>-0.87788479801415542</v>
      </c>
      <c r="U1214" s="15">
        <v>32.394803199999998</v>
      </c>
      <c r="V1214" s="16">
        <f t="shared" si="10"/>
        <v>30.869148789889856</v>
      </c>
      <c r="W1214" s="19">
        <f t="shared" si="11"/>
        <v>-1.2788261209555414</v>
      </c>
      <c r="X1214" s="15">
        <v>34.8158125</v>
      </c>
      <c r="Y1214" s="16">
        <f t="shared" si="12"/>
        <v>30.680343593877065</v>
      </c>
      <c r="Z1214" s="17">
        <v>2</v>
      </c>
      <c r="AA1214" s="20">
        <f t="shared" si="13"/>
        <v>61.360687187754131</v>
      </c>
      <c r="AB1214" s="18">
        <f t="shared" si="14"/>
        <v>20.453562395918041</v>
      </c>
      <c r="AC1214" s="19">
        <f t="shared" si="15"/>
        <v>-0.45695435899099446</v>
      </c>
      <c r="AD1214" s="15">
        <v>55.928030100000001</v>
      </c>
      <c r="AE1214" s="16">
        <f t="shared" si="16"/>
        <v>19.137851236423217</v>
      </c>
      <c r="AF1214" s="17">
        <v>3</v>
      </c>
      <c r="AG1214" s="7">
        <f t="shared" si="17"/>
        <v>57.41355370926965</v>
      </c>
      <c r="AH1214" s="18">
        <f t="shared" si="18"/>
        <v>18.900656041522193</v>
      </c>
      <c r="AI1214" s="19">
        <f t="shared" si="19"/>
        <v>-0.23756156923164837</v>
      </c>
      <c r="AJ1214" s="5">
        <v>2</v>
      </c>
      <c r="AK1214" s="15">
        <v>28.289035299999998</v>
      </c>
      <c r="AL1214" s="16">
        <f t="shared" si="20"/>
        <v>35.349384996525494</v>
      </c>
      <c r="AM1214" s="17">
        <v>2</v>
      </c>
      <c r="AN1214" s="7">
        <f t="shared" si="21"/>
        <v>70.698769993050988</v>
      </c>
      <c r="AO1214" s="18">
        <f t="shared" si="22"/>
        <v>23.56625666435033</v>
      </c>
      <c r="AP1214" s="19">
        <f t="shared" si="23"/>
        <v>-0.28622122195485389</v>
      </c>
      <c r="AQ1214" s="5">
        <v>1</v>
      </c>
      <c r="AR1214" s="15">
        <v>33.365894969999999</v>
      </c>
      <c r="AS1214" s="21">
        <f t="shared" si="24"/>
        <v>29.970723126087933</v>
      </c>
      <c r="AT1214" s="19">
        <f t="shared" si="25"/>
        <v>2.4431568393114649E-2</v>
      </c>
      <c r="AU1214" s="5">
        <v>1</v>
      </c>
      <c r="AV1214" s="15">
        <v>33.365895000000002</v>
      </c>
      <c r="AW1214" s="16">
        <f t="shared" si="26"/>
        <v>29.970723099140603</v>
      </c>
      <c r="AX1214" s="19">
        <f t="shared" si="27"/>
        <v>0.32034420204922837</v>
      </c>
      <c r="AY1214" s="15">
        <v>33.983588300000001</v>
      </c>
      <c r="AZ1214" s="16">
        <f t="shared" si="28"/>
        <v>29.425968534346914</v>
      </c>
      <c r="BA1214" s="19">
        <f t="shared" si="29"/>
        <v>-0.14544764615126096</v>
      </c>
      <c r="BB1214" s="15">
        <v>10</v>
      </c>
      <c r="BC1214" s="16">
        <f t="shared" si="30"/>
        <v>100</v>
      </c>
      <c r="BD1214" s="19">
        <f t="shared" si="31"/>
        <v>0.93333821106502679</v>
      </c>
      <c r="BE1214" s="15">
        <v>33.983588300000001</v>
      </c>
      <c r="BF1214" s="21">
        <f t="shared" si="32"/>
        <v>29.425968534346914</v>
      </c>
      <c r="BG1214" s="19">
        <f t="shared" si="33"/>
        <v>-0.49055346795270799</v>
      </c>
      <c r="BH1214" s="15">
        <v>33.983588300000001</v>
      </c>
      <c r="BI1214" s="16">
        <f t="shared" si="34"/>
        <v>29.425968534346914</v>
      </c>
      <c r="BJ1214" s="22">
        <f t="shared" si="35"/>
        <v>5.6559446288625997E-2</v>
      </c>
      <c r="BK1214" s="15">
        <v>54.7341689</v>
      </c>
      <c r="BL1214" s="16">
        <f t="shared" si="36"/>
        <v>18.270123034607728</v>
      </c>
      <c r="BM1214" s="19">
        <f t="shared" si="37"/>
        <v>-9.40217353392169E-2</v>
      </c>
      <c r="BN1214" s="15">
        <v>54.7341689</v>
      </c>
      <c r="BO1214" s="16">
        <f t="shared" si="38"/>
        <v>18.270123034607728</v>
      </c>
      <c r="BP1214" s="19">
        <f t="shared" si="39"/>
        <v>0.65761458535076234</v>
      </c>
      <c r="BQ1214" s="15">
        <v>33.365895000000002</v>
      </c>
      <c r="BR1214" s="16">
        <f t="shared" si="40"/>
        <v>29.970723099140603</v>
      </c>
      <c r="BS1214" s="19">
        <f t="shared" si="41"/>
        <v>-1.0910695349694146</v>
      </c>
      <c r="BT1214" s="15">
        <v>34.876027200000003</v>
      </c>
      <c r="BU1214" s="16">
        <f t="shared" si="42"/>
        <v>29.18893869884354</v>
      </c>
      <c r="BV1214" s="19">
        <f t="shared" si="43"/>
        <v>-0.44490184354915768</v>
      </c>
      <c r="BW1214" s="15">
        <v>451.03420399999999</v>
      </c>
      <c r="BX1214" s="18">
        <f t="shared" si="44"/>
        <v>6.6549797067800162E-2</v>
      </c>
      <c r="BY1214" s="19">
        <f t="shared" si="45"/>
        <v>-4.3966035112797751E-2</v>
      </c>
      <c r="BZ1214" s="15">
        <v>209.36621500000001</v>
      </c>
      <c r="CA1214" s="18">
        <f t="shared" si="46"/>
        <v>3.2116657238558971E-2</v>
      </c>
      <c r="CB1214" s="19">
        <f t="shared" si="47"/>
        <v>-3.9273527589393467E-2</v>
      </c>
      <c r="CC1214" s="7">
        <f t="shared" si="48"/>
        <v>-0.23684058299905641</v>
      </c>
      <c r="CD1214" s="61">
        <f t="shared" si="49"/>
        <v>-0.38143914617380398</v>
      </c>
    </row>
    <row r="1215" spans="1:82" ht="15.75" customHeight="1" x14ac:dyDescent="0.25">
      <c r="A1215" s="5">
        <v>50078000101</v>
      </c>
      <c r="B1215" s="5">
        <v>50078</v>
      </c>
      <c r="C1215" s="6" t="s">
        <v>1222</v>
      </c>
      <c r="D1215" s="6" t="s">
        <v>1222</v>
      </c>
      <c r="E1215" s="5">
        <v>254</v>
      </c>
      <c r="F1215" s="15">
        <v>10.089246899999999</v>
      </c>
      <c r="G1215" s="16">
        <f t="shared" si="0"/>
        <v>99.115425552723863</v>
      </c>
      <c r="H1215" s="17">
        <v>1</v>
      </c>
      <c r="I1215" s="7">
        <f t="shared" si="1"/>
        <v>99.115425552723863</v>
      </c>
      <c r="J1215" s="18">
        <f t="shared" si="2"/>
        <v>33.038475184241285</v>
      </c>
      <c r="K1215" s="19">
        <f t="shared" si="3"/>
        <v>-8.0831402135604774E-2</v>
      </c>
      <c r="L1215" s="15">
        <v>19.3365784</v>
      </c>
      <c r="M1215" s="16">
        <f t="shared" si="4"/>
        <v>51.715457580644156</v>
      </c>
      <c r="N1215" s="19">
        <f t="shared" si="5"/>
        <v>0.26054602538074983</v>
      </c>
      <c r="O1215" s="15">
        <v>19.3365784</v>
      </c>
      <c r="P1215" s="16">
        <f t="shared" si="6"/>
        <v>51.715457580644156</v>
      </c>
      <c r="Q1215" s="17">
        <v>2</v>
      </c>
      <c r="R1215" s="7">
        <f t="shared" si="7"/>
        <v>103.43091516128831</v>
      </c>
      <c r="S1215" s="18">
        <f t="shared" si="8"/>
        <v>51.715457580644149</v>
      </c>
      <c r="T1215" s="19">
        <f t="shared" si="9"/>
        <v>0.25476192151840188</v>
      </c>
      <c r="U1215" s="15">
        <v>18.6809285</v>
      </c>
      <c r="V1215" s="16">
        <f t="shared" si="10"/>
        <v>53.530529812798115</v>
      </c>
      <c r="W1215" s="19">
        <f t="shared" si="11"/>
        <v>-0.31092415508362625</v>
      </c>
      <c r="X1215" s="15">
        <v>35.711162999999999</v>
      </c>
      <c r="Y1215" s="16">
        <f t="shared" si="12"/>
        <v>29.911125829198003</v>
      </c>
      <c r="Z1215" s="17">
        <v>2</v>
      </c>
      <c r="AA1215" s="20">
        <f t="shared" si="13"/>
        <v>59.822251658396006</v>
      </c>
      <c r="AB1215" s="18">
        <f t="shared" si="14"/>
        <v>19.940750552798669</v>
      </c>
      <c r="AC1215" s="19">
        <f t="shared" si="15"/>
        <v>-0.4968757133931414</v>
      </c>
      <c r="AD1215" s="15">
        <v>84.979489099999995</v>
      </c>
      <c r="AE1215" s="16">
        <f t="shared" si="16"/>
        <v>12.595301893854291</v>
      </c>
      <c r="AF1215" s="17">
        <v>1</v>
      </c>
      <c r="AG1215" s="7">
        <f t="shared" si="17"/>
        <v>12.595301893854291</v>
      </c>
      <c r="AH1215" s="18">
        <f t="shared" si="18"/>
        <v>4.1463984278060346</v>
      </c>
      <c r="AI1215" s="19">
        <f t="shared" si="19"/>
        <v>-1.2832106213294063</v>
      </c>
      <c r="AJ1215" s="5">
        <v>11</v>
      </c>
      <c r="AK1215" s="15">
        <v>10</v>
      </c>
      <c r="AL1215" s="16">
        <f t="shared" si="20"/>
        <v>100</v>
      </c>
      <c r="AM1215" s="17">
        <v>1</v>
      </c>
      <c r="AN1215" s="7">
        <f t="shared" si="21"/>
        <v>100</v>
      </c>
      <c r="AO1215" s="18">
        <f t="shared" si="22"/>
        <v>33.333333333333336</v>
      </c>
      <c r="AP1215" s="19">
        <f t="shared" si="23"/>
        <v>2.8886242853155969E-2</v>
      </c>
      <c r="AQ1215" s="5">
        <v>6</v>
      </c>
      <c r="AR1215" s="15">
        <v>18.680928460000001</v>
      </c>
      <c r="AS1215" s="21">
        <f t="shared" si="24"/>
        <v>53.530529927418819</v>
      </c>
      <c r="AT1215" s="19">
        <f t="shared" si="25"/>
        <v>0.84960879462148331</v>
      </c>
      <c r="AU1215" s="5">
        <v>2</v>
      </c>
      <c r="AV1215" s="15">
        <v>34.8789388</v>
      </c>
      <c r="AW1215" s="16">
        <f t="shared" si="26"/>
        <v>28.67059705383009</v>
      </c>
      <c r="AX1215" s="19">
        <f t="shared" si="27"/>
        <v>0.27058083540394229</v>
      </c>
      <c r="AY1215" s="15">
        <v>34.8789388</v>
      </c>
      <c r="AZ1215" s="16">
        <f t="shared" si="28"/>
        <v>28.67059705383009</v>
      </c>
      <c r="BA1215" s="19">
        <f t="shared" si="29"/>
        <v>-0.1987291934007856</v>
      </c>
      <c r="BB1215" s="15">
        <v>10</v>
      </c>
      <c r="BC1215" s="16">
        <f t="shared" si="30"/>
        <v>100</v>
      </c>
      <c r="BD1215" s="19">
        <f t="shared" si="31"/>
        <v>0.93333821106502679</v>
      </c>
      <c r="BE1215" s="15">
        <v>34.8789388</v>
      </c>
      <c r="BF1215" s="21">
        <f t="shared" si="32"/>
        <v>28.67059705383009</v>
      </c>
      <c r="BG1215" s="19">
        <f t="shared" si="33"/>
        <v>-0.53667606682640312</v>
      </c>
      <c r="BH1215" s="15">
        <v>34.8789388</v>
      </c>
      <c r="BI1215" s="16">
        <f t="shared" si="34"/>
        <v>28.67059705383009</v>
      </c>
      <c r="BJ1215" s="22">
        <f t="shared" si="35"/>
        <v>1.0553206554779386E-3</v>
      </c>
      <c r="BK1215" s="15">
        <v>86.801555399999998</v>
      </c>
      <c r="BL1215" s="16">
        <f t="shared" si="36"/>
        <v>11.520530886708052</v>
      </c>
      <c r="BM1215" s="19">
        <f t="shared" si="37"/>
        <v>-0.70980485559733919</v>
      </c>
      <c r="BN1215" s="15">
        <v>86.801555399999998</v>
      </c>
      <c r="BO1215" s="16">
        <f t="shared" si="38"/>
        <v>11.520530886708052</v>
      </c>
      <c r="BP1215" s="19">
        <f t="shared" si="39"/>
        <v>-0.16592288436295516</v>
      </c>
      <c r="BQ1215" s="15">
        <v>18.6809285</v>
      </c>
      <c r="BR1215" s="16">
        <f t="shared" si="40"/>
        <v>53.530529812798115</v>
      </c>
      <c r="BS1215" s="19">
        <f t="shared" si="41"/>
        <v>-4.9328704181345762E-3</v>
      </c>
      <c r="BT1215" s="15">
        <v>44.271913599999998</v>
      </c>
      <c r="BU1215" s="16">
        <f t="shared" si="42"/>
        <v>22.994131882295687</v>
      </c>
      <c r="BV1215" s="19">
        <f t="shared" si="43"/>
        <v>-0.71955204487931756</v>
      </c>
      <c r="BW1215" s="15">
        <v>211.59273400000001</v>
      </c>
      <c r="BX1215" s="18">
        <f t="shared" si="44"/>
        <v>3.1220367288865351E-2</v>
      </c>
      <c r="BY1215" s="19">
        <f t="shared" si="45"/>
        <v>-5.6584238269685935E-2</v>
      </c>
      <c r="BZ1215" s="15">
        <v>254.27880200000001</v>
      </c>
      <c r="CA1215" s="18">
        <f t="shared" si="46"/>
        <v>3.9006222311777493E-2</v>
      </c>
      <c r="CB1215" s="19">
        <f t="shared" si="47"/>
        <v>-3.6587546222943267E-2</v>
      </c>
      <c r="CC1215" s="7">
        <f t="shared" si="48"/>
        <v>-0.10536074949584766</v>
      </c>
      <c r="CD1215" s="61">
        <f t="shared" si="49"/>
        <v>-0.16968677335204946</v>
      </c>
    </row>
    <row r="1216" spans="1:82" ht="15.75" customHeight="1" x14ac:dyDescent="0.25">
      <c r="A1216" s="5">
        <v>50079000101</v>
      </c>
      <c r="B1216" s="5">
        <v>50079</v>
      </c>
      <c r="C1216" s="6" t="s">
        <v>1223</v>
      </c>
      <c r="D1216" s="6" t="s">
        <v>1223</v>
      </c>
      <c r="E1216" s="5">
        <v>260</v>
      </c>
      <c r="F1216" s="15">
        <v>10.284826600000001</v>
      </c>
      <c r="G1216" s="16">
        <f t="shared" si="0"/>
        <v>97.230613494251813</v>
      </c>
      <c r="H1216" s="17">
        <v>1</v>
      </c>
      <c r="I1216" s="7">
        <f t="shared" si="1"/>
        <v>97.230613494251813</v>
      </c>
      <c r="J1216" s="18">
        <f t="shared" si="2"/>
        <v>32.410204498083935</v>
      </c>
      <c r="K1216" s="19">
        <f t="shared" si="3"/>
        <v>-0.11539005696336606</v>
      </c>
      <c r="L1216" s="15">
        <v>15.6724465</v>
      </c>
      <c r="M1216" s="16">
        <f t="shared" si="4"/>
        <v>63.806247480251407</v>
      </c>
      <c r="N1216" s="19">
        <f t="shared" si="5"/>
        <v>0.96708334562589782</v>
      </c>
      <c r="O1216" s="15">
        <v>15.6724465</v>
      </c>
      <c r="P1216" s="16">
        <f t="shared" si="6"/>
        <v>63.806247480251407</v>
      </c>
      <c r="Q1216" s="17">
        <v>2</v>
      </c>
      <c r="R1216" s="7">
        <f t="shared" si="7"/>
        <v>127.61249496050281</v>
      </c>
      <c r="S1216" s="18">
        <f t="shared" si="8"/>
        <v>63.806247480251407</v>
      </c>
      <c r="T1216" s="19">
        <f t="shared" si="9"/>
        <v>0.92944130264826519</v>
      </c>
      <c r="U1216" s="15">
        <v>10</v>
      </c>
      <c r="V1216" s="16">
        <f t="shared" si="10"/>
        <v>100</v>
      </c>
      <c r="W1216" s="19">
        <f t="shared" si="11"/>
        <v>1.6738574211914985</v>
      </c>
      <c r="X1216" s="15">
        <v>23.276520999999999</v>
      </c>
      <c r="Y1216" s="16">
        <f t="shared" si="12"/>
        <v>45.890066217369856</v>
      </c>
      <c r="Z1216" s="17">
        <v>3</v>
      </c>
      <c r="AA1216" s="20">
        <f t="shared" si="13"/>
        <v>137.67019865210958</v>
      </c>
      <c r="AB1216" s="18">
        <f t="shared" si="14"/>
        <v>45.890066217369856</v>
      </c>
      <c r="AC1216" s="19">
        <f t="shared" si="15"/>
        <v>1.5232255011909073</v>
      </c>
      <c r="AD1216" s="15">
        <v>23.2639307</v>
      </c>
      <c r="AE1216" s="16">
        <f t="shared" si="16"/>
        <v>46.008661812253422</v>
      </c>
      <c r="AF1216" s="17">
        <v>2</v>
      </c>
      <c r="AG1216" s="7">
        <f t="shared" si="17"/>
        <v>92.017323624506844</v>
      </c>
      <c r="AH1216" s="18">
        <f t="shared" si="18"/>
        <v>30.292285903344787</v>
      </c>
      <c r="AI1216" s="19">
        <f t="shared" si="19"/>
        <v>0.5697746776148046</v>
      </c>
      <c r="AJ1216" s="5">
        <v>15</v>
      </c>
      <c r="AK1216" s="15">
        <v>10</v>
      </c>
      <c r="AL1216" s="16">
        <f t="shared" si="20"/>
        <v>100</v>
      </c>
      <c r="AM1216" s="17">
        <v>1</v>
      </c>
      <c r="AN1216" s="7">
        <f t="shared" si="21"/>
        <v>100</v>
      </c>
      <c r="AO1216" s="18">
        <f t="shared" si="22"/>
        <v>33.333333333333336</v>
      </c>
      <c r="AP1216" s="19">
        <f t="shared" si="23"/>
        <v>2.8886242853155969E-2</v>
      </c>
      <c r="AQ1216" s="5">
        <v>6</v>
      </c>
      <c r="AR1216" s="15">
        <v>21.93707822</v>
      </c>
      <c r="AS1216" s="21">
        <f t="shared" si="24"/>
        <v>45.584922019756561</v>
      </c>
      <c r="AT1216" s="19">
        <f t="shared" si="25"/>
        <v>0.57131556627580116</v>
      </c>
      <c r="AU1216" s="5">
        <v>3</v>
      </c>
      <c r="AV1216" s="15">
        <v>21.937078199999998</v>
      </c>
      <c r="AW1216" s="16">
        <f t="shared" si="26"/>
        <v>45.584922061316263</v>
      </c>
      <c r="AX1216" s="19">
        <f t="shared" si="27"/>
        <v>0.91799018462902993</v>
      </c>
      <c r="AY1216" s="15">
        <v>21.937078199999998</v>
      </c>
      <c r="AZ1216" s="16">
        <f t="shared" si="28"/>
        <v>45.584922061316263</v>
      </c>
      <c r="BA1216" s="19">
        <f t="shared" si="29"/>
        <v>0.99435451484773796</v>
      </c>
      <c r="BB1216" s="15">
        <v>10</v>
      </c>
      <c r="BC1216" s="16">
        <f t="shared" si="30"/>
        <v>100</v>
      </c>
      <c r="BD1216" s="19">
        <f t="shared" si="31"/>
        <v>0.93333821106502679</v>
      </c>
      <c r="BE1216" s="15">
        <v>21.937078199999998</v>
      </c>
      <c r="BF1216" s="21">
        <f t="shared" si="32"/>
        <v>45.584922061316263</v>
      </c>
      <c r="BG1216" s="19">
        <f t="shared" si="33"/>
        <v>0.49610402569950157</v>
      </c>
      <c r="BH1216" s="15">
        <v>21.937078199999998</v>
      </c>
      <c r="BI1216" s="16">
        <f t="shared" si="34"/>
        <v>45.584922061316263</v>
      </c>
      <c r="BJ1216" s="22">
        <f t="shared" si="35"/>
        <v>1.2439071418191177</v>
      </c>
      <c r="BK1216" s="15">
        <v>70.8851698</v>
      </c>
      <c r="BL1216" s="16">
        <f t="shared" si="36"/>
        <v>14.107323193574405</v>
      </c>
      <c r="BM1216" s="19">
        <f t="shared" si="37"/>
        <v>-0.47380496059960281</v>
      </c>
      <c r="BN1216" s="15">
        <v>70.8851698</v>
      </c>
      <c r="BO1216" s="16">
        <f t="shared" si="38"/>
        <v>14.107323193574405</v>
      </c>
      <c r="BP1216" s="19">
        <f t="shared" si="39"/>
        <v>0.14969920722290986</v>
      </c>
      <c r="BQ1216" s="15">
        <v>14.9752036</v>
      </c>
      <c r="BR1216" s="16">
        <f t="shared" si="40"/>
        <v>66.777055371721289</v>
      </c>
      <c r="BS1216" s="19">
        <f t="shared" si="41"/>
        <v>0.60574858645144614</v>
      </c>
      <c r="BT1216" s="15">
        <v>20.772013600000001</v>
      </c>
      <c r="BU1216" s="16">
        <f t="shared" si="42"/>
        <v>49.00797003136951</v>
      </c>
      <c r="BV1216" s="19">
        <f t="shared" si="43"/>
        <v>0.43378591974099184</v>
      </c>
      <c r="BW1216" s="15">
        <v>363.99746599999997</v>
      </c>
      <c r="BX1216" s="18">
        <f t="shared" si="44"/>
        <v>5.3707584215705047E-2</v>
      </c>
      <c r="BY1216" s="19">
        <f t="shared" si="45"/>
        <v>-4.8552739505302735E-2</v>
      </c>
      <c r="BZ1216" s="15">
        <v>262.65006</v>
      </c>
      <c r="CA1216" s="18">
        <f t="shared" si="46"/>
        <v>4.0290368485225506E-2</v>
      </c>
      <c r="CB1216" s="19">
        <f t="shared" si="47"/>
        <v>-3.608690610168401E-2</v>
      </c>
      <c r="CC1216" s="7">
        <f t="shared" si="48"/>
        <v>0.59814090451084934</v>
      </c>
      <c r="CD1216" s="61">
        <f t="shared" si="49"/>
        <v>0.96332458322463421</v>
      </c>
    </row>
    <row r="1217" spans="1:82" ht="15.75" customHeight="1" x14ac:dyDescent="0.25">
      <c r="A1217" s="5">
        <v>50080000101</v>
      </c>
      <c r="B1217" s="5">
        <v>50080</v>
      </c>
      <c r="C1217" s="6" t="s">
        <v>1224</v>
      </c>
      <c r="D1217" s="6" t="s">
        <v>1224</v>
      </c>
      <c r="E1217" s="5">
        <v>34</v>
      </c>
      <c r="F1217" s="15">
        <v>10.1597405</v>
      </c>
      <c r="G1217" s="16">
        <f t="shared" si="0"/>
        <v>98.427710825881817</v>
      </c>
      <c r="H1217" s="17">
        <v>1</v>
      </c>
      <c r="I1217" s="7">
        <f t="shared" si="1"/>
        <v>98.427710825881817</v>
      </c>
      <c r="J1217" s="18">
        <f t="shared" si="2"/>
        <v>32.809236941960606</v>
      </c>
      <c r="K1217" s="19">
        <f t="shared" si="3"/>
        <v>-9.3440879965542262E-2</v>
      </c>
      <c r="L1217" s="15">
        <v>21.105213599999999</v>
      </c>
      <c r="M1217" s="16">
        <f t="shared" si="4"/>
        <v>47.381657392939154</v>
      </c>
      <c r="N1217" s="19">
        <f t="shared" si="5"/>
        <v>7.2961056878706855E-3</v>
      </c>
      <c r="O1217" s="15">
        <v>21.105213599999999</v>
      </c>
      <c r="P1217" s="16">
        <f t="shared" si="6"/>
        <v>47.381657392939154</v>
      </c>
      <c r="Q1217" s="17">
        <v>2</v>
      </c>
      <c r="R1217" s="7">
        <f t="shared" si="7"/>
        <v>94.763314785878308</v>
      </c>
      <c r="S1217" s="18">
        <f t="shared" si="8"/>
        <v>47.381657392939154</v>
      </c>
      <c r="T1217" s="19">
        <f t="shared" si="9"/>
        <v>1.2931102121211922E-2</v>
      </c>
      <c r="U1217" s="15">
        <v>17.212700000000002</v>
      </c>
      <c r="V1217" s="16">
        <f t="shared" si="10"/>
        <v>58.096637947561966</v>
      </c>
      <c r="W1217" s="19">
        <f t="shared" si="11"/>
        <v>-0.1158987488405565</v>
      </c>
      <c r="X1217" s="15">
        <v>45.646076600000001</v>
      </c>
      <c r="Y1217" s="16">
        <f t="shared" si="12"/>
        <v>23.40093978635614</v>
      </c>
      <c r="Z1217" s="17">
        <v>3</v>
      </c>
      <c r="AA1217" s="20">
        <f t="shared" si="13"/>
        <v>70.202819359068428</v>
      </c>
      <c r="AB1217" s="18">
        <f t="shared" si="14"/>
        <v>23.40093978635614</v>
      </c>
      <c r="AC1217" s="19">
        <f t="shared" si="15"/>
        <v>-0.22750705012070263</v>
      </c>
      <c r="AD1217" s="15">
        <v>45.634867800000002</v>
      </c>
      <c r="AE1217" s="16">
        <f t="shared" si="16"/>
        <v>23.454484949773427</v>
      </c>
      <c r="AF1217" s="17">
        <v>4</v>
      </c>
      <c r="AG1217" s="7">
        <f t="shared" si="17"/>
        <v>93.817939799093708</v>
      </c>
      <c r="AH1217" s="18">
        <f t="shared" si="18"/>
        <v>30.885052328342674</v>
      </c>
      <c r="AI1217" s="19">
        <f t="shared" si="19"/>
        <v>0.61178462936176359</v>
      </c>
      <c r="AJ1217" s="5">
        <v>1</v>
      </c>
      <c r="AK1217" s="15">
        <v>17.212700000000002</v>
      </c>
      <c r="AL1217" s="16">
        <f t="shared" si="20"/>
        <v>58.096637947561966</v>
      </c>
      <c r="AM1217" s="17">
        <v>3</v>
      </c>
      <c r="AN1217" s="7">
        <f t="shared" si="21"/>
        <v>174.28991384268591</v>
      </c>
      <c r="AO1217" s="18">
        <f t="shared" si="22"/>
        <v>58.096637947561966</v>
      </c>
      <c r="AP1217" s="19">
        <f t="shared" si="23"/>
        <v>0.82780514169195996</v>
      </c>
      <c r="AQ1217" s="5">
        <v>0</v>
      </c>
      <c r="AR1217" s="15">
        <v>22.26527158</v>
      </c>
      <c r="AS1217" s="21">
        <f t="shared" si="24"/>
        <v>0</v>
      </c>
      <c r="AT1217" s="19">
        <f t="shared" si="25"/>
        <v>-1.0252866396461213</v>
      </c>
      <c r="AU1217" s="5">
        <v>0</v>
      </c>
      <c r="AV1217" s="15">
        <v>22.265271599999998</v>
      </c>
      <c r="AW1217" s="16">
        <f t="shared" si="26"/>
        <v>0</v>
      </c>
      <c r="AX1217" s="19">
        <f t="shared" si="27"/>
        <v>-0.82680925094591806</v>
      </c>
      <c r="AY1217" s="15">
        <v>28.007546300000001</v>
      </c>
      <c r="AZ1217" s="16">
        <f t="shared" si="28"/>
        <v>35.704662925077443</v>
      </c>
      <c r="BA1217" s="19">
        <f t="shared" si="29"/>
        <v>0.29743186475659439</v>
      </c>
      <c r="BB1217" s="15">
        <v>10</v>
      </c>
      <c r="BC1217" s="16">
        <f t="shared" si="30"/>
        <v>100</v>
      </c>
      <c r="BD1217" s="19">
        <f t="shared" si="31"/>
        <v>0.93333821106502679</v>
      </c>
      <c r="BE1217" s="15">
        <v>28.007546300000001</v>
      </c>
      <c r="BF1217" s="21">
        <f t="shared" si="32"/>
        <v>35.704662925077443</v>
      </c>
      <c r="BG1217" s="19">
        <f t="shared" si="33"/>
        <v>-0.10717957801441301</v>
      </c>
      <c r="BH1217" s="15">
        <v>34.517596500000003</v>
      </c>
      <c r="BI1217" s="16">
        <f t="shared" si="34"/>
        <v>28.970730914013664</v>
      </c>
      <c r="BJ1217" s="22">
        <f t="shared" si="35"/>
        <v>2.3108929921998006E-2</v>
      </c>
      <c r="BK1217" s="15">
        <v>49.729220499999997</v>
      </c>
      <c r="BL1217" s="16">
        <f t="shared" si="36"/>
        <v>20.108901566233076</v>
      </c>
      <c r="BM1217" s="19">
        <f t="shared" si="37"/>
        <v>7.3734887113926173E-2</v>
      </c>
      <c r="BN1217" s="15">
        <v>49.729220499999997</v>
      </c>
      <c r="BO1217" s="16">
        <f t="shared" si="38"/>
        <v>20.108901566233076</v>
      </c>
      <c r="BP1217" s="19">
        <f t="shared" si="39"/>
        <v>0.881969329477022</v>
      </c>
      <c r="BQ1217" s="15">
        <v>17.2481364</v>
      </c>
      <c r="BR1217" s="16">
        <f t="shared" si="40"/>
        <v>57.977278055384581</v>
      </c>
      <c r="BS1217" s="19">
        <f t="shared" si="41"/>
        <v>0.20006780564863175</v>
      </c>
      <c r="BT1217" s="15">
        <v>16.158506299999999</v>
      </c>
      <c r="BU1217" s="16">
        <f t="shared" si="42"/>
        <v>63.000515090927678</v>
      </c>
      <c r="BV1217" s="19">
        <f t="shared" si="43"/>
        <v>1.0541531775969171</v>
      </c>
      <c r="BW1217" s="15">
        <v>541.95839599999999</v>
      </c>
      <c r="BX1217" s="18">
        <f t="shared" si="44"/>
        <v>7.9965601174208242E-2</v>
      </c>
      <c r="BY1217" s="19">
        <f t="shared" si="45"/>
        <v>-3.9174467776814104E-2</v>
      </c>
      <c r="BZ1217" s="15">
        <v>35.2131002</v>
      </c>
      <c r="CA1217" s="18">
        <f t="shared" si="46"/>
        <v>5.4016693640396201E-3</v>
      </c>
      <c r="CB1217" s="19">
        <f t="shared" si="47"/>
        <v>-4.9688692969692347E-2</v>
      </c>
      <c r="CC1217" s="7">
        <f t="shared" si="48"/>
        <v>0.12834925664016641</v>
      </c>
      <c r="CD1217" s="61">
        <f t="shared" si="49"/>
        <v>0.20671048113854149</v>
      </c>
    </row>
    <row r="1218" spans="1:82" ht="15.75" customHeight="1" x14ac:dyDescent="0.25">
      <c r="A1218" s="5">
        <v>50081000101</v>
      </c>
      <c r="B1218" s="5">
        <v>50081</v>
      </c>
      <c r="C1218" s="6" t="s">
        <v>1225</v>
      </c>
      <c r="D1218" s="6" t="s">
        <v>1225</v>
      </c>
      <c r="E1218" s="5">
        <v>583</v>
      </c>
      <c r="F1218" s="15">
        <v>10.454380799999999</v>
      </c>
      <c r="G1218" s="16">
        <f t="shared" si="0"/>
        <v>95.653680416921489</v>
      </c>
      <c r="H1218" s="17">
        <v>1</v>
      </c>
      <c r="I1218" s="7">
        <f t="shared" si="1"/>
        <v>95.653680416921489</v>
      </c>
      <c r="J1218" s="18">
        <f t="shared" si="2"/>
        <v>31.884560138973828</v>
      </c>
      <c r="K1218" s="19">
        <f t="shared" si="3"/>
        <v>-0.14430364845965374</v>
      </c>
      <c r="L1218" s="15">
        <v>17.1898594</v>
      </c>
      <c r="M1218" s="16">
        <f t="shared" si="4"/>
        <v>58.173832416569972</v>
      </c>
      <c r="N1218" s="19">
        <f t="shared" si="5"/>
        <v>0.63794757545333425</v>
      </c>
      <c r="O1218" s="15">
        <v>17.1898594</v>
      </c>
      <c r="P1218" s="16">
        <f t="shared" si="6"/>
        <v>58.173832416569972</v>
      </c>
      <c r="Q1218" s="17">
        <v>2</v>
      </c>
      <c r="R1218" s="7">
        <f t="shared" si="7"/>
        <v>116.34766483313994</v>
      </c>
      <c r="S1218" s="18">
        <f t="shared" si="8"/>
        <v>58.173832416569979</v>
      </c>
      <c r="T1218" s="19">
        <f t="shared" si="9"/>
        <v>0.61514634417292668</v>
      </c>
      <c r="U1218" s="15">
        <v>10</v>
      </c>
      <c r="V1218" s="16">
        <f t="shared" si="10"/>
        <v>100</v>
      </c>
      <c r="W1218" s="19">
        <f t="shared" si="11"/>
        <v>1.6738574211914985</v>
      </c>
      <c r="X1218" s="15">
        <v>27.7924629</v>
      </c>
      <c r="Y1218" s="16">
        <f t="shared" si="12"/>
        <v>38.433480826918725</v>
      </c>
      <c r="Z1218" s="17">
        <v>3</v>
      </c>
      <c r="AA1218" s="20">
        <f t="shared" si="13"/>
        <v>115.30044248075617</v>
      </c>
      <c r="AB1218" s="18">
        <f t="shared" si="14"/>
        <v>38.433480826918725</v>
      </c>
      <c r="AC1218" s="19">
        <f t="shared" si="15"/>
        <v>0.94274556104105134</v>
      </c>
      <c r="AD1218" s="15">
        <v>27.8050532</v>
      </c>
      <c r="AE1218" s="16">
        <f t="shared" si="16"/>
        <v>38.494525160627994</v>
      </c>
      <c r="AF1218" s="17">
        <v>2</v>
      </c>
      <c r="AG1218" s="7">
        <f t="shared" si="17"/>
        <v>76.989050321255988</v>
      </c>
      <c r="AH1218" s="18">
        <f t="shared" si="18"/>
        <v>25.344948449873851</v>
      </c>
      <c r="AI1218" s="19">
        <f t="shared" si="19"/>
        <v>0.21915190457738509</v>
      </c>
      <c r="AJ1218" s="5">
        <v>35</v>
      </c>
      <c r="AK1218" s="15">
        <v>10</v>
      </c>
      <c r="AL1218" s="16">
        <f t="shared" si="20"/>
        <v>100</v>
      </c>
      <c r="AM1218" s="17">
        <v>1</v>
      </c>
      <c r="AN1218" s="7">
        <f t="shared" si="21"/>
        <v>100</v>
      </c>
      <c r="AO1218" s="18">
        <f t="shared" si="22"/>
        <v>33.333333333333336</v>
      </c>
      <c r="AP1218" s="19">
        <f t="shared" si="23"/>
        <v>2.8886242853155969E-2</v>
      </c>
      <c r="AQ1218" s="5">
        <v>18</v>
      </c>
      <c r="AR1218" s="15">
        <v>21.957054759999998</v>
      </c>
      <c r="AS1218" s="21">
        <f t="shared" si="24"/>
        <v>45.543448833663156</v>
      </c>
      <c r="AT1218" s="19">
        <f t="shared" si="25"/>
        <v>0.56986297674686337</v>
      </c>
      <c r="AU1218" s="5">
        <v>9</v>
      </c>
      <c r="AV1218" s="15">
        <v>21.957054800000002</v>
      </c>
      <c r="AW1218" s="16">
        <f t="shared" si="26"/>
        <v>45.543448750694921</v>
      </c>
      <c r="AX1218" s="19">
        <f t="shared" si="27"/>
        <v>0.91640276041744062</v>
      </c>
      <c r="AY1218" s="15">
        <v>29.3252399</v>
      </c>
      <c r="AZ1218" s="16">
        <f t="shared" si="28"/>
        <v>34.10031779484266</v>
      </c>
      <c r="BA1218" s="19">
        <f t="shared" si="29"/>
        <v>0.18426636530900783</v>
      </c>
      <c r="BB1218" s="15">
        <v>10</v>
      </c>
      <c r="BC1218" s="16">
        <f t="shared" si="30"/>
        <v>100</v>
      </c>
      <c r="BD1218" s="19">
        <f t="shared" si="31"/>
        <v>0.93333821106502679</v>
      </c>
      <c r="BE1218" s="15">
        <v>29.3252399</v>
      </c>
      <c r="BF1218" s="21">
        <f t="shared" si="32"/>
        <v>34.10031779484266</v>
      </c>
      <c r="BG1218" s="19">
        <f t="shared" si="33"/>
        <v>-0.20514007666357664</v>
      </c>
      <c r="BH1218" s="15">
        <v>29.3252399</v>
      </c>
      <c r="BI1218" s="16">
        <f t="shared" si="34"/>
        <v>34.10031779484266</v>
      </c>
      <c r="BJ1218" s="22">
        <f t="shared" si="35"/>
        <v>0.40002709803297831</v>
      </c>
      <c r="BK1218" s="15">
        <v>79.898372699999996</v>
      </c>
      <c r="BL1218" s="16">
        <f t="shared" si="36"/>
        <v>12.515899463369172</v>
      </c>
      <c r="BM1218" s="19">
        <f t="shared" si="37"/>
        <v>-0.61899475114769464</v>
      </c>
      <c r="BN1218" s="15">
        <v>79.898372699999996</v>
      </c>
      <c r="BO1218" s="16">
        <f t="shared" si="38"/>
        <v>12.515899463369172</v>
      </c>
      <c r="BP1218" s="19">
        <f t="shared" si="39"/>
        <v>-4.4475054465392731E-2</v>
      </c>
      <c r="BQ1218" s="15">
        <v>21.934007999999999</v>
      </c>
      <c r="BR1218" s="16">
        <f t="shared" si="40"/>
        <v>45.591302784242629</v>
      </c>
      <c r="BS1218" s="19">
        <f t="shared" si="41"/>
        <v>-0.37094120268988712</v>
      </c>
      <c r="BT1218" s="15">
        <v>12.0105073</v>
      </c>
      <c r="BU1218" s="16">
        <f t="shared" si="42"/>
        <v>84.758636298401811</v>
      </c>
      <c r="BV1218" s="19">
        <f t="shared" si="43"/>
        <v>2.0188115676270577</v>
      </c>
      <c r="BW1218" s="15">
        <v>1161.2976900000001</v>
      </c>
      <c r="BX1218" s="18">
        <f t="shared" si="44"/>
        <v>0.17134870242524913</v>
      </c>
      <c r="BY1218" s="19">
        <f t="shared" si="45"/>
        <v>-6.5362241395038965E-3</v>
      </c>
      <c r="BZ1218" s="15">
        <v>590.35591499999998</v>
      </c>
      <c r="CA1218" s="18">
        <f t="shared" si="46"/>
        <v>9.0560258591916812E-2</v>
      </c>
      <c r="CB1218" s="19">
        <f t="shared" si="47"/>
        <v>-1.6488573451493328E-2</v>
      </c>
      <c r="CC1218" s="7">
        <f t="shared" si="48"/>
        <v>0.40702971039318553</v>
      </c>
      <c r="CD1218" s="61">
        <f t="shared" si="49"/>
        <v>0.65553404418180361</v>
      </c>
    </row>
    <row r="1219" spans="1:82" ht="15.75" customHeight="1" x14ac:dyDescent="0.25">
      <c r="A1219" s="5">
        <v>50082000101</v>
      </c>
      <c r="B1219" s="5">
        <v>50082</v>
      </c>
      <c r="C1219" s="6" t="s">
        <v>1226</v>
      </c>
      <c r="D1219" s="6" t="s">
        <v>1226</v>
      </c>
      <c r="E1219" s="5">
        <v>94</v>
      </c>
      <c r="F1219" s="15">
        <v>10.072359179999999</v>
      </c>
      <c r="G1219" s="16">
        <f t="shared" si="0"/>
        <v>99.281606436914217</v>
      </c>
      <c r="H1219" s="17">
        <v>1</v>
      </c>
      <c r="I1219" s="7">
        <f t="shared" si="1"/>
        <v>99.281606436914217</v>
      </c>
      <c r="J1219" s="18">
        <f t="shared" si="2"/>
        <v>33.093868812304741</v>
      </c>
      <c r="K1219" s="19">
        <f t="shared" si="3"/>
        <v>-7.7784420453854114E-2</v>
      </c>
      <c r="L1219" s="15">
        <v>38.3688413</v>
      </c>
      <c r="M1219" s="16">
        <f t="shared" si="4"/>
        <v>26.062814672487907</v>
      </c>
      <c r="N1219" s="19">
        <f t="shared" si="5"/>
        <v>-1.2384916494136122</v>
      </c>
      <c r="O1219" s="15">
        <v>23.924151999999999</v>
      </c>
      <c r="P1219" s="16">
        <f t="shared" si="6"/>
        <v>41.798764696027682</v>
      </c>
      <c r="Q1219" s="17">
        <v>1</v>
      </c>
      <c r="R1219" s="7">
        <f t="shared" si="7"/>
        <v>41.798764696027682</v>
      </c>
      <c r="S1219" s="18">
        <f t="shared" si="8"/>
        <v>20.899382348013841</v>
      </c>
      <c r="T1219" s="19">
        <f t="shared" si="9"/>
        <v>-1.4648089865392819</v>
      </c>
      <c r="U1219" s="15">
        <v>24.113655300000001</v>
      </c>
      <c r="V1219" s="16">
        <f t="shared" si="10"/>
        <v>41.470278460852015</v>
      </c>
      <c r="W1219" s="19">
        <f t="shared" si="11"/>
        <v>-0.82603578842396597</v>
      </c>
      <c r="X1219" s="15">
        <v>40.998901799999999</v>
      </c>
      <c r="Y1219" s="16">
        <f t="shared" si="12"/>
        <v>26.053407362243057</v>
      </c>
      <c r="Z1219" s="17">
        <v>3</v>
      </c>
      <c r="AA1219" s="20">
        <f t="shared" si="13"/>
        <v>78.160222086729163</v>
      </c>
      <c r="AB1219" s="18">
        <f t="shared" si="14"/>
        <v>26.053407362243053</v>
      </c>
      <c r="AC1219" s="19">
        <f t="shared" si="15"/>
        <v>-2.1017867864169093E-2</v>
      </c>
      <c r="AD1219" s="15">
        <v>41.011492099999998</v>
      </c>
      <c r="AE1219" s="16">
        <f t="shared" si="16"/>
        <v>26.098594935052365</v>
      </c>
      <c r="AF1219" s="17">
        <v>2</v>
      </c>
      <c r="AG1219" s="7">
        <f t="shared" si="17"/>
        <v>52.197189870104729</v>
      </c>
      <c r="AH1219" s="18">
        <f t="shared" si="18"/>
        <v>17.183418693512984</v>
      </c>
      <c r="AI1219" s="19">
        <f t="shared" si="19"/>
        <v>-0.35926390439376521</v>
      </c>
      <c r="AJ1219" s="5">
        <v>5</v>
      </c>
      <c r="AK1219" s="15">
        <v>24.113655300000001</v>
      </c>
      <c r="AL1219" s="16">
        <f t="shared" si="20"/>
        <v>41.470278460852015</v>
      </c>
      <c r="AM1219" s="17">
        <v>1</v>
      </c>
      <c r="AN1219" s="7">
        <f t="shared" si="21"/>
        <v>41.470278460852015</v>
      </c>
      <c r="AO1219" s="18">
        <f t="shared" si="22"/>
        <v>13.823426153617339</v>
      </c>
      <c r="AP1219" s="19">
        <f t="shared" si="23"/>
        <v>-0.60054645214789859</v>
      </c>
      <c r="AQ1219" s="5">
        <v>2</v>
      </c>
      <c r="AR1219" s="15">
        <v>42.53167878</v>
      </c>
      <c r="AS1219" s="21">
        <f t="shared" si="24"/>
        <v>23.511886402900178</v>
      </c>
      <c r="AT1219" s="19">
        <f t="shared" si="25"/>
        <v>-0.20178781518862698</v>
      </c>
      <c r="AU1219" s="5">
        <v>0</v>
      </c>
      <c r="AV1219" s="15">
        <v>42.531678800000002</v>
      </c>
      <c r="AW1219" s="16">
        <f t="shared" si="26"/>
        <v>0</v>
      </c>
      <c r="AX1219" s="19">
        <f t="shared" si="27"/>
        <v>-0.82680925094591806</v>
      </c>
      <c r="AY1219" s="15">
        <v>42.531678800000002</v>
      </c>
      <c r="AZ1219" s="16">
        <f t="shared" si="28"/>
        <v>23.511886391844001</v>
      </c>
      <c r="BA1219" s="19">
        <f t="shared" si="29"/>
        <v>-0.56260854676898053</v>
      </c>
      <c r="BB1219" s="15">
        <v>10</v>
      </c>
      <c r="BC1219" s="16">
        <f t="shared" si="30"/>
        <v>100</v>
      </c>
      <c r="BD1219" s="19">
        <f t="shared" si="31"/>
        <v>0.93333821106502679</v>
      </c>
      <c r="BE1219" s="15">
        <v>42.531678800000002</v>
      </c>
      <c r="BF1219" s="21">
        <f t="shared" si="32"/>
        <v>23.511886391844001</v>
      </c>
      <c r="BG1219" s="19">
        <f t="shared" si="33"/>
        <v>-0.85166431923625729</v>
      </c>
      <c r="BH1219" s="15">
        <v>42.531678800000002</v>
      </c>
      <c r="BI1219" s="16">
        <f t="shared" si="34"/>
        <v>23.511886391844001</v>
      </c>
      <c r="BJ1219" s="22">
        <f t="shared" si="35"/>
        <v>-0.37800284088913</v>
      </c>
      <c r="BK1219" s="15">
        <v>93.104811499999997</v>
      </c>
      <c r="BL1219" s="16">
        <f t="shared" si="36"/>
        <v>10.740583476719676</v>
      </c>
      <c r="BM1219" s="19">
        <f t="shared" si="37"/>
        <v>-0.78096151799053792</v>
      </c>
      <c r="BN1219" s="15">
        <v>93.104811499999997</v>
      </c>
      <c r="BO1219" s="16">
        <f t="shared" si="38"/>
        <v>10.740583476719676</v>
      </c>
      <c r="BP1219" s="19">
        <f t="shared" si="39"/>
        <v>-0.26108654795283132</v>
      </c>
      <c r="BQ1219" s="15">
        <v>42.531678800000002</v>
      </c>
      <c r="BR1219" s="16">
        <f t="shared" si="40"/>
        <v>23.511886391844001</v>
      </c>
      <c r="BS1219" s="19">
        <f t="shared" si="41"/>
        <v>-1.3888300150703754</v>
      </c>
      <c r="BT1219" s="15">
        <v>39.074518500000003</v>
      </c>
      <c r="BU1219" s="16">
        <f t="shared" si="42"/>
        <v>26.052636323592825</v>
      </c>
      <c r="BV1219" s="19">
        <f t="shared" si="43"/>
        <v>-0.58395155152292266</v>
      </c>
      <c r="BW1219" s="15">
        <v>189.661564</v>
      </c>
      <c r="BX1219" s="18">
        <f t="shared" si="44"/>
        <v>2.7984437729608624E-2</v>
      </c>
      <c r="BY1219" s="19">
        <f t="shared" si="45"/>
        <v>-5.7739977743421426E-2</v>
      </c>
      <c r="BZ1219" s="15">
        <v>95.526056100000005</v>
      </c>
      <c r="CA1219" s="18">
        <f t="shared" si="46"/>
        <v>1.4653642189190149E-2</v>
      </c>
      <c r="CB1219" s="19">
        <f t="shared" si="47"/>
        <v>-4.6081697992918197E-2</v>
      </c>
      <c r="CC1219" s="7">
        <f t="shared" si="48"/>
        <v>-0.50495447049860209</v>
      </c>
      <c r="CD1219" s="61">
        <f t="shared" si="49"/>
        <v>-0.81324492468589948</v>
      </c>
    </row>
    <row r="1220" spans="1:82" ht="15.75" customHeight="1" x14ac:dyDescent="0.25">
      <c r="A1220" s="5">
        <v>50083000101</v>
      </c>
      <c r="B1220" s="5">
        <v>50083</v>
      </c>
      <c r="C1220" s="6" t="s">
        <v>1227</v>
      </c>
      <c r="D1220" s="6" t="s">
        <v>1227</v>
      </c>
      <c r="E1220" s="5">
        <v>102</v>
      </c>
      <c r="F1220" s="15">
        <v>10</v>
      </c>
      <c r="G1220" s="16">
        <f t="shared" si="0"/>
        <v>100</v>
      </c>
      <c r="H1220" s="17">
        <v>1</v>
      </c>
      <c r="I1220" s="7">
        <f t="shared" si="1"/>
        <v>100</v>
      </c>
      <c r="J1220" s="18">
        <f t="shared" si="2"/>
        <v>33.333333333333336</v>
      </c>
      <c r="K1220" s="19">
        <f t="shared" si="3"/>
        <v>-6.4612435976370855E-2</v>
      </c>
      <c r="L1220" s="15">
        <v>13.2474328</v>
      </c>
      <c r="M1220" s="16">
        <f t="shared" si="4"/>
        <v>75.486323659630116</v>
      </c>
      <c r="N1220" s="19">
        <f t="shared" si="5"/>
        <v>1.6496202015765156</v>
      </c>
      <c r="O1220" s="15">
        <v>13.2474328</v>
      </c>
      <c r="P1220" s="16">
        <f t="shared" si="6"/>
        <v>75.486323659630116</v>
      </c>
      <c r="Q1220" s="17">
        <v>2</v>
      </c>
      <c r="R1220" s="7">
        <f t="shared" si="7"/>
        <v>150.97264731926023</v>
      </c>
      <c r="S1220" s="18">
        <f t="shared" si="8"/>
        <v>75.486323659630116</v>
      </c>
      <c r="T1220" s="19">
        <f t="shared" si="9"/>
        <v>1.581202406239095</v>
      </c>
      <c r="U1220" s="15">
        <v>14.0580756</v>
      </c>
      <c r="V1220" s="16">
        <f t="shared" si="10"/>
        <v>71.133491414713973</v>
      </c>
      <c r="W1220" s="19">
        <f t="shared" si="11"/>
        <v>0.44092504256406512</v>
      </c>
      <c r="X1220" s="15">
        <v>55.098560200000001</v>
      </c>
      <c r="Y1220" s="16">
        <f t="shared" si="12"/>
        <v>19.386370281232868</v>
      </c>
      <c r="Z1220" s="17">
        <v>3</v>
      </c>
      <c r="AA1220" s="20">
        <f t="shared" si="13"/>
        <v>58.159110843698599</v>
      </c>
      <c r="AB1220" s="18">
        <f t="shared" si="14"/>
        <v>19.386370281232868</v>
      </c>
      <c r="AC1220" s="19">
        <f t="shared" si="15"/>
        <v>-0.54003308503283065</v>
      </c>
      <c r="AD1220" s="15">
        <v>55.076748000000002</v>
      </c>
      <c r="AE1220" s="16">
        <f t="shared" si="16"/>
        <v>19.433651384065012</v>
      </c>
      <c r="AF1220" s="17">
        <v>2</v>
      </c>
      <c r="AG1220" s="7">
        <f t="shared" si="17"/>
        <v>38.867302768130024</v>
      </c>
      <c r="AH1220" s="18">
        <f t="shared" si="18"/>
        <v>12.795193354553177</v>
      </c>
      <c r="AI1220" s="19">
        <f t="shared" si="19"/>
        <v>-0.67026184046131676</v>
      </c>
      <c r="AJ1220" s="5">
        <v>5</v>
      </c>
      <c r="AK1220" s="15">
        <v>14.0580756</v>
      </c>
      <c r="AL1220" s="16">
        <f t="shared" si="20"/>
        <v>71.133491414713973</v>
      </c>
      <c r="AM1220" s="17">
        <v>3</v>
      </c>
      <c r="AN1220" s="7">
        <f t="shared" si="21"/>
        <v>213.40047424414192</v>
      </c>
      <c r="AO1220" s="18">
        <f t="shared" si="22"/>
        <v>71.133491414713973</v>
      </c>
      <c r="AP1220" s="19">
        <f t="shared" si="23"/>
        <v>1.2484028276048245</v>
      </c>
      <c r="AQ1220" s="5">
        <v>3</v>
      </c>
      <c r="AR1220" s="15">
        <v>14.05807555</v>
      </c>
      <c r="AS1220" s="21">
        <f t="shared" si="24"/>
        <v>71.133491667712661</v>
      </c>
      <c r="AT1220" s="19">
        <f t="shared" si="25"/>
        <v>1.466148788550433</v>
      </c>
      <c r="AU1220" s="5">
        <v>0</v>
      </c>
      <c r="AV1220" s="15">
        <v>39.324247</v>
      </c>
      <c r="AW1220" s="16">
        <f t="shared" si="26"/>
        <v>0</v>
      </c>
      <c r="AX1220" s="19">
        <f t="shared" si="27"/>
        <v>-0.82680925094591806</v>
      </c>
      <c r="AY1220" s="15">
        <v>39.324247</v>
      </c>
      <c r="AZ1220" s="16">
        <f t="shared" si="28"/>
        <v>25.429603267419207</v>
      </c>
      <c r="BA1220" s="19">
        <f t="shared" si="29"/>
        <v>-0.42733878221914567</v>
      </c>
      <c r="BB1220" s="15">
        <v>10</v>
      </c>
      <c r="BC1220" s="16">
        <f t="shared" si="30"/>
        <v>100</v>
      </c>
      <c r="BD1220" s="19">
        <f t="shared" si="31"/>
        <v>0.93333821106502679</v>
      </c>
      <c r="BE1220" s="15">
        <v>26.318898300000001</v>
      </c>
      <c r="BF1220" s="21">
        <f t="shared" si="32"/>
        <v>37.995511385064319</v>
      </c>
      <c r="BG1220" s="19">
        <f t="shared" si="33"/>
        <v>3.2698465207584952E-2</v>
      </c>
      <c r="BH1220" s="15">
        <v>55.040560800000002</v>
      </c>
      <c r="BI1220" s="16">
        <f t="shared" si="34"/>
        <v>18.168419533981201</v>
      </c>
      <c r="BJ1220" s="22">
        <f t="shared" si="35"/>
        <v>-0.77063674810582405</v>
      </c>
      <c r="BK1220" s="15">
        <v>65.189373700000004</v>
      </c>
      <c r="BL1220" s="16">
        <f t="shared" si="36"/>
        <v>15.339923414542636</v>
      </c>
      <c r="BM1220" s="19">
        <f t="shared" si="37"/>
        <v>-0.36135158660798228</v>
      </c>
      <c r="BN1220" s="15">
        <v>65.189373700000004</v>
      </c>
      <c r="BO1220" s="16">
        <f t="shared" si="38"/>
        <v>15.339923414542636</v>
      </c>
      <c r="BP1220" s="19">
        <f t="shared" si="39"/>
        <v>0.3000923635650482</v>
      </c>
      <c r="BQ1220" s="15">
        <v>14.0580756</v>
      </c>
      <c r="BR1220" s="16">
        <f t="shared" si="40"/>
        <v>71.133491414713973</v>
      </c>
      <c r="BS1220" s="19">
        <f t="shared" si="41"/>
        <v>0.80658575674640076</v>
      </c>
      <c r="BT1220" s="15">
        <v>43.635205599999999</v>
      </c>
      <c r="BU1220" s="16">
        <f t="shared" si="42"/>
        <v>23.329653338450179</v>
      </c>
      <c r="BV1220" s="19">
        <f t="shared" si="43"/>
        <v>-0.70467651474377546</v>
      </c>
      <c r="BW1220" s="15">
        <v>310.39249000000001</v>
      </c>
      <c r="BX1220" s="18">
        <f t="shared" si="44"/>
        <v>4.5798205629808936E-2</v>
      </c>
      <c r="BY1220" s="19">
        <f t="shared" si="45"/>
        <v>-5.1377640627853119E-2</v>
      </c>
      <c r="BZ1220" s="15">
        <v>102.347542</v>
      </c>
      <c r="CA1220" s="18">
        <f t="shared" si="46"/>
        <v>1.5700054211817405E-2</v>
      </c>
      <c r="CB1220" s="19">
        <f t="shared" si="47"/>
        <v>-4.5673741443479104E-2</v>
      </c>
      <c r="CC1220" s="7">
        <f t="shared" si="48"/>
        <v>0.21032854931339459</v>
      </c>
      <c r="CD1220" s="61">
        <f t="shared" si="49"/>
        <v>0.3387406889907707</v>
      </c>
    </row>
    <row r="1221" spans="1:82" ht="15.75" customHeight="1" x14ac:dyDescent="0.25">
      <c r="A1221" s="5">
        <v>50084000101</v>
      </c>
      <c r="B1221" s="5">
        <v>50084</v>
      </c>
      <c r="C1221" s="6" t="s">
        <v>1228</v>
      </c>
      <c r="D1221" s="6" t="s">
        <v>1228</v>
      </c>
      <c r="E1221" s="5">
        <v>67</v>
      </c>
      <c r="F1221" s="15">
        <v>10</v>
      </c>
      <c r="G1221" s="16">
        <f t="shared" si="0"/>
        <v>100</v>
      </c>
      <c r="H1221" s="17">
        <v>1</v>
      </c>
      <c r="I1221" s="7">
        <f t="shared" si="1"/>
        <v>100</v>
      </c>
      <c r="J1221" s="18">
        <f t="shared" si="2"/>
        <v>33.333333333333336</v>
      </c>
      <c r="K1221" s="19">
        <f t="shared" si="3"/>
        <v>-6.4612435976370855E-2</v>
      </c>
      <c r="L1221" s="15">
        <v>17.935877300000001</v>
      </c>
      <c r="M1221" s="16">
        <f t="shared" si="4"/>
        <v>55.754172671553675</v>
      </c>
      <c r="N1221" s="19">
        <f t="shared" si="5"/>
        <v>0.49655235426895111</v>
      </c>
      <c r="O1221" s="15">
        <v>17.935877300000001</v>
      </c>
      <c r="P1221" s="16">
        <f t="shared" si="6"/>
        <v>55.754172671553675</v>
      </c>
      <c r="Q1221" s="17">
        <v>2</v>
      </c>
      <c r="R1221" s="7">
        <f t="shared" si="7"/>
        <v>111.50834534310735</v>
      </c>
      <c r="S1221" s="18">
        <f t="shared" si="8"/>
        <v>55.754172671553675</v>
      </c>
      <c r="T1221" s="19">
        <f t="shared" si="9"/>
        <v>0.48012666780211566</v>
      </c>
      <c r="U1221" s="15">
        <v>23.608323899999998</v>
      </c>
      <c r="V1221" s="16">
        <f t="shared" si="10"/>
        <v>42.357941386935991</v>
      </c>
      <c r="W1221" s="19">
        <f t="shared" si="11"/>
        <v>-0.7881223580677239</v>
      </c>
      <c r="X1221" s="15">
        <v>35.548486500000003</v>
      </c>
      <c r="Y1221" s="16">
        <f t="shared" si="12"/>
        <v>30.048004716037628</v>
      </c>
      <c r="Z1221" s="17">
        <v>3</v>
      </c>
      <c r="AA1221" s="20">
        <f t="shared" si="13"/>
        <v>90.144014148112888</v>
      </c>
      <c r="AB1221" s="18">
        <f t="shared" si="14"/>
        <v>30.048004716037632</v>
      </c>
      <c r="AC1221" s="19">
        <f t="shared" si="15"/>
        <v>0.28995337586662401</v>
      </c>
      <c r="AD1221" s="15">
        <v>35.535896200000003</v>
      </c>
      <c r="AE1221" s="16">
        <f t="shared" si="16"/>
        <v>30.120031699102043</v>
      </c>
      <c r="AF1221" s="17">
        <v>2</v>
      </c>
      <c r="AG1221" s="7">
        <f t="shared" si="17"/>
        <v>60.240063398204086</v>
      </c>
      <c r="AH1221" s="18">
        <f t="shared" si="18"/>
        <v>19.831148651317815</v>
      </c>
      <c r="AI1221" s="19">
        <f t="shared" si="19"/>
        <v>-0.1716166236511775</v>
      </c>
      <c r="AJ1221" s="5">
        <v>0</v>
      </c>
      <c r="AK1221" s="15">
        <v>18.6331202</v>
      </c>
      <c r="AL1221" s="16">
        <f t="shared" si="20"/>
        <v>53.667876837932916</v>
      </c>
      <c r="AM1221" s="17">
        <v>1</v>
      </c>
      <c r="AN1221" s="7">
        <f t="shared" si="21"/>
        <v>53.667876837932916</v>
      </c>
      <c r="AO1221" s="18">
        <f t="shared" si="22"/>
        <v>0</v>
      </c>
      <c r="AP1221" s="19">
        <f t="shared" si="23"/>
        <v>-1.0465207101426044</v>
      </c>
      <c r="AQ1221" s="5">
        <v>0</v>
      </c>
      <c r="AR1221" s="15">
        <v>34.209043649999998</v>
      </c>
      <c r="AS1221" s="21">
        <f t="shared" si="24"/>
        <v>0</v>
      </c>
      <c r="AT1221" s="19">
        <f t="shared" si="25"/>
        <v>-1.0252866396461213</v>
      </c>
      <c r="AU1221" s="5">
        <v>0</v>
      </c>
      <c r="AV1221" s="15">
        <v>34.209043700000002</v>
      </c>
      <c r="AW1221" s="16">
        <f t="shared" si="26"/>
        <v>0</v>
      </c>
      <c r="AX1221" s="19">
        <f t="shared" si="27"/>
        <v>-0.82680925094591806</v>
      </c>
      <c r="AY1221" s="15">
        <v>34.209043700000002</v>
      </c>
      <c r="AZ1221" s="16">
        <f t="shared" si="28"/>
        <v>29.232036088749243</v>
      </c>
      <c r="BA1221" s="19">
        <f t="shared" si="29"/>
        <v>-0.15912703573618192</v>
      </c>
      <c r="BB1221" s="15">
        <v>10</v>
      </c>
      <c r="BC1221" s="16">
        <f t="shared" si="30"/>
        <v>100</v>
      </c>
      <c r="BD1221" s="19">
        <f t="shared" si="31"/>
        <v>0.93333821106502679</v>
      </c>
      <c r="BE1221" s="15">
        <v>34.209043700000002</v>
      </c>
      <c r="BF1221" s="21">
        <f t="shared" si="32"/>
        <v>29.232036088749243</v>
      </c>
      <c r="BG1221" s="19">
        <f t="shared" si="33"/>
        <v>-0.5023948845637457</v>
      </c>
      <c r="BH1221" s="15">
        <v>34.209043700000002</v>
      </c>
      <c r="BI1221" s="16">
        <f t="shared" si="34"/>
        <v>29.232036088749243</v>
      </c>
      <c r="BJ1221" s="22">
        <f t="shared" si="35"/>
        <v>4.2309436720576084E-2</v>
      </c>
      <c r="BK1221" s="15">
        <v>83.157135199999999</v>
      </c>
      <c r="BL1221" s="16">
        <f t="shared" si="36"/>
        <v>12.025426291982219</v>
      </c>
      <c r="BM1221" s="19">
        <f t="shared" si="37"/>
        <v>-0.66374191412605876</v>
      </c>
      <c r="BN1221" s="15">
        <v>83.157135199999999</v>
      </c>
      <c r="BO1221" s="16">
        <f t="shared" si="38"/>
        <v>12.025426291982219</v>
      </c>
      <c r="BP1221" s="19">
        <f t="shared" si="39"/>
        <v>-0.10431911995491495</v>
      </c>
      <c r="BQ1221" s="15">
        <v>18.6331202</v>
      </c>
      <c r="BR1221" s="16">
        <f t="shared" si="40"/>
        <v>53.667876837932916</v>
      </c>
      <c r="BS1221" s="19">
        <f t="shared" si="41"/>
        <v>1.3989998547856172E-3</v>
      </c>
      <c r="BT1221" s="15">
        <v>33.043979100000001</v>
      </c>
      <c r="BU1221" s="16">
        <f t="shared" si="42"/>
        <v>30.807252871068421</v>
      </c>
      <c r="BV1221" s="19">
        <f t="shared" si="43"/>
        <v>-0.37315298577530021</v>
      </c>
      <c r="BW1221" s="15">
        <v>238.52582200000001</v>
      </c>
      <c r="BX1221" s="18">
        <f t="shared" si="44"/>
        <v>3.5194326525023863E-2</v>
      </c>
      <c r="BY1221" s="19">
        <f t="shared" si="45"/>
        <v>-5.5164905286028819E-2</v>
      </c>
      <c r="BZ1221" s="15">
        <v>68.374889999999994</v>
      </c>
      <c r="CA1221" s="18">
        <f t="shared" si="46"/>
        <v>1.0488668889840576E-2</v>
      </c>
      <c r="CB1221" s="19">
        <f t="shared" si="47"/>
        <v>-4.7705463869998362E-2</v>
      </c>
      <c r="CC1221" s="7">
        <f t="shared" si="48"/>
        <v>-0.18867869906126664</v>
      </c>
      <c r="CD1221" s="61">
        <f t="shared" si="49"/>
        <v>-0.30387292988296849</v>
      </c>
    </row>
    <row r="1222" spans="1:82" ht="15.75" customHeight="1" x14ac:dyDescent="0.25">
      <c r="A1222" s="5">
        <v>50085000101</v>
      </c>
      <c r="B1222" s="5">
        <v>50085</v>
      </c>
      <c r="C1222" s="6" t="s">
        <v>1229</v>
      </c>
      <c r="D1222" s="6" t="s">
        <v>1229</v>
      </c>
      <c r="E1222" s="5">
        <v>199</v>
      </c>
      <c r="F1222" s="15">
        <v>10.091975720000001</v>
      </c>
      <c r="G1222" s="16">
        <f t="shared" si="0"/>
        <v>99.088625235019876</v>
      </c>
      <c r="H1222" s="17">
        <v>1</v>
      </c>
      <c r="I1222" s="7">
        <f t="shared" si="1"/>
        <v>99.088625235019876</v>
      </c>
      <c r="J1222" s="18">
        <f t="shared" si="2"/>
        <v>33.029541745006625</v>
      </c>
      <c r="K1222" s="19">
        <f t="shared" si="3"/>
        <v>-8.1322794858100941E-2</v>
      </c>
      <c r="L1222" s="15">
        <v>15.971295100000001</v>
      </c>
      <c r="M1222" s="16">
        <f t="shared" si="4"/>
        <v>62.612330042038977</v>
      </c>
      <c r="N1222" s="19">
        <f t="shared" si="5"/>
        <v>0.89731559394112459</v>
      </c>
      <c r="O1222" s="15">
        <v>15.971295100000001</v>
      </c>
      <c r="P1222" s="16">
        <f t="shared" si="6"/>
        <v>62.612330042038977</v>
      </c>
      <c r="Q1222" s="17">
        <v>2</v>
      </c>
      <c r="R1222" s="7">
        <f t="shared" si="7"/>
        <v>125.22466008407795</v>
      </c>
      <c r="S1222" s="18">
        <f t="shared" si="8"/>
        <v>62.612330042038977</v>
      </c>
      <c r="T1222" s="19">
        <f t="shared" si="9"/>
        <v>0.86281939580663858</v>
      </c>
      <c r="U1222" s="15">
        <v>15.622737900000001</v>
      </c>
      <c r="V1222" s="16">
        <f t="shared" si="10"/>
        <v>64.009266903210346</v>
      </c>
      <c r="W1222" s="19">
        <f t="shared" si="11"/>
        <v>0.1366386046357424</v>
      </c>
      <c r="X1222" s="15">
        <v>54.304856000000001</v>
      </c>
      <c r="Y1222" s="16">
        <f t="shared" si="12"/>
        <v>19.669715909015579</v>
      </c>
      <c r="Z1222" s="17">
        <v>3</v>
      </c>
      <c r="AA1222" s="20">
        <f t="shared" si="13"/>
        <v>59.009147727046738</v>
      </c>
      <c r="AB1222" s="18">
        <f t="shared" si="14"/>
        <v>19.669715909015579</v>
      </c>
      <c r="AC1222" s="19">
        <f t="shared" si="15"/>
        <v>-0.51797520673539177</v>
      </c>
      <c r="AD1222" s="15">
        <v>54.293647200000002</v>
      </c>
      <c r="AE1222" s="16">
        <f t="shared" si="16"/>
        <v>19.713951358935415</v>
      </c>
      <c r="AF1222" s="17">
        <v>4</v>
      </c>
      <c r="AG1222" s="7">
        <f t="shared" si="17"/>
        <v>78.855805435741658</v>
      </c>
      <c r="AH1222" s="18">
        <f t="shared" si="18"/>
        <v>25.959487945396308</v>
      </c>
      <c r="AI1222" s="19">
        <f t="shared" si="19"/>
        <v>0.26270493569514947</v>
      </c>
      <c r="AJ1222" s="5">
        <v>6</v>
      </c>
      <c r="AK1222" s="15">
        <v>15.622737900000001</v>
      </c>
      <c r="AL1222" s="16">
        <f t="shared" si="20"/>
        <v>64.009266903210346</v>
      </c>
      <c r="AM1222" s="17">
        <v>3</v>
      </c>
      <c r="AN1222" s="7">
        <f t="shared" si="21"/>
        <v>192.02780070963104</v>
      </c>
      <c r="AO1222" s="18">
        <f t="shared" si="22"/>
        <v>64.009266903210346</v>
      </c>
      <c r="AP1222" s="19">
        <f t="shared" si="23"/>
        <v>1.0185596103736099</v>
      </c>
      <c r="AQ1222" s="5">
        <v>7</v>
      </c>
      <c r="AR1222" s="15">
        <v>15.622737949999999</v>
      </c>
      <c r="AS1222" s="21">
        <f t="shared" si="24"/>
        <v>64.009266698351041</v>
      </c>
      <c r="AT1222" s="19">
        <f t="shared" si="25"/>
        <v>1.2166243230564027</v>
      </c>
      <c r="AU1222" s="5">
        <v>2</v>
      </c>
      <c r="AV1222" s="15">
        <v>36.9346009</v>
      </c>
      <c r="AW1222" s="16">
        <f t="shared" si="26"/>
        <v>27.074883053630071</v>
      </c>
      <c r="AX1222" s="19">
        <f t="shared" si="27"/>
        <v>0.20950360282377009</v>
      </c>
      <c r="AY1222" s="15">
        <v>53.828042400000001</v>
      </c>
      <c r="AZ1222" s="16">
        <f t="shared" si="28"/>
        <v>18.577677274029938</v>
      </c>
      <c r="BA1222" s="19">
        <f t="shared" si="29"/>
        <v>-0.91065226172359826</v>
      </c>
      <c r="BB1222" s="15">
        <v>10</v>
      </c>
      <c r="BC1222" s="16">
        <f t="shared" si="30"/>
        <v>100</v>
      </c>
      <c r="BD1222" s="19">
        <f t="shared" si="31"/>
        <v>0.93333821106502679</v>
      </c>
      <c r="BE1222" s="15">
        <v>15.622737900000001</v>
      </c>
      <c r="BF1222" s="21">
        <f t="shared" si="32"/>
        <v>64.009266903210346</v>
      </c>
      <c r="BG1222" s="19">
        <f t="shared" si="33"/>
        <v>1.6210851622283753</v>
      </c>
      <c r="BH1222" s="15">
        <v>53.828042400000001</v>
      </c>
      <c r="BI1222" s="16">
        <f t="shared" si="34"/>
        <v>18.577677274029938</v>
      </c>
      <c r="BJ1222" s="22">
        <f t="shared" si="35"/>
        <v>-0.74056479860031521</v>
      </c>
      <c r="BK1222" s="15">
        <v>53.828042400000001</v>
      </c>
      <c r="BL1222" s="16">
        <f t="shared" si="36"/>
        <v>18.577677274029938</v>
      </c>
      <c r="BM1222" s="19">
        <f t="shared" si="37"/>
        <v>-6.5962749692364903E-2</v>
      </c>
      <c r="BN1222" s="15">
        <v>53.828042400000001</v>
      </c>
      <c r="BO1222" s="16">
        <f t="shared" si="38"/>
        <v>18.577677274029938</v>
      </c>
      <c r="BP1222" s="19">
        <f t="shared" si="39"/>
        <v>0.69514017720631005</v>
      </c>
      <c r="BQ1222" s="15">
        <v>23.2299702</v>
      </c>
      <c r="BR1222" s="16">
        <f t="shared" si="40"/>
        <v>43.047838261970739</v>
      </c>
      <c r="BS1222" s="19">
        <f t="shared" si="41"/>
        <v>-0.48819811002365859</v>
      </c>
      <c r="BT1222" s="15">
        <v>33.951170500000003</v>
      </c>
      <c r="BU1222" s="16">
        <f t="shared" si="42"/>
        <v>29.98406844323673</v>
      </c>
      <c r="BV1222" s="19">
        <f t="shared" si="43"/>
        <v>-0.40964932464932136</v>
      </c>
      <c r="BW1222" s="15">
        <v>433.26813499999997</v>
      </c>
      <c r="BX1222" s="18">
        <f t="shared" si="44"/>
        <v>6.3928425393197541E-2</v>
      </c>
      <c r="BY1222" s="19">
        <f t="shared" si="45"/>
        <v>-4.490228006627759E-2</v>
      </c>
      <c r="BZ1222" s="15">
        <v>200.00676000000001</v>
      </c>
      <c r="CA1222" s="18">
        <f t="shared" si="46"/>
        <v>3.0680922212376661E-2</v>
      </c>
      <c r="CB1222" s="19">
        <f t="shared" si="47"/>
        <v>-3.983326648241535E-2</v>
      </c>
      <c r="CC1222" s="7">
        <f t="shared" si="48"/>
        <v>0.23971941178951089</v>
      </c>
      <c r="CD1222" s="61">
        <f t="shared" si="49"/>
        <v>0.38607558973388434</v>
      </c>
    </row>
    <row r="1223" spans="1:82" ht="15.75" customHeight="1" x14ac:dyDescent="0.25">
      <c r="A1223" s="5">
        <v>50086000101</v>
      </c>
      <c r="B1223" s="5">
        <v>50086</v>
      </c>
      <c r="C1223" s="6" t="s">
        <v>1230</v>
      </c>
      <c r="D1223" s="6" t="s">
        <v>1230</v>
      </c>
      <c r="E1223" s="5">
        <v>248</v>
      </c>
      <c r="F1223" s="15">
        <v>10.023338040000001</v>
      </c>
      <c r="G1223" s="16">
        <f t="shared" si="0"/>
        <v>99.767162995931443</v>
      </c>
      <c r="H1223" s="17">
        <v>1</v>
      </c>
      <c r="I1223" s="7">
        <f t="shared" si="1"/>
        <v>99.767162995931443</v>
      </c>
      <c r="J1223" s="18">
        <f t="shared" si="2"/>
        <v>33.255720998643817</v>
      </c>
      <c r="K1223" s="19">
        <f t="shared" si="3"/>
        <v>-6.8881579745144458E-2</v>
      </c>
      <c r="L1223" s="15">
        <v>29.187019400000001</v>
      </c>
      <c r="M1223" s="16">
        <f t="shared" si="4"/>
        <v>34.261806123306989</v>
      </c>
      <c r="N1223" s="19">
        <f t="shared" si="5"/>
        <v>-0.75937543810943908</v>
      </c>
      <c r="O1223" s="15">
        <v>29.187019400000001</v>
      </c>
      <c r="P1223" s="16">
        <f t="shared" si="6"/>
        <v>34.261806123306989</v>
      </c>
      <c r="Q1223" s="17">
        <v>2</v>
      </c>
      <c r="R1223" s="7">
        <f t="shared" si="7"/>
        <v>68.523612246613979</v>
      </c>
      <c r="S1223" s="18">
        <f t="shared" si="8"/>
        <v>34.261806123306989</v>
      </c>
      <c r="T1223" s="19">
        <f t="shared" si="9"/>
        <v>-0.71917103583743436</v>
      </c>
      <c r="U1223" s="15">
        <v>15.633855199999999</v>
      </c>
      <c r="V1223" s="16">
        <f t="shared" si="10"/>
        <v>63.963749645065157</v>
      </c>
      <c r="W1223" s="19">
        <f t="shared" si="11"/>
        <v>0.1346944934805003</v>
      </c>
      <c r="X1223" s="15">
        <v>40.299622100000001</v>
      </c>
      <c r="Y1223" s="16">
        <f t="shared" si="12"/>
        <v>26.505486511745726</v>
      </c>
      <c r="Z1223" s="17">
        <v>3</v>
      </c>
      <c r="AA1223" s="20">
        <f t="shared" si="13"/>
        <v>79.516459535237175</v>
      </c>
      <c r="AB1223" s="18">
        <f t="shared" si="14"/>
        <v>26.505486511745723</v>
      </c>
      <c r="AC1223" s="19">
        <f t="shared" si="15"/>
        <v>1.4175570406163702E-2</v>
      </c>
      <c r="AD1223" s="15">
        <v>40.287031800000001</v>
      </c>
      <c r="AE1223" s="16">
        <f t="shared" si="16"/>
        <v>26.567912109126887</v>
      </c>
      <c r="AF1223" s="17">
        <v>2</v>
      </c>
      <c r="AG1223" s="7">
        <f t="shared" si="17"/>
        <v>53.135824218253774</v>
      </c>
      <c r="AH1223" s="18">
        <f t="shared" si="18"/>
        <v>17.492418987293078</v>
      </c>
      <c r="AI1223" s="19">
        <f t="shared" si="19"/>
        <v>-0.33736474330085381</v>
      </c>
      <c r="AJ1223" s="5">
        <v>15</v>
      </c>
      <c r="AK1223" s="15">
        <v>10</v>
      </c>
      <c r="AL1223" s="16">
        <f t="shared" si="20"/>
        <v>100</v>
      </c>
      <c r="AM1223" s="17">
        <v>1</v>
      </c>
      <c r="AN1223" s="7">
        <f t="shared" si="21"/>
        <v>100</v>
      </c>
      <c r="AO1223" s="18">
        <f t="shared" si="22"/>
        <v>33.333333333333336</v>
      </c>
      <c r="AP1223" s="19">
        <f t="shared" si="23"/>
        <v>2.8886242853155969E-2</v>
      </c>
      <c r="AQ1223" s="5">
        <v>16</v>
      </c>
      <c r="AR1223" s="15">
        <v>28.026961369999999</v>
      </c>
      <c r="AS1223" s="21">
        <f t="shared" si="24"/>
        <v>35.679929293740628</v>
      </c>
      <c r="AT1223" s="19">
        <f t="shared" si="25"/>
        <v>0.22439530108057526</v>
      </c>
      <c r="AU1223" s="5">
        <v>13</v>
      </c>
      <c r="AV1223" s="15">
        <v>28.026961400000001</v>
      </c>
      <c r="AW1223" s="16">
        <f t="shared" si="26"/>
        <v>35.679929255548906</v>
      </c>
      <c r="AX1223" s="19">
        <f t="shared" si="27"/>
        <v>0.5388686445366615</v>
      </c>
      <c r="AY1223" s="15">
        <v>33.542611200000003</v>
      </c>
      <c r="AZ1223" s="16">
        <f t="shared" si="28"/>
        <v>29.812825067119398</v>
      </c>
      <c r="BA1223" s="19">
        <f t="shared" si="29"/>
        <v>-0.11815999343818603</v>
      </c>
      <c r="BB1223" s="15">
        <v>10</v>
      </c>
      <c r="BC1223" s="16">
        <f t="shared" si="30"/>
        <v>100</v>
      </c>
      <c r="BD1223" s="19">
        <f t="shared" si="31"/>
        <v>0.93333821106502679</v>
      </c>
      <c r="BE1223" s="15">
        <v>42.053555000000003</v>
      </c>
      <c r="BF1223" s="21">
        <f t="shared" si="32"/>
        <v>23.779202495484626</v>
      </c>
      <c r="BG1223" s="19">
        <f t="shared" si="33"/>
        <v>-0.83534213374381605</v>
      </c>
      <c r="BH1223" s="15">
        <v>42.053555000000003</v>
      </c>
      <c r="BI1223" s="16">
        <f t="shared" si="34"/>
        <v>23.779202495484626</v>
      </c>
      <c r="BJ1223" s="22">
        <f t="shared" si="35"/>
        <v>-0.35836065557643954</v>
      </c>
      <c r="BK1223" s="15">
        <v>59.921965700000001</v>
      </c>
      <c r="BL1223" s="16">
        <f t="shared" si="36"/>
        <v>16.688371089268188</v>
      </c>
      <c r="BM1223" s="19">
        <f t="shared" si="37"/>
        <v>-0.23832914340662573</v>
      </c>
      <c r="BN1223" s="15">
        <v>59.921965700000001</v>
      </c>
      <c r="BO1223" s="16">
        <f t="shared" si="38"/>
        <v>16.688371089268188</v>
      </c>
      <c r="BP1223" s="19">
        <f t="shared" si="39"/>
        <v>0.46462040640840563</v>
      </c>
      <c r="BQ1223" s="15">
        <v>23.605387499999999</v>
      </c>
      <c r="BR1223" s="16">
        <f t="shared" si="40"/>
        <v>42.363210517090643</v>
      </c>
      <c r="BS1223" s="19">
        <f t="shared" si="41"/>
        <v>-0.51976030848822707</v>
      </c>
      <c r="BT1223" s="15">
        <v>25.593086700000001</v>
      </c>
      <c r="BU1223" s="16">
        <f t="shared" si="42"/>
        <v>39.77614079664724</v>
      </c>
      <c r="BV1223" s="19">
        <f t="shared" si="43"/>
        <v>2.4487642482511472E-2</v>
      </c>
      <c r="BW1223" s="15">
        <v>388.64603899999997</v>
      </c>
      <c r="BX1223" s="18">
        <f t="shared" si="44"/>
        <v>5.734446478177594E-2</v>
      </c>
      <c r="BY1223" s="19">
        <f t="shared" si="45"/>
        <v>-4.72537970053198E-2</v>
      </c>
      <c r="BZ1223" s="15">
        <v>249.33153100000001</v>
      </c>
      <c r="CA1223" s="18">
        <f t="shared" si="46"/>
        <v>3.8247313779313154E-2</v>
      </c>
      <c r="CB1223" s="19">
        <f t="shared" si="47"/>
        <v>-3.6883416013761147E-2</v>
      </c>
      <c r="CC1223" s="7">
        <f t="shared" si="48"/>
        <v>-8.8179775386960341E-2</v>
      </c>
      <c r="CD1223" s="61">
        <f t="shared" si="49"/>
        <v>-0.14201627866088276</v>
      </c>
    </row>
    <row r="1224" spans="1:82" ht="15.75" customHeight="1" x14ac:dyDescent="0.25">
      <c r="A1224" s="5">
        <v>50087000101</v>
      </c>
      <c r="B1224" s="5">
        <v>50087</v>
      </c>
      <c r="C1224" s="6" t="s">
        <v>1231</v>
      </c>
      <c r="D1224" s="6" t="s">
        <v>1231</v>
      </c>
      <c r="E1224" s="5">
        <v>32</v>
      </c>
      <c r="F1224" s="15">
        <v>10.00191498</v>
      </c>
      <c r="G1224" s="16">
        <f t="shared" si="0"/>
        <v>99.980853866446282</v>
      </c>
      <c r="H1224" s="17">
        <v>1</v>
      </c>
      <c r="I1224" s="7">
        <f t="shared" si="1"/>
        <v>99.980853866446282</v>
      </c>
      <c r="J1224" s="18">
        <f t="shared" si="2"/>
        <v>33.32695128881543</v>
      </c>
      <c r="K1224" s="19">
        <f t="shared" si="3"/>
        <v>-6.4963486691371877E-2</v>
      </c>
      <c r="L1224" s="15">
        <v>12.992467700000001</v>
      </c>
      <c r="M1224" s="16">
        <f t="shared" si="4"/>
        <v>76.967672584631472</v>
      </c>
      <c r="N1224" s="19">
        <f t="shared" si="5"/>
        <v>1.7361842977612061</v>
      </c>
      <c r="O1224" s="15">
        <v>12.992467700000001</v>
      </c>
      <c r="P1224" s="16">
        <f t="shared" si="6"/>
        <v>76.967672584631472</v>
      </c>
      <c r="Q1224" s="17">
        <v>2</v>
      </c>
      <c r="R1224" s="7">
        <f t="shared" si="7"/>
        <v>153.93534516926294</v>
      </c>
      <c r="S1224" s="18">
        <f t="shared" si="8"/>
        <v>76.967672584631472</v>
      </c>
      <c r="T1224" s="19">
        <f t="shared" si="9"/>
        <v>1.6638633063337835</v>
      </c>
      <c r="U1224" s="15">
        <v>12.378065299999999</v>
      </c>
      <c r="V1224" s="16">
        <f t="shared" si="10"/>
        <v>80.788069521656183</v>
      </c>
      <c r="W1224" s="19">
        <f t="shared" si="11"/>
        <v>0.85328672166591824</v>
      </c>
      <c r="X1224" s="15">
        <v>25.066380500000001</v>
      </c>
      <c r="Y1224" s="16">
        <f t="shared" si="12"/>
        <v>42.613295924395629</v>
      </c>
      <c r="Z1224" s="17">
        <v>3</v>
      </c>
      <c r="AA1224" s="20">
        <f t="shared" si="13"/>
        <v>127.83988777318689</v>
      </c>
      <c r="AB1224" s="18">
        <f t="shared" si="14"/>
        <v>42.613295924395629</v>
      </c>
      <c r="AC1224" s="19">
        <f t="shared" si="15"/>
        <v>1.268135627750133</v>
      </c>
      <c r="AD1224" s="15">
        <v>25.0789708</v>
      </c>
      <c r="AE1224" s="16">
        <f t="shared" si="16"/>
        <v>42.678877396356313</v>
      </c>
      <c r="AF1224" s="17">
        <v>2</v>
      </c>
      <c r="AG1224" s="7">
        <f t="shared" si="17"/>
        <v>85.357754792712626</v>
      </c>
      <c r="AH1224" s="18">
        <f t="shared" si="18"/>
        <v>28.099942602110289</v>
      </c>
      <c r="AI1224" s="19">
        <f t="shared" si="19"/>
        <v>0.41440110648523498</v>
      </c>
      <c r="AJ1224" s="5">
        <v>2</v>
      </c>
      <c r="AK1224" s="15">
        <v>12.378065299999999</v>
      </c>
      <c r="AL1224" s="16">
        <f t="shared" si="20"/>
        <v>80.788069521656183</v>
      </c>
      <c r="AM1224" s="17">
        <v>3</v>
      </c>
      <c r="AN1224" s="7">
        <f t="shared" si="21"/>
        <v>242.36420856496855</v>
      </c>
      <c r="AO1224" s="18">
        <f t="shared" si="22"/>
        <v>80.788069521656183</v>
      </c>
      <c r="AP1224" s="19">
        <f t="shared" si="23"/>
        <v>1.5598808403382134</v>
      </c>
      <c r="AQ1224" s="5">
        <v>0</v>
      </c>
      <c r="AR1224" s="15">
        <v>19.230972300000001</v>
      </c>
      <c r="AS1224" s="21">
        <f t="shared" si="24"/>
        <v>0</v>
      </c>
      <c r="AT1224" s="19">
        <f t="shared" si="25"/>
        <v>-1.0252866396461213</v>
      </c>
      <c r="AU1224" s="5">
        <v>0</v>
      </c>
      <c r="AV1224" s="15">
        <v>19.230972300000001</v>
      </c>
      <c r="AW1224" s="16">
        <f t="shared" si="26"/>
        <v>0</v>
      </c>
      <c r="AX1224" s="19">
        <f t="shared" si="27"/>
        <v>-0.82680925094591806</v>
      </c>
      <c r="AY1224" s="15">
        <v>26.5991575</v>
      </c>
      <c r="AZ1224" s="16">
        <f t="shared" si="28"/>
        <v>37.595175711862304</v>
      </c>
      <c r="BA1224" s="19">
        <f t="shared" si="29"/>
        <v>0.43078273776809461</v>
      </c>
      <c r="BB1224" s="15">
        <v>10</v>
      </c>
      <c r="BC1224" s="16">
        <f t="shared" si="30"/>
        <v>100</v>
      </c>
      <c r="BD1224" s="19">
        <f t="shared" si="31"/>
        <v>0.93333821106502679</v>
      </c>
      <c r="BE1224" s="15">
        <v>26.5991575</v>
      </c>
      <c r="BF1224" s="21">
        <f t="shared" si="32"/>
        <v>37.595175711862304</v>
      </c>
      <c r="BG1224" s="19">
        <f t="shared" si="33"/>
        <v>8.2541723713054453E-3</v>
      </c>
      <c r="BH1224" s="15">
        <v>26.5991575</v>
      </c>
      <c r="BI1224" s="16">
        <f t="shared" si="34"/>
        <v>37.595175711862304</v>
      </c>
      <c r="BJ1224" s="22">
        <f t="shared" si="35"/>
        <v>0.65682661707695922</v>
      </c>
      <c r="BK1224" s="15">
        <v>77.172290200000006</v>
      </c>
      <c r="BL1224" s="16">
        <f t="shared" si="36"/>
        <v>12.958018965206243</v>
      </c>
      <c r="BM1224" s="19">
        <f t="shared" si="37"/>
        <v>-0.57865902116541457</v>
      </c>
      <c r="BN1224" s="15">
        <v>77.172290200000006</v>
      </c>
      <c r="BO1224" s="16">
        <f t="shared" si="38"/>
        <v>12.958018965206243</v>
      </c>
      <c r="BP1224" s="19">
        <f t="shared" si="39"/>
        <v>9.4692384452969205E-3</v>
      </c>
      <c r="BQ1224" s="15">
        <v>19.230972300000001</v>
      </c>
      <c r="BR1224" s="16">
        <f t="shared" si="40"/>
        <v>51.999450906598206</v>
      </c>
      <c r="BS1224" s="19">
        <f t="shared" si="41"/>
        <v>-7.5517529985005313E-2</v>
      </c>
      <c r="BT1224" s="15">
        <v>11.279893700000001</v>
      </c>
      <c r="BU1224" s="16">
        <f t="shared" si="42"/>
        <v>90.248565019721767</v>
      </c>
      <c r="BV1224" s="19">
        <f t="shared" si="43"/>
        <v>2.2622106070565069</v>
      </c>
      <c r="BW1224" s="15">
        <v>313.071057</v>
      </c>
      <c r="BX1224" s="18">
        <f t="shared" si="44"/>
        <v>4.6193426410631372E-2</v>
      </c>
      <c r="BY1224" s="19">
        <f t="shared" si="45"/>
        <v>-5.1236484200040781E-2</v>
      </c>
      <c r="BZ1224" s="15">
        <v>40.270318400000001</v>
      </c>
      <c r="CA1224" s="18">
        <f t="shared" si="46"/>
        <v>6.1774437338919961E-3</v>
      </c>
      <c r="CB1224" s="19">
        <f t="shared" si="47"/>
        <v>-4.9386247825499857E-2</v>
      </c>
      <c r="CC1224" s="7">
        <f t="shared" si="48"/>
        <v>0.48025130650833175</v>
      </c>
      <c r="CD1224" s="61">
        <f t="shared" si="49"/>
        <v>0.77345970856743718</v>
      </c>
    </row>
    <row r="1225" spans="1:82" ht="15.75" customHeight="1" x14ac:dyDescent="0.25">
      <c r="A1225" s="5">
        <v>50088000101</v>
      </c>
      <c r="B1225" s="5">
        <v>50088</v>
      </c>
      <c r="C1225" s="6" t="s">
        <v>1232</v>
      </c>
      <c r="D1225" s="6" t="s">
        <v>1232</v>
      </c>
      <c r="E1225" s="5">
        <v>337</v>
      </c>
      <c r="F1225" s="15">
        <v>10.137602279999999</v>
      </c>
      <c r="G1225" s="16">
        <f t="shared" si="0"/>
        <v>98.642654582420647</v>
      </c>
      <c r="H1225" s="17">
        <v>1</v>
      </c>
      <c r="I1225" s="7">
        <f t="shared" si="1"/>
        <v>98.642654582420647</v>
      </c>
      <c r="J1225" s="18">
        <f t="shared" si="2"/>
        <v>32.880884860806887</v>
      </c>
      <c r="K1225" s="19">
        <f t="shared" si="3"/>
        <v>-8.9499814830575966E-2</v>
      </c>
      <c r="L1225" s="15">
        <v>19.589521600000001</v>
      </c>
      <c r="M1225" s="16">
        <f t="shared" si="4"/>
        <v>51.047698888164781</v>
      </c>
      <c r="N1225" s="19">
        <f t="shared" si="5"/>
        <v>0.22152488275299595</v>
      </c>
      <c r="O1225" s="15">
        <v>19.589521600000001</v>
      </c>
      <c r="P1225" s="16">
        <f t="shared" si="6"/>
        <v>51.047698888164781</v>
      </c>
      <c r="Q1225" s="17">
        <v>2</v>
      </c>
      <c r="R1225" s="7">
        <f t="shared" si="7"/>
        <v>102.09539777632956</v>
      </c>
      <c r="S1225" s="18">
        <f t="shared" si="8"/>
        <v>51.047698888164774</v>
      </c>
      <c r="T1225" s="19">
        <f t="shared" si="9"/>
        <v>0.21750025167492001</v>
      </c>
      <c r="U1225" s="15">
        <v>10</v>
      </c>
      <c r="V1225" s="16">
        <f t="shared" si="10"/>
        <v>100</v>
      </c>
      <c r="W1225" s="19">
        <f t="shared" si="11"/>
        <v>1.6738574211914985</v>
      </c>
      <c r="X1225" s="15">
        <v>39.915641200000003</v>
      </c>
      <c r="Y1225" s="16">
        <f t="shared" si="12"/>
        <v>26.760464266323748</v>
      </c>
      <c r="Z1225" s="17">
        <v>3</v>
      </c>
      <c r="AA1225" s="20">
        <f t="shared" si="13"/>
        <v>80.28139279897124</v>
      </c>
      <c r="AB1225" s="18">
        <f t="shared" si="14"/>
        <v>26.760464266323744</v>
      </c>
      <c r="AC1225" s="19">
        <f t="shared" si="15"/>
        <v>3.402506772520935E-2</v>
      </c>
      <c r="AD1225" s="15">
        <v>39.903050899999997</v>
      </c>
      <c r="AE1225" s="16">
        <f t="shared" si="16"/>
        <v>26.823571026745729</v>
      </c>
      <c r="AF1225" s="17">
        <v>2</v>
      </c>
      <c r="AG1225" s="7">
        <f t="shared" si="17"/>
        <v>53.647142053491457</v>
      </c>
      <c r="AH1225" s="18">
        <f t="shared" si="18"/>
        <v>17.660745835351655</v>
      </c>
      <c r="AI1225" s="19">
        <f t="shared" si="19"/>
        <v>-0.32543525055894673</v>
      </c>
      <c r="AJ1225" s="5">
        <v>22</v>
      </c>
      <c r="AK1225" s="15">
        <v>10</v>
      </c>
      <c r="AL1225" s="16">
        <f t="shared" si="20"/>
        <v>100</v>
      </c>
      <c r="AM1225" s="17">
        <v>1</v>
      </c>
      <c r="AN1225" s="7">
        <f t="shared" si="21"/>
        <v>100</v>
      </c>
      <c r="AO1225" s="18">
        <f t="shared" si="22"/>
        <v>33.333333333333336</v>
      </c>
      <c r="AP1225" s="19">
        <f t="shared" si="23"/>
        <v>2.8886242853155969E-2</v>
      </c>
      <c r="AQ1225" s="5">
        <v>10</v>
      </c>
      <c r="AR1225" s="15">
        <v>18.429463569999999</v>
      </c>
      <c r="AS1225" s="21">
        <f t="shared" si="24"/>
        <v>54.260939077349391</v>
      </c>
      <c r="AT1225" s="19">
        <f t="shared" si="25"/>
        <v>0.8751912198694477</v>
      </c>
      <c r="AU1225" s="5">
        <v>5</v>
      </c>
      <c r="AV1225" s="15">
        <v>18.429463599999998</v>
      </c>
      <c r="AW1225" s="16">
        <f t="shared" si="26"/>
        <v>54.260938989021909</v>
      </c>
      <c r="AX1225" s="19">
        <f t="shared" si="27"/>
        <v>1.2500716877659117</v>
      </c>
      <c r="AY1225" s="15">
        <v>22.3952399</v>
      </c>
      <c r="AZ1225" s="16">
        <f t="shared" si="28"/>
        <v>44.652345965715689</v>
      </c>
      <c r="BA1225" s="19">
        <f t="shared" si="29"/>
        <v>0.92857350698188379</v>
      </c>
      <c r="BB1225" s="15">
        <v>10</v>
      </c>
      <c r="BC1225" s="16">
        <f t="shared" si="30"/>
        <v>100</v>
      </c>
      <c r="BD1225" s="19">
        <f t="shared" si="31"/>
        <v>0.93333821106502679</v>
      </c>
      <c r="BE1225" s="15">
        <v>18.429463599999998</v>
      </c>
      <c r="BF1225" s="21">
        <f t="shared" si="32"/>
        <v>54.260938989021909</v>
      </c>
      <c r="BG1225" s="19">
        <f t="shared" si="33"/>
        <v>1.0258572119121543</v>
      </c>
      <c r="BH1225" s="15">
        <v>41.669574099999998</v>
      </c>
      <c r="BI1225" s="16">
        <f t="shared" si="34"/>
        <v>23.99832543524845</v>
      </c>
      <c r="BJ1225" s="22">
        <f t="shared" si="35"/>
        <v>-0.34225966753088255</v>
      </c>
      <c r="BK1225" s="15">
        <v>50.324467900000002</v>
      </c>
      <c r="BL1225" s="16">
        <f t="shared" si="36"/>
        <v>19.871049645017706</v>
      </c>
      <c r="BM1225" s="19">
        <f t="shared" si="37"/>
        <v>5.2035028071188864E-2</v>
      </c>
      <c r="BN1225" s="15">
        <v>50.324467900000002</v>
      </c>
      <c r="BO1225" s="16">
        <f t="shared" si="38"/>
        <v>19.871049645017706</v>
      </c>
      <c r="BP1225" s="19">
        <f t="shared" si="39"/>
        <v>0.8529483212335528</v>
      </c>
      <c r="BQ1225" s="15">
        <v>18.429463599999998</v>
      </c>
      <c r="BR1225" s="16">
        <f t="shared" si="40"/>
        <v>54.260938989021909</v>
      </c>
      <c r="BS1225" s="19">
        <f t="shared" si="41"/>
        <v>2.8739909501637597E-2</v>
      </c>
      <c r="BT1225" s="15">
        <v>22.1657531</v>
      </c>
      <c r="BU1225" s="16">
        <f t="shared" si="42"/>
        <v>45.926444069252035</v>
      </c>
      <c r="BV1225" s="19">
        <f t="shared" si="43"/>
        <v>0.29716475447093171</v>
      </c>
      <c r="BW1225" s="15">
        <v>543.69850199999996</v>
      </c>
      <c r="BX1225" s="18">
        <f t="shared" si="44"/>
        <v>8.0222352658129978E-2</v>
      </c>
      <c r="BY1225" s="19">
        <f t="shared" si="45"/>
        <v>-3.9082766823664593E-2</v>
      </c>
      <c r="BZ1225" s="15">
        <v>338.38166699999999</v>
      </c>
      <c r="CA1225" s="18">
        <f t="shared" si="46"/>
        <v>5.1907553541297009E-2</v>
      </c>
      <c r="CB1225" s="19">
        <f t="shared" si="47"/>
        <v>-3.1557804154086801E-2</v>
      </c>
      <c r="CC1225" s="7">
        <f t="shared" si="48"/>
        <v>0.39957254806165049</v>
      </c>
      <c r="CD1225" s="61">
        <f t="shared" si="49"/>
        <v>0.64352405165180082</v>
      </c>
    </row>
    <row r="1226" spans="1:82" ht="15.75" customHeight="1" x14ac:dyDescent="0.25">
      <c r="A1226" s="5">
        <v>50089000101</v>
      </c>
      <c r="B1226" s="5">
        <v>50089</v>
      </c>
      <c r="C1226" s="6" t="s">
        <v>1233</v>
      </c>
      <c r="D1226" s="6" t="s">
        <v>1233</v>
      </c>
      <c r="E1226" s="5">
        <v>13450</v>
      </c>
      <c r="F1226" s="15">
        <v>10.83946706</v>
      </c>
      <c r="G1226" s="16">
        <f t="shared" si="0"/>
        <v>92.255458175634701</v>
      </c>
      <c r="H1226" s="17">
        <v>1</v>
      </c>
      <c r="I1226" s="7">
        <f t="shared" si="1"/>
        <v>92.255458175634701</v>
      </c>
      <c r="J1226" s="18">
        <f t="shared" si="2"/>
        <v>30.751819391878236</v>
      </c>
      <c r="K1226" s="19">
        <f t="shared" si="3"/>
        <v>-0.20661118142389731</v>
      </c>
      <c r="L1226" s="15">
        <v>20.395710600000001</v>
      </c>
      <c r="M1226" s="16">
        <f t="shared" si="4"/>
        <v>49.02991710423661</v>
      </c>
      <c r="N1226" s="19">
        <f t="shared" si="5"/>
        <v>0.1036137994992547</v>
      </c>
      <c r="O1226" s="15">
        <v>10.8394671</v>
      </c>
      <c r="P1226" s="16">
        <f t="shared" si="6"/>
        <v>92.255457835191919</v>
      </c>
      <c r="Q1226" s="17">
        <v>1</v>
      </c>
      <c r="R1226" s="7">
        <f t="shared" si="7"/>
        <v>92.255457835191919</v>
      </c>
      <c r="S1226" s="18">
        <f t="shared" si="8"/>
        <v>46.12772891759596</v>
      </c>
      <c r="T1226" s="19">
        <f t="shared" si="9"/>
        <v>-5.7039486628588432E-2</v>
      </c>
      <c r="U1226" s="15">
        <v>10</v>
      </c>
      <c r="V1226" s="16">
        <f t="shared" si="10"/>
        <v>100</v>
      </c>
      <c r="W1226" s="19">
        <f t="shared" si="11"/>
        <v>1.6738574211914985</v>
      </c>
      <c r="X1226" s="15">
        <v>17.738261600000001</v>
      </c>
      <c r="Y1226" s="16">
        <f t="shared" si="12"/>
        <v>60.217912785771517</v>
      </c>
      <c r="Z1226" s="17">
        <v>3</v>
      </c>
      <c r="AA1226" s="20">
        <f t="shared" si="13"/>
        <v>180.65373835731455</v>
      </c>
      <c r="AB1226" s="18">
        <f t="shared" si="14"/>
        <v>60.217912785771517</v>
      </c>
      <c r="AC1226" s="19">
        <f t="shared" si="15"/>
        <v>2.6386190872622026</v>
      </c>
      <c r="AD1226" s="15">
        <v>17.727052799999999</v>
      </c>
      <c r="AE1226" s="16">
        <f t="shared" si="16"/>
        <v>60.379033789530993</v>
      </c>
      <c r="AF1226" s="17">
        <v>4</v>
      </c>
      <c r="AG1226" s="7">
        <f t="shared" si="17"/>
        <v>241.51613515812397</v>
      </c>
      <c r="AH1226" s="18">
        <f t="shared" si="18"/>
        <v>79.50759192187887</v>
      </c>
      <c r="AI1226" s="19">
        <f t="shared" si="19"/>
        <v>4.0577128331164491</v>
      </c>
      <c r="AJ1226" s="5">
        <v>2244</v>
      </c>
      <c r="AK1226" s="15">
        <v>10</v>
      </c>
      <c r="AL1226" s="16">
        <f t="shared" si="20"/>
        <v>100</v>
      </c>
      <c r="AM1226" s="17">
        <v>3</v>
      </c>
      <c r="AN1226" s="7">
        <f t="shared" si="21"/>
        <v>300</v>
      </c>
      <c r="AO1226" s="18">
        <f t="shared" si="22"/>
        <v>100</v>
      </c>
      <c r="AP1226" s="19">
        <f t="shared" si="23"/>
        <v>2.179700148844677</v>
      </c>
      <c r="AQ1226" s="5">
        <v>707</v>
      </c>
      <c r="AR1226" s="15">
        <v>10</v>
      </c>
      <c r="AS1226" s="21">
        <f t="shared" si="24"/>
        <v>100</v>
      </c>
      <c r="AT1226" s="19">
        <f t="shared" si="25"/>
        <v>2.4771921081072543</v>
      </c>
      <c r="AU1226" s="5">
        <v>248</v>
      </c>
      <c r="AV1226" s="15">
        <v>21.821405599999999</v>
      </c>
      <c r="AW1226" s="16">
        <f t="shared" si="26"/>
        <v>45.826562153264774</v>
      </c>
      <c r="AX1226" s="19">
        <f t="shared" si="27"/>
        <v>0.92723915286192338</v>
      </c>
      <c r="AY1226" s="15">
        <v>21.821405599999999</v>
      </c>
      <c r="AZ1226" s="16">
        <f t="shared" si="28"/>
        <v>45.826562153264774</v>
      </c>
      <c r="BA1226" s="19">
        <f t="shared" si="29"/>
        <v>1.0113990529440466</v>
      </c>
      <c r="BB1226" s="15">
        <v>10</v>
      </c>
      <c r="BC1226" s="16">
        <f t="shared" si="30"/>
        <v>100</v>
      </c>
      <c r="BD1226" s="19">
        <f t="shared" si="31"/>
        <v>0.93333821106502679</v>
      </c>
      <c r="BE1226" s="15">
        <v>24.777460399999999</v>
      </c>
      <c r="BF1226" s="21">
        <f t="shared" si="32"/>
        <v>40.359261355130648</v>
      </c>
      <c r="BG1226" s="19">
        <f t="shared" si="33"/>
        <v>0.17702783760126509</v>
      </c>
      <c r="BH1226" s="15">
        <v>21.821405599999999</v>
      </c>
      <c r="BI1226" s="16">
        <f t="shared" si="34"/>
        <v>45.826562153264774</v>
      </c>
      <c r="BJ1226" s="22">
        <f t="shared" si="35"/>
        <v>1.2616626731933485</v>
      </c>
      <c r="BK1226" s="15">
        <v>21.821405599999999</v>
      </c>
      <c r="BL1226" s="16">
        <f t="shared" si="36"/>
        <v>45.826562153264774</v>
      </c>
      <c r="BM1226" s="19">
        <f t="shared" si="37"/>
        <v>2.420024993983521</v>
      </c>
      <c r="BN1226" s="15">
        <v>21.821405599999999</v>
      </c>
      <c r="BO1226" s="16">
        <f t="shared" si="38"/>
        <v>45.826562153264774</v>
      </c>
      <c r="BP1226" s="19">
        <f t="shared" si="39"/>
        <v>4.0198562806746372</v>
      </c>
      <c r="BQ1226" s="15">
        <v>10</v>
      </c>
      <c r="BR1226" s="16">
        <f t="shared" si="40"/>
        <v>100</v>
      </c>
      <c r="BS1226" s="19">
        <f t="shared" si="41"/>
        <v>2.1373680391786363</v>
      </c>
      <c r="BT1226" s="15">
        <v>12.540081499999999</v>
      </c>
      <c r="BU1226" s="16">
        <f t="shared" si="42"/>
        <v>81.179234760156859</v>
      </c>
      <c r="BV1226" s="19">
        <f t="shared" si="43"/>
        <v>1.8601168121272731</v>
      </c>
      <c r="BW1226" s="15">
        <v>2354.9345800000001</v>
      </c>
      <c r="BX1226" s="18">
        <f t="shared" si="44"/>
        <v>0.34746903231965354</v>
      </c>
      <c r="BY1226" s="19">
        <f t="shared" si="45"/>
        <v>5.6366633805597241E-2</v>
      </c>
      <c r="BZ1226" s="15">
        <v>13450.8035</v>
      </c>
      <c r="CA1226" s="18">
        <f t="shared" si="46"/>
        <v>2.0633455383081238</v>
      </c>
      <c r="CB1226" s="19">
        <f t="shared" si="47"/>
        <v>0.75262594176268094</v>
      </c>
      <c r="CC1226" s="7">
        <f t="shared" si="48"/>
        <v>1.4960037031140425</v>
      </c>
      <c r="CD1226" s="61">
        <f t="shared" si="49"/>
        <v>2.4093606254589539</v>
      </c>
    </row>
    <row r="1227" spans="1:82" ht="15.75" customHeight="1" x14ac:dyDescent="0.25">
      <c r="A1227" s="5">
        <v>50090000101</v>
      </c>
      <c r="B1227" s="5">
        <v>50090</v>
      </c>
      <c r="C1227" s="6" t="s">
        <v>1234</v>
      </c>
      <c r="D1227" s="6" t="s">
        <v>1234</v>
      </c>
      <c r="E1227" s="5">
        <v>155</v>
      </c>
      <c r="F1227" s="15">
        <v>10.257238600000001</v>
      </c>
      <c r="G1227" s="16">
        <f t="shared" si="0"/>
        <v>97.492126194666071</v>
      </c>
      <c r="H1227" s="17">
        <v>1</v>
      </c>
      <c r="I1227" s="7">
        <f t="shared" si="1"/>
        <v>97.492126194666071</v>
      </c>
      <c r="J1227" s="18">
        <f t="shared" si="2"/>
        <v>32.497375398222026</v>
      </c>
      <c r="K1227" s="19">
        <f t="shared" si="3"/>
        <v>-0.11059513478209618</v>
      </c>
      <c r="L1227" s="15">
        <v>35.4745542</v>
      </c>
      <c r="M1227" s="16">
        <f t="shared" si="4"/>
        <v>28.189219640707986</v>
      </c>
      <c r="N1227" s="19">
        <f t="shared" si="5"/>
        <v>-1.1142330624662875</v>
      </c>
      <c r="O1227" s="15">
        <v>19.790821600000001</v>
      </c>
      <c r="P1227" s="16">
        <f t="shared" si="6"/>
        <v>50.528473259543702</v>
      </c>
      <c r="Q1227" s="17">
        <v>1</v>
      </c>
      <c r="R1227" s="7">
        <f t="shared" si="7"/>
        <v>50.528473259543702</v>
      </c>
      <c r="S1227" s="18">
        <f t="shared" si="8"/>
        <v>25.264236629771847</v>
      </c>
      <c r="T1227" s="19">
        <f t="shared" si="9"/>
        <v>-1.2212453145219406</v>
      </c>
      <c r="U1227" s="15">
        <v>19.437567099999999</v>
      </c>
      <c r="V1227" s="16">
        <f t="shared" si="10"/>
        <v>51.446767738746487</v>
      </c>
      <c r="W1227" s="19">
        <f t="shared" si="11"/>
        <v>-0.39992479479949616</v>
      </c>
      <c r="X1227" s="15">
        <v>44.134059600000001</v>
      </c>
      <c r="Y1227" s="16">
        <f t="shared" si="12"/>
        <v>24.202647562473498</v>
      </c>
      <c r="Z1227" s="17">
        <v>3</v>
      </c>
      <c r="AA1227" s="20">
        <f t="shared" si="13"/>
        <v>72.60794268742049</v>
      </c>
      <c r="AB1227" s="18">
        <f t="shared" si="14"/>
        <v>24.202647562473498</v>
      </c>
      <c r="AC1227" s="19">
        <f t="shared" si="15"/>
        <v>-0.16509573749840833</v>
      </c>
      <c r="AD1227" s="15">
        <v>44.1466499</v>
      </c>
      <c r="AE1227" s="16">
        <f t="shared" si="16"/>
        <v>24.245153877463302</v>
      </c>
      <c r="AF1227" s="17">
        <v>2</v>
      </c>
      <c r="AG1227" s="7">
        <f t="shared" si="17"/>
        <v>48.490307754926604</v>
      </c>
      <c r="AH1227" s="18">
        <f t="shared" si="18"/>
        <v>15.963105730475824</v>
      </c>
      <c r="AI1227" s="19">
        <f t="shared" si="19"/>
        <v>-0.44574870942225897</v>
      </c>
      <c r="AJ1227" s="5">
        <v>9</v>
      </c>
      <c r="AK1227" s="15">
        <v>10</v>
      </c>
      <c r="AL1227" s="16">
        <f t="shared" si="20"/>
        <v>100</v>
      </c>
      <c r="AM1227" s="17">
        <v>1</v>
      </c>
      <c r="AN1227" s="7">
        <f t="shared" si="21"/>
        <v>100</v>
      </c>
      <c r="AO1227" s="18">
        <f t="shared" si="22"/>
        <v>33.333333333333336</v>
      </c>
      <c r="AP1227" s="19">
        <f t="shared" si="23"/>
        <v>2.8886242853155969E-2</v>
      </c>
      <c r="AQ1227" s="5">
        <v>3</v>
      </c>
      <c r="AR1227" s="15">
        <v>37.322841050000001</v>
      </c>
      <c r="AS1227" s="21">
        <f t="shared" si="24"/>
        <v>26.793244347619137</v>
      </c>
      <c r="AT1227" s="19">
        <f t="shared" si="25"/>
        <v>-8.6858950537128499E-2</v>
      </c>
      <c r="AU1227" s="5">
        <v>3</v>
      </c>
      <c r="AV1227" s="15">
        <v>37.322841099999998</v>
      </c>
      <c r="AW1227" s="16">
        <f t="shared" si="26"/>
        <v>26.793244311725243</v>
      </c>
      <c r="AX1227" s="19">
        <f t="shared" si="27"/>
        <v>0.19872365419841989</v>
      </c>
      <c r="AY1227" s="15">
        <v>37.322841099999998</v>
      </c>
      <c r="AZ1227" s="16">
        <f t="shared" si="28"/>
        <v>26.793244311725243</v>
      </c>
      <c r="BA1227" s="19">
        <f t="shared" si="29"/>
        <v>-0.33115179792385385</v>
      </c>
      <c r="BB1227" s="15">
        <v>10</v>
      </c>
      <c r="BC1227" s="16">
        <f t="shared" si="30"/>
        <v>100</v>
      </c>
      <c r="BD1227" s="19">
        <f t="shared" si="31"/>
        <v>0.93333821106502679</v>
      </c>
      <c r="BE1227" s="15">
        <v>37.322841099999998</v>
      </c>
      <c r="BF1227" s="21">
        <f t="shared" si="32"/>
        <v>26.793244311725243</v>
      </c>
      <c r="BG1227" s="19">
        <f t="shared" si="33"/>
        <v>-0.65130627156922694</v>
      </c>
      <c r="BH1227" s="15">
        <v>45.666836600000003</v>
      </c>
      <c r="BI1227" s="16">
        <f t="shared" si="34"/>
        <v>21.897728733853221</v>
      </c>
      <c r="BJ1227" s="22">
        <f t="shared" si="35"/>
        <v>-0.49660992594816511</v>
      </c>
      <c r="BK1227" s="15">
        <v>89.631636099999994</v>
      </c>
      <c r="BL1227" s="16">
        <f t="shared" si="36"/>
        <v>11.156775035148556</v>
      </c>
      <c r="BM1227" s="19">
        <f t="shared" si="37"/>
        <v>-0.74299126277235028</v>
      </c>
      <c r="BN1227" s="15">
        <v>89.631636099999994</v>
      </c>
      <c r="BO1227" s="16">
        <f t="shared" si="38"/>
        <v>11.156775035148556</v>
      </c>
      <c r="BP1227" s="19">
        <f t="shared" si="39"/>
        <v>-0.21030579921508952</v>
      </c>
      <c r="BQ1227" s="15">
        <v>36.922379599999999</v>
      </c>
      <c r="BR1227" s="16">
        <f t="shared" si="40"/>
        <v>27.083844834312899</v>
      </c>
      <c r="BS1227" s="19">
        <f t="shared" si="41"/>
        <v>-1.224158246928494</v>
      </c>
      <c r="BT1227" s="15">
        <v>42.209676399999999</v>
      </c>
      <c r="BU1227" s="16">
        <f t="shared" si="42"/>
        <v>24.11755566076787</v>
      </c>
      <c r="BV1227" s="19">
        <f t="shared" si="43"/>
        <v>-0.66974442761637643</v>
      </c>
      <c r="BW1227" s="15">
        <v>186.87610599999999</v>
      </c>
      <c r="BX1227" s="18">
        <f t="shared" si="44"/>
        <v>2.7573445252770036E-2</v>
      </c>
      <c r="BY1227" s="19">
        <f t="shared" si="45"/>
        <v>-5.7886767165191096E-2</v>
      </c>
      <c r="BZ1227" s="15">
        <v>156.439626</v>
      </c>
      <c r="CA1227" s="18">
        <f t="shared" si="46"/>
        <v>2.3997748857285107E-2</v>
      </c>
      <c r="CB1227" s="19">
        <f t="shared" si="47"/>
        <v>-4.2438783508491777E-2</v>
      </c>
      <c r="CC1227" s="7">
        <f t="shared" si="48"/>
        <v>-0.35838667781885536</v>
      </c>
      <c r="CD1227" s="61">
        <f t="shared" si="49"/>
        <v>-0.57719292300439506</v>
      </c>
    </row>
    <row r="1228" spans="1:82" ht="15.75" customHeight="1" x14ac:dyDescent="0.25">
      <c r="A1228" s="5">
        <v>50091000101</v>
      </c>
      <c r="B1228" s="5">
        <v>50091</v>
      </c>
      <c r="C1228" s="6" t="s">
        <v>1235</v>
      </c>
      <c r="D1228" s="6" t="s">
        <v>1235</v>
      </c>
      <c r="E1228" s="5">
        <v>41</v>
      </c>
      <c r="F1228" s="15">
        <v>10</v>
      </c>
      <c r="G1228" s="16">
        <f t="shared" si="0"/>
        <v>100</v>
      </c>
      <c r="H1228" s="17">
        <v>1</v>
      </c>
      <c r="I1228" s="7">
        <f t="shared" si="1"/>
        <v>100</v>
      </c>
      <c r="J1228" s="18">
        <f t="shared" si="2"/>
        <v>33.333333333333336</v>
      </c>
      <c r="K1228" s="19">
        <f t="shared" si="3"/>
        <v>-6.4612435976370855E-2</v>
      </c>
      <c r="L1228" s="15">
        <v>30.389784299999999</v>
      </c>
      <c r="M1228" s="16">
        <f t="shared" si="4"/>
        <v>32.905794596245293</v>
      </c>
      <c r="N1228" s="19">
        <f t="shared" si="5"/>
        <v>-0.83861531892010654</v>
      </c>
      <c r="O1228" s="15">
        <v>25.186967800000001</v>
      </c>
      <c r="P1228" s="16">
        <f t="shared" si="6"/>
        <v>39.703072157816472</v>
      </c>
      <c r="Q1228" s="17">
        <v>1</v>
      </c>
      <c r="R1228" s="7">
        <f t="shared" si="7"/>
        <v>39.703072157816472</v>
      </c>
      <c r="S1228" s="18">
        <f t="shared" si="8"/>
        <v>19.851536078908236</v>
      </c>
      <c r="T1228" s="19">
        <f t="shared" si="9"/>
        <v>-1.5232799614077122</v>
      </c>
      <c r="U1228" s="15">
        <v>16.3115898</v>
      </c>
      <c r="V1228" s="16">
        <f t="shared" si="10"/>
        <v>61.306102731936036</v>
      </c>
      <c r="W1228" s="19">
        <f t="shared" si="11"/>
        <v>2.1182361575973509E-2</v>
      </c>
      <c r="X1228" s="15">
        <v>58.209366600000003</v>
      </c>
      <c r="Y1228" s="16">
        <f t="shared" si="12"/>
        <v>18.350330065264789</v>
      </c>
      <c r="Z1228" s="17">
        <v>3</v>
      </c>
      <c r="AA1228" s="20">
        <f t="shared" si="13"/>
        <v>55.05099019579437</v>
      </c>
      <c r="AB1228" s="18">
        <f t="shared" si="14"/>
        <v>18.350330065264789</v>
      </c>
      <c r="AC1228" s="19">
        <f t="shared" si="15"/>
        <v>-0.62068669939740906</v>
      </c>
      <c r="AD1228" s="15">
        <v>58.196776300000003</v>
      </c>
      <c r="AE1228" s="16">
        <f t="shared" si="16"/>
        <v>18.391780233366635</v>
      </c>
      <c r="AF1228" s="17">
        <v>2</v>
      </c>
      <c r="AG1228" s="7">
        <f t="shared" si="17"/>
        <v>36.78356046673327</v>
      </c>
      <c r="AH1228" s="18">
        <f t="shared" si="18"/>
        <v>12.109221245644838</v>
      </c>
      <c r="AI1228" s="19">
        <f t="shared" si="19"/>
        <v>-0.71887737261650209</v>
      </c>
      <c r="AJ1228" s="5">
        <v>0</v>
      </c>
      <c r="AK1228" s="15">
        <v>16.3115898</v>
      </c>
      <c r="AL1228" s="16">
        <f t="shared" si="20"/>
        <v>61.306102731936036</v>
      </c>
      <c r="AM1228" s="17">
        <v>2</v>
      </c>
      <c r="AN1228" s="7">
        <f t="shared" si="21"/>
        <v>122.61220546387207</v>
      </c>
      <c r="AO1228" s="18">
        <f t="shared" si="22"/>
        <v>0</v>
      </c>
      <c r="AP1228" s="19">
        <f t="shared" si="23"/>
        <v>-1.0465207101426044</v>
      </c>
      <c r="AQ1228" s="5">
        <v>0</v>
      </c>
      <c r="AR1228" s="15">
        <v>32.2380712</v>
      </c>
      <c r="AS1228" s="21">
        <f t="shared" si="24"/>
        <v>0</v>
      </c>
      <c r="AT1228" s="19">
        <f t="shared" si="25"/>
        <v>-1.0252866396461213</v>
      </c>
      <c r="AU1228" s="5">
        <v>1</v>
      </c>
      <c r="AV1228" s="15">
        <v>32.2380712</v>
      </c>
      <c r="AW1228" s="16">
        <f t="shared" si="26"/>
        <v>31.019225492621903</v>
      </c>
      <c r="AX1228" s="19">
        <f t="shared" si="27"/>
        <v>0.3604764717037513</v>
      </c>
      <c r="AY1228" s="15">
        <v>32.2380712</v>
      </c>
      <c r="AZ1228" s="16">
        <f t="shared" si="28"/>
        <v>31.019225492621903</v>
      </c>
      <c r="BA1228" s="19">
        <f t="shared" si="29"/>
        <v>-3.3064271755288033E-2</v>
      </c>
      <c r="BB1228" s="15">
        <v>10</v>
      </c>
      <c r="BC1228" s="16">
        <f t="shared" si="30"/>
        <v>100</v>
      </c>
      <c r="BD1228" s="19">
        <f t="shared" si="31"/>
        <v>0.93333821106502679</v>
      </c>
      <c r="BE1228" s="15">
        <v>32.2380712</v>
      </c>
      <c r="BF1228" s="21">
        <f t="shared" si="32"/>
        <v>31.019225492621903</v>
      </c>
      <c r="BG1228" s="19">
        <f t="shared" si="33"/>
        <v>-0.39327000745064811</v>
      </c>
      <c r="BH1228" s="15">
        <v>33.748618499999999</v>
      </c>
      <c r="BI1228" s="16">
        <f t="shared" si="34"/>
        <v>29.6308425187834</v>
      </c>
      <c r="BJ1228" s="22">
        <f t="shared" si="35"/>
        <v>7.1613431863175397E-2</v>
      </c>
      <c r="BK1228" s="15">
        <v>84.546866199999997</v>
      </c>
      <c r="BL1228" s="16">
        <f t="shared" si="36"/>
        <v>11.8277595012741</v>
      </c>
      <c r="BM1228" s="19">
        <f t="shared" si="37"/>
        <v>-0.68177557756623153</v>
      </c>
      <c r="BN1228" s="15">
        <v>84.546866199999997</v>
      </c>
      <c r="BO1228" s="16">
        <f t="shared" si="38"/>
        <v>11.8277595012741</v>
      </c>
      <c r="BP1228" s="19">
        <f t="shared" si="39"/>
        <v>-0.12843702294803891</v>
      </c>
      <c r="BQ1228" s="15">
        <v>22.8253369</v>
      </c>
      <c r="BR1228" s="16">
        <f t="shared" si="40"/>
        <v>43.810963421091934</v>
      </c>
      <c r="BS1228" s="19">
        <f t="shared" si="41"/>
        <v>-0.45301708222335096</v>
      </c>
      <c r="BT1228" s="15">
        <v>35.364076799999999</v>
      </c>
      <c r="BU1228" s="16">
        <f t="shared" si="42"/>
        <v>28.786110429440079</v>
      </c>
      <c r="BV1228" s="19">
        <f t="shared" si="43"/>
        <v>-0.4627614586379773</v>
      </c>
      <c r="BW1228" s="15">
        <v>202.78993</v>
      </c>
      <c r="BX1228" s="18">
        <f t="shared" si="44"/>
        <v>2.9921519408522286E-2</v>
      </c>
      <c r="BY1228" s="19">
        <f t="shared" si="45"/>
        <v>-5.7048132720477061E-2</v>
      </c>
      <c r="BZ1228" s="15">
        <v>41.908535299999997</v>
      </c>
      <c r="CA1228" s="18">
        <f t="shared" si="46"/>
        <v>6.4287452662797045E-3</v>
      </c>
      <c r="CB1228" s="19">
        <f t="shared" si="47"/>
        <v>-4.9288274843725201E-2</v>
      </c>
      <c r="CC1228" s="7">
        <f t="shared" si="48"/>
        <v>-0.3531542363181388</v>
      </c>
      <c r="CD1228" s="61">
        <f t="shared" si="49"/>
        <v>-0.56876591276330957</v>
      </c>
    </row>
    <row r="1229" spans="1:82" ht="15.75" customHeight="1" x14ac:dyDescent="0.25">
      <c r="A1229" s="5">
        <v>50092000101</v>
      </c>
      <c r="B1229" s="5">
        <v>50092</v>
      </c>
      <c r="C1229" s="6" t="s">
        <v>1236</v>
      </c>
      <c r="D1229" s="6" t="s">
        <v>1236</v>
      </c>
      <c r="E1229" s="5">
        <v>497</v>
      </c>
      <c r="F1229" s="15">
        <v>10.22163024</v>
      </c>
      <c r="G1229" s="16">
        <f t="shared" si="0"/>
        <v>97.831752520916865</v>
      </c>
      <c r="H1229" s="17">
        <v>1</v>
      </c>
      <c r="I1229" s="7">
        <f t="shared" si="1"/>
        <v>97.831752520916865</v>
      </c>
      <c r="J1229" s="18">
        <f t="shared" si="2"/>
        <v>32.610584173638955</v>
      </c>
      <c r="K1229" s="19">
        <f t="shared" si="3"/>
        <v>-0.10436797333829877</v>
      </c>
      <c r="L1229" s="15">
        <v>16.564494</v>
      </c>
      <c r="M1229" s="16">
        <f t="shared" si="4"/>
        <v>60.370090387306732</v>
      </c>
      <c r="N1229" s="19">
        <f t="shared" si="5"/>
        <v>0.76628809200319192</v>
      </c>
      <c r="O1229" s="15">
        <v>16.564494</v>
      </c>
      <c r="P1229" s="16">
        <f t="shared" si="6"/>
        <v>60.370090387306732</v>
      </c>
      <c r="Q1229" s="17">
        <v>2</v>
      </c>
      <c r="R1229" s="7">
        <f t="shared" si="7"/>
        <v>120.74018077461346</v>
      </c>
      <c r="S1229" s="18">
        <f t="shared" si="8"/>
        <v>60.370090387306739</v>
      </c>
      <c r="T1229" s="19">
        <f t="shared" si="9"/>
        <v>0.73769995570713576</v>
      </c>
      <c r="U1229" s="15">
        <v>10</v>
      </c>
      <c r="V1229" s="16">
        <f t="shared" si="10"/>
        <v>100</v>
      </c>
      <c r="W1229" s="19">
        <f t="shared" si="11"/>
        <v>1.6738574211914985</v>
      </c>
      <c r="X1229" s="15">
        <v>33.104829199999998</v>
      </c>
      <c r="Y1229" s="16">
        <f t="shared" si="12"/>
        <v>32.266020269936938</v>
      </c>
      <c r="Z1229" s="17">
        <v>3</v>
      </c>
      <c r="AA1229" s="20">
        <f t="shared" si="13"/>
        <v>96.798060809810806</v>
      </c>
      <c r="AB1229" s="18">
        <f t="shared" si="14"/>
        <v>32.266020269936938</v>
      </c>
      <c r="AC1229" s="19">
        <f t="shared" si="15"/>
        <v>0.46262135572074103</v>
      </c>
      <c r="AD1229" s="15">
        <v>33.083016999999998</v>
      </c>
      <c r="AE1229" s="16">
        <f t="shared" si="16"/>
        <v>32.353225825806639</v>
      </c>
      <c r="AF1229" s="17">
        <v>2</v>
      </c>
      <c r="AG1229" s="7">
        <f t="shared" si="17"/>
        <v>64.706451651613278</v>
      </c>
      <c r="AH1229" s="18">
        <f t="shared" si="18"/>
        <v>21.301492545253659</v>
      </c>
      <c r="AI1229" s="19">
        <f t="shared" si="19"/>
        <v>-6.741187548936875E-2</v>
      </c>
      <c r="AJ1229" s="5">
        <v>40</v>
      </c>
      <c r="AK1229" s="15">
        <v>10</v>
      </c>
      <c r="AL1229" s="16">
        <f t="shared" si="20"/>
        <v>100</v>
      </c>
      <c r="AM1229" s="17">
        <v>3</v>
      </c>
      <c r="AN1229" s="7">
        <f t="shared" si="21"/>
        <v>300</v>
      </c>
      <c r="AO1229" s="18">
        <f t="shared" si="22"/>
        <v>100</v>
      </c>
      <c r="AP1229" s="19">
        <f t="shared" si="23"/>
        <v>2.179700148844677</v>
      </c>
      <c r="AQ1229" s="5">
        <v>14</v>
      </c>
      <c r="AR1229" s="15">
        <v>17.330516020000001</v>
      </c>
      <c r="AS1229" s="21">
        <f t="shared" si="24"/>
        <v>57.701686369059423</v>
      </c>
      <c r="AT1229" s="19">
        <f t="shared" si="25"/>
        <v>0.99570266252549144</v>
      </c>
      <c r="AU1229" s="5">
        <v>8</v>
      </c>
      <c r="AV1229" s="15">
        <v>17.330515999999999</v>
      </c>
      <c r="AW1229" s="16">
        <f t="shared" si="26"/>
        <v>57.701686435649123</v>
      </c>
      <c r="AX1229" s="19">
        <f t="shared" si="27"/>
        <v>1.3817690546004084</v>
      </c>
      <c r="AY1229" s="15">
        <v>17.330515999999999</v>
      </c>
      <c r="AZ1229" s="16">
        <f t="shared" si="28"/>
        <v>57.701686435649123</v>
      </c>
      <c r="BA1229" s="19">
        <f t="shared" si="29"/>
        <v>1.8490332658652557</v>
      </c>
      <c r="BB1229" s="15">
        <v>10</v>
      </c>
      <c r="BC1229" s="16">
        <f t="shared" si="30"/>
        <v>100</v>
      </c>
      <c r="BD1229" s="19">
        <f t="shared" si="31"/>
        <v>0.93333821106502679</v>
      </c>
      <c r="BE1229" s="15">
        <v>17.330515999999999</v>
      </c>
      <c r="BF1229" s="21">
        <f t="shared" si="32"/>
        <v>57.701686435649123</v>
      </c>
      <c r="BG1229" s="19">
        <f t="shared" si="33"/>
        <v>1.2359475031128468</v>
      </c>
      <c r="BH1229" s="15">
        <v>33.046829799999998</v>
      </c>
      <c r="BI1229" s="16">
        <f t="shared" si="34"/>
        <v>30.260088669685345</v>
      </c>
      <c r="BJ1229" s="22">
        <f t="shared" si="35"/>
        <v>0.11784996357594305</v>
      </c>
      <c r="BK1229" s="15">
        <v>79.899724500000005</v>
      </c>
      <c r="BL1229" s="16">
        <f t="shared" si="36"/>
        <v>12.515687710537724</v>
      </c>
      <c r="BM1229" s="19">
        <f t="shared" si="37"/>
        <v>-0.61901406991783869</v>
      </c>
      <c r="BN1229" s="15">
        <v>79.899724500000005</v>
      </c>
      <c r="BO1229" s="16">
        <f t="shared" si="38"/>
        <v>12.515687710537724</v>
      </c>
      <c r="BP1229" s="19">
        <f t="shared" si="39"/>
        <v>-4.4500891047395533E-2</v>
      </c>
      <c r="BQ1229" s="15">
        <v>17.330515999999999</v>
      </c>
      <c r="BR1229" s="16">
        <f t="shared" si="40"/>
        <v>57.701686435649123</v>
      </c>
      <c r="BS1229" s="19">
        <f t="shared" si="41"/>
        <v>0.18736268602368022</v>
      </c>
      <c r="BT1229" s="15">
        <v>41.318567000000002</v>
      </c>
      <c r="BU1229" s="16">
        <f t="shared" si="42"/>
        <v>24.637694235620511</v>
      </c>
      <c r="BV1229" s="19">
        <f t="shared" si="43"/>
        <v>-0.64668379497142359</v>
      </c>
      <c r="BW1229" s="15">
        <v>238.87010699999999</v>
      </c>
      <c r="BX1229" s="18">
        <f t="shared" si="44"/>
        <v>3.5245125547981079E-2</v>
      </c>
      <c r="BY1229" s="19">
        <f t="shared" si="45"/>
        <v>-5.5146761987485471E-2</v>
      </c>
      <c r="BZ1229" s="15">
        <v>497.27170799999999</v>
      </c>
      <c r="CA1229" s="18">
        <f t="shared" si="46"/>
        <v>7.6281194653439105E-2</v>
      </c>
      <c r="CB1229" s="19">
        <f t="shared" si="47"/>
        <v>-2.2055441499258931E-2</v>
      </c>
      <c r="CC1229" s="7">
        <f t="shared" si="48"/>
        <v>0.57694681642025414</v>
      </c>
      <c r="CD1229" s="61">
        <f t="shared" si="49"/>
        <v>0.92919084329358004</v>
      </c>
    </row>
    <row r="1230" spans="1:82" ht="15.75" customHeight="1" x14ac:dyDescent="0.25">
      <c r="A1230" s="5">
        <v>50093000101</v>
      </c>
      <c r="B1230" s="5">
        <v>50093</v>
      </c>
      <c r="C1230" s="6" t="s">
        <v>1237</v>
      </c>
      <c r="D1230" s="6" t="s">
        <v>1237</v>
      </c>
      <c r="E1230" s="5">
        <v>104</v>
      </c>
      <c r="F1230" s="15">
        <v>10.114514610000001</v>
      </c>
      <c r="G1230" s="16">
        <f t="shared" si="0"/>
        <v>98.86781902626565</v>
      </c>
      <c r="H1230" s="17">
        <v>1</v>
      </c>
      <c r="I1230" s="7">
        <f t="shared" si="1"/>
        <v>98.86781902626565</v>
      </c>
      <c r="J1230" s="18">
        <f t="shared" si="2"/>
        <v>32.955939675421881</v>
      </c>
      <c r="K1230" s="19">
        <f t="shared" si="3"/>
        <v>-8.537135000070234E-2</v>
      </c>
      <c r="L1230" s="15">
        <v>12.498334699999999</v>
      </c>
      <c r="M1230" s="16">
        <f t="shared" si="4"/>
        <v>80.010659340079926</v>
      </c>
      <c r="N1230" s="19">
        <f t="shared" si="5"/>
        <v>1.9140042520890757</v>
      </c>
      <c r="O1230" s="15">
        <v>12.498334699999999</v>
      </c>
      <c r="P1230" s="16">
        <f t="shared" si="6"/>
        <v>80.010659340079926</v>
      </c>
      <c r="Q1230" s="17">
        <v>2</v>
      </c>
      <c r="R1230" s="7">
        <f t="shared" si="7"/>
        <v>160.02131868015985</v>
      </c>
      <c r="S1230" s="18">
        <f t="shared" si="8"/>
        <v>80.010659340079926</v>
      </c>
      <c r="T1230" s="19">
        <f t="shared" si="9"/>
        <v>1.8336653157971206</v>
      </c>
      <c r="U1230" s="15">
        <v>12.352055500000001</v>
      </c>
      <c r="V1230" s="16">
        <f t="shared" si="10"/>
        <v>80.958185461520955</v>
      </c>
      <c r="W1230" s="19">
        <f t="shared" si="11"/>
        <v>0.86055263156147188</v>
      </c>
      <c r="X1230" s="15">
        <v>26.610412700000001</v>
      </c>
      <c r="Y1230" s="16">
        <f t="shared" si="12"/>
        <v>40.140718674385688</v>
      </c>
      <c r="Z1230" s="17">
        <v>3</v>
      </c>
      <c r="AA1230" s="20">
        <f t="shared" si="13"/>
        <v>120.42215602315707</v>
      </c>
      <c r="AB1230" s="18">
        <f t="shared" si="14"/>
        <v>40.140718674385695</v>
      </c>
      <c r="AC1230" s="19">
        <f t="shared" si="15"/>
        <v>1.0756505398787226</v>
      </c>
      <c r="AD1230" s="15">
        <v>26.597822399999998</v>
      </c>
      <c r="AE1230" s="16">
        <f t="shared" si="16"/>
        <v>40.241727458109501</v>
      </c>
      <c r="AF1230" s="17">
        <v>2</v>
      </c>
      <c r="AG1230" s="7">
        <f t="shared" si="17"/>
        <v>80.483454916219003</v>
      </c>
      <c r="AH1230" s="18">
        <f t="shared" si="18"/>
        <v>26.495313390768413</v>
      </c>
      <c r="AI1230" s="19">
        <f t="shared" si="19"/>
        <v>0.30067942304057416</v>
      </c>
      <c r="AJ1230" s="5">
        <v>4</v>
      </c>
      <c r="AK1230" s="15">
        <v>12.352055500000001</v>
      </c>
      <c r="AL1230" s="16">
        <f t="shared" si="20"/>
        <v>80.958185461520955</v>
      </c>
      <c r="AM1230" s="17">
        <v>3</v>
      </c>
      <c r="AN1230" s="7">
        <f t="shared" si="21"/>
        <v>242.87455638456288</v>
      </c>
      <c r="AO1230" s="18">
        <f t="shared" si="22"/>
        <v>80.958185461520969</v>
      </c>
      <c r="AP1230" s="19">
        <f t="shared" si="23"/>
        <v>1.5653691562745935</v>
      </c>
      <c r="AQ1230" s="5">
        <v>4</v>
      </c>
      <c r="AR1230" s="15">
        <v>19.939108439999998</v>
      </c>
      <c r="AS1230" s="21">
        <f t="shared" si="24"/>
        <v>50.152693788148135</v>
      </c>
      <c r="AT1230" s="19">
        <f t="shared" si="25"/>
        <v>0.73130080170959455</v>
      </c>
      <c r="AU1230" s="5">
        <v>2</v>
      </c>
      <c r="AV1230" s="15">
        <v>19.939108399999999</v>
      </c>
      <c r="AW1230" s="16">
        <f t="shared" si="26"/>
        <v>50.152693888759842</v>
      </c>
      <c r="AX1230" s="19">
        <f t="shared" si="27"/>
        <v>1.092825313131355</v>
      </c>
      <c r="AY1230" s="15">
        <v>19.939108399999999</v>
      </c>
      <c r="AZ1230" s="16">
        <f t="shared" si="28"/>
        <v>50.152693888759842</v>
      </c>
      <c r="BA1230" s="19">
        <f t="shared" si="29"/>
        <v>1.316550886734142</v>
      </c>
      <c r="BB1230" s="15">
        <v>10</v>
      </c>
      <c r="BC1230" s="16">
        <f t="shared" si="30"/>
        <v>100</v>
      </c>
      <c r="BD1230" s="19">
        <f t="shared" si="31"/>
        <v>0.93333821106502679</v>
      </c>
      <c r="BE1230" s="15">
        <v>19.939108399999999</v>
      </c>
      <c r="BF1230" s="21">
        <f t="shared" si="32"/>
        <v>50.152693888759842</v>
      </c>
      <c r="BG1230" s="19">
        <f t="shared" si="33"/>
        <v>0.77500985306751435</v>
      </c>
      <c r="BH1230" s="15">
        <v>28.3643456</v>
      </c>
      <c r="BI1230" s="16">
        <f t="shared" si="34"/>
        <v>35.25552868739549</v>
      </c>
      <c r="BJ1230" s="22">
        <f t="shared" si="35"/>
        <v>0.48491112154570509</v>
      </c>
      <c r="BK1230" s="15">
        <v>53.8916203</v>
      </c>
      <c r="BL1230" s="16">
        <f t="shared" si="36"/>
        <v>18.555760514033015</v>
      </c>
      <c r="BM1230" s="19">
        <f t="shared" si="37"/>
        <v>-6.7962273598569142E-2</v>
      </c>
      <c r="BN1230" s="15">
        <v>53.8916203</v>
      </c>
      <c r="BO1230" s="16">
        <f t="shared" si="38"/>
        <v>18.555760514033015</v>
      </c>
      <c r="BP1230" s="19">
        <f t="shared" si="39"/>
        <v>0.6924660492476592</v>
      </c>
      <c r="BQ1230" s="15">
        <v>19.939108399999999</v>
      </c>
      <c r="BR1230" s="16">
        <f t="shared" si="40"/>
        <v>50.152693888759842</v>
      </c>
      <c r="BS1230" s="19">
        <f t="shared" si="41"/>
        <v>-0.16065534677485438</v>
      </c>
      <c r="BT1230" s="15">
        <v>14.348948200000001</v>
      </c>
      <c r="BU1230" s="16">
        <f t="shared" si="42"/>
        <v>70.945563800976004</v>
      </c>
      <c r="BV1230" s="19">
        <f t="shared" si="43"/>
        <v>1.4064013255074781</v>
      </c>
      <c r="BW1230" s="15">
        <v>582.91381699999999</v>
      </c>
      <c r="BX1230" s="18">
        <f t="shared" si="44"/>
        <v>8.6008546326049359E-2</v>
      </c>
      <c r="BY1230" s="19">
        <f t="shared" si="45"/>
        <v>-3.7016179062023452E-2</v>
      </c>
      <c r="BZ1230" s="15">
        <v>106.068984</v>
      </c>
      <c r="CA1230" s="18">
        <f t="shared" si="46"/>
        <v>1.6270921279109889E-2</v>
      </c>
      <c r="CB1230" s="19">
        <f t="shared" si="47"/>
        <v>-4.5451181922061976E-2</v>
      </c>
      <c r="CC1230" s="7">
        <f t="shared" si="48"/>
        <v>0.76769834469956955</v>
      </c>
      <c r="CD1230" s="61">
        <f t="shared" si="49"/>
        <v>1.2364021292854754</v>
      </c>
    </row>
    <row r="1231" spans="1:82" ht="15.75" customHeight="1" x14ac:dyDescent="0.25">
      <c r="A1231" s="5">
        <v>50094000101</v>
      </c>
      <c r="B1231" s="5">
        <v>50094</v>
      </c>
      <c r="C1231" s="6" t="s">
        <v>1238</v>
      </c>
      <c r="D1231" s="6" t="s">
        <v>1238</v>
      </c>
      <c r="E1231" s="5">
        <v>1965</v>
      </c>
      <c r="F1231" s="15">
        <v>11.848286890000001</v>
      </c>
      <c r="G1231" s="16">
        <f t="shared" si="0"/>
        <v>84.400387101025032</v>
      </c>
      <c r="H1231" s="17">
        <v>3</v>
      </c>
      <c r="I1231" s="7">
        <f t="shared" si="1"/>
        <v>253.20116130307508</v>
      </c>
      <c r="J1231" s="18">
        <f t="shared" si="2"/>
        <v>84.400387101025032</v>
      </c>
      <c r="K1231" s="19">
        <f t="shared" si="3"/>
        <v>2.7443817175187806</v>
      </c>
      <c r="L1231" s="15">
        <v>11.8482869</v>
      </c>
      <c r="M1231" s="16">
        <f t="shared" si="4"/>
        <v>84.400387029790778</v>
      </c>
      <c r="N1231" s="19">
        <f t="shared" si="5"/>
        <v>2.1705223509268512</v>
      </c>
      <c r="O1231" s="15">
        <v>11.8482869</v>
      </c>
      <c r="P1231" s="16">
        <f t="shared" si="6"/>
        <v>84.400387029790778</v>
      </c>
      <c r="Q1231" s="17">
        <v>2</v>
      </c>
      <c r="R1231" s="7">
        <f t="shared" si="7"/>
        <v>168.80077405958156</v>
      </c>
      <c r="S1231" s="18">
        <f t="shared" si="8"/>
        <v>84.400387029790778</v>
      </c>
      <c r="T1231" s="19">
        <f t="shared" si="9"/>
        <v>2.0786169513489834</v>
      </c>
      <c r="U1231" s="15">
        <v>10</v>
      </c>
      <c r="V1231" s="16">
        <f t="shared" si="10"/>
        <v>100</v>
      </c>
      <c r="W1231" s="19">
        <f t="shared" si="11"/>
        <v>1.6738574211914985</v>
      </c>
      <c r="X1231" s="15">
        <v>39.518829599999997</v>
      </c>
      <c r="Y1231" s="16">
        <f t="shared" si="12"/>
        <v>27.029168141153658</v>
      </c>
      <c r="Z1231" s="17">
        <v>3</v>
      </c>
      <c r="AA1231" s="20">
        <f t="shared" si="13"/>
        <v>81.08750442346097</v>
      </c>
      <c r="AB1231" s="18">
        <f t="shared" si="14"/>
        <v>27.029168141153658</v>
      </c>
      <c r="AC1231" s="19">
        <f t="shared" si="15"/>
        <v>5.49431154658074E-2</v>
      </c>
      <c r="AD1231" s="15">
        <v>39.506239299999997</v>
      </c>
      <c r="AE1231" s="16">
        <f t="shared" si="16"/>
        <v>27.092994396963523</v>
      </c>
      <c r="AF1231" s="17">
        <v>2</v>
      </c>
      <c r="AG1231" s="7">
        <f t="shared" si="17"/>
        <v>54.185988793927045</v>
      </c>
      <c r="AH1231" s="18">
        <f t="shared" si="18"/>
        <v>17.83813525373953</v>
      </c>
      <c r="AI1231" s="19">
        <f t="shared" si="19"/>
        <v>-0.31286348435791345</v>
      </c>
      <c r="AJ1231" s="5">
        <v>147</v>
      </c>
      <c r="AK1231" s="15">
        <v>10</v>
      </c>
      <c r="AL1231" s="16">
        <f t="shared" si="20"/>
        <v>100</v>
      </c>
      <c r="AM1231" s="17">
        <v>3</v>
      </c>
      <c r="AN1231" s="7">
        <f t="shared" si="21"/>
        <v>300</v>
      </c>
      <c r="AO1231" s="18">
        <f t="shared" si="22"/>
        <v>100</v>
      </c>
      <c r="AP1231" s="19">
        <f t="shared" si="23"/>
        <v>2.179700148844677</v>
      </c>
      <c r="AQ1231" s="5">
        <v>63</v>
      </c>
      <c r="AR1231" s="15">
        <v>10</v>
      </c>
      <c r="AS1231" s="21">
        <f t="shared" si="24"/>
        <v>100</v>
      </c>
      <c r="AT1231" s="19">
        <f t="shared" si="25"/>
        <v>2.4771921081072543</v>
      </c>
      <c r="AU1231" s="5">
        <v>29</v>
      </c>
      <c r="AV1231" s="15">
        <v>10</v>
      </c>
      <c r="AW1231" s="16">
        <f t="shared" si="26"/>
        <v>100</v>
      </c>
      <c r="AX1231" s="19">
        <f t="shared" si="27"/>
        <v>3.0007709152064312</v>
      </c>
      <c r="AY1231" s="15">
        <v>10</v>
      </c>
      <c r="AZ1231" s="16">
        <f t="shared" si="28"/>
        <v>100</v>
      </c>
      <c r="BA1231" s="19">
        <f t="shared" si="29"/>
        <v>4.8326243212386677</v>
      </c>
      <c r="BB1231" s="15">
        <v>10</v>
      </c>
      <c r="BC1231" s="16">
        <f t="shared" si="30"/>
        <v>100</v>
      </c>
      <c r="BD1231" s="19">
        <f t="shared" si="31"/>
        <v>0.93333821106502679</v>
      </c>
      <c r="BE1231" s="15">
        <v>10</v>
      </c>
      <c r="BF1231" s="21">
        <f t="shared" si="32"/>
        <v>100</v>
      </c>
      <c r="BG1231" s="19">
        <f t="shared" si="33"/>
        <v>3.8186610419236118</v>
      </c>
      <c r="BH1231" s="15">
        <v>32.256695499999999</v>
      </c>
      <c r="BI1231" s="16">
        <f t="shared" si="34"/>
        <v>31.001315680336816</v>
      </c>
      <c r="BJ1231" s="22">
        <f t="shared" si="35"/>
        <v>0.17231476425088152</v>
      </c>
      <c r="BK1231" s="15">
        <v>62.308795000000003</v>
      </c>
      <c r="BL1231" s="16">
        <f t="shared" si="36"/>
        <v>16.049098686630032</v>
      </c>
      <c r="BM1231" s="19">
        <f t="shared" si="37"/>
        <v>-0.29665165329545307</v>
      </c>
      <c r="BN1231" s="15">
        <v>62.308795000000003</v>
      </c>
      <c r="BO1231" s="16">
        <f t="shared" si="38"/>
        <v>16.049098686630032</v>
      </c>
      <c r="BP1231" s="19">
        <f t="shared" si="39"/>
        <v>0.38662091171445445</v>
      </c>
      <c r="BQ1231" s="15">
        <v>10</v>
      </c>
      <c r="BR1231" s="16">
        <f t="shared" si="40"/>
        <v>100</v>
      </c>
      <c r="BS1231" s="19">
        <f t="shared" si="41"/>
        <v>2.1373680391786363</v>
      </c>
      <c r="BT1231" s="15">
        <v>19.949652199999999</v>
      </c>
      <c r="BU1231" s="16">
        <f t="shared" si="42"/>
        <v>51.028168801860112</v>
      </c>
      <c r="BV1231" s="19">
        <f t="shared" si="43"/>
        <v>0.52335255441958251</v>
      </c>
      <c r="BW1231" s="15">
        <v>363.12618400000002</v>
      </c>
      <c r="BX1231" s="18">
        <f t="shared" si="44"/>
        <v>5.3579027135610899E-2</v>
      </c>
      <c r="BY1231" s="19">
        <f t="shared" si="45"/>
        <v>-4.8598654748317822E-2</v>
      </c>
      <c r="BZ1231" s="15">
        <v>1966.5505700000001</v>
      </c>
      <c r="CA1231" s="18">
        <f t="shared" si="46"/>
        <v>0.30166772895513622</v>
      </c>
      <c r="CB1231" s="19">
        <f t="shared" si="47"/>
        <v>6.5814260716985012E-2</v>
      </c>
      <c r="CC1231" s="7">
        <f t="shared" si="48"/>
        <v>1.5048402653008655</v>
      </c>
      <c r="CD1231" s="61">
        <f t="shared" si="49"/>
        <v>2.4235921844805208</v>
      </c>
    </row>
    <row r="1232" spans="1:82" ht="15.75" customHeight="1" x14ac:dyDescent="0.25">
      <c r="A1232" s="5">
        <v>50095000301</v>
      </c>
      <c r="B1232" s="5">
        <v>50095</v>
      </c>
      <c r="C1232" s="6" t="s">
        <v>1583</v>
      </c>
      <c r="D1232" s="6" t="s">
        <v>1239</v>
      </c>
      <c r="E1232" s="5">
        <v>14241</v>
      </c>
      <c r="F1232" s="15">
        <v>10.64294095</v>
      </c>
      <c r="G1232" s="16">
        <f t="shared" si="0"/>
        <v>93.958991663859607</v>
      </c>
      <c r="H1232" s="17">
        <v>3</v>
      </c>
      <c r="I1232" s="7">
        <f t="shared" si="1"/>
        <v>281.87697499157883</v>
      </c>
      <c r="J1232" s="18">
        <f t="shared" si="2"/>
        <v>93.958991663859607</v>
      </c>
      <c r="K1232" s="19">
        <f t="shared" si="3"/>
        <v>3.2701622815340374</v>
      </c>
      <c r="L1232" s="15">
        <v>10.642940899999999</v>
      </c>
      <c r="M1232" s="16">
        <f t="shared" si="4"/>
        <v>93.95899210527422</v>
      </c>
      <c r="N1232" s="19">
        <f t="shared" si="5"/>
        <v>2.7290889351938654</v>
      </c>
      <c r="O1232" s="15">
        <v>10.642940899999999</v>
      </c>
      <c r="P1232" s="16">
        <f t="shared" si="6"/>
        <v>93.95899210527422</v>
      </c>
      <c r="Q1232" s="17">
        <v>2</v>
      </c>
      <c r="R1232" s="7">
        <f t="shared" si="7"/>
        <v>187.91798421054844</v>
      </c>
      <c r="S1232" s="18">
        <f t="shared" si="8"/>
        <v>93.958992105274234</v>
      </c>
      <c r="T1232" s="19">
        <f t="shared" si="9"/>
        <v>2.6119976328709931</v>
      </c>
      <c r="U1232" s="15">
        <v>10</v>
      </c>
      <c r="V1232" s="16">
        <f t="shared" si="10"/>
        <v>100</v>
      </c>
      <c r="W1232" s="19">
        <f t="shared" si="11"/>
        <v>1.6738574211914985</v>
      </c>
      <c r="X1232" s="15">
        <v>10.832224200000001</v>
      </c>
      <c r="Y1232" s="16">
        <f t="shared" si="12"/>
        <v>98.609581031382277</v>
      </c>
      <c r="Z1232" s="17">
        <v>2</v>
      </c>
      <c r="AA1232" s="20">
        <f t="shared" si="13"/>
        <v>197.21916206276455</v>
      </c>
      <c r="AB1232" s="18">
        <f t="shared" si="14"/>
        <v>65.739720687588189</v>
      </c>
      <c r="AC1232" s="19">
        <f t="shared" si="15"/>
        <v>3.0684805523330962</v>
      </c>
      <c r="AD1232" s="15">
        <v>61.667299399999997</v>
      </c>
      <c r="AE1232" s="16">
        <f t="shared" si="16"/>
        <v>17.35672439711216</v>
      </c>
      <c r="AF1232" s="17">
        <v>3</v>
      </c>
      <c r="AG1232" s="7">
        <f t="shared" si="17"/>
        <v>52.07017319133648</v>
      </c>
      <c r="AH1232" s="18">
        <f t="shared" si="18"/>
        <v>17.141604550304017</v>
      </c>
      <c r="AI1232" s="19">
        <f t="shared" si="19"/>
        <v>-0.36222731470931302</v>
      </c>
      <c r="AJ1232" s="5">
        <v>38</v>
      </c>
      <c r="AK1232" s="15">
        <v>10</v>
      </c>
      <c r="AL1232" s="16">
        <f t="shared" si="20"/>
        <v>100</v>
      </c>
      <c r="AM1232" s="17">
        <v>1</v>
      </c>
      <c r="AN1232" s="7">
        <f t="shared" si="21"/>
        <v>100</v>
      </c>
      <c r="AO1232" s="18">
        <f t="shared" si="22"/>
        <v>33.333333333333336</v>
      </c>
      <c r="AP1232" s="19">
        <f t="shared" si="23"/>
        <v>2.8886242853155969E-2</v>
      </c>
      <c r="AQ1232" s="5">
        <v>567</v>
      </c>
      <c r="AR1232" s="15">
        <v>10</v>
      </c>
      <c r="AS1232" s="21">
        <f t="shared" si="24"/>
        <v>100</v>
      </c>
      <c r="AT1232" s="19">
        <f t="shared" si="25"/>
        <v>2.4771921081072543</v>
      </c>
      <c r="AU1232" s="5">
        <v>288</v>
      </c>
      <c r="AV1232" s="15">
        <v>10</v>
      </c>
      <c r="AW1232" s="16">
        <f t="shared" si="26"/>
        <v>100</v>
      </c>
      <c r="AX1232" s="19">
        <f t="shared" si="27"/>
        <v>3.0007709152064312</v>
      </c>
      <c r="AY1232" s="15">
        <v>10</v>
      </c>
      <c r="AZ1232" s="16">
        <f t="shared" si="28"/>
        <v>100</v>
      </c>
      <c r="BA1232" s="19">
        <f t="shared" si="29"/>
        <v>4.8326243212386677</v>
      </c>
      <c r="BB1232" s="15">
        <v>10</v>
      </c>
      <c r="BC1232" s="16">
        <f t="shared" si="30"/>
        <v>100</v>
      </c>
      <c r="BD1232" s="19">
        <f t="shared" si="31"/>
        <v>0.93333821106502679</v>
      </c>
      <c r="BE1232" s="15">
        <v>10</v>
      </c>
      <c r="BF1232" s="21">
        <f t="shared" si="32"/>
        <v>100</v>
      </c>
      <c r="BG1232" s="19">
        <f t="shared" si="33"/>
        <v>3.8186610419236118</v>
      </c>
      <c r="BH1232" s="15">
        <v>10</v>
      </c>
      <c r="BI1232" s="16">
        <f t="shared" si="34"/>
        <v>100</v>
      </c>
      <c r="BJ1232" s="22">
        <f t="shared" si="35"/>
        <v>5.2422859529701356</v>
      </c>
      <c r="BK1232" s="15">
        <v>64.026509200000007</v>
      </c>
      <c r="BL1232" s="16">
        <f t="shared" si="36"/>
        <v>15.618530706965357</v>
      </c>
      <c r="BM1232" s="19">
        <f t="shared" si="37"/>
        <v>-0.33593350739735667</v>
      </c>
      <c r="BN1232" s="15">
        <v>64.026509200000007</v>
      </c>
      <c r="BO1232" s="16">
        <f t="shared" si="38"/>
        <v>15.618530706965357</v>
      </c>
      <c r="BP1232" s="19">
        <f t="shared" si="39"/>
        <v>0.33408605379372308</v>
      </c>
      <c r="BQ1232" s="15">
        <v>10</v>
      </c>
      <c r="BR1232" s="16">
        <f t="shared" si="40"/>
        <v>100</v>
      </c>
      <c r="BS1232" s="19">
        <f t="shared" si="41"/>
        <v>2.1373680391786363</v>
      </c>
      <c r="BT1232" s="15">
        <v>39.895478900000001</v>
      </c>
      <c r="BU1232" s="16">
        <f t="shared" si="42"/>
        <v>25.516530896938296</v>
      </c>
      <c r="BV1232" s="19">
        <f t="shared" si="43"/>
        <v>-0.60772008341184924</v>
      </c>
      <c r="BW1232" s="15">
        <v>414.05261300000001</v>
      </c>
      <c r="BX1232" s="18">
        <f t="shared" si="44"/>
        <v>6.1093187891671279E-2</v>
      </c>
      <c r="BY1232" s="19">
        <f t="shared" si="45"/>
        <v>-4.5914908999610038E-2</v>
      </c>
      <c r="BZ1232" s="15">
        <v>14241.4355</v>
      </c>
      <c r="CA1232" s="18">
        <f t="shared" si="46"/>
        <v>2.184628033412868</v>
      </c>
      <c r="CB1232" s="19">
        <f t="shared" si="47"/>
        <v>0.79990940863844218</v>
      </c>
      <c r="CC1232" s="7">
        <f t="shared" si="48"/>
        <v>1.8740480686094974</v>
      </c>
      <c r="CD1232" s="61">
        <f t="shared" si="49"/>
        <v>3.0182128676060622</v>
      </c>
    </row>
    <row r="1233" spans="1:82" ht="15.75" customHeight="1" x14ac:dyDescent="0.25">
      <c r="A1233" s="5">
        <v>50095000302</v>
      </c>
      <c r="B1233" s="5">
        <v>50095</v>
      </c>
      <c r="C1233" s="6" t="s">
        <v>1240</v>
      </c>
      <c r="D1233" s="6" t="s">
        <v>1239</v>
      </c>
      <c r="E1233" s="5">
        <v>504</v>
      </c>
      <c r="F1233" s="15">
        <v>10.05525884</v>
      </c>
      <c r="G1233" s="16">
        <f t="shared" si="0"/>
        <v>99.450448358622253</v>
      </c>
      <c r="H1233" s="17">
        <v>1</v>
      </c>
      <c r="I1233" s="7">
        <f t="shared" si="1"/>
        <v>99.450448358622253</v>
      </c>
      <c r="J1233" s="18">
        <f t="shared" si="2"/>
        <v>33.150149452874082</v>
      </c>
      <c r="K1233" s="19">
        <f t="shared" si="3"/>
        <v>-7.4688647765783767E-2</v>
      </c>
      <c r="L1233" s="15">
        <v>18.110813</v>
      </c>
      <c r="M1233" s="16">
        <f t="shared" si="4"/>
        <v>55.215632782470891</v>
      </c>
      <c r="N1233" s="19">
        <f t="shared" si="5"/>
        <v>0.46508224079935645</v>
      </c>
      <c r="O1233" s="15">
        <v>18.110813</v>
      </c>
      <c r="P1233" s="16">
        <f t="shared" si="6"/>
        <v>55.215632782470891</v>
      </c>
      <c r="Q1233" s="17">
        <v>2</v>
      </c>
      <c r="R1233" s="7">
        <f t="shared" si="7"/>
        <v>110.43126556494178</v>
      </c>
      <c r="S1233" s="18">
        <f t="shared" si="8"/>
        <v>55.215632782470891</v>
      </c>
      <c r="T1233" s="19">
        <f t="shared" si="9"/>
        <v>0.45007554938081878</v>
      </c>
      <c r="U1233" s="15">
        <v>17.467872</v>
      </c>
      <c r="V1233" s="16">
        <f t="shared" si="10"/>
        <v>57.247957850847548</v>
      </c>
      <c r="W1233" s="19">
        <f t="shared" si="11"/>
        <v>-0.15214716340875353</v>
      </c>
      <c r="X1233" s="15">
        <v>18.300096199999999</v>
      </c>
      <c r="Y1233" s="16">
        <f t="shared" si="12"/>
        <v>58.369151633202897</v>
      </c>
      <c r="Z1233" s="17">
        <v>2</v>
      </c>
      <c r="AA1233" s="20">
        <f t="shared" si="13"/>
        <v>116.73830326640579</v>
      </c>
      <c r="AB1233" s="18">
        <f t="shared" si="14"/>
        <v>38.9127677554686</v>
      </c>
      <c r="AC1233" s="19">
        <f t="shared" si="15"/>
        <v>0.98005706932948622</v>
      </c>
      <c r="AD1233" s="15">
        <v>68.999291099999994</v>
      </c>
      <c r="AE1233" s="16">
        <f t="shared" si="16"/>
        <v>15.512366908940606</v>
      </c>
      <c r="AF1233" s="17">
        <v>4</v>
      </c>
      <c r="AG1233" s="7">
        <f t="shared" si="17"/>
        <v>62.049467635762426</v>
      </c>
      <c r="AH1233" s="18">
        <f t="shared" si="18"/>
        <v>20.426808124119994</v>
      </c>
      <c r="AI1233" s="19">
        <f t="shared" si="19"/>
        <v>-0.12940163870136739</v>
      </c>
      <c r="AJ1233" s="5">
        <v>8</v>
      </c>
      <c r="AK1233" s="15">
        <v>10</v>
      </c>
      <c r="AL1233" s="16">
        <f t="shared" si="20"/>
        <v>100</v>
      </c>
      <c r="AM1233" s="17">
        <v>1</v>
      </c>
      <c r="AN1233" s="7">
        <f t="shared" si="21"/>
        <v>100</v>
      </c>
      <c r="AO1233" s="18">
        <f t="shared" si="22"/>
        <v>33.333333333333336</v>
      </c>
      <c r="AP1233" s="19">
        <f t="shared" si="23"/>
        <v>2.8886242853155969E-2</v>
      </c>
      <c r="AQ1233" s="5">
        <v>9</v>
      </c>
      <c r="AR1233" s="15">
        <v>17.467872020000001</v>
      </c>
      <c r="AS1233" s="21">
        <f t="shared" si="24"/>
        <v>57.247957785300969</v>
      </c>
      <c r="AT1233" s="19">
        <f t="shared" si="25"/>
        <v>0.97981091530686926</v>
      </c>
      <c r="AU1233" s="5">
        <v>7</v>
      </c>
      <c r="AV1233" s="15">
        <v>17.467872</v>
      </c>
      <c r="AW1233" s="16">
        <f t="shared" si="26"/>
        <v>57.247957850847548</v>
      </c>
      <c r="AX1233" s="19">
        <f t="shared" si="27"/>
        <v>1.3644022292803792</v>
      </c>
      <c r="AY1233" s="15">
        <v>17.467872</v>
      </c>
      <c r="AZ1233" s="16">
        <f t="shared" si="28"/>
        <v>57.247957850847548</v>
      </c>
      <c r="BA1233" s="19">
        <f t="shared" si="29"/>
        <v>1.817028667262957</v>
      </c>
      <c r="BB1233" s="15">
        <v>17.467872020000001</v>
      </c>
      <c r="BC1233" s="16">
        <f t="shared" si="30"/>
        <v>57.247957785300969</v>
      </c>
      <c r="BD1233" s="19">
        <f t="shared" si="31"/>
        <v>-0.75807589841357315</v>
      </c>
      <c r="BE1233" s="15">
        <v>17.467872</v>
      </c>
      <c r="BF1233" s="21">
        <f t="shared" si="32"/>
        <v>57.247957850847548</v>
      </c>
      <c r="BG1233" s="19">
        <f t="shared" si="33"/>
        <v>1.2082430662177523</v>
      </c>
      <c r="BH1233" s="15">
        <v>17.467872</v>
      </c>
      <c r="BI1233" s="16">
        <f t="shared" si="34"/>
        <v>57.247957850847548</v>
      </c>
      <c r="BJ1233" s="22">
        <f t="shared" si="35"/>
        <v>2.1008981990974949</v>
      </c>
      <c r="BK1233" s="15">
        <v>69.390488599999998</v>
      </c>
      <c r="BL1233" s="16">
        <f t="shared" si="36"/>
        <v>14.411196983558925</v>
      </c>
      <c r="BM1233" s="19">
        <f t="shared" si="37"/>
        <v>-0.44608175207661721</v>
      </c>
      <c r="BN1233" s="15">
        <v>69.390488599999998</v>
      </c>
      <c r="BO1233" s="16">
        <f t="shared" si="38"/>
        <v>14.411196983558925</v>
      </c>
      <c r="BP1233" s="19">
        <f t="shared" si="39"/>
        <v>0.18677573668314423</v>
      </c>
      <c r="BQ1233" s="15">
        <v>17.467872</v>
      </c>
      <c r="BR1233" s="16">
        <f t="shared" si="40"/>
        <v>57.247957850847548</v>
      </c>
      <c r="BS1233" s="19">
        <f t="shared" si="41"/>
        <v>0.1664452286906252</v>
      </c>
      <c r="BT1233" s="15">
        <v>45.259458299999999</v>
      </c>
      <c r="BU1233" s="16">
        <f t="shared" si="42"/>
        <v>22.492408398975467</v>
      </c>
      <c r="BV1233" s="19">
        <f t="shared" si="43"/>
        <v>-0.74179623421188468</v>
      </c>
      <c r="BW1233" s="15">
        <v>344.18438200000003</v>
      </c>
      <c r="BX1233" s="18">
        <f t="shared" si="44"/>
        <v>5.0784176838185459E-2</v>
      </c>
      <c r="BY1233" s="19">
        <f t="shared" si="45"/>
        <v>-4.9596859051831123E-2</v>
      </c>
      <c r="BZ1233" s="15">
        <v>504.38092699999999</v>
      </c>
      <c r="CA1233" s="18">
        <f t="shared" si="46"/>
        <v>7.7371744768493969E-2</v>
      </c>
      <c r="CB1233" s="19">
        <f t="shared" si="47"/>
        <v>-2.1630277173632046E-2</v>
      </c>
      <c r="CC1233" s="7">
        <f t="shared" si="48"/>
        <v>0.38812035126834726</v>
      </c>
      <c r="CD1233" s="61">
        <f t="shared" si="49"/>
        <v>0.62507993151268859</v>
      </c>
    </row>
    <row r="1234" spans="1:82" ht="15.75" customHeight="1" x14ac:dyDescent="0.25">
      <c r="A1234" s="5">
        <v>50095000303</v>
      </c>
      <c r="B1234" s="5">
        <v>50095</v>
      </c>
      <c r="C1234" s="6" t="s">
        <v>1241</v>
      </c>
      <c r="D1234" s="6" t="s">
        <v>1239</v>
      </c>
      <c r="E1234" s="5">
        <v>266</v>
      </c>
      <c r="F1234" s="15">
        <v>10.061445129999999</v>
      </c>
      <c r="G1234" s="16">
        <f t="shared" si="0"/>
        <v>99.389301147041095</v>
      </c>
      <c r="H1234" s="17">
        <v>1</v>
      </c>
      <c r="I1234" s="7">
        <f t="shared" si="1"/>
        <v>99.389301147041095</v>
      </c>
      <c r="J1234" s="18">
        <f t="shared" si="2"/>
        <v>33.129767049013701</v>
      </c>
      <c r="K1234" s="19">
        <f t="shared" si="3"/>
        <v>-7.5809802190286921E-2</v>
      </c>
      <c r="L1234" s="15">
        <v>24.883591599999999</v>
      </c>
      <c r="M1234" s="16">
        <f t="shared" si="4"/>
        <v>40.187124755736626</v>
      </c>
      <c r="N1234" s="19">
        <f t="shared" si="5"/>
        <v>-0.41312355689103575</v>
      </c>
      <c r="O1234" s="15">
        <v>24.883591599999999</v>
      </c>
      <c r="P1234" s="16">
        <f t="shared" si="6"/>
        <v>40.187124755736626</v>
      </c>
      <c r="Q1234" s="17">
        <v>2</v>
      </c>
      <c r="R1234" s="7">
        <f t="shared" si="7"/>
        <v>80.374249511473252</v>
      </c>
      <c r="S1234" s="18">
        <f t="shared" si="8"/>
        <v>40.187124755736626</v>
      </c>
      <c r="T1234" s="19">
        <f t="shared" si="9"/>
        <v>-0.38853173591421503</v>
      </c>
      <c r="U1234" s="15">
        <v>25.5392416</v>
      </c>
      <c r="V1234" s="16">
        <f t="shared" si="10"/>
        <v>39.15543051991019</v>
      </c>
      <c r="W1234" s="19">
        <f t="shared" si="11"/>
        <v>-0.9249064561236614</v>
      </c>
      <c r="X1234" s="15">
        <v>27.6604809</v>
      </c>
      <c r="Y1234" s="16">
        <f t="shared" si="12"/>
        <v>38.616866202062312</v>
      </c>
      <c r="Z1234" s="17">
        <v>2</v>
      </c>
      <c r="AA1234" s="20">
        <f t="shared" si="13"/>
        <v>77.233732404124623</v>
      </c>
      <c r="AB1234" s="18">
        <f t="shared" si="14"/>
        <v>25.744577468041541</v>
      </c>
      <c r="AC1234" s="19">
        <f t="shared" si="15"/>
        <v>-4.5059644242422862E-2</v>
      </c>
      <c r="AD1234" s="15">
        <v>78.359675699999997</v>
      </c>
      <c r="AE1234" s="16">
        <f t="shared" si="16"/>
        <v>13.659351068498616</v>
      </c>
      <c r="AF1234" s="17">
        <v>4</v>
      </c>
      <c r="AG1234" s="7">
        <f t="shared" si="17"/>
        <v>54.637404273994463</v>
      </c>
      <c r="AH1234" s="18">
        <f t="shared" si="18"/>
        <v>17.98674212736692</v>
      </c>
      <c r="AI1234" s="19">
        <f t="shared" si="19"/>
        <v>-0.30233156600512329</v>
      </c>
      <c r="AJ1234" s="5">
        <v>0</v>
      </c>
      <c r="AK1234" s="15">
        <v>17.529365299999998</v>
      </c>
      <c r="AL1234" s="16">
        <f t="shared" si="20"/>
        <v>57.047131078955843</v>
      </c>
      <c r="AM1234" s="17">
        <v>1</v>
      </c>
      <c r="AN1234" s="7">
        <f t="shared" si="21"/>
        <v>57.047131078955843</v>
      </c>
      <c r="AO1234" s="18">
        <f t="shared" si="22"/>
        <v>0</v>
      </c>
      <c r="AP1234" s="19">
        <f t="shared" si="23"/>
        <v>-1.0465207101426044</v>
      </c>
      <c r="AQ1234" s="5">
        <v>8</v>
      </c>
      <c r="AR1234" s="15">
        <v>25.539241570000002</v>
      </c>
      <c r="AS1234" s="21">
        <f t="shared" si="24"/>
        <v>39.155430565904624</v>
      </c>
      <c r="AT1234" s="19">
        <f t="shared" si="25"/>
        <v>0.34612399451601744</v>
      </c>
      <c r="AU1234" s="5">
        <v>6</v>
      </c>
      <c r="AV1234" s="15">
        <v>26.828256700000001</v>
      </c>
      <c r="AW1234" s="16">
        <f t="shared" si="26"/>
        <v>37.274132687123128</v>
      </c>
      <c r="AX1234" s="19">
        <f t="shared" si="27"/>
        <v>0.59988805889171648</v>
      </c>
      <c r="AY1234" s="15">
        <v>26.828256700000001</v>
      </c>
      <c r="AZ1234" s="16">
        <f t="shared" si="28"/>
        <v>37.274132687123128</v>
      </c>
      <c r="BA1234" s="19">
        <f t="shared" si="29"/>
        <v>0.40813736455375643</v>
      </c>
      <c r="BB1234" s="15">
        <v>26.828256700000001</v>
      </c>
      <c r="BC1234" s="16">
        <f t="shared" si="30"/>
        <v>37.274132687123128</v>
      </c>
      <c r="BD1234" s="19">
        <f t="shared" si="31"/>
        <v>-1.5483073783895203</v>
      </c>
      <c r="BE1234" s="15">
        <v>26.828256700000001</v>
      </c>
      <c r="BF1234" s="21">
        <f t="shared" si="32"/>
        <v>37.274132687123128</v>
      </c>
      <c r="BG1234" s="19">
        <f t="shared" si="33"/>
        <v>-1.1348551630283307E-2</v>
      </c>
      <c r="BH1234" s="15">
        <v>26.828256700000001</v>
      </c>
      <c r="BI1234" s="16">
        <f t="shared" si="34"/>
        <v>37.274132687123128</v>
      </c>
      <c r="BJ1234" s="22">
        <f t="shared" si="35"/>
        <v>0.63323661819776256</v>
      </c>
      <c r="BK1234" s="15">
        <v>78.750873299999995</v>
      </c>
      <c r="BL1234" s="16">
        <f t="shared" si="36"/>
        <v>12.69827188062434</v>
      </c>
      <c r="BM1234" s="19">
        <f t="shared" si="37"/>
        <v>-0.60235643379671966</v>
      </c>
      <c r="BN1234" s="15">
        <v>78.750873299999995</v>
      </c>
      <c r="BO1234" s="16">
        <f t="shared" si="38"/>
        <v>12.69827188062434</v>
      </c>
      <c r="BP1234" s="19">
        <f t="shared" si="39"/>
        <v>-2.2223262688813833E-2</v>
      </c>
      <c r="BQ1234" s="15">
        <v>18.7858321</v>
      </c>
      <c r="BR1234" s="16">
        <f t="shared" si="40"/>
        <v>53.231605322396128</v>
      </c>
      <c r="BS1234" s="19">
        <f t="shared" si="41"/>
        <v>-1.8713664670987843E-2</v>
      </c>
      <c r="BT1234" s="15">
        <v>54.619843000000003</v>
      </c>
      <c r="BU1234" s="16">
        <f t="shared" si="42"/>
        <v>18.63780933973025</v>
      </c>
      <c r="BV1234" s="19">
        <f t="shared" si="43"/>
        <v>-0.91269202467314414</v>
      </c>
      <c r="BW1234" s="15">
        <v>260.08257800000001</v>
      </c>
      <c r="BX1234" s="18">
        <f t="shared" si="44"/>
        <v>3.8375011547395435E-2</v>
      </c>
      <c r="BY1234" s="19">
        <f t="shared" si="45"/>
        <v>-5.4028896863546817E-2</v>
      </c>
      <c r="BZ1234" s="15">
        <v>266.30776800000001</v>
      </c>
      <c r="CA1234" s="18">
        <f t="shared" si="46"/>
        <v>4.0851458793491023E-2</v>
      </c>
      <c r="CB1234" s="19">
        <f t="shared" si="47"/>
        <v>-3.5868158169575004E-2</v>
      </c>
      <c r="CC1234" s="7">
        <f t="shared" si="48"/>
        <v>-0.23233872664382563</v>
      </c>
      <c r="CD1234" s="61">
        <f t="shared" si="49"/>
        <v>-0.37418876609707874</v>
      </c>
    </row>
    <row r="1235" spans="1:82" ht="15.75" customHeight="1" x14ac:dyDescent="0.25">
      <c r="A1235" s="5">
        <v>50095000304</v>
      </c>
      <c r="B1235" s="5">
        <v>50095</v>
      </c>
      <c r="C1235" s="6" t="s">
        <v>1242</v>
      </c>
      <c r="D1235" s="6" t="s">
        <v>1239</v>
      </c>
      <c r="E1235" s="5">
        <v>66</v>
      </c>
      <c r="F1235" s="15">
        <v>10.009644440000001</v>
      </c>
      <c r="G1235" s="16">
        <f t="shared" si="0"/>
        <v>99.903648525601369</v>
      </c>
      <c r="H1235" s="17">
        <v>1</v>
      </c>
      <c r="I1235" s="7">
        <f t="shared" si="1"/>
        <v>99.903648525601369</v>
      </c>
      <c r="J1235" s="18">
        <f t="shared" si="2"/>
        <v>33.301216175200459</v>
      </c>
      <c r="K1235" s="19">
        <f t="shared" si="3"/>
        <v>-6.6379072247038332E-2</v>
      </c>
      <c r="L1235" s="15">
        <v>24.391410700000002</v>
      </c>
      <c r="M1235" s="16">
        <f t="shared" si="4"/>
        <v>40.998038707125701</v>
      </c>
      <c r="N1235" s="19">
        <f t="shared" si="5"/>
        <v>-0.36573699448104363</v>
      </c>
      <c r="O1235" s="15">
        <v>24.391410700000002</v>
      </c>
      <c r="P1235" s="16">
        <f t="shared" si="6"/>
        <v>40.998038707125701</v>
      </c>
      <c r="Q1235" s="17">
        <v>2</v>
      </c>
      <c r="R1235" s="7">
        <f t="shared" si="7"/>
        <v>81.996077414251403</v>
      </c>
      <c r="S1235" s="18">
        <f t="shared" si="8"/>
        <v>40.998038707125694</v>
      </c>
      <c r="T1235" s="19">
        <f t="shared" si="9"/>
        <v>-0.3432818450952107</v>
      </c>
      <c r="U1235" s="15">
        <v>23.748469700000001</v>
      </c>
      <c r="V1235" s="16">
        <f t="shared" si="10"/>
        <v>42.107976329944321</v>
      </c>
      <c r="W1235" s="19">
        <f t="shared" si="11"/>
        <v>-0.79879874490473735</v>
      </c>
      <c r="X1235" s="15">
        <v>24.580694000000001</v>
      </c>
      <c r="Y1235" s="16">
        <f t="shared" si="12"/>
        <v>43.455286087528691</v>
      </c>
      <c r="Z1235" s="17">
        <v>2</v>
      </c>
      <c r="AA1235" s="20">
        <f t="shared" si="13"/>
        <v>86.910572175057382</v>
      </c>
      <c r="AB1235" s="18">
        <f t="shared" si="14"/>
        <v>28.97019072501913</v>
      </c>
      <c r="AC1235" s="19">
        <f t="shared" si="15"/>
        <v>0.20604775845086948</v>
      </c>
      <c r="AD1235" s="15">
        <v>75.415769100000006</v>
      </c>
      <c r="AE1235" s="16">
        <f t="shared" si="16"/>
        <v>14.192553265362109</v>
      </c>
      <c r="AF1235" s="17">
        <v>3</v>
      </c>
      <c r="AG1235" s="7">
        <f t="shared" si="17"/>
        <v>42.57765979608633</v>
      </c>
      <c r="AH1235" s="18">
        <f t="shared" si="18"/>
        <v>14.016650265786389</v>
      </c>
      <c r="AI1235" s="19">
        <f t="shared" si="19"/>
        <v>-0.58369596267550994</v>
      </c>
      <c r="AJ1235" s="5">
        <v>32</v>
      </c>
      <c r="AK1235" s="15">
        <v>10</v>
      </c>
      <c r="AL1235" s="16">
        <f t="shared" si="20"/>
        <v>100</v>
      </c>
      <c r="AM1235" s="17">
        <v>1</v>
      </c>
      <c r="AN1235" s="7">
        <f t="shared" si="21"/>
        <v>100</v>
      </c>
      <c r="AO1235" s="18">
        <f t="shared" si="22"/>
        <v>33.333333333333336</v>
      </c>
      <c r="AP1235" s="19">
        <f t="shared" si="23"/>
        <v>2.8886242853155969E-2</v>
      </c>
      <c r="AQ1235" s="5">
        <v>1</v>
      </c>
      <c r="AR1235" s="15">
        <v>23.748469740000001</v>
      </c>
      <c r="AS1235" s="21">
        <f t="shared" si="24"/>
        <v>42.107976259021058</v>
      </c>
      <c r="AT1235" s="19">
        <f t="shared" si="25"/>
        <v>0.44953627993512812</v>
      </c>
      <c r="AU1235" s="5">
        <v>0</v>
      </c>
      <c r="AV1235" s="15">
        <v>23.748469700000001</v>
      </c>
      <c r="AW1235" s="16">
        <f t="shared" si="26"/>
        <v>0</v>
      </c>
      <c r="AX1235" s="19">
        <f t="shared" si="27"/>
        <v>-0.82680925094591806</v>
      </c>
      <c r="AY1235" s="15">
        <v>23.748469700000001</v>
      </c>
      <c r="AZ1235" s="16">
        <f t="shared" si="28"/>
        <v>42.107976329944321</v>
      </c>
      <c r="BA1235" s="19">
        <f t="shared" si="29"/>
        <v>0.74910161207283532</v>
      </c>
      <c r="BB1235" s="15">
        <v>23.748469740000001</v>
      </c>
      <c r="BC1235" s="16">
        <f t="shared" si="30"/>
        <v>42.107976259021058</v>
      </c>
      <c r="BD1235" s="19">
        <f t="shared" si="31"/>
        <v>-1.3570643219885912</v>
      </c>
      <c r="BE1235" s="15">
        <v>23.748469700000001</v>
      </c>
      <c r="BF1235" s="21">
        <f t="shared" si="32"/>
        <v>42.107976329944321</v>
      </c>
      <c r="BG1235" s="19">
        <f t="shared" si="33"/>
        <v>0.2838034856209265</v>
      </c>
      <c r="BH1235" s="15">
        <v>23.748469700000001</v>
      </c>
      <c r="BI1235" s="16">
        <f t="shared" si="34"/>
        <v>42.107976329944321</v>
      </c>
      <c r="BJ1235" s="22">
        <f t="shared" si="35"/>
        <v>0.98842379664216462</v>
      </c>
      <c r="BK1235" s="15">
        <v>75.905488599999998</v>
      </c>
      <c r="BL1235" s="16">
        <f t="shared" si="36"/>
        <v>13.174277887462278</v>
      </c>
      <c r="BM1235" s="19">
        <f t="shared" si="37"/>
        <v>-0.55892914845422881</v>
      </c>
      <c r="BN1235" s="15">
        <v>75.905488599999998</v>
      </c>
      <c r="BO1235" s="16">
        <f t="shared" si="38"/>
        <v>13.174277887462278</v>
      </c>
      <c r="BP1235" s="19">
        <f t="shared" si="39"/>
        <v>3.5855621760794064E-2</v>
      </c>
      <c r="BQ1235" s="15">
        <v>23.748469700000001</v>
      </c>
      <c r="BR1235" s="16">
        <f t="shared" si="40"/>
        <v>42.107976329944321</v>
      </c>
      <c r="BS1235" s="19">
        <f t="shared" si="41"/>
        <v>-0.53152692491576592</v>
      </c>
      <c r="BT1235" s="15">
        <v>51.774458299999999</v>
      </c>
      <c r="BU1235" s="16">
        <f t="shared" si="42"/>
        <v>19.66209311358454</v>
      </c>
      <c r="BV1235" s="19">
        <f t="shared" si="43"/>
        <v>-0.86727983458566271</v>
      </c>
      <c r="BW1235" s="15">
        <v>282.04971699999999</v>
      </c>
      <c r="BX1235" s="18">
        <f t="shared" si="44"/>
        <v>4.1616248308699144E-2</v>
      </c>
      <c r="BY1235" s="19">
        <f t="shared" si="45"/>
        <v>-5.2871261877938017E-2</v>
      </c>
      <c r="BZ1235" s="15">
        <v>66.586886800000002</v>
      </c>
      <c r="CA1235" s="18">
        <f t="shared" si="46"/>
        <v>1.0214390224986046E-2</v>
      </c>
      <c r="CB1235" s="19">
        <f t="shared" si="47"/>
        <v>-4.7812394768420072E-2</v>
      </c>
      <c r="CC1235" s="7">
        <f t="shared" si="48"/>
        <v>-0.19255426103179948</v>
      </c>
      <c r="CD1235" s="61">
        <f t="shared" si="49"/>
        <v>-0.31011464331849742</v>
      </c>
    </row>
    <row r="1236" spans="1:82" ht="15.75" customHeight="1" x14ac:dyDescent="0.25">
      <c r="A1236" s="5">
        <v>50095000305</v>
      </c>
      <c r="B1236" s="5">
        <v>50095</v>
      </c>
      <c r="C1236" s="6" t="s">
        <v>1243</v>
      </c>
      <c r="D1236" s="6" t="s">
        <v>1239</v>
      </c>
      <c r="E1236" s="5">
        <v>646</v>
      </c>
      <c r="F1236" s="15">
        <v>10.45572898</v>
      </c>
      <c r="G1236" s="16">
        <f t="shared" si="0"/>
        <v>95.641346663903292</v>
      </c>
      <c r="H1236" s="17">
        <v>1</v>
      </c>
      <c r="I1236" s="7">
        <f t="shared" si="1"/>
        <v>95.641346663903292</v>
      </c>
      <c r="J1236" s="18">
        <f t="shared" si="2"/>
        <v>31.880448887967766</v>
      </c>
      <c r="K1236" s="19">
        <f t="shared" si="3"/>
        <v>-0.1445297919159047</v>
      </c>
      <c r="L1236" s="15">
        <v>27.561972699999998</v>
      </c>
      <c r="M1236" s="16">
        <f t="shared" si="4"/>
        <v>36.281873249225015</v>
      </c>
      <c r="N1236" s="19">
        <f t="shared" si="5"/>
        <v>-0.64133080862598391</v>
      </c>
      <c r="O1236" s="15">
        <v>27.561972699999998</v>
      </c>
      <c r="P1236" s="16">
        <f t="shared" si="6"/>
        <v>36.281873249225015</v>
      </c>
      <c r="Q1236" s="17">
        <v>2</v>
      </c>
      <c r="R1236" s="7">
        <f t="shared" si="7"/>
        <v>72.56374649845003</v>
      </c>
      <c r="S1236" s="18">
        <f t="shared" si="8"/>
        <v>36.281873249225015</v>
      </c>
      <c r="T1236" s="19">
        <f t="shared" si="9"/>
        <v>-0.60644906732490356</v>
      </c>
      <c r="U1236" s="15">
        <v>28.217622599999999</v>
      </c>
      <c r="V1236" s="16">
        <f t="shared" si="10"/>
        <v>35.438846644720527</v>
      </c>
      <c r="W1236" s="19">
        <f t="shared" si="11"/>
        <v>-1.0836473923220094</v>
      </c>
      <c r="X1236" s="15">
        <v>35.353594299999997</v>
      </c>
      <c r="Y1236" s="16">
        <f t="shared" si="12"/>
        <v>30.213649026345255</v>
      </c>
      <c r="Z1236" s="17">
        <v>2</v>
      </c>
      <c r="AA1236" s="20">
        <f t="shared" si="13"/>
        <v>60.42729805269051</v>
      </c>
      <c r="AB1236" s="18">
        <f t="shared" si="14"/>
        <v>20.142432684230172</v>
      </c>
      <c r="AC1236" s="19">
        <f t="shared" si="15"/>
        <v>-0.48117517146243716</v>
      </c>
      <c r="AD1236" s="15">
        <v>85.805083999999994</v>
      </c>
      <c r="AE1236" s="16">
        <f t="shared" si="16"/>
        <v>12.474113072367601</v>
      </c>
      <c r="AF1236" s="17">
        <v>4</v>
      </c>
      <c r="AG1236" s="7">
        <f t="shared" si="17"/>
        <v>49.896452289470403</v>
      </c>
      <c r="AH1236" s="18">
        <f t="shared" si="18"/>
        <v>16.426011307208789</v>
      </c>
      <c r="AI1236" s="19">
        <f t="shared" si="19"/>
        <v>-0.41294212638743311</v>
      </c>
      <c r="AJ1236" s="5">
        <v>10</v>
      </c>
      <c r="AK1236" s="15">
        <v>10</v>
      </c>
      <c r="AL1236" s="16">
        <f t="shared" si="20"/>
        <v>100</v>
      </c>
      <c r="AM1236" s="17">
        <v>1</v>
      </c>
      <c r="AN1236" s="7">
        <f t="shared" si="21"/>
        <v>100</v>
      </c>
      <c r="AO1236" s="18">
        <f t="shared" si="22"/>
        <v>33.333333333333336</v>
      </c>
      <c r="AP1236" s="19">
        <f t="shared" si="23"/>
        <v>2.8886242853155969E-2</v>
      </c>
      <c r="AQ1236" s="5">
        <v>17</v>
      </c>
      <c r="AR1236" s="15">
        <v>28.217622639999998</v>
      </c>
      <c r="AS1236" s="21">
        <f t="shared" si="24"/>
        <v>35.438846594484048</v>
      </c>
      <c r="AT1236" s="19">
        <f t="shared" si="25"/>
        <v>0.21595143077460335</v>
      </c>
      <c r="AU1236" s="5">
        <v>11</v>
      </c>
      <c r="AV1236" s="15">
        <v>34.521370099999999</v>
      </c>
      <c r="AW1236" s="16">
        <f t="shared" si="26"/>
        <v>28.967564065483021</v>
      </c>
      <c r="AX1236" s="19">
        <f t="shared" si="27"/>
        <v>0.2819474858419852</v>
      </c>
      <c r="AY1236" s="15">
        <v>34.521370099999999</v>
      </c>
      <c r="AZ1236" s="16">
        <f t="shared" si="28"/>
        <v>28.967564065483021</v>
      </c>
      <c r="BA1236" s="19">
        <f t="shared" si="29"/>
        <v>-0.17778206702515145</v>
      </c>
      <c r="BB1236" s="15">
        <v>34.52137012</v>
      </c>
      <c r="BC1236" s="16">
        <f t="shared" si="30"/>
        <v>28.967564048700627</v>
      </c>
      <c r="BD1236" s="19">
        <f t="shared" si="31"/>
        <v>-1.8769430801841269</v>
      </c>
      <c r="BE1236" s="15">
        <v>34.521370099999999</v>
      </c>
      <c r="BF1236" s="21">
        <f t="shared" si="32"/>
        <v>28.967564065483021</v>
      </c>
      <c r="BG1236" s="19">
        <f t="shared" si="33"/>
        <v>-0.51854341195331111</v>
      </c>
      <c r="BH1236" s="15">
        <v>34.521370099999999</v>
      </c>
      <c r="BI1236" s="16">
        <f t="shared" si="34"/>
        <v>28.967564065483021</v>
      </c>
      <c r="BJ1236" s="22">
        <f t="shared" si="35"/>
        <v>2.2876232284822568E-2</v>
      </c>
      <c r="BK1236" s="15">
        <v>86.196281600000006</v>
      </c>
      <c r="BL1236" s="16">
        <f t="shared" si="36"/>
        <v>11.601428523803049</v>
      </c>
      <c r="BM1236" s="19">
        <f t="shared" si="37"/>
        <v>-0.70242435047935681</v>
      </c>
      <c r="BN1236" s="15">
        <v>86.196281600000006</v>
      </c>
      <c r="BO1236" s="16">
        <f t="shared" si="38"/>
        <v>11.601428523803049</v>
      </c>
      <c r="BP1236" s="19">
        <f t="shared" si="39"/>
        <v>-0.1560523271649526</v>
      </c>
      <c r="BQ1236" s="15">
        <v>10</v>
      </c>
      <c r="BR1236" s="16">
        <f t="shared" si="40"/>
        <v>100</v>
      </c>
      <c r="BS1236" s="19">
        <f t="shared" si="41"/>
        <v>2.1373680391786363</v>
      </c>
      <c r="BT1236" s="15">
        <v>55.465524299999998</v>
      </c>
      <c r="BU1236" s="16">
        <f t="shared" si="42"/>
        <v>18.353639181230996</v>
      </c>
      <c r="BV1236" s="19">
        <f t="shared" si="43"/>
        <v>-0.92529086650229686</v>
      </c>
      <c r="BW1236" s="15">
        <v>213.722857</v>
      </c>
      <c r="BX1236" s="18">
        <f t="shared" si="44"/>
        <v>3.1534665521953352E-2</v>
      </c>
      <c r="BY1236" s="19">
        <f t="shared" si="45"/>
        <v>-5.6471984010792682E-2</v>
      </c>
      <c r="BZ1236" s="15">
        <v>646.27101400000004</v>
      </c>
      <c r="CA1236" s="18">
        <f t="shared" si="46"/>
        <v>9.9137602692267943E-2</v>
      </c>
      <c r="CB1236" s="19">
        <f t="shared" si="47"/>
        <v>-1.3144590749779477E-2</v>
      </c>
      <c r="CC1236" s="7">
        <f t="shared" si="48"/>
        <v>-0.26893145290395981</v>
      </c>
      <c r="CD1236" s="61">
        <f t="shared" si="49"/>
        <v>-0.43312249309644585</v>
      </c>
    </row>
    <row r="1237" spans="1:82" ht="15.75" customHeight="1" x14ac:dyDescent="0.25">
      <c r="A1237" s="5">
        <v>50095000306</v>
      </c>
      <c r="B1237" s="5">
        <v>50095</v>
      </c>
      <c r="C1237" s="6" t="s">
        <v>1244</v>
      </c>
      <c r="D1237" s="6" t="s">
        <v>1239</v>
      </c>
      <c r="E1237" s="5">
        <v>414</v>
      </c>
      <c r="F1237" s="15">
        <v>10.27641693</v>
      </c>
      <c r="G1237" s="16">
        <f t="shared" si="0"/>
        <v>97.310181828132585</v>
      </c>
      <c r="H1237" s="17">
        <v>1</v>
      </c>
      <c r="I1237" s="7">
        <f t="shared" si="1"/>
        <v>97.310181828132585</v>
      </c>
      <c r="J1237" s="18">
        <f t="shared" si="2"/>
        <v>32.436727276044195</v>
      </c>
      <c r="K1237" s="19">
        <f t="shared" si="3"/>
        <v>-0.11393114514590079</v>
      </c>
      <c r="L1237" s="15">
        <v>16.8620454</v>
      </c>
      <c r="M1237" s="16">
        <f t="shared" si="4"/>
        <v>59.3047863576503</v>
      </c>
      <c r="N1237" s="19">
        <f t="shared" si="5"/>
        <v>0.70403599262759509</v>
      </c>
      <c r="O1237" s="15">
        <v>16.8620454</v>
      </c>
      <c r="P1237" s="16">
        <f t="shared" si="6"/>
        <v>59.3047863576503</v>
      </c>
      <c r="Q1237" s="17">
        <v>2</v>
      </c>
      <c r="R1237" s="7">
        <f t="shared" si="7"/>
        <v>118.6095727153006</v>
      </c>
      <c r="S1237" s="18">
        <f t="shared" si="8"/>
        <v>59.3047863576503</v>
      </c>
      <c r="T1237" s="19">
        <f t="shared" si="9"/>
        <v>0.67825481858941095</v>
      </c>
      <c r="U1237" s="15">
        <v>16.219104399999999</v>
      </c>
      <c r="V1237" s="16">
        <f t="shared" si="10"/>
        <v>61.655685501352345</v>
      </c>
      <c r="W1237" s="19">
        <f t="shared" si="11"/>
        <v>3.6113572052993648E-2</v>
      </c>
      <c r="X1237" s="15">
        <v>17.051328699999999</v>
      </c>
      <c r="Y1237" s="16">
        <f t="shared" si="12"/>
        <v>62.643862469204535</v>
      </c>
      <c r="Z1237" s="17">
        <v>2</v>
      </c>
      <c r="AA1237" s="20">
        <f t="shared" si="13"/>
        <v>125.28772493840907</v>
      </c>
      <c r="AB1237" s="18">
        <f t="shared" si="14"/>
        <v>41.76257497946969</v>
      </c>
      <c r="AC1237" s="19">
        <f t="shared" si="15"/>
        <v>1.2019087400614024</v>
      </c>
      <c r="AD1237" s="15">
        <v>67.886403799999997</v>
      </c>
      <c r="AE1237" s="16">
        <f t="shared" si="16"/>
        <v>15.766666962553112</v>
      </c>
      <c r="AF1237" s="17">
        <v>3</v>
      </c>
      <c r="AG1237" s="7">
        <f t="shared" si="17"/>
        <v>47.300000887659337</v>
      </c>
      <c r="AH1237" s="18">
        <f t="shared" si="18"/>
        <v>15.571254342979353</v>
      </c>
      <c r="AI1237" s="19">
        <f t="shared" si="19"/>
        <v>-0.47351961071911353</v>
      </c>
      <c r="AJ1237" s="5">
        <v>31</v>
      </c>
      <c r="AK1237" s="15">
        <v>10</v>
      </c>
      <c r="AL1237" s="16">
        <f t="shared" si="20"/>
        <v>100</v>
      </c>
      <c r="AM1237" s="17">
        <v>1</v>
      </c>
      <c r="AN1237" s="7">
        <f t="shared" si="21"/>
        <v>100</v>
      </c>
      <c r="AO1237" s="18">
        <f t="shared" si="22"/>
        <v>33.333333333333336</v>
      </c>
      <c r="AP1237" s="19">
        <f t="shared" si="23"/>
        <v>2.8886242853155969E-2</v>
      </c>
      <c r="AQ1237" s="5">
        <v>19</v>
      </c>
      <c r="AR1237" s="15">
        <v>16.219104430000002</v>
      </c>
      <c r="AS1237" s="21">
        <f t="shared" si="24"/>
        <v>61.655685387309632</v>
      </c>
      <c r="AT1237" s="19">
        <f t="shared" si="25"/>
        <v>1.1341906378260822</v>
      </c>
      <c r="AU1237" s="5">
        <v>8</v>
      </c>
      <c r="AV1237" s="15">
        <v>16.219104399999999</v>
      </c>
      <c r="AW1237" s="16">
        <f t="shared" si="26"/>
        <v>61.655685501352345</v>
      </c>
      <c r="AX1237" s="19">
        <f t="shared" si="27"/>
        <v>1.5331115386091139</v>
      </c>
      <c r="AY1237" s="15">
        <v>16.219104399999999</v>
      </c>
      <c r="AZ1237" s="16">
        <f t="shared" si="28"/>
        <v>61.655685501352345</v>
      </c>
      <c r="BA1237" s="19">
        <f t="shared" si="29"/>
        <v>2.1279360222940511</v>
      </c>
      <c r="BB1237" s="15">
        <v>16.219104430000002</v>
      </c>
      <c r="BC1237" s="16">
        <f t="shared" si="30"/>
        <v>61.655685387309632</v>
      </c>
      <c r="BD1237" s="19">
        <f t="shared" si="31"/>
        <v>-0.58369141826791027</v>
      </c>
      <c r="BE1237" s="15">
        <v>16.219104399999999</v>
      </c>
      <c r="BF1237" s="21">
        <f t="shared" si="32"/>
        <v>61.655685501352345</v>
      </c>
      <c r="BG1237" s="19">
        <f t="shared" si="33"/>
        <v>1.4773766774438908</v>
      </c>
      <c r="BH1237" s="15">
        <v>16.219104399999999</v>
      </c>
      <c r="BI1237" s="16">
        <f t="shared" si="34"/>
        <v>61.655685501352345</v>
      </c>
      <c r="BJ1237" s="22">
        <f t="shared" si="35"/>
        <v>2.4247746963977783</v>
      </c>
      <c r="BK1237" s="15">
        <v>68.376123300000003</v>
      </c>
      <c r="BL1237" s="16">
        <f t="shared" si="36"/>
        <v>14.624988252295374</v>
      </c>
      <c r="BM1237" s="19">
        <f t="shared" si="37"/>
        <v>-0.42657700991416825</v>
      </c>
      <c r="BN1237" s="15">
        <v>68.376123300000003</v>
      </c>
      <c r="BO1237" s="16">
        <f t="shared" si="38"/>
        <v>14.624988252295374</v>
      </c>
      <c r="BP1237" s="19">
        <f t="shared" si="39"/>
        <v>0.21286103437878173</v>
      </c>
      <c r="BQ1237" s="15">
        <v>16.219104399999999</v>
      </c>
      <c r="BR1237" s="16">
        <f t="shared" si="40"/>
        <v>61.655685501352345</v>
      </c>
      <c r="BS1237" s="19">
        <f t="shared" si="41"/>
        <v>0.36964700647917126</v>
      </c>
      <c r="BT1237" s="15">
        <v>44.245092999999997</v>
      </c>
      <c r="BU1237" s="16">
        <f t="shared" si="42"/>
        <v>23.008070522080267</v>
      </c>
      <c r="BV1237" s="19">
        <f t="shared" si="43"/>
        <v>-0.71893406754177136</v>
      </c>
      <c r="BW1237" s="15">
        <v>355.859351</v>
      </c>
      <c r="BX1237" s="18">
        <f t="shared" si="44"/>
        <v>5.250681075559642E-2</v>
      </c>
      <c r="BY1237" s="19">
        <f t="shared" si="45"/>
        <v>-4.8981605851571491E-2</v>
      </c>
      <c r="BZ1237" s="15">
        <v>414.46455200000003</v>
      </c>
      <c r="CA1237" s="18">
        <f t="shared" si="46"/>
        <v>6.3578624440991605E-2</v>
      </c>
      <c r="CB1237" s="19">
        <f t="shared" si="47"/>
        <v>-2.7007694150052219E-2</v>
      </c>
      <c r="CC1237" s="7">
        <f t="shared" si="48"/>
        <v>0.50191865410647041</v>
      </c>
      <c r="CD1237" s="61">
        <f t="shared" si="49"/>
        <v>0.80835564769674573</v>
      </c>
    </row>
    <row r="1238" spans="1:82" ht="15.75" customHeight="1" x14ac:dyDescent="0.25">
      <c r="A1238" s="5">
        <v>50095000307</v>
      </c>
      <c r="B1238" s="5">
        <v>50095</v>
      </c>
      <c r="C1238" s="6" t="s">
        <v>1245</v>
      </c>
      <c r="D1238" s="6" t="s">
        <v>1239</v>
      </c>
      <c r="E1238" s="5">
        <v>167</v>
      </c>
      <c r="F1238" s="15">
        <v>10.057339470000001</v>
      </c>
      <c r="G1238" s="16">
        <f t="shared" si="0"/>
        <v>99.42987437014493</v>
      </c>
      <c r="H1238" s="17">
        <v>1</v>
      </c>
      <c r="I1238" s="7">
        <f t="shared" si="1"/>
        <v>99.42987437014493</v>
      </c>
      <c r="J1238" s="18">
        <f t="shared" si="2"/>
        <v>33.143291456714977</v>
      </c>
      <c r="K1238" s="19">
        <f t="shared" si="3"/>
        <v>-7.5065878674840186E-2</v>
      </c>
      <c r="L1238" s="15">
        <v>31.590775900000001</v>
      </c>
      <c r="M1238" s="16">
        <f t="shared" si="4"/>
        <v>31.654809719314301</v>
      </c>
      <c r="N1238" s="19">
        <f t="shared" si="5"/>
        <v>-0.91171786308413516</v>
      </c>
      <c r="O1238" s="15">
        <v>31.590775900000001</v>
      </c>
      <c r="P1238" s="16">
        <f t="shared" si="6"/>
        <v>31.654809719314301</v>
      </c>
      <c r="Q1238" s="17">
        <v>2</v>
      </c>
      <c r="R1238" s="7">
        <f t="shared" si="7"/>
        <v>63.309619438628602</v>
      </c>
      <c r="S1238" s="18">
        <f t="shared" si="8"/>
        <v>31.654809719314297</v>
      </c>
      <c r="T1238" s="19">
        <f t="shared" si="9"/>
        <v>-0.86464430392479907</v>
      </c>
      <c r="U1238" s="15">
        <v>33.127306300000001</v>
      </c>
      <c r="V1238" s="16">
        <f t="shared" si="10"/>
        <v>30.186577530452574</v>
      </c>
      <c r="W1238" s="19">
        <f t="shared" si="11"/>
        <v>-1.3079797750593736</v>
      </c>
      <c r="X1238" s="15">
        <v>34.446793800000002</v>
      </c>
      <c r="Y1238" s="16">
        <f t="shared" si="12"/>
        <v>31.009013384578044</v>
      </c>
      <c r="Z1238" s="17">
        <v>2</v>
      </c>
      <c r="AA1238" s="20">
        <f t="shared" si="13"/>
        <v>62.018026769156087</v>
      </c>
      <c r="AB1238" s="18">
        <f t="shared" si="14"/>
        <v>20.672675589718697</v>
      </c>
      <c r="AC1238" s="19">
        <f t="shared" si="15"/>
        <v>-0.43989684446345639</v>
      </c>
      <c r="AD1238" s="15">
        <v>65.559397700000005</v>
      </c>
      <c r="AE1238" s="16">
        <f t="shared" si="16"/>
        <v>16.326298861040328</v>
      </c>
      <c r="AF1238" s="17">
        <v>4</v>
      </c>
      <c r="AG1238" s="7">
        <f t="shared" si="17"/>
        <v>65.305195444161313</v>
      </c>
      <c r="AH1238" s="18">
        <f t="shared" si="18"/>
        <v>21.498600192295541</v>
      </c>
      <c r="AI1238" s="19">
        <f t="shared" si="19"/>
        <v>-5.3442658624200313E-2</v>
      </c>
      <c r="AJ1238" s="5">
        <v>11</v>
      </c>
      <c r="AK1238" s="15">
        <v>10</v>
      </c>
      <c r="AL1238" s="16">
        <f t="shared" si="20"/>
        <v>100</v>
      </c>
      <c r="AM1238" s="17">
        <v>1</v>
      </c>
      <c r="AN1238" s="7">
        <f t="shared" si="21"/>
        <v>100</v>
      </c>
      <c r="AO1238" s="18">
        <f t="shared" si="22"/>
        <v>33.333333333333336</v>
      </c>
      <c r="AP1238" s="19">
        <f t="shared" si="23"/>
        <v>2.8886242853155969E-2</v>
      </c>
      <c r="AQ1238" s="5">
        <v>12</v>
      </c>
      <c r="AR1238" s="15">
        <v>33.127306300000001</v>
      </c>
      <c r="AS1238" s="21">
        <f t="shared" si="24"/>
        <v>30.186577530452574</v>
      </c>
      <c r="AT1238" s="19">
        <f t="shared" si="25"/>
        <v>3.1991823032075858E-2</v>
      </c>
      <c r="AU1238" s="5">
        <v>6</v>
      </c>
      <c r="AV1238" s="15">
        <v>33.127306300000001</v>
      </c>
      <c r="AW1238" s="16">
        <f t="shared" si="26"/>
        <v>30.186577530452574</v>
      </c>
      <c r="AX1238" s="19">
        <f t="shared" si="27"/>
        <v>0.32860620344988634</v>
      </c>
      <c r="AY1238" s="15">
        <v>33.614569600000003</v>
      </c>
      <c r="AZ1238" s="16">
        <f t="shared" si="28"/>
        <v>29.749005026677477</v>
      </c>
      <c r="BA1238" s="19">
        <f t="shared" si="29"/>
        <v>-0.12266165995324461</v>
      </c>
      <c r="BB1238" s="15">
        <v>33.614569600000003</v>
      </c>
      <c r="BC1238" s="16">
        <f t="shared" si="30"/>
        <v>29.749005026677477</v>
      </c>
      <c r="BD1238" s="19">
        <f t="shared" si="31"/>
        <v>-1.8460266554379807</v>
      </c>
      <c r="BE1238" s="15">
        <v>33.614569600000003</v>
      </c>
      <c r="BF1238" s="21">
        <f t="shared" si="32"/>
        <v>29.749005026677477</v>
      </c>
      <c r="BG1238" s="19">
        <f t="shared" si="33"/>
        <v>-0.47082902383266528</v>
      </c>
      <c r="BH1238" s="15">
        <v>33.614569600000003</v>
      </c>
      <c r="BI1238" s="16">
        <f t="shared" si="34"/>
        <v>29.749005026677477</v>
      </c>
      <c r="BJ1238" s="22">
        <f t="shared" si="35"/>
        <v>8.029592366018283E-2</v>
      </c>
      <c r="BK1238" s="15">
        <v>65.950595300000003</v>
      </c>
      <c r="BL1238" s="16">
        <f t="shared" si="36"/>
        <v>15.1628654063112</v>
      </c>
      <c r="BM1238" s="19">
        <f t="shared" si="37"/>
        <v>-0.37750505638605902</v>
      </c>
      <c r="BN1238" s="15">
        <v>65.950595300000003</v>
      </c>
      <c r="BO1238" s="16">
        <f t="shared" si="38"/>
        <v>15.1628654063112</v>
      </c>
      <c r="BP1238" s="19">
        <f t="shared" si="39"/>
        <v>0.27848899836959096</v>
      </c>
      <c r="BQ1238" s="15">
        <v>29.7017989</v>
      </c>
      <c r="BR1238" s="16">
        <f t="shared" si="40"/>
        <v>33.667994432485365</v>
      </c>
      <c r="BS1238" s="19">
        <f t="shared" si="41"/>
        <v>-0.92062068525061636</v>
      </c>
      <c r="BT1238" s="15">
        <v>41.819564999999997</v>
      </c>
      <c r="BU1238" s="16">
        <f t="shared" si="42"/>
        <v>24.342534887677573</v>
      </c>
      <c r="BV1238" s="19">
        <f t="shared" si="43"/>
        <v>-0.65976984861888521</v>
      </c>
      <c r="BW1238" s="15">
        <v>378.20345300000002</v>
      </c>
      <c r="BX1238" s="18">
        <f t="shared" si="44"/>
        <v>5.580366815704136E-2</v>
      </c>
      <c r="BY1238" s="19">
        <f t="shared" si="45"/>
        <v>-4.7804105486266214E-2</v>
      </c>
      <c r="BZ1238" s="15">
        <v>167.35420199999999</v>
      </c>
      <c r="CA1238" s="18">
        <f t="shared" si="46"/>
        <v>2.5672038552478776E-2</v>
      </c>
      <c r="CB1238" s="19">
        <f t="shared" si="47"/>
        <v>-4.1786041154578728E-2</v>
      </c>
      <c r="CC1238" s="7">
        <f t="shared" si="48"/>
        <v>-0.38902532676769519</v>
      </c>
      <c r="CD1238" s="61">
        <f t="shared" si="49"/>
        <v>-0.62653742278132285</v>
      </c>
    </row>
    <row r="1239" spans="1:82" ht="15.75" customHeight="1" x14ac:dyDescent="0.25">
      <c r="A1239" s="5">
        <v>50095000308</v>
      </c>
      <c r="B1239" s="5">
        <v>50095</v>
      </c>
      <c r="C1239" s="6" t="s">
        <v>1246</v>
      </c>
      <c r="D1239" s="6" t="s">
        <v>1239</v>
      </c>
      <c r="E1239" s="5">
        <v>386</v>
      </c>
      <c r="F1239" s="15">
        <v>10.25997667</v>
      </c>
      <c r="G1239" s="16">
        <f t="shared" si="0"/>
        <v>97.466108565722493</v>
      </c>
      <c r="H1239" s="17">
        <v>1</v>
      </c>
      <c r="I1239" s="7">
        <f t="shared" si="1"/>
        <v>97.466108565722493</v>
      </c>
      <c r="J1239" s="18">
        <f t="shared" si="2"/>
        <v>32.488702855240831</v>
      </c>
      <c r="K1239" s="19">
        <f t="shared" si="3"/>
        <v>-0.11107217664632694</v>
      </c>
      <c r="L1239" s="15">
        <v>21.143858600000002</v>
      </c>
      <c r="M1239" s="16">
        <f t="shared" si="4"/>
        <v>47.295057109396289</v>
      </c>
      <c r="N1239" s="19">
        <f t="shared" si="5"/>
        <v>2.2355320797863188E-3</v>
      </c>
      <c r="O1239" s="15">
        <v>21.143858600000002</v>
      </c>
      <c r="P1239" s="16">
        <f t="shared" si="6"/>
        <v>47.295057109396289</v>
      </c>
      <c r="Q1239" s="17">
        <v>2</v>
      </c>
      <c r="R1239" s="7">
        <f t="shared" si="7"/>
        <v>94.590114218792579</v>
      </c>
      <c r="S1239" s="18">
        <f t="shared" si="8"/>
        <v>47.295057109396296</v>
      </c>
      <c r="T1239" s="19">
        <f t="shared" si="9"/>
        <v>8.09871100437814E-3</v>
      </c>
      <c r="U1239" s="15">
        <v>20.500917600000001</v>
      </c>
      <c r="V1239" s="16">
        <f t="shared" si="10"/>
        <v>48.778304440382705</v>
      </c>
      <c r="W1239" s="19">
        <f t="shared" si="11"/>
        <v>-0.513898910928271</v>
      </c>
      <c r="X1239" s="15">
        <v>21.3331418</v>
      </c>
      <c r="Y1239" s="16">
        <f t="shared" si="12"/>
        <v>50.070500632963501</v>
      </c>
      <c r="Z1239" s="17">
        <v>2</v>
      </c>
      <c r="AA1239" s="20">
        <f t="shared" si="13"/>
        <v>100.141001265927</v>
      </c>
      <c r="AB1239" s="18">
        <f t="shared" si="14"/>
        <v>33.380333755309003</v>
      </c>
      <c r="AC1239" s="19">
        <f t="shared" si="15"/>
        <v>0.54936838420985212</v>
      </c>
      <c r="AD1239" s="15">
        <v>71.784631500000003</v>
      </c>
      <c r="AE1239" s="16">
        <f t="shared" si="16"/>
        <v>14.910466176872411</v>
      </c>
      <c r="AF1239" s="17">
        <v>4</v>
      </c>
      <c r="AG1239" s="7">
        <f t="shared" si="17"/>
        <v>59.641864707489646</v>
      </c>
      <c r="AH1239" s="18">
        <f t="shared" si="18"/>
        <v>19.634220452883426</v>
      </c>
      <c r="AI1239" s="19">
        <f t="shared" si="19"/>
        <v>-0.18557312281334531</v>
      </c>
      <c r="AJ1239" s="5">
        <v>1239</v>
      </c>
      <c r="AK1239" s="15">
        <v>10</v>
      </c>
      <c r="AL1239" s="16">
        <f t="shared" si="20"/>
        <v>100</v>
      </c>
      <c r="AM1239" s="17">
        <v>3</v>
      </c>
      <c r="AN1239" s="7">
        <f t="shared" si="21"/>
        <v>300</v>
      </c>
      <c r="AO1239" s="18">
        <f t="shared" si="22"/>
        <v>100</v>
      </c>
      <c r="AP1239" s="19">
        <f t="shared" si="23"/>
        <v>2.179700148844677</v>
      </c>
      <c r="AQ1239" s="5">
        <v>16</v>
      </c>
      <c r="AR1239" s="15">
        <v>20.500917609999998</v>
      </c>
      <c r="AS1239" s="21">
        <f t="shared" si="24"/>
        <v>48.778304416589485</v>
      </c>
      <c r="AT1239" s="19">
        <f t="shared" si="25"/>
        <v>0.68316310605937158</v>
      </c>
      <c r="AU1239" s="5">
        <v>2</v>
      </c>
      <c r="AV1239" s="15">
        <v>20.500917600000001</v>
      </c>
      <c r="AW1239" s="16">
        <f t="shared" si="26"/>
        <v>48.778304440382705</v>
      </c>
      <c r="AX1239" s="19">
        <f t="shared" si="27"/>
        <v>1.0402194551995811</v>
      </c>
      <c r="AY1239" s="15">
        <v>20.500917600000001</v>
      </c>
      <c r="AZ1239" s="16">
        <f t="shared" si="28"/>
        <v>48.778304440382705</v>
      </c>
      <c r="BA1239" s="19">
        <f t="shared" si="29"/>
        <v>1.2196057435539271</v>
      </c>
      <c r="BB1239" s="15">
        <v>20.500917609999998</v>
      </c>
      <c r="BC1239" s="16">
        <f t="shared" si="30"/>
        <v>48.778304416589485</v>
      </c>
      <c r="BD1239" s="19">
        <f t="shared" si="31"/>
        <v>-1.0931637788541966</v>
      </c>
      <c r="BE1239" s="15">
        <v>20.500917600000001</v>
      </c>
      <c r="BF1239" s="21">
        <f t="shared" si="32"/>
        <v>48.778304440382705</v>
      </c>
      <c r="BG1239" s="19">
        <f t="shared" si="33"/>
        <v>0.69109033153571631</v>
      </c>
      <c r="BH1239" s="15">
        <v>20.500917600000001</v>
      </c>
      <c r="BI1239" s="16">
        <f t="shared" si="34"/>
        <v>48.778304440382705</v>
      </c>
      <c r="BJ1239" s="22">
        <f t="shared" si="35"/>
        <v>1.478554466127832</v>
      </c>
      <c r="BK1239" s="15">
        <v>72.175829100000001</v>
      </c>
      <c r="BL1239" s="16">
        <f t="shared" si="36"/>
        <v>13.855053865948593</v>
      </c>
      <c r="BM1239" s="19">
        <f t="shared" si="37"/>
        <v>-0.49682015771179883</v>
      </c>
      <c r="BN1239" s="15">
        <v>72.175829100000001</v>
      </c>
      <c r="BO1239" s="16">
        <f t="shared" si="38"/>
        <v>13.855053865948593</v>
      </c>
      <c r="BP1239" s="19">
        <f t="shared" si="39"/>
        <v>0.11891908907547619</v>
      </c>
      <c r="BQ1239" s="15">
        <v>20.500917600000001</v>
      </c>
      <c r="BR1239" s="16">
        <f t="shared" si="40"/>
        <v>48.778304440382705</v>
      </c>
      <c r="BS1239" s="19">
        <f t="shared" si="41"/>
        <v>-0.22401642564098373</v>
      </c>
      <c r="BT1239" s="15">
        <v>48.044798800000002</v>
      </c>
      <c r="BU1239" s="16">
        <f t="shared" si="42"/>
        <v>21.188437571311045</v>
      </c>
      <c r="BV1239" s="19">
        <f t="shared" si="43"/>
        <v>-0.79960850519183191</v>
      </c>
      <c r="BW1239" s="15">
        <v>315.13858399999998</v>
      </c>
      <c r="BX1239" s="18">
        <f t="shared" si="44"/>
        <v>4.6498488645517214E-2</v>
      </c>
      <c r="BY1239" s="19">
        <f t="shared" si="45"/>
        <v>-5.1127528655630063E-2</v>
      </c>
      <c r="BZ1239" s="15">
        <v>386.35421500000001</v>
      </c>
      <c r="CA1239" s="18">
        <f t="shared" si="46"/>
        <v>5.9266514875991431E-2</v>
      </c>
      <c r="CB1239" s="19">
        <f t="shared" si="47"/>
        <v>-2.8688822903259765E-2</v>
      </c>
      <c r="CC1239" s="7">
        <f t="shared" si="48"/>
        <v>0.23510450201815547</v>
      </c>
      <c r="CD1239" s="61">
        <f t="shared" si="49"/>
        <v>0.37864313360426077</v>
      </c>
    </row>
    <row r="1240" spans="1:82" ht="15.75" customHeight="1" x14ac:dyDescent="0.25">
      <c r="A1240" s="5">
        <v>50095000309</v>
      </c>
      <c r="B1240" s="5">
        <v>50095</v>
      </c>
      <c r="C1240" s="6" t="s">
        <v>1247</v>
      </c>
      <c r="D1240" s="6" t="s">
        <v>1239</v>
      </c>
      <c r="E1240" s="5">
        <v>294</v>
      </c>
      <c r="F1240" s="15">
        <v>10.016146429999999</v>
      </c>
      <c r="G1240" s="16">
        <f t="shared" si="0"/>
        <v>99.838795986931288</v>
      </c>
      <c r="H1240" s="17">
        <v>1</v>
      </c>
      <c r="I1240" s="7">
        <f t="shared" si="1"/>
        <v>99.838795986931288</v>
      </c>
      <c r="J1240" s="18">
        <f t="shared" si="2"/>
        <v>33.279598662310427</v>
      </c>
      <c r="K1240" s="19">
        <f t="shared" si="3"/>
        <v>-6.7568165073842903E-2</v>
      </c>
      <c r="L1240" s="15">
        <v>24.238873300000002</v>
      </c>
      <c r="M1240" s="16">
        <f t="shared" si="4"/>
        <v>41.256043035630704</v>
      </c>
      <c r="N1240" s="19">
        <f t="shared" si="5"/>
        <v>-0.35066025521196625</v>
      </c>
      <c r="O1240" s="15">
        <v>24.238873300000002</v>
      </c>
      <c r="P1240" s="16">
        <f t="shared" si="6"/>
        <v>41.256043035630704</v>
      </c>
      <c r="Q1240" s="17">
        <v>2</v>
      </c>
      <c r="R1240" s="7">
        <f t="shared" si="7"/>
        <v>82.512086071261407</v>
      </c>
      <c r="S1240" s="18">
        <f t="shared" si="8"/>
        <v>41.256043035630704</v>
      </c>
      <c r="T1240" s="19">
        <f t="shared" si="9"/>
        <v>-0.32888491965610106</v>
      </c>
      <c r="U1240" s="15">
        <v>23.595932399999999</v>
      </c>
      <c r="V1240" s="16">
        <f t="shared" si="10"/>
        <v>42.380185832368298</v>
      </c>
      <c r="W1240" s="19">
        <f t="shared" si="11"/>
        <v>-0.78717226405351115</v>
      </c>
      <c r="X1240" s="15">
        <v>24.428156600000001</v>
      </c>
      <c r="Y1240" s="16">
        <f t="shared" si="12"/>
        <v>43.726635107620034</v>
      </c>
      <c r="Z1240" s="17">
        <v>2</v>
      </c>
      <c r="AA1240" s="20">
        <f t="shared" si="13"/>
        <v>87.453270215240067</v>
      </c>
      <c r="AB1240" s="18">
        <f t="shared" si="14"/>
        <v>29.151090071746687</v>
      </c>
      <c r="AC1240" s="19">
        <f t="shared" si="15"/>
        <v>0.22013040304795725</v>
      </c>
      <c r="AD1240" s="15">
        <v>74.879646300000005</v>
      </c>
      <c r="AE1240" s="16">
        <f t="shared" si="16"/>
        <v>14.2941690150585</v>
      </c>
      <c r="AF1240" s="17">
        <v>4</v>
      </c>
      <c r="AG1240" s="7">
        <f t="shared" si="17"/>
        <v>57.176676060234001</v>
      </c>
      <c r="AH1240" s="18">
        <f t="shared" si="18"/>
        <v>18.822675448454941</v>
      </c>
      <c r="AI1240" s="19">
        <f t="shared" si="19"/>
        <v>-0.24308813216403138</v>
      </c>
      <c r="AJ1240" s="5">
        <v>43</v>
      </c>
      <c r="AK1240" s="15">
        <v>10</v>
      </c>
      <c r="AL1240" s="16">
        <f t="shared" si="20"/>
        <v>100</v>
      </c>
      <c r="AM1240" s="17">
        <v>2</v>
      </c>
      <c r="AN1240" s="7">
        <f t="shared" si="21"/>
        <v>200</v>
      </c>
      <c r="AO1240" s="18">
        <f t="shared" si="22"/>
        <v>66.666666666666671</v>
      </c>
      <c r="AP1240" s="19">
        <f t="shared" si="23"/>
        <v>1.1042931958489164</v>
      </c>
      <c r="AQ1240" s="5">
        <v>3</v>
      </c>
      <c r="AR1240" s="15">
        <v>23.59593237</v>
      </c>
      <c r="AS1240" s="21">
        <f t="shared" si="24"/>
        <v>42.3801858862507</v>
      </c>
      <c r="AT1240" s="19">
        <f t="shared" si="25"/>
        <v>0.45907036427818504</v>
      </c>
      <c r="AU1240" s="5">
        <v>3</v>
      </c>
      <c r="AV1240" s="15">
        <v>23.595932399999999</v>
      </c>
      <c r="AW1240" s="16">
        <f t="shared" si="26"/>
        <v>42.380185832368298</v>
      </c>
      <c r="AX1240" s="19">
        <f t="shared" si="27"/>
        <v>0.79532633635231886</v>
      </c>
      <c r="AY1240" s="15">
        <v>23.595932399999999</v>
      </c>
      <c r="AZ1240" s="16">
        <f t="shared" si="28"/>
        <v>42.380185832368298</v>
      </c>
      <c r="BA1240" s="19">
        <f t="shared" si="29"/>
        <v>0.76830242099833146</v>
      </c>
      <c r="BB1240" s="15">
        <v>23.59593237</v>
      </c>
      <c r="BC1240" s="16">
        <f t="shared" si="30"/>
        <v>42.3801858862507</v>
      </c>
      <c r="BD1240" s="19">
        <f t="shared" si="31"/>
        <v>-1.3462947965956304</v>
      </c>
      <c r="BE1240" s="15">
        <v>23.595932399999999</v>
      </c>
      <c r="BF1240" s="21">
        <f t="shared" si="32"/>
        <v>42.380185832368298</v>
      </c>
      <c r="BG1240" s="19">
        <f t="shared" si="33"/>
        <v>0.300424459557246</v>
      </c>
      <c r="BH1240" s="15">
        <v>23.595932399999999</v>
      </c>
      <c r="BI1240" s="16">
        <f t="shared" si="34"/>
        <v>42.380185832368298</v>
      </c>
      <c r="BJ1240" s="22">
        <f t="shared" si="35"/>
        <v>1.0084255452000261</v>
      </c>
      <c r="BK1240" s="15">
        <v>75.270843799999994</v>
      </c>
      <c r="BL1240" s="16">
        <f t="shared" si="36"/>
        <v>13.28535658052501</v>
      </c>
      <c r="BM1240" s="19">
        <f t="shared" si="37"/>
        <v>-0.54879514587902911</v>
      </c>
      <c r="BN1240" s="15">
        <v>75.270843799999994</v>
      </c>
      <c r="BO1240" s="16">
        <f t="shared" si="38"/>
        <v>13.28535658052501</v>
      </c>
      <c r="BP1240" s="19">
        <f t="shared" si="39"/>
        <v>4.9408657828677732E-2</v>
      </c>
      <c r="BQ1240" s="15">
        <v>21.694662000000001</v>
      </c>
      <c r="BR1240" s="16">
        <f t="shared" si="40"/>
        <v>46.094288078790996</v>
      </c>
      <c r="BS1240" s="19">
        <f t="shared" si="41"/>
        <v>-0.34775294920466593</v>
      </c>
      <c r="BT1240" s="15">
        <v>43.770862299999997</v>
      </c>
      <c r="BU1240" s="16">
        <f t="shared" si="42"/>
        <v>23.257348987616357</v>
      </c>
      <c r="BV1240" s="19">
        <f t="shared" si="43"/>
        <v>-0.7078821683019314</v>
      </c>
      <c r="BW1240" s="15">
        <v>287.394701</v>
      </c>
      <c r="BX1240" s="18">
        <f t="shared" si="44"/>
        <v>4.240489714591824E-2</v>
      </c>
      <c r="BY1240" s="19">
        <f t="shared" si="45"/>
        <v>-5.2589589308928493E-2</v>
      </c>
      <c r="BZ1240" s="15">
        <v>294.33725299999998</v>
      </c>
      <c r="CA1240" s="18">
        <f t="shared" si="46"/>
        <v>4.51511657080872E-2</v>
      </c>
      <c r="CB1240" s="19">
        <f t="shared" si="47"/>
        <v>-3.41918647416058E-2</v>
      </c>
      <c r="CC1240" s="7">
        <f t="shared" si="48"/>
        <v>-5.7630982673465793E-3</v>
      </c>
      <c r="CD1240" s="61">
        <f t="shared" si="49"/>
        <v>-9.2816495153666516E-3</v>
      </c>
    </row>
    <row r="1241" spans="1:82" ht="15.75" customHeight="1" x14ac:dyDescent="0.25">
      <c r="A1241" s="5">
        <v>50096000201</v>
      </c>
      <c r="B1241" s="5">
        <v>50096</v>
      </c>
      <c r="C1241" s="6" t="s">
        <v>1248</v>
      </c>
      <c r="D1241" s="6" t="s">
        <v>1248</v>
      </c>
      <c r="E1241" s="5">
        <v>35</v>
      </c>
      <c r="F1241" s="15">
        <v>10.310018729999999</v>
      </c>
      <c r="G1241" s="16">
        <f t="shared" si="0"/>
        <v>96.993034269686532</v>
      </c>
      <c r="H1241" s="17">
        <v>1</v>
      </c>
      <c r="I1241" s="7">
        <f t="shared" si="1"/>
        <v>96.993034269686532</v>
      </c>
      <c r="J1241" s="18">
        <f t="shared" si="2"/>
        <v>32.331011423228844</v>
      </c>
      <c r="K1241" s="19">
        <f t="shared" si="3"/>
        <v>-0.119746150919309</v>
      </c>
      <c r="L1241" s="15">
        <v>23.691770500000001</v>
      </c>
      <c r="M1241" s="16">
        <f t="shared" si="4"/>
        <v>42.208749236364582</v>
      </c>
      <c r="N1241" s="19">
        <f t="shared" si="5"/>
        <v>-0.29498792183784023</v>
      </c>
      <c r="O1241" s="15">
        <v>23.691770500000001</v>
      </c>
      <c r="P1241" s="16">
        <f t="shared" si="6"/>
        <v>42.208749236364582</v>
      </c>
      <c r="Q1241" s="17">
        <v>2</v>
      </c>
      <c r="R1241" s="7">
        <f t="shared" si="7"/>
        <v>84.417498472729164</v>
      </c>
      <c r="S1241" s="18">
        <f t="shared" si="8"/>
        <v>42.208749236364582</v>
      </c>
      <c r="T1241" s="19">
        <f t="shared" si="9"/>
        <v>-0.27572286529515355</v>
      </c>
      <c r="U1241" s="15">
        <v>20.5532793</v>
      </c>
      <c r="V1241" s="16">
        <f t="shared" si="10"/>
        <v>48.654036438847015</v>
      </c>
      <c r="W1241" s="19">
        <f t="shared" si="11"/>
        <v>-0.51920658581621271</v>
      </c>
      <c r="X1241" s="15">
        <v>34.294373999999998</v>
      </c>
      <c r="Y1241" s="16">
        <f t="shared" si="12"/>
        <v>31.146831547355262</v>
      </c>
      <c r="Z1241" s="17">
        <v>3</v>
      </c>
      <c r="AA1241" s="20">
        <f t="shared" si="13"/>
        <v>93.440494642065786</v>
      </c>
      <c r="AB1241" s="18">
        <f t="shared" si="14"/>
        <v>31.146831547355262</v>
      </c>
      <c r="AC1241" s="19">
        <f t="shared" si="15"/>
        <v>0.37549479997411672</v>
      </c>
      <c r="AD1241" s="15">
        <v>34.306964299999997</v>
      </c>
      <c r="AE1241" s="16">
        <f t="shared" si="16"/>
        <v>31.19898078536783</v>
      </c>
      <c r="AF1241" s="17">
        <v>2</v>
      </c>
      <c r="AG1241" s="7">
        <f t="shared" si="17"/>
        <v>62.39796157073566</v>
      </c>
      <c r="AH1241" s="18">
        <f t="shared" si="18"/>
        <v>20.541533020454395</v>
      </c>
      <c r="AI1241" s="19">
        <f t="shared" si="19"/>
        <v>-0.12127097010083011</v>
      </c>
      <c r="AJ1241" s="5">
        <v>1</v>
      </c>
      <c r="AK1241" s="15">
        <v>20.5532793</v>
      </c>
      <c r="AL1241" s="16">
        <f t="shared" si="20"/>
        <v>48.654036438847015</v>
      </c>
      <c r="AM1241" s="17">
        <v>1</v>
      </c>
      <c r="AN1241" s="7">
        <f t="shared" si="21"/>
        <v>48.654036438847015</v>
      </c>
      <c r="AO1241" s="18">
        <f t="shared" si="22"/>
        <v>16.218012146282337</v>
      </c>
      <c r="AP1241" s="19">
        <f t="shared" si="23"/>
        <v>-0.52329181936615288</v>
      </c>
      <c r="AQ1241" s="5">
        <v>0</v>
      </c>
      <c r="AR1241" s="15">
        <v>28.458965859999999</v>
      </c>
      <c r="AS1241" s="21">
        <f t="shared" si="24"/>
        <v>0</v>
      </c>
      <c r="AT1241" s="19">
        <f t="shared" si="25"/>
        <v>-1.0252866396461213</v>
      </c>
      <c r="AU1241" s="5">
        <v>0</v>
      </c>
      <c r="AV1241" s="15">
        <v>28.458965899999999</v>
      </c>
      <c r="AW1241" s="16">
        <f t="shared" si="26"/>
        <v>0</v>
      </c>
      <c r="AX1241" s="19">
        <f t="shared" si="27"/>
        <v>-0.82680925094591806</v>
      </c>
      <c r="AY1241" s="15">
        <v>35.827151000000001</v>
      </c>
      <c r="AZ1241" s="16">
        <f t="shared" si="28"/>
        <v>27.911792372215139</v>
      </c>
      <c r="BA1241" s="19">
        <f t="shared" si="29"/>
        <v>-0.25225290794315236</v>
      </c>
      <c r="BB1241" s="15">
        <v>10</v>
      </c>
      <c r="BC1241" s="16">
        <f t="shared" si="30"/>
        <v>100</v>
      </c>
      <c r="BD1241" s="19">
        <f t="shared" si="31"/>
        <v>0.93333821106502679</v>
      </c>
      <c r="BE1241" s="15">
        <v>35.827151000000001</v>
      </c>
      <c r="BF1241" s="21">
        <f t="shared" si="32"/>
        <v>27.911792372215139</v>
      </c>
      <c r="BG1241" s="19">
        <f t="shared" si="33"/>
        <v>-0.58300829521509301</v>
      </c>
      <c r="BH1241" s="15">
        <v>35.827151000000001</v>
      </c>
      <c r="BI1241" s="16">
        <f t="shared" si="34"/>
        <v>27.911792372215139</v>
      </c>
      <c r="BJ1241" s="22">
        <f t="shared" si="35"/>
        <v>-5.47010740002494E-2</v>
      </c>
      <c r="BK1241" s="15">
        <v>86.400283799999997</v>
      </c>
      <c r="BL1241" s="16">
        <f t="shared" si="36"/>
        <v>11.574036056580638</v>
      </c>
      <c r="BM1241" s="19">
        <f t="shared" si="37"/>
        <v>-0.70492343761946397</v>
      </c>
      <c r="BN1241" s="15">
        <v>86.400283799999997</v>
      </c>
      <c r="BO1241" s="16">
        <f t="shared" si="38"/>
        <v>11.574036056580638</v>
      </c>
      <c r="BP1241" s="19">
        <f t="shared" si="39"/>
        <v>-0.15939456216986025</v>
      </c>
      <c r="BQ1241" s="15">
        <v>28.4359191</v>
      </c>
      <c r="BR1241" s="16">
        <f t="shared" si="40"/>
        <v>35.166790160125331</v>
      </c>
      <c r="BS1241" s="19">
        <f t="shared" si="41"/>
        <v>-0.85152432074101714</v>
      </c>
      <c r="BT1241" s="15">
        <v>18.525482700000001</v>
      </c>
      <c r="BU1241" s="16">
        <f t="shared" si="42"/>
        <v>54.951022679695136</v>
      </c>
      <c r="BV1241" s="19">
        <f t="shared" si="43"/>
        <v>0.69727446017750772</v>
      </c>
      <c r="BW1241" s="15">
        <v>228.31403499999999</v>
      </c>
      <c r="BX1241" s="18">
        <f t="shared" si="44"/>
        <v>3.3687584139363021E-2</v>
      </c>
      <c r="BY1241" s="19">
        <f t="shared" si="45"/>
        <v>-5.5703051008909946E-2</v>
      </c>
      <c r="BZ1241" s="15">
        <v>39.210129100000003</v>
      </c>
      <c r="CA1241" s="18">
        <f t="shared" si="46"/>
        <v>6.0148113036496689E-3</v>
      </c>
      <c r="CB1241" s="19">
        <f t="shared" si="47"/>
        <v>-4.944965207127866E-2</v>
      </c>
      <c r="CC1241" s="7">
        <f t="shared" si="48"/>
        <v>-0.23216694913052163</v>
      </c>
      <c r="CD1241" s="61">
        <f t="shared" si="49"/>
        <v>-0.37391211305401983</v>
      </c>
    </row>
    <row r="1242" spans="1:82" ht="15.75" customHeight="1" x14ac:dyDescent="0.25">
      <c r="A1242" s="5">
        <v>50098000101</v>
      </c>
      <c r="B1242" s="5">
        <v>50098</v>
      </c>
      <c r="C1242" s="6" t="s">
        <v>1249</v>
      </c>
      <c r="D1242" s="6" t="s">
        <v>1249</v>
      </c>
      <c r="E1242" s="5">
        <v>178</v>
      </c>
      <c r="F1242" s="15">
        <v>10</v>
      </c>
      <c r="G1242" s="16">
        <f t="shared" si="0"/>
        <v>100</v>
      </c>
      <c r="H1242" s="17">
        <v>1</v>
      </c>
      <c r="I1242" s="7">
        <f t="shared" si="1"/>
        <v>100</v>
      </c>
      <c r="J1242" s="18">
        <f t="shared" si="2"/>
        <v>33.333333333333336</v>
      </c>
      <c r="K1242" s="19">
        <f t="shared" si="3"/>
        <v>-6.4612435976370855E-2</v>
      </c>
      <c r="L1242" s="15">
        <v>17.427802199999999</v>
      </c>
      <c r="M1242" s="16">
        <f t="shared" si="4"/>
        <v>57.379581689307905</v>
      </c>
      <c r="N1242" s="19">
        <f t="shared" si="5"/>
        <v>0.59153474510047777</v>
      </c>
      <c r="O1242" s="15">
        <v>17.427802199999999</v>
      </c>
      <c r="P1242" s="16">
        <f t="shared" si="6"/>
        <v>57.379581689307905</v>
      </c>
      <c r="Q1242" s="17">
        <v>2</v>
      </c>
      <c r="R1242" s="7">
        <f t="shared" si="7"/>
        <v>114.75916337861581</v>
      </c>
      <c r="S1242" s="18">
        <f t="shared" si="8"/>
        <v>57.379581689307905</v>
      </c>
      <c r="T1242" s="19">
        <f t="shared" si="9"/>
        <v>0.57082627959645704</v>
      </c>
      <c r="U1242" s="15">
        <v>17.866319699999998</v>
      </c>
      <c r="V1242" s="16">
        <f t="shared" si="10"/>
        <v>55.971236202607528</v>
      </c>
      <c r="W1242" s="19">
        <f t="shared" si="11"/>
        <v>-0.20667788207737939</v>
      </c>
      <c r="X1242" s="15">
        <v>44.372904699999999</v>
      </c>
      <c r="Y1242" s="16">
        <f t="shared" si="12"/>
        <v>24.072372480947816</v>
      </c>
      <c r="Z1242" s="17">
        <v>3</v>
      </c>
      <c r="AA1242" s="20">
        <f t="shared" si="13"/>
        <v>72.217117442843445</v>
      </c>
      <c r="AB1242" s="18">
        <f t="shared" si="14"/>
        <v>24.072372480947816</v>
      </c>
      <c r="AC1242" s="19">
        <f t="shared" si="15"/>
        <v>-0.17523738646602915</v>
      </c>
      <c r="AD1242" s="15">
        <v>44.3616958</v>
      </c>
      <c r="AE1242" s="16">
        <f t="shared" si="16"/>
        <v>24.127624084199233</v>
      </c>
      <c r="AF1242" s="17">
        <v>4</v>
      </c>
      <c r="AG1242" s="7">
        <f t="shared" si="17"/>
        <v>96.510496336796933</v>
      </c>
      <c r="AH1242" s="18">
        <f t="shared" si="18"/>
        <v>31.771447294402122</v>
      </c>
      <c r="AI1242" s="19">
        <f t="shared" si="19"/>
        <v>0.67460433065141989</v>
      </c>
      <c r="AJ1242" s="5">
        <v>5</v>
      </c>
      <c r="AK1242" s="15">
        <v>17.866319699999998</v>
      </c>
      <c r="AL1242" s="16">
        <f t="shared" si="20"/>
        <v>55.971236202607528</v>
      </c>
      <c r="AM1242" s="17">
        <v>3</v>
      </c>
      <c r="AN1242" s="7">
        <f t="shared" si="21"/>
        <v>167.91370860782257</v>
      </c>
      <c r="AO1242" s="18">
        <f t="shared" si="22"/>
        <v>55.971236202607521</v>
      </c>
      <c r="AP1242" s="19">
        <f t="shared" si="23"/>
        <v>0.75923498725895999</v>
      </c>
      <c r="AQ1242" s="5">
        <v>2</v>
      </c>
      <c r="AR1242" s="15">
        <v>17.866319659999998</v>
      </c>
      <c r="AS1242" s="21">
        <f t="shared" si="24"/>
        <v>55.971236327918703</v>
      </c>
      <c r="AT1242" s="19">
        <f t="shared" si="25"/>
        <v>0.9350940175940482</v>
      </c>
      <c r="AU1242" s="5">
        <v>2</v>
      </c>
      <c r="AV1242" s="15">
        <v>17.866319699999998</v>
      </c>
      <c r="AW1242" s="16">
        <f t="shared" si="26"/>
        <v>55.971236202607528</v>
      </c>
      <c r="AX1242" s="19">
        <f t="shared" si="27"/>
        <v>1.3155346846953713</v>
      </c>
      <c r="AY1242" s="15">
        <v>32.618749899999997</v>
      </c>
      <c r="AZ1242" s="16">
        <f t="shared" si="28"/>
        <v>30.657214119661898</v>
      </c>
      <c r="BA1242" s="19">
        <f t="shared" si="29"/>
        <v>-5.8599424419559377E-2</v>
      </c>
      <c r="BB1242" s="15">
        <v>10</v>
      </c>
      <c r="BC1242" s="16">
        <f t="shared" si="30"/>
        <v>100</v>
      </c>
      <c r="BD1242" s="19">
        <f t="shared" si="31"/>
        <v>0.93333821106502679</v>
      </c>
      <c r="BE1242" s="15">
        <v>17.866319699999998</v>
      </c>
      <c r="BF1242" s="21">
        <f t="shared" si="32"/>
        <v>55.971236202607528</v>
      </c>
      <c r="BG1242" s="19">
        <f t="shared" si="33"/>
        <v>1.1302870909473492</v>
      </c>
      <c r="BH1242" s="15">
        <v>47.622640400000002</v>
      </c>
      <c r="BI1242" s="16">
        <f t="shared" si="34"/>
        <v>20.998415703132665</v>
      </c>
      <c r="BJ1242" s="22">
        <f t="shared" si="35"/>
        <v>-0.56269076792870787</v>
      </c>
      <c r="BK1242" s="15">
        <v>48.456048600000003</v>
      </c>
      <c r="BL1242" s="16">
        <f t="shared" si="36"/>
        <v>20.63725848252513</v>
      </c>
      <c r="BM1242" s="19">
        <f t="shared" si="37"/>
        <v>0.1219382842074118</v>
      </c>
      <c r="BN1242" s="15">
        <v>48.456048600000003</v>
      </c>
      <c r="BO1242" s="16">
        <f t="shared" si="38"/>
        <v>20.63725848252513</v>
      </c>
      <c r="BP1242" s="19">
        <f t="shared" si="39"/>
        <v>0.94643570143170397</v>
      </c>
      <c r="BQ1242" s="15">
        <v>17.866319699999998</v>
      </c>
      <c r="BR1242" s="16">
        <f t="shared" si="40"/>
        <v>55.971236202607528</v>
      </c>
      <c r="BS1242" s="19">
        <f t="shared" si="41"/>
        <v>0.10758675801497369</v>
      </c>
      <c r="BT1242" s="15">
        <v>20.3386958</v>
      </c>
      <c r="BU1242" s="16">
        <f t="shared" si="42"/>
        <v>50.052089377333623</v>
      </c>
      <c r="BV1242" s="19">
        <f t="shared" si="43"/>
        <v>0.48007753093631295</v>
      </c>
      <c r="BW1242" s="15">
        <v>1855.7487799999999</v>
      </c>
      <c r="BX1242" s="18">
        <f t="shared" si="44"/>
        <v>0.27381449926094237</v>
      </c>
      <c r="BY1242" s="19">
        <f t="shared" si="45"/>
        <v>3.0060297491199595E-2</v>
      </c>
      <c r="BZ1242" s="15">
        <v>179.09957399999999</v>
      </c>
      <c r="CA1242" s="18">
        <f t="shared" si="46"/>
        <v>2.7473771877329529E-2</v>
      </c>
      <c r="CB1242" s="19">
        <f t="shared" si="47"/>
        <v>-4.1083613339988008E-2</v>
      </c>
      <c r="CC1242" s="7">
        <f t="shared" si="48"/>
        <v>0.39408691625171988</v>
      </c>
      <c r="CD1242" s="61">
        <f t="shared" si="49"/>
        <v>0.63468927052051072</v>
      </c>
    </row>
    <row r="1243" spans="1:82" ht="15.75" customHeight="1" x14ac:dyDescent="0.25">
      <c r="A1243" s="5">
        <v>50099000101</v>
      </c>
      <c r="B1243" s="5">
        <v>50099</v>
      </c>
      <c r="C1243" s="6" t="s">
        <v>1250</v>
      </c>
      <c r="D1243" s="6" t="s">
        <v>1250</v>
      </c>
      <c r="E1243" s="5">
        <v>4286</v>
      </c>
      <c r="F1243" s="15">
        <v>10.702303349999999</v>
      </c>
      <c r="G1243" s="16">
        <f t="shared" si="0"/>
        <v>93.437829904157979</v>
      </c>
      <c r="H1243" s="17">
        <v>3</v>
      </c>
      <c r="I1243" s="7">
        <f t="shared" si="1"/>
        <v>280.31348971247394</v>
      </c>
      <c r="J1243" s="18">
        <f t="shared" si="2"/>
        <v>93.437829904157979</v>
      </c>
      <c r="K1243" s="19">
        <f t="shared" si="3"/>
        <v>3.2414952598827256</v>
      </c>
      <c r="L1243" s="15">
        <v>10.7023034</v>
      </c>
      <c r="M1243" s="16">
        <f t="shared" si="4"/>
        <v>93.437829467626571</v>
      </c>
      <c r="N1243" s="19">
        <f t="shared" si="5"/>
        <v>2.6986342786765585</v>
      </c>
      <c r="O1243" s="15">
        <v>10.7023034</v>
      </c>
      <c r="P1243" s="16">
        <f t="shared" si="6"/>
        <v>93.437829467626571</v>
      </c>
      <c r="Q1243" s="17">
        <v>2</v>
      </c>
      <c r="R1243" s="7">
        <f t="shared" si="7"/>
        <v>186.87565893525314</v>
      </c>
      <c r="S1243" s="18">
        <f t="shared" si="8"/>
        <v>93.437829467626585</v>
      </c>
      <c r="T1243" s="19">
        <f t="shared" si="9"/>
        <v>2.5829161842017423</v>
      </c>
      <c r="U1243" s="15">
        <v>10</v>
      </c>
      <c r="V1243" s="16">
        <f t="shared" si="10"/>
        <v>100</v>
      </c>
      <c r="W1243" s="19">
        <f t="shared" si="11"/>
        <v>1.6738574211914985</v>
      </c>
      <c r="X1243" s="15">
        <v>37.051276999999999</v>
      </c>
      <c r="Y1243" s="16">
        <f t="shared" si="12"/>
        <v>28.829265182951726</v>
      </c>
      <c r="Z1243" s="17">
        <v>3</v>
      </c>
      <c r="AA1243" s="20">
        <f t="shared" si="13"/>
        <v>86.487795548855175</v>
      </c>
      <c r="AB1243" s="18">
        <f t="shared" si="14"/>
        <v>28.829265182951726</v>
      </c>
      <c r="AC1243" s="19">
        <f t="shared" si="15"/>
        <v>0.19507699288709937</v>
      </c>
      <c r="AD1243" s="15">
        <v>37.0400682</v>
      </c>
      <c r="AE1243" s="16">
        <f t="shared" si="16"/>
        <v>28.896877679075114</v>
      </c>
      <c r="AF1243" s="17">
        <v>4</v>
      </c>
      <c r="AG1243" s="7">
        <f t="shared" si="17"/>
        <v>115.58751071630046</v>
      </c>
      <c r="AH1243" s="18">
        <f t="shared" si="18"/>
        <v>38.051638360644269</v>
      </c>
      <c r="AI1243" s="19">
        <f t="shared" si="19"/>
        <v>1.1196877775680625</v>
      </c>
      <c r="AJ1243" s="5">
        <v>422</v>
      </c>
      <c r="AK1243" s="15">
        <v>10</v>
      </c>
      <c r="AL1243" s="16">
        <f t="shared" si="20"/>
        <v>100</v>
      </c>
      <c r="AM1243" s="17">
        <v>3</v>
      </c>
      <c r="AN1243" s="7">
        <f t="shared" si="21"/>
        <v>300</v>
      </c>
      <c r="AO1243" s="18">
        <f t="shared" si="22"/>
        <v>100</v>
      </c>
      <c r="AP1243" s="19">
        <f t="shared" si="23"/>
        <v>2.179700148844677</v>
      </c>
      <c r="AQ1243" s="5">
        <v>193</v>
      </c>
      <c r="AR1243" s="15">
        <v>10</v>
      </c>
      <c r="AS1243" s="21">
        <f t="shared" si="24"/>
        <v>100</v>
      </c>
      <c r="AT1243" s="19">
        <f t="shared" si="25"/>
        <v>2.4771921081072543</v>
      </c>
      <c r="AU1243" s="5">
        <v>85</v>
      </c>
      <c r="AV1243" s="15">
        <v>10</v>
      </c>
      <c r="AW1243" s="16">
        <f t="shared" si="26"/>
        <v>100</v>
      </c>
      <c r="AX1243" s="19">
        <f t="shared" si="27"/>
        <v>3.0007709152064312</v>
      </c>
      <c r="AY1243" s="15">
        <v>24.690503100000001</v>
      </c>
      <c r="AZ1243" s="16">
        <f t="shared" si="28"/>
        <v>40.50140233878021</v>
      </c>
      <c r="BA1243" s="19">
        <f t="shared" si="29"/>
        <v>0.63577889573001023</v>
      </c>
      <c r="BB1243" s="15">
        <v>10</v>
      </c>
      <c r="BC1243" s="16">
        <f t="shared" si="30"/>
        <v>100</v>
      </c>
      <c r="BD1243" s="19">
        <f t="shared" si="31"/>
        <v>0.93333821106502679</v>
      </c>
      <c r="BE1243" s="15">
        <v>24.690503100000001</v>
      </c>
      <c r="BF1243" s="21">
        <f t="shared" si="32"/>
        <v>40.50140233878021</v>
      </c>
      <c r="BG1243" s="19">
        <f t="shared" si="33"/>
        <v>0.18570689385567335</v>
      </c>
      <c r="BH1243" s="15">
        <v>41.134420900000002</v>
      </c>
      <c r="BI1243" s="16">
        <f t="shared" si="34"/>
        <v>24.310540372770873</v>
      </c>
      <c r="BJ1243" s="22">
        <f t="shared" si="35"/>
        <v>-0.31931834982991059</v>
      </c>
      <c r="BK1243" s="15">
        <v>41.134420900000002</v>
      </c>
      <c r="BL1243" s="16">
        <f t="shared" si="36"/>
        <v>24.310540372770873</v>
      </c>
      <c r="BM1243" s="19">
        <f t="shared" si="37"/>
        <v>0.45706149378786687</v>
      </c>
      <c r="BN1243" s="15">
        <v>41.134420900000002</v>
      </c>
      <c r="BO1243" s="16">
        <f t="shared" si="38"/>
        <v>24.310540372770873</v>
      </c>
      <c r="BP1243" s="19">
        <f t="shared" si="39"/>
        <v>1.3946235633278543</v>
      </c>
      <c r="BQ1243" s="15">
        <v>10</v>
      </c>
      <c r="BR1243" s="16">
        <f t="shared" si="40"/>
        <v>100</v>
      </c>
      <c r="BS1243" s="19">
        <f t="shared" si="41"/>
        <v>2.1373680391786363</v>
      </c>
      <c r="BT1243" s="15">
        <v>17.843748399999999</v>
      </c>
      <c r="BU1243" s="16">
        <f t="shared" si="42"/>
        <v>57.050469283684812</v>
      </c>
      <c r="BV1243" s="19">
        <f t="shared" si="43"/>
        <v>0.7903545915752147</v>
      </c>
      <c r="BW1243" s="15">
        <v>6611.0098500000004</v>
      </c>
      <c r="BX1243" s="18">
        <f t="shared" si="44"/>
        <v>0.97545011005579518</v>
      </c>
      <c r="BY1243" s="19">
        <f t="shared" si="45"/>
        <v>0.28065536043205735</v>
      </c>
      <c r="BZ1243" s="15">
        <v>4287.1877599999998</v>
      </c>
      <c r="CA1243" s="18">
        <f t="shared" si="46"/>
        <v>0.65765214222965918</v>
      </c>
      <c r="CB1243" s="19">
        <f t="shared" si="47"/>
        <v>0.20459914635787094</v>
      </c>
      <c r="CC1243" s="7">
        <f t="shared" si="48"/>
        <v>1.3615525753708606</v>
      </c>
      <c r="CD1243" s="61">
        <f t="shared" si="49"/>
        <v>2.1928228905865956</v>
      </c>
    </row>
    <row r="1244" spans="1:82" ht="15.75" customHeight="1" x14ac:dyDescent="0.25">
      <c r="A1244" s="5">
        <v>50099000201</v>
      </c>
      <c r="B1244" s="5">
        <v>50099</v>
      </c>
      <c r="C1244" s="6" t="s">
        <v>1251</v>
      </c>
      <c r="D1244" s="6" t="s">
        <v>1250</v>
      </c>
      <c r="E1244" s="5">
        <v>86</v>
      </c>
      <c r="F1244" s="15">
        <v>12.41534534</v>
      </c>
      <c r="G1244" s="16">
        <f t="shared" si="0"/>
        <v>80.545484045311298</v>
      </c>
      <c r="H1244" s="17">
        <v>3</v>
      </c>
      <c r="I1244" s="7">
        <f t="shared" si="1"/>
        <v>241.63645213593389</v>
      </c>
      <c r="J1244" s="18">
        <f t="shared" si="2"/>
        <v>80.545484045311298</v>
      </c>
      <c r="K1244" s="19">
        <f t="shared" si="3"/>
        <v>2.5323389355903423</v>
      </c>
      <c r="L1244" s="15">
        <v>12.4153453</v>
      </c>
      <c r="M1244" s="16">
        <f t="shared" si="4"/>
        <v>80.545484304814295</v>
      </c>
      <c r="N1244" s="19">
        <f t="shared" si="5"/>
        <v>1.9452572802635129</v>
      </c>
      <c r="O1244" s="15">
        <v>12.4153453</v>
      </c>
      <c r="P1244" s="16">
        <f t="shared" si="6"/>
        <v>80.545484304814295</v>
      </c>
      <c r="Q1244" s="17">
        <v>2</v>
      </c>
      <c r="R1244" s="7">
        <f t="shared" si="7"/>
        <v>161.09096860962859</v>
      </c>
      <c r="S1244" s="18">
        <f t="shared" si="8"/>
        <v>80.545484304814295</v>
      </c>
      <c r="T1244" s="19">
        <f t="shared" si="9"/>
        <v>1.8635091373518651</v>
      </c>
      <c r="U1244" s="15">
        <v>13.1176487</v>
      </c>
      <c r="V1244" s="16">
        <f t="shared" si="10"/>
        <v>76.233174318809134</v>
      </c>
      <c r="W1244" s="19">
        <f t="shared" si="11"/>
        <v>0.65874023675754068</v>
      </c>
      <c r="X1244" s="15">
        <v>40.168925700000003</v>
      </c>
      <c r="Y1244" s="16">
        <f t="shared" si="12"/>
        <v>26.591726599250325</v>
      </c>
      <c r="Z1244" s="17">
        <v>3</v>
      </c>
      <c r="AA1244" s="20">
        <f t="shared" si="13"/>
        <v>79.77517979775098</v>
      </c>
      <c r="AB1244" s="18">
        <f t="shared" si="14"/>
        <v>26.591726599250325</v>
      </c>
      <c r="AC1244" s="19">
        <f t="shared" si="15"/>
        <v>2.0889185045016707E-2</v>
      </c>
      <c r="AD1244" s="15">
        <v>40.157716899999997</v>
      </c>
      <c r="AE1244" s="16">
        <f t="shared" si="16"/>
        <v>26.653465451368827</v>
      </c>
      <c r="AF1244" s="17">
        <v>4</v>
      </c>
      <c r="AG1244" s="7">
        <f t="shared" si="17"/>
        <v>106.61386180547531</v>
      </c>
      <c r="AH1244" s="18">
        <f t="shared" si="18"/>
        <v>35.097495296103354</v>
      </c>
      <c r="AI1244" s="19">
        <f t="shared" si="19"/>
        <v>0.91032469227621327</v>
      </c>
      <c r="AJ1244" s="5">
        <v>8</v>
      </c>
      <c r="AK1244" s="15">
        <v>13.1176487</v>
      </c>
      <c r="AL1244" s="16">
        <f t="shared" si="20"/>
        <v>76.233174318809134</v>
      </c>
      <c r="AM1244" s="17">
        <v>3</v>
      </c>
      <c r="AN1244" s="7">
        <f t="shared" si="21"/>
        <v>228.69952295642742</v>
      </c>
      <c r="AO1244" s="18">
        <f t="shared" si="22"/>
        <v>76.233174318809148</v>
      </c>
      <c r="AP1244" s="19">
        <f t="shared" si="23"/>
        <v>1.4129298611989514</v>
      </c>
      <c r="AQ1244" s="5">
        <v>7</v>
      </c>
      <c r="AR1244" s="15">
        <v>13.117648689999999</v>
      </c>
      <c r="AS1244" s="21">
        <f t="shared" si="24"/>
        <v>76.233174376924111</v>
      </c>
      <c r="AT1244" s="19">
        <f t="shared" si="25"/>
        <v>1.6447640916434176</v>
      </c>
      <c r="AU1244" s="5">
        <v>1</v>
      </c>
      <c r="AV1244" s="15">
        <v>13.1176487</v>
      </c>
      <c r="AW1244" s="16">
        <f t="shared" si="26"/>
        <v>76.233174318809134</v>
      </c>
      <c r="AX1244" s="19">
        <f t="shared" si="27"/>
        <v>2.0910766093091668</v>
      </c>
      <c r="AY1244" s="15">
        <v>25.885089000000001</v>
      </c>
      <c r="AZ1244" s="16">
        <f t="shared" si="28"/>
        <v>38.632279765389256</v>
      </c>
      <c r="BA1244" s="19">
        <f t="shared" si="29"/>
        <v>0.50393682162741904</v>
      </c>
      <c r="BB1244" s="15">
        <v>13.117648689999999</v>
      </c>
      <c r="BC1244" s="16">
        <f t="shared" si="30"/>
        <v>76.233174376924111</v>
      </c>
      <c r="BD1244" s="19">
        <f t="shared" si="31"/>
        <v>-6.9570851107110983E-3</v>
      </c>
      <c r="BE1244" s="15">
        <v>25.885089000000001</v>
      </c>
      <c r="BF1244" s="21">
        <f t="shared" si="32"/>
        <v>38.632279765389256</v>
      </c>
      <c r="BG1244" s="19">
        <f t="shared" si="33"/>
        <v>7.157921903361654E-2</v>
      </c>
      <c r="BH1244" s="15">
        <v>43.607345199999997</v>
      </c>
      <c r="BI1244" s="16">
        <f t="shared" si="34"/>
        <v>22.931916524925256</v>
      </c>
      <c r="BJ1244" s="22">
        <f t="shared" si="35"/>
        <v>-0.42061858848774641</v>
      </c>
      <c r="BK1244" s="15">
        <v>44.252069599999999</v>
      </c>
      <c r="BL1244" s="16">
        <f t="shared" si="36"/>
        <v>22.597813142732651</v>
      </c>
      <c r="BM1244" s="19">
        <f t="shared" si="37"/>
        <v>0.30080486453476796</v>
      </c>
      <c r="BN1244" s="15">
        <v>44.252069599999999</v>
      </c>
      <c r="BO1244" s="16">
        <f t="shared" si="38"/>
        <v>22.597813142732651</v>
      </c>
      <c r="BP1244" s="19">
        <f t="shared" si="39"/>
        <v>1.1856487070064428</v>
      </c>
      <c r="BQ1244" s="15">
        <v>13.1176487</v>
      </c>
      <c r="BR1244" s="16">
        <f t="shared" si="40"/>
        <v>76.233174318809134</v>
      </c>
      <c r="BS1244" s="19">
        <f t="shared" si="41"/>
        <v>1.041687540349413</v>
      </c>
      <c r="BT1244" s="15">
        <v>20.961397099999999</v>
      </c>
      <c r="BU1244" s="16">
        <f t="shared" si="42"/>
        <v>48.565189388068028</v>
      </c>
      <c r="BV1244" s="19">
        <f t="shared" si="43"/>
        <v>0.41415499396248323</v>
      </c>
      <c r="BW1244" s="15">
        <v>869.10047499999996</v>
      </c>
      <c r="BX1244" s="18">
        <f t="shared" si="44"/>
        <v>0.1282351975301162</v>
      </c>
      <c r="BY1244" s="19">
        <f t="shared" si="45"/>
        <v>-2.1934575230260812E-2</v>
      </c>
      <c r="BZ1244" s="15">
        <v>87.130357799999999</v>
      </c>
      <c r="CA1244" s="18">
        <f t="shared" si="46"/>
        <v>1.3365746887746922E-2</v>
      </c>
      <c r="CB1244" s="19">
        <f t="shared" si="47"/>
        <v>-4.6583799757667077E-2</v>
      </c>
      <c r="CC1244" s="7">
        <f t="shared" si="48"/>
        <v>0.84744990144019905</v>
      </c>
      <c r="CD1244" s="61">
        <f t="shared" si="49"/>
        <v>1.3648444989333268</v>
      </c>
    </row>
    <row r="1245" spans="1:82" ht="15.75" customHeight="1" x14ac:dyDescent="0.25">
      <c r="A1245" s="5">
        <v>50100000101</v>
      </c>
      <c r="B1245" s="5">
        <v>50100</v>
      </c>
      <c r="C1245" s="6" t="s">
        <v>1252</v>
      </c>
      <c r="D1245" s="6" t="s">
        <v>1252</v>
      </c>
      <c r="E1245" s="5">
        <v>341</v>
      </c>
      <c r="F1245" s="15">
        <v>10.031356819999999</v>
      </c>
      <c r="G1245" s="16">
        <f t="shared" si="0"/>
        <v>99.687411976638273</v>
      </c>
      <c r="H1245" s="17">
        <v>1</v>
      </c>
      <c r="I1245" s="7">
        <f t="shared" si="1"/>
        <v>99.687411976638273</v>
      </c>
      <c r="J1245" s="18">
        <f t="shared" si="2"/>
        <v>33.229137325546091</v>
      </c>
      <c r="K1245" s="19">
        <f t="shared" si="3"/>
        <v>-7.0343841160295462E-2</v>
      </c>
      <c r="L1245" s="15">
        <v>16.5848531</v>
      </c>
      <c r="M1245" s="16">
        <f t="shared" si="4"/>
        <v>60.295981759404306</v>
      </c>
      <c r="N1245" s="19">
        <f t="shared" si="5"/>
        <v>0.76195748070318692</v>
      </c>
      <c r="O1245" s="15">
        <v>16.5848531</v>
      </c>
      <c r="P1245" s="16">
        <f t="shared" si="6"/>
        <v>60.295981759404306</v>
      </c>
      <c r="Q1245" s="17">
        <v>2</v>
      </c>
      <c r="R1245" s="7">
        <f t="shared" si="7"/>
        <v>120.59196351880861</v>
      </c>
      <c r="S1245" s="18">
        <f t="shared" si="8"/>
        <v>60.295981759404306</v>
      </c>
      <c r="T1245" s="19">
        <f t="shared" si="9"/>
        <v>0.73356461272088302</v>
      </c>
      <c r="U1245" s="15">
        <v>16.5620029</v>
      </c>
      <c r="V1245" s="16">
        <f t="shared" si="10"/>
        <v>60.379170685931953</v>
      </c>
      <c r="W1245" s="19">
        <f t="shared" si="11"/>
        <v>-1.8408312472094217E-2</v>
      </c>
      <c r="X1245" s="15">
        <v>20.8812058</v>
      </c>
      <c r="Y1245" s="16">
        <f t="shared" si="12"/>
        <v>51.154186220414537</v>
      </c>
      <c r="Z1245" s="17">
        <v>2</v>
      </c>
      <c r="AA1245" s="20">
        <f t="shared" si="13"/>
        <v>102.30837244082907</v>
      </c>
      <c r="AB1245" s="18">
        <f t="shared" si="14"/>
        <v>34.102790813609694</v>
      </c>
      <c r="AC1245" s="19">
        <f t="shared" si="15"/>
        <v>0.60561019034544228</v>
      </c>
      <c r="AD1245" s="15">
        <v>50.227956300000002</v>
      </c>
      <c r="AE1245" s="16">
        <f t="shared" si="16"/>
        <v>21.30969282538776</v>
      </c>
      <c r="AF1245" s="17">
        <v>3</v>
      </c>
      <c r="AG1245" s="7">
        <f t="shared" si="17"/>
        <v>63.929078476163284</v>
      </c>
      <c r="AH1245" s="18">
        <f t="shared" si="18"/>
        <v>21.0455797501759</v>
      </c>
      <c r="AI1245" s="19">
        <f t="shared" si="19"/>
        <v>-8.5548672243139598E-2</v>
      </c>
      <c r="AJ1245" s="5">
        <v>19</v>
      </c>
      <c r="AK1245" s="15">
        <v>10</v>
      </c>
      <c r="AL1245" s="16">
        <f t="shared" si="20"/>
        <v>100</v>
      </c>
      <c r="AM1245" s="17">
        <v>2</v>
      </c>
      <c r="AN1245" s="7">
        <f t="shared" si="21"/>
        <v>200</v>
      </c>
      <c r="AO1245" s="18">
        <f t="shared" si="22"/>
        <v>66.666666666666671</v>
      </c>
      <c r="AP1245" s="19">
        <f t="shared" si="23"/>
        <v>1.1042931958489164</v>
      </c>
      <c r="AQ1245" s="5">
        <v>8</v>
      </c>
      <c r="AR1245" s="15">
        <v>21.713430049999999</v>
      </c>
      <c r="AS1245" s="21">
        <f t="shared" si="24"/>
        <v>46.054446381676122</v>
      </c>
      <c r="AT1245" s="19">
        <f t="shared" si="25"/>
        <v>0.58776055726755838</v>
      </c>
      <c r="AU1245" s="5">
        <v>3</v>
      </c>
      <c r="AV1245" s="15">
        <v>21.713429999999999</v>
      </c>
      <c r="AW1245" s="16">
        <f t="shared" si="26"/>
        <v>46.054446487726722</v>
      </c>
      <c r="AX1245" s="19">
        <f t="shared" si="27"/>
        <v>0.93596160844955723</v>
      </c>
      <c r="AY1245" s="15">
        <v>21.713429999999999</v>
      </c>
      <c r="AZ1245" s="16">
        <f t="shared" si="28"/>
        <v>46.054446487726722</v>
      </c>
      <c r="BA1245" s="19">
        <f t="shared" si="29"/>
        <v>1.0274733028293521</v>
      </c>
      <c r="BB1245" s="15">
        <v>10</v>
      </c>
      <c r="BC1245" s="16">
        <f t="shared" si="30"/>
        <v>100</v>
      </c>
      <c r="BD1245" s="19">
        <f t="shared" si="31"/>
        <v>0.93333821106502679</v>
      </c>
      <c r="BE1245" s="15">
        <v>21.713429999999999</v>
      </c>
      <c r="BF1245" s="21">
        <f t="shared" si="32"/>
        <v>46.054446487726722</v>
      </c>
      <c r="BG1245" s="19">
        <f t="shared" si="33"/>
        <v>0.52477294865898982</v>
      </c>
      <c r="BH1245" s="15">
        <v>21.713429999999999</v>
      </c>
      <c r="BI1245" s="16">
        <f t="shared" si="34"/>
        <v>46.054446487726722</v>
      </c>
      <c r="BJ1245" s="22">
        <f t="shared" si="35"/>
        <v>1.2784074419012539</v>
      </c>
      <c r="BK1245" s="15">
        <v>61.4696183</v>
      </c>
      <c r="BL1245" s="16">
        <f t="shared" si="36"/>
        <v>16.268199277235468</v>
      </c>
      <c r="BM1245" s="19">
        <f t="shared" si="37"/>
        <v>-0.27666252767467076</v>
      </c>
      <c r="BN1245" s="15">
        <v>61.4696183</v>
      </c>
      <c r="BO1245" s="16">
        <f t="shared" si="38"/>
        <v>16.268199277235468</v>
      </c>
      <c r="BP1245" s="19">
        <f t="shared" si="39"/>
        <v>0.41335401529259136</v>
      </c>
      <c r="BQ1245" s="15">
        <v>21.713429999999999</v>
      </c>
      <c r="BR1245" s="16">
        <f t="shared" si="40"/>
        <v>46.054446487726722</v>
      </c>
      <c r="BS1245" s="19">
        <f t="shared" si="41"/>
        <v>-0.34958969656659916</v>
      </c>
      <c r="BT1245" s="15">
        <v>35.3204627</v>
      </c>
      <c r="BU1245" s="16">
        <f t="shared" si="42"/>
        <v>28.821655838613914</v>
      </c>
      <c r="BV1245" s="19">
        <f t="shared" si="43"/>
        <v>-0.46118553317733524</v>
      </c>
      <c r="BW1245" s="15">
        <v>359.26529699999998</v>
      </c>
      <c r="BX1245" s="18">
        <f t="shared" si="44"/>
        <v>5.3009355824492975E-2</v>
      </c>
      <c r="BY1245" s="19">
        <f t="shared" si="45"/>
        <v>-4.8802117651096474E-2</v>
      </c>
      <c r="BZ1245" s="15">
        <v>341.33900399999999</v>
      </c>
      <c r="CA1245" s="18">
        <f t="shared" si="46"/>
        <v>5.2361207340062527E-2</v>
      </c>
      <c r="CB1245" s="19">
        <f t="shared" si="47"/>
        <v>-3.1380941661701009E-2</v>
      </c>
      <c r="CC1245" s="7">
        <f t="shared" si="48"/>
        <v>0.39813536434083302</v>
      </c>
      <c r="CD1245" s="61">
        <f t="shared" si="49"/>
        <v>0.64120942244247436</v>
      </c>
    </row>
    <row r="1246" spans="1:82" ht="15.75" customHeight="1" x14ac:dyDescent="0.25">
      <c r="A1246" s="5">
        <v>50101000101</v>
      </c>
      <c r="B1246" s="5">
        <v>50101</v>
      </c>
      <c r="C1246" s="6" t="s">
        <v>1253</v>
      </c>
      <c r="D1246" s="6" t="s">
        <v>1253</v>
      </c>
      <c r="E1246" s="5">
        <v>1067</v>
      </c>
      <c r="F1246" s="15">
        <v>11.84465803</v>
      </c>
      <c r="G1246" s="16">
        <f t="shared" si="0"/>
        <v>84.426244933978907</v>
      </c>
      <c r="H1246" s="17">
        <v>1</v>
      </c>
      <c r="I1246" s="7">
        <f t="shared" si="1"/>
        <v>84.426244933978907</v>
      </c>
      <c r="J1246" s="18">
        <f t="shared" si="2"/>
        <v>28.142081644659637</v>
      </c>
      <c r="K1246" s="19">
        <f t="shared" si="3"/>
        <v>-0.35016240541737054</v>
      </c>
      <c r="L1246" s="15">
        <v>16.592491500000001</v>
      </c>
      <c r="M1246" s="16">
        <f t="shared" si="4"/>
        <v>60.268224335085534</v>
      </c>
      <c r="N1246" s="19">
        <f t="shared" si="5"/>
        <v>0.76033544803551734</v>
      </c>
      <c r="O1246" s="15">
        <v>16.592491500000001</v>
      </c>
      <c r="P1246" s="16">
        <f t="shared" si="6"/>
        <v>60.268224335085534</v>
      </c>
      <c r="Q1246" s="17">
        <v>2</v>
      </c>
      <c r="R1246" s="7">
        <f t="shared" si="7"/>
        <v>120.53644867017107</v>
      </c>
      <c r="S1246" s="18">
        <f t="shared" si="8"/>
        <v>60.268224335085534</v>
      </c>
      <c r="T1246" s="19">
        <f t="shared" si="9"/>
        <v>0.73201571789956477</v>
      </c>
      <c r="U1246" s="15">
        <v>10</v>
      </c>
      <c r="V1246" s="16">
        <f t="shared" si="10"/>
        <v>100</v>
      </c>
      <c r="W1246" s="19">
        <f t="shared" si="11"/>
        <v>1.6738574211914985</v>
      </c>
      <c r="X1246" s="15">
        <v>45.258635900000002</v>
      </c>
      <c r="Y1246" s="16">
        <f t="shared" si="12"/>
        <v>23.601265675795588</v>
      </c>
      <c r="Z1246" s="17">
        <v>3</v>
      </c>
      <c r="AA1246" s="20">
        <f t="shared" si="13"/>
        <v>70.803797027386764</v>
      </c>
      <c r="AB1246" s="18">
        <f t="shared" si="14"/>
        <v>23.601265675795588</v>
      </c>
      <c r="AC1246" s="19">
        <f t="shared" si="15"/>
        <v>-0.21191208885851531</v>
      </c>
      <c r="AD1246" s="15">
        <v>45.236823600000001</v>
      </c>
      <c r="AE1246" s="16">
        <f t="shared" si="16"/>
        <v>23.660863757021172</v>
      </c>
      <c r="AF1246" s="17">
        <v>2</v>
      </c>
      <c r="AG1246" s="7">
        <f t="shared" si="17"/>
        <v>47.321727514042344</v>
      </c>
      <c r="AH1246" s="18">
        <f t="shared" si="18"/>
        <v>15.578406791585605</v>
      </c>
      <c r="AI1246" s="19">
        <f t="shared" si="19"/>
        <v>-0.47301270950448698</v>
      </c>
      <c r="AJ1246" s="5">
        <v>78</v>
      </c>
      <c r="AK1246" s="15">
        <v>10</v>
      </c>
      <c r="AL1246" s="16">
        <f t="shared" si="20"/>
        <v>100</v>
      </c>
      <c r="AM1246" s="17">
        <v>3</v>
      </c>
      <c r="AN1246" s="7">
        <f t="shared" si="21"/>
        <v>300</v>
      </c>
      <c r="AO1246" s="18">
        <f t="shared" si="22"/>
        <v>100</v>
      </c>
      <c r="AP1246" s="19">
        <f t="shared" si="23"/>
        <v>2.179700148844677</v>
      </c>
      <c r="AQ1246" s="5">
        <v>25</v>
      </c>
      <c r="AR1246" s="15">
        <v>15.78184884</v>
      </c>
      <c r="AS1246" s="21">
        <f t="shared" si="24"/>
        <v>63.363932207070867</v>
      </c>
      <c r="AT1246" s="19">
        <f t="shared" si="25"/>
        <v>1.1940216196473923</v>
      </c>
      <c r="AU1246" s="5">
        <v>16</v>
      </c>
      <c r="AV1246" s="15">
        <v>29.484322599999999</v>
      </c>
      <c r="AW1246" s="16">
        <f t="shared" si="26"/>
        <v>33.916329486911799</v>
      </c>
      <c r="AX1246" s="19">
        <f t="shared" si="27"/>
        <v>0.47136544958199883</v>
      </c>
      <c r="AY1246" s="15">
        <v>29.484322599999999</v>
      </c>
      <c r="AZ1246" s="16">
        <f t="shared" si="28"/>
        <v>33.916329486911799</v>
      </c>
      <c r="BA1246" s="19">
        <f t="shared" si="29"/>
        <v>0.17128840416640434</v>
      </c>
      <c r="BB1246" s="15">
        <v>10</v>
      </c>
      <c r="BC1246" s="16">
        <f t="shared" si="30"/>
        <v>100</v>
      </c>
      <c r="BD1246" s="19">
        <f t="shared" si="31"/>
        <v>0.93333821106502679</v>
      </c>
      <c r="BE1246" s="15">
        <v>33.326850700000001</v>
      </c>
      <c r="BF1246" s="21">
        <f t="shared" si="32"/>
        <v>30.005835504883152</v>
      </c>
      <c r="BG1246" s="19">
        <f t="shared" si="33"/>
        <v>-0.45514708530261266</v>
      </c>
      <c r="BH1246" s="15">
        <v>45.2006364</v>
      </c>
      <c r="BI1246" s="16">
        <f t="shared" si="34"/>
        <v>22.123582313102123</v>
      </c>
      <c r="BJ1246" s="22">
        <f t="shared" si="35"/>
        <v>-0.48001437559888499</v>
      </c>
      <c r="BK1246" s="15">
        <v>72.197326000000004</v>
      </c>
      <c r="BL1246" s="16">
        <f t="shared" si="36"/>
        <v>13.85092849560661</v>
      </c>
      <c r="BM1246" s="19">
        <f t="shared" si="37"/>
        <v>-0.49719652614499327</v>
      </c>
      <c r="BN1246" s="15">
        <v>72.197326000000004</v>
      </c>
      <c r="BO1246" s="16">
        <f t="shared" si="38"/>
        <v>13.85092849560661</v>
      </c>
      <c r="BP1246" s="19">
        <f t="shared" si="39"/>
        <v>0.1184157405799488</v>
      </c>
      <c r="BQ1246" s="15">
        <v>10</v>
      </c>
      <c r="BR1246" s="16">
        <f t="shared" si="40"/>
        <v>100</v>
      </c>
      <c r="BS1246" s="19">
        <f t="shared" si="41"/>
        <v>2.1373680391786363</v>
      </c>
      <c r="BT1246" s="15">
        <v>41.540989799999998</v>
      </c>
      <c r="BU1246" s="16">
        <f t="shared" si="42"/>
        <v>24.505776701545997</v>
      </c>
      <c r="BV1246" s="19">
        <f t="shared" si="43"/>
        <v>-0.65253243212274858</v>
      </c>
      <c r="BW1246" s="15">
        <v>264.338527</v>
      </c>
      <c r="BX1246" s="18">
        <f t="shared" si="44"/>
        <v>3.9002973994076984E-2</v>
      </c>
      <c r="BY1246" s="19">
        <f t="shared" si="45"/>
        <v>-5.3804614791158299E-2</v>
      </c>
      <c r="BZ1246" s="15">
        <v>1067.3630499999999</v>
      </c>
      <c r="CA1246" s="18">
        <f t="shared" si="46"/>
        <v>0.16373287937575257</v>
      </c>
      <c r="CB1246" s="19">
        <f t="shared" si="47"/>
        <v>1.2038669396347809E-2</v>
      </c>
      <c r="CC1246" s="7">
        <f t="shared" si="48"/>
        <v>0.37947171746559166</v>
      </c>
      <c r="CD1246" s="61">
        <f t="shared" si="49"/>
        <v>0.61115103701530371</v>
      </c>
    </row>
    <row r="1247" spans="1:82" ht="15.75" customHeight="1" x14ac:dyDescent="0.25">
      <c r="A1247" s="5">
        <v>50102000101</v>
      </c>
      <c r="B1247" s="5">
        <v>50102</v>
      </c>
      <c r="C1247" s="6" t="s">
        <v>1254</v>
      </c>
      <c r="D1247" s="6" t="s">
        <v>1254</v>
      </c>
      <c r="E1247" s="5">
        <v>1109</v>
      </c>
      <c r="F1247" s="15">
        <v>11.458501829999999</v>
      </c>
      <c r="G1247" s="16">
        <f t="shared" si="0"/>
        <v>87.271443931863473</v>
      </c>
      <c r="H1247" s="17">
        <v>1</v>
      </c>
      <c r="I1247" s="7">
        <f t="shared" si="1"/>
        <v>87.271443931863473</v>
      </c>
      <c r="J1247" s="18">
        <f t="shared" si="2"/>
        <v>29.090481310621158</v>
      </c>
      <c r="K1247" s="19">
        <f t="shared" si="3"/>
        <v>-0.2979947372181897</v>
      </c>
      <c r="L1247" s="15">
        <v>19.876075700000001</v>
      </c>
      <c r="M1247" s="16">
        <f t="shared" si="4"/>
        <v>50.311742372766268</v>
      </c>
      <c r="N1247" s="19">
        <f t="shared" si="5"/>
        <v>0.17851853258694822</v>
      </c>
      <c r="O1247" s="15">
        <v>19.876075700000001</v>
      </c>
      <c r="P1247" s="16">
        <f t="shared" si="6"/>
        <v>50.311742372766268</v>
      </c>
      <c r="Q1247" s="17">
        <v>2</v>
      </c>
      <c r="R1247" s="7">
        <f t="shared" si="7"/>
        <v>100.62348474553254</v>
      </c>
      <c r="S1247" s="18">
        <f t="shared" si="8"/>
        <v>50.311742372766268</v>
      </c>
      <c r="T1247" s="19">
        <f t="shared" si="9"/>
        <v>0.17643306826751637</v>
      </c>
      <c r="U1247" s="15">
        <v>10</v>
      </c>
      <c r="V1247" s="16">
        <f t="shared" si="10"/>
        <v>100</v>
      </c>
      <c r="W1247" s="19">
        <f t="shared" si="11"/>
        <v>1.6738574211914985</v>
      </c>
      <c r="X1247" s="15">
        <v>54.142318299999999</v>
      </c>
      <c r="Y1247" s="16">
        <f t="shared" si="12"/>
        <v>19.728765290052237</v>
      </c>
      <c r="Z1247" s="17">
        <v>3</v>
      </c>
      <c r="AA1247" s="20">
        <f t="shared" si="13"/>
        <v>59.186295870156712</v>
      </c>
      <c r="AB1247" s="18">
        <f t="shared" si="14"/>
        <v>19.728765290052237</v>
      </c>
      <c r="AC1247" s="19">
        <f t="shared" si="15"/>
        <v>-0.51337833304922165</v>
      </c>
      <c r="AD1247" s="15">
        <v>54.120505999999999</v>
      </c>
      <c r="AE1247" s="16">
        <f t="shared" si="16"/>
        <v>19.777019823133212</v>
      </c>
      <c r="AF1247" s="17">
        <v>2</v>
      </c>
      <c r="AG1247" s="7">
        <f t="shared" si="17"/>
        <v>39.554039646266425</v>
      </c>
      <c r="AH1247" s="18">
        <f t="shared" si="18"/>
        <v>13.021268500335159</v>
      </c>
      <c r="AI1247" s="19">
        <f t="shared" si="19"/>
        <v>-0.6542396678736544</v>
      </c>
      <c r="AJ1247" s="5">
        <v>76</v>
      </c>
      <c r="AK1247" s="15">
        <v>10</v>
      </c>
      <c r="AL1247" s="16">
        <f t="shared" si="20"/>
        <v>100</v>
      </c>
      <c r="AM1247" s="17">
        <v>2</v>
      </c>
      <c r="AN1247" s="7">
        <f t="shared" si="21"/>
        <v>200</v>
      </c>
      <c r="AO1247" s="18">
        <f t="shared" si="22"/>
        <v>66.666666666666671</v>
      </c>
      <c r="AP1247" s="19">
        <f t="shared" si="23"/>
        <v>1.1042931958489164</v>
      </c>
      <c r="AQ1247" s="5">
        <v>26</v>
      </c>
      <c r="AR1247" s="15">
        <v>20.22124079</v>
      </c>
      <c r="AS1247" s="21">
        <f t="shared" si="24"/>
        <v>49.452949519028998</v>
      </c>
      <c r="AT1247" s="19">
        <f t="shared" si="25"/>
        <v>0.70679240739507454</v>
      </c>
      <c r="AU1247" s="5">
        <v>19</v>
      </c>
      <c r="AV1247" s="15">
        <v>33.271579299999999</v>
      </c>
      <c r="AW1247" s="16">
        <f t="shared" si="26"/>
        <v>30.055681787248375</v>
      </c>
      <c r="AX1247" s="19">
        <f t="shared" si="27"/>
        <v>0.32359606394466467</v>
      </c>
      <c r="AY1247" s="15">
        <v>33.271579299999999</v>
      </c>
      <c r="AZ1247" s="16">
        <f t="shared" si="28"/>
        <v>30.055681787248375</v>
      </c>
      <c r="BA1247" s="19">
        <f t="shared" si="29"/>
        <v>-0.10102963818627309</v>
      </c>
      <c r="BB1247" s="15">
        <v>10</v>
      </c>
      <c r="BC1247" s="16">
        <f t="shared" si="30"/>
        <v>100</v>
      </c>
      <c r="BD1247" s="19">
        <f t="shared" si="31"/>
        <v>0.93333821106502679</v>
      </c>
      <c r="BE1247" s="15">
        <v>33.271579299999999</v>
      </c>
      <c r="BF1247" s="21">
        <f t="shared" si="32"/>
        <v>30.055681787248375</v>
      </c>
      <c r="BG1247" s="19">
        <f t="shared" si="33"/>
        <v>-0.45210349662316834</v>
      </c>
      <c r="BH1247" s="15">
        <v>54.084318799999998</v>
      </c>
      <c r="BI1247" s="16">
        <f t="shared" si="34"/>
        <v>18.48964768693731</v>
      </c>
      <c r="BJ1247" s="22">
        <f t="shared" si="35"/>
        <v>-0.74703314614512906</v>
      </c>
      <c r="BK1247" s="15">
        <v>100.485868</v>
      </c>
      <c r="BL1247" s="16">
        <f t="shared" si="36"/>
        <v>9.951648126281798</v>
      </c>
      <c r="BM1247" s="19">
        <f t="shared" si="37"/>
        <v>-0.85293817393200044</v>
      </c>
      <c r="BN1247" s="15">
        <v>100.485868</v>
      </c>
      <c r="BO1247" s="16">
        <f t="shared" si="38"/>
        <v>9.951648126281798</v>
      </c>
      <c r="BP1247" s="19">
        <f t="shared" si="39"/>
        <v>-0.35734685643228409</v>
      </c>
      <c r="BQ1247" s="15">
        <v>20.2212408</v>
      </c>
      <c r="BR1247" s="16">
        <f t="shared" si="40"/>
        <v>49.452949494573055</v>
      </c>
      <c r="BS1247" s="19">
        <f t="shared" si="41"/>
        <v>-0.19291444174866476</v>
      </c>
      <c r="BT1247" s="15">
        <v>54.659354100000002</v>
      </c>
      <c r="BU1247" s="16">
        <f t="shared" si="42"/>
        <v>18.624336799471983</v>
      </c>
      <c r="BV1247" s="19">
        <f t="shared" si="43"/>
        <v>-0.91328933722928018</v>
      </c>
      <c r="BW1247" s="15">
        <v>1509.07098</v>
      </c>
      <c r="BX1247" s="18">
        <f t="shared" si="44"/>
        <v>0.2226624202538447</v>
      </c>
      <c r="BY1247" s="19">
        <f t="shared" si="45"/>
        <v>1.1790902008524637E-2</v>
      </c>
      <c r="BZ1247" s="15">
        <v>1109.1803199999999</v>
      </c>
      <c r="CA1247" s="18">
        <f t="shared" si="46"/>
        <v>0.17014762459738383</v>
      </c>
      <c r="CB1247" s="19">
        <f t="shared" si="47"/>
        <v>1.4539536425357222E-2</v>
      </c>
      <c r="CC1247" s="7">
        <f t="shared" si="48"/>
        <v>2.1521847524032566E-3</v>
      </c>
      <c r="CD1247" s="61">
        <f t="shared" si="49"/>
        <v>3.4661606721695642E-3</v>
      </c>
    </row>
    <row r="1248" spans="1:82" ht="15.75" customHeight="1" x14ac:dyDescent="0.25">
      <c r="A1248" s="5">
        <v>50104000101</v>
      </c>
      <c r="B1248" s="5">
        <v>50104</v>
      </c>
      <c r="C1248" s="6" t="s">
        <v>1255</v>
      </c>
      <c r="D1248" s="6" t="s">
        <v>1255</v>
      </c>
      <c r="E1248" s="5">
        <v>366</v>
      </c>
      <c r="F1248" s="15">
        <v>10.10418627</v>
      </c>
      <c r="G1248" s="16">
        <f t="shared" si="0"/>
        <v>98.968880153077393</v>
      </c>
      <c r="H1248" s="17">
        <v>1</v>
      </c>
      <c r="I1248" s="7">
        <f t="shared" si="1"/>
        <v>98.968880153077393</v>
      </c>
      <c r="J1248" s="18">
        <f t="shared" si="2"/>
        <v>32.98962671769246</v>
      </c>
      <c r="K1248" s="19">
        <f t="shared" si="3"/>
        <v>-8.351836068949077E-2</v>
      </c>
      <c r="L1248" s="15">
        <v>27.249323</v>
      </c>
      <c r="M1248" s="16">
        <f t="shared" si="4"/>
        <v>36.698159436841792</v>
      </c>
      <c r="N1248" s="19">
        <f t="shared" si="5"/>
        <v>-0.61700471166325521</v>
      </c>
      <c r="O1248" s="15">
        <v>27.249323</v>
      </c>
      <c r="P1248" s="16">
        <f t="shared" si="6"/>
        <v>36.698159436841792</v>
      </c>
      <c r="Q1248" s="17">
        <v>2</v>
      </c>
      <c r="R1248" s="7">
        <f t="shared" si="7"/>
        <v>73.396318873683583</v>
      </c>
      <c r="S1248" s="18">
        <f t="shared" si="8"/>
        <v>36.698159436841792</v>
      </c>
      <c r="T1248" s="19">
        <f t="shared" si="9"/>
        <v>-0.58321983997365168</v>
      </c>
      <c r="U1248" s="15">
        <v>10</v>
      </c>
      <c r="V1248" s="16">
        <f t="shared" si="10"/>
        <v>100</v>
      </c>
      <c r="W1248" s="19">
        <f t="shared" si="11"/>
        <v>1.6738574211914985</v>
      </c>
      <c r="X1248" s="15">
        <v>43.0350131</v>
      </c>
      <c r="Y1248" s="16">
        <f t="shared" si="12"/>
        <v>24.820745087678386</v>
      </c>
      <c r="Z1248" s="17">
        <v>3</v>
      </c>
      <c r="AA1248" s="20">
        <f t="shared" si="13"/>
        <v>74.462235263035154</v>
      </c>
      <c r="AB1248" s="18">
        <f t="shared" si="14"/>
        <v>24.820745087678386</v>
      </c>
      <c r="AC1248" s="19">
        <f t="shared" si="15"/>
        <v>-0.11697810782609526</v>
      </c>
      <c r="AD1248" s="15">
        <v>43.046222</v>
      </c>
      <c r="AE1248" s="16">
        <f t="shared" si="16"/>
        <v>24.864953769926661</v>
      </c>
      <c r="AF1248" s="17">
        <v>4</v>
      </c>
      <c r="AG1248" s="7">
        <f t="shared" si="17"/>
        <v>99.459815079706644</v>
      </c>
      <c r="AH1248" s="18">
        <f t="shared" si="18"/>
        <v>32.742368888958481</v>
      </c>
      <c r="AI1248" s="19">
        <f t="shared" si="19"/>
        <v>0.74341451897735022</v>
      </c>
      <c r="AJ1248" s="5">
        <v>12</v>
      </c>
      <c r="AK1248" s="15">
        <v>10</v>
      </c>
      <c r="AL1248" s="16">
        <f t="shared" si="20"/>
        <v>100</v>
      </c>
      <c r="AM1248" s="17">
        <v>1</v>
      </c>
      <c r="AN1248" s="7">
        <f t="shared" si="21"/>
        <v>100</v>
      </c>
      <c r="AO1248" s="18">
        <f t="shared" si="22"/>
        <v>33.333333333333336</v>
      </c>
      <c r="AP1248" s="19">
        <f t="shared" si="23"/>
        <v>2.8886242853155969E-2</v>
      </c>
      <c r="AQ1248" s="5">
        <v>14</v>
      </c>
      <c r="AR1248" s="15">
        <v>30.470652869999999</v>
      </c>
      <c r="AS1248" s="21">
        <f t="shared" si="24"/>
        <v>32.818463203476483</v>
      </c>
      <c r="AT1248" s="19">
        <f t="shared" si="25"/>
        <v>0.12417305939490417</v>
      </c>
      <c r="AU1248" s="5">
        <v>5</v>
      </c>
      <c r="AV1248" s="15">
        <v>30.470652900000001</v>
      </c>
      <c r="AW1248" s="16">
        <f t="shared" si="26"/>
        <v>32.818463171164936</v>
      </c>
      <c r="AX1248" s="19">
        <f t="shared" si="27"/>
        <v>0.42934373622960437</v>
      </c>
      <c r="AY1248" s="15">
        <v>40.368297900000002</v>
      </c>
      <c r="AZ1248" s="16">
        <f t="shared" si="28"/>
        <v>24.771913903261201</v>
      </c>
      <c r="BA1248" s="19">
        <f t="shared" si="29"/>
        <v>-0.47373013777829176</v>
      </c>
      <c r="BB1248" s="15">
        <v>10</v>
      </c>
      <c r="BC1248" s="16">
        <f t="shared" si="30"/>
        <v>100</v>
      </c>
      <c r="BD1248" s="19">
        <f t="shared" si="31"/>
        <v>0.93333821106502679</v>
      </c>
      <c r="BE1248" s="15">
        <v>56.898039400000002</v>
      </c>
      <c r="BF1248" s="21">
        <f t="shared" si="32"/>
        <v>17.575298033907298</v>
      </c>
      <c r="BG1248" s="19">
        <f t="shared" si="33"/>
        <v>-1.2141493886010974</v>
      </c>
      <c r="BH1248" s="15">
        <v>40.368297900000002</v>
      </c>
      <c r="BI1248" s="16">
        <f t="shared" si="34"/>
        <v>24.771913903261201</v>
      </c>
      <c r="BJ1248" s="22">
        <f t="shared" si="35"/>
        <v>-0.28541697142120614</v>
      </c>
      <c r="BK1248" s="15">
        <v>40.368297900000002</v>
      </c>
      <c r="BL1248" s="16">
        <f t="shared" si="36"/>
        <v>24.771913903261201</v>
      </c>
      <c r="BM1248" s="19">
        <f t="shared" si="37"/>
        <v>0.49915381966243799</v>
      </c>
      <c r="BN1248" s="15">
        <v>40.368297900000002</v>
      </c>
      <c r="BO1248" s="16">
        <f t="shared" si="38"/>
        <v>24.771913903261201</v>
      </c>
      <c r="BP1248" s="19">
        <f t="shared" si="39"/>
        <v>1.4509170965617286</v>
      </c>
      <c r="BQ1248" s="15">
        <v>18.9909377</v>
      </c>
      <c r="BR1248" s="16">
        <f t="shared" si="40"/>
        <v>52.656694250542458</v>
      </c>
      <c r="BS1248" s="19">
        <f t="shared" si="41"/>
        <v>-4.5217786779713207E-2</v>
      </c>
      <c r="BT1248" s="15">
        <v>23.143142699999999</v>
      </c>
      <c r="BU1248" s="16">
        <f t="shared" si="42"/>
        <v>43.986861818900678</v>
      </c>
      <c r="BV1248" s="19">
        <f t="shared" si="43"/>
        <v>0.21117229799393325</v>
      </c>
      <c r="BW1248" s="15">
        <v>734.64562000000001</v>
      </c>
      <c r="BX1248" s="18">
        <f t="shared" si="44"/>
        <v>0.10839647302613049</v>
      </c>
      <c r="BY1248" s="19">
        <f t="shared" si="45"/>
        <v>-2.9020142637694209E-2</v>
      </c>
      <c r="BZ1248" s="15">
        <v>366.48413699999998</v>
      </c>
      <c r="CA1248" s="18">
        <f t="shared" si="46"/>
        <v>5.6218456313011561E-2</v>
      </c>
      <c r="CB1248" s="19">
        <f t="shared" si="47"/>
        <v>-2.987714588402933E-2</v>
      </c>
      <c r="CC1248" s="7">
        <f t="shared" si="48"/>
        <v>0.13769072687763767</v>
      </c>
      <c r="CD1248" s="61">
        <f t="shared" si="49"/>
        <v>0.22175521032417786</v>
      </c>
    </row>
    <row r="1249" spans="1:82" ht="15.75" customHeight="1" x14ac:dyDescent="0.25">
      <c r="A1249" s="5">
        <v>50105000101</v>
      </c>
      <c r="B1249" s="5">
        <v>50105</v>
      </c>
      <c r="C1249" s="6" t="s">
        <v>1256</v>
      </c>
      <c r="D1249" s="6" t="s">
        <v>1256</v>
      </c>
      <c r="E1249" s="5">
        <v>380</v>
      </c>
      <c r="F1249" s="15">
        <v>10.032140480000001</v>
      </c>
      <c r="G1249" s="16">
        <f t="shared" si="0"/>
        <v>99.679624900946351</v>
      </c>
      <c r="H1249" s="17">
        <v>1</v>
      </c>
      <c r="I1249" s="7">
        <f t="shared" si="1"/>
        <v>99.679624900946351</v>
      </c>
      <c r="J1249" s="18">
        <f t="shared" si="2"/>
        <v>33.226541633648779</v>
      </c>
      <c r="K1249" s="19">
        <f t="shared" si="3"/>
        <v>-7.0486619778325668E-2</v>
      </c>
      <c r="L1249" s="15">
        <v>29.901803000000001</v>
      </c>
      <c r="M1249" s="16">
        <f t="shared" si="4"/>
        <v>33.442799419152081</v>
      </c>
      <c r="N1249" s="19">
        <f t="shared" si="5"/>
        <v>-0.8072349085676277</v>
      </c>
      <c r="O1249" s="15">
        <v>29.901803000000001</v>
      </c>
      <c r="P1249" s="16">
        <f t="shared" si="6"/>
        <v>33.442799419152081</v>
      </c>
      <c r="Q1249" s="17">
        <v>2</v>
      </c>
      <c r="R1249" s="7">
        <f t="shared" si="7"/>
        <v>66.885598838304162</v>
      </c>
      <c r="S1249" s="18">
        <f t="shared" si="8"/>
        <v>33.442799419152081</v>
      </c>
      <c r="T1249" s="19">
        <f t="shared" si="9"/>
        <v>-0.76487251116605548</v>
      </c>
      <c r="U1249" s="15">
        <v>10</v>
      </c>
      <c r="V1249" s="16">
        <f t="shared" si="10"/>
        <v>100</v>
      </c>
      <c r="W1249" s="19">
        <f t="shared" si="11"/>
        <v>1.6738574211914985</v>
      </c>
      <c r="X1249" s="15">
        <v>45.771431100000001</v>
      </c>
      <c r="Y1249" s="16">
        <f t="shared" si="12"/>
        <v>23.336851488569692</v>
      </c>
      <c r="Z1249" s="17">
        <v>2</v>
      </c>
      <c r="AA1249" s="20">
        <f t="shared" si="13"/>
        <v>46.673702977139385</v>
      </c>
      <c r="AB1249" s="18">
        <f t="shared" si="14"/>
        <v>15.557900992379794</v>
      </c>
      <c r="AC1249" s="19">
        <f t="shared" si="15"/>
        <v>-0.83807159827844102</v>
      </c>
      <c r="AD1249" s="15">
        <v>63.777622800000003</v>
      </c>
      <c r="AE1249" s="16">
        <f t="shared" si="16"/>
        <v>16.782411651755698</v>
      </c>
      <c r="AF1249" s="17">
        <v>2</v>
      </c>
      <c r="AG1249" s="7">
        <f t="shared" si="17"/>
        <v>33.564823303511396</v>
      </c>
      <c r="AH1249" s="18">
        <f t="shared" si="18"/>
        <v>11.049606571413319</v>
      </c>
      <c r="AI1249" s="19">
        <f t="shared" si="19"/>
        <v>-0.79397332855731695</v>
      </c>
      <c r="AJ1249" s="5">
        <v>27</v>
      </c>
      <c r="AK1249" s="15">
        <v>10</v>
      </c>
      <c r="AL1249" s="16">
        <f t="shared" si="20"/>
        <v>100</v>
      </c>
      <c r="AM1249" s="17">
        <v>3</v>
      </c>
      <c r="AN1249" s="7">
        <f t="shared" si="21"/>
        <v>300</v>
      </c>
      <c r="AO1249" s="18">
        <f t="shared" si="22"/>
        <v>100</v>
      </c>
      <c r="AP1249" s="19">
        <f t="shared" si="23"/>
        <v>2.179700148844677</v>
      </c>
      <c r="AQ1249" s="5">
        <v>9</v>
      </c>
      <c r="AR1249" s="15">
        <v>29.215189380000002</v>
      </c>
      <c r="AS1249" s="21">
        <f t="shared" si="24"/>
        <v>34.228770075492832</v>
      </c>
      <c r="AT1249" s="19">
        <f t="shared" si="25"/>
        <v>0.1735687578653822</v>
      </c>
      <c r="AU1249" s="5">
        <v>1</v>
      </c>
      <c r="AV1249" s="15">
        <v>46.495031400000002</v>
      </c>
      <c r="AW1249" s="16">
        <f t="shared" si="26"/>
        <v>21.507674473793344</v>
      </c>
      <c r="AX1249" s="19">
        <f t="shared" si="27"/>
        <v>-3.5857685863923423E-3</v>
      </c>
      <c r="AY1249" s="15">
        <v>46.495031400000002</v>
      </c>
      <c r="AZ1249" s="16">
        <f t="shared" si="28"/>
        <v>21.507674473793344</v>
      </c>
      <c r="BA1249" s="19">
        <f t="shared" si="29"/>
        <v>-0.70397940172449536</v>
      </c>
      <c r="BB1249" s="15">
        <v>10</v>
      </c>
      <c r="BC1249" s="16">
        <f t="shared" si="30"/>
        <v>100</v>
      </c>
      <c r="BD1249" s="19">
        <f t="shared" si="31"/>
        <v>0.93333821106502679</v>
      </c>
      <c r="BE1249" s="15">
        <v>46.495031400000002</v>
      </c>
      <c r="BF1249" s="21">
        <f t="shared" si="32"/>
        <v>21.507674473793344</v>
      </c>
      <c r="BG1249" s="19">
        <f t="shared" si="33"/>
        <v>-0.97404048081821526</v>
      </c>
      <c r="BH1249" s="15">
        <v>46.571845600000003</v>
      </c>
      <c r="BI1249" s="16">
        <f t="shared" si="34"/>
        <v>21.47220036304509</v>
      </c>
      <c r="BJ1249" s="22">
        <f t="shared" si="35"/>
        <v>-0.52787742910786006</v>
      </c>
      <c r="BK1249" s="15">
        <v>103.873788</v>
      </c>
      <c r="BL1249" s="16">
        <f t="shared" si="36"/>
        <v>9.6270678027068772</v>
      </c>
      <c r="BM1249" s="19">
        <f t="shared" si="37"/>
        <v>-0.88255049420938947</v>
      </c>
      <c r="BN1249" s="15">
        <v>103.873788</v>
      </c>
      <c r="BO1249" s="16">
        <f t="shared" si="38"/>
        <v>9.6270678027068772</v>
      </c>
      <c r="BP1249" s="19">
        <f t="shared" si="39"/>
        <v>-0.39694985058933535</v>
      </c>
      <c r="BQ1249" s="15">
        <v>44.296183800000001</v>
      </c>
      <c r="BR1249" s="16">
        <f t="shared" si="40"/>
        <v>22.575308169097852</v>
      </c>
      <c r="BS1249" s="19">
        <f t="shared" si="41"/>
        <v>-1.4320074468425628</v>
      </c>
      <c r="BT1249" s="15">
        <v>41.566092699999999</v>
      </c>
      <c r="BU1249" s="16">
        <f t="shared" si="42"/>
        <v>24.490976992889205</v>
      </c>
      <c r="BV1249" s="19">
        <f t="shared" si="43"/>
        <v>-0.65318858542705471</v>
      </c>
      <c r="BW1249" s="15">
        <v>775.44716100000005</v>
      </c>
      <c r="BX1249" s="18">
        <f t="shared" si="44"/>
        <v>0.11441671328623175</v>
      </c>
      <c r="BY1249" s="19">
        <f t="shared" si="45"/>
        <v>-2.6869963166059233E-2</v>
      </c>
      <c r="BZ1249" s="15">
        <v>380.17035099999998</v>
      </c>
      <c r="CA1249" s="18">
        <f t="shared" si="46"/>
        <v>5.8317913686932031E-2</v>
      </c>
      <c r="CB1249" s="19">
        <f t="shared" si="47"/>
        <v>-2.9058646700687921E-2</v>
      </c>
      <c r="CC1249" s="7">
        <f t="shared" si="48"/>
        <v>-0.20759381550280187</v>
      </c>
      <c r="CD1249" s="61">
        <f t="shared" si="49"/>
        <v>-0.33433631489019938</v>
      </c>
    </row>
    <row r="1250" spans="1:82" ht="15.75" customHeight="1" x14ac:dyDescent="0.25">
      <c r="A1250" s="5">
        <v>50106000101</v>
      </c>
      <c r="B1250" s="5">
        <v>50106</v>
      </c>
      <c r="C1250" s="6" t="s">
        <v>1257</v>
      </c>
      <c r="D1250" s="6" t="s">
        <v>1257</v>
      </c>
      <c r="E1250" s="5">
        <v>131</v>
      </c>
      <c r="F1250" s="15">
        <v>10.103426819999999</v>
      </c>
      <c r="G1250" s="16">
        <f t="shared" si="0"/>
        <v>98.976319402885537</v>
      </c>
      <c r="H1250" s="17">
        <v>1</v>
      </c>
      <c r="I1250" s="7">
        <f t="shared" si="1"/>
        <v>98.976319402885537</v>
      </c>
      <c r="J1250" s="18">
        <f t="shared" si="2"/>
        <v>32.99210646762851</v>
      </c>
      <c r="K1250" s="19">
        <f t="shared" si="3"/>
        <v>-8.3381959574513928E-2</v>
      </c>
      <c r="L1250" s="15">
        <v>17.484008299999999</v>
      </c>
      <c r="M1250" s="16">
        <f t="shared" si="4"/>
        <v>57.195122699638617</v>
      </c>
      <c r="N1250" s="19">
        <f t="shared" si="5"/>
        <v>0.58075570077515215</v>
      </c>
      <c r="O1250" s="15">
        <v>17.484008299999999</v>
      </c>
      <c r="P1250" s="16">
        <f t="shared" si="6"/>
        <v>57.195122699638617</v>
      </c>
      <c r="Q1250" s="17">
        <v>2</v>
      </c>
      <c r="R1250" s="7">
        <f t="shared" si="7"/>
        <v>114.39024539927723</v>
      </c>
      <c r="S1250" s="18">
        <f t="shared" si="8"/>
        <v>57.195122699638617</v>
      </c>
      <c r="T1250" s="19">
        <f t="shared" si="9"/>
        <v>0.56053326499383316</v>
      </c>
      <c r="U1250" s="15">
        <v>12.344383300000001</v>
      </c>
      <c r="V1250" s="16">
        <f t="shared" si="10"/>
        <v>81.008502061014255</v>
      </c>
      <c r="W1250" s="19">
        <f t="shared" si="11"/>
        <v>0.86270172986736604</v>
      </c>
      <c r="X1250" s="15">
        <v>17.385577600000001</v>
      </c>
      <c r="Y1250" s="16">
        <f t="shared" si="12"/>
        <v>61.439493963088118</v>
      </c>
      <c r="Z1250" s="17">
        <v>2</v>
      </c>
      <c r="AA1250" s="20">
        <f t="shared" si="13"/>
        <v>122.87898792617624</v>
      </c>
      <c r="AB1250" s="18">
        <f t="shared" si="14"/>
        <v>40.959662642058746</v>
      </c>
      <c r="AC1250" s="19">
        <f t="shared" si="15"/>
        <v>1.1394036548031097</v>
      </c>
      <c r="AD1250" s="15">
        <v>78.4643923</v>
      </c>
      <c r="AE1250" s="16">
        <f t="shared" si="16"/>
        <v>13.641121642893294</v>
      </c>
      <c r="AF1250" s="17">
        <v>4</v>
      </c>
      <c r="AG1250" s="7">
        <f t="shared" si="17"/>
        <v>54.564486571573177</v>
      </c>
      <c r="AH1250" s="18">
        <f t="shared" si="18"/>
        <v>17.962737474741139</v>
      </c>
      <c r="AI1250" s="19">
        <f t="shared" si="19"/>
        <v>-0.30403279984021297</v>
      </c>
      <c r="AJ1250" s="5">
        <v>6</v>
      </c>
      <c r="AK1250" s="15">
        <v>16.643805</v>
      </c>
      <c r="AL1250" s="16">
        <f t="shared" si="20"/>
        <v>60.082415048722332</v>
      </c>
      <c r="AM1250" s="17">
        <v>3</v>
      </c>
      <c r="AN1250" s="7">
        <f t="shared" si="21"/>
        <v>180.24724514616699</v>
      </c>
      <c r="AO1250" s="18">
        <f t="shared" si="22"/>
        <v>60.082415048722332</v>
      </c>
      <c r="AP1250" s="19">
        <f t="shared" si="23"/>
        <v>0.89187069674258856</v>
      </c>
      <c r="AQ1250" s="5">
        <v>1</v>
      </c>
      <c r="AR1250" s="15">
        <v>16.643805029999999</v>
      </c>
      <c r="AS1250" s="21">
        <f t="shared" si="24"/>
        <v>60.082414940425437</v>
      </c>
      <c r="AT1250" s="19">
        <f t="shared" si="25"/>
        <v>1.0790871747792787</v>
      </c>
      <c r="AU1250" s="5">
        <v>1</v>
      </c>
      <c r="AV1250" s="15">
        <v>16.643805</v>
      </c>
      <c r="AW1250" s="16">
        <f t="shared" si="26"/>
        <v>60.082415048722332</v>
      </c>
      <c r="AX1250" s="19">
        <f t="shared" si="27"/>
        <v>1.4728933508043123</v>
      </c>
      <c r="AY1250" s="15">
        <v>16.643805</v>
      </c>
      <c r="AZ1250" s="16">
        <f t="shared" si="28"/>
        <v>60.082415048722332</v>
      </c>
      <c r="BA1250" s="19">
        <f t="shared" si="29"/>
        <v>2.0169624336423677</v>
      </c>
      <c r="BB1250" s="15">
        <v>10</v>
      </c>
      <c r="BC1250" s="16">
        <f t="shared" si="30"/>
        <v>100</v>
      </c>
      <c r="BD1250" s="19">
        <f t="shared" si="31"/>
        <v>0.93333821106502679</v>
      </c>
      <c r="BE1250" s="15">
        <v>16.643805</v>
      </c>
      <c r="BF1250" s="21">
        <f t="shared" si="32"/>
        <v>60.082415048722332</v>
      </c>
      <c r="BG1250" s="19">
        <f t="shared" si="33"/>
        <v>1.3813135828234224</v>
      </c>
      <c r="BH1250" s="15">
        <v>16.643805</v>
      </c>
      <c r="BI1250" s="16">
        <f t="shared" si="34"/>
        <v>60.082415048722332</v>
      </c>
      <c r="BJ1250" s="22">
        <f t="shared" si="35"/>
        <v>2.3091719722944677</v>
      </c>
      <c r="BK1250" s="15">
        <v>78.855589899999998</v>
      </c>
      <c r="BL1250" s="16">
        <f t="shared" si="36"/>
        <v>12.681409159048089</v>
      </c>
      <c r="BM1250" s="19">
        <f t="shared" si="37"/>
        <v>-0.60389486442789475</v>
      </c>
      <c r="BN1250" s="15">
        <v>78.855589899999998</v>
      </c>
      <c r="BO1250" s="16">
        <f t="shared" si="38"/>
        <v>12.681409159048089</v>
      </c>
      <c r="BP1250" s="19">
        <f t="shared" si="39"/>
        <v>-2.4280732644789457E-2</v>
      </c>
      <c r="BQ1250" s="15">
        <v>16.643805</v>
      </c>
      <c r="BR1250" s="16">
        <f t="shared" si="40"/>
        <v>60.082415048722332</v>
      </c>
      <c r="BS1250" s="19">
        <f t="shared" si="41"/>
        <v>0.29711726365806107</v>
      </c>
      <c r="BT1250" s="15">
        <v>44.873519999999999</v>
      </c>
      <c r="BU1250" s="16">
        <f t="shared" si="42"/>
        <v>22.685856157484412</v>
      </c>
      <c r="BV1250" s="19">
        <f t="shared" si="43"/>
        <v>-0.7332196203811796</v>
      </c>
      <c r="BW1250" s="15">
        <v>256.61939100000001</v>
      </c>
      <c r="BX1250" s="18">
        <f t="shared" si="44"/>
        <v>3.7864020606988076E-2</v>
      </c>
      <c r="BY1250" s="19">
        <f t="shared" si="45"/>
        <v>-5.4211401578107318E-2</v>
      </c>
      <c r="BZ1250" s="15">
        <v>131.36362</v>
      </c>
      <c r="CA1250" s="18">
        <f t="shared" si="46"/>
        <v>2.0151103926468315E-2</v>
      </c>
      <c r="CB1250" s="19">
        <f t="shared" si="47"/>
        <v>-4.3938445170399458E-2</v>
      </c>
      <c r="CC1250" s="7">
        <f t="shared" si="48"/>
        <v>0.61464153750694139</v>
      </c>
      <c r="CD1250" s="61">
        <f t="shared" si="49"/>
        <v>0.98989936733324169</v>
      </c>
    </row>
    <row r="1251" spans="1:82" ht="15.75" customHeight="1" x14ac:dyDescent="0.25">
      <c r="A1251" s="5">
        <v>50107000101</v>
      </c>
      <c r="B1251" s="5">
        <v>50107</v>
      </c>
      <c r="C1251" s="6" t="s">
        <v>1258</v>
      </c>
      <c r="D1251" s="6" t="s">
        <v>1258</v>
      </c>
      <c r="E1251" s="5">
        <v>1262</v>
      </c>
      <c r="F1251" s="15">
        <v>10.238296310000001</v>
      </c>
      <c r="G1251" s="16">
        <f t="shared" si="0"/>
        <v>97.672500357630298</v>
      </c>
      <c r="H1251" s="17">
        <v>1</v>
      </c>
      <c r="I1251" s="7">
        <f t="shared" si="1"/>
        <v>97.672500357630298</v>
      </c>
      <c r="J1251" s="18">
        <f t="shared" si="2"/>
        <v>32.557500119210104</v>
      </c>
      <c r="K1251" s="19">
        <f t="shared" si="3"/>
        <v>-0.10728791462202324</v>
      </c>
      <c r="L1251" s="15">
        <v>17.310053100000001</v>
      </c>
      <c r="M1251" s="16">
        <f t="shared" si="4"/>
        <v>57.769897886679502</v>
      </c>
      <c r="N1251" s="19">
        <f t="shared" si="5"/>
        <v>0.61434325988148164</v>
      </c>
      <c r="O1251" s="15">
        <v>17.310053100000001</v>
      </c>
      <c r="P1251" s="16">
        <f t="shared" si="6"/>
        <v>57.769897886679502</v>
      </c>
      <c r="Q1251" s="17">
        <v>2</v>
      </c>
      <c r="R1251" s="7">
        <f t="shared" si="7"/>
        <v>115.539795773359</v>
      </c>
      <c r="S1251" s="18">
        <f t="shared" si="8"/>
        <v>57.769897886679502</v>
      </c>
      <c r="T1251" s="19">
        <f t="shared" si="9"/>
        <v>0.59260635291459363</v>
      </c>
      <c r="U1251" s="15">
        <v>10</v>
      </c>
      <c r="V1251" s="16">
        <f t="shared" si="10"/>
        <v>100</v>
      </c>
      <c r="W1251" s="19">
        <f t="shared" si="11"/>
        <v>1.6738574211914985</v>
      </c>
      <c r="X1251" s="15">
        <v>34.437740499999997</v>
      </c>
      <c r="Y1251" s="16">
        <f t="shared" si="12"/>
        <v>31.017165310250252</v>
      </c>
      <c r="Z1251" s="17">
        <v>3</v>
      </c>
      <c r="AA1251" s="20">
        <f t="shared" si="13"/>
        <v>93.051495930750761</v>
      </c>
      <c r="AB1251" s="18">
        <f t="shared" si="14"/>
        <v>31.017165310250252</v>
      </c>
      <c r="AC1251" s="19">
        <f t="shared" si="15"/>
        <v>0.36540054830088275</v>
      </c>
      <c r="AD1251" s="15">
        <v>34.448949300000002</v>
      </c>
      <c r="AE1251" s="16">
        <f t="shared" si="16"/>
        <v>31.070390875462778</v>
      </c>
      <c r="AF1251" s="17">
        <v>4</v>
      </c>
      <c r="AG1251" s="7">
        <f t="shared" si="17"/>
        <v>124.28156350185111</v>
      </c>
      <c r="AH1251" s="18">
        <f t="shared" si="18"/>
        <v>40.913737824799199</v>
      </c>
      <c r="AI1251" s="19">
        <f t="shared" si="19"/>
        <v>1.3225276404779334</v>
      </c>
      <c r="AJ1251" s="5">
        <v>99</v>
      </c>
      <c r="AK1251" s="15">
        <v>10</v>
      </c>
      <c r="AL1251" s="16">
        <f t="shared" si="20"/>
        <v>100</v>
      </c>
      <c r="AM1251" s="17">
        <v>3</v>
      </c>
      <c r="AN1251" s="7">
        <f t="shared" si="21"/>
        <v>300</v>
      </c>
      <c r="AO1251" s="18">
        <f t="shared" si="22"/>
        <v>100</v>
      </c>
      <c r="AP1251" s="19">
        <f t="shared" si="23"/>
        <v>2.179700148844677</v>
      </c>
      <c r="AQ1251" s="5">
        <v>54</v>
      </c>
      <c r="AR1251" s="15">
        <v>15.276963</v>
      </c>
      <c r="AS1251" s="21">
        <f t="shared" si="24"/>
        <v>65.458036391133504</v>
      </c>
      <c r="AT1251" s="19">
        <f t="shared" si="25"/>
        <v>1.2673671736500005</v>
      </c>
      <c r="AU1251" s="5">
        <v>28</v>
      </c>
      <c r="AV1251" s="15">
        <v>15.276963</v>
      </c>
      <c r="AW1251" s="16">
        <f t="shared" si="26"/>
        <v>65.458036391133504</v>
      </c>
      <c r="AX1251" s="19">
        <f t="shared" si="27"/>
        <v>1.678649567113895</v>
      </c>
      <c r="AY1251" s="15">
        <v>34.840146900000001</v>
      </c>
      <c r="AZ1251" s="16">
        <f t="shared" si="28"/>
        <v>28.702519621121343</v>
      </c>
      <c r="BA1251" s="19">
        <f t="shared" si="29"/>
        <v>-0.19647747511206848</v>
      </c>
      <c r="BB1251" s="15">
        <v>10</v>
      </c>
      <c r="BC1251" s="16">
        <f t="shared" si="30"/>
        <v>100</v>
      </c>
      <c r="BD1251" s="19">
        <f t="shared" si="31"/>
        <v>0.93333821106502679</v>
      </c>
      <c r="BE1251" s="15">
        <v>17.0248025</v>
      </c>
      <c r="BF1251" s="21">
        <f t="shared" si="32"/>
        <v>58.737832641524037</v>
      </c>
      <c r="BG1251" s="19">
        <f t="shared" si="33"/>
        <v>1.2992140640841083</v>
      </c>
      <c r="BH1251" s="15">
        <v>34.840146900000001</v>
      </c>
      <c r="BI1251" s="16">
        <f t="shared" si="34"/>
        <v>28.702519621121343</v>
      </c>
      <c r="BJ1251" s="22">
        <f t="shared" si="35"/>
        <v>3.4009667794937452E-3</v>
      </c>
      <c r="BK1251" s="15">
        <v>34.840146900000001</v>
      </c>
      <c r="BL1251" s="16">
        <f t="shared" si="36"/>
        <v>28.702519621121343</v>
      </c>
      <c r="BM1251" s="19">
        <f t="shared" si="37"/>
        <v>0.85775336174017824</v>
      </c>
      <c r="BN1251" s="15">
        <v>34.840146900000001</v>
      </c>
      <c r="BO1251" s="16">
        <f t="shared" si="38"/>
        <v>28.702519621121343</v>
      </c>
      <c r="BP1251" s="19">
        <f t="shared" si="39"/>
        <v>1.9305017909252384</v>
      </c>
      <c r="BQ1251" s="15">
        <v>10</v>
      </c>
      <c r="BR1251" s="16">
        <f t="shared" si="40"/>
        <v>100</v>
      </c>
      <c r="BS1251" s="19">
        <f t="shared" si="41"/>
        <v>2.1373680391786363</v>
      </c>
      <c r="BT1251" s="15">
        <v>11.077302299999999</v>
      </c>
      <c r="BU1251" s="16">
        <f t="shared" si="42"/>
        <v>91.899109767908016</v>
      </c>
      <c r="BV1251" s="19">
        <f t="shared" si="43"/>
        <v>2.3353884253191937</v>
      </c>
      <c r="BW1251" s="15">
        <v>1775.6373000000001</v>
      </c>
      <c r="BX1251" s="18">
        <f t="shared" si="44"/>
        <v>0.26199410362460362</v>
      </c>
      <c r="BY1251" s="19">
        <f t="shared" si="45"/>
        <v>2.5838543716304282E-2</v>
      </c>
      <c r="BZ1251" s="15">
        <v>1262.6232399999999</v>
      </c>
      <c r="CA1251" s="18">
        <f t="shared" si="46"/>
        <v>0.19368568047389489</v>
      </c>
      <c r="CB1251" s="19">
        <f t="shared" si="47"/>
        <v>2.3716135937064446E-2</v>
      </c>
      <c r="CC1251" s="7">
        <f t="shared" si="48"/>
        <v>0.99669506638874272</v>
      </c>
      <c r="CD1251" s="61">
        <f t="shared" si="49"/>
        <v>1.605208492163186</v>
      </c>
    </row>
    <row r="1252" spans="1:82" ht="15.75" customHeight="1" x14ac:dyDescent="0.25">
      <c r="A1252" s="5">
        <v>50108000101</v>
      </c>
      <c r="B1252" s="5">
        <v>50108</v>
      </c>
      <c r="C1252" s="6" t="s">
        <v>1259</v>
      </c>
      <c r="D1252" s="6" t="s">
        <v>1259</v>
      </c>
      <c r="E1252" s="5">
        <v>60</v>
      </c>
      <c r="F1252" s="15">
        <v>10.0162218</v>
      </c>
      <c r="G1252" s="16">
        <f t="shared" si="0"/>
        <v>99.838044720615116</v>
      </c>
      <c r="H1252" s="17">
        <v>1</v>
      </c>
      <c r="I1252" s="7">
        <f t="shared" si="1"/>
        <v>99.838044720615116</v>
      </c>
      <c r="J1252" s="18">
        <f t="shared" si="2"/>
        <v>33.279348240205039</v>
      </c>
      <c r="K1252" s="19">
        <f t="shared" si="3"/>
        <v>-6.7581939791161463E-2</v>
      </c>
      <c r="L1252" s="15">
        <v>24.252069500000001</v>
      </c>
      <c r="M1252" s="16">
        <f t="shared" si="4"/>
        <v>41.233594518603866</v>
      </c>
      <c r="N1252" s="19">
        <f t="shared" si="5"/>
        <v>-0.35197205660751729</v>
      </c>
      <c r="O1252" s="15">
        <v>24.252069500000001</v>
      </c>
      <c r="P1252" s="16">
        <f t="shared" si="6"/>
        <v>41.233594518603866</v>
      </c>
      <c r="Q1252" s="17">
        <v>2</v>
      </c>
      <c r="R1252" s="7">
        <f t="shared" si="7"/>
        <v>82.467189037207731</v>
      </c>
      <c r="S1252" s="18">
        <f t="shared" si="8"/>
        <v>41.233594518603866</v>
      </c>
      <c r="T1252" s="19">
        <f t="shared" si="9"/>
        <v>-0.33013757160859608</v>
      </c>
      <c r="U1252" s="15">
        <v>24.209001799999999</v>
      </c>
      <c r="V1252" s="16">
        <f t="shared" si="10"/>
        <v>41.306948888739399</v>
      </c>
      <c r="W1252" s="19">
        <f t="shared" si="11"/>
        <v>-0.83301184225638736</v>
      </c>
      <c r="X1252" s="15">
        <v>56.822182400000003</v>
      </c>
      <c r="Y1252" s="16">
        <f t="shared" si="12"/>
        <v>18.798311590369327</v>
      </c>
      <c r="Z1252" s="17">
        <v>3</v>
      </c>
      <c r="AA1252" s="20">
        <f t="shared" si="13"/>
        <v>56.394934771107984</v>
      </c>
      <c r="AB1252" s="18">
        <f t="shared" si="14"/>
        <v>18.798311590369327</v>
      </c>
      <c r="AC1252" s="19">
        <f t="shared" si="15"/>
        <v>-0.58581225281574245</v>
      </c>
      <c r="AD1252" s="15">
        <v>56.810973599999997</v>
      </c>
      <c r="AE1252" s="16">
        <f t="shared" si="16"/>
        <v>18.840415014468263</v>
      </c>
      <c r="AF1252" s="17">
        <v>4</v>
      </c>
      <c r="AG1252" s="7">
        <f t="shared" si="17"/>
        <v>75.361660057873053</v>
      </c>
      <c r="AH1252" s="18">
        <f t="shared" si="18"/>
        <v>24.809208339284652</v>
      </c>
      <c r="AI1252" s="19">
        <f t="shared" si="19"/>
        <v>0.18118346499371113</v>
      </c>
      <c r="AJ1252" s="5">
        <v>0</v>
      </c>
      <c r="AK1252" s="15">
        <v>22.751339600000001</v>
      </c>
      <c r="AL1252" s="16">
        <f t="shared" si="20"/>
        <v>43.953455822003548</v>
      </c>
      <c r="AM1252" s="17">
        <v>3</v>
      </c>
      <c r="AN1252" s="7">
        <f t="shared" si="21"/>
        <v>131.86036746601064</v>
      </c>
      <c r="AO1252" s="18">
        <f t="shared" si="22"/>
        <v>0</v>
      </c>
      <c r="AP1252" s="19">
        <f t="shared" si="23"/>
        <v>-1.0465207101426044</v>
      </c>
      <c r="AQ1252" s="5">
        <v>0</v>
      </c>
      <c r="AR1252" s="15">
        <v>30.681096419999999</v>
      </c>
      <c r="AS1252" s="21">
        <f t="shared" si="24"/>
        <v>0</v>
      </c>
      <c r="AT1252" s="19">
        <f t="shared" si="25"/>
        <v>-1.0252866396461213</v>
      </c>
      <c r="AU1252" s="5">
        <v>0</v>
      </c>
      <c r="AV1252" s="15">
        <v>30.681096400000001</v>
      </c>
      <c r="AW1252" s="16">
        <f t="shared" si="26"/>
        <v>0</v>
      </c>
      <c r="AX1252" s="19">
        <f t="shared" si="27"/>
        <v>-0.82680925094591806</v>
      </c>
      <c r="AY1252" s="15">
        <v>30.681096400000001</v>
      </c>
      <c r="AZ1252" s="16">
        <f t="shared" si="28"/>
        <v>32.593359342921005</v>
      </c>
      <c r="BA1252" s="19">
        <f t="shared" si="29"/>
        <v>7.7970218273912387E-2</v>
      </c>
      <c r="BB1252" s="15">
        <v>10</v>
      </c>
      <c r="BC1252" s="16">
        <f t="shared" si="30"/>
        <v>100</v>
      </c>
      <c r="BD1252" s="19">
        <f t="shared" si="31"/>
        <v>0.93333821106502679</v>
      </c>
      <c r="BE1252" s="15">
        <v>30.681096400000001</v>
      </c>
      <c r="BF1252" s="21">
        <f t="shared" si="32"/>
        <v>32.593359342921005</v>
      </c>
      <c r="BG1252" s="19">
        <f t="shared" si="33"/>
        <v>-0.29715419420710898</v>
      </c>
      <c r="BH1252" s="15">
        <v>36.337964399999997</v>
      </c>
      <c r="BI1252" s="16">
        <f t="shared" si="34"/>
        <v>27.519428138357693</v>
      </c>
      <c r="BJ1252" s="22">
        <f t="shared" si="35"/>
        <v>-8.3531701435477945E-2</v>
      </c>
      <c r="BK1252" s="15">
        <v>60.9053264</v>
      </c>
      <c r="BL1252" s="16">
        <f t="shared" si="36"/>
        <v>16.418925225561225</v>
      </c>
      <c r="BM1252" s="19">
        <f t="shared" si="37"/>
        <v>-0.26291140127619922</v>
      </c>
      <c r="BN1252" s="15">
        <v>60.9053264</v>
      </c>
      <c r="BO1252" s="16">
        <f t="shared" si="38"/>
        <v>16.418925225561225</v>
      </c>
      <c r="BP1252" s="19">
        <f t="shared" si="39"/>
        <v>0.43174452887984865</v>
      </c>
      <c r="BQ1252" s="15">
        <v>22.751339600000001</v>
      </c>
      <c r="BR1252" s="16">
        <f t="shared" si="40"/>
        <v>43.953455822003548</v>
      </c>
      <c r="BS1252" s="19">
        <f t="shared" si="41"/>
        <v>-0.44644800366803633</v>
      </c>
      <c r="BT1252" s="15">
        <v>20.731444199999999</v>
      </c>
      <c r="BU1252" s="16">
        <f t="shared" si="42"/>
        <v>49.103873815023462</v>
      </c>
      <c r="BV1252" s="19">
        <f t="shared" si="43"/>
        <v>0.43803786726234495</v>
      </c>
      <c r="BW1252" s="15">
        <v>367.19792999999999</v>
      </c>
      <c r="BX1252" s="18">
        <f t="shared" si="44"/>
        <v>5.4179810552053585E-2</v>
      </c>
      <c r="BY1252" s="19">
        <f t="shared" si="45"/>
        <v>-4.8384079895301559E-2</v>
      </c>
      <c r="BZ1252" s="15">
        <v>61.223926200000001</v>
      </c>
      <c r="CA1252" s="18">
        <f t="shared" si="46"/>
        <v>9.3917151464204974E-3</v>
      </c>
      <c r="CB1252" s="19">
        <f t="shared" si="47"/>
        <v>-4.8133124728611552E-2</v>
      </c>
      <c r="CC1252" s="7">
        <f t="shared" si="48"/>
        <v>-0.2206010778184179</v>
      </c>
      <c r="CD1252" s="61">
        <f t="shared" si="49"/>
        <v>-0.35528491655677713</v>
      </c>
    </row>
    <row r="1253" spans="1:82" ht="15.75" customHeight="1" x14ac:dyDescent="0.25">
      <c r="A1253" s="5">
        <v>50109000101</v>
      </c>
      <c r="B1253" s="5">
        <v>50109</v>
      </c>
      <c r="C1253" s="6" t="s">
        <v>1260</v>
      </c>
      <c r="D1253" s="6" t="s">
        <v>1260</v>
      </c>
      <c r="E1253" s="5">
        <v>97</v>
      </c>
      <c r="F1253" s="15">
        <v>10.013675750000001</v>
      </c>
      <c r="G1253" s="16">
        <f t="shared" si="0"/>
        <v>99.863429270715088</v>
      </c>
      <c r="H1253" s="17">
        <v>1</v>
      </c>
      <c r="I1253" s="7">
        <f t="shared" si="1"/>
        <v>99.863429270715088</v>
      </c>
      <c r="J1253" s="18">
        <f t="shared" si="2"/>
        <v>33.287809756905034</v>
      </c>
      <c r="K1253" s="19">
        <f t="shared" si="3"/>
        <v>-6.7116505637702897E-2</v>
      </c>
      <c r="L1253" s="15">
        <v>22.941037000000001</v>
      </c>
      <c r="M1253" s="16">
        <f t="shared" si="4"/>
        <v>43.590008594641994</v>
      </c>
      <c r="N1253" s="19">
        <f t="shared" si="5"/>
        <v>-0.21427265892581529</v>
      </c>
      <c r="O1253" s="15">
        <v>22.941037000000001</v>
      </c>
      <c r="P1253" s="16">
        <f t="shared" si="6"/>
        <v>43.590008594641994</v>
      </c>
      <c r="Q1253" s="17">
        <v>2</v>
      </c>
      <c r="R1253" s="7">
        <f t="shared" si="7"/>
        <v>87.180017189283987</v>
      </c>
      <c r="S1253" s="18">
        <f t="shared" si="8"/>
        <v>43.590008594641994</v>
      </c>
      <c r="T1253" s="19">
        <f t="shared" si="9"/>
        <v>-0.19864707316244043</v>
      </c>
      <c r="U1253" s="15">
        <v>22.963887199999999</v>
      </c>
      <c r="V1253" s="16">
        <f t="shared" si="10"/>
        <v>43.546634386882026</v>
      </c>
      <c r="W1253" s="19">
        <f t="shared" si="11"/>
        <v>-0.73735147652688238</v>
      </c>
      <c r="X1253" s="15">
        <v>40.1330089</v>
      </c>
      <c r="Y1253" s="16">
        <f t="shared" si="12"/>
        <v>26.615524708390357</v>
      </c>
      <c r="Z1253" s="17">
        <v>2</v>
      </c>
      <c r="AA1253" s="20">
        <f t="shared" si="13"/>
        <v>53.231049416780714</v>
      </c>
      <c r="AB1253" s="18">
        <f t="shared" si="14"/>
        <v>17.743683138926905</v>
      </c>
      <c r="AC1253" s="19">
        <f t="shared" si="15"/>
        <v>-0.66791292333949193</v>
      </c>
      <c r="AD1253" s="15">
        <v>67.297611399999994</v>
      </c>
      <c r="AE1253" s="16">
        <f t="shared" si="16"/>
        <v>15.904610843290644</v>
      </c>
      <c r="AF1253" s="17">
        <v>3</v>
      </c>
      <c r="AG1253" s="7">
        <f t="shared" si="17"/>
        <v>47.713832529871937</v>
      </c>
      <c r="AH1253" s="18">
        <f t="shared" si="18"/>
        <v>15.70748854245368</v>
      </c>
      <c r="AI1253" s="19">
        <f t="shared" si="19"/>
        <v>-0.46386455620717409</v>
      </c>
      <c r="AJ1253" s="5">
        <v>1</v>
      </c>
      <c r="AK1253" s="15">
        <v>22.963887199999999</v>
      </c>
      <c r="AL1253" s="16">
        <f t="shared" si="20"/>
        <v>43.546634386882026</v>
      </c>
      <c r="AM1253" s="17">
        <v>1</v>
      </c>
      <c r="AN1253" s="7">
        <f t="shared" si="21"/>
        <v>43.546634386882026</v>
      </c>
      <c r="AO1253" s="18">
        <f t="shared" si="22"/>
        <v>14.515544795627342</v>
      </c>
      <c r="AP1253" s="19">
        <f t="shared" si="23"/>
        <v>-0.57821717615043244</v>
      </c>
      <c r="AQ1253" s="5">
        <v>0</v>
      </c>
      <c r="AR1253" s="15">
        <v>40.965233159999997</v>
      </c>
      <c r="AS1253" s="21">
        <f t="shared" si="24"/>
        <v>0</v>
      </c>
      <c r="AT1253" s="19">
        <f t="shared" si="25"/>
        <v>-1.0252866396461213</v>
      </c>
      <c r="AU1253" s="5">
        <v>0</v>
      </c>
      <c r="AV1253" s="15">
        <v>40.9652332</v>
      </c>
      <c r="AW1253" s="16">
        <f t="shared" si="26"/>
        <v>0</v>
      </c>
      <c r="AX1253" s="19">
        <f t="shared" si="27"/>
        <v>-0.82680925094591806</v>
      </c>
      <c r="AY1253" s="15">
        <v>40.9652332</v>
      </c>
      <c r="AZ1253" s="16">
        <f t="shared" si="28"/>
        <v>24.410943668203018</v>
      </c>
      <c r="BA1253" s="19">
        <f t="shared" si="29"/>
        <v>-0.49919185182363185</v>
      </c>
      <c r="BB1253" s="15">
        <v>10</v>
      </c>
      <c r="BC1253" s="16">
        <f t="shared" si="30"/>
        <v>100</v>
      </c>
      <c r="BD1253" s="19">
        <f t="shared" si="31"/>
        <v>0.93333821106502679</v>
      </c>
      <c r="BE1253" s="15">
        <v>40.9652332</v>
      </c>
      <c r="BF1253" s="21">
        <f t="shared" si="32"/>
        <v>24.410943668203018</v>
      </c>
      <c r="BG1253" s="19">
        <f t="shared" si="33"/>
        <v>-0.79676833866043228</v>
      </c>
      <c r="BH1253" s="15">
        <v>40.9652332</v>
      </c>
      <c r="BI1253" s="16">
        <f t="shared" si="34"/>
        <v>24.410943668203018</v>
      </c>
      <c r="BJ1253" s="22">
        <f t="shared" si="35"/>
        <v>-0.31194079154582638</v>
      </c>
      <c r="BK1253" s="15">
        <v>78.539273399999999</v>
      </c>
      <c r="BL1253" s="16">
        <f t="shared" si="36"/>
        <v>12.732483466036243</v>
      </c>
      <c r="BM1253" s="19">
        <f t="shared" si="37"/>
        <v>-0.59923522049193134</v>
      </c>
      <c r="BN1253" s="15">
        <v>78.539273399999999</v>
      </c>
      <c r="BO1253" s="16">
        <f t="shared" si="38"/>
        <v>12.732483466036243</v>
      </c>
      <c r="BP1253" s="19">
        <f t="shared" si="39"/>
        <v>-1.8049007138605428E-2</v>
      </c>
      <c r="BQ1253" s="15">
        <v>40.9652332</v>
      </c>
      <c r="BR1253" s="16">
        <f t="shared" si="40"/>
        <v>24.410943668203018</v>
      </c>
      <c r="BS1253" s="19">
        <f t="shared" si="41"/>
        <v>-1.347382346027358</v>
      </c>
      <c r="BT1253" s="15">
        <v>52.390117799999999</v>
      </c>
      <c r="BU1253" s="16">
        <f t="shared" si="42"/>
        <v>19.431035140753206</v>
      </c>
      <c r="BV1253" s="19">
        <f t="shared" si="43"/>
        <v>-0.87752391816023789</v>
      </c>
      <c r="BW1253" s="15">
        <v>219.249548</v>
      </c>
      <c r="BX1253" s="18">
        <f t="shared" si="44"/>
        <v>3.2350125106270014E-2</v>
      </c>
      <c r="BY1253" s="19">
        <f t="shared" si="45"/>
        <v>-5.6180735757834055E-2</v>
      </c>
      <c r="BZ1253" s="15">
        <v>97.268875199999997</v>
      </c>
      <c r="CA1253" s="18">
        <f t="shared" si="46"/>
        <v>1.4920989639033065E-2</v>
      </c>
      <c r="CB1253" s="19">
        <f t="shared" si="47"/>
        <v>-4.5977469313601776E-2</v>
      </c>
      <c r="CC1253" s="7">
        <f t="shared" si="48"/>
        <v>-0.44202051202086379</v>
      </c>
      <c r="CD1253" s="61">
        <f t="shared" si="49"/>
        <v>-0.71188782159524466</v>
      </c>
    </row>
    <row r="1254" spans="1:82" ht="15.75" customHeight="1" x14ac:dyDescent="0.25">
      <c r="A1254" s="5">
        <v>50110000101</v>
      </c>
      <c r="B1254" s="5">
        <v>50110</v>
      </c>
      <c r="C1254" s="6" t="s">
        <v>1261</v>
      </c>
      <c r="D1254" s="6" t="s">
        <v>1262</v>
      </c>
      <c r="E1254" s="5">
        <v>7</v>
      </c>
      <c r="F1254" s="15">
        <v>13.329587869999999</v>
      </c>
      <c r="G1254" s="16">
        <f t="shared" si="0"/>
        <v>75.02107415118455</v>
      </c>
      <c r="H1254" s="17">
        <v>1</v>
      </c>
      <c r="I1254" s="7">
        <f t="shared" si="1"/>
        <v>75.02107415118455</v>
      </c>
      <c r="J1254" s="18">
        <f t="shared" si="2"/>
        <v>25.007024717061515</v>
      </c>
      <c r="K1254" s="19">
        <f t="shared" si="3"/>
        <v>-0.52260933412718902</v>
      </c>
      <c r="L1254" s="15">
        <v>17.701957499999999</v>
      </c>
      <c r="M1254" s="16">
        <f t="shared" si="4"/>
        <v>56.490927627636665</v>
      </c>
      <c r="N1254" s="19">
        <f t="shared" si="5"/>
        <v>0.53960536210966437</v>
      </c>
      <c r="O1254" s="15">
        <v>17.701957499999999</v>
      </c>
      <c r="P1254" s="16">
        <f t="shared" si="6"/>
        <v>56.490927627636665</v>
      </c>
      <c r="Q1254" s="17">
        <v>2</v>
      </c>
      <c r="R1254" s="7">
        <f t="shared" si="7"/>
        <v>112.98185525527333</v>
      </c>
      <c r="S1254" s="18">
        <f t="shared" si="8"/>
        <v>56.490927627636665</v>
      </c>
      <c r="T1254" s="19">
        <f t="shared" si="9"/>
        <v>0.52123840507831942</v>
      </c>
      <c r="U1254" s="15">
        <v>13.306948999999999</v>
      </c>
      <c r="V1254" s="16">
        <f t="shared" si="10"/>
        <v>75.148706138424373</v>
      </c>
      <c r="W1254" s="19">
        <f t="shared" si="11"/>
        <v>0.6124209553925235</v>
      </c>
      <c r="X1254" s="15">
        <v>19.318148999999998</v>
      </c>
      <c r="Y1254" s="16">
        <f t="shared" si="12"/>
        <v>55.293138592108392</v>
      </c>
      <c r="Z1254" s="17">
        <v>3</v>
      </c>
      <c r="AA1254" s="20">
        <f t="shared" si="13"/>
        <v>165.87941577632517</v>
      </c>
      <c r="AB1254" s="18">
        <f t="shared" si="14"/>
        <v>55.293138592108399</v>
      </c>
      <c r="AC1254" s="19">
        <f t="shared" si="15"/>
        <v>2.2552354767358613</v>
      </c>
      <c r="AD1254" s="15">
        <v>19.305558699999999</v>
      </c>
      <c r="AE1254" s="16">
        <f t="shared" si="16"/>
        <v>55.442183084812768</v>
      </c>
      <c r="AF1254" s="17">
        <v>2</v>
      </c>
      <c r="AG1254" s="7">
        <f t="shared" si="17"/>
        <v>110.88436616962554</v>
      </c>
      <c r="AH1254" s="18">
        <f t="shared" si="18"/>
        <v>36.503353824201938</v>
      </c>
      <c r="AI1254" s="19">
        <f t="shared" si="19"/>
        <v>1.0099592978102274</v>
      </c>
      <c r="AJ1254" s="5">
        <v>0</v>
      </c>
      <c r="AK1254" s="15">
        <v>13.306948999999999</v>
      </c>
      <c r="AL1254" s="16">
        <f t="shared" si="20"/>
        <v>75.148706138424373</v>
      </c>
      <c r="AM1254" s="17">
        <v>2</v>
      </c>
      <c r="AN1254" s="7">
        <f t="shared" si="21"/>
        <v>150.29741227684875</v>
      </c>
      <c r="AO1254" s="18">
        <f t="shared" si="22"/>
        <v>0</v>
      </c>
      <c r="AP1254" s="19">
        <f t="shared" si="23"/>
        <v>-1.0465207101426044</v>
      </c>
      <c r="AQ1254" s="5">
        <v>0</v>
      </c>
      <c r="AR1254" s="15">
        <v>21.072081879999999</v>
      </c>
      <c r="AS1254" s="21">
        <f t="shared" si="24"/>
        <v>0</v>
      </c>
      <c r="AT1254" s="19">
        <f t="shared" si="25"/>
        <v>-1.0252866396461213</v>
      </c>
      <c r="AU1254" s="5">
        <v>0</v>
      </c>
      <c r="AV1254" s="15">
        <v>21.072081900000001</v>
      </c>
      <c r="AW1254" s="16">
        <f t="shared" si="26"/>
        <v>0</v>
      </c>
      <c r="AX1254" s="19">
        <f t="shared" si="27"/>
        <v>-0.82680925094591806</v>
      </c>
      <c r="AY1254" s="15">
        <v>21.072081900000001</v>
      </c>
      <c r="AZ1254" s="16">
        <f t="shared" si="28"/>
        <v>47.456155720427411</v>
      </c>
      <c r="BA1254" s="19">
        <f t="shared" si="29"/>
        <v>1.1263454983498093</v>
      </c>
      <c r="BB1254" s="15">
        <v>13.306949039999999</v>
      </c>
      <c r="BC1254" s="16">
        <f t="shared" si="30"/>
        <v>75.148705912531256</v>
      </c>
      <c r="BD1254" s="19">
        <f t="shared" si="31"/>
        <v>-4.9862293071232862E-2</v>
      </c>
      <c r="BE1254" s="15">
        <v>21.072081900000001</v>
      </c>
      <c r="BF1254" s="21">
        <f t="shared" si="32"/>
        <v>47.456155720427411</v>
      </c>
      <c r="BG1254" s="19">
        <f t="shared" si="33"/>
        <v>0.61036060234320766</v>
      </c>
      <c r="BH1254" s="15">
        <v>21.072081900000001</v>
      </c>
      <c r="BI1254" s="16">
        <f t="shared" si="34"/>
        <v>47.456155720427411</v>
      </c>
      <c r="BJ1254" s="22">
        <f t="shared" si="35"/>
        <v>1.3814039771950295</v>
      </c>
      <c r="BK1254" s="15">
        <v>56.260838499999998</v>
      </c>
      <c r="BL1254" s="16">
        <f t="shared" si="36"/>
        <v>17.774352936456857</v>
      </c>
      <c r="BM1254" s="19">
        <f t="shared" si="37"/>
        <v>-0.13925215093773824</v>
      </c>
      <c r="BN1254" s="15">
        <v>56.260838499999998</v>
      </c>
      <c r="BO1254" s="16">
        <f t="shared" si="38"/>
        <v>17.774352936456857</v>
      </c>
      <c r="BP1254" s="19">
        <f t="shared" si="39"/>
        <v>0.59712422634174589</v>
      </c>
      <c r="BQ1254" s="15">
        <v>21.072081900000001</v>
      </c>
      <c r="BR1254" s="16">
        <f t="shared" si="40"/>
        <v>47.456155720427411</v>
      </c>
      <c r="BS1254" s="19">
        <f t="shared" si="41"/>
        <v>-0.28496914134813445</v>
      </c>
      <c r="BT1254" s="15">
        <v>11.9907506</v>
      </c>
      <c r="BU1254" s="16">
        <f t="shared" si="42"/>
        <v>84.898289853514257</v>
      </c>
      <c r="BV1254" s="19">
        <f t="shared" si="43"/>
        <v>2.0250031855683384</v>
      </c>
      <c r="BW1254" s="15">
        <v>565.44716400000004</v>
      </c>
      <c r="BX1254" s="18">
        <f t="shared" si="44"/>
        <v>8.3431353283271448E-2</v>
      </c>
      <c r="BY1254" s="19">
        <f t="shared" si="45"/>
        <v>-3.793664524536617E-2</v>
      </c>
      <c r="BZ1254" s="15">
        <v>10.0672172</v>
      </c>
      <c r="CA1254" s="18">
        <f t="shared" si="46"/>
        <v>1.5443053415209582E-3</v>
      </c>
      <c r="CB1254" s="19">
        <f t="shared" si="47"/>
        <v>-5.1192533600848536E-2</v>
      </c>
      <c r="CC1254" s="7">
        <f t="shared" si="48"/>
        <v>0.35232938357155652</v>
      </c>
      <c r="CD1254" s="61">
        <f t="shared" si="49"/>
        <v>0.56743746168709941</v>
      </c>
    </row>
    <row r="1255" spans="1:82" ht="15.75" customHeight="1" x14ac:dyDescent="0.25">
      <c r="A1255" s="5">
        <v>50110000201</v>
      </c>
      <c r="B1255" s="5">
        <v>50110</v>
      </c>
      <c r="C1255" s="6" t="s">
        <v>1262</v>
      </c>
      <c r="D1255" s="6" t="s">
        <v>1262</v>
      </c>
      <c r="E1255" s="5">
        <v>337</v>
      </c>
      <c r="F1255" s="15">
        <v>10.02263883</v>
      </c>
      <c r="G1255" s="16">
        <f t="shared" si="0"/>
        <v>99.774123058966893</v>
      </c>
      <c r="H1255" s="17">
        <v>1</v>
      </c>
      <c r="I1255" s="7">
        <f t="shared" si="1"/>
        <v>99.774123058966893</v>
      </c>
      <c r="J1255" s="18">
        <f t="shared" si="2"/>
        <v>33.258041019655629</v>
      </c>
      <c r="K1255" s="19">
        <f t="shared" si="3"/>
        <v>-6.8753964678729781E-2</v>
      </c>
      <c r="L1255" s="15">
        <v>15.0421475</v>
      </c>
      <c r="M1255" s="16">
        <f t="shared" si="4"/>
        <v>66.479869313872896</v>
      </c>
      <c r="N1255" s="19">
        <f t="shared" si="5"/>
        <v>1.1233190937747599</v>
      </c>
      <c r="O1255" s="15">
        <v>15.0421475</v>
      </c>
      <c r="P1255" s="16">
        <f t="shared" si="6"/>
        <v>66.479869313872896</v>
      </c>
      <c r="Q1255" s="17">
        <v>2</v>
      </c>
      <c r="R1255" s="7">
        <f t="shared" si="7"/>
        <v>132.95973862774579</v>
      </c>
      <c r="S1255" s="18">
        <f t="shared" si="8"/>
        <v>66.479869313872896</v>
      </c>
      <c r="T1255" s="19">
        <f t="shared" si="9"/>
        <v>1.0786323430236859</v>
      </c>
      <c r="U1255" s="15">
        <v>10</v>
      </c>
      <c r="V1255" s="16">
        <f t="shared" si="10"/>
        <v>100</v>
      </c>
      <c r="W1255" s="19">
        <f t="shared" si="11"/>
        <v>1.6738574211914985</v>
      </c>
      <c r="X1255" s="15">
        <v>19.717069500000001</v>
      </c>
      <c r="Y1255" s="16">
        <f t="shared" si="12"/>
        <v>54.174434491900534</v>
      </c>
      <c r="Z1255" s="17">
        <v>3</v>
      </c>
      <c r="AA1255" s="20">
        <f t="shared" si="13"/>
        <v>162.5233034757016</v>
      </c>
      <c r="AB1255" s="18">
        <f t="shared" si="14"/>
        <v>54.174434491900534</v>
      </c>
      <c r="AC1255" s="19">
        <f t="shared" si="15"/>
        <v>2.1681466478510396</v>
      </c>
      <c r="AD1255" s="15">
        <v>19.704479200000002</v>
      </c>
      <c r="AE1255" s="16">
        <f t="shared" si="16"/>
        <v>54.31974675077938</v>
      </c>
      <c r="AF1255" s="17">
        <v>2</v>
      </c>
      <c r="AG1255" s="7">
        <f t="shared" si="17"/>
        <v>108.63949350155876</v>
      </c>
      <c r="AH1255" s="18">
        <f t="shared" si="18"/>
        <v>35.764337278196109</v>
      </c>
      <c r="AI1255" s="19">
        <f t="shared" si="19"/>
        <v>0.95758445313507601</v>
      </c>
      <c r="AJ1255" s="5">
        <v>8</v>
      </c>
      <c r="AK1255" s="15">
        <v>10</v>
      </c>
      <c r="AL1255" s="16">
        <f t="shared" si="20"/>
        <v>100</v>
      </c>
      <c r="AM1255" s="17">
        <v>2</v>
      </c>
      <c r="AN1255" s="7">
        <f t="shared" si="21"/>
        <v>200</v>
      </c>
      <c r="AO1255" s="18">
        <f t="shared" si="22"/>
        <v>66.666666666666671</v>
      </c>
      <c r="AP1255" s="19">
        <f t="shared" si="23"/>
        <v>1.1042931958489164</v>
      </c>
      <c r="AQ1255" s="5">
        <v>10</v>
      </c>
      <c r="AR1255" s="15">
        <v>19.64851655</v>
      </c>
      <c r="AS1255" s="21">
        <f t="shared" si="24"/>
        <v>50.894427447246649</v>
      </c>
      <c r="AT1255" s="19">
        <f t="shared" si="25"/>
        <v>0.75727986548445347</v>
      </c>
      <c r="AU1255" s="5">
        <v>5</v>
      </c>
      <c r="AV1255" s="15">
        <v>19.648516600000001</v>
      </c>
      <c r="AW1255" s="16">
        <f t="shared" si="26"/>
        <v>50.894427317734511</v>
      </c>
      <c r="AX1255" s="19">
        <f t="shared" si="27"/>
        <v>1.1212157547445112</v>
      </c>
      <c r="AY1255" s="15">
        <v>19.648516600000001</v>
      </c>
      <c r="AZ1255" s="16">
        <f t="shared" si="28"/>
        <v>50.894427317734511</v>
      </c>
      <c r="BA1255" s="19">
        <f t="shared" si="29"/>
        <v>1.3688704483827043</v>
      </c>
      <c r="BB1255" s="15">
        <v>10</v>
      </c>
      <c r="BC1255" s="16">
        <f t="shared" si="30"/>
        <v>100</v>
      </c>
      <c r="BD1255" s="19">
        <f t="shared" si="31"/>
        <v>0.93333821106502679</v>
      </c>
      <c r="BE1255" s="15">
        <v>21.4710024</v>
      </c>
      <c r="BF1255" s="21">
        <f t="shared" si="32"/>
        <v>46.57444405110774</v>
      </c>
      <c r="BG1255" s="19">
        <f t="shared" si="33"/>
        <v>0.55652373572168379</v>
      </c>
      <c r="BH1255" s="15">
        <v>21.4710024</v>
      </c>
      <c r="BI1255" s="16">
        <f t="shared" si="34"/>
        <v>46.57444405110774</v>
      </c>
      <c r="BJ1255" s="22">
        <f t="shared" si="35"/>
        <v>1.3166164699507157</v>
      </c>
      <c r="BK1255" s="15">
        <v>53.601028499999998</v>
      </c>
      <c r="BL1255" s="16">
        <f t="shared" si="36"/>
        <v>18.656358431629723</v>
      </c>
      <c r="BM1255" s="19">
        <f t="shared" si="37"/>
        <v>-5.8784459853416113E-2</v>
      </c>
      <c r="BN1255" s="15">
        <v>53.601028499999998</v>
      </c>
      <c r="BO1255" s="16">
        <f t="shared" si="38"/>
        <v>18.656358431629723</v>
      </c>
      <c r="BP1255" s="19">
        <f t="shared" si="39"/>
        <v>0.70474029526144866</v>
      </c>
      <c r="BQ1255" s="15">
        <v>19.648516600000001</v>
      </c>
      <c r="BR1255" s="16">
        <f t="shared" si="40"/>
        <v>50.894427317734511</v>
      </c>
      <c r="BS1255" s="19">
        <f t="shared" si="41"/>
        <v>-0.12646050458772751</v>
      </c>
      <c r="BT1255" s="15">
        <v>10.339493600000001</v>
      </c>
      <c r="BU1255" s="16">
        <f t="shared" si="42"/>
        <v>98.456874135499234</v>
      </c>
      <c r="BV1255" s="19">
        <f t="shared" si="43"/>
        <v>2.6261305512921163</v>
      </c>
      <c r="BW1255" s="15">
        <v>620.10649699999999</v>
      </c>
      <c r="BX1255" s="18">
        <f t="shared" si="44"/>
        <v>9.1496301543850175E-2</v>
      </c>
      <c r="BY1255" s="19">
        <f t="shared" si="45"/>
        <v>-3.5056181104321585E-2</v>
      </c>
      <c r="BZ1255" s="15">
        <v>340.00455599999998</v>
      </c>
      <c r="CA1255" s="18">
        <f t="shared" si="46"/>
        <v>5.2156503782620461E-2</v>
      </c>
      <c r="CB1255" s="19">
        <f t="shared" si="47"/>
        <v>-3.1460747851945553E-2</v>
      </c>
      <c r="CC1255" s="7">
        <f t="shared" si="48"/>
        <v>0.903685927823763</v>
      </c>
      <c r="CD1255" s="61">
        <f t="shared" si="49"/>
        <v>1.4554143734722678</v>
      </c>
    </row>
    <row r="1256" spans="1:82" ht="15.75" customHeight="1" x14ac:dyDescent="0.25">
      <c r="A1256" s="5">
        <v>50110000301</v>
      </c>
      <c r="B1256" s="5">
        <v>50110</v>
      </c>
      <c r="C1256" s="6" t="s">
        <v>1263</v>
      </c>
      <c r="D1256" s="6" t="s">
        <v>1262</v>
      </c>
      <c r="E1256" s="5">
        <v>30</v>
      </c>
      <c r="F1256" s="15">
        <v>10.168504349999999</v>
      </c>
      <c r="G1256" s="16">
        <f t="shared" si="0"/>
        <v>98.342879697937093</v>
      </c>
      <c r="H1256" s="17">
        <v>1</v>
      </c>
      <c r="I1256" s="7">
        <f t="shared" si="1"/>
        <v>98.342879697937093</v>
      </c>
      <c r="J1256" s="18">
        <f t="shared" si="2"/>
        <v>32.780959899312364</v>
      </c>
      <c r="K1256" s="19">
        <f t="shared" si="3"/>
        <v>-9.4996286859356377E-2</v>
      </c>
      <c r="L1256" s="15">
        <v>20.924864100000001</v>
      </c>
      <c r="M1256" s="16">
        <f t="shared" si="4"/>
        <v>47.790035587375691</v>
      </c>
      <c r="N1256" s="19">
        <f t="shared" si="5"/>
        <v>3.1160091212349559E-2</v>
      </c>
      <c r="O1256" s="15">
        <v>20.924864100000001</v>
      </c>
      <c r="P1256" s="16">
        <f t="shared" si="6"/>
        <v>47.790035587375691</v>
      </c>
      <c r="Q1256" s="17">
        <v>2</v>
      </c>
      <c r="R1256" s="7">
        <f t="shared" si="7"/>
        <v>95.580071174751382</v>
      </c>
      <c r="S1256" s="18">
        <f t="shared" si="8"/>
        <v>47.790035587375684</v>
      </c>
      <c r="T1256" s="19">
        <f t="shared" si="9"/>
        <v>3.5719054751032972E-2</v>
      </c>
      <c r="U1256" s="15">
        <v>16.148945300000001</v>
      </c>
      <c r="V1256" s="16">
        <f t="shared" si="10"/>
        <v>61.923548654288894</v>
      </c>
      <c r="W1256" s="19">
        <f t="shared" si="11"/>
        <v>4.7554413723227489E-2</v>
      </c>
      <c r="X1256" s="15">
        <v>25.5997862</v>
      </c>
      <c r="Y1256" s="16">
        <f t="shared" si="12"/>
        <v>41.725391050336192</v>
      </c>
      <c r="Z1256" s="17">
        <v>3</v>
      </c>
      <c r="AA1256" s="20">
        <f t="shared" si="13"/>
        <v>125.17617315100858</v>
      </c>
      <c r="AB1256" s="18">
        <f t="shared" si="14"/>
        <v>41.725391050336199</v>
      </c>
      <c r="AC1256" s="19">
        <f t="shared" si="15"/>
        <v>1.1990140471386086</v>
      </c>
      <c r="AD1256" s="15">
        <v>25.587195900000001</v>
      </c>
      <c r="AE1256" s="16">
        <f t="shared" si="16"/>
        <v>41.831169159102735</v>
      </c>
      <c r="AF1256" s="17">
        <v>2</v>
      </c>
      <c r="AG1256" s="7">
        <f t="shared" si="17"/>
        <v>83.662338318205471</v>
      </c>
      <c r="AH1256" s="18">
        <f t="shared" si="18"/>
        <v>27.541808127556486</v>
      </c>
      <c r="AI1256" s="19">
        <f t="shared" si="19"/>
        <v>0.37484555584080853</v>
      </c>
      <c r="AJ1256" s="5">
        <v>0</v>
      </c>
      <c r="AK1256" s="15">
        <v>16.148945300000001</v>
      </c>
      <c r="AL1256" s="16">
        <f t="shared" si="20"/>
        <v>61.923548654288894</v>
      </c>
      <c r="AM1256" s="17">
        <v>2</v>
      </c>
      <c r="AN1256" s="7">
        <f t="shared" si="21"/>
        <v>123.84709730857779</v>
      </c>
      <c r="AO1256" s="18">
        <f t="shared" si="22"/>
        <v>0</v>
      </c>
      <c r="AP1256" s="19">
        <f t="shared" si="23"/>
        <v>-1.0465207101426044</v>
      </c>
      <c r="AQ1256" s="5">
        <v>0</v>
      </c>
      <c r="AR1256" s="15">
        <v>25.531233199999999</v>
      </c>
      <c r="AS1256" s="21">
        <f t="shared" si="24"/>
        <v>0</v>
      </c>
      <c r="AT1256" s="19">
        <f t="shared" si="25"/>
        <v>-1.0252866396461213</v>
      </c>
      <c r="AU1256" s="5">
        <v>0</v>
      </c>
      <c r="AV1256" s="15">
        <v>25.531233199999999</v>
      </c>
      <c r="AW1256" s="16">
        <f t="shared" si="26"/>
        <v>0</v>
      </c>
      <c r="AX1256" s="19">
        <f t="shared" si="27"/>
        <v>-0.82680925094591806</v>
      </c>
      <c r="AY1256" s="15">
        <v>25.531233199999999</v>
      </c>
      <c r="AZ1256" s="16">
        <f t="shared" si="28"/>
        <v>39.167712431532685</v>
      </c>
      <c r="BA1256" s="19">
        <f t="shared" si="29"/>
        <v>0.54170457118627291</v>
      </c>
      <c r="BB1256" s="15">
        <v>16.148945319999999</v>
      </c>
      <c r="BC1256" s="16">
        <f t="shared" si="30"/>
        <v>61.923548577598382</v>
      </c>
      <c r="BD1256" s="19">
        <f t="shared" si="31"/>
        <v>-0.57309385249107414</v>
      </c>
      <c r="BE1256" s="15">
        <v>27.353719099999999</v>
      </c>
      <c r="BF1256" s="21">
        <f t="shared" si="32"/>
        <v>36.558100064718438</v>
      </c>
      <c r="BG1256" s="19">
        <f t="shared" si="33"/>
        <v>-5.5069139811684681E-2</v>
      </c>
      <c r="BH1256" s="15">
        <v>27.353719099999999</v>
      </c>
      <c r="BI1256" s="16">
        <f t="shared" si="34"/>
        <v>36.558100064718438</v>
      </c>
      <c r="BJ1256" s="22">
        <f t="shared" si="35"/>
        <v>0.58062308213443325</v>
      </c>
      <c r="BK1256" s="15">
        <v>59.4837451</v>
      </c>
      <c r="BL1256" s="16">
        <f t="shared" si="36"/>
        <v>16.811315399171125</v>
      </c>
      <c r="BM1256" s="19">
        <f t="shared" si="37"/>
        <v>-0.22711260926484492</v>
      </c>
      <c r="BN1256" s="15">
        <v>59.4837451</v>
      </c>
      <c r="BO1256" s="16">
        <f t="shared" si="38"/>
        <v>16.811315399171125</v>
      </c>
      <c r="BP1256" s="19">
        <f t="shared" si="39"/>
        <v>0.47962120107489092</v>
      </c>
      <c r="BQ1256" s="15">
        <v>25.531233199999999</v>
      </c>
      <c r="BR1256" s="16">
        <f t="shared" si="40"/>
        <v>39.167712431532685</v>
      </c>
      <c r="BS1256" s="19">
        <f t="shared" si="41"/>
        <v>-0.6670767815990164</v>
      </c>
      <c r="BT1256" s="15">
        <v>16.2222103</v>
      </c>
      <c r="BU1256" s="16">
        <f t="shared" si="42"/>
        <v>62.753114475405361</v>
      </c>
      <c r="BV1256" s="19">
        <f t="shared" si="43"/>
        <v>1.0431845338805541</v>
      </c>
      <c r="BW1256" s="15">
        <v>477.82273800000002</v>
      </c>
      <c r="BX1256" s="18">
        <f t="shared" si="44"/>
        <v>7.0502427457321284E-2</v>
      </c>
      <c r="BY1256" s="19">
        <f t="shared" si="45"/>
        <v>-4.2554319906207984E-2</v>
      </c>
      <c r="BZ1256" s="15">
        <v>32.1876386</v>
      </c>
      <c r="CA1256" s="18">
        <f t="shared" si="46"/>
        <v>4.9375652907266351E-3</v>
      </c>
      <c r="CB1256" s="19">
        <f t="shared" si="47"/>
        <v>-4.9869629629664985E-2</v>
      </c>
      <c r="CC1256" s="7">
        <f t="shared" si="48"/>
        <v>-1.4471719439700778E-2</v>
      </c>
      <c r="CD1256" s="61">
        <f t="shared" si="49"/>
        <v>-2.3307155542545848E-2</v>
      </c>
    </row>
    <row r="1257" spans="1:82" ht="15.75" customHeight="1" x14ac:dyDescent="0.25">
      <c r="A1257" s="5">
        <v>50110000401</v>
      </c>
      <c r="B1257" s="5">
        <v>50110</v>
      </c>
      <c r="C1257" s="6" t="s">
        <v>1264</v>
      </c>
      <c r="D1257" s="6" t="s">
        <v>1262</v>
      </c>
      <c r="E1257" s="5">
        <v>5</v>
      </c>
      <c r="F1257" s="15">
        <v>13.67306097</v>
      </c>
      <c r="G1257" s="16">
        <f t="shared" si="0"/>
        <v>73.136512898910894</v>
      </c>
      <c r="H1257" s="17">
        <v>1</v>
      </c>
      <c r="I1257" s="7">
        <f t="shared" si="1"/>
        <v>73.136512898910894</v>
      </c>
      <c r="J1257" s="18">
        <f t="shared" si="2"/>
        <v>24.378837632970299</v>
      </c>
      <c r="K1257" s="19">
        <f t="shared" si="3"/>
        <v>-0.55716339034003781</v>
      </c>
      <c r="L1257" s="15">
        <v>18.4263409</v>
      </c>
      <c r="M1257" s="16">
        <f t="shared" si="4"/>
        <v>54.270134555037998</v>
      </c>
      <c r="N1257" s="19">
        <f t="shared" si="5"/>
        <v>0.40983111250635107</v>
      </c>
      <c r="O1257" s="15">
        <v>18.4263409</v>
      </c>
      <c r="P1257" s="16">
        <f t="shared" si="6"/>
        <v>54.270134555037998</v>
      </c>
      <c r="Q1257" s="17">
        <v>2</v>
      </c>
      <c r="R1257" s="7">
        <f t="shared" si="7"/>
        <v>108.540269110076</v>
      </c>
      <c r="S1257" s="18">
        <f t="shared" si="8"/>
        <v>54.270134555038005</v>
      </c>
      <c r="T1257" s="19">
        <f t="shared" si="9"/>
        <v>0.39731570786173631</v>
      </c>
      <c r="U1257" s="15">
        <v>13.6504221</v>
      </c>
      <c r="V1257" s="16">
        <f t="shared" si="10"/>
        <v>73.257807903244256</v>
      </c>
      <c r="W1257" s="19">
        <f t="shared" si="11"/>
        <v>0.53165782285243568</v>
      </c>
      <c r="X1257" s="15">
        <v>23.101262999999999</v>
      </c>
      <c r="Y1257" s="16">
        <f t="shared" si="12"/>
        <v>46.238211737600672</v>
      </c>
      <c r="Z1257" s="17">
        <v>3</v>
      </c>
      <c r="AA1257" s="20">
        <f t="shared" si="13"/>
        <v>138.71463521280202</v>
      </c>
      <c r="AB1257" s="18">
        <f t="shared" si="14"/>
        <v>46.238211737600672</v>
      </c>
      <c r="AC1257" s="19">
        <f t="shared" si="15"/>
        <v>1.5503279187406107</v>
      </c>
      <c r="AD1257" s="15">
        <v>23.0886727</v>
      </c>
      <c r="AE1257" s="16">
        <f t="shared" si="16"/>
        <v>46.357897394422331</v>
      </c>
      <c r="AF1257" s="17">
        <v>2</v>
      </c>
      <c r="AG1257" s="7">
        <f t="shared" si="17"/>
        <v>92.715794788844661</v>
      </c>
      <c r="AH1257" s="18">
        <f t="shared" si="18"/>
        <v>30.522223999476594</v>
      </c>
      <c r="AI1257" s="19">
        <f t="shared" si="19"/>
        <v>0.58607062137261656</v>
      </c>
      <c r="AJ1257" s="5">
        <v>0</v>
      </c>
      <c r="AK1257" s="15">
        <v>13.6504221</v>
      </c>
      <c r="AL1257" s="16">
        <f t="shared" si="20"/>
        <v>73.257807903244256</v>
      </c>
      <c r="AM1257" s="17">
        <v>2</v>
      </c>
      <c r="AN1257" s="7">
        <f t="shared" si="21"/>
        <v>146.51561580648851</v>
      </c>
      <c r="AO1257" s="18">
        <f t="shared" si="22"/>
        <v>0</v>
      </c>
      <c r="AP1257" s="19">
        <f t="shared" si="23"/>
        <v>-1.0465207101426044</v>
      </c>
      <c r="AQ1257" s="5">
        <v>0</v>
      </c>
      <c r="AR1257" s="15">
        <v>23.032710030000001</v>
      </c>
      <c r="AS1257" s="21">
        <f t="shared" si="24"/>
        <v>0</v>
      </c>
      <c r="AT1257" s="19">
        <f t="shared" si="25"/>
        <v>-1.0252866396461213</v>
      </c>
      <c r="AU1257" s="5">
        <v>0</v>
      </c>
      <c r="AV1257" s="15">
        <v>23.032710000000002</v>
      </c>
      <c r="AW1257" s="16">
        <f t="shared" si="26"/>
        <v>0</v>
      </c>
      <c r="AX1257" s="19">
        <f t="shared" si="27"/>
        <v>-0.82680925094591806</v>
      </c>
      <c r="AY1257" s="15">
        <v>23.032710000000002</v>
      </c>
      <c r="AZ1257" s="16">
        <f t="shared" si="28"/>
        <v>43.416515034487908</v>
      </c>
      <c r="BA1257" s="19">
        <f t="shared" si="29"/>
        <v>0.84140184925715134</v>
      </c>
      <c r="BB1257" s="15">
        <v>13.65042214</v>
      </c>
      <c r="BC1257" s="16">
        <f t="shared" si="30"/>
        <v>73.257807688575994</v>
      </c>
      <c r="BD1257" s="19">
        <f t="shared" si="31"/>
        <v>-0.12467256574836631</v>
      </c>
      <c r="BE1257" s="15">
        <v>24.855195899999998</v>
      </c>
      <c r="BF1257" s="21">
        <f t="shared" si="32"/>
        <v>40.233036344726621</v>
      </c>
      <c r="BG1257" s="19">
        <f t="shared" si="33"/>
        <v>0.16932060258795789</v>
      </c>
      <c r="BH1257" s="15">
        <v>24.855195899999998</v>
      </c>
      <c r="BI1257" s="16">
        <f t="shared" si="34"/>
        <v>40.233036344726621</v>
      </c>
      <c r="BJ1257" s="22">
        <f t="shared" si="35"/>
        <v>0.85065462322442642</v>
      </c>
      <c r="BK1257" s="15">
        <v>56.985221899999999</v>
      </c>
      <c r="BL1257" s="16">
        <f t="shared" si="36"/>
        <v>17.548409335929954</v>
      </c>
      <c r="BM1257" s="19">
        <f t="shared" si="37"/>
        <v>-0.15986558242901827</v>
      </c>
      <c r="BN1257" s="15">
        <v>56.985221899999999</v>
      </c>
      <c r="BO1257" s="16">
        <f t="shared" si="38"/>
        <v>17.548409335929954</v>
      </c>
      <c r="BP1257" s="19">
        <f t="shared" si="39"/>
        <v>0.56955618711824485</v>
      </c>
      <c r="BQ1257" s="15">
        <v>23.032710000000002</v>
      </c>
      <c r="BR1257" s="16">
        <f t="shared" si="40"/>
        <v>43.416515034487908</v>
      </c>
      <c r="BS1257" s="19">
        <f t="shared" si="41"/>
        <v>-0.47120164800399356</v>
      </c>
      <c r="BT1257" s="15">
        <v>13.723687099999999</v>
      </c>
      <c r="BU1257" s="16">
        <f t="shared" si="42"/>
        <v>74.177894947779734</v>
      </c>
      <c r="BV1257" s="19">
        <f t="shared" si="43"/>
        <v>1.5497085224105298</v>
      </c>
      <c r="BW1257" s="15">
        <v>529.89244299999996</v>
      </c>
      <c r="BX1257" s="18">
        <f t="shared" si="44"/>
        <v>7.8185277827423627E-2</v>
      </c>
      <c r="BY1257" s="19">
        <f t="shared" si="45"/>
        <v>-3.9810325242254259E-2</v>
      </c>
      <c r="BZ1257" s="15">
        <v>7.4610498500000002</v>
      </c>
      <c r="CA1257" s="18">
        <f t="shared" si="46"/>
        <v>1.1445207655506971E-3</v>
      </c>
      <c r="CB1257" s="19">
        <f t="shared" si="47"/>
        <v>-5.1348394516630355E-2</v>
      </c>
      <c r="CC1257" s="7">
        <f t="shared" si="48"/>
        <v>0.16595612952195352</v>
      </c>
      <c r="CD1257" s="61">
        <f t="shared" si="49"/>
        <v>0.26727752290415313</v>
      </c>
    </row>
    <row r="1258" spans="1:82" ht="15.75" customHeight="1" x14ac:dyDescent="0.25">
      <c r="A1258" s="5">
        <v>50111000101</v>
      </c>
      <c r="B1258" s="5">
        <v>50111</v>
      </c>
      <c r="C1258" s="6" t="s">
        <v>1265</v>
      </c>
      <c r="D1258" s="6" t="s">
        <v>1265</v>
      </c>
      <c r="E1258" s="5">
        <v>199</v>
      </c>
      <c r="F1258" s="15">
        <v>10.140643280000001</v>
      </c>
      <c r="G1258" s="16">
        <f t="shared" si="0"/>
        <v>98.613073390744489</v>
      </c>
      <c r="H1258" s="17">
        <v>1</v>
      </c>
      <c r="I1258" s="7">
        <f t="shared" si="1"/>
        <v>98.613073390744489</v>
      </c>
      <c r="J1258" s="18">
        <f t="shared" si="2"/>
        <v>32.871024463581492</v>
      </c>
      <c r="K1258" s="19">
        <f t="shared" si="3"/>
        <v>-9.0042195800570338E-2</v>
      </c>
      <c r="L1258" s="15">
        <v>17.9927265</v>
      </c>
      <c r="M1258" s="16">
        <f t="shared" si="4"/>
        <v>55.578013704593353</v>
      </c>
      <c r="N1258" s="19">
        <f t="shared" si="5"/>
        <v>0.48625833001687618</v>
      </c>
      <c r="O1258" s="15">
        <v>17.9927265</v>
      </c>
      <c r="P1258" s="16">
        <f t="shared" si="6"/>
        <v>55.578013704593353</v>
      </c>
      <c r="Q1258" s="17">
        <v>2</v>
      </c>
      <c r="R1258" s="7">
        <f t="shared" si="7"/>
        <v>111.15602740918671</v>
      </c>
      <c r="S1258" s="18">
        <f t="shared" si="8"/>
        <v>55.578013704593353</v>
      </c>
      <c r="T1258" s="19">
        <f t="shared" si="9"/>
        <v>0.4702968036000153</v>
      </c>
      <c r="U1258" s="15">
        <v>14.6316886</v>
      </c>
      <c r="V1258" s="16">
        <f t="shared" si="10"/>
        <v>68.34481154827202</v>
      </c>
      <c r="W1258" s="19">
        <f t="shared" si="11"/>
        <v>0.32181629441725002</v>
      </c>
      <c r="X1258" s="15">
        <v>35.767436699999998</v>
      </c>
      <c r="Y1258" s="16">
        <f t="shared" si="12"/>
        <v>29.864065992741384</v>
      </c>
      <c r="Z1258" s="17">
        <v>2</v>
      </c>
      <c r="AA1258" s="20">
        <f t="shared" si="13"/>
        <v>59.728131985482769</v>
      </c>
      <c r="AB1258" s="18">
        <f t="shared" si="14"/>
        <v>19.909377328494255</v>
      </c>
      <c r="AC1258" s="19">
        <f t="shared" si="15"/>
        <v>-0.49931805481524266</v>
      </c>
      <c r="AD1258" s="15">
        <v>50.528993900000003</v>
      </c>
      <c r="AE1258" s="16">
        <f t="shared" si="16"/>
        <v>21.182735641209746</v>
      </c>
      <c r="AF1258" s="17">
        <v>4</v>
      </c>
      <c r="AG1258" s="7">
        <f t="shared" si="17"/>
        <v>84.730942564838983</v>
      </c>
      <c r="AH1258" s="18">
        <f t="shared" si="18"/>
        <v>27.893594770348276</v>
      </c>
      <c r="AI1258" s="19">
        <f t="shared" si="19"/>
        <v>0.39977702845071633</v>
      </c>
      <c r="AJ1258" s="5">
        <v>7</v>
      </c>
      <c r="AK1258" s="15">
        <v>14.6316886</v>
      </c>
      <c r="AL1258" s="16">
        <f t="shared" si="20"/>
        <v>68.34481154827202</v>
      </c>
      <c r="AM1258" s="17">
        <v>3</v>
      </c>
      <c r="AN1258" s="7">
        <f t="shared" si="21"/>
        <v>205.03443464481606</v>
      </c>
      <c r="AO1258" s="18">
        <f t="shared" si="22"/>
        <v>68.34481154827202</v>
      </c>
      <c r="AP1258" s="19">
        <f t="shared" si="23"/>
        <v>1.1584338560632956</v>
      </c>
      <c r="AQ1258" s="5">
        <v>4</v>
      </c>
      <c r="AR1258" s="15">
        <v>14.63168859</v>
      </c>
      <c r="AS1258" s="21">
        <f t="shared" si="24"/>
        <v>68.344811594982147</v>
      </c>
      <c r="AT1258" s="19">
        <f t="shared" si="25"/>
        <v>1.3684758616602133</v>
      </c>
      <c r="AU1258" s="5">
        <v>0</v>
      </c>
      <c r="AV1258" s="15">
        <v>18.306686899999999</v>
      </c>
      <c r="AW1258" s="16">
        <f t="shared" si="26"/>
        <v>0</v>
      </c>
      <c r="AX1258" s="19">
        <f t="shared" si="27"/>
        <v>-0.82680925094591806</v>
      </c>
      <c r="AY1258" s="15">
        <v>36.509209200000001</v>
      </c>
      <c r="AZ1258" s="16">
        <f t="shared" si="28"/>
        <v>27.390349501188318</v>
      </c>
      <c r="BA1258" s="19">
        <f t="shared" si="29"/>
        <v>-0.28903386100684764</v>
      </c>
      <c r="BB1258" s="15">
        <v>10</v>
      </c>
      <c r="BC1258" s="16">
        <f t="shared" si="30"/>
        <v>100</v>
      </c>
      <c r="BD1258" s="19">
        <f t="shared" si="31"/>
        <v>0.93333821106502679</v>
      </c>
      <c r="BE1258" s="15">
        <v>18.306686899999999</v>
      </c>
      <c r="BF1258" s="21">
        <f t="shared" si="32"/>
        <v>54.6248485846994</v>
      </c>
      <c r="BG1258" s="19">
        <f t="shared" si="33"/>
        <v>1.0480773469591349</v>
      </c>
      <c r="BH1258" s="15">
        <v>36.509209200000001</v>
      </c>
      <c r="BI1258" s="16">
        <f t="shared" si="34"/>
        <v>27.390349501188318</v>
      </c>
      <c r="BJ1258" s="22">
        <f t="shared" si="35"/>
        <v>-9.3016302163457035E-2</v>
      </c>
      <c r="BK1258" s="15">
        <v>50.920191500000001</v>
      </c>
      <c r="BL1258" s="16">
        <f t="shared" si="36"/>
        <v>19.638575004180808</v>
      </c>
      <c r="BM1258" s="19">
        <f t="shared" si="37"/>
        <v>3.0825752521113192E-2</v>
      </c>
      <c r="BN1258" s="15">
        <v>50.920191500000001</v>
      </c>
      <c r="BO1258" s="16">
        <f t="shared" si="38"/>
        <v>19.638575004180808</v>
      </c>
      <c r="BP1258" s="19">
        <f t="shared" si="39"/>
        <v>0.82458341068899488</v>
      </c>
      <c r="BQ1258" s="15">
        <v>15.8963386</v>
      </c>
      <c r="BR1258" s="16">
        <f t="shared" si="40"/>
        <v>62.907567910009163</v>
      </c>
      <c r="BS1258" s="19">
        <f t="shared" si="41"/>
        <v>0.42736035702889025</v>
      </c>
      <c r="BT1258" s="15">
        <v>16.688254499999999</v>
      </c>
      <c r="BU1258" s="16">
        <f t="shared" si="42"/>
        <v>61.000640899861637</v>
      </c>
      <c r="BV1258" s="19">
        <f t="shared" si="43"/>
        <v>0.96548764443710078</v>
      </c>
      <c r="BW1258" s="15">
        <v>695.60380399999997</v>
      </c>
      <c r="BX1258" s="18">
        <f t="shared" si="44"/>
        <v>0.10263587902036324</v>
      </c>
      <c r="BY1258" s="19">
        <f t="shared" si="45"/>
        <v>-3.1077587264566279E-2</v>
      </c>
      <c r="BZ1258" s="15">
        <v>199.61386899999999</v>
      </c>
      <c r="CA1258" s="18">
        <f t="shared" si="46"/>
        <v>3.062065295843272E-2</v>
      </c>
      <c r="CB1258" s="19">
        <f t="shared" si="47"/>
        <v>-3.9856763189586683E-2</v>
      </c>
      <c r="CC1258" s="7">
        <f t="shared" si="48"/>
        <v>0.34555667798539147</v>
      </c>
      <c r="CD1258" s="61">
        <f t="shared" si="49"/>
        <v>0.55652980809428743</v>
      </c>
    </row>
    <row r="1259" spans="1:82" ht="15.75" customHeight="1" x14ac:dyDescent="0.25">
      <c r="A1259" s="5">
        <v>50113000101</v>
      </c>
      <c r="B1259" s="5">
        <v>50113</v>
      </c>
      <c r="C1259" s="6" t="s">
        <v>1266</v>
      </c>
      <c r="D1259" s="6" t="s">
        <v>1266</v>
      </c>
      <c r="E1259" s="5">
        <v>784</v>
      </c>
      <c r="F1259" s="15">
        <v>10.580067440000001</v>
      </c>
      <c r="G1259" s="16">
        <f t="shared" si="0"/>
        <v>94.517355930956143</v>
      </c>
      <c r="H1259" s="17">
        <v>1</v>
      </c>
      <c r="I1259" s="7">
        <f t="shared" si="1"/>
        <v>94.517355930956143</v>
      </c>
      <c r="J1259" s="18">
        <f t="shared" si="2"/>
        <v>31.505785310318714</v>
      </c>
      <c r="K1259" s="19">
        <f t="shared" si="3"/>
        <v>-0.16513853515633806</v>
      </c>
      <c r="L1259" s="15">
        <v>21.989305900000002</v>
      </c>
      <c r="M1259" s="16">
        <f t="shared" si="4"/>
        <v>45.476651448102324</v>
      </c>
      <c r="N1259" s="19">
        <f t="shared" si="5"/>
        <v>-0.10402480936332967</v>
      </c>
      <c r="O1259" s="15">
        <v>21.989305900000002</v>
      </c>
      <c r="P1259" s="16">
        <f t="shared" si="6"/>
        <v>45.476651448102324</v>
      </c>
      <c r="Q1259" s="17">
        <v>2</v>
      </c>
      <c r="R1259" s="7">
        <f t="shared" si="7"/>
        <v>90.953302896204647</v>
      </c>
      <c r="S1259" s="18">
        <f t="shared" si="8"/>
        <v>45.476651448102324</v>
      </c>
      <c r="T1259" s="19">
        <f t="shared" si="9"/>
        <v>-9.3370325873411666E-2</v>
      </c>
      <c r="U1259" s="15">
        <v>10</v>
      </c>
      <c r="V1259" s="16">
        <f t="shared" si="10"/>
        <v>100</v>
      </c>
      <c r="W1259" s="19">
        <f t="shared" si="11"/>
        <v>1.6738574211914985</v>
      </c>
      <c r="X1259" s="15">
        <v>40.966170599999998</v>
      </c>
      <c r="Y1259" s="16">
        <f t="shared" si="12"/>
        <v>26.074223544828964</v>
      </c>
      <c r="Z1259" s="17">
        <v>2</v>
      </c>
      <c r="AA1259" s="20">
        <f t="shared" si="13"/>
        <v>52.148447089657928</v>
      </c>
      <c r="AB1259" s="18">
        <f t="shared" si="14"/>
        <v>17.382815696552644</v>
      </c>
      <c r="AC1259" s="19">
        <f t="shared" si="15"/>
        <v>-0.69600571653940579</v>
      </c>
      <c r="AD1259" s="15">
        <v>50.177918599999998</v>
      </c>
      <c r="AE1259" s="16">
        <f t="shared" si="16"/>
        <v>21.330942969802656</v>
      </c>
      <c r="AF1259" s="17">
        <v>2</v>
      </c>
      <c r="AG1259" s="7">
        <f t="shared" si="17"/>
        <v>42.661885939605313</v>
      </c>
      <c r="AH1259" s="18">
        <f t="shared" si="18"/>
        <v>14.044377679707104</v>
      </c>
      <c r="AI1259" s="19">
        <f t="shared" si="19"/>
        <v>-0.5817308930093571</v>
      </c>
      <c r="AJ1259" s="5">
        <v>42</v>
      </c>
      <c r="AK1259" s="15">
        <v>10</v>
      </c>
      <c r="AL1259" s="16">
        <f t="shared" si="20"/>
        <v>100</v>
      </c>
      <c r="AM1259" s="17">
        <v>2</v>
      </c>
      <c r="AN1259" s="7">
        <f t="shared" si="21"/>
        <v>200</v>
      </c>
      <c r="AO1259" s="18">
        <f t="shared" si="22"/>
        <v>66.666666666666671</v>
      </c>
      <c r="AP1259" s="19">
        <f t="shared" si="23"/>
        <v>1.1042931958489164</v>
      </c>
      <c r="AQ1259" s="5">
        <v>28</v>
      </c>
      <c r="AR1259" s="15">
        <v>21.675345499999999</v>
      </c>
      <c r="AS1259" s="21">
        <f t="shared" si="24"/>
        <v>46.135366100623408</v>
      </c>
      <c r="AT1259" s="19">
        <f t="shared" si="25"/>
        <v>0.59059475322642885</v>
      </c>
      <c r="AU1259" s="5">
        <v>9</v>
      </c>
      <c r="AV1259" s="15">
        <v>21.675345499999999</v>
      </c>
      <c r="AW1259" s="16">
        <f t="shared" si="26"/>
        <v>46.135366100623408</v>
      </c>
      <c r="AX1259" s="19">
        <f t="shared" si="27"/>
        <v>0.93905887150331802</v>
      </c>
      <c r="AY1259" s="15">
        <v>34.222185600000003</v>
      </c>
      <c r="AZ1259" s="16">
        <f t="shared" si="28"/>
        <v>29.220810490841355</v>
      </c>
      <c r="BA1259" s="19">
        <f t="shared" si="29"/>
        <v>-0.15991885438536374</v>
      </c>
      <c r="BB1259" s="15">
        <v>10</v>
      </c>
      <c r="BC1259" s="16">
        <f t="shared" si="30"/>
        <v>100</v>
      </c>
      <c r="BD1259" s="19">
        <f t="shared" si="31"/>
        <v>0.93333821106502679</v>
      </c>
      <c r="BE1259" s="15">
        <v>21.675345499999999</v>
      </c>
      <c r="BF1259" s="21">
        <f t="shared" si="32"/>
        <v>46.135366100623408</v>
      </c>
      <c r="BG1259" s="19">
        <f t="shared" si="33"/>
        <v>0.52971385911551772</v>
      </c>
      <c r="BH1259" s="15">
        <v>40.224398000000001</v>
      </c>
      <c r="BI1259" s="16">
        <f t="shared" si="34"/>
        <v>24.860533649254364</v>
      </c>
      <c r="BJ1259" s="22">
        <f t="shared" si="35"/>
        <v>-0.27890525944630234</v>
      </c>
      <c r="BK1259" s="15">
        <v>54.091013599999997</v>
      </c>
      <c r="BL1259" s="16">
        <f t="shared" si="36"/>
        <v>18.487359238540876</v>
      </c>
      <c r="BM1259" s="19">
        <f t="shared" si="37"/>
        <v>-7.4202702639202617E-2</v>
      </c>
      <c r="BN1259" s="15">
        <v>54.091013599999997</v>
      </c>
      <c r="BO1259" s="16">
        <f t="shared" si="38"/>
        <v>18.487359238540876</v>
      </c>
      <c r="BP1259" s="19">
        <f t="shared" si="39"/>
        <v>0.68412020966066789</v>
      </c>
      <c r="BQ1259" s="15">
        <v>10</v>
      </c>
      <c r="BR1259" s="16">
        <f t="shared" si="40"/>
        <v>100</v>
      </c>
      <c r="BS1259" s="19">
        <f t="shared" si="41"/>
        <v>2.1373680391786363</v>
      </c>
      <c r="BT1259" s="15">
        <v>20.994203200000001</v>
      </c>
      <c r="BU1259" s="16">
        <f t="shared" si="42"/>
        <v>48.489300132143136</v>
      </c>
      <c r="BV1259" s="19">
        <f t="shared" si="43"/>
        <v>0.41079040164575581</v>
      </c>
      <c r="BW1259" s="15">
        <v>618.85708799999998</v>
      </c>
      <c r="BX1259" s="18">
        <f t="shared" si="44"/>
        <v>9.1311952076188321E-2</v>
      </c>
      <c r="BY1259" s="19">
        <f t="shared" si="45"/>
        <v>-3.5122023068071828E-2</v>
      </c>
      <c r="BZ1259" s="15">
        <v>784.85952599999996</v>
      </c>
      <c r="CA1259" s="18">
        <f t="shared" si="46"/>
        <v>0.12039700090561345</v>
      </c>
      <c r="CB1259" s="19">
        <f t="shared" si="47"/>
        <v>-4.8563538500422413E-3</v>
      </c>
      <c r="CC1259" s="7">
        <f t="shared" si="48"/>
        <v>0.35841365732131275</v>
      </c>
      <c r="CD1259" s="61">
        <f t="shared" si="49"/>
        <v>0.57723637433461616</v>
      </c>
    </row>
    <row r="1260" spans="1:82" ht="15.75" customHeight="1" x14ac:dyDescent="0.25">
      <c r="A1260" s="5">
        <v>50114000101</v>
      </c>
      <c r="B1260" s="5">
        <v>50114</v>
      </c>
      <c r="C1260" s="6" t="s">
        <v>1267</v>
      </c>
      <c r="D1260" s="6" t="s">
        <v>1267</v>
      </c>
      <c r="E1260" s="5">
        <v>145</v>
      </c>
      <c r="F1260" s="15">
        <v>10.08305137</v>
      </c>
      <c r="G1260" s="16">
        <f t="shared" si="0"/>
        <v>99.176327016967292</v>
      </c>
      <c r="H1260" s="17">
        <v>1</v>
      </c>
      <c r="I1260" s="7">
        <f t="shared" si="1"/>
        <v>99.176327016967292</v>
      </c>
      <c r="J1260" s="18">
        <f t="shared" si="2"/>
        <v>33.058775672322433</v>
      </c>
      <c r="K1260" s="19">
        <f t="shared" si="3"/>
        <v>-7.9714753570123628E-2</v>
      </c>
      <c r="L1260" s="15">
        <v>23.227870899999999</v>
      </c>
      <c r="M1260" s="16">
        <f t="shared" si="4"/>
        <v>43.051728860779917</v>
      </c>
      <c r="N1260" s="19">
        <f t="shared" si="5"/>
        <v>-0.24572756996661804</v>
      </c>
      <c r="O1260" s="15">
        <v>21.5396599</v>
      </c>
      <c r="P1260" s="16">
        <f t="shared" si="6"/>
        <v>46.425988369482099</v>
      </c>
      <c r="Q1260" s="17">
        <v>1</v>
      </c>
      <c r="R1260" s="7">
        <f t="shared" si="7"/>
        <v>46.425988369482099</v>
      </c>
      <c r="S1260" s="18">
        <f t="shared" si="8"/>
        <v>23.212994184741049</v>
      </c>
      <c r="T1260" s="19">
        <f t="shared" si="9"/>
        <v>-1.3357069001463537</v>
      </c>
      <c r="U1260" s="15">
        <v>16.337092299999998</v>
      </c>
      <c r="V1260" s="16">
        <f t="shared" si="10"/>
        <v>61.210402783854022</v>
      </c>
      <c r="W1260" s="19">
        <f t="shared" si="11"/>
        <v>1.7094871595164981E-2</v>
      </c>
      <c r="X1260" s="15">
        <v>44.779321099999997</v>
      </c>
      <c r="Y1260" s="16">
        <f t="shared" si="12"/>
        <v>23.853892014454864</v>
      </c>
      <c r="Z1260" s="17">
        <v>3</v>
      </c>
      <c r="AA1260" s="20">
        <f t="shared" si="13"/>
        <v>71.561676043364599</v>
      </c>
      <c r="AB1260" s="18">
        <f t="shared" si="14"/>
        <v>23.853892014454864</v>
      </c>
      <c r="AC1260" s="19">
        <f t="shared" si="15"/>
        <v>-0.1922456444652135</v>
      </c>
      <c r="AD1260" s="15">
        <v>44.768112299999999</v>
      </c>
      <c r="AE1260" s="16">
        <f t="shared" si="16"/>
        <v>23.908587273625116</v>
      </c>
      <c r="AF1260" s="17">
        <v>4</v>
      </c>
      <c r="AG1260" s="7">
        <f t="shared" si="17"/>
        <v>95.634349094500465</v>
      </c>
      <c r="AH1260" s="18">
        <f t="shared" si="18"/>
        <v>31.48301788011732</v>
      </c>
      <c r="AI1260" s="19">
        <f t="shared" si="19"/>
        <v>0.65416304844392748</v>
      </c>
      <c r="AJ1260" s="5">
        <v>7</v>
      </c>
      <c r="AK1260" s="15">
        <v>16.337092299999998</v>
      </c>
      <c r="AL1260" s="16">
        <f t="shared" si="20"/>
        <v>61.210402783854022</v>
      </c>
      <c r="AM1260" s="17">
        <v>3</v>
      </c>
      <c r="AN1260" s="7">
        <f t="shared" si="21"/>
        <v>183.63120835156207</v>
      </c>
      <c r="AO1260" s="18">
        <f t="shared" si="22"/>
        <v>61.210402783854015</v>
      </c>
      <c r="AP1260" s="19">
        <f t="shared" si="23"/>
        <v>0.92826207234022518</v>
      </c>
      <c r="AQ1260" s="5">
        <v>7</v>
      </c>
      <c r="AR1260" s="15">
        <v>23.509250720000001</v>
      </c>
      <c r="AS1260" s="21">
        <f t="shared" si="24"/>
        <v>42.536447116507674</v>
      </c>
      <c r="AT1260" s="19">
        <f t="shared" si="25"/>
        <v>0.46454338065891354</v>
      </c>
      <c r="AU1260" s="5">
        <v>1</v>
      </c>
      <c r="AV1260" s="15">
        <v>28.729347799999999</v>
      </c>
      <c r="AW1260" s="16">
        <f t="shared" si="26"/>
        <v>34.807612305072936</v>
      </c>
      <c r="AX1260" s="19">
        <f t="shared" si="27"/>
        <v>0.50548001395425823</v>
      </c>
      <c r="AY1260" s="15">
        <v>43.188477900000002</v>
      </c>
      <c r="AZ1260" s="16">
        <f t="shared" si="28"/>
        <v>23.154323760041564</v>
      </c>
      <c r="BA1260" s="19">
        <f t="shared" si="29"/>
        <v>-0.58782989911340711</v>
      </c>
      <c r="BB1260" s="15">
        <v>10</v>
      </c>
      <c r="BC1260" s="16">
        <f t="shared" si="30"/>
        <v>100</v>
      </c>
      <c r="BD1260" s="19">
        <f t="shared" si="31"/>
        <v>0.93333821106502679</v>
      </c>
      <c r="BE1260" s="15">
        <v>23.509250699999999</v>
      </c>
      <c r="BF1260" s="21">
        <f t="shared" si="32"/>
        <v>42.536447152694663</v>
      </c>
      <c r="BG1260" s="19">
        <f t="shared" si="33"/>
        <v>0.30996569639604721</v>
      </c>
      <c r="BH1260" s="15">
        <v>48.862465</v>
      </c>
      <c r="BI1260" s="16">
        <f t="shared" si="34"/>
        <v>20.465606882501731</v>
      </c>
      <c r="BJ1260" s="22">
        <f t="shared" si="35"/>
        <v>-0.60184115748076616</v>
      </c>
      <c r="BK1260" s="15">
        <v>48.862465</v>
      </c>
      <c r="BL1260" s="16">
        <f t="shared" si="36"/>
        <v>20.465606882501731</v>
      </c>
      <c r="BM1260" s="19">
        <f t="shared" si="37"/>
        <v>0.10627805533082713</v>
      </c>
      <c r="BN1260" s="15">
        <v>48.862465</v>
      </c>
      <c r="BO1260" s="16">
        <f t="shared" si="38"/>
        <v>20.465606882501731</v>
      </c>
      <c r="BP1260" s="19">
        <f t="shared" si="39"/>
        <v>0.92549198790679565</v>
      </c>
      <c r="BQ1260" s="15">
        <v>23.424725599999999</v>
      </c>
      <c r="BR1260" s="16">
        <f t="shared" si="40"/>
        <v>42.689934434066544</v>
      </c>
      <c r="BS1260" s="19">
        <f t="shared" si="41"/>
        <v>-0.50469792577319317</v>
      </c>
      <c r="BT1260" s="15">
        <v>28.075943899999999</v>
      </c>
      <c r="BU1260" s="16">
        <f t="shared" si="42"/>
        <v>36.258592894538445</v>
      </c>
      <c r="BV1260" s="19">
        <f t="shared" si="43"/>
        <v>-0.13146479770044694</v>
      </c>
      <c r="BW1260" s="15">
        <v>535.18503999999996</v>
      </c>
      <c r="BX1260" s="18">
        <f t="shared" si="44"/>
        <v>7.8966196997606208E-2</v>
      </c>
      <c r="BY1260" s="19">
        <f t="shared" si="45"/>
        <v>-3.9531413388875079E-2</v>
      </c>
      <c r="BZ1260" s="15">
        <v>146.75864899999999</v>
      </c>
      <c r="CA1260" s="18">
        <f t="shared" si="46"/>
        <v>2.2512692540804565E-2</v>
      </c>
      <c r="CB1260" s="19">
        <f t="shared" si="47"/>
        <v>-4.3017750910904665E-2</v>
      </c>
      <c r="CC1260" s="7">
        <f t="shared" si="48"/>
        <v>5.6991553956593895E-2</v>
      </c>
      <c r="CD1260" s="61">
        <f t="shared" si="49"/>
        <v>9.1786675260836281E-2</v>
      </c>
    </row>
    <row r="1261" spans="1:82" ht="15.75" customHeight="1" x14ac:dyDescent="0.25">
      <c r="A1261" s="5">
        <v>50115000101</v>
      </c>
      <c r="B1261" s="5">
        <v>50115</v>
      </c>
      <c r="C1261" s="6" t="s">
        <v>1268</v>
      </c>
      <c r="D1261" s="6" t="s">
        <v>1268</v>
      </c>
      <c r="E1261" s="5">
        <v>4522</v>
      </c>
      <c r="F1261" s="15">
        <v>10.34648915</v>
      </c>
      <c r="G1261" s="16">
        <f t="shared" si="0"/>
        <v>96.651142769525833</v>
      </c>
      <c r="H1261" s="17">
        <v>3</v>
      </c>
      <c r="I1261" s="7">
        <f t="shared" si="1"/>
        <v>289.95342830857749</v>
      </c>
      <c r="J1261" s="18">
        <f t="shared" si="2"/>
        <v>96.651142769525833</v>
      </c>
      <c r="K1261" s="19">
        <f t="shared" si="3"/>
        <v>3.4182467343897511</v>
      </c>
      <c r="L1261" s="15">
        <v>10.346489099999999</v>
      </c>
      <c r="M1261" s="16">
        <f t="shared" si="4"/>
        <v>96.651143236598017</v>
      </c>
      <c r="N1261" s="19">
        <f t="shared" si="5"/>
        <v>2.8864074612632207</v>
      </c>
      <c r="O1261" s="15">
        <v>10.346489099999999</v>
      </c>
      <c r="P1261" s="16">
        <f t="shared" si="6"/>
        <v>96.651143236598017</v>
      </c>
      <c r="Q1261" s="17">
        <v>2</v>
      </c>
      <c r="R1261" s="7">
        <f t="shared" si="7"/>
        <v>193.30228647319603</v>
      </c>
      <c r="S1261" s="18">
        <f t="shared" si="8"/>
        <v>96.651143236598017</v>
      </c>
      <c r="T1261" s="19">
        <f t="shared" si="9"/>
        <v>2.7622226284478817</v>
      </c>
      <c r="U1261" s="15">
        <v>10</v>
      </c>
      <c r="V1261" s="16">
        <f t="shared" si="10"/>
        <v>100</v>
      </c>
      <c r="W1261" s="19">
        <f t="shared" si="11"/>
        <v>1.6738574211914985</v>
      </c>
      <c r="X1261" s="15">
        <v>37.142108499999999</v>
      </c>
      <c r="Y1261" s="16">
        <f t="shared" si="12"/>
        <v>28.758762847295007</v>
      </c>
      <c r="Z1261" s="17">
        <v>3</v>
      </c>
      <c r="AA1261" s="20">
        <f t="shared" si="13"/>
        <v>86.276288541885023</v>
      </c>
      <c r="AB1261" s="18">
        <f t="shared" si="14"/>
        <v>28.758762847295007</v>
      </c>
      <c r="AC1261" s="19">
        <f t="shared" si="15"/>
        <v>0.18958853008013599</v>
      </c>
      <c r="AD1261" s="15">
        <v>37.130899700000001</v>
      </c>
      <c r="AE1261" s="16">
        <f t="shared" si="16"/>
        <v>28.826188663562061</v>
      </c>
      <c r="AF1261" s="17">
        <v>4</v>
      </c>
      <c r="AG1261" s="7">
        <f t="shared" si="17"/>
        <v>115.30475465424824</v>
      </c>
      <c r="AH1261" s="18">
        <f t="shared" si="18"/>
        <v>37.958554502787877</v>
      </c>
      <c r="AI1261" s="19">
        <f t="shared" si="19"/>
        <v>1.1130908310946153</v>
      </c>
      <c r="AJ1261" s="5">
        <v>416</v>
      </c>
      <c r="AK1261" s="15">
        <v>10</v>
      </c>
      <c r="AL1261" s="16">
        <f t="shared" si="20"/>
        <v>100</v>
      </c>
      <c r="AM1261" s="17">
        <v>3</v>
      </c>
      <c r="AN1261" s="7">
        <f t="shared" si="21"/>
        <v>300</v>
      </c>
      <c r="AO1261" s="18">
        <f t="shared" si="22"/>
        <v>100</v>
      </c>
      <c r="AP1261" s="19">
        <f t="shared" si="23"/>
        <v>2.179700148844677</v>
      </c>
      <c r="AQ1261" s="5">
        <v>199</v>
      </c>
      <c r="AR1261" s="15">
        <v>10</v>
      </c>
      <c r="AS1261" s="21">
        <f t="shared" si="24"/>
        <v>100</v>
      </c>
      <c r="AT1261" s="19">
        <f t="shared" si="25"/>
        <v>2.4771921081072543</v>
      </c>
      <c r="AU1261" s="5">
        <v>95</v>
      </c>
      <c r="AV1261" s="15">
        <v>10</v>
      </c>
      <c r="AW1261" s="16">
        <f t="shared" si="26"/>
        <v>100</v>
      </c>
      <c r="AX1261" s="19">
        <f t="shared" si="27"/>
        <v>3.0007709152064312</v>
      </c>
      <c r="AY1261" s="15">
        <v>36.375194200000003</v>
      </c>
      <c r="AZ1261" s="16">
        <f t="shared" si="28"/>
        <v>27.491262163488322</v>
      </c>
      <c r="BA1261" s="19">
        <f t="shared" si="29"/>
        <v>-0.28191579668605254</v>
      </c>
      <c r="BB1261" s="15">
        <v>10</v>
      </c>
      <c r="BC1261" s="16">
        <f t="shared" si="30"/>
        <v>100</v>
      </c>
      <c r="BD1261" s="19">
        <f t="shared" si="31"/>
        <v>0.93333821106502679</v>
      </c>
      <c r="BE1261" s="15">
        <v>39.3443161</v>
      </c>
      <c r="BF1261" s="21">
        <f t="shared" si="32"/>
        <v>25.416631908363506</v>
      </c>
      <c r="BG1261" s="19">
        <f t="shared" si="33"/>
        <v>-0.73536152560312962</v>
      </c>
      <c r="BH1261" s="15">
        <v>36.375194200000003</v>
      </c>
      <c r="BI1261" s="16">
        <f t="shared" si="34"/>
        <v>27.491262163488322</v>
      </c>
      <c r="BJ1261" s="22">
        <f t="shared" si="35"/>
        <v>-8.560131598679778E-2</v>
      </c>
      <c r="BK1261" s="15">
        <v>36.375194200000003</v>
      </c>
      <c r="BL1261" s="16">
        <f t="shared" si="36"/>
        <v>27.491262163488322</v>
      </c>
      <c r="BM1261" s="19">
        <f t="shared" si="37"/>
        <v>0.74724714442313922</v>
      </c>
      <c r="BN1261" s="15">
        <v>36.375194200000003</v>
      </c>
      <c r="BO1261" s="16">
        <f t="shared" si="38"/>
        <v>27.491262163488322</v>
      </c>
      <c r="BP1261" s="19">
        <f t="shared" si="39"/>
        <v>1.7827127275310344</v>
      </c>
      <c r="BQ1261" s="15">
        <v>10</v>
      </c>
      <c r="BR1261" s="16">
        <f t="shared" si="40"/>
        <v>100</v>
      </c>
      <c r="BS1261" s="19">
        <f t="shared" si="41"/>
        <v>2.1373680391786363</v>
      </c>
      <c r="BT1261" s="15">
        <v>16.7083938</v>
      </c>
      <c r="BU1261" s="16">
        <f t="shared" si="42"/>
        <v>60.927114370502807</v>
      </c>
      <c r="BV1261" s="19">
        <f t="shared" si="43"/>
        <v>0.96222780491513749</v>
      </c>
      <c r="BW1261" s="15">
        <v>6155.0813099999996</v>
      </c>
      <c r="BX1261" s="18">
        <f t="shared" si="44"/>
        <v>0.90817815696370008</v>
      </c>
      <c r="BY1261" s="19">
        <f t="shared" si="45"/>
        <v>0.25662861626471056</v>
      </c>
      <c r="BZ1261" s="15">
        <v>4522.6037800000004</v>
      </c>
      <c r="CA1261" s="18">
        <f t="shared" si="46"/>
        <v>0.69376482460683142</v>
      </c>
      <c r="CB1261" s="19">
        <f t="shared" si="47"/>
        <v>0.21867811809654783</v>
      </c>
      <c r="CC1261" s="7">
        <f t="shared" si="48"/>
        <v>1.3492841474644064</v>
      </c>
      <c r="CD1261" s="61">
        <f t="shared" si="49"/>
        <v>2.1730642047808297</v>
      </c>
    </row>
    <row r="1262" spans="1:82" ht="15.75" customHeight="1" x14ac:dyDescent="0.25">
      <c r="A1262" s="5">
        <v>50115000201</v>
      </c>
      <c r="B1262" s="5">
        <v>50115</v>
      </c>
      <c r="C1262" s="6" t="s">
        <v>1269</v>
      </c>
      <c r="D1262" s="6" t="s">
        <v>1268</v>
      </c>
      <c r="E1262" s="5">
        <v>27</v>
      </c>
      <c r="F1262" s="15">
        <v>13.708561810000001</v>
      </c>
      <c r="G1262" s="16">
        <f t="shared" si="0"/>
        <v>72.947112458619017</v>
      </c>
      <c r="H1262" s="17">
        <v>3</v>
      </c>
      <c r="I1262" s="7">
        <f t="shared" si="1"/>
        <v>218.84133737585705</v>
      </c>
      <c r="J1262" s="18">
        <f t="shared" si="2"/>
        <v>72.947112458619017</v>
      </c>
      <c r="K1262" s="19">
        <f t="shared" si="3"/>
        <v>2.1143829387514228</v>
      </c>
      <c r="L1262" s="15">
        <v>13.7085618</v>
      </c>
      <c r="M1262" s="16">
        <f t="shared" si="4"/>
        <v>72.947112511831833</v>
      </c>
      <c r="N1262" s="19">
        <f t="shared" si="5"/>
        <v>1.5012388753936594</v>
      </c>
      <c r="O1262" s="15">
        <v>13.7085618</v>
      </c>
      <c r="P1262" s="16">
        <f t="shared" si="6"/>
        <v>72.947112511831833</v>
      </c>
      <c r="Q1262" s="17">
        <v>2</v>
      </c>
      <c r="R1262" s="7">
        <f t="shared" si="7"/>
        <v>145.89422502366367</v>
      </c>
      <c r="S1262" s="18">
        <f t="shared" si="8"/>
        <v>72.947112511831833</v>
      </c>
      <c r="T1262" s="19">
        <f t="shared" si="9"/>
        <v>1.4395116300384232</v>
      </c>
      <c r="U1262" s="15">
        <v>13.362072700000001</v>
      </c>
      <c r="V1262" s="16">
        <f t="shared" si="10"/>
        <v>74.838688761212921</v>
      </c>
      <c r="W1262" s="19">
        <f t="shared" si="11"/>
        <v>0.59917964284612202</v>
      </c>
      <c r="X1262" s="15">
        <v>37.843249399999998</v>
      </c>
      <c r="Y1262" s="16">
        <f t="shared" si="12"/>
        <v>28.225934795123596</v>
      </c>
      <c r="Z1262" s="17">
        <v>3</v>
      </c>
      <c r="AA1262" s="20">
        <f t="shared" si="13"/>
        <v>84.677804385370791</v>
      </c>
      <c r="AB1262" s="18">
        <f t="shared" si="14"/>
        <v>28.225934795123599</v>
      </c>
      <c r="AC1262" s="19">
        <f t="shared" si="15"/>
        <v>0.14810895469289431</v>
      </c>
      <c r="AD1262" s="15">
        <v>37.832040599999999</v>
      </c>
      <c r="AE1262" s="16">
        <f t="shared" si="16"/>
        <v>28.291953144076505</v>
      </c>
      <c r="AF1262" s="17">
        <v>4</v>
      </c>
      <c r="AG1262" s="7">
        <f t="shared" si="17"/>
        <v>113.16781257630602</v>
      </c>
      <c r="AH1262" s="18">
        <f t="shared" si="18"/>
        <v>37.25506892165896</v>
      </c>
      <c r="AI1262" s="19">
        <f t="shared" si="19"/>
        <v>1.0632341015775673</v>
      </c>
      <c r="AJ1262" s="5">
        <v>0</v>
      </c>
      <c r="AK1262" s="15">
        <v>13.362072700000001</v>
      </c>
      <c r="AL1262" s="16">
        <f t="shared" si="20"/>
        <v>74.838688761212921</v>
      </c>
      <c r="AM1262" s="17">
        <v>3</v>
      </c>
      <c r="AN1262" s="7">
        <f t="shared" si="21"/>
        <v>224.51606628363876</v>
      </c>
      <c r="AO1262" s="18">
        <f t="shared" si="22"/>
        <v>0</v>
      </c>
      <c r="AP1262" s="19">
        <f t="shared" si="23"/>
        <v>-1.0465207101426044</v>
      </c>
      <c r="AQ1262" s="5">
        <v>0</v>
      </c>
      <c r="AR1262" s="15">
        <v>13.362072660000001</v>
      </c>
      <c r="AS1262" s="21">
        <f t="shared" si="24"/>
        <v>0</v>
      </c>
      <c r="AT1262" s="19">
        <f t="shared" si="25"/>
        <v>-1.0252866396461213</v>
      </c>
      <c r="AU1262" s="5">
        <v>0</v>
      </c>
      <c r="AV1262" s="15">
        <v>13.362072700000001</v>
      </c>
      <c r="AW1262" s="16">
        <f t="shared" si="26"/>
        <v>0</v>
      </c>
      <c r="AX1262" s="19">
        <f t="shared" si="27"/>
        <v>-0.82680925094591806</v>
      </c>
      <c r="AY1262" s="15">
        <v>37.076335200000003</v>
      </c>
      <c r="AZ1262" s="16">
        <f t="shared" si="28"/>
        <v>26.971382004335744</v>
      </c>
      <c r="BA1262" s="19">
        <f t="shared" si="29"/>
        <v>-0.31858652093026957</v>
      </c>
      <c r="BB1262" s="15">
        <v>13.362072660000001</v>
      </c>
      <c r="BC1262" s="16">
        <f t="shared" si="30"/>
        <v>74.838688985246094</v>
      </c>
      <c r="BD1262" s="19">
        <f t="shared" si="31"/>
        <v>-6.2127601997388329E-2</v>
      </c>
      <c r="BE1262" s="15">
        <v>40.0454571</v>
      </c>
      <c r="BF1262" s="21">
        <f t="shared" si="32"/>
        <v>24.97162156253674</v>
      </c>
      <c r="BG1262" s="19">
        <f t="shared" si="33"/>
        <v>-0.76253363125526397</v>
      </c>
      <c r="BH1262" s="15">
        <v>37.076335200000003</v>
      </c>
      <c r="BI1262" s="16">
        <f t="shared" si="34"/>
        <v>26.971382004335744</v>
      </c>
      <c r="BJ1262" s="22">
        <f t="shared" si="35"/>
        <v>-0.12380171726226397</v>
      </c>
      <c r="BK1262" s="15">
        <v>37.076335200000003</v>
      </c>
      <c r="BL1262" s="16">
        <f t="shared" si="36"/>
        <v>26.971382004335744</v>
      </c>
      <c r="BM1262" s="19">
        <f t="shared" si="37"/>
        <v>0.69981710427428634</v>
      </c>
      <c r="BN1262" s="15">
        <v>37.076335200000003</v>
      </c>
      <c r="BO1262" s="16">
        <f t="shared" si="38"/>
        <v>26.971382004335744</v>
      </c>
      <c r="BP1262" s="19">
        <f t="shared" si="39"/>
        <v>1.7192806294958802</v>
      </c>
      <c r="BQ1262" s="15">
        <v>13.362072700000001</v>
      </c>
      <c r="BR1262" s="16">
        <f t="shared" si="40"/>
        <v>74.838688761212921</v>
      </c>
      <c r="BS1262" s="19">
        <f t="shared" si="41"/>
        <v>0.97740000562127471</v>
      </c>
      <c r="BT1262" s="15">
        <v>17.409534699999998</v>
      </c>
      <c r="BU1262" s="16">
        <f t="shared" si="42"/>
        <v>58.473373214276656</v>
      </c>
      <c r="BV1262" s="19">
        <f t="shared" si="43"/>
        <v>0.85343982773893168</v>
      </c>
      <c r="BW1262" s="15">
        <v>889.45125499999995</v>
      </c>
      <c r="BX1262" s="18">
        <f t="shared" si="44"/>
        <v>0.13123794159511276</v>
      </c>
      <c r="BY1262" s="19">
        <f t="shared" si="45"/>
        <v>-2.0862119918149933E-2</v>
      </c>
      <c r="BZ1262" s="15">
        <v>27.630252299999999</v>
      </c>
      <c r="CA1262" s="18">
        <f t="shared" si="46"/>
        <v>4.2384648475113596E-3</v>
      </c>
      <c r="CB1262" s="19">
        <f t="shared" si="47"/>
        <v>-5.0142182504018792E-2</v>
      </c>
      <c r="CC1262" s="7">
        <f t="shared" si="48"/>
        <v>0.36204859662255068</v>
      </c>
      <c r="CD1262" s="61">
        <f t="shared" si="49"/>
        <v>0.58309055745602545</v>
      </c>
    </row>
    <row r="1263" spans="1:82" ht="15.75" customHeight="1" x14ac:dyDescent="0.25">
      <c r="A1263" s="5">
        <v>50116000101</v>
      </c>
      <c r="B1263" s="5">
        <v>50116</v>
      </c>
      <c r="C1263" s="6" t="s">
        <v>1270</v>
      </c>
      <c r="D1263" s="6" t="s">
        <v>1270</v>
      </c>
      <c r="E1263" s="5">
        <v>229</v>
      </c>
      <c r="F1263" s="15">
        <v>10.190105320000001</v>
      </c>
      <c r="G1263" s="16">
        <f t="shared" si="0"/>
        <v>98.134412608799209</v>
      </c>
      <c r="H1263" s="17">
        <v>1</v>
      </c>
      <c r="I1263" s="7">
        <f t="shared" si="1"/>
        <v>98.134412608799209</v>
      </c>
      <c r="J1263" s="18">
        <f t="shared" si="2"/>
        <v>32.711470869599736</v>
      </c>
      <c r="K1263" s="19">
        <f t="shared" si="3"/>
        <v>-9.8818600147347835E-2</v>
      </c>
      <c r="L1263" s="15">
        <v>26.856421600000001</v>
      </c>
      <c r="M1263" s="16">
        <f t="shared" si="4"/>
        <v>37.235042512141675</v>
      </c>
      <c r="N1263" s="19">
        <f t="shared" si="5"/>
        <v>-0.58563141575314481</v>
      </c>
      <c r="O1263" s="15">
        <v>26.856421600000001</v>
      </c>
      <c r="P1263" s="16">
        <f t="shared" si="6"/>
        <v>37.235042512141675</v>
      </c>
      <c r="Q1263" s="17">
        <v>2</v>
      </c>
      <c r="R1263" s="7">
        <f t="shared" si="7"/>
        <v>74.47008502428335</v>
      </c>
      <c r="S1263" s="18">
        <f t="shared" si="8"/>
        <v>37.235042512141675</v>
      </c>
      <c r="T1263" s="19">
        <f t="shared" si="9"/>
        <v>-0.55326117358460214</v>
      </c>
      <c r="U1263" s="15">
        <v>17.973432500000001</v>
      </c>
      <c r="V1263" s="16">
        <f t="shared" si="10"/>
        <v>55.637675218687356</v>
      </c>
      <c r="W1263" s="19">
        <f t="shared" si="11"/>
        <v>-0.22092477778722752</v>
      </c>
      <c r="X1263" s="15">
        <v>25.091758299999999</v>
      </c>
      <c r="Y1263" s="16">
        <f t="shared" si="12"/>
        <v>42.570196844276161</v>
      </c>
      <c r="Z1263" s="17">
        <v>3</v>
      </c>
      <c r="AA1263" s="20">
        <f t="shared" si="13"/>
        <v>127.71059053282849</v>
      </c>
      <c r="AB1263" s="18">
        <f t="shared" si="14"/>
        <v>42.570196844276161</v>
      </c>
      <c r="AC1263" s="19">
        <f t="shared" si="15"/>
        <v>1.2647804524066977</v>
      </c>
      <c r="AD1263" s="15">
        <v>25.079167999999999</v>
      </c>
      <c r="AE1263" s="16">
        <f t="shared" si="16"/>
        <v>42.678541808085498</v>
      </c>
      <c r="AF1263" s="17">
        <v>2</v>
      </c>
      <c r="AG1263" s="7">
        <f t="shared" si="17"/>
        <v>85.357083616170996</v>
      </c>
      <c r="AH1263" s="18">
        <f t="shared" si="18"/>
        <v>28.099721649458228</v>
      </c>
      <c r="AI1263" s="19">
        <f t="shared" si="19"/>
        <v>0.41438544734892091</v>
      </c>
      <c r="AJ1263" s="5">
        <v>9</v>
      </c>
      <c r="AK1263" s="15">
        <v>10</v>
      </c>
      <c r="AL1263" s="16">
        <f t="shared" si="20"/>
        <v>100</v>
      </c>
      <c r="AM1263" s="17">
        <v>1</v>
      </c>
      <c r="AN1263" s="7">
        <f t="shared" si="21"/>
        <v>100</v>
      </c>
      <c r="AO1263" s="18">
        <f t="shared" si="22"/>
        <v>33.333333333333336</v>
      </c>
      <c r="AP1263" s="19">
        <f t="shared" si="23"/>
        <v>2.8886242853155969E-2</v>
      </c>
      <c r="AQ1263" s="5">
        <v>4</v>
      </c>
      <c r="AR1263" s="15">
        <v>25.008134680000001</v>
      </c>
      <c r="AS1263" s="21">
        <f t="shared" si="24"/>
        <v>39.986988745695605</v>
      </c>
      <c r="AT1263" s="19">
        <f t="shared" si="25"/>
        <v>0.37524914303840134</v>
      </c>
      <c r="AU1263" s="5">
        <v>4</v>
      </c>
      <c r="AV1263" s="15">
        <v>25.008134699999999</v>
      </c>
      <c r="AW1263" s="16">
        <f t="shared" si="26"/>
        <v>39.986988713716421</v>
      </c>
      <c r="AX1263" s="19">
        <f t="shared" si="27"/>
        <v>0.70372479810187016</v>
      </c>
      <c r="AY1263" s="15">
        <v>25.008134699999999</v>
      </c>
      <c r="AZ1263" s="16">
        <f t="shared" si="28"/>
        <v>39.986988713716421</v>
      </c>
      <c r="BA1263" s="19">
        <f t="shared" si="29"/>
        <v>0.59949376374318641</v>
      </c>
      <c r="BB1263" s="15">
        <v>10</v>
      </c>
      <c r="BC1263" s="16">
        <f t="shared" si="30"/>
        <v>100</v>
      </c>
      <c r="BD1263" s="19">
        <f t="shared" si="31"/>
        <v>0.93333821106502679</v>
      </c>
      <c r="BE1263" s="15">
        <v>26.845691200000001</v>
      </c>
      <c r="BF1263" s="21">
        <f t="shared" si="32"/>
        <v>37.249925604448585</v>
      </c>
      <c r="BG1263" s="19">
        <f t="shared" si="33"/>
        <v>-1.2826623801258616E-2</v>
      </c>
      <c r="BH1263" s="15">
        <v>26.845691200000001</v>
      </c>
      <c r="BI1263" s="16">
        <f t="shared" si="34"/>
        <v>37.249925604448585</v>
      </c>
      <c r="BJ1263" s="22">
        <f t="shared" si="35"/>
        <v>0.63145790005359781</v>
      </c>
      <c r="BK1263" s="15">
        <v>70.681628599999996</v>
      </c>
      <c r="BL1263" s="16">
        <f t="shared" si="36"/>
        <v>14.147947915280493</v>
      </c>
      <c r="BM1263" s="19">
        <f t="shared" si="37"/>
        <v>-0.4700986599308169</v>
      </c>
      <c r="BN1263" s="15">
        <v>70.681628599999996</v>
      </c>
      <c r="BO1263" s="16">
        <f t="shared" si="38"/>
        <v>14.147947915280493</v>
      </c>
      <c r="BP1263" s="19">
        <f t="shared" si="39"/>
        <v>0.15465594828052567</v>
      </c>
      <c r="BQ1263" s="15">
        <v>25.008134699999999</v>
      </c>
      <c r="BR1263" s="16">
        <f t="shared" si="40"/>
        <v>39.986988713716421</v>
      </c>
      <c r="BS1263" s="19">
        <f t="shared" si="41"/>
        <v>-0.62930711653800486</v>
      </c>
      <c r="BT1263" s="15">
        <v>24.680399300000001</v>
      </c>
      <c r="BU1263" s="16">
        <f t="shared" si="42"/>
        <v>41.247072530143377</v>
      </c>
      <c r="BV1263" s="19">
        <f t="shared" si="43"/>
        <v>8.9702217966685385E-2</v>
      </c>
      <c r="BW1263" s="15">
        <v>317.68965300000002</v>
      </c>
      <c r="BX1263" s="18">
        <f t="shared" si="44"/>
        <v>4.6874897181167781E-2</v>
      </c>
      <c r="BY1263" s="19">
        <f t="shared" si="45"/>
        <v>-5.0993091179493459E-2</v>
      </c>
      <c r="BZ1263" s="15">
        <v>231.37562399999999</v>
      </c>
      <c r="CA1263" s="18">
        <f t="shared" si="46"/>
        <v>3.5492887949307855E-2</v>
      </c>
      <c r="CB1263" s="19">
        <f t="shared" si="47"/>
        <v>-3.7957262675493465E-2</v>
      </c>
      <c r="CC1263" s="7">
        <f t="shared" si="48"/>
        <v>0.13346607386635148</v>
      </c>
      <c r="CD1263" s="61">
        <f t="shared" si="49"/>
        <v>0.21495127487907714</v>
      </c>
    </row>
    <row r="1264" spans="1:82" ht="15.75" customHeight="1" x14ac:dyDescent="0.25">
      <c r="A1264" s="5">
        <v>50117000101</v>
      </c>
      <c r="B1264" s="5">
        <v>50117</v>
      </c>
      <c r="C1264" s="6" t="s">
        <v>1271</v>
      </c>
      <c r="D1264" s="6" t="s">
        <v>1271</v>
      </c>
      <c r="E1264" s="5">
        <v>136</v>
      </c>
      <c r="F1264" s="15">
        <v>10.013561409999999</v>
      </c>
      <c r="G1264" s="16">
        <f t="shared" si="0"/>
        <v>99.86456956276858</v>
      </c>
      <c r="H1264" s="17">
        <v>1</v>
      </c>
      <c r="I1264" s="7">
        <f t="shared" si="1"/>
        <v>99.86456956276858</v>
      </c>
      <c r="J1264" s="18">
        <f t="shared" si="2"/>
        <v>33.288189854256188</v>
      </c>
      <c r="K1264" s="19">
        <f t="shared" si="3"/>
        <v>-6.7095598004338952E-2</v>
      </c>
      <c r="L1264" s="15">
        <v>25.643730900000001</v>
      </c>
      <c r="M1264" s="16">
        <f t="shared" si="4"/>
        <v>38.995885735175918</v>
      </c>
      <c r="N1264" s="19">
        <f t="shared" si="5"/>
        <v>-0.4827347925792646</v>
      </c>
      <c r="O1264" s="15">
        <v>23.527534299999999</v>
      </c>
      <c r="P1264" s="16">
        <f t="shared" si="6"/>
        <v>42.503391441235728</v>
      </c>
      <c r="Q1264" s="17">
        <v>1</v>
      </c>
      <c r="R1264" s="7">
        <f t="shared" si="7"/>
        <v>42.503391441235728</v>
      </c>
      <c r="S1264" s="18">
        <f t="shared" si="8"/>
        <v>21.251695720617864</v>
      </c>
      <c r="T1264" s="19">
        <f t="shared" si="9"/>
        <v>-1.4451495126615679</v>
      </c>
      <c r="U1264" s="15">
        <v>23.880788800000001</v>
      </c>
      <c r="V1264" s="16">
        <f t="shared" si="10"/>
        <v>41.874663704575788</v>
      </c>
      <c r="W1264" s="19">
        <f t="shared" si="11"/>
        <v>-0.80876388112166331</v>
      </c>
      <c r="X1264" s="15">
        <v>57.010847300000002</v>
      </c>
      <c r="Y1264" s="16">
        <f t="shared" si="12"/>
        <v>18.736102699529603</v>
      </c>
      <c r="Z1264" s="17">
        <v>3</v>
      </c>
      <c r="AA1264" s="20">
        <f t="shared" si="13"/>
        <v>56.208308098588809</v>
      </c>
      <c r="AB1264" s="18">
        <f t="shared" si="14"/>
        <v>18.736102699529603</v>
      </c>
      <c r="AC1264" s="19">
        <f t="shared" si="15"/>
        <v>-0.5906550878857566</v>
      </c>
      <c r="AD1264" s="15">
        <v>56.998257000000002</v>
      </c>
      <c r="AE1264" s="16">
        <f t="shared" si="16"/>
        <v>18.778509665655214</v>
      </c>
      <c r="AF1264" s="17">
        <v>2</v>
      </c>
      <c r="AG1264" s="7">
        <f t="shared" si="17"/>
        <v>37.557019331310428</v>
      </c>
      <c r="AH1264" s="18">
        <f t="shared" si="18"/>
        <v>12.363845441800089</v>
      </c>
      <c r="AI1264" s="19">
        <f t="shared" si="19"/>
        <v>-0.70083190016227448</v>
      </c>
      <c r="AJ1264" s="5">
        <v>4</v>
      </c>
      <c r="AK1264" s="15">
        <v>25.9849146</v>
      </c>
      <c r="AL1264" s="16">
        <f t="shared" si="20"/>
        <v>38.483867097258035</v>
      </c>
      <c r="AM1264" s="17">
        <v>2</v>
      </c>
      <c r="AN1264" s="7">
        <f t="shared" si="21"/>
        <v>76.967734194516069</v>
      </c>
      <c r="AO1264" s="18">
        <f t="shared" si="22"/>
        <v>25.655911398172023</v>
      </c>
      <c r="AP1264" s="19">
        <f t="shared" si="23"/>
        <v>-0.21880434505148327</v>
      </c>
      <c r="AQ1264" s="5">
        <v>5</v>
      </c>
      <c r="AR1264" s="15">
        <v>27.492017749999999</v>
      </c>
      <c r="AS1264" s="21">
        <f t="shared" si="24"/>
        <v>36.374194469592908</v>
      </c>
      <c r="AT1264" s="19">
        <f t="shared" si="25"/>
        <v>0.24871179131785398</v>
      </c>
      <c r="AU1264" s="5">
        <v>0</v>
      </c>
      <c r="AV1264" s="15">
        <v>27.492017700000002</v>
      </c>
      <c r="AW1264" s="16">
        <f t="shared" si="26"/>
        <v>0</v>
      </c>
      <c r="AX1264" s="19">
        <f t="shared" si="27"/>
        <v>-0.82680925094591806</v>
      </c>
      <c r="AY1264" s="15">
        <v>27.492017700000002</v>
      </c>
      <c r="AZ1264" s="16">
        <f t="shared" si="28"/>
        <v>36.374194535747002</v>
      </c>
      <c r="BA1264" s="19">
        <f t="shared" si="29"/>
        <v>0.34465853543329572</v>
      </c>
      <c r="BB1264" s="15">
        <v>10</v>
      </c>
      <c r="BC1264" s="16">
        <f t="shared" si="30"/>
        <v>100</v>
      </c>
      <c r="BD1264" s="19">
        <f t="shared" si="31"/>
        <v>0.93333821106502679</v>
      </c>
      <c r="BE1264" s="15">
        <v>27.492017700000002</v>
      </c>
      <c r="BF1264" s="21">
        <f t="shared" si="32"/>
        <v>36.374194535747002</v>
      </c>
      <c r="BG1264" s="19">
        <f t="shared" si="33"/>
        <v>-6.6298317987170979E-2</v>
      </c>
      <c r="BH1264" s="15">
        <v>30.719631499999998</v>
      </c>
      <c r="BI1264" s="16">
        <f t="shared" si="34"/>
        <v>32.552473814667991</v>
      </c>
      <c r="BJ1264" s="22">
        <f t="shared" si="35"/>
        <v>0.2862926919135601</v>
      </c>
      <c r="BK1264" s="15">
        <v>79.800812800000003</v>
      </c>
      <c r="BL1264" s="16">
        <f t="shared" si="36"/>
        <v>12.531200684712825</v>
      </c>
      <c r="BM1264" s="19">
        <f t="shared" si="37"/>
        <v>-0.61759878030733983</v>
      </c>
      <c r="BN1264" s="15">
        <v>79.800812800000003</v>
      </c>
      <c r="BO1264" s="16">
        <f t="shared" si="38"/>
        <v>12.531200684712825</v>
      </c>
      <c r="BP1264" s="19">
        <f t="shared" si="39"/>
        <v>-4.2608107717683946E-2</v>
      </c>
      <c r="BQ1264" s="15">
        <v>18.521322000000001</v>
      </c>
      <c r="BR1264" s="16">
        <f t="shared" si="40"/>
        <v>53.991826285402304</v>
      </c>
      <c r="BS1264" s="19">
        <f t="shared" si="41"/>
        <v>1.6333476042727512E-2</v>
      </c>
      <c r="BT1264" s="15">
        <v>34.410355899999999</v>
      </c>
      <c r="BU1264" s="16">
        <f t="shared" si="42"/>
        <v>29.583949173859022</v>
      </c>
      <c r="BV1264" s="19">
        <f t="shared" si="43"/>
        <v>-0.42738883471719191</v>
      </c>
      <c r="BW1264" s="15">
        <v>223.30849499999999</v>
      </c>
      <c r="BX1264" s="18">
        <f t="shared" si="44"/>
        <v>3.2949020038768206E-2</v>
      </c>
      <c r="BY1264" s="19">
        <f t="shared" si="45"/>
        <v>-5.5966835392750929E-2</v>
      </c>
      <c r="BZ1264" s="15">
        <v>136.86998500000001</v>
      </c>
      <c r="CA1264" s="18">
        <f t="shared" si="46"/>
        <v>2.0995777157702872E-2</v>
      </c>
      <c r="CB1264" s="19">
        <f t="shared" si="47"/>
        <v>-4.3609138960831226E-2</v>
      </c>
      <c r="CC1264" s="7">
        <f t="shared" si="48"/>
        <v>-0.2402620883011985</v>
      </c>
      <c r="CD1264" s="61">
        <f t="shared" si="49"/>
        <v>-0.38694958718248629</v>
      </c>
    </row>
    <row r="1265" spans="1:82" ht="15.75" customHeight="1" x14ac:dyDescent="0.25">
      <c r="A1265" s="5">
        <v>50118000101</v>
      </c>
      <c r="B1265" s="5">
        <v>50118</v>
      </c>
      <c r="C1265" s="6" t="s">
        <v>1272</v>
      </c>
      <c r="D1265" s="6" t="s">
        <v>1272</v>
      </c>
      <c r="E1265" s="5">
        <v>2412</v>
      </c>
      <c r="F1265" s="15">
        <v>10.23052539</v>
      </c>
      <c r="G1265" s="16">
        <f t="shared" si="0"/>
        <v>97.74669060275896</v>
      </c>
      <c r="H1265" s="17">
        <v>3</v>
      </c>
      <c r="I1265" s="7">
        <f t="shared" si="1"/>
        <v>293.24007180827687</v>
      </c>
      <c r="J1265" s="18">
        <f t="shared" si="2"/>
        <v>97.74669060275896</v>
      </c>
      <c r="K1265" s="19">
        <f t="shared" si="3"/>
        <v>3.4785084340841457</v>
      </c>
      <c r="L1265" s="15">
        <v>10.230525399999999</v>
      </c>
      <c r="M1265" s="16">
        <f t="shared" si="4"/>
        <v>97.746690507214822</v>
      </c>
      <c r="N1265" s="19">
        <f t="shared" si="5"/>
        <v>2.9504268544716519</v>
      </c>
      <c r="O1265" s="15">
        <v>10.230525399999999</v>
      </c>
      <c r="P1265" s="16">
        <f t="shared" si="6"/>
        <v>97.746690507214822</v>
      </c>
      <c r="Q1265" s="17">
        <v>2</v>
      </c>
      <c r="R1265" s="7">
        <f t="shared" si="7"/>
        <v>195.49338101442964</v>
      </c>
      <c r="S1265" s="18">
        <f t="shared" si="8"/>
        <v>97.746690507214822</v>
      </c>
      <c r="T1265" s="19">
        <f t="shared" si="9"/>
        <v>2.8233553716909241</v>
      </c>
      <c r="U1265" s="15">
        <v>10</v>
      </c>
      <c r="V1265" s="16">
        <f t="shared" si="10"/>
        <v>100</v>
      </c>
      <c r="W1265" s="19">
        <f t="shared" si="11"/>
        <v>1.6738574211914985</v>
      </c>
      <c r="X1265" s="15">
        <v>36.4701266</v>
      </c>
      <c r="Y1265" s="16">
        <f t="shared" si="12"/>
        <v>29.288658679896113</v>
      </c>
      <c r="Z1265" s="17">
        <v>2</v>
      </c>
      <c r="AA1265" s="20">
        <f t="shared" si="13"/>
        <v>58.577317359792225</v>
      </c>
      <c r="AB1265" s="18">
        <f t="shared" si="14"/>
        <v>19.525772453264075</v>
      </c>
      <c r="AC1265" s="19">
        <f t="shared" si="15"/>
        <v>-0.52918091071440054</v>
      </c>
      <c r="AD1265" s="15">
        <v>42.897713299999999</v>
      </c>
      <c r="AE1265" s="16">
        <f t="shared" si="16"/>
        <v>24.951034394646857</v>
      </c>
      <c r="AF1265" s="17">
        <v>4</v>
      </c>
      <c r="AG1265" s="7">
        <f t="shared" si="17"/>
        <v>99.804137578587429</v>
      </c>
      <c r="AH1265" s="18">
        <f t="shared" si="18"/>
        <v>32.855720540236817</v>
      </c>
      <c r="AI1265" s="19">
        <f t="shared" si="19"/>
        <v>0.75144786432186417</v>
      </c>
      <c r="AJ1265" s="5">
        <v>145</v>
      </c>
      <c r="AK1265" s="15">
        <v>10</v>
      </c>
      <c r="AL1265" s="16">
        <f t="shared" si="20"/>
        <v>100</v>
      </c>
      <c r="AM1265" s="17">
        <v>3</v>
      </c>
      <c r="AN1265" s="7">
        <f t="shared" si="21"/>
        <v>300</v>
      </c>
      <c r="AO1265" s="18">
        <f t="shared" si="22"/>
        <v>100</v>
      </c>
      <c r="AP1265" s="19">
        <f t="shared" si="23"/>
        <v>2.179700148844677</v>
      </c>
      <c r="AQ1265" s="5">
        <v>89</v>
      </c>
      <c r="AR1265" s="15">
        <v>10</v>
      </c>
      <c r="AS1265" s="21">
        <f t="shared" si="24"/>
        <v>100</v>
      </c>
      <c r="AT1265" s="19">
        <f t="shared" si="25"/>
        <v>2.4771921081072543</v>
      </c>
      <c r="AU1265" s="5">
        <v>32</v>
      </c>
      <c r="AV1265" s="15">
        <v>19.162946000000002</v>
      </c>
      <c r="AW1265" s="16">
        <f t="shared" si="26"/>
        <v>52.184043100679816</v>
      </c>
      <c r="AX1265" s="19">
        <f t="shared" si="27"/>
        <v>1.170576832672096</v>
      </c>
      <c r="AY1265" s="15">
        <v>35.637902400000002</v>
      </c>
      <c r="AZ1265" s="16">
        <f t="shared" si="28"/>
        <v>28.06001286989326</v>
      </c>
      <c r="BA1265" s="19">
        <f t="shared" si="29"/>
        <v>-0.24179789652945502</v>
      </c>
      <c r="BB1265" s="15">
        <v>10</v>
      </c>
      <c r="BC1265" s="16">
        <f t="shared" si="30"/>
        <v>100</v>
      </c>
      <c r="BD1265" s="19">
        <f t="shared" si="31"/>
        <v>0.93333821106502679</v>
      </c>
      <c r="BE1265" s="15">
        <v>25.4735665</v>
      </c>
      <c r="BF1265" s="21">
        <f t="shared" si="32"/>
        <v>39.256379745647315</v>
      </c>
      <c r="BG1265" s="19">
        <f t="shared" si="33"/>
        <v>0.10968644678707734</v>
      </c>
      <c r="BH1265" s="15">
        <v>35.637902400000002</v>
      </c>
      <c r="BI1265" s="16">
        <f t="shared" si="34"/>
        <v>28.06001286989326</v>
      </c>
      <c r="BJ1265" s="22">
        <f t="shared" si="35"/>
        <v>-4.3809943825589698E-2</v>
      </c>
      <c r="BK1265" s="15">
        <v>43.288910899999998</v>
      </c>
      <c r="BL1265" s="16">
        <f t="shared" si="36"/>
        <v>23.100604270457634</v>
      </c>
      <c r="BM1265" s="19">
        <f t="shared" si="37"/>
        <v>0.34667582720692491</v>
      </c>
      <c r="BN1265" s="15">
        <v>43.288910899999998</v>
      </c>
      <c r="BO1265" s="16">
        <f t="shared" si="38"/>
        <v>23.100604270457634</v>
      </c>
      <c r="BP1265" s="19">
        <f t="shared" si="39"/>
        <v>1.2469957223590649</v>
      </c>
      <c r="BQ1265" s="15">
        <v>10</v>
      </c>
      <c r="BR1265" s="16">
        <f t="shared" si="40"/>
        <v>100</v>
      </c>
      <c r="BS1265" s="19">
        <f t="shared" si="41"/>
        <v>2.1373680391786363</v>
      </c>
      <c r="BT1265" s="15">
        <v>15.119849800000001</v>
      </c>
      <c r="BU1265" s="16">
        <f t="shared" si="42"/>
        <v>67.328328883267076</v>
      </c>
      <c r="BV1265" s="19">
        <f t="shared" si="43"/>
        <v>1.2460292061133063</v>
      </c>
      <c r="BW1265" s="15">
        <v>7419.1951300000001</v>
      </c>
      <c r="BX1265" s="18">
        <f t="shared" si="44"/>
        <v>1.0946973110445328</v>
      </c>
      <c r="BY1265" s="19">
        <f t="shared" si="45"/>
        <v>0.32324550177827682</v>
      </c>
      <c r="BZ1265" s="15">
        <v>2412.58851</v>
      </c>
      <c r="CA1265" s="18">
        <f t="shared" si="46"/>
        <v>0.37008969299729516</v>
      </c>
      <c r="CB1265" s="19">
        <f t="shared" si="47"/>
        <v>9.2489401820966155E-2</v>
      </c>
      <c r="CC1265" s="7">
        <f t="shared" si="48"/>
        <v>1.2171634021381026</v>
      </c>
      <c r="CD1265" s="61">
        <f t="shared" si="49"/>
        <v>1.9602796234774105</v>
      </c>
    </row>
    <row r="1266" spans="1:82" ht="15.75" customHeight="1" x14ac:dyDescent="0.25">
      <c r="A1266" s="5">
        <v>50118000201</v>
      </c>
      <c r="B1266" s="5">
        <v>50118</v>
      </c>
      <c r="C1266" s="6" t="s">
        <v>1273</v>
      </c>
      <c r="D1266" s="6" t="s">
        <v>1272</v>
      </c>
      <c r="E1266" s="5">
        <v>154</v>
      </c>
      <c r="F1266" s="15">
        <v>10.577270990000001</v>
      </c>
      <c r="G1266" s="16">
        <f t="shared" si="0"/>
        <v>94.542344707384672</v>
      </c>
      <c r="H1266" s="17">
        <v>3</v>
      </c>
      <c r="I1266" s="7">
        <f t="shared" si="1"/>
        <v>283.62703412215399</v>
      </c>
      <c r="J1266" s="18">
        <f t="shared" si="2"/>
        <v>94.542344707384672</v>
      </c>
      <c r="K1266" s="19">
        <f t="shared" si="3"/>
        <v>3.3022501966924054</v>
      </c>
      <c r="L1266" s="15">
        <v>10.577271</v>
      </c>
      <c r="M1266" s="16">
        <f t="shared" si="4"/>
        <v>94.542344618002133</v>
      </c>
      <c r="N1266" s="19">
        <f t="shared" si="5"/>
        <v>2.7631777188484752</v>
      </c>
      <c r="O1266" s="15">
        <v>10.577271</v>
      </c>
      <c r="P1266" s="16">
        <f t="shared" si="6"/>
        <v>94.542344618002133</v>
      </c>
      <c r="Q1266" s="17">
        <v>2</v>
      </c>
      <c r="R1266" s="7">
        <f t="shared" si="7"/>
        <v>189.08468923600427</v>
      </c>
      <c r="S1266" s="18">
        <f t="shared" si="8"/>
        <v>94.542344618002133</v>
      </c>
      <c r="T1266" s="19">
        <f t="shared" si="9"/>
        <v>2.6445493450035968</v>
      </c>
      <c r="U1266" s="15">
        <v>10.807796400000001</v>
      </c>
      <c r="V1266" s="16">
        <f t="shared" si="10"/>
        <v>92.525799246181208</v>
      </c>
      <c r="W1266" s="19">
        <f t="shared" si="11"/>
        <v>1.3546229669616592</v>
      </c>
      <c r="X1266" s="15">
        <v>36.415649700000003</v>
      </c>
      <c r="Y1266" s="16">
        <f t="shared" si="12"/>
        <v>29.332473779810112</v>
      </c>
      <c r="Z1266" s="17">
        <v>2</v>
      </c>
      <c r="AA1266" s="20">
        <f t="shared" si="13"/>
        <v>58.664947559620224</v>
      </c>
      <c r="AB1266" s="18">
        <f t="shared" si="14"/>
        <v>19.554982519873409</v>
      </c>
      <c r="AC1266" s="19">
        <f t="shared" si="15"/>
        <v>-0.52690696669990922</v>
      </c>
      <c r="AD1266" s="15">
        <v>42.362970900000001</v>
      </c>
      <c r="AE1266" s="16">
        <f t="shared" si="16"/>
        <v>25.265988132102414</v>
      </c>
      <c r="AF1266" s="17">
        <v>4</v>
      </c>
      <c r="AG1266" s="7">
        <f t="shared" si="17"/>
        <v>101.06395252840966</v>
      </c>
      <c r="AH1266" s="18">
        <f t="shared" si="18"/>
        <v>33.270454126719429</v>
      </c>
      <c r="AI1266" s="19">
        <f t="shared" si="19"/>
        <v>0.78084045003729141</v>
      </c>
      <c r="AJ1266" s="5">
        <v>18</v>
      </c>
      <c r="AK1266" s="15">
        <v>10.807796400000001</v>
      </c>
      <c r="AL1266" s="16">
        <f t="shared" si="20"/>
        <v>92.525799246181208</v>
      </c>
      <c r="AM1266" s="17">
        <v>3</v>
      </c>
      <c r="AN1266" s="7">
        <f t="shared" si="21"/>
        <v>277.5773977385436</v>
      </c>
      <c r="AO1266" s="18">
        <f t="shared" si="22"/>
        <v>92.525799246181194</v>
      </c>
      <c r="AP1266" s="19">
        <f t="shared" si="23"/>
        <v>1.9385659250823897</v>
      </c>
      <c r="AQ1266" s="5">
        <v>6</v>
      </c>
      <c r="AR1266" s="15">
        <v>10.807796379999999</v>
      </c>
      <c r="AS1266" s="21">
        <f t="shared" si="24"/>
        <v>92.525799417401686</v>
      </c>
      <c r="AT1266" s="19">
        <f t="shared" si="25"/>
        <v>2.2154098211372895</v>
      </c>
      <c r="AU1266" s="5">
        <v>2</v>
      </c>
      <c r="AV1266" s="15">
        <v>19.108469199999998</v>
      </c>
      <c r="AW1266" s="16">
        <f t="shared" si="26"/>
        <v>52.332815859472412</v>
      </c>
      <c r="AX1266" s="19">
        <f t="shared" si="27"/>
        <v>1.1762712292802791</v>
      </c>
      <c r="AY1266" s="15">
        <v>35.583425499999997</v>
      </c>
      <c r="AZ1266" s="16">
        <f t="shared" si="28"/>
        <v>28.102971705183361</v>
      </c>
      <c r="BA1266" s="19">
        <f t="shared" si="29"/>
        <v>-0.2387677143325736</v>
      </c>
      <c r="BB1266" s="15">
        <v>10.807796379999999</v>
      </c>
      <c r="BC1266" s="16">
        <f t="shared" si="30"/>
        <v>92.525799417401686</v>
      </c>
      <c r="BD1266" s="19">
        <f t="shared" si="31"/>
        <v>0.63763377994118708</v>
      </c>
      <c r="BE1266" s="15">
        <v>24.938824100000001</v>
      </c>
      <c r="BF1266" s="21">
        <f t="shared" si="32"/>
        <v>40.098121546957778</v>
      </c>
      <c r="BG1266" s="19">
        <f t="shared" si="33"/>
        <v>0.16108277357254347</v>
      </c>
      <c r="BH1266" s="15">
        <v>35.583425499999997</v>
      </c>
      <c r="BI1266" s="16">
        <f t="shared" si="34"/>
        <v>28.102971705183361</v>
      </c>
      <c r="BJ1266" s="22">
        <f t="shared" si="35"/>
        <v>-4.0653361067972127E-2</v>
      </c>
      <c r="BK1266" s="15">
        <v>42.754168499999999</v>
      </c>
      <c r="BL1266" s="16">
        <f t="shared" si="36"/>
        <v>23.389532180938101</v>
      </c>
      <c r="BM1266" s="19">
        <f t="shared" si="37"/>
        <v>0.37303548366419476</v>
      </c>
      <c r="BN1266" s="15">
        <v>42.754168499999999</v>
      </c>
      <c r="BO1266" s="16">
        <f t="shared" si="38"/>
        <v>23.389532180938101</v>
      </c>
      <c r="BP1266" s="19">
        <f t="shared" si="39"/>
        <v>1.282248661368246</v>
      </c>
      <c r="BQ1266" s="15">
        <v>10.807796400000001</v>
      </c>
      <c r="BR1266" s="16">
        <f t="shared" si="40"/>
        <v>92.525799246181208</v>
      </c>
      <c r="BS1266" s="19">
        <f t="shared" si="41"/>
        <v>1.7927980019281426</v>
      </c>
      <c r="BT1266" s="15">
        <v>14.5851074</v>
      </c>
      <c r="BU1266" s="16">
        <f t="shared" si="42"/>
        <v>69.796827138893747</v>
      </c>
      <c r="BV1266" s="19">
        <f t="shared" si="43"/>
        <v>1.3554714474887724</v>
      </c>
      <c r="BW1266" s="15">
        <v>1108.98984</v>
      </c>
      <c r="BX1266" s="18">
        <f t="shared" si="44"/>
        <v>0.16363071391865475</v>
      </c>
      <c r="BY1266" s="19">
        <f t="shared" si="45"/>
        <v>-9.2927686846072857E-3</v>
      </c>
      <c r="BZ1266" s="15">
        <v>154.59601900000001</v>
      </c>
      <c r="CA1266" s="18">
        <f t="shared" si="46"/>
        <v>2.3714940601418193E-2</v>
      </c>
      <c r="CB1266" s="19">
        <f t="shared" si="47"/>
        <v>-4.2549039772488709E-2</v>
      </c>
      <c r="CC1266" s="7">
        <f t="shared" si="48"/>
        <v>1.1010414710762593</v>
      </c>
      <c r="CD1266" s="61">
        <f t="shared" si="49"/>
        <v>1.7732616315631644</v>
      </c>
    </row>
    <row r="1267" spans="1:82" ht="15.75" customHeight="1" x14ac:dyDescent="0.25">
      <c r="A1267" s="5">
        <v>50119000101</v>
      </c>
      <c r="B1267" s="5">
        <v>50119</v>
      </c>
      <c r="C1267" s="6" t="s">
        <v>1274</v>
      </c>
      <c r="D1267" s="6" t="s">
        <v>1274</v>
      </c>
      <c r="E1267" s="5">
        <v>996</v>
      </c>
      <c r="F1267" s="15">
        <v>10.216716910000001</v>
      </c>
      <c r="G1267" s="16">
        <f t="shared" si="0"/>
        <v>97.878800872050391</v>
      </c>
      <c r="H1267" s="17">
        <v>1</v>
      </c>
      <c r="I1267" s="7">
        <f t="shared" si="1"/>
        <v>97.878800872050391</v>
      </c>
      <c r="J1267" s="18">
        <f t="shared" si="2"/>
        <v>32.626266957350133</v>
      </c>
      <c r="K1267" s="19">
        <f t="shared" si="3"/>
        <v>-0.10350532620076019</v>
      </c>
      <c r="L1267" s="15">
        <v>25.489879999999999</v>
      </c>
      <c r="M1267" s="16">
        <f t="shared" si="4"/>
        <v>39.231255698339893</v>
      </c>
      <c r="N1267" s="19">
        <f t="shared" si="5"/>
        <v>-0.46898071493662224</v>
      </c>
      <c r="O1267" s="15">
        <v>25.489879999999999</v>
      </c>
      <c r="P1267" s="16">
        <f t="shared" si="6"/>
        <v>39.231255698339893</v>
      </c>
      <c r="Q1267" s="17">
        <v>2</v>
      </c>
      <c r="R1267" s="7">
        <f t="shared" si="7"/>
        <v>78.462511396679787</v>
      </c>
      <c r="S1267" s="18">
        <f t="shared" si="8"/>
        <v>39.231255698339893</v>
      </c>
      <c r="T1267" s="19">
        <f t="shared" si="9"/>
        <v>-0.44187028115736426</v>
      </c>
      <c r="U1267" s="15">
        <v>10</v>
      </c>
      <c r="V1267" s="16">
        <f t="shared" si="10"/>
        <v>100</v>
      </c>
      <c r="W1267" s="19">
        <f t="shared" si="11"/>
        <v>1.6738574211914985</v>
      </c>
      <c r="X1267" s="15">
        <v>55.193361199999998</v>
      </c>
      <c r="Y1267" s="16">
        <f t="shared" si="12"/>
        <v>19.353071941558074</v>
      </c>
      <c r="Z1267" s="17">
        <v>3</v>
      </c>
      <c r="AA1267" s="20">
        <f t="shared" si="13"/>
        <v>58.059215824674226</v>
      </c>
      <c r="AB1267" s="18">
        <f t="shared" si="14"/>
        <v>19.353071941558078</v>
      </c>
      <c r="AC1267" s="19">
        <f t="shared" si="15"/>
        <v>-0.54262529275384253</v>
      </c>
      <c r="AD1267" s="15">
        <v>55.1821524</v>
      </c>
      <c r="AE1267" s="16">
        <f t="shared" si="16"/>
        <v>19.396530824701937</v>
      </c>
      <c r="AF1267" s="17">
        <v>4</v>
      </c>
      <c r="AG1267" s="7">
        <f t="shared" si="17"/>
        <v>77.586123298807749</v>
      </c>
      <c r="AH1267" s="18">
        <f t="shared" si="18"/>
        <v>25.541506061296733</v>
      </c>
      <c r="AI1267" s="19">
        <f t="shared" si="19"/>
        <v>0.23308213986593443</v>
      </c>
      <c r="AJ1267" s="5">
        <v>51</v>
      </c>
      <c r="AK1267" s="15">
        <v>10</v>
      </c>
      <c r="AL1267" s="16">
        <f t="shared" si="20"/>
        <v>100</v>
      </c>
      <c r="AM1267" s="17">
        <v>2</v>
      </c>
      <c r="AN1267" s="7">
        <f t="shared" si="21"/>
        <v>200</v>
      </c>
      <c r="AO1267" s="18">
        <f t="shared" si="22"/>
        <v>66.666666666666671</v>
      </c>
      <c r="AP1267" s="19">
        <f t="shared" si="23"/>
        <v>1.1042931958489164</v>
      </c>
      <c r="AQ1267" s="5">
        <v>36</v>
      </c>
      <c r="AR1267" s="15">
        <v>26.30052268</v>
      </c>
      <c r="AS1267" s="21">
        <f t="shared" si="24"/>
        <v>38.022058046794683</v>
      </c>
      <c r="AT1267" s="19">
        <f t="shared" si="25"/>
        <v>0.30642786290131468</v>
      </c>
      <c r="AU1267" s="5">
        <v>16</v>
      </c>
      <c r="AV1267" s="15">
        <v>28.621558100000001</v>
      </c>
      <c r="AW1267" s="16">
        <f t="shared" si="26"/>
        <v>34.938698882364477</v>
      </c>
      <c r="AX1267" s="19">
        <f t="shared" si="27"/>
        <v>0.51049745778715727</v>
      </c>
      <c r="AY1267" s="15">
        <v>51.566694200000001</v>
      </c>
      <c r="AZ1267" s="16">
        <f t="shared" si="28"/>
        <v>19.392361979255984</v>
      </c>
      <c r="BA1267" s="19">
        <f t="shared" si="29"/>
        <v>-0.85318694467817957</v>
      </c>
      <c r="BB1267" s="15">
        <v>10</v>
      </c>
      <c r="BC1267" s="16">
        <f t="shared" si="30"/>
        <v>100</v>
      </c>
      <c r="BD1267" s="19">
        <f t="shared" si="31"/>
        <v>0.93333821106502679</v>
      </c>
      <c r="BE1267" s="15">
        <v>14.8780631</v>
      </c>
      <c r="BF1267" s="21">
        <f t="shared" si="32"/>
        <v>67.213050064292304</v>
      </c>
      <c r="BG1267" s="19">
        <f t="shared" si="33"/>
        <v>1.8167065345308884</v>
      </c>
      <c r="BH1267" s="15">
        <v>53.748538400000001</v>
      </c>
      <c r="BI1267" s="16">
        <f t="shared" si="34"/>
        <v>18.605157084606414</v>
      </c>
      <c r="BJ1267" s="22">
        <f t="shared" si="35"/>
        <v>-0.73854560288277471</v>
      </c>
      <c r="BK1267" s="15">
        <v>53.748538400000001</v>
      </c>
      <c r="BL1267" s="16">
        <f t="shared" si="36"/>
        <v>18.605157084606414</v>
      </c>
      <c r="BM1267" s="19">
        <f t="shared" si="37"/>
        <v>-6.3455693987354553E-2</v>
      </c>
      <c r="BN1267" s="15">
        <v>53.748538400000001</v>
      </c>
      <c r="BO1267" s="16">
        <f t="shared" si="38"/>
        <v>18.605157084606414</v>
      </c>
      <c r="BP1267" s="19">
        <f t="shared" si="39"/>
        <v>0.69849306922918675</v>
      </c>
      <c r="BQ1267" s="15">
        <v>10</v>
      </c>
      <c r="BR1267" s="16">
        <f t="shared" si="40"/>
        <v>100</v>
      </c>
      <c r="BS1267" s="19">
        <f t="shared" si="41"/>
        <v>2.1373680391786363</v>
      </c>
      <c r="BT1267" s="15">
        <v>30.685498200000001</v>
      </c>
      <c r="BU1267" s="16">
        <f t="shared" si="42"/>
        <v>33.175091809329004</v>
      </c>
      <c r="BV1267" s="19">
        <f t="shared" si="43"/>
        <v>-0.26817353114993941</v>
      </c>
      <c r="BW1267" s="15">
        <v>438.78840300000002</v>
      </c>
      <c r="BX1267" s="18">
        <f t="shared" si="44"/>
        <v>6.47429372681326E-2</v>
      </c>
      <c r="BY1267" s="19">
        <f t="shared" si="45"/>
        <v>-4.4611370295699955E-2</v>
      </c>
      <c r="BZ1267" s="15">
        <v>996.44526900000005</v>
      </c>
      <c r="CA1267" s="18">
        <f t="shared" si="46"/>
        <v>0.15285413246572133</v>
      </c>
      <c r="CB1267" s="19">
        <f t="shared" si="47"/>
        <v>7.7974566085830914E-3</v>
      </c>
      <c r="CC1267" s="7">
        <f t="shared" si="48"/>
        <v>0.31036350685076869</v>
      </c>
      <c r="CD1267" s="61">
        <f t="shared" si="49"/>
        <v>0.49985010827783927</v>
      </c>
    </row>
    <row r="1268" spans="1:82" ht="15.75" customHeight="1" x14ac:dyDescent="0.25">
      <c r="A1268" s="5">
        <v>50120000101</v>
      </c>
      <c r="B1268" s="5">
        <v>50120</v>
      </c>
      <c r="C1268" s="6" t="s">
        <v>1275</v>
      </c>
      <c r="D1268" s="6" t="s">
        <v>1275</v>
      </c>
      <c r="E1268" s="5">
        <v>53</v>
      </c>
      <c r="F1268" s="15">
        <v>10.00558584</v>
      </c>
      <c r="G1268" s="16">
        <f t="shared" si="0"/>
        <v>99.944172784189519</v>
      </c>
      <c r="H1268" s="17">
        <v>1</v>
      </c>
      <c r="I1268" s="7">
        <f t="shared" si="1"/>
        <v>99.944172784189519</v>
      </c>
      <c r="J1268" s="18">
        <f t="shared" si="2"/>
        <v>33.314724261396506</v>
      </c>
      <c r="K1268" s="19">
        <f t="shared" si="3"/>
        <v>-6.5636046512242335E-2</v>
      </c>
      <c r="L1268" s="15">
        <v>16.252827700000001</v>
      </c>
      <c r="M1268" s="16">
        <f t="shared" si="4"/>
        <v>61.527754951835242</v>
      </c>
      <c r="N1268" s="19">
        <f t="shared" si="5"/>
        <v>0.83393737099623011</v>
      </c>
      <c r="O1268" s="15">
        <v>16.252827700000001</v>
      </c>
      <c r="P1268" s="16">
        <f t="shared" si="6"/>
        <v>61.527754951835242</v>
      </c>
      <c r="Q1268" s="17">
        <v>2</v>
      </c>
      <c r="R1268" s="7">
        <f t="shared" si="7"/>
        <v>123.05550990367048</v>
      </c>
      <c r="S1268" s="18">
        <f t="shared" si="8"/>
        <v>61.527754951835242</v>
      </c>
      <c r="T1268" s="19">
        <f t="shared" si="9"/>
        <v>0.80229891230445727</v>
      </c>
      <c r="U1268" s="15">
        <v>16.201889600000001</v>
      </c>
      <c r="V1268" s="16">
        <f t="shared" si="10"/>
        <v>61.721195779534256</v>
      </c>
      <c r="W1268" s="19">
        <f t="shared" si="11"/>
        <v>3.8911615427887236E-2</v>
      </c>
      <c r="X1268" s="15">
        <v>31.470618600000002</v>
      </c>
      <c r="Y1268" s="16">
        <f t="shared" si="12"/>
        <v>33.941534596971664</v>
      </c>
      <c r="Z1268" s="17">
        <v>3</v>
      </c>
      <c r="AA1268" s="20">
        <f t="shared" si="13"/>
        <v>101.82460379091499</v>
      </c>
      <c r="AB1268" s="18">
        <f t="shared" si="14"/>
        <v>33.941534596971664</v>
      </c>
      <c r="AC1268" s="19">
        <f t="shared" si="15"/>
        <v>0.59305672329835291</v>
      </c>
      <c r="AD1268" s="15">
        <v>31.483208900000001</v>
      </c>
      <c r="AE1268" s="16">
        <f t="shared" si="16"/>
        <v>33.99724352748553</v>
      </c>
      <c r="AF1268" s="17">
        <v>2</v>
      </c>
      <c r="AG1268" s="7">
        <f t="shared" si="17"/>
        <v>67.99448705497106</v>
      </c>
      <c r="AH1268" s="18">
        <f t="shared" si="18"/>
        <v>22.38392033792972</v>
      </c>
      <c r="AI1268" s="19">
        <f t="shared" si="19"/>
        <v>9.3008690626707399E-3</v>
      </c>
      <c r="AJ1268" s="5">
        <v>0</v>
      </c>
      <c r="AK1268" s="15">
        <v>16.201889600000001</v>
      </c>
      <c r="AL1268" s="16">
        <f t="shared" si="20"/>
        <v>61.721195779534256</v>
      </c>
      <c r="AM1268" s="17">
        <v>3</v>
      </c>
      <c r="AN1268" s="7">
        <f t="shared" si="21"/>
        <v>185.16358733860278</v>
      </c>
      <c r="AO1268" s="18">
        <f t="shared" si="22"/>
        <v>0</v>
      </c>
      <c r="AP1268" s="19">
        <f t="shared" si="23"/>
        <v>-1.0465207101426044</v>
      </c>
      <c r="AQ1268" s="5">
        <v>3</v>
      </c>
      <c r="AR1268" s="15">
        <v>25.63521042</v>
      </c>
      <c r="AS1268" s="21">
        <f t="shared" si="24"/>
        <v>39.008846957613542</v>
      </c>
      <c r="AT1268" s="19">
        <f t="shared" si="25"/>
        <v>0.34098993478793227</v>
      </c>
      <c r="AU1268" s="5">
        <v>0</v>
      </c>
      <c r="AV1268" s="15">
        <v>25.635210399999998</v>
      </c>
      <c r="AW1268" s="16">
        <f t="shared" si="26"/>
        <v>0</v>
      </c>
      <c r="AX1268" s="19">
        <f t="shared" si="27"/>
        <v>-0.82680925094591806</v>
      </c>
      <c r="AY1268" s="15">
        <v>33.003395599999998</v>
      </c>
      <c r="AZ1268" s="16">
        <f t="shared" si="28"/>
        <v>30.299912533848488</v>
      </c>
      <c r="BA1268" s="19">
        <f t="shared" si="29"/>
        <v>-8.3802363394461871E-2</v>
      </c>
      <c r="BB1268" s="15">
        <v>10</v>
      </c>
      <c r="BC1268" s="16">
        <f t="shared" si="30"/>
        <v>100</v>
      </c>
      <c r="BD1268" s="19">
        <f t="shared" si="31"/>
        <v>0.93333821106502679</v>
      </c>
      <c r="BE1268" s="15">
        <v>33.003395599999998</v>
      </c>
      <c r="BF1268" s="21">
        <f t="shared" si="32"/>
        <v>30.299912533848488</v>
      </c>
      <c r="BG1268" s="19">
        <f t="shared" si="33"/>
        <v>-0.43719089130432187</v>
      </c>
      <c r="BH1268" s="15">
        <v>33.003395599999998</v>
      </c>
      <c r="BI1268" s="16">
        <f t="shared" si="34"/>
        <v>30.299912533848488</v>
      </c>
      <c r="BJ1268" s="22">
        <f t="shared" si="35"/>
        <v>0.12077619102392156</v>
      </c>
      <c r="BK1268" s="15">
        <v>83.576528300000007</v>
      </c>
      <c r="BL1268" s="16">
        <f t="shared" si="36"/>
        <v>11.965081827884443</v>
      </c>
      <c r="BM1268" s="19">
        <f t="shared" si="37"/>
        <v>-0.66924729898164537</v>
      </c>
      <c r="BN1268" s="15">
        <v>83.576528300000007</v>
      </c>
      <c r="BO1268" s="16">
        <f t="shared" si="38"/>
        <v>11.965081827884443</v>
      </c>
      <c r="BP1268" s="19">
        <f t="shared" si="39"/>
        <v>-0.11168192443040863</v>
      </c>
      <c r="BQ1268" s="15">
        <v>25.635210399999998</v>
      </c>
      <c r="BR1268" s="16">
        <f t="shared" si="40"/>
        <v>39.008846988047345</v>
      </c>
      <c r="BS1268" s="19">
        <f t="shared" si="41"/>
        <v>-0.67440067797035641</v>
      </c>
      <c r="BT1268" s="15">
        <v>18.963191599999998</v>
      </c>
      <c r="BU1268" s="16">
        <f t="shared" si="42"/>
        <v>53.682641692024035</v>
      </c>
      <c r="BV1268" s="19">
        <f t="shared" si="43"/>
        <v>0.641040084523265</v>
      </c>
      <c r="BW1268" s="15">
        <v>249.10939300000001</v>
      </c>
      <c r="BX1268" s="18">
        <f t="shared" si="44"/>
        <v>3.6755925392817614E-2</v>
      </c>
      <c r="BY1268" s="19">
        <f t="shared" si="45"/>
        <v>-5.4607167108914591E-2</v>
      </c>
      <c r="BZ1268" s="15">
        <v>57.405668200000001</v>
      </c>
      <c r="CA1268" s="18">
        <f t="shared" si="46"/>
        <v>8.8059965602847838E-3</v>
      </c>
      <c r="CB1268" s="19">
        <f t="shared" si="47"/>
        <v>-4.8361474296635752E-2</v>
      </c>
      <c r="CC1268" s="7">
        <f t="shared" si="48"/>
        <v>1.5546953021170245E-2</v>
      </c>
      <c r="CD1268" s="61">
        <f t="shared" si="49"/>
        <v>2.503885276292836E-2</v>
      </c>
    </row>
    <row r="1269" spans="1:82" ht="15.75" customHeight="1" x14ac:dyDescent="0.25">
      <c r="A1269" s="5">
        <v>50121000101</v>
      </c>
      <c r="B1269" s="5">
        <v>50121</v>
      </c>
      <c r="C1269" s="6" t="s">
        <v>1276</v>
      </c>
      <c r="D1269" s="6" t="s">
        <v>1276</v>
      </c>
      <c r="E1269" s="5">
        <v>302</v>
      </c>
      <c r="F1269" s="15">
        <v>10.21299593</v>
      </c>
      <c r="G1269" s="16">
        <f t="shared" si="0"/>
        <v>97.914461814536338</v>
      </c>
      <c r="H1269" s="17">
        <v>1</v>
      </c>
      <c r="I1269" s="7">
        <f t="shared" si="1"/>
        <v>97.914461814536338</v>
      </c>
      <c r="J1269" s="18">
        <f t="shared" si="2"/>
        <v>32.638153938178782</v>
      </c>
      <c r="K1269" s="19">
        <f t="shared" si="3"/>
        <v>-0.10285147098126232</v>
      </c>
      <c r="L1269" s="15">
        <v>15.1318099</v>
      </c>
      <c r="M1269" s="16">
        <f t="shared" si="4"/>
        <v>66.085947854790319</v>
      </c>
      <c r="N1269" s="19">
        <f t="shared" si="5"/>
        <v>1.1002999019437694</v>
      </c>
      <c r="O1269" s="15">
        <v>15.1318099</v>
      </c>
      <c r="P1269" s="16">
        <f t="shared" si="6"/>
        <v>66.085947854790319</v>
      </c>
      <c r="Q1269" s="17">
        <v>2</v>
      </c>
      <c r="R1269" s="7">
        <f t="shared" si="7"/>
        <v>132.17189570958064</v>
      </c>
      <c r="S1269" s="18">
        <f t="shared" si="8"/>
        <v>66.085947854790319</v>
      </c>
      <c r="T1269" s="19">
        <f t="shared" si="9"/>
        <v>1.0566510921348389</v>
      </c>
      <c r="U1269" s="15">
        <v>10</v>
      </c>
      <c r="V1269" s="16">
        <f t="shared" si="10"/>
        <v>100</v>
      </c>
      <c r="W1269" s="19">
        <f t="shared" si="11"/>
        <v>1.6738574211914985</v>
      </c>
      <c r="X1269" s="15">
        <v>37.894570700000003</v>
      </c>
      <c r="Y1269" s="16">
        <f t="shared" si="12"/>
        <v>28.1877079029688</v>
      </c>
      <c r="Z1269" s="17">
        <v>3</v>
      </c>
      <c r="AA1269" s="20">
        <f t="shared" si="13"/>
        <v>84.563123708906403</v>
      </c>
      <c r="AB1269" s="18">
        <f t="shared" si="14"/>
        <v>28.187707902968803</v>
      </c>
      <c r="AC1269" s="19">
        <f t="shared" si="15"/>
        <v>0.14513306922948266</v>
      </c>
      <c r="AD1269" s="15">
        <v>37.881980400000003</v>
      </c>
      <c r="AE1269" s="16">
        <f t="shared" si="16"/>
        <v>28.25465587327108</v>
      </c>
      <c r="AF1269" s="17">
        <v>2</v>
      </c>
      <c r="AG1269" s="7">
        <f t="shared" si="17"/>
        <v>56.50931174654216</v>
      </c>
      <c r="AH1269" s="18">
        <f t="shared" si="18"/>
        <v>18.602977789408286</v>
      </c>
      <c r="AI1269" s="19">
        <f t="shared" si="19"/>
        <v>-0.25865832586301279</v>
      </c>
      <c r="AJ1269" s="5">
        <v>6</v>
      </c>
      <c r="AK1269" s="15">
        <v>10</v>
      </c>
      <c r="AL1269" s="16">
        <f t="shared" si="20"/>
        <v>100</v>
      </c>
      <c r="AM1269" s="17">
        <v>2</v>
      </c>
      <c r="AN1269" s="7">
        <f t="shared" si="21"/>
        <v>200</v>
      </c>
      <c r="AO1269" s="18">
        <f t="shared" si="22"/>
        <v>66.666666666666671</v>
      </c>
      <c r="AP1269" s="19">
        <f t="shared" si="23"/>
        <v>1.1042931958489164</v>
      </c>
      <c r="AQ1269" s="5">
        <v>11</v>
      </c>
      <c r="AR1269" s="15">
        <v>15.024830440000001</v>
      </c>
      <c r="AS1269" s="21">
        <f t="shared" si="24"/>
        <v>66.556491535354724</v>
      </c>
      <c r="AT1269" s="19">
        <f t="shared" si="25"/>
        <v>1.3058403316299523</v>
      </c>
      <c r="AU1269" s="5">
        <v>3</v>
      </c>
      <c r="AV1269" s="15">
        <v>15.024830400000001</v>
      </c>
      <c r="AW1269" s="16">
        <f t="shared" si="26"/>
        <v>66.55649171254538</v>
      </c>
      <c r="AX1269" s="19">
        <f t="shared" si="27"/>
        <v>1.7206938251303012</v>
      </c>
      <c r="AY1269" s="15">
        <v>37.239885100000002</v>
      </c>
      <c r="AZ1269" s="16">
        <f t="shared" si="28"/>
        <v>26.852929253533059</v>
      </c>
      <c r="BA1269" s="19">
        <f t="shared" si="29"/>
        <v>-0.32694180836369402</v>
      </c>
      <c r="BB1269" s="15">
        <v>10</v>
      </c>
      <c r="BC1269" s="16">
        <f t="shared" si="30"/>
        <v>100</v>
      </c>
      <c r="BD1269" s="19">
        <f t="shared" si="31"/>
        <v>0.93333821106502679</v>
      </c>
      <c r="BE1269" s="15">
        <v>15.024830400000001</v>
      </c>
      <c r="BF1269" s="21">
        <f t="shared" si="32"/>
        <v>66.55649171254538</v>
      </c>
      <c r="BG1269" s="19">
        <f t="shared" si="33"/>
        <v>1.7766174151030822</v>
      </c>
      <c r="BH1269" s="15">
        <v>39.648503599999998</v>
      </c>
      <c r="BI1269" s="16">
        <f t="shared" si="34"/>
        <v>25.221632828533789</v>
      </c>
      <c r="BJ1269" s="22">
        <f t="shared" si="35"/>
        <v>-0.25237196459773487</v>
      </c>
      <c r="BK1269" s="15">
        <v>71.192397</v>
      </c>
      <c r="BL1269" s="16">
        <f t="shared" si="36"/>
        <v>14.046443751570832</v>
      </c>
      <c r="BM1269" s="19">
        <f t="shared" si="37"/>
        <v>-0.4793591529026443</v>
      </c>
      <c r="BN1269" s="15">
        <v>71.192397</v>
      </c>
      <c r="BO1269" s="16">
        <f t="shared" si="38"/>
        <v>14.046443751570832</v>
      </c>
      <c r="BP1269" s="19">
        <f t="shared" si="39"/>
        <v>0.14227112852917617</v>
      </c>
      <c r="BQ1269" s="15">
        <v>15.024830400000001</v>
      </c>
      <c r="BR1269" s="16">
        <f t="shared" si="40"/>
        <v>66.55649171254538</v>
      </c>
      <c r="BS1269" s="19">
        <f t="shared" si="41"/>
        <v>0.5955803248858843</v>
      </c>
      <c r="BT1269" s="15">
        <v>28.539959</v>
      </c>
      <c r="BU1269" s="16">
        <f t="shared" si="42"/>
        <v>35.669084878503149</v>
      </c>
      <c r="BV1269" s="19">
        <f t="shared" si="43"/>
        <v>-0.15760096305387489</v>
      </c>
      <c r="BW1269" s="15">
        <v>318.33390700000001</v>
      </c>
      <c r="BX1269" s="18">
        <f t="shared" si="44"/>
        <v>4.6969956430732179E-2</v>
      </c>
      <c r="BY1269" s="19">
        <f t="shared" si="45"/>
        <v>-5.0959139968549762E-2</v>
      </c>
      <c r="BZ1269" s="15">
        <v>303.24654299999997</v>
      </c>
      <c r="CA1269" s="18">
        <f t="shared" si="46"/>
        <v>4.6517845681591626E-2</v>
      </c>
      <c r="CB1269" s="19">
        <f t="shared" si="47"/>
        <v>-3.3659047807050216E-2</v>
      </c>
      <c r="CC1269" s="7">
        <f t="shared" si="48"/>
        <v>0.52064073911337394</v>
      </c>
      <c r="CD1269" s="61">
        <f t="shared" si="49"/>
        <v>0.83850814955769204</v>
      </c>
    </row>
    <row r="1270" spans="1:82" ht="15.75" customHeight="1" x14ac:dyDescent="0.25">
      <c r="A1270" s="5">
        <v>50122000101</v>
      </c>
      <c r="B1270" s="5">
        <v>50122</v>
      </c>
      <c r="C1270" s="6" t="s">
        <v>1277</v>
      </c>
      <c r="D1270" s="6" t="s">
        <v>1277</v>
      </c>
      <c r="E1270" s="5">
        <v>74</v>
      </c>
      <c r="F1270" s="15">
        <v>10.057522649999999</v>
      </c>
      <c r="G1270" s="16">
        <f t="shared" si="0"/>
        <v>99.428063430709756</v>
      </c>
      <c r="H1270" s="17">
        <v>1</v>
      </c>
      <c r="I1270" s="7">
        <f t="shared" si="1"/>
        <v>99.428063430709756</v>
      </c>
      <c r="J1270" s="18">
        <f t="shared" si="2"/>
        <v>33.142687810236588</v>
      </c>
      <c r="K1270" s="19">
        <f t="shared" si="3"/>
        <v>-7.50990828505948E-2</v>
      </c>
      <c r="L1270" s="15">
        <v>15.9417388</v>
      </c>
      <c r="M1270" s="16">
        <f t="shared" si="4"/>
        <v>62.728414544089759</v>
      </c>
      <c r="N1270" s="19">
        <f t="shared" si="5"/>
        <v>0.90409910715092867</v>
      </c>
      <c r="O1270" s="15">
        <v>15.9417388</v>
      </c>
      <c r="P1270" s="16">
        <f t="shared" si="6"/>
        <v>62.728414544089759</v>
      </c>
      <c r="Q1270" s="17">
        <v>2</v>
      </c>
      <c r="R1270" s="7">
        <f t="shared" si="7"/>
        <v>125.45682908817952</v>
      </c>
      <c r="S1270" s="18">
        <f t="shared" si="8"/>
        <v>62.728414544089759</v>
      </c>
      <c r="T1270" s="19">
        <f t="shared" si="9"/>
        <v>0.8692970387607134</v>
      </c>
      <c r="U1270" s="15">
        <v>15.1015356</v>
      </c>
      <c r="V1270" s="16">
        <f t="shared" si="10"/>
        <v>66.218431455407753</v>
      </c>
      <c r="W1270" s="19">
        <f t="shared" si="11"/>
        <v>0.23099537445682569</v>
      </c>
      <c r="X1270" s="15">
        <v>15.8433081</v>
      </c>
      <c r="Y1270" s="16">
        <f t="shared" si="12"/>
        <v>67.420331868696039</v>
      </c>
      <c r="Z1270" s="17">
        <v>2</v>
      </c>
      <c r="AA1270" s="20">
        <f t="shared" si="13"/>
        <v>134.84066373739208</v>
      </c>
      <c r="AB1270" s="18">
        <f t="shared" si="14"/>
        <v>44.946887912464028</v>
      </c>
      <c r="AC1270" s="19">
        <f t="shared" si="15"/>
        <v>1.4498009969019203</v>
      </c>
      <c r="AD1270" s="15">
        <v>72.684097899999998</v>
      </c>
      <c r="AE1270" s="16">
        <f t="shared" si="16"/>
        <v>14.725949016696815</v>
      </c>
      <c r="AF1270" s="17">
        <v>4</v>
      </c>
      <c r="AG1270" s="7">
        <f t="shared" si="17"/>
        <v>58.903796066787258</v>
      </c>
      <c r="AH1270" s="18">
        <f t="shared" si="18"/>
        <v>19.39124678879725</v>
      </c>
      <c r="AI1270" s="19">
        <f t="shared" si="19"/>
        <v>-0.20279291036133004</v>
      </c>
      <c r="AJ1270" s="5">
        <v>7</v>
      </c>
      <c r="AK1270" s="15">
        <v>15.1015356</v>
      </c>
      <c r="AL1270" s="16">
        <f t="shared" si="20"/>
        <v>66.218431455407753</v>
      </c>
      <c r="AM1270" s="17">
        <v>3</v>
      </c>
      <c r="AN1270" s="7">
        <f t="shared" si="21"/>
        <v>198.65529436622325</v>
      </c>
      <c r="AO1270" s="18">
        <f t="shared" si="22"/>
        <v>66.218431455407753</v>
      </c>
      <c r="AP1270" s="19">
        <f t="shared" si="23"/>
        <v>1.0898321379659555</v>
      </c>
      <c r="AQ1270" s="5">
        <v>0</v>
      </c>
      <c r="AR1270" s="15">
        <v>15.10153556</v>
      </c>
      <c r="AS1270" s="21">
        <f t="shared" si="24"/>
        <v>0</v>
      </c>
      <c r="AT1270" s="19">
        <f t="shared" si="25"/>
        <v>-1.0252866396461213</v>
      </c>
      <c r="AU1270" s="5">
        <v>0</v>
      </c>
      <c r="AV1270" s="15">
        <v>15.1015356</v>
      </c>
      <c r="AW1270" s="16">
        <f t="shared" si="26"/>
        <v>0</v>
      </c>
      <c r="AX1270" s="19">
        <f t="shared" si="27"/>
        <v>-0.82680925094591806</v>
      </c>
      <c r="AY1270" s="15">
        <v>15.1015356</v>
      </c>
      <c r="AZ1270" s="16">
        <f t="shared" si="28"/>
        <v>66.218431455407753</v>
      </c>
      <c r="BA1270" s="19">
        <f t="shared" si="29"/>
        <v>2.4497778847538894</v>
      </c>
      <c r="BB1270" s="15">
        <v>10</v>
      </c>
      <c r="BC1270" s="16">
        <f t="shared" si="30"/>
        <v>100</v>
      </c>
      <c r="BD1270" s="19">
        <f t="shared" si="31"/>
        <v>0.93333821106502679</v>
      </c>
      <c r="BE1270" s="15">
        <v>15.1015356</v>
      </c>
      <c r="BF1270" s="21">
        <f t="shared" si="32"/>
        <v>66.218431455407753</v>
      </c>
      <c r="BG1270" s="19">
        <f t="shared" si="33"/>
        <v>1.7559756275359519</v>
      </c>
      <c r="BH1270" s="15">
        <v>15.1015356</v>
      </c>
      <c r="BI1270" s="16">
        <f t="shared" si="34"/>
        <v>66.218431455407753</v>
      </c>
      <c r="BJ1270" s="22">
        <f t="shared" si="35"/>
        <v>2.7600418215118414</v>
      </c>
      <c r="BK1270" s="15">
        <v>73.075295499999996</v>
      </c>
      <c r="BL1270" s="16">
        <f t="shared" si="36"/>
        <v>13.684515309281235</v>
      </c>
      <c r="BM1270" s="19">
        <f t="shared" si="37"/>
        <v>-0.51237884070298079</v>
      </c>
      <c r="BN1270" s="15">
        <v>73.075295499999996</v>
      </c>
      <c r="BO1270" s="16">
        <f t="shared" si="38"/>
        <v>13.684515309281235</v>
      </c>
      <c r="BP1270" s="19">
        <f t="shared" si="39"/>
        <v>9.8111181224307897E-2</v>
      </c>
      <c r="BQ1270" s="15">
        <v>15.1015356</v>
      </c>
      <c r="BR1270" s="16">
        <f t="shared" si="40"/>
        <v>66.218431455407753</v>
      </c>
      <c r="BS1270" s="19">
        <f t="shared" si="41"/>
        <v>0.57999532265868192</v>
      </c>
      <c r="BT1270" s="15">
        <v>39.978484999999999</v>
      </c>
      <c r="BU1270" s="16">
        <f t="shared" si="42"/>
        <v>25.463551707874871</v>
      </c>
      <c r="BV1270" s="19">
        <f t="shared" si="43"/>
        <v>-0.61006894518808896</v>
      </c>
      <c r="BW1270" s="15">
        <v>303.49084199999999</v>
      </c>
      <c r="BX1270" s="18">
        <f t="shared" si="44"/>
        <v>4.4779872053862683E-2</v>
      </c>
      <c r="BY1270" s="19">
        <f t="shared" si="45"/>
        <v>-5.1741347034188374E-2</v>
      </c>
      <c r="BZ1270" s="15">
        <v>74.416347099999996</v>
      </c>
      <c r="CA1270" s="18">
        <f t="shared" si="46"/>
        <v>1.141542494215856E-2</v>
      </c>
      <c r="CB1270" s="19">
        <f t="shared" si="47"/>
        <v>-4.7344156666812576E-2</v>
      </c>
      <c r="CC1270" s="7">
        <f t="shared" si="48"/>
        <v>0.51419702792578992</v>
      </c>
      <c r="CD1270" s="61">
        <f t="shared" si="49"/>
        <v>0.82813035170540239</v>
      </c>
    </row>
    <row r="1271" spans="1:82" ht="15.75" customHeight="1" x14ac:dyDescent="0.25">
      <c r="A1271" s="5">
        <v>50123000101</v>
      </c>
      <c r="B1271" s="5">
        <v>50123</v>
      </c>
      <c r="C1271" s="6" t="s">
        <v>1278</v>
      </c>
      <c r="D1271" s="6" t="s">
        <v>1278</v>
      </c>
      <c r="E1271" s="5">
        <v>590</v>
      </c>
      <c r="F1271" s="15">
        <v>10.081299769999999</v>
      </c>
      <c r="G1271" s="16">
        <f t="shared" si="0"/>
        <v>99.193558649630361</v>
      </c>
      <c r="H1271" s="17">
        <v>1</v>
      </c>
      <c r="I1271" s="7">
        <f t="shared" si="1"/>
        <v>99.193558649630361</v>
      </c>
      <c r="J1271" s="18">
        <f t="shared" si="2"/>
        <v>33.064519549876785</v>
      </c>
      <c r="K1271" s="19">
        <f t="shared" si="3"/>
        <v>-7.9398805864544925E-2</v>
      </c>
      <c r="L1271" s="15">
        <v>18.327246299999999</v>
      </c>
      <c r="M1271" s="16">
        <f t="shared" si="4"/>
        <v>54.563570742212377</v>
      </c>
      <c r="N1271" s="19">
        <f t="shared" si="5"/>
        <v>0.42697834763909243</v>
      </c>
      <c r="O1271" s="15">
        <v>18.327246299999999</v>
      </c>
      <c r="P1271" s="16">
        <f t="shared" si="6"/>
        <v>54.563570742212377</v>
      </c>
      <c r="Q1271" s="17">
        <v>2</v>
      </c>
      <c r="R1271" s="7">
        <f t="shared" si="7"/>
        <v>109.12714148442475</v>
      </c>
      <c r="S1271" s="18">
        <f t="shared" si="8"/>
        <v>54.563570742212377</v>
      </c>
      <c r="T1271" s="19">
        <f t="shared" si="9"/>
        <v>0.41368977000389151</v>
      </c>
      <c r="U1271" s="15">
        <v>10</v>
      </c>
      <c r="V1271" s="16">
        <f t="shared" si="10"/>
        <v>100</v>
      </c>
      <c r="W1271" s="19">
        <f t="shared" si="11"/>
        <v>1.6738574211914985</v>
      </c>
      <c r="X1271" s="15">
        <v>37.028240799999999</v>
      </c>
      <c r="Y1271" s="16">
        <f t="shared" si="12"/>
        <v>28.847200593985551</v>
      </c>
      <c r="Z1271" s="17">
        <v>3</v>
      </c>
      <c r="AA1271" s="20">
        <f t="shared" si="13"/>
        <v>86.541601781956658</v>
      </c>
      <c r="AB1271" s="18">
        <f t="shared" si="14"/>
        <v>28.847200593985551</v>
      </c>
      <c r="AC1271" s="19">
        <f t="shared" si="15"/>
        <v>0.19647322799718214</v>
      </c>
      <c r="AD1271" s="15">
        <v>37.039449599999998</v>
      </c>
      <c r="AE1271" s="16">
        <f t="shared" si="16"/>
        <v>28.897360289068658</v>
      </c>
      <c r="AF1271" s="17">
        <v>4</v>
      </c>
      <c r="AG1271" s="7">
        <f t="shared" si="17"/>
        <v>115.58944115627463</v>
      </c>
      <c r="AH1271" s="18">
        <f t="shared" si="18"/>
        <v>38.052273865322228</v>
      </c>
      <c r="AI1271" s="19">
        <f t="shared" si="19"/>
        <v>1.1197328164227112</v>
      </c>
      <c r="AJ1271" s="5">
        <v>59</v>
      </c>
      <c r="AK1271" s="15">
        <v>10</v>
      </c>
      <c r="AL1271" s="16">
        <f t="shared" si="20"/>
        <v>100</v>
      </c>
      <c r="AM1271" s="17">
        <v>1</v>
      </c>
      <c r="AN1271" s="7">
        <f t="shared" si="21"/>
        <v>100</v>
      </c>
      <c r="AO1271" s="18">
        <f t="shared" si="22"/>
        <v>33.333333333333336</v>
      </c>
      <c r="AP1271" s="19">
        <f t="shared" si="23"/>
        <v>2.8886242853155969E-2</v>
      </c>
      <c r="AQ1271" s="5">
        <v>30</v>
      </c>
      <c r="AR1271" s="15">
        <v>18.04199569</v>
      </c>
      <c r="AS1271" s="21">
        <f t="shared" si="24"/>
        <v>55.426240931554062</v>
      </c>
      <c r="AT1271" s="19">
        <f t="shared" si="25"/>
        <v>0.91600566966014241</v>
      </c>
      <c r="AU1271" s="5">
        <v>7</v>
      </c>
      <c r="AV1271" s="15">
        <v>18.041995700000001</v>
      </c>
      <c r="AW1271" s="16">
        <f t="shared" si="26"/>
        <v>55.426240900833378</v>
      </c>
      <c r="AX1271" s="19">
        <f t="shared" si="27"/>
        <v>1.2946745526182017</v>
      </c>
      <c r="AY1271" s="15">
        <v>37.430647200000003</v>
      </c>
      <c r="AZ1271" s="16">
        <f t="shared" si="28"/>
        <v>26.71607559059251</v>
      </c>
      <c r="BA1271" s="19">
        <f t="shared" si="29"/>
        <v>-0.33659503872294505</v>
      </c>
      <c r="BB1271" s="15">
        <v>10</v>
      </c>
      <c r="BC1271" s="16">
        <f t="shared" si="30"/>
        <v>100</v>
      </c>
      <c r="BD1271" s="19">
        <f t="shared" si="31"/>
        <v>0.93333821106502679</v>
      </c>
      <c r="BE1271" s="15">
        <v>18.041995700000001</v>
      </c>
      <c r="BF1271" s="21">
        <f t="shared" si="32"/>
        <v>55.426240900833378</v>
      </c>
      <c r="BG1271" s="19">
        <f t="shared" si="33"/>
        <v>1.0970099546771539</v>
      </c>
      <c r="BH1271" s="15">
        <v>37.430647200000003</v>
      </c>
      <c r="BI1271" s="16">
        <f t="shared" si="34"/>
        <v>26.71607559059251</v>
      </c>
      <c r="BJ1271" s="22">
        <f t="shared" si="35"/>
        <v>-0.14256143963576087</v>
      </c>
      <c r="BK1271" s="15">
        <v>37.430647200000003</v>
      </c>
      <c r="BL1271" s="16">
        <f t="shared" si="36"/>
        <v>26.71607559059251</v>
      </c>
      <c r="BM1271" s="19">
        <f t="shared" si="37"/>
        <v>0.67652482577333406</v>
      </c>
      <c r="BN1271" s="15">
        <v>37.430647200000003</v>
      </c>
      <c r="BO1271" s="16">
        <f t="shared" si="38"/>
        <v>26.71607559059251</v>
      </c>
      <c r="BP1271" s="19">
        <f t="shared" si="39"/>
        <v>1.6881299475926466</v>
      </c>
      <c r="BQ1271" s="15">
        <v>16.3908357</v>
      </c>
      <c r="BR1271" s="16">
        <f t="shared" si="40"/>
        <v>61.009701903118945</v>
      </c>
      <c r="BS1271" s="19">
        <f t="shared" si="41"/>
        <v>0.33986635168571194</v>
      </c>
      <c r="BT1271" s="15">
        <v>14.0083176</v>
      </c>
      <c r="BU1271" s="16">
        <f t="shared" si="42"/>
        <v>72.670698157214815</v>
      </c>
      <c r="BV1271" s="19">
        <f t="shared" si="43"/>
        <v>1.4828861154765383</v>
      </c>
      <c r="BW1271" s="15">
        <v>5791.4619899999998</v>
      </c>
      <c r="BX1271" s="18">
        <f t="shared" si="44"/>
        <v>0.85452636793900028</v>
      </c>
      <c r="BY1271" s="19">
        <f t="shared" si="45"/>
        <v>0.23746642831318523</v>
      </c>
      <c r="BZ1271" s="15">
        <v>590.68089599999996</v>
      </c>
      <c r="CA1271" s="18">
        <f t="shared" si="46"/>
        <v>9.0610110490830134E-2</v>
      </c>
      <c r="CB1271" s="19">
        <f t="shared" si="47"/>
        <v>-1.6469138077831812E-2</v>
      </c>
      <c r="CC1271" s="7">
        <f t="shared" si="48"/>
        <v>0.62897344529833621</v>
      </c>
      <c r="CD1271" s="61">
        <f t="shared" si="49"/>
        <v>1.0129813518553499</v>
      </c>
    </row>
    <row r="1272" spans="1:82" ht="15.75" customHeight="1" x14ac:dyDescent="0.25">
      <c r="A1272" s="5">
        <v>50124000101</v>
      </c>
      <c r="B1272" s="5">
        <v>50124</v>
      </c>
      <c r="C1272" s="6" t="s">
        <v>1584</v>
      </c>
      <c r="D1272" s="6" t="s">
        <v>1279</v>
      </c>
      <c r="E1272" s="5">
        <v>489</v>
      </c>
      <c r="F1272" s="15">
        <v>10.620177399999999</v>
      </c>
      <c r="G1272" s="16">
        <f t="shared" si="0"/>
        <v>94.160385682446332</v>
      </c>
      <c r="H1272" s="17">
        <v>3</v>
      </c>
      <c r="I1272" s="7">
        <f t="shared" si="1"/>
        <v>282.48115704733902</v>
      </c>
      <c r="J1272" s="18">
        <f t="shared" si="2"/>
        <v>94.160385682446346</v>
      </c>
      <c r="K1272" s="19">
        <f t="shared" si="3"/>
        <v>3.2812401601078149</v>
      </c>
      <c r="L1272" s="15">
        <v>10.620177399999999</v>
      </c>
      <c r="M1272" s="16">
        <f t="shared" si="4"/>
        <v>94.160385682446332</v>
      </c>
      <c r="N1272" s="19">
        <f t="shared" si="5"/>
        <v>2.740857568964798</v>
      </c>
      <c r="O1272" s="15">
        <v>10.620177399999999</v>
      </c>
      <c r="P1272" s="16">
        <f t="shared" si="6"/>
        <v>94.160385682446332</v>
      </c>
      <c r="Q1272" s="17">
        <v>2</v>
      </c>
      <c r="R1272" s="7">
        <f t="shared" si="7"/>
        <v>188.32077136489266</v>
      </c>
      <c r="S1272" s="18">
        <f t="shared" si="8"/>
        <v>94.160385682446346</v>
      </c>
      <c r="T1272" s="19">
        <f t="shared" si="9"/>
        <v>2.6232356160911321</v>
      </c>
      <c r="U1272" s="15">
        <v>10</v>
      </c>
      <c r="V1272" s="16">
        <f t="shared" si="10"/>
        <v>100</v>
      </c>
      <c r="W1272" s="19">
        <f t="shared" si="11"/>
        <v>1.6738574211914985</v>
      </c>
      <c r="X1272" s="15">
        <v>62.583252399999999</v>
      </c>
      <c r="Y1272" s="16">
        <f t="shared" si="12"/>
        <v>17.06784241849342</v>
      </c>
      <c r="Z1272" s="17">
        <v>3</v>
      </c>
      <c r="AA1272" s="20">
        <f t="shared" si="13"/>
        <v>51.20352725548026</v>
      </c>
      <c r="AB1272" s="18">
        <f t="shared" si="14"/>
        <v>17.06784241849342</v>
      </c>
      <c r="AC1272" s="19">
        <f t="shared" si="15"/>
        <v>-0.72052574280112613</v>
      </c>
      <c r="AD1272" s="15">
        <v>62.572043499999999</v>
      </c>
      <c r="AE1272" s="16">
        <f t="shared" si="16"/>
        <v>17.105759379586189</v>
      </c>
      <c r="AF1272" s="17">
        <v>4</v>
      </c>
      <c r="AG1272" s="7">
        <f t="shared" si="17"/>
        <v>68.423037518344756</v>
      </c>
      <c r="AH1272" s="18">
        <f t="shared" si="18"/>
        <v>22.525000002597007</v>
      </c>
      <c r="AI1272" s="19">
        <f t="shared" si="19"/>
        <v>1.929932655825348E-2</v>
      </c>
      <c r="AJ1272" s="5">
        <v>25</v>
      </c>
      <c r="AK1272" s="15">
        <v>10</v>
      </c>
      <c r="AL1272" s="16">
        <f t="shared" si="20"/>
        <v>100</v>
      </c>
      <c r="AM1272" s="17">
        <v>3</v>
      </c>
      <c r="AN1272" s="7">
        <f t="shared" si="21"/>
        <v>300</v>
      </c>
      <c r="AO1272" s="18">
        <f t="shared" si="22"/>
        <v>100</v>
      </c>
      <c r="AP1272" s="19">
        <f t="shared" si="23"/>
        <v>2.179700148844677</v>
      </c>
      <c r="AQ1272" s="5">
        <v>15</v>
      </c>
      <c r="AR1272" s="15">
        <v>41.862335989999998</v>
      </c>
      <c r="AS1272" s="21">
        <f t="shared" si="24"/>
        <v>23.887821268236877</v>
      </c>
      <c r="AT1272" s="19">
        <f t="shared" si="25"/>
        <v>-0.18862077642481384</v>
      </c>
      <c r="AU1272" s="5">
        <v>7</v>
      </c>
      <c r="AV1272" s="15">
        <v>41.862335999999999</v>
      </c>
      <c r="AW1272" s="16">
        <f t="shared" si="26"/>
        <v>23.887821262530597</v>
      </c>
      <c r="AX1272" s="19">
        <f t="shared" si="27"/>
        <v>8.7516257824626811E-2</v>
      </c>
      <c r="AY1272" s="15">
        <v>44.121786100000001</v>
      </c>
      <c r="AZ1272" s="16">
        <f t="shared" si="28"/>
        <v>22.66454031877916</v>
      </c>
      <c r="BA1272" s="19">
        <f t="shared" si="29"/>
        <v>-0.62237769478846006</v>
      </c>
      <c r="BB1272" s="15">
        <v>10</v>
      </c>
      <c r="BC1272" s="16">
        <f t="shared" si="30"/>
        <v>100</v>
      </c>
      <c r="BD1272" s="19">
        <f t="shared" si="31"/>
        <v>0.93333821106502679</v>
      </c>
      <c r="BE1272" s="15">
        <v>44.121786100000001</v>
      </c>
      <c r="BF1272" s="21">
        <f t="shared" si="32"/>
        <v>22.66454031877916</v>
      </c>
      <c r="BG1272" s="19">
        <f t="shared" si="33"/>
        <v>-0.90340284000809101</v>
      </c>
      <c r="BH1272" s="15">
        <v>49.778654000000003</v>
      </c>
      <c r="BI1272" s="16">
        <f t="shared" si="34"/>
        <v>20.088932095271197</v>
      </c>
      <c r="BJ1272" s="22">
        <f t="shared" si="35"/>
        <v>-0.62951893623272326</v>
      </c>
      <c r="BK1272" s="15">
        <v>66.666396300000002</v>
      </c>
      <c r="BL1272" s="16">
        <f t="shared" si="36"/>
        <v>15.000060832746707</v>
      </c>
      <c r="BM1272" s="19">
        <f t="shared" si="37"/>
        <v>-0.39235814766995725</v>
      </c>
      <c r="BN1272" s="15">
        <v>66.666396300000002</v>
      </c>
      <c r="BO1272" s="16">
        <f t="shared" si="38"/>
        <v>15.000060832746707</v>
      </c>
      <c r="BP1272" s="19">
        <f t="shared" si="39"/>
        <v>0.25862473640631889</v>
      </c>
      <c r="BQ1272" s="15">
        <v>36.1920292</v>
      </c>
      <c r="BR1272" s="16">
        <f t="shared" si="40"/>
        <v>27.630393269023998</v>
      </c>
      <c r="BS1272" s="19">
        <f t="shared" si="41"/>
        <v>-1.1989616779961727</v>
      </c>
      <c r="BT1272" s="15">
        <v>34.172133899999999</v>
      </c>
      <c r="BU1272" s="16">
        <f t="shared" si="42"/>
        <v>29.790185856669606</v>
      </c>
      <c r="BV1272" s="19">
        <f t="shared" si="43"/>
        <v>-0.41824521682352594</v>
      </c>
      <c r="BW1272" s="15">
        <v>299.39849700000002</v>
      </c>
      <c r="BX1272" s="18">
        <f t="shared" si="44"/>
        <v>4.4176049268658965E-2</v>
      </c>
      <c r="BY1272" s="19">
        <f t="shared" si="45"/>
        <v>-5.1957007423335158E-2</v>
      </c>
      <c r="BZ1272" s="15">
        <v>490.201255</v>
      </c>
      <c r="CA1272" s="18">
        <f t="shared" si="46"/>
        <v>7.5196591220538817E-2</v>
      </c>
      <c r="CB1272" s="19">
        <f t="shared" si="47"/>
        <v>-2.2478287437979E-2</v>
      </c>
      <c r="CC1272" s="7">
        <f t="shared" si="48"/>
        <v>0.45522226944462968</v>
      </c>
      <c r="CD1272" s="61">
        <f t="shared" si="49"/>
        <v>0.73314966369996171</v>
      </c>
    </row>
    <row r="1273" spans="1:82" ht="15.75" customHeight="1" x14ac:dyDescent="0.25">
      <c r="A1273" s="5">
        <v>50125000101</v>
      </c>
      <c r="B1273" s="5">
        <v>50125</v>
      </c>
      <c r="C1273" s="6" t="s">
        <v>1280</v>
      </c>
      <c r="D1273" s="6" t="s">
        <v>1280</v>
      </c>
      <c r="E1273" s="5">
        <v>395</v>
      </c>
      <c r="F1273" s="15">
        <v>10.24534017</v>
      </c>
      <c r="G1273" s="16">
        <f t="shared" si="0"/>
        <v>97.605348715327224</v>
      </c>
      <c r="H1273" s="17">
        <v>1</v>
      </c>
      <c r="I1273" s="7">
        <f t="shared" si="1"/>
        <v>97.605348715327224</v>
      </c>
      <c r="J1273" s="18">
        <f t="shared" si="2"/>
        <v>32.535116238442406</v>
      </c>
      <c r="K1273" s="19">
        <f t="shared" si="3"/>
        <v>-0.10851916227721452</v>
      </c>
      <c r="L1273" s="15">
        <v>23.272397399999999</v>
      </c>
      <c r="M1273" s="16">
        <f t="shared" si="4"/>
        <v>42.969359057094827</v>
      </c>
      <c r="N1273" s="19">
        <f t="shared" si="5"/>
        <v>-0.25054093128114002</v>
      </c>
      <c r="O1273" s="15">
        <v>17.821195899999999</v>
      </c>
      <c r="P1273" s="16">
        <f t="shared" si="6"/>
        <v>56.112957043472036</v>
      </c>
      <c r="Q1273" s="17">
        <v>1</v>
      </c>
      <c r="R1273" s="7">
        <f t="shared" si="7"/>
        <v>56.112957043472036</v>
      </c>
      <c r="S1273" s="18">
        <f t="shared" si="8"/>
        <v>28.056478521736018</v>
      </c>
      <c r="T1273" s="19">
        <f t="shared" si="9"/>
        <v>-1.0654351443612251</v>
      </c>
      <c r="U1273" s="15">
        <v>16.643200400000001</v>
      </c>
      <c r="V1273" s="16">
        <f t="shared" si="10"/>
        <v>60.08459767149111</v>
      </c>
      <c r="W1273" s="19">
        <f t="shared" si="11"/>
        <v>-3.0989972852010338E-2</v>
      </c>
      <c r="X1273" s="15">
        <v>34.645526599999997</v>
      </c>
      <c r="Y1273" s="16">
        <f t="shared" si="12"/>
        <v>30.831140260399451</v>
      </c>
      <c r="Z1273" s="17">
        <v>3</v>
      </c>
      <c r="AA1273" s="20">
        <f t="shared" si="13"/>
        <v>92.493420781198353</v>
      </c>
      <c r="AB1273" s="18">
        <f t="shared" si="14"/>
        <v>30.831140260399447</v>
      </c>
      <c r="AC1273" s="19">
        <f t="shared" si="15"/>
        <v>0.35091887818656303</v>
      </c>
      <c r="AD1273" s="15">
        <v>34.658116900000003</v>
      </c>
      <c r="AE1273" s="16">
        <f t="shared" si="16"/>
        <v>30.882875809100867</v>
      </c>
      <c r="AF1273" s="17">
        <v>2</v>
      </c>
      <c r="AG1273" s="7">
        <f t="shared" si="17"/>
        <v>61.765751618201733</v>
      </c>
      <c r="AH1273" s="18">
        <f t="shared" si="18"/>
        <v>20.33340824700144</v>
      </c>
      <c r="AI1273" s="19">
        <f t="shared" si="19"/>
        <v>-0.13602098177724473</v>
      </c>
      <c r="AJ1273" s="5">
        <v>16</v>
      </c>
      <c r="AK1273" s="15">
        <v>10</v>
      </c>
      <c r="AL1273" s="16">
        <f t="shared" si="20"/>
        <v>100</v>
      </c>
      <c r="AM1273" s="17">
        <v>2</v>
      </c>
      <c r="AN1273" s="7">
        <f t="shared" si="21"/>
        <v>200</v>
      </c>
      <c r="AO1273" s="18">
        <f t="shared" si="22"/>
        <v>66.666666666666671</v>
      </c>
      <c r="AP1273" s="19">
        <f t="shared" si="23"/>
        <v>1.1042931958489164</v>
      </c>
      <c r="AQ1273" s="5">
        <v>14</v>
      </c>
      <c r="AR1273" s="15">
        <v>28.864018470000001</v>
      </c>
      <c r="AS1273" s="21">
        <f t="shared" si="24"/>
        <v>34.645210646582569</v>
      </c>
      <c r="AT1273" s="19">
        <f t="shared" si="25"/>
        <v>0.18815450036482304</v>
      </c>
      <c r="AU1273" s="5">
        <v>8</v>
      </c>
      <c r="AV1273" s="15">
        <v>28.8640185</v>
      </c>
      <c r="AW1273" s="16">
        <f t="shared" si="26"/>
        <v>34.645210610573855</v>
      </c>
      <c r="AX1273" s="19">
        <f t="shared" si="27"/>
        <v>0.49926395890611608</v>
      </c>
      <c r="AY1273" s="15">
        <v>36.1783036</v>
      </c>
      <c r="AZ1273" s="16">
        <f t="shared" si="28"/>
        <v>27.640875897785325</v>
      </c>
      <c r="BA1273" s="19">
        <f t="shared" si="29"/>
        <v>-0.27136251070857642</v>
      </c>
      <c r="BB1273" s="15">
        <v>10</v>
      </c>
      <c r="BC1273" s="16">
        <f t="shared" si="30"/>
        <v>100</v>
      </c>
      <c r="BD1273" s="19">
        <f t="shared" si="31"/>
        <v>0.93333821106502679</v>
      </c>
      <c r="BE1273" s="15">
        <v>36.1783036</v>
      </c>
      <c r="BF1273" s="21">
        <f t="shared" si="32"/>
        <v>27.640875897785325</v>
      </c>
      <c r="BG1273" s="19">
        <f t="shared" si="33"/>
        <v>-0.59955031751894372</v>
      </c>
      <c r="BH1273" s="15">
        <v>36.1783036</v>
      </c>
      <c r="BI1273" s="16">
        <f t="shared" si="34"/>
        <v>27.640875897785325</v>
      </c>
      <c r="BJ1273" s="22">
        <f t="shared" si="35"/>
        <v>-7.46078118381059E-2</v>
      </c>
      <c r="BK1273" s="15">
        <v>86.751436299999995</v>
      </c>
      <c r="BL1273" s="16">
        <f t="shared" si="36"/>
        <v>11.527186668608506</v>
      </c>
      <c r="BM1273" s="19">
        <f t="shared" si="37"/>
        <v>-0.70919763103374911</v>
      </c>
      <c r="BN1273" s="15">
        <v>86.751436299999995</v>
      </c>
      <c r="BO1273" s="16">
        <f t="shared" si="38"/>
        <v>11.527186668608506</v>
      </c>
      <c r="BP1273" s="19">
        <f t="shared" si="39"/>
        <v>-0.16511079295577705</v>
      </c>
      <c r="BQ1273" s="15">
        <v>28.8640185</v>
      </c>
      <c r="BR1273" s="16">
        <f t="shared" si="40"/>
        <v>34.645210610573855</v>
      </c>
      <c r="BS1273" s="19">
        <f t="shared" si="41"/>
        <v>-0.87556979272358637</v>
      </c>
      <c r="BT1273" s="15">
        <v>25.982761199999999</v>
      </c>
      <c r="BU1273" s="16">
        <f t="shared" si="42"/>
        <v>39.179601127227386</v>
      </c>
      <c r="BV1273" s="19">
        <f t="shared" si="43"/>
        <v>-1.9602751296945806E-3</v>
      </c>
      <c r="BW1273" s="15">
        <v>224.35106099999999</v>
      </c>
      <c r="BX1273" s="18">
        <f t="shared" si="44"/>
        <v>3.3102849959236472E-2</v>
      </c>
      <c r="BY1273" s="19">
        <f t="shared" si="45"/>
        <v>-5.5911893742115117E-2</v>
      </c>
      <c r="BZ1273" s="15">
        <v>398.22989799999999</v>
      </c>
      <c r="CA1273" s="18">
        <f t="shared" si="46"/>
        <v>6.1088237833464676E-2</v>
      </c>
      <c r="CB1273" s="19">
        <f t="shared" si="47"/>
        <v>-2.7978601885444227E-2</v>
      </c>
      <c r="CC1273" s="7">
        <f t="shared" si="48"/>
        <v>-6.825195135333588E-2</v>
      </c>
      <c r="CD1273" s="61">
        <f t="shared" si="49"/>
        <v>-0.10992189648940409</v>
      </c>
    </row>
    <row r="1274" spans="1:82" ht="15.75" customHeight="1" x14ac:dyDescent="0.25">
      <c r="A1274" s="5">
        <v>50126000101</v>
      </c>
      <c r="B1274" s="5">
        <v>50126</v>
      </c>
      <c r="C1274" s="6" t="s">
        <v>1281</v>
      </c>
      <c r="D1274" s="6" t="s">
        <v>1281</v>
      </c>
      <c r="E1274" s="5">
        <v>2809</v>
      </c>
      <c r="F1274" s="15">
        <v>10.106979470000001</v>
      </c>
      <c r="G1274" s="16">
        <f t="shared" si="0"/>
        <v>98.94152876912888</v>
      </c>
      <c r="H1274" s="17">
        <v>3</v>
      </c>
      <c r="I1274" s="7">
        <f t="shared" si="1"/>
        <v>296.82458630738665</v>
      </c>
      <c r="J1274" s="18">
        <f t="shared" si="2"/>
        <v>98.94152876912888</v>
      </c>
      <c r="K1274" s="19">
        <f t="shared" si="3"/>
        <v>3.5442316974424357</v>
      </c>
      <c r="L1274" s="15">
        <v>10.1069795</v>
      </c>
      <c r="M1274" s="16">
        <f t="shared" si="4"/>
        <v>98.941528475446106</v>
      </c>
      <c r="N1274" s="19">
        <f t="shared" si="5"/>
        <v>3.0202483982426429</v>
      </c>
      <c r="O1274" s="15">
        <v>10.1069795</v>
      </c>
      <c r="P1274" s="16">
        <f t="shared" si="6"/>
        <v>98.941528475446106</v>
      </c>
      <c r="Q1274" s="17">
        <v>2</v>
      </c>
      <c r="R1274" s="7">
        <f t="shared" si="7"/>
        <v>197.88305695089221</v>
      </c>
      <c r="S1274" s="18">
        <f t="shared" si="8"/>
        <v>98.941528475446106</v>
      </c>
      <c r="T1274" s="19">
        <f t="shared" si="9"/>
        <v>2.8900286451205557</v>
      </c>
      <c r="U1274" s="15">
        <v>10</v>
      </c>
      <c r="V1274" s="16">
        <f t="shared" si="10"/>
        <v>100</v>
      </c>
      <c r="W1274" s="19">
        <f t="shared" si="11"/>
        <v>1.6738574211914985</v>
      </c>
      <c r="X1274" s="15">
        <v>35.542513599999999</v>
      </c>
      <c r="Y1274" s="16">
        <f t="shared" si="12"/>
        <v>30.053054266820343</v>
      </c>
      <c r="Z1274" s="17">
        <v>3</v>
      </c>
      <c r="AA1274" s="20">
        <f t="shared" si="13"/>
        <v>90.159162800461033</v>
      </c>
      <c r="AB1274" s="18">
        <f t="shared" si="14"/>
        <v>30.053054266820347</v>
      </c>
      <c r="AC1274" s="19">
        <f t="shared" si="15"/>
        <v>0.29034647307971134</v>
      </c>
      <c r="AD1274" s="15">
        <v>35.5299233</v>
      </c>
      <c r="AE1274" s="16">
        <f t="shared" si="16"/>
        <v>30.125095147616037</v>
      </c>
      <c r="AF1274" s="17">
        <v>2</v>
      </c>
      <c r="AG1274" s="7">
        <f t="shared" si="17"/>
        <v>60.250190295232073</v>
      </c>
      <c r="AH1274" s="18">
        <f t="shared" si="18"/>
        <v>19.834482445955633</v>
      </c>
      <c r="AI1274" s="19">
        <f t="shared" si="19"/>
        <v>-0.17138035427767256</v>
      </c>
      <c r="AJ1274" s="5">
        <v>163</v>
      </c>
      <c r="AK1274" s="15">
        <v>10</v>
      </c>
      <c r="AL1274" s="16">
        <f t="shared" si="20"/>
        <v>100</v>
      </c>
      <c r="AM1274" s="17">
        <v>3</v>
      </c>
      <c r="AN1274" s="7">
        <f t="shared" si="21"/>
        <v>300</v>
      </c>
      <c r="AO1274" s="18">
        <f t="shared" si="22"/>
        <v>100</v>
      </c>
      <c r="AP1274" s="19">
        <f t="shared" si="23"/>
        <v>2.179700148844677</v>
      </c>
      <c r="AQ1274" s="5">
        <v>90</v>
      </c>
      <c r="AR1274" s="15">
        <v>10</v>
      </c>
      <c r="AS1274" s="21">
        <f t="shared" si="24"/>
        <v>100</v>
      </c>
      <c r="AT1274" s="19">
        <f t="shared" si="25"/>
        <v>2.4771921081072543</v>
      </c>
      <c r="AU1274" s="5">
        <v>77</v>
      </c>
      <c r="AV1274" s="15">
        <v>10</v>
      </c>
      <c r="AW1274" s="16">
        <f t="shared" si="26"/>
        <v>100</v>
      </c>
      <c r="AX1274" s="19">
        <f t="shared" si="27"/>
        <v>3.0007709152064312</v>
      </c>
      <c r="AY1274" s="15">
        <v>34.887827999999999</v>
      </c>
      <c r="AZ1274" s="16">
        <f t="shared" si="28"/>
        <v>28.66329196532384</v>
      </c>
      <c r="BA1274" s="19">
        <f t="shared" si="29"/>
        <v>-0.19924447154994396</v>
      </c>
      <c r="BB1274" s="15">
        <v>10</v>
      </c>
      <c r="BC1274" s="16">
        <f t="shared" si="30"/>
        <v>100</v>
      </c>
      <c r="BD1274" s="19">
        <f t="shared" si="31"/>
        <v>0.93333821106502679</v>
      </c>
      <c r="BE1274" s="15">
        <v>10</v>
      </c>
      <c r="BF1274" s="21">
        <f t="shared" si="32"/>
        <v>100</v>
      </c>
      <c r="BG1274" s="19">
        <f t="shared" si="33"/>
        <v>3.8186610419236118</v>
      </c>
      <c r="BH1274" s="15">
        <v>37.296446600000003</v>
      </c>
      <c r="BI1274" s="16">
        <f t="shared" si="34"/>
        <v>26.812205750453447</v>
      </c>
      <c r="BJ1274" s="22">
        <f t="shared" si="35"/>
        <v>-0.13549786812468734</v>
      </c>
      <c r="BK1274" s="15">
        <v>68.840339900000004</v>
      </c>
      <c r="BL1274" s="16">
        <f t="shared" si="36"/>
        <v>14.526366392912013</v>
      </c>
      <c r="BM1274" s="19">
        <f t="shared" si="37"/>
        <v>-0.43557454264888928</v>
      </c>
      <c r="BN1274" s="15">
        <v>68.840339900000004</v>
      </c>
      <c r="BO1274" s="16">
        <f t="shared" si="38"/>
        <v>14.526366392912013</v>
      </c>
      <c r="BP1274" s="19">
        <f t="shared" si="39"/>
        <v>0.20082789300440873</v>
      </c>
      <c r="BQ1274" s="15">
        <v>10</v>
      </c>
      <c r="BR1274" s="16">
        <f t="shared" si="40"/>
        <v>100</v>
      </c>
      <c r="BS1274" s="19">
        <f t="shared" si="41"/>
        <v>2.1373680391786363</v>
      </c>
      <c r="BT1274" s="15">
        <v>26.1879019</v>
      </c>
      <c r="BU1274" s="16">
        <f t="shared" si="42"/>
        <v>38.872691057392416</v>
      </c>
      <c r="BV1274" s="19">
        <f t="shared" si="43"/>
        <v>-1.5567303559582151E-2</v>
      </c>
      <c r="BW1274" s="15">
        <v>343.94457299999999</v>
      </c>
      <c r="BX1274" s="18">
        <f t="shared" si="44"/>
        <v>5.0748793179599259E-2</v>
      </c>
      <c r="BY1274" s="19">
        <f t="shared" si="45"/>
        <v>-4.9609496623262875E-2</v>
      </c>
      <c r="BZ1274" s="15">
        <v>2810.3674299999998</v>
      </c>
      <c r="CA1274" s="18">
        <f t="shared" si="46"/>
        <v>0.43110875106434843</v>
      </c>
      <c r="CB1274" s="19">
        <f t="shared" si="47"/>
        <v>0.11627842931757154</v>
      </c>
      <c r="CC1274" s="7">
        <f t="shared" si="48"/>
        <v>1.3303144939442328</v>
      </c>
      <c r="CD1274" s="61">
        <f t="shared" si="49"/>
        <v>2.1425129861073953</v>
      </c>
    </row>
    <row r="1275" spans="1:82" ht="15.75" customHeight="1" x14ac:dyDescent="0.25">
      <c r="A1275" s="5">
        <v>50128000101</v>
      </c>
      <c r="B1275" s="5">
        <v>50128</v>
      </c>
      <c r="C1275" s="6" t="s">
        <v>1282</v>
      </c>
      <c r="D1275" s="6" t="s">
        <v>1282</v>
      </c>
      <c r="E1275" s="5">
        <v>31</v>
      </c>
      <c r="F1275" s="15">
        <v>10.410561400000001</v>
      </c>
      <c r="G1275" s="16">
        <f t="shared" si="0"/>
        <v>96.056299134838198</v>
      </c>
      <c r="H1275" s="17">
        <v>1</v>
      </c>
      <c r="I1275" s="7">
        <f t="shared" si="1"/>
        <v>96.056299134838198</v>
      </c>
      <c r="J1275" s="18">
        <f t="shared" si="2"/>
        <v>32.018766378279395</v>
      </c>
      <c r="K1275" s="19">
        <f t="shared" si="3"/>
        <v>-0.13692150060192063</v>
      </c>
      <c r="L1275" s="15">
        <v>26.495636600000001</v>
      </c>
      <c r="M1275" s="16">
        <f t="shared" si="4"/>
        <v>37.742063536605116</v>
      </c>
      <c r="N1275" s="19">
        <f t="shared" si="5"/>
        <v>-0.55600313845225591</v>
      </c>
      <c r="O1275" s="15">
        <v>26.495636600000001</v>
      </c>
      <c r="P1275" s="16">
        <f t="shared" si="6"/>
        <v>37.742063536605116</v>
      </c>
      <c r="Q1275" s="17">
        <v>2</v>
      </c>
      <c r="R1275" s="7">
        <f t="shared" si="7"/>
        <v>75.484127073210232</v>
      </c>
      <c r="S1275" s="18">
        <f t="shared" si="8"/>
        <v>37.742063536605116</v>
      </c>
      <c r="T1275" s="19">
        <f t="shared" si="9"/>
        <v>-0.52496884249249254</v>
      </c>
      <c r="U1275" s="15">
        <v>26.786559400000002</v>
      </c>
      <c r="V1275" s="16">
        <f t="shared" si="10"/>
        <v>37.332155468984936</v>
      </c>
      <c r="W1275" s="19">
        <f t="shared" si="11"/>
        <v>-1.0027812998647287</v>
      </c>
      <c r="X1275" s="15">
        <v>65.153708499999993</v>
      </c>
      <c r="Y1275" s="16">
        <f t="shared" si="12"/>
        <v>16.394478757874545</v>
      </c>
      <c r="Z1275" s="17">
        <v>2</v>
      </c>
      <c r="AA1275" s="20">
        <f t="shared" si="13"/>
        <v>32.78895751574909</v>
      </c>
      <c r="AB1275" s="18">
        <f t="shared" si="14"/>
        <v>10.929652505249697</v>
      </c>
      <c r="AC1275" s="19">
        <f t="shared" si="15"/>
        <v>-1.1983712883012221</v>
      </c>
      <c r="AD1275" s="15">
        <v>65.478768500000001</v>
      </c>
      <c r="AE1275" s="16">
        <f t="shared" si="16"/>
        <v>16.346402727473411</v>
      </c>
      <c r="AF1275" s="17">
        <v>1</v>
      </c>
      <c r="AG1275" s="7">
        <f t="shared" si="17"/>
        <v>16.346402727473411</v>
      </c>
      <c r="AH1275" s="18">
        <f t="shared" si="18"/>
        <v>5.3812682808779462</v>
      </c>
      <c r="AI1275" s="19">
        <f t="shared" si="19"/>
        <v>-1.1956941548873161</v>
      </c>
      <c r="AJ1275" s="5">
        <v>1</v>
      </c>
      <c r="AK1275" s="15">
        <v>26.786559400000002</v>
      </c>
      <c r="AL1275" s="16">
        <f t="shared" si="20"/>
        <v>37.332155468984936</v>
      </c>
      <c r="AM1275" s="17">
        <v>3</v>
      </c>
      <c r="AN1275" s="7">
        <f t="shared" si="21"/>
        <v>111.99646640695481</v>
      </c>
      <c r="AO1275" s="18">
        <f t="shared" si="22"/>
        <v>37.332155468984936</v>
      </c>
      <c r="AP1275" s="19">
        <f t="shared" si="23"/>
        <v>0.15789707670734859</v>
      </c>
      <c r="AQ1275" s="5">
        <v>2</v>
      </c>
      <c r="AR1275" s="15">
        <v>48.123473869999998</v>
      </c>
      <c r="AS1275" s="21">
        <f t="shared" si="24"/>
        <v>20.779879746449403</v>
      </c>
      <c r="AT1275" s="19">
        <f t="shared" si="25"/>
        <v>-0.29747576771802298</v>
      </c>
      <c r="AU1275" s="5">
        <v>0</v>
      </c>
      <c r="AV1275" s="15">
        <v>62.914070500000001</v>
      </c>
      <c r="AW1275" s="16">
        <f t="shared" si="26"/>
        <v>0</v>
      </c>
      <c r="AX1275" s="19">
        <f t="shared" si="27"/>
        <v>-0.82680925094591806</v>
      </c>
      <c r="AY1275" s="15">
        <v>62.914070500000001</v>
      </c>
      <c r="AZ1275" s="16">
        <f t="shared" si="28"/>
        <v>15.894695607082044</v>
      </c>
      <c r="BA1275" s="19">
        <f t="shared" si="29"/>
        <v>-1.0999014168006258</v>
      </c>
      <c r="BB1275" s="15">
        <v>10</v>
      </c>
      <c r="BC1275" s="16">
        <f t="shared" si="30"/>
        <v>100</v>
      </c>
      <c r="BD1275" s="19">
        <f t="shared" si="31"/>
        <v>0.93333821106502679</v>
      </c>
      <c r="BE1275" s="15">
        <v>64.3214842</v>
      </c>
      <c r="BF1275" s="21">
        <f t="shared" si="32"/>
        <v>15.546904932893323</v>
      </c>
      <c r="BG1275" s="19">
        <f t="shared" si="33"/>
        <v>-1.3380020409308202</v>
      </c>
      <c r="BH1275" s="15">
        <v>62.914070500000001</v>
      </c>
      <c r="BI1275" s="16">
        <f t="shared" si="34"/>
        <v>15.894695607082044</v>
      </c>
      <c r="BJ1275" s="22">
        <f t="shared" si="35"/>
        <v>-0.93770826423899711</v>
      </c>
      <c r="BK1275" s="15">
        <v>116.244101</v>
      </c>
      <c r="BL1275" s="16">
        <f t="shared" si="36"/>
        <v>8.602587068052598</v>
      </c>
      <c r="BM1275" s="19">
        <f t="shared" si="37"/>
        <v>-0.97601657773060713</v>
      </c>
      <c r="BN1275" s="15">
        <v>116.244101</v>
      </c>
      <c r="BO1275" s="16">
        <f t="shared" si="38"/>
        <v>8.602587068052598</v>
      </c>
      <c r="BP1275" s="19">
        <f t="shared" si="39"/>
        <v>-0.52194973999008609</v>
      </c>
      <c r="BQ1275" s="15">
        <v>48.1234739</v>
      </c>
      <c r="BR1275" s="16">
        <f t="shared" si="40"/>
        <v>20.779879733495299</v>
      </c>
      <c r="BS1275" s="19">
        <f t="shared" si="41"/>
        <v>-1.5147789515576429</v>
      </c>
      <c r="BT1275" s="15">
        <v>41.650330099999998</v>
      </c>
      <c r="BU1275" s="16">
        <f t="shared" si="42"/>
        <v>24.441444222791404</v>
      </c>
      <c r="BV1275" s="19">
        <f t="shared" si="43"/>
        <v>-0.65538464830402143</v>
      </c>
      <c r="BW1275" s="15">
        <v>120.363439</v>
      </c>
      <c r="BX1275" s="18">
        <f t="shared" si="44"/>
        <v>1.7759545437561856E-2</v>
      </c>
      <c r="BY1275" s="19">
        <f t="shared" si="45"/>
        <v>-6.1391884072101381E-2</v>
      </c>
      <c r="BZ1275" s="15">
        <v>31.209937400000001</v>
      </c>
      <c r="CA1275" s="18">
        <f t="shared" si="46"/>
        <v>4.7875864876894408E-3</v>
      </c>
      <c r="CB1275" s="19">
        <f t="shared" si="47"/>
        <v>-4.9928100703824141E-2</v>
      </c>
      <c r="CC1275" s="7">
        <f t="shared" si="48"/>
        <v>-0.62120271472738042</v>
      </c>
      <c r="CD1275" s="61">
        <f t="shared" si="49"/>
        <v>-1.0004663478953066</v>
      </c>
    </row>
    <row r="1276" spans="1:82" ht="15.75" customHeight="1" x14ac:dyDescent="0.25">
      <c r="A1276" s="5">
        <v>50129000101</v>
      </c>
      <c r="B1276" s="5">
        <v>50129</v>
      </c>
      <c r="C1276" s="6" t="s">
        <v>1283</v>
      </c>
      <c r="D1276" s="6" t="s">
        <v>1283</v>
      </c>
      <c r="E1276" s="5">
        <v>282</v>
      </c>
      <c r="F1276" s="15">
        <v>10.727362729999999</v>
      </c>
      <c r="G1276" s="16">
        <f t="shared" si="0"/>
        <v>93.219556863068803</v>
      </c>
      <c r="H1276" s="17">
        <v>1</v>
      </c>
      <c r="I1276" s="7">
        <f t="shared" si="1"/>
        <v>93.219556863068803</v>
      </c>
      <c r="J1276" s="18">
        <f t="shared" si="2"/>
        <v>31.073185621022937</v>
      </c>
      <c r="K1276" s="19">
        <f t="shared" si="3"/>
        <v>-0.18893411192024476</v>
      </c>
      <c r="L1276" s="15">
        <v>29.915597699999999</v>
      </c>
      <c r="M1276" s="16">
        <f t="shared" si="4"/>
        <v>33.427378253585758</v>
      </c>
      <c r="N1276" s="19">
        <f t="shared" si="5"/>
        <v>-0.80813605969875779</v>
      </c>
      <c r="O1276" s="15">
        <v>24.464396199999999</v>
      </c>
      <c r="P1276" s="16">
        <f t="shared" si="6"/>
        <v>40.87572780561819</v>
      </c>
      <c r="Q1276" s="17">
        <v>1</v>
      </c>
      <c r="R1276" s="7">
        <f t="shared" si="7"/>
        <v>40.87572780561819</v>
      </c>
      <c r="S1276" s="18">
        <f t="shared" si="8"/>
        <v>20.437863902809095</v>
      </c>
      <c r="T1276" s="19">
        <f t="shared" si="9"/>
        <v>-1.4905622236376181</v>
      </c>
      <c r="U1276" s="15">
        <v>10</v>
      </c>
      <c r="V1276" s="16">
        <f t="shared" si="10"/>
        <v>100</v>
      </c>
      <c r="W1276" s="19">
        <f t="shared" si="11"/>
        <v>1.6738574211914985</v>
      </c>
      <c r="X1276" s="15">
        <v>41.288727000000002</v>
      </c>
      <c r="Y1276" s="16">
        <f t="shared" si="12"/>
        <v>25.870526112369607</v>
      </c>
      <c r="Z1276" s="17">
        <v>3</v>
      </c>
      <c r="AA1276" s="20">
        <f t="shared" si="13"/>
        <v>77.611578337108824</v>
      </c>
      <c r="AB1276" s="18">
        <f t="shared" si="14"/>
        <v>25.870526112369607</v>
      </c>
      <c r="AC1276" s="19">
        <f t="shared" si="15"/>
        <v>-3.5254799572483689E-2</v>
      </c>
      <c r="AD1276" s="15">
        <v>41.3013172</v>
      </c>
      <c r="AE1276" s="16">
        <f t="shared" si="16"/>
        <v>25.915452401116156</v>
      </c>
      <c r="AF1276" s="17">
        <v>2</v>
      </c>
      <c r="AG1276" s="7">
        <f t="shared" si="17"/>
        <v>51.830904802232311</v>
      </c>
      <c r="AH1276" s="18">
        <f t="shared" si="18"/>
        <v>17.06283692085249</v>
      </c>
      <c r="AI1276" s="19">
        <f t="shared" si="19"/>
        <v>-0.36780965570052682</v>
      </c>
      <c r="AJ1276" s="5">
        <v>27</v>
      </c>
      <c r="AK1276" s="15">
        <v>10</v>
      </c>
      <c r="AL1276" s="16">
        <f t="shared" si="20"/>
        <v>100</v>
      </c>
      <c r="AM1276" s="17">
        <v>1</v>
      </c>
      <c r="AN1276" s="7">
        <f t="shared" si="21"/>
        <v>100</v>
      </c>
      <c r="AO1276" s="18">
        <f t="shared" si="22"/>
        <v>33.333333333333336</v>
      </c>
      <c r="AP1276" s="19">
        <f t="shared" si="23"/>
        <v>2.8886242853155969E-2</v>
      </c>
      <c r="AQ1276" s="5">
        <v>12</v>
      </c>
      <c r="AR1276" s="15">
        <v>35.50721884</v>
      </c>
      <c r="AS1276" s="21">
        <f t="shared" si="24"/>
        <v>28.163287147498821</v>
      </c>
      <c r="AT1276" s="19">
        <f t="shared" si="25"/>
        <v>-3.8873492636217248E-2</v>
      </c>
      <c r="AU1276" s="5">
        <v>7</v>
      </c>
      <c r="AV1276" s="15">
        <v>35.507218799999997</v>
      </c>
      <c r="AW1276" s="16">
        <f t="shared" si="26"/>
        <v>28.163287179225652</v>
      </c>
      <c r="AX1276" s="19">
        <f t="shared" si="27"/>
        <v>0.25116314326265043</v>
      </c>
      <c r="AY1276" s="15">
        <v>42.821503999999997</v>
      </c>
      <c r="AZ1276" s="16">
        <f t="shared" si="28"/>
        <v>23.352752859871529</v>
      </c>
      <c r="BA1276" s="19">
        <f t="shared" si="29"/>
        <v>-0.57383332956985322</v>
      </c>
      <c r="BB1276" s="15">
        <v>10</v>
      </c>
      <c r="BC1276" s="16">
        <f t="shared" si="30"/>
        <v>100</v>
      </c>
      <c r="BD1276" s="19">
        <f t="shared" si="31"/>
        <v>0.93333821106502679</v>
      </c>
      <c r="BE1276" s="15">
        <v>42.821503999999997</v>
      </c>
      <c r="BF1276" s="21">
        <f t="shared" si="32"/>
        <v>23.352752859871529</v>
      </c>
      <c r="BG1276" s="19">
        <f t="shared" si="33"/>
        <v>-0.86138093185909403</v>
      </c>
      <c r="BH1276" s="15">
        <v>42.821503999999997</v>
      </c>
      <c r="BI1276" s="16">
        <f t="shared" si="34"/>
        <v>23.352752859871529</v>
      </c>
      <c r="BJ1276" s="22">
        <f t="shared" si="35"/>
        <v>-0.3896958525778999</v>
      </c>
      <c r="BK1276" s="15">
        <v>93.394636700000007</v>
      </c>
      <c r="BL1276" s="16">
        <f t="shared" si="36"/>
        <v>10.70725295727822</v>
      </c>
      <c r="BM1276" s="19">
        <f t="shared" si="37"/>
        <v>-0.78400234931956436</v>
      </c>
      <c r="BN1276" s="15">
        <v>93.394636700000007</v>
      </c>
      <c r="BO1276" s="16">
        <f t="shared" si="38"/>
        <v>10.70725295727822</v>
      </c>
      <c r="BP1276" s="19">
        <f t="shared" si="39"/>
        <v>-0.26515330206827847</v>
      </c>
      <c r="BQ1276" s="15">
        <v>35.507218799999997</v>
      </c>
      <c r="BR1276" s="16">
        <f t="shared" si="40"/>
        <v>28.163287179225652</v>
      </c>
      <c r="BS1276" s="19">
        <f t="shared" si="41"/>
        <v>-1.1743945997845087</v>
      </c>
      <c r="BT1276" s="15">
        <v>26.237663399999999</v>
      </c>
      <c r="BU1276" s="16">
        <f t="shared" si="42"/>
        <v>38.798966374421894</v>
      </c>
      <c r="BV1276" s="19">
        <f t="shared" si="43"/>
        <v>-1.8835928331991065E-2</v>
      </c>
      <c r="BW1276" s="15">
        <v>188.53380999999999</v>
      </c>
      <c r="BX1276" s="18">
        <f t="shared" si="44"/>
        <v>2.7818038376351589E-2</v>
      </c>
      <c r="BY1276" s="19">
        <f t="shared" si="45"/>
        <v>-5.7799408672754571E-2</v>
      </c>
      <c r="BZ1276" s="15">
        <v>284.58410199999997</v>
      </c>
      <c r="CA1276" s="18">
        <f t="shared" si="46"/>
        <v>4.3655037941422899E-2</v>
      </c>
      <c r="CB1276" s="19">
        <f t="shared" si="47"/>
        <v>-3.4775148484539047E-2</v>
      </c>
      <c r="CC1276" s="7">
        <f t="shared" si="48"/>
        <v>-0.22116821976115791</v>
      </c>
      <c r="CD1276" s="61">
        <f t="shared" si="49"/>
        <v>-0.35619831634518656</v>
      </c>
    </row>
    <row r="1277" spans="1:82" ht="15.75" customHeight="1" x14ac:dyDescent="0.25">
      <c r="A1277" s="5">
        <v>50130000101</v>
      </c>
      <c r="B1277" s="5">
        <v>50130</v>
      </c>
      <c r="C1277" s="6" t="s">
        <v>1284</v>
      </c>
      <c r="D1277" s="6" t="s">
        <v>1284</v>
      </c>
      <c r="E1277" s="5">
        <v>417</v>
      </c>
      <c r="F1277" s="15">
        <v>10.417518279999999</v>
      </c>
      <c r="G1277" s="16">
        <f t="shared" si="0"/>
        <v>95.992152173118143</v>
      </c>
      <c r="H1277" s="17">
        <v>1</v>
      </c>
      <c r="I1277" s="7">
        <f t="shared" si="1"/>
        <v>95.992152173118143</v>
      </c>
      <c r="J1277" s="18">
        <f t="shared" si="2"/>
        <v>31.997384057706046</v>
      </c>
      <c r="K1277" s="19">
        <f t="shared" si="3"/>
        <v>-0.13809765644110267</v>
      </c>
      <c r="L1277" s="15">
        <v>17.003991899999999</v>
      </c>
      <c r="M1277" s="16">
        <f t="shared" si="4"/>
        <v>58.809719851724935</v>
      </c>
      <c r="N1277" s="19">
        <f t="shared" si="5"/>
        <v>0.67510628949455176</v>
      </c>
      <c r="O1277" s="15">
        <v>17.003991899999999</v>
      </c>
      <c r="P1277" s="16">
        <f t="shared" si="6"/>
        <v>58.809719851724935</v>
      </c>
      <c r="Q1277" s="17">
        <v>2</v>
      </c>
      <c r="R1277" s="7">
        <f t="shared" si="7"/>
        <v>117.61943970344987</v>
      </c>
      <c r="S1277" s="18">
        <f t="shared" si="8"/>
        <v>58.809719851724928</v>
      </c>
      <c r="T1277" s="19">
        <f t="shared" si="9"/>
        <v>0.65062956278650408</v>
      </c>
      <c r="U1277" s="15">
        <v>10</v>
      </c>
      <c r="V1277" s="16">
        <f t="shared" si="10"/>
        <v>100</v>
      </c>
      <c r="W1277" s="19">
        <f t="shared" si="11"/>
        <v>1.6738574211914985</v>
      </c>
      <c r="X1277" s="15">
        <v>39.766752699999998</v>
      </c>
      <c r="Y1277" s="16">
        <f t="shared" si="12"/>
        <v>26.86065664094318</v>
      </c>
      <c r="Z1277" s="17">
        <v>3</v>
      </c>
      <c r="AA1277" s="20">
        <f t="shared" si="13"/>
        <v>80.581969922829543</v>
      </c>
      <c r="AB1277" s="18">
        <f t="shared" si="14"/>
        <v>26.86065664094318</v>
      </c>
      <c r="AC1277" s="19">
        <f t="shared" si="15"/>
        <v>4.182483941387545E-2</v>
      </c>
      <c r="AD1277" s="15">
        <v>39.754162399999998</v>
      </c>
      <c r="AE1277" s="16">
        <f t="shared" si="16"/>
        <v>26.924031482046772</v>
      </c>
      <c r="AF1277" s="17">
        <v>2</v>
      </c>
      <c r="AG1277" s="7">
        <f t="shared" si="17"/>
        <v>53.848062964093543</v>
      </c>
      <c r="AH1277" s="18">
        <f t="shared" si="18"/>
        <v>17.726889398630622</v>
      </c>
      <c r="AI1277" s="19">
        <f t="shared" si="19"/>
        <v>-0.3207475898134326</v>
      </c>
      <c r="AJ1277" s="5">
        <v>18</v>
      </c>
      <c r="AK1277" s="15">
        <v>10</v>
      </c>
      <c r="AL1277" s="16">
        <f t="shared" si="20"/>
        <v>100</v>
      </c>
      <c r="AM1277" s="17">
        <v>1</v>
      </c>
      <c r="AN1277" s="7">
        <f t="shared" si="21"/>
        <v>100</v>
      </c>
      <c r="AO1277" s="18">
        <f t="shared" si="22"/>
        <v>33.333333333333336</v>
      </c>
      <c r="AP1277" s="19">
        <f t="shared" si="23"/>
        <v>2.8886242853155969E-2</v>
      </c>
      <c r="AQ1277" s="5">
        <v>6</v>
      </c>
      <c r="AR1277" s="15">
        <v>16.89701239</v>
      </c>
      <c r="AS1277" s="21">
        <f t="shared" si="24"/>
        <v>59.182059935744654</v>
      </c>
      <c r="AT1277" s="19">
        <f t="shared" si="25"/>
        <v>1.0475524320860004</v>
      </c>
      <c r="AU1277" s="5">
        <v>7</v>
      </c>
      <c r="AV1277" s="15">
        <v>16.897012400000001</v>
      </c>
      <c r="AW1277" s="16">
        <f t="shared" si="26"/>
        <v>59.182059900719487</v>
      </c>
      <c r="AX1277" s="19">
        <f t="shared" si="27"/>
        <v>1.4384315357344237</v>
      </c>
      <c r="AY1277" s="15">
        <v>39.112067000000003</v>
      </c>
      <c r="AZ1277" s="16">
        <f t="shared" si="28"/>
        <v>25.567556938374029</v>
      </c>
      <c r="BA1277" s="19">
        <f t="shared" si="29"/>
        <v>-0.41760796072692363</v>
      </c>
      <c r="BB1277" s="15">
        <v>10</v>
      </c>
      <c r="BC1277" s="16">
        <f t="shared" si="30"/>
        <v>100</v>
      </c>
      <c r="BD1277" s="19">
        <f t="shared" si="31"/>
        <v>0.93333821106502679</v>
      </c>
      <c r="BE1277" s="15">
        <v>16.897012400000001</v>
      </c>
      <c r="BF1277" s="21">
        <f t="shared" si="32"/>
        <v>59.182059900719487</v>
      </c>
      <c r="BG1277" s="19">
        <f t="shared" si="33"/>
        <v>1.3263383548643406</v>
      </c>
      <c r="BH1277" s="15">
        <v>41.5206856</v>
      </c>
      <c r="BI1277" s="16">
        <f t="shared" si="34"/>
        <v>24.084380726121729</v>
      </c>
      <c r="BJ1277" s="22">
        <f t="shared" si="35"/>
        <v>-0.33593638978049734</v>
      </c>
      <c r="BK1277" s="15">
        <v>73.064578900000001</v>
      </c>
      <c r="BL1277" s="16">
        <f t="shared" si="36"/>
        <v>13.686522458011456</v>
      </c>
      <c r="BM1277" s="19">
        <f t="shared" si="37"/>
        <v>-0.5121957232225709</v>
      </c>
      <c r="BN1277" s="15">
        <v>73.064578900000001</v>
      </c>
      <c r="BO1277" s="16">
        <f t="shared" si="38"/>
        <v>13.686522458011456</v>
      </c>
      <c r="BP1277" s="19">
        <f t="shared" si="39"/>
        <v>9.835607930857812E-2</v>
      </c>
      <c r="BQ1277" s="15">
        <v>16.897012400000001</v>
      </c>
      <c r="BR1277" s="16">
        <f t="shared" si="40"/>
        <v>59.182059900719487</v>
      </c>
      <c r="BS1277" s="19">
        <f t="shared" si="41"/>
        <v>0.25560976110302125</v>
      </c>
      <c r="BT1277" s="15">
        <v>30.412140999999998</v>
      </c>
      <c r="BU1277" s="16">
        <f t="shared" si="42"/>
        <v>33.473283581054027</v>
      </c>
      <c r="BV1277" s="19">
        <f t="shared" si="43"/>
        <v>-0.25495303330963492</v>
      </c>
      <c r="BW1277" s="15">
        <v>299.682818</v>
      </c>
      <c r="BX1277" s="18">
        <f t="shared" si="44"/>
        <v>4.4218000643264942E-2</v>
      </c>
      <c r="BY1277" s="19">
        <f t="shared" si="45"/>
        <v>-5.194202413685696E-2</v>
      </c>
      <c r="BZ1277" s="15">
        <v>418.16117300000002</v>
      </c>
      <c r="CA1277" s="18">
        <f t="shared" si="46"/>
        <v>6.4145683981127341E-2</v>
      </c>
      <c r="CB1277" s="19">
        <f t="shared" si="47"/>
        <v>-2.6786619039753441E-2</v>
      </c>
      <c r="CC1277" s="7">
        <f t="shared" si="48"/>
        <v>0.32166651228580018</v>
      </c>
      <c r="CD1277" s="61">
        <f t="shared" si="49"/>
        <v>0.51805395108105279</v>
      </c>
    </row>
    <row r="1278" spans="1:82" ht="15.75" customHeight="1" x14ac:dyDescent="0.25">
      <c r="A1278" s="5">
        <v>50131000101</v>
      </c>
      <c r="B1278" s="5">
        <v>50131</v>
      </c>
      <c r="C1278" s="6" t="s">
        <v>1285</v>
      </c>
      <c r="D1278" s="6" t="s">
        <v>1285</v>
      </c>
      <c r="E1278" s="5">
        <v>251</v>
      </c>
      <c r="F1278" s="15">
        <v>10.36431494</v>
      </c>
      <c r="G1278" s="16">
        <f t="shared" si="0"/>
        <v>96.484910559848345</v>
      </c>
      <c r="H1278" s="17">
        <v>1</v>
      </c>
      <c r="I1278" s="7">
        <f t="shared" si="1"/>
        <v>96.484910559848345</v>
      </c>
      <c r="J1278" s="18">
        <f t="shared" si="2"/>
        <v>32.161636853282779</v>
      </c>
      <c r="K1278" s="19">
        <f t="shared" si="3"/>
        <v>-0.12906276783035264</v>
      </c>
      <c r="L1278" s="15">
        <v>21.285851099999999</v>
      </c>
      <c r="M1278" s="16">
        <f t="shared" si="4"/>
        <v>46.979563809877448</v>
      </c>
      <c r="N1278" s="19">
        <f t="shared" si="5"/>
        <v>-1.6200632327022457E-2</v>
      </c>
      <c r="O1278" s="15">
        <v>21.285851099999999</v>
      </c>
      <c r="P1278" s="16">
        <f t="shared" si="6"/>
        <v>46.979563809877448</v>
      </c>
      <c r="Q1278" s="17">
        <v>2</v>
      </c>
      <c r="R1278" s="7">
        <f t="shared" si="7"/>
        <v>93.959127619754895</v>
      </c>
      <c r="S1278" s="18">
        <f t="shared" si="8"/>
        <v>46.979563809877448</v>
      </c>
      <c r="T1278" s="19">
        <f t="shared" si="9"/>
        <v>-9.506162278293798E-3</v>
      </c>
      <c r="U1278" s="15">
        <v>10</v>
      </c>
      <c r="V1278" s="16">
        <f t="shared" si="10"/>
        <v>100</v>
      </c>
      <c r="W1278" s="19">
        <f t="shared" si="11"/>
        <v>1.6738574211914985</v>
      </c>
      <c r="X1278" s="15">
        <v>31.198229600000001</v>
      </c>
      <c r="Y1278" s="16">
        <f t="shared" si="12"/>
        <v>34.237875151736176</v>
      </c>
      <c r="Z1278" s="17">
        <v>3</v>
      </c>
      <c r="AA1278" s="20">
        <f t="shared" si="13"/>
        <v>102.71362545520853</v>
      </c>
      <c r="AB1278" s="18">
        <f t="shared" si="14"/>
        <v>34.237875151736176</v>
      </c>
      <c r="AC1278" s="19">
        <f t="shared" si="15"/>
        <v>0.61612623011496725</v>
      </c>
      <c r="AD1278" s="15">
        <v>31.187020799999999</v>
      </c>
      <c r="AE1278" s="16">
        <f t="shared" si="16"/>
        <v>34.320120759979744</v>
      </c>
      <c r="AF1278" s="17">
        <v>4</v>
      </c>
      <c r="AG1278" s="7">
        <f t="shared" si="17"/>
        <v>137.28048303991898</v>
      </c>
      <c r="AH1278" s="18">
        <f t="shared" si="18"/>
        <v>45.193007983628888</v>
      </c>
      <c r="AI1278" s="19">
        <f t="shared" si="19"/>
        <v>1.6258038135258204</v>
      </c>
      <c r="AJ1278" s="5">
        <v>5</v>
      </c>
      <c r="AK1278" s="15">
        <v>21.314958600000001</v>
      </c>
      <c r="AL1278" s="16">
        <f t="shared" si="20"/>
        <v>46.915408974803263</v>
      </c>
      <c r="AM1278" s="17">
        <v>3</v>
      </c>
      <c r="AN1278" s="7">
        <f t="shared" si="21"/>
        <v>140.7462269244098</v>
      </c>
      <c r="AO1278" s="18">
        <f t="shared" si="22"/>
        <v>46.91540897480327</v>
      </c>
      <c r="AP1278" s="19">
        <f t="shared" si="23"/>
        <v>0.46707400028168955</v>
      </c>
      <c r="AQ1278" s="5">
        <v>3</v>
      </c>
      <c r="AR1278" s="15">
        <v>21.31495864</v>
      </c>
      <c r="AS1278" s="21">
        <f t="shared" si="24"/>
        <v>46.915408886761035</v>
      </c>
      <c r="AT1278" s="19">
        <f t="shared" si="25"/>
        <v>0.61791558603428254</v>
      </c>
      <c r="AU1278" s="5">
        <v>3</v>
      </c>
      <c r="AV1278" s="15">
        <v>33.857177399999998</v>
      </c>
      <c r="AW1278" s="16">
        <f t="shared" si="26"/>
        <v>29.535834844873989</v>
      </c>
      <c r="AX1278" s="19">
        <f t="shared" si="27"/>
        <v>0.30369850548399324</v>
      </c>
      <c r="AY1278" s="15">
        <v>35.281373600000002</v>
      </c>
      <c r="AZ1278" s="16">
        <f t="shared" si="28"/>
        <v>28.34356766653779</v>
      </c>
      <c r="BA1278" s="19">
        <f t="shared" si="29"/>
        <v>-0.22179682595037009</v>
      </c>
      <c r="BB1278" s="15">
        <v>10</v>
      </c>
      <c r="BC1278" s="16">
        <f t="shared" si="30"/>
        <v>100</v>
      </c>
      <c r="BD1278" s="19">
        <f t="shared" si="31"/>
        <v>0.93333821106502679</v>
      </c>
      <c r="BE1278" s="15">
        <v>37.909723700000001</v>
      </c>
      <c r="BF1278" s="21">
        <f t="shared" si="32"/>
        <v>26.37845656469398</v>
      </c>
      <c r="BG1278" s="19">
        <f t="shared" si="33"/>
        <v>-0.67663300069190602</v>
      </c>
      <c r="BH1278" s="15">
        <v>35.281373600000002</v>
      </c>
      <c r="BI1278" s="16">
        <f t="shared" si="34"/>
        <v>28.34356766653779</v>
      </c>
      <c r="BJ1278" s="22">
        <f t="shared" si="35"/>
        <v>-2.2974551620854194E-2</v>
      </c>
      <c r="BK1278" s="15">
        <v>35.281373600000002</v>
      </c>
      <c r="BL1278" s="16">
        <f t="shared" si="36"/>
        <v>28.34356766653779</v>
      </c>
      <c r="BM1278" s="19">
        <f t="shared" si="37"/>
        <v>0.82500522677546129</v>
      </c>
      <c r="BN1278" s="15">
        <v>35.281373600000002</v>
      </c>
      <c r="BO1278" s="16">
        <f t="shared" si="38"/>
        <v>28.34356766653779</v>
      </c>
      <c r="BP1278" s="19">
        <f t="shared" si="39"/>
        <v>1.8867050135868448</v>
      </c>
      <c r="BQ1278" s="15">
        <v>21.314958600000001</v>
      </c>
      <c r="BR1278" s="16">
        <f t="shared" si="40"/>
        <v>46.915408974803263</v>
      </c>
      <c r="BS1278" s="19">
        <f t="shared" si="41"/>
        <v>-0.30989824513058195</v>
      </c>
      <c r="BT1278" s="15">
        <v>18.488230699999999</v>
      </c>
      <c r="BU1278" s="16">
        <f t="shared" si="42"/>
        <v>55.061743685403059</v>
      </c>
      <c r="BV1278" s="19">
        <f t="shared" si="43"/>
        <v>0.70218333746935924</v>
      </c>
      <c r="BW1278" s="15">
        <v>976.88134500000001</v>
      </c>
      <c r="BX1278" s="18">
        <f t="shared" si="44"/>
        <v>0.14413819327340788</v>
      </c>
      <c r="BY1278" s="19">
        <f t="shared" si="45"/>
        <v>-1.6254686470447584E-2</v>
      </c>
      <c r="BZ1278" s="15">
        <v>252.00271599999999</v>
      </c>
      <c r="CA1278" s="18">
        <f t="shared" si="46"/>
        <v>3.8657072025483769E-2</v>
      </c>
      <c r="CB1278" s="19">
        <f t="shared" si="47"/>
        <v>-3.6723666740437359E-2</v>
      </c>
      <c r="CC1278" s="7">
        <f t="shared" si="48"/>
        <v>0.43224509507835146</v>
      </c>
      <c r="CD1278" s="61">
        <f t="shared" si="49"/>
        <v>0.69614420770598318</v>
      </c>
    </row>
    <row r="1279" spans="1:82" ht="15.75" customHeight="1" x14ac:dyDescent="0.25">
      <c r="A1279" s="5">
        <v>50132000101</v>
      </c>
      <c r="B1279" s="5">
        <v>50132</v>
      </c>
      <c r="C1279" s="6" t="s">
        <v>1286</v>
      </c>
      <c r="D1279" s="6" t="s">
        <v>1286</v>
      </c>
      <c r="E1279" s="5">
        <v>470</v>
      </c>
      <c r="F1279" s="15">
        <v>10.02473859</v>
      </c>
      <c r="G1279" s="16">
        <f t="shared" si="0"/>
        <v>99.753224587575005</v>
      </c>
      <c r="H1279" s="17">
        <v>1</v>
      </c>
      <c r="I1279" s="7">
        <f t="shared" si="1"/>
        <v>99.753224587575005</v>
      </c>
      <c r="J1279" s="18">
        <f t="shared" si="2"/>
        <v>33.251074862525002</v>
      </c>
      <c r="K1279" s="19">
        <f t="shared" si="3"/>
        <v>-6.9137145089749302E-2</v>
      </c>
      <c r="L1279" s="15">
        <v>16.2206145</v>
      </c>
      <c r="M1279" s="16">
        <f t="shared" si="4"/>
        <v>61.649945506071916</v>
      </c>
      <c r="N1279" s="19">
        <f t="shared" si="5"/>
        <v>0.84107769743201188</v>
      </c>
      <c r="O1279" s="15">
        <v>16.2206145</v>
      </c>
      <c r="P1279" s="16">
        <f t="shared" si="6"/>
        <v>61.649945506071916</v>
      </c>
      <c r="Q1279" s="17">
        <v>2</v>
      </c>
      <c r="R1279" s="7">
        <f t="shared" si="7"/>
        <v>123.29989101214383</v>
      </c>
      <c r="S1279" s="18">
        <f t="shared" si="8"/>
        <v>61.649945506071916</v>
      </c>
      <c r="T1279" s="19">
        <f t="shared" si="9"/>
        <v>0.80911727968961811</v>
      </c>
      <c r="U1279" s="15">
        <v>10.9213413</v>
      </c>
      <c r="V1279" s="16">
        <f t="shared" si="10"/>
        <v>91.563844818218442</v>
      </c>
      <c r="W1279" s="19">
        <f t="shared" si="11"/>
        <v>1.3135364338433495</v>
      </c>
      <c r="X1279" s="15">
        <v>25.436880299999999</v>
      </c>
      <c r="Y1279" s="16">
        <f t="shared" si="12"/>
        <v>41.992613771901901</v>
      </c>
      <c r="Z1279" s="17">
        <v>3</v>
      </c>
      <c r="AA1279" s="20">
        <f t="shared" si="13"/>
        <v>125.9778413157057</v>
      </c>
      <c r="AB1279" s="18">
        <f t="shared" si="14"/>
        <v>41.992613771901901</v>
      </c>
      <c r="AC1279" s="19">
        <f t="shared" si="15"/>
        <v>1.2198167901233243</v>
      </c>
      <c r="AD1279" s="15">
        <v>25.448089199999998</v>
      </c>
      <c r="AE1279" s="16">
        <f t="shared" si="16"/>
        <v>42.059830566768056</v>
      </c>
      <c r="AF1279" s="17">
        <v>4</v>
      </c>
      <c r="AG1279" s="7">
        <f t="shared" si="17"/>
        <v>168.23932226707223</v>
      </c>
      <c r="AH1279" s="18">
        <f t="shared" si="18"/>
        <v>55.384719415397214</v>
      </c>
      <c r="AI1279" s="19">
        <f t="shared" si="19"/>
        <v>2.348100636374792</v>
      </c>
      <c r="AJ1279" s="5">
        <v>53</v>
      </c>
      <c r="AK1279" s="15">
        <v>10</v>
      </c>
      <c r="AL1279" s="16">
        <f t="shared" si="20"/>
        <v>100</v>
      </c>
      <c r="AM1279" s="17">
        <v>3</v>
      </c>
      <c r="AN1279" s="7">
        <f t="shared" si="21"/>
        <v>300</v>
      </c>
      <c r="AO1279" s="18">
        <f t="shared" si="22"/>
        <v>100</v>
      </c>
      <c r="AP1279" s="19">
        <f t="shared" si="23"/>
        <v>2.179700148844677</v>
      </c>
      <c r="AQ1279" s="5">
        <v>16</v>
      </c>
      <c r="AR1279" s="15">
        <v>16.04125754</v>
      </c>
      <c r="AS1279" s="21">
        <f t="shared" si="24"/>
        <v>62.339252237951413</v>
      </c>
      <c r="AT1279" s="19">
        <f t="shared" si="25"/>
        <v>1.1581324214964976</v>
      </c>
      <c r="AU1279" s="5">
        <v>9</v>
      </c>
      <c r="AV1279" s="15">
        <v>16.0412575</v>
      </c>
      <c r="AW1279" s="16">
        <f t="shared" si="26"/>
        <v>62.339252393398709</v>
      </c>
      <c r="AX1279" s="19">
        <f t="shared" si="27"/>
        <v>1.5592756093914648</v>
      </c>
      <c r="AY1279" s="15">
        <v>25.839286699999999</v>
      </c>
      <c r="AZ1279" s="16">
        <f t="shared" si="28"/>
        <v>38.70075871715143</v>
      </c>
      <c r="BA1279" s="19">
        <f t="shared" si="29"/>
        <v>0.50876711320980417</v>
      </c>
      <c r="BB1279" s="15">
        <v>10.92134134</v>
      </c>
      <c r="BC1279" s="16">
        <f t="shared" si="30"/>
        <v>91.563844482860929</v>
      </c>
      <c r="BD1279" s="19">
        <f t="shared" si="31"/>
        <v>0.59957561792886149</v>
      </c>
      <c r="BE1279" s="15">
        <v>16.5103154</v>
      </c>
      <c r="BF1279" s="21">
        <f t="shared" si="32"/>
        <v>60.568194838967159</v>
      </c>
      <c r="BG1279" s="19">
        <f t="shared" si="33"/>
        <v>1.4109750500409564</v>
      </c>
      <c r="BH1279" s="15">
        <v>25.839286699999999</v>
      </c>
      <c r="BI1279" s="16">
        <f t="shared" si="34"/>
        <v>38.70075871715143</v>
      </c>
      <c r="BJ1279" s="22">
        <f t="shared" si="35"/>
        <v>0.73806402093215329</v>
      </c>
      <c r="BK1279" s="15">
        <v>25.839286699999999</v>
      </c>
      <c r="BL1279" s="16">
        <f t="shared" si="36"/>
        <v>38.70075871715143</v>
      </c>
      <c r="BM1279" s="19">
        <f t="shared" si="37"/>
        <v>1.7699191241642083</v>
      </c>
      <c r="BN1279" s="15">
        <v>25.839286699999999</v>
      </c>
      <c r="BO1279" s="16">
        <f t="shared" si="38"/>
        <v>38.70075871715143</v>
      </c>
      <c r="BP1279" s="19">
        <f t="shared" si="39"/>
        <v>3.150416171870404</v>
      </c>
      <c r="BQ1279" s="15">
        <v>12.5523943</v>
      </c>
      <c r="BR1279" s="16">
        <f t="shared" si="40"/>
        <v>79.666076136566232</v>
      </c>
      <c r="BS1279" s="19">
        <f t="shared" si="41"/>
        <v>1.1999486235317836</v>
      </c>
      <c r="BT1279" s="15">
        <v>11.6504969</v>
      </c>
      <c r="BU1279" s="16">
        <f t="shared" si="42"/>
        <v>87.377751244240912</v>
      </c>
      <c r="BV1279" s="19">
        <f t="shared" si="43"/>
        <v>2.1349314836283129</v>
      </c>
      <c r="BW1279" s="15">
        <v>3861.8522699999999</v>
      </c>
      <c r="BX1279" s="18">
        <f t="shared" si="44"/>
        <v>0.56981373606495578</v>
      </c>
      <c r="BY1279" s="19">
        <f t="shared" si="45"/>
        <v>0.1357789158682185</v>
      </c>
      <c r="BZ1279" s="15">
        <v>470.668093</v>
      </c>
      <c r="CA1279" s="18">
        <f t="shared" si="46"/>
        <v>7.220021537862352E-2</v>
      </c>
      <c r="CB1279" s="19">
        <f t="shared" si="47"/>
        <v>-2.3646461276637033E-2</v>
      </c>
      <c r="CC1279" s="7">
        <f t="shared" si="48"/>
        <v>1.2097026069475818</v>
      </c>
      <c r="CD1279" s="61">
        <f t="shared" si="49"/>
        <v>1.9482637801146991</v>
      </c>
    </row>
    <row r="1280" spans="1:82" ht="15.75" customHeight="1" x14ac:dyDescent="0.25">
      <c r="A1280" s="5">
        <v>50132000201</v>
      </c>
      <c r="B1280" s="5">
        <v>50132</v>
      </c>
      <c r="C1280" s="6" t="s">
        <v>1287</v>
      </c>
      <c r="D1280" s="6" t="s">
        <v>1286</v>
      </c>
      <c r="E1280" s="5">
        <v>631</v>
      </c>
      <c r="F1280" s="15">
        <v>10.94607993</v>
      </c>
      <c r="G1280" s="16">
        <f t="shared" si="0"/>
        <v>91.356906435453013</v>
      </c>
      <c r="H1280" s="17">
        <v>1</v>
      </c>
      <c r="I1280" s="7">
        <f t="shared" si="1"/>
        <v>91.356906435453013</v>
      </c>
      <c r="J1280" s="18">
        <f t="shared" si="2"/>
        <v>30.452302145151005</v>
      </c>
      <c r="K1280" s="19">
        <f t="shared" si="3"/>
        <v>-0.22308642588885294</v>
      </c>
      <c r="L1280" s="15">
        <v>16.110905800000001</v>
      </c>
      <c r="M1280" s="16">
        <f t="shared" si="4"/>
        <v>62.069756499972826</v>
      </c>
      <c r="N1280" s="19">
        <f t="shared" si="5"/>
        <v>0.86560976995192529</v>
      </c>
      <c r="O1280" s="15">
        <v>16.110905800000001</v>
      </c>
      <c r="P1280" s="16">
        <f t="shared" si="6"/>
        <v>62.069756499972826</v>
      </c>
      <c r="Q1280" s="17">
        <v>2</v>
      </c>
      <c r="R1280" s="7">
        <f t="shared" si="7"/>
        <v>124.13951299994565</v>
      </c>
      <c r="S1280" s="18">
        <f t="shared" si="8"/>
        <v>62.069756499972826</v>
      </c>
      <c r="T1280" s="19">
        <f t="shared" si="9"/>
        <v>0.83254319511022923</v>
      </c>
      <c r="U1280" s="15">
        <v>10</v>
      </c>
      <c r="V1280" s="16">
        <f t="shared" si="10"/>
        <v>100</v>
      </c>
      <c r="W1280" s="19">
        <f t="shared" si="11"/>
        <v>1.6738574211914985</v>
      </c>
      <c r="X1280" s="15">
        <v>26.358221700000001</v>
      </c>
      <c r="Y1280" s="16">
        <f t="shared" si="12"/>
        <v>40.52477827060693</v>
      </c>
      <c r="Z1280" s="17">
        <v>3</v>
      </c>
      <c r="AA1280" s="20">
        <f t="shared" si="13"/>
        <v>121.57433481182079</v>
      </c>
      <c r="AB1280" s="18">
        <f t="shared" si="14"/>
        <v>40.52477827060693</v>
      </c>
      <c r="AC1280" s="19">
        <f t="shared" si="15"/>
        <v>1.1055487948781189</v>
      </c>
      <c r="AD1280" s="15">
        <v>26.3694305</v>
      </c>
      <c r="AE1280" s="16">
        <f t="shared" si="16"/>
        <v>40.590270616576262</v>
      </c>
      <c r="AF1280" s="17">
        <v>4</v>
      </c>
      <c r="AG1280" s="7">
        <f t="shared" si="17"/>
        <v>162.36108246630505</v>
      </c>
      <c r="AH1280" s="18">
        <f t="shared" si="18"/>
        <v>53.44959118476222</v>
      </c>
      <c r="AI1280" s="19">
        <f t="shared" si="19"/>
        <v>2.2109561555728576</v>
      </c>
      <c r="AJ1280" s="5">
        <v>84</v>
      </c>
      <c r="AK1280" s="15">
        <v>10.9213413</v>
      </c>
      <c r="AL1280" s="16">
        <f t="shared" si="20"/>
        <v>91.563844818218442</v>
      </c>
      <c r="AM1280" s="17">
        <v>3</v>
      </c>
      <c r="AN1280" s="7">
        <f t="shared" si="21"/>
        <v>274.69153445465531</v>
      </c>
      <c r="AO1280" s="18">
        <f t="shared" si="22"/>
        <v>91.563844818218428</v>
      </c>
      <c r="AP1280" s="19">
        <f t="shared" si="23"/>
        <v>1.9075311506735031</v>
      </c>
      <c r="AQ1280" s="5">
        <v>39</v>
      </c>
      <c r="AR1280" s="15">
        <v>16.396156420000001</v>
      </c>
      <c r="AS1280" s="21">
        <f t="shared" si="24"/>
        <v>60.989903632549023</v>
      </c>
      <c r="AT1280" s="19">
        <f t="shared" si="25"/>
        <v>1.1108717733591722</v>
      </c>
      <c r="AU1280" s="5">
        <v>16</v>
      </c>
      <c r="AV1280" s="15">
        <v>16.396156399999999</v>
      </c>
      <c r="AW1280" s="16">
        <f t="shared" si="26"/>
        <v>60.989903706944396</v>
      </c>
      <c r="AX1280" s="19">
        <f t="shared" si="27"/>
        <v>1.5076282066965019</v>
      </c>
      <c r="AY1280" s="15">
        <v>26.760628100000002</v>
      </c>
      <c r="AZ1280" s="16">
        <f t="shared" si="28"/>
        <v>37.36833067830721</v>
      </c>
      <c r="BA1280" s="19">
        <f t="shared" si="29"/>
        <v>0.41478179692582712</v>
      </c>
      <c r="BB1280" s="15">
        <v>10</v>
      </c>
      <c r="BC1280" s="16">
        <f t="shared" si="30"/>
        <v>100</v>
      </c>
      <c r="BD1280" s="19">
        <f t="shared" si="31"/>
        <v>0.93333821106502679</v>
      </c>
      <c r="BE1280" s="15">
        <v>16.396156399999999</v>
      </c>
      <c r="BF1280" s="21">
        <f t="shared" si="32"/>
        <v>60.989903706944396</v>
      </c>
      <c r="BG1280" s="19">
        <f t="shared" si="33"/>
        <v>1.436724379292686</v>
      </c>
      <c r="BH1280" s="15">
        <v>26.760628100000002</v>
      </c>
      <c r="BI1280" s="16">
        <f t="shared" si="34"/>
        <v>37.36833067830721</v>
      </c>
      <c r="BJ1280" s="22">
        <f t="shared" si="35"/>
        <v>0.64015821541439855</v>
      </c>
      <c r="BK1280" s="15">
        <v>26.760628100000002</v>
      </c>
      <c r="BL1280" s="16">
        <f t="shared" si="36"/>
        <v>37.36833067830721</v>
      </c>
      <c r="BM1280" s="19">
        <f t="shared" si="37"/>
        <v>1.6483581946591237</v>
      </c>
      <c r="BN1280" s="15">
        <v>26.760628100000002</v>
      </c>
      <c r="BO1280" s="16">
        <f t="shared" si="38"/>
        <v>37.36833067830721</v>
      </c>
      <c r="BP1280" s="19">
        <f t="shared" si="39"/>
        <v>2.9878427316327096</v>
      </c>
      <c r="BQ1280" s="15">
        <v>13.473735700000001</v>
      </c>
      <c r="BR1280" s="16">
        <f t="shared" si="40"/>
        <v>74.218466375290404</v>
      </c>
      <c r="BS1280" s="19">
        <f t="shared" si="41"/>
        <v>0.94880697505386313</v>
      </c>
      <c r="BT1280" s="15">
        <v>10.7291556</v>
      </c>
      <c r="BU1280" s="16">
        <f t="shared" si="42"/>
        <v>94.881112545333934</v>
      </c>
      <c r="BV1280" s="19">
        <f t="shared" si="43"/>
        <v>2.4675971749123775</v>
      </c>
      <c r="BW1280" s="15">
        <v>3470.5856100000001</v>
      </c>
      <c r="BX1280" s="18">
        <f t="shared" si="44"/>
        <v>0.51208260039614961</v>
      </c>
      <c r="BY1280" s="19">
        <f t="shared" si="45"/>
        <v>0.11515975493341006</v>
      </c>
      <c r="BZ1280" s="15">
        <v>631.651659</v>
      </c>
      <c r="CA1280" s="18">
        <f t="shared" si="46"/>
        <v>9.6895002024419905E-2</v>
      </c>
      <c r="CB1280" s="19">
        <f t="shared" si="47"/>
        <v>-1.401889610029337E-2</v>
      </c>
      <c r="CC1280" s="7">
        <f t="shared" si="48"/>
        <v>1.1879057147017935</v>
      </c>
      <c r="CD1280" s="61">
        <f t="shared" si="49"/>
        <v>1.9131592052897461</v>
      </c>
    </row>
    <row r="1281" spans="1:82" ht="15.75" customHeight="1" x14ac:dyDescent="0.25">
      <c r="A1281" s="5">
        <v>50133000101</v>
      </c>
      <c r="B1281" s="5">
        <v>50133</v>
      </c>
      <c r="C1281" s="6" t="s">
        <v>1288</v>
      </c>
      <c r="D1281" s="6" t="s">
        <v>1288</v>
      </c>
      <c r="E1281" s="5">
        <v>109</v>
      </c>
      <c r="F1281" s="15">
        <v>10.05841071</v>
      </c>
      <c r="G1281" s="16">
        <f t="shared" si="0"/>
        <v>99.419284898140731</v>
      </c>
      <c r="H1281" s="17">
        <v>1</v>
      </c>
      <c r="I1281" s="7">
        <f t="shared" si="1"/>
        <v>99.419284898140731</v>
      </c>
      <c r="J1281" s="18">
        <f t="shared" si="2"/>
        <v>33.139761632713572</v>
      </c>
      <c r="K1281" s="19">
        <f t="shared" si="3"/>
        <v>-7.5260040159618943E-2</v>
      </c>
      <c r="L1281" s="15">
        <v>21.657472500000001</v>
      </c>
      <c r="M1281" s="16">
        <f t="shared" si="4"/>
        <v>46.173439675382248</v>
      </c>
      <c r="N1281" s="19">
        <f t="shared" si="5"/>
        <v>-6.3307297028034129E-2</v>
      </c>
      <c r="O1281" s="15">
        <v>18.6877043</v>
      </c>
      <c r="P1281" s="16">
        <f t="shared" si="6"/>
        <v>53.511120678423836</v>
      </c>
      <c r="Q1281" s="17">
        <v>1</v>
      </c>
      <c r="R1281" s="7">
        <f t="shared" si="7"/>
        <v>53.511120678423836</v>
      </c>
      <c r="S1281" s="18">
        <f t="shared" si="8"/>
        <v>26.755560339211922</v>
      </c>
      <c r="T1281" s="19">
        <f t="shared" si="9"/>
        <v>-1.1380278104792969</v>
      </c>
      <c r="U1281" s="15">
        <v>12.003119399999999</v>
      </c>
      <c r="V1281" s="16">
        <f t="shared" si="10"/>
        <v>83.311676463036775</v>
      </c>
      <c r="W1281" s="19">
        <f t="shared" si="11"/>
        <v>0.96107380300844858</v>
      </c>
      <c r="X1281" s="15">
        <v>61.5401746</v>
      </c>
      <c r="Y1281" s="16">
        <f t="shared" si="12"/>
        <v>17.357134537606594</v>
      </c>
      <c r="Z1281" s="17">
        <v>3</v>
      </c>
      <c r="AA1281" s="20">
        <f t="shared" si="13"/>
        <v>52.071403612819779</v>
      </c>
      <c r="AB1281" s="18">
        <f t="shared" si="14"/>
        <v>17.357134537606591</v>
      </c>
      <c r="AC1281" s="19">
        <f t="shared" si="15"/>
        <v>-0.69800494230125043</v>
      </c>
      <c r="AD1281" s="15">
        <v>61.528965800000002</v>
      </c>
      <c r="AE1281" s="16">
        <f t="shared" si="16"/>
        <v>17.395746963782056</v>
      </c>
      <c r="AF1281" s="17">
        <v>4</v>
      </c>
      <c r="AG1281" s="7">
        <f t="shared" si="17"/>
        <v>69.582987855128223</v>
      </c>
      <c r="AH1281" s="18">
        <f t="shared" si="18"/>
        <v>22.906857959897646</v>
      </c>
      <c r="AI1281" s="19">
        <f t="shared" si="19"/>
        <v>4.6361983422547583E-2</v>
      </c>
      <c r="AJ1281" s="5">
        <v>3</v>
      </c>
      <c r="AK1281" s="15">
        <v>12.003119399999999</v>
      </c>
      <c r="AL1281" s="16">
        <f t="shared" si="20"/>
        <v>83.311676463036775</v>
      </c>
      <c r="AM1281" s="17">
        <v>1</v>
      </c>
      <c r="AN1281" s="7">
        <f t="shared" si="21"/>
        <v>83.311676463036775</v>
      </c>
      <c r="AO1281" s="18">
        <f t="shared" si="22"/>
        <v>27.770558821012262</v>
      </c>
      <c r="AP1281" s="19">
        <f t="shared" si="23"/>
        <v>-0.15058114880177451</v>
      </c>
      <c r="AQ1281" s="5">
        <v>3</v>
      </c>
      <c r="AR1281" s="15">
        <v>22.50104468</v>
      </c>
      <c r="AS1281" s="21">
        <f t="shared" si="24"/>
        <v>44.442380974819699</v>
      </c>
      <c r="AT1281" s="19">
        <f t="shared" si="25"/>
        <v>0.53129830899252817</v>
      </c>
      <c r="AU1281" s="5">
        <v>1</v>
      </c>
      <c r="AV1281" s="15">
        <v>44.169919499999999</v>
      </c>
      <c r="AW1281" s="16">
        <f t="shared" si="26"/>
        <v>22.639842030955027</v>
      </c>
      <c r="AX1281" s="19">
        <f t="shared" si="27"/>
        <v>3.9748852279139796E-2</v>
      </c>
      <c r="AY1281" s="15">
        <v>61.063361</v>
      </c>
      <c r="AZ1281" s="16">
        <f t="shared" si="28"/>
        <v>16.37643234213721</v>
      </c>
      <c r="BA1281" s="19">
        <f t="shared" si="29"/>
        <v>-1.0659212106732887</v>
      </c>
      <c r="BB1281" s="15">
        <v>10</v>
      </c>
      <c r="BC1281" s="16">
        <f t="shared" si="30"/>
        <v>100</v>
      </c>
      <c r="BD1281" s="19">
        <f t="shared" si="31"/>
        <v>0.93333821106502679</v>
      </c>
      <c r="BE1281" s="15">
        <v>22.501044700000001</v>
      </c>
      <c r="BF1281" s="21">
        <f t="shared" si="32"/>
        <v>44.442380935317189</v>
      </c>
      <c r="BG1281" s="19">
        <f t="shared" si="33"/>
        <v>0.42634104495378944</v>
      </c>
      <c r="BH1281" s="15">
        <v>61.063361</v>
      </c>
      <c r="BI1281" s="16">
        <f t="shared" si="34"/>
        <v>16.37643234213721</v>
      </c>
      <c r="BJ1281" s="22">
        <f t="shared" si="35"/>
        <v>-0.90231061294521231</v>
      </c>
      <c r="BK1281" s="15">
        <v>61.063361</v>
      </c>
      <c r="BL1281" s="16">
        <f t="shared" si="36"/>
        <v>16.37643234213721</v>
      </c>
      <c r="BM1281" s="19">
        <f t="shared" si="37"/>
        <v>-0.26678813927313827</v>
      </c>
      <c r="BN1281" s="15">
        <v>61.063361</v>
      </c>
      <c r="BO1281" s="16">
        <f t="shared" si="38"/>
        <v>16.37643234213721</v>
      </c>
      <c r="BP1281" s="19">
        <f t="shared" si="39"/>
        <v>0.4265598479496473</v>
      </c>
      <c r="BQ1281" s="15">
        <v>17.239266099999998</v>
      </c>
      <c r="BR1281" s="16">
        <f t="shared" si="40"/>
        <v>58.007109711010266</v>
      </c>
      <c r="BS1281" s="19">
        <f t="shared" si="41"/>
        <v>0.20144308242119294</v>
      </c>
      <c r="BT1281" s="15">
        <v>41.186489100000003</v>
      </c>
      <c r="BU1281" s="16">
        <f t="shared" si="42"/>
        <v>24.716703031625968</v>
      </c>
      <c r="BV1281" s="19">
        <f t="shared" si="43"/>
        <v>-0.64318089611236839</v>
      </c>
      <c r="BW1281" s="15">
        <v>342.71505500000001</v>
      </c>
      <c r="BX1281" s="18">
        <f t="shared" si="44"/>
        <v>5.0567378615768953E-2</v>
      </c>
      <c r="BY1281" s="19">
        <f t="shared" si="45"/>
        <v>-4.9674290361411293E-2</v>
      </c>
      <c r="BZ1281" s="15">
        <v>110.874184</v>
      </c>
      <c r="CA1281" s="18">
        <f t="shared" si="46"/>
        <v>1.7008036201700067E-2</v>
      </c>
      <c r="CB1281" s="19">
        <f t="shared" si="47"/>
        <v>-4.5163808637105882E-2</v>
      </c>
      <c r="CC1281" s="7">
        <f t="shared" si="48"/>
        <v>-8.0634476983167322E-2</v>
      </c>
      <c r="CD1281" s="61">
        <f t="shared" si="49"/>
        <v>-0.12986434023747143</v>
      </c>
    </row>
    <row r="1282" spans="1:82" ht="15.75" customHeight="1" x14ac:dyDescent="0.25">
      <c r="A1282" s="5">
        <v>50134000101</v>
      </c>
      <c r="B1282" s="5">
        <v>50134</v>
      </c>
      <c r="C1282" s="6" t="s">
        <v>1289</v>
      </c>
      <c r="D1282" s="6" t="s">
        <v>1289</v>
      </c>
      <c r="E1282" s="5">
        <v>122</v>
      </c>
      <c r="F1282" s="15">
        <v>10.126336220000001</v>
      </c>
      <c r="G1282" s="16">
        <f t="shared" si="0"/>
        <v>98.752399512960267</v>
      </c>
      <c r="H1282" s="17">
        <v>1</v>
      </c>
      <c r="I1282" s="7">
        <f t="shared" si="1"/>
        <v>98.752399512960267</v>
      </c>
      <c r="J1282" s="18">
        <f t="shared" si="2"/>
        <v>32.917466504320089</v>
      </c>
      <c r="K1282" s="19">
        <f t="shared" si="3"/>
        <v>-8.7487605095092083E-2</v>
      </c>
      <c r="L1282" s="15">
        <v>23.723816200000002</v>
      </c>
      <c r="M1282" s="16">
        <f t="shared" si="4"/>
        <v>42.151734424582159</v>
      </c>
      <c r="N1282" s="19">
        <f t="shared" si="5"/>
        <v>-0.2983196390097963</v>
      </c>
      <c r="O1282" s="15">
        <v>23.723816200000002</v>
      </c>
      <c r="P1282" s="16">
        <f t="shared" si="6"/>
        <v>42.151734424582159</v>
      </c>
      <c r="Q1282" s="17">
        <v>2</v>
      </c>
      <c r="R1282" s="7">
        <f t="shared" si="7"/>
        <v>84.303468849164318</v>
      </c>
      <c r="S1282" s="18">
        <f t="shared" si="8"/>
        <v>42.151734424582152</v>
      </c>
      <c r="T1282" s="19">
        <f t="shared" si="9"/>
        <v>-0.27890435453183732</v>
      </c>
      <c r="U1282" s="15">
        <v>19.6383917</v>
      </c>
      <c r="V1282" s="16">
        <f t="shared" si="10"/>
        <v>50.92066678759646</v>
      </c>
      <c r="W1282" s="19">
        <f t="shared" si="11"/>
        <v>-0.42239536463592559</v>
      </c>
      <c r="X1282" s="15">
        <v>44.759057800000001</v>
      </c>
      <c r="Y1282" s="16">
        <f t="shared" si="12"/>
        <v>23.864691137443916</v>
      </c>
      <c r="Z1282" s="17">
        <v>3</v>
      </c>
      <c r="AA1282" s="20">
        <f t="shared" si="13"/>
        <v>71.594073412331753</v>
      </c>
      <c r="AB1282" s="18">
        <f t="shared" si="14"/>
        <v>23.864691137443916</v>
      </c>
      <c r="AC1282" s="19">
        <f t="shared" si="15"/>
        <v>-0.1914049548012309</v>
      </c>
      <c r="AD1282" s="15">
        <v>44.746467500000001</v>
      </c>
      <c r="AE1282" s="16">
        <f t="shared" si="16"/>
        <v>23.920152356160852</v>
      </c>
      <c r="AF1282" s="17">
        <v>2</v>
      </c>
      <c r="AG1282" s="7">
        <f t="shared" si="17"/>
        <v>47.840304712321704</v>
      </c>
      <c r="AH1282" s="18">
        <f t="shared" si="18"/>
        <v>15.749123436391935</v>
      </c>
      <c r="AI1282" s="19">
        <f t="shared" si="19"/>
        <v>-0.46091384946742903</v>
      </c>
      <c r="AJ1282" s="5">
        <v>3</v>
      </c>
      <c r="AK1282" s="15">
        <v>19.6383917</v>
      </c>
      <c r="AL1282" s="16">
        <f t="shared" si="20"/>
        <v>50.92066678759646</v>
      </c>
      <c r="AM1282" s="17">
        <v>3</v>
      </c>
      <c r="AN1282" s="7">
        <f t="shared" si="21"/>
        <v>152.76200036278937</v>
      </c>
      <c r="AO1282" s="18">
        <f t="shared" si="22"/>
        <v>50.920666787596453</v>
      </c>
      <c r="AP1282" s="19">
        <f t="shared" si="23"/>
        <v>0.59629246329424102</v>
      </c>
      <c r="AQ1282" s="5">
        <v>0</v>
      </c>
      <c r="AR1282" s="15">
        <v>21.875529289999999</v>
      </c>
      <c r="AS1282" s="21">
        <f t="shared" si="24"/>
        <v>0</v>
      </c>
      <c r="AT1282" s="19">
        <f t="shared" si="25"/>
        <v>-1.0252866396461213</v>
      </c>
      <c r="AU1282" s="5">
        <v>0</v>
      </c>
      <c r="AV1282" s="15">
        <v>21.8755293</v>
      </c>
      <c r="AW1282" s="16">
        <f t="shared" si="26"/>
        <v>0</v>
      </c>
      <c r="AX1282" s="19">
        <f t="shared" si="27"/>
        <v>-0.82680925094591806</v>
      </c>
      <c r="AY1282" s="15">
        <v>21.8755293</v>
      </c>
      <c r="AZ1282" s="16">
        <f t="shared" si="28"/>
        <v>45.71317961207</v>
      </c>
      <c r="BA1282" s="19">
        <f t="shared" si="29"/>
        <v>1.0034014022757858</v>
      </c>
      <c r="BB1282" s="15">
        <v>10</v>
      </c>
      <c r="BC1282" s="16">
        <f t="shared" si="30"/>
        <v>100</v>
      </c>
      <c r="BD1282" s="19">
        <f t="shared" si="31"/>
        <v>0.93333821106502679</v>
      </c>
      <c r="BE1282" s="15">
        <v>21.8755293</v>
      </c>
      <c r="BF1282" s="21">
        <f t="shared" si="32"/>
        <v>45.71317961207</v>
      </c>
      <c r="BG1282" s="19">
        <f t="shared" si="33"/>
        <v>0.50393536659403704</v>
      </c>
      <c r="BH1282" s="15">
        <v>40.842803799999999</v>
      </c>
      <c r="BI1282" s="16">
        <f t="shared" si="34"/>
        <v>24.484117322033608</v>
      </c>
      <c r="BJ1282" s="22">
        <f t="shared" si="35"/>
        <v>-0.30656404675203203</v>
      </c>
      <c r="BK1282" s="15">
        <v>60.121732199999997</v>
      </c>
      <c r="BL1282" s="16">
        <f t="shared" si="36"/>
        <v>16.632920632982028</v>
      </c>
      <c r="BM1282" s="19">
        <f t="shared" si="37"/>
        <v>-0.24338803500235767</v>
      </c>
      <c r="BN1282" s="15">
        <v>60.121732199999997</v>
      </c>
      <c r="BO1282" s="16">
        <f t="shared" si="38"/>
        <v>16.632920632982028</v>
      </c>
      <c r="BP1282" s="19">
        <f t="shared" si="39"/>
        <v>0.45785473413314304</v>
      </c>
      <c r="BQ1282" s="15">
        <v>20.496014299999999</v>
      </c>
      <c r="BR1282" s="16">
        <f t="shared" si="40"/>
        <v>48.789973765777482</v>
      </c>
      <c r="BS1282" s="19">
        <f t="shared" si="41"/>
        <v>-0.22347845509156916</v>
      </c>
      <c r="BT1282" s="15">
        <v>22.4837135</v>
      </c>
      <c r="BU1282" s="16">
        <f t="shared" si="42"/>
        <v>45.276961032260083</v>
      </c>
      <c r="BV1282" s="19">
        <f t="shared" si="43"/>
        <v>0.26836956324820227</v>
      </c>
      <c r="BW1282" s="15">
        <v>378.24475799999999</v>
      </c>
      <c r="BX1282" s="18">
        <f t="shared" si="44"/>
        <v>5.5809762682342341E-2</v>
      </c>
      <c r="BY1282" s="19">
        <f t="shared" si="45"/>
        <v>-4.7801928775267087E-2</v>
      </c>
      <c r="BZ1282" s="15">
        <v>123.238387</v>
      </c>
      <c r="CA1282" s="18">
        <f t="shared" si="46"/>
        <v>1.890469784684163E-2</v>
      </c>
      <c r="CB1282" s="19">
        <f t="shared" si="47"/>
        <v>-4.4424371853626729E-2</v>
      </c>
      <c r="CC1282" s="7">
        <f t="shared" si="48"/>
        <v>-3.6525618684093007E-2</v>
      </c>
      <c r="CD1282" s="61">
        <f t="shared" si="49"/>
        <v>-5.8825648155011644E-2</v>
      </c>
    </row>
    <row r="1283" spans="1:82" ht="15.75" customHeight="1" x14ac:dyDescent="0.25">
      <c r="A1283" s="5">
        <v>50135000101</v>
      </c>
      <c r="B1283" s="5">
        <v>50135</v>
      </c>
      <c r="C1283" s="6" t="s">
        <v>1290</v>
      </c>
      <c r="D1283" s="6" t="s">
        <v>1290</v>
      </c>
      <c r="E1283" s="5">
        <v>94</v>
      </c>
      <c r="F1283" s="15">
        <v>10.055410370000001</v>
      </c>
      <c r="G1283" s="16">
        <f t="shared" si="0"/>
        <v>99.4489496901557</v>
      </c>
      <c r="H1283" s="17">
        <v>1</v>
      </c>
      <c r="I1283" s="7">
        <f t="shared" si="1"/>
        <v>99.4489496901557</v>
      </c>
      <c r="J1283" s="18">
        <f t="shared" si="2"/>
        <v>33.149649896718564</v>
      </c>
      <c r="K1283" s="19">
        <f t="shared" si="3"/>
        <v>-7.4716126349658504E-2</v>
      </c>
      <c r="L1283" s="15">
        <v>13.159945499999999</v>
      </c>
      <c r="M1283" s="16">
        <f t="shared" si="4"/>
        <v>75.988156637882739</v>
      </c>
      <c r="N1283" s="19">
        <f t="shared" si="5"/>
        <v>1.6789453102426388</v>
      </c>
      <c r="O1283" s="15">
        <v>13.159945499999999</v>
      </c>
      <c r="P1283" s="16">
        <f t="shared" si="6"/>
        <v>75.988156637882739</v>
      </c>
      <c r="Q1283" s="17">
        <v>2</v>
      </c>
      <c r="R1283" s="7">
        <f t="shared" si="7"/>
        <v>151.97631327576548</v>
      </c>
      <c r="S1283" s="18">
        <f t="shared" si="8"/>
        <v>75.988156637882739</v>
      </c>
      <c r="T1283" s="19">
        <f t="shared" si="9"/>
        <v>1.6092052386437037</v>
      </c>
      <c r="U1283" s="15">
        <v>12.8754423</v>
      </c>
      <c r="V1283" s="16">
        <f t="shared" si="10"/>
        <v>77.667234779188902</v>
      </c>
      <c r="W1283" s="19">
        <f t="shared" si="11"/>
        <v>0.71999113481082389</v>
      </c>
      <c r="X1283" s="15">
        <v>29.534530199999999</v>
      </c>
      <c r="Y1283" s="16">
        <f t="shared" si="12"/>
        <v>36.166517048576587</v>
      </c>
      <c r="Z1283" s="17">
        <v>2</v>
      </c>
      <c r="AA1283" s="20">
        <f t="shared" si="13"/>
        <v>72.333034097153174</v>
      </c>
      <c r="AB1283" s="18">
        <f t="shared" si="14"/>
        <v>24.111011365717726</v>
      </c>
      <c r="AC1283" s="19">
        <f t="shared" si="15"/>
        <v>-0.17222942821915965</v>
      </c>
      <c r="AD1283" s="15">
        <v>80.233725000000007</v>
      </c>
      <c r="AE1283" s="16">
        <f t="shared" si="16"/>
        <v>13.340304466731414</v>
      </c>
      <c r="AF1283" s="17">
        <v>4</v>
      </c>
      <c r="AG1283" s="7">
        <f t="shared" si="17"/>
        <v>53.361217866925656</v>
      </c>
      <c r="AH1283" s="18">
        <f t="shared" si="18"/>
        <v>17.566619024605924</v>
      </c>
      <c r="AI1283" s="19">
        <f t="shared" si="19"/>
        <v>-0.33210611215090918</v>
      </c>
      <c r="AJ1283" s="5">
        <v>3</v>
      </c>
      <c r="AK1283" s="15">
        <v>12.8754423</v>
      </c>
      <c r="AL1283" s="16">
        <f t="shared" si="20"/>
        <v>77.667234779188902</v>
      </c>
      <c r="AM1283" s="17">
        <v>2</v>
      </c>
      <c r="AN1283" s="7">
        <f t="shared" si="21"/>
        <v>155.3344695583778</v>
      </c>
      <c r="AO1283" s="18">
        <f t="shared" si="22"/>
        <v>51.778156519459266</v>
      </c>
      <c r="AP1283" s="19">
        <f t="shared" si="23"/>
        <v>0.62395697588727317</v>
      </c>
      <c r="AQ1283" s="5">
        <v>2</v>
      </c>
      <c r="AR1283" s="15">
        <v>12.875442270000001</v>
      </c>
      <c r="AS1283" s="21">
        <f t="shared" si="24"/>
        <v>77.667234960154886</v>
      </c>
      <c r="AT1283" s="19">
        <f t="shared" si="25"/>
        <v>1.6949917588009835</v>
      </c>
      <c r="AU1283" s="5">
        <v>2</v>
      </c>
      <c r="AV1283" s="15">
        <v>28.702305899999999</v>
      </c>
      <c r="AW1283" s="16">
        <f t="shared" si="26"/>
        <v>34.840406324287699</v>
      </c>
      <c r="AX1283" s="19">
        <f t="shared" si="27"/>
        <v>0.50673523132940668</v>
      </c>
      <c r="AY1283" s="15">
        <v>28.702305899999999</v>
      </c>
      <c r="AZ1283" s="16">
        <f t="shared" si="28"/>
        <v>34.840406324287699</v>
      </c>
      <c r="BA1283" s="19">
        <f t="shared" si="29"/>
        <v>0.23646990087733108</v>
      </c>
      <c r="BB1283" s="15">
        <v>10</v>
      </c>
      <c r="BC1283" s="16">
        <f t="shared" si="30"/>
        <v>100</v>
      </c>
      <c r="BD1283" s="19">
        <f t="shared" si="31"/>
        <v>0.93333821106502679</v>
      </c>
      <c r="BE1283" s="15">
        <v>28.702305899999999</v>
      </c>
      <c r="BF1283" s="21">
        <f t="shared" si="32"/>
        <v>34.840406324287699</v>
      </c>
      <c r="BG1283" s="19">
        <f t="shared" si="33"/>
        <v>-0.15995064701862705</v>
      </c>
      <c r="BH1283" s="15">
        <v>28.702305899999999</v>
      </c>
      <c r="BI1283" s="16">
        <f t="shared" si="34"/>
        <v>34.840406324287699</v>
      </c>
      <c r="BJ1283" s="22">
        <f t="shared" si="35"/>
        <v>0.45440824396909929</v>
      </c>
      <c r="BK1283" s="15">
        <v>80.624922499999997</v>
      </c>
      <c r="BL1283" s="16">
        <f t="shared" si="36"/>
        <v>12.403112697565694</v>
      </c>
      <c r="BM1283" s="19">
        <f t="shared" si="37"/>
        <v>-0.62928458571079471</v>
      </c>
      <c r="BN1283" s="15">
        <v>80.624922499999997</v>
      </c>
      <c r="BO1283" s="16">
        <f t="shared" si="38"/>
        <v>12.403112697565694</v>
      </c>
      <c r="BP1283" s="19">
        <f t="shared" si="39"/>
        <v>-5.8236497481752296E-2</v>
      </c>
      <c r="BQ1283" s="15">
        <v>12.8754423</v>
      </c>
      <c r="BR1283" s="16">
        <f t="shared" si="40"/>
        <v>77.667234779188902</v>
      </c>
      <c r="BS1283" s="19">
        <f t="shared" si="41"/>
        <v>1.1077995277749648</v>
      </c>
      <c r="BT1283" s="15">
        <v>55.405713900000002</v>
      </c>
      <c r="BU1283" s="16">
        <f t="shared" si="42"/>
        <v>18.373451912150163</v>
      </c>
      <c r="BV1283" s="19">
        <f t="shared" si="43"/>
        <v>-0.92441245807133277</v>
      </c>
      <c r="BW1283" s="15">
        <v>247.47446099999999</v>
      </c>
      <c r="BX1283" s="18">
        <f t="shared" si="44"/>
        <v>3.6514692262703041E-2</v>
      </c>
      <c r="BY1283" s="19">
        <f t="shared" si="45"/>
        <v>-5.4693325551408691E-2</v>
      </c>
      <c r="BZ1283" s="15">
        <v>94.311873399999996</v>
      </c>
      <c r="CA1283" s="18">
        <f t="shared" si="46"/>
        <v>1.4467387259755196E-2</v>
      </c>
      <c r="CB1283" s="19">
        <f t="shared" si="47"/>
        <v>-4.6154311759470233E-2</v>
      </c>
      <c r="CC1283" s="7">
        <f t="shared" si="48"/>
        <v>0.37442410742569154</v>
      </c>
      <c r="CD1283" s="61">
        <f t="shared" si="49"/>
        <v>0.60302170360690932</v>
      </c>
    </row>
    <row r="1284" spans="1:82" ht="15.75" customHeight="1" x14ac:dyDescent="0.25">
      <c r="A1284" s="5">
        <v>50136000101</v>
      </c>
      <c r="B1284" s="5">
        <v>50136</v>
      </c>
      <c r="C1284" s="6" t="s">
        <v>1291</v>
      </c>
      <c r="D1284" s="6" t="s">
        <v>1291</v>
      </c>
      <c r="E1284" s="5">
        <v>631</v>
      </c>
      <c r="F1284" s="15">
        <v>10.300485480000001</v>
      </c>
      <c r="G1284" s="16">
        <f t="shared" si="0"/>
        <v>97.082802741837355</v>
      </c>
      <c r="H1284" s="17">
        <v>1</v>
      </c>
      <c r="I1284" s="7">
        <f t="shared" si="1"/>
        <v>97.082802741837355</v>
      </c>
      <c r="J1284" s="18">
        <f t="shared" si="2"/>
        <v>32.360934247279118</v>
      </c>
      <c r="K1284" s="19">
        <f t="shared" si="3"/>
        <v>-0.11810021618033524</v>
      </c>
      <c r="L1284" s="15">
        <v>19.6390989</v>
      </c>
      <c r="M1284" s="16">
        <f t="shared" si="4"/>
        <v>50.918833144630682</v>
      </c>
      <c r="N1284" s="19">
        <f t="shared" si="5"/>
        <v>0.21399448499867399</v>
      </c>
      <c r="O1284" s="15">
        <v>19.6390989</v>
      </c>
      <c r="P1284" s="16">
        <f t="shared" si="6"/>
        <v>50.918833144630682</v>
      </c>
      <c r="Q1284" s="17">
        <v>2</v>
      </c>
      <c r="R1284" s="7">
        <f t="shared" si="7"/>
        <v>101.83766628926136</v>
      </c>
      <c r="S1284" s="18">
        <f t="shared" si="8"/>
        <v>50.918833144630682</v>
      </c>
      <c r="T1284" s="19">
        <f t="shared" si="9"/>
        <v>0.21030940138157025</v>
      </c>
      <c r="U1284" s="15">
        <v>10</v>
      </c>
      <c r="V1284" s="16">
        <f t="shared" si="10"/>
        <v>100</v>
      </c>
      <c r="W1284" s="19">
        <f t="shared" si="11"/>
        <v>1.6738574211914985</v>
      </c>
      <c r="X1284" s="15">
        <v>56.140269400000001</v>
      </c>
      <c r="Y1284" s="16">
        <f t="shared" si="12"/>
        <v>19.026647029235669</v>
      </c>
      <c r="Z1284" s="17">
        <v>3</v>
      </c>
      <c r="AA1284" s="20">
        <f t="shared" si="13"/>
        <v>57.079941087707006</v>
      </c>
      <c r="AB1284" s="18">
        <f t="shared" si="14"/>
        <v>19.026647029235669</v>
      </c>
      <c r="AC1284" s="19">
        <f t="shared" si="15"/>
        <v>-0.56803680534927059</v>
      </c>
      <c r="AD1284" s="15">
        <v>56.1620816</v>
      </c>
      <c r="AE1284" s="16">
        <f t="shared" si="16"/>
        <v>19.058095595943865</v>
      </c>
      <c r="AF1284" s="17">
        <v>2</v>
      </c>
      <c r="AG1284" s="7">
        <f t="shared" si="17"/>
        <v>38.116191191887729</v>
      </c>
      <c r="AH1284" s="18">
        <f t="shared" si="18"/>
        <v>12.547925930152845</v>
      </c>
      <c r="AI1284" s="19">
        <f t="shared" si="19"/>
        <v>-0.68778593111420727</v>
      </c>
      <c r="AJ1284" s="5">
        <v>25</v>
      </c>
      <c r="AK1284" s="15">
        <v>10</v>
      </c>
      <c r="AL1284" s="16">
        <f t="shared" si="20"/>
        <v>100</v>
      </c>
      <c r="AM1284" s="17">
        <v>1</v>
      </c>
      <c r="AN1284" s="7">
        <f t="shared" si="21"/>
        <v>100</v>
      </c>
      <c r="AO1284" s="18">
        <f t="shared" si="22"/>
        <v>33.333333333333336</v>
      </c>
      <c r="AP1284" s="19">
        <f t="shared" si="23"/>
        <v>2.8886242853155969E-2</v>
      </c>
      <c r="AQ1284" s="5">
        <v>10</v>
      </c>
      <c r="AR1284" s="15">
        <v>20.48267104</v>
      </c>
      <c r="AS1284" s="21">
        <f t="shared" si="24"/>
        <v>48.821757574836298</v>
      </c>
      <c r="AT1284" s="19">
        <f t="shared" si="25"/>
        <v>0.68468504369219385</v>
      </c>
      <c r="AU1284" s="5">
        <v>5</v>
      </c>
      <c r="AV1284" s="15">
        <v>40.264841099999998</v>
      </c>
      <c r="AW1284" s="16">
        <f t="shared" si="26"/>
        <v>24.835563054041209</v>
      </c>
      <c r="AX1284" s="19">
        <f t="shared" si="27"/>
        <v>0.12379183466282397</v>
      </c>
      <c r="AY1284" s="15">
        <v>56.1269858</v>
      </c>
      <c r="AZ1284" s="16">
        <f t="shared" si="28"/>
        <v>17.816741550372015</v>
      </c>
      <c r="BA1284" s="19">
        <f t="shared" si="29"/>
        <v>-0.96432629332218434</v>
      </c>
      <c r="BB1284" s="15">
        <v>10</v>
      </c>
      <c r="BC1284" s="16">
        <f t="shared" si="30"/>
        <v>100</v>
      </c>
      <c r="BD1284" s="19">
        <f t="shared" si="31"/>
        <v>0.93333821106502679</v>
      </c>
      <c r="BE1284" s="15">
        <v>20.482671</v>
      </c>
      <c r="BF1284" s="21">
        <f t="shared" si="32"/>
        <v>48.821757670178854</v>
      </c>
      <c r="BG1284" s="19">
        <f t="shared" si="33"/>
        <v>0.69374356367294643</v>
      </c>
      <c r="BH1284" s="15">
        <v>56.1269858</v>
      </c>
      <c r="BI1284" s="16">
        <f t="shared" si="34"/>
        <v>17.816741550372015</v>
      </c>
      <c r="BJ1284" s="22">
        <f t="shared" si="35"/>
        <v>-0.79647778061515462</v>
      </c>
      <c r="BK1284" s="15">
        <v>59.044987399999997</v>
      </c>
      <c r="BL1284" s="16">
        <f t="shared" si="36"/>
        <v>16.93623868907795</v>
      </c>
      <c r="BM1284" s="19">
        <f t="shared" si="37"/>
        <v>-0.21571552754996351</v>
      </c>
      <c r="BN1284" s="15">
        <v>59.044987399999997</v>
      </c>
      <c r="BO1284" s="16">
        <f t="shared" si="38"/>
        <v>16.93623868907795</v>
      </c>
      <c r="BP1284" s="19">
        <f t="shared" si="39"/>
        <v>0.4948634568769979</v>
      </c>
      <c r="BQ1284" s="15">
        <v>24.1639281</v>
      </c>
      <c r="BR1284" s="16">
        <f t="shared" si="40"/>
        <v>41.383999979705287</v>
      </c>
      <c r="BS1284" s="19">
        <f t="shared" si="41"/>
        <v>-0.56490314348239778</v>
      </c>
      <c r="BT1284" s="15">
        <v>39.168115399999998</v>
      </c>
      <c r="BU1284" s="16">
        <f t="shared" si="42"/>
        <v>25.990380430711252</v>
      </c>
      <c r="BV1284" s="19">
        <f t="shared" si="43"/>
        <v>-0.58671170111600413</v>
      </c>
      <c r="BW1284" s="15">
        <v>364.688108</v>
      </c>
      <c r="BX1284" s="18">
        <f t="shared" si="44"/>
        <v>5.3809487983842545E-2</v>
      </c>
      <c r="BY1284" s="19">
        <f t="shared" si="45"/>
        <v>-4.8516343716951287E-2</v>
      </c>
      <c r="BZ1284" s="15">
        <v>632.10944800000004</v>
      </c>
      <c r="CA1284" s="18">
        <f t="shared" si="46"/>
        <v>9.6965226594322856E-2</v>
      </c>
      <c r="CB1284" s="19">
        <f t="shared" si="47"/>
        <v>-1.3991518191205969E-2</v>
      </c>
      <c r="CC1284" s="7">
        <f t="shared" si="48"/>
        <v>2.5942336829326978E-2</v>
      </c>
      <c r="CD1284" s="61">
        <f t="shared" si="49"/>
        <v>4.178094262659033E-2</v>
      </c>
    </row>
    <row r="1285" spans="1:82" ht="15.75" customHeight="1" x14ac:dyDescent="0.25">
      <c r="A1285" s="5">
        <v>50137000101</v>
      </c>
      <c r="B1285" s="5">
        <v>50137</v>
      </c>
      <c r="C1285" s="6" t="s">
        <v>1292</v>
      </c>
      <c r="D1285" s="6" t="s">
        <v>1292</v>
      </c>
      <c r="E1285" s="5">
        <v>1146</v>
      </c>
      <c r="F1285" s="15">
        <v>10.52716285</v>
      </c>
      <c r="G1285" s="16">
        <f t="shared" si="0"/>
        <v>94.992355893876947</v>
      </c>
      <c r="H1285" s="17">
        <v>1</v>
      </c>
      <c r="I1285" s="7">
        <f t="shared" si="1"/>
        <v>94.992355893876947</v>
      </c>
      <c r="J1285" s="18">
        <f t="shared" si="2"/>
        <v>31.664118631292318</v>
      </c>
      <c r="K1285" s="19">
        <f t="shared" si="3"/>
        <v>-0.15642925314172326</v>
      </c>
      <c r="L1285" s="15">
        <v>28.671457100000001</v>
      </c>
      <c r="M1285" s="16">
        <f t="shared" si="4"/>
        <v>34.877892550497542</v>
      </c>
      <c r="N1285" s="19">
        <f t="shared" si="5"/>
        <v>-0.72337381564135195</v>
      </c>
      <c r="O1285" s="15">
        <v>24.8118102</v>
      </c>
      <c r="P1285" s="16">
        <f t="shared" si="6"/>
        <v>40.303387456994173</v>
      </c>
      <c r="Q1285" s="17">
        <v>2</v>
      </c>
      <c r="R1285" s="7">
        <f t="shared" si="7"/>
        <v>80.606774913988346</v>
      </c>
      <c r="S1285" s="18">
        <f t="shared" si="8"/>
        <v>40.303387456994173</v>
      </c>
      <c r="T1285" s="19">
        <f t="shared" si="9"/>
        <v>-0.38204414924831193</v>
      </c>
      <c r="U1285" s="15">
        <v>10</v>
      </c>
      <c r="V1285" s="16">
        <f t="shared" si="10"/>
        <v>100</v>
      </c>
      <c r="W1285" s="19">
        <f t="shared" si="11"/>
        <v>1.6738574211914985</v>
      </c>
      <c r="X1285" s="15">
        <v>39.874550900000003</v>
      </c>
      <c r="Y1285" s="16">
        <f t="shared" si="12"/>
        <v>26.788040639725423</v>
      </c>
      <c r="Z1285" s="17">
        <v>3</v>
      </c>
      <c r="AA1285" s="20">
        <f t="shared" si="13"/>
        <v>80.36412191917627</v>
      </c>
      <c r="AB1285" s="18">
        <f t="shared" si="14"/>
        <v>26.788040639725423</v>
      </c>
      <c r="AC1285" s="19">
        <f t="shared" si="15"/>
        <v>3.6171832060833534E-2</v>
      </c>
      <c r="AD1285" s="15">
        <v>39.885759700000001</v>
      </c>
      <c r="AE1285" s="16">
        <f t="shared" si="16"/>
        <v>26.835199531124889</v>
      </c>
      <c r="AF1285" s="17">
        <v>4</v>
      </c>
      <c r="AG1285" s="7">
        <f t="shared" si="17"/>
        <v>107.34079812449956</v>
      </c>
      <c r="AH1285" s="18">
        <f t="shared" si="18"/>
        <v>35.336804177757713</v>
      </c>
      <c r="AI1285" s="19">
        <f t="shared" si="19"/>
        <v>0.92728475301338165</v>
      </c>
      <c r="AJ1285" s="5">
        <v>76</v>
      </c>
      <c r="AK1285" s="15">
        <v>10</v>
      </c>
      <c r="AL1285" s="16">
        <f t="shared" si="20"/>
        <v>100</v>
      </c>
      <c r="AM1285" s="17">
        <v>2</v>
      </c>
      <c r="AN1285" s="7">
        <f t="shared" si="21"/>
        <v>200</v>
      </c>
      <c r="AO1285" s="18">
        <f t="shared" si="22"/>
        <v>66.666666666666671</v>
      </c>
      <c r="AP1285" s="19">
        <f t="shared" si="23"/>
        <v>1.1042931958489164</v>
      </c>
      <c r="AQ1285" s="5">
        <v>37</v>
      </c>
      <c r="AR1285" s="15">
        <v>25.154180400000001</v>
      </c>
      <c r="AS1285" s="21">
        <f t="shared" si="24"/>
        <v>39.754823416945833</v>
      </c>
      <c r="AT1285" s="19">
        <f t="shared" si="25"/>
        <v>0.36711760173928881</v>
      </c>
      <c r="AU1285" s="5">
        <v>23</v>
      </c>
      <c r="AV1285" s="15">
        <v>28.619382699999999</v>
      </c>
      <c r="AW1285" s="16">
        <f t="shared" si="26"/>
        <v>34.941354622578913</v>
      </c>
      <c r="AX1285" s="19">
        <f t="shared" si="27"/>
        <v>0.51059910837286948</v>
      </c>
      <c r="AY1285" s="15">
        <v>37.207835600000003</v>
      </c>
      <c r="AZ1285" s="16">
        <f t="shared" si="28"/>
        <v>26.876059407228727</v>
      </c>
      <c r="BA1285" s="19">
        <f t="shared" si="29"/>
        <v>-0.32531027949503555</v>
      </c>
      <c r="BB1285" s="15">
        <v>10</v>
      </c>
      <c r="BC1285" s="16">
        <f t="shared" si="30"/>
        <v>100</v>
      </c>
      <c r="BD1285" s="19">
        <f t="shared" si="31"/>
        <v>0.93333821106502679</v>
      </c>
      <c r="BE1285" s="15">
        <v>42.384087899999997</v>
      </c>
      <c r="BF1285" s="21">
        <f t="shared" si="32"/>
        <v>23.593760053522352</v>
      </c>
      <c r="BG1285" s="19">
        <f t="shared" si="33"/>
        <v>-0.84666515504577511</v>
      </c>
      <c r="BH1285" s="15">
        <v>37.207835600000003</v>
      </c>
      <c r="BI1285" s="16">
        <f t="shared" si="34"/>
        <v>26.876059407228727</v>
      </c>
      <c r="BJ1285" s="22">
        <f t="shared" si="35"/>
        <v>-0.13080594967237019</v>
      </c>
      <c r="BK1285" s="15">
        <v>37.207835600000003</v>
      </c>
      <c r="BL1285" s="16">
        <f t="shared" si="36"/>
        <v>26.876059407228727</v>
      </c>
      <c r="BM1285" s="19">
        <f t="shared" si="37"/>
        <v>0.69112057195182108</v>
      </c>
      <c r="BN1285" s="15">
        <v>37.207835600000003</v>
      </c>
      <c r="BO1285" s="16">
        <f t="shared" si="38"/>
        <v>26.876059407228727</v>
      </c>
      <c r="BP1285" s="19">
        <f t="shared" si="39"/>
        <v>1.7076500407569026</v>
      </c>
      <c r="BQ1285" s="15">
        <v>10</v>
      </c>
      <c r="BR1285" s="16">
        <f t="shared" si="40"/>
        <v>100</v>
      </c>
      <c r="BS1285" s="19">
        <f t="shared" si="41"/>
        <v>2.1373680391786363</v>
      </c>
      <c r="BT1285" s="15">
        <v>29.213742199999999</v>
      </c>
      <c r="BU1285" s="16">
        <f t="shared" si="42"/>
        <v>34.846416218460362</v>
      </c>
      <c r="BV1285" s="19">
        <f t="shared" si="43"/>
        <v>-0.19407443507647398</v>
      </c>
      <c r="BW1285" s="15">
        <v>865.03304600000001</v>
      </c>
      <c r="BX1285" s="18">
        <f t="shared" si="44"/>
        <v>0.12763505108415468</v>
      </c>
      <c r="BY1285" s="19">
        <f t="shared" si="45"/>
        <v>-2.2148922583909356E-2</v>
      </c>
      <c r="BZ1285" s="15">
        <v>1146.4631199999999</v>
      </c>
      <c r="CA1285" s="18">
        <f t="shared" si="46"/>
        <v>0.17586678472306957</v>
      </c>
      <c r="CB1285" s="19">
        <f t="shared" si="47"/>
        <v>1.6769221081221947E-2</v>
      </c>
      <c r="CC1285" s="7">
        <f t="shared" si="48"/>
        <v>0.38551147559765503</v>
      </c>
      <c r="CD1285" s="61">
        <f t="shared" si="49"/>
        <v>0.62087825587204715</v>
      </c>
    </row>
    <row r="1286" spans="1:82" ht="15.75" customHeight="1" x14ac:dyDescent="0.25">
      <c r="A1286" s="5">
        <v>50138000101</v>
      </c>
      <c r="B1286" s="5">
        <v>50138</v>
      </c>
      <c r="C1286" s="6" t="s">
        <v>1293</v>
      </c>
      <c r="D1286" s="6" t="s">
        <v>1293</v>
      </c>
      <c r="E1286" s="5">
        <v>46</v>
      </c>
      <c r="F1286" s="15">
        <v>10.02068519</v>
      </c>
      <c r="G1286" s="16">
        <f t="shared" si="0"/>
        <v>99.79357509384046</v>
      </c>
      <c r="H1286" s="17">
        <v>1</v>
      </c>
      <c r="I1286" s="7">
        <f t="shared" si="1"/>
        <v>99.79357509384046</v>
      </c>
      <c r="J1286" s="18">
        <f t="shared" si="2"/>
        <v>33.264525031280158</v>
      </c>
      <c r="K1286" s="19">
        <f t="shared" si="3"/>
        <v>-6.8397305161473271E-2</v>
      </c>
      <c r="L1286" s="15">
        <v>21.2958617</v>
      </c>
      <c r="M1286" s="16">
        <f t="shared" si="4"/>
        <v>46.957480006549815</v>
      </c>
      <c r="N1286" s="19">
        <f t="shared" si="5"/>
        <v>-1.7491121315209492E-2</v>
      </c>
      <c r="O1286" s="15">
        <v>21.2958617</v>
      </c>
      <c r="P1286" s="16">
        <f t="shared" si="6"/>
        <v>46.957480006549815</v>
      </c>
      <c r="Q1286" s="17">
        <v>2</v>
      </c>
      <c r="R1286" s="7">
        <f t="shared" si="7"/>
        <v>93.91496001309963</v>
      </c>
      <c r="S1286" s="18">
        <f t="shared" si="8"/>
        <v>46.957480006549815</v>
      </c>
      <c r="T1286" s="19">
        <f t="shared" si="9"/>
        <v>-1.0738462805041395E-2</v>
      </c>
      <c r="U1286" s="15">
        <v>18.645370100000001</v>
      </c>
      <c r="V1286" s="16">
        <f t="shared" si="10"/>
        <v>53.63261735416021</v>
      </c>
      <c r="W1286" s="19">
        <f t="shared" si="11"/>
        <v>-0.30656384130241782</v>
      </c>
      <c r="X1286" s="15">
        <v>47.874408899999999</v>
      </c>
      <c r="Y1286" s="16">
        <f t="shared" si="12"/>
        <v>22.311734276054949</v>
      </c>
      <c r="Z1286" s="17">
        <v>3</v>
      </c>
      <c r="AA1286" s="20">
        <f t="shared" si="13"/>
        <v>66.935202828164847</v>
      </c>
      <c r="AB1286" s="18">
        <f t="shared" si="14"/>
        <v>22.311734276054949</v>
      </c>
      <c r="AC1286" s="19">
        <f t="shared" si="15"/>
        <v>-0.31229947404173763</v>
      </c>
      <c r="AD1286" s="15">
        <v>47.861818599999999</v>
      </c>
      <c r="AE1286" s="16">
        <f t="shared" si="16"/>
        <v>22.363176981327658</v>
      </c>
      <c r="AF1286" s="17">
        <v>2</v>
      </c>
      <c r="AG1286" s="7">
        <f t="shared" si="17"/>
        <v>44.726353962655317</v>
      </c>
      <c r="AH1286" s="18">
        <f t="shared" si="18"/>
        <v>14.724004657858949</v>
      </c>
      <c r="AI1286" s="19">
        <f t="shared" si="19"/>
        <v>-0.53356504664214377</v>
      </c>
      <c r="AJ1286" s="5">
        <v>0</v>
      </c>
      <c r="AK1286" s="15">
        <v>17.187707899999999</v>
      </c>
      <c r="AL1286" s="16">
        <f t="shared" si="20"/>
        <v>58.181114423058119</v>
      </c>
      <c r="AM1286" s="17">
        <v>3</v>
      </c>
      <c r="AN1286" s="7">
        <f t="shared" si="21"/>
        <v>174.54334326917436</v>
      </c>
      <c r="AO1286" s="18">
        <f t="shared" si="22"/>
        <v>0</v>
      </c>
      <c r="AP1286" s="19">
        <f t="shared" si="23"/>
        <v>-1.0465207101426044</v>
      </c>
      <c r="AQ1286" s="5">
        <v>1</v>
      </c>
      <c r="AR1286" s="15">
        <v>21.53007088</v>
      </c>
      <c r="AS1286" s="21">
        <f t="shared" si="24"/>
        <v>46.44666548352766</v>
      </c>
      <c r="AT1286" s="19">
        <f t="shared" si="25"/>
        <v>0.60149794795453759</v>
      </c>
      <c r="AU1286" s="5">
        <v>0</v>
      </c>
      <c r="AV1286" s="15">
        <v>21.530070899999998</v>
      </c>
      <c r="AW1286" s="16">
        <f t="shared" si="26"/>
        <v>0</v>
      </c>
      <c r="AX1286" s="19">
        <f t="shared" si="27"/>
        <v>-0.82680925094591806</v>
      </c>
      <c r="AY1286" s="15">
        <v>21.530070899999998</v>
      </c>
      <c r="AZ1286" s="16">
        <f t="shared" si="28"/>
        <v>46.446665440381807</v>
      </c>
      <c r="BA1286" s="19">
        <f t="shared" si="29"/>
        <v>1.0551392039085836</v>
      </c>
      <c r="BB1286" s="15">
        <v>10</v>
      </c>
      <c r="BC1286" s="16">
        <f t="shared" si="30"/>
        <v>100</v>
      </c>
      <c r="BD1286" s="19">
        <f t="shared" si="31"/>
        <v>0.93333821106502679</v>
      </c>
      <c r="BE1286" s="15">
        <v>21.530070899999998</v>
      </c>
      <c r="BF1286" s="21">
        <f t="shared" si="32"/>
        <v>46.446665440381807</v>
      </c>
      <c r="BG1286" s="19">
        <f t="shared" si="33"/>
        <v>0.54872163866194579</v>
      </c>
      <c r="BH1286" s="15">
        <v>24.152896399999999</v>
      </c>
      <c r="BI1286" s="16">
        <f t="shared" si="34"/>
        <v>41.402901889646664</v>
      </c>
      <c r="BJ1286" s="22">
        <f t="shared" si="35"/>
        <v>0.93661545952010794</v>
      </c>
      <c r="BK1286" s="15">
        <v>55.659763699999999</v>
      </c>
      <c r="BL1286" s="16">
        <f t="shared" si="36"/>
        <v>17.966299774283808</v>
      </c>
      <c r="BM1286" s="19">
        <f t="shared" si="37"/>
        <v>-0.12174033390779519</v>
      </c>
      <c r="BN1286" s="15">
        <v>55.659763699999999</v>
      </c>
      <c r="BO1286" s="16">
        <f t="shared" si="38"/>
        <v>17.966299774283808</v>
      </c>
      <c r="BP1286" s="19">
        <f t="shared" si="39"/>
        <v>0.62054422116213603</v>
      </c>
      <c r="BQ1286" s="15">
        <v>17.187707899999999</v>
      </c>
      <c r="BR1286" s="16">
        <f t="shared" si="40"/>
        <v>58.181114423058119</v>
      </c>
      <c r="BS1286" s="19">
        <f t="shared" si="41"/>
        <v>0.20946491807786252</v>
      </c>
      <c r="BT1286" s="15">
        <v>10.6648581</v>
      </c>
      <c r="BU1286" s="16">
        <f t="shared" si="42"/>
        <v>95.45314250360255</v>
      </c>
      <c r="BV1286" s="19">
        <f t="shared" si="43"/>
        <v>2.4929584408659315</v>
      </c>
      <c r="BW1286" s="15">
        <v>455.21769</v>
      </c>
      <c r="BX1286" s="18">
        <f t="shared" si="44"/>
        <v>6.7167067646986628E-2</v>
      </c>
      <c r="BY1286" s="19">
        <f t="shared" si="45"/>
        <v>-4.3745571730861452E-2</v>
      </c>
      <c r="BZ1286" s="15">
        <v>47.363501800000002</v>
      </c>
      <c r="CA1286" s="18">
        <f t="shared" si="46"/>
        <v>7.2655339971087066E-3</v>
      </c>
      <c r="CB1286" s="19">
        <f t="shared" si="47"/>
        <v>-4.8962042503254359E-2</v>
      </c>
      <c r="CC1286" s="7">
        <f t="shared" si="48"/>
        <v>0.21376036214303551</v>
      </c>
      <c r="CD1286" s="61">
        <f t="shared" si="49"/>
        <v>0.34426773059399018</v>
      </c>
    </row>
    <row r="1287" spans="1:82" ht="15.75" customHeight="1" x14ac:dyDescent="0.25">
      <c r="A1287" s="5">
        <v>50139000101</v>
      </c>
      <c r="B1287" s="5">
        <v>50139</v>
      </c>
      <c r="C1287" s="6" t="s">
        <v>1294</v>
      </c>
      <c r="D1287" s="6" t="s">
        <v>1294</v>
      </c>
      <c r="E1287" s="5">
        <v>342</v>
      </c>
      <c r="F1287" s="15">
        <v>10.062771550000001</v>
      </c>
      <c r="G1287" s="16">
        <f t="shared" si="0"/>
        <v>99.376200188108214</v>
      </c>
      <c r="H1287" s="17">
        <v>1</v>
      </c>
      <c r="I1287" s="7">
        <f t="shared" si="1"/>
        <v>99.376200188108214</v>
      </c>
      <c r="J1287" s="18">
        <f t="shared" si="2"/>
        <v>33.125400062702738</v>
      </c>
      <c r="K1287" s="19">
        <f t="shared" si="3"/>
        <v>-7.6050012621687382E-2</v>
      </c>
      <c r="L1287" s="15">
        <v>19.654353100000002</v>
      </c>
      <c r="M1287" s="16">
        <f t="shared" si="4"/>
        <v>50.879313855412512</v>
      </c>
      <c r="N1287" s="19">
        <f t="shared" si="5"/>
        <v>0.21168513606994058</v>
      </c>
      <c r="O1287" s="15">
        <v>16.684584999999998</v>
      </c>
      <c r="P1287" s="16">
        <f t="shared" si="6"/>
        <v>59.935563275922064</v>
      </c>
      <c r="Q1287" s="17">
        <v>1</v>
      </c>
      <c r="R1287" s="7">
        <f t="shared" si="7"/>
        <v>59.935563275922064</v>
      </c>
      <c r="S1287" s="18">
        <f t="shared" si="8"/>
        <v>29.967781637961036</v>
      </c>
      <c r="T1287" s="19">
        <f t="shared" si="9"/>
        <v>-0.95878232727371959</v>
      </c>
      <c r="U1287" s="15">
        <v>10</v>
      </c>
      <c r="V1287" s="16">
        <f t="shared" si="10"/>
        <v>100</v>
      </c>
      <c r="W1287" s="19">
        <f t="shared" si="11"/>
        <v>1.6738574211914985</v>
      </c>
      <c r="X1287" s="15">
        <v>59.537055199999998</v>
      </c>
      <c r="Y1287" s="16">
        <f t="shared" si="12"/>
        <v>17.941113923283194</v>
      </c>
      <c r="Z1287" s="17">
        <v>3</v>
      </c>
      <c r="AA1287" s="20">
        <f t="shared" si="13"/>
        <v>53.823341769849577</v>
      </c>
      <c r="AB1287" s="18">
        <f t="shared" si="14"/>
        <v>17.941113923283194</v>
      </c>
      <c r="AC1287" s="19">
        <f t="shared" si="15"/>
        <v>-0.65254334009383641</v>
      </c>
      <c r="AD1287" s="15">
        <v>59.525846399999999</v>
      </c>
      <c r="AE1287" s="16">
        <f t="shared" si="16"/>
        <v>17.98113567016831</v>
      </c>
      <c r="AF1287" s="17">
        <v>4</v>
      </c>
      <c r="AG1287" s="7">
        <f t="shared" si="17"/>
        <v>71.924542680673241</v>
      </c>
      <c r="AH1287" s="18">
        <f t="shared" si="18"/>
        <v>23.677702464386964</v>
      </c>
      <c r="AI1287" s="19">
        <f t="shared" si="19"/>
        <v>0.1009925074744457</v>
      </c>
      <c r="AJ1287" s="5">
        <v>2</v>
      </c>
      <c r="AK1287" s="15">
        <v>10</v>
      </c>
      <c r="AL1287" s="16">
        <f t="shared" si="20"/>
        <v>100</v>
      </c>
      <c r="AM1287" s="17">
        <v>1</v>
      </c>
      <c r="AN1287" s="7">
        <f t="shared" si="21"/>
        <v>100</v>
      </c>
      <c r="AO1287" s="18">
        <f t="shared" si="22"/>
        <v>33.333333333333336</v>
      </c>
      <c r="AP1287" s="19">
        <f t="shared" si="23"/>
        <v>2.8886242853155969E-2</v>
      </c>
      <c r="AQ1287" s="5">
        <v>7</v>
      </c>
      <c r="AR1287" s="15">
        <v>20.497925299999999</v>
      </c>
      <c r="AS1287" s="21">
        <f t="shared" si="24"/>
        <v>48.785425127878675</v>
      </c>
      <c r="AT1287" s="19">
        <f t="shared" si="25"/>
        <v>0.68341250745896442</v>
      </c>
      <c r="AU1287" s="5">
        <v>2</v>
      </c>
      <c r="AV1287" s="15">
        <v>42.166800100000003</v>
      </c>
      <c r="AW1287" s="16">
        <f t="shared" si="26"/>
        <v>23.715339974303621</v>
      </c>
      <c r="AX1287" s="19">
        <f t="shared" si="27"/>
        <v>8.091439824612702E-2</v>
      </c>
      <c r="AY1287" s="15">
        <v>59.060241599999998</v>
      </c>
      <c r="AZ1287" s="16">
        <f t="shared" si="28"/>
        <v>16.931864362708602</v>
      </c>
      <c r="BA1287" s="19">
        <f t="shared" si="29"/>
        <v>-1.0267427690570854</v>
      </c>
      <c r="BB1287" s="15">
        <v>10</v>
      </c>
      <c r="BC1287" s="16">
        <f t="shared" si="30"/>
        <v>100</v>
      </c>
      <c r="BD1287" s="19">
        <f t="shared" si="31"/>
        <v>0.93333821106502679</v>
      </c>
      <c r="BE1287" s="15">
        <v>20.497925299999999</v>
      </c>
      <c r="BF1287" s="21">
        <f t="shared" si="32"/>
        <v>48.785425127878675</v>
      </c>
      <c r="BG1287" s="19">
        <f t="shared" si="33"/>
        <v>0.69152511709693032</v>
      </c>
      <c r="BH1287" s="15">
        <v>59.060241599999998</v>
      </c>
      <c r="BI1287" s="16">
        <f t="shared" si="34"/>
        <v>16.931864362708602</v>
      </c>
      <c r="BJ1287" s="22">
        <f t="shared" si="35"/>
        <v>-0.86149788775551528</v>
      </c>
      <c r="BK1287" s="15">
        <v>59.060241599999998</v>
      </c>
      <c r="BL1287" s="16">
        <f t="shared" si="36"/>
        <v>16.931864362708602</v>
      </c>
      <c r="BM1287" s="19">
        <f t="shared" si="37"/>
        <v>-0.2161146088991355</v>
      </c>
      <c r="BN1287" s="15">
        <v>59.060241599999998</v>
      </c>
      <c r="BO1287" s="16">
        <f t="shared" si="38"/>
        <v>16.931864362708602</v>
      </c>
      <c r="BP1287" s="19">
        <f t="shared" si="39"/>
        <v>0.49432973252877399</v>
      </c>
      <c r="BQ1287" s="15">
        <v>15.236146700000001</v>
      </c>
      <c r="BR1287" s="16">
        <f t="shared" si="40"/>
        <v>65.633392726521848</v>
      </c>
      <c r="BS1287" s="19">
        <f t="shared" si="41"/>
        <v>0.55302430284733939</v>
      </c>
      <c r="BT1287" s="15">
        <v>39.1833697</v>
      </c>
      <c r="BU1287" s="16">
        <f t="shared" si="42"/>
        <v>25.98026223354649</v>
      </c>
      <c r="BV1287" s="19">
        <f t="shared" si="43"/>
        <v>-0.58716029700780448</v>
      </c>
      <c r="BW1287" s="15">
        <v>365.57760100000002</v>
      </c>
      <c r="BX1287" s="18">
        <f t="shared" si="44"/>
        <v>5.3940732084884667E-2</v>
      </c>
      <c r="BY1287" s="19">
        <f t="shared" si="45"/>
        <v>-4.8469468781792265E-2</v>
      </c>
      <c r="BZ1287" s="15">
        <v>344.27531699999997</v>
      </c>
      <c r="CA1287" s="18">
        <f t="shared" si="46"/>
        <v>5.2811636069292428E-2</v>
      </c>
      <c r="CB1287" s="19">
        <f t="shared" si="47"/>
        <v>-3.1205336502192704E-2</v>
      </c>
      <c r="CC1287" s="7">
        <f t="shared" si="48"/>
        <v>5.2284185728391247E-2</v>
      </c>
      <c r="CD1287" s="61">
        <f t="shared" si="49"/>
        <v>8.4205311902604454E-2</v>
      </c>
    </row>
    <row r="1288" spans="1:82" ht="15.75" customHeight="1" x14ac:dyDescent="0.25">
      <c r="A1288" s="5">
        <v>50140000101</v>
      </c>
      <c r="B1288" s="5">
        <v>50140</v>
      </c>
      <c r="C1288" s="6" t="s">
        <v>1295</v>
      </c>
      <c r="D1288" s="6" t="s">
        <v>1295</v>
      </c>
      <c r="E1288" s="5">
        <v>164</v>
      </c>
      <c r="F1288" s="15">
        <v>10.37359985</v>
      </c>
      <c r="G1288" s="16">
        <f t="shared" si="0"/>
        <v>96.398551559707599</v>
      </c>
      <c r="H1288" s="17">
        <v>1</v>
      </c>
      <c r="I1288" s="7">
        <f t="shared" si="1"/>
        <v>96.398551559707599</v>
      </c>
      <c r="J1288" s="18">
        <f t="shared" si="2"/>
        <v>32.132850519902533</v>
      </c>
      <c r="K1288" s="19">
        <f t="shared" si="3"/>
        <v>-0.13064618876811648</v>
      </c>
      <c r="L1288" s="15">
        <v>26.047190400000002</v>
      </c>
      <c r="M1288" s="16">
        <f t="shared" si="4"/>
        <v>38.391856651072814</v>
      </c>
      <c r="N1288" s="19">
        <f t="shared" si="5"/>
        <v>-0.5180318322248052</v>
      </c>
      <c r="O1288" s="15">
        <v>26.047190400000002</v>
      </c>
      <c r="P1288" s="16">
        <f t="shared" si="6"/>
        <v>38.391856651072814</v>
      </c>
      <c r="Q1288" s="17">
        <v>2</v>
      </c>
      <c r="R1288" s="7">
        <f t="shared" si="7"/>
        <v>76.783713302145628</v>
      </c>
      <c r="S1288" s="18">
        <f t="shared" si="8"/>
        <v>38.391856651072814</v>
      </c>
      <c r="T1288" s="19">
        <f t="shared" si="9"/>
        <v>-0.48870967167142371</v>
      </c>
      <c r="U1288" s="15">
        <v>16.061370499999999</v>
      </c>
      <c r="V1288" s="16">
        <f t="shared" si="10"/>
        <v>62.261187487082751</v>
      </c>
      <c r="W1288" s="19">
        <f t="shared" si="11"/>
        <v>6.1975480545479474E-2</v>
      </c>
      <c r="X1288" s="15">
        <v>25.9487597</v>
      </c>
      <c r="Y1288" s="16">
        <f t="shared" si="12"/>
        <v>41.164244547688348</v>
      </c>
      <c r="Z1288" s="17">
        <v>2</v>
      </c>
      <c r="AA1288" s="20">
        <f t="shared" si="13"/>
        <v>82.328489095376696</v>
      </c>
      <c r="AB1288" s="18">
        <f t="shared" si="14"/>
        <v>27.442829698458901</v>
      </c>
      <c r="AC1288" s="19">
        <f t="shared" si="15"/>
        <v>8.714582266397658E-2</v>
      </c>
      <c r="AD1288" s="15">
        <v>71.954849300000006</v>
      </c>
      <c r="AE1288" s="16">
        <f t="shared" si="16"/>
        <v>14.875193686216225</v>
      </c>
      <c r="AF1288" s="17">
        <v>4</v>
      </c>
      <c r="AG1288" s="7">
        <f t="shared" si="17"/>
        <v>59.500774744864898</v>
      </c>
      <c r="AH1288" s="18">
        <f t="shared" si="18"/>
        <v>19.587773356645748</v>
      </c>
      <c r="AI1288" s="19">
        <f t="shared" si="19"/>
        <v>-0.18886487516206879</v>
      </c>
      <c r="AJ1288" s="5">
        <v>1</v>
      </c>
      <c r="AK1288" s="15">
        <v>16.061370499999999</v>
      </c>
      <c r="AL1288" s="16">
        <f t="shared" si="20"/>
        <v>62.261187487082751</v>
      </c>
      <c r="AM1288" s="17">
        <v>1</v>
      </c>
      <c r="AN1288" s="7">
        <f t="shared" si="21"/>
        <v>62.261187487082751</v>
      </c>
      <c r="AO1288" s="18">
        <f t="shared" si="22"/>
        <v>20.753729162360916</v>
      </c>
      <c r="AP1288" s="19">
        <f t="shared" si="23"/>
        <v>-0.37695957088879029</v>
      </c>
      <c r="AQ1288" s="5">
        <v>3</v>
      </c>
      <c r="AR1288" s="15">
        <v>25.206987160000001</v>
      </c>
      <c r="AS1288" s="21">
        <f t="shared" si="24"/>
        <v>39.671540023905024</v>
      </c>
      <c r="AT1288" s="19">
        <f t="shared" si="25"/>
        <v>0.36420061859762659</v>
      </c>
      <c r="AU1288" s="5">
        <v>0</v>
      </c>
      <c r="AV1288" s="15">
        <v>25.2069872</v>
      </c>
      <c r="AW1288" s="16">
        <f t="shared" si="26"/>
        <v>0</v>
      </c>
      <c r="AX1288" s="19">
        <f t="shared" si="27"/>
        <v>-0.82680925094591806</v>
      </c>
      <c r="AY1288" s="15">
        <v>25.2069872</v>
      </c>
      <c r="AZ1288" s="16">
        <f t="shared" si="28"/>
        <v>39.671539960951776</v>
      </c>
      <c r="BA1288" s="19">
        <f t="shared" si="29"/>
        <v>0.57724299301812099</v>
      </c>
      <c r="BB1288" s="15">
        <v>10</v>
      </c>
      <c r="BC1288" s="16">
        <f t="shared" si="30"/>
        <v>100</v>
      </c>
      <c r="BD1288" s="19">
        <f t="shared" si="31"/>
        <v>0.93333821106502679</v>
      </c>
      <c r="BE1288" s="15">
        <v>25.2069872</v>
      </c>
      <c r="BF1288" s="21">
        <f t="shared" si="32"/>
        <v>39.671539960951776</v>
      </c>
      <c r="BG1288" s="19">
        <f t="shared" si="33"/>
        <v>0.13503591863330502</v>
      </c>
      <c r="BH1288" s="15">
        <v>25.2069872</v>
      </c>
      <c r="BI1288" s="16">
        <f t="shared" si="34"/>
        <v>39.671539960951776</v>
      </c>
      <c r="BJ1288" s="22">
        <f t="shared" si="35"/>
        <v>0.80939629320874473</v>
      </c>
      <c r="BK1288" s="15">
        <v>72.346046900000005</v>
      </c>
      <c r="BL1288" s="16">
        <f t="shared" si="36"/>
        <v>13.822455308197357</v>
      </c>
      <c r="BM1288" s="19">
        <f t="shared" si="37"/>
        <v>-0.49979421024239756</v>
      </c>
      <c r="BN1288" s="15">
        <v>72.346046900000005</v>
      </c>
      <c r="BO1288" s="16">
        <f t="shared" si="38"/>
        <v>13.822455308197357</v>
      </c>
      <c r="BP1288" s="19">
        <f t="shared" si="39"/>
        <v>0.11494164374566868</v>
      </c>
      <c r="BQ1288" s="15">
        <v>22.416513299999998</v>
      </c>
      <c r="BR1288" s="16">
        <f t="shared" si="40"/>
        <v>44.609970632676408</v>
      </c>
      <c r="BS1288" s="19">
        <f t="shared" si="41"/>
        <v>-0.41618184676109643</v>
      </c>
      <c r="BT1288" s="15">
        <v>39.249236400000001</v>
      </c>
      <c r="BU1288" s="16">
        <f t="shared" si="42"/>
        <v>25.936663063335416</v>
      </c>
      <c r="BV1288" s="19">
        <f t="shared" si="43"/>
        <v>-0.58909329043777103</v>
      </c>
      <c r="BW1288" s="15">
        <v>310.32420000000002</v>
      </c>
      <c r="BX1288" s="18">
        <f t="shared" si="44"/>
        <v>4.57881294856907E-2</v>
      </c>
      <c r="BY1288" s="19">
        <f t="shared" si="45"/>
        <v>-5.1381239407519749E-2</v>
      </c>
      <c r="BZ1288" s="15">
        <v>164.41142300000001</v>
      </c>
      <c r="CA1288" s="18">
        <f t="shared" si="46"/>
        <v>2.5220617942559313E-2</v>
      </c>
      <c r="CB1288" s="19">
        <f t="shared" si="47"/>
        <v>-4.1962033010928067E-2</v>
      </c>
      <c r="CC1288" s="7">
        <f t="shared" si="48"/>
        <v>-5.5008264633836138E-2</v>
      </c>
      <c r="CD1288" s="61">
        <f t="shared" si="49"/>
        <v>-8.8592525946098774E-2</v>
      </c>
    </row>
    <row r="1289" spans="1:82" ht="15.75" customHeight="1" x14ac:dyDescent="0.25">
      <c r="A1289" s="5">
        <v>50141000101</v>
      </c>
      <c r="B1289" s="5">
        <v>50141</v>
      </c>
      <c r="C1289" s="6" t="s">
        <v>1296</v>
      </c>
      <c r="D1289" s="6" t="s">
        <v>1296</v>
      </c>
      <c r="E1289" s="5">
        <v>123</v>
      </c>
      <c r="F1289" s="15">
        <v>10.03093071</v>
      </c>
      <c r="G1289" s="16">
        <f t="shared" si="0"/>
        <v>99.691646658777486</v>
      </c>
      <c r="H1289" s="17">
        <v>1</v>
      </c>
      <c r="I1289" s="7">
        <f t="shared" si="1"/>
        <v>99.691646658777486</v>
      </c>
      <c r="J1289" s="18">
        <f t="shared" si="2"/>
        <v>33.230548886259157</v>
      </c>
      <c r="K1289" s="19">
        <f t="shared" si="3"/>
        <v>-7.026619685740805E-2</v>
      </c>
      <c r="L1289" s="15">
        <v>24.675195800000001</v>
      </c>
      <c r="M1289" s="16">
        <f t="shared" si="4"/>
        <v>40.526527453127642</v>
      </c>
      <c r="N1289" s="19">
        <f t="shared" si="5"/>
        <v>-0.39329022306506195</v>
      </c>
      <c r="O1289" s="15">
        <v>24.675195800000001</v>
      </c>
      <c r="P1289" s="16">
        <f t="shared" si="6"/>
        <v>40.526527453127642</v>
      </c>
      <c r="Q1289" s="17">
        <v>2</v>
      </c>
      <c r="R1289" s="7">
        <f t="shared" si="7"/>
        <v>81.053054906255284</v>
      </c>
      <c r="S1289" s="18">
        <f t="shared" si="8"/>
        <v>40.526527453127642</v>
      </c>
      <c r="T1289" s="19">
        <f t="shared" si="9"/>
        <v>-0.36959269192032224</v>
      </c>
      <c r="U1289" s="15">
        <v>19.2863361</v>
      </c>
      <c r="V1289" s="16">
        <f t="shared" si="10"/>
        <v>51.850180086823229</v>
      </c>
      <c r="W1289" s="19">
        <f t="shared" si="11"/>
        <v>-0.38269444134637842</v>
      </c>
      <c r="X1289" s="15">
        <v>24.576765099999999</v>
      </c>
      <c r="Y1289" s="16">
        <f t="shared" si="12"/>
        <v>43.462232952700518</v>
      </c>
      <c r="Z1289" s="17">
        <v>2</v>
      </c>
      <c r="AA1289" s="20">
        <f t="shared" si="13"/>
        <v>86.924465905401036</v>
      </c>
      <c r="AB1289" s="18">
        <f t="shared" si="14"/>
        <v>28.974821968467008</v>
      </c>
      <c r="AC1289" s="19">
        <f t="shared" si="15"/>
        <v>0.20640829129246835</v>
      </c>
      <c r="AD1289" s="15">
        <v>75.179814899999997</v>
      </c>
      <c r="AE1289" s="16">
        <f t="shared" si="16"/>
        <v>14.237097037598586</v>
      </c>
      <c r="AF1289" s="17">
        <v>4</v>
      </c>
      <c r="AG1289" s="7">
        <f t="shared" si="17"/>
        <v>56.948388150394344</v>
      </c>
      <c r="AH1289" s="18">
        <f t="shared" si="18"/>
        <v>18.747522614610748</v>
      </c>
      <c r="AI1289" s="19">
        <f t="shared" si="19"/>
        <v>-0.24841428896087259</v>
      </c>
      <c r="AJ1289" s="5">
        <v>5</v>
      </c>
      <c r="AK1289" s="15">
        <v>19.2863361</v>
      </c>
      <c r="AL1289" s="16">
        <f t="shared" si="20"/>
        <v>51.850180086823229</v>
      </c>
      <c r="AM1289" s="17">
        <v>1</v>
      </c>
      <c r="AN1289" s="7">
        <f t="shared" si="21"/>
        <v>51.850180086823229</v>
      </c>
      <c r="AO1289" s="18">
        <f t="shared" si="22"/>
        <v>17.28339336227441</v>
      </c>
      <c r="AP1289" s="19">
        <f t="shared" si="23"/>
        <v>-0.48892026834808427</v>
      </c>
      <c r="AQ1289" s="5">
        <v>2</v>
      </c>
      <c r="AR1289" s="15">
        <v>23.834992539999998</v>
      </c>
      <c r="AS1289" s="21">
        <f t="shared" si="24"/>
        <v>41.955121165731235</v>
      </c>
      <c r="AT1289" s="19">
        <f t="shared" si="25"/>
        <v>0.4441825627777935</v>
      </c>
      <c r="AU1289" s="5">
        <v>1</v>
      </c>
      <c r="AV1289" s="15">
        <v>23.834992499999998</v>
      </c>
      <c r="AW1289" s="16">
        <f t="shared" si="26"/>
        <v>41.955121236140521</v>
      </c>
      <c r="AX1289" s="19">
        <f t="shared" si="27"/>
        <v>0.77905664817376885</v>
      </c>
      <c r="AY1289" s="15">
        <v>23.834992499999998</v>
      </c>
      <c r="AZ1289" s="16">
        <f t="shared" si="28"/>
        <v>41.955121236140521</v>
      </c>
      <c r="BA1289" s="19">
        <f t="shared" si="29"/>
        <v>0.73831969070976589</v>
      </c>
      <c r="BB1289" s="15">
        <v>10</v>
      </c>
      <c r="BC1289" s="16">
        <f t="shared" si="30"/>
        <v>100</v>
      </c>
      <c r="BD1289" s="19">
        <f t="shared" si="31"/>
        <v>0.93333821106502679</v>
      </c>
      <c r="BE1289" s="15">
        <v>23.834992499999998</v>
      </c>
      <c r="BF1289" s="21">
        <f t="shared" si="32"/>
        <v>41.955121236140521</v>
      </c>
      <c r="BG1289" s="19">
        <f t="shared" si="33"/>
        <v>0.27447023124323922</v>
      </c>
      <c r="BH1289" s="15">
        <v>23.834992499999998</v>
      </c>
      <c r="BI1289" s="16">
        <f t="shared" si="34"/>
        <v>41.955121236140521</v>
      </c>
      <c r="BJ1289" s="22">
        <f t="shared" si="35"/>
        <v>0.97719211984606946</v>
      </c>
      <c r="BK1289" s="15">
        <v>75.571012499999995</v>
      </c>
      <c r="BL1289" s="16">
        <f t="shared" si="36"/>
        <v>13.232587031965465</v>
      </c>
      <c r="BM1289" s="19">
        <f t="shared" si="37"/>
        <v>-0.55360945118141991</v>
      </c>
      <c r="BN1289" s="15">
        <v>75.571012499999995</v>
      </c>
      <c r="BO1289" s="16">
        <f t="shared" si="38"/>
        <v>13.232587031965465</v>
      </c>
      <c r="BP1289" s="19">
        <f t="shared" si="39"/>
        <v>4.2970090942501482E-2</v>
      </c>
      <c r="BQ1289" s="15">
        <v>23.834992499999998</v>
      </c>
      <c r="BR1289" s="16">
        <f t="shared" si="40"/>
        <v>41.955121236140521</v>
      </c>
      <c r="BS1289" s="19">
        <f t="shared" si="41"/>
        <v>-0.53857373662188623</v>
      </c>
      <c r="BT1289" s="15">
        <v>42.474201999999998</v>
      </c>
      <c r="BU1289" s="16">
        <f t="shared" si="42"/>
        <v>23.96735364210021</v>
      </c>
      <c r="BV1289" s="19">
        <f t="shared" si="43"/>
        <v>-0.67640371754888451</v>
      </c>
      <c r="BW1289" s="15">
        <v>281.67990800000001</v>
      </c>
      <c r="BX1289" s="18">
        <f t="shared" si="44"/>
        <v>4.1561683236503763E-2</v>
      </c>
      <c r="BY1289" s="19">
        <f t="shared" si="45"/>
        <v>-5.2890750252659602E-2</v>
      </c>
      <c r="BZ1289" s="15">
        <v>123.39302499999999</v>
      </c>
      <c r="CA1289" s="18">
        <f t="shared" si="46"/>
        <v>1.8928419227304358E-2</v>
      </c>
      <c r="CB1289" s="19">
        <f t="shared" si="47"/>
        <v>-4.4415123782778683E-2</v>
      </c>
      <c r="CC1289" s="7">
        <f t="shared" si="48"/>
        <v>3.0361418745519855E-2</v>
      </c>
      <c r="CD1289" s="61">
        <f t="shared" si="49"/>
        <v>4.8898011887441736E-2</v>
      </c>
    </row>
    <row r="1290" spans="1:82" ht="15.75" customHeight="1" x14ac:dyDescent="0.25">
      <c r="A1290" s="5">
        <v>50142000101</v>
      </c>
      <c r="B1290" s="5">
        <v>50142</v>
      </c>
      <c r="C1290" s="6" t="s">
        <v>1297</v>
      </c>
      <c r="D1290" s="6" t="s">
        <v>1297</v>
      </c>
      <c r="E1290" s="5">
        <v>26</v>
      </c>
      <c r="F1290" s="15">
        <v>10.02232723</v>
      </c>
      <c r="G1290" s="16">
        <f t="shared" si="0"/>
        <v>99.77722509465498</v>
      </c>
      <c r="H1290" s="17">
        <v>1</v>
      </c>
      <c r="I1290" s="7">
        <f t="shared" si="1"/>
        <v>99.77722509465498</v>
      </c>
      <c r="J1290" s="18">
        <f t="shared" si="2"/>
        <v>33.25907503155166</v>
      </c>
      <c r="K1290" s="19">
        <f t="shared" si="3"/>
        <v>-6.8697087824548808E-2</v>
      </c>
      <c r="L1290" s="15">
        <v>30.1156352</v>
      </c>
      <c r="M1290" s="16">
        <f t="shared" si="4"/>
        <v>33.205343116920211</v>
      </c>
      <c r="N1290" s="19">
        <f t="shared" si="5"/>
        <v>-0.8211109035065256</v>
      </c>
      <c r="O1290" s="15">
        <v>30.1156352</v>
      </c>
      <c r="P1290" s="16">
        <f t="shared" si="6"/>
        <v>33.205343116920211</v>
      </c>
      <c r="Q1290" s="17">
        <v>2</v>
      </c>
      <c r="R1290" s="7">
        <f t="shared" si="7"/>
        <v>66.410686233840423</v>
      </c>
      <c r="S1290" s="18">
        <f t="shared" si="8"/>
        <v>33.205343116920211</v>
      </c>
      <c r="T1290" s="19">
        <f t="shared" si="9"/>
        <v>-0.77812283412803063</v>
      </c>
      <c r="U1290" s="15">
        <v>30.406558</v>
      </c>
      <c r="V1290" s="16">
        <f t="shared" si="10"/>
        <v>32.88764219876515</v>
      </c>
      <c r="W1290" s="19">
        <f t="shared" si="11"/>
        <v>-1.1926132049565159</v>
      </c>
      <c r="X1290" s="15">
        <v>63.033396400000001</v>
      </c>
      <c r="Y1290" s="16">
        <f t="shared" si="12"/>
        <v>16.945954858938872</v>
      </c>
      <c r="Z1290" s="17">
        <v>2</v>
      </c>
      <c r="AA1290" s="20">
        <f t="shared" si="13"/>
        <v>33.891909717877745</v>
      </c>
      <c r="AB1290" s="18">
        <f t="shared" si="14"/>
        <v>11.297303239292582</v>
      </c>
      <c r="AC1290" s="19">
        <f t="shared" si="15"/>
        <v>-1.1697504297019816</v>
      </c>
      <c r="AD1290" s="15">
        <v>63.036344100000001</v>
      </c>
      <c r="AE1290" s="16">
        <f t="shared" si="16"/>
        <v>16.979765170106049</v>
      </c>
      <c r="AF1290" s="17">
        <v>1</v>
      </c>
      <c r="AG1290" s="7">
        <f t="shared" si="17"/>
        <v>16.979765170106049</v>
      </c>
      <c r="AH1290" s="18">
        <f t="shared" si="18"/>
        <v>5.5897724563629945</v>
      </c>
      <c r="AI1290" s="19">
        <f t="shared" si="19"/>
        <v>-1.1809172546079227</v>
      </c>
      <c r="AJ1290" s="5">
        <v>0</v>
      </c>
      <c r="AK1290" s="15">
        <v>30.406558</v>
      </c>
      <c r="AL1290" s="16">
        <f t="shared" si="20"/>
        <v>32.88764219876515</v>
      </c>
      <c r="AM1290" s="17">
        <v>3</v>
      </c>
      <c r="AN1290" s="7">
        <f t="shared" si="21"/>
        <v>98.662926596295449</v>
      </c>
      <c r="AO1290" s="18">
        <f t="shared" si="22"/>
        <v>0</v>
      </c>
      <c r="AP1290" s="19">
        <f t="shared" si="23"/>
        <v>-1.0465207101426044</v>
      </c>
      <c r="AQ1290" s="5">
        <v>2</v>
      </c>
      <c r="AR1290" s="15">
        <v>51.74347246</v>
      </c>
      <c r="AS1290" s="21">
        <f t="shared" si="24"/>
        <v>19.326109216443569</v>
      </c>
      <c r="AT1290" s="19">
        <f t="shared" si="25"/>
        <v>-0.34839377157257889</v>
      </c>
      <c r="AU1290" s="5">
        <v>0</v>
      </c>
      <c r="AV1290" s="15">
        <v>60.471646100000001</v>
      </c>
      <c r="AW1290" s="16">
        <f t="shared" si="26"/>
        <v>0</v>
      </c>
      <c r="AX1290" s="19">
        <f t="shared" si="27"/>
        <v>-0.82680925094591806</v>
      </c>
      <c r="AY1290" s="15">
        <v>60.471646100000001</v>
      </c>
      <c r="AZ1290" s="16">
        <f t="shared" si="28"/>
        <v>16.53667569006361</v>
      </c>
      <c r="BA1290" s="19">
        <f t="shared" si="29"/>
        <v>-1.0546181449179854</v>
      </c>
      <c r="BB1290" s="15">
        <v>10</v>
      </c>
      <c r="BC1290" s="16">
        <f t="shared" si="30"/>
        <v>100</v>
      </c>
      <c r="BD1290" s="19">
        <f t="shared" si="31"/>
        <v>0.93333821106502679</v>
      </c>
      <c r="BE1290" s="15">
        <v>67.941482800000003</v>
      </c>
      <c r="BF1290" s="21">
        <f t="shared" si="32"/>
        <v>14.718548356439461</v>
      </c>
      <c r="BG1290" s="19">
        <f t="shared" si="33"/>
        <v>-1.3885810726862002</v>
      </c>
      <c r="BH1290" s="15">
        <v>60.471646100000001</v>
      </c>
      <c r="BI1290" s="16">
        <f t="shared" si="34"/>
        <v>16.53667569006361</v>
      </c>
      <c r="BJ1290" s="22">
        <f t="shared" si="35"/>
        <v>-0.89053605281871961</v>
      </c>
      <c r="BK1290" s="15">
        <v>119.864099</v>
      </c>
      <c r="BL1290" s="16">
        <f t="shared" si="36"/>
        <v>8.3427816030219368</v>
      </c>
      <c r="BM1290" s="19">
        <f t="shared" si="37"/>
        <v>-0.99971931656446034</v>
      </c>
      <c r="BN1290" s="15">
        <v>119.864099</v>
      </c>
      <c r="BO1290" s="16">
        <f t="shared" si="38"/>
        <v>8.3427816030219368</v>
      </c>
      <c r="BP1290" s="19">
        <f t="shared" si="39"/>
        <v>-0.55364936429341916</v>
      </c>
      <c r="BQ1290" s="15">
        <v>46.245411799999999</v>
      </c>
      <c r="BR1290" s="16">
        <f t="shared" si="40"/>
        <v>21.623766792795649</v>
      </c>
      <c r="BS1290" s="19">
        <f t="shared" si="41"/>
        <v>-1.4758746987772016</v>
      </c>
      <c r="BT1290" s="15">
        <v>45.2703287</v>
      </c>
      <c r="BU1290" s="16">
        <f t="shared" si="42"/>
        <v>22.48700747781405</v>
      </c>
      <c r="BV1290" s="19">
        <f t="shared" si="43"/>
        <v>-0.74203568705170353</v>
      </c>
      <c r="BW1290" s="15">
        <v>114.55230899999999</v>
      </c>
      <c r="BX1290" s="18">
        <f t="shared" si="44"/>
        <v>1.6902117067817628E-2</v>
      </c>
      <c r="BY1290" s="19">
        <f t="shared" si="45"/>
        <v>-6.1698121829959651E-2</v>
      </c>
      <c r="BZ1290" s="15">
        <v>26.1945294</v>
      </c>
      <c r="CA1290" s="18">
        <f t="shared" si="46"/>
        <v>4.0182257785247527E-3</v>
      </c>
      <c r="CB1290" s="19">
        <f t="shared" si="47"/>
        <v>-5.0228045403806459E-2</v>
      </c>
      <c r="CC1290" s="7">
        <f t="shared" si="48"/>
        <v>-0.7219230389823712</v>
      </c>
      <c r="CD1290" s="61">
        <f t="shared" si="49"/>
        <v>-1.1626795716582521</v>
      </c>
    </row>
    <row r="1291" spans="1:82" ht="15.75" customHeight="1" x14ac:dyDescent="0.25">
      <c r="A1291" s="5">
        <v>50143000101</v>
      </c>
      <c r="B1291" s="5">
        <v>50143</v>
      </c>
      <c r="C1291" s="6" t="s">
        <v>1298</v>
      </c>
      <c r="D1291" s="6" t="s">
        <v>1298</v>
      </c>
      <c r="E1291" s="5">
        <v>883</v>
      </c>
      <c r="F1291" s="15">
        <v>11.043346379999999</v>
      </c>
      <c r="G1291" s="16">
        <f t="shared" si="0"/>
        <v>90.552262474628648</v>
      </c>
      <c r="H1291" s="17">
        <v>1</v>
      </c>
      <c r="I1291" s="7">
        <f t="shared" si="1"/>
        <v>90.552262474628648</v>
      </c>
      <c r="J1291" s="18">
        <f t="shared" si="2"/>
        <v>30.184087491542879</v>
      </c>
      <c r="K1291" s="19">
        <f t="shared" si="3"/>
        <v>-0.23783984004300202</v>
      </c>
      <c r="L1291" s="15">
        <v>16.653994099999998</v>
      </c>
      <c r="M1291" s="16">
        <f t="shared" si="4"/>
        <v>60.045655954687774</v>
      </c>
      <c r="N1291" s="19">
        <f t="shared" si="5"/>
        <v>0.74732944360046849</v>
      </c>
      <c r="O1291" s="15">
        <v>16.653994099999998</v>
      </c>
      <c r="P1291" s="16">
        <f t="shared" si="6"/>
        <v>60.045655954687774</v>
      </c>
      <c r="Q1291" s="17">
        <v>2</v>
      </c>
      <c r="R1291" s="7">
        <f t="shared" si="7"/>
        <v>120.09131190937555</v>
      </c>
      <c r="S1291" s="18">
        <f t="shared" si="8"/>
        <v>60.045655954687774</v>
      </c>
      <c r="T1291" s="19">
        <f t="shared" si="9"/>
        <v>0.7195961573586348</v>
      </c>
      <c r="U1291" s="15">
        <v>10</v>
      </c>
      <c r="V1291" s="16">
        <f t="shared" si="10"/>
        <v>100</v>
      </c>
      <c r="W1291" s="19">
        <f t="shared" si="11"/>
        <v>1.6738574211914985</v>
      </c>
      <c r="X1291" s="15">
        <v>32.446102400000001</v>
      </c>
      <c r="Y1291" s="16">
        <f t="shared" si="12"/>
        <v>32.921091009069862</v>
      </c>
      <c r="Z1291" s="17">
        <v>3</v>
      </c>
      <c r="AA1291" s="20">
        <f t="shared" si="13"/>
        <v>98.763273027209578</v>
      </c>
      <c r="AB1291" s="18">
        <f t="shared" si="14"/>
        <v>32.921091009069862</v>
      </c>
      <c r="AC1291" s="19">
        <f t="shared" si="15"/>
        <v>0.51361727456755724</v>
      </c>
      <c r="AD1291" s="15">
        <v>32.434893600000002</v>
      </c>
      <c r="AE1291" s="16">
        <f t="shared" si="16"/>
        <v>32.999717316785031</v>
      </c>
      <c r="AF1291" s="17">
        <v>4</v>
      </c>
      <c r="AG1291" s="7">
        <f t="shared" si="17"/>
        <v>131.99886926714012</v>
      </c>
      <c r="AH1291" s="18">
        <f t="shared" si="18"/>
        <v>43.454290227731782</v>
      </c>
      <c r="AI1291" s="19">
        <f t="shared" si="19"/>
        <v>1.502579140287827</v>
      </c>
      <c r="AJ1291" s="5">
        <v>50</v>
      </c>
      <c r="AK1291" s="15">
        <v>10</v>
      </c>
      <c r="AL1291" s="16">
        <f t="shared" si="20"/>
        <v>100</v>
      </c>
      <c r="AM1291" s="17">
        <v>3</v>
      </c>
      <c r="AN1291" s="7">
        <f t="shared" si="21"/>
        <v>300</v>
      </c>
      <c r="AO1291" s="18">
        <f t="shared" si="22"/>
        <v>100</v>
      </c>
      <c r="AP1291" s="19">
        <f t="shared" si="23"/>
        <v>2.179700148844677</v>
      </c>
      <c r="AQ1291" s="5">
        <v>25</v>
      </c>
      <c r="AR1291" s="15">
        <v>17.814052109999999</v>
      </c>
      <c r="AS1291" s="21">
        <f t="shared" si="24"/>
        <v>56.135459457797673</v>
      </c>
      <c r="AT1291" s="19">
        <f t="shared" si="25"/>
        <v>0.94084589781695449</v>
      </c>
      <c r="AU1291" s="5">
        <v>10</v>
      </c>
      <c r="AV1291" s="15">
        <v>17.814052100000001</v>
      </c>
      <c r="AW1291" s="16">
        <f t="shared" si="26"/>
        <v>56.135459489309561</v>
      </c>
      <c r="AX1291" s="19">
        <f t="shared" si="27"/>
        <v>1.3218204626453813</v>
      </c>
      <c r="AY1291" s="15">
        <v>30.7995202</v>
      </c>
      <c r="AZ1291" s="16">
        <f t="shared" si="28"/>
        <v>32.468038252102382</v>
      </c>
      <c r="BA1291" s="19">
        <f t="shared" si="29"/>
        <v>6.9130459567049593E-2</v>
      </c>
      <c r="BB1291" s="15">
        <v>10</v>
      </c>
      <c r="BC1291" s="16">
        <f t="shared" si="30"/>
        <v>100</v>
      </c>
      <c r="BD1291" s="19">
        <f t="shared" si="31"/>
        <v>0.93333821106502679</v>
      </c>
      <c r="BE1291" s="15">
        <v>17.814052100000001</v>
      </c>
      <c r="BF1291" s="21">
        <f t="shared" si="32"/>
        <v>56.135459489309561</v>
      </c>
      <c r="BG1291" s="19">
        <f t="shared" si="33"/>
        <v>1.1403144814083914</v>
      </c>
      <c r="BH1291" s="15">
        <v>36.529246299999997</v>
      </c>
      <c r="BI1291" s="16">
        <f t="shared" si="34"/>
        <v>27.375325288329314</v>
      </c>
      <c r="BJ1291" s="22">
        <f t="shared" si="35"/>
        <v>-9.4120269972110246E-2</v>
      </c>
      <c r="BK1291" s="15">
        <v>36.529246299999997</v>
      </c>
      <c r="BL1291" s="16">
        <f t="shared" si="36"/>
        <v>27.375325288329314</v>
      </c>
      <c r="BM1291" s="19">
        <f t="shared" si="37"/>
        <v>0.73666991706272666</v>
      </c>
      <c r="BN1291" s="15">
        <v>36.529246299999997</v>
      </c>
      <c r="BO1291" s="16">
        <f t="shared" si="38"/>
        <v>27.375325288329314</v>
      </c>
      <c r="BP1291" s="19">
        <f t="shared" si="39"/>
        <v>1.768566930463181</v>
      </c>
      <c r="BQ1291" s="15">
        <v>15.407824700000001</v>
      </c>
      <c r="BR1291" s="16">
        <f t="shared" si="40"/>
        <v>64.902088352549853</v>
      </c>
      <c r="BS1291" s="19">
        <f t="shared" si="41"/>
        <v>0.51931025318761725</v>
      </c>
      <c r="BT1291" s="15">
        <v>11.8113352</v>
      </c>
      <c r="BU1291" s="16">
        <f t="shared" si="42"/>
        <v>86.187903633452038</v>
      </c>
      <c r="BV1291" s="19">
        <f t="shared" si="43"/>
        <v>2.0821789288622088</v>
      </c>
      <c r="BW1291" s="15">
        <v>2473.52486</v>
      </c>
      <c r="BX1291" s="18">
        <f t="shared" si="44"/>
        <v>0.36496694932510887</v>
      </c>
      <c r="BY1291" s="19">
        <f t="shared" si="45"/>
        <v>6.2616162116095234E-2</v>
      </c>
      <c r="BZ1291" s="15">
        <v>884.20617600000003</v>
      </c>
      <c r="CA1291" s="18">
        <f t="shared" si="46"/>
        <v>0.13563672000665888</v>
      </c>
      <c r="CB1291" s="19">
        <f t="shared" si="47"/>
        <v>1.0850373844294976E-3</v>
      </c>
      <c r="CC1291" s="7">
        <f t="shared" si="48"/>
        <v>0.87266295881129541</v>
      </c>
      <c r="CD1291" s="61">
        <f t="shared" si="49"/>
        <v>1.4054509142456064</v>
      </c>
    </row>
    <row r="1292" spans="1:82" ht="15.75" customHeight="1" x14ac:dyDescent="0.25">
      <c r="A1292" s="5">
        <v>50144000101</v>
      </c>
      <c r="B1292" s="5">
        <v>50144</v>
      </c>
      <c r="C1292" s="6" t="s">
        <v>1299</v>
      </c>
      <c r="D1292" s="6" t="s">
        <v>1299</v>
      </c>
      <c r="E1292" s="5">
        <v>32</v>
      </c>
      <c r="F1292" s="15">
        <v>10.093591200000001</v>
      </c>
      <c r="G1292" s="16">
        <f t="shared" si="0"/>
        <v>99.072766093399935</v>
      </c>
      <c r="H1292" s="17">
        <v>1</v>
      </c>
      <c r="I1292" s="7">
        <f t="shared" si="1"/>
        <v>99.072766093399935</v>
      </c>
      <c r="J1292" s="18">
        <f t="shared" si="2"/>
        <v>33.024255364466647</v>
      </c>
      <c r="K1292" s="19">
        <f t="shared" si="3"/>
        <v>-8.1613577484752967E-2</v>
      </c>
      <c r="L1292" s="15">
        <v>36.212850099999997</v>
      </c>
      <c r="M1292" s="16">
        <f t="shared" si="4"/>
        <v>27.614506928853967</v>
      </c>
      <c r="N1292" s="19">
        <f t="shared" si="5"/>
        <v>-1.1478169707730022</v>
      </c>
      <c r="O1292" s="15">
        <v>36.212850099999997</v>
      </c>
      <c r="P1292" s="16">
        <f t="shared" si="6"/>
        <v>27.614506928853967</v>
      </c>
      <c r="Q1292" s="17">
        <v>2</v>
      </c>
      <c r="R1292" s="7">
        <f t="shared" si="7"/>
        <v>55.229013857707933</v>
      </c>
      <c r="S1292" s="18">
        <f t="shared" si="8"/>
        <v>27.614506928853967</v>
      </c>
      <c r="T1292" s="19">
        <f t="shared" si="9"/>
        <v>-1.0900976455905558</v>
      </c>
      <c r="U1292" s="15">
        <v>36.5037728</v>
      </c>
      <c r="V1292" s="16">
        <f t="shared" si="10"/>
        <v>27.394428665740545</v>
      </c>
      <c r="W1292" s="19">
        <f t="shared" si="11"/>
        <v>-1.4272366893855497</v>
      </c>
      <c r="X1292" s="15">
        <v>53.747343100000002</v>
      </c>
      <c r="Y1292" s="16">
        <f t="shared" si="12"/>
        <v>19.8737468382879</v>
      </c>
      <c r="Z1292" s="17">
        <v>2</v>
      </c>
      <c r="AA1292" s="20">
        <f t="shared" si="13"/>
        <v>39.7474936765758</v>
      </c>
      <c r="AB1292" s="18">
        <f t="shared" si="14"/>
        <v>13.249164558858601</v>
      </c>
      <c r="AC1292" s="19">
        <f t="shared" si="15"/>
        <v>-1.0178020132842689</v>
      </c>
      <c r="AD1292" s="15">
        <v>53.750290700000001</v>
      </c>
      <c r="AE1292" s="16">
        <f t="shared" si="16"/>
        <v>19.913237790172545</v>
      </c>
      <c r="AF1292" s="17">
        <v>1</v>
      </c>
      <c r="AG1292" s="7">
        <f t="shared" si="17"/>
        <v>19.913237790172545</v>
      </c>
      <c r="AH1292" s="18">
        <f t="shared" si="18"/>
        <v>6.5554774757711218</v>
      </c>
      <c r="AI1292" s="19">
        <f t="shared" si="19"/>
        <v>-1.1124767702008038</v>
      </c>
      <c r="AJ1292" s="5">
        <v>0</v>
      </c>
      <c r="AK1292" s="15">
        <v>36.5037728</v>
      </c>
      <c r="AL1292" s="16">
        <f t="shared" si="20"/>
        <v>27.394428665740545</v>
      </c>
      <c r="AM1292" s="17">
        <v>3</v>
      </c>
      <c r="AN1292" s="7">
        <f t="shared" si="21"/>
        <v>82.183285997221631</v>
      </c>
      <c r="AO1292" s="18">
        <f t="shared" si="22"/>
        <v>0</v>
      </c>
      <c r="AP1292" s="19">
        <f t="shared" si="23"/>
        <v>-1.0465207101426044</v>
      </c>
      <c r="AQ1292" s="5">
        <v>0</v>
      </c>
      <c r="AR1292" s="15">
        <v>51.185592700000001</v>
      </c>
      <c r="AS1292" s="21">
        <f t="shared" si="24"/>
        <v>0</v>
      </c>
      <c r="AT1292" s="19">
        <f t="shared" si="25"/>
        <v>-1.0252866396461213</v>
      </c>
      <c r="AU1292" s="5">
        <v>1</v>
      </c>
      <c r="AV1292" s="15">
        <v>51.185592700000001</v>
      </c>
      <c r="AW1292" s="16">
        <f t="shared" si="26"/>
        <v>19.536747495746006</v>
      </c>
      <c r="AX1292" s="19">
        <f t="shared" si="27"/>
        <v>-7.9024578687478114E-2</v>
      </c>
      <c r="AY1292" s="15">
        <v>51.185592700000001</v>
      </c>
      <c r="AZ1292" s="16">
        <f t="shared" si="28"/>
        <v>19.536747495746006</v>
      </c>
      <c r="BA1292" s="19">
        <f t="shared" si="29"/>
        <v>-0.84300244087119636</v>
      </c>
      <c r="BB1292" s="15">
        <v>10</v>
      </c>
      <c r="BC1292" s="16">
        <f t="shared" si="30"/>
        <v>100</v>
      </c>
      <c r="BD1292" s="19">
        <f t="shared" si="31"/>
        <v>0.93333821106502679</v>
      </c>
      <c r="BE1292" s="15">
        <v>74.038697600000006</v>
      </c>
      <c r="BF1292" s="21">
        <f t="shared" si="32"/>
        <v>13.506450443018057</v>
      </c>
      <c r="BG1292" s="19">
        <f t="shared" si="33"/>
        <v>-1.4625911555372606</v>
      </c>
      <c r="BH1292" s="15">
        <v>51.185592700000001</v>
      </c>
      <c r="BI1292" s="16">
        <f t="shared" si="34"/>
        <v>19.536747495746006</v>
      </c>
      <c r="BJ1292" s="22">
        <f t="shared" si="35"/>
        <v>-0.67009304337768194</v>
      </c>
      <c r="BK1292" s="15">
        <v>122.627989</v>
      </c>
      <c r="BL1292" s="16">
        <f t="shared" si="36"/>
        <v>8.1547451618080444</v>
      </c>
      <c r="BM1292" s="19">
        <f t="shared" si="37"/>
        <v>-1.0168743777823377</v>
      </c>
      <c r="BN1292" s="15">
        <v>122.627989</v>
      </c>
      <c r="BO1292" s="16">
        <f t="shared" si="38"/>
        <v>8.1547451618080444</v>
      </c>
      <c r="BP1292" s="19">
        <f t="shared" si="39"/>
        <v>-0.57659224019140198</v>
      </c>
      <c r="BQ1292" s="15">
        <v>36.959358399999999</v>
      </c>
      <c r="BR1292" s="16">
        <f t="shared" si="40"/>
        <v>27.056746742659907</v>
      </c>
      <c r="BS1292" s="19">
        <f t="shared" si="41"/>
        <v>-1.2254075029704217</v>
      </c>
      <c r="BT1292" s="15">
        <v>46.353459899999997</v>
      </c>
      <c r="BU1292" s="16">
        <f t="shared" si="42"/>
        <v>21.961558472574772</v>
      </c>
      <c r="BV1292" s="19">
        <f t="shared" si="43"/>
        <v>-0.76533176057770913</v>
      </c>
      <c r="BW1292" s="15">
        <v>109.13654699999999</v>
      </c>
      <c r="BX1292" s="18">
        <f t="shared" si="44"/>
        <v>1.6103024983733682E-2</v>
      </c>
      <c r="BY1292" s="19">
        <f t="shared" si="45"/>
        <v>-6.198352429247108E-2</v>
      </c>
      <c r="BZ1292" s="15">
        <v>32.174239800000002</v>
      </c>
      <c r="CA1292" s="18">
        <f t="shared" si="46"/>
        <v>4.935509922495385E-3</v>
      </c>
      <c r="CB1292" s="19">
        <f t="shared" si="47"/>
        <v>-4.9870430940155808E-2</v>
      </c>
      <c r="CC1292" s="7">
        <f t="shared" si="48"/>
        <v>-0.72454125582477602</v>
      </c>
      <c r="CD1292" s="61">
        <f t="shared" si="49"/>
        <v>-1.1668962915472956</v>
      </c>
    </row>
    <row r="1293" spans="1:82" ht="15.75" customHeight="1" x14ac:dyDescent="0.25">
      <c r="A1293" s="5">
        <v>50146000101</v>
      </c>
      <c r="B1293" s="5">
        <v>50146</v>
      </c>
      <c r="C1293" s="6" t="s">
        <v>1300</v>
      </c>
      <c r="D1293" s="6" t="s">
        <v>1301</v>
      </c>
      <c r="E1293" s="5">
        <v>18</v>
      </c>
      <c r="F1293" s="15">
        <v>11.260164959999999</v>
      </c>
      <c r="G1293" s="16">
        <f t="shared" si="0"/>
        <v>88.808645659485975</v>
      </c>
      <c r="H1293" s="17">
        <v>1</v>
      </c>
      <c r="I1293" s="7">
        <f t="shared" si="1"/>
        <v>88.808645659485975</v>
      </c>
      <c r="J1293" s="18">
        <f t="shared" si="2"/>
        <v>29.602881886495325</v>
      </c>
      <c r="K1293" s="19">
        <f t="shared" si="3"/>
        <v>-0.26980963320914081</v>
      </c>
      <c r="L1293" s="15">
        <v>14.5598904</v>
      </c>
      <c r="M1293" s="16">
        <f t="shared" si="4"/>
        <v>68.681835681949906</v>
      </c>
      <c r="N1293" s="19">
        <f t="shared" si="5"/>
        <v>1.2519931861946116</v>
      </c>
      <c r="O1293" s="15">
        <v>14.5598904</v>
      </c>
      <c r="P1293" s="16">
        <f t="shared" si="6"/>
        <v>68.681835681949906</v>
      </c>
      <c r="Q1293" s="17">
        <v>2</v>
      </c>
      <c r="R1293" s="7">
        <f t="shared" si="7"/>
        <v>137.36367136389981</v>
      </c>
      <c r="S1293" s="18">
        <f t="shared" si="8"/>
        <v>68.681835681949906</v>
      </c>
      <c r="T1293" s="19">
        <f t="shared" si="9"/>
        <v>1.2015044894110141</v>
      </c>
      <c r="U1293" s="15">
        <v>11.505316199999999</v>
      </c>
      <c r="V1293" s="16">
        <f t="shared" si="10"/>
        <v>86.916342203615415</v>
      </c>
      <c r="W1293" s="19">
        <f t="shared" si="11"/>
        <v>1.1150345458727178</v>
      </c>
      <c r="X1293" s="15">
        <v>36.729185600000001</v>
      </c>
      <c r="Y1293" s="16">
        <f t="shared" si="12"/>
        <v>29.082079347819789</v>
      </c>
      <c r="Z1293" s="17">
        <v>3</v>
      </c>
      <c r="AA1293" s="20">
        <f t="shared" si="13"/>
        <v>87.246238043459371</v>
      </c>
      <c r="AB1293" s="18">
        <f t="shared" si="14"/>
        <v>29.082079347819793</v>
      </c>
      <c r="AC1293" s="19">
        <f t="shared" si="15"/>
        <v>0.21475805916705951</v>
      </c>
      <c r="AD1293" s="15">
        <v>36.716595300000002</v>
      </c>
      <c r="AE1293" s="16">
        <f t="shared" si="16"/>
        <v>29.151458931705466</v>
      </c>
      <c r="AF1293" s="17">
        <v>2</v>
      </c>
      <c r="AG1293" s="7">
        <f t="shared" si="17"/>
        <v>58.302917863410933</v>
      </c>
      <c r="AH1293" s="18">
        <f t="shared" si="18"/>
        <v>19.193436489466656</v>
      </c>
      <c r="AI1293" s="19">
        <f t="shared" si="19"/>
        <v>-0.21681192489974524</v>
      </c>
      <c r="AJ1293" s="5">
        <v>0</v>
      </c>
      <c r="AK1293" s="15">
        <v>11.505316199999999</v>
      </c>
      <c r="AL1293" s="16">
        <f t="shared" si="20"/>
        <v>86.916342203615415</v>
      </c>
      <c r="AM1293" s="17">
        <v>1</v>
      </c>
      <c r="AN1293" s="7">
        <f t="shared" si="21"/>
        <v>86.916342203615415</v>
      </c>
      <c r="AO1293" s="18">
        <f t="shared" si="22"/>
        <v>0</v>
      </c>
      <c r="AP1293" s="19">
        <f t="shared" si="23"/>
        <v>-1.0465207101426044</v>
      </c>
      <c r="AQ1293" s="5">
        <v>0</v>
      </c>
      <c r="AR1293" s="15">
        <v>15.262193720000001</v>
      </c>
      <c r="AS1293" s="21">
        <f t="shared" si="24"/>
        <v>0</v>
      </c>
      <c r="AT1293" s="19">
        <f t="shared" si="25"/>
        <v>-1.0252866396461213</v>
      </c>
      <c r="AU1293" s="5">
        <v>1</v>
      </c>
      <c r="AV1293" s="15">
        <v>15.262193699999999</v>
      </c>
      <c r="AW1293" s="16">
        <f t="shared" si="26"/>
        <v>65.521380455288025</v>
      </c>
      <c r="AX1293" s="19">
        <f t="shared" si="27"/>
        <v>1.6810741119499084</v>
      </c>
      <c r="AY1293" s="15">
        <v>20.760862299999999</v>
      </c>
      <c r="AZ1293" s="16">
        <f t="shared" si="28"/>
        <v>48.167556123138489</v>
      </c>
      <c r="BA1293" s="19">
        <f t="shared" si="29"/>
        <v>1.1765254629738999</v>
      </c>
      <c r="BB1293" s="15">
        <v>11.50531616</v>
      </c>
      <c r="BC1293" s="16">
        <f t="shared" si="30"/>
        <v>86.916342505793423</v>
      </c>
      <c r="BD1293" s="19">
        <f t="shared" si="31"/>
        <v>0.41570485970017157</v>
      </c>
      <c r="BE1293" s="15">
        <v>20.760862299999999</v>
      </c>
      <c r="BF1293" s="21">
        <f t="shared" si="32"/>
        <v>48.167556123138489</v>
      </c>
      <c r="BG1293" s="19">
        <f t="shared" si="33"/>
        <v>0.65379834954327221</v>
      </c>
      <c r="BH1293" s="15">
        <v>38.483118500000003</v>
      </c>
      <c r="BI1293" s="16">
        <f t="shared" si="34"/>
        <v>25.985420074519165</v>
      </c>
      <c r="BJ1293" s="22">
        <f t="shared" si="35"/>
        <v>-0.19624945487687145</v>
      </c>
      <c r="BK1293" s="15">
        <v>46.396614700000001</v>
      </c>
      <c r="BL1293" s="16">
        <f t="shared" si="36"/>
        <v>21.553296646015855</v>
      </c>
      <c r="BM1293" s="19">
        <f t="shared" si="37"/>
        <v>0.20551086551743483</v>
      </c>
      <c r="BN1293" s="15">
        <v>46.396614700000001</v>
      </c>
      <c r="BO1293" s="16">
        <f t="shared" si="38"/>
        <v>21.553296646015855</v>
      </c>
      <c r="BP1293" s="19">
        <f t="shared" si="39"/>
        <v>1.058204195703925</v>
      </c>
      <c r="BQ1293" s="15">
        <v>15.262193699999999</v>
      </c>
      <c r="BR1293" s="16">
        <f t="shared" si="40"/>
        <v>65.521380455288025</v>
      </c>
      <c r="BS1293" s="19">
        <f t="shared" si="41"/>
        <v>0.54786039653242924</v>
      </c>
      <c r="BT1293" s="15">
        <v>16.543557400000001</v>
      </c>
      <c r="BU1293" s="16">
        <f t="shared" si="42"/>
        <v>61.534178858048989</v>
      </c>
      <c r="BV1293" s="19">
        <f t="shared" si="43"/>
        <v>0.98914234618534647</v>
      </c>
      <c r="BW1293" s="15">
        <v>779.22758399999998</v>
      </c>
      <c r="BX1293" s="18">
        <f t="shared" si="44"/>
        <v>0.11497451218762159</v>
      </c>
      <c r="BY1293" s="19">
        <f t="shared" si="45"/>
        <v>-2.6670740594326059E-2</v>
      </c>
      <c r="BZ1293" s="15">
        <v>19.357658900000001</v>
      </c>
      <c r="CA1293" s="18">
        <f t="shared" si="46"/>
        <v>2.9694537670857759E-3</v>
      </c>
      <c r="CB1293" s="19">
        <f t="shared" si="47"/>
        <v>-5.0636922023802391E-2</v>
      </c>
      <c r="CC1293" s="7">
        <f t="shared" si="48"/>
        <v>0.40416446543995671</v>
      </c>
      <c r="CD1293" s="61">
        <f t="shared" si="49"/>
        <v>0.65091947781526682</v>
      </c>
    </row>
    <row r="1294" spans="1:82" ht="15.75" customHeight="1" x14ac:dyDescent="0.25">
      <c r="A1294" s="5">
        <v>50146000201</v>
      </c>
      <c r="B1294" s="5">
        <v>50146</v>
      </c>
      <c r="C1294" s="6" t="s">
        <v>1301</v>
      </c>
      <c r="D1294" s="6" t="s">
        <v>1301</v>
      </c>
      <c r="E1294" s="5">
        <v>214</v>
      </c>
      <c r="F1294" s="15">
        <v>10.24515121</v>
      </c>
      <c r="G1294" s="16">
        <f t="shared" si="0"/>
        <v>97.607148933431901</v>
      </c>
      <c r="H1294" s="17">
        <v>1</v>
      </c>
      <c r="I1294" s="7">
        <f t="shared" si="1"/>
        <v>97.607148933431901</v>
      </c>
      <c r="J1294" s="18">
        <f t="shared" si="2"/>
        <v>32.535716311143972</v>
      </c>
      <c r="K1294" s="19">
        <f t="shared" si="3"/>
        <v>-0.10848615468061341</v>
      </c>
      <c r="L1294" s="15">
        <v>14.7326537</v>
      </c>
      <c r="M1294" s="16">
        <f t="shared" si="4"/>
        <v>67.876434236691523</v>
      </c>
      <c r="N1294" s="19">
        <f t="shared" si="5"/>
        <v>1.2049287525571606</v>
      </c>
      <c r="O1294" s="15">
        <v>14.7326537</v>
      </c>
      <c r="P1294" s="16">
        <f t="shared" si="6"/>
        <v>67.876434236691523</v>
      </c>
      <c r="Q1294" s="17">
        <v>2</v>
      </c>
      <c r="R1294" s="7">
        <f t="shared" si="7"/>
        <v>135.75286847338305</v>
      </c>
      <c r="S1294" s="18">
        <f t="shared" si="8"/>
        <v>67.876434236691523</v>
      </c>
      <c r="T1294" s="19">
        <f t="shared" si="9"/>
        <v>1.1565622025000757</v>
      </c>
      <c r="U1294" s="15">
        <v>10</v>
      </c>
      <c r="V1294" s="16">
        <f t="shared" si="10"/>
        <v>100</v>
      </c>
      <c r="W1294" s="19">
        <f t="shared" si="11"/>
        <v>1.6738574211914985</v>
      </c>
      <c r="X1294" s="15">
        <v>35.223869399999998</v>
      </c>
      <c r="Y1294" s="16">
        <f t="shared" si="12"/>
        <v>30.324921940574765</v>
      </c>
      <c r="Z1294" s="17">
        <v>3</v>
      </c>
      <c r="AA1294" s="20">
        <f t="shared" si="13"/>
        <v>90.97476582172429</v>
      </c>
      <c r="AB1294" s="18">
        <f t="shared" si="14"/>
        <v>30.324921940574761</v>
      </c>
      <c r="AC1294" s="19">
        <f t="shared" si="15"/>
        <v>0.31151081610349524</v>
      </c>
      <c r="AD1294" s="15">
        <v>35.211279099999999</v>
      </c>
      <c r="AE1294" s="16">
        <f t="shared" si="16"/>
        <v>30.397711964970906</v>
      </c>
      <c r="AF1294" s="17">
        <v>2</v>
      </c>
      <c r="AG1294" s="7">
        <f t="shared" si="17"/>
        <v>60.795423929941812</v>
      </c>
      <c r="AH1294" s="18">
        <f t="shared" si="18"/>
        <v>20.013974442638183</v>
      </c>
      <c r="AI1294" s="19">
        <f t="shared" si="19"/>
        <v>-0.15865957624165924</v>
      </c>
      <c r="AJ1294" s="5">
        <v>23</v>
      </c>
      <c r="AK1294" s="15">
        <v>10</v>
      </c>
      <c r="AL1294" s="16">
        <f t="shared" si="20"/>
        <v>100</v>
      </c>
      <c r="AM1294" s="17">
        <v>1</v>
      </c>
      <c r="AN1294" s="7">
        <f t="shared" si="21"/>
        <v>100</v>
      </c>
      <c r="AO1294" s="18">
        <f t="shared" si="22"/>
        <v>33.333333333333336</v>
      </c>
      <c r="AP1294" s="19">
        <f t="shared" si="23"/>
        <v>2.8886242853155969E-2</v>
      </c>
      <c r="AQ1294" s="5">
        <v>10</v>
      </c>
      <c r="AR1294" s="15">
        <v>15.434957000000001</v>
      </c>
      <c r="AS1294" s="21">
        <f t="shared" si="24"/>
        <v>64.788000381212598</v>
      </c>
      <c r="AT1294" s="19">
        <f t="shared" si="25"/>
        <v>1.243899304800226</v>
      </c>
      <c r="AU1294" s="5">
        <v>3</v>
      </c>
      <c r="AV1294" s="15">
        <v>15.434957000000001</v>
      </c>
      <c r="AW1294" s="16">
        <f t="shared" si="26"/>
        <v>64.788000381212598</v>
      </c>
      <c r="AX1294" s="19">
        <f t="shared" si="27"/>
        <v>1.6530034016920838</v>
      </c>
      <c r="AY1294" s="15">
        <v>19.2555461</v>
      </c>
      <c r="AZ1294" s="16">
        <f t="shared" si="28"/>
        <v>51.933089552832783</v>
      </c>
      <c r="BA1294" s="19">
        <f t="shared" si="29"/>
        <v>1.4421344415080746</v>
      </c>
      <c r="BB1294" s="15">
        <v>10</v>
      </c>
      <c r="BC1294" s="16">
        <f t="shared" si="30"/>
        <v>100</v>
      </c>
      <c r="BD1294" s="19">
        <f t="shared" si="31"/>
        <v>0.93333821106502679</v>
      </c>
      <c r="BE1294" s="15">
        <v>19.2555461</v>
      </c>
      <c r="BF1294" s="21">
        <f t="shared" si="32"/>
        <v>51.933089552832783</v>
      </c>
      <c r="BG1294" s="19">
        <f t="shared" si="33"/>
        <v>0.8837199078796425</v>
      </c>
      <c r="BH1294" s="15">
        <v>36.9778023</v>
      </c>
      <c r="BI1294" s="16">
        <f t="shared" si="34"/>
        <v>27.043251296738099</v>
      </c>
      <c r="BJ1294" s="22">
        <f t="shared" si="35"/>
        <v>-0.11852081596064688</v>
      </c>
      <c r="BK1294" s="15">
        <v>45.961479599999997</v>
      </c>
      <c r="BL1294" s="16">
        <f t="shared" si="36"/>
        <v>21.757350039705859</v>
      </c>
      <c r="BM1294" s="19">
        <f t="shared" si="37"/>
        <v>0.22412719561743794</v>
      </c>
      <c r="BN1294" s="15">
        <v>45.961479599999997</v>
      </c>
      <c r="BO1294" s="16">
        <f t="shared" si="38"/>
        <v>21.757350039705859</v>
      </c>
      <c r="BP1294" s="19">
        <f t="shared" si="39"/>
        <v>1.0831013467974551</v>
      </c>
      <c r="BQ1294" s="15">
        <v>14.0072174</v>
      </c>
      <c r="BR1294" s="16">
        <f t="shared" si="40"/>
        <v>71.39176693295272</v>
      </c>
      <c r="BS1294" s="19">
        <f t="shared" si="41"/>
        <v>0.81849258235513844</v>
      </c>
      <c r="BT1294" s="15">
        <v>15.0382412</v>
      </c>
      <c r="BU1294" s="16">
        <f t="shared" si="42"/>
        <v>67.693702106600071</v>
      </c>
      <c r="BV1294" s="19">
        <f t="shared" si="43"/>
        <v>1.2622282309288981</v>
      </c>
      <c r="BW1294" s="15">
        <v>799.44065499999999</v>
      </c>
      <c r="BX1294" s="18">
        <f t="shared" si="44"/>
        <v>0.11795693738118193</v>
      </c>
      <c r="BY1294" s="19">
        <f t="shared" si="45"/>
        <v>-2.5605542338140091E-2</v>
      </c>
      <c r="BZ1294" s="15">
        <v>215.44207700000001</v>
      </c>
      <c r="CA1294" s="18">
        <f t="shared" si="46"/>
        <v>3.3048690982794095E-2</v>
      </c>
      <c r="CB1294" s="19">
        <f t="shared" si="47"/>
        <v>-3.8910162813342537E-2</v>
      </c>
      <c r="CC1294" s="7">
        <f t="shared" si="48"/>
        <v>0.70892672662184053</v>
      </c>
      <c r="CD1294" s="61">
        <f t="shared" si="49"/>
        <v>1.1417486052358778</v>
      </c>
    </row>
    <row r="1295" spans="1:82" ht="15.75" customHeight="1" x14ac:dyDescent="0.25">
      <c r="A1295" s="5">
        <v>50147000201</v>
      </c>
      <c r="B1295" s="5">
        <v>50147</v>
      </c>
      <c r="C1295" s="6" t="s">
        <v>1302</v>
      </c>
      <c r="D1295" s="6" t="s">
        <v>1302</v>
      </c>
      <c r="E1295" s="5">
        <v>955</v>
      </c>
      <c r="F1295" s="15">
        <v>10.12806415</v>
      </c>
      <c r="G1295" s="16">
        <f t="shared" si="0"/>
        <v>98.73555155157662</v>
      </c>
      <c r="H1295" s="17">
        <v>1</v>
      </c>
      <c r="I1295" s="7">
        <f t="shared" si="1"/>
        <v>98.73555155157662</v>
      </c>
      <c r="J1295" s="18">
        <f t="shared" si="2"/>
        <v>32.911850517192207</v>
      </c>
      <c r="K1295" s="19">
        <f t="shared" si="3"/>
        <v>-8.779651806038842E-2</v>
      </c>
      <c r="L1295" s="15">
        <v>16.912416</v>
      </c>
      <c r="M1295" s="16">
        <f t="shared" si="4"/>
        <v>59.128157680132752</v>
      </c>
      <c r="N1295" s="19">
        <f t="shared" si="5"/>
        <v>0.69371452037244108</v>
      </c>
      <c r="O1295" s="15">
        <v>16.912416</v>
      </c>
      <c r="P1295" s="16">
        <f t="shared" si="6"/>
        <v>59.128157680132752</v>
      </c>
      <c r="Q1295" s="17">
        <v>2</v>
      </c>
      <c r="R1295" s="7">
        <f t="shared" si="7"/>
        <v>118.2563153602655</v>
      </c>
      <c r="S1295" s="18">
        <f t="shared" si="8"/>
        <v>59.128157680132752</v>
      </c>
      <c r="T1295" s="19">
        <f t="shared" si="9"/>
        <v>0.6683987440213468</v>
      </c>
      <c r="U1295" s="15">
        <v>10</v>
      </c>
      <c r="V1295" s="16">
        <f t="shared" si="10"/>
        <v>100</v>
      </c>
      <c r="W1295" s="19">
        <f t="shared" si="11"/>
        <v>1.6738574211914985</v>
      </c>
      <c r="X1295" s="15">
        <v>40.658893399999997</v>
      </c>
      <c r="Y1295" s="16">
        <f t="shared" si="12"/>
        <v>26.271277958588026</v>
      </c>
      <c r="Z1295" s="17">
        <v>3</v>
      </c>
      <c r="AA1295" s="20">
        <f t="shared" si="13"/>
        <v>78.813833875764075</v>
      </c>
      <c r="AB1295" s="18">
        <f t="shared" si="14"/>
        <v>26.271277958588026</v>
      </c>
      <c r="AC1295" s="19">
        <f t="shared" si="15"/>
        <v>-4.0570870101471418E-3</v>
      </c>
      <c r="AD1295" s="15">
        <v>40.670102200000002</v>
      </c>
      <c r="AE1295" s="16">
        <f t="shared" si="16"/>
        <v>26.317669789381544</v>
      </c>
      <c r="AF1295" s="17">
        <v>4</v>
      </c>
      <c r="AG1295" s="7">
        <f t="shared" si="17"/>
        <v>105.27067915752617</v>
      </c>
      <c r="AH1295" s="18">
        <f t="shared" si="18"/>
        <v>34.655316897630023</v>
      </c>
      <c r="AI1295" s="19">
        <f t="shared" si="19"/>
        <v>0.87898706517717773</v>
      </c>
      <c r="AJ1295" s="5">
        <v>70</v>
      </c>
      <c r="AK1295" s="15">
        <v>10</v>
      </c>
      <c r="AL1295" s="16">
        <f t="shared" si="20"/>
        <v>100</v>
      </c>
      <c r="AM1295" s="17">
        <v>2</v>
      </c>
      <c r="AN1295" s="7">
        <f t="shared" si="21"/>
        <v>200</v>
      </c>
      <c r="AO1295" s="18">
        <f t="shared" si="22"/>
        <v>66.666666666666671</v>
      </c>
      <c r="AP1295" s="19">
        <f t="shared" si="23"/>
        <v>1.1042931958489164</v>
      </c>
      <c r="AQ1295" s="5">
        <v>35</v>
      </c>
      <c r="AR1295" s="15">
        <v>16.96520391</v>
      </c>
      <c r="AS1295" s="21">
        <f t="shared" si="24"/>
        <v>58.944178054385674</v>
      </c>
      <c r="AT1295" s="19">
        <f t="shared" si="25"/>
        <v>1.0392206697466462</v>
      </c>
      <c r="AU1295" s="5">
        <v>10</v>
      </c>
      <c r="AV1295" s="15">
        <v>16.965203899999999</v>
      </c>
      <c r="AW1295" s="16">
        <f t="shared" si="26"/>
        <v>58.944178089129835</v>
      </c>
      <c r="AX1295" s="19">
        <f t="shared" si="27"/>
        <v>1.4293264186951344</v>
      </c>
      <c r="AY1295" s="15">
        <v>40.552638199999997</v>
      </c>
      <c r="AZ1295" s="16">
        <f t="shared" si="28"/>
        <v>24.659308108837173</v>
      </c>
      <c r="BA1295" s="19">
        <f t="shared" si="29"/>
        <v>-0.48167299915302758</v>
      </c>
      <c r="BB1295" s="15">
        <v>10</v>
      </c>
      <c r="BC1295" s="16">
        <f t="shared" si="30"/>
        <v>100</v>
      </c>
      <c r="BD1295" s="19">
        <f t="shared" si="31"/>
        <v>0.93333821106502679</v>
      </c>
      <c r="BE1295" s="15">
        <v>23.2459554</v>
      </c>
      <c r="BF1295" s="21">
        <f t="shared" si="32"/>
        <v>43.018236196048107</v>
      </c>
      <c r="BG1295" s="19">
        <f t="shared" si="33"/>
        <v>0.33938349063568196</v>
      </c>
      <c r="BH1295" s="15">
        <v>40.552638199999997</v>
      </c>
      <c r="BI1295" s="16">
        <f t="shared" si="34"/>
        <v>24.659308108837173</v>
      </c>
      <c r="BJ1295" s="22">
        <f t="shared" si="35"/>
        <v>-0.29369116011106156</v>
      </c>
      <c r="BK1295" s="15">
        <v>41.0612998</v>
      </c>
      <c r="BL1295" s="16">
        <f t="shared" si="36"/>
        <v>24.353832072310581</v>
      </c>
      <c r="BM1295" s="19">
        <f t="shared" si="37"/>
        <v>0.46101110988906102</v>
      </c>
      <c r="BN1295" s="15">
        <v>41.0612998</v>
      </c>
      <c r="BO1295" s="16">
        <f t="shared" si="38"/>
        <v>24.353832072310581</v>
      </c>
      <c r="BP1295" s="19">
        <f t="shared" si="39"/>
        <v>1.3999057101475894</v>
      </c>
      <c r="BQ1295" s="15">
        <v>10</v>
      </c>
      <c r="BR1295" s="16">
        <f t="shared" si="40"/>
        <v>100</v>
      </c>
      <c r="BS1295" s="19">
        <f t="shared" si="41"/>
        <v>2.1373680391786363</v>
      </c>
      <c r="BT1295" s="15">
        <v>16.5558066</v>
      </c>
      <c r="BU1295" s="16">
        <f t="shared" si="42"/>
        <v>61.488651359336359</v>
      </c>
      <c r="BV1295" s="19">
        <f t="shared" si="43"/>
        <v>0.98712385924010704</v>
      </c>
      <c r="BW1295" s="15">
        <v>7670.6486100000002</v>
      </c>
      <c r="BX1295" s="18">
        <f t="shared" si="44"/>
        <v>1.1317991049164497</v>
      </c>
      <c r="BY1295" s="19">
        <f t="shared" si="45"/>
        <v>0.33649671968612926</v>
      </c>
      <c r="BZ1295" s="15">
        <v>955.52629999999999</v>
      </c>
      <c r="CA1295" s="18">
        <f t="shared" si="46"/>
        <v>0.14657718610201015</v>
      </c>
      <c r="CB1295" s="19">
        <f t="shared" si="47"/>
        <v>5.3503121528795401E-3</v>
      </c>
      <c r="CC1295" s="7">
        <f t="shared" si="48"/>
        <v>0.69581882751124458</v>
      </c>
      <c r="CD1295" s="61">
        <f t="shared" si="49"/>
        <v>1.1206379248720402</v>
      </c>
    </row>
    <row r="1296" spans="1:82" ht="15.75" customHeight="1" x14ac:dyDescent="0.25">
      <c r="A1296" s="5">
        <v>50148000101</v>
      </c>
      <c r="B1296" s="5">
        <v>50148</v>
      </c>
      <c r="C1296" s="6" t="s">
        <v>1303</v>
      </c>
      <c r="D1296" s="6" t="s">
        <v>1303</v>
      </c>
      <c r="E1296" s="5">
        <v>297</v>
      </c>
      <c r="F1296" s="15">
        <v>10.1139911</v>
      </c>
      <c r="G1296" s="16">
        <f t="shared" si="0"/>
        <v>98.872936520578904</v>
      </c>
      <c r="H1296" s="17">
        <v>1</v>
      </c>
      <c r="I1296" s="7">
        <f t="shared" si="1"/>
        <v>98.872936520578904</v>
      </c>
      <c r="J1296" s="18">
        <f t="shared" si="2"/>
        <v>32.957645506859635</v>
      </c>
      <c r="K1296" s="19">
        <f t="shared" si="3"/>
        <v>-8.5277519043520128E-2</v>
      </c>
      <c r="L1296" s="15">
        <v>36.321127699999998</v>
      </c>
      <c r="M1296" s="16">
        <f t="shared" si="4"/>
        <v>27.532184800528647</v>
      </c>
      <c r="N1296" s="19">
        <f t="shared" si="5"/>
        <v>-1.1526275461305093</v>
      </c>
      <c r="O1296" s="15">
        <v>36.321127699999998</v>
      </c>
      <c r="P1296" s="16">
        <f t="shared" si="6"/>
        <v>27.532184800528647</v>
      </c>
      <c r="Q1296" s="17">
        <v>2</v>
      </c>
      <c r="R1296" s="7">
        <f t="shared" si="7"/>
        <v>55.064369601057294</v>
      </c>
      <c r="S1296" s="18">
        <f t="shared" si="8"/>
        <v>27.532184800528647</v>
      </c>
      <c r="T1296" s="19">
        <f t="shared" si="9"/>
        <v>-1.0946913109385596</v>
      </c>
      <c r="U1296" s="15">
        <v>10</v>
      </c>
      <c r="V1296" s="16">
        <f t="shared" si="10"/>
        <v>100</v>
      </c>
      <c r="W1296" s="19">
        <f t="shared" si="11"/>
        <v>1.6738574211914985</v>
      </c>
      <c r="X1296" s="15">
        <v>41.2088392</v>
      </c>
      <c r="Y1296" s="16">
        <f t="shared" si="12"/>
        <v>25.920678930456262</v>
      </c>
      <c r="Z1296" s="17">
        <v>2</v>
      </c>
      <c r="AA1296" s="20">
        <f t="shared" si="13"/>
        <v>51.841357860912524</v>
      </c>
      <c r="AB1296" s="18">
        <f t="shared" si="14"/>
        <v>17.280452620304175</v>
      </c>
      <c r="AC1296" s="19">
        <f t="shared" si="15"/>
        <v>-0.70397447291552928</v>
      </c>
      <c r="AD1296" s="15">
        <v>75.569365199999993</v>
      </c>
      <c r="AE1296" s="16">
        <f t="shared" si="16"/>
        <v>14.163706644448563</v>
      </c>
      <c r="AF1296" s="17">
        <v>3</v>
      </c>
      <c r="AG1296" s="7">
        <f t="shared" si="17"/>
        <v>42.491119933345686</v>
      </c>
      <c r="AH1296" s="18">
        <f t="shared" si="18"/>
        <v>13.988161170897332</v>
      </c>
      <c r="AI1296" s="19">
        <f t="shared" si="19"/>
        <v>-0.58571501343670662</v>
      </c>
      <c r="AJ1296" s="5">
        <v>14</v>
      </c>
      <c r="AK1296" s="15">
        <v>10</v>
      </c>
      <c r="AL1296" s="16">
        <f t="shared" si="20"/>
        <v>100</v>
      </c>
      <c r="AM1296" s="17">
        <v>1</v>
      </c>
      <c r="AN1296" s="7">
        <f t="shared" si="21"/>
        <v>100</v>
      </c>
      <c r="AO1296" s="18">
        <f t="shared" si="22"/>
        <v>33.333333333333336</v>
      </c>
      <c r="AP1296" s="19">
        <f t="shared" si="23"/>
        <v>2.8886242853155969E-2</v>
      </c>
      <c r="AQ1296" s="5">
        <v>5</v>
      </c>
      <c r="AR1296" s="15">
        <v>36.036624500000002</v>
      </c>
      <c r="AS1296" s="21">
        <f t="shared" si="24"/>
        <v>27.749546853368575</v>
      </c>
      <c r="AT1296" s="19">
        <f t="shared" si="25"/>
        <v>-5.3364658509021431E-2</v>
      </c>
      <c r="AU1296" s="5">
        <v>0</v>
      </c>
      <c r="AV1296" s="15">
        <v>40.376615000000001</v>
      </c>
      <c r="AW1296" s="16">
        <f t="shared" si="26"/>
        <v>0</v>
      </c>
      <c r="AX1296" s="19">
        <f t="shared" si="27"/>
        <v>-0.82680925094591806</v>
      </c>
      <c r="AY1296" s="15">
        <v>40.376615000000001</v>
      </c>
      <c r="AZ1296" s="16">
        <f t="shared" si="28"/>
        <v>24.766811185137733</v>
      </c>
      <c r="BA1296" s="19">
        <f t="shared" si="29"/>
        <v>-0.47409006759270644</v>
      </c>
      <c r="BB1296" s="15">
        <v>10</v>
      </c>
      <c r="BC1296" s="16">
        <f t="shared" si="30"/>
        <v>100</v>
      </c>
      <c r="BD1296" s="19">
        <f t="shared" si="31"/>
        <v>0.93333821106502679</v>
      </c>
      <c r="BE1296" s="15">
        <v>40.376615000000001</v>
      </c>
      <c r="BF1296" s="21">
        <f t="shared" si="32"/>
        <v>24.766811185137733</v>
      </c>
      <c r="BG1296" s="19">
        <f t="shared" si="33"/>
        <v>-0.7750392488561314</v>
      </c>
      <c r="BH1296" s="15">
        <v>40.376615000000001</v>
      </c>
      <c r="BI1296" s="16">
        <f t="shared" si="34"/>
        <v>24.766811185137733</v>
      </c>
      <c r="BJ1296" s="22">
        <f t="shared" si="35"/>
        <v>-0.28579191529332809</v>
      </c>
      <c r="BK1296" s="15">
        <v>92.533633800000004</v>
      </c>
      <c r="BL1296" s="16">
        <f t="shared" si="36"/>
        <v>10.806881335292378</v>
      </c>
      <c r="BM1296" s="19">
        <f t="shared" si="37"/>
        <v>-0.77491298923150265</v>
      </c>
      <c r="BN1296" s="15">
        <v>92.533633800000004</v>
      </c>
      <c r="BO1296" s="16">
        <f t="shared" si="38"/>
        <v>10.806881335292378</v>
      </c>
      <c r="BP1296" s="19">
        <f t="shared" si="39"/>
        <v>-0.25299735241330668</v>
      </c>
      <c r="BQ1296" s="15">
        <v>36.036624500000002</v>
      </c>
      <c r="BR1296" s="16">
        <f t="shared" si="40"/>
        <v>27.749546853368575</v>
      </c>
      <c r="BS1296" s="19">
        <f t="shared" si="41"/>
        <v>-1.1934685481822374</v>
      </c>
      <c r="BT1296" s="15">
        <v>63.893689999999999</v>
      </c>
      <c r="BU1296" s="16">
        <f t="shared" si="42"/>
        <v>15.932625271760012</v>
      </c>
      <c r="BV1296" s="19">
        <f t="shared" si="43"/>
        <v>-1.0326278630141374</v>
      </c>
      <c r="BW1296" s="15">
        <v>188.403954</v>
      </c>
      <c r="BX1296" s="18">
        <f t="shared" si="44"/>
        <v>2.7798878209846715E-2</v>
      </c>
      <c r="BY1296" s="19">
        <f t="shared" si="45"/>
        <v>-5.7806251887462273E-2</v>
      </c>
      <c r="BZ1296" s="15">
        <v>297.46408600000001</v>
      </c>
      <c r="CA1296" s="18">
        <f t="shared" si="46"/>
        <v>4.5630820095989358E-2</v>
      </c>
      <c r="CB1296" s="19">
        <f t="shared" si="47"/>
        <v>-3.4004865600941694E-2</v>
      </c>
      <c r="CC1296" s="7">
        <f t="shared" si="48"/>
        <v>-0.3551114209937809</v>
      </c>
      <c r="CD1296" s="61">
        <f t="shared" si="49"/>
        <v>-0.57191801972964118</v>
      </c>
    </row>
    <row r="1297" spans="1:82" ht="15.75" customHeight="1" x14ac:dyDescent="0.25">
      <c r="A1297" s="5">
        <v>50149000101</v>
      </c>
      <c r="B1297" s="5">
        <v>50149</v>
      </c>
      <c r="C1297" s="6" t="s">
        <v>1304</v>
      </c>
      <c r="D1297" s="6" t="s">
        <v>1304</v>
      </c>
      <c r="E1297" s="5">
        <v>37</v>
      </c>
      <c r="F1297" s="15">
        <v>10.07655553</v>
      </c>
      <c r="G1297" s="16">
        <f t="shared" si="0"/>
        <v>99.240260922771881</v>
      </c>
      <c r="H1297" s="17">
        <v>1</v>
      </c>
      <c r="I1297" s="7">
        <f t="shared" si="1"/>
        <v>99.240260922771881</v>
      </c>
      <c r="J1297" s="18">
        <f t="shared" si="2"/>
        <v>33.080086974257298</v>
      </c>
      <c r="K1297" s="19">
        <f t="shared" si="3"/>
        <v>-7.854250418188341E-2</v>
      </c>
      <c r="L1297" s="15">
        <v>17.6455178</v>
      </c>
      <c r="M1297" s="16">
        <f t="shared" si="4"/>
        <v>56.671615496599365</v>
      </c>
      <c r="N1297" s="19">
        <f t="shared" si="5"/>
        <v>0.55016403724981044</v>
      </c>
      <c r="O1297" s="15">
        <v>17.6455178</v>
      </c>
      <c r="P1297" s="16">
        <f t="shared" si="6"/>
        <v>56.671615496599365</v>
      </c>
      <c r="Q1297" s="17">
        <v>2</v>
      </c>
      <c r="R1297" s="7">
        <f t="shared" si="7"/>
        <v>113.34323099319873</v>
      </c>
      <c r="S1297" s="18">
        <f t="shared" si="8"/>
        <v>56.671615496599358</v>
      </c>
      <c r="T1297" s="19">
        <f t="shared" si="9"/>
        <v>0.5313209869957658</v>
      </c>
      <c r="U1297" s="15">
        <v>18.2656952</v>
      </c>
      <c r="V1297" s="16">
        <f t="shared" si="10"/>
        <v>54.747437152022556</v>
      </c>
      <c r="W1297" s="19">
        <f t="shared" si="11"/>
        <v>-0.25894819630474075</v>
      </c>
      <c r="X1297" s="15">
        <v>61.997176899999999</v>
      </c>
      <c r="Y1297" s="16">
        <f t="shared" si="12"/>
        <v>17.229189189096772</v>
      </c>
      <c r="Z1297" s="17">
        <v>3</v>
      </c>
      <c r="AA1297" s="20">
        <f t="shared" si="13"/>
        <v>51.687567567290316</v>
      </c>
      <c r="AB1297" s="18">
        <f t="shared" si="14"/>
        <v>17.229189189096772</v>
      </c>
      <c r="AC1297" s="19">
        <f t="shared" si="15"/>
        <v>-0.70796522631282244</v>
      </c>
      <c r="AD1297" s="15">
        <v>61.985968</v>
      </c>
      <c r="AE1297" s="16">
        <f t="shared" si="16"/>
        <v>17.267493830216541</v>
      </c>
      <c r="AF1297" s="17">
        <v>4</v>
      </c>
      <c r="AG1297" s="7">
        <f t="shared" si="17"/>
        <v>69.069975320866163</v>
      </c>
      <c r="AH1297" s="18">
        <f t="shared" si="18"/>
        <v>22.737973213550525</v>
      </c>
      <c r="AI1297" s="19">
        <f t="shared" si="19"/>
        <v>3.439295186873572E-2</v>
      </c>
      <c r="AJ1297" s="5">
        <v>0</v>
      </c>
      <c r="AK1297" s="15">
        <v>18.2656952</v>
      </c>
      <c r="AL1297" s="16">
        <f t="shared" si="20"/>
        <v>54.747437152022556</v>
      </c>
      <c r="AM1297" s="17">
        <v>3</v>
      </c>
      <c r="AN1297" s="7">
        <f t="shared" si="21"/>
        <v>164.24231145606768</v>
      </c>
      <c r="AO1297" s="18">
        <f t="shared" si="22"/>
        <v>0</v>
      </c>
      <c r="AP1297" s="19">
        <f t="shared" si="23"/>
        <v>-1.0465207101426044</v>
      </c>
      <c r="AQ1297" s="5">
        <v>0</v>
      </c>
      <c r="AR1297" s="15">
        <v>35.856090870000003</v>
      </c>
      <c r="AS1297" s="21">
        <f t="shared" si="24"/>
        <v>0</v>
      </c>
      <c r="AT1297" s="19">
        <f t="shared" si="25"/>
        <v>-1.0252866396461213</v>
      </c>
      <c r="AU1297" s="5">
        <v>0</v>
      </c>
      <c r="AV1297" s="15">
        <v>35.856090899999998</v>
      </c>
      <c r="AW1297" s="16">
        <f t="shared" si="26"/>
        <v>0</v>
      </c>
      <c r="AX1297" s="19">
        <f t="shared" si="27"/>
        <v>-0.82680925094591806</v>
      </c>
      <c r="AY1297" s="15">
        <v>35.856090899999998</v>
      </c>
      <c r="AZ1297" s="16">
        <f t="shared" si="28"/>
        <v>27.889264415045311</v>
      </c>
      <c r="BA1297" s="19">
        <f t="shared" si="29"/>
        <v>-0.25384195974791235</v>
      </c>
      <c r="BB1297" s="15">
        <v>10</v>
      </c>
      <c r="BC1297" s="16">
        <f t="shared" si="30"/>
        <v>100</v>
      </c>
      <c r="BD1297" s="19">
        <f t="shared" si="31"/>
        <v>0.93333821106502679</v>
      </c>
      <c r="BE1297" s="15">
        <v>35.856090899999998</v>
      </c>
      <c r="BF1297" s="21">
        <f t="shared" si="32"/>
        <v>27.889264415045311</v>
      </c>
      <c r="BG1297" s="19">
        <f t="shared" si="33"/>
        <v>-0.58438384083574169</v>
      </c>
      <c r="BH1297" s="15">
        <v>41.5129588</v>
      </c>
      <c r="BI1297" s="16">
        <f t="shared" si="34"/>
        <v>24.088863547832684</v>
      </c>
      <c r="BJ1297" s="22">
        <f t="shared" si="35"/>
        <v>-0.33560699542837591</v>
      </c>
      <c r="BK1297" s="15">
        <v>66.080320799999996</v>
      </c>
      <c r="BL1297" s="16">
        <f t="shared" si="36"/>
        <v>15.133098445853793</v>
      </c>
      <c r="BM1297" s="19">
        <f t="shared" si="37"/>
        <v>-0.38022077481606309</v>
      </c>
      <c r="BN1297" s="15">
        <v>66.080320799999996</v>
      </c>
      <c r="BO1297" s="16">
        <f t="shared" si="38"/>
        <v>15.133098445853793</v>
      </c>
      <c r="BP1297" s="19">
        <f t="shared" si="39"/>
        <v>0.27485704450349124</v>
      </c>
      <c r="BQ1297" s="15">
        <v>27.926334000000001</v>
      </c>
      <c r="BR1297" s="16">
        <f t="shared" si="40"/>
        <v>35.808495307690585</v>
      </c>
      <c r="BS1297" s="19">
        <f t="shared" si="41"/>
        <v>-0.82194090789417595</v>
      </c>
      <c r="BT1297" s="15">
        <v>25.906438699999999</v>
      </c>
      <c r="BU1297" s="16">
        <f t="shared" si="42"/>
        <v>39.295027455857912</v>
      </c>
      <c r="BV1297" s="19">
        <f t="shared" si="43"/>
        <v>3.1572152676640338E-3</v>
      </c>
      <c r="BW1297" s="15">
        <v>310.88050500000003</v>
      </c>
      <c r="BX1297" s="18">
        <f t="shared" si="44"/>
        <v>4.5870211918751146E-2</v>
      </c>
      <c r="BY1297" s="19">
        <f t="shared" si="45"/>
        <v>-5.1351922975795564E-2</v>
      </c>
      <c r="BZ1297" s="15">
        <v>38.1275628</v>
      </c>
      <c r="CA1297" s="18">
        <f t="shared" si="46"/>
        <v>5.8487462544481294E-3</v>
      </c>
      <c r="CB1297" s="19">
        <f t="shared" si="47"/>
        <v>-4.9514394565620998E-2</v>
      </c>
      <c r="CC1297" s="7">
        <f t="shared" si="48"/>
        <v>-0.21545804614985697</v>
      </c>
      <c r="CD1297" s="61">
        <f t="shared" si="49"/>
        <v>-0.34700190363914502</v>
      </c>
    </row>
    <row r="1298" spans="1:82" ht="15.75" customHeight="1" x14ac:dyDescent="0.25">
      <c r="A1298" s="5">
        <v>50150000101</v>
      </c>
      <c r="B1298" s="5">
        <v>50150</v>
      </c>
      <c r="C1298" s="6" t="s">
        <v>1305</v>
      </c>
      <c r="D1298" s="6" t="s">
        <v>1305</v>
      </c>
      <c r="E1298" s="5">
        <v>806</v>
      </c>
      <c r="F1298" s="15">
        <v>10.02315814</v>
      </c>
      <c r="G1298" s="16">
        <f t="shared" si="0"/>
        <v>99.768953660348018</v>
      </c>
      <c r="H1298" s="17">
        <v>1</v>
      </c>
      <c r="I1298" s="7">
        <f t="shared" si="1"/>
        <v>99.768953660348018</v>
      </c>
      <c r="J1298" s="18">
        <f t="shared" si="2"/>
        <v>33.256317886782675</v>
      </c>
      <c r="K1298" s="19">
        <f t="shared" si="3"/>
        <v>-6.8848747318586812E-2</v>
      </c>
      <c r="L1298" s="15">
        <v>14.0642318</v>
      </c>
      <c r="M1298" s="16">
        <f t="shared" si="4"/>
        <v>71.102354840312003</v>
      </c>
      <c r="N1298" s="19">
        <f t="shared" si="5"/>
        <v>1.3934386280517022</v>
      </c>
      <c r="O1298" s="15">
        <v>14.0642318</v>
      </c>
      <c r="P1298" s="16">
        <f t="shared" si="6"/>
        <v>71.102354840312003</v>
      </c>
      <c r="Q1298" s="17">
        <v>2</v>
      </c>
      <c r="R1298" s="7">
        <f t="shared" si="7"/>
        <v>142.20470968062401</v>
      </c>
      <c r="S1298" s="18">
        <f t="shared" si="8"/>
        <v>71.102354840312003</v>
      </c>
      <c r="T1298" s="19">
        <f t="shared" si="9"/>
        <v>1.3365721219922206</v>
      </c>
      <c r="U1298" s="15">
        <v>10</v>
      </c>
      <c r="V1298" s="16">
        <f t="shared" si="10"/>
        <v>100</v>
      </c>
      <c r="W1298" s="19">
        <f t="shared" si="11"/>
        <v>1.6738574211914985</v>
      </c>
      <c r="X1298" s="15">
        <v>41.817812099999998</v>
      </c>
      <c r="Y1298" s="16">
        <f t="shared" si="12"/>
        <v>25.543208416683285</v>
      </c>
      <c r="Z1298" s="17">
        <v>3</v>
      </c>
      <c r="AA1298" s="20">
        <f t="shared" si="13"/>
        <v>76.629625250049855</v>
      </c>
      <c r="AB1298" s="18">
        <f t="shared" si="14"/>
        <v>25.543208416683285</v>
      </c>
      <c r="AC1298" s="19">
        <f t="shared" si="15"/>
        <v>-6.0735813528992474E-2</v>
      </c>
      <c r="AD1298" s="15">
        <v>41.806603299999999</v>
      </c>
      <c r="AE1298" s="16">
        <f t="shared" si="16"/>
        <v>25.602231119312197</v>
      </c>
      <c r="AF1298" s="17">
        <v>4</v>
      </c>
      <c r="AG1298" s="7">
        <f t="shared" si="17"/>
        <v>102.40892447724879</v>
      </c>
      <c r="AH1298" s="18">
        <f t="shared" si="18"/>
        <v>33.713221566603572</v>
      </c>
      <c r="AI1298" s="19">
        <f t="shared" si="19"/>
        <v>0.81221982309257823</v>
      </c>
      <c r="AJ1298" s="5">
        <v>59</v>
      </c>
      <c r="AK1298" s="15">
        <v>10</v>
      </c>
      <c r="AL1298" s="16">
        <f t="shared" si="20"/>
        <v>100</v>
      </c>
      <c r="AM1298" s="17">
        <v>2</v>
      </c>
      <c r="AN1298" s="7">
        <f t="shared" si="21"/>
        <v>200</v>
      </c>
      <c r="AO1298" s="18">
        <f t="shared" si="22"/>
        <v>66.666666666666671</v>
      </c>
      <c r="AP1298" s="19">
        <f t="shared" si="23"/>
        <v>1.1042931958489164</v>
      </c>
      <c r="AQ1298" s="5">
        <v>27</v>
      </c>
      <c r="AR1298" s="15">
        <v>14.76653511</v>
      </c>
      <c r="AS1298" s="21">
        <f t="shared" si="24"/>
        <v>67.720693619100473</v>
      </c>
      <c r="AT1298" s="19">
        <f t="shared" si="25"/>
        <v>1.3466162621940492</v>
      </c>
      <c r="AU1298" s="5">
        <v>11</v>
      </c>
      <c r="AV1298" s="15">
        <v>14.7665351</v>
      </c>
      <c r="AW1298" s="16">
        <f t="shared" si="26"/>
        <v>67.720693664961388</v>
      </c>
      <c r="AX1298" s="19">
        <f t="shared" si="27"/>
        <v>1.7652545881549346</v>
      </c>
      <c r="AY1298" s="15">
        <v>27.533975399999999</v>
      </c>
      <c r="AZ1298" s="16">
        <f t="shared" si="28"/>
        <v>36.318765651254267</v>
      </c>
      <c r="BA1298" s="19">
        <f t="shared" si="29"/>
        <v>0.34074875487596334</v>
      </c>
      <c r="BB1298" s="15">
        <v>10</v>
      </c>
      <c r="BC1298" s="16">
        <f t="shared" si="30"/>
        <v>100</v>
      </c>
      <c r="BD1298" s="19">
        <f t="shared" si="31"/>
        <v>0.93333821106502679</v>
      </c>
      <c r="BE1298" s="15">
        <v>27.533975399999999</v>
      </c>
      <c r="BF1298" s="21">
        <f t="shared" si="32"/>
        <v>36.318765651254267</v>
      </c>
      <c r="BG1298" s="19">
        <f t="shared" si="33"/>
        <v>-6.9682777516574423E-2</v>
      </c>
      <c r="BH1298" s="15">
        <v>45.2562316</v>
      </c>
      <c r="BI1298" s="16">
        <f t="shared" si="34"/>
        <v>22.096404509296352</v>
      </c>
      <c r="BJ1298" s="22">
        <f t="shared" si="35"/>
        <v>-0.48201138008710903</v>
      </c>
      <c r="BK1298" s="15">
        <v>45.900956100000002</v>
      </c>
      <c r="BL1298" s="16">
        <f t="shared" si="36"/>
        <v>21.786038570120329</v>
      </c>
      <c r="BM1298" s="19">
        <f t="shared" si="37"/>
        <v>0.22674452602602266</v>
      </c>
      <c r="BN1298" s="15">
        <v>45.900956100000002</v>
      </c>
      <c r="BO1298" s="16">
        <f t="shared" si="38"/>
        <v>21.786038570120329</v>
      </c>
      <c r="BP1298" s="19">
        <f t="shared" si="39"/>
        <v>1.0866017182613352</v>
      </c>
      <c r="BQ1298" s="15">
        <v>14.7665351</v>
      </c>
      <c r="BR1298" s="16">
        <f t="shared" si="40"/>
        <v>67.720693664961388</v>
      </c>
      <c r="BS1298" s="19">
        <f t="shared" si="41"/>
        <v>0.64925149633603874</v>
      </c>
      <c r="BT1298" s="15">
        <v>22.610283500000001</v>
      </c>
      <c r="BU1298" s="16">
        <f t="shared" si="42"/>
        <v>45.023505344371287</v>
      </c>
      <c r="BV1298" s="19">
        <f t="shared" si="43"/>
        <v>0.25713246453497329</v>
      </c>
      <c r="BW1298" s="15">
        <v>799.952718</v>
      </c>
      <c r="BX1298" s="18">
        <f t="shared" si="44"/>
        <v>0.11803249193654318</v>
      </c>
      <c r="BY1298" s="19">
        <f t="shared" si="45"/>
        <v>-2.557855739287089E-2</v>
      </c>
      <c r="BZ1298" s="15">
        <v>807.06791099999998</v>
      </c>
      <c r="CA1298" s="18">
        <f t="shared" si="46"/>
        <v>0.12380375442058222</v>
      </c>
      <c r="CB1298" s="19">
        <f t="shared" si="47"/>
        <v>-3.5281892468998679E-3</v>
      </c>
      <c r="CC1298" s="7">
        <f t="shared" si="48"/>
        <v>0.64293072350180136</v>
      </c>
      <c r="CD1298" s="61">
        <f t="shared" si="49"/>
        <v>1.0354599837410907</v>
      </c>
    </row>
    <row r="1299" spans="1:82" ht="15.75" customHeight="1" x14ac:dyDescent="0.25">
      <c r="A1299" s="5">
        <v>50151000101</v>
      </c>
      <c r="B1299" s="5">
        <v>50151</v>
      </c>
      <c r="C1299" s="6" t="s">
        <v>1306</v>
      </c>
      <c r="D1299" s="6" t="s">
        <v>1307</v>
      </c>
      <c r="E1299" s="5">
        <v>46</v>
      </c>
      <c r="F1299" s="15">
        <v>10.21051946</v>
      </c>
      <c r="G1299" s="16">
        <f t="shared" si="0"/>
        <v>97.938210089851779</v>
      </c>
      <c r="H1299" s="17">
        <v>1</v>
      </c>
      <c r="I1299" s="7">
        <f t="shared" si="1"/>
        <v>97.938210089851779</v>
      </c>
      <c r="J1299" s="18">
        <f t="shared" si="2"/>
        <v>32.646070029950593</v>
      </c>
      <c r="K1299" s="19">
        <f t="shared" si="3"/>
        <v>-0.10241603846920272</v>
      </c>
      <c r="L1299" s="15">
        <v>26.547646199999999</v>
      </c>
      <c r="M1299" s="16">
        <f t="shared" si="4"/>
        <v>37.668122908764694</v>
      </c>
      <c r="N1299" s="19">
        <f t="shared" si="5"/>
        <v>-0.56032393250172596</v>
      </c>
      <c r="O1299" s="15">
        <v>26.547646199999999</v>
      </c>
      <c r="P1299" s="16">
        <f t="shared" si="6"/>
        <v>37.668122908764694</v>
      </c>
      <c r="Q1299" s="17">
        <v>2</v>
      </c>
      <c r="R1299" s="7">
        <f t="shared" si="7"/>
        <v>75.336245817529388</v>
      </c>
      <c r="S1299" s="18">
        <f t="shared" si="8"/>
        <v>37.668122908764694</v>
      </c>
      <c r="T1299" s="19">
        <f t="shared" si="9"/>
        <v>-0.52909481089041743</v>
      </c>
      <c r="U1299" s="15">
        <v>26.524795999999998</v>
      </c>
      <c r="V1299" s="16">
        <f t="shared" si="10"/>
        <v>37.700572701859798</v>
      </c>
      <c r="W1299" s="19">
        <f t="shared" si="11"/>
        <v>-0.98704564087730018</v>
      </c>
      <c r="X1299" s="15">
        <v>33.026147000000002</v>
      </c>
      <c r="Y1299" s="16">
        <f t="shared" si="12"/>
        <v>32.342891527734068</v>
      </c>
      <c r="Z1299" s="17">
        <v>2</v>
      </c>
      <c r="AA1299" s="20">
        <f t="shared" si="13"/>
        <v>64.685783055468136</v>
      </c>
      <c r="AB1299" s="18">
        <f t="shared" si="14"/>
        <v>21.561927685156046</v>
      </c>
      <c r="AC1299" s="19">
        <f t="shared" si="15"/>
        <v>-0.37067038541979802</v>
      </c>
      <c r="AD1299" s="15">
        <v>54.162584199999998</v>
      </c>
      <c r="AE1299" s="16">
        <f t="shared" si="16"/>
        <v>19.761655316291204</v>
      </c>
      <c r="AF1299" s="17">
        <v>3</v>
      </c>
      <c r="AG1299" s="7">
        <f t="shared" si="17"/>
        <v>59.284965948873612</v>
      </c>
      <c r="AH1299" s="18">
        <f t="shared" si="18"/>
        <v>19.516728671893762</v>
      </c>
      <c r="AI1299" s="19">
        <f t="shared" si="19"/>
        <v>-0.19389988330767935</v>
      </c>
      <c r="AJ1299" s="5">
        <v>16</v>
      </c>
      <c r="AK1299" s="15">
        <v>10</v>
      </c>
      <c r="AL1299" s="16">
        <f t="shared" si="20"/>
        <v>100</v>
      </c>
      <c r="AM1299" s="17">
        <v>1</v>
      </c>
      <c r="AN1299" s="7">
        <f t="shared" si="21"/>
        <v>100</v>
      </c>
      <c r="AO1299" s="18">
        <f t="shared" si="22"/>
        <v>33.333333333333336</v>
      </c>
      <c r="AP1299" s="19">
        <f t="shared" si="23"/>
        <v>2.8886242853155969E-2</v>
      </c>
      <c r="AQ1299" s="5">
        <v>0</v>
      </c>
      <c r="AR1299" s="15">
        <v>31.425977530000001</v>
      </c>
      <c r="AS1299" s="21">
        <f t="shared" si="24"/>
        <v>0</v>
      </c>
      <c r="AT1299" s="19">
        <f t="shared" si="25"/>
        <v>-1.0252866396461213</v>
      </c>
      <c r="AU1299" s="5">
        <v>0</v>
      </c>
      <c r="AV1299" s="15">
        <v>33.858371200000001</v>
      </c>
      <c r="AW1299" s="16">
        <f t="shared" si="26"/>
        <v>0</v>
      </c>
      <c r="AX1299" s="19">
        <f t="shared" si="27"/>
        <v>-0.82680925094591806</v>
      </c>
      <c r="AY1299" s="15">
        <v>33.858371200000001</v>
      </c>
      <c r="AZ1299" s="16">
        <f t="shared" si="28"/>
        <v>29.534793451611755</v>
      </c>
      <c r="BA1299" s="19">
        <f t="shared" si="29"/>
        <v>-0.13777147605386073</v>
      </c>
      <c r="BB1299" s="15">
        <v>26.524796030000001</v>
      </c>
      <c r="BC1299" s="16">
        <f t="shared" si="30"/>
        <v>37.700572659219802</v>
      </c>
      <c r="BD1299" s="19">
        <f t="shared" si="31"/>
        <v>-1.5314359835207629</v>
      </c>
      <c r="BE1299" s="15">
        <v>33.858371200000001</v>
      </c>
      <c r="BF1299" s="21">
        <f t="shared" si="32"/>
        <v>29.534793451611755</v>
      </c>
      <c r="BG1299" s="19">
        <f t="shared" si="33"/>
        <v>-0.48390867378727948</v>
      </c>
      <c r="BH1299" s="15">
        <v>33.858371200000001</v>
      </c>
      <c r="BI1299" s="16">
        <f t="shared" si="34"/>
        <v>29.534793451611755</v>
      </c>
      <c r="BJ1299" s="22">
        <f t="shared" si="35"/>
        <v>6.4555818981637814E-2</v>
      </c>
      <c r="BK1299" s="15">
        <v>71.432411400000007</v>
      </c>
      <c r="BL1299" s="16">
        <f t="shared" si="36"/>
        <v>13.999247406059148</v>
      </c>
      <c r="BM1299" s="19">
        <f t="shared" si="37"/>
        <v>-0.4836650001697283</v>
      </c>
      <c r="BN1299" s="15">
        <v>71.432411400000007</v>
      </c>
      <c r="BO1299" s="16">
        <f t="shared" si="38"/>
        <v>13.999247406059148</v>
      </c>
      <c r="BP1299" s="19">
        <f t="shared" si="39"/>
        <v>0.13651256443956344</v>
      </c>
      <c r="BQ1299" s="15">
        <v>31.425977499999998</v>
      </c>
      <c r="BR1299" s="16">
        <f t="shared" si="40"/>
        <v>31.820808119651968</v>
      </c>
      <c r="BS1299" s="19">
        <f t="shared" si="41"/>
        <v>-1.0057782930786381</v>
      </c>
      <c r="BT1299" s="15">
        <v>42.008302899999997</v>
      </c>
      <c r="BU1299" s="16">
        <f t="shared" si="42"/>
        <v>24.233167010419741</v>
      </c>
      <c r="BV1299" s="19">
        <f t="shared" si="43"/>
        <v>-0.66461873420926021</v>
      </c>
      <c r="BW1299" s="15">
        <v>271.42243000000002</v>
      </c>
      <c r="BX1299" s="18">
        <f t="shared" si="44"/>
        <v>4.004819917415664E-2</v>
      </c>
      <c r="BY1299" s="19">
        <f t="shared" si="45"/>
        <v>-5.3431303822103149E-2</v>
      </c>
      <c r="BZ1299" s="15">
        <v>46.275950199999997</v>
      </c>
      <c r="CA1299" s="18">
        <f t="shared" si="46"/>
        <v>7.0987042057479256E-3</v>
      </c>
      <c r="CB1299" s="19">
        <f t="shared" si="47"/>
        <v>-4.9027083141698395E-2</v>
      </c>
      <c r="CC1299" s="7">
        <f t="shared" si="48"/>
        <v>-0.46185413176669138</v>
      </c>
      <c r="CD1299" s="61">
        <f t="shared" si="49"/>
        <v>-0.74383048482291669</v>
      </c>
    </row>
    <row r="1300" spans="1:82" ht="15.75" customHeight="1" x14ac:dyDescent="0.25">
      <c r="A1300" s="5">
        <v>50151000201</v>
      </c>
      <c r="B1300" s="5">
        <v>50151</v>
      </c>
      <c r="C1300" s="6" t="s">
        <v>1307</v>
      </c>
      <c r="D1300" s="6" t="s">
        <v>1307</v>
      </c>
      <c r="E1300" s="5">
        <v>638</v>
      </c>
      <c r="F1300" s="15">
        <v>10.02285017</v>
      </c>
      <c r="G1300" s="16">
        <f t="shared" si="0"/>
        <v>99.772019239912467</v>
      </c>
      <c r="H1300" s="17">
        <v>3</v>
      </c>
      <c r="I1300" s="7">
        <f t="shared" si="1"/>
        <v>299.31605771973739</v>
      </c>
      <c r="J1300" s="18">
        <f t="shared" si="2"/>
        <v>99.772019239912467</v>
      </c>
      <c r="K1300" s="19">
        <f t="shared" si="3"/>
        <v>3.5899136529274109</v>
      </c>
      <c r="L1300" s="15">
        <v>10.022850200000001</v>
      </c>
      <c r="M1300" s="16">
        <f t="shared" si="4"/>
        <v>99.772018941278787</v>
      </c>
      <c r="N1300" s="19">
        <f t="shared" si="5"/>
        <v>3.0687789337238383</v>
      </c>
      <c r="O1300" s="15">
        <v>10.022850200000001</v>
      </c>
      <c r="P1300" s="16">
        <f t="shared" si="6"/>
        <v>99.772018941278787</v>
      </c>
      <c r="Q1300" s="17">
        <v>2</v>
      </c>
      <c r="R1300" s="7">
        <f t="shared" si="7"/>
        <v>199.54403788255757</v>
      </c>
      <c r="S1300" s="18">
        <f t="shared" si="8"/>
        <v>99.772018941278787</v>
      </c>
      <c r="T1300" s="19">
        <f t="shared" si="9"/>
        <v>2.9363709269875531</v>
      </c>
      <c r="U1300" s="15">
        <v>10</v>
      </c>
      <c r="V1300" s="16">
        <f t="shared" si="10"/>
        <v>100</v>
      </c>
      <c r="W1300" s="19">
        <f t="shared" si="11"/>
        <v>1.6738574211914985</v>
      </c>
      <c r="X1300" s="15">
        <v>27.169121799999999</v>
      </c>
      <c r="Y1300" s="16">
        <f t="shared" si="12"/>
        <v>39.315260090592993</v>
      </c>
      <c r="Z1300" s="17">
        <v>2</v>
      </c>
      <c r="AA1300" s="20">
        <f t="shared" si="13"/>
        <v>78.630520181185986</v>
      </c>
      <c r="AB1300" s="18">
        <f t="shared" si="14"/>
        <v>26.210173393728663</v>
      </c>
      <c r="AC1300" s="19">
        <f t="shared" si="15"/>
        <v>-8.8139525585345813E-3</v>
      </c>
      <c r="AD1300" s="15">
        <v>54.333724199999999</v>
      </c>
      <c r="AE1300" s="16">
        <f t="shared" si="16"/>
        <v>19.699410186942423</v>
      </c>
      <c r="AF1300" s="17">
        <v>3</v>
      </c>
      <c r="AG1300" s="7">
        <f t="shared" si="17"/>
        <v>59.098230560827268</v>
      </c>
      <c r="AH1300" s="18">
        <f t="shared" si="18"/>
        <v>19.455255010846468</v>
      </c>
      <c r="AI1300" s="19">
        <f t="shared" si="19"/>
        <v>-0.19825658339290256</v>
      </c>
      <c r="AJ1300" s="5">
        <v>0</v>
      </c>
      <c r="AK1300" s="15">
        <v>22.419028099999998</v>
      </c>
      <c r="AL1300" s="16">
        <f t="shared" si="20"/>
        <v>44.604966617620683</v>
      </c>
      <c r="AM1300" s="17">
        <v>2</v>
      </c>
      <c r="AN1300" s="7">
        <f t="shared" si="21"/>
        <v>89.209933235241365</v>
      </c>
      <c r="AO1300" s="18">
        <f t="shared" si="22"/>
        <v>0</v>
      </c>
      <c r="AP1300" s="19">
        <f t="shared" si="23"/>
        <v>-1.0465207101426044</v>
      </c>
      <c r="AQ1300" s="5">
        <v>14</v>
      </c>
      <c r="AR1300" s="15">
        <v>28.001345990000001</v>
      </c>
      <c r="AS1300" s="21">
        <f t="shared" si="24"/>
        <v>35.712568972831725</v>
      </c>
      <c r="AT1300" s="19">
        <f t="shared" si="25"/>
        <v>0.22553849890407587</v>
      </c>
      <c r="AU1300" s="5">
        <v>8</v>
      </c>
      <c r="AV1300" s="15">
        <v>28.001346000000002</v>
      </c>
      <c r="AW1300" s="16">
        <f t="shared" si="26"/>
        <v>35.712568960077846</v>
      </c>
      <c r="AX1300" s="19">
        <f t="shared" si="27"/>
        <v>0.54011795539350194</v>
      </c>
      <c r="AY1300" s="15">
        <v>28.001346000000002</v>
      </c>
      <c r="AZ1300" s="16">
        <f t="shared" si="28"/>
        <v>35.712568960077846</v>
      </c>
      <c r="BA1300" s="19">
        <f t="shared" si="29"/>
        <v>0.29798953179631654</v>
      </c>
      <c r="BB1300" s="15">
        <v>10</v>
      </c>
      <c r="BC1300" s="16">
        <f t="shared" si="30"/>
        <v>100</v>
      </c>
      <c r="BD1300" s="19">
        <f t="shared" si="31"/>
        <v>0.93333821106502679</v>
      </c>
      <c r="BE1300" s="15">
        <v>28.001346000000002</v>
      </c>
      <c r="BF1300" s="21">
        <f t="shared" si="32"/>
        <v>35.712568960077846</v>
      </c>
      <c r="BG1300" s="19">
        <f t="shared" si="33"/>
        <v>-0.10669683953353273</v>
      </c>
      <c r="BH1300" s="15">
        <v>28.001346000000002</v>
      </c>
      <c r="BI1300" s="16">
        <f t="shared" si="34"/>
        <v>35.712568960077846</v>
      </c>
      <c r="BJ1300" s="22">
        <f t="shared" si="35"/>
        <v>0.51849409544486946</v>
      </c>
      <c r="BK1300" s="15">
        <v>65.575386199999997</v>
      </c>
      <c r="BL1300" s="16">
        <f t="shared" si="36"/>
        <v>15.249624256120661</v>
      </c>
      <c r="BM1300" s="19">
        <f t="shared" si="37"/>
        <v>-0.36958981735012697</v>
      </c>
      <c r="BN1300" s="15">
        <v>65.575386199999997</v>
      </c>
      <c r="BO1300" s="16">
        <f t="shared" si="38"/>
        <v>15.249624256120661</v>
      </c>
      <c r="BP1300" s="19">
        <f t="shared" si="39"/>
        <v>0.28907469926554658</v>
      </c>
      <c r="BQ1300" s="15">
        <v>28.001346000000002</v>
      </c>
      <c r="BR1300" s="16">
        <f t="shared" si="40"/>
        <v>35.712568960077846</v>
      </c>
      <c r="BS1300" s="19">
        <f t="shared" si="41"/>
        <v>-0.82636323293720304</v>
      </c>
      <c r="BT1300" s="15">
        <v>39.426230599999997</v>
      </c>
      <c r="BU1300" s="16">
        <f t="shared" si="42"/>
        <v>25.820226902441949</v>
      </c>
      <c r="BV1300" s="19">
        <f t="shared" si="43"/>
        <v>-0.59425555230945326</v>
      </c>
      <c r="BW1300" s="15">
        <v>314.30804000000001</v>
      </c>
      <c r="BX1300" s="18">
        <f t="shared" si="44"/>
        <v>4.6375942430250845E-2</v>
      </c>
      <c r="BY1300" s="19">
        <f t="shared" si="45"/>
        <v>-5.1171297067688075E-2</v>
      </c>
      <c r="BZ1300" s="15">
        <v>638.305387</v>
      </c>
      <c r="CA1300" s="18">
        <f t="shared" si="46"/>
        <v>9.7915680081453127E-2</v>
      </c>
      <c r="CB1300" s="19">
        <f t="shared" si="47"/>
        <v>-1.3620972252677385E-2</v>
      </c>
      <c r="CC1300" s="7">
        <f t="shared" si="48"/>
        <v>0.571483419429206</v>
      </c>
      <c r="CD1300" s="61">
        <f t="shared" si="49"/>
        <v>0.92039187203162265</v>
      </c>
    </row>
    <row r="1301" spans="1:82" ht="15.75" customHeight="1" x14ac:dyDescent="0.25">
      <c r="A1301" s="5">
        <v>50152000101</v>
      </c>
      <c r="B1301" s="5">
        <v>50152</v>
      </c>
      <c r="C1301" s="6" t="s">
        <v>1308</v>
      </c>
      <c r="D1301" s="6" t="s">
        <v>1308</v>
      </c>
      <c r="E1301" s="5">
        <v>2008</v>
      </c>
      <c r="F1301" s="15">
        <v>10.34516513</v>
      </c>
      <c r="G1301" s="16">
        <f t="shared" si="0"/>
        <v>96.663512610358879</v>
      </c>
      <c r="H1301" s="17">
        <v>3</v>
      </c>
      <c r="I1301" s="7">
        <f t="shared" si="1"/>
        <v>289.99053783107661</v>
      </c>
      <c r="J1301" s="18">
        <f t="shared" si="2"/>
        <v>96.663512610358879</v>
      </c>
      <c r="K1301" s="19">
        <f t="shared" si="3"/>
        <v>3.4189271498047025</v>
      </c>
      <c r="L1301" s="15">
        <v>10.345165099999999</v>
      </c>
      <c r="M1301" s="16">
        <f t="shared" si="4"/>
        <v>96.663512890673928</v>
      </c>
      <c r="N1301" s="19">
        <f t="shared" si="5"/>
        <v>2.8871302942886659</v>
      </c>
      <c r="O1301" s="15">
        <v>10.345165099999999</v>
      </c>
      <c r="P1301" s="16">
        <f t="shared" si="6"/>
        <v>96.663512890673928</v>
      </c>
      <c r="Q1301" s="17">
        <v>2</v>
      </c>
      <c r="R1301" s="7">
        <f t="shared" si="7"/>
        <v>193.32702578134786</v>
      </c>
      <c r="S1301" s="18">
        <f t="shared" si="8"/>
        <v>96.663512890673914</v>
      </c>
      <c r="T1301" s="19">
        <f t="shared" si="9"/>
        <v>2.7629128687569113</v>
      </c>
      <c r="U1301" s="15">
        <v>10</v>
      </c>
      <c r="V1301" s="16">
        <f t="shared" si="10"/>
        <v>100</v>
      </c>
      <c r="W1301" s="19">
        <f t="shared" si="11"/>
        <v>1.6738574211914985</v>
      </c>
      <c r="X1301" s="15">
        <v>46.702967800000003</v>
      </c>
      <c r="Y1301" s="16">
        <f t="shared" si="12"/>
        <v>22.871374996430099</v>
      </c>
      <c r="Z1301" s="17">
        <v>3</v>
      </c>
      <c r="AA1301" s="20">
        <f t="shared" si="13"/>
        <v>68.614124989290303</v>
      </c>
      <c r="AB1301" s="18">
        <f t="shared" si="14"/>
        <v>22.871374996430102</v>
      </c>
      <c r="AC1301" s="19">
        <f t="shared" si="15"/>
        <v>-0.26873258720841503</v>
      </c>
      <c r="AD1301" s="15">
        <v>46.681155500000003</v>
      </c>
      <c r="AE1301" s="16">
        <f t="shared" si="16"/>
        <v>22.928788041675617</v>
      </c>
      <c r="AF1301" s="17">
        <v>2</v>
      </c>
      <c r="AG1301" s="7">
        <f t="shared" si="17"/>
        <v>45.857576083351233</v>
      </c>
      <c r="AH1301" s="18">
        <f t="shared" si="18"/>
        <v>15.096405229300718</v>
      </c>
      <c r="AI1301" s="19">
        <f t="shared" si="19"/>
        <v>-0.50717264420999786</v>
      </c>
      <c r="AJ1301" s="5">
        <v>150</v>
      </c>
      <c r="AK1301" s="15">
        <v>10</v>
      </c>
      <c r="AL1301" s="16">
        <f t="shared" si="20"/>
        <v>100</v>
      </c>
      <c r="AM1301" s="17">
        <v>3</v>
      </c>
      <c r="AN1301" s="7">
        <f t="shared" si="21"/>
        <v>300</v>
      </c>
      <c r="AO1301" s="18">
        <f t="shared" si="22"/>
        <v>100</v>
      </c>
      <c r="AP1301" s="19">
        <f t="shared" si="23"/>
        <v>2.179700148844677</v>
      </c>
      <c r="AQ1301" s="5">
        <v>60</v>
      </c>
      <c r="AR1301" s="15">
        <v>10</v>
      </c>
      <c r="AS1301" s="21">
        <f t="shared" si="24"/>
        <v>100</v>
      </c>
      <c r="AT1301" s="19">
        <f t="shared" si="25"/>
        <v>2.4771921081072543</v>
      </c>
      <c r="AU1301" s="5">
        <v>40</v>
      </c>
      <c r="AV1301" s="15">
        <v>25.8322289</v>
      </c>
      <c r="AW1301" s="16">
        <f t="shared" si="26"/>
        <v>38.711332416228316</v>
      </c>
      <c r="AX1301" s="19">
        <f t="shared" si="27"/>
        <v>0.65489803067094199</v>
      </c>
      <c r="AY1301" s="15">
        <v>25.8322289</v>
      </c>
      <c r="AZ1301" s="16">
        <f t="shared" si="28"/>
        <v>38.711332416228316</v>
      </c>
      <c r="BA1301" s="19">
        <f t="shared" si="29"/>
        <v>0.50951294894956745</v>
      </c>
      <c r="BB1301" s="15">
        <v>10</v>
      </c>
      <c r="BC1301" s="16">
        <f t="shared" si="30"/>
        <v>100</v>
      </c>
      <c r="BD1301" s="19">
        <f t="shared" si="31"/>
        <v>0.93333821106502679</v>
      </c>
      <c r="BE1301" s="15">
        <v>25.8322289</v>
      </c>
      <c r="BF1301" s="21">
        <f t="shared" si="32"/>
        <v>38.711332416228316</v>
      </c>
      <c r="BG1301" s="19">
        <f t="shared" si="33"/>
        <v>7.6406133735317433E-2</v>
      </c>
      <c r="BH1301" s="15">
        <v>46.644968300000002</v>
      </c>
      <c r="BI1301" s="16">
        <f t="shared" si="34"/>
        <v>21.438539599136138</v>
      </c>
      <c r="BJ1301" s="22">
        <f t="shared" si="35"/>
        <v>-0.53035079660597095</v>
      </c>
      <c r="BK1301" s="15">
        <v>93.046517199999997</v>
      </c>
      <c r="BL1301" s="16">
        <f t="shared" si="36"/>
        <v>10.747312528103954</v>
      </c>
      <c r="BM1301" s="19">
        <f t="shared" si="37"/>
        <v>-0.78034760885840204</v>
      </c>
      <c r="BN1301" s="15">
        <v>93.046517199999997</v>
      </c>
      <c r="BO1301" s="16">
        <f t="shared" si="38"/>
        <v>10.747312528103954</v>
      </c>
      <c r="BP1301" s="19">
        <f t="shared" si="39"/>
        <v>-0.26026551672173587</v>
      </c>
      <c r="BQ1301" s="15">
        <v>10</v>
      </c>
      <c r="BR1301" s="16">
        <f t="shared" si="40"/>
        <v>100</v>
      </c>
      <c r="BS1301" s="19">
        <f t="shared" si="41"/>
        <v>2.1373680391786363</v>
      </c>
      <c r="BT1301" s="15">
        <v>54.4653597</v>
      </c>
      <c r="BU1301" s="16">
        <f t="shared" si="42"/>
        <v>18.69067285348342</v>
      </c>
      <c r="BV1301" s="19">
        <f t="shared" si="43"/>
        <v>-0.91034829142604046</v>
      </c>
      <c r="BW1301" s="15">
        <v>167.52453600000001</v>
      </c>
      <c r="BX1301" s="18">
        <f t="shared" si="44"/>
        <v>2.4718133959253749E-2</v>
      </c>
      <c r="BY1301" s="19">
        <f t="shared" si="45"/>
        <v>-5.8906565622261806E-2</v>
      </c>
      <c r="BZ1301" s="15">
        <v>2008.20192</v>
      </c>
      <c r="CA1301" s="18">
        <f t="shared" si="46"/>
        <v>0.30805702214397879</v>
      </c>
      <c r="CB1301" s="19">
        <f t="shared" si="47"/>
        <v>6.83052049591302E-2</v>
      </c>
      <c r="CC1301" s="7">
        <f t="shared" si="48"/>
        <v>0.86649602888944777</v>
      </c>
      <c r="CD1301" s="61">
        <f t="shared" si="49"/>
        <v>1.395518881254822</v>
      </c>
    </row>
    <row r="1302" spans="1:82" ht="15.75" customHeight="1" x14ac:dyDescent="0.25">
      <c r="A1302" s="5">
        <v>50153000101</v>
      </c>
      <c r="B1302" s="5">
        <v>50153</v>
      </c>
      <c r="C1302" s="6" t="s">
        <v>1309</v>
      </c>
      <c r="D1302" s="6" t="s">
        <v>1309</v>
      </c>
      <c r="E1302" s="5">
        <v>1112</v>
      </c>
      <c r="F1302" s="15">
        <v>10.250440729999999</v>
      </c>
      <c r="G1302" s="16">
        <f t="shared" si="0"/>
        <v>97.556780858533884</v>
      </c>
      <c r="H1302" s="17">
        <v>1</v>
      </c>
      <c r="I1302" s="7">
        <f t="shared" si="1"/>
        <v>97.556780858533884</v>
      </c>
      <c r="J1302" s="18">
        <f t="shared" si="2"/>
        <v>32.518926952844623</v>
      </c>
      <c r="K1302" s="19">
        <f t="shared" si="3"/>
        <v>-0.10940967005548398</v>
      </c>
      <c r="L1302" s="15">
        <v>17.167158000000001</v>
      </c>
      <c r="M1302" s="16">
        <f t="shared" si="4"/>
        <v>58.250759968539924</v>
      </c>
      <c r="N1302" s="19">
        <f t="shared" si="5"/>
        <v>0.64244291338188719</v>
      </c>
      <c r="O1302" s="15">
        <v>17.167158000000001</v>
      </c>
      <c r="P1302" s="16">
        <f t="shared" si="6"/>
        <v>58.250759968539924</v>
      </c>
      <c r="Q1302" s="17">
        <v>2</v>
      </c>
      <c r="R1302" s="7">
        <f t="shared" si="7"/>
        <v>116.50151993707985</v>
      </c>
      <c r="S1302" s="18">
        <f t="shared" si="8"/>
        <v>58.250759968539924</v>
      </c>
      <c r="T1302" s="19">
        <f t="shared" si="9"/>
        <v>0.61943898622409688</v>
      </c>
      <c r="U1302" s="15">
        <v>10</v>
      </c>
      <c r="V1302" s="16">
        <f t="shared" si="10"/>
        <v>100</v>
      </c>
      <c r="W1302" s="19">
        <f t="shared" si="11"/>
        <v>1.6738574211914985</v>
      </c>
      <c r="X1302" s="15">
        <v>36.316412399999997</v>
      </c>
      <c r="Y1302" s="16">
        <f t="shared" si="12"/>
        <v>29.412626947699277</v>
      </c>
      <c r="Z1302" s="17">
        <v>2</v>
      </c>
      <c r="AA1302" s="20">
        <f t="shared" si="13"/>
        <v>58.825253895398554</v>
      </c>
      <c r="AB1302" s="18">
        <f t="shared" si="14"/>
        <v>19.608417965132851</v>
      </c>
      <c r="AC1302" s="19">
        <f t="shared" si="15"/>
        <v>-0.52274712644570875</v>
      </c>
      <c r="AD1302" s="15">
        <v>48.534382399999998</v>
      </c>
      <c r="AE1302" s="16">
        <f t="shared" si="16"/>
        <v>22.053279903279453</v>
      </c>
      <c r="AF1302" s="17">
        <v>4</v>
      </c>
      <c r="AG1302" s="7">
        <f t="shared" si="17"/>
        <v>88.213119613117811</v>
      </c>
      <c r="AH1302" s="18">
        <f t="shared" si="18"/>
        <v>29.039934378561291</v>
      </c>
      <c r="AI1302" s="19">
        <f t="shared" si="19"/>
        <v>0.48101926754485569</v>
      </c>
      <c r="AJ1302" s="5">
        <v>70</v>
      </c>
      <c r="AK1302" s="15">
        <v>10</v>
      </c>
      <c r="AL1302" s="16">
        <f t="shared" si="20"/>
        <v>100</v>
      </c>
      <c r="AM1302" s="17">
        <v>2</v>
      </c>
      <c r="AN1302" s="7">
        <f t="shared" si="21"/>
        <v>200</v>
      </c>
      <c r="AO1302" s="18">
        <f t="shared" si="22"/>
        <v>66.666666666666671</v>
      </c>
      <c r="AP1302" s="19">
        <f t="shared" si="23"/>
        <v>1.1042931958489164</v>
      </c>
      <c r="AQ1302" s="5">
        <v>36</v>
      </c>
      <c r="AR1302" s="15">
        <v>16.853197590000001</v>
      </c>
      <c r="AS1302" s="21">
        <f t="shared" si="24"/>
        <v>59.335920952671863</v>
      </c>
      <c r="AT1302" s="19">
        <f t="shared" si="25"/>
        <v>1.0529413815049531</v>
      </c>
      <c r="AU1302" s="5">
        <v>22</v>
      </c>
      <c r="AV1302" s="15">
        <v>16.853197600000001</v>
      </c>
      <c r="AW1302" s="16">
        <f t="shared" si="26"/>
        <v>59.335920917464342</v>
      </c>
      <c r="AX1302" s="19">
        <f t="shared" si="27"/>
        <v>1.44432068949479</v>
      </c>
      <c r="AY1302" s="15">
        <v>35.5746398</v>
      </c>
      <c r="AZ1302" s="16">
        <f t="shared" si="28"/>
        <v>28.109912162764893</v>
      </c>
      <c r="BA1302" s="19">
        <f t="shared" si="29"/>
        <v>-0.23827815611108674</v>
      </c>
      <c r="BB1302" s="15">
        <v>10</v>
      </c>
      <c r="BC1302" s="16">
        <f t="shared" si="30"/>
        <v>100</v>
      </c>
      <c r="BD1302" s="19">
        <f t="shared" si="31"/>
        <v>0.93333821106502679</v>
      </c>
      <c r="BE1302" s="15">
        <v>16.853197600000001</v>
      </c>
      <c r="BF1302" s="21">
        <f t="shared" si="32"/>
        <v>59.335920917464342</v>
      </c>
      <c r="BG1302" s="19">
        <f t="shared" si="33"/>
        <v>1.3357330303858024</v>
      </c>
      <c r="BH1302" s="15">
        <v>35.5746398</v>
      </c>
      <c r="BI1302" s="16">
        <f t="shared" si="34"/>
        <v>28.109912162764893</v>
      </c>
      <c r="BJ1302" s="22">
        <f t="shared" si="35"/>
        <v>-4.0143381489059098E-2</v>
      </c>
      <c r="BK1302" s="15">
        <v>48.925579900000002</v>
      </c>
      <c r="BL1302" s="16">
        <f t="shared" si="36"/>
        <v>20.439205872345724</v>
      </c>
      <c r="BM1302" s="19">
        <f t="shared" si="37"/>
        <v>0.10386942143775678</v>
      </c>
      <c r="BN1302" s="15">
        <v>48.925579900000002</v>
      </c>
      <c r="BO1302" s="16">
        <f t="shared" si="38"/>
        <v>20.439205872345724</v>
      </c>
      <c r="BP1302" s="19">
        <f t="shared" si="39"/>
        <v>0.92227072347698413</v>
      </c>
      <c r="BQ1302" s="15">
        <v>10</v>
      </c>
      <c r="BR1302" s="16">
        <f t="shared" si="40"/>
        <v>100</v>
      </c>
      <c r="BS1302" s="19">
        <f t="shared" si="41"/>
        <v>2.1373680391786363</v>
      </c>
      <c r="BT1302" s="15">
        <v>15.8287695</v>
      </c>
      <c r="BU1302" s="16">
        <f t="shared" si="42"/>
        <v>64.312909477897193</v>
      </c>
      <c r="BV1302" s="19">
        <f t="shared" si="43"/>
        <v>1.1123389117578113</v>
      </c>
      <c r="BW1302" s="15">
        <v>770.91630799999996</v>
      </c>
      <c r="BX1302" s="18">
        <f t="shared" si="44"/>
        <v>0.1137481889370362</v>
      </c>
      <c r="BY1302" s="19">
        <f t="shared" si="45"/>
        <v>-2.7108732263275336E-2</v>
      </c>
      <c r="BZ1302" s="15">
        <v>1112.71516</v>
      </c>
      <c r="CA1302" s="18">
        <f t="shared" si="46"/>
        <v>0.17068986702495578</v>
      </c>
      <c r="CB1302" s="19">
        <f t="shared" si="47"/>
        <v>1.4750936280221583E-2</v>
      </c>
      <c r="CC1302" s="7">
        <f t="shared" si="48"/>
        <v>0.66527874012676946</v>
      </c>
      <c r="CD1302" s="61">
        <f t="shared" si="49"/>
        <v>1.0714521615687385</v>
      </c>
    </row>
    <row r="1303" spans="1:82" ht="15.75" customHeight="1" x14ac:dyDescent="0.25">
      <c r="A1303" s="5">
        <v>50154000101</v>
      </c>
      <c r="B1303" s="5">
        <v>50154</v>
      </c>
      <c r="C1303" s="6" t="s">
        <v>1310</v>
      </c>
      <c r="D1303" s="6" t="s">
        <v>1310</v>
      </c>
      <c r="E1303" s="5">
        <v>160</v>
      </c>
      <c r="F1303" s="15">
        <v>10.030987270000001</v>
      </c>
      <c r="G1303" s="16">
        <f t="shared" si="0"/>
        <v>99.691084544662161</v>
      </c>
      <c r="H1303" s="17">
        <v>1</v>
      </c>
      <c r="I1303" s="7">
        <f t="shared" si="1"/>
        <v>99.691084544662161</v>
      </c>
      <c r="J1303" s="18">
        <f t="shared" si="2"/>
        <v>33.230361514887385</v>
      </c>
      <c r="K1303" s="19">
        <f t="shared" si="3"/>
        <v>-7.0276503406327767E-2</v>
      </c>
      <c r="L1303" s="15">
        <v>22.643133200000001</v>
      </c>
      <c r="M1303" s="16">
        <f t="shared" si="4"/>
        <v>44.163499422420919</v>
      </c>
      <c r="N1303" s="19">
        <f t="shared" si="5"/>
        <v>-0.18076015262899708</v>
      </c>
      <c r="O1303" s="15">
        <v>22.643133200000001</v>
      </c>
      <c r="P1303" s="16">
        <f t="shared" si="6"/>
        <v>44.163499422420919</v>
      </c>
      <c r="Q1303" s="17">
        <v>2</v>
      </c>
      <c r="R1303" s="7">
        <f t="shared" si="7"/>
        <v>88.326998844841839</v>
      </c>
      <c r="S1303" s="18">
        <f t="shared" si="8"/>
        <v>44.163499422420919</v>
      </c>
      <c r="T1303" s="19">
        <f t="shared" si="9"/>
        <v>-0.16664565390180908</v>
      </c>
      <c r="U1303" s="15">
        <v>10</v>
      </c>
      <c r="V1303" s="16">
        <f t="shared" si="10"/>
        <v>100</v>
      </c>
      <c r="W1303" s="19">
        <f t="shared" si="11"/>
        <v>1.6738574211914985</v>
      </c>
      <c r="X1303" s="15">
        <v>43.6783748</v>
      </c>
      <c r="Y1303" s="16">
        <f t="shared" si="12"/>
        <v>24.455147310105506</v>
      </c>
      <c r="Z1303" s="17">
        <v>3</v>
      </c>
      <c r="AA1303" s="20">
        <f t="shared" si="13"/>
        <v>73.365441930316521</v>
      </c>
      <c r="AB1303" s="18">
        <f t="shared" si="14"/>
        <v>24.455147310105506</v>
      </c>
      <c r="AC1303" s="19">
        <f t="shared" si="15"/>
        <v>-0.14543914795797608</v>
      </c>
      <c r="AD1303" s="15">
        <v>43.665784500000001</v>
      </c>
      <c r="AE1303" s="16">
        <f t="shared" si="16"/>
        <v>24.512151384798777</v>
      </c>
      <c r="AF1303" s="17">
        <v>2</v>
      </c>
      <c r="AG1303" s="7">
        <f t="shared" si="17"/>
        <v>49.024302769597554</v>
      </c>
      <c r="AH1303" s="18">
        <f t="shared" si="18"/>
        <v>16.138897951094865</v>
      </c>
      <c r="AI1303" s="19">
        <f t="shared" si="19"/>
        <v>-0.43329013823087781</v>
      </c>
      <c r="AJ1303" s="5">
        <v>5</v>
      </c>
      <c r="AK1303" s="15">
        <v>10</v>
      </c>
      <c r="AL1303" s="16">
        <f t="shared" si="20"/>
        <v>100</v>
      </c>
      <c r="AM1303" s="17">
        <v>3</v>
      </c>
      <c r="AN1303" s="7">
        <f t="shared" si="21"/>
        <v>300</v>
      </c>
      <c r="AO1303" s="18">
        <f t="shared" si="22"/>
        <v>100</v>
      </c>
      <c r="AP1303" s="19">
        <f t="shared" si="23"/>
        <v>2.179700148844677</v>
      </c>
      <c r="AQ1303" s="5">
        <v>6</v>
      </c>
      <c r="AR1303" s="15">
        <v>20.79484631</v>
      </c>
      <c r="AS1303" s="21">
        <f t="shared" si="24"/>
        <v>48.088838219453997</v>
      </c>
      <c r="AT1303" s="19">
        <f t="shared" si="25"/>
        <v>0.6590146990317578</v>
      </c>
      <c r="AU1303" s="5">
        <v>0</v>
      </c>
      <c r="AV1303" s="15">
        <v>20.7948463</v>
      </c>
      <c r="AW1303" s="16">
        <f t="shared" si="26"/>
        <v>0</v>
      </c>
      <c r="AX1303" s="19">
        <f t="shared" si="27"/>
        <v>-0.82680925094591806</v>
      </c>
      <c r="AY1303" s="15">
        <v>20.7948463</v>
      </c>
      <c r="AZ1303" s="16">
        <f t="shared" si="28"/>
        <v>48.088838242579364</v>
      </c>
      <c r="BA1303" s="19">
        <f t="shared" si="29"/>
        <v>1.1709729493027141</v>
      </c>
      <c r="BB1303" s="15">
        <v>10</v>
      </c>
      <c r="BC1303" s="16">
        <f t="shared" si="30"/>
        <v>100</v>
      </c>
      <c r="BD1303" s="19">
        <f t="shared" si="31"/>
        <v>0.93333821106502679</v>
      </c>
      <c r="BE1303" s="15">
        <v>20.7948463</v>
      </c>
      <c r="BF1303" s="21">
        <f t="shared" si="32"/>
        <v>48.088838242579364</v>
      </c>
      <c r="BG1303" s="19">
        <f t="shared" si="33"/>
        <v>0.64899187574480166</v>
      </c>
      <c r="BH1303" s="15">
        <v>31.804451700000001</v>
      </c>
      <c r="BI1303" s="16">
        <f t="shared" si="34"/>
        <v>31.442139277628232</v>
      </c>
      <c r="BJ1303" s="22">
        <f t="shared" si="35"/>
        <v>0.20470614909556531</v>
      </c>
      <c r="BK1303" s="15">
        <v>51.5139487</v>
      </c>
      <c r="BL1303" s="16">
        <f t="shared" si="36"/>
        <v>19.412217957191853</v>
      </c>
      <c r="BM1303" s="19">
        <f t="shared" si="37"/>
        <v>1.0174601217008503E-2</v>
      </c>
      <c r="BN1303" s="15">
        <v>51.5139487</v>
      </c>
      <c r="BO1303" s="16">
        <f t="shared" si="38"/>
        <v>19.412217957191853</v>
      </c>
      <c r="BP1303" s="19">
        <f t="shared" si="39"/>
        <v>0.79696492565399013</v>
      </c>
      <c r="BQ1303" s="15">
        <v>11.4576622</v>
      </c>
      <c r="BR1303" s="16">
        <f t="shared" si="40"/>
        <v>87.277839278592111</v>
      </c>
      <c r="BS1303" s="19">
        <f t="shared" si="41"/>
        <v>1.5508604595631792</v>
      </c>
      <c r="BT1303" s="15">
        <v>13.445361500000001</v>
      </c>
      <c r="BU1303" s="16">
        <f t="shared" si="42"/>
        <v>75.713413878830991</v>
      </c>
      <c r="BV1303" s="19">
        <f t="shared" si="43"/>
        <v>1.6177866071754903</v>
      </c>
      <c r="BW1303" s="15">
        <v>518.05582100000004</v>
      </c>
      <c r="BX1303" s="18">
        <f t="shared" si="44"/>
        <v>7.6438792117288323E-2</v>
      </c>
      <c r="BY1303" s="19">
        <f t="shared" si="45"/>
        <v>-4.0434097311007805E-2</v>
      </c>
      <c r="BZ1303" s="15">
        <v>161.47129100000001</v>
      </c>
      <c r="CA1303" s="18">
        <f t="shared" si="46"/>
        <v>2.47696033809209E-2</v>
      </c>
      <c r="CB1303" s="19">
        <f t="shared" si="47"/>
        <v>-4.2137866564379435E-2</v>
      </c>
      <c r="CC1303" s="7">
        <f t="shared" si="48"/>
        <v>0.5021355387862324</v>
      </c>
      <c r="CD1303" s="61">
        <f t="shared" si="49"/>
        <v>0.8087049472383151</v>
      </c>
    </row>
    <row r="1304" spans="1:82" ht="15.75" customHeight="1" x14ac:dyDescent="0.25">
      <c r="A1304" s="5">
        <v>50155000101</v>
      </c>
      <c r="B1304" s="5">
        <v>50155</v>
      </c>
      <c r="C1304" s="6" t="s">
        <v>1311</v>
      </c>
      <c r="D1304" s="6" t="s">
        <v>1311</v>
      </c>
      <c r="E1304" s="5">
        <v>89</v>
      </c>
      <c r="F1304" s="15">
        <v>10.08271525</v>
      </c>
      <c r="G1304" s="16">
        <f t="shared" si="0"/>
        <v>99.179633184622574</v>
      </c>
      <c r="H1304" s="17">
        <v>1</v>
      </c>
      <c r="I1304" s="7">
        <f t="shared" si="1"/>
        <v>99.179633184622574</v>
      </c>
      <c r="J1304" s="18">
        <f t="shared" si="2"/>
        <v>33.059877728207525</v>
      </c>
      <c r="K1304" s="19">
        <f t="shared" si="3"/>
        <v>-7.9654133888554968E-2</v>
      </c>
      <c r="L1304" s="15">
        <v>21.392438899999998</v>
      </c>
      <c r="M1304" s="16">
        <f t="shared" si="4"/>
        <v>46.745488192092026</v>
      </c>
      <c r="N1304" s="19">
        <f t="shared" si="5"/>
        <v>-2.9879073611508888E-2</v>
      </c>
      <c r="O1304" s="15">
        <v>21.392438899999998</v>
      </c>
      <c r="P1304" s="16">
        <f t="shared" si="6"/>
        <v>46.745488192092026</v>
      </c>
      <c r="Q1304" s="17">
        <v>2</v>
      </c>
      <c r="R1304" s="7">
        <f t="shared" si="7"/>
        <v>93.490976384184052</v>
      </c>
      <c r="S1304" s="18">
        <f t="shared" si="8"/>
        <v>46.745488192092026</v>
      </c>
      <c r="T1304" s="19">
        <f t="shared" si="9"/>
        <v>-2.2567839328044587E-2</v>
      </c>
      <c r="U1304" s="15">
        <v>27.064885400000001</v>
      </c>
      <c r="V1304" s="16">
        <f t="shared" si="10"/>
        <v>36.948244384585493</v>
      </c>
      <c r="W1304" s="19">
        <f t="shared" si="11"/>
        <v>-1.0191787247584103</v>
      </c>
      <c r="X1304" s="15">
        <v>39.005048000000002</v>
      </c>
      <c r="Y1304" s="16">
        <f t="shared" si="12"/>
        <v>27.385201269333137</v>
      </c>
      <c r="Z1304" s="17">
        <v>3</v>
      </c>
      <c r="AA1304" s="20">
        <f t="shared" si="13"/>
        <v>82.155603807999412</v>
      </c>
      <c r="AB1304" s="18">
        <f t="shared" si="14"/>
        <v>27.385201269333137</v>
      </c>
      <c r="AC1304" s="19">
        <f t="shared" si="15"/>
        <v>8.2659567181313939E-2</v>
      </c>
      <c r="AD1304" s="15">
        <v>38.992457700000003</v>
      </c>
      <c r="AE1304" s="16">
        <f t="shared" si="16"/>
        <v>27.449983487447621</v>
      </c>
      <c r="AF1304" s="17">
        <v>2</v>
      </c>
      <c r="AG1304" s="7">
        <f t="shared" si="17"/>
        <v>54.899966974895243</v>
      </c>
      <c r="AH1304" s="18">
        <f t="shared" si="18"/>
        <v>18.073178290580024</v>
      </c>
      <c r="AI1304" s="19">
        <f t="shared" si="19"/>
        <v>-0.29620574832611468</v>
      </c>
      <c r="AJ1304" s="5">
        <v>0</v>
      </c>
      <c r="AK1304" s="15">
        <v>22.089681800000001</v>
      </c>
      <c r="AL1304" s="16">
        <f t="shared" si="20"/>
        <v>45.270004749457279</v>
      </c>
      <c r="AM1304" s="17">
        <v>1</v>
      </c>
      <c r="AN1304" s="7">
        <f t="shared" si="21"/>
        <v>45.270004749457279</v>
      </c>
      <c r="AO1304" s="18">
        <f t="shared" si="22"/>
        <v>0</v>
      </c>
      <c r="AP1304" s="19">
        <f t="shared" si="23"/>
        <v>-1.0465207101426044</v>
      </c>
      <c r="AQ1304" s="5">
        <v>0</v>
      </c>
      <c r="AR1304" s="15">
        <v>37.665605190000001</v>
      </c>
      <c r="AS1304" s="21">
        <f t="shared" si="24"/>
        <v>0</v>
      </c>
      <c r="AT1304" s="19">
        <f t="shared" si="25"/>
        <v>-1.0252866396461213</v>
      </c>
      <c r="AU1304" s="5">
        <v>0</v>
      </c>
      <c r="AV1304" s="15">
        <v>37.665605200000002</v>
      </c>
      <c r="AW1304" s="16">
        <f t="shared" si="26"/>
        <v>0</v>
      </c>
      <c r="AX1304" s="19">
        <f t="shared" si="27"/>
        <v>-0.82680925094591806</v>
      </c>
      <c r="AY1304" s="15">
        <v>37.665605200000002</v>
      </c>
      <c r="AZ1304" s="16">
        <f t="shared" si="28"/>
        <v>26.549420743145259</v>
      </c>
      <c r="BA1304" s="19">
        <f t="shared" si="29"/>
        <v>-0.34835035164864298</v>
      </c>
      <c r="BB1304" s="15">
        <v>10</v>
      </c>
      <c r="BC1304" s="16">
        <f t="shared" si="30"/>
        <v>100</v>
      </c>
      <c r="BD1304" s="19">
        <f t="shared" si="31"/>
        <v>0.93333821106502679</v>
      </c>
      <c r="BE1304" s="15">
        <v>37.665605200000002</v>
      </c>
      <c r="BF1304" s="21">
        <f t="shared" si="32"/>
        <v>26.549420743145259</v>
      </c>
      <c r="BG1304" s="19">
        <f t="shared" si="33"/>
        <v>-0.66619401480500962</v>
      </c>
      <c r="BH1304" s="15">
        <v>37.665605200000002</v>
      </c>
      <c r="BI1304" s="16">
        <f t="shared" si="34"/>
        <v>26.549420743145259</v>
      </c>
      <c r="BJ1304" s="22">
        <f t="shared" si="35"/>
        <v>-0.15480711190254609</v>
      </c>
      <c r="BK1304" s="15">
        <v>86.6136968</v>
      </c>
      <c r="BL1304" s="16">
        <f t="shared" si="36"/>
        <v>11.545518052521226</v>
      </c>
      <c r="BM1304" s="19">
        <f t="shared" si="37"/>
        <v>-0.70752521045824257</v>
      </c>
      <c r="BN1304" s="15">
        <v>86.6136968</v>
      </c>
      <c r="BO1304" s="16">
        <f t="shared" si="38"/>
        <v>11.545518052521226</v>
      </c>
      <c r="BP1304" s="19">
        <f t="shared" si="39"/>
        <v>-0.16287412721464334</v>
      </c>
      <c r="BQ1304" s="15">
        <v>22.089681800000001</v>
      </c>
      <c r="BR1304" s="16">
        <f t="shared" si="40"/>
        <v>45.270004749457279</v>
      </c>
      <c r="BS1304" s="19">
        <f t="shared" si="41"/>
        <v>-0.38575344542472856</v>
      </c>
      <c r="BT1304" s="15">
        <v>36.500540600000001</v>
      </c>
      <c r="BU1304" s="16">
        <f t="shared" si="42"/>
        <v>27.889839527472638</v>
      </c>
      <c r="BV1304" s="19">
        <f t="shared" si="43"/>
        <v>-0.50249812694120266</v>
      </c>
      <c r="BW1304" s="15">
        <v>216.75120999999999</v>
      </c>
      <c r="BX1304" s="18">
        <f t="shared" si="44"/>
        <v>3.1981496994627344E-2</v>
      </c>
      <c r="BY1304" s="19">
        <f t="shared" si="45"/>
        <v>-5.6312394390060853E-2</v>
      </c>
      <c r="BZ1304" s="15">
        <v>90.198796299999998</v>
      </c>
      <c r="CA1304" s="18">
        <f t="shared" si="46"/>
        <v>1.3836443592858098E-2</v>
      </c>
      <c r="CB1304" s="19">
        <f t="shared" si="47"/>
        <v>-4.6400292879403782E-2</v>
      </c>
      <c r="CC1304" s="7">
        <f t="shared" si="48"/>
        <v>-0.33477996937186399</v>
      </c>
      <c r="CD1304" s="61">
        <f t="shared" si="49"/>
        <v>-0.53917358273773897</v>
      </c>
    </row>
    <row r="1305" spans="1:82" ht="15.75" customHeight="1" x14ac:dyDescent="0.25">
      <c r="A1305" s="5">
        <v>50156000101</v>
      </c>
      <c r="B1305" s="5">
        <v>50156</v>
      </c>
      <c r="C1305" s="6" t="s">
        <v>1312</v>
      </c>
      <c r="D1305" s="6" t="s">
        <v>1312</v>
      </c>
      <c r="E1305" s="5">
        <v>276</v>
      </c>
      <c r="F1305" s="15">
        <v>10.039759070000001</v>
      </c>
      <c r="G1305" s="16">
        <f t="shared" si="0"/>
        <v>99.603983823488306</v>
      </c>
      <c r="H1305" s="17">
        <v>1</v>
      </c>
      <c r="I1305" s="7">
        <f t="shared" si="1"/>
        <v>99.603983823488306</v>
      </c>
      <c r="J1305" s="18">
        <f t="shared" si="2"/>
        <v>33.201327941162766</v>
      </c>
      <c r="K1305" s="19">
        <f t="shared" si="3"/>
        <v>-7.187352404547652E-2</v>
      </c>
      <c r="L1305" s="15">
        <v>12.824310499999999</v>
      </c>
      <c r="M1305" s="16">
        <f t="shared" si="4"/>
        <v>77.976901760137523</v>
      </c>
      <c r="N1305" s="19">
        <f t="shared" si="5"/>
        <v>1.7951596073229434</v>
      </c>
      <c r="O1305" s="15">
        <v>12.824310499999999</v>
      </c>
      <c r="P1305" s="16">
        <f t="shared" si="6"/>
        <v>77.976901760137523</v>
      </c>
      <c r="Q1305" s="17">
        <v>2</v>
      </c>
      <c r="R1305" s="7">
        <f t="shared" si="7"/>
        <v>155.95380352027505</v>
      </c>
      <c r="S1305" s="18">
        <f t="shared" si="8"/>
        <v>77.976901760137523</v>
      </c>
      <c r="T1305" s="19">
        <f t="shared" si="9"/>
        <v>1.7201794048850239</v>
      </c>
      <c r="U1305" s="15">
        <v>10</v>
      </c>
      <c r="V1305" s="16">
        <f t="shared" si="10"/>
        <v>100</v>
      </c>
      <c r="W1305" s="19">
        <f t="shared" si="11"/>
        <v>1.6738574211914985</v>
      </c>
      <c r="X1305" s="15">
        <v>27.3949757</v>
      </c>
      <c r="Y1305" s="16">
        <f t="shared" si="12"/>
        <v>38.991131136502524</v>
      </c>
      <c r="Z1305" s="17">
        <v>2</v>
      </c>
      <c r="AA1305" s="20">
        <f t="shared" si="13"/>
        <v>77.982262273005048</v>
      </c>
      <c r="AB1305" s="18">
        <f t="shared" si="14"/>
        <v>25.994087424335014</v>
      </c>
      <c r="AC1305" s="19">
        <f t="shared" si="15"/>
        <v>-2.5635803850076001E-2</v>
      </c>
      <c r="AD1305" s="15">
        <v>56.310750499999997</v>
      </c>
      <c r="AE1305" s="16">
        <f t="shared" si="16"/>
        <v>19.007779340465369</v>
      </c>
      <c r="AF1305" s="17">
        <v>4</v>
      </c>
      <c r="AG1305" s="7">
        <f t="shared" si="17"/>
        <v>76.031117361861476</v>
      </c>
      <c r="AH1305" s="18">
        <f t="shared" si="18"/>
        <v>25.029595014898621</v>
      </c>
      <c r="AI1305" s="19">
        <f t="shared" si="19"/>
        <v>0.19680248998867192</v>
      </c>
      <c r="AJ1305" s="5">
        <v>28</v>
      </c>
      <c r="AK1305" s="15">
        <v>10</v>
      </c>
      <c r="AL1305" s="16">
        <f t="shared" si="20"/>
        <v>100</v>
      </c>
      <c r="AM1305" s="17">
        <v>1</v>
      </c>
      <c r="AN1305" s="7">
        <f t="shared" si="21"/>
        <v>100</v>
      </c>
      <c r="AO1305" s="18">
        <f t="shared" si="22"/>
        <v>33.333333333333336</v>
      </c>
      <c r="AP1305" s="19">
        <f t="shared" si="23"/>
        <v>2.8886242853155969E-2</v>
      </c>
      <c r="AQ1305" s="5">
        <v>5</v>
      </c>
      <c r="AR1305" s="15">
        <v>12.51035016</v>
      </c>
      <c r="AS1305" s="21">
        <f t="shared" si="24"/>
        <v>79.933813779038147</v>
      </c>
      <c r="AT1305" s="19">
        <f t="shared" si="25"/>
        <v>1.7743782002334492</v>
      </c>
      <c r="AU1305" s="5">
        <v>5</v>
      </c>
      <c r="AV1305" s="15">
        <v>12.5103502</v>
      </c>
      <c r="AW1305" s="16">
        <f t="shared" si="26"/>
        <v>79.933813523461566</v>
      </c>
      <c r="AX1305" s="19">
        <f t="shared" si="27"/>
        <v>2.2327215415273014</v>
      </c>
      <c r="AY1305" s="15">
        <v>26.653203099999999</v>
      </c>
      <c r="AZ1305" s="16">
        <f t="shared" si="28"/>
        <v>37.51894270448868</v>
      </c>
      <c r="BA1305" s="19">
        <f t="shared" si="29"/>
        <v>0.42540549929786275</v>
      </c>
      <c r="BB1305" s="15">
        <v>10</v>
      </c>
      <c r="BC1305" s="16">
        <f t="shared" si="30"/>
        <v>100</v>
      </c>
      <c r="BD1305" s="19">
        <f t="shared" si="31"/>
        <v>0.93333821106502679</v>
      </c>
      <c r="BE1305" s="15">
        <v>12.5103502</v>
      </c>
      <c r="BF1305" s="21">
        <f t="shared" si="32"/>
        <v>79.933813523461566</v>
      </c>
      <c r="BG1305" s="19">
        <f t="shared" si="33"/>
        <v>2.5934298892344483</v>
      </c>
      <c r="BH1305" s="15">
        <v>26.653203099999999</v>
      </c>
      <c r="BI1305" s="16">
        <f t="shared" si="34"/>
        <v>37.51894270448868</v>
      </c>
      <c r="BJ1305" s="22">
        <f t="shared" si="35"/>
        <v>0.65122507329645629</v>
      </c>
      <c r="BK1305" s="15">
        <v>56.701948000000002</v>
      </c>
      <c r="BL1305" s="16">
        <f t="shared" si="36"/>
        <v>17.636078393638257</v>
      </c>
      <c r="BM1305" s="19">
        <f t="shared" si="37"/>
        <v>-0.15186730272222032</v>
      </c>
      <c r="BN1305" s="15">
        <v>56.701948000000002</v>
      </c>
      <c r="BO1305" s="16">
        <f t="shared" si="38"/>
        <v>17.636078393638257</v>
      </c>
      <c r="BP1305" s="19">
        <f t="shared" si="39"/>
        <v>0.58025294514083869</v>
      </c>
      <c r="BQ1305" s="15">
        <v>12.5103502</v>
      </c>
      <c r="BR1305" s="16">
        <f t="shared" si="40"/>
        <v>79.933813523461566</v>
      </c>
      <c r="BS1305" s="19">
        <f t="shared" si="41"/>
        <v>1.2122916531632446</v>
      </c>
      <c r="BT1305" s="15">
        <v>23.605137599999999</v>
      </c>
      <c r="BU1305" s="16">
        <f t="shared" si="42"/>
        <v>43.12596000287666</v>
      </c>
      <c r="BV1305" s="19">
        <f t="shared" si="43"/>
        <v>0.17300373776298478</v>
      </c>
      <c r="BW1305" s="15">
        <v>541.43491700000004</v>
      </c>
      <c r="BX1305" s="18">
        <f t="shared" si="44"/>
        <v>7.9888362195633458E-2</v>
      </c>
      <c r="BY1305" s="19">
        <f t="shared" si="45"/>
        <v>-3.920205432800912E-2</v>
      </c>
      <c r="BZ1305" s="15">
        <v>276.59237200000001</v>
      </c>
      <c r="CA1305" s="18">
        <f t="shared" si="46"/>
        <v>4.242911114538702E-2</v>
      </c>
      <c r="CB1305" s="19">
        <f t="shared" si="47"/>
        <v>-3.5253091068111461E-2</v>
      </c>
      <c r="CC1305" s="7">
        <f t="shared" si="48"/>
        <v>0.82458421794468495</v>
      </c>
      <c r="CD1305" s="61">
        <f t="shared" si="49"/>
        <v>1.3280186024642064</v>
      </c>
    </row>
    <row r="1306" spans="1:82" ht="15.75" customHeight="1" x14ac:dyDescent="0.25">
      <c r="A1306" s="5">
        <v>50157000101</v>
      </c>
      <c r="B1306" s="5">
        <v>50157</v>
      </c>
      <c r="C1306" s="6" t="s">
        <v>1313</v>
      </c>
      <c r="D1306" s="6" t="s">
        <v>1313</v>
      </c>
      <c r="E1306" s="5">
        <v>369</v>
      </c>
      <c r="F1306" s="15">
        <v>10.55956196</v>
      </c>
      <c r="G1306" s="16">
        <f t="shared" si="0"/>
        <v>94.700897990658703</v>
      </c>
      <c r="H1306" s="17">
        <v>1</v>
      </c>
      <c r="I1306" s="7">
        <f t="shared" si="1"/>
        <v>94.700897990658703</v>
      </c>
      <c r="J1306" s="18">
        <f t="shared" si="2"/>
        <v>31.566965996886236</v>
      </c>
      <c r="K1306" s="19">
        <f t="shared" si="3"/>
        <v>-0.161773230557863</v>
      </c>
      <c r="L1306" s="15">
        <v>17.1167093</v>
      </c>
      <c r="M1306" s="16">
        <f t="shared" si="4"/>
        <v>58.422444552470139</v>
      </c>
      <c r="N1306" s="19">
        <f t="shared" si="5"/>
        <v>0.65247547261620131</v>
      </c>
      <c r="O1306" s="15">
        <v>17.1167093</v>
      </c>
      <c r="P1306" s="16">
        <f t="shared" si="6"/>
        <v>58.422444552470139</v>
      </c>
      <c r="Q1306" s="17">
        <v>2</v>
      </c>
      <c r="R1306" s="7">
        <f t="shared" si="7"/>
        <v>116.84488910494028</v>
      </c>
      <c r="S1306" s="18">
        <f t="shared" si="8"/>
        <v>58.422444552470139</v>
      </c>
      <c r="T1306" s="19">
        <f t="shared" si="9"/>
        <v>0.62901917492949633</v>
      </c>
      <c r="U1306" s="15">
        <v>10</v>
      </c>
      <c r="V1306" s="16">
        <f t="shared" si="10"/>
        <v>100</v>
      </c>
      <c r="W1306" s="19">
        <f t="shared" si="11"/>
        <v>1.6738574211914985</v>
      </c>
      <c r="X1306" s="15">
        <v>17.215140000000002</v>
      </c>
      <c r="Y1306" s="16">
        <f t="shared" si="12"/>
        <v>62.047772483987927</v>
      </c>
      <c r="Z1306" s="17">
        <v>2</v>
      </c>
      <c r="AA1306" s="20">
        <f t="shared" si="13"/>
        <v>124.09554496797585</v>
      </c>
      <c r="AB1306" s="18">
        <f t="shared" si="14"/>
        <v>41.365181655991954</v>
      </c>
      <c r="AC1306" s="19">
        <f t="shared" si="15"/>
        <v>1.1709724816335547</v>
      </c>
      <c r="AD1306" s="15">
        <v>70.001995800000003</v>
      </c>
      <c r="AE1306" s="16">
        <f t="shared" si="16"/>
        <v>15.29016862687792</v>
      </c>
      <c r="AF1306" s="17">
        <v>4</v>
      </c>
      <c r="AG1306" s="7">
        <f t="shared" si="17"/>
        <v>61.160674507511679</v>
      </c>
      <c r="AH1306" s="18">
        <f t="shared" si="18"/>
        <v>20.134215659034108</v>
      </c>
      <c r="AI1306" s="19">
        <f t="shared" si="19"/>
        <v>-0.15013796049932621</v>
      </c>
      <c r="AJ1306" s="5">
        <v>28</v>
      </c>
      <c r="AK1306" s="15">
        <v>10</v>
      </c>
      <c r="AL1306" s="16">
        <f t="shared" si="20"/>
        <v>100</v>
      </c>
      <c r="AM1306" s="17">
        <v>1</v>
      </c>
      <c r="AN1306" s="7">
        <f t="shared" si="21"/>
        <v>100</v>
      </c>
      <c r="AO1306" s="18">
        <f t="shared" si="22"/>
        <v>33.333333333333336</v>
      </c>
      <c r="AP1306" s="19">
        <f t="shared" si="23"/>
        <v>2.8886242853155969E-2</v>
      </c>
      <c r="AQ1306" s="5">
        <v>6</v>
      </c>
      <c r="AR1306" s="15">
        <v>17.956912549999998</v>
      </c>
      <c r="AS1306" s="21">
        <f t="shared" si="24"/>
        <v>55.68886061095175</v>
      </c>
      <c r="AT1306" s="19">
        <f t="shared" si="25"/>
        <v>0.92520386811846445</v>
      </c>
      <c r="AU1306" s="5">
        <v>9</v>
      </c>
      <c r="AV1306" s="15">
        <v>17.956912599999999</v>
      </c>
      <c r="AW1306" s="16">
        <f t="shared" si="26"/>
        <v>55.688860455889284</v>
      </c>
      <c r="AX1306" s="19">
        <f t="shared" si="27"/>
        <v>1.304726526619959</v>
      </c>
      <c r="AY1306" s="15">
        <v>17.956912599999999</v>
      </c>
      <c r="AZ1306" s="16">
        <f t="shared" si="28"/>
        <v>55.688860455889284</v>
      </c>
      <c r="BA1306" s="19">
        <f t="shared" si="29"/>
        <v>1.7070548018752376</v>
      </c>
      <c r="BB1306" s="15">
        <v>10</v>
      </c>
      <c r="BC1306" s="16">
        <f t="shared" si="30"/>
        <v>100</v>
      </c>
      <c r="BD1306" s="19">
        <f t="shared" si="31"/>
        <v>0.93333821106502679</v>
      </c>
      <c r="BE1306" s="15">
        <v>17.956912599999999</v>
      </c>
      <c r="BF1306" s="21">
        <f t="shared" si="32"/>
        <v>55.688860455889284</v>
      </c>
      <c r="BG1306" s="19">
        <f t="shared" si="33"/>
        <v>1.1130453712988462</v>
      </c>
      <c r="BH1306" s="15">
        <v>17.956912599999999</v>
      </c>
      <c r="BI1306" s="16">
        <f t="shared" si="34"/>
        <v>55.688860455889284</v>
      </c>
      <c r="BJ1306" s="22">
        <f t="shared" si="35"/>
        <v>1.9863369005628067</v>
      </c>
      <c r="BK1306" s="15">
        <v>70.393193400000001</v>
      </c>
      <c r="BL1306" s="16">
        <f t="shared" si="36"/>
        <v>14.205918948976109</v>
      </c>
      <c r="BM1306" s="19">
        <f t="shared" si="37"/>
        <v>-0.46480980940008026</v>
      </c>
      <c r="BN1306" s="15">
        <v>70.393193400000001</v>
      </c>
      <c r="BO1306" s="16">
        <f t="shared" si="38"/>
        <v>14.205918948976109</v>
      </c>
      <c r="BP1306" s="19">
        <f t="shared" si="39"/>
        <v>0.16172916357416853</v>
      </c>
      <c r="BQ1306" s="15">
        <v>17.956912599999999</v>
      </c>
      <c r="BR1306" s="16">
        <f t="shared" si="40"/>
        <v>55.688860455889284</v>
      </c>
      <c r="BS1306" s="19">
        <f t="shared" si="41"/>
        <v>9.4568881619878337E-2</v>
      </c>
      <c r="BT1306" s="15">
        <v>35.1569766</v>
      </c>
      <c r="BU1306" s="16">
        <f t="shared" si="42"/>
        <v>28.955681587250023</v>
      </c>
      <c r="BV1306" s="19">
        <f t="shared" si="43"/>
        <v>-0.45524342716234156</v>
      </c>
      <c r="BW1306" s="15">
        <v>327.00476400000002</v>
      </c>
      <c r="BX1306" s="18">
        <f t="shared" si="44"/>
        <v>4.8249335618909928E-2</v>
      </c>
      <c r="BY1306" s="19">
        <f t="shared" si="45"/>
        <v>-5.0502198925002351E-2</v>
      </c>
      <c r="BZ1306" s="15">
        <v>369.36945200000002</v>
      </c>
      <c r="CA1306" s="18">
        <f t="shared" si="46"/>
        <v>5.6661061978306101E-2</v>
      </c>
      <c r="CB1306" s="19">
        <f t="shared" si="47"/>
        <v>-2.9704590641857698E-2</v>
      </c>
      <c r="CC1306" s="7">
        <f t="shared" si="48"/>
        <v>0.58258122635641174</v>
      </c>
      <c r="CD1306" s="61">
        <f t="shared" si="49"/>
        <v>0.93826523623767155</v>
      </c>
    </row>
    <row r="1307" spans="1:82" ht="15.75" customHeight="1" x14ac:dyDescent="0.25">
      <c r="A1307" s="5">
        <v>50159000101</v>
      </c>
      <c r="B1307" s="5">
        <v>50159</v>
      </c>
      <c r="C1307" s="6" t="s">
        <v>1314</v>
      </c>
      <c r="D1307" s="6" t="s">
        <v>1314</v>
      </c>
      <c r="E1307" s="5">
        <v>937</v>
      </c>
      <c r="F1307" s="15">
        <v>10.40372492</v>
      </c>
      <c r="G1307" s="16">
        <f t="shared" si="0"/>
        <v>96.119419504990134</v>
      </c>
      <c r="H1307" s="17">
        <v>1</v>
      </c>
      <c r="I1307" s="7">
        <f t="shared" si="1"/>
        <v>96.119419504990134</v>
      </c>
      <c r="J1307" s="18">
        <f t="shared" si="2"/>
        <v>32.039806501663378</v>
      </c>
      <c r="K1307" s="19">
        <f t="shared" si="3"/>
        <v>-0.13576416765995605</v>
      </c>
      <c r="L1307" s="15">
        <v>26.052458000000001</v>
      </c>
      <c r="M1307" s="16">
        <f t="shared" si="4"/>
        <v>38.38409412271195</v>
      </c>
      <c r="N1307" s="19">
        <f t="shared" si="5"/>
        <v>-0.51848544328181223</v>
      </c>
      <c r="O1307" s="15">
        <v>20.440820299999999</v>
      </c>
      <c r="P1307" s="16">
        <f t="shared" si="6"/>
        <v>48.921715729774313</v>
      </c>
      <c r="Q1307" s="17">
        <v>2</v>
      </c>
      <c r="R1307" s="7">
        <f t="shared" si="7"/>
        <v>97.843431459548626</v>
      </c>
      <c r="S1307" s="18">
        <f t="shared" si="8"/>
        <v>48.921715729774313</v>
      </c>
      <c r="T1307" s="19">
        <f t="shared" si="9"/>
        <v>9.8868052000192344E-2</v>
      </c>
      <c r="U1307" s="15">
        <v>10</v>
      </c>
      <c r="V1307" s="16">
        <f t="shared" si="10"/>
        <v>100</v>
      </c>
      <c r="W1307" s="19">
        <f t="shared" si="11"/>
        <v>1.6738574211914985</v>
      </c>
      <c r="X1307" s="15">
        <v>17.118325800000001</v>
      </c>
      <c r="Y1307" s="16">
        <f t="shared" si="12"/>
        <v>62.398689128816557</v>
      </c>
      <c r="Z1307" s="17">
        <v>3</v>
      </c>
      <c r="AA1307" s="20">
        <f t="shared" si="13"/>
        <v>187.19606738644967</v>
      </c>
      <c r="AB1307" s="18">
        <f t="shared" si="14"/>
        <v>62.398689128816564</v>
      </c>
      <c r="AC1307" s="19">
        <f t="shared" si="15"/>
        <v>2.8083880706244946</v>
      </c>
      <c r="AD1307" s="15">
        <v>17.105735500000002</v>
      </c>
      <c r="AE1307" s="16">
        <f t="shared" si="16"/>
        <v>62.57213085049748</v>
      </c>
      <c r="AF1307" s="17">
        <v>2</v>
      </c>
      <c r="AG1307" s="7">
        <f t="shared" si="17"/>
        <v>125.14426170099496</v>
      </c>
      <c r="AH1307" s="18">
        <f t="shared" si="18"/>
        <v>41.197739787336239</v>
      </c>
      <c r="AI1307" s="19">
        <f t="shared" si="19"/>
        <v>1.3426551447343784</v>
      </c>
      <c r="AJ1307" s="5">
        <v>59</v>
      </c>
      <c r="AK1307" s="15">
        <v>10</v>
      </c>
      <c r="AL1307" s="16">
        <f t="shared" si="20"/>
        <v>100</v>
      </c>
      <c r="AM1307" s="17">
        <v>2</v>
      </c>
      <c r="AN1307" s="7">
        <f t="shared" si="21"/>
        <v>200</v>
      </c>
      <c r="AO1307" s="18">
        <f t="shared" si="22"/>
        <v>66.666666666666671</v>
      </c>
      <c r="AP1307" s="19">
        <f t="shared" si="23"/>
        <v>1.1042931958489164</v>
      </c>
      <c r="AQ1307" s="5">
        <v>35</v>
      </c>
      <c r="AR1307" s="15">
        <v>18.872258680000002</v>
      </c>
      <c r="AS1307" s="21">
        <f t="shared" si="24"/>
        <v>52.987828163872962</v>
      </c>
      <c r="AT1307" s="19">
        <f t="shared" si="25"/>
        <v>0.83060078068960697</v>
      </c>
      <c r="AU1307" s="5">
        <v>18</v>
      </c>
      <c r="AV1307" s="15">
        <v>18.8722587</v>
      </c>
      <c r="AW1307" s="16">
        <f t="shared" si="26"/>
        <v>52.987828107718762</v>
      </c>
      <c r="AX1307" s="19">
        <f t="shared" si="27"/>
        <v>1.2013423481800249</v>
      </c>
      <c r="AY1307" s="15">
        <v>18.8722587</v>
      </c>
      <c r="AZ1307" s="16">
        <f t="shared" si="28"/>
        <v>52.987828107718762</v>
      </c>
      <c r="BA1307" s="19">
        <f t="shared" si="29"/>
        <v>1.5165324080683185</v>
      </c>
      <c r="BB1307" s="15">
        <v>10</v>
      </c>
      <c r="BC1307" s="16">
        <f t="shared" si="30"/>
        <v>100</v>
      </c>
      <c r="BD1307" s="19">
        <f t="shared" si="31"/>
        <v>0.93333821106502679</v>
      </c>
      <c r="BE1307" s="15">
        <v>18.8722587</v>
      </c>
      <c r="BF1307" s="21">
        <f t="shared" si="32"/>
        <v>52.987828107718762</v>
      </c>
      <c r="BG1307" s="19">
        <f t="shared" si="33"/>
        <v>0.94812170823665698</v>
      </c>
      <c r="BH1307" s="15">
        <v>18.8722587</v>
      </c>
      <c r="BI1307" s="16">
        <f t="shared" si="34"/>
        <v>52.987828107718762</v>
      </c>
      <c r="BJ1307" s="22">
        <f t="shared" si="35"/>
        <v>1.787867084506898</v>
      </c>
      <c r="BK1307" s="15">
        <v>68.841318900000005</v>
      </c>
      <c r="BL1307" s="16">
        <f t="shared" si="36"/>
        <v>14.526159811851018</v>
      </c>
      <c r="BM1307" s="19">
        <f t="shared" si="37"/>
        <v>-0.43559338958475424</v>
      </c>
      <c r="BN1307" s="15">
        <v>68.841318900000005</v>
      </c>
      <c r="BO1307" s="16">
        <f t="shared" si="38"/>
        <v>14.526159811851018</v>
      </c>
      <c r="BP1307" s="19">
        <f t="shared" si="39"/>
        <v>0.20080268744523791</v>
      </c>
      <c r="BQ1307" s="15">
        <v>18.8722587</v>
      </c>
      <c r="BR1307" s="16">
        <f t="shared" si="40"/>
        <v>52.987828107718762</v>
      </c>
      <c r="BS1307" s="19">
        <f t="shared" si="41"/>
        <v>-2.9952100285562978E-2</v>
      </c>
      <c r="BT1307" s="15">
        <v>16.7069668</v>
      </c>
      <c r="BU1307" s="16">
        <f t="shared" si="42"/>
        <v>60.932318366730691</v>
      </c>
      <c r="BV1307" s="19">
        <f t="shared" si="43"/>
        <v>0.96245852697863943</v>
      </c>
      <c r="BW1307" s="15">
        <v>415.34436799999997</v>
      </c>
      <c r="BX1307" s="18">
        <f t="shared" si="44"/>
        <v>6.1283785483492309E-2</v>
      </c>
      <c r="BY1307" s="19">
        <f t="shared" si="45"/>
        <v>-4.5846835465735869E-2</v>
      </c>
      <c r="BZ1307" s="15">
        <v>940.62661700000001</v>
      </c>
      <c r="CA1307" s="18">
        <f t="shared" si="46"/>
        <v>0.14429158327982519</v>
      </c>
      <c r="CB1307" s="19">
        <f t="shared" si="47"/>
        <v>4.4592418855619476E-3</v>
      </c>
      <c r="CC1307" s="7">
        <f t="shared" si="48"/>
        <v>0.74989173395671738</v>
      </c>
      <c r="CD1307" s="61">
        <f t="shared" si="49"/>
        <v>1.2077240272811838</v>
      </c>
    </row>
    <row r="1308" spans="1:82" ht="15.75" customHeight="1" x14ac:dyDescent="0.25">
      <c r="A1308" s="5">
        <v>50160000101</v>
      </c>
      <c r="B1308" s="5">
        <v>50160</v>
      </c>
      <c r="C1308" s="6" t="s">
        <v>1315</v>
      </c>
      <c r="D1308" s="6" t="s">
        <v>1315</v>
      </c>
      <c r="E1308" s="5">
        <v>3004</v>
      </c>
      <c r="F1308" s="15">
        <v>10.04484568</v>
      </c>
      <c r="G1308" s="16">
        <f t="shared" si="0"/>
        <v>99.553545356209</v>
      </c>
      <c r="H1308" s="17">
        <v>1</v>
      </c>
      <c r="I1308" s="7">
        <f t="shared" si="1"/>
        <v>99.553545356209</v>
      </c>
      <c r="J1308" s="18">
        <f t="shared" si="2"/>
        <v>33.184515118736336</v>
      </c>
      <c r="K1308" s="19">
        <f t="shared" si="3"/>
        <v>-7.2798330088026691E-2</v>
      </c>
      <c r="L1308" s="15">
        <v>20.1554143</v>
      </c>
      <c r="M1308" s="16">
        <f t="shared" si="4"/>
        <v>49.614460170138997</v>
      </c>
      <c r="N1308" s="19">
        <f t="shared" si="5"/>
        <v>0.13777215431145531</v>
      </c>
      <c r="O1308" s="15">
        <v>20.1554143</v>
      </c>
      <c r="P1308" s="16">
        <f t="shared" si="6"/>
        <v>49.614460170138997</v>
      </c>
      <c r="Q1308" s="17">
        <v>2</v>
      </c>
      <c r="R1308" s="7">
        <f t="shared" si="7"/>
        <v>99.228920340277995</v>
      </c>
      <c r="S1308" s="18">
        <f t="shared" si="8"/>
        <v>49.614460170138997</v>
      </c>
      <c r="T1308" s="19">
        <f t="shared" si="9"/>
        <v>0.13752395407004642</v>
      </c>
      <c r="U1308" s="15">
        <v>10</v>
      </c>
      <c r="V1308" s="16">
        <f t="shared" si="10"/>
        <v>100</v>
      </c>
      <c r="W1308" s="19">
        <f t="shared" si="11"/>
        <v>1.6738574211914985</v>
      </c>
      <c r="X1308" s="15">
        <v>35.431376499999999</v>
      </c>
      <c r="Y1308" s="16">
        <f t="shared" si="12"/>
        <v>30.147321259167001</v>
      </c>
      <c r="Z1308" s="17">
        <v>2</v>
      </c>
      <c r="AA1308" s="20">
        <f t="shared" si="13"/>
        <v>60.294642518334001</v>
      </c>
      <c r="AB1308" s="18">
        <f t="shared" si="14"/>
        <v>20.098214172778</v>
      </c>
      <c r="AC1308" s="19">
        <f t="shared" si="15"/>
        <v>-0.48461749224832162</v>
      </c>
      <c r="AD1308" s="15">
        <v>48.427890499999997</v>
      </c>
      <c r="AE1308" s="16">
        <f t="shared" si="16"/>
        <v>22.101774596190598</v>
      </c>
      <c r="AF1308" s="17">
        <v>4</v>
      </c>
      <c r="AG1308" s="7">
        <f t="shared" si="17"/>
        <v>88.407098384762392</v>
      </c>
      <c r="AH1308" s="18">
        <f t="shared" si="18"/>
        <v>29.103792575891781</v>
      </c>
      <c r="AI1308" s="19">
        <f t="shared" si="19"/>
        <v>0.48554496211082443</v>
      </c>
      <c r="AJ1308" s="5">
        <v>234</v>
      </c>
      <c r="AK1308" s="15">
        <v>10</v>
      </c>
      <c r="AL1308" s="16">
        <f t="shared" si="20"/>
        <v>100</v>
      </c>
      <c r="AM1308" s="17">
        <v>3</v>
      </c>
      <c r="AN1308" s="7">
        <f t="shared" si="21"/>
        <v>300</v>
      </c>
      <c r="AO1308" s="18">
        <f t="shared" si="22"/>
        <v>100</v>
      </c>
      <c r="AP1308" s="19">
        <f t="shared" si="23"/>
        <v>2.179700148844677</v>
      </c>
      <c r="AQ1308" s="5">
        <v>100</v>
      </c>
      <c r="AR1308" s="15">
        <v>10</v>
      </c>
      <c r="AS1308" s="21">
        <f t="shared" si="24"/>
        <v>100</v>
      </c>
      <c r="AT1308" s="19">
        <f t="shared" si="25"/>
        <v>2.4771921081072543</v>
      </c>
      <c r="AU1308" s="5">
        <v>47</v>
      </c>
      <c r="AV1308" s="15">
        <v>22.938375499999999</v>
      </c>
      <c r="AW1308" s="16">
        <f t="shared" si="26"/>
        <v>43.595066267879346</v>
      </c>
      <c r="AX1308" s="19">
        <f t="shared" si="27"/>
        <v>0.84182685894440501</v>
      </c>
      <c r="AY1308" s="15">
        <v>36.173149100000003</v>
      </c>
      <c r="AZ1308" s="16">
        <f t="shared" si="28"/>
        <v>27.644814589836191</v>
      </c>
      <c r="BA1308" s="19">
        <f t="shared" si="29"/>
        <v>-0.27108468766121174</v>
      </c>
      <c r="BB1308" s="15">
        <v>10</v>
      </c>
      <c r="BC1308" s="16">
        <f t="shared" si="30"/>
        <v>100</v>
      </c>
      <c r="BD1308" s="19">
        <f t="shared" si="31"/>
        <v>0.93333821106502679</v>
      </c>
      <c r="BE1308" s="15">
        <v>22.938375499999999</v>
      </c>
      <c r="BF1308" s="21">
        <f t="shared" si="32"/>
        <v>43.595066267879346</v>
      </c>
      <c r="BG1308" s="19">
        <f t="shared" si="33"/>
        <v>0.37460444179358637</v>
      </c>
      <c r="BH1308" s="15">
        <v>36.173149100000003</v>
      </c>
      <c r="BI1308" s="16">
        <f t="shared" si="34"/>
        <v>27.644814589836191</v>
      </c>
      <c r="BJ1308" s="22">
        <f t="shared" si="35"/>
        <v>-7.4318399722265907E-2</v>
      </c>
      <c r="BK1308" s="15">
        <v>48.819088100000002</v>
      </c>
      <c r="BL1308" s="16">
        <f t="shared" si="36"/>
        <v>20.483791052213448</v>
      </c>
      <c r="BM1308" s="19">
        <f t="shared" si="37"/>
        <v>0.10793704516591937</v>
      </c>
      <c r="BN1308" s="15">
        <v>48.819088100000002</v>
      </c>
      <c r="BO1308" s="16">
        <f t="shared" si="38"/>
        <v>20.483791052213448</v>
      </c>
      <c r="BP1308" s="19">
        <f t="shared" si="39"/>
        <v>0.9277106916128991</v>
      </c>
      <c r="BQ1308" s="15">
        <v>20.385939700000002</v>
      </c>
      <c r="BR1308" s="16">
        <f t="shared" si="40"/>
        <v>49.053416948937603</v>
      </c>
      <c r="BS1308" s="19">
        <f t="shared" si="41"/>
        <v>-0.21133339364289294</v>
      </c>
      <c r="BT1308" s="15">
        <v>13.096742300000001</v>
      </c>
      <c r="BU1308" s="16">
        <f t="shared" si="42"/>
        <v>77.72881199624733</v>
      </c>
      <c r="BV1308" s="19">
        <f t="shared" si="43"/>
        <v>1.7071404022333458</v>
      </c>
      <c r="BW1308" s="15">
        <v>767.17784400000005</v>
      </c>
      <c r="BX1308" s="18">
        <f t="shared" si="44"/>
        <v>0.11319658105821273</v>
      </c>
      <c r="BY1308" s="19">
        <f t="shared" si="45"/>
        <v>-2.7305743659198991E-2</v>
      </c>
      <c r="BZ1308" s="15">
        <v>3004.5627399999998</v>
      </c>
      <c r="CA1308" s="18">
        <f t="shared" si="46"/>
        <v>0.46089820018156019</v>
      </c>
      <c r="CB1308" s="19">
        <f t="shared" si="47"/>
        <v>0.12789221108685644</v>
      </c>
      <c r="CC1308" s="7">
        <f t="shared" si="48"/>
        <v>0.57739908229030934</v>
      </c>
      <c r="CD1308" s="61">
        <f t="shared" si="49"/>
        <v>0.92991923158385081</v>
      </c>
    </row>
    <row r="1309" spans="1:82" ht="15.75" customHeight="1" x14ac:dyDescent="0.25">
      <c r="A1309" s="5">
        <v>50161000101</v>
      </c>
      <c r="B1309" s="5">
        <v>50161</v>
      </c>
      <c r="C1309" s="6" t="s">
        <v>1316</v>
      </c>
      <c r="D1309" s="6" t="s">
        <v>1316</v>
      </c>
      <c r="E1309" s="5">
        <v>106</v>
      </c>
      <c r="F1309" s="15">
        <v>10.06623252</v>
      </c>
      <c r="G1309" s="16">
        <f t="shared" si="0"/>
        <v>99.342032683345963</v>
      </c>
      <c r="H1309" s="17">
        <v>1</v>
      </c>
      <c r="I1309" s="7">
        <f t="shared" si="1"/>
        <v>99.342032683345963</v>
      </c>
      <c r="J1309" s="18">
        <f t="shared" si="2"/>
        <v>33.114010894448654</v>
      </c>
      <c r="K1309" s="19">
        <f t="shared" si="3"/>
        <v>-7.6676485164717353E-2</v>
      </c>
      <c r="L1309" s="15">
        <v>16.375946299999999</v>
      </c>
      <c r="M1309" s="16">
        <f t="shared" si="4"/>
        <v>61.06517337566013</v>
      </c>
      <c r="N1309" s="19">
        <f t="shared" si="5"/>
        <v>0.80690595700762402</v>
      </c>
      <c r="O1309" s="15">
        <v>16.375946299999999</v>
      </c>
      <c r="P1309" s="16">
        <f t="shared" si="6"/>
        <v>61.06517337566013</v>
      </c>
      <c r="Q1309" s="17">
        <v>2</v>
      </c>
      <c r="R1309" s="7">
        <f t="shared" si="7"/>
        <v>122.13034675132026</v>
      </c>
      <c r="S1309" s="18">
        <f t="shared" si="8"/>
        <v>61.06517337566013</v>
      </c>
      <c r="T1309" s="19">
        <f t="shared" si="9"/>
        <v>0.77648635132810306</v>
      </c>
      <c r="U1309" s="15">
        <v>17.5255033</v>
      </c>
      <c r="V1309" s="16">
        <f t="shared" si="10"/>
        <v>57.059702245469893</v>
      </c>
      <c r="W1309" s="19">
        <f t="shared" si="11"/>
        <v>-0.1601878459402922</v>
      </c>
      <c r="X1309" s="15">
        <v>45.909376899999998</v>
      </c>
      <c r="Y1309" s="16">
        <f t="shared" si="12"/>
        <v>23.266730287511265</v>
      </c>
      <c r="Z1309" s="17">
        <v>3</v>
      </c>
      <c r="AA1309" s="20">
        <f t="shared" si="13"/>
        <v>69.800190862533796</v>
      </c>
      <c r="AB1309" s="18">
        <f t="shared" si="14"/>
        <v>23.266730287511265</v>
      </c>
      <c r="AC1309" s="19">
        <f t="shared" si="15"/>
        <v>-0.2379549854392978</v>
      </c>
      <c r="AD1309" s="15">
        <v>45.896786599999999</v>
      </c>
      <c r="AE1309" s="16">
        <f t="shared" si="16"/>
        <v>23.320637440879139</v>
      </c>
      <c r="AF1309" s="17">
        <v>2</v>
      </c>
      <c r="AG1309" s="7">
        <f t="shared" si="17"/>
        <v>46.641274881758278</v>
      </c>
      <c r="AH1309" s="18">
        <f t="shared" si="18"/>
        <v>15.354400432033733</v>
      </c>
      <c r="AI1309" s="19">
        <f t="shared" si="19"/>
        <v>-0.48888826513471623</v>
      </c>
      <c r="AJ1309" s="5">
        <v>3</v>
      </c>
      <c r="AK1309" s="15">
        <v>17.5255033</v>
      </c>
      <c r="AL1309" s="16">
        <f t="shared" si="20"/>
        <v>57.059702245469893</v>
      </c>
      <c r="AM1309" s="17">
        <v>3</v>
      </c>
      <c r="AN1309" s="7">
        <f t="shared" si="21"/>
        <v>171.17910673640966</v>
      </c>
      <c r="AO1309" s="18">
        <f t="shared" si="22"/>
        <v>57.059702245469886</v>
      </c>
      <c r="AP1309" s="19">
        <f t="shared" si="23"/>
        <v>0.79435130577677904</v>
      </c>
      <c r="AQ1309" s="5">
        <v>2</v>
      </c>
      <c r="AR1309" s="15">
        <v>17.525503260000001</v>
      </c>
      <c r="AS1309" s="21">
        <f t="shared" si="24"/>
        <v>57.059702375702273</v>
      </c>
      <c r="AT1309" s="19">
        <f t="shared" si="25"/>
        <v>0.97321730959417885</v>
      </c>
      <c r="AU1309" s="5">
        <v>0</v>
      </c>
      <c r="AV1309" s="15">
        <v>17.5255033</v>
      </c>
      <c r="AW1309" s="16">
        <f t="shared" si="26"/>
        <v>0</v>
      </c>
      <c r="AX1309" s="19">
        <f t="shared" si="27"/>
        <v>-0.82680925094591806</v>
      </c>
      <c r="AY1309" s="15">
        <v>17.5255033</v>
      </c>
      <c r="AZ1309" s="16">
        <f t="shared" si="28"/>
        <v>57.059702245469893</v>
      </c>
      <c r="BA1309" s="19">
        <f t="shared" si="29"/>
        <v>1.8037497042737076</v>
      </c>
      <c r="BB1309" s="15">
        <v>10</v>
      </c>
      <c r="BC1309" s="16">
        <f t="shared" si="30"/>
        <v>100</v>
      </c>
      <c r="BD1309" s="19">
        <f t="shared" si="31"/>
        <v>0.93333821106502679</v>
      </c>
      <c r="BE1309" s="15">
        <v>17.5255033</v>
      </c>
      <c r="BF1309" s="21">
        <f t="shared" si="32"/>
        <v>57.059702245469893</v>
      </c>
      <c r="BG1309" s="19">
        <f t="shared" si="33"/>
        <v>1.1967482745867295</v>
      </c>
      <c r="BH1309" s="15">
        <v>37.071044200000003</v>
      </c>
      <c r="BI1309" s="16">
        <f t="shared" si="34"/>
        <v>26.975231520454443</v>
      </c>
      <c r="BJ1309" s="22">
        <f t="shared" si="35"/>
        <v>-0.12351885772653873</v>
      </c>
      <c r="BK1309" s="15">
        <v>69.8342983</v>
      </c>
      <c r="BL1309" s="16">
        <f t="shared" si="36"/>
        <v>14.319611198842676</v>
      </c>
      <c r="BM1309" s="19">
        <f t="shared" si="37"/>
        <v>-0.45443736513412769</v>
      </c>
      <c r="BN1309" s="15">
        <v>69.8342983</v>
      </c>
      <c r="BO1309" s="16">
        <f t="shared" si="38"/>
        <v>14.319611198842676</v>
      </c>
      <c r="BP1309" s="19">
        <f t="shared" si="39"/>
        <v>0.17560108734815652</v>
      </c>
      <c r="BQ1309" s="15">
        <v>17.5255033</v>
      </c>
      <c r="BR1309" s="16">
        <f t="shared" si="40"/>
        <v>57.059702245469893</v>
      </c>
      <c r="BS1309" s="19">
        <f t="shared" si="41"/>
        <v>0.15776640896204747</v>
      </c>
      <c r="BT1309" s="15">
        <v>27.475155399999998</v>
      </c>
      <c r="BU1309" s="16">
        <f t="shared" si="42"/>
        <v>37.051445394190566</v>
      </c>
      <c r="BV1309" s="19">
        <f t="shared" si="43"/>
        <v>-9.6313241711179831E-2</v>
      </c>
      <c r="BW1309" s="15">
        <v>286.92776300000003</v>
      </c>
      <c r="BX1309" s="18">
        <f t="shared" si="44"/>
        <v>4.2336000754319425E-2</v>
      </c>
      <c r="BY1309" s="19">
        <f t="shared" si="45"/>
        <v>-5.2614196234978816E-2</v>
      </c>
      <c r="BZ1309" s="15">
        <v>107.439224</v>
      </c>
      <c r="CA1309" s="18">
        <f t="shared" si="46"/>
        <v>1.6481115308813118E-2</v>
      </c>
      <c r="CB1309" s="19">
        <f t="shared" si="47"/>
        <v>-4.536923520392782E-2</v>
      </c>
      <c r="CC1309" s="7">
        <f t="shared" si="48"/>
        <v>0.26607341480561369</v>
      </c>
      <c r="CD1309" s="61">
        <f t="shared" si="49"/>
        <v>0.42851953359448597</v>
      </c>
    </row>
    <row r="1310" spans="1:82" ht="15.75" customHeight="1" x14ac:dyDescent="0.25">
      <c r="A1310" s="5">
        <v>50162000101</v>
      </c>
      <c r="B1310" s="5">
        <v>50162</v>
      </c>
      <c r="C1310" s="6" t="s">
        <v>1317</v>
      </c>
      <c r="D1310" s="6" t="s">
        <v>1317</v>
      </c>
      <c r="E1310" s="5">
        <v>168</v>
      </c>
      <c r="F1310" s="15">
        <v>10.80454789</v>
      </c>
      <c r="G1310" s="16">
        <f t="shared" si="0"/>
        <v>92.553618178279919</v>
      </c>
      <c r="H1310" s="17">
        <v>1</v>
      </c>
      <c r="I1310" s="7">
        <f t="shared" si="1"/>
        <v>92.553618178279919</v>
      </c>
      <c r="J1310" s="18">
        <f t="shared" si="2"/>
        <v>30.851206059426641</v>
      </c>
      <c r="K1310" s="19">
        <f t="shared" si="3"/>
        <v>-0.20114431878974509</v>
      </c>
      <c r="L1310" s="15">
        <v>32.498527500000002</v>
      </c>
      <c r="M1310" s="16">
        <f t="shared" si="4"/>
        <v>30.770624915236542</v>
      </c>
      <c r="N1310" s="19">
        <f t="shared" si="5"/>
        <v>-0.96338608056716935</v>
      </c>
      <c r="O1310" s="15">
        <v>25.364630600000002</v>
      </c>
      <c r="P1310" s="16">
        <f t="shared" si="6"/>
        <v>39.424977866620296</v>
      </c>
      <c r="Q1310" s="17">
        <v>2</v>
      </c>
      <c r="R1310" s="7">
        <f t="shared" si="7"/>
        <v>78.849955733240591</v>
      </c>
      <c r="S1310" s="18">
        <f t="shared" si="8"/>
        <v>39.424977866620296</v>
      </c>
      <c r="T1310" s="19">
        <f t="shared" si="9"/>
        <v>-0.43106037099501809</v>
      </c>
      <c r="U1310" s="15">
        <v>10</v>
      </c>
      <c r="V1310" s="16">
        <f t="shared" si="10"/>
        <v>100</v>
      </c>
      <c r="W1310" s="19">
        <f t="shared" si="11"/>
        <v>1.6738574211914985</v>
      </c>
      <c r="X1310" s="15">
        <v>24.255932999999999</v>
      </c>
      <c r="Y1310" s="16">
        <f t="shared" si="12"/>
        <v>44.037105890752592</v>
      </c>
      <c r="Z1310" s="17">
        <v>3</v>
      </c>
      <c r="AA1310" s="20">
        <f t="shared" si="13"/>
        <v>132.11131767225777</v>
      </c>
      <c r="AB1310" s="18">
        <f t="shared" si="14"/>
        <v>44.037105890752592</v>
      </c>
      <c r="AC1310" s="19">
        <f t="shared" si="15"/>
        <v>1.3789763250368645</v>
      </c>
      <c r="AD1310" s="15">
        <v>24.243342800000001</v>
      </c>
      <c r="AE1310" s="16">
        <f t="shared" si="16"/>
        <v>44.149947836401502</v>
      </c>
      <c r="AF1310" s="17">
        <v>2</v>
      </c>
      <c r="AG1310" s="7">
        <f t="shared" si="17"/>
        <v>88.299895672803004</v>
      </c>
      <c r="AH1310" s="18">
        <f t="shared" si="18"/>
        <v>29.068501229954144</v>
      </c>
      <c r="AI1310" s="19">
        <f t="shared" si="19"/>
        <v>0.48304382898755305</v>
      </c>
      <c r="AJ1310" s="5">
        <v>3</v>
      </c>
      <c r="AK1310" s="15">
        <v>10</v>
      </c>
      <c r="AL1310" s="16">
        <f t="shared" si="20"/>
        <v>100</v>
      </c>
      <c r="AM1310" s="17">
        <v>1</v>
      </c>
      <c r="AN1310" s="7">
        <f t="shared" si="21"/>
        <v>100</v>
      </c>
      <c r="AO1310" s="18">
        <f t="shared" si="22"/>
        <v>33.333333333333336</v>
      </c>
      <c r="AP1310" s="19">
        <f t="shared" si="23"/>
        <v>2.8886242853155969E-2</v>
      </c>
      <c r="AQ1310" s="5">
        <v>9</v>
      </c>
      <c r="AR1310" s="15">
        <v>26.009865959999999</v>
      </c>
      <c r="AS1310" s="21">
        <f t="shared" si="24"/>
        <v>38.446949382125922</v>
      </c>
      <c r="AT1310" s="19">
        <f t="shared" si="25"/>
        <v>0.32130959162233685</v>
      </c>
      <c r="AU1310" s="5">
        <v>1</v>
      </c>
      <c r="AV1310" s="15">
        <v>26.009865999999999</v>
      </c>
      <c r="AW1310" s="16">
        <f t="shared" si="26"/>
        <v>38.446949322999203</v>
      </c>
      <c r="AX1310" s="19">
        <f t="shared" si="27"/>
        <v>0.6447785558318444</v>
      </c>
      <c r="AY1310" s="15">
        <v>26.009865999999999</v>
      </c>
      <c r="AZ1310" s="16">
        <f t="shared" si="28"/>
        <v>38.446949322999203</v>
      </c>
      <c r="BA1310" s="19">
        <f t="shared" si="29"/>
        <v>0.49086419050792712</v>
      </c>
      <c r="BB1310" s="15">
        <v>10</v>
      </c>
      <c r="BC1310" s="16">
        <f t="shared" si="30"/>
        <v>100</v>
      </c>
      <c r="BD1310" s="19">
        <f t="shared" si="31"/>
        <v>0.93333821106502679</v>
      </c>
      <c r="BE1310" s="15">
        <v>26.009865999999999</v>
      </c>
      <c r="BF1310" s="21">
        <f t="shared" si="32"/>
        <v>38.446949322999203</v>
      </c>
      <c r="BG1310" s="19">
        <f t="shared" si="33"/>
        <v>6.0263036368641616E-2</v>
      </c>
      <c r="BH1310" s="15">
        <v>26.009865999999999</v>
      </c>
      <c r="BI1310" s="16">
        <f t="shared" si="34"/>
        <v>38.446949322999203</v>
      </c>
      <c r="BJ1310" s="22">
        <f t="shared" si="35"/>
        <v>0.71941429842706239</v>
      </c>
      <c r="BK1310" s="15">
        <v>71.057408499999994</v>
      </c>
      <c r="BL1310" s="16">
        <f t="shared" si="36"/>
        <v>14.073127927258987</v>
      </c>
      <c r="BM1310" s="19">
        <f t="shared" si="37"/>
        <v>-0.47692468507011293</v>
      </c>
      <c r="BN1310" s="15">
        <v>71.057408499999994</v>
      </c>
      <c r="BO1310" s="16">
        <f t="shared" si="38"/>
        <v>14.073127927258987</v>
      </c>
      <c r="BP1310" s="19">
        <f t="shared" si="39"/>
        <v>0.14552694281337078</v>
      </c>
      <c r="BQ1310" s="15">
        <v>26.009865999999999</v>
      </c>
      <c r="BR1310" s="16">
        <f t="shared" si="40"/>
        <v>38.446949322999203</v>
      </c>
      <c r="BS1310" s="19">
        <f t="shared" si="41"/>
        <v>-0.70030486568938188</v>
      </c>
      <c r="BT1310" s="15">
        <v>21.751425699999999</v>
      </c>
      <c r="BU1310" s="16">
        <f t="shared" si="42"/>
        <v>46.801264158054707</v>
      </c>
      <c r="BV1310" s="19">
        <f t="shared" si="43"/>
        <v>0.33595038905690511</v>
      </c>
      <c r="BW1310" s="15">
        <v>347.85179199999999</v>
      </c>
      <c r="BX1310" s="18">
        <f t="shared" si="44"/>
        <v>5.132530074652749E-2</v>
      </c>
      <c r="BY1310" s="19">
        <f t="shared" si="45"/>
        <v>-4.9403592094191727E-2</v>
      </c>
      <c r="BZ1310" s="15">
        <v>170.323465</v>
      </c>
      <c r="CA1310" s="18">
        <f t="shared" si="46"/>
        <v>2.6127521792800694E-2</v>
      </c>
      <c r="CB1310" s="19">
        <f t="shared" si="47"/>
        <v>-4.1608465431984751E-2</v>
      </c>
      <c r="CC1310" s="7">
        <f t="shared" si="48"/>
        <v>0.22907245553287281</v>
      </c>
      <c r="CD1310" s="61">
        <f t="shared" si="49"/>
        <v>0.36892833459519025</v>
      </c>
    </row>
    <row r="1311" spans="1:82" ht="15.75" customHeight="1" x14ac:dyDescent="0.25">
      <c r="A1311" s="5">
        <v>50163000101</v>
      </c>
      <c r="B1311" s="5">
        <v>50163</v>
      </c>
      <c r="C1311" s="6" t="s">
        <v>1318</v>
      </c>
      <c r="D1311" s="6" t="s">
        <v>1318</v>
      </c>
      <c r="E1311" s="5">
        <v>5927</v>
      </c>
      <c r="F1311" s="15">
        <v>10.029107570000001</v>
      </c>
      <c r="G1311" s="16">
        <f t="shared" si="0"/>
        <v>99.709769091648099</v>
      </c>
      <c r="H1311" s="17">
        <v>3</v>
      </c>
      <c r="I1311" s="7">
        <f t="shared" si="1"/>
        <v>299.12930727494427</v>
      </c>
      <c r="J1311" s="18">
        <f t="shared" si="2"/>
        <v>99.709769091648084</v>
      </c>
      <c r="K1311" s="19">
        <f t="shared" si="3"/>
        <v>3.5864895215231534</v>
      </c>
      <c r="L1311" s="15">
        <v>10.0291076</v>
      </c>
      <c r="M1311" s="16">
        <f t="shared" si="4"/>
        <v>99.709768793386971</v>
      </c>
      <c r="N1311" s="19">
        <f t="shared" si="5"/>
        <v>3.06514128448491</v>
      </c>
      <c r="O1311" s="15">
        <v>10.0291076</v>
      </c>
      <c r="P1311" s="16">
        <f t="shared" si="6"/>
        <v>99.709768793386971</v>
      </c>
      <c r="Q1311" s="17">
        <v>2</v>
      </c>
      <c r="R1311" s="7">
        <f t="shared" si="7"/>
        <v>199.41953758677394</v>
      </c>
      <c r="S1311" s="18">
        <f t="shared" si="8"/>
        <v>99.709768793386971</v>
      </c>
      <c r="T1311" s="19">
        <f t="shared" si="9"/>
        <v>2.9328973002349903</v>
      </c>
      <c r="U1311" s="15">
        <v>10</v>
      </c>
      <c r="V1311" s="16">
        <f t="shared" si="10"/>
        <v>100</v>
      </c>
      <c r="W1311" s="19">
        <f t="shared" si="11"/>
        <v>1.6738574211914985</v>
      </c>
      <c r="X1311" s="15">
        <v>23.601026300000001</v>
      </c>
      <c r="Y1311" s="16">
        <f t="shared" si="12"/>
        <v>45.259094940290794</v>
      </c>
      <c r="Z1311" s="17">
        <v>3</v>
      </c>
      <c r="AA1311" s="20">
        <f t="shared" si="13"/>
        <v>135.77728482087238</v>
      </c>
      <c r="AB1311" s="18">
        <f t="shared" si="14"/>
        <v>45.259094940290794</v>
      </c>
      <c r="AC1311" s="19">
        <f t="shared" si="15"/>
        <v>1.4741056762340081</v>
      </c>
      <c r="AD1311" s="15">
        <v>23.589817499999999</v>
      </c>
      <c r="AE1311" s="16">
        <f t="shared" si="16"/>
        <v>45.37306488276139</v>
      </c>
      <c r="AF1311" s="17">
        <v>4</v>
      </c>
      <c r="AG1311" s="7">
        <f t="shared" si="17"/>
        <v>181.49225953104556</v>
      </c>
      <c r="AH1311" s="18">
        <f t="shared" si="18"/>
        <v>59.747612714680827</v>
      </c>
      <c r="AI1311" s="19">
        <f t="shared" si="19"/>
        <v>2.657303265354138</v>
      </c>
      <c r="AJ1311" s="5">
        <v>994</v>
      </c>
      <c r="AK1311" s="15">
        <v>10</v>
      </c>
      <c r="AL1311" s="16">
        <f t="shared" si="20"/>
        <v>100</v>
      </c>
      <c r="AM1311" s="17">
        <v>3</v>
      </c>
      <c r="AN1311" s="7">
        <f t="shared" si="21"/>
        <v>300</v>
      </c>
      <c r="AO1311" s="18">
        <f t="shared" si="22"/>
        <v>100</v>
      </c>
      <c r="AP1311" s="19">
        <f t="shared" si="23"/>
        <v>2.179700148844677</v>
      </c>
      <c r="AQ1311" s="5">
        <v>391</v>
      </c>
      <c r="AR1311" s="15">
        <v>10</v>
      </c>
      <c r="AS1311" s="21">
        <f t="shared" si="24"/>
        <v>100</v>
      </c>
      <c r="AT1311" s="19">
        <f t="shared" si="25"/>
        <v>2.4771921081072543</v>
      </c>
      <c r="AU1311" s="5">
        <v>143</v>
      </c>
      <c r="AV1311" s="15">
        <v>27.684170300000002</v>
      </c>
      <c r="AW1311" s="16">
        <f t="shared" si="26"/>
        <v>36.121725490180211</v>
      </c>
      <c r="AX1311" s="19">
        <f t="shared" si="27"/>
        <v>0.55577874958821716</v>
      </c>
      <c r="AY1311" s="15">
        <v>27.684170300000002</v>
      </c>
      <c r="AZ1311" s="16">
        <f t="shared" si="28"/>
        <v>36.121725490180211</v>
      </c>
      <c r="BA1311" s="19">
        <f t="shared" si="29"/>
        <v>0.32685015673834483</v>
      </c>
      <c r="BB1311" s="15">
        <v>10</v>
      </c>
      <c r="BC1311" s="16">
        <f t="shared" si="30"/>
        <v>100</v>
      </c>
      <c r="BD1311" s="19">
        <f t="shared" si="31"/>
        <v>0.93333821106502679</v>
      </c>
      <c r="BE1311" s="15">
        <v>30.3125204</v>
      </c>
      <c r="BF1311" s="21">
        <f t="shared" si="32"/>
        <v>32.989668519942668</v>
      </c>
      <c r="BG1311" s="19">
        <f t="shared" si="33"/>
        <v>-0.27295575718215259</v>
      </c>
      <c r="BH1311" s="15">
        <v>27.684170300000002</v>
      </c>
      <c r="BI1311" s="16">
        <f t="shared" si="34"/>
        <v>36.121725490180211</v>
      </c>
      <c r="BJ1311" s="22">
        <f t="shared" si="35"/>
        <v>0.54855860811999257</v>
      </c>
      <c r="BK1311" s="15">
        <v>27.684170300000002</v>
      </c>
      <c r="BL1311" s="16">
        <f t="shared" si="36"/>
        <v>36.121725490180211</v>
      </c>
      <c r="BM1311" s="19">
        <f t="shared" si="37"/>
        <v>1.5346271105204059</v>
      </c>
      <c r="BN1311" s="15">
        <v>27.684170300000002</v>
      </c>
      <c r="BO1311" s="16">
        <f t="shared" si="38"/>
        <v>36.121725490180211</v>
      </c>
      <c r="BP1311" s="19">
        <f t="shared" si="39"/>
        <v>2.835740788305428</v>
      </c>
      <c r="BQ1311" s="15">
        <v>10</v>
      </c>
      <c r="BR1311" s="16">
        <f t="shared" si="40"/>
        <v>100</v>
      </c>
      <c r="BS1311" s="19">
        <f t="shared" si="41"/>
        <v>2.1373680391786363</v>
      </c>
      <c r="BT1311" s="15">
        <v>13.2585734</v>
      </c>
      <c r="BU1311" s="16">
        <f t="shared" si="42"/>
        <v>76.780071979689751</v>
      </c>
      <c r="BV1311" s="19">
        <f t="shared" si="43"/>
        <v>1.6650774865889924</v>
      </c>
      <c r="BW1311" s="15">
        <v>8631.6064600000009</v>
      </c>
      <c r="BX1311" s="18">
        <f t="shared" si="44"/>
        <v>1.2735877970844822</v>
      </c>
      <c r="BY1311" s="19">
        <f t="shared" si="45"/>
        <v>0.38713774430273595</v>
      </c>
      <c r="BZ1311" s="15">
        <v>5927.9121400000004</v>
      </c>
      <c r="CA1311" s="18">
        <f t="shared" si="46"/>
        <v>0.90933832061047959</v>
      </c>
      <c r="CB1311" s="19">
        <f t="shared" si="47"/>
        <v>0.30272208708628079</v>
      </c>
      <c r="CC1311" s="7">
        <f t="shared" si="48"/>
        <v>1.6316278921203442</v>
      </c>
      <c r="CD1311" s="61">
        <f t="shared" si="49"/>
        <v>2.627787612084318</v>
      </c>
    </row>
    <row r="1312" spans="1:82" ht="15.75" customHeight="1" x14ac:dyDescent="0.25">
      <c r="A1312" s="5">
        <v>50163000401</v>
      </c>
      <c r="B1312" s="5">
        <v>50163</v>
      </c>
      <c r="C1312" s="6" t="s">
        <v>1319</v>
      </c>
      <c r="D1312" s="6" t="s">
        <v>1318</v>
      </c>
      <c r="E1312" s="5">
        <v>1</v>
      </c>
      <c r="F1312" s="15">
        <v>12.682963040000001</v>
      </c>
      <c r="G1312" s="16">
        <f t="shared" si="0"/>
        <v>78.845928734962229</v>
      </c>
      <c r="H1312" s="17">
        <v>3</v>
      </c>
      <c r="I1312" s="7">
        <f t="shared" si="1"/>
        <v>236.53778620488669</v>
      </c>
      <c r="J1312" s="18">
        <f t="shared" si="2"/>
        <v>78.845928734962229</v>
      </c>
      <c r="K1312" s="19">
        <f t="shared" si="3"/>
        <v>2.4388532030468184</v>
      </c>
      <c r="L1312" s="15">
        <v>12.682963000000001</v>
      </c>
      <c r="M1312" s="16">
        <f t="shared" si="4"/>
        <v>78.845928983629449</v>
      </c>
      <c r="N1312" s="19">
        <f t="shared" si="5"/>
        <v>1.84594207652506</v>
      </c>
      <c r="O1312" s="15">
        <v>12.682963000000001</v>
      </c>
      <c r="P1312" s="16">
        <f t="shared" si="6"/>
        <v>78.845928983629449</v>
      </c>
      <c r="Q1312" s="17">
        <v>2</v>
      </c>
      <c r="R1312" s="7">
        <f t="shared" si="7"/>
        <v>157.6918579672589</v>
      </c>
      <c r="S1312" s="18">
        <f t="shared" si="8"/>
        <v>78.845928983629449</v>
      </c>
      <c r="T1312" s="19">
        <f t="shared" si="9"/>
        <v>1.7686720802353399</v>
      </c>
      <c r="U1312" s="15">
        <v>12.712070600000001</v>
      </c>
      <c r="V1312" s="16">
        <f t="shared" si="10"/>
        <v>78.665390672075091</v>
      </c>
      <c r="W1312" s="19">
        <f t="shared" si="11"/>
        <v>0.76262388742173215</v>
      </c>
      <c r="X1312" s="15">
        <v>23.301491200000001</v>
      </c>
      <c r="Y1312" s="16">
        <f t="shared" si="12"/>
        <v>45.840889788203768</v>
      </c>
      <c r="Z1312" s="17">
        <v>3</v>
      </c>
      <c r="AA1312" s="20">
        <f t="shared" si="13"/>
        <v>137.52266936461132</v>
      </c>
      <c r="AB1312" s="18">
        <f t="shared" si="14"/>
        <v>45.840889788203775</v>
      </c>
      <c r="AC1312" s="19">
        <f t="shared" si="15"/>
        <v>1.5193972166391518</v>
      </c>
      <c r="AD1312" s="15">
        <v>23.290282399999999</v>
      </c>
      <c r="AE1312" s="16">
        <f t="shared" si="16"/>
        <v>45.956605489678388</v>
      </c>
      <c r="AF1312" s="17">
        <v>4</v>
      </c>
      <c r="AG1312" s="7">
        <f t="shared" si="17"/>
        <v>183.82642195871355</v>
      </c>
      <c r="AH1312" s="18">
        <f t="shared" si="18"/>
        <v>60.516023627090064</v>
      </c>
      <c r="AI1312" s="19">
        <f t="shared" si="19"/>
        <v>2.7117613182917073</v>
      </c>
      <c r="AJ1312" s="5">
        <v>0</v>
      </c>
      <c r="AK1312" s="15">
        <v>12.712070600000001</v>
      </c>
      <c r="AL1312" s="16">
        <f t="shared" si="20"/>
        <v>78.665390672075091</v>
      </c>
      <c r="AM1312" s="17">
        <v>3</v>
      </c>
      <c r="AN1312" s="7">
        <f t="shared" si="21"/>
        <v>235.99617201622527</v>
      </c>
      <c r="AO1312" s="18">
        <f t="shared" si="22"/>
        <v>0</v>
      </c>
      <c r="AP1312" s="19">
        <f t="shared" si="23"/>
        <v>-1.0465207101426044</v>
      </c>
      <c r="AQ1312" s="5">
        <v>0</v>
      </c>
      <c r="AR1312" s="15">
        <v>12.71207061</v>
      </c>
      <c r="AS1312" s="21">
        <f t="shared" si="24"/>
        <v>0</v>
      </c>
      <c r="AT1312" s="19">
        <f t="shared" si="25"/>
        <v>-1.0252866396461213</v>
      </c>
      <c r="AU1312" s="5">
        <v>0</v>
      </c>
      <c r="AV1312" s="15">
        <v>27.384635100000001</v>
      </c>
      <c r="AW1312" s="16">
        <f t="shared" si="26"/>
        <v>0</v>
      </c>
      <c r="AX1312" s="19">
        <f t="shared" si="27"/>
        <v>-0.82680925094591806</v>
      </c>
      <c r="AY1312" s="15">
        <v>27.384635100000001</v>
      </c>
      <c r="AZ1312" s="16">
        <f t="shared" si="28"/>
        <v>36.516827642519871</v>
      </c>
      <c r="BA1312" s="19">
        <f t="shared" si="29"/>
        <v>0.3547194297268762</v>
      </c>
      <c r="BB1312" s="15">
        <v>12.71207061</v>
      </c>
      <c r="BC1312" s="16">
        <f t="shared" si="30"/>
        <v>78.665390610192659</v>
      </c>
      <c r="BD1312" s="19">
        <f t="shared" si="31"/>
        <v>8.9269542697933746E-2</v>
      </c>
      <c r="BE1312" s="15">
        <v>30.0129853</v>
      </c>
      <c r="BF1312" s="21">
        <f t="shared" si="32"/>
        <v>33.318911464631945</v>
      </c>
      <c r="BG1312" s="19">
        <f t="shared" si="33"/>
        <v>-0.25285235023394775</v>
      </c>
      <c r="BH1312" s="15">
        <v>27.384635100000001</v>
      </c>
      <c r="BI1312" s="16">
        <f t="shared" si="34"/>
        <v>36.516827642519871</v>
      </c>
      <c r="BJ1312" s="22">
        <f t="shared" si="35"/>
        <v>0.57759041573653558</v>
      </c>
      <c r="BK1312" s="15">
        <v>27.384635100000001</v>
      </c>
      <c r="BL1312" s="16">
        <f t="shared" si="36"/>
        <v>36.516827642519871</v>
      </c>
      <c r="BM1312" s="19">
        <f t="shared" si="37"/>
        <v>1.5706733235147903</v>
      </c>
      <c r="BN1312" s="15">
        <v>27.384635100000001</v>
      </c>
      <c r="BO1312" s="16">
        <f t="shared" si="38"/>
        <v>36.516827642519871</v>
      </c>
      <c r="BP1312" s="19">
        <f t="shared" si="39"/>
        <v>2.8839483569534829</v>
      </c>
      <c r="BQ1312" s="15">
        <v>12.712070600000001</v>
      </c>
      <c r="BR1312" s="16">
        <f t="shared" si="40"/>
        <v>78.665390672075091</v>
      </c>
      <c r="BS1312" s="19">
        <f t="shared" si="41"/>
        <v>1.1538157674401714</v>
      </c>
      <c r="BT1312" s="15">
        <v>12.203836799999999</v>
      </c>
      <c r="BU1312" s="16">
        <f t="shared" si="42"/>
        <v>83.415915558621691</v>
      </c>
      <c r="BV1312" s="19">
        <f t="shared" si="43"/>
        <v>1.9592812977684895</v>
      </c>
      <c r="BW1312" s="15">
        <v>1614.06384</v>
      </c>
      <c r="BX1312" s="18">
        <f t="shared" si="44"/>
        <v>0.23815404697439368</v>
      </c>
      <c r="BY1312" s="19">
        <f t="shared" si="45"/>
        <v>1.7323866860029759E-2</v>
      </c>
      <c r="BZ1312" s="15">
        <v>1.9448618200000001</v>
      </c>
      <c r="CA1312" s="18">
        <f t="shared" si="46"/>
        <v>2.9834068715098078E-4</v>
      </c>
      <c r="CB1312" s="19">
        <f t="shared" si="47"/>
        <v>-5.1678288189030377E-2</v>
      </c>
      <c r="CC1312" s="7">
        <f t="shared" si="48"/>
        <v>0.86582760756318378</v>
      </c>
      <c r="CD1312" s="61">
        <f t="shared" si="49"/>
        <v>1.3944423678602593</v>
      </c>
    </row>
    <row r="1313" spans="1:82" ht="15.75" customHeight="1" x14ac:dyDescent="0.25">
      <c r="A1313" s="5">
        <v>50163000501</v>
      </c>
      <c r="B1313" s="5">
        <v>50163</v>
      </c>
      <c r="C1313" s="6" t="s">
        <v>1320</v>
      </c>
      <c r="D1313" s="6" t="s">
        <v>1318</v>
      </c>
      <c r="E1313" s="5">
        <v>18</v>
      </c>
      <c r="F1313" s="15">
        <v>17.323260860000001</v>
      </c>
      <c r="G1313" s="16">
        <f t="shared" si="0"/>
        <v>57.72585242937916</v>
      </c>
      <c r="H1313" s="17">
        <v>1</v>
      </c>
      <c r="I1313" s="7">
        <f t="shared" si="1"/>
        <v>57.72585242937916</v>
      </c>
      <c r="J1313" s="18">
        <f t="shared" si="2"/>
        <v>19.241950809793053</v>
      </c>
      <c r="K1313" s="19">
        <f t="shared" si="3"/>
        <v>-0.83972296620889642</v>
      </c>
      <c r="L1313" s="15">
        <v>25.496507900000001</v>
      </c>
      <c r="M1313" s="16">
        <f t="shared" si="4"/>
        <v>39.221057406061476</v>
      </c>
      <c r="N1313" s="19">
        <f t="shared" si="5"/>
        <v>-0.46957666227813577</v>
      </c>
      <c r="O1313" s="15">
        <v>25.496507900000001</v>
      </c>
      <c r="P1313" s="16">
        <f t="shared" si="6"/>
        <v>39.221057406061476</v>
      </c>
      <c r="Q1313" s="17">
        <v>2</v>
      </c>
      <c r="R1313" s="7">
        <f t="shared" si="7"/>
        <v>78.442114812122952</v>
      </c>
      <c r="S1313" s="18">
        <f t="shared" si="8"/>
        <v>39.221057406061476</v>
      </c>
      <c r="T1313" s="19">
        <f t="shared" si="9"/>
        <v>-0.44243935708872317</v>
      </c>
      <c r="U1313" s="15">
        <v>17.687575800000001</v>
      </c>
      <c r="V1313" s="16">
        <f t="shared" si="10"/>
        <v>56.536860184084695</v>
      </c>
      <c r="W1313" s="19">
        <f t="shared" si="11"/>
        <v>-0.18251922365040107</v>
      </c>
      <c r="X1313" s="15">
        <v>35.4088864</v>
      </c>
      <c r="Y1313" s="16">
        <f t="shared" si="12"/>
        <v>30.166469454402272</v>
      </c>
      <c r="Z1313" s="17">
        <v>3</v>
      </c>
      <c r="AA1313" s="20">
        <f t="shared" si="13"/>
        <v>90.499408363206811</v>
      </c>
      <c r="AB1313" s="18">
        <f t="shared" si="14"/>
        <v>30.166469454402268</v>
      </c>
      <c r="AC1313" s="19">
        <f t="shared" si="15"/>
        <v>0.29917561374561813</v>
      </c>
      <c r="AD1313" s="15">
        <v>35.397677600000002</v>
      </c>
      <c r="AE1313" s="16">
        <f t="shared" si="16"/>
        <v>30.237642483076346</v>
      </c>
      <c r="AF1313" s="17">
        <v>4</v>
      </c>
      <c r="AG1313" s="7">
        <f t="shared" si="17"/>
        <v>120.95056993230538</v>
      </c>
      <c r="AH1313" s="18">
        <f t="shared" si="18"/>
        <v>39.817168118396559</v>
      </c>
      <c r="AI1313" s="19">
        <f t="shared" si="19"/>
        <v>1.244812644299943</v>
      </c>
      <c r="AJ1313" s="5">
        <v>5</v>
      </c>
      <c r="AK1313" s="15">
        <v>25.5256154</v>
      </c>
      <c r="AL1313" s="16">
        <f t="shared" si="20"/>
        <v>39.176332649750726</v>
      </c>
      <c r="AM1313" s="17">
        <v>3</v>
      </c>
      <c r="AN1313" s="7">
        <f t="shared" si="21"/>
        <v>117.52899794925219</v>
      </c>
      <c r="AO1313" s="18">
        <f t="shared" si="22"/>
        <v>39.176332649750726</v>
      </c>
      <c r="AP1313" s="19">
        <f t="shared" si="23"/>
        <v>0.21739430558989808</v>
      </c>
      <c r="AQ1313" s="5">
        <v>0</v>
      </c>
      <c r="AR1313" s="15">
        <v>25.525615439999999</v>
      </c>
      <c r="AS1313" s="21">
        <f t="shared" si="24"/>
        <v>0</v>
      </c>
      <c r="AT1313" s="19">
        <f t="shared" si="25"/>
        <v>-1.0252866396461213</v>
      </c>
      <c r="AU1313" s="5">
        <v>0</v>
      </c>
      <c r="AV1313" s="15">
        <v>38.0678342</v>
      </c>
      <c r="AW1313" s="16">
        <f t="shared" si="26"/>
        <v>0</v>
      </c>
      <c r="AX1313" s="19">
        <f t="shared" si="27"/>
        <v>-0.82680925094591806</v>
      </c>
      <c r="AY1313" s="15">
        <v>39.492030399999997</v>
      </c>
      <c r="AZ1313" s="16">
        <f t="shared" si="28"/>
        <v>25.321564626365731</v>
      </c>
      <c r="BA1313" s="19">
        <f t="shared" si="29"/>
        <v>-0.43495949084601443</v>
      </c>
      <c r="BB1313" s="15">
        <v>25.525615439999999</v>
      </c>
      <c r="BC1313" s="16">
        <f t="shared" si="30"/>
        <v>39.17633258835933</v>
      </c>
      <c r="BD1313" s="19">
        <f t="shared" si="31"/>
        <v>-1.4730499734720659</v>
      </c>
      <c r="BE1313" s="15">
        <v>42.120380500000003</v>
      </c>
      <c r="BF1313" s="21">
        <f t="shared" si="32"/>
        <v>23.741475934672525</v>
      </c>
      <c r="BG1313" s="19">
        <f t="shared" si="33"/>
        <v>-0.8376456983820123</v>
      </c>
      <c r="BH1313" s="15">
        <v>39.492030399999997</v>
      </c>
      <c r="BI1313" s="16">
        <f t="shared" si="34"/>
        <v>25.321564626365731</v>
      </c>
      <c r="BJ1313" s="22">
        <f t="shared" si="35"/>
        <v>-0.24502905160105212</v>
      </c>
      <c r="BK1313" s="15">
        <v>39.492030399999997</v>
      </c>
      <c r="BL1313" s="16">
        <f t="shared" si="36"/>
        <v>25.321564626365731</v>
      </c>
      <c r="BM1313" s="19">
        <f t="shared" si="37"/>
        <v>0.54929990699762077</v>
      </c>
      <c r="BN1313" s="15">
        <v>39.492030399999997</v>
      </c>
      <c r="BO1313" s="16">
        <f t="shared" si="38"/>
        <v>25.321564626365731</v>
      </c>
      <c r="BP1313" s="19">
        <f t="shared" si="39"/>
        <v>1.5179815881358867</v>
      </c>
      <c r="BQ1313" s="15">
        <v>25.5256154</v>
      </c>
      <c r="BR1313" s="16">
        <f t="shared" si="40"/>
        <v>39.176332649750726</v>
      </c>
      <c r="BS1313" s="19">
        <f t="shared" si="41"/>
        <v>-0.66667937871804883</v>
      </c>
      <c r="BT1313" s="15">
        <v>22.698887500000001</v>
      </c>
      <c r="BU1313" s="16">
        <f t="shared" si="42"/>
        <v>44.847758287713432</v>
      </c>
      <c r="BV1313" s="19">
        <f t="shared" si="43"/>
        <v>0.24934062115330002</v>
      </c>
      <c r="BW1313" s="15">
        <v>782.40756799999997</v>
      </c>
      <c r="BX1313" s="18">
        <f t="shared" si="44"/>
        <v>0.11544371671358002</v>
      </c>
      <c r="BY1313" s="19">
        <f t="shared" si="45"/>
        <v>-2.6503160249335463E-2</v>
      </c>
      <c r="BZ1313" s="15">
        <v>18.7714702</v>
      </c>
      <c r="CA1313" s="18">
        <f t="shared" si="46"/>
        <v>2.8795327568835495E-3</v>
      </c>
      <c r="CB1313" s="19">
        <f t="shared" si="47"/>
        <v>-5.0671978831494713E-2</v>
      </c>
      <c r="CC1313" s="7">
        <f t="shared" si="48"/>
        <v>-0.18120463957873437</v>
      </c>
      <c r="CD1313" s="61">
        <f t="shared" si="49"/>
        <v>-0.29183572396424851</v>
      </c>
    </row>
    <row r="1314" spans="1:82" ht="15.75" customHeight="1" x14ac:dyDescent="0.25">
      <c r="A1314" s="5">
        <v>50163000601</v>
      </c>
      <c r="B1314" s="5">
        <v>50163</v>
      </c>
      <c r="C1314" s="6" t="s">
        <v>1585</v>
      </c>
      <c r="D1314" s="6" t="s">
        <v>1318</v>
      </c>
      <c r="E1314" s="5">
        <v>23</v>
      </c>
      <c r="F1314" s="15">
        <v>13.65733979</v>
      </c>
      <c r="G1314" s="16">
        <f t="shared" si="0"/>
        <v>73.220701496510102</v>
      </c>
      <c r="H1314" s="17">
        <v>3</v>
      </c>
      <c r="I1314" s="7">
        <f t="shared" si="1"/>
        <v>219.66210448953029</v>
      </c>
      <c r="J1314" s="18">
        <f t="shared" si="2"/>
        <v>73.220701496510088</v>
      </c>
      <c r="K1314" s="19">
        <f t="shared" si="3"/>
        <v>2.1294319762657543</v>
      </c>
      <c r="L1314" s="15">
        <v>13.657339800000001</v>
      </c>
      <c r="M1314" s="16">
        <f t="shared" si="4"/>
        <v>73.220701442897393</v>
      </c>
      <c r="N1314" s="19">
        <f t="shared" si="5"/>
        <v>1.5172263163970032</v>
      </c>
      <c r="O1314" s="15">
        <v>13.657339800000001</v>
      </c>
      <c r="P1314" s="16">
        <f t="shared" si="6"/>
        <v>73.220701442897393</v>
      </c>
      <c r="Q1314" s="17">
        <v>2</v>
      </c>
      <c r="R1314" s="7">
        <f t="shared" si="7"/>
        <v>146.44140288579479</v>
      </c>
      <c r="S1314" s="18">
        <f t="shared" si="8"/>
        <v>73.220701442897393</v>
      </c>
      <c r="T1314" s="19">
        <f t="shared" si="9"/>
        <v>1.4547781934497426</v>
      </c>
      <c r="U1314" s="15">
        <v>13.6864474</v>
      </c>
      <c r="V1314" s="16">
        <f t="shared" si="10"/>
        <v>73.064979594339434</v>
      </c>
      <c r="W1314" s="19">
        <f t="shared" si="11"/>
        <v>0.52342183321543778</v>
      </c>
      <c r="X1314" s="15">
        <v>24.275867900000001</v>
      </c>
      <c r="Y1314" s="16">
        <f t="shared" si="12"/>
        <v>44.000943422500661</v>
      </c>
      <c r="Z1314" s="17">
        <v>3</v>
      </c>
      <c r="AA1314" s="20">
        <f t="shared" si="13"/>
        <v>132.00283026750199</v>
      </c>
      <c r="AB1314" s="18">
        <f t="shared" si="14"/>
        <v>44.000943422500661</v>
      </c>
      <c r="AC1314" s="19">
        <f t="shared" si="15"/>
        <v>1.3761611507570348</v>
      </c>
      <c r="AD1314" s="15">
        <v>24.264659099999999</v>
      </c>
      <c r="AE1314" s="16">
        <f t="shared" si="16"/>
        <v>44.111162476624287</v>
      </c>
      <c r="AF1314" s="17">
        <v>4</v>
      </c>
      <c r="AG1314" s="7">
        <f t="shared" si="17"/>
        <v>176.44464990649715</v>
      </c>
      <c r="AH1314" s="18">
        <f t="shared" si="18"/>
        <v>58.085929589672254</v>
      </c>
      <c r="AI1314" s="19">
        <f t="shared" si="19"/>
        <v>2.5395381137590647</v>
      </c>
      <c r="AJ1314" s="5">
        <v>4</v>
      </c>
      <c r="AK1314" s="15">
        <v>13.6864474</v>
      </c>
      <c r="AL1314" s="16">
        <f t="shared" si="20"/>
        <v>73.064979594339434</v>
      </c>
      <c r="AM1314" s="17">
        <v>3</v>
      </c>
      <c r="AN1314" s="7">
        <f t="shared" si="21"/>
        <v>219.1949387830183</v>
      </c>
      <c r="AO1314" s="18">
        <f t="shared" si="22"/>
        <v>73.064979594339434</v>
      </c>
      <c r="AP1314" s="19">
        <f t="shared" si="23"/>
        <v>1.3107169021447749</v>
      </c>
      <c r="AQ1314" s="5">
        <v>1</v>
      </c>
      <c r="AR1314" s="15">
        <v>13.686447360000001</v>
      </c>
      <c r="AS1314" s="21">
        <f t="shared" si="24"/>
        <v>73.064979807879084</v>
      </c>
      <c r="AT1314" s="19">
        <f t="shared" si="25"/>
        <v>1.5337987501751389</v>
      </c>
      <c r="AU1314" s="5">
        <v>0</v>
      </c>
      <c r="AV1314" s="15">
        <v>28.359011899999999</v>
      </c>
      <c r="AW1314" s="16">
        <f t="shared" si="26"/>
        <v>0</v>
      </c>
      <c r="AX1314" s="19">
        <f t="shared" si="27"/>
        <v>-0.82680925094591806</v>
      </c>
      <c r="AY1314" s="15">
        <v>28.359011899999999</v>
      </c>
      <c r="AZ1314" s="16">
        <f t="shared" si="28"/>
        <v>35.262159468962317</v>
      </c>
      <c r="BA1314" s="19">
        <f t="shared" si="29"/>
        <v>0.2662190517060613</v>
      </c>
      <c r="BB1314" s="15">
        <v>13.686447360000001</v>
      </c>
      <c r="BC1314" s="16">
        <f t="shared" si="30"/>
        <v>73.064979807879084</v>
      </c>
      <c r="BD1314" s="19">
        <f t="shared" si="31"/>
        <v>-0.13230148313373211</v>
      </c>
      <c r="BE1314" s="15">
        <v>30.987362000000001</v>
      </c>
      <c r="BF1314" s="21">
        <f t="shared" si="32"/>
        <v>32.271220764129581</v>
      </c>
      <c r="BG1314" s="19">
        <f t="shared" si="33"/>
        <v>-0.31682381218258954</v>
      </c>
      <c r="BH1314" s="15">
        <v>28.359011899999999</v>
      </c>
      <c r="BI1314" s="16">
        <f t="shared" si="34"/>
        <v>35.262159468962317</v>
      </c>
      <c r="BJ1314" s="22">
        <f t="shared" si="35"/>
        <v>0.48539834636504736</v>
      </c>
      <c r="BK1314" s="15">
        <v>28.359011899999999</v>
      </c>
      <c r="BL1314" s="16">
        <f t="shared" si="36"/>
        <v>35.262159468962317</v>
      </c>
      <c r="BM1314" s="19">
        <f t="shared" si="37"/>
        <v>1.4562066319173954</v>
      </c>
      <c r="BN1314" s="15">
        <v>28.359011899999999</v>
      </c>
      <c r="BO1314" s="16">
        <f t="shared" si="38"/>
        <v>35.262159468962317</v>
      </c>
      <c r="BP1314" s="19">
        <f t="shared" si="39"/>
        <v>2.7308626252024988</v>
      </c>
      <c r="BQ1314" s="15">
        <v>13.6864474</v>
      </c>
      <c r="BR1314" s="16">
        <f t="shared" si="40"/>
        <v>73.064979594339434</v>
      </c>
      <c r="BS1314" s="19">
        <f t="shared" si="41"/>
        <v>0.89562978645919555</v>
      </c>
      <c r="BT1314" s="15">
        <v>13.1782135</v>
      </c>
      <c r="BU1314" s="16">
        <f t="shared" si="42"/>
        <v>77.248271930030569</v>
      </c>
      <c r="BV1314" s="19">
        <f t="shared" si="43"/>
        <v>1.6858353914651181</v>
      </c>
      <c r="BW1314" s="15">
        <v>1503.9842100000001</v>
      </c>
      <c r="BX1314" s="18">
        <f t="shared" si="44"/>
        <v>0.22191187072073085</v>
      </c>
      <c r="BY1314" s="19">
        <f t="shared" si="45"/>
        <v>1.1522836926597248E-2</v>
      </c>
      <c r="BZ1314" s="15">
        <v>23.9143419</v>
      </c>
      <c r="CA1314" s="18">
        <f t="shared" si="46"/>
        <v>3.6684463244846311E-3</v>
      </c>
      <c r="CB1314" s="19">
        <f t="shared" si="47"/>
        <v>-5.0364411210056116E-2</v>
      </c>
      <c r="CC1314" s="7">
        <f t="shared" si="48"/>
        <v>0.97844468151229336</v>
      </c>
      <c r="CD1314" s="61">
        <f t="shared" si="49"/>
        <v>1.5758156780750534</v>
      </c>
    </row>
    <row r="1315" spans="1:82" ht="15.75" customHeight="1" x14ac:dyDescent="0.25">
      <c r="A1315" s="5">
        <v>50163000701</v>
      </c>
      <c r="B1315" s="5">
        <v>50163</v>
      </c>
      <c r="C1315" s="6" t="s">
        <v>1321</v>
      </c>
      <c r="D1315" s="6" t="s">
        <v>1318</v>
      </c>
      <c r="E1315" s="5">
        <v>1</v>
      </c>
      <c r="F1315" s="15">
        <v>16.891800979999999</v>
      </c>
      <c r="G1315" s="16">
        <f t="shared" si="0"/>
        <v>59.200318615167582</v>
      </c>
      <c r="H1315" s="17">
        <v>1</v>
      </c>
      <c r="I1315" s="7">
        <f t="shared" si="1"/>
        <v>59.200318615167582</v>
      </c>
      <c r="J1315" s="18">
        <f t="shared" si="2"/>
        <v>19.733439538389192</v>
      </c>
      <c r="K1315" s="19">
        <f t="shared" si="3"/>
        <v>-0.81268813918684557</v>
      </c>
      <c r="L1315" s="15">
        <v>25.065048000000001</v>
      </c>
      <c r="M1315" s="16">
        <f t="shared" si="4"/>
        <v>39.896193296737351</v>
      </c>
      <c r="N1315" s="19">
        <f t="shared" si="5"/>
        <v>-0.43012442574436316</v>
      </c>
      <c r="O1315" s="15">
        <v>25.065048000000001</v>
      </c>
      <c r="P1315" s="16">
        <f t="shared" si="6"/>
        <v>39.896193296737351</v>
      </c>
      <c r="Q1315" s="17">
        <v>2</v>
      </c>
      <c r="R1315" s="7">
        <f t="shared" si="7"/>
        <v>79.792386593474703</v>
      </c>
      <c r="S1315" s="18">
        <f t="shared" si="8"/>
        <v>39.896193296737351</v>
      </c>
      <c r="T1315" s="19">
        <f t="shared" si="9"/>
        <v>-0.40476603146799145</v>
      </c>
      <c r="U1315" s="15">
        <v>17.256115900000001</v>
      </c>
      <c r="V1315" s="16">
        <f t="shared" si="10"/>
        <v>57.950468448116993</v>
      </c>
      <c r="W1315" s="19">
        <f t="shared" si="11"/>
        <v>-0.12214186993367453</v>
      </c>
      <c r="X1315" s="15">
        <v>34.9774265</v>
      </c>
      <c r="Y1315" s="16">
        <f t="shared" si="12"/>
        <v>30.538584363832488</v>
      </c>
      <c r="Z1315" s="17">
        <v>3</v>
      </c>
      <c r="AA1315" s="20">
        <f t="shared" si="13"/>
        <v>91.615753091497467</v>
      </c>
      <c r="AB1315" s="18">
        <f t="shared" si="14"/>
        <v>30.538584363832488</v>
      </c>
      <c r="AC1315" s="19">
        <f t="shared" si="15"/>
        <v>0.32814399927923493</v>
      </c>
      <c r="AD1315" s="15">
        <v>34.966217700000001</v>
      </c>
      <c r="AE1315" s="16">
        <f t="shared" si="16"/>
        <v>30.610754905870184</v>
      </c>
      <c r="AF1315" s="17">
        <v>4</v>
      </c>
      <c r="AG1315" s="7">
        <f t="shared" si="17"/>
        <v>122.44301962348074</v>
      </c>
      <c r="AH1315" s="18">
        <f t="shared" si="18"/>
        <v>40.308485524300785</v>
      </c>
      <c r="AI1315" s="19">
        <f t="shared" si="19"/>
        <v>1.2796328021969614</v>
      </c>
      <c r="AJ1315" s="5">
        <v>0</v>
      </c>
      <c r="AK1315" s="15">
        <v>25.094155600000001</v>
      </c>
      <c r="AL1315" s="16">
        <f t="shared" si="20"/>
        <v>39.849916288874844</v>
      </c>
      <c r="AM1315" s="17">
        <v>3</v>
      </c>
      <c r="AN1315" s="7">
        <f t="shared" si="21"/>
        <v>119.54974886662453</v>
      </c>
      <c r="AO1315" s="18">
        <f t="shared" si="22"/>
        <v>0</v>
      </c>
      <c r="AP1315" s="19">
        <f t="shared" si="23"/>
        <v>-1.0465207101426044</v>
      </c>
      <c r="AQ1315" s="5">
        <v>0</v>
      </c>
      <c r="AR1315" s="15">
        <v>25.09415555</v>
      </c>
      <c r="AS1315" s="21">
        <f t="shared" si="24"/>
        <v>0</v>
      </c>
      <c r="AT1315" s="19">
        <f t="shared" si="25"/>
        <v>-1.0252866396461213</v>
      </c>
      <c r="AU1315" s="5">
        <v>0</v>
      </c>
      <c r="AV1315" s="15">
        <v>37.6363743</v>
      </c>
      <c r="AW1315" s="16">
        <f t="shared" si="26"/>
        <v>0</v>
      </c>
      <c r="AX1315" s="19">
        <f t="shared" si="27"/>
        <v>-0.82680925094591806</v>
      </c>
      <c r="AY1315" s="15">
        <v>39.060570499999997</v>
      </c>
      <c r="AZ1315" s="16">
        <f t="shared" si="28"/>
        <v>25.601264579584164</v>
      </c>
      <c r="BA1315" s="19">
        <f t="shared" si="29"/>
        <v>-0.41523032889393591</v>
      </c>
      <c r="BB1315" s="15">
        <v>25.09415555</v>
      </c>
      <c r="BC1315" s="16">
        <f t="shared" si="30"/>
        <v>39.849916368275643</v>
      </c>
      <c r="BD1315" s="19">
        <f t="shared" si="31"/>
        <v>-1.4464007410554056</v>
      </c>
      <c r="BE1315" s="15">
        <v>41.688920600000003</v>
      </c>
      <c r="BF1315" s="21">
        <f t="shared" si="32"/>
        <v>23.987188576909325</v>
      </c>
      <c r="BG1315" s="19">
        <f t="shared" si="33"/>
        <v>-0.82264260926838872</v>
      </c>
      <c r="BH1315" s="15">
        <v>39.060570499999997</v>
      </c>
      <c r="BI1315" s="16">
        <f t="shared" si="34"/>
        <v>25.601264579584164</v>
      </c>
      <c r="BJ1315" s="22">
        <f t="shared" si="35"/>
        <v>-0.22447691037856424</v>
      </c>
      <c r="BK1315" s="15">
        <v>39.060570499999997</v>
      </c>
      <c r="BL1315" s="16">
        <f t="shared" si="36"/>
        <v>25.601264579584164</v>
      </c>
      <c r="BM1315" s="19">
        <f t="shared" si="37"/>
        <v>0.57481767253883098</v>
      </c>
      <c r="BN1315" s="15">
        <v>39.060570499999997</v>
      </c>
      <c r="BO1315" s="16">
        <f t="shared" si="38"/>
        <v>25.601264579584164</v>
      </c>
      <c r="BP1315" s="19">
        <f t="shared" si="39"/>
        <v>1.5521085971025292</v>
      </c>
      <c r="BQ1315" s="15">
        <v>25.094155600000001</v>
      </c>
      <c r="BR1315" s="16">
        <f t="shared" si="40"/>
        <v>39.849916288874844</v>
      </c>
      <c r="BS1315" s="19">
        <f t="shared" si="41"/>
        <v>-0.63562632739269664</v>
      </c>
      <c r="BT1315" s="15">
        <v>22.267427600000001</v>
      </c>
      <c r="BU1315" s="16">
        <f t="shared" si="42"/>
        <v>45.716740985384405</v>
      </c>
      <c r="BV1315" s="19">
        <f t="shared" si="43"/>
        <v>0.28786745176086986</v>
      </c>
      <c r="BW1315" s="15">
        <v>799.46190899999999</v>
      </c>
      <c r="BX1315" s="18">
        <f t="shared" si="44"/>
        <v>0.11796007339475771</v>
      </c>
      <c r="BY1315" s="19">
        <f t="shared" si="45"/>
        <v>-2.5604422284500685E-2</v>
      </c>
      <c r="BZ1315" s="15">
        <v>1.7826218700000001</v>
      </c>
      <c r="CA1315" s="18">
        <f t="shared" si="46"/>
        <v>2.7345317192054616E-4</v>
      </c>
      <c r="CB1315" s="19">
        <f t="shared" si="47"/>
        <v>-5.1687990891807083E-2</v>
      </c>
      <c r="CC1315" s="7">
        <f t="shared" si="48"/>
        <v>-0.22460188812391535</v>
      </c>
      <c r="CD1315" s="61">
        <f t="shared" si="49"/>
        <v>-0.36172834634236584</v>
      </c>
    </row>
    <row r="1316" spans="1:82" ht="15.75" customHeight="1" x14ac:dyDescent="0.25">
      <c r="A1316" s="5">
        <v>50164000101</v>
      </c>
      <c r="B1316" s="5">
        <v>50164</v>
      </c>
      <c r="C1316" s="6" t="s">
        <v>1322</v>
      </c>
      <c r="D1316" s="6" t="s">
        <v>1322</v>
      </c>
      <c r="E1316" s="5">
        <v>447</v>
      </c>
      <c r="F1316" s="15">
        <v>10.55569043</v>
      </c>
      <c r="G1316" s="16">
        <f t="shared" si="0"/>
        <v>94.735631613251087</v>
      </c>
      <c r="H1316" s="17">
        <v>1</v>
      </c>
      <c r="I1316" s="7">
        <f t="shared" si="1"/>
        <v>94.735631613251087</v>
      </c>
      <c r="J1316" s="18">
        <f t="shared" si="2"/>
        <v>31.578543871083692</v>
      </c>
      <c r="K1316" s="19">
        <f t="shared" si="3"/>
        <v>-0.16113637805647327</v>
      </c>
      <c r="L1316" s="15">
        <v>19.306562100000001</v>
      </c>
      <c r="M1316" s="16">
        <f t="shared" si="4"/>
        <v>51.795860641600193</v>
      </c>
      <c r="N1316" s="19">
        <f t="shared" si="5"/>
        <v>0.26524445812989811</v>
      </c>
      <c r="O1316" s="15">
        <v>19.306562100000001</v>
      </c>
      <c r="P1316" s="16">
        <f t="shared" si="6"/>
        <v>51.795860641600193</v>
      </c>
      <c r="Q1316" s="17">
        <v>2</v>
      </c>
      <c r="R1316" s="7">
        <f t="shared" si="7"/>
        <v>103.59172128320039</v>
      </c>
      <c r="S1316" s="18">
        <f t="shared" si="8"/>
        <v>51.795860641600193</v>
      </c>
      <c r="T1316" s="19">
        <f t="shared" si="9"/>
        <v>0.25924850079545414</v>
      </c>
      <c r="U1316" s="15">
        <v>10</v>
      </c>
      <c r="V1316" s="16">
        <f t="shared" si="10"/>
        <v>100</v>
      </c>
      <c r="W1316" s="19">
        <f t="shared" si="11"/>
        <v>1.6738574211914985</v>
      </c>
      <c r="X1316" s="15">
        <v>37.568559299999997</v>
      </c>
      <c r="Y1316" s="16">
        <f t="shared" si="12"/>
        <v>28.432314411375369</v>
      </c>
      <c r="Z1316" s="17">
        <v>3</v>
      </c>
      <c r="AA1316" s="20">
        <f t="shared" si="13"/>
        <v>85.296943234126104</v>
      </c>
      <c r="AB1316" s="18">
        <f t="shared" si="14"/>
        <v>28.432314411375366</v>
      </c>
      <c r="AC1316" s="19">
        <f t="shared" si="15"/>
        <v>0.16417518622071797</v>
      </c>
      <c r="AD1316" s="15">
        <v>37.557350499999998</v>
      </c>
      <c r="AE1316" s="16">
        <f t="shared" si="16"/>
        <v>28.498877203811276</v>
      </c>
      <c r="AF1316" s="17">
        <v>4</v>
      </c>
      <c r="AG1316" s="7">
        <f t="shared" si="17"/>
        <v>113.9955088152451</v>
      </c>
      <c r="AH1316" s="18">
        <f t="shared" si="18"/>
        <v>37.527548169299109</v>
      </c>
      <c r="AI1316" s="19">
        <f t="shared" si="19"/>
        <v>1.0825449794591058</v>
      </c>
      <c r="AJ1316" s="5">
        <v>28</v>
      </c>
      <c r="AK1316" s="15">
        <v>10</v>
      </c>
      <c r="AL1316" s="16">
        <f t="shared" si="20"/>
        <v>100</v>
      </c>
      <c r="AM1316" s="17">
        <v>1</v>
      </c>
      <c r="AN1316" s="7">
        <f t="shared" si="21"/>
        <v>100</v>
      </c>
      <c r="AO1316" s="18">
        <f t="shared" si="22"/>
        <v>33.333333333333336</v>
      </c>
      <c r="AP1316" s="19">
        <f t="shared" si="23"/>
        <v>2.8886242853155969E-2</v>
      </c>
      <c r="AQ1316" s="5">
        <v>14</v>
      </c>
      <c r="AR1316" s="15">
        <v>18.960072929999999</v>
      </c>
      <c r="AS1316" s="21">
        <f t="shared" si="24"/>
        <v>52.74241315906162</v>
      </c>
      <c r="AT1316" s="19">
        <f t="shared" si="25"/>
        <v>0.82200517230229175</v>
      </c>
      <c r="AU1316" s="5">
        <v>6</v>
      </c>
      <c r="AV1316" s="15">
        <v>18.9600729</v>
      </c>
      <c r="AW1316" s="16">
        <f t="shared" si="26"/>
        <v>52.74241324251448</v>
      </c>
      <c r="AX1316" s="19">
        <f t="shared" si="27"/>
        <v>1.1919488974746764</v>
      </c>
      <c r="AY1316" s="15">
        <v>37.091745699999997</v>
      </c>
      <c r="AZ1316" s="16">
        <f t="shared" si="28"/>
        <v>26.960176209770577</v>
      </c>
      <c r="BA1316" s="19">
        <f t="shared" si="29"/>
        <v>-0.3193769427134483</v>
      </c>
      <c r="BB1316" s="15">
        <v>10</v>
      </c>
      <c r="BC1316" s="16">
        <f t="shared" si="30"/>
        <v>100</v>
      </c>
      <c r="BD1316" s="19">
        <f t="shared" si="31"/>
        <v>0.93333821106502679</v>
      </c>
      <c r="BE1316" s="15">
        <v>40.060867600000002</v>
      </c>
      <c r="BF1316" s="21">
        <f t="shared" si="32"/>
        <v>24.96201555055687</v>
      </c>
      <c r="BG1316" s="19">
        <f t="shared" si="33"/>
        <v>-0.76312016946692673</v>
      </c>
      <c r="BH1316" s="15">
        <v>37.091745699999997</v>
      </c>
      <c r="BI1316" s="16">
        <f t="shared" si="34"/>
        <v>26.960176209770577</v>
      </c>
      <c r="BJ1316" s="22">
        <f t="shared" si="35"/>
        <v>-0.12462511057986549</v>
      </c>
      <c r="BK1316" s="15">
        <v>37.091745699999997</v>
      </c>
      <c r="BL1316" s="16">
        <f t="shared" si="36"/>
        <v>26.960176209770577</v>
      </c>
      <c r="BM1316" s="19">
        <f t="shared" si="37"/>
        <v>0.69879477003673429</v>
      </c>
      <c r="BN1316" s="15">
        <v>37.091745699999997</v>
      </c>
      <c r="BO1316" s="16">
        <f t="shared" si="38"/>
        <v>26.960176209770577</v>
      </c>
      <c r="BP1316" s="19">
        <f t="shared" si="39"/>
        <v>1.7179133777419795</v>
      </c>
      <c r="BQ1316" s="15">
        <v>18.9600729</v>
      </c>
      <c r="BR1316" s="16">
        <f t="shared" si="40"/>
        <v>52.74241324251448</v>
      </c>
      <c r="BS1316" s="19">
        <f t="shared" si="41"/>
        <v>-4.1266033645201296E-2</v>
      </c>
      <c r="BT1316" s="15">
        <v>17.214873699999998</v>
      </c>
      <c r="BU1316" s="16">
        <f t="shared" si="42"/>
        <v>59.134573842386075</v>
      </c>
      <c r="BV1316" s="19">
        <f t="shared" si="43"/>
        <v>0.88275452487279304</v>
      </c>
      <c r="BW1316" s="15">
        <v>871.86918200000002</v>
      </c>
      <c r="BX1316" s="18">
        <f t="shared" si="44"/>
        <v>0.12864371840803659</v>
      </c>
      <c r="BY1316" s="19">
        <f t="shared" si="45"/>
        <v>-2.1788668560844271E-2</v>
      </c>
      <c r="BZ1316" s="15">
        <v>447.70711799999998</v>
      </c>
      <c r="CA1316" s="18">
        <f t="shared" si="46"/>
        <v>6.8678014989520031E-2</v>
      </c>
      <c r="CB1316" s="19">
        <f t="shared" si="47"/>
        <v>-2.5019634258312062E-2</v>
      </c>
      <c r="CC1316" s="7">
        <f t="shared" si="48"/>
        <v>0.43496730551906626</v>
      </c>
      <c r="CD1316" s="61">
        <f t="shared" si="49"/>
        <v>0.70052841252875131</v>
      </c>
    </row>
    <row r="1317" spans="1:82" ht="15.75" customHeight="1" x14ac:dyDescent="0.25">
      <c r="A1317" s="5">
        <v>50165000101</v>
      </c>
      <c r="B1317" s="5">
        <v>50165</v>
      </c>
      <c r="C1317" s="6" t="s">
        <v>1323</v>
      </c>
      <c r="D1317" s="6" t="s">
        <v>1323</v>
      </c>
      <c r="E1317" s="5">
        <v>2279</v>
      </c>
      <c r="F1317" s="15">
        <v>10.68661363</v>
      </c>
      <c r="G1317" s="16">
        <f t="shared" si="0"/>
        <v>93.575012124771646</v>
      </c>
      <c r="H1317" s="17">
        <v>3</v>
      </c>
      <c r="I1317" s="7">
        <f t="shared" si="1"/>
        <v>280.72503637431493</v>
      </c>
      <c r="J1317" s="18">
        <f t="shared" si="2"/>
        <v>93.575012124771632</v>
      </c>
      <c r="K1317" s="19">
        <f t="shared" si="3"/>
        <v>3.2490411045562837</v>
      </c>
      <c r="L1317" s="15">
        <v>10.686613599999999</v>
      </c>
      <c r="M1317" s="16">
        <f t="shared" si="4"/>
        <v>93.575012387460148</v>
      </c>
      <c r="N1317" s="19">
        <f t="shared" si="5"/>
        <v>2.7066506988912353</v>
      </c>
      <c r="O1317" s="15">
        <v>10.686613599999999</v>
      </c>
      <c r="P1317" s="16">
        <f t="shared" si="6"/>
        <v>93.575012387460148</v>
      </c>
      <c r="Q1317" s="17">
        <v>2</v>
      </c>
      <c r="R1317" s="7">
        <f t="shared" si="7"/>
        <v>187.1500247749203</v>
      </c>
      <c r="S1317" s="18">
        <f t="shared" si="8"/>
        <v>93.575012387460163</v>
      </c>
      <c r="T1317" s="19">
        <f t="shared" si="9"/>
        <v>2.5905711420848427</v>
      </c>
      <c r="U1317" s="15">
        <v>10</v>
      </c>
      <c r="V1317" s="16">
        <f t="shared" si="10"/>
        <v>100</v>
      </c>
      <c r="W1317" s="19">
        <f t="shared" si="11"/>
        <v>1.6738574211914985</v>
      </c>
      <c r="X1317" s="15">
        <v>26.556241799999999</v>
      </c>
      <c r="Y1317" s="16">
        <f t="shared" si="12"/>
        <v>40.222599946352354</v>
      </c>
      <c r="Z1317" s="17">
        <v>2</v>
      </c>
      <c r="AA1317" s="20">
        <f t="shared" si="13"/>
        <v>80.445199892704707</v>
      </c>
      <c r="AB1317" s="18">
        <f t="shared" si="14"/>
        <v>26.815066630901569</v>
      </c>
      <c r="AC1317" s="19">
        <f t="shared" si="15"/>
        <v>3.8275750264534329E-2</v>
      </c>
      <c r="AD1317" s="15">
        <v>57.175734400000003</v>
      </c>
      <c r="AE1317" s="16">
        <f t="shared" si="16"/>
        <v>18.720219884049271</v>
      </c>
      <c r="AF1317" s="17">
        <v>2</v>
      </c>
      <c r="AG1317" s="7">
        <f t="shared" si="17"/>
        <v>37.440439768098543</v>
      </c>
      <c r="AH1317" s="18">
        <f t="shared" si="18"/>
        <v>12.325467217785311</v>
      </c>
      <c r="AI1317" s="19">
        <f t="shared" si="19"/>
        <v>-0.70355180343446222</v>
      </c>
      <c r="AJ1317" s="5">
        <v>169</v>
      </c>
      <c r="AK1317" s="15">
        <v>10</v>
      </c>
      <c r="AL1317" s="16">
        <f t="shared" si="20"/>
        <v>100</v>
      </c>
      <c r="AM1317" s="17">
        <v>3</v>
      </c>
      <c r="AN1317" s="7">
        <f t="shared" si="21"/>
        <v>300</v>
      </c>
      <c r="AO1317" s="18">
        <f t="shared" si="22"/>
        <v>100</v>
      </c>
      <c r="AP1317" s="19">
        <f t="shared" si="23"/>
        <v>2.179700148844677</v>
      </c>
      <c r="AQ1317" s="5">
        <v>76</v>
      </c>
      <c r="AR1317" s="15">
        <v>10</v>
      </c>
      <c r="AS1317" s="21">
        <f t="shared" si="24"/>
        <v>100</v>
      </c>
      <c r="AT1317" s="19">
        <f t="shared" si="25"/>
        <v>2.4771921081072543</v>
      </c>
      <c r="AU1317" s="5">
        <v>44</v>
      </c>
      <c r="AV1317" s="15">
        <v>27.3566562</v>
      </c>
      <c r="AW1317" s="16">
        <f t="shared" si="26"/>
        <v>36.554175067638567</v>
      </c>
      <c r="AX1317" s="19">
        <f t="shared" si="27"/>
        <v>0.57233110384362285</v>
      </c>
      <c r="AY1317" s="15">
        <v>27.3566562</v>
      </c>
      <c r="AZ1317" s="16">
        <f t="shared" si="28"/>
        <v>36.554175067638567</v>
      </c>
      <c r="BA1317" s="19">
        <f t="shared" si="29"/>
        <v>0.35735380055955362</v>
      </c>
      <c r="BB1317" s="15">
        <v>10</v>
      </c>
      <c r="BC1317" s="16">
        <f t="shared" si="30"/>
        <v>100</v>
      </c>
      <c r="BD1317" s="19">
        <f t="shared" si="31"/>
        <v>0.93333821106502679</v>
      </c>
      <c r="BE1317" s="15">
        <v>27.3566562</v>
      </c>
      <c r="BF1317" s="21">
        <f t="shared" si="32"/>
        <v>36.554175067638567</v>
      </c>
      <c r="BG1317" s="19">
        <f t="shared" si="33"/>
        <v>-5.5308798139493721E-2</v>
      </c>
      <c r="BH1317" s="15">
        <v>27.3566562</v>
      </c>
      <c r="BI1317" s="16">
        <f t="shared" si="34"/>
        <v>36.554175067638567</v>
      </c>
      <c r="BJ1317" s="22">
        <f t="shared" si="35"/>
        <v>0.58033467631471425</v>
      </c>
      <c r="BK1317" s="15">
        <v>84.658598799999993</v>
      </c>
      <c r="BL1317" s="16">
        <f t="shared" si="36"/>
        <v>11.812149198954142</v>
      </c>
      <c r="BM1317" s="19">
        <f t="shared" si="37"/>
        <v>-0.68319974668047156</v>
      </c>
      <c r="BN1317" s="15">
        <v>84.658598799999993</v>
      </c>
      <c r="BO1317" s="16">
        <f t="shared" si="38"/>
        <v>11.812149198954142</v>
      </c>
      <c r="BP1317" s="19">
        <f t="shared" si="39"/>
        <v>-0.13034168156923351</v>
      </c>
      <c r="BQ1317" s="15">
        <v>27.3566562</v>
      </c>
      <c r="BR1317" s="16">
        <f t="shared" si="40"/>
        <v>36.554175067638567</v>
      </c>
      <c r="BS1317" s="19">
        <f t="shared" si="41"/>
        <v>-0.78756413489527854</v>
      </c>
      <c r="BT1317" s="15">
        <v>22.350903299999999</v>
      </c>
      <c r="BU1317" s="16">
        <f t="shared" si="42"/>
        <v>45.545999029041482</v>
      </c>
      <c r="BV1317" s="19">
        <f t="shared" si="43"/>
        <v>0.28029751228191424</v>
      </c>
      <c r="BW1317" s="15">
        <v>193.94693100000001</v>
      </c>
      <c r="BX1317" s="18">
        <f t="shared" si="44"/>
        <v>2.8616740782640603E-2</v>
      </c>
      <c r="BY1317" s="19">
        <f t="shared" si="45"/>
        <v>-5.7514145386946901E-2</v>
      </c>
      <c r="BZ1317" s="15">
        <v>2279.2080900000001</v>
      </c>
      <c r="CA1317" s="18">
        <f t="shared" si="46"/>
        <v>0.34962921310814482</v>
      </c>
      <c r="CB1317" s="19">
        <f t="shared" si="47"/>
        <v>8.4512633019621003E-2</v>
      </c>
      <c r="CC1317" s="7">
        <f t="shared" si="48"/>
        <v>0.8055776842588892</v>
      </c>
      <c r="CD1317" s="61">
        <f t="shared" si="49"/>
        <v>1.2974079871337145</v>
      </c>
    </row>
    <row r="1318" spans="1:82" ht="15.75" customHeight="1" x14ac:dyDescent="0.25">
      <c r="A1318" s="5">
        <v>50166000101</v>
      </c>
      <c r="B1318" s="5">
        <v>50166</v>
      </c>
      <c r="C1318" s="6" t="s">
        <v>1324</v>
      </c>
      <c r="D1318" s="6" t="s">
        <v>1324</v>
      </c>
      <c r="E1318" s="5">
        <v>257</v>
      </c>
      <c r="F1318" s="15">
        <v>10.44550259</v>
      </c>
      <c r="G1318" s="16">
        <f t="shared" si="0"/>
        <v>95.734981766923283</v>
      </c>
      <c r="H1318" s="17">
        <v>1</v>
      </c>
      <c r="I1318" s="7">
        <f t="shared" si="1"/>
        <v>95.734981766923283</v>
      </c>
      <c r="J1318" s="18">
        <f t="shared" si="2"/>
        <v>31.911660588974428</v>
      </c>
      <c r="K1318" s="19">
        <f t="shared" si="3"/>
        <v>-0.14281296121626838</v>
      </c>
      <c r="L1318" s="15">
        <v>22.4632656</v>
      </c>
      <c r="M1318" s="16">
        <f t="shared" si="4"/>
        <v>44.517124883213775</v>
      </c>
      <c r="N1318" s="19">
        <f t="shared" si="5"/>
        <v>-0.16009569749301331</v>
      </c>
      <c r="O1318" s="15">
        <v>22.4632656</v>
      </c>
      <c r="P1318" s="16">
        <f t="shared" si="6"/>
        <v>44.517124883213775</v>
      </c>
      <c r="Q1318" s="17">
        <v>2</v>
      </c>
      <c r="R1318" s="7">
        <f t="shared" si="7"/>
        <v>89.03424976642755</v>
      </c>
      <c r="S1318" s="18">
        <f t="shared" si="8"/>
        <v>44.517124883213775</v>
      </c>
      <c r="T1318" s="19">
        <f t="shared" si="9"/>
        <v>-0.14691296405933352</v>
      </c>
      <c r="U1318" s="15">
        <v>16.498783400000001</v>
      </c>
      <c r="V1318" s="16">
        <f t="shared" si="10"/>
        <v>60.610529622444766</v>
      </c>
      <c r="W1318" s="19">
        <f t="shared" si="11"/>
        <v>-8.5266212703790905E-3</v>
      </c>
      <c r="X1318" s="15">
        <v>36.575343599999997</v>
      </c>
      <c r="Y1318" s="16">
        <f t="shared" si="12"/>
        <v>29.204403427668691</v>
      </c>
      <c r="Z1318" s="17">
        <v>3</v>
      </c>
      <c r="AA1318" s="20">
        <f t="shared" si="13"/>
        <v>87.613210283006069</v>
      </c>
      <c r="AB1318" s="18">
        <f t="shared" si="14"/>
        <v>29.204403427668687</v>
      </c>
      <c r="AC1318" s="19">
        <f t="shared" si="15"/>
        <v>0.22428073889664504</v>
      </c>
      <c r="AD1318" s="15">
        <v>36.562753299999997</v>
      </c>
      <c r="AE1318" s="16">
        <f t="shared" si="16"/>
        <v>29.274117056168198</v>
      </c>
      <c r="AF1318" s="17">
        <v>2</v>
      </c>
      <c r="AG1318" s="7">
        <f t="shared" si="17"/>
        <v>58.548234112336395</v>
      </c>
      <c r="AH1318" s="18">
        <f t="shared" si="18"/>
        <v>19.274195086396844</v>
      </c>
      <c r="AI1318" s="19">
        <f t="shared" si="19"/>
        <v>-0.21108848204415265</v>
      </c>
      <c r="AJ1318" s="5">
        <v>13</v>
      </c>
      <c r="AK1318" s="15">
        <v>10</v>
      </c>
      <c r="AL1318" s="16">
        <f t="shared" si="20"/>
        <v>100</v>
      </c>
      <c r="AM1318" s="17">
        <v>1</v>
      </c>
      <c r="AN1318" s="7">
        <f t="shared" si="21"/>
        <v>100</v>
      </c>
      <c r="AO1318" s="18">
        <f t="shared" si="22"/>
        <v>33.333333333333336</v>
      </c>
      <c r="AP1318" s="19">
        <f t="shared" si="23"/>
        <v>2.8886242853155969E-2</v>
      </c>
      <c r="AQ1318" s="5">
        <v>4</v>
      </c>
      <c r="AR1318" s="15">
        <v>29.904039260000001</v>
      </c>
      <c r="AS1318" s="21">
        <f t="shared" si="24"/>
        <v>33.440298526413855</v>
      </c>
      <c r="AT1318" s="19">
        <f t="shared" si="25"/>
        <v>0.14595270942680919</v>
      </c>
      <c r="AU1318" s="5">
        <v>1</v>
      </c>
      <c r="AV1318" s="15">
        <v>29.904039300000001</v>
      </c>
      <c r="AW1318" s="16">
        <f t="shared" si="26"/>
        <v>33.440298481683712</v>
      </c>
      <c r="AX1318" s="19">
        <f t="shared" si="27"/>
        <v>0.45314498124115293</v>
      </c>
      <c r="AY1318" s="15">
        <v>29.904039300000001</v>
      </c>
      <c r="AZ1318" s="16">
        <f t="shared" si="28"/>
        <v>33.440298481683712</v>
      </c>
      <c r="BA1318" s="19">
        <f t="shared" si="29"/>
        <v>0.13771066241747673</v>
      </c>
      <c r="BB1318" s="15">
        <v>10</v>
      </c>
      <c r="BC1318" s="16">
        <f t="shared" si="30"/>
        <v>100</v>
      </c>
      <c r="BD1318" s="19">
        <f t="shared" si="31"/>
        <v>0.93333821106502679</v>
      </c>
      <c r="BE1318" s="15">
        <v>30.388653999999999</v>
      </c>
      <c r="BF1318" s="21">
        <f t="shared" si="32"/>
        <v>32.907018520793976</v>
      </c>
      <c r="BG1318" s="19">
        <f t="shared" si="33"/>
        <v>-0.27800232414419651</v>
      </c>
      <c r="BH1318" s="15">
        <v>38.329276499999999</v>
      </c>
      <c r="BI1318" s="16">
        <f t="shared" si="34"/>
        <v>26.08971760789693</v>
      </c>
      <c r="BJ1318" s="22">
        <f t="shared" si="35"/>
        <v>-0.18858575093101149</v>
      </c>
      <c r="BK1318" s="15">
        <v>63.856551199999998</v>
      </c>
      <c r="BL1318" s="16">
        <f t="shared" si="36"/>
        <v>15.660100353180365</v>
      </c>
      <c r="BM1318" s="19">
        <f t="shared" si="37"/>
        <v>-0.33214099876966585</v>
      </c>
      <c r="BN1318" s="15">
        <v>63.856551199999998</v>
      </c>
      <c r="BO1318" s="16">
        <f t="shared" si="38"/>
        <v>15.660100353180365</v>
      </c>
      <c r="BP1318" s="19">
        <f t="shared" si="39"/>
        <v>0.33915808785306317</v>
      </c>
      <c r="BQ1318" s="15">
        <v>29.904039300000001</v>
      </c>
      <c r="BR1318" s="16">
        <f t="shared" si="40"/>
        <v>33.440298481683712</v>
      </c>
      <c r="BS1318" s="19">
        <f t="shared" si="41"/>
        <v>-0.9311177544134196</v>
      </c>
      <c r="BT1318" s="15">
        <v>24.313879100000001</v>
      </c>
      <c r="BU1318" s="16">
        <f t="shared" si="42"/>
        <v>41.868852592920881</v>
      </c>
      <c r="BV1318" s="19">
        <f t="shared" si="43"/>
        <v>0.11726918243904741</v>
      </c>
      <c r="BW1318" s="15">
        <v>391.11062900000002</v>
      </c>
      <c r="BX1318" s="18">
        <f t="shared" si="44"/>
        <v>5.7708113398445678E-2</v>
      </c>
      <c r="BY1318" s="19">
        <f t="shared" si="45"/>
        <v>-4.7123916841627034E-2</v>
      </c>
      <c r="BZ1318" s="15">
        <v>258.32789500000001</v>
      </c>
      <c r="CA1318" s="18">
        <f t="shared" si="46"/>
        <v>3.9627350854451147E-2</v>
      </c>
      <c r="CB1318" s="19">
        <f t="shared" si="47"/>
        <v>-3.6345391649459803E-2</v>
      </c>
      <c r="CC1318" s="7">
        <f t="shared" si="48"/>
        <v>-5.4216866652710503E-3</v>
      </c>
      <c r="CD1318" s="61">
        <f t="shared" si="49"/>
        <v>-8.7317954813135468E-3</v>
      </c>
    </row>
    <row r="1319" spans="1:82" ht="15.75" customHeight="1" x14ac:dyDescent="0.25">
      <c r="A1319" s="5">
        <v>50167000199</v>
      </c>
      <c r="B1319" s="5">
        <v>50167</v>
      </c>
      <c r="C1319" s="6" t="s">
        <v>1325</v>
      </c>
      <c r="D1319" s="6" t="s">
        <v>1326</v>
      </c>
      <c r="E1319" s="5">
        <v>9</v>
      </c>
      <c r="F1319" s="15">
        <v>14.43711952</v>
      </c>
      <c r="G1319" s="16">
        <f t="shared" si="0"/>
        <v>69.265894669271262</v>
      </c>
      <c r="H1319" s="17">
        <v>1</v>
      </c>
      <c r="I1319" s="7">
        <f t="shared" si="1"/>
        <v>69.265894669271262</v>
      </c>
      <c r="J1319" s="18">
        <f t="shared" si="2"/>
        <v>23.088631556423756</v>
      </c>
      <c r="K1319" s="19">
        <f t="shared" si="3"/>
        <v>-0.62813246058070338</v>
      </c>
      <c r="L1319" s="15">
        <v>27.370942500000002</v>
      </c>
      <c r="M1319" s="16">
        <f t="shared" si="4"/>
        <v>36.535095567132913</v>
      </c>
      <c r="N1319" s="19">
        <f t="shared" si="5"/>
        <v>-0.62653351089717935</v>
      </c>
      <c r="O1319" s="15">
        <v>27.370942500000002</v>
      </c>
      <c r="P1319" s="16">
        <f t="shared" si="6"/>
        <v>36.535095567132913</v>
      </c>
      <c r="Q1319" s="17">
        <v>2</v>
      </c>
      <c r="R1319" s="7">
        <f t="shared" si="7"/>
        <v>73.070191134265826</v>
      </c>
      <c r="S1319" s="18">
        <f t="shared" si="8"/>
        <v>36.535095567132913</v>
      </c>
      <c r="T1319" s="19">
        <f t="shared" si="9"/>
        <v>-0.59231898333924771</v>
      </c>
      <c r="U1319" s="15">
        <v>14.726964600000001</v>
      </c>
      <c r="V1319" s="16">
        <f t="shared" si="10"/>
        <v>67.902655242343698</v>
      </c>
      <c r="W1319" s="19">
        <f t="shared" si="11"/>
        <v>0.30293112774104169</v>
      </c>
      <c r="X1319" s="15">
        <v>36.956009199999997</v>
      </c>
      <c r="Y1319" s="16">
        <f t="shared" si="12"/>
        <v>28.903583290589726</v>
      </c>
      <c r="Z1319" s="17">
        <v>3</v>
      </c>
      <c r="AA1319" s="20">
        <f t="shared" si="13"/>
        <v>86.710749871769181</v>
      </c>
      <c r="AB1319" s="18">
        <f t="shared" si="14"/>
        <v>28.903583290589729</v>
      </c>
      <c r="AC1319" s="19">
        <f t="shared" si="15"/>
        <v>0.20086250574785247</v>
      </c>
      <c r="AD1319" s="15">
        <v>36.944800299999997</v>
      </c>
      <c r="AE1319" s="16">
        <f t="shared" si="16"/>
        <v>28.971392761865872</v>
      </c>
      <c r="AF1319" s="17">
        <v>4</v>
      </c>
      <c r="AG1319" s="7">
        <f t="shared" si="17"/>
        <v>115.88557104746349</v>
      </c>
      <c r="AH1319" s="18">
        <f t="shared" si="18"/>
        <v>38.149760414322778</v>
      </c>
      <c r="AI1319" s="19">
        <f t="shared" si="19"/>
        <v>1.1266417860383657</v>
      </c>
      <c r="AJ1319" s="5">
        <v>1</v>
      </c>
      <c r="AK1319" s="15">
        <v>15.572020500000001</v>
      </c>
      <c r="AL1319" s="16">
        <f t="shared" si="20"/>
        <v>64.21774232829965</v>
      </c>
      <c r="AM1319" s="17">
        <v>3</v>
      </c>
      <c r="AN1319" s="7">
        <f t="shared" si="21"/>
        <v>192.65322698489894</v>
      </c>
      <c r="AO1319" s="18">
        <f t="shared" si="22"/>
        <v>64.21774232829965</v>
      </c>
      <c r="AP1319" s="19">
        <f t="shared" si="23"/>
        <v>1.0252854880237032</v>
      </c>
      <c r="AQ1319" s="5">
        <v>1</v>
      </c>
      <c r="AR1319" s="15">
        <v>27.400050019999998</v>
      </c>
      <c r="AS1319" s="21">
        <f t="shared" si="24"/>
        <v>36.496283739265962</v>
      </c>
      <c r="AT1319" s="19">
        <f t="shared" si="25"/>
        <v>0.25298794204144004</v>
      </c>
      <c r="AU1319" s="5">
        <v>0</v>
      </c>
      <c r="AV1319" s="15">
        <v>28.625824300000001</v>
      </c>
      <c r="AW1319" s="16">
        <f t="shared" si="26"/>
        <v>0</v>
      </c>
      <c r="AX1319" s="19">
        <f t="shared" si="27"/>
        <v>-0.82680925094591806</v>
      </c>
      <c r="AY1319" s="15">
        <v>41.0391531</v>
      </c>
      <c r="AZ1319" s="16">
        <f t="shared" si="28"/>
        <v>24.366974570925052</v>
      </c>
      <c r="BA1319" s="19">
        <f t="shared" si="29"/>
        <v>-0.50229329474881612</v>
      </c>
      <c r="BB1319" s="15">
        <v>14.726964629999999</v>
      </c>
      <c r="BC1319" s="16">
        <f t="shared" si="30"/>
        <v>67.902655104020582</v>
      </c>
      <c r="BD1319" s="19">
        <f t="shared" si="31"/>
        <v>-0.33654035429610413</v>
      </c>
      <c r="BE1319" s="15">
        <v>28.625824300000001</v>
      </c>
      <c r="BF1319" s="21">
        <f t="shared" si="32"/>
        <v>34.933491854066887</v>
      </c>
      <c r="BG1319" s="19">
        <f t="shared" si="33"/>
        <v>-0.15426689185750633</v>
      </c>
      <c r="BH1319" s="15">
        <v>41.0391531</v>
      </c>
      <c r="BI1319" s="16">
        <f t="shared" si="34"/>
        <v>24.366974570925052</v>
      </c>
      <c r="BJ1319" s="22">
        <f t="shared" si="35"/>
        <v>-0.31517160759096297</v>
      </c>
      <c r="BK1319" s="15">
        <v>41.0391531</v>
      </c>
      <c r="BL1319" s="16">
        <f t="shared" si="36"/>
        <v>24.366974570925052</v>
      </c>
      <c r="BM1319" s="19">
        <f t="shared" si="37"/>
        <v>0.46221013475270784</v>
      </c>
      <c r="BN1319" s="15">
        <v>41.0391531</v>
      </c>
      <c r="BO1319" s="16">
        <f t="shared" si="38"/>
        <v>24.366974570925052</v>
      </c>
      <c r="BP1319" s="19">
        <f t="shared" si="39"/>
        <v>1.4015092648243035</v>
      </c>
      <c r="BQ1319" s="15">
        <v>19.178617299999999</v>
      </c>
      <c r="BR1319" s="16">
        <f t="shared" si="40"/>
        <v>52.141402289726074</v>
      </c>
      <c r="BS1319" s="19">
        <f t="shared" si="41"/>
        <v>-6.8973393028670837E-2</v>
      </c>
      <c r="BT1319" s="15">
        <v>20.474773299999999</v>
      </c>
      <c r="BU1319" s="16">
        <f t="shared" si="42"/>
        <v>49.719437919246701</v>
      </c>
      <c r="BV1319" s="19">
        <f t="shared" si="43"/>
        <v>0.46532924375933565</v>
      </c>
      <c r="BW1319" s="15">
        <v>744.135493</v>
      </c>
      <c r="BX1319" s="18">
        <f t="shared" si="44"/>
        <v>0.10979669748083547</v>
      </c>
      <c r="BY1319" s="19">
        <f t="shared" si="45"/>
        <v>-2.8520040690245142E-2</v>
      </c>
      <c r="BZ1319" s="15">
        <v>10.124575200000001</v>
      </c>
      <c r="CA1319" s="18">
        <f t="shared" si="46"/>
        <v>1.553104025806717E-3</v>
      </c>
      <c r="CB1319" s="19">
        <f t="shared" si="47"/>
        <v>-5.1189103325963298E-2</v>
      </c>
      <c r="CC1319" s="7">
        <f t="shared" si="48"/>
        <v>5.8263610611970142E-2</v>
      </c>
      <c r="CD1319" s="61">
        <f t="shared" si="49"/>
        <v>9.383536218081974E-2</v>
      </c>
    </row>
    <row r="1320" spans="1:82" ht="15.75" customHeight="1" x14ac:dyDescent="0.25">
      <c r="A1320" s="5">
        <v>50167000201</v>
      </c>
      <c r="B1320" s="5">
        <v>50167</v>
      </c>
      <c r="C1320" s="6" t="s">
        <v>1326</v>
      </c>
      <c r="D1320" s="6" t="s">
        <v>1326</v>
      </c>
      <c r="E1320" s="5">
        <v>224</v>
      </c>
      <c r="F1320" s="15">
        <v>10.28984511</v>
      </c>
      <c r="G1320" s="16">
        <f t="shared" si="0"/>
        <v>97.183192682673919</v>
      </c>
      <c r="H1320" s="17">
        <v>1</v>
      </c>
      <c r="I1320" s="7">
        <f t="shared" si="1"/>
        <v>97.183192682673919</v>
      </c>
      <c r="J1320" s="18">
        <f t="shared" si="2"/>
        <v>32.394397560891306</v>
      </c>
      <c r="K1320" s="19">
        <f t="shared" si="3"/>
        <v>-0.11625953328680438</v>
      </c>
      <c r="L1320" s="15">
        <v>24.155042399999999</v>
      </c>
      <c r="M1320" s="16">
        <f t="shared" si="4"/>
        <v>41.399223542658738</v>
      </c>
      <c r="N1320" s="19">
        <f t="shared" si="5"/>
        <v>-0.34229336003084865</v>
      </c>
      <c r="O1320" s="15">
        <v>24.155042399999999</v>
      </c>
      <c r="P1320" s="16">
        <f t="shared" si="6"/>
        <v>41.399223542658738</v>
      </c>
      <c r="Q1320" s="17">
        <v>2</v>
      </c>
      <c r="R1320" s="7">
        <f t="shared" si="7"/>
        <v>82.798447085317477</v>
      </c>
      <c r="S1320" s="18">
        <f t="shared" si="8"/>
        <v>41.399223542658738</v>
      </c>
      <c r="T1320" s="19">
        <f t="shared" si="9"/>
        <v>-0.32089528980779214</v>
      </c>
      <c r="U1320" s="15">
        <v>10</v>
      </c>
      <c r="V1320" s="16">
        <f t="shared" si="10"/>
        <v>100</v>
      </c>
      <c r="W1320" s="19">
        <f t="shared" si="11"/>
        <v>1.6738574211914985</v>
      </c>
      <c r="X1320" s="15">
        <v>33.740109099999998</v>
      </c>
      <c r="Y1320" s="16">
        <f t="shared" si="12"/>
        <v>31.65849543740806</v>
      </c>
      <c r="Z1320" s="17">
        <v>3</v>
      </c>
      <c r="AA1320" s="20">
        <f t="shared" si="13"/>
        <v>94.975486312224177</v>
      </c>
      <c r="AB1320" s="18">
        <f t="shared" si="14"/>
        <v>31.65849543740806</v>
      </c>
      <c r="AC1320" s="19">
        <f t="shared" si="15"/>
        <v>0.41532678857509769</v>
      </c>
      <c r="AD1320" s="15">
        <v>33.728900299999999</v>
      </c>
      <c r="AE1320" s="16">
        <f t="shared" si="16"/>
        <v>31.733685666591388</v>
      </c>
      <c r="AF1320" s="17">
        <v>4</v>
      </c>
      <c r="AG1320" s="7">
        <f t="shared" si="17"/>
        <v>126.93474266636555</v>
      </c>
      <c r="AH1320" s="18">
        <f t="shared" si="18"/>
        <v>41.787169681307397</v>
      </c>
      <c r="AI1320" s="19">
        <f t="shared" si="19"/>
        <v>1.3844286331772027</v>
      </c>
      <c r="AJ1320" s="5">
        <v>7</v>
      </c>
      <c r="AK1320" s="15">
        <v>15.9627173</v>
      </c>
      <c r="AL1320" s="16">
        <f t="shared" si="20"/>
        <v>62.645975694877464</v>
      </c>
      <c r="AM1320" s="17">
        <v>2</v>
      </c>
      <c r="AN1320" s="7">
        <f t="shared" si="21"/>
        <v>125.29195138975493</v>
      </c>
      <c r="AO1320" s="18">
        <f t="shared" si="22"/>
        <v>41.763983796584974</v>
      </c>
      <c r="AP1320" s="19">
        <f t="shared" si="23"/>
        <v>0.30087764664688815</v>
      </c>
      <c r="AQ1320" s="5">
        <v>1</v>
      </c>
      <c r="AR1320" s="15">
        <v>24.184149959999999</v>
      </c>
      <c r="AS1320" s="21">
        <f t="shared" si="24"/>
        <v>41.349396263832958</v>
      </c>
      <c r="AT1320" s="19">
        <f t="shared" si="25"/>
        <v>0.42296717681895635</v>
      </c>
      <c r="AU1320" s="5">
        <v>1</v>
      </c>
      <c r="AV1320" s="15">
        <v>27.676718900000001</v>
      </c>
      <c r="AW1320" s="16">
        <f t="shared" si="26"/>
        <v>36.131450538380108</v>
      </c>
      <c r="AX1320" s="19">
        <f t="shared" si="27"/>
        <v>0.55615098360426518</v>
      </c>
      <c r="AY1320" s="15">
        <v>37.823253000000001</v>
      </c>
      <c r="AZ1320" s="16">
        <f t="shared" si="28"/>
        <v>26.438762419509501</v>
      </c>
      <c r="BA1320" s="19">
        <f t="shared" si="29"/>
        <v>-0.35615584451066862</v>
      </c>
      <c r="BB1320" s="15">
        <v>10</v>
      </c>
      <c r="BC1320" s="16">
        <f t="shared" si="30"/>
        <v>100</v>
      </c>
      <c r="BD1320" s="19">
        <f t="shared" si="31"/>
        <v>0.93333821106502679</v>
      </c>
      <c r="BE1320" s="15">
        <v>27.676718900000001</v>
      </c>
      <c r="BF1320" s="21">
        <f t="shared" si="32"/>
        <v>36.131450538380108</v>
      </c>
      <c r="BG1320" s="19">
        <f t="shared" si="33"/>
        <v>-8.112014315310162E-2</v>
      </c>
      <c r="BH1320" s="15">
        <v>37.823253000000001</v>
      </c>
      <c r="BI1320" s="16">
        <f t="shared" si="34"/>
        <v>26.438762419509501</v>
      </c>
      <c r="BJ1320" s="22">
        <f t="shared" si="35"/>
        <v>-0.16293820191037942</v>
      </c>
      <c r="BK1320" s="15">
        <v>37.823253000000001</v>
      </c>
      <c r="BL1320" s="16">
        <f t="shared" si="36"/>
        <v>26.438762419509501</v>
      </c>
      <c r="BM1320" s="19">
        <f t="shared" si="37"/>
        <v>0.65122481267086718</v>
      </c>
      <c r="BN1320" s="15">
        <v>37.823253000000001</v>
      </c>
      <c r="BO1320" s="16">
        <f t="shared" si="38"/>
        <v>26.438762419509501</v>
      </c>
      <c r="BP1320" s="19">
        <f t="shared" si="39"/>
        <v>1.6542941568918625</v>
      </c>
      <c r="BQ1320" s="15">
        <v>15.9627173</v>
      </c>
      <c r="BR1320" s="16">
        <f t="shared" si="40"/>
        <v>62.645975694877464</v>
      </c>
      <c r="BS1320" s="19">
        <f t="shared" si="41"/>
        <v>0.4153006275298779</v>
      </c>
      <c r="BT1320" s="15">
        <v>17.2588732</v>
      </c>
      <c r="BU1320" s="16">
        <f t="shared" si="42"/>
        <v>58.983817089518908</v>
      </c>
      <c r="BV1320" s="19">
        <f t="shared" si="43"/>
        <v>0.87607064049140371</v>
      </c>
      <c r="BW1320" s="15">
        <v>874.21698900000001</v>
      </c>
      <c r="BX1320" s="18">
        <f t="shared" si="44"/>
        <v>0.12899013577066384</v>
      </c>
      <c r="BY1320" s="19">
        <f t="shared" si="45"/>
        <v>-2.1664942684540705E-2</v>
      </c>
      <c r="BZ1320" s="15">
        <v>225.057076</v>
      </c>
      <c r="CA1320" s="18">
        <f t="shared" si="46"/>
        <v>3.4523626311935361E-2</v>
      </c>
      <c r="CB1320" s="19">
        <f t="shared" si="47"/>
        <v>-3.833514120186339E-2</v>
      </c>
      <c r="CC1320" s="7">
        <f t="shared" si="48"/>
        <v>0.41285129695141831</v>
      </c>
      <c r="CD1320" s="61">
        <f t="shared" si="49"/>
        <v>0.66490989091394093</v>
      </c>
    </row>
    <row r="1321" spans="1:82" ht="15.75" customHeight="1" x14ac:dyDescent="0.25">
      <c r="A1321" s="5">
        <v>50168000101</v>
      </c>
      <c r="B1321" s="5">
        <v>50168</v>
      </c>
      <c r="C1321" s="6" t="s">
        <v>1327</v>
      </c>
      <c r="D1321" s="6" t="s">
        <v>1327</v>
      </c>
      <c r="E1321" s="5">
        <v>27</v>
      </c>
      <c r="F1321" s="15">
        <v>10.20632968</v>
      </c>
      <c r="G1321" s="16">
        <f t="shared" si="0"/>
        <v>97.97841450875022</v>
      </c>
      <c r="H1321" s="17">
        <v>1</v>
      </c>
      <c r="I1321" s="7">
        <f t="shared" si="1"/>
        <v>97.97841450875022</v>
      </c>
      <c r="J1321" s="18">
        <f t="shared" si="2"/>
        <v>32.659471502916738</v>
      </c>
      <c r="K1321" s="19">
        <f t="shared" si="3"/>
        <v>-0.10167887710130058</v>
      </c>
      <c r="L1321" s="15">
        <v>24.173622900000002</v>
      </c>
      <c r="M1321" s="16">
        <f t="shared" si="4"/>
        <v>41.367402980378252</v>
      </c>
      <c r="N1321" s="19">
        <f t="shared" si="5"/>
        <v>-0.34415282620212662</v>
      </c>
      <c r="O1321" s="15">
        <v>24.173622900000002</v>
      </c>
      <c r="P1321" s="16">
        <f t="shared" si="6"/>
        <v>41.367402980378252</v>
      </c>
      <c r="Q1321" s="17">
        <v>2</v>
      </c>
      <c r="R1321" s="7">
        <f t="shared" si="7"/>
        <v>82.734805960756503</v>
      </c>
      <c r="S1321" s="18">
        <f t="shared" si="8"/>
        <v>41.367402980378259</v>
      </c>
      <c r="T1321" s="19">
        <f t="shared" si="9"/>
        <v>-0.32267091219845956</v>
      </c>
      <c r="U1321" s="15">
        <v>24.1721039</v>
      </c>
      <c r="V1321" s="16">
        <f t="shared" si="10"/>
        <v>41.37000255075025</v>
      </c>
      <c r="W1321" s="19">
        <f t="shared" si="11"/>
        <v>-0.83031872468539591</v>
      </c>
      <c r="X1321" s="15">
        <v>47.012762100000003</v>
      </c>
      <c r="Y1321" s="16">
        <f t="shared" si="12"/>
        <v>22.720662268852312</v>
      </c>
      <c r="Z1321" s="17">
        <v>2</v>
      </c>
      <c r="AA1321" s="20">
        <f t="shared" si="13"/>
        <v>45.441324537704624</v>
      </c>
      <c r="AB1321" s="18">
        <f t="shared" si="14"/>
        <v>15.147108179234873</v>
      </c>
      <c r="AC1321" s="19">
        <f t="shared" si="15"/>
        <v>-0.87005097960407052</v>
      </c>
      <c r="AD1321" s="15">
        <v>47.015709800000003</v>
      </c>
      <c r="AE1321" s="16">
        <f t="shared" si="16"/>
        <v>22.76563141454476</v>
      </c>
      <c r="AF1321" s="17">
        <v>1</v>
      </c>
      <c r="AG1321" s="7">
        <f t="shared" si="17"/>
        <v>22.76563141454476</v>
      </c>
      <c r="AH1321" s="18">
        <f t="shared" si="18"/>
        <v>7.494491128580175</v>
      </c>
      <c r="AI1321" s="19">
        <f t="shared" si="19"/>
        <v>-1.0459279297458395</v>
      </c>
      <c r="AJ1321" s="5">
        <v>0</v>
      </c>
      <c r="AK1321" s="15">
        <v>21.895366599999999</v>
      </c>
      <c r="AL1321" s="16">
        <f t="shared" si="20"/>
        <v>45.671763267028382</v>
      </c>
      <c r="AM1321" s="17">
        <v>1</v>
      </c>
      <c r="AN1321" s="7">
        <f t="shared" si="21"/>
        <v>45.671763267028382</v>
      </c>
      <c r="AO1321" s="18">
        <f t="shared" si="22"/>
        <v>0</v>
      </c>
      <c r="AP1321" s="19">
        <f t="shared" si="23"/>
        <v>-1.0465207101426044</v>
      </c>
      <c r="AQ1321" s="5">
        <v>0</v>
      </c>
      <c r="AR1321" s="15">
        <v>44.451011780000002</v>
      </c>
      <c r="AS1321" s="21">
        <f t="shared" si="24"/>
        <v>0</v>
      </c>
      <c r="AT1321" s="19">
        <f t="shared" si="25"/>
        <v>-1.0252866396461213</v>
      </c>
      <c r="AU1321" s="5">
        <v>0</v>
      </c>
      <c r="AV1321" s="15">
        <v>44.451011800000003</v>
      </c>
      <c r="AW1321" s="16">
        <f t="shared" si="26"/>
        <v>0</v>
      </c>
      <c r="AX1321" s="19">
        <f t="shared" si="27"/>
        <v>-0.82680925094591806</v>
      </c>
      <c r="AY1321" s="15">
        <v>44.451011800000003</v>
      </c>
      <c r="AZ1321" s="16">
        <f t="shared" si="28"/>
        <v>22.496675767456882</v>
      </c>
      <c r="BA1321" s="19">
        <f t="shared" si="29"/>
        <v>-0.63421833645086267</v>
      </c>
      <c r="BB1321" s="15">
        <v>10</v>
      </c>
      <c r="BC1321" s="16">
        <f t="shared" si="30"/>
        <v>100</v>
      </c>
      <c r="BD1321" s="19">
        <f t="shared" si="31"/>
        <v>0.93333821106502679</v>
      </c>
      <c r="BE1321" s="15">
        <v>44.451011800000003</v>
      </c>
      <c r="BF1321" s="21">
        <f t="shared" si="32"/>
        <v>22.496675767456882</v>
      </c>
      <c r="BG1321" s="19">
        <f t="shared" si="33"/>
        <v>-0.91365256423709273</v>
      </c>
      <c r="BH1321" s="15">
        <v>44.451011800000003</v>
      </c>
      <c r="BI1321" s="16">
        <f t="shared" si="34"/>
        <v>22.496675767456882</v>
      </c>
      <c r="BJ1321" s="22">
        <f t="shared" si="35"/>
        <v>-0.45259975048060125</v>
      </c>
      <c r="BK1321" s="15">
        <v>129.31927099999999</v>
      </c>
      <c r="BL1321" s="16">
        <f t="shared" si="36"/>
        <v>7.7327995453979952</v>
      </c>
      <c r="BM1321" s="19">
        <f t="shared" si="37"/>
        <v>-1.0553695909091145</v>
      </c>
      <c r="BN1321" s="15">
        <v>129.31927099999999</v>
      </c>
      <c r="BO1321" s="16">
        <f t="shared" si="38"/>
        <v>7.7327995453979952</v>
      </c>
      <c r="BP1321" s="19">
        <f t="shared" si="39"/>
        <v>-0.62807505836483146</v>
      </c>
      <c r="BQ1321" s="15">
        <v>24.1721039</v>
      </c>
      <c r="BR1321" s="16">
        <f t="shared" si="40"/>
        <v>41.37000255075025</v>
      </c>
      <c r="BS1321" s="19">
        <f t="shared" si="41"/>
        <v>-0.56554844252845082</v>
      </c>
      <c r="BT1321" s="15">
        <v>16.619463700000001</v>
      </c>
      <c r="BU1321" s="16">
        <f t="shared" si="42"/>
        <v>61.253132975644689</v>
      </c>
      <c r="BV1321" s="19">
        <f t="shared" si="43"/>
        <v>0.97668202087235023</v>
      </c>
      <c r="BW1321" s="15">
        <v>98.939618600000003</v>
      </c>
      <c r="BX1321" s="18">
        <f t="shared" si="44"/>
        <v>1.4598474974628633E-2</v>
      </c>
      <c r="BY1321" s="19">
        <f t="shared" si="45"/>
        <v>-6.2520886989615568E-2</v>
      </c>
      <c r="BZ1321" s="15">
        <v>27.5863321</v>
      </c>
      <c r="CA1321" s="18">
        <f t="shared" si="46"/>
        <v>4.2317275140344715E-3</v>
      </c>
      <c r="CB1321" s="19">
        <f t="shared" si="47"/>
        <v>-5.0144809136032018E-2</v>
      </c>
      <c r="CC1321" s="7">
        <f t="shared" si="48"/>
        <v>-0.46660663460163482</v>
      </c>
      <c r="CD1321" s="61">
        <f t="shared" si="49"/>
        <v>-0.7514845388730903</v>
      </c>
    </row>
    <row r="1322" spans="1:82" ht="15.75" customHeight="1" x14ac:dyDescent="0.25">
      <c r="A1322" s="5">
        <v>50169000101</v>
      </c>
      <c r="B1322" s="5">
        <v>50169</v>
      </c>
      <c r="C1322" s="6" t="s">
        <v>1328</v>
      </c>
      <c r="D1322" s="6" t="s">
        <v>1328</v>
      </c>
      <c r="E1322" s="5">
        <v>415</v>
      </c>
      <c r="F1322" s="15">
        <v>10</v>
      </c>
      <c r="G1322" s="16">
        <f t="shared" si="0"/>
        <v>100</v>
      </c>
      <c r="H1322" s="17">
        <v>1</v>
      </c>
      <c r="I1322" s="7">
        <f t="shared" si="1"/>
        <v>100</v>
      </c>
      <c r="J1322" s="18">
        <f t="shared" si="2"/>
        <v>33.333333333333336</v>
      </c>
      <c r="K1322" s="19">
        <f t="shared" si="3"/>
        <v>-6.4612435976370855E-2</v>
      </c>
      <c r="L1322" s="15">
        <v>36.552335399999997</v>
      </c>
      <c r="M1322" s="16">
        <f t="shared" si="4"/>
        <v>27.358033051972928</v>
      </c>
      <c r="N1322" s="19">
        <f t="shared" si="5"/>
        <v>-1.1628042765808964</v>
      </c>
      <c r="O1322" s="15">
        <v>29.418438600000002</v>
      </c>
      <c r="P1322" s="16">
        <f t="shared" si="6"/>
        <v>33.992286728636913</v>
      </c>
      <c r="Q1322" s="17">
        <v>2</v>
      </c>
      <c r="R1322" s="7">
        <f t="shared" si="7"/>
        <v>67.984573457273825</v>
      </c>
      <c r="S1322" s="18">
        <f t="shared" si="8"/>
        <v>33.992286728636913</v>
      </c>
      <c r="T1322" s="19">
        <f t="shared" si="9"/>
        <v>-0.73421051463975884</v>
      </c>
      <c r="U1322" s="15">
        <v>10</v>
      </c>
      <c r="V1322" s="16">
        <f t="shared" si="10"/>
        <v>100</v>
      </c>
      <c r="W1322" s="19">
        <f t="shared" si="11"/>
        <v>1.6738574211914985</v>
      </c>
      <c r="X1322" s="15">
        <v>28.309740999999999</v>
      </c>
      <c r="Y1322" s="16">
        <f t="shared" si="12"/>
        <v>37.731220854334204</v>
      </c>
      <c r="Z1322" s="17">
        <v>3</v>
      </c>
      <c r="AA1322" s="20">
        <f t="shared" si="13"/>
        <v>113.19366256300262</v>
      </c>
      <c r="AB1322" s="18">
        <f t="shared" si="14"/>
        <v>37.731220854334204</v>
      </c>
      <c r="AC1322" s="19">
        <f t="shared" si="15"/>
        <v>0.88807605676935963</v>
      </c>
      <c r="AD1322" s="15">
        <v>28.2971507</v>
      </c>
      <c r="AE1322" s="16">
        <f t="shared" si="16"/>
        <v>37.825091697306469</v>
      </c>
      <c r="AF1322" s="17">
        <v>2</v>
      </c>
      <c r="AG1322" s="7">
        <f t="shared" si="17"/>
        <v>75.650183394612938</v>
      </c>
      <c r="AH1322" s="18">
        <f t="shared" si="18"/>
        <v>24.904190795435809</v>
      </c>
      <c r="AI1322" s="19">
        <f t="shared" si="19"/>
        <v>0.18791496703472499</v>
      </c>
      <c r="AJ1322" s="5">
        <v>10</v>
      </c>
      <c r="AK1322" s="15">
        <v>10</v>
      </c>
      <c r="AL1322" s="16">
        <f t="shared" si="20"/>
        <v>100</v>
      </c>
      <c r="AM1322" s="17">
        <v>1</v>
      </c>
      <c r="AN1322" s="7">
        <f t="shared" si="21"/>
        <v>100</v>
      </c>
      <c r="AO1322" s="18">
        <f t="shared" si="22"/>
        <v>33.333333333333336</v>
      </c>
      <c r="AP1322" s="19">
        <f t="shared" si="23"/>
        <v>2.8886242853155969E-2</v>
      </c>
      <c r="AQ1322" s="5">
        <v>10</v>
      </c>
      <c r="AR1322" s="15">
        <v>30.063673940000001</v>
      </c>
      <c r="AS1322" s="21">
        <f t="shared" si="24"/>
        <v>33.262734354948236</v>
      </c>
      <c r="AT1322" s="19">
        <f t="shared" si="25"/>
        <v>0.13973356205760154</v>
      </c>
      <c r="AU1322" s="5">
        <v>8</v>
      </c>
      <c r="AV1322" s="15">
        <v>30.063673900000001</v>
      </c>
      <c r="AW1322" s="16">
        <f t="shared" si="26"/>
        <v>33.262734399204618</v>
      </c>
      <c r="AX1322" s="19">
        <f t="shared" si="27"/>
        <v>0.4463485736379727</v>
      </c>
      <c r="AY1322" s="15">
        <v>30.063673900000001</v>
      </c>
      <c r="AZ1322" s="16">
        <f t="shared" si="28"/>
        <v>33.262734399204618</v>
      </c>
      <c r="BA1322" s="19">
        <f t="shared" si="29"/>
        <v>0.1251858460927259</v>
      </c>
      <c r="BB1322" s="15">
        <v>10</v>
      </c>
      <c r="BC1322" s="16">
        <f t="shared" si="30"/>
        <v>100</v>
      </c>
      <c r="BD1322" s="19">
        <f t="shared" si="31"/>
        <v>0.93333821106502679</v>
      </c>
      <c r="BE1322" s="15">
        <v>30.063673900000001</v>
      </c>
      <c r="BF1322" s="21">
        <f t="shared" si="32"/>
        <v>33.262734399204618</v>
      </c>
      <c r="BG1322" s="19">
        <f t="shared" si="33"/>
        <v>-0.25628249331114356</v>
      </c>
      <c r="BH1322" s="15">
        <v>30.063673900000001</v>
      </c>
      <c r="BI1322" s="16">
        <f t="shared" si="34"/>
        <v>33.262734399204618</v>
      </c>
      <c r="BJ1322" s="22">
        <f t="shared" si="35"/>
        <v>0.33848210299566944</v>
      </c>
      <c r="BK1322" s="15">
        <v>70.911519400000003</v>
      </c>
      <c r="BL1322" s="16">
        <f t="shared" si="36"/>
        <v>14.102081135212567</v>
      </c>
      <c r="BM1322" s="19">
        <f t="shared" si="37"/>
        <v>-0.47428320743050689</v>
      </c>
      <c r="BN1322" s="15">
        <v>70.911519400000003</v>
      </c>
      <c r="BO1322" s="16">
        <f t="shared" si="38"/>
        <v>14.102081135212567</v>
      </c>
      <c r="BP1322" s="19">
        <f t="shared" si="39"/>
        <v>0.14905960835755563</v>
      </c>
      <c r="BQ1322" s="15">
        <v>30.063673900000001</v>
      </c>
      <c r="BR1322" s="16">
        <f t="shared" si="40"/>
        <v>33.262734399204618</v>
      </c>
      <c r="BS1322" s="19">
        <f t="shared" si="41"/>
        <v>-0.93930368151511145</v>
      </c>
      <c r="BT1322" s="15">
        <v>25.805233600000001</v>
      </c>
      <c r="BU1322" s="16">
        <f t="shared" si="42"/>
        <v>39.449137945412744</v>
      </c>
      <c r="BV1322" s="19">
        <f t="shared" si="43"/>
        <v>9.9897894280493987E-3</v>
      </c>
      <c r="BW1322" s="15">
        <v>306.48794500000002</v>
      </c>
      <c r="BX1322" s="18">
        <f t="shared" si="44"/>
        <v>4.5222092609803713E-2</v>
      </c>
      <c r="BY1322" s="19">
        <f t="shared" si="45"/>
        <v>-5.1583404241170444E-2</v>
      </c>
      <c r="BZ1322" s="15">
        <v>416.92873900000001</v>
      </c>
      <c r="CA1322" s="18">
        <f t="shared" si="46"/>
        <v>6.3956629312745678E-2</v>
      </c>
      <c r="CB1322" s="19">
        <f t="shared" si="47"/>
        <v>-2.6860324318841014E-2</v>
      </c>
      <c r="CC1322" s="7">
        <f t="shared" si="48"/>
        <v>6.3733265445765311E-2</v>
      </c>
      <c r="CD1322" s="61">
        <f t="shared" si="49"/>
        <v>0.10264441189370851</v>
      </c>
    </row>
    <row r="1323" spans="1:82" ht="15.75" customHeight="1" x14ac:dyDescent="0.25">
      <c r="A1323" s="5">
        <v>50170000101</v>
      </c>
      <c r="B1323" s="5">
        <v>50170</v>
      </c>
      <c r="C1323" s="6" t="s">
        <v>1329</v>
      </c>
      <c r="D1323" s="6" t="s">
        <v>1329</v>
      </c>
      <c r="E1323" s="5">
        <v>394</v>
      </c>
      <c r="F1323" s="15">
        <v>10.321150810000001</v>
      </c>
      <c r="G1323" s="16">
        <f t="shared" si="0"/>
        <v>96.888420526819132</v>
      </c>
      <c r="H1323" s="17">
        <v>1</v>
      </c>
      <c r="I1323" s="7">
        <f t="shared" si="1"/>
        <v>96.888420526819132</v>
      </c>
      <c r="J1323" s="18">
        <f t="shared" si="2"/>
        <v>32.296140175606382</v>
      </c>
      <c r="K1323" s="19">
        <f t="shared" si="3"/>
        <v>-0.12166427862532811</v>
      </c>
      <c r="L1323" s="15">
        <v>19.2357944</v>
      </c>
      <c r="M1323" s="16">
        <f t="shared" si="4"/>
        <v>51.986415492151444</v>
      </c>
      <c r="N1323" s="19">
        <f t="shared" si="5"/>
        <v>0.27637972014223106</v>
      </c>
      <c r="O1323" s="15">
        <v>19.2357944</v>
      </c>
      <c r="P1323" s="16">
        <f t="shared" si="6"/>
        <v>51.986415492151444</v>
      </c>
      <c r="Q1323" s="17">
        <v>2</v>
      </c>
      <c r="R1323" s="7">
        <f t="shared" si="7"/>
        <v>103.97283098430289</v>
      </c>
      <c r="S1323" s="18">
        <f t="shared" si="8"/>
        <v>51.986415492151444</v>
      </c>
      <c r="T1323" s="19">
        <f t="shared" si="9"/>
        <v>0.26988167114319028</v>
      </c>
      <c r="U1323" s="15">
        <v>10</v>
      </c>
      <c r="V1323" s="16">
        <f t="shared" si="10"/>
        <v>100</v>
      </c>
      <c r="W1323" s="19">
        <f t="shared" si="11"/>
        <v>1.6738574211914985</v>
      </c>
      <c r="X1323" s="15">
        <v>35.021484600000001</v>
      </c>
      <c r="Y1323" s="16">
        <f t="shared" si="12"/>
        <v>30.500165889597955</v>
      </c>
      <c r="Z1323" s="17">
        <v>3</v>
      </c>
      <c r="AA1323" s="20">
        <f t="shared" si="13"/>
        <v>91.500497668793869</v>
      </c>
      <c r="AB1323" s="18">
        <f t="shared" si="14"/>
        <v>30.500165889597955</v>
      </c>
      <c r="AC1323" s="19">
        <f t="shared" si="15"/>
        <v>0.32515319954228444</v>
      </c>
      <c r="AD1323" s="15">
        <v>35.032693399999999</v>
      </c>
      <c r="AE1323" s="16">
        <f t="shared" si="16"/>
        <v>30.55266998112112</v>
      </c>
      <c r="AF1323" s="17">
        <v>4</v>
      </c>
      <c r="AG1323" s="7">
        <f t="shared" si="17"/>
        <v>122.21067992448448</v>
      </c>
      <c r="AH1323" s="18">
        <f t="shared" si="18"/>
        <v>40.231998833409712</v>
      </c>
      <c r="AI1323" s="19">
        <f t="shared" si="19"/>
        <v>1.274212113611858</v>
      </c>
      <c r="AJ1323" s="5">
        <v>15</v>
      </c>
      <c r="AK1323" s="15">
        <v>10</v>
      </c>
      <c r="AL1323" s="16">
        <f t="shared" si="20"/>
        <v>100</v>
      </c>
      <c r="AM1323" s="17">
        <v>1</v>
      </c>
      <c r="AN1323" s="7">
        <f t="shared" si="21"/>
        <v>100</v>
      </c>
      <c r="AO1323" s="18">
        <f t="shared" si="22"/>
        <v>33.333333333333336</v>
      </c>
      <c r="AP1323" s="19">
        <f t="shared" si="23"/>
        <v>2.8886242853155969E-2</v>
      </c>
      <c r="AQ1323" s="5">
        <v>7</v>
      </c>
      <c r="AR1323" s="15">
        <v>22.457124329999999</v>
      </c>
      <c r="AS1323" s="21">
        <f t="shared" si="24"/>
        <v>44.529298823185528</v>
      </c>
      <c r="AT1323" s="19">
        <f t="shared" si="25"/>
        <v>0.53434258815954583</v>
      </c>
      <c r="AU1323" s="5">
        <v>2</v>
      </c>
      <c r="AV1323" s="15">
        <v>22.4571243</v>
      </c>
      <c r="AW1323" s="16">
        <f t="shared" si="26"/>
        <v>44.529298882671277</v>
      </c>
      <c r="AX1323" s="19">
        <f t="shared" si="27"/>
        <v>0.8775853612139074</v>
      </c>
      <c r="AY1323" s="15">
        <v>32.354769400000002</v>
      </c>
      <c r="AZ1323" s="16">
        <f t="shared" si="28"/>
        <v>30.907344374396931</v>
      </c>
      <c r="BA1323" s="19">
        <f t="shared" si="29"/>
        <v>-4.095601673215004E-2</v>
      </c>
      <c r="BB1323" s="15">
        <v>10</v>
      </c>
      <c r="BC1323" s="16">
        <f t="shared" si="30"/>
        <v>100</v>
      </c>
      <c r="BD1323" s="19">
        <f t="shared" si="31"/>
        <v>0.93333821106502679</v>
      </c>
      <c r="BE1323" s="15">
        <v>48.884510900000002</v>
      </c>
      <c r="BF1323" s="21">
        <f t="shared" si="32"/>
        <v>20.456377318485146</v>
      </c>
      <c r="BG1323" s="19">
        <f t="shared" si="33"/>
        <v>-1.0382321510652319</v>
      </c>
      <c r="BH1323" s="15">
        <v>32.354769400000002</v>
      </c>
      <c r="BI1323" s="16">
        <f t="shared" si="34"/>
        <v>30.907344374396931</v>
      </c>
      <c r="BJ1323" s="22">
        <f t="shared" si="35"/>
        <v>0.1654098236947068</v>
      </c>
      <c r="BK1323" s="15">
        <v>32.354769400000002</v>
      </c>
      <c r="BL1323" s="16">
        <f t="shared" si="36"/>
        <v>30.907344374396931</v>
      </c>
      <c r="BM1323" s="19">
        <f t="shared" si="37"/>
        <v>1.0589053478815735</v>
      </c>
      <c r="BN1323" s="15">
        <v>32.354769400000002</v>
      </c>
      <c r="BO1323" s="16">
        <f t="shared" si="38"/>
        <v>30.907344374396931</v>
      </c>
      <c r="BP1323" s="19">
        <f t="shared" si="39"/>
        <v>2.1995189046540693</v>
      </c>
      <c r="BQ1323" s="15">
        <v>10.9774092</v>
      </c>
      <c r="BR1323" s="16">
        <f t="shared" si="40"/>
        <v>91.096175953794273</v>
      </c>
      <c r="BS1323" s="19">
        <f t="shared" si="41"/>
        <v>1.7268905735171176</v>
      </c>
      <c r="BT1323" s="15">
        <v>15.1296141</v>
      </c>
      <c r="BU1323" s="16">
        <f t="shared" si="42"/>
        <v>67.284876750425511</v>
      </c>
      <c r="BV1323" s="19">
        <f t="shared" si="43"/>
        <v>1.2441027316667939</v>
      </c>
      <c r="BW1323" s="15">
        <v>1128.2910300000001</v>
      </c>
      <c r="BX1323" s="18">
        <f t="shared" si="44"/>
        <v>0.16647859167665083</v>
      </c>
      <c r="BY1323" s="19">
        <f t="shared" si="45"/>
        <v>-8.2756251773038053E-3</v>
      </c>
      <c r="BZ1323" s="15">
        <v>394.59642000000002</v>
      </c>
      <c r="CA1323" s="18">
        <f t="shared" si="46"/>
        <v>6.0530864393295046E-2</v>
      </c>
      <c r="CB1323" s="19">
        <f t="shared" si="47"/>
        <v>-2.8195900750980663E-2</v>
      </c>
      <c r="CC1323" s="7">
        <f t="shared" si="48"/>
        <v>0.59742841778873501</v>
      </c>
      <c r="CD1323" s="61">
        <f t="shared" si="49"/>
        <v>0.96217710113561838</v>
      </c>
    </row>
    <row r="1324" spans="1:82" ht="15.75" customHeight="1" x14ac:dyDescent="0.25">
      <c r="A1324" s="5">
        <v>50171000101</v>
      </c>
      <c r="B1324" s="5">
        <v>50171</v>
      </c>
      <c r="C1324" s="6" t="s">
        <v>1330</v>
      </c>
      <c r="D1324" s="6" t="s">
        <v>1330</v>
      </c>
      <c r="E1324" s="5">
        <v>114</v>
      </c>
      <c r="F1324" s="15">
        <v>10.20937335</v>
      </c>
      <c r="G1324" s="16">
        <f t="shared" si="0"/>
        <v>97.949204688454259</v>
      </c>
      <c r="H1324" s="17">
        <v>1</v>
      </c>
      <c r="I1324" s="7">
        <f t="shared" si="1"/>
        <v>97.949204688454259</v>
      </c>
      <c r="J1324" s="18">
        <f t="shared" si="2"/>
        <v>32.649734896151422</v>
      </c>
      <c r="K1324" s="19">
        <f t="shared" si="3"/>
        <v>-0.10221444885374729</v>
      </c>
      <c r="L1324" s="15">
        <v>24.6245729</v>
      </c>
      <c r="M1324" s="16">
        <f t="shared" si="4"/>
        <v>40.609841399523319</v>
      </c>
      <c r="N1324" s="19">
        <f t="shared" si="5"/>
        <v>-0.38842168983322062</v>
      </c>
      <c r="O1324" s="15">
        <v>24.6245729</v>
      </c>
      <c r="P1324" s="16">
        <f t="shared" si="6"/>
        <v>40.609841399523319</v>
      </c>
      <c r="Q1324" s="17">
        <v>2</v>
      </c>
      <c r="R1324" s="7">
        <f t="shared" si="7"/>
        <v>81.219682799046637</v>
      </c>
      <c r="S1324" s="18">
        <f t="shared" si="8"/>
        <v>40.609841399523319</v>
      </c>
      <c r="T1324" s="19">
        <f t="shared" si="9"/>
        <v>-0.3649436820325937</v>
      </c>
      <c r="U1324" s="15">
        <v>23.987265799999999</v>
      </c>
      <c r="V1324" s="16">
        <f t="shared" si="10"/>
        <v>41.688786389318288</v>
      </c>
      <c r="W1324" s="19">
        <f t="shared" si="11"/>
        <v>-0.816702983273772</v>
      </c>
      <c r="X1324" s="15">
        <v>68.695485899999994</v>
      </c>
      <c r="Y1324" s="16">
        <f t="shared" si="12"/>
        <v>15.549218060047235</v>
      </c>
      <c r="Z1324" s="17">
        <v>3</v>
      </c>
      <c r="AA1324" s="20">
        <f t="shared" si="13"/>
        <v>46.6476541801417</v>
      </c>
      <c r="AB1324" s="18">
        <f t="shared" si="14"/>
        <v>15.549218060047233</v>
      </c>
      <c r="AC1324" s="19">
        <f t="shared" si="15"/>
        <v>-0.83874754682282238</v>
      </c>
      <c r="AD1324" s="15">
        <v>68.717298099999994</v>
      </c>
      <c r="AE1324" s="16">
        <f t="shared" si="16"/>
        <v>15.576024517762582</v>
      </c>
      <c r="AF1324" s="17">
        <v>2</v>
      </c>
      <c r="AG1324" s="7">
        <f t="shared" si="17"/>
        <v>31.152049035525163</v>
      </c>
      <c r="AH1324" s="18">
        <f t="shared" si="18"/>
        <v>10.255316484860456</v>
      </c>
      <c r="AI1324" s="19">
        <f t="shared" si="19"/>
        <v>-0.85026546455218632</v>
      </c>
      <c r="AJ1324" s="5">
        <v>2</v>
      </c>
      <c r="AK1324" s="15">
        <v>18.397046799999998</v>
      </c>
      <c r="AL1324" s="16">
        <f t="shared" si="20"/>
        <v>54.356550313281808</v>
      </c>
      <c r="AM1324" s="17">
        <v>1</v>
      </c>
      <c r="AN1324" s="7">
        <f t="shared" si="21"/>
        <v>54.356550313281808</v>
      </c>
      <c r="AO1324" s="18">
        <f t="shared" si="22"/>
        <v>18.118850104427267</v>
      </c>
      <c r="AP1324" s="19">
        <f t="shared" si="23"/>
        <v>-0.46196658866493323</v>
      </c>
      <c r="AQ1324" s="5">
        <v>0</v>
      </c>
      <c r="AR1324" s="15">
        <v>34.469936879999999</v>
      </c>
      <c r="AS1324" s="21">
        <f t="shared" si="24"/>
        <v>0</v>
      </c>
      <c r="AT1324" s="19">
        <f t="shared" si="25"/>
        <v>-1.0252866396461213</v>
      </c>
      <c r="AU1324" s="5">
        <v>0</v>
      </c>
      <c r="AV1324" s="15">
        <v>44.331766600000002</v>
      </c>
      <c r="AW1324" s="16">
        <f t="shared" si="26"/>
        <v>0</v>
      </c>
      <c r="AX1324" s="19">
        <f t="shared" si="27"/>
        <v>-0.82680925094591806</v>
      </c>
      <c r="AY1324" s="15">
        <v>67.293492900000004</v>
      </c>
      <c r="AZ1324" s="16">
        <f t="shared" si="28"/>
        <v>14.860277820413152</v>
      </c>
      <c r="BA1324" s="19">
        <f t="shared" si="29"/>
        <v>-1.172866019777743</v>
      </c>
      <c r="BB1324" s="15">
        <v>10</v>
      </c>
      <c r="BC1324" s="16">
        <f t="shared" si="30"/>
        <v>100</v>
      </c>
      <c r="BD1324" s="19">
        <f t="shared" si="31"/>
        <v>0.93333821106502679</v>
      </c>
      <c r="BE1324" s="15">
        <v>34.4699369</v>
      </c>
      <c r="BF1324" s="21">
        <f t="shared" si="32"/>
        <v>29.010787078058154</v>
      </c>
      <c r="BG1324" s="19">
        <f t="shared" si="33"/>
        <v>-0.51590423676264663</v>
      </c>
      <c r="BH1324" s="15">
        <v>67.293492900000004</v>
      </c>
      <c r="BI1324" s="16">
        <f t="shared" si="34"/>
        <v>14.860277820413152</v>
      </c>
      <c r="BJ1324" s="22">
        <f t="shared" si="35"/>
        <v>-1.0137165016020893</v>
      </c>
      <c r="BK1324" s="15">
        <v>73.0322532</v>
      </c>
      <c r="BL1324" s="16">
        <f t="shared" si="36"/>
        <v>13.692580417332653</v>
      </c>
      <c r="BM1324" s="19">
        <f t="shared" si="37"/>
        <v>-0.51164303959199564</v>
      </c>
      <c r="BN1324" s="15">
        <v>73.0322532</v>
      </c>
      <c r="BO1324" s="16">
        <f t="shared" si="38"/>
        <v>13.692580417332653</v>
      </c>
      <c r="BP1324" s="19">
        <f t="shared" si="39"/>
        <v>9.9095228635187368E-2</v>
      </c>
      <c r="BQ1324" s="15">
        <v>24.8962802</v>
      </c>
      <c r="BR1324" s="16">
        <f t="shared" si="40"/>
        <v>40.166643047341665</v>
      </c>
      <c r="BS1324" s="19">
        <f t="shared" si="41"/>
        <v>-0.62102482623454536</v>
      </c>
      <c r="BT1324" s="15">
        <v>53.155381300000002</v>
      </c>
      <c r="BU1324" s="16">
        <f t="shared" si="42"/>
        <v>19.151291837313938</v>
      </c>
      <c r="BV1324" s="19">
        <f t="shared" si="43"/>
        <v>-0.88992649291125725</v>
      </c>
      <c r="BW1324" s="15">
        <v>244.10598100000001</v>
      </c>
      <c r="BX1324" s="18">
        <f t="shared" si="44"/>
        <v>3.6017675277208651E-2</v>
      </c>
      <c r="BY1324" s="19">
        <f t="shared" si="45"/>
        <v>-5.4870839350375573E-2</v>
      </c>
      <c r="BZ1324" s="15">
        <v>114.727856</v>
      </c>
      <c r="CA1324" s="18">
        <f t="shared" si="46"/>
        <v>1.7599187275113854E-2</v>
      </c>
      <c r="CB1324" s="19">
        <f t="shared" si="47"/>
        <v>-4.493334114734826E-2</v>
      </c>
      <c r="CC1324" s="7">
        <f t="shared" si="48"/>
        <v>-0.49830579748963694</v>
      </c>
      <c r="CD1324" s="61">
        <f t="shared" si="49"/>
        <v>-0.80253702942734662</v>
      </c>
    </row>
    <row r="1325" spans="1:82" ht="15.75" customHeight="1" x14ac:dyDescent="0.25">
      <c r="A1325" s="5">
        <v>50172000101</v>
      </c>
      <c r="B1325" s="5">
        <v>50172</v>
      </c>
      <c r="C1325" s="6" t="s">
        <v>1331</v>
      </c>
      <c r="D1325" s="6" t="s">
        <v>1332</v>
      </c>
      <c r="E1325" s="5">
        <v>3</v>
      </c>
      <c r="F1325" s="15">
        <v>15.32377818</v>
      </c>
      <c r="G1325" s="16">
        <f t="shared" si="0"/>
        <v>65.258057657422967</v>
      </c>
      <c r="H1325" s="17">
        <v>1</v>
      </c>
      <c r="I1325" s="7">
        <f t="shared" si="1"/>
        <v>65.258057657422967</v>
      </c>
      <c r="J1325" s="18">
        <f t="shared" si="2"/>
        <v>21.752685885807658</v>
      </c>
      <c r="K1325" s="19">
        <f t="shared" si="3"/>
        <v>-0.70161748274820412</v>
      </c>
      <c r="L1325" s="15">
        <v>16.829672599999999</v>
      </c>
      <c r="M1325" s="16">
        <f t="shared" si="4"/>
        <v>59.418862372878252</v>
      </c>
      <c r="N1325" s="19">
        <f t="shared" si="5"/>
        <v>0.71070213791443193</v>
      </c>
      <c r="O1325" s="15">
        <v>16.829672599999999</v>
      </c>
      <c r="P1325" s="16">
        <f t="shared" si="6"/>
        <v>59.418862372878252</v>
      </c>
      <c r="Q1325" s="17">
        <v>2</v>
      </c>
      <c r="R1325" s="7">
        <f t="shared" si="7"/>
        <v>118.8377247457565</v>
      </c>
      <c r="S1325" s="18">
        <f t="shared" si="8"/>
        <v>59.418862372878245</v>
      </c>
      <c r="T1325" s="19">
        <f t="shared" si="9"/>
        <v>0.68462038576862816</v>
      </c>
      <c r="U1325" s="15">
        <v>15.702039600000001</v>
      </c>
      <c r="V1325" s="16">
        <f t="shared" si="10"/>
        <v>63.685994015707358</v>
      </c>
      <c r="W1325" s="19">
        <f t="shared" si="11"/>
        <v>0.12283112913321557</v>
      </c>
      <c r="X1325" s="15">
        <v>35.710898</v>
      </c>
      <c r="Y1325" s="16">
        <f t="shared" si="12"/>
        <v>29.911347790806047</v>
      </c>
      <c r="Z1325" s="17">
        <v>3</v>
      </c>
      <c r="AA1325" s="20">
        <f t="shared" si="13"/>
        <v>89.734043372418142</v>
      </c>
      <c r="AB1325" s="18">
        <f t="shared" si="14"/>
        <v>29.911347790806047</v>
      </c>
      <c r="AC1325" s="19">
        <f t="shared" si="15"/>
        <v>0.27931491340348658</v>
      </c>
      <c r="AD1325" s="15">
        <v>35.7234883</v>
      </c>
      <c r="AE1325" s="16">
        <f t="shared" si="16"/>
        <v>29.961864614436323</v>
      </c>
      <c r="AF1325" s="17">
        <v>2</v>
      </c>
      <c r="AG1325" s="7">
        <f t="shared" si="17"/>
        <v>59.923729228872645</v>
      </c>
      <c r="AH1325" s="18">
        <f t="shared" si="18"/>
        <v>19.727010813778787</v>
      </c>
      <c r="AI1325" s="19">
        <f t="shared" si="19"/>
        <v>-0.17899697676423179</v>
      </c>
      <c r="AJ1325" s="5">
        <v>0</v>
      </c>
      <c r="AK1325" s="15">
        <v>17.023215499999999</v>
      </c>
      <c r="AL1325" s="16">
        <f t="shared" si="20"/>
        <v>58.743308513012721</v>
      </c>
      <c r="AM1325" s="17">
        <v>2</v>
      </c>
      <c r="AN1325" s="7">
        <f t="shared" si="21"/>
        <v>117.48661702602544</v>
      </c>
      <c r="AO1325" s="18">
        <f t="shared" si="22"/>
        <v>0</v>
      </c>
      <c r="AP1325" s="19">
        <f t="shared" si="23"/>
        <v>-1.0465207101426044</v>
      </c>
      <c r="AQ1325" s="5">
        <v>0</v>
      </c>
      <c r="AR1325" s="15">
        <v>29.875489829999999</v>
      </c>
      <c r="AS1325" s="21">
        <f t="shared" si="24"/>
        <v>0</v>
      </c>
      <c r="AT1325" s="19">
        <f t="shared" si="25"/>
        <v>-1.0252866396461213</v>
      </c>
      <c r="AU1325" s="5">
        <v>0</v>
      </c>
      <c r="AV1325" s="15">
        <v>29.8754898</v>
      </c>
      <c r="AW1325" s="16">
        <f t="shared" si="26"/>
        <v>0</v>
      </c>
      <c r="AX1325" s="19">
        <f t="shared" si="27"/>
        <v>-0.82680925094591806</v>
      </c>
      <c r="AY1325" s="15">
        <v>37.243675000000003</v>
      </c>
      <c r="AZ1325" s="16">
        <f t="shared" si="28"/>
        <v>26.850196711253652</v>
      </c>
      <c r="BA1325" s="19">
        <f t="shared" si="29"/>
        <v>-0.32713455336972991</v>
      </c>
      <c r="BB1325" s="15">
        <v>15.70203959</v>
      </c>
      <c r="BC1325" s="16">
        <f t="shared" si="30"/>
        <v>63.685994056266416</v>
      </c>
      <c r="BD1325" s="19">
        <f t="shared" si="31"/>
        <v>-0.5033656010350317</v>
      </c>
      <c r="BE1325" s="15">
        <v>37.243675000000003</v>
      </c>
      <c r="BF1325" s="21">
        <f t="shared" si="32"/>
        <v>26.850196711253652</v>
      </c>
      <c r="BG1325" s="19">
        <f t="shared" si="33"/>
        <v>-0.64782878698568669</v>
      </c>
      <c r="BH1325" s="15">
        <v>37.243675000000003</v>
      </c>
      <c r="BI1325" s="16">
        <f t="shared" si="34"/>
        <v>26.850196711253652</v>
      </c>
      <c r="BJ1325" s="22">
        <f t="shared" si="35"/>
        <v>-0.13270632103088414</v>
      </c>
      <c r="BK1325" s="15">
        <v>87.816807699999998</v>
      </c>
      <c r="BL1325" s="16">
        <f t="shared" si="36"/>
        <v>11.387341742325713</v>
      </c>
      <c r="BM1325" s="19">
        <f t="shared" si="37"/>
        <v>-0.72195605304973443</v>
      </c>
      <c r="BN1325" s="15">
        <v>87.816807699999998</v>
      </c>
      <c r="BO1325" s="16">
        <f t="shared" si="38"/>
        <v>11.387341742325713</v>
      </c>
      <c r="BP1325" s="19">
        <f t="shared" si="39"/>
        <v>-0.18217368123400732</v>
      </c>
      <c r="BQ1325" s="15">
        <v>15.702039600000001</v>
      </c>
      <c r="BR1325" s="16">
        <f t="shared" si="40"/>
        <v>63.685994015707358</v>
      </c>
      <c r="BS1325" s="19">
        <f t="shared" si="41"/>
        <v>0.46324677767395273</v>
      </c>
      <c r="BT1325" s="15">
        <v>10.9285025</v>
      </c>
      <c r="BU1325" s="16">
        <f t="shared" si="42"/>
        <v>93.150385425633559</v>
      </c>
      <c r="BV1325" s="19">
        <f t="shared" si="43"/>
        <v>2.3908644266685561</v>
      </c>
      <c r="BW1325" s="15">
        <v>222.953857</v>
      </c>
      <c r="BX1325" s="18">
        <f t="shared" si="44"/>
        <v>3.2896693437541015E-2</v>
      </c>
      <c r="BY1325" s="19">
        <f t="shared" si="45"/>
        <v>-5.5985524278728591E-2</v>
      </c>
      <c r="BZ1325" s="15">
        <v>8.8723061199999993</v>
      </c>
      <c r="CA1325" s="18">
        <f t="shared" si="46"/>
        <v>1.3610066675352039E-3</v>
      </c>
      <c r="CB1325" s="19">
        <f t="shared" si="47"/>
        <v>-5.1263994834988641E-2</v>
      </c>
      <c r="CC1325" s="7">
        <f t="shared" si="48"/>
        <v>-9.2108726605452662E-2</v>
      </c>
      <c r="CD1325" s="61">
        <f t="shared" si="49"/>
        <v>-0.14834397714550526</v>
      </c>
    </row>
    <row r="1326" spans="1:82" ht="15.75" customHeight="1" x14ac:dyDescent="0.25">
      <c r="A1326" s="5">
        <v>50172000201</v>
      </c>
      <c r="B1326" s="5">
        <v>50172</v>
      </c>
      <c r="C1326" s="6" t="s">
        <v>1332</v>
      </c>
      <c r="D1326" s="6" t="s">
        <v>1332</v>
      </c>
      <c r="E1326" s="5">
        <v>186</v>
      </c>
      <c r="F1326" s="15">
        <v>10.52643847</v>
      </c>
      <c r="G1326" s="16">
        <f t="shared" si="0"/>
        <v>94.998892821153774</v>
      </c>
      <c r="H1326" s="17">
        <v>1</v>
      </c>
      <c r="I1326" s="7">
        <f t="shared" si="1"/>
        <v>94.998892821153774</v>
      </c>
      <c r="J1326" s="18">
        <f t="shared" si="2"/>
        <v>31.666297607051256</v>
      </c>
      <c r="K1326" s="19">
        <f t="shared" si="3"/>
        <v>-0.15630939640991909</v>
      </c>
      <c r="L1326" s="15">
        <v>16.793877299999998</v>
      </c>
      <c r="M1326" s="16">
        <f t="shared" si="4"/>
        <v>59.54551067251159</v>
      </c>
      <c r="N1326" s="19">
        <f t="shared" si="5"/>
        <v>0.71810295713133432</v>
      </c>
      <c r="O1326" s="15">
        <v>16.793877299999998</v>
      </c>
      <c r="P1326" s="16">
        <f t="shared" si="6"/>
        <v>59.54551067251159</v>
      </c>
      <c r="Q1326" s="17">
        <v>2</v>
      </c>
      <c r="R1326" s="7">
        <f t="shared" si="7"/>
        <v>119.09102134502318</v>
      </c>
      <c r="S1326" s="18">
        <f t="shared" si="8"/>
        <v>59.54551067251159</v>
      </c>
      <c r="T1326" s="19">
        <f t="shared" si="9"/>
        <v>0.69168750025223602</v>
      </c>
      <c r="U1326" s="15">
        <v>10</v>
      </c>
      <c r="V1326" s="16">
        <f t="shared" si="10"/>
        <v>100</v>
      </c>
      <c r="W1326" s="19">
        <f t="shared" si="11"/>
        <v>1.6738574211914985</v>
      </c>
      <c r="X1326" s="15">
        <v>35.675102699999997</v>
      </c>
      <c r="Y1326" s="16">
        <f t="shared" si="12"/>
        <v>29.941359916533617</v>
      </c>
      <c r="Z1326" s="17">
        <v>3</v>
      </c>
      <c r="AA1326" s="20">
        <f t="shared" si="13"/>
        <v>89.824079749600855</v>
      </c>
      <c r="AB1326" s="18">
        <f t="shared" si="14"/>
        <v>29.941359916533621</v>
      </c>
      <c r="AC1326" s="19">
        <f t="shared" si="15"/>
        <v>0.28165129608186662</v>
      </c>
      <c r="AD1326" s="15">
        <v>35.687693000000003</v>
      </c>
      <c r="AE1326" s="16">
        <f t="shared" si="16"/>
        <v>29.991916821297469</v>
      </c>
      <c r="AF1326" s="17">
        <v>2</v>
      </c>
      <c r="AG1326" s="7">
        <f t="shared" si="17"/>
        <v>59.983833642594938</v>
      </c>
      <c r="AH1326" s="18">
        <f t="shared" si="18"/>
        <v>19.746797306287071</v>
      </c>
      <c r="AI1326" s="19">
        <f t="shared" si="19"/>
        <v>-0.17759468817219898</v>
      </c>
      <c r="AJ1326" s="5">
        <v>5</v>
      </c>
      <c r="AK1326" s="15">
        <v>16.987420199999999</v>
      </c>
      <c r="AL1326" s="16">
        <f t="shared" si="20"/>
        <v>58.867090366081605</v>
      </c>
      <c r="AM1326" s="17">
        <v>2</v>
      </c>
      <c r="AN1326" s="7">
        <f t="shared" si="21"/>
        <v>117.73418073216321</v>
      </c>
      <c r="AO1326" s="18">
        <f t="shared" si="22"/>
        <v>39.24472691072107</v>
      </c>
      <c r="AP1326" s="19">
        <f t="shared" si="23"/>
        <v>0.2196008555036735</v>
      </c>
      <c r="AQ1326" s="5">
        <v>1</v>
      </c>
      <c r="AR1326" s="15">
        <v>29.839694519999998</v>
      </c>
      <c r="AS1326" s="21">
        <f t="shared" si="24"/>
        <v>33.512407418572998</v>
      </c>
      <c r="AT1326" s="19">
        <f t="shared" si="25"/>
        <v>0.14847830804992357</v>
      </c>
      <c r="AU1326" s="5">
        <v>1</v>
      </c>
      <c r="AV1326" s="15">
        <v>29.8396945</v>
      </c>
      <c r="AW1326" s="16">
        <f t="shared" si="26"/>
        <v>33.512407441034625</v>
      </c>
      <c r="AX1326" s="19">
        <f t="shared" si="27"/>
        <v>0.45590500946728735</v>
      </c>
      <c r="AY1326" s="15">
        <v>37.207879699999999</v>
      </c>
      <c r="AZ1326" s="16">
        <f t="shared" si="28"/>
        <v>26.87602755284118</v>
      </c>
      <c r="BA1326" s="19">
        <f t="shared" si="29"/>
        <v>-0.32531252640413788</v>
      </c>
      <c r="BB1326" s="15">
        <v>10</v>
      </c>
      <c r="BC1326" s="16">
        <f t="shared" si="30"/>
        <v>100</v>
      </c>
      <c r="BD1326" s="19">
        <f t="shared" si="31"/>
        <v>0.93333821106502679</v>
      </c>
      <c r="BE1326" s="15">
        <v>37.207879699999999</v>
      </c>
      <c r="BF1326" s="21">
        <f t="shared" si="32"/>
        <v>26.87602755284118</v>
      </c>
      <c r="BG1326" s="19">
        <f t="shared" si="33"/>
        <v>-0.64625156892034963</v>
      </c>
      <c r="BH1326" s="15">
        <v>37.207879699999999</v>
      </c>
      <c r="BI1326" s="16">
        <f t="shared" si="34"/>
        <v>26.87602755284118</v>
      </c>
      <c r="BJ1326" s="22">
        <f t="shared" si="35"/>
        <v>-0.13080829030869812</v>
      </c>
      <c r="BK1326" s="15">
        <v>87.781012399999994</v>
      </c>
      <c r="BL1326" s="16">
        <f t="shared" si="36"/>
        <v>11.39198526719202</v>
      </c>
      <c r="BM1326" s="19">
        <f t="shared" si="37"/>
        <v>-0.7215324120106148</v>
      </c>
      <c r="BN1326" s="15">
        <v>87.781012399999994</v>
      </c>
      <c r="BO1326" s="16">
        <f t="shared" si="38"/>
        <v>11.39198526719202</v>
      </c>
      <c r="BP1326" s="19">
        <f t="shared" si="39"/>
        <v>-0.18160711119019499</v>
      </c>
      <c r="BQ1326" s="15">
        <v>10</v>
      </c>
      <c r="BR1326" s="16">
        <f t="shared" si="40"/>
        <v>100</v>
      </c>
      <c r="BS1326" s="19">
        <f t="shared" si="41"/>
        <v>2.1373680391786363</v>
      </c>
      <c r="BT1326" s="15">
        <v>12.812196800000001</v>
      </c>
      <c r="BU1326" s="16">
        <f t="shared" si="42"/>
        <v>79.455087670835638</v>
      </c>
      <c r="BV1326" s="19">
        <f t="shared" si="43"/>
        <v>1.7836757931854155</v>
      </c>
      <c r="BW1326" s="15">
        <v>449.96124800000001</v>
      </c>
      <c r="BX1326" s="18">
        <f t="shared" si="44"/>
        <v>6.6391483123027409E-2</v>
      </c>
      <c r="BY1326" s="19">
        <f t="shared" si="45"/>
        <v>-4.4022578270448767E-2</v>
      </c>
      <c r="BZ1326" s="15">
        <v>191.893148</v>
      </c>
      <c r="CA1326" s="18">
        <f t="shared" si="46"/>
        <v>2.9436298787481389E-2</v>
      </c>
      <c r="CB1326" s="19">
        <f t="shared" si="47"/>
        <v>-4.0318498175851467E-2</v>
      </c>
      <c r="CC1326" s="7">
        <f t="shared" si="48"/>
        <v>0.34841622743392031</v>
      </c>
      <c r="CD1326" s="61">
        <f t="shared" si="49"/>
        <v>0.56113520167285735</v>
      </c>
    </row>
    <row r="1327" spans="1:82" ht="15.75" customHeight="1" x14ac:dyDescent="0.25">
      <c r="A1327" s="5">
        <v>50173000101</v>
      </c>
      <c r="B1327" s="5">
        <v>50173</v>
      </c>
      <c r="C1327" s="6" t="s">
        <v>1333</v>
      </c>
      <c r="D1327" s="6" t="s">
        <v>1334</v>
      </c>
      <c r="E1327" s="5">
        <v>56</v>
      </c>
      <c r="F1327" s="15">
        <v>10.03335749</v>
      </c>
      <c r="G1327" s="16">
        <f t="shared" si="0"/>
        <v>99.667534122717683</v>
      </c>
      <c r="H1327" s="17">
        <v>1</v>
      </c>
      <c r="I1327" s="7">
        <f t="shared" si="1"/>
        <v>99.667534122717683</v>
      </c>
      <c r="J1327" s="18">
        <f t="shared" si="2"/>
        <v>33.222511374239225</v>
      </c>
      <c r="K1327" s="19">
        <f t="shared" si="3"/>
        <v>-7.0708308211145876E-2</v>
      </c>
      <c r="L1327" s="15">
        <v>34.257319699999996</v>
      </c>
      <c r="M1327" s="16">
        <f t="shared" si="4"/>
        <v>29.190841804240748</v>
      </c>
      <c r="N1327" s="19">
        <f t="shared" si="5"/>
        <v>-1.0557022762069406</v>
      </c>
      <c r="O1327" s="15">
        <v>19.8126304</v>
      </c>
      <c r="P1327" s="16">
        <f t="shared" si="6"/>
        <v>50.472853922516016</v>
      </c>
      <c r="Q1327" s="17">
        <v>1</v>
      </c>
      <c r="R1327" s="7">
        <f t="shared" si="7"/>
        <v>50.472853922516016</v>
      </c>
      <c r="S1327" s="18">
        <f t="shared" si="8"/>
        <v>25.236426961258008</v>
      </c>
      <c r="T1327" s="19">
        <f t="shared" si="9"/>
        <v>-1.2227971246268332</v>
      </c>
      <c r="U1327" s="15">
        <v>20.002133700000002</v>
      </c>
      <c r="V1327" s="16">
        <f t="shared" si="10"/>
        <v>49.99466631902375</v>
      </c>
      <c r="W1327" s="19">
        <f t="shared" si="11"/>
        <v>-0.46194624959848801</v>
      </c>
      <c r="X1327" s="15">
        <v>36.887380200000003</v>
      </c>
      <c r="Y1327" s="16">
        <f t="shared" si="12"/>
        <v>28.95735843013324</v>
      </c>
      <c r="Z1327" s="17">
        <v>3</v>
      </c>
      <c r="AA1327" s="20">
        <f t="shared" si="13"/>
        <v>86.872075290399721</v>
      </c>
      <c r="AB1327" s="18">
        <f t="shared" si="14"/>
        <v>28.95735843013324</v>
      </c>
      <c r="AC1327" s="19">
        <f t="shared" si="15"/>
        <v>0.20504879050813185</v>
      </c>
      <c r="AD1327" s="15">
        <v>36.899970500000002</v>
      </c>
      <c r="AE1327" s="16">
        <f t="shared" si="16"/>
        <v>29.006590127219749</v>
      </c>
      <c r="AF1327" s="17">
        <v>2</v>
      </c>
      <c r="AG1327" s="7">
        <f t="shared" si="17"/>
        <v>58.013180254439497</v>
      </c>
      <c r="AH1327" s="18">
        <f t="shared" si="18"/>
        <v>19.098054292482427</v>
      </c>
      <c r="AI1327" s="19">
        <f t="shared" si="19"/>
        <v>-0.2235717569749858</v>
      </c>
      <c r="AJ1327" s="5">
        <v>0</v>
      </c>
      <c r="AK1327" s="15">
        <v>20.002133700000002</v>
      </c>
      <c r="AL1327" s="16">
        <f t="shared" si="20"/>
        <v>49.99466631902375</v>
      </c>
      <c r="AM1327" s="17">
        <v>1</v>
      </c>
      <c r="AN1327" s="7">
        <f t="shared" si="21"/>
        <v>49.99466631902375</v>
      </c>
      <c r="AO1327" s="18">
        <f t="shared" si="22"/>
        <v>0</v>
      </c>
      <c r="AP1327" s="19">
        <f t="shared" si="23"/>
        <v>-1.0465207101426044</v>
      </c>
      <c r="AQ1327" s="5">
        <v>0</v>
      </c>
      <c r="AR1327" s="15">
        <v>38.42015722</v>
      </c>
      <c r="AS1327" s="21">
        <f t="shared" si="24"/>
        <v>0</v>
      </c>
      <c r="AT1327" s="19">
        <f t="shared" si="25"/>
        <v>-1.0252866396461213</v>
      </c>
      <c r="AU1327" s="5">
        <v>0</v>
      </c>
      <c r="AV1327" s="15">
        <v>38.420157199999998</v>
      </c>
      <c r="AW1327" s="16">
        <f t="shared" si="26"/>
        <v>0</v>
      </c>
      <c r="AX1327" s="19">
        <f t="shared" si="27"/>
        <v>-0.82680925094591806</v>
      </c>
      <c r="AY1327" s="15">
        <v>38.420157199999998</v>
      </c>
      <c r="AZ1327" s="16">
        <f t="shared" si="28"/>
        <v>26.028003862514129</v>
      </c>
      <c r="BA1327" s="19">
        <f t="shared" si="29"/>
        <v>-0.38512947143092402</v>
      </c>
      <c r="BB1327" s="15">
        <v>18.154951260000001</v>
      </c>
      <c r="BC1327" s="16">
        <f t="shared" si="30"/>
        <v>55.081392710938069</v>
      </c>
      <c r="BD1327" s="19">
        <f t="shared" si="31"/>
        <v>-0.84379247582238315</v>
      </c>
      <c r="BE1327" s="15">
        <v>38.420157199999998</v>
      </c>
      <c r="BF1327" s="21">
        <f t="shared" si="32"/>
        <v>26.028003862514129</v>
      </c>
      <c r="BG1327" s="19">
        <f t="shared" si="33"/>
        <v>-0.69803146465798604</v>
      </c>
      <c r="BH1327" s="15">
        <v>38.420157199999998</v>
      </c>
      <c r="BI1327" s="16">
        <f t="shared" si="34"/>
        <v>26.028003862514129</v>
      </c>
      <c r="BJ1327" s="22">
        <f t="shared" si="35"/>
        <v>-0.1931204303111165</v>
      </c>
      <c r="BK1327" s="15">
        <v>88.993290000000002</v>
      </c>
      <c r="BL1327" s="16">
        <f t="shared" si="36"/>
        <v>11.236802235314595</v>
      </c>
      <c r="BM1327" s="19">
        <f t="shared" si="37"/>
        <v>-0.7356901699145989</v>
      </c>
      <c r="BN1327" s="15">
        <v>88.993290000000002</v>
      </c>
      <c r="BO1327" s="16">
        <f t="shared" si="38"/>
        <v>11.236802235314595</v>
      </c>
      <c r="BP1327" s="19">
        <f t="shared" si="39"/>
        <v>-0.20054144657142323</v>
      </c>
      <c r="BQ1327" s="15">
        <v>38.420157199999998</v>
      </c>
      <c r="BR1327" s="16">
        <f t="shared" si="40"/>
        <v>26.028003862514129</v>
      </c>
      <c r="BS1327" s="19">
        <f t="shared" si="41"/>
        <v>-1.272833841144694</v>
      </c>
      <c r="BT1327" s="15">
        <v>34.962997000000001</v>
      </c>
      <c r="BU1327" s="16">
        <f t="shared" si="42"/>
        <v>29.116331760689732</v>
      </c>
      <c r="BV1327" s="19">
        <f t="shared" si="43"/>
        <v>-0.44812091248422781</v>
      </c>
      <c r="BW1327" s="15">
        <v>209.20873599999999</v>
      </c>
      <c r="BX1327" s="18">
        <f t="shared" si="44"/>
        <v>3.0868609968238633E-2</v>
      </c>
      <c r="BY1327" s="19">
        <f t="shared" si="45"/>
        <v>-5.6709871356926907E-2</v>
      </c>
      <c r="BZ1327" s="15">
        <v>57.8036222</v>
      </c>
      <c r="CA1327" s="18">
        <f t="shared" si="46"/>
        <v>8.8670424755233693E-3</v>
      </c>
      <c r="CB1327" s="19">
        <f t="shared" si="47"/>
        <v>-4.833767479854173E-2</v>
      </c>
      <c r="CC1327" s="7">
        <f t="shared" si="48"/>
        <v>-0.55845269917566998</v>
      </c>
      <c r="CD1327" s="61">
        <f t="shared" si="49"/>
        <v>-0.89940549062435193</v>
      </c>
    </row>
    <row r="1328" spans="1:82" ht="15.75" customHeight="1" x14ac:dyDescent="0.25">
      <c r="A1328" s="5">
        <v>50173000201</v>
      </c>
      <c r="B1328" s="5">
        <v>50173</v>
      </c>
      <c r="C1328" s="6" t="s">
        <v>1334</v>
      </c>
      <c r="D1328" s="6" t="s">
        <v>1334</v>
      </c>
      <c r="E1328" s="5">
        <v>87</v>
      </c>
      <c r="F1328" s="15">
        <v>10</v>
      </c>
      <c r="G1328" s="16">
        <f t="shared" si="0"/>
        <v>100</v>
      </c>
      <c r="H1328" s="17">
        <v>1</v>
      </c>
      <c r="I1328" s="7">
        <f t="shared" si="1"/>
        <v>100</v>
      </c>
      <c r="J1328" s="18">
        <f t="shared" si="2"/>
        <v>33.333333333333336</v>
      </c>
      <c r="K1328" s="19">
        <f t="shared" si="3"/>
        <v>-6.4612435976370855E-2</v>
      </c>
      <c r="L1328" s="15">
        <v>30.981854599999998</v>
      </c>
      <c r="M1328" s="16">
        <f t="shared" si="4"/>
        <v>32.276957364585918</v>
      </c>
      <c r="N1328" s="19">
        <f t="shared" si="5"/>
        <v>-0.87536204731552969</v>
      </c>
      <c r="O1328" s="15">
        <v>16.787584299999999</v>
      </c>
      <c r="P1328" s="16">
        <f t="shared" si="6"/>
        <v>59.567831924453841</v>
      </c>
      <c r="Q1328" s="17">
        <v>1</v>
      </c>
      <c r="R1328" s="7">
        <f t="shared" si="7"/>
        <v>59.567831924453841</v>
      </c>
      <c r="S1328" s="18">
        <f t="shared" si="8"/>
        <v>29.783915962226921</v>
      </c>
      <c r="T1328" s="19">
        <f t="shared" si="9"/>
        <v>-0.96904223430587677</v>
      </c>
      <c r="U1328" s="15">
        <v>16.598081000000001</v>
      </c>
      <c r="V1328" s="16">
        <f t="shared" si="10"/>
        <v>60.247928661150645</v>
      </c>
      <c r="W1328" s="19">
        <f t="shared" si="11"/>
        <v>-2.4013858474009338E-2</v>
      </c>
      <c r="X1328" s="15">
        <v>30.548712399999999</v>
      </c>
      <c r="Y1328" s="16">
        <f t="shared" si="12"/>
        <v>34.965830180128968</v>
      </c>
      <c r="Z1328" s="17">
        <v>3</v>
      </c>
      <c r="AA1328" s="20">
        <f t="shared" si="13"/>
        <v>104.89749054038691</v>
      </c>
      <c r="AB1328" s="18">
        <f t="shared" si="14"/>
        <v>34.965830180128975</v>
      </c>
      <c r="AC1328" s="19">
        <f t="shared" si="15"/>
        <v>0.67279604199083887</v>
      </c>
      <c r="AD1328" s="15">
        <v>30.561302600000001</v>
      </c>
      <c r="AE1328" s="16">
        <f t="shared" si="16"/>
        <v>35.022797752082724</v>
      </c>
      <c r="AF1328" s="17">
        <v>2</v>
      </c>
      <c r="AG1328" s="7">
        <f t="shared" si="17"/>
        <v>70.045595504165448</v>
      </c>
      <c r="AH1328" s="18">
        <f t="shared" si="18"/>
        <v>23.059149317804273</v>
      </c>
      <c r="AI1328" s="19">
        <f t="shared" si="19"/>
        <v>5.7155024875863797E-2</v>
      </c>
      <c r="AJ1328" s="5">
        <v>1</v>
      </c>
      <c r="AK1328" s="15">
        <v>16.598081000000001</v>
      </c>
      <c r="AL1328" s="16">
        <f t="shared" si="20"/>
        <v>60.247928661150645</v>
      </c>
      <c r="AM1328" s="17">
        <v>1</v>
      </c>
      <c r="AN1328" s="7">
        <f t="shared" si="21"/>
        <v>60.247928661150645</v>
      </c>
      <c r="AO1328" s="18">
        <f t="shared" si="22"/>
        <v>20.082642887050216</v>
      </c>
      <c r="AP1328" s="19">
        <f t="shared" si="23"/>
        <v>-0.39861029628466488</v>
      </c>
      <c r="AQ1328" s="5">
        <v>0</v>
      </c>
      <c r="AR1328" s="15">
        <v>32.08148937</v>
      </c>
      <c r="AS1328" s="21">
        <f t="shared" si="24"/>
        <v>0</v>
      </c>
      <c r="AT1328" s="19">
        <f t="shared" si="25"/>
        <v>-1.0252866396461213</v>
      </c>
      <c r="AU1328" s="5">
        <v>0</v>
      </c>
      <c r="AV1328" s="15">
        <v>32.081489400000002</v>
      </c>
      <c r="AW1328" s="16">
        <f t="shared" si="26"/>
        <v>0</v>
      </c>
      <c r="AX1328" s="19">
        <f t="shared" si="27"/>
        <v>-0.82680925094591806</v>
      </c>
      <c r="AY1328" s="15">
        <v>32.081489400000002</v>
      </c>
      <c r="AZ1328" s="16">
        <f t="shared" si="28"/>
        <v>31.170622645717938</v>
      </c>
      <c r="BA1328" s="19">
        <f t="shared" si="29"/>
        <v>-2.2385188980531066E-2</v>
      </c>
      <c r="BB1328" s="15">
        <v>10</v>
      </c>
      <c r="BC1328" s="16">
        <f t="shared" si="30"/>
        <v>100</v>
      </c>
      <c r="BD1328" s="19">
        <f t="shared" si="31"/>
        <v>0.93333821106502679</v>
      </c>
      <c r="BE1328" s="15">
        <v>32.081489400000002</v>
      </c>
      <c r="BF1328" s="21">
        <f t="shared" si="32"/>
        <v>31.170622645717938</v>
      </c>
      <c r="BG1328" s="19">
        <f t="shared" si="33"/>
        <v>-0.38402577419194717</v>
      </c>
      <c r="BH1328" s="15">
        <v>32.081489400000002</v>
      </c>
      <c r="BI1328" s="16">
        <f t="shared" si="34"/>
        <v>31.170622645717938</v>
      </c>
      <c r="BJ1328" s="22">
        <f t="shared" si="35"/>
        <v>0.18475531213951935</v>
      </c>
      <c r="BK1328" s="15">
        <v>82.654622099999997</v>
      </c>
      <c r="BL1328" s="16">
        <f t="shared" si="36"/>
        <v>12.098536955261212</v>
      </c>
      <c r="BM1328" s="19">
        <f t="shared" si="37"/>
        <v>-0.65707183519809154</v>
      </c>
      <c r="BN1328" s="15">
        <v>82.654622099999997</v>
      </c>
      <c r="BO1328" s="16">
        <f t="shared" si="38"/>
        <v>12.098536955261212</v>
      </c>
      <c r="BP1328" s="19">
        <f t="shared" si="39"/>
        <v>-9.5398674196631797E-2</v>
      </c>
      <c r="BQ1328" s="15">
        <v>32.081489400000002</v>
      </c>
      <c r="BR1328" s="16">
        <f t="shared" si="40"/>
        <v>31.170622645717938</v>
      </c>
      <c r="BS1328" s="19">
        <f t="shared" si="41"/>
        <v>-1.0357526596165871</v>
      </c>
      <c r="BT1328" s="15">
        <v>28.624329100000001</v>
      </c>
      <c r="BU1328" s="16">
        <f t="shared" si="42"/>
        <v>35.563950387923676</v>
      </c>
      <c r="BV1328" s="19">
        <f t="shared" si="43"/>
        <v>-0.16226215909428462</v>
      </c>
      <c r="BW1328" s="15">
        <v>250.24527499999999</v>
      </c>
      <c r="BX1328" s="18">
        <f t="shared" si="44"/>
        <v>3.6923524027073225E-2</v>
      </c>
      <c r="BY1328" s="19">
        <f t="shared" si="45"/>
        <v>-5.4547307846280375E-2</v>
      </c>
      <c r="BZ1328" s="15">
        <v>89.384411299999996</v>
      </c>
      <c r="CA1328" s="18">
        <f t="shared" si="46"/>
        <v>1.3711517401183744E-2</v>
      </c>
      <c r="CB1328" s="19">
        <f t="shared" si="47"/>
        <v>-4.6448996886035966E-2</v>
      </c>
      <c r="CC1328" s="7">
        <f t="shared" si="48"/>
        <v>-0.25229393520461219</v>
      </c>
      <c r="CD1328" s="61">
        <f t="shared" si="49"/>
        <v>-0.40632725190369806</v>
      </c>
    </row>
    <row r="1329" spans="1:82" ht="15.75" customHeight="1" x14ac:dyDescent="0.25">
      <c r="A1329" s="5">
        <v>50174000101</v>
      </c>
      <c r="B1329" s="5">
        <v>50174</v>
      </c>
      <c r="C1329" s="6" t="s">
        <v>1335</v>
      </c>
      <c r="D1329" s="6" t="s">
        <v>1335</v>
      </c>
      <c r="E1329" s="5">
        <v>90</v>
      </c>
      <c r="F1329" s="15">
        <v>10.079042640000001</v>
      </c>
      <c r="G1329" s="16">
        <f t="shared" si="0"/>
        <v>99.21577234244144</v>
      </c>
      <c r="H1329" s="17">
        <v>1</v>
      </c>
      <c r="I1329" s="7">
        <f t="shared" si="1"/>
        <v>99.21577234244144</v>
      </c>
      <c r="J1329" s="18">
        <f t="shared" si="2"/>
        <v>33.071924114147144</v>
      </c>
      <c r="K1329" s="19">
        <f t="shared" si="3"/>
        <v>-7.899151043216622E-2</v>
      </c>
      <c r="L1329" s="15">
        <v>24.1218298</v>
      </c>
      <c r="M1329" s="16">
        <f t="shared" si="4"/>
        <v>41.456224850736653</v>
      </c>
      <c r="N1329" s="19">
        <f t="shared" si="5"/>
        <v>-0.33896243196128173</v>
      </c>
      <c r="O1329" s="15">
        <v>24.1218298</v>
      </c>
      <c r="P1329" s="16">
        <f t="shared" si="6"/>
        <v>41.456224850736653</v>
      </c>
      <c r="Q1329" s="17">
        <v>2</v>
      </c>
      <c r="R1329" s="7">
        <f t="shared" si="7"/>
        <v>82.912449701473307</v>
      </c>
      <c r="S1329" s="18">
        <f t="shared" si="8"/>
        <v>41.456224850736653</v>
      </c>
      <c r="T1329" s="19">
        <f t="shared" si="9"/>
        <v>-0.31771455409267979</v>
      </c>
      <c r="U1329" s="15">
        <v>20.1269609</v>
      </c>
      <c r="V1329" s="16">
        <f t="shared" si="10"/>
        <v>49.684599923876235</v>
      </c>
      <c r="W1329" s="19">
        <f t="shared" si="11"/>
        <v>-0.47518965577530992</v>
      </c>
      <c r="X1329" s="15">
        <v>27.245286700000001</v>
      </c>
      <c r="Y1329" s="16">
        <f t="shared" si="12"/>
        <v>39.20535326941522</v>
      </c>
      <c r="Z1329" s="17">
        <v>3</v>
      </c>
      <c r="AA1329" s="20">
        <f t="shared" si="13"/>
        <v>117.61605980824567</v>
      </c>
      <c r="AB1329" s="18">
        <f t="shared" si="14"/>
        <v>39.20535326941522</v>
      </c>
      <c r="AC1329" s="19">
        <f t="shared" si="15"/>
        <v>1.0028342538893178</v>
      </c>
      <c r="AD1329" s="15">
        <v>27.232696399999998</v>
      </c>
      <c r="AE1329" s="16">
        <f t="shared" si="16"/>
        <v>39.303574801355332</v>
      </c>
      <c r="AF1329" s="17">
        <v>2</v>
      </c>
      <c r="AG1329" s="7">
        <f t="shared" si="17"/>
        <v>78.607149602710663</v>
      </c>
      <c r="AH1329" s="18">
        <f t="shared" si="18"/>
        <v>25.877629950738189</v>
      </c>
      <c r="AI1329" s="19">
        <f t="shared" si="19"/>
        <v>0.25690357741865355</v>
      </c>
      <c r="AJ1329" s="5">
        <v>3</v>
      </c>
      <c r="AK1329" s="15">
        <v>11.9839748</v>
      </c>
      <c r="AL1329" s="16">
        <f t="shared" si="20"/>
        <v>83.444768258357811</v>
      </c>
      <c r="AM1329" s="17">
        <v>1</v>
      </c>
      <c r="AN1329" s="7">
        <f t="shared" si="21"/>
        <v>83.444768258357811</v>
      </c>
      <c r="AO1329" s="18">
        <f t="shared" si="22"/>
        <v>27.81492275278594</v>
      </c>
      <c r="AP1329" s="19">
        <f t="shared" si="23"/>
        <v>-0.14914987038102523</v>
      </c>
      <c r="AQ1329" s="5">
        <v>2</v>
      </c>
      <c r="AR1329" s="15">
        <v>22.273542899999999</v>
      </c>
      <c r="AS1329" s="21">
        <f t="shared" si="24"/>
        <v>44.896315080615217</v>
      </c>
      <c r="AT1329" s="19">
        <f t="shared" si="25"/>
        <v>0.54719725457682045</v>
      </c>
      <c r="AU1329" s="5">
        <v>0</v>
      </c>
      <c r="AV1329" s="15">
        <v>22.273542899999999</v>
      </c>
      <c r="AW1329" s="16">
        <f t="shared" si="26"/>
        <v>0</v>
      </c>
      <c r="AX1329" s="19">
        <f t="shared" si="27"/>
        <v>-0.82680925094591806</v>
      </c>
      <c r="AY1329" s="15">
        <v>22.273542899999999</v>
      </c>
      <c r="AZ1329" s="16">
        <f t="shared" si="28"/>
        <v>44.896315080615217</v>
      </c>
      <c r="BA1329" s="19">
        <f t="shared" si="29"/>
        <v>0.94578232708990528</v>
      </c>
      <c r="BB1329" s="15">
        <v>10</v>
      </c>
      <c r="BC1329" s="16">
        <f t="shared" si="30"/>
        <v>100</v>
      </c>
      <c r="BD1329" s="19">
        <f t="shared" si="31"/>
        <v>0.93333821106502679</v>
      </c>
      <c r="BE1329" s="15">
        <v>28.9992196</v>
      </c>
      <c r="BF1329" s="21">
        <f t="shared" si="32"/>
        <v>34.483686588586679</v>
      </c>
      <c r="BG1329" s="19">
        <f t="shared" si="33"/>
        <v>-0.18173177286787368</v>
      </c>
      <c r="BH1329" s="15">
        <v>28.9992196</v>
      </c>
      <c r="BI1329" s="16">
        <f t="shared" si="34"/>
        <v>34.483686588586679</v>
      </c>
      <c r="BJ1329" s="22">
        <f t="shared" si="35"/>
        <v>0.42819674732558555</v>
      </c>
      <c r="BK1329" s="15">
        <v>67.947036800000006</v>
      </c>
      <c r="BL1329" s="16">
        <f t="shared" si="36"/>
        <v>14.717345260301327</v>
      </c>
      <c r="BM1329" s="19">
        <f t="shared" si="37"/>
        <v>-0.41815103611880233</v>
      </c>
      <c r="BN1329" s="15">
        <v>67.947036800000006</v>
      </c>
      <c r="BO1329" s="16">
        <f t="shared" si="38"/>
        <v>14.717345260301327</v>
      </c>
      <c r="BP1329" s="19">
        <f t="shared" si="39"/>
        <v>0.2241297829219393</v>
      </c>
      <c r="BQ1329" s="15">
        <v>22.273542899999999</v>
      </c>
      <c r="BR1329" s="16">
        <f t="shared" si="40"/>
        <v>44.896315080615217</v>
      </c>
      <c r="BS1329" s="19">
        <f t="shared" si="41"/>
        <v>-0.40298100825775057</v>
      </c>
      <c r="BT1329" s="15">
        <v>26.8339277</v>
      </c>
      <c r="BU1329" s="16">
        <f t="shared" si="42"/>
        <v>37.93683248240994</v>
      </c>
      <c r="BV1329" s="19">
        <f t="shared" si="43"/>
        <v>-5.705911333626365E-2</v>
      </c>
      <c r="BW1329" s="15">
        <v>330.73480699999999</v>
      </c>
      <c r="BX1329" s="18">
        <f t="shared" si="44"/>
        <v>4.879970098477953E-2</v>
      </c>
      <c r="BY1329" s="19">
        <f t="shared" si="45"/>
        <v>-5.0305631303036412E-2</v>
      </c>
      <c r="BZ1329" s="15">
        <v>92.155866200000006</v>
      </c>
      <c r="CA1329" s="18">
        <f t="shared" si="46"/>
        <v>1.413665699247561E-2</v>
      </c>
      <c r="CB1329" s="19">
        <f t="shared" si="47"/>
        <v>-4.6283251006838291E-2</v>
      </c>
      <c r="CC1329" s="7">
        <f t="shared" si="48"/>
        <v>5.2371214095173847E-2</v>
      </c>
      <c r="CD1329" s="61">
        <f t="shared" si="49"/>
        <v>8.4345473801794621E-2</v>
      </c>
    </row>
    <row r="1330" spans="1:82" ht="15.75" customHeight="1" x14ac:dyDescent="0.25">
      <c r="A1330" s="5">
        <v>50175000201</v>
      </c>
      <c r="B1330" s="5">
        <v>50175</v>
      </c>
      <c r="C1330" s="6" t="s">
        <v>1336</v>
      </c>
      <c r="D1330" s="6" t="s">
        <v>1336</v>
      </c>
      <c r="E1330" s="5">
        <v>1066</v>
      </c>
      <c r="F1330" s="15">
        <v>10.687681639999999</v>
      </c>
      <c r="G1330" s="16">
        <f t="shared" si="0"/>
        <v>93.565661261594244</v>
      </c>
      <c r="H1330" s="17">
        <v>3</v>
      </c>
      <c r="I1330" s="7">
        <f t="shared" si="1"/>
        <v>280.69698378478273</v>
      </c>
      <c r="J1330" s="18">
        <f t="shared" si="2"/>
        <v>93.565661261594244</v>
      </c>
      <c r="K1330" s="19">
        <f t="shared" si="3"/>
        <v>3.2485267510140781</v>
      </c>
      <c r="L1330" s="15">
        <v>10.687681599999999</v>
      </c>
      <c r="M1330" s="16">
        <f t="shared" si="4"/>
        <v>93.565661611775568</v>
      </c>
      <c r="N1330" s="19">
        <f t="shared" si="5"/>
        <v>2.7061042770239085</v>
      </c>
      <c r="O1330" s="15">
        <v>10.687681599999999</v>
      </c>
      <c r="P1330" s="16">
        <f t="shared" si="6"/>
        <v>93.565661611775568</v>
      </c>
      <c r="Q1330" s="17">
        <v>2</v>
      </c>
      <c r="R1330" s="7">
        <f t="shared" si="7"/>
        <v>187.13132322355114</v>
      </c>
      <c r="S1330" s="18">
        <f t="shared" si="8"/>
        <v>93.565661611775582</v>
      </c>
      <c r="T1330" s="19">
        <f t="shared" si="9"/>
        <v>2.590049358512029</v>
      </c>
      <c r="U1330" s="15">
        <v>10</v>
      </c>
      <c r="V1330" s="16">
        <f t="shared" si="10"/>
        <v>100</v>
      </c>
      <c r="W1330" s="19">
        <f t="shared" si="11"/>
        <v>1.6738574211914985</v>
      </c>
      <c r="X1330" s="15">
        <v>24.799759600000002</v>
      </c>
      <c r="Y1330" s="16">
        <f t="shared" si="12"/>
        <v>43.071429208531519</v>
      </c>
      <c r="Z1330" s="17">
        <v>3</v>
      </c>
      <c r="AA1330" s="20">
        <f t="shared" si="13"/>
        <v>129.21428762559455</v>
      </c>
      <c r="AB1330" s="18">
        <f t="shared" si="14"/>
        <v>43.071429208531519</v>
      </c>
      <c r="AC1330" s="19">
        <f t="shared" si="15"/>
        <v>1.3038003680341264</v>
      </c>
      <c r="AD1330" s="15">
        <v>24.787169299999999</v>
      </c>
      <c r="AE1330" s="16">
        <f t="shared" si="16"/>
        <v>43.181305095616544</v>
      </c>
      <c r="AF1330" s="17">
        <v>2</v>
      </c>
      <c r="AG1330" s="7">
        <f t="shared" si="17"/>
        <v>86.362610191233088</v>
      </c>
      <c r="AH1330" s="18">
        <f t="shared" si="18"/>
        <v>28.43074299734581</v>
      </c>
      <c r="AI1330" s="19">
        <f t="shared" si="19"/>
        <v>0.43784526265816381</v>
      </c>
      <c r="AJ1330" s="5">
        <v>52</v>
      </c>
      <c r="AK1330" s="15">
        <v>10</v>
      </c>
      <c r="AL1330" s="16">
        <f t="shared" si="20"/>
        <v>100</v>
      </c>
      <c r="AM1330" s="17">
        <v>3</v>
      </c>
      <c r="AN1330" s="7">
        <f t="shared" si="21"/>
        <v>300</v>
      </c>
      <c r="AO1330" s="18">
        <f t="shared" si="22"/>
        <v>100</v>
      </c>
      <c r="AP1330" s="19">
        <f t="shared" si="23"/>
        <v>2.179700148844677</v>
      </c>
      <c r="AQ1330" s="5">
        <v>33</v>
      </c>
      <c r="AR1330" s="15">
        <v>18.128455339999999</v>
      </c>
      <c r="AS1330" s="21">
        <f t="shared" si="24"/>
        <v>55.161897759348761</v>
      </c>
      <c r="AT1330" s="19">
        <f t="shared" si="25"/>
        <v>0.90674710623251453</v>
      </c>
      <c r="AU1330" s="5">
        <v>12</v>
      </c>
      <c r="AV1330" s="15">
        <v>18.128455299999999</v>
      </c>
      <c r="AW1330" s="16">
        <f t="shared" si="26"/>
        <v>55.16189788106216</v>
      </c>
      <c r="AX1330" s="19">
        <f t="shared" si="27"/>
        <v>1.2845566116228304</v>
      </c>
      <c r="AY1330" s="15">
        <v>18.128455299999999</v>
      </c>
      <c r="AZ1330" s="16">
        <f t="shared" si="28"/>
        <v>55.16189788106216</v>
      </c>
      <c r="BA1330" s="19">
        <f t="shared" si="29"/>
        <v>1.6698845061286045</v>
      </c>
      <c r="BB1330" s="15">
        <v>10</v>
      </c>
      <c r="BC1330" s="16">
        <f t="shared" si="30"/>
        <v>100</v>
      </c>
      <c r="BD1330" s="19">
        <f t="shared" si="31"/>
        <v>0.93333821106502679</v>
      </c>
      <c r="BE1330" s="15">
        <v>18.128455299999999</v>
      </c>
      <c r="BF1330" s="21">
        <f t="shared" si="32"/>
        <v>55.16189788106216</v>
      </c>
      <c r="BG1330" s="19">
        <f t="shared" si="33"/>
        <v>1.08086930417546</v>
      </c>
      <c r="BH1330" s="15">
        <v>26.5536925</v>
      </c>
      <c r="BI1330" s="16">
        <f t="shared" si="34"/>
        <v>37.659545842823931</v>
      </c>
      <c r="BJ1330" s="22">
        <f t="shared" si="35"/>
        <v>0.66155648566224379</v>
      </c>
      <c r="BK1330" s="15">
        <v>52.080967200000003</v>
      </c>
      <c r="BL1330" s="16">
        <f t="shared" si="36"/>
        <v>19.200872291019969</v>
      </c>
      <c r="BM1330" s="19">
        <f t="shared" si="37"/>
        <v>-9.107022163576289E-3</v>
      </c>
      <c r="BN1330" s="15">
        <v>52.080967200000003</v>
      </c>
      <c r="BO1330" s="16">
        <f t="shared" si="38"/>
        <v>19.200872291019969</v>
      </c>
      <c r="BP1330" s="19">
        <f t="shared" si="39"/>
        <v>0.77117802307672645</v>
      </c>
      <c r="BQ1330" s="15">
        <v>18.128455299999999</v>
      </c>
      <c r="BR1330" s="16">
        <f t="shared" si="40"/>
        <v>55.16189788106216</v>
      </c>
      <c r="BS1330" s="19">
        <f t="shared" si="41"/>
        <v>7.0275245414692655E-2</v>
      </c>
      <c r="BT1330" s="15">
        <v>12.538295099999999</v>
      </c>
      <c r="BU1330" s="16">
        <f t="shared" si="42"/>
        <v>81.19080081310257</v>
      </c>
      <c r="BV1330" s="19">
        <f t="shared" si="43"/>
        <v>1.8606295995093829</v>
      </c>
      <c r="BW1330" s="15">
        <v>2315.4147200000002</v>
      </c>
      <c r="BX1330" s="18">
        <f t="shared" si="44"/>
        <v>0.34163790323936793</v>
      </c>
      <c r="BY1330" s="19">
        <f t="shared" si="45"/>
        <v>5.4283996983279965E-2</v>
      </c>
      <c r="BZ1330" s="15">
        <v>1068.27198</v>
      </c>
      <c r="CA1330" s="18">
        <f t="shared" si="46"/>
        <v>0.16387230871617336</v>
      </c>
      <c r="CB1330" s="19">
        <f t="shared" si="47"/>
        <v>1.2093027633236013E-2</v>
      </c>
      <c r="CC1330" s="7">
        <f t="shared" si="48"/>
        <v>1.2334836148746793</v>
      </c>
      <c r="CD1330" s="61">
        <f t="shared" si="49"/>
        <v>1.9865638351306112</v>
      </c>
    </row>
    <row r="1331" spans="1:82" ht="15.75" customHeight="1" x14ac:dyDescent="0.25">
      <c r="A1331" s="5">
        <v>50176000101</v>
      </c>
      <c r="B1331" s="5">
        <v>50176</v>
      </c>
      <c r="C1331" s="6" t="s">
        <v>1337</v>
      </c>
      <c r="D1331" s="6" t="s">
        <v>1337</v>
      </c>
      <c r="E1331" s="5">
        <v>276</v>
      </c>
      <c r="F1331" s="15">
        <v>10.09316798</v>
      </c>
      <c r="G1331" s="16">
        <f t="shared" si="0"/>
        <v>99.076920346668004</v>
      </c>
      <c r="H1331" s="17">
        <v>1</v>
      </c>
      <c r="I1331" s="7">
        <f t="shared" si="1"/>
        <v>99.076920346668004</v>
      </c>
      <c r="J1331" s="18">
        <f t="shared" si="2"/>
        <v>33.025640115556001</v>
      </c>
      <c r="K1331" s="19">
        <f t="shared" si="3"/>
        <v>-8.1537407871919279E-2</v>
      </c>
      <c r="L1331" s="15">
        <v>31.4674689</v>
      </c>
      <c r="M1331" s="16">
        <f t="shared" si="4"/>
        <v>31.778850824573311</v>
      </c>
      <c r="N1331" s="19">
        <f t="shared" si="5"/>
        <v>-0.90446939786080061</v>
      </c>
      <c r="O1331" s="15">
        <v>25.9755237</v>
      </c>
      <c r="P1331" s="16">
        <f t="shared" si="6"/>
        <v>38.49778012367851</v>
      </c>
      <c r="Q1331" s="17">
        <v>2</v>
      </c>
      <c r="R1331" s="7">
        <f t="shared" si="7"/>
        <v>76.99556024735702</v>
      </c>
      <c r="S1331" s="18">
        <f t="shared" si="8"/>
        <v>38.49778012367851</v>
      </c>
      <c r="T1331" s="19">
        <f t="shared" si="9"/>
        <v>-0.48279902534160385</v>
      </c>
      <c r="U1331" s="15">
        <v>15.5347033</v>
      </c>
      <c r="V1331" s="16">
        <f t="shared" si="10"/>
        <v>64.372005096486134</v>
      </c>
      <c r="W1331" s="19">
        <f t="shared" si="11"/>
        <v>0.1521317032255213</v>
      </c>
      <c r="X1331" s="15">
        <v>22.653029100000001</v>
      </c>
      <c r="Y1331" s="16">
        <f t="shared" si="12"/>
        <v>47.153123994353585</v>
      </c>
      <c r="Z1331" s="17">
        <v>3</v>
      </c>
      <c r="AA1331" s="20">
        <f t="shared" si="13"/>
        <v>141.45937198306075</v>
      </c>
      <c r="AB1331" s="18">
        <f t="shared" si="14"/>
        <v>47.153123994353585</v>
      </c>
      <c r="AC1331" s="19">
        <f t="shared" si="15"/>
        <v>1.6215519689234745</v>
      </c>
      <c r="AD1331" s="15">
        <v>22.640438799999998</v>
      </c>
      <c r="AE1331" s="16">
        <f t="shared" si="16"/>
        <v>47.275687960606135</v>
      </c>
      <c r="AF1331" s="17">
        <v>2</v>
      </c>
      <c r="AG1331" s="7">
        <f t="shared" si="17"/>
        <v>94.551375921212269</v>
      </c>
      <c r="AH1331" s="18">
        <f t="shared" si="18"/>
        <v>31.126500958099808</v>
      </c>
      <c r="AI1331" s="19">
        <f t="shared" si="19"/>
        <v>0.62889633619553487</v>
      </c>
      <c r="AJ1331" s="5">
        <v>8</v>
      </c>
      <c r="AK1331" s="15">
        <v>10</v>
      </c>
      <c r="AL1331" s="16">
        <f t="shared" si="20"/>
        <v>100</v>
      </c>
      <c r="AM1331" s="17">
        <v>1</v>
      </c>
      <c r="AN1331" s="7">
        <f t="shared" si="21"/>
        <v>100</v>
      </c>
      <c r="AO1331" s="18">
        <f t="shared" si="22"/>
        <v>33.333333333333336</v>
      </c>
      <c r="AP1331" s="19">
        <f t="shared" si="23"/>
        <v>2.8886242853155969E-2</v>
      </c>
      <c r="AQ1331" s="5">
        <v>3</v>
      </c>
      <c r="AR1331" s="15">
        <v>24.406962020000002</v>
      </c>
      <c r="AS1331" s="21">
        <f t="shared" si="24"/>
        <v>40.971916094291522</v>
      </c>
      <c r="AT1331" s="19">
        <f t="shared" si="25"/>
        <v>0.4097460141037842</v>
      </c>
      <c r="AU1331" s="5">
        <v>0</v>
      </c>
      <c r="AV1331" s="15">
        <v>24.406962</v>
      </c>
      <c r="AW1331" s="16">
        <f t="shared" si="26"/>
        <v>0</v>
      </c>
      <c r="AX1331" s="19">
        <f t="shared" si="27"/>
        <v>-0.82680925094591806</v>
      </c>
      <c r="AY1331" s="15">
        <v>24.406962</v>
      </c>
      <c r="AZ1331" s="16">
        <f t="shared" si="28"/>
        <v>40.971916127865484</v>
      </c>
      <c r="BA1331" s="19">
        <f t="shared" si="29"/>
        <v>0.66896747026759695</v>
      </c>
      <c r="BB1331" s="15">
        <v>10</v>
      </c>
      <c r="BC1331" s="16">
        <f t="shared" si="30"/>
        <v>100</v>
      </c>
      <c r="BD1331" s="19">
        <f t="shared" si="31"/>
        <v>0.93333821106502679</v>
      </c>
      <c r="BE1331" s="15">
        <v>24.406962</v>
      </c>
      <c r="BF1331" s="21">
        <f t="shared" si="32"/>
        <v>40.971916127865484</v>
      </c>
      <c r="BG1331" s="19">
        <f t="shared" si="33"/>
        <v>0.21443622679749225</v>
      </c>
      <c r="BH1331" s="15">
        <v>24.406962</v>
      </c>
      <c r="BI1331" s="16">
        <f t="shared" si="34"/>
        <v>40.971916127865484</v>
      </c>
      <c r="BJ1331" s="22">
        <f t="shared" si="35"/>
        <v>0.9049469513952928</v>
      </c>
      <c r="BK1331" s="15">
        <v>74.376022199999994</v>
      </c>
      <c r="BL1331" s="16">
        <f t="shared" si="36"/>
        <v>13.44519336233069</v>
      </c>
      <c r="BM1331" s="19">
        <f t="shared" si="37"/>
        <v>-0.53421281407651477</v>
      </c>
      <c r="BN1331" s="15">
        <v>74.376022199999994</v>
      </c>
      <c r="BO1331" s="16">
        <f t="shared" si="38"/>
        <v>13.44519336233069</v>
      </c>
      <c r="BP1331" s="19">
        <f t="shared" si="39"/>
        <v>6.8910810843418643E-2</v>
      </c>
      <c r="BQ1331" s="15">
        <v>24.406962</v>
      </c>
      <c r="BR1331" s="16">
        <f t="shared" si="40"/>
        <v>40.971916127865484</v>
      </c>
      <c r="BS1331" s="19">
        <f t="shared" si="41"/>
        <v>-0.58390072634852841</v>
      </c>
      <c r="BT1331" s="15">
        <v>22.2416701</v>
      </c>
      <c r="BU1331" s="16">
        <f t="shared" si="42"/>
        <v>45.769684354773339</v>
      </c>
      <c r="BV1331" s="19">
        <f t="shared" si="43"/>
        <v>0.29021472545194371</v>
      </c>
      <c r="BW1331" s="15">
        <v>331.31234899999998</v>
      </c>
      <c r="BX1331" s="18">
        <f t="shared" si="44"/>
        <v>4.8884916923077039E-2</v>
      </c>
      <c r="BY1331" s="19">
        <f t="shared" si="45"/>
        <v>-5.0275195713547112E-2</v>
      </c>
      <c r="BZ1331" s="15">
        <v>278.724987</v>
      </c>
      <c r="CA1331" s="18">
        <f t="shared" si="46"/>
        <v>4.275625306260996E-2</v>
      </c>
      <c r="CB1331" s="19">
        <f t="shared" si="47"/>
        <v>-3.5125550782983544E-2</v>
      </c>
      <c r="CC1331" s="7">
        <f t="shared" si="48"/>
        <v>0.1275209101147593</v>
      </c>
      <c r="CD1331" s="61">
        <f t="shared" si="49"/>
        <v>0.20537640322255954</v>
      </c>
    </row>
    <row r="1332" spans="1:82" ht="15.75" customHeight="1" x14ac:dyDescent="0.25">
      <c r="A1332" s="5">
        <v>50177000101</v>
      </c>
      <c r="B1332" s="5">
        <v>50177</v>
      </c>
      <c r="C1332" s="6" t="s">
        <v>1338</v>
      </c>
      <c r="D1332" s="6" t="s">
        <v>1338</v>
      </c>
      <c r="E1332" s="5">
        <v>298</v>
      </c>
      <c r="F1332" s="15">
        <v>10.067208239999999</v>
      </c>
      <c r="G1332" s="16">
        <f t="shared" si="0"/>
        <v>99.332404392580642</v>
      </c>
      <c r="H1332" s="17">
        <v>1</v>
      </c>
      <c r="I1332" s="7">
        <f t="shared" si="1"/>
        <v>99.332404392580642</v>
      </c>
      <c r="J1332" s="18">
        <f t="shared" si="2"/>
        <v>33.11080146419355</v>
      </c>
      <c r="K1332" s="19">
        <f t="shared" si="3"/>
        <v>-7.6853023072379886E-2</v>
      </c>
      <c r="L1332" s="15">
        <v>14.218201000000001</v>
      </c>
      <c r="M1332" s="16">
        <f t="shared" si="4"/>
        <v>70.332385932650695</v>
      </c>
      <c r="N1332" s="19">
        <f t="shared" si="5"/>
        <v>1.3484447299517299</v>
      </c>
      <c r="O1332" s="15">
        <v>14.218201000000001</v>
      </c>
      <c r="P1332" s="16">
        <f t="shared" si="6"/>
        <v>70.332385932650695</v>
      </c>
      <c r="Q1332" s="17">
        <v>2</v>
      </c>
      <c r="R1332" s="7">
        <f t="shared" si="7"/>
        <v>140.66477186530139</v>
      </c>
      <c r="S1332" s="18">
        <f t="shared" si="8"/>
        <v>70.332385932650695</v>
      </c>
      <c r="T1332" s="19">
        <f t="shared" si="9"/>
        <v>1.2936070096692414</v>
      </c>
      <c r="U1332" s="15">
        <v>10</v>
      </c>
      <c r="V1332" s="16">
        <f t="shared" si="10"/>
        <v>100</v>
      </c>
      <c r="W1332" s="19">
        <f t="shared" si="11"/>
        <v>1.6738574211914985</v>
      </c>
      <c r="X1332" s="15">
        <v>29.400498299999999</v>
      </c>
      <c r="Y1332" s="16">
        <f t="shared" si="12"/>
        <v>36.331394083888711</v>
      </c>
      <c r="Z1332" s="17">
        <v>3</v>
      </c>
      <c r="AA1332" s="20">
        <f t="shared" si="13"/>
        <v>108.99418225166613</v>
      </c>
      <c r="AB1332" s="18">
        <f t="shared" si="14"/>
        <v>36.331394083888711</v>
      </c>
      <c r="AC1332" s="19">
        <f t="shared" si="15"/>
        <v>0.77910240229087124</v>
      </c>
      <c r="AD1332" s="15">
        <v>29.387907999999999</v>
      </c>
      <c r="AE1332" s="16">
        <f t="shared" si="16"/>
        <v>36.421181119799343</v>
      </c>
      <c r="AF1332" s="17">
        <v>2</v>
      </c>
      <c r="AG1332" s="7">
        <f t="shared" si="17"/>
        <v>72.842362239598685</v>
      </c>
      <c r="AH1332" s="18">
        <f t="shared" si="18"/>
        <v>23.979850488166768</v>
      </c>
      <c r="AI1332" s="19">
        <f t="shared" si="19"/>
        <v>0.12240604131194974</v>
      </c>
      <c r="AJ1332" s="5">
        <v>13</v>
      </c>
      <c r="AK1332" s="15">
        <v>10</v>
      </c>
      <c r="AL1332" s="16">
        <f t="shared" si="20"/>
        <v>100</v>
      </c>
      <c r="AM1332" s="17">
        <v>1</v>
      </c>
      <c r="AN1332" s="7">
        <f t="shared" si="21"/>
        <v>100</v>
      </c>
      <c r="AO1332" s="18">
        <f t="shared" si="22"/>
        <v>33.333333333333336</v>
      </c>
      <c r="AP1332" s="19">
        <f t="shared" si="23"/>
        <v>2.8886242853155969E-2</v>
      </c>
      <c r="AQ1332" s="5">
        <v>11</v>
      </c>
      <c r="AR1332" s="15">
        <v>17.205920540000001</v>
      </c>
      <c r="AS1332" s="21">
        <f t="shared" si="24"/>
        <v>58.119529128082327</v>
      </c>
      <c r="AT1332" s="19">
        <f t="shared" si="25"/>
        <v>1.0103375163592949</v>
      </c>
      <c r="AU1332" s="5">
        <v>1</v>
      </c>
      <c r="AV1332" s="15">
        <v>17.205920500000001</v>
      </c>
      <c r="AW1332" s="16">
        <f t="shared" si="26"/>
        <v>58.119529263197506</v>
      </c>
      <c r="AX1332" s="19">
        <f t="shared" si="27"/>
        <v>1.3977623237933405</v>
      </c>
      <c r="AY1332" s="15">
        <v>28.291584</v>
      </c>
      <c r="AZ1332" s="16">
        <f t="shared" si="28"/>
        <v>35.346200481386973</v>
      </c>
      <c r="BA1332" s="19">
        <f t="shared" si="29"/>
        <v>0.27214704248926963</v>
      </c>
      <c r="BB1332" s="15">
        <v>10</v>
      </c>
      <c r="BC1332" s="16">
        <f t="shared" si="30"/>
        <v>100</v>
      </c>
      <c r="BD1332" s="19">
        <f t="shared" si="31"/>
        <v>0.93333821106502679</v>
      </c>
      <c r="BE1332" s="15">
        <v>31.154431200000001</v>
      </c>
      <c r="BF1332" s="21">
        <f t="shared" si="32"/>
        <v>32.098162652380566</v>
      </c>
      <c r="BG1332" s="19">
        <f t="shared" si="33"/>
        <v>-0.32739065257293326</v>
      </c>
      <c r="BH1332" s="15">
        <v>31.154431200000001</v>
      </c>
      <c r="BI1332" s="16">
        <f t="shared" si="34"/>
        <v>32.098162652380566</v>
      </c>
      <c r="BJ1332" s="22">
        <f t="shared" si="35"/>
        <v>0.25291025098411185</v>
      </c>
      <c r="BK1332" s="15">
        <v>62.244095899999998</v>
      </c>
      <c r="BL1332" s="16">
        <f t="shared" si="36"/>
        <v>16.065780786768567</v>
      </c>
      <c r="BM1332" s="19">
        <f t="shared" si="37"/>
        <v>-0.29512970123514048</v>
      </c>
      <c r="BN1332" s="15">
        <v>62.244095899999998</v>
      </c>
      <c r="BO1332" s="16">
        <f t="shared" si="38"/>
        <v>16.065780786768567</v>
      </c>
      <c r="BP1332" s="19">
        <f t="shared" si="39"/>
        <v>0.38865634352078587</v>
      </c>
      <c r="BQ1332" s="15">
        <v>13.3973946</v>
      </c>
      <c r="BR1332" s="16">
        <f t="shared" si="40"/>
        <v>74.641378406514946</v>
      </c>
      <c r="BS1332" s="19">
        <f t="shared" si="41"/>
        <v>0.96830375058243956</v>
      </c>
      <c r="BT1332" s="15">
        <v>20.045886599999999</v>
      </c>
      <c r="BU1332" s="16">
        <f t="shared" si="42"/>
        <v>50.783197586281865</v>
      </c>
      <c r="BV1332" s="19">
        <f t="shared" si="43"/>
        <v>0.51249161949923372</v>
      </c>
      <c r="BW1332" s="15">
        <v>1285.77477</v>
      </c>
      <c r="BX1332" s="18">
        <f t="shared" si="44"/>
        <v>0.18971521285866255</v>
      </c>
      <c r="BY1332" s="19">
        <f t="shared" si="45"/>
        <v>2.352962335189303E-5</v>
      </c>
      <c r="BZ1332" s="15">
        <v>299.78682099999997</v>
      </c>
      <c r="CA1332" s="18">
        <f t="shared" si="46"/>
        <v>4.5987126312114074E-2</v>
      </c>
      <c r="CB1332" s="19">
        <f t="shared" si="47"/>
        <v>-3.3865955256516388E-2</v>
      </c>
      <c r="CC1332" s="7">
        <f t="shared" si="48"/>
        <v>0.53942290016043848</v>
      </c>
      <c r="CD1332" s="61">
        <f t="shared" si="49"/>
        <v>0.86875740575513916</v>
      </c>
    </row>
    <row r="1333" spans="1:82" ht="15.75" customHeight="1" x14ac:dyDescent="0.25">
      <c r="A1333" s="5">
        <v>50177000201</v>
      </c>
      <c r="B1333" s="5">
        <v>50177</v>
      </c>
      <c r="C1333" s="6" t="s">
        <v>1339</v>
      </c>
      <c r="D1333" s="6" t="s">
        <v>1338</v>
      </c>
      <c r="E1333" s="5">
        <v>23</v>
      </c>
      <c r="F1333" s="15">
        <v>10.021825659999999</v>
      </c>
      <c r="G1333" s="16">
        <f t="shared" si="0"/>
        <v>99.782218722012772</v>
      </c>
      <c r="H1333" s="17">
        <v>1</v>
      </c>
      <c r="I1333" s="7">
        <f t="shared" si="1"/>
        <v>99.782218722012772</v>
      </c>
      <c r="J1333" s="18">
        <f t="shared" si="2"/>
        <v>33.260739574004255</v>
      </c>
      <c r="K1333" s="19">
        <f t="shared" si="3"/>
        <v>-6.860552800911765E-2</v>
      </c>
      <c r="L1333" s="15">
        <v>17.377745399999998</v>
      </c>
      <c r="M1333" s="16">
        <f t="shared" si="4"/>
        <v>57.544864249190809</v>
      </c>
      <c r="N1333" s="19">
        <f t="shared" si="5"/>
        <v>0.60119319569903784</v>
      </c>
      <c r="O1333" s="15">
        <v>17.377745399999998</v>
      </c>
      <c r="P1333" s="16">
        <f t="shared" si="6"/>
        <v>57.544864249190809</v>
      </c>
      <c r="Q1333" s="17">
        <v>2</v>
      </c>
      <c r="R1333" s="7">
        <f t="shared" si="7"/>
        <v>115.08972849838162</v>
      </c>
      <c r="S1333" s="18">
        <f t="shared" si="8"/>
        <v>57.544864249190802</v>
      </c>
      <c r="T1333" s="19">
        <f t="shared" si="9"/>
        <v>0.58004922831521488</v>
      </c>
      <c r="U1333" s="15">
        <v>13.473064900000001</v>
      </c>
      <c r="V1333" s="16">
        <f t="shared" si="10"/>
        <v>74.222161581066828</v>
      </c>
      <c r="W1333" s="19">
        <f t="shared" si="11"/>
        <v>0.57284683157245631</v>
      </c>
      <c r="X1333" s="15">
        <v>31.489823399999999</v>
      </c>
      <c r="Y1333" s="16">
        <f t="shared" si="12"/>
        <v>33.920834563969009</v>
      </c>
      <c r="Z1333" s="17">
        <v>3</v>
      </c>
      <c r="AA1333" s="20">
        <f t="shared" si="13"/>
        <v>101.76250369190703</v>
      </c>
      <c r="AB1333" s="18">
        <f t="shared" si="14"/>
        <v>33.920834563969009</v>
      </c>
      <c r="AC1333" s="19">
        <f t="shared" si="15"/>
        <v>0.5914452680156348</v>
      </c>
      <c r="AD1333" s="15">
        <v>31.477233099999999</v>
      </c>
      <c r="AE1333" s="16">
        <f t="shared" si="16"/>
        <v>34.003697739239982</v>
      </c>
      <c r="AF1333" s="17">
        <v>2</v>
      </c>
      <c r="AG1333" s="7">
        <f t="shared" si="17"/>
        <v>68.007395478479964</v>
      </c>
      <c r="AH1333" s="18">
        <f t="shared" si="18"/>
        <v>22.388169816615807</v>
      </c>
      <c r="AI1333" s="19">
        <f t="shared" si="19"/>
        <v>9.6020338841312607E-3</v>
      </c>
      <c r="AJ1333" s="5">
        <v>0</v>
      </c>
      <c r="AK1333" s="15">
        <v>13.473064900000001</v>
      </c>
      <c r="AL1333" s="16">
        <f t="shared" si="20"/>
        <v>74.222161581066828</v>
      </c>
      <c r="AM1333" s="17">
        <v>1</v>
      </c>
      <c r="AN1333" s="7">
        <f t="shared" si="21"/>
        <v>74.222161581066828</v>
      </c>
      <c r="AO1333" s="18">
        <f t="shared" si="22"/>
        <v>0</v>
      </c>
      <c r="AP1333" s="19">
        <f t="shared" si="23"/>
        <v>-1.0465207101426044</v>
      </c>
      <c r="AQ1333" s="5">
        <v>0</v>
      </c>
      <c r="AR1333" s="15">
        <v>20.069308849999999</v>
      </c>
      <c r="AS1333" s="21">
        <f t="shared" si="24"/>
        <v>0</v>
      </c>
      <c r="AT1333" s="19">
        <f t="shared" si="25"/>
        <v>-1.0252866396461213</v>
      </c>
      <c r="AU1333" s="5">
        <v>1</v>
      </c>
      <c r="AV1333" s="15">
        <v>20.069308899999999</v>
      </c>
      <c r="AW1333" s="16">
        <f t="shared" si="26"/>
        <v>49.827326141758675</v>
      </c>
      <c r="AX1333" s="19">
        <f t="shared" si="27"/>
        <v>1.0803716017800817</v>
      </c>
      <c r="AY1333" s="15">
        <v>24.8185191</v>
      </c>
      <c r="AZ1333" s="16">
        <f t="shared" si="28"/>
        <v>40.29249271363657</v>
      </c>
      <c r="BA1333" s="19">
        <f t="shared" si="29"/>
        <v>0.62104306263321984</v>
      </c>
      <c r="BB1333" s="15">
        <v>13.473064859999999</v>
      </c>
      <c r="BC1333" s="16">
        <f t="shared" si="30"/>
        <v>74.222161801424008</v>
      </c>
      <c r="BD1333" s="19">
        <f t="shared" si="31"/>
        <v>-8.6519484199339511E-2</v>
      </c>
      <c r="BE1333" s="15">
        <v>33.243756300000001</v>
      </c>
      <c r="BF1333" s="21">
        <f t="shared" si="32"/>
        <v>30.08083656298491</v>
      </c>
      <c r="BG1333" s="19">
        <f t="shared" si="33"/>
        <v>-0.45056755879525329</v>
      </c>
      <c r="BH1333" s="15">
        <v>33.243756300000001</v>
      </c>
      <c r="BI1333" s="16">
        <f t="shared" si="34"/>
        <v>30.08083656298491</v>
      </c>
      <c r="BJ1333" s="22">
        <f t="shared" si="35"/>
        <v>0.10467865421766524</v>
      </c>
      <c r="BK1333" s="15">
        <v>58.771031000000001</v>
      </c>
      <c r="BL1333" s="16">
        <f t="shared" si="36"/>
        <v>17.015185593732394</v>
      </c>
      <c r="BM1333" s="19">
        <f t="shared" si="37"/>
        <v>-0.20851299290526479</v>
      </c>
      <c r="BN1333" s="15">
        <v>58.771031000000001</v>
      </c>
      <c r="BO1333" s="16">
        <f t="shared" si="38"/>
        <v>17.015185593732394</v>
      </c>
      <c r="BP1333" s="19">
        <f t="shared" si="39"/>
        <v>0.50449599950715995</v>
      </c>
      <c r="BQ1333" s="15">
        <v>16.260782899999999</v>
      </c>
      <c r="BR1333" s="16">
        <f t="shared" si="40"/>
        <v>61.497653965972333</v>
      </c>
      <c r="BS1333" s="19">
        <f t="shared" si="41"/>
        <v>0.36236155431830686</v>
      </c>
      <c r="BT1333" s="15">
        <v>19.2283589</v>
      </c>
      <c r="BU1333" s="16">
        <f t="shared" si="42"/>
        <v>52.942335084040892</v>
      </c>
      <c r="BV1333" s="19">
        <f t="shared" si="43"/>
        <v>0.60821817982956483</v>
      </c>
      <c r="BW1333" s="15">
        <v>708.75026100000002</v>
      </c>
      <c r="BX1333" s="18">
        <f t="shared" si="44"/>
        <v>0.10457563001430464</v>
      </c>
      <c r="BY1333" s="19">
        <f t="shared" si="45"/>
        <v>-3.0384788873296393E-2</v>
      </c>
      <c r="BZ1333" s="15">
        <v>24.642321500000001</v>
      </c>
      <c r="CA1333" s="18">
        <f t="shared" si="46"/>
        <v>3.7801179773817493E-3</v>
      </c>
      <c r="CB1333" s="19">
        <f t="shared" si="47"/>
        <v>-5.0320874647783363E-2</v>
      </c>
      <c r="CC1333" s="7">
        <f t="shared" si="48"/>
        <v>0.14050458066072069</v>
      </c>
      <c r="CD1333" s="61">
        <f t="shared" si="49"/>
        <v>0.22628700960826167</v>
      </c>
    </row>
    <row r="1334" spans="1:82" ht="15.75" customHeight="1" x14ac:dyDescent="0.25">
      <c r="A1334" s="5">
        <v>50178000101</v>
      </c>
      <c r="B1334" s="5">
        <v>50178</v>
      </c>
      <c r="C1334" s="6" t="s">
        <v>1340</v>
      </c>
      <c r="D1334" s="6" t="s">
        <v>1340</v>
      </c>
      <c r="E1334" s="5">
        <v>319</v>
      </c>
      <c r="F1334" s="15">
        <v>10.281036629999999</v>
      </c>
      <c r="G1334" s="16">
        <f t="shared" si="0"/>
        <v>97.26645629118822</v>
      </c>
      <c r="H1334" s="17">
        <v>1</v>
      </c>
      <c r="I1334" s="7">
        <f t="shared" si="1"/>
        <v>97.26645629118822</v>
      </c>
      <c r="J1334" s="18">
        <f t="shared" si="2"/>
        <v>32.422152097062742</v>
      </c>
      <c r="K1334" s="19">
        <f t="shared" si="3"/>
        <v>-0.11473286738214517</v>
      </c>
      <c r="L1334" s="15">
        <v>19.661782599999999</v>
      </c>
      <c r="M1334" s="16">
        <f t="shared" si="4"/>
        <v>50.86008834214249</v>
      </c>
      <c r="N1334" s="19">
        <f t="shared" si="5"/>
        <v>0.21056167410104304</v>
      </c>
      <c r="O1334" s="15">
        <v>19.661782599999999</v>
      </c>
      <c r="P1334" s="16">
        <f t="shared" si="6"/>
        <v>50.86008834214249</v>
      </c>
      <c r="Q1334" s="17">
        <v>2</v>
      </c>
      <c r="R1334" s="7">
        <f t="shared" si="7"/>
        <v>101.72017668428498</v>
      </c>
      <c r="S1334" s="18">
        <f t="shared" si="8"/>
        <v>50.86008834214249</v>
      </c>
      <c r="T1334" s="19">
        <f t="shared" si="9"/>
        <v>0.20703137675981936</v>
      </c>
      <c r="U1334" s="15">
        <v>10</v>
      </c>
      <c r="V1334" s="16">
        <f t="shared" si="10"/>
        <v>100</v>
      </c>
      <c r="W1334" s="19">
        <f t="shared" si="11"/>
        <v>1.6738574211914985</v>
      </c>
      <c r="X1334" s="15">
        <v>28.768257200000001</v>
      </c>
      <c r="Y1334" s="16">
        <f t="shared" si="12"/>
        <v>37.129850535401914</v>
      </c>
      <c r="Z1334" s="17">
        <v>3</v>
      </c>
      <c r="AA1334" s="20">
        <f t="shared" si="13"/>
        <v>111.38955160620574</v>
      </c>
      <c r="AB1334" s="18">
        <f t="shared" si="14"/>
        <v>37.129850535401914</v>
      </c>
      <c r="AC1334" s="19">
        <f t="shared" si="15"/>
        <v>0.84126060593461827</v>
      </c>
      <c r="AD1334" s="15">
        <v>28.7808475</v>
      </c>
      <c r="AE1334" s="16">
        <f t="shared" si="16"/>
        <v>37.189395482534003</v>
      </c>
      <c r="AF1334" s="17">
        <v>2</v>
      </c>
      <c r="AG1334" s="7">
        <f t="shared" si="17"/>
        <v>74.378790965068006</v>
      </c>
      <c r="AH1334" s="18">
        <f t="shared" si="18"/>
        <v>24.485645879607961</v>
      </c>
      <c r="AI1334" s="19">
        <f t="shared" si="19"/>
        <v>0.15825226858157701</v>
      </c>
      <c r="AJ1334" s="5">
        <v>3</v>
      </c>
      <c r="AK1334" s="15">
        <v>15.763787900000001</v>
      </c>
      <c r="AL1334" s="16">
        <f t="shared" si="20"/>
        <v>63.436529744224735</v>
      </c>
      <c r="AM1334" s="17">
        <v>2</v>
      </c>
      <c r="AN1334" s="7">
        <f t="shared" si="21"/>
        <v>126.87305948844947</v>
      </c>
      <c r="AO1334" s="18">
        <f t="shared" si="22"/>
        <v>42.291019829483155</v>
      </c>
      <c r="AP1334" s="19">
        <f t="shared" si="23"/>
        <v>0.31788099307462836</v>
      </c>
      <c r="AQ1334" s="5">
        <v>4</v>
      </c>
      <c r="AR1334" s="15">
        <v>19.891418349999999</v>
      </c>
      <c r="AS1334" s="21">
        <f t="shared" si="24"/>
        <v>50.272935916608482</v>
      </c>
      <c r="AT1334" s="19">
        <f t="shared" si="25"/>
        <v>0.7355122567047645</v>
      </c>
      <c r="AU1334" s="5">
        <v>8</v>
      </c>
      <c r="AV1334" s="15">
        <v>19.891418300000002</v>
      </c>
      <c r="AW1334" s="16">
        <f t="shared" si="26"/>
        <v>50.27293604297688</v>
      </c>
      <c r="AX1334" s="19">
        <f t="shared" si="27"/>
        <v>1.0974276779775207</v>
      </c>
      <c r="AY1334" s="15">
        <v>30.3010342</v>
      </c>
      <c r="AZ1334" s="16">
        <f t="shared" si="28"/>
        <v>33.002173899397796</v>
      </c>
      <c r="BA1334" s="19">
        <f t="shared" si="29"/>
        <v>0.10680672146345324</v>
      </c>
      <c r="BB1334" s="15">
        <v>10</v>
      </c>
      <c r="BC1334" s="16">
        <f t="shared" si="30"/>
        <v>100</v>
      </c>
      <c r="BD1334" s="19">
        <f t="shared" si="31"/>
        <v>0.93333821106502679</v>
      </c>
      <c r="BE1334" s="15">
        <v>30.3010342</v>
      </c>
      <c r="BF1334" s="21">
        <f t="shared" si="32"/>
        <v>33.002173899397796</v>
      </c>
      <c r="BG1334" s="19">
        <f t="shared" si="33"/>
        <v>-0.27219218506532133</v>
      </c>
      <c r="BH1334" s="15">
        <v>30.3010342</v>
      </c>
      <c r="BI1334" s="16">
        <f t="shared" si="34"/>
        <v>33.002173899397796</v>
      </c>
      <c r="BJ1334" s="22">
        <f t="shared" si="35"/>
        <v>0.31933631434818349</v>
      </c>
      <c r="BK1334" s="15">
        <v>80.874166900000006</v>
      </c>
      <c r="BL1334" s="16">
        <f t="shared" si="36"/>
        <v>12.364887804488777</v>
      </c>
      <c r="BM1334" s="19">
        <f t="shared" si="37"/>
        <v>-0.63277194367475131</v>
      </c>
      <c r="BN1334" s="15">
        <v>80.874166900000006</v>
      </c>
      <c r="BO1334" s="16">
        <f t="shared" si="38"/>
        <v>12.364887804488777</v>
      </c>
      <c r="BP1334" s="19">
        <f t="shared" si="39"/>
        <v>-6.2900428432667202E-2</v>
      </c>
      <c r="BQ1334" s="15">
        <v>19.891418300000002</v>
      </c>
      <c r="BR1334" s="16">
        <f t="shared" si="40"/>
        <v>50.27293604297688</v>
      </c>
      <c r="BS1334" s="19">
        <f t="shared" si="41"/>
        <v>-0.155112032523297</v>
      </c>
      <c r="BT1334" s="15">
        <v>21.343552299999999</v>
      </c>
      <c r="BU1334" s="16">
        <f t="shared" si="42"/>
        <v>47.695632183964051</v>
      </c>
      <c r="BV1334" s="19">
        <f t="shared" si="43"/>
        <v>0.3756026922930768</v>
      </c>
      <c r="BW1334" s="15">
        <v>264.33434599999998</v>
      </c>
      <c r="BX1334" s="18">
        <f t="shared" si="44"/>
        <v>3.9002357090305445E-2</v>
      </c>
      <c r="BY1334" s="19">
        <f t="shared" si="45"/>
        <v>-5.3804835123531798E-2</v>
      </c>
      <c r="BZ1334" s="15">
        <v>324.49420500000002</v>
      </c>
      <c r="CA1334" s="18">
        <f t="shared" si="46"/>
        <v>4.9777224839660447E-2</v>
      </c>
      <c r="CB1334" s="19">
        <f t="shared" si="47"/>
        <v>-3.2388338902826275E-2</v>
      </c>
      <c r="CC1334" s="7">
        <f t="shared" si="48"/>
        <v>0.29752450433635108</v>
      </c>
      <c r="CD1334" s="61">
        <f t="shared" si="49"/>
        <v>0.47917249426925401</v>
      </c>
    </row>
    <row r="1335" spans="1:82" ht="15.75" customHeight="1" x14ac:dyDescent="0.25">
      <c r="A1335" s="5">
        <v>50179000101</v>
      </c>
      <c r="B1335" s="5">
        <v>50179</v>
      </c>
      <c r="C1335" s="6" t="s">
        <v>1341</v>
      </c>
      <c r="D1335" s="6" t="s">
        <v>1341</v>
      </c>
      <c r="E1335" s="5">
        <v>265</v>
      </c>
      <c r="F1335" s="15">
        <v>10.15309051</v>
      </c>
      <c r="G1335" s="16">
        <f t="shared" si="0"/>
        <v>98.492178220520955</v>
      </c>
      <c r="H1335" s="17">
        <v>1</v>
      </c>
      <c r="I1335" s="7">
        <f t="shared" si="1"/>
        <v>98.492178220520955</v>
      </c>
      <c r="J1335" s="18">
        <f t="shared" si="2"/>
        <v>32.830726073506987</v>
      </c>
      <c r="K1335" s="19">
        <f t="shared" si="3"/>
        <v>-9.2258848882408512E-2</v>
      </c>
      <c r="L1335" s="15">
        <v>26.810675700000001</v>
      </c>
      <c r="M1335" s="16">
        <f t="shared" si="4"/>
        <v>37.298575059784859</v>
      </c>
      <c r="N1335" s="19">
        <f t="shared" si="5"/>
        <v>-0.58191882821065333</v>
      </c>
      <c r="O1335" s="15">
        <v>25.7240568</v>
      </c>
      <c r="P1335" s="16">
        <f t="shared" si="6"/>
        <v>38.874117242658244</v>
      </c>
      <c r="Q1335" s="17">
        <v>1</v>
      </c>
      <c r="R1335" s="7">
        <f t="shared" si="7"/>
        <v>38.874117242658244</v>
      </c>
      <c r="S1335" s="18">
        <f t="shared" si="8"/>
        <v>19.437058621329122</v>
      </c>
      <c r="T1335" s="19">
        <f t="shared" si="9"/>
        <v>-1.5464082596325319</v>
      </c>
      <c r="U1335" s="15">
        <v>25.7318344</v>
      </c>
      <c r="V1335" s="16">
        <f t="shared" si="10"/>
        <v>38.862367309498929</v>
      </c>
      <c r="W1335" s="19">
        <f t="shared" si="11"/>
        <v>-0.93742363048276378</v>
      </c>
      <c r="X1335" s="15">
        <v>72.043037799999993</v>
      </c>
      <c r="Y1335" s="16">
        <f t="shared" si="12"/>
        <v>14.826708070880379</v>
      </c>
      <c r="Z1335" s="17">
        <v>3</v>
      </c>
      <c r="AA1335" s="20">
        <f t="shared" si="13"/>
        <v>44.480124212641137</v>
      </c>
      <c r="AB1335" s="18">
        <f t="shared" si="14"/>
        <v>14.826708070880381</v>
      </c>
      <c r="AC1335" s="19">
        <f t="shared" si="15"/>
        <v>-0.89499347351821457</v>
      </c>
      <c r="AD1335" s="15">
        <v>72.031828899999994</v>
      </c>
      <c r="AE1335" s="16">
        <f t="shared" si="16"/>
        <v>14.85929673514093</v>
      </c>
      <c r="AF1335" s="17">
        <v>4</v>
      </c>
      <c r="AG1335" s="7">
        <f t="shared" si="17"/>
        <v>59.43718694056372</v>
      </c>
      <c r="AH1335" s="18">
        <f t="shared" si="18"/>
        <v>19.566840125032559</v>
      </c>
      <c r="AI1335" s="19">
        <f t="shared" si="19"/>
        <v>-0.19034843430592735</v>
      </c>
      <c r="AJ1335" s="5">
        <v>5</v>
      </c>
      <c r="AK1335" s="15">
        <v>10</v>
      </c>
      <c r="AL1335" s="16">
        <f t="shared" si="20"/>
        <v>100</v>
      </c>
      <c r="AM1335" s="17">
        <v>1</v>
      </c>
      <c r="AN1335" s="7">
        <f t="shared" si="21"/>
        <v>100</v>
      </c>
      <c r="AO1335" s="18">
        <f t="shared" si="22"/>
        <v>33.333333333333336</v>
      </c>
      <c r="AP1335" s="19">
        <f t="shared" si="23"/>
        <v>2.8886242853155969E-2</v>
      </c>
      <c r="AQ1335" s="5">
        <v>4</v>
      </c>
      <c r="AR1335" s="15">
        <v>40.162821370000003</v>
      </c>
      <c r="AS1335" s="21">
        <f t="shared" si="24"/>
        <v>24.898649195670288</v>
      </c>
      <c r="AT1335" s="19">
        <f t="shared" si="25"/>
        <v>-0.15321674309010269</v>
      </c>
      <c r="AU1335" s="5">
        <v>0</v>
      </c>
      <c r="AV1335" s="15">
        <v>46.653919199999997</v>
      </c>
      <c r="AW1335" s="16">
        <f t="shared" si="26"/>
        <v>0</v>
      </c>
      <c r="AX1335" s="19">
        <f t="shared" si="27"/>
        <v>-0.82680925094591806</v>
      </c>
      <c r="AY1335" s="15">
        <v>58.896446099999999</v>
      </c>
      <c r="AZ1335" s="16">
        <f t="shared" si="28"/>
        <v>16.978953166411852</v>
      </c>
      <c r="BA1335" s="19">
        <f t="shared" si="29"/>
        <v>-1.0234212717750835</v>
      </c>
      <c r="BB1335" s="15">
        <v>10</v>
      </c>
      <c r="BC1335" s="16">
        <f t="shared" si="30"/>
        <v>100</v>
      </c>
      <c r="BD1335" s="19">
        <f t="shared" si="31"/>
        <v>0.93333821106502679</v>
      </c>
      <c r="BE1335" s="15">
        <v>40.162821399999999</v>
      </c>
      <c r="BF1335" s="21">
        <f t="shared" si="32"/>
        <v>24.898649177072009</v>
      </c>
      <c r="BG1335" s="19">
        <f t="shared" si="33"/>
        <v>-0.76698928804196664</v>
      </c>
      <c r="BH1335" s="15">
        <v>58.896446099999999</v>
      </c>
      <c r="BI1335" s="16">
        <f t="shared" si="34"/>
        <v>16.978953166411852</v>
      </c>
      <c r="BJ1335" s="22">
        <f t="shared" si="35"/>
        <v>-0.85803783803948463</v>
      </c>
      <c r="BK1335" s="15">
        <v>76.126181700000004</v>
      </c>
      <c r="BL1335" s="16">
        <f t="shared" si="36"/>
        <v>13.136085084903186</v>
      </c>
      <c r="BM1335" s="19">
        <f t="shared" si="37"/>
        <v>-0.56241357871547926</v>
      </c>
      <c r="BN1335" s="15">
        <v>76.126181700000004</v>
      </c>
      <c r="BO1335" s="16">
        <f t="shared" si="38"/>
        <v>13.136085084903186</v>
      </c>
      <c r="BP1335" s="19">
        <f t="shared" si="39"/>
        <v>3.1195606267772392E-2</v>
      </c>
      <c r="BQ1335" s="15">
        <v>26.298137000000001</v>
      </c>
      <c r="BR1335" s="16">
        <f t="shared" si="40"/>
        <v>38.025507282131812</v>
      </c>
      <c r="BS1335" s="19">
        <f t="shared" si="41"/>
        <v>-0.71973387281718826</v>
      </c>
      <c r="BT1335" s="15">
        <v>47.160133000000002</v>
      </c>
      <c r="BU1335" s="16">
        <f t="shared" si="42"/>
        <v>21.585906468923653</v>
      </c>
      <c r="BV1335" s="19">
        <f t="shared" si="43"/>
        <v>-0.78198650082840715</v>
      </c>
      <c r="BW1335" s="15">
        <v>230.61659700000001</v>
      </c>
      <c r="BX1335" s="18">
        <f t="shared" si="44"/>
        <v>3.4027325632307592E-2</v>
      </c>
      <c r="BY1335" s="19">
        <f t="shared" si="45"/>
        <v>-5.558170947564367E-2</v>
      </c>
      <c r="BZ1335" s="15">
        <v>266.11954500000002</v>
      </c>
      <c r="CA1335" s="18">
        <f t="shared" si="46"/>
        <v>4.0822585493300673E-2</v>
      </c>
      <c r="CB1335" s="19">
        <f t="shared" si="47"/>
        <v>-3.587941477945894E-2</v>
      </c>
      <c r="CC1335" s="7">
        <f t="shared" si="48"/>
        <v>-0.47547373070290927</v>
      </c>
      <c r="CD1335" s="61">
        <f t="shared" si="49"/>
        <v>-0.7657652737162598</v>
      </c>
    </row>
    <row r="1336" spans="1:82" ht="15.75" customHeight="1" x14ac:dyDescent="0.25">
      <c r="A1336" s="5">
        <v>50180000101</v>
      </c>
      <c r="B1336" s="5">
        <v>50180</v>
      </c>
      <c r="C1336" s="6" t="s">
        <v>1342</v>
      </c>
      <c r="D1336" s="6" t="s">
        <v>1342</v>
      </c>
      <c r="E1336" s="5">
        <v>120</v>
      </c>
      <c r="F1336" s="15">
        <v>10.005822849999999</v>
      </c>
      <c r="G1336" s="16">
        <f t="shared" si="0"/>
        <v>99.941805385850898</v>
      </c>
      <c r="H1336" s="17">
        <v>1</v>
      </c>
      <c r="I1336" s="7">
        <f t="shared" si="1"/>
        <v>99.941805385850898</v>
      </c>
      <c r="J1336" s="18">
        <f t="shared" si="2"/>
        <v>33.313935128616961</v>
      </c>
      <c r="K1336" s="19">
        <f t="shared" si="3"/>
        <v>-6.567945354672991E-2</v>
      </c>
      <c r="L1336" s="15">
        <v>17.225110099999998</v>
      </c>
      <c r="M1336" s="16">
        <f t="shared" si="4"/>
        <v>58.0547813160277</v>
      </c>
      <c r="N1336" s="19">
        <f t="shared" si="5"/>
        <v>0.63099070611329999</v>
      </c>
      <c r="O1336" s="15">
        <v>17.225110099999998</v>
      </c>
      <c r="P1336" s="16">
        <f t="shared" si="6"/>
        <v>58.0547813160277</v>
      </c>
      <c r="Q1336" s="17">
        <v>2</v>
      </c>
      <c r="R1336" s="7">
        <f t="shared" si="7"/>
        <v>116.1095626320554</v>
      </c>
      <c r="S1336" s="18">
        <f t="shared" si="8"/>
        <v>58.0547813160277</v>
      </c>
      <c r="T1336" s="19">
        <f t="shared" si="9"/>
        <v>0.60850316175857488</v>
      </c>
      <c r="U1336" s="15">
        <v>13.064371299999999</v>
      </c>
      <c r="V1336" s="16">
        <f t="shared" si="10"/>
        <v>76.544058419405147</v>
      </c>
      <c r="W1336" s="19">
        <f t="shared" si="11"/>
        <v>0.67201856837470997</v>
      </c>
      <c r="X1336" s="15">
        <v>27.137488600000001</v>
      </c>
      <c r="Y1336" s="16">
        <f t="shared" si="12"/>
        <v>39.361088483331507</v>
      </c>
      <c r="Z1336" s="17">
        <v>3</v>
      </c>
      <c r="AA1336" s="20">
        <f t="shared" si="13"/>
        <v>118.08326544999451</v>
      </c>
      <c r="AB1336" s="18">
        <f t="shared" si="14"/>
        <v>39.3610884833315</v>
      </c>
      <c r="AC1336" s="19">
        <f t="shared" si="15"/>
        <v>1.0149579221529594</v>
      </c>
      <c r="AD1336" s="15">
        <v>27.126279799999999</v>
      </c>
      <c r="AE1336" s="16">
        <f t="shared" si="16"/>
        <v>39.457763021378256</v>
      </c>
      <c r="AF1336" s="17">
        <v>4</v>
      </c>
      <c r="AG1336" s="7">
        <f t="shared" si="17"/>
        <v>157.83105208551302</v>
      </c>
      <c r="AH1336" s="18">
        <f t="shared" si="18"/>
        <v>51.958296175946693</v>
      </c>
      <c r="AI1336" s="19">
        <f t="shared" si="19"/>
        <v>2.1052665808621369</v>
      </c>
      <c r="AJ1336" s="5">
        <v>8</v>
      </c>
      <c r="AK1336" s="15">
        <v>13.064371299999999</v>
      </c>
      <c r="AL1336" s="16">
        <f t="shared" si="20"/>
        <v>76.544058419405147</v>
      </c>
      <c r="AM1336" s="17">
        <v>2</v>
      </c>
      <c r="AN1336" s="7">
        <f t="shared" si="21"/>
        <v>153.08811683881029</v>
      </c>
      <c r="AO1336" s="18">
        <f t="shared" si="22"/>
        <v>51.029372279603429</v>
      </c>
      <c r="AP1336" s="19">
        <f t="shared" si="23"/>
        <v>0.59979954255223478</v>
      </c>
      <c r="AQ1336" s="5">
        <v>1</v>
      </c>
      <c r="AR1336" s="15">
        <v>17.25421768</v>
      </c>
      <c r="AS1336" s="21">
        <f t="shared" si="24"/>
        <v>57.956843859640003</v>
      </c>
      <c r="AT1336" s="19">
        <f t="shared" si="25"/>
        <v>1.004639499406377</v>
      </c>
      <c r="AU1336" s="5">
        <v>1</v>
      </c>
      <c r="AV1336" s="15">
        <v>24.039258799999999</v>
      </c>
      <c r="AW1336" s="16">
        <f t="shared" si="26"/>
        <v>41.598620336830024</v>
      </c>
      <c r="AX1336" s="19">
        <f t="shared" si="27"/>
        <v>0.76541129045960554</v>
      </c>
      <c r="AY1336" s="15">
        <v>31.220632599999998</v>
      </c>
      <c r="AZ1336" s="16">
        <f t="shared" si="28"/>
        <v>32.030100504754024</v>
      </c>
      <c r="BA1336" s="19">
        <f t="shared" si="29"/>
        <v>3.8239697366540294E-2</v>
      </c>
      <c r="BB1336" s="15">
        <v>10</v>
      </c>
      <c r="BC1336" s="16">
        <f t="shared" si="30"/>
        <v>100</v>
      </c>
      <c r="BD1336" s="19">
        <f t="shared" si="31"/>
        <v>0.93333821106502679</v>
      </c>
      <c r="BE1336" s="15">
        <v>33.848982700000001</v>
      </c>
      <c r="BF1336" s="21">
        <f t="shared" si="32"/>
        <v>29.542985349453353</v>
      </c>
      <c r="BG1336" s="19">
        <f t="shared" si="33"/>
        <v>-0.4834084806665333</v>
      </c>
      <c r="BH1336" s="15">
        <v>31.220632599999998</v>
      </c>
      <c r="BI1336" s="16">
        <f t="shared" si="34"/>
        <v>32.030100504754024</v>
      </c>
      <c r="BJ1336" s="22">
        <f t="shared" si="35"/>
        <v>0.24790909580396037</v>
      </c>
      <c r="BK1336" s="15">
        <v>31.220632599999998</v>
      </c>
      <c r="BL1336" s="16">
        <f t="shared" si="36"/>
        <v>32.030100504754024</v>
      </c>
      <c r="BM1336" s="19">
        <f t="shared" si="37"/>
        <v>1.1613373553407746</v>
      </c>
      <c r="BN1336" s="15">
        <v>31.220632599999998</v>
      </c>
      <c r="BO1336" s="16">
        <f t="shared" si="38"/>
        <v>32.030100504754024</v>
      </c>
      <c r="BP1336" s="19">
        <f t="shared" si="39"/>
        <v>2.336509662382678</v>
      </c>
      <c r="BQ1336" s="15">
        <v>13.064371299999999</v>
      </c>
      <c r="BR1336" s="16">
        <f t="shared" si="40"/>
        <v>76.544058419405147</v>
      </c>
      <c r="BS1336" s="19">
        <f t="shared" si="41"/>
        <v>1.0560196876453258</v>
      </c>
      <c r="BT1336" s="15">
        <v>13.621413199999999</v>
      </c>
      <c r="BU1336" s="16">
        <f t="shared" si="42"/>
        <v>74.734846161189793</v>
      </c>
      <c r="BV1336" s="19">
        <f t="shared" si="43"/>
        <v>1.5744012638347722</v>
      </c>
      <c r="BW1336" s="15">
        <v>1273.82816</v>
      </c>
      <c r="BX1336" s="18">
        <f t="shared" si="44"/>
        <v>0.18795249849221918</v>
      </c>
      <c r="BY1336" s="19">
        <f t="shared" si="45"/>
        <v>-6.0603864657274406E-4</v>
      </c>
      <c r="BZ1336" s="15">
        <v>121.027052</v>
      </c>
      <c r="CA1336" s="18">
        <f t="shared" si="46"/>
        <v>1.8565480326791277E-2</v>
      </c>
      <c r="CB1336" s="19">
        <f t="shared" si="47"/>
        <v>-4.4556619960487709E-2</v>
      </c>
      <c r="CC1336" s="7">
        <f t="shared" si="48"/>
        <v>0.74500482380519228</v>
      </c>
      <c r="CD1336" s="61">
        <f t="shared" si="49"/>
        <v>1.1998535060553801</v>
      </c>
    </row>
    <row r="1337" spans="1:82" ht="15.75" customHeight="1" x14ac:dyDescent="0.25">
      <c r="A1337" s="5">
        <v>50181000201</v>
      </c>
      <c r="B1337" s="5">
        <v>50181</v>
      </c>
      <c r="C1337" s="6" t="s">
        <v>1343</v>
      </c>
      <c r="D1337" s="6" t="s">
        <v>1343</v>
      </c>
      <c r="E1337" s="5">
        <v>1272</v>
      </c>
      <c r="F1337" s="15">
        <v>10.96696275</v>
      </c>
      <c r="G1337" s="16">
        <f t="shared" si="0"/>
        <v>91.182948533312015</v>
      </c>
      <c r="H1337" s="17">
        <v>1</v>
      </c>
      <c r="I1337" s="7">
        <f t="shared" si="1"/>
        <v>91.182948533312015</v>
      </c>
      <c r="J1337" s="18">
        <f t="shared" si="2"/>
        <v>30.394316177770669</v>
      </c>
      <c r="K1337" s="19">
        <f t="shared" si="3"/>
        <v>-0.22627600177660809</v>
      </c>
      <c r="L1337" s="15">
        <v>18.769614799999999</v>
      </c>
      <c r="M1337" s="16">
        <f t="shared" si="4"/>
        <v>53.277598429990157</v>
      </c>
      <c r="N1337" s="19">
        <f t="shared" si="5"/>
        <v>0.3518312779330463</v>
      </c>
      <c r="O1337" s="15">
        <v>18.769614799999999</v>
      </c>
      <c r="P1337" s="16">
        <f t="shared" si="6"/>
        <v>53.277598429990157</v>
      </c>
      <c r="Q1337" s="17">
        <v>2</v>
      </c>
      <c r="R1337" s="7">
        <f t="shared" si="7"/>
        <v>106.55519685998031</v>
      </c>
      <c r="S1337" s="18">
        <f t="shared" si="8"/>
        <v>53.277598429990157</v>
      </c>
      <c r="T1337" s="19">
        <f t="shared" si="9"/>
        <v>0.34193109989513298</v>
      </c>
      <c r="U1337" s="15">
        <v>10</v>
      </c>
      <c r="V1337" s="16">
        <f t="shared" si="10"/>
        <v>100</v>
      </c>
      <c r="W1337" s="19">
        <f t="shared" si="11"/>
        <v>1.6738574211914985</v>
      </c>
      <c r="X1337" s="15">
        <v>28.354681500000002</v>
      </c>
      <c r="Y1337" s="16">
        <f t="shared" si="12"/>
        <v>37.671419091764442</v>
      </c>
      <c r="Z1337" s="17">
        <v>3</v>
      </c>
      <c r="AA1337" s="20">
        <f t="shared" si="13"/>
        <v>113.01425727529332</v>
      </c>
      <c r="AB1337" s="18">
        <f t="shared" si="14"/>
        <v>37.671419091764434</v>
      </c>
      <c r="AC1337" s="19">
        <f t="shared" si="15"/>
        <v>0.88342061171782038</v>
      </c>
      <c r="AD1337" s="15">
        <v>28.343472599999998</v>
      </c>
      <c r="AE1337" s="16">
        <f t="shared" si="16"/>
        <v>37.763273932778439</v>
      </c>
      <c r="AF1337" s="17">
        <v>4</v>
      </c>
      <c r="AG1337" s="7">
        <f t="shared" si="17"/>
        <v>151.05309573111376</v>
      </c>
      <c r="AH1337" s="18">
        <f t="shared" si="18"/>
        <v>49.726979466870262</v>
      </c>
      <c r="AI1337" s="19">
        <f t="shared" si="19"/>
        <v>1.9471309251849143</v>
      </c>
      <c r="AJ1337" s="5">
        <v>114</v>
      </c>
      <c r="AK1337" s="15">
        <v>10</v>
      </c>
      <c r="AL1337" s="16">
        <f t="shared" si="20"/>
        <v>100</v>
      </c>
      <c r="AM1337" s="17">
        <v>2</v>
      </c>
      <c r="AN1337" s="7">
        <f t="shared" si="21"/>
        <v>200</v>
      </c>
      <c r="AO1337" s="18">
        <f t="shared" si="22"/>
        <v>66.666666666666671</v>
      </c>
      <c r="AP1337" s="19">
        <f t="shared" si="23"/>
        <v>1.1042931958489164</v>
      </c>
      <c r="AQ1337" s="5">
        <v>47</v>
      </c>
      <c r="AR1337" s="15">
        <v>18.79872232</v>
      </c>
      <c r="AS1337" s="21">
        <f t="shared" si="24"/>
        <v>53.19510459155503</v>
      </c>
      <c r="AT1337" s="19">
        <f t="shared" si="25"/>
        <v>0.83786059351827369</v>
      </c>
      <c r="AU1337" s="5">
        <v>27</v>
      </c>
      <c r="AV1337" s="15">
        <v>22.2912912</v>
      </c>
      <c r="AW1337" s="16">
        <f t="shared" si="26"/>
        <v>44.860568687021591</v>
      </c>
      <c r="AX1337" s="19">
        <f t="shared" si="27"/>
        <v>0.89026497854167175</v>
      </c>
      <c r="AY1337" s="15">
        <v>32.437825400000001</v>
      </c>
      <c r="AZ1337" s="16">
        <f t="shared" si="28"/>
        <v>30.828207121430523</v>
      </c>
      <c r="BA1337" s="19">
        <f t="shared" si="29"/>
        <v>-4.6538111624377487E-2</v>
      </c>
      <c r="BB1337" s="15">
        <v>10</v>
      </c>
      <c r="BC1337" s="16">
        <f t="shared" si="30"/>
        <v>100</v>
      </c>
      <c r="BD1337" s="19">
        <f t="shared" si="31"/>
        <v>0.93333821106502679</v>
      </c>
      <c r="BE1337" s="15">
        <v>22.2912912</v>
      </c>
      <c r="BF1337" s="21">
        <f t="shared" si="32"/>
        <v>44.860568687021591</v>
      </c>
      <c r="BG1337" s="19">
        <f t="shared" si="33"/>
        <v>0.45187537663461724</v>
      </c>
      <c r="BH1337" s="15">
        <v>32.437825400000001</v>
      </c>
      <c r="BI1337" s="16">
        <f t="shared" si="34"/>
        <v>30.828207121430523</v>
      </c>
      <c r="BJ1337" s="22">
        <f t="shared" si="35"/>
        <v>0.15959487814248072</v>
      </c>
      <c r="BK1337" s="15">
        <v>32.437825400000001</v>
      </c>
      <c r="BL1337" s="16">
        <f t="shared" si="36"/>
        <v>30.828207121430523</v>
      </c>
      <c r="BM1337" s="19">
        <f t="shared" si="37"/>
        <v>1.0516854472575816</v>
      </c>
      <c r="BN1337" s="15">
        <v>32.437825400000001</v>
      </c>
      <c r="BO1337" s="16">
        <f t="shared" si="38"/>
        <v>30.828207121430523</v>
      </c>
      <c r="BP1337" s="19">
        <f t="shared" si="39"/>
        <v>2.1898631370699002</v>
      </c>
      <c r="BQ1337" s="15">
        <v>10</v>
      </c>
      <c r="BR1337" s="16">
        <f t="shared" si="40"/>
        <v>100</v>
      </c>
      <c r="BS1337" s="19">
        <f t="shared" si="41"/>
        <v>2.1373680391786363</v>
      </c>
      <c r="BT1337" s="15">
        <v>11.8734456</v>
      </c>
      <c r="BU1337" s="16">
        <f t="shared" si="42"/>
        <v>85.737051761958625</v>
      </c>
      <c r="BV1337" s="19">
        <f t="shared" si="43"/>
        <v>2.0621901606983699</v>
      </c>
      <c r="BW1337" s="15">
        <v>5593.0627899999999</v>
      </c>
      <c r="BX1337" s="18">
        <f t="shared" si="44"/>
        <v>0.82525269782414146</v>
      </c>
      <c r="BY1337" s="19">
        <f t="shared" si="45"/>
        <v>0.22701109068197164</v>
      </c>
      <c r="BZ1337" s="15">
        <v>1273.1038699999999</v>
      </c>
      <c r="CA1337" s="18">
        <f t="shared" si="46"/>
        <v>0.19529340310170357</v>
      </c>
      <c r="CB1337" s="19">
        <f t="shared" si="47"/>
        <v>2.4342926304064653E-2</v>
      </c>
      <c r="CC1337" s="7">
        <f t="shared" si="48"/>
        <v>0.89447606618226005</v>
      </c>
      <c r="CD1337" s="61">
        <f t="shared" si="49"/>
        <v>1.4405816040354193</v>
      </c>
    </row>
    <row r="1338" spans="1:82" ht="15.75" customHeight="1" x14ac:dyDescent="0.25">
      <c r="A1338" s="5">
        <v>50181000202</v>
      </c>
      <c r="B1338" s="5">
        <v>50181</v>
      </c>
      <c r="C1338" s="6" t="s">
        <v>1344</v>
      </c>
      <c r="D1338" s="6" t="s">
        <v>1343</v>
      </c>
      <c r="E1338" s="5">
        <v>8</v>
      </c>
      <c r="F1338" s="15">
        <v>11.976184249999999</v>
      </c>
      <c r="G1338" s="16">
        <f t="shared" si="0"/>
        <v>83.499049373760272</v>
      </c>
      <c r="H1338" s="17">
        <v>1</v>
      </c>
      <c r="I1338" s="7">
        <f t="shared" si="1"/>
        <v>83.499049373760272</v>
      </c>
      <c r="J1338" s="18">
        <f t="shared" si="2"/>
        <v>27.833016457920095</v>
      </c>
      <c r="K1338" s="19">
        <f t="shared" si="3"/>
        <v>-0.36716284383211839</v>
      </c>
      <c r="L1338" s="15">
        <v>19.039722099999999</v>
      </c>
      <c r="M1338" s="16">
        <f t="shared" si="4"/>
        <v>52.521774989562481</v>
      </c>
      <c r="N1338" s="19">
        <f t="shared" si="5"/>
        <v>0.30766398426469921</v>
      </c>
      <c r="O1338" s="15">
        <v>19.039722099999999</v>
      </c>
      <c r="P1338" s="16">
        <f t="shared" si="6"/>
        <v>52.521774989562481</v>
      </c>
      <c r="Q1338" s="17">
        <v>2</v>
      </c>
      <c r="R1338" s="7">
        <f t="shared" si="7"/>
        <v>105.04354997912496</v>
      </c>
      <c r="S1338" s="18">
        <f t="shared" si="8"/>
        <v>52.521774989562481</v>
      </c>
      <c r="T1338" s="19">
        <f t="shared" si="9"/>
        <v>0.29975532020949369</v>
      </c>
      <c r="U1338" s="15">
        <v>11.586511099999999</v>
      </c>
      <c r="V1338" s="16">
        <f t="shared" si="10"/>
        <v>86.307257755960734</v>
      </c>
      <c r="W1338" s="19">
        <f t="shared" si="11"/>
        <v>1.0890196249960502</v>
      </c>
      <c r="X1338" s="15">
        <v>28.624788800000001</v>
      </c>
      <c r="Y1338" s="16">
        <f t="shared" si="12"/>
        <v>37.315946589621653</v>
      </c>
      <c r="Z1338" s="17">
        <v>3</v>
      </c>
      <c r="AA1338" s="20">
        <f t="shared" si="13"/>
        <v>111.94783976886495</v>
      </c>
      <c r="AB1338" s="18">
        <f t="shared" si="14"/>
        <v>37.315946589621653</v>
      </c>
      <c r="AC1338" s="19">
        <f t="shared" si="15"/>
        <v>0.85574780359401004</v>
      </c>
      <c r="AD1338" s="15">
        <v>28.613579999999999</v>
      </c>
      <c r="AE1338" s="16">
        <f t="shared" si="16"/>
        <v>37.406794955402297</v>
      </c>
      <c r="AF1338" s="17">
        <v>4</v>
      </c>
      <c r="AG1338" s="7">
        <f t="shared" si="17"/>
        <v>149.62717982160919</v>
      </c>
      <c r="AH1338" s="18">
        <f t="shared" si="18"/>
        <v>49.257565114187045</v>
      </c>
      <c r="AI1338" s="19">
        <f t="shared" si="19"/>
        <v>1.913863058662916</v>
      </c>
      <c r="AJ1338" s="5">
        <v>0</v>
      </c>
      <c r="AK1338" s="15">
        <v>11.586511099999999</v>
      </c>
      <c r="AL1338" s="16">
        <f t="shared" si="20"/>
        <v>86.307257755960734</v>
      </c>
      <c r="AM1338" s="17">
        <v>2</v>
      </c>
      <c r="AN1338" s="7">
        <f t="shared" si="21"/>
        <v>172.61451551192147</v>
      </c>
      <c r="AO1338" s="18">
        <f t="shared" si="22"/>
        <v>0</v>
      </c>
      <c r="AP1338" s="19">
        <f t="shared" si="23"/>
        <v>-1.0465207101426044</v>
      </c>
      <c r="AQ1338" s="5">
        <v>0</v>
      </c>
      <c r="AR1338" s="15">
        <v>19.068829709999999</v>
      </c>
      <c r="AS1338" s="21">
        <f t="shared" si="24"/>
        <v>0</v>
      </c>
      <c r="AT1338" s="19">
        <f t="shared" si="25"/>
        <v>-1.0252866396461213</v>
      </c>
      <c r="AU1338" s="5">
        <v>0</v>
      </c>
      <c r="AV1338" s="15">
        <v>20.704780100000001</v>
      </c>
      <c r="AW1338" s="16">
        <f t="shared" si="26"/>
        <v>0</v>
      </c>
      <c r="AX1338" s="19">
        <f t="shared" si="27"/>
        <v>-0.82680925094591806</v>
      </c>
      <c r="AY1338" s="15">
        <v>32.707932800000002</v>
      </c>
      <c r="AZ1338" s="16">
        <f t="shared" si="28"/>
        <v>30.57362280015446</v>
      </c>
      <c r="BA1338" s="19">
        <f t="shared" si="29"/>
        <v>-6.4495695267564268E-2</v>
      </c>
      <c r="BB1338" s="15">
        <v>11.586511120000001</v>
      </c>
      <c r="BC1338" s="16">
        <f t="shared" si="30"/>
        <v>86.307257606981864</v>
      </c>
      <c r="BD1338" s="19">
        <f t="shared" si="31"/>
        <v>0.39160741924232118</v>
      </c>
      <c r="BE1338" s="15">
        <v>20.704780100000001</v>
      </c>
      <c r="BF1338" s="21">
        <f t="shared" si="32"/>
        <v>48.298025633220803</v>
      </c>
      <c r="BG1338" s="19">
        <f t="shared" si="33"/>
        <v>0.66176475155074121</v>
      </c>
      <c r="BH1338" s="15">
        <v>32.707932800000002</v>
      </c>
      <c r="BI1338" s="16">
        <f t="shared" si="34"/>
        <v>30.57362280015446</v>
      </c>
      <c r="BJ1338" s="22">
        <f t="shared" si="35"/>
        <v>0.14088821457786183</v>
      </c>
      <c r="BK1338" s="15">
        <v>32.707932800000002</v>
      </c>
      <c r="BL1338" s="16">
        <f t="shared" si="36"/>
        <v>30.57362280015446</v>
      </c>
      <c r="BM1338" s="19">
        <f t="shared" si="37"/>
        <v>1.0284590471597694</v>
      </c>
      <c r="BN1338" s="15">
        <v>32.707932800000002</v>
      </c>
      <c r="BO1338" s="16">
        <f t="shared" si="38"/>
        <v>30.57362280015446</v>
      </c>
      <c r="BP1338" s="19">
        <f t="shared" si="39"/>
        <v>2.1588005597795505</v>
      </c>
      <c r="BQ1338" s="15">
        <v>11.586511099999999</v>
      </c>
      <c r="BR1338" s="16">
        <f t="shared" si="40"/>
        <v>86.307257755960734</v>
      </c>
      <c r="BS1338" s="19">
        <f t="shared" si="41"/>
        <v>1.5061154329813251</v>
      </c>
      <c r="BT1338" s="15">
        <v>12.143553000000001</v>
      </c>
      <c r="BU1338" s="16">
        <f t="shared" si="42"/>
        <v>83.830014164717682</v>
      </c>
      <c r="BV1338" s="19">
        <f t="shared" si="43"/>
        <v>1.9776405894950684</v>
      </c>
      <c r="BW1338" s="15">
        <v>1185.3930399999999</v>
      </c>
      <c r="BX1338" s="18">
        <f t="shared" si="44"/>
        <v>0.17490395530531141</v>
      </c>
      <c r="BY1338" s="19">
        <f t="shared" si="45"/>
        <v>-5.2664356545087032E-3</v>
      </c>
      <c r="BZ1338" s="15">
        <v>9.13269369</v>
      </c>
      <c r="CA1338" s="18">
        <f t="shared" si="46"/>
        <v>1.400949971352734E-3</v>
      </c>
      <c r="CB1338" s="19">
        <f t="shared" si="47"/>
        <v>-5.1248422448542157E-2</v>
      </c>
      <c r="CC1338" s="7">
        <f t="shared" si="48"/>
        <v>0.47076504255665413</v>
      </c>
      <c r="CD1338" s="61">
        <f t="shared" si="49"/>
        <v>0.75818178458883567</v>
      </c>
    </row>
    <row r="1339" spans="1:82" ht="15.75" customHeight="1" x14ac:dyDescent="0.25">
      <c r="A1339" s="5">
        <v>50181000301</v>
      </c>
      <c r="B1339" s="5">
        <v>50181</v>
      </c>
      <c r="C1339" s="6" t="s">
        <v>1345</v>
      </c>
      <c r="D1339" s="6" t="s">
        <v>1343</v>
      </c>
      <c r="E1339" s="5">
        <v>34</v>
      </c>
      <c r="F1339" s="15">
        <v>11.794042989999999</v>
      </c>
      <c r="G1339" s="16">
        <f t="shared" si="0"/>
        <v>84.788566638928287</v>
      </c>
      <c r="H1339" s="17">
        <v>1</v>
      </c>
      <c r="I1339" s="7">
        <f t="shared" si="1"/>
        <v>84.788566638928287</v>
      </c>
      <c r="J1339" s="18">
        <f t="shared" si="2"/>
        <v>28.262855546309432</v>
      </c>
      <c r="K1339" s="19">
        <f t="shared" si="3"/>
        <v>-0.34351911667053264</v>
      </c>
      <c r="L1339" s="15">
        <v>17.994245200000002</v>
      </c>
      <c r="M1339" s="16">
        <f t="shared" si="4"/>
        <v>55.57332296438863</v>
      </c>
      <c r="N1339" s="19">
        <f t="shared" si="5"/>
        <v>0.48598422195266122</v>
      </c>
      <c r="O1339" s="15">
        <v>17.994245200000002</v>
      </c>
      <c r="P1339" s="16">
        <f t="shared" si="6"/>
        <v>55.57332296438863</v>
      </c>
      <c r="Q1339" s="17">
        <v>2</v>
      </c>
      <c r="R1339" s="7">
        <f t="shared" si="7"/>
        <v>111.14664592877726</v>
      </c>
      <c r="S1339" s="18">
        <f t="shared" si="8"/>
        <v>55.573322964388623</v>
      </c>
      <c r="T1339" s="19">
        <f t="shared" si="9"/>
        <v>0.47003505513489052</v>
      </c>
      <c r="U1339" s="15">
        <v>11.404369900000001</v>
      </c>
      <c r="V1339" s="16">
        <f t="shared" si="10"/>
        <v>87.685686168422151</v>
      </c>
      <c r="W1339" s="19">
        <f t="shared" si="11"/>
        <v>1.1478943938764812</v>
      </c>
      <c r="X1339" s="15">
        <v>27.500993099999999</v>
      </c>
      <c r="Y1339" s="16">
        <f t="shared" si="12"/>
        <v>38.840818806648848</v>
      </c>
      <c r="Z1339" s="17">
        <v>3</v>
      </c>
      <c r="AA1339" s="20">
        <f t="shared" si="13"/>
        <v>116.52245641994654</v>
      </c>
      <c r="AB1339" s="18">
        <f t="shared" si="14"/>
        <v>38.840818806648848</v>
      </c>
      <c r="AC1339" s="19">
        <f t="shared" si="15"/>
        <v>0.97445599064295785</v>
      </c>
      <c r="AD1339" s="15">
        <v>27.4897843</v>
      </c>
      <c r="AE1339" s="16">
        <f t="shared" si="16"/>
        <v>38.936002855431646</v>
      </c>
      <c r="AF1339" s="17">
        <v>4</v>
      </c>
      <c r="AG1339" s="7">
        <f t="shared" si="17"/>
        <v>155.74401142172658</v>
      </c>
      <c r="AH1339" s="18">
        <f t="shared" si="18"/>
        <v>51.271238239581244</v>
      </c>
      <c r="AI1339" s="19">
        <f t="shared" si="19"/>
        <v>2.0565740950247675</v>
      </c>
      <c r="AJ1339" s="5">
        <v>8</v>
      </c>
      <c r="AK1339" s="15">
        <v>11.404369900000001</v>
      </c>
      <c r="AL1339" s="16">
        <f t="shared" si="20"/>
        <v>87.685686168422151</v>
      </c>
      <c r="AM1339" s="17">
        <v>2</v>
      </c>
      <c r="AN1339" s="7">
        <f t="shared" si="21"/>
        <v>175.3713723368443</v>
      </c>
      <c r="AO1339" s="18">
        <f t="shared" si="22"/>
        <v>58.457124112281427</v>
      </c>
      <c r="AP1339" s="19">
        <f t="shared" si="23"/>
        <v>0.83943522153190242</v>
      </c>
      <c r="AQ1339" s="5">
        <v>0</v>
      </c>
      <c r="AR1339" s="15">
        <v>18.02335274</v>
      </c>
      <c r="AS1339" s="21">
        <f t="shared" si="24"/>
        <v>0</v>
      </c>
      <c r="AT1339" s="19">
        <f t="shared" si="25"/>
        <v>-1.0252866396461213</v>
      </c>
      <c r="AU1339" s="5">
        <v>0</v>
      </c>
      <c r="AV1339" s="15">
        <v>22.3792574</v>
      </c>
      <c r="AW1339" s="16">
        <f t="shared" si="26"/>
        <v>0</v>
      </c>
      <c r="AX1339" s="19">
        <f t="shared" si="27"/>
        <v>-0.82680925094591806</v>
      </c>
      <c r="AY1339" s="15">
        <v>31.5841371</v>
      </c>
      <c r="AZ1339" s="16">
        <f t="shared" si="28"/>
        <v>31.661463374283542</v>
      </c>
      <c r="BA1339" s="19">
        <f t="shared" si="29"/>
        <v>1.2237184441835452E-2</v>
      </c>
      <c r="BB1339" s="15">
        <v>11.40436987</v>
      </c>
      <c r="BC1339" s="16">
        <f t="shared" si="30"/>
        <v>87.68568639908554</v>
      </c>
      <c r="BD1339" s="19">
        <f t="shared" si="31"/>
        <v>0.44614268322262496</v>
      </c>
      <c r="BE1339" s="15">
        <v>22.3792574</v>
      </c>
      <c r="BF1339" s="21">
        <f t="shared" si="32"/>
        <v>44.684235143566468</v>
      </c>
      <c r="BG1339" s="19">
        <f t="shared" si="33"/>
        <v>0.44110854004820899</v>
      </c>
      <c r="BH1339" s="15">
        <v>31.5841371</v>
      </c>
      <c r="BI1339" s="16">
        <f t="shared" si="34"/>
        <v>31.661463374283542</v>
      </c>
      <c r="BJ1339" s="22">
        <f t="shared" si="35"/>
        <v>0.22082191799751535</v>
      </c>
      <c r="BK1339" s="15">
        <v>31.5841371</v>
      </c>
      <c r="BL1339" s="16">
        <f t="shared" si="36"/>
        <v>31.661463374283542</v>
      </c>
      <c r="BM1339" s="19">
        <f t="shared" si="37"/>
        <v>1.1277056161971362</v>
      </c>
      <c r="BN1339" s="15">
        <v>31.5841371</v>
      </c>
      <c r="BO1339" s="16">
        <f t="shared" si="38"/>
        <v>31.661463374283542</v>
      </c>
      <c r="BP1339" s="19">
        <f t="shared" si="39"/>
        <v>2.2915311684206903</v>
      </c>
      <c r="BQ1339" s="15">
        <v>11.404369900000001</v>
      </c>
      <c r="BR1339" s="16">
        <f t="shared" si="40"/>
        <v>87.685686168422151</v>
      </c>
      <c r="BS1339" s="19">
        <f t="shared" si="41"/>
        <v>1.5696627131619245</v>
      </c>
      <c r="BT1339" s="15">
        <v>11.0197573</v>
      </c>
      <c r="BU1339" s="16">
        <f t="shared" si="42"/>
        <v>92.379005479548979</v>
      </c>
      <c r="BV1339" s="19">
        <f t="shared" si="43"/>
        <v>2.3566648682693745</v>
      </c>
      <c r="BW1339" s="15">
        <v>1259.1006199999999</v>
      </c>
      <c r="BX1339" s="18">
        <f t="shared" si="44"/>
        <v>0.18577945975232815</v>
      </c>
      <c r="BY1339" s="19">
        <f t="shared" si="45"/>
        <v>-1.3821577195186187E-3</v>
      </c>
      <c r="BZ1339" s="15">
        <v>35.095725000000002</v>
      </c>
      <c r="CA1339" s="18">
        <f t="shared" si="46"/>
        <v>5.3836640757140546E-3</v>
      </c>
      <c r="CB1339" s="19">
        <f t="shared" si="47"/>
        <v>-4.9695712551977453E-2</v>
      </c>
      <c r="CC1339" s="7">
        <f t="shared" si="48"/>
        <v>0.64176635749415267</v>
      </c>
      <c r="CD1339" s="61">
        <f t="shared" si="49"/>
        <v>1.0335847359682329</v>
      </c>
    </row>
    <row r="1340" spans="1:82" ht="15.75" customHeight="1" x14ac:dyDescent="0.25">
      <c r="A1340" s="5">
        <v>50181000499</v>
      </c>
      <c r="B1340" s="5">
        <v>50181</v>
      </c>
      <c r="C1340" s="6" t="s">
        <v>1346</v>
      </c>
      <c r="D1340" s="6" t="s">
        <v>1343</v>
      </c>
      <c r="E1340" s="5">
        <v>41</v>
      </c>
      <c r="F1340" s="15">
        <v>11.76191418</v>
      </c>
      <c r="G1340" s="16">
        <f t="shared" si="0"/>
        <v>85.020174836881864</v>
      </c>
      <c r="H1340" s="17">
        <v>1</v>
      </c>
      <c r="I1340" s="7">
        <f t="shared" si="1"/>
        <v>85.020174836881864</v>
      </c>
      <c r="J1340" s="18">
        <f t="shared" si="2"/>
        <v>28.340058278960623</v>
      </c>
      <c r="K1340" s="19">
        <f t="shared" si="3"/>
        <v>-0.33927250346982657</v>
      </c>
      <c r="L1340" s="15">
        <v>18.894756000000001</v>
      </c>
      <c r="M1340" s="16">
        <f t="shared" si="4"/>
        <v>52.924737424500215</v>
      </c>
      <c r="N1340" s="19">
        <f t="shared" si="5"/>
        <v>0.33121149450219117</v>
      </c>
      <c r="O1340" s="15">
        <v>18.894756000000001</v>
      </c>
      <c r="P1340" s="16">
        <f t="shared" si="6"/>
        <v>52.924737424500215</v>
      </c>
      <c r="Q1340" s="17">
        <v>2</v>
      </c>
      <c r="R1340" s="7">
        <f t="shared" si="7"/>
        <v>105.84947484900043</v>
      </c>
      <c r="S1340" s="18">
        <f t="shared" si="8"/>
        <v>52.924737424500215</v>
      </c>
      <c r="T1340" s="19">
        <f t="shared" si="9"/>
        <v>0.32224106749976827</v>
      </c>
      <c r="U1340" s="15">
        <v>14.7340173</v>
      </c>
      <c r="V1340" s="16">
        <f t="shared" si="10"/>
        <v>67.870152426113961</v>
      </c>
      <c r="W1340" s="19">
        <f t="shared" si="11"/>
        <v>0.30154288314582772</v>
      </c>
      <c r="X1340" s="15">
        <v>28.807134600000001</v>
      </c>
      <c r="Y1340" s="16">
        <f t="shared" si="12"/>
        <v>37.07974100277228</v>
      </c>
      <c r="Z1340" s="17">
        <v>3</v>
      </c>
      <c r="AA1340" s="20">
        <f t="shared" si="13"/>
        <v>111.23922300831684</v>
      </c>
      <c r="AB1340" s="18">
        <f t="shared" si="14"/>
        <v>37.07974100277228</v>
      </c>
      <c r="AC1340" s="19">
        <f t="shared" si="15"/>
        <v>0.83735968118439197</v>
      </c>
      <c r="AD1340" s="15">
        <v>28.795925799999999</v>
      </c>
      <c r="AE1340" s="16">
        <f t="shared" si="16"/>
        <v>37.169922142249717</v>
      </c>
      <c r="AF1340" s="17">
        <v>4</v>
      </c>
      <c r="AG1340" s="7">
        <f t="shared" si="17"/>
        <v>148.67968856899887</v>
      </c>
      <c r="AH1340" s="18">
        <f t="shared" si="18"/>
        <v>48.945649109847331</v>
      </c>
      <c r="AI1340" s="19">
        <f t="shared" si="19"/>
        <v>1.8917572582349271</v>
      </c>
      <c r="AJ1340" s="5">
        <v>4</v>
      </c>
      <c r="AK1340" s="15">
        <v>14.7340173</v>
      </c>
      <c r="AL1340" s="16">
        <f t="shared" si="20"/>
        <v>67.870152426113961</v>
      </c>
      <c r="AM1340" s="17">
        <v>2</v>
      </c>
      <c r="AN1340" s="7">
        <f t="shared" si="21"/>
        <v>135.74030485222792</v>
      </c>
      <c r="AO1340" s="18">
        <f t="shared" si="22"/>
        <v>45.246768284075976</v>
      </c>
      <c r="AP1340" s="19">
        <f t="shared" si="23"/>
        <v>0.41323996625589615</v>
      </c>
      <c r="AQ1340" s="5">
        <v>0</v>
      </c>
      <c r="AR1340" s="15">
        <v>18.923863600000001</v>
      </c>
      <c r="AS1340" s="21">
        <f t="shared" si="24"/>
        <v>0</v>
      </c>
      <c r="AT1340" s="19">
        <f t="shared" si="25"/>
        <v>-1.0252866396461213</v>
      </c>
      <c r="AU1340" s="5">
        <v>0</v>
      </c>
      <c r="AV1340" s="15">
        <v>25.708904700000001</v>
      </c>
      <c r="AW1340" s="16">
        <f t="shared" si="26"/>
        <v>0</v>
      </c>
      <c r="AX1340" s="19">
        <f t="shared" si="27"/>
        <v>-0.82680925094591806</v>
      </c>
      <c r="AY1340" s="15">
        <v>32.890278500000001</v>
      </c>
      <c r="AZ1340" s="16">
        <f t="shared" si="28"/>
        <v>30.40412077994414</v>
      </c>
      <c r="BA1340" s="19">
        <f t="shared" si="29"/>
        <v>-7.6451838875934042E-2</v>
      </c>
      <c r="BB1340" s="15">
        <v>14.734017250000001</v>
      </c>
      <c r="BC1340" s="16">
        <f t="shared" si="30"/>
        <v>67.870152656431827</v>
      </c>
      <c r="BD1340" s="19">
        <f t="shared" si="31"/>
        <v>-0.3378262600820342</v>
      </c>
      <c r="BE1340" s="15">
        <v>25.708904700000001</v>
      </c>
      <c r="BF1340" s="21">
        <f t="shared" si="32"/>
        <v>38.897028545910786</v>
      </c>
      <c r="BG1340" s="19">
        <f t="shared" si="33"/>
        <v>8.7744645080599079E-2</v>
      </c>
      <c r="BH1340" s="15">
        <v>32.890278500000001</v>
      </c>
      <c r="BI1340" s="16">
        <f t="shared" si="34"/>
        <v>30.40412077994414</v>
      </c>
      <c r="BJ1340" s="22">
        <f t="shared" si="35"/>
        <v>0.12843333420775702</v>
      </c>
      <c r="BK1340" s="15">
        <v>32.890278500000001</v>
      </c>
      <c r="BL1340" s="16">
        <f t="shared" si="36"/>
        <v>30.40412077994414</v>
      </c>
      <c r="BM1340" s="19">
        <f t="shared" si="37"/>
        <v>1.0129949301275061</v>
      </c>
      <c r="BN1340" s="15">
        <v>32.890278500000001</v>
      </c>
      <c r="BO1340" s="16">
        <f t="shared" si="38"/>
        <v>30.40412077994414</v>
      </c>
      <c r="BP1340" s="19">
        <f t="shared" si="39"/>
        <v>2.1381191227717147</v>
      </c>
      <c r="BQ1340" s="15">
        <v>14.7340173</v>
      </c>
      <c r="BR1340" s="16">
        <f t="shared" si="40"/>
        <v>67.870152426113961</v>
      </c>
      <c r="BS1340" s="19">
        <f t="shared" si="41"/>
        <v>0.65614173284345956</v>
      </c>
      <c r="BT1340" s="15">
        <v>15.2910591</v>
      </c>
      <c r="BU1340" s="16">
        <f t="shared" si="42"/>
        <v>66.574474229845848</v>
      </c>
      <c r="BV1340" s="19">
        <f t="shared" si="43"/>
        <v>1.2126066412993808</v>
      </c>
      <c r="BW1340" s="15">
        <v>1144.9872399999999</v>
      </c>
      <c r="BX1340" s="18">
        <f t="shared" si="44"/>
        <v>0.16894210636677257</v>
      </c>
      <c r="BY1340" s="19">
        <f t="shared" si="45"/>
        <v>-7.3957601742612412E-3</v>
      </c>
      <c r="BZ1340" s="15">
        <v>41.968837700000002</v>
      </c>
      <c r="CA1340" s="18">
        <f t="shared" si="46"/>
        <v>6.4379956198358538E-3</v>
      </c>
      <c r="CB1340" s="19">
        <f t="shared" si="47"/>
        <v>-4.9284668480040289E-2</v>
      </c>
      <c r="CC1340" s="7">
        <f t="shared" si="48"/>
        <v>0.35110872818312017</v>
      </c>
      <c r="CD1340" s="61">
        <f t="shared" si="49"/>
        <v>0.56547155811077077</v>
      </c>
    </row>
    <row r="1341" spans="1:82" ht="15.75" customHeight="1" x14ac:dyDescent="0.25">
      <c r="A1341" s="5">
        <v>50181000599</v>
      </c>
      <c r="B1341" s="5">
        <v>50181</v>
      </c>
      <c r="C1341" s="6" t="s">
        <v>1347</v>
      </c>
      <c r="D1341" s="6" t="s">
        <v>1343</v>
      </c>
      <c r="E1341" s="5">
        <v>46</v>
      </c>
      <c r="F1341" s="15">
        <v>13.11095268</v>
      </c>
      <c r="G1341" s="16">
        <f t="shared" si="0"/>
        <v>76.272108092148187</v>
      </c>
      <c r="H1341" s="17">
        <v>1</v>
      </c>
      <c r="I1341" s="7">
        <f t="shared" si="1"/>
        <v>76.272108092148187</v>
      </c>
      <c r="J1341" s="18">
        <f t="shared" si="2"/>
        <v>25.424036030716064</v>
      </c>
      <c r="K1341" s="19">
        <f t="shared" si="3"/>
        <v>-0.49967121149090621</v>
      </c>
      <c r="L1341" s="15">
        <v>20.9136047</v>
      </c>
      <c r="M1341" s="16">
        <f t="shared" si="4"/>
        <v>47.815764634778624</v>
      </c>
      <c r="N1341" s="19">
        <f t="shared" si="5"/>
        <v>3.2663593659705732E-2</v>
      </c>
      <c r="O1341" s="15">
        <v>20.9136047</v>
      </c>
      <c r="P1341" s="16">
        <f t="shared" si="6"/>
        <v>47.815764634778624</v>
      </c>
      <c r="Q1341" s="17">
        <v>2</v>
      </c>
      <c r="R1341" s="7">
        <f t="shared" si="7"/>
        <v>95.631529269557248</v>
      </c>
      <c r="S1341" s="18">
        <f t="shared" si="8"/>
        <v>47.815764634778624</v>
      </c>
      <c r="T1341" s="19">
        <f t="shared" si="9"/>
        <v>3.7154763908417349E-2</v>
      </c>
      <c r="U1341" s="15">
        <v>12.143989899999999</v>
      </c>
      <c r="V1341" s="16">
        <f t="shared" si="10"/>
        <v>82.345259526278099</v>
      </c>
      <c r="W1341" s="19">
        <f t="shared" si="11"/>
        <v>0.91979666936884152</v>
      </c>
      <c r="X1341" s="15">
        <v>30.498671399999999</v>
      </c>
      <c r="Y1341" s="16">
        <f t="shared" si="12"/>
        <v>35.02320071555642</v>
      </c>
      <c r="Z1341" s="17">
        <v>3</v>
      </c>
      <c r="AA1341" s="20">
        <f t="shared" si="13"/>
        <v>105.06960214666927</v>
      </c>
      <c r="AB1341" s="18">
        <f t="shared" si="14"/>
        <v>35.023200715556428</v>
      </c>
      <c r="AC1341" s="19">
        <f t="shared" si="15"/>
        <v>0.67726222097591959</v>
      </c>
      <c r="AD1341" s="15">
        <v>30.487462600000001</v>
      </c>
      <c r="AE1341" s="16">
        <f t="shared" si="16"/>
        <v>35.107622239444744</v>
      </c>
      <c r="AF1341" s="17">
        <v>4</v>
      </c>
      <c r="AG1341" s="7">
        <f t="shared" si="17"/>
        <v>140.43048895777898</v>
      </c>
      <c r="AH1341" s="18">
        <f t="shared" si="18"/>
        <v>46.229996195222881</v>
      </c>
      <c r="AI1341" s="19">
        <f t="shared" si="19"/>
        <v>1.6992962093398785</v>
      </c>
      <c r="AJ1341" s="5">
        <v>2</v>
      </c>
      <c r="AK1341" s="15">
        <v>12.143989899999999</v>
      </c>
      <c r="AL1341" s="16">
        <f t="shared" si="20"/>
        <v>82.345259526278099</v>
      </c>
      <c r="AM1341" s="17">
        <v>2</v>
      </c>
      <c r="AN1341" s="7">
        <f t="shared" si="21"/>
        <v>164.6905190525562</v>
      </c>
      <c r="AO1341" s="18">
        <f t="shared" si="22"/>
        <v>54.896839684185395</v>
      </c>
      <c r="AP1341" s="19">
        <f t="shared" si="23"/>
        <v>0.7245725826733922</v>
      </c>
      <c r="AQ1341" s="5">
        <v>3</v>
      </c>
      <c r="AR1341" s="15">
        <v>20.94271225</v>
      </c>
      <c r="AS1341" s="21">
        <f t="shared" si="24"/>
        <v>47.749307160537434</v>
      </c>
      <c r="AT1341" s="19">
        <f t="shared" si="25"/>
        <v>0.64712269585118309</v>
      </c>
      <c r="AU1341" s="5">
        <v>1</v>
      </c>
      <c r="AV1341" s="15">
        <v>24.435281100000001</v>
      </c>
      <c r="AW1341" s="16">
        <f t="shared" si="26"/>
        <v>40.924432009091966</v>
      </c>
      <c r="AX1341" s="19">
        <f t="shared" si="27"/>
        <v>0.73960619174458941</v>
      </c>
      <c r="AY1341" s="15">
        <v>34.581815300000002</v>
      </c>
      <c r="AZ1341" s="16">
        <f t="shared" si="28"/>
        <v>28.916931957588702</v>
      </c>
      <c r="BA1341" s="19">
        <f t="shared" si="29"/>
        <v>-0.18135349792861685</v>
      </c>
      <c r="BB1341" s="15">
        <v>12.14398993</v>
      </c>
      <c r="BC1341" s="16">
        <f t="shared" si="30"/>
        <v>82.345259322855838</v>
      </c>
      <c r="BD1341" s="19">
        <f t="shared" si="31"/>
        <v>0.23485748514919169</v>
      </c>
      <c r="BE1341" s="15">
        <v>24.435281100000001</v>
      </c>
      <c r="BF1341" s="21">
        <f t="shared" si="32"/>
        <v>40.924432009091966</v>
      </c>
      <c r="BG1341" s="19">
        <f t="shared" si="33"/>
        <v>0.2115368706269847</v>
      </c>
      <c r="BH1341" s="15">
        <v>34.581815300000002</v>
      </c>
      <c r="BI1341" s="16">
        <f t="shared" si="34"/>
        <v>28.916931957588702</v>
      </c>
      <c r="BJ1341" s="22">
        <f t="shared" si="35"/>
        <v>1.9155823254136613E-2</v>
      </c>
      <c r="BK1341" s="15">
        <v>34.581815300000002</v>
      </c>
      <c r="BL1341" s="16">
        <f t="shared" si="36"/>
        <v>28.916931957588702</v>
      </c>
      <c r="BM1341" s="19">
        <f t="shared" si="37"/>
        <v>0.87731476555222776</v>
      </c>
      <c r="BN1341" s="15">
        <v>34.581815300000002</v>
      </c>
      <c r="BO1341" s="16">
        <f t="shared" si="38"/>
        <v>28.916931957588702</v>
      </c>
      <c r="BP1341" s="19">
        <f t="shared" si="39"/>
        <v>1.956662866910353</v>
      </c>
      <c r="BQ1341" s="15">
        <v>12.143989899999999</v>
      </c>
      <c r="BR1341" s="16">
        <f t="shared" si="40"/>
        <v>82.345259526278099</v>
      </c>
      <c r="BS1341" s="19">
        <f t="shared" si="41"/>
        <v>1.3234623410248878</v>
      </c>
      <c r="BT1341" s="15">
        <v>14.017435499999999</v>
      </c>
      <c r="BU1341" s="16">
        <f t="shared" si="42"/>
        <v>72.623428158453095</v>
      </c>
      <c r="BV1341" s="19">
        <f t="shared" si="43"/>
        <v>1.4807903738236907</v>
      </c>
      <c r="BW1341" s="15">
        <v>1049.3688299999999</v>
      </c>
      <c r="BX1341" s="18">
        <f t="shared" si="44"/>
        <v>0.15483367351398228</v>
      </c>
      <c r="BY1341" s="19">
        <f t="shared" si="45"/>
        <v>-1.2434705695764386E-2</v>
      </c>
      <c r="BZ1341" s="15">
        <v>47.021044799999999</v>
      </c>
      <c r="CA1341" s="18">
        <f t="shared" si="46"/>
        <v>7.2130012898237936E-3</v>
      </c>
      <c r="CB1341" s="19">
        <f t="shared" si="47"/>
        <v>-4.8982523022909362E-2</v>
      </c>
      <c r="CC1341" s="7">
        <f t="shared" si="48"/>
        <v>0.57046386924869485</v>
      </c>
      <c r="CD1341" s="61">
        <f t="shared" si="49"/>
        <v>0.91874985466529546</v>
      </c>
    </row>
    <row r="1342" spans="1:82" ht="15.75" customHeight="1" x14ac:dyDescent="0.25">
      <c r="A1342" s="5">
        <v>50182000101</v>
      </c>
      <c r="B1342" s="5">
        <v>50182</v>
      </c>
      <c r="C1342" s="6" t="s">
        <v>1348</v>
      </c>
      <c r="D1342" s="6" t="s">
        <v>1349</v>
      </c>
      <c r="E1342" s="5">
        <v>838</v>
      </c>
      <c r="F1342" s="15">
        <v>14.921649629999999</v>
      </c>
      <c r="G1342" s="16">
        <f t="shared" si="0"/>
        <v>67.016718981894499</v>
      </c>
      <c r="H1342" s="17">
        <v>1</v>
      </c>
      <c r="I1342" s="7">
        <f t="shared" si="1"/>
        <v>67.016718981894499</v>
      </c>
      <c r="J1342" s="18">
        <f t="shared" si="2"/>
        <v>22.338906327298165</v>
      </c>
      <c r="K1342" s="19">
        <f t="shared" si="3"/>
        <v>-0.66937184350891865</v>
      </c>
      <c r="L1342" s="15">
        <v>27.0097314</v>
      </c>
      <c r="M1342" s="16">
        <f t="shared" si="4"/>
        <v>37.023692875376021</v>
      </c>
      <c r="N1342" s="19">
        <f t="shared" si="5"/>
        <v>-0.59798184175798674</v>
      </c>
      <c r="O1342" s="15">
        <v>24.323052700000002</v>
      </c>
      <c r="P1342" s="16">
        <f t="shared" si="6"/>
        <v>41.113260425571497</v>
      </c>
      <c r="Q1342" s="17">
        <v>1</v>
      </c>
      <c r="R1342" s="7">
        <f t="shared" si="7"/>
        <v>41.113260425571497</v>
      </c>
      <c r="S1342" s="18">
        <f t="shared" si="8"/>
        <v>20.556630212785748</v>
      </c>
      <c r="T1342" s="19">
        <f t="shared" si="9"/>
        <v>-1.4839349328502123</v>
      </c>
      <c r="U1342" s="15">
        <v>14.675600599999999</v>
      </c>
      <c r="V1342" s="16">
        <f t="shared" si="10"/>
        <v>68.140311749830531</v>
      </c>
      <c r="W1342" s="19">
        <f t="shared" si="11"/>
        <v>0.3130817977538809</v>
      </c>
      <c r="X1342" s="15">
        <v>25.853942400000001</v>
      </c>
      <c r="Y1342" s="16">
        <f t="shared" si="12"/>
        <v>41.315211176458725</v>
      </c>
      <c r="Z1342" s="17">
        <v>3</v>
      </c>
      <c r="AA1342" s="20">
        <f t="shared" si="13"/>
        <v>123.94563352937618</v>
      </c>
      <c r="AB1342" s="18">
        <f t="shared" si="14"/>
        <v>41.315211176458725</v>
      </c>
      <c r="AC1342" s="19">
        <f t="shared" si="15"/>
        <v>1.1670823818828224</v>
      </c>
      <c r="AD1342" s="15">
        <v>25.842733599999999</v>
      </c>
      <c r="AE1342" s="16">
        <f t="shared" si="16"/>
        <v>41.417534869453597</v>
      </c>
      <c r="AF1342" s="17">
        <v>4</v>
      </c>
      <c r="AG1342" s="7">
        <f t="shared" si="17"/>
        <v>165.67013947781439</v>
      </c>
      <c r="AH1342" s="18">
        <f t="shared" si="18"/>
        <v>54.538939332640879</v>
      </c>
      <c r="AI1342" s="19">
        <f t="shared" si="19"/>
        <v>2.2881593526469572</v>
      </c>
      <c r="AJ1342" s="5">
        <v>77</v>
      </c>
      <c r="AK1342" s="15">
        <v>14.675600599999999</v>
      </c>
      <c r="AL1342" s="16">
        <f t="shared" si="20"/>
        <v>68.140311749830531</v>
      </c>
      <c r="AM1342" s="17">
        <v>3</v>
      </c>
      <c r="AN1342" s="7">
        <f t="shared" si="21"/>
        <v>204.42093524949161</v>
      </c>
      <c r="AO1342" s="18">
        <f t="shared" si="22"/>
        <v>68.140311749830531</v>
      </c>
      <c r="AP1342" s="19">
        <f t="shared" si="23"/>
        <v>1.1518362409093894</v>
      </c>
      <c r="AQ1342" s="5">
        <v>36</v>
      </c>
      <c r="AR1342" s="15">
        <v>14.675600620000001</v>
      </c>
      <c r="AS1342" s="21">
        <f t="shared" si="24"/>
        <v>68.140311656968493</v>
      </c>
      <c r="AT1342" s="19">
        <f t="shared" si="25"/>
        <v>1.3613132947921163</v>
      </c>
      <c r="AU1342" s="5">
        <v>17</v>
      </c>
      <c r="AV1342" s="15">
        <v>26.307428000000002</v>
      </c>
      <c r="AW1342" s="16">
        <f t="shared" si="26"/>
        <v>38.012077805553623</v>
      </c>
      <c r="AX1342" s="19">
        <f t="shared" si="27"/>
        <v>0.62813349988185163</v>
      </c>
      <c r="AY1342" s="15">
        <v>29.937086300000001</v>
      </c>
      <c r="AZ1342" s="16">
        <f t="shared" si="28"/>
        <v>33.403384350066155</v>
      </c>
      <c r="BA1342" s="19">
        <f t="shared" si="29"/>
        <v>0.13510685475636364</v>
      </c>
      <c r="BB1342" s="15">
        <v>14.675600620000001</v>
      </c>
      <c r="BC1342" s="16">
        <f t="shared" si="30"/>
        <v>68.140311656968493</v>
      </c>
      <c r="BD1342" s="19">
        <f t="shared" si="31"/>
        <v>-0.32713786435544961</v>
      </c>
      <c r="BE1342" s="15">
        <v>31.794485600000002</v>
      </c>
      <c r="BF1342" s="21">
        <f t="shared" si="32"/>
        <v>31.451994933360393</v>
      </c>
      <c r="BG1342" s="19">
        <f t="shared" si="33"/>
        <v>-0.36684532524485736</v>
      </c>
      <c r="BH1342" s="15">
        <v>29.937086300000001</v>
      </c>
      <c r="BI1342" s="16">
        <f t="shared" si="34"/>
        <v>33.403384350066155</v>
      </c>
      <c r="BJ1342" s="22">
        <f t="shared" si="35"/>
        <v>0.34881695511051697</v>
      </c>
      <c r="BK1342" s="15">
        <v>29.937086300000001</v>
      </c>
      <c r="BL1342" s="16">
        <f t="shared" si="36"/>
        <v>33.403384350066155</v>
      </c>
      <c r="BM1342" s="19">
        <f t="shared" si="37"/>
        <v>1.2866256679878614</v>
      </c>
      <c r="BN1342" s="15">
        <v>29.937086300000001</v>
      </c>
      <c r="BO1342" s="16">
        <f t="shared" si="38"/>
        <v>33.403384350066155</v>
      </c>
      <c r="BP1342" s="19">
        <f t="shared" si="39"/>
        <v>2.5040680390053311</v>
      </c>
      <c r="BQ1342" s="15">
        <v>14.675600599999999</v>
      </c>
      <c r="BR1342" s="16">
        <f t="shared" si="40"/>
        <v>68.140311749830531</v>
      </c>
      <c r="BS1342" s="19">
        <f t="shared" si="41"/>
        <v>0.66859641680268089</v>
      </c>
      <c r="BT1342" s="15">
        <v>12.566194100000001</v>
      </c>
      <c r="BU1342" s="16">
        <f t="shared" si="42"/>
        <v>81.010543995974075</v>
      </c>
      <c r="BV1342" s="19">
        <f t="shared" si="43"/>
        <v>1.8526378133921424</v>
      </c>
      <c r="BW1342" s="15">
        <v>1804.1024399999999</v>
      </c>
      <c r="BX1342" s="18">
        <f t="shared" si="44"/>
        <v>0.26619411611524502</v>
      </c>
      <c r="BY1342" s="19">
        <f t="shared" si="45"/>
        <v>2.7338613522128897E-2</v>
      </c>
      <c r="BZ1342" s="15">
        <v>838.95364800000004</v>
      </c>
      <c r="CA1342" s="18">
        <f t="shared" si="46"/>
        <v>0.1286950081791117</v>
      </c>
      <c r="CB1342" s="19">
        <f t="shared" si="47"/>
        <v>-1.6212740331863547E-3</v>
      </c>
      <c r="CC1342" s="7">
        <f t="shared" si="48"/>
        <v>0.54136336035228594</v>
      </c>
      <c r="CD1342" s="61">
        <f t="shared" si="49"/>
        <v>0.87188257741866904</v>
      </c>
    </row>
    <row r="1343" spans="1:82" ht="15.75" customHeight="1" x14ac:dyDescent="0.25">
      <c r="A1343" s="5">
        <v>50182000201</v>
      </c>
      <c r="B1343" s="5">
        <v>50182</v>
      </c>
      <c r="C1343" s="6" t="s">
        <v>1349</v>
      </c>
      <c r="D1343" s="6" t="s">
        <v>1349</v>
      </c>
      <c r="E1343" s="5">
        <v>5056</v>
      </c>
      <c r="F1343" s="15">
        <v>10.24604901</v>
      </c>
      <c r="G1343" s="16">
        <f t="shared" si="0"/>
        <v>97.598596202693741</v>
      </c>
      <c r="H1343" s="17">
        <v>1</v>
      </c>
      <c r="I1343" s="7">
        <f t="shared" si="1"/>
        <v>97.598596202693741</v>
      </c>
      <c r="J1343" s="18">
        <f t="shared" si="2"/>
        <v>32.532865400897911</v>
      </c>
      <c r="K1343" s="19">
        <f t="shared" si="3"/>
        <v>-0.10864297183810506</v>
      </c>
      <c r="L1343" s="15">
        <v>26.922581300000001</v>
      </c>
      <c r="M1343" s="16">
        <f t="shared" si="4"/>
        <v>37.14354091299559</v>
      </c>
      <c r="N1343" s="19">
        <f t="shared" si="5"/>
        <v>-0.59097840260806656</v>
      </c>
      <c r="O1343" s="15">
        <v>24.2359027</v>
      </c>
      <c r="P1343" s="16">
        <f t="shared" si="6"/>
        <v>41.261099798028155</v>
      </c>
      <c r="Q1343" s="17">
        <v>1</v>
      </c>
      <c r="R1343" s="7">
        <f t="shared" si="7"/>
        <v>41.261099798028155</v>
      </c>
      <c r="S1343" s="18">
        <f t="shared" si="8"/>
        <v>20.630549899014078</v>
      </c>
      <c r="T1343" s="19">
        <f t="shared" si="9"/>
        <v>-1.4798101330172864</v>
      </c>
      <c r="U1343" s="15">
        <v>10</v>
      </c>
      <c r="V1343" s="16">
        <f t="shared" si="10"/>
        <v>100</v>
      </c>
      <c r="W1343" s="19">
        <f t="shared" si="11"/>
        <v>1.6738574211914985</v>
      </c>
      <c r="X1343" s="15">
        <v>25.766792299999999</v>
      </c>
      <c r="Y1343" s="16">
        <f t="shared" si="12"/>
        <v>41.454950137507034</v>
      </c>
      <c r="Z1343" s="17">
        <v>3</v>
      </c>
      <c r="AA1343" s="20">
        <f t="shared" si="13"/>
        <v>124.36485041252109</v>
      </c>
      <c r="AB1343" s="18">
        <f t="shared" si="14"/>
        <v>41.454950137507034</v>
      </c>
      <c r="AC1343" s="19">
        <f t="shared" si="15"/>
        <v>1.177960774538233</v>
      </c>
      <c r="AD1343" s="15">
        <v>25.7555835</v>
      </c>
      <c r="AE1343" s="16">
        <f t="shared" si="16"/>
        <v>41.557680881118458</v>
      </c>
      <c r="AF1343" s="17">
        <v>4</v>
      </c>
      <c r="AG1343" s="7">
        <f t="shared" si="17"/>
        <v>166.23072352447383</v>
      </c>
      <c r="AH1343" s="18">
        <f t="shared" si="18"/>
        <v>54.723484715459854</v>
      </c>
      <c r="AI1343" s="19">
        <f t="shared" si="19"/>
        <v>2.301238269232655</v>
      </c>
      <c r="AJ1343" s="5">
        <v>782</v>
      </c>
      <c r="AK1343" s="15">
        <v>10</v>
      </c>
      <c r="AL1343" s="16">
        <f t="shared" si="20"/>
        <v>100</v>
      </c>
      <c r="AM1343" s="17">
        <v>3</v>
      </c>
      <c r="AN1343" s="7">
        <f t="shared" si="21"/>
        <v>300</v>
      </c>
      <c r="AO1343" s="18">
        <f t="shared" si="22"/>
        <v>100</v>
      </c>
      <c r="AP1343" s="19">
        <f t="shared" si="23"/>
        <v>2.179700148844677</v>
      </c>
      <c r="AQ1343" s="5">
        <v>249</v>
      </c>
      <c r="AR1343" s="15">
        <v>10</v>
      </c>
      <c r="AS1343" s="21">
        <f t="shared" si="24"/>
        <v>100</v>
      </c>
      <c r="AT1343" s="19">
        <f t="shared" si="25"/>
        <v>2.4771921081072543</v>
      </c>
      <c r="AU1343" s="5">
        <v>111</v>
      </c>
      <c r="AV1343" s="15">
        <v>26.220278</v>
      </c>
      <c r="AW1343" s="16">
        <f t="shared" si="26"/>
        <v>38.138420958008147</v>
      </c>
      <c r="AX1343" s="19">
        <f t="shared" si="27"/>
        <v>0.63296938532649261</v>
      </c>
      <c r="AY1343" s="15">
        <v>29.8499363</v>
      </c>
      <c r="AZ1343" s="16">
        <f t="shared" si="28"/>
        <v>33.500909011990089</v>
      </c>
      <c r="BA1343" s="19">
        <f t="shared" si="29"/>
        <v>0.14198594010221061</v>
      </c>
      <c r="BB1343" s="15">
        <v>10</v>
      </c>
      <c r="BC1343" s="16">
        <f t="shared" si="30"/>
        <v>100</v>
      </c>
      <c r="BD1343" s="19">
        <f t="shared" si="31"/>
        <v>0.93333821106502679</v>
      </c>
      <c r="BE1343" s="15">
        <v>31.707335499999999</v>
      </c>
      <c r="BF1343" s="21">
        <f t="shared" si="32"/>
        <v>31.538443209773966</v>
      </c>
      <c r="BG1343" s="19">
        <f t="shared" si="33"/>
        <v>-0.36156683740253437</v>
      </c>
      <c r="BH1343" s="15">
        <v>29.8499363</v>
      </c>
      <c r="BI1343" s="16">
        <f t="shared" si="34"/>
        <v>33.500909011990089</v>
      </c>
      <c r="BJ1343" s="22">
        <f t="shared" si="35"/>
        <v>0.35598299357950014</v>
      </c>
      <c r="BK1343" s="15">
        <v>29.8499363</v>
      </c>
      <c r="BL1343" s="16">
        <f t="shared" si="36"/>
        <v>33.500909011990089</v>
      </c>
      <c r="BM1343" s="19">
        <f t="shared" si="37"/>
        <v>1.2955231005001839</v>
      </c>
      <c r="BN1343" s="15">
        <v>29.8499363</v>
      </c>
      <c r="BO1343" s="16">
        <f t="shared" si="38"/>
        <v>33.500909011990089</v>
      </c>
      <c r="BP1343" s="19">
        <f t="shared" si="39"/>
        <v>2.5159673081101337</v>
      </c>
      <c r="BQ1343" s="15">
        <v>10</v>
      </c>
      <c r="BR1343" s="16">
        <f t="shared" si="40"/>
        <v>100</v>
      </c>
      <c r="BS1343" s="19">
        <f t="shared" si="41"/>
        <v>2.1373680391786363</v>
      </c>
      <c r="BT1343" s="15">
        <v>12.479044</v>
      </c>
      <c r="BU1343" s="16">
        <f t="shared" si="42"/>
        <v>81.576298633132467</v>
      </c>
      <c r="BV1343" s="19">
        <f t="shared" si="43"/>
        <v>1.8777208594984314</v>
      </c>
      <c r="BW1343" s="15">
        <v>1816.19424</v>
      </c>
      <c r="BX1343" s="18">
        <f t="shared" si="44"/>
        <v>0.2679782531697032</v>
      </c>
      <c r="BY1343" s="19">
        <f t="shared" si="45"/>
        <v>2.7975833085358545E-2</v>
      </c>
      <c r="BZ1343" s="15">
        <v>5056.9563699999999</v>
      </c>
      <c r="CA1343" s="18">
        <f t="shared" si="46"/>
        <v>0.77573420528062464</v>
      </c>
      <c r="CB1343" s="19">
        <f t="shared" si="47"/>
        <v>0.25063488558033586</v>
      </c>
      <c r="CC1343" s="7">
        <f t="shared" si="48"/>
        <v>0.91781141753024376</v>
      </c>
      <c r="CD1343" s="61">
        <f t="shared" si="49"/>
        <v>1.478163915230271</v>
      </c>
    </row>
    <row r="1344" spans="1:82" ht="15.75" customHeight="1" x14ac:dyDescent="0.25">
      <c r="A1344" s="5">
        <v>50183000101</v>
      </c>
      <c r="B1344" s="5">
        <v>50183</v>
      </c>
      <c r="C1344" s="6" t="s">
        <v>1350</v>
      </c>
      <c r="D1344" s="6" t="s">
        <v>1350</v>
      </c>
      <c r="E1344" s="5">
        <v>363</v>
      </c>
      <c r="F1344" s="15">
        <v>10.018050880000001</v>
      </c>
      <c r="G1344" s="16">
        <f t="shared" si="0"/>
        <v>99.819816447169003</v>
      </c>
      <c r="H1344" s="17">
        <v>1</v>
      </c>
      <c r="I1344" s="7">
        <f t="shared" si="1"/>
        <v>99.819816447169003</v>
      </c>
      <c r="J1344" s="18">
        <f t="shared" si="2"/>
        <v>33.273272149056332</v>
      </c>
      <c r="K1344" s="19">
        <f t="shared" si="3"/>
        <v>-6.7916161236370787E-2</v>
      </c>
      <c r="L1344" s="15">
        <v>21.175070900000001</v>
      </c>
      <c r="M1344" s="16">
        <f t="shared" si="4"/>
        <v>47.225343646901315</v>
      </c>
      <c r="N1344" s="19">
        <f t="shared" si="5"/>
        <v>-1.838243362942161E-3</v>
      </c>
      <c r="O1344" s="15">
        <v>18.6685555</v>
      </c>
      <c r="P1344" s="16">
        <f t="shared" si="6"/>
        <v>53.566008360957547</v>
      </c>
      <c r="Q1344" s="17">
        <v>1</v>
      </c>
      <c r="R1344" s="7">
        <f t="shared" si="7"/>
        <v>53.566008360957547</v>
      </c>
      <c r="S1344" s="18">
        <f t="shared" si="8"/>
        <v>26.783004180478773</v>
      </c>
      <c r="T1344" s="19">
        <f t="shared" si="9"/>
        <v>-1.1364964139373435</v>
      </c>
      <c r="U1344" s="15">
        <v>10</v>
      </c>
      <c r="V1344" s="16">
        <f t="shared" si="10"/>
        <v>100</v>
      </c>
      <c r="W1344" s="19">
        <f t="shared" si="11"/>
        <v>1.6738574211914985</v>
      </c>
      <c r="X1344" s="15">
        <v>19.4499098</v>
      </c>
      <c r="Y1344" s="16">
        <f t="shared" si="12"/>
        <v>54.918562655750726</v>
      </c>
      <c r="Z1344" s="17">
        <v>3</v>
      </c>
      <c r="AA1344" s="20">
        <f t="shared" si="13"/>
        <v>164.75568796725219</v>
      </c>
      <c r="AB1344" s="18">
        <f t="shared" si="14"/>
        <v>54.918562655750733</v>
      </c>
      <c r="AC1344" s="19">
        <f t="shared" si="15"/>
        <v>2.2260755052833896</v>
      </c>
      <c r="AD1344" s="15">
        <v>19.462499999999999</v>
      </c>
      <c r="AE1344" s="16">
        <f t="shared" si="16"/>
        <v>54.995109569685297</v>
      </c>
      <c r="AF1344" s="17">
        <v>2</v>
      </c>
      <c r="AG1344" s="7">
        <f t="shared" si="17"/>
        <v>109.99021913937059</v>
      </c>
      <c r="AH1344" s="18">
        <f t="shared" si="18"/>
        <v>36.208998843930644</v>
      </c>
      <c r="AI1344" s="19">
        <f t="shared" si="19"/>
        <v>0.98909806479130569</v>
      </c>
      <c r="AJ1344" s="5">
        <v>8</v>
      </c>
      <c r="AK1344" s="15">
        <v>10</v>
      </c>
      <c r="AL1344" s="16">
        <f t="shared" si="20"/>
        <v>100</v>
      </c>
      <c r="AM1344" s="17">
        <v>1</v>
      </c>
      <c r="AN1344" s="7">
        <f t="shared" si="21"/>
        <v>100</v>
      </c>
      <c r="AO1344" s="18">
        <f t="shared" si="22"/>
        <v>33.333333333333336</v>
      </c>
      <c r="AP1344" s="19">
        <f t="shared" si="23"/>
        <v>2.8886242853155969E-2</v>
      </c>
      <c r="AQ1344" s="5">
        <v>10</v>
      </c>
      <c r="AR1344" s="15">
        <v>20.982686770000001</v>
      </c>
      <c r="AS1344" s="21">
        <f t="shared" si="24"/>
        <v>47.658339037389155</v>
      </c>
      <c r="AT1344" s="19">
        <f t="shared" si="25"/>
        <v>0.6439365566706845</v>
      </c>
      <c r="AU1344" s="5">
        <v>3</v>
      </c>
      <c r="AV1344" s="15">
        <v>20.9826868</v>
      </c>
      <c r="AW1344" s="16">
        <f t="shared" si="26"/>
        <v>47.658338969249641</v>
      </c>
      <c r="AX1344" s="19">
        <f t="shared" si="27"/>
        <v>0.99735187895873723</v>
      </c>
      <c r="AY1344" s="15">
        <v>20.9826868</v>
      </c>
      <c r="AZ1344" s="16">
        <f t="shared" si="28"/>
        <v>47.658338969249641</v>
      </c>
      <c r="BA1344" s="19">
        <f t="shared" si="29"/>
        <v>1.1406068738492039</v>
      </c>
      <c r="BB1344" s="15">
        <v>10</v>
      </c>
      <c r="BC1344" s="16">
        <f t="shared" si="30"/>
        <v>100</v>
      </c>
      <c r="BD1344" s="19">
        <f t="shared" si="31"/>
        <v>0.93333821106502679</v>
      </c>
      <c r="BE1344" s="15">
        <v>20.9826868</v>
      </c>
      <c r="BF1344" s="21">
        <f t="shared" si="32"/>
        <v>47.658338969249641</v>
      </c>
      <c r="BG1344" s="19">
        <f t="shared" si="33"/>
        <v>0.62270580880775139</v>
      </c>
      <c r="BH1344" s="15">
        <v>20.9826868</v>
      </c>
      <c r="BI1344" s="16">
        <f t="shared" si="34"/>
        <v>47.658338969249641</v>
      </c>
      <c r="BJ1344" s="22">
        <f t="shared" si="35"/>
        <v>1.3962602495497509</v>
      </c>
      <c r="BK1344" s="15">
        <v>71.555819499999998</v>
      </c>
      <c r="BL1344" s="16">
        <f t="shared" si="36"/>
        <v>13.975103730032748</v>
      </c>
      <c r="BM1344" s="19">
        <f t="shared" si="37"/>
        <v>-0.48586769150755443</v>
      </c>
      <c r="BN1344" s="15">
        <v>71.555819499999998</v>
      </c>
      <c r="BO1344" s="16">
        <f t="shared" si="38"/>
        <v>13.975103730032748</v>
      </c>
      <c r="BP1344" s="19">
        <f t="shared" si="39"/>
        <v>0.13356672394599287</v>
      </c>
      <c r="BQ1344" s="15">
        <v>20.9826868</v>
      </c>
      <c r="BR1344" s="16">
        <f t="shared" si="40"/>
        <v>47.658338969249641</v>
      </c>
      <c r="BS1344" s="19">
        <f t="shared" si="41"/>
        <v>-0.27564823977313901</v>
      </c>
      <c r="BT1344" s="15">
        <v>17.525526500000002</v>
      </c>
      <c r="BU1344" s="16">
        <f t="shared" si="42"/>
        <v>58.086370186938453</v>
      </c>
      <c r="BV1344" s="19">
        <f t="shared" si="43"/>
        <v>0.83628183354775032</v>
      </c>
      <c r="BW1344" s="15">
        <v>369.96192300000001</v>
      </c>
      <c r="BX1344" s="18">
        <f t="shared" si="44"/>
        <v>5.4587635882406629E-2</v>
      </c>
      <c r="BY1344" s="19">
        <f t="shared" si="45"/>
        <v>-4.823842164655201E-2</v>
      </c>
      <c r="BZ1344" s="15">
        <v>368.019565</v>
      </c>
      <c r="CA1344" s="18">
        <f t="shared" si="46"/>
        <v>5.6453990087123526E-2</v>
      </c>
      <c r="CB1344" s="19">
        <f t="shared" si="47"/>
        <v>-2.978532015603183E-2</v>
      </c>
      <c r="CC1344" s="7">
        <f t="shared" si="48"/>
        <v>0.5040092041523323</v>
      </c>
      <c r="CD1344" s="61">
        <f t="shared" si="49"/>
        <v>0.81172254375159258</v>
      </c>
    </row>
    <row r="1345" spans="1:82" ht="15.75" customHeight="1" x14ac:dyDescent="0.25">
      <c r="A1345" s="5">
        <v>50184000101</v>
      </c>
      <c r="B1345" s="5">
        <v>50184</v>
      </c>
      <c r="C1345" s="6" t="s">
        <v>1351</v>
      </c>
      <c r="D1345" s="6" t="s">
        <v>1351</v>
      </c>
      <c r="E1345" s="5">
        <v>96</v>
      </c>
      <c r="F1345" s="15">
        <v>10.03652379</v>
      </c>
      <c r="G1345" s="16">
        <f t="shared" si="0"/>
        <v>99.63609123273946</v>
      </c>
      <c r="H1345" s="17">
        <v>1</v>
      </c>
      <c r="I1345" s="7">
        <f t="shared" si="1"/>
        <v>99.63609123273946</v>
      </c>
      <c r="J1345" s="18">
        <f t="shared" si="2"/>
        <v>33.212030410913151</v>
      </c>
      <c r="K1345" s="19">
        <f t="shared" si="3"/>
        <v>-7.1284824037570263E-2</v>
      </c>
      <c r="L1345" s="15">
        <v>18.236601199999999</v>
      </c>
      <c r="M1345" s="16">
        <f t="shared" si="4"/>
        <v>54.834779191201484</v>
      </c>
      <c r="N1345" s="19">
        <f t="shared" si="5"/>
        <v>0.44282668280723808</v>
      </c>
      <c r="O1345" s="15">
        <v>18.236601199999999</v>
      </c>
      <c r="P1345" s="16">
        <f t="shared" si="6"/>
        <v>54.834779191201484</v>
      </c>
      <c r="Q1345" s="17">
        <v>2</v>
      </c>
      <c r="R1345" s="7">
        <f t="shared" si="7"/>
        <v>109.66955838240297</v>
      </c>
      <c r="S1345" s="18">
        <f t="shared" si="8"/>
        <v>54.834779191201484</v>
      </c>
      <c r="T1345" s="19">
        <f t="shared" si="9"/>
        <v>0.428823499895857</v>
      </c>
      <c r="U1345" s="15">
        <v>19.386158200000001</v>
      </c>
      <c r="V1345" s="16">
        <f t="shared" si="10"/>
        <v>51.583196097099837</v>
      </c>
      <c r="W1345" s="19">
        <f t="shared" si="11"/>
        <v>-0.39409773262189113</v>
      </c>
      <c r="X1345" s="15">
        <v>43.974609600000001</v>
      </c>
      <c r="Y1345" s="16">
        <f t="shared" si="12"/>
        <v>24.290405297878984</v>
      </c>
      <c r="Z1345" s="17">
        <v>3</v>
      </c>
      <c r="AA1345" s="20">
        <f t="shared" si="13"/>
        <v>72.871215893636958</v>
      </c>
      <c r="AB1345" s="18">
        <f t="shared" si="14"/>
        <v>24.290405297878984</v>
      </c>
      <c r="AC1345" s="19">
        <f t="shared" si="15"/>
        <v>-0.1582639770707602</v>
      </c>
      <c r="AD1345" s="15">
        <v>43.962019300000001</v>
      </c>
      <c r="AE1345" s="16">
        <f t="shared" si="16"/>
        <v>24.34697807432153</v>
      </c>
      <c r="AF1345" s="17">
        <v>2</v>
      </c>
      <c r="AG1345" s="7">
        <f t="shared" si="17"/>
        <v>48.693956148643061</v>
      </c>
      <c r="AH1345" s="18">
        <f t="shared" si="18"/>
        <v>16.030147186619338</v>
      </c>
      <c r="AI1345" s="19">
        <f t="shared" si="19"/>
        <v>-0.44099741410784415</v>
      </c>
      <c r="AJ1345" s="5">
        <v>3</v>
      </c>
      <c r="AK1345" s="15">
        <v>19.386158200000001</v>
      </c>
      <c r="AL1345" s="16">
        <f t="shared" si="20"/>
        <v>51.583196097099837</v>
      </c>
      <c r="AM1345" s="17">
        <v>3</v>
      </c>
      <c r="AN1345" s="7">
        <f t="shared" si="21"/>
        <v>154.74958829129952</v>
      </c>
      <c r="AO1345" s="18">
        <f t="shared" si="22"/>
        <v>51.583196097099837</v>
      </c>
      <c r="AP1345" s="19">
        <f t="shared" si="23"/>
        <v>0.61766712207434349</v>
      </c>
      <c r="AQ1345" s="5">
        <v>0</v>
      </c>
      <c r="AR1345" s="15">
        <v>19.386158179999999</v>
      </c>
      <c r="AS1345" s="21">
        <f t="shared" si="24"/>
        <v>0</v>
      </c>
      <c r="AT1345" s="19">
        <f t="shared" si="25"/>
        <v>-1.0252866396461213</v>
      </c>
      <c r="AU1345" s="5">
        <v>2</v>
      </c>
      <c r="AV1345" s="15">
        <v>19.386158200000001</v>
      </c>
      <c r="AW1345" s="16">
        <f t="shared" si="26"/>
        <v>51.583196097099837</v>
      </c>
      <c r="AX1345" s="19">
        <f t="shared" si="27"/>
        <v>1.1475789319341481</v>
      </c>
      <c r="AY1345" s="15">
        <v>19.386158200000001</v>
      </c>
      <c r="AZ1345" s="16">
        <f t="shared" si="28"/>
        <v>51.583196097099837</v>
      </c>
      <c r="BA1345" s="19">
        <f t="shared" si="29"/>
        <v>1.4174540489134548</v>
      </c>
      <c r="BB1345" s="15">
        <v>10</v>
      </c>
      <c r="BC1345" s="16">
        <f t="shared" si="30"/>
        <v>100</v>
      </c>
      <c r="BD1345" s="19">
        <f t="shared" si="31"/>
        <v>0.93333821106502679</v>
      </c>
      <c r="BE1345" s="15">
        <v>19.386158200000001</v>
      </c>
      <c r="BF1345" s="21">
        <f t="shared" si="32"/>
        <v>51.583196097099837</v>
      </c>
      <c r="BG1345" s="19">
        <f t="shared" si="33"/>
        <v>0.86235559121751482</v>
      </c>
      <c r="BH1345" s="15">
        <v>38.931699100000003</v>
      </c>
      <c r="BI1345" s="16">
        <f t="shared" si="34"/>
        <v>25.686009681503982</v>
      </c>
      <c r="BJ1345" s="22">
        <f t="shared" si="35"/>
        <v>-0.21824990432250657</v>
      </c>
      <c r="BK1345" s="15">
        <v>71.6949532</v>
      </c>
      <c r="BL1345" s="16">
        <f t="shared" si="36"/>
        <v>13.947983161526075</v>
      </c>
      <c r="BM1345" s="19">
        <f t="shared" si="37"/>
        <v>-0.4883419726096222</v>
      </c>
      <c r="BN1345" s="15">
        <v>71.6949532</v>
      </c>
      <c r="BO1345" s="16">
        <f t="shared" si="38"/>
        <v>13.947983161526075</v>
      </c>
      <c r="BP1345" s="19">
        <f t="shared" si="39"/>
        <v>0.13025766409826073</v>
      </c>
      <c r="BQ1345" s="15">
        <v>19.386158200000001</v>
      </c>
      <c r="BR1345" s="16">
        <f t="shared" si="40"/>
        <v>51.583196097099837</v>
      </c>
      <c r="BS1345" s="19">
        <f t="shared" si="41"/>
        <v>-9.4707399235074374E-2</v>
      </c>
      <c r="BT1345" s="15">
        <v>29.3358104</v>
      </c>
      <c r="BU1345" s="16">
        <f t="shared" si="42"/>
        <v>34.701418032071814</v>
      </c>
      <c r="BV1345" s="19">
        <f t="shared" si="43"/>
        <v>-0.20050301021423997</v>
      </c>
      <c r="BW1345" s="15">
        <v>274.38061900000002</v>
      </c>
      <c r="BX1345" s="18">
        <f t="shared" si="44"/>
        <v>4.0484677995257748E-2</v>
      </c>
      <c r="BY1345" s="19">
        <f t="shared" si="45"/>
        <v>-5.3275411738002293E-2</v>
      </c>
      <c r="BZ1345" s="15">
        <v>97.579346799999996</v>
      </c>
      <c r="CA1345" s="18">
        <f t="shared" si="46"/>
        <v>1.4968615804312439E-2</v>
      </c>
      <c r="CB1345" s="19">
        <f t="shared" si="47"/>
        <v>-4.5958901669470927E-2</v>
      </c>
      <c r="CC1345" s="7">
        <f t="shared" si="48"/>
        <v>0.14680708235435477</v>
      </c>
      <c r="CD1345" s="61">
        <f t="shared" si="49"/>
        <v>0.23643738516610396</v>
      </c>
    </row>
    <row r="1346" spans="1:82" ht="15.75" customHeight="1" x14ac:dyDescent="0.25">
      <c r="A1346" s="5">
        <v>50185000101</v>
      </c>
      <c r="B1346" s="5">
        <v>50185</v>
      </c>
      <c r="C1346" s="6" t="s">
        <v>1352</v>
      </c>
      <c r="D1346" s="6" t="s">
        <v>1353</v>
      </c>
      <c r="E1346" s="5">
        <v>12</v>
      </c>
      <c r="F1346" s="15">
        <v>13.05027149</v>
      </c>
      <c r="G1346" s="16">
        <f t="shared" si="0"/>
        <v>76.626758360258449</v>
      </c>
      <c r="H1346" s="17">
        <v>1</v>
      </c>
      <c r="I1346" s="7">
        <f t="shared" si="1"/>
        <v>76.626758360258449</v>
      </c>
      <c r="J1346" s="18">
        <f t="shared" si="2"/>
        <v>25.542252786752815</v>
      </c>
      <c r="K1346" s="19">
        <f t="shared" si="3"/>
        <v>-0.49316858108534151</v>
      </c>
      <c r="L1346" s="15">
        <v>14.8604486</v>
      </c>
      <c r="M1346" s="16">
        <f t="shared" si="4"/>
        <v>67.292719548183769</v>
      </c>
      <c r="N1346" s="19">
        <f t="shared" si="5"/>
        <v>1.1708188048010264</v>
      </c>
      <c r="O1346" s="15">
        <v>14.8604486</v>
      </c>
      <c r="P1346" s="16">
        <f t="shared" si="6"/>
        <v>67.292719548183769</v>
      </c>
      <c r="Q1346" s="17">
        <v>2</v>
      </c>
      <c r="R1346" s="7">
        <f t="shared" si="7"/>
        <v>134.58543909636754</v>
      </c>
      <c r="S1346" s="18">
        <f t="shared" si="8"/>
        <v>67.292719548183769</v>
      </c>
      <c r="T1346" s="19">
        <f t="shared" si="9"/>
        <v>1.1239902805604169</v>
      </c>
      <c r="U1346" s="15">
        <v>14.73095</v>
      </c>
      <c r="V1346" s="16">
        <f t="shared" si="10"/>
        <v>67.884284448728692</v>
      </c>
      <c r="W1346" s="19">
        <f t="shared" si="11"/>
        <v>0.30214648327314203</v>
      </c>
      <c r="X1346" s="15">
        <v>38.138068699999998</v>
      </c>
      <c r="Y1346" s="16">
        <f t="shared" si="12"/>
        <v>28.007739416547857</v>
      </c>
      <c r="Z1346" s="17">
        <v>3</v>
      </c>
      <c r="AA1346" s="20">
        <f t="shared" si="13"/>
        <v>84.023218249643577</v>
      </c>
      <c r="AB1346" s="18">
        <f t="shared" si="14"/>
        <v>28.00773941654786</v>
      </c>
      <c r="AC1346" s="19">
        <f t="shared" si="15"/>
        <v>0.13112289020568035</v>
      </c>
      <c r="AD1346" s="15">
        <v>38.172056099999999</v>
      </c>
      <c r="AE1346" s="16">
        <f t="shared" si="16"/>
        <v>28.039944120274935</v>
      </c>
      <c r="AF1346" s="17">
        <v>3</v>
      </c>
      <c r="AG1346" s="7">
        <f t="shared" si="17"/>
        <v>84.119832360824802</v>
      </c>
      <c r="AH1346" s="18">
        <f t="shared" si="18"/>
        <v>27.692416076062511</v>
      </c>
      <c r="AI1346" s="19">
        <f t="shared" si="19"/>
        <v>0.38551929237956262</v>
      </c>
      <c r="AJ1346" s="5">
        <v>4</v>
      </c>
      <c r="AK1346" s="15">
        <v>14.73095</v>
      </c>
      <c r="AL1346" s="16">
        <f t="shared" si="20"/>
        <v>67.884284448728692</v>
      </c>
      <c r="AM1346" s="17">
        <v>3</v>
      </c>
      <c r="AN1346" s="7">
        <f t="shared" si="21"/>
        <v>203.65285334618608</v>
      </c>
      <c r="AO1346" s="18">
        <f t="shared" si="22"/>
        <v>67.884284448728692</v>
      </c>
      <c r="AP1346" s="19">
        <f t="shared" si="23"/>
        <v>1.1435762347165397</v>
      </c>
      <c r="AQ1346" s="5">
        <v>0</v>
      </c>
      <c r="AR1346" s="15">
        <v>14.730950050000001</v>
      </c>
      <c r="AS1346" s="21">
        <f t="shared" si="24"/>
        <v>0</v>
      </c>
      <c r="AT1346" s="19">
        <f t="shared" si="25"/>
        <v>-1.0252866396461213</v>
      </c>
      <c r="AU1346" s="5">
        <v>0</v>
      </c>
      <c r="AV1346" s="15">
        <v>37.956903500000003</v>
      </c>
      <c r="AW1346" s="16">
        <f t="shared" si="26"/>
        <v>0</v>
      </c>
      <c r="AX1346" s="19">
        <f t="shared" si="27"/>
        <v>-0.82680925094591806</v>
      </c>
      <c r="AY1346" s="15">
        <v>37.956903500000003</v>
      </c>
      <c r="AZ1346" s="16">
        <f t="shared" si="28"/>
        <v>26.345668581737705</v>
      </c>
      <c r="BA1346" s="19">
        <f t="shared" si="29"/>
        <v>-0.36272239334632733</v>
      </c>
      <c r="BB1346" s="15">
        <v>13.190334910000001</v>
      </c>
      <c r="BC1346" s="16">
        <f t="shared" si="30"/>
        <v>75.813086386598798</v>
      </c>
      <c r="BD1346" s="19">
        <f t="shared" si="31"/>
        <v>-2.3577174286578496E-2</v>
      </c>
      <c r="BE1346" s="15">
        <v>37.956903500000003</v>
      </c>
      <c r="BF1346" s="21">
        <f t="shared" si="32"/>
        <v>26.345668581737705</v>
      </c>
      <c r="BG1346" s="19">
        <f t="shared" si="33"/>
        <v>-0.67863501827500983</v>
      </c>
      <c r="BH1346" s="15">
        <v>37.956903500000003</v>
      </c>
      <c r="BI1346" s="16">
        <f t="shared" si="34"/>
        <v>26.345668581737705</v>
      </c>
      <c r="BJ1346" s="22">
        <f t="shared" si="35"/>
        <v>-0.16977866676857392</v>
      </c>
      <c r="BK1346" s="15">
        <v>83.674793199999996</v>
      </c>
      <c r="BL1346" s="16">
        <f t="shared" si="36"/>
        <v>11.951030432902224</v>
      </c>
      <c r="BM1346" s="19">
        <f t="shared" si="37"/>
        <v>-0.67052924486171206</v>
      </c>
      <c r="BN1346" s="15">
        <v>83.674793199999996</v>
      </c>
      <c r="BO1346" s="16">
        <f t="shared" si="38"/>
        <v>11.951030432902224</v>
      </c>
      <c r="BP1346" s="19">
        <f t="shared" si="39"/>
        <v>-0.11339637621001816</v>
      </c>
      <c r="BQ1346" s="15">
        <v>14.73095</v>
      </c>
      <c r="BR1346" s="16">
        <f t="shared" si="40"/>
        <v>67.884284448728692</v>
      </c>
      <c r="BS1346" s="19">
        <f t="shared" si="41"/>
        <v>0.6567932368261824</v>
      </c>
      <c r="BT1346" s="15">
        <v>34.9539708</v>
      </c>
      <c r="BU1346" s="16">
        <f t="shared" si="42"/>
        <v>29.123850501128185</v>
      </c>
      <c r="BV1346" s="19">
        <f t="shared" si="43"/>
        <v>-0.447787564950346</v>
      </c>
      <c r="BW1346" s="15">
        <v>232.21378100000001</v>
      </c>
      <c r="BX1346" s="18">
        <f t="shared" si="44"/>
        <v>3.42629890701074E-2</v>
      </c>
      <c r="BY1346" s="19">
        <f t="shared" si="45"/>
        <v>-5.5497540295630976E-2</v>
      </c>
      <c r="BZ1346" s="15">
        <v>12.242560900000001</v>
      </c>
      <c r="CA1346" s="18">
        <f t="shared" si="46"/>
        <v>1.8780018168045119E-3</v>
      </c>
      <c r="CB1346" s="19">
        <f t="shared" si="47"/>
        <v>-5.106243794094311E-2</v>
      </c>
      <c r="CC1346" s="7">
        <f t="shared" si="48"/>
        <v>-2.254560973668609E-4</v>
      </c>
      <c r="CD1346" s="61">
        <f t="shared" si="49"/>
        <v>-3.6310407697135968E-4</v>
      </c>
    </row>
    <row r="1347" spans="1:82" ht="15.75" customHeight="1" x14ac:dyDescent="0.25">
      <c r="A1347" s="5">
        <v>50185000201</v>
      </c>
      <c r="B1347" s="5">
        <v>50185</v>
      </c>
      <c r="C1347" s="6" t="s">
        <v>1354</v>
      </c>
      <c r="D1347" s="6" t="s">
        <v>1353</v>
      </c>
      <c r="E1347" s="5">
        <v>7</v>
      </c>
      <c r="F1347" s="15">
        <v>13.94701218</v>
      </c>
      <c r="G1347" s="16">
        <f t="shared" si="0"/>
        <v>71.699944554002684</v>
      </c>
      <c r="H1347" s="17">
        <v>1</v>
      </c>
      <c r="I1347" s="7">
        <f t="shared" si="1"/>
        <v>71.699944554002684</v>
      </c>
      <c r="J1347" s="18">
        <f t="shared" si="2"/>
        <v>23.899981518000896</v>
      </c>
      <c r="K1347" s="19">
        <f t="shared" si="3"/>
        <v>-0.58350334786790792</v>
      </c>
      <c r="L1347" s="15">
        <v>20.841598099999999</v>
      </c>
      <c r="M1347" s="16">
        <f t="shared" si="4"/>
        <v>47.980965528742253</v>
      </c>
      <c r="N1347" s="19">
        <f t="shared" si="5"/>
        <v>4.2317272029136065E-2</v>
      </c>
      <c r="O1347" s="15">
        <v>20.841598099999999</v>
      </c>
      <c r="P1347" s="16">
        <f t="shared" si="6"/>
        <v>47.980965528742253</v>
      </c>
      <c r="Q1347" s="17">
        <v>2</v>
      </c>
      <c r="R1347" s="7">
        <f t="shared" si="7"/>
        <v>95.961931057484506</v>
      </c>
      <c r="S1347" s="18">
        <f t="shared" si="8"/>
        <v>47.980965528742253</v>
      </c>
      <c r="T1347" s="19">
        <f t="shared" si="9"/>
        <v>4.6373155579014634E-2</v>
      </c>
      <c r="U1347" s="15">
        <v>20.712099500000001</v>
      </c>
      <c r="V1347" s="16">
        <f t="shared" si="10"/>
        <v>48.280957707836421</v>
      </c>
      <c r="W1347" s="19">
        <f t="shared" si="11"/>
        <v>-0.53514134446155359</v>
      </c>
      <c r="X1347" s="15">
        <v>44.119218199999999</v>
      </c>
      <c r="Y1347" s="16">
        <f t="shared" si="12"/>
        <v>24.210789165797141</v>
      </c>
      <c r="Z1347" s="17">
        <v>3</v>
      </c>
      <c r="AA1347" s="20">
        <f t="shared" si="13"/>
        <v>72.632367497391428</v>
      </c>
      <c r="AB1347" s="18">
        <f t="shared" si="14"/>
        <v>24.210789165797141</v>
      </c>
      <c r="AC1347" s="19">
        <f t="shared" si="15"/>
        <v>-0.164461930311531</v>
      </c>
      <c r="AD1347" s="15">
        <v>44.1532056</v>
      </c>
      <c r="AE1347" s="16">
        <f t="shared" si="16"/>
        <v>24.241554049248919</v>
      </c>
      <c r="AF1347" s="17">
        <v>3</v>
      </c>
      <c r="AG1347" s="7">
        <f t="shared" si="17"/>
        <v>72.724662147746756</v>
      </c>
      <c r="AH1347" s="18">
        <f t="shared" si="18"/>
        <v>23.941103383895644</v>
      </c>
      <c r="AI1347" s="19">
        <f t="shared" si="19"/>
        <v>0.11965999512559546</v>
      </c>
      <c r="AJ1347" s="5">
        <v>0</v>
      </c>
      <c r="AK1347" s="15">
        <v>20.712099500000001</v>
      </c>
      <c r="AL1347" s="16">
        <f t="shared" si="20"/>
        <v>48.280957707836421</v>
      </c>
      <c r="AM1347" s="17">
        <v>3</v>
      </c>
      <c r="AN1347" s="7">
        <f t="shared" si="21"/>
        <v>144.84287312350926</v>
      </c>
      <c r="AO1347" s="18">
        <f t="shared" si="22"/>
        <v>0</v>
      </c>
      <c r="AP1347" s="19">
        <f t="shared" si="23"/>
        <v>-1.0465207101426044</v>
      </c>
      <c r="AQ1347" s="5">
        <v>0</v>
      </c>
      <c r="AR1347" s="15">
        <v>20.712099540000001</v>
      </c>
      <c r="AS1347" s="21">
        <f t="shared" si="24"/>
        <v>0</v>
      </c>
      <c r="AT1347" s="19">
        <f t="shared" si="25"/>
        <v>-1.0252866396461213</v>
      </c>
      <c r="AU1347" s="5">
        <v>0</v>
      </c>
      <c r="AV1347" s="15">
        <v>43.938052999999996</v>
      </c>
      <c r="AW1347" s="16">
        <f t="shared" si="26"/>
        <v>0</v>
      </c>
      <c r="AX1347" s="19">
        <f t="shared" si="27"/>
        <v>-0.82680925094591806</v>
      </c>
      <c r="AY1347" s="15">
        <v>43.938052999999996</v>
      </c>
      <c r="AZ1347" s="16">
        <f t="shared" si="28"/>
        <v>22.759315256868575</v>
      </c>
      <c r="BA1347" s="19">
        <f t="shared" si="29"/>
        <v>-0.61569256638193492</v>
      </c>
      <c r="BB1347" s="15">
        <v>26.522177939999999</v>
      </c>
      <c r="BC1347" s="16">
        <f t="shared" si="30"/>
        <v>37.704294204731518</v>
      </c>
      <c r="BD1347" s="19">
        <f t="shared" si="31"/>
        <v>-1.5312887467044261</v>
      </c>
      <c r="BE1347" s="15">
        <v>43.938052999999996</v>
      </c>
      <c r="BF1347" s="21">
        <f t="shared" si="32"/>
        <v>22.759315256868575</v>
      </c>
      <c r="BG1347" s="19">
        <f t="shared" si="33"/>
        <v>-0.89761593043376264</v>
      </c>
      <c r="BH1347" s="15">
        <v>43.938052999999996</v>
      </c>
      <c r="BI1347" s="16">
        <f t="shared" si="34"/>
        <v>22.759315256868575</v>
      </c>
      <c r="BJ1347" s="22">
        <f t="shared" si="35"/>
        <v>-0.43330119924782434</v>
      </c>
      <c r="BK1347" s="15">
        <v>89.655942699999997</v>
      </c>
      <c r="BL1347" s="16">
        <f t="shared" si="36"/>
        <v>11.153750324684278</v>
      </c>
      <c r="BM1347" s="19">
        <f t="shared" si="37"/>
        <v>-0.74326721509758076</v>
      </c>
      <c r="BN1347" s="15">
        <v>89.655942699999997</v>
      </c>
      <c r="BO1347" s="16">
        <f t="shared" si="38"/>
        <v>11.153750324684278</v>
      </c>
      <c r="BP1347" s="19">
        <f t="shared" si="39"/>
        <v>-0.21067485298127048</v>
      </c>
      <c r="BQ1347" s="15">
        <v>20.712099500000001</v>
      </c>
      <c r="BR1347" s="16">
        <f t="shared" si="40"/>
        <v>48.280957707836421</v>
      </c>
      <c r="BS1347" s="19">
        <f t="shared" si="41"/>
        <v>-0.24694473433971995</v>
      </c>
      <c r="BT1347" s="15">
        <v>40.935120300000001</v>
      </c>
      <c r="BU1347" s="16">
        <f t="shared" si="42"/>
        <v>24.868479988319464</v>
      </c>
      <c r="BV1347" s="19">
        <f t="shared" si="43"/>
        <v>-0.63645178042763151</v>
      </c>
      <c r="BW1347" s="15">
        <v>194.64906999999999</v>
      </c>
      <c r="BX1347" s="18">
        <f t="shared" si="44"/>
        <v>2.8720340925487833E-2</v>
      </c>
      <c r="BY1347" s="19">
        <f t="shared" si="45"/>
        <v>-5.7477143724092197E-2</v>
      </c>
      <c r="BZ1347" s="15">
        <v>7.2224977199999998</v>
      </c>
      <c r="CA1347" s="18">
        <f t="shared" si="46"/>
        <v>1.1079270056991461E-3</v>
      </c>
      <c r="CB1347" s="19">
        <f t="shared" si="47"/>
        <v>-5.1362661042317397E-2</v>
      </c>
      <c r="CC1347" s="7">
        <f t="shared" si="48"/>
        <v>-0.49460261215907642</v>
      </c>
      <c r="CD1347" s="61">
        <f t="shared" si="49"/>
        <v>-0.79657293394706319</v>
      </c>
    </row>
    <row r="1348" spans="1:82" ht="15.75" customHeight="1" x14ac:dyDescent="0.25">
      <c r="A1348" s="5">
        <v>50185000301</v>
      </c>
      <c r="B1348" s="5">
        <v>50185</v>
      </c>
      <c r="C1348" s="6" t="s">
        <v>1353</v>
      </c>
      <c r="D1348" s="6" t="s">
        <v>1353</v>
      </c>
      <c r="E1348" s="5">
        <v>172</v>
      </c>
      <c r="F1348" s="15">
        <v>10.14006341</v>
      </c>
      <c r="G1348" s="16">
        <f t="shared" si="0"/>
        <v>98.618712681206006</v>
      </c>
      <c r="H1348" s="17">
        <v>1</v>
      </c>
      <c r="I1348" s="7">
        <f t="shared" si="1"/>
        <v>98.618712681206006</v>
      </c>
      <c r="J1348" s="18">
        <f t="shared" si="2"/>
        <v>32.872904227068666</v>
      </c>
      <c r="K1348" s="19">
        <f t="shared" si="3"/>
        <v>-8.9938797537779475E-2</v>
      </c>
      <c r="L1348" s="15">
        <v>18.050783500000001</v>
      </c>
      <c r="M1348" s="16">
        <f t="shared" si="4"/>
        <v>55.399257323096251</v>
      </c>
      <c r="N1348" s="19">
        <f t="shared" si="5"/>
        <v>0.4758125232657569</v>
      </c>
      <c r="O1348" s="15">
        <v>18.050783500000001</v>
      </c>
      <c r="P1348" s="16">
        <f t="shared" si="6"/>
        <v>55.399257323096251</v>
      </c>
      <c r="Q1348" s="17">
        <v>2</v>
      </c>
      <c r="R1348" s="7">
        <f t="shared" si="7"/>
        <v>110.7985146461925</v>
      </c>
      <c r="S1348" s="18">
        <f t="shared" si="8"/>
        <v>55.399257323096251</v>
      </c>
      <c r="T1348" s="19">
        <f t="shared" si="9"/>
        <v>0.46032200080856189</v>
      </c>
      <c r="U1348" s="15">
        <v>17.921285000000001</v>
      </c>
      <c r="V1348" s="16">
        <f t="shared" si="10"/>
        <v>55.799570175910929</v>
      </c>
      <c r="W1348" s="19">
        <f t="shared" si="11"/>
        <v>-0.21400999853334882</v>
      </c>
      <c r="X1348" s="15">
        <v>41.328403600000001</v>
      </c>
      <c r="Y1348" s="16">
        <f t="shared" si="12"/>
        <v>25.845689573163188</v>
      </c>
      <c r="Z1348" s="17">
        <v>3</v>
      </c>
      <c r="AA1348" s="20">
        <f t="shared" si="13"/>
        <v>77.537068719489568</v>
      </c>
      <c r="AB1348" s="18">
        <f t="shared" si="14"/>
        <v>25.845689573163192</v>
      </c>
      <c r="AC1348" s="19">
        <f t="shared" si="15"/>
        <v>-3.7188273413007511E-2</v>
      </c>
      <c r="AD1348" s="15">
        <v>41.362391000000002</v>
      </c>
      <c r="AE1348" s="16">
        <f t="shared" si="16"/>
        <v>25.87718683864286</v>
      </c>
      <c r="AF1348" s="17">
        <v>3</v>
      </c>
      <c r="AG1348" s="7">
        <f t="shared" si="17"/>
        <v>77.631560515928584</v>
      </c>
      <c r="AH1348" s="18">
        <f t="shared" si="18"/>
        <v>25.556464083519735</v>
      </c>
      <c r="AI1348" s="19">
        <f t="shared" si="19"/>
        <v>0.23414222992049596</v>
      </c>
      <c r="AJ1348" s="5">
        <v>7</v>
      </c>
      <c r="AK1348" s="15">
        <v>17.921285000000001</v>
      </c>
      <c r="AL1348" s="16">
        <f t="shared" si="20"/>
        <v>55.799570175910929</v>
      </c>
      <c r="AM1348" s="17">
        <v>3</v>
      </c>
      <c r="AN1348" s="7">
        <f t="shared" si="21"/>
        <v>167.39871052773279</v>
      </c>
      <c r="AO1348" s="18">
        <f t="shared" si="22"/>
        <v>55.799570175910937</v>
      </c>
      <c r="AP1348" s="19">
        <f t="shared" si="23"/>
        <v>0.75369666209788011</v>
      </c>
      <c r="AQ1348" s="5">
        <v>9</v>
      </c>
      <c r="AR1348" s="15">
        <v>17.92128495</v>
      </c>
      <c r="AS1348" s="21">
        <f t="shared" si="24"/>
        <v>55.799570331590537</v>
      </c>
      <c r="AT1348" s="19">
        <f t="shared" si="25"/>
        <v>0.92908145255553509</v>
      </c>
      <c r="AU1348" s="5">
        <v>2</v>
      </c>
      <c r="AV1348" s="15">
        <v>41.147238399999999</v>
      </c>
      <c r="AW1348" s="16">
        <f t="shared" si="26"/>
        <v>24.302967559543436</v>
      </c>
      <c r="AX1348" s="19">
        <f t="shared" si="27"/>
        <v>0.10340631514960617</v>
      </c>
      <c r="AY1348" s="15">
        <v>41.147238399999999</v>
      </c>
      <c r="AZ1348" s="16">
        <f t="shared" si="28"/>
        <v>24.302967559543436</v>
      </c>
      <c r="BA1348" s="19">
        <f t="shared" si="29"/>
        <v>-0.5068081496105552</v>
      </c>
      <c r="BB1348" s="15">
        <v>10</v>
      </c>
      <c r="BC1348" s="16">
        <f t="shared" si="30"/>
        <v>100</v>
      </c>
      <c r="BD1348" s="19">
        <f t="shared" si="31"/>
        <v>0.93333821106502679</v>
      </c>
      <c r="BE1348" s="15">
        <v>41.147238399999999</v>
      </c>
      <c r="BF1348" s="21">
        <f t="shared" si="32"/>
        <v>24.302967559543436</v>
      </c>
      <c r="BG1348" s="19">
        <f t="shared" si="33"/>
        <v>-0.80336130500361613</v>
      </c>
      <c r="BH1348" s="15">
        <v>41.147238399999999</v>
      </c>
      <c r="BI1348" s="16">
        <f t="shared" si="34"/>
        <v>24.302967559543436</v>
      </c>
      <c r="BJ1348" s="22">
        <f t="shared" si="35"/>
        <v>-0.31987479442387967</v>
      </c>
      <c r="BK1348" s="15">
        <v>86.865128100000007</v>
      </c>
      <c r="BL1348" s="16">
        <f t="shared" si="36"/>
        <v>11.512099525701384</v>
      </c>
      <c r="BM1348" s="19">
        <f t="shared" si="37"/>
        <v>-0.71057407093286484</v>
      </c>
      <c r="BN1348" s="15">
        <v>86.865128100000007</v>
      </c>
      <c r="BO1348" s="16">
        <f t="shared" si="38"/>
        <v>11.512099525701384</v>
      </c>
      <c r="BP1348" s="19">
        <f t="shared" si="39"/>
        <v>-0.166951619367608</v>
      </c>
      <c r="BQ1348" s="15">
        <v>17.921285000000001</v>
      </c>
      <c r="BR1348" s="16">
        <f t="shared" si="40"/>
        <v>55.799570175910929</v>
      </c>
      <c r="BS1348" s="19">
        <f t="shared" si="41"/>
        <v>9.9672738688790979E-2</v>
      </c>
      <c r="BT1348" s="15">
        <v>38.144305699999997</v>
      </c>
      <c r="BU1348" s="16">
        <f t="shared" si="42"/>
        <v>26.687973507930437</v>
      </c>
      <c r="BV1348" s="19">
        <f t="shared" si="43"/>
        <v>-0.55578352453542379</v>
      </c>
      <c r="BW1348" s="15">
        <v>213.22543400000001</v>
      </c>
      <c r="BX1348" s="18">
        <f t="shared" si="44"/>
        <v>3.146127108886318E-2</v>
      </c>
      <c r="BY1348" s="19">
        <f t="shared" si="45"/>
        <v>-5.6498197450214477E-2</v>
      </c>
      <c r="BZ1348" s="15">
        <v>172.23530600000001</v>
      </c>
      <c r="CA1348" s="18">
        <f t="shared" si="46"/>
        <v>2.6420797105112304E-2</v>
      </c>
      <c r="CB1348" s="19">
        <f t="shared" si="47"/>
        <v>-4.14941284577727E-2</v>
      </c>
      <c r="CC1348" s="7">
        <f t="shared" si="48"/>
        <v>2.5631014436083382E-2</v>
      </c>
      <c r="CD1348" s="61">
        <f t="shared" si="49"/>
        <v>4.1279548201868382E-2</v>
      </c>
    </row>
    <row r="1349" spans="1:82" ht="15.75" customHeight="1" x14ac:dyDescent="0.25">
      <c r="A1349" s="5">
        <v>50186000201</v>
      </c>
      <c r="B1349" s="5">
        <v>50186</v>
      </c>
      <c r="C1349" s="6" t="s">
        <v>1355</v>
      </c>
      <c r="D1349" s="6" t="s">
        <v>1356</v>
      </c>
      <c r="E1349" s="5">
        <v>6</v>
      </c>
      <c r="F1349" s="15">
        <v>16.932630289999999</v>
      </c>
      <c r="G1349" s="16">
        <f t="shared" si="0"/>
        <v>59.05757008056662</v>
      </c>
      <c r="H1349" s="17">
        <v>1</v>
      </c>
      <c r="I1349" s="7">
        <f t="shared" si="1"/>
        <v>59.05757008056662</v>
      </c>
      <c r="J1349" s="18">
        <f t="shared" si="2"/>
        <v>19.685856693522208</v>
      </c>
      <c r="K1349" s="19">
        <f t="shared" si="3"/>
        <v>-0.81530548095960675</v>
      </c>
      <c r="L1349" s="15">
        <v>24.268802000000001</v>
      </c>
      <c r="M1349" s="16">
        <f t="shared" si="4"/>
        <v>41.20516538063972</v>
      </c>
      <c r="N1349" s="19">
        <f t="shared" si="5"/>
        <v>-0.35363334152941639</v>
      </c>
      <c r="O1349" s="15">
        <v>24.268802000000001</v>
      </c>
      <c r="P1349" s="16">
        <f t="shared" si="6"/>
        <v>41.20516538063972</v>
      </c>
      <c r="Q1349" s="17">
        <v>2</v>
      </c>
      <c r="R1349" s="7">
        <f t="shared" si="7"/>
        <v>82.41033076127944</v>
      </c>
      <c r="S1349" s="18">
        <f t="shared" si="8"/>
        <v>41.20516538063972</v>
      </c>
      <c r="T1349" s="19">
        <f t="shared" si="9"/>
        <v>-0.33172394879048134</v>
      </c>
      <c r="U1349" s="15">
        <v>24.559724800000001</v>
      </c>
      <c r="V1349" s="16">
        <f t="shared" si="10"/>
        <v>40.717068621224939</v>
      </c>
      <c r="W1349" s="19">
        <f t="shared" si="11"/>
        <v>-0.85820652346222959</v>
      </c>
      <c r="X1349" s="15">
        <v>62.926873800000003</v>
      </c>
      <c r="Y1349" s="16">
        <f t="shared" si="12"/>
        <v>16.974640968100978</v>
      </c>
      <c r="Z1349" s="17">
        <v>2</v>
      </c>
      <c r="AA1349" s="20">
        <f t="shared" si="13"/>
        <v>33.949281936201956</v>
      </c>
      <c r="AB1349" s="18">
        <f t="shared" si="14"/>
        <v>11.316427312067319</v>
      </c>
      <c r="AC1349" s="19">
        <f t="shared" si="15"/>
        <v>-1.1682616597035964</v>
      </c>
      <c r="AD1349" s="15">
        <v>70.579245</v>
      </c>
      <c r="AE1349" s="16">
        <f t="shared" si="16"/>
        <v>15.165114333540972</v>
      </c>
      <c r="AF1349" s="17">
        <v>1</v>
      </c>
      <c r="AG1349" s="7">
        <f t="shared" si="17"/>
        <v>15.165114333540972</v>
      </c>
      <c r="AH1349" s="18">
        <f t="shared" si="18"/>
        <v>4.9923857927355266</v>
      </c>
      <c r="AI1349" s="19">
        <f t="shared" si="19"/>
        <v>-1.2232546473058243</v>
      </c>
      <c r="AJ1349" s="5">
        <v>0</v>
      </c>
      <c r="AK1349" s="15">
        <v>24.559724800000001</v>
      </c>
      <c r="AL1349" s="16">
        <f t="shared" si="20"/>
        <v>40.717068621224939</v>
      </c>
      <c r="AM1349" s="17">
        <v>3</v>
      </c>
      <c r="AN1349" s="7">
        <f t="shared" si="21"/>
        <v>122.15120586367482</v>
      </c>
      <c r="AO1349" s="18">
        <f t="shared" si="22"/>
        <v>0</v>
      </c>
      <c r="AP1349" s="19">
        <f t="shared" si="23"/>
        <v>-1.0465207101426044</v>
      </c>
      <c r="AQ1349" s="5">
        <v>0</v>
      </c>
      <c r="AR1349" s="15">
        <v>45.896639229999998</v>
      </c>
      <c r="AS1349" s="21">
        <f t="shared" si="24"/>
        <v>0</v>
      </c>
      <c r="AT1349" s="19">
        <f t="shared" si="25"/>
        <v>-1.0252866396461213</v>
      </c>
      <c r="AU1349" s="5">
        <v>0</v>
      </c>
      <c r="AV1349" s="15">
        <v>62.094649599999997</v>
      </c>
      <c r="AW1349" s="16">
        <f t="shared" si="26"/>
        <v>0</v>
      </c>
      <c r="AX1349" s="19">
        <f t="shared" si="27"/>
        <v>-0.82680925094591806</v>
      </c>
      <c r="AY1349" s="15">
        <v>62.094649599999997</v>
      </c>
      <c r="AZ1349" s="16">
        <f t="shared" si="28"/>
        <v>16.104447105214039</v>
      </c>
      <c r="BA1349" s="19">
        <f t="shared" si="29"/>
        <v>-1.085106200610134</v>
      </c>
      <c r="BB1349" s="15">
        <v>16.932630289999999</v>
      </c>
      <c r="BC1349" s="16">
        <f t="shared" si="30"/>
        <v>59.05757008056662</v>
      </c>
      <c r="BD1349" s="19">
        <f t="shared" si="31"/>
        <v>-0.68648156957363038</v>
      </c>
      <c r="BE1349" s="15">
        <v>62.094649599999997</v>
      </c>
      <c r="BF1349" s="21">
        <f t="shared" si="32"/>
        <v>16.104447105214039</v>
      </c>
      <c r="BG1349" s="19">
        <f t="shared" si="33"/>
        <v>-1.3039587991188277</v>
      </c>
      <c r="BH1349" s="15">
        <v>62.094649599999997</v>
      </c>
      <c r="BI1349" s="16">
        <f t="shared" si="34"/>
        <v>16.104447105214039</v>
      </c>
      <c r="BJ1349" s="22">
        <f t="shared" si="35"/>
        <v>-0.92229588264352869</v>
      </c>
      <c r="BK1349" s="15">
        <v>114.01726600000001</v>
      </c>
      <c r="BL1349" s="16">
        <f t="shared" si="36"/>
        <v>8.7706014631152431</v>
      </c>
      <c r="BM1349" s="19">
        <f t="shared" si="37"/>
        <v>-0.96068818067003048</v>
      </c>
      <c r="BN1349" s="15">
        <v>114.01726600000001</v>
      </c>
      <c r="BO1349" s="16">
        <f t="shared" si="38"/>
        <v>8.7706014631152431</v>
      </c>
      <c r="BP1349" s="19">
        <f t="shared" si="39"/>
        <v>-0.50144981247543952</v>
      </c>
      <c r="BQ1349" s="15">
        <v>45.896639200000003</v>
      </c>
      <c r="BR1349" s="16">
        <f t="shared" si="40"/>
        <v>21.788087699458394</v>
      </c>
      <c r="BS1349" s="19">
        <f t="shared" si="41"/>
        <v>-1.4682992987050416</v>
      </c>
      <c r="BT1349" s="15">
        <v>40.182998900000001</v>
      </c>
      <c r="BU1349" s="16">
        <f t="shared" si="42"/>
        <v>25.333953360061432</v>
      </c>
      <c r="BV1349" s="19">
        <f t="shared" si="43"/>
        <v>-0.6158147599282574</v>
      </c>
      <c r="BW1349" s="15">
        <v>122.107215</v>
      </c>
      <c r="BX1349" s="18">
        <f t="shared" si="44"/>
        <v>1.8016838427544719E-2</v>
      </c>
      <c r="BY1349" s="19">
        <f t="shared" si="45"/>
        <v>-6.1299989715505147E-2</v>
      </c>
      <c r="BZ1349" s="15">
        <v>6.2188920999999997</v>
      </c>
      <c r="CA1349" s="18">
        <f t="shared" si="46"/>
        <v>9.539744794989114E-4</v>
      </c>
      <c r="CB1349" s="19">
        <f t="shared" si="47"/>
        <v>-5.1422681321144456E-2</v>
      </c>
      <c r="CC1349" s="7">
        <f t="shared" si="48"/>
        <v>-0.80556944090775462</v>
      </c>
      <c r="CD1349" s="61">
        <f t="shared" si="49"/>
        <v>-1.2973947109595949</v>
      </c>
    </row>
    <row r="1350" spans="1:82" ht="15.75" customHeight="1" x14ac:dyDescent="0.25">
      <c r="A1350" s="5">
        <v>50186000301</v>
      </c>
      <c r="B1350" s="5">
        <v>50186</v>
      </c>
      <c r="C1350" s="6" t="s">
        <v>1356</v>
      </c>
      <c r="D1350" s="6" t="s">
        <v>1356</v>
      </c>
      <c r="E1350" s="5">
        <v>30</v>
      </c>
      <c r="F1350" s="15">
        <v>10</v>
      </c>
      <c r="G1350" s="16">
        <f t="shared" si="0"/>
        <v>100</v>
      </c>
      <c r="H1350" s="17">
        <v>1</v>
      </c>
      <c r="I1350" s="7">
        <f t="shared" si="1"/>
        <v>100</v>
      </c>
      <c r="J1350" s="18">
        <f t="shared" si="2"/>
        <v>33.333333333333336</v>
      </c>
      <c r="K1350" s="19">
        <f t="shared" si="3"/>
        <v>-6.4612435976370855E-2</v>
      </c>
      <c r="L1350" s="15">
        <v>18.874587300000002</v>
      </c>
      <c r="M1350" s="16">
        <f t="shared" si="4"/>
        <v>52.981290880993193</v>
      </c>
      <c r="N1350" s="19">
        <f t="shared" si="5"/>
        <v>0.33451625191944206</v>
      </c>
      <c r="O1350" s="15">
        <v>18.874587300000002</v>
      </c>
      <c r="P1350" s="16">
        <f t="shared" si="6"/>
        <v>52.981290880993193</v>
      </c>
      <c r="Q1350" s="17">
        <v>2</v>
      </c>
      <c r="R1350" s="7">
        <f t="shared" si="7"/>
        <v>105.96258176198639</v>
      </c>
      <c r="S1350" s="18">
        <f t="shared" si="8"/>
        <v>52.981290880993193</v>
      </c>
      <c r="T1350" s="19">
        <f t="shared" si="9"/>
        <v>0.32539681260362424</v>
      </c>
      <c r="U1350" s="15">
        <v>19.165510099999999</v>
      </c>
      <c r="V1350" s="16">
        <f t="shared" si="10"/>
        <v>52.17706154348587</v>
      </c>
      <c r="W1350" s="19">
        <f t="shared" si="11"/>
        <v>-0.36873283838003634</v>
      </c>
      <c r="X1350" s="15">
        <v>57.532659099999996</v>
      </c>
      <c r="Y1350" s="16">
        <f t="shared" si="12"/>
        <v>18.566169315125574</v>
      </c>
      <c r="Z1350" s="17">
        <v>2</v>
      </c>
      <c r="AA1350" s="20">
        <f t="shared" si="13"/>
        <v>37.132338630251148</v>
      </c>
      <c r="AB1350" s="18">
        <f t="shared" si="14"/>
        <v>12.377446210083717</v>
      </c>
      <c r="AC1350" s="19">
        <f t="shared" si="15"/>
        <v>-1.0856635059686248</v>
      </c>
      <c r="AD1350" s="15">
        <v>63.646614700000001</v>
      </c>
      <c r="AE1350" s="16">
        <f t="shared" si="16"/>
        <v>16.816956016358244</v>
      </c>
      <c r="AF1350" s="17">
        <v>1</v>
      </c>
      <c r="AG1350" s="7">
        <f t="shared" si="17"/>
        <v>16.816956016358244</v>
      </c>
      <c r="AH1350" s="18">
        <f t="shared" si="18"/>
        <v>5.5361753592214233</v>
      </c>
      <c r="AI1350" s="19">
        <f t="shared" si="19"/>
        <v>-1.1847157347001487</v>
      </c>
      <c r="AJ1350" s="5">
        <v>0</v>
      </c>
      <c r="AK1350" s="15">
        <v>19.165510099999999</v>
      </c>
      <c r="AL1350" s="16">
        <f t="shared" si="20"/>
        <v>52.17706154348587</v>
      </c>
      <c r="AM1350" s="17">
        <v>3</v>
      </c>
      <c r="AN1350" s="7">
        <f t="shared" si="21"/>
        <v>156.5311846304576</v>
      </c>
      <c r="AO1350" s="18">
        <f t="shared" si="22"/>
        <v>0</v>
      </c>
      <c r="AP1350" s="19">
        <f t="shared" si="23"/>
        <v>-1.0465207101426044</v>
      </c>
      <c r="AQ1350" s="5">
        <v>0</v>
      </c>
      <c r="AR1350" s="15">
        <v>40.502424560000001</v>
      </c>
      <c r="AS1350" s="21">
        <f t="shared" si="24"/>
        <v>0</v>
      </c>
      <c r="AT1350" s="19">
        <f t="shared" si="25"/>
        <v>-1.0252866396461213</v>
      </c>
      <c r="AU1350" s="5">
        <v>0</v>
      </c>
      <c r="AV1350" s="15">
        <v>56.700434899999998</v>
      </c>
      <c r="AW1350" s="16">
        <f t="shared" si="26"/>
        <v>0</v>
      </c>
      <c r="AX1350" s="19">
        <f t="shared" si="27"/>
        <v>-0.82680925094591806</v>
      </c>
      <c r="AY1350" s="15">
        <v>56.700434899999998</v>
      </c>
      <c r="AZ1350" s="16">
        <f t="shared" si="28"/>
        <v>17.636549027598377</v>
      </c>
      <c r="BA1350" s="19">
        <f t="shared" si="29"/>
        <v>-0.97703651162378824</v>
      </c>
      <c r="BB1350" s="15">
        <v>10</v>
      </c>
      <c r="BC1350" s="16">
        <f t="shared" si="30"/>
        <v>100</v>
      </c>
      <c r="BD1350" s="19">
        <f t="shared" si="31"/>
        <v>0.93333821106502679</v>
      </c>
      <c r="BE1350" s="15">
        <v>56.700434899999998</v>
      </c>
      <c r="BF1350" s="21">
        <f t="shared" si="32"/>
        <v>17.636549027598377</v>
      </c>
      <c r="BG1350" s="19">
        <f t="shared" si="33"/>
        <v>-1.2104094340416589</v>
      </c>
      <c r="BH1350" s="15">
        <v>56.700434899999998</v>
      </c>
      <c r="BI1350" s="16">
        <f t="shared" si="34"/>
        <v>17.636549027598377</v>
      </c>
      <c r="BJ1350" s="22">
        <f t="shared" si="35"/>
        <v>-0.80971819103591725</v>
      </c>
      <c r="BK1350" s="15">
        <v>108.623052</v>
      </c>
      <c r="BL1350" s="16">
        <f t="shared" si="36"/>
        <v>9.2061489857604073</v>
      </c>
      <c r="BM1350" s="19">
        <f t="shared" si="37"/>
        <v>-0.92095202970888046</v>
      </c>
      <c r="BN1350" s="15">
        <v>108.623052</v>
      </c>
      <c r="BO1350" s="16">
        <f t="shared" si="38"/>
        <v>9.2061489857604073</v>
      </c>
      <c r="BP1350" s="19">
        <f t="shared" si="39"/>
        <v>-0.44830738595846942</v>
      </c>
      <c r="BQ1350" s="15">
        <v>40.502424599999998</v>
      </c>
      <c r="BR1350" s="16">
        <f t="shared" si="40"/>
        <v>24.689879923879918</v>
      </c>
      <c r="BS1350" s="19">
        <f t="shared" si="41"/>
        <v>-1.3345230344869239</v>
      </c>
      <c r="BT1350" s="15">
        <v>33.250368600000002</v>
      </c>
      <c r="BU1350" s="16">
        <f t="shared" si="42"/>
        <v>30.616028118256708</v>
      </c>
      <c r="BV1350" s="19">
        <f t="shared" si="43"/>
        <v>-0.38163104141357351</v>
      </c>
      <c r="BW1350" s="15">
        <v>135.95188400000001</v>
      </c>
      <c r="BX1350" s="18">
        <f t="shared" si="44"/>
        <v>2.0059610138093004E-2</v>
      </c>
      <c r="BY1350" s="19">
        <f t="shared" si="45"/>
        <v>-6.0570396608338406E-2</v>
      </c>
      <c r="BZ1350" s="15">
        <v>30.260108200000001</v>
      </c>
      <c r="CA1350" s="18">
        <f t="shared" si="46"/>
        <v>4.641883233458214E-3</v>
      </c>
      <c r="CB1350" s="19">
        <f t="shared" si="47"/>
        <v>-4.9984904902889989E-2</v>
      </c>
      <c r="CC1350" s="7">
        <f t="shared" si="48"/>
        <v>-0.5369590931553776</v>
      </c>
      <c r="CD1350" s="61">
        <f t="shared" si="49"/>
        <v>-0.86478936772530834</v>
      </c>
    </row>
    <row r="1351" spans="1:82" ht="15.75" customHeight="1" x14ac:dyDescent="0.25">
      <c r="A1351" s="5">
        <v>50187000101</v>
      </c>
      <c r="B1351" s="5">
        <v>50187</v>
      </c>
      <c r="C1351" s="6" t="s">
        <v>1357</v>
      </c>
      <c r="D1351" s="6" t="s">
        <v>1357</v>
      </c>
      <c r="E1351" s="5">
        <v>61</v>
      </c>
      <c r="F1351" s="15">
        <v>10.10610423</v>
      </c>
      <c r="G1351" s="16">
        <f t="shared" si="0"/>
        <v>98.950097608482707</v>
      </c>
      <c r="H1351" s="17">
        <v>1</v>
      </c>
      <c r="I1351" s="7">
        <f t="shared" si="1"/>
        <v>98.950097608482707</v>
      </c>
      <c r="J1351" s="18">
        <f t="shared" si="2"/>
        <v>32.983365869494236</v>
      </c>
      <c r="K1351" s="19">
        <f t="shared" si="3"/>
        <v>-8.3862744880220372E-2</v>
      </c>
      <c r="L1351" s="15">
        <v>19.949546000000002</v>
      </c>
      <c r="M1351" s="16">
        <f t="shared" si="4"/>
        <v>50.126454005519719</v>
      </c>
      <c r="N1351" s="19">
        <f t="shared" si="5"/>
        <v>0.16769102275889072</v>
      </c>
      <c r="O1351" s="15">
        <v>19.949546000000002</v>
      </c>
      <c r="P1351" s="16">
        <f t="shared" si="6"/>
        <v>50.126454005519719</v>
      </c>
      <c r="Q1351" s="17">
        <v>2</v>
      </c>
      <c r="R1351" s="7">
        <f t="shared" si="7"/>
        <v>100.25290801103944</v>
      </c>
      <c r="S1351" s="18">
        <f t="shared" si="8"/>
        <v>50.126454005519719</v>
      </c>
      <c r="T1351" s="19">
        <f t="shared" si="9"/>
        <v>0.16609377348343235</v>
      </c>
      <c r="U1351" s="15">
        <v>13.985063800000001</v>
      </c>
      <c r="V1351" s="16">
        <f t="shared" si="10"/>
        <v>71.504857918488725</v>
      </c>
      <c r="W1351" s="19">
        <f t="shared" si="11"/>
        <v>0.45678666938633161</v>
      </c>
      <c r="X1351" s="15">
        <v>34.061624000000002</v>
      </c>
      <c r="Y1351" s="16">
        <f t="shared" si="12"/>
        <v>31.359664178079118</v>
      </c>
      <c r="Z1351" s="17">
        <v>3</v>
      </c>
      <c r="AA1351" s="20">
        <f t="shared" si="13"/>
        <v>94.078992534237358</v>
      </c>
      <c r="AB1351" s="18">
        <f t="shared" si="14"/>
        <v>31.359664178079118</v>
      </c>
      <c r="AC1351" s="19">
        <f t="shared" si="15"/>
        <v>0.39206338549621528</v>
      </c>
      <c r="AD1351" s="15">
        <v>34.049033700000003</v>
      </c>
      <c r="AE1351" s="16">
        <f t="shared" si="16"/>
        <v>31.435321466993638</v>
      </c>
      <c r="AF1351" s="17">
        <v>2</v>
      </c>
      <c r="AG1351" s="7">
        <f t="shared" si="17"/>
        <v>62.870642933987277</v>
      </c>
      <c r="AH1351" s="18">
        <f t="shared" si="18"/>
        <v>20.697140665110854</v>
      </c>
      <c r="AI1351" s="19">
        <f t="shared" si="19"/>
        <v>-0.11024290007561048</v>
      </c>
      <c r="AJ1351" s="5">
        <v>0</v>
      </c>
      <c r="AK1351" s="15">
        <v>12.513719500000001</v>
      </c>
      <c r="AL1351" s="16">
        <f t="shared" si="20"/>
        <v>79.912291465379255</v>
      </c>
      <c r="AM1351" s="17">
        <v>1</v>
      </c>
      <c r="AN1351" s="7">
        <f t="shared" si="21"/>
        <v>79.912291465379255</v>
      </c>
      <c r="AO1351" s="18">
        <f t="shared" si="22"/>
        <v>0</v>
      </c>
      <c r="AP1351" s="19">
        <f t="shared" si="23"/>
        <v>-1.0465207101426044</v>
      </c>
      <c r="AQ1351" s="5">
        <v>2</v>
      </c>
      <c r="AR1351" s="15">
        <v>27.390319730000002</v>
      </c>
      <c r="AS1351" s="21">
        <f t="shared" si="24"/>
        <v>36.509248882725615</v>
      </c>
      <c r="AT1351" s="19">
        <f t="shared" si="25"/>
        <v>0.25344204343573007</v>
      </c>
      <c r="AU1351" s="5">
        <v>0</v>
      </c>
      <c r="AV1351" s="15">
        <v>27.390319699999999</v>
      </c>
      <c r="AW1351" s="16">
        <f t="shared" si="26"/>
        <v>0</v>
      </c>
      <c r="AX1351" s="19">
        <f t="shared" si="27"/>
        <v>-0.82680925094591806</v>
      </c>
      <c r="AY1351" s="15">
        <v>27.390319699999999</v>
      </c>
      <c r="AZ1351" s="16">
        <f t="shared" si="28"/>
        <v>36.509248922713375</v>
      </c>
      <c r="BA1351" s="19">
        <f t="shared" si="29"/>
        <v>0.3541848504796104</v>
      </c>
      <c r="BB1351" s="15">
        <v>10</v>
      </c>
      <c r="BC1351" s="16">
        <f t="shared" si="30"/>
        <v>100</v>
      </c>
      <c r="BD1351" s="19">
        <f t="shared" si="31"/>
        <v>0.93333821106502679</v>
      </c>
      <c r="BE1351" s="15">
        <v>35.815556899999997</v>
      </c>
      <c r="BF1351" s="21">
        <f t="shared" si="32"/>
        <v>27.920827890295907</v>
      </c>
      <c r="BG1351" s="19">
        <f t="shared" si="33"/>
        <v>-0.58245659107110004</v>
      </c>
      <c r="BH1351" s="15">
        <v>35.815556899999997</v>
      </c>
      <c r="BI1351" s="16">
        <f t="shared" si="34"/>
        <v>27.920827890295907</v>
      </c>
      <c r="BJ1351" s="22">
        <f t="shared" si="35"/>
        <v>-5.4037150958870586E-2</v>
      </c>
      <c r="BK1351" s="15">
        <v>61.342831599999997</v>
      </c>
      <c r="BL1351" s="16">
        <f t="shared" si="36"/>
        <v>16.301823276120174</v>
      </c>
      <c r="BM1351" s="19">
        <f t="shared" si="37"/>
        <v>-0.27359492144082986</v>
      </c>
      <c r="BN1351" s="15">
        <v>61.342831599999997</v>
      </c>
      <c r="BO1351" s="16">
        <f t="shared" si="38"/>
        <v>16.301823276120174</v>
      </c>
      <c r="BP1351" s="19">
        <f t="shared" si="39"/>
        <v>0.41745657769286693</v>
      </c>
      <c r="BQ1351" s="15">
        <v>27.390319699999999</v>
      </c>
      <c r="BR1351" s="16">
        <f t="shared" si="40"/>
        <v>36.509248922713375</v>
      </c>
      <c r="BS1351" s="19">
        <f t="shared" si="41"/>
        <v>-0.78963528657293258</v>
      </c>
      <c r="BT1351" s="15">
        <v>21.800159499999999</v>
      </c>
      <c r="BU1351" s="16">
        <f t="shared" si="42"/>
        <v>46.696640912191491</v>
      </c>
      <c r="BV1351" s="19">
        <f t="shared" si="43"/>
        <v>0.33131185933497909</v>
      </c>
      <c r="BW1351" s="15">
        <v>427.935045</v>
      </c>
      <c r="BX1351" s="18">
        <f t="shared" si="44"/>
        <v>6.3141531507774365E-2</v>
      </c>
      <c r="BY1351" s="19">
        <f t="shared" si="45"/>
        <v>-4.5183325839484575E-2</v>
      </c>
      <c r="BZ1351" s="15">
        <v>62.470172400000003</v>
      </c>
      <c r="CA1351" s="18">
        <f t="shared" si="46"/>
        <v>9.5828885983561714E-3</v>
      </c>
      <c r="CB1351" s="19">
        <f t="shared" si="47"/>
        <v>-4.8058593415792515E-2</v>
      </c>
      <c r="CC1351" s="7">
        <f t="shared" si="48"/>
        <v>-2.0422793800541062E-2</v>
      </c>
      <c r="CD1351" s="61">
        <f t="shared" si="49"/>
        <v>-3.2891546419614323E-2</v>
      </c>
    </row>
    <row r="1352" spans="1:82" ht="15.75" customHeight="1" x14ac:dyDescent="0.25">
      <c r="A1352" s="5">
        <v>50188000101</v>
      </c>
      <c r="B1352" s="5">
        <v>50188</v>
      </c>
      <c r="C1352" s="6" t="s">
        <v>1358</v>
      </c>
      <c r="D1352" s="6" t="s">
        <v>1358</v>
      </c>
      <c r="E1352" s="5">
        <v>31</v>
      </c>
      <c r="F1352" s="15">
        <v>10.307909280000001</v>
      </c>
      <c r="G1352" s="16">
        <f t="shared" si="0"/>
        <v>97.012883295379567</v>
      </c>
      <c r="H1352" s="17">
        <v>1</v>
      </c>
      <c r="I1352" s="7">
        <f t="shared" si="1"/>
        <v>97.012883295379567</v>
      </c>
      <c r="J1352" s="18">
        <f t="shared" si="2"/>
        <v>32.33762776512652</v>
      </c>
      <c r="K1352" s="19">
        <f t="shared" si="3"/>
        <v>-0.11938221244358173</v>
      </c>
      <c r="L1352" s="15">
        <v>17.345894699999999</v>
      </c>
      <c r="M1352" s="16">
        <f t="shared" si="4"/>
        <v>57.650528686767601</v>
      </c>
      <c r="N1352" s="19">
        <f t="shared" si="5"/>
        <v>0.60736780208874463</v>
      </c>
      <c r="O1352" s="15">
        <v>17.345894699999999</v>
      </c>
      <c r="P1352" s="16">
        <f t="shared" si="6"/>
        <v>57.650528686767601</v>
      </c>
      <c r="Q1352" s="17">
        <v>2</v>
      </c>
      <c r="R1352" s="7">
        <f t="shared" si="7"/>
        <v>115.3010573735352</v>
      </c>
      <c r="S1352" s="18">
        <f t="shared" si="8"/>
        <v>57.650528686767601</v>
      </c>
      <c r="T1352" s="19">
        <f t="shared" si="9"/>
        <v>0.58594542020537965</v>
      </c>
      <c r="U1352" s="15">
        <v>15.497607800000001</v>
      </c>
      <c r="V1352" s="16">
        <f t="shared" si="10"/>
        <v>64.526087697225108</v>
      </c>
      <c r="W1352" s="19">
        <f t="shared" si="11"/>
        <v>0.15871280488085066</v>
      </c>
      <c r="X1352" s="15">
        <v>41.841945799999998</v>
      </c>
      <c r="Y1352" s="16">
        <f t="shared" si="12"/>
        <v>25.528475542358741</v>
      </c>
      <c r="Z1352" s="17">
        <v>3</v>
      </c>
      <c r="AA1352" s="20">
        <f t="shared" si="13"/>
        <v>76.585426627076231</v>
      </c>
      <c r="AB1352" s="18">
        <f t="shared" si="14"/>
        <v>25.528475542358745</v>
      </c>
      <c r="AC1352" s="19">
        <f t="shared" si="15"/>
        <v>-6.1882737698478463E-2</v>
      </c>
      <c r="AD1352" s="15">
        <v>41.829355499999998</v>
      </c>
      <c r="AE1352" s="16">
        <f t="shared" si="16"/>
        <v>25.588305323040419</v>
      </c>
      <c r="AF1352" s="17">
        <v>2</v>
      </c>
      <c r="AG1352" s="7">
        <f t="shared" si="17"/>
        <v>51.176610646080839</v>
      </c>
      <c r="AH1352" s="18">
        <f t="shared" si="18"/>
        <v>16.847441983656669</v>
      </c>
      <c r="AI1352" s="19">
        <f t="shared" si="19"/>
        <v>-0.38307491118149967</v>
      </c>
      <c r="AJ1352" s="5">
        <v>1</v>
      </c>
      <c r="AK1352" s="15">
        <v>15.497607800000001</v>
      </c>
      <c r="AL1352" s="16">
        <f t="shared" si="20"/>
        <v>64.526087697225108</v>
      </c>
      <c r="AM1352" s="17">
        <v>3</v>
      </c>
      <c r="AN1352" s="7">
        <f t="shared" si="21"/>
        <v>193.57826309167532</v>
      </c>
      <c r="AO1352" s="18">
        <f t="shared" si="22"/>
        <v>64.526087697225108</v>
      </c>
      <c r="AP1352" s="19">
        <f t="shared" si="23"/>
        <v>1.0352333906336977</v>
      </c>
      <c r="AQ1352" s="5">
        <v>0</v>
      </c>
      <c r="AR1352" s="15">
        <v>15.49760783</v>
      </c>
      <c r="AS1352" s="21">
        <f t="shared" si="24"/>
        <v>0</v>
      </c>
      <c r="AT1352" s="19">
        <f t="shared" si="25"/>
        <v>-1.0252866396461213</v>
      </c>
      <c r="AU1352" s="5">
        <v>0</v>
      </c>
      <c r="AV1352" s="15">
        <v>15.497607800000001</v>
      </c>
      <c r="AW1352" s="16">
        <f t="shared" si="26"/>
        <v>0</v>
      </c>
      <c r="AX1352" s="19">
        <f t="shared" si="27"/>
        <v>-0.82680925094591806</v>
      </c>
      <c r="AY1352" s="15">
        <v>15.497607800000001</v>
      </c>
      <c r="AZ1352" s="16">
        <f t="shared" si="28"/>
        <v>64.526087697225108</v>
      </c>
      <c r="BA1352" s="19">
        <f t="shared" si="29"/>
        <v>2.3304052366730379</v>
      </c>
      <c r="BB1352" s="15">
        <v>10</v>
      </c>
      <c r="BC1352" s="16">
        <f t="shared" si="30"/>
        <v>100</v>
      </c>
      <c r="BD1352" s="19">
        <f t="shared" si="31"/>
        <v>0.93333821106502679</v>
      </c>
      <c r="BE1352" s="15">
        <v>15.497607800000001</v>
      </c>
      <c r="BF1352" s="21">
        <f t="shared" si="32"/>
        <v>64.526087697225108</v>
      </c>
      <c r="BG1352" s="19">
        <f t="shared" si="33"/>
        <v>1.652641977367356</v>
      </c>
      <c r="BH1352" s="15">
        <v>30.996626800000001</v>
      </c>
      <c r="BI1352" s="16">
        <f t="shared" si="34"/>
        <v>32.261574991766523</v>
      </c>
      <c r="BJ1352" s="22">
        <f t="shared" si="35"/>
        <v>0.26491766620857737</v>
      </c>
      <c r="BK1352" s="15">
        <v>59.469451599999999</v>
      </c>
      <c r="BL1352" s="16">
        <f t="shared" si="36"/>
        <v>16.815356003720069</v>
      </c>
      <c r="BM1352" s="19">
        <f t="shared" si="37"/>
        <v>-0.2267439742388527</v>
      </c>
      <c r="BN1352" s="15">
        <v>59.469451599999999</v>
      </c>
      <c r="BO1352" s="16">
        <f t="shared" si="38"/>
        <v>16.815356003720069</v>
      </c>
      <c r="BP1352" s="19">
        <f t="shared" si="39"/>
        <v>0.4801142070482054</v>
      </c>
      <c r="BQ1352" s="15">
        <v>15.497607800000001</v>
      </c>
      <c r="BR1352" s="16">
        <f t="shared" si="40"/>
        <v>64.526087697225108</v>
      </c>
      <c r="BS1352" s="19">
        <f t="shared" si="41"/>
        <v>0.50197615097672044</v>
      </c>
      <c r="BT1352" s="15">
        <v>16.257126499999998</v>
      </c>
      <c r="BU1352" s="16">
        <f t="shared" si="42"/>
        <v>62.618336641472283</v>
      </c>
      <c r="BV1352" s="19">
        <f t="shared" si="43"/>
        <v>1.0372090837461476</v>
      </c>
      <c r="BW1352" s="15">
        <v>396.41776700000003</v>
      </c>
      <c r="BX1352" s="18">
        <f t="shared" si="44"/>
        <v>5.8491178083515123E-2</v>
      </c>
      <c r="BY1352" s="19">
        <f t="shared" si="45"/>
        <v>-4.6844238699550643E-2</v>
      </c>
      <c r="BZ1352" s="15">
        <v>32.465897099999999</v>
      </c>
      <c r="CA1352" s="18">
        <f t="shared" si="46"/>
        <v>4.9802499849511328E-3</v>
      </c>
      <c r="CB1352" s="19">
        <f t="shared" si="47"/>
        <v>-4.985298847857618E-2</v>
      </c>
      <c r="CC1352" s="7">
        <f t="shared" si="48"/>
        <v>0.36042026302953506</v>
      </c>
      <c r="CD1352" s="61">
        <f t="shared" si="49"/>
        <v>0.58046807541540124</v>
      </c>
    </row>
    <row r="1353" spans="1:82" ht="15.75" customHeight="1" x14ac:dyDescent="0.25">
      <c r="A1353" s="5">
        <v>50189000101</v>
      </c>
      <c r="B1353" s="5">
        <v>50189</v>
      </c>
      <c r="C1353" s="6" t="s">
        <v>1359</v>
      </c>
      <c r="D1353" s="6" t="s">
        <v>1359</v>
      </c>
      <c r="E1353" s="5">
        <v>978</v>
      </c>
      <c r="F1353" s="15">
        <v>10.046999850000001</v>
      </c>
      <c r="G1353" s="16">
        <f t="shared" si="0"/>
        <v>99.532200152267336</v>
      </c>
      <c r="H1353" s="17">
        <v>1</v>
      </c>
      <c r="I1353" s="7">
        <f t="shared" si="1"/>
        <v>99.532200152267336</v>
      </c>
      <c r="J1353" s="18">
        <f t="shared" si="2"/>
        <v>33.177400050755779</v>
      </c>
      <c r="K1353" s="19">
        <f t="shared" si="3"/>
        <v>-7.3189701488656625E-2</v>
      </c>
      <c r="L1353" s="15">
        <v>27.491267300000001</v>
      </c>
      <c r="M1353" s="16">
        <f t="shared" si="4"/>
        <v>36.37518740360143</v>
      </c>
      <c r="N1353" s="19">
        <f t="shared" si="5"/>
        <v>-0.63587790330536498</v>
      </c>
      <c r="O1353" s="15">
        <v>27.491267300000001</v>
      </c>
      <c r="P1353" s="16">
        <f t="shared" si="6"/>
        <v>36.37518740360143</v>
      </c>
      <c r="Q1353" s="17">
        <v>2</v>
      </c>
      <c r="R1353" s="7">
        <f t="shared" si="7"/>
        <v>72.75037480720286</v>
      </c>
      <c r="S1353" s="18">
        <f t="shared" si="8"/>
        <v>36.37518740360143</v>
      </c>
      <c r="T1353" s="19">
        <f t="shared" si="9"/>
        <v>-0.60124203482759897</v>
      </c>
      <c r="U1353" s="15">
        <v>10</v>
      </c>
      <c r="V1353" s="16">
        <f t="shared" si="10"/>
        <v>100</v>
      </c>
      <c r="W1353" s="19">
        <f t="shared" si="11"/>
        <v>1.6738574211914985</v>
      </c>
      <c r="X1353" s="15">
        <v>55.796089100000003</v>
      </c>
      <c r="Y1353" s="16">
        <f t="shared" si="12"/>
        <v>19.144013625858232</v>
      </c>
      <c r="Z1353" s="17">
        <v>2</v>
      </c>
      <c r="AA1353" s="20">
        <f t="shared" si="13"/>
        <v>38.288027251716464</v>
      </c>
      <c r="AB1353" s="18">
        <f t="shared" si="14"/>
        <v>12.762675750572154</v>
      </c>
      <c r="AC1353" s="19">
        <f t="shared" si="15"/>
        <v>-1.0556741731980182</v>
      </c>
      <c r="AD1353" s="15">
        <v>58.498578000000002</v>
      </c>
      <c r="AE1353" s="16">
        <f t="shared" si="16"/>
        <v>18.296894669815735</v>
      </c>
      <c r="AF1353" s="17">
        <v>2</v>
      </c>
      <c r="AG1353" s="7">
        <f t="shared" si="17"/>
        <v>36.593789339631471</v>
      </c>
      <c r="AH1353" s="18">
        <f t="shared" si="18"/>
        <v>12.046748213264262</v>
      </c>
      <c r="AI1353" s="19">
        <f t="shared" si="19"/>
        <v>-0.72330489915160145</v>
      </c>
      <c r="AJ1353" s="5">
        <v>62</v>
      </c>
      <c r="AK1353" s="15">
        <v>10</v>
      </c>
      <c r="AL1353" s="16">
        <f t="shared" si="20"/>
        <v>100</v>
      </c>
      <c r="AM1353" s="17">
        <v>1</v>
      </c>
      <c r="AN1353" s="7">
        <f t="shared" si="21"/>
        <v>100</v>
      </c>
      <c r="AO1353" s="18">
        <f t="shared" si="22"/>
        <v>33.333333333333336</v>
      </c>
      <c r="AP1353" s="19">
        <f t="shared" si="23"/>
        <v>2.8886242853155969E-2</v>
      </c>
      <c r="AQ1353" s="5">
        <v>34</v>
      </c>
      <c r="AR1353" s="15">
        <v>27.836432429999999</v>
      </c>
      <c r="AS1353" s="21">
        <f t="shared" si="24"/>
        <v>35.924143746318428</v>
      </c>
      <c r="AT1353" s="19">
        <f t="shared" si="25"/>
        <v>0.23294886038105497</v>
      </c>
      <c r="AU1353" s="5">
        <v>24</v>
      </c>
      <c r="AV1353" s="15">
        <v>40.886771000000003</v>
      </c>
      <c r="AW1353" s="16">
        <f t="shared" si="26"/>
        <v>24.457788559531881</v>
      </c>
      <c r="AX1353" s="19">
        <f t="shared" si="27"/>
        <v>0.10933221303820262</v>
      </c>
      <c r="AY1353" s="15">
        <v>40.886771000000003</v>
      </c>
      <c r="AZ1353" s="16">
        <f t="shared" si="28"/>
        <v>24.457788559531881</v>
      </c>
      <c r="BA1353" s="19">
        <f t="shared" si="29"/>
        <v>-0.4958875593594394</v>
      </c>
      <c r="BB1353" s="15">
        <v>10</v>
      </c>
      <c r="BC1353" s="16">
        <f t="shared" si="30"/>
        <v>100</v>
      </c>
      <c r="BD1353" s="19">
        <f t="shared" si="31"/>
        <v>0.93333821106502679</v>
      </c>
      <c r="BE1353" s="15">
        <v>40.886771000000003</v>
      </c>
      <c r="BF1353" s="21">
        <f t="shared" si="32"/>
        <v>24.457788559531881</v>
      </c>
      <c r="BG1353" s="19">
        <f t="shared" si="33"/>
        <v>-0.79390801339296957</v>
      </c>
      <c r="BH1353" s="15">
        <v>56.596503499999997</v>
      </c>
      <c r="BI1353" s="16">
        <f t="shared" si="34"/>
        <v>17.668936032417623</v>
      </c>
      <c r="BJ1353" s="22">
        <f t="shared" si="35"/>
        <v>-0.80733841839327147</v>
      </c>
      <c r="BK1353" s="15">
        <v>104.667575</v>
      </c>
      <c r="BL1353" s="16">
        <f t="shared" si="36"/>
        <v>9.5540572139939233</v>
      </c>
      <c r="BM1353" s="19">
        <f t="shared" si="37"/>
        <v>-0.88921144307035671</v>
      </c>
      <c r="BN1353" s="15">
        <v>104.667575</v>
      </c>
      <c r="BO1353" s="16">
        <f t="shared" si="38"/>
        <v>9.5540572139939233</v>
      </c>
      <c r="BP1353" s="19">
        <f t="shared" si="39"/>
        <v>-0.40585808595725831</v>
      </c>
      <c r="BQ1353" s="15">
        <v>27.8364324</v>
      </c>
      <c r="BR1353" s="16">
        <f t="shared" si="40"/>
        <v>35.924143785034751</v>
      </c>
      <c r="BS1353" s="19">
        <f t="shared" si="41"/>
        <v>-0.81660936791298366</v>
      </c>
      <c r="BT1353" s="15">
        <v>51.5907506</v>
      </c>
      <c r="BU1353" s="16">
        <f t="shared" si="42"/>
        <v>19.732107173490125</v>
      </c>
      <c r="BV1353" s="19">
        <f t="shared" si="43"/>
        <v>-0.86417572234803097</v>
      </c>
      <c r="BW1353" s="15">
        <v>1455.1751200000001</v>
      </c>
      <c r="BX1353" s="18">
        <f t="shared" si="44"/>
        <v>0.21471012192705402</v>
      </c>
      <c r="BY1353" s="19">
        <f t="shared" si="45"/>
        <v>8.9506717393268952E-3</v>
      </c>
      <c r="BZ1353" s="15">
        <v>978.16968899999995</v>
      </c>
      <c r="CA1353" s="18">
        <f t="shared" si="46"/>
        <v>0.15005066898095676</v>
      </c>
      <c r="CB1353" s="19">
        <f t="shared" si="47"/>
        <v>6.7044920162502072E-3</v>
      </c>
      <c r="CC1353" s="7">
        <f t="shared" si="48"/>
        <v>-0.27201364263794919</v>
      </c>
      <c r="CD1353" s="61">
        <f t="shared" si="49"/>
        <v>-0.43808645579908478</v>
      </c>
    </row>
    <row r="1354" spans="1:82" ht="15.75" customHeight="1" x14ac:dyDescent="0.25">
      <c r="A1354" s="5">
        <v>50190000101</v>
      </c>
      <c r="B1354" s="5">
        <v>50190</v>
      </c>
      <c r="C1354" s="6" t="s">
        <v>1360</v>
      </c>
      <c r="D1354" s="6" t="s">
        <v>1360</v>
      </c>
      <c r="E1354" s="5">
        <v>825</v>
      </c>
      <c r="F1354" s="15">
        <v>10.00299553</v>
      </c>
      <c r="G1354" s="16">
        <f t="shared" si="0"/>
        <v>99.97005367051284</v>
      </c>
      <c r="H1354" s="17">
        <v>1</v>
      </c>
      <c r="I1354" s="7">
        <f t="shared" si="1"/>
        <v>99.97005367051284</v>
      </c>
      <c r="J1354" s="18">
        <f t="shared" si="2"/>
        <v>33.323351223504282</v>
      </c>
      <c r="K1354" s="19">
        <f t="shared" si="3"/>
        <v>-6.516151186935093E-2</v>
      </c>
      <c r="L1354" s="15">
        <v>14.5847813</v>
      </c>
      <c r="M1354" s="16">
        <f t="shared" si="4"/>
        <v>68.564620848994153</v>
      </c>
      <c r="N1354" s="19">
        <f t="shared" si="5"/>
        <v>1.2451436209753672</v>
      </c>
      <c r="O1354" s="15">
        <v>14.5847813</v>
      </c>
      <c r="P1354" s="16">
        <f t="shared" si="6"/>
        <v>68.564620848994153</v>
      </c>
      <c r="Q1354" s="17">
        <v>2</v>
      </c>
      <c r="R1354" s="7">
        <f t="shared" si="7"/>
        <v>137.12924169798831</v>
      </c>
      <c r="S1354" s="18">
        <f t="shared" si="8"/>
        <v>68.564620848994153</v>
      </c>
      <c r="T1354" s="19">
        <f t="shared" si="9"/>
        <v>1.1949637727486231</v>
      </c>
      <c r="U1354" s="15">
        <v>10</v>
      </c>
      <c r="V1354" s="16">
        <f t="shared" si="10"/>
        <v>100</v>
      </c>
      <c r="W1354" s="19">
        <f t="shared" si="11"/>
        <v>1.6738574211914985</v>
      </c>
      <c r="X1354" s="15">
        <v>14.683211999999999</v>
      </c>
      <c r="Y1354" s="16">
        <f t="shared" si="12"/>
        <v>72.747099885229474</v>
      </c>
      <c r="Z1354" s="17">
        <v>2</v>
      </c>
      <c r="AA1354" s="20">
        <f t="shared" si="13"/>
        <v>145.49419977045895</v>
      </c>
      <c r="AB1354" s="18">
        <f t="shared" si="14"/>
        <v>48.49806659015298</v>
      </c>
      <c r="AC1354" s="19">
        <f t="shared" si="15"/>
        <v>1.7262530025245115</v>
      </c>
      <c r="AD1354" s="15">
        <v>67.649749700000001</v>
      </c>
      <c r="AE1354" s="16">
        <f t="shared" si="16"/>
        <v>15.821822323756505</v>
      </c>
      <c r="AF1354" s="17">
        <v>4</v>
      </c>
      <c r="AG1354" s="7">
        <f t="shared" si="17"/>
        <v>63.287289295026021</v>
      </c>
      <c r="AH1354" s="18">
        <f t="shared" si="18"/>
        <v>20.834301475619501</v>
      </c>
      <c r="AI1354" s="19">
        <f t="shared" si="19"/>
        <v>-0.10052217570924213</v>
      </c>
      <c r="AJ1354" s="5">
        <v>64</v>
      </c>
      <c r="AK1354" s="15">
        <v>10</v>
      </c>
      <c r="AL1354" s="16">
        <f t="shared" si="20"/>
        <v>100</v>
      </c>
      <c r="AM1354" s="17">
        <v>2</v>
      </c>
      <c r="AN1354" s="7">
        <f t="shared" si="21"/>
        <v>200</v>
      </c>
      <c r="AO1354" s="18">
        <f t="shared" si="22"/>
        <v>66.666666666666671</v>
      </c>
      <c r="AP1354" s="19">
        <f t="shared" si="23"/>
        <v>1.1042931958489164</v>
      </c>
      <c r="AQ1354" s="5">
        <v>25</v>
      </c>
      <c r="AR1354" s="15">
        <v>15.42498453</v>
      </c>
      <c r="AS1354" s="21">
        <f t="shared" si="24"/>
        <v>64.829886737007968</v>
      </c>
      <c r="AT1354" s="19">
        <f t="shared" si="25"/>
        <v>1.2453663655101672</v>
      </c>
      <c r="AU1354" s="5">
        <v>15</v>
      </c>
      <c r="AV1354" s="15">
        <v>15.424984500000001</v>
      </c>
      <c r="AW1354" s="16">
        <f t="shared" si="26"/>
        <v>64.829886863095382</v>
      </c>
      <c r="AX1354" s="19">
        <f t="shared" si="27"/>
        <v>1.6546066403649284</v>
      </c>
      <c r="AY1354" s="15">
        <v>15.424984500000001</v>
      </c>
      <c r="AZ1354" s="16">
        <f t="shared" si="28"/>
        <v>64.829886863095382</v>
      </c>
      <c r="BA1354" s="19">
        <f t="shared" si="29"/>
        <v>2.3518342818887881</v>
      </c>
      <c r="BB1354" s="15">
        <v>10</v>
      </c>
      <c r="BC1354" s="16">
        <f t="shared" si="30"/>
        <v>100</v>
      </c>
      <c r="BD1354" s="19">
        <f t="shared" si="31"/>
        <v>0.93333821106502679</v>
      </c>
      <c r="BE1354" s="15">
        <v>15.424984500000001</v>
      </c>
      <c r="BF1354" s="21">
        <f t="shared" si="32"/>
        <v>64.829886863095382</v>
      </c>
      <c r="BG1354" s="19">
        <f t="shared" si="33"/>
        <v>1.6711918001062431</v>
      </c>
      <c r="BH1354" s="15">
        <v>15.424984500000001</v>
      </c>
      <c r="BI1354" s="16">
        <f t="shared" si="34"/>
        <v>64.829886863095382</v>
      </c>
      <c r="BJ1354" s="22">
        <f t="shared" si="35"/>
        <v>2.6580126140466578</v>
      </c>
      <c r="BK1354" s="15">
        <v>68.040947200000005</v>
      </c>
      <c r="BL1354" s="16">
        <f t="shared" si="36"/>
        <v>14.697032318797584</v>
      </c>
      <c r="BM1354" s="19">
        <f t="shared" si="37"/>
        <v>-0.42000423942749232</v>
      </c>
      <c r="BN1354" s="15">
        <v>68.040947200000005</v>
      </c>
      <c r="BO1354" s="16">
        <f t="shared" si="38"/>
        <v>14.697032318797584</v>
      </c>
      <c r="BP1354" s="19">
        <f t="shared" si="39"/>
        <v>0.22165134154624211</v>
      </c>
      <c r="BQ1354" s="15">
        <v>15.424984500000001</v>
      </c>
      <c r="BR1354" s="16">
        <f t="shared" si="40"/>
        <v>64.829886863095382</v>
      </c>
      <c r="BS1354" s="19">
        <f t="shared" si="41"/>
        <v>0.51598167388793004</v>
      </c>
      <c r="BT1354" s="15">
        <v>32.804730499999998</v>
      </c>
      <c r="BU1354" s="16">
        <f t="shared" si="42"/>
        <v>31.031933641399675</v>
      </c>
      <c r="BV1354" s="19">
        <f t="shared" si="43"/>
        <v>-0.36319163901600249</v>
      </c>
      <c r="BW1354" s="15">
        <v>352.900868</v>
      </c>
      <c r="BX1354" s="18">
        <f t="shared" si="44"/>
        <v>5.2070288554990678E-2</v>
      </c>
      <c r="BY1354" s="19">
        <f t="shared" si="45"/>
        <v>-4.9137513429027467E-2</v>
      </c>
      <c r="BZ1354" s="15">
        <v>825.387653</v>
      </c>
      <c r="CA1354" s="18">
        <f t="shared" si="46"/>
        <v>0.12661399233080489</v>
      </c>
      <c r="CB1354" s="19">
        <f t="shared" si="47"/>
        <v>-2.4325835617903728E-3</v>
      </c>
      <c r="CC1354" s="7">
        <f t="shared" si="48"/>
        <v>0.90505496203642066</v>
      </c>
      <c r="CD1354" s="61">
        <f t="shared" si="49"/>
        <v>1.4576192457730632</v>
      </c>
    </row>
    <row r="1355" spans="1:82" ht="15.75" customHeight="1" x14ac:dyDescent="0.25">
      <c r="A1355" s="5">
        <v>50191000101</v>
      </c>
      <c r="B1355" s="5">
        <v>50191</v>
      </c>
      <c r="C1355" s="6" t="s">
        <v>1361</v>
      </c>
      <c r="D1355" s="6" t="s">
        <v>1361</v>
      </c>
      <c r="E1355" s="5">
        <v>517</v>
      </c>
      <c r="F1355" s="15">
        <v>10.15453763</v>
      </c>
      <c r="G1355" s="16">
        <f t="shared" si="0"/>
        <v>98.478142130829838</v>
      </c>
      <c r="H1355" s="17">
        <v>1</v>
      </c>
      <c r="I1355" s="7">
        <f t="shared" si="1"/>
        <v>98.478142130829838</v>
      </c>
      <c r="J1355" s="18">
        <f t="shared" si="2"/>
        <v>32.826047376943279</v>
      </c>
      <c r="K1355" s="19">
        <f t="shared" si="3"/>
        <v>-9.2516205246713765E-2</v>
      </c>
      <c r="L1355" s="15">
        <v>21.472645700000001</v>
      </c>
      <c r="M1355" s="16">
        <f t="shared" si="4"/>
        <v>46.570879712321613</v>
      </c>
      <c r="N1355" s="19">
        <f t="shared" si="5"/>
        <v>-4.0082493604198854E-2</v>
      </c>
      <c r="O1355" s="15">
        <v>21.472645700000001</v>
      </c>
      <c r="P1355" s="16">
        <f t="shared" si="6"/>
        <v>46.570879712321613</v>
      </c>
      <c r="Q1355" s="17">
        <v>2</v>
      </c>
      <c r="R1355" s="7">
        <f t="shared" si="7"/>
        <v>93.141759424643226</v>
      </c>
      <c r="S1355" s="18">
        <f t="shared" si="8"/>
        <v>46.570879712321613</v>
      </c>
      <c r="T1355" s="19">
        <f t="shared" si="9"/>
        <v>-3.2311184638788515E-2</v>
      </c>
      <c r="U1355" s="15">
        <v>10</v>
      </c>
      <c r="V1355" s="16">
        <f t="shared" si="10"/>
        <v>100</v>
      </c>
      <c r="W1355" s="19">
        <f t="shared" si="11"/>
        <v>1.6738574211914985</v>
      </c>
      <c r="X1355" s="15">
        <v>39.881345199999998</v>
      </c>
      <c r="Y1355" s="16">
        <f t="shared" si="12"/>
        <v>26.783476952527671</v>
      </c>
      <c r="Z1355" s="17">
        <v>2</v>
      </c>
      <c r="AA1355" s="20">
        <f t="shared" si="13"/>
        <v>53.566953905055342</v>
      </c>
      <c r="AB1355" s="18">
        <f t="shared" si="14"/>
        <v>17.855651301685114</v>
      </c>
      <c r="AC1355" s="19">
        <f t="shared" si="15"/>
        <v>-0.65919643060009314</v>
      </c>
      <c r="AD1355" s="15">
        <v>52.701259999999998</v>
      </c>
      <c r="AE1355" s="16">
        <f t="shared" si="16"/>
        <v>20.309615367829917</v>
      </c>
      <c r="AF1355" s="17">
        <v>4</v>
      </c>
      <c r="AG1355" s="7">
        <f t="shared" si="17"/>
        <v>81.238461471319667</v>
      </c>
      <c r="AH1355" s="18">
        <f t="shared" si="18"/>
        <v>26.743863049953649</v>
      </c>
      <c r="AI1355" s="19">
        <f t="shared" si="19"/>
        <v>0.31829438696018569</v>
      </c>
      <c r="AJ1355" s="5">
        <v>20</v>
      </c>
      <c r="AK1355" s="15">
        <v>10</v>
      </c>
      <c r="AL1355" s="16">
        <f t="shared" si="20"/>
        <v>100</v>
      </c>
      <c r="AM1355" s="17">
        <v>3</v>
      </c>
      <c r="AN1355" s="7">
        <f t="shared" si="21"/>
        <v>300</v>
      </c>
      <c r="AO1355" s="18">
        <f t="shared" si="22"/>
        <v>100</v>
      </c>
      <c r="AP1355" s="19">
        <f t="shared" si="23"/>
        <v>2.179700148844677</v>
      </c>
      <c r="AQ1355" s="5">
        <v>20</v>
      </c>
      <c r="AR1355" s="15">
        <v>15.24336237</v>
      </c>
      <c r="AS1355" s="21">
        <f t="shared" si="24"/>
        <v>65.602324193779566</v>
      </c>
      <c r="AT1355" s="19">
        <f t="shared" si="25"/>
        <v>1.272420823273279</v>
      </c>
      <c r="AU1355" s="5">
        <v>10</v>
      </c>
      <c r="AV1355" s="15">
        <v>24.0828585</v>
      </c>
      <c r="AW1355" s="16">
        <f t="shared" si="26"/>
        <v>41.523310033981225</v>
      </c>
      <c r="AX1355" s="19">
        <f t="shared" si="27"/>
        <v>0.76252872824469564</v>
      </c>
      <c r="AY1355" s="15">
        <v>40.548287700000003</v>
      </c>
      <c r="AZ1355" s="16">
        <f t="shared" si="28"/>
        <v>24.661953851136357</v>
      </c>
      <c r="BA1355" s="19">
        <f t="shared" si="29"/>
        <v>-0.48148637674675465</v>
      </c>
      <c r="BB1355" s="15">
        <v>10</v>
      </c>
      <c r="BC1355" s="16">
        <f t="shared" si="30"/>
        <v>100</v>
      </c>
      <c r="BD1355" s="19">
        <f t="shared" si="31"/>
        <v>0.93333821106502679</v>
      </c>
      <c r="BE1355" s="15">
        <v>27.388344100000001</v>
      </c>
      <c r="BF1355" s="21">
        <f t="shared" si="32"/>
        <v>36.511882439800367</v>
      </c>
      <c r="BG1355" s="19">
        <f t="shared" si="33"/>
        <v>-5.7891164510754094E-2</v>
      </c>
      <c r="BH1355" s="15">
        <v>40.548287700000003</v>
      </c>
      <c r="BI1355" s="16">
        <f t="shared" si="34"/>
        <v>24.661953851136357</v>
      </c>
      <c r="BJ1355" s="22">
        <f t="shared" si="35"/>
        <v>-0.29349675296602834</v>
      </c>
      <c r="BK1355" s="15">
        <v>53.092457600000003</v>
      </c>
      <c r="BL1355" s="16">
        <f t="shared" si="36"/>
        <v>18.835067073632697</v>
      </c>
      <c r="BM1355" s="19">
        <f t="shared" si="37"/>
        <v>-4.2480398396321006E-2</v>
      </c>
      <c r="BN1355" s="15">
        <v>53.092457600000003</v>
      </c>
      <c r="BO1355" s="16">
        <f t="shared" si="38"/>
        <v>18.835067073632697</v>
      </c>
      <c r="BP1355" s="19">
        <f t="shared" si="39"/>
        <v>0.72654505910883183</v>
      </c>
      <c r="BQ1355" s="15">
        <v>24.0828585</v>
      </c>
      <c r="BR1355" s="16">
        <f t="shared" si="40"/>
        <v>41.523310033981225</v>
      </c>
      <c r="BS1355" s="19">
        <f t="shared" si="41"/>
        <v>-0.55848077510184524</v>
      </c>
      <c r="BT1355" s="15">
        <v>15.5729954</v>
      </c>
      <c r="BU1355" s="16">
        <f t="shared" si="42"/>
        <v>65.369198015688099</v>
      </c>
      <c r="BV1355" s="19">
        <f t="shared" si="43"/>
        <v>1.1591700508325695</v>
      </c>
      <c r="BW1355" s="15">
        <v>625.46439099999998</v>
      </c>
      <c r="BX1355" s="18">
        <f t="shared" si="44"/>
        <v>9.2286855242989976E-2</v>
      </c>
      <c r="BY1355" s="19">
        <f t="shared" si="45"/>
        <v>-3.4773828197846898E-2</v>
      </c>
      <c r="BZ1355" s="15">
        <v>517.51203399999997</v>
      </c>
      <c r="CA1355" s="18">
        <f t="shared" si="46"/>
        <v>7.9386049047156321E-2</v>
      </c>
      <c r="CB1355" s="19">
        <f t="shared" si="47"/>
        <v>-2.0844975967917408E-2</v>
      </c>
      <c r="CC1355" s="7">
        <f t="shared" si="48"/>
        <v>0.35327864439702639</v>
      </c>
      <c r="CD1355" s="61">
        <f t="shared" si="49"/>
        <v>0.56896627585474946</v>
      </c>
    </row>
    <row r="1356" spans="1:82" ht="15.75" customHeight="1" x14ac:dyDescent="0.25">
      <c r="A1356" s="5">
        <v>50192000201</v>
      </c>
      <c r="B1356" s="5">
        <v>50192</v>
      </c>
      <c r="C1356" s="6" t="s">
        <v>1362</v>
      </c>
      <c r="D1356" s="6" t="s">
        <v>1363</v>
      </c>
      <c r="E1356" s="5">
        <v>11</v>
      </c>
      <c r="F1356" s="15">
        <v>12.512459079999999</v>
      </c>
      <c r="G1356" s="16">
        <f t="shared" si="0"/>
        <v>79.920341285943294</v>
      </c>
      <c r="H1356" s="17">
        <v>2</v>
      </c>
      <c r="I1356" s="7">
        <f t="shared" si="1"/>
        <v>159.84068257188659</v>
      </c>
      <c r="J1356" s="18">
        <f t="shared" si="2"/>
        <v>53.280227523962196</v>
      </c>
      <c r="K1356" s="19">
        <f t="shared" si="3"/>
        <v>1.03258634538962</v>
      </c>
      <c r="L1356" s="15">
        <v>26.957148400000001</v>
      </c>
      <c r="M1356" s="16">
        <f t="shared" si="4"/>
        <v>37.095911821296347</v>
      </c>
      <c r="N1356" s="19">
        <f t="shared" si="5"/>
        <v>-0.59376165590204577</v>
      </c>
      <c r="O1356" s="15">
        <v>12.512459099999999</v>
      </c>
      <c r="P1356" s="16">
        <f t="shared" si="6"/>
        <v>79.92034115819807</v>
      </c>
      <c r="Q1356" s="17">
        <v>1</v>
      </c>
      <c r="R1356" s="7">
        <f t="shared" si="7"/>
        <v>79.92034115819807</v>
      </c>
      <c r="S1356" s="18">
        <f t="shared" si="8"/>
        <v>39.960170579099035</v>
      </c>
      <c r="T1356" s="19">
        <f t="shared" si="9"/>
        <v>-0.40119602871146737</v>
      </c>
      <c r="U1356" s="15">
        <v>12.701962399999999</v>
      </c>
      <c r="V1356" s="16">
        <f t="shared" si="10"/>
        <v>78.727992455716929</v>
      </c>
      <c r="W1356" s="19">
        <f t="shared" si="11"/>
        <v>0.76529770458198254</v>
      </c>
      <c r="X1356" s="15">
        <v>29.587208799999999</v>
      </c>
      <c r="Y1356" s="16">
        <f t="shared" si="12"/>
        <v>36.102124307176965</v>
      </c>
      <c r="Z1356" s="17">
        <v>3</v>
      </c>
      <c r="AA1356" s="20">
        <f t="shared" si="13"/>
        <v>108.30637292153089</v>
      </c>
      <c r="AB1356" s="18">
        <f t="shared" si="14"/>
        <v>36.102124307176965</v>
      </c>
      <c r="AC1356" s="19">
        <f t="shared" si="15"/>
        <v>0.76125421853182307</v>
      </c>
      <c r="AD1356" s="15">
        <v>29.599799099999998</v>
      </c>
      <c r="AE1356" s="16">
        <f t="shared" si="16"/>
        <v>36.160458940412198</v>
      </c>
      <c r="AF1356" s="17">
        <v>2</v>
      </c>
      <c r="AG1356" s="7">
        <f t="shared" si="17"/>
        <v>72.320917880824396</v>
      </c>
      <c r="AH1356" s="18">
        <f t="shared" si="18"/>
        <v>23.808189968424482</v>
      </c>
      <c r="AI1356" s="19">
        <f t="shared" si="19"/>
        <v>0.1102402879104189</v>
      </c>
      <c r="AJ1356" s="5">
        <v>0</v>
      </c>
      <c r="AK1356" s="15">
        <v>12.701962399999999</v>
      </c>
      <c r="AL1356" s="16">
        <f t="shared" si="20"/>
        <v>78.727992455716929</v>
      </c>
      <c r="AM1356" s="17">
        <v>1</v>
      </c>
      <c r="AN1356" s="7">
        <f t="shared" si="21"/>
        <v>78.727992455716929</v>
      </c>
      <c r="AO1356" s="18">
        <f t="shared" si="22"/>
        <v>0</v>
      </c>
      <c r="AP1356" s="19">
        <f t="shared" si="23"/>
        <v>-1.0465207101426044</v>
      </c>
      <c r="AQ1356" s="5">
        <v>0</v>
      </c>
      <c r="AR1356" s="15">
        <v>31.11998586</v>
      </c>
      <c r="AS1356" s="21">
        <f t="shared" si="24"/>
        <v>0</v>
      </c>
      <c r="AT1356" s="19">
        <f t="shared" si="25"/>
        <v>-1.0252866396461213</v>
      </c>
      <c r="AU1356" s="5">
        <v>0</v>
      </c>
      <c r="AV1356" s="15">
        <v>31.1199859</v>
      </c>
      <c r="AW1356" s="16">
        <f t="shared" si="26"/>
        <v>0</v>
      </c>
      <c r="AX1356" s="19">
        <f t="shared" si="27"/>
        <v>-0.82680925094591806</v>
      </c>
      <c r="AY1356" s="15">
        <v>31.1199859</v>
      </c>
      <c r="AZ1356" s="16">
        <f t="shared" si="28"/>
        <v>32.13369065183285</v>
      </c>
      <c r="BA1356" s="19">
        <f t="shared" si="29"/>
        <v>4.5546623109075979E-2</v>
      </c>
      <c r="BB1356" s="15">
        <v>12.70196237</v>
      </c>
      <c r="BC1356" s="16">
        <f t="shared" si="30"/>
        <v>78.727992641659824</v>
      </c>
      <c r="BD1356" s="19">
        <f t="shared" si="31"/>
        <v>9.1746288926191827E-2</v>
      </c>
      <c r="BE1356" s="15">
        <v>31.1199859</v>
      </c>
      <c r="BF1356" s="21">
        <f t="shared" si="32"/>
        <v>32.13369065183285</v>
      </c>
      <c r="BG1356" s="19">
        <f t="shared" si="33"/>
        <v>-0.32522133097450406</v>
      </c>
      <c r="BH1356" s="15">
        <v>31.1199859</v>
      </c>
      <c r="BI1356" s="16">
        <f t="shared" si="34"/>
        <v>32.13369065183285</v>
      </c>
      <c r="BJ1356" s="22">
        <f t="shared" si="35"/>
        <v>0.25552082153907218</v>
      </c>
      <c r="BK1356" s="15">
        <v>81.693118600000005</v>
      </c>
      <c r="BL1356" s="16">
        <f t="shared" si="36"/>
        <v>12.240933105961753</v>
      </c>
      <c r="BM1356" s="19">
        <f t="shared" si="37"/>
        <v>-0.64408065823958294</v>
      </c>
      <c r="BN1356" s="15">
        <v>81.693118600000005</v>
      </c>
      <c r="BO1356" s="16">
        <f t="shared" si="38"/>
        <v>12.240933105961753</v>
      </c>
      <c r="BP1356" s="19">
        <f t="shared" si="39"/>
        <v>-7.802450356894601E-2</v>
      </c>
      <c r="BQ1356" s="15">
        <v>31.1199859</v>
      </c>
      <c r="BR1356" s="16">
        <f t="shared" si="40"/>
        <v>32.13369065183285</v>
      </c>
      <c r="BS1356" s="19">
        <f t="shared" si="41"/>
        <v>-0.99135401557799541</v>
      </c>
      <c r="BT1356" s="15">
        <v>27.662825600000001</v>
      </c>
      <c r="BU1356" s="16">
        <f t="shared" si="42"/>
        <v>36.800080899906334</v>
      </c>
      <c r="BV1356" s="19">
        <f t="shared" si="43"/>
        <v>-0.10745762619432506</v>
      </c>
      <c r="BW1356" s="15">
        <v>257.00567699999999</v>
      </c>
      <c r="BX1356" s="18">
        <f t="shared" si="44"/>
        <v>3.7921016849583752E-2</v>
      </c>
      <c r="BY1356" s="19">
        <f t="shared" si="45"/>
        <v>-5.4191044890418004E-2</v>
      </c>
      <c r="BZ1356" s="15">
        <v>13.605509400000001</v>
      </c>
      <c r="CA1356" s="18">
        <f t="shared" si="46"/>
        <v>2.0870773345918877E-3</v>
      </c>
      <c r="CB1356" s="19">
        <f t="shared" si="47"/>
        <v>-5.0980927288385255E-2</v>
      </c>
      <c r="CC1356" s="7">
        <f t="shared" si="48"/>
        <v>-0.16224695274179626</v>
      </c>
      <c r="CD1356" s="61">
        <f t="shared" si="49"/>
        <v>-0.26130377800741539</v>
      </c>
    </row>
    <row r="1357" spans="1:82" ht="15.75" customHeight="1" x14ac:dyDescent="0.25">
      <c r="A1357" s="5">
        <v>50192000301</v>
      </c>
      <c r="B1357" s="5">
        <v>50192</v>
      </c>
      <c r="C1357" s="6" t="s">
        <v>1363</v>
      </c>
      <c r="D1357" s="6" t="s">
        <v>1363</v>
      </c>
      <c r="E1357" s="5">
        <v>259</v>
      </c>
      <c r="F1357" s="15">
        <v>10.189503289999999</v>
      </c>
      <c r="G1357" s="16">
        <f t="shared" si="0"/>
        <v>98.140210718750367</v>
      </c>
      <c r="H1357" s="17">
        <v>2</v>
      </c>
      <c r="I1357" s="7">
        <f t="shared" si="1"/>
        <v>196.28042143750073</v>
      </c>
      <c r="J1357" s="18">
        <f t="shared" si="2"/>
        <v>65.426807145833578</v>
      </c>
      <c r="K1357" s="19">
        <f t="shared" si="3"/>
        <v>1.7007210550600331</v>
      </c>
      <c r="L1357" s="15">
        <v>24.3837735</v>
      </c>
      <c r="M1357" s="16">
        <f t="shared" si="4"/>
        <v>41.010879632719686</v>
      </c>
      <c r="N1357" s="19">
        <f t="shared" si="5"/>
        <v>-0.36498662223622153</v>
      </c>
      <c r="O1357" s="15">
        <v>10.1895033</v>
      </c>
      <c r="P1357" s="16">
        <f t="shared" si="6"/>
        <v>98.140210622435347</v>
      </c>
      <c r="Q1357" s="17">
        <v>1</v>
      </c>
      <c r="R1357" s="7">
        <f t="shared" si="7"/>
        <v>98.140210622435347</v>
      </c>
      <c r="S1357" s="18">
        <f t="shared" si="8"/>
        <v>49.070105311217674</v>
      </c>
      <c r="T1357" s="19">
        <f t="shared" si="9"/>
        <v>0.10714835393295342</v>
      </c>
      <c r="U1357" s="15">
        <v>10</v>
      </c>
      <c r="V1357" s="16">
        <f t="shared" si="10"/>
        <v>100</v>
      </c>
      <c r="W1357" s="19">
        <f t="shared" si="11"/>
        <v>1.6738574211914985</v>
      </c>
      <c r="X1357" s="15">
        <v>26.885246500000001</v>
      </c>
      <c r="Y1357" s="16">
        <f t="shared" si="12"/>
        <v>39.730381121854322</v>
      </c>
      <c r="Z1357" s="17">
        <v>3</v>
      </c>
      <c r="AA1357" s="20">
        <f t="shared" si="13"/>
        <v>119.19114336556297</v>
      </c>
      <c r="AB1357" s="18">
        <f t="shared" si="14"/>
        <v>39.730381121854322</v>
      </c>
      <c r="AC1357" s="19">
        <f t="shared" si="15"/>
        <v>1.04370659966184</v>
      </c>
      <c r="AD1357" s="15">
        <v>26.8978368</v>
      </c>
      <c r="AE1357" s="16">
        <f t="shared" si="16"/>
        <v>39.792877321643942</v>
      </c>
      <c r="AF1357" s="17">
        <v>2</v>
      </c>
      <c r="AG1357" s="7">
        <f t="shared" si="17"/>
        <v>79.585754643287885</v>
      </c>
      <c r="AH1357" s="18">
        <f t="shared" si="18"/>
        <v>26.199788675942891</v>
      </c>
      <c r="AI1357" s="19">
        <f t="shared" si="19"/>
        <v>0.27973528975924294</v>
      </c>
      <c r="AJ1357" s="5">
        <v>17</v>
      </c>
      <c r="AK1357" s="15">
        <v>10</v>
      </c>
      <c r="AL1357" s="16">
        <f t="shared" si="20"/>
        <v>100</v>
      </c>
      <c r="AM1357" s="17">
        <v>1</v>
      </c>
      <c r="AN1357" s="7">
        <f t="shared" si="21"/>
        <v>100</v>
      </c>
      <c r="AO1357" s="18">
        <f t="shared" si="22"/>
        <v>33.333333333333336</v>
      </c>
      <c r="AP1357" s="19">
        <f t="shared" si="23"/>
        <v>2.8886242853155969E-2</v>
      </c>
      <c r="AQ1357" s="5">
        <v>9</v>
      </c>
      <c r="AR1357" s="15">
        <v>28.418023489999999</v>
      </c>
      <c r="AS1357" s="21">
        <f t="shared" si="24"/>
        <v>35.188935653877877</v>
      </c>
      <c r="AT1357" s="19">
        <f t="shared" si="25"/>
        <v>0.20719835319156168</v>
      </c>
      <c r="AU1357" s="5">
        <v>7</v>
      </c>
      <c r="AV1357" s="15">
        <v>28.4180235</v>
      </c>
      <c r="AW1357" s="16">
        <f t="shared" si="26"/>
        <v>35.188935641495263</v>
      </c>
      <c r="AX1357" s="19">
        <f t="shared" si="27"/>
        <v>0.52007547034806956</v>
      </c>
      <c r="AY1357" s="15">
        <v>28.4180235</v>
      </c>
      <c r="AZ1357" s="16">
        <f t="shared" si="28"/>
        <v>35.188935641495263</v>
      </c>
      <c r="BA1357" s="19">
        <f t="shared" si="29"/>
        <v>0.2610540713968928</v>
      </c>
      <c r="BB1357" s="15">
        <v>10</v>
      </c>
      <c r="BC1357" s="16">
        <f t="shared" si="30"/>
        <v>100</v>
      </c>
      <c r="BD1357" s="19">
        <f t="shared" si="31"/>
        <v>0.93333821106502679</v>
      </c>
      <c r="BE1357" s="15">
        <v>28.4180235</v>
      </c>
      <c r="BF1357" s="21">
        <f t="shared" si="32"/>
        <v>35.188935641495263</v>
      </c>
      <c r="BG1357" s="19">
        <f t="shared" si="33"/>
        <v>-0.13866962396188046</v>
      </c>
      <c r="BH1357" s="15">
        <v>28.4180235</v>
      </c>
      <c r="BI1357" s="16">
        <f t="shared" si="34"/>
        <v>35.188935641495263</v>
      </c>
      <c r="BJ1357" s="22">
        <f t="shared" si="35"/>
        <v>0.48001791485035661</v>
      </c>
      <c r="BK1357" s="15">
        <v>78.991156200000006</v>
      </c>
      <c r="BL1357" s="16">
        <f t="shared" si="36"/>
        <v>12.659645055303038</v>
      </c>
      <c r="BM1357" s="19">
        <f t="shared" si="37"/>
        <v>-0.60588046110100913</v>
      </c>
      <c r="BN1357" s="15">
        <v>78.991156200000006</v>
      </c>
      <c r="BO1357" s="16">
        <f t="shared" si="38"/>
        <v>12.659645055303038</v>
      </c>
      <c r="BP1357" s="19">
        <f t="shared" si="39"/>
        <v>-2.6936234567874317E-2</v>
      </c>
      <c r="BQ1357" s="15">
        <v>28.4180235</v>
      </c>
      <c r="BR1357" s="16">
        <f t="shared" si="40"/>
        <v>35.188935641495263</v>
      </c>
      <c r="BS1357" s="19">
        <f t="shared" si="41"/>
        <v>-0.8505033862502398</v>
      </c>
      <c r="BT1357" s="15">
        <v>24.9608633</v>
      </c>
      <c r="BU1357" s="16">
        <f t="shared" si="42"/>
        <v>40.783614243021795</v>
      </c>
      <c r="BV1357" s="19">
        <f t="shared" si="43"/>
        <v>6.9154537363304236E-2</v>
      </c>
      <c r="BW1357" s="15">
        <v>280.79990700000002</v>
      </c>
      <c r="BX1357" s="18">
        <f t="shared" si="44"/>
        <v>4.1431839673753787E-2</v>
      </c>
      <c r="BY1357" s="19">
        <f t="shared" si="45"/>
        <v>-5.2937124973781488E-2</v>
      </c>
      <c r="BZ1357" s="15">
        <v>262.05294300000003</v>
      </c>
      <c r="CA1357" s="18">
        <f t="shared" si="46"/>
        <v>4.0198771080074365E-2</v>
      </c>
      <c r="CB1357" s="19">
        <f t="shared" si="47"/>
        <v>-3.6122616472489204E-2</v>
      </c>
      <c r="CC1357" s="7">
        <f t="shared" si="48"/>
        <v>0.27520302374265471</v>
      </c>
      <c r="CD1357" s="61">
        <f t="shared" si="49"/>
        <v>0.44322305354765013</v>
      </c>
    </row>
    <row r="1358" spans="1:82" ht="15.75" customHeight="1" x14ac:dyDescent="0.25">
      <c r="A1358" s="5">
        <v>50192000499</v>
      </c>
      <c r="B1358" s="5">
        <v>50192</v>
      </c>
      <c r="C1358" s="6" t="s">
        <v>1212</v>
      </c>
      <c r="D1358" s="6" t="s">
        <v>1363</v>
      </c>
      <c r="E1358" s="5">
        <v>15</v>
      </c>
      <c r="F1358" s="15">
        <v>13.03346376</v>
      </c>
      <c r="G1358" s="16">
        <f t="shared" si="0"/>
        <v>76.725574905806923</v>
      </c>
      <c r="H1358" s="17">
        <v>2</v>
      </c>
      <c r="I1358" s="7">
        <f t="shared" si="1"/>
        <v>153.45114981161385</v>
      </c>
      <c r="J1358" s="18">
        <f t="shared" si="2"/>
        <v>51.150383270537951</v>
      </c>
      <c r="K1358" s="19">
        <f t="shared" si="3"/>
        <v>0.91543214097947645</v>
      </c>
      <c r="L1358" s="15">
        <v>22.092956399999998</v>
      </c>
      <c r="M1358" s="16">
        <f t="shared" si="4"/>
        <v>45.263294866231668</v>
      </c>
      <c r="N1358" s="19">
        <f t="shared" si="5"/>
        <v>-0.11649251319932588</v>
      </c>
      <c r="O1358" s="15">
        <v>13.0334638</v>
      </c>
      <c r="P1358" s="16">
        <f t="shared" si="6"/>
        <v>76.725574670334382</v>
      </c>
      <c r="Q1358" s="17">
        <v>1</v>
      </c>
      <c r="R1358" s="7">
        <f t="shared" si="7"/>
        <v>76.725574670334382</v>
      </c>
      <c r="S1358" s="18">
        <f t="shared" si="8"/>
        <v>38.362787335167191</v>
      </c>
      <c r="T1358" s="19">
        <f t="shared" si="9"/>
        <v>-0.49033177148689661</v>
      </c>
      <c r="U1358" s="15">
        <v>12.972548</v>
      </c>
      <c r="V1358" s="16">
        <f t="shared" si="10"/>
        <v>77.085858537582595</v>
      </c>
      <c r="W1358" s="19">
        <f t="shared" si="11"/>
        <v>0.69515967345402818</v>
      </c>
      <c r="X1358" s="15">
        <v>29.857794500000001</v>
      </c>
      <c r="Y1358" s="16">
        <f t="shared" si="12"/>
        <v>35.774949485970907</v>
      </c>
      <c r="Z1358" s="17">
        <v>3</v>
      </c>
      <c r="AA1358" s="20">
        <f t="shared" si="13"/>
        <v>107.32484845791272</v>
      </c>
      <c r="AB1358" s="18">
        <f t="shared" si="14"/>
        <v>35.774949485970907</v>
      </c>
      <c r="AC1358" s="19">
        <f t="shared" si="15"/>
        <v>0.73578432706173535</v>
      </c>
      <c r="AD1358" s="15">
        <v>29.8703848</v>
      </c>
      <c r="AE1358" s="16">
        <f t="shared" si="16"/>
        <v>35.832893588970435</v>
      </c>
      <c r="AF1358" s="17">
        <v>2</v>
      </c>
      <c r="AG1358" s="7">
        <f t="shared" si="17"/>
        <v>71.665787177940871</v>
      </c>
      <c r="AH1358" s="18">
        <f t="shared" si="18"/>
        <v>23.592519638381091</v>
      </c>
      <c r="AI1358" s="19">
        <f t="shared" si="19"/>
        <v>9.4955515061811852E-2</v>
      </c>
      <c r="AJ1358" s="5">
        <v>2</v>
      </c>
      <c r="AK1358" s="15">
        <v>12.972548</v>
      </c>
      <c r="AL1358" s="16">
        <f t="shared" si="20"/>
        <v>77.085858537582595</v>
      </c>
      <c r="AM1358" s="17">
        <v>1</v>
      </c>
      <c r="AN1358" s="7">
        <f t="shared" si="21"/>
        <v>77.085858537582595</v>
      </c>
      <c r="AO1358" s="18">
        <f t="shared" si="22"/>
        <v>25.695286179194198</v>
      </c>
      <c r="AP1358" s="19">
        <f t="shared" si="23"/>
        <v>-0.21753402765296528</v>
      </c>
      <c r="AQ1358" s="5">
        <v>1</v>
      </c>
      <c r="AR1358" s="15">
        <v>27.684577529999999</v>
      </c>
      <c r="AS1358" s="21">
        <f t="shared" si="24"/>
        <v>36.121194152822603</v>
      </c>
      <c r="AT1358" s="19">
        <f t="shared" si="25"/>
        <v>0.23985050899122534</v>
      </c>
      <c r="AU1358" s="5">
        <v>0</v>
      </c>
      <c r="AV1358" s="15">
        <v>27.6845775</v>
      </c>
      <c r="AW1358" s="16">
        <f t="shared" si="26"/>
        <v>0</v>
      </c>
      <c r="AX1358" s="19">
        <f t="shared" si="27"/>
        <v>-0.82680925094591806</v>
      </c>
      <c r="AY1358" s="15">
        <v>31.3905715</v>
      </c>
      <c r="AZ1358" s="16">
        <f t="shared" si="28"/>
        <v>31.856699391408021</v>
      </c>
      <c r="BA1358" s="19">
        <f t="shared" si="29"/>
        <v>2.600852389472235E-2</v>
      </c>
      <c r="BB1358" s="15">
        <v>12.972548</v>
      </c>
      <c r="BC1358" s="16">
        <f t="shared" si="30"/>
        <v>77.085858537582595</v>
      </c>
      <c r="BD1358" s="19">
        <f t="shared" si="31"/>
        <v>2.6777958773831205E-2</v>
      </c>
      <c r="BE1358" s="15">
        <v>31.3905715</v>
      </c>
      <c r="BF1358" s="21">
        <f t="shared" si="32"/>
        <v>31.856699391408021</v>
      </c>
      <c r="BG1358" s="19">
        <f t="shared" si="33"/>
        <v>-0.34213427662523554</v>
      </c>
      <c r="BH1358" s="15">
        <v>31.3905715</v>
      </c>
      <c r="BI1358" s="16">
        <f t="shared" si="34"/>
        <v>31.856699391408021</v>
      </c>
      <c r="BJ1358" s="22">
        <f t="shared" si="35"/>
        <v>0.23516771301638248</v>
      </c>
      <c r="BK1358" s="15">
        <v>81.963704199999995</v>
      </c>
      <c r="BL1358" s="16">
        <f t="shared" si="36"/>
        <v>12.200522289230555</v>
      </c>
      <c r="BM1358" s="19">
        <f t="shared" si="37"/>
        <v>-0.64776744379249362</v>
      </c>
      <c r="BN1358" s="15">
        <v>81.963704199999995</v>
      </c>
      <c r="BO1358" s="16">
        <f t="shared" si="38"/>
        <v>12.200522289230555</v>
      </c>
      <c r="BP1358" s="19">
        <f t="shared" si="39"/>
        <v>-8.295514545524596E-2</v>
      </c>
      <c r="BQ1358" s="15">
        <v>27.6845775</v>
      </c>
      <c r="BR1358" s="16">
        <f t="shared" si="40"/>
        <v>36.121194191964825</v>
      </c>
      <c r="BS1358" s="19">
        <f t="shared" si="41"/>
        <v>-0.8075250967925659</v>
      </c>
      <c r="BT1358" s="15">
        <v>24.803320299999999</v>
      </c>
      <c r="BU1358" s="16">
        <f t="shared" si="42"/>
        <v>41.042659115279818</v>
      </c>
      <c r="BV1358" s="19">
        <f t="shared" si="43"/>
        <v>8.0639435670247603E-2</v>
      </c>
      <c r="BW1358" s="15">
        <v>257.25394799999998</v>
      </c>
      <c r="BX1358" s="18">
        <f t="shared" si="44"/>
        <v>3.7957649070646568E-2</v>
      </c>
      <c r="BY1358" s="19">
        <f t="shared" si="45"/>
        <v>-5.4177961384390565E-2</v>
      </c>
      <c r="BZ1358" s="15">
        <v>18.505590699999999</v>
      </c>
      <c r="CA1358" s="18">
        <f t="shared" si="46"/>
        <v>2.8387469941555015E-3</v>
      </c>
      <c r="CB1358" s="19">
        <f t="shared" si="47"/>
        <v>-5.0687879660870697E-2</v>
      </c>
      <c r="CC1358" s="7">
        <f t="shared" si="48"/>
        <v>-3.0875766846970909E-2</v>
      </c>
      <c r="CD1358" s="61">
        <f t="shared" si="49"/>
        <v>-4.9726385547771153E-2</v>
      </c>
    </row>
    <row r="1359" spans="1:82" ht="15.75" customHeight="1" x14ac:dyDescent="0.25">
      <c r="A1359" s="5">
        <v>50193000101</v>
      </c>
      <c r="B1359" s="5">
        <v>50193</v>
      </c>
      <c r="C1359" s="6" t="s">
        <v>1364</v>
      </c>
      <c r="D1359" s="6" t="s">
        <v>1364</v>
      </c>
      <c r="E1359" s="5">
        <v>838</v>
      </c>
      <c r="F1359" s="15">
        <v>10.08247225</v>
      </c>
      <c r="G1359" s="16">
        <f t="shared" si="0"/>
        <v>99.18202353594377</v>
      </c>
      <c r="H1359" s="17">
        <v>1</v>
      </c>
      <c r="I1359" s="7">
        <f t="shared" si="1"/>
        <v>99.18202353594377</v>
      </c>
      <c r="J1359" s="18">
        <f t="shared" si="2"/>
        <v>33.060674511981254</v>
      </c>
      <c r="K1359" s="19">
        <f t="shared" si="3"/>
        <v>-7.9610306003512127E-2</v>
      </c>
      <c r="L1359" s="15">
        <v>14.900477199999999</v>
      </c>
      <c r="M1359" s="16">
        <f t="shared" si="4"/>
        <v>67.111944575842173</v>
      </c>
      <c r="N1359" s="19">
        <f t="shared" si="5"/>
        <v>1.1602550396883955</v>
      </c>
      <c r="O1359" s="15">
        <v>14.900477199999999</v>
      </c>
      <c r="P1359" s="16">
        <f t="shared" si="6"/>
        <v>67.111944575842173</v>
      </c>
      <c r="Q1359" s="17">
        <v>2</v>
      </c>
      <c r="R1359" s="7">
        <f t="shared" si="7"/>
        <v>134.22388915168435</v>
      </c>
      <c r="S1359" s="18">
        <f t="shared" si="8"/>
        <v>67.111944575842173</v>
      </c>
      <c r="T1359" s="19">
        <f t="shared" si="9"/>
        <v>1.1139028381785792</v>
      </c>
      <c r="U1359" s="15">
        <v>10</v>
      </c>
      <c r="V1359" s="16">
        <f t="shared" si="10"/>
        <v>100</v>
      </c>
      <c r="W1359" s="19">
        <f t="shared" si="11"/>
        <v>1.6738574211914985</v>
      </c>
      <c r="X1359" s="15">
        <v>30.686167300000001</v>
      </c>
      <c r="Y1359" s="16">
        <f t="shared" si="12"/>
        <v>34.809205058332587</v>
      </c>
      <c r="Z1359" s="17">
        <v>3</v>
      </c>
      <c r="AA1359" s="20">
        <f t="shared" si="13"/>
        <v>104.42761517499775</v>
      </c>
      <c r="AB1359" s="18">
        <f t="shared" si="14"/>
        <v>34.809205058332587</v>
      </c>
      <c r="AC1359" s="19">
        <f t="shared" si="15"/>
        <v>0.66060309621665647</v>
      </c>
      <c r="AD1359" s="15">
        <v>30.6973761</v>
      </c>
      <c r="AE1359" s="16">
        <f t="shared" si="16"/>
        <v>34.867550780667536</v>
      </c>
      <c r="AF1359" s="17">
        <v>4</v>
      </c>
      <c r="AG1359" s="7">
        <f t="shared" si="17"/>
        <v>139.47020312267014</v>
      </c>
      <c r="AH1359" s="18">
        <f t="shared" si="18"/>
        <v>45.913868188884067</v>
      </c>
      <c r="AI1359" s="19">
        <f t="shared" si="19"/>
        <v>1.6768919001008671</v>
      </c>
      <c r="AJ1359" s="5">
        <v>79</v>
      </c>
      <c r="AK1359" s="15">
        <v>10</v>
      </c>
      <c r="AL1359" s="16">
        <f t="shared" si="20"/>
        <v>100</v>
      </c>
      <c r="AM1359" s="17">
        <v>1</v>
      </c>
      <c r="AN1359" s="7">
        <f t="shared" si="21"/>
        <v>100</v>
      </c>
      <c r="AO1359" s="18">
        <f t="shared" si="22"/>
        <v>33.333333333333336</v>
      </c>
      <c r="AP1359" s="19">
        <f t="shared" si="23"/>
        <v>2.8886242853155969E-2</v>
      </c>
      <c r="AQ1359" s="5">
        <v>36</v>
      </c>
      <c r="AR1359" s="15">
        <v>18.121807050000001</v>
      </c>
      <c r="AS1359" s="21">
        <f t="shared" si="24"/>
        <v>55.182134830201711</v>
      </c>
      <c r="AT1359" s="19">
        <f t="shared" si="25"/>
        <v>0.907455905338307</v>
      </c>
      <c r="AU1359" s="5">
        <v>15</v>
      </c>
      <c r="AV1359" s="15">
        <v>18.121807</v>
      </c>
      <c r="AW1359" s="16">
        <f t="shared" si="26"/>
        <v>55.182134982455118</v>
      </c>
      <c r="AX1359" s="19">
        <f t="shared" si="27"/>
        <v>1.285331202901951</v>
      </c>
      <c r="AY1359" s="15">
        <v>28.019452099999999</v>
      </c>
      <c r="AZ1359" s="16">
        <f t="shared" si="28"/>
        <v>35.689491587167758</v>
      </c>
      <c r="BA1359" s="19">
        <f t="shared" si="29"/>
        <v>0.29636172591958099</v>
      </c>
      <c r="BB1359" s="15">
        <v>10</v>
      </c>
      <c r="BC1359" s="16">
        <f t="shared" si="30"/>
        <v>100</v>
      </c>
      <c r="BD1359" s="19">
        <f t="shared" si="31"/>
        <v>0.93333821106502679</v>
      </c>
      <c r="BE1359" s="15">
        <v>30.988574</v>
      </c>
      <c r="BF1359" s="21">
        <f t="shared" si="32"/>
        <v>32.269958598288518</v>
      </c>
      <c r="BG1359" s="19">
        <f t="shared" si="33"/>
        <v>-0.31690087938766798</v>
      </c>
      <c r="BH1359" s="15">
        <v>28.019452099999999</v>
      </c>
      <c r="BI1359" s="16">
        <f t="shared" si="34"/>
        <v>35.689491587167758</v>
      </c>
      <c r="BJ1359" s="22">
        <f t="shared" si="35"/>
        <v>0.51679838752059348</v>
      </c>
      <c r="BK1359" s="15">
        <v>28.019452099999999</v>
      </c>
      <c r="BL1359" s="16">
        <f t="shared" si="36"/>
        <v>35.689491587167758</v>
      </c>
      <c r="BM1359" s="19">
        <f t="shared" si="37"/>
        <v>1.4951932698310573</v>
      </c>
      <c r="BN1359" s="15">
        <v>28.019452099999999</v>
      </c>
      <c r="BO1359" s="16">
        <f t="shared" si="38"/>
        <v>35.689491587167758</v>
      </c>
      <c r="BP1359" s="19">
        <f t="shared" si="39"/>
        <v>2.7830026662068761</v>
      </c>
      <c r="BQ1359" s="15">
        <v>18.121807</v>
      </c>
      <c r="BR1359" s="16">
        <f t="shared" si="40"/>
        <v>55.182134982455118</v>
      </c>
      <c r="BS1359" s="19">
        <f t="shared" si="41"/>
        <v>7.1208201192907578E-2</v>
      </c>
      <c r="BT1359" s="15">
        <v>13.084835500000001</v>
      </c>
      <c r="BU1359" s="16">
        <f t="shared" si="42"/>
        <v>77.799542837202651</v>
      </c>
      <c r="BV1359" s="19">
        <f t="shared" si="43"/>
        <v>1.7102762933569782</v>
      </c>
      <c r="BW1359" s="15">
        <v>1475.24063</v>
      </c>
      <c r="BX1359" s="18">
        <f t="shared" si="44"/>
        <v>0.21767077459312523</v>
      </c>
      <c r="BY1359" s="19">
        <f t="shared" si="45"/>
        <v>1.0008093754095554E-2</v>
      </c>
      <c r="BZ1359" s="15">
        <v>838.65004199999998</v>
      </c>
      <c r="CA1359" s="18">
        <f t="shared" si="46"/>
        <v>0.12864843519293256</v>
      </c>
      <c r="CB1359" s="19">
        <f t="shared" si="47"/>
        <v>-1.6394310825396392E-3</v>
      </c>
      <c r="CC1359" s="7">
        <f t="shared" si="48"/>
        <v>0.83816946730751629</v>
      </c>
      <c r="CD1359" s="61">
        <f t="shared" si="49"/>
        <v>1.3498980702982188</v>
      </c>
    </row>
    <row r="1360" spans="1:82" ht="15.75" customHeight="1" x14ac:dyDescent="0.25">
      <c r="A1360" s="5">
        <v>50194000101</v>
      </c>
      <c r="B1360" s="5">
        <v>50194</v>
      </c>
      <c r="C1360" s="6" t="s">
        <v>1365</v>
      </c>
      <c r="D1360" s="6" t="s">
        <v>1365</v>
      </c>
      <c r="E1360" s="5">
        <v>110</v>
      </c>
      <c r="F1360" s="15">
        <v>10</v>
      </c>
      <c r="G1360" s="16">
        <f t="shared" si="0"/>
        <v>100</v>
      </c>
      <c r="H1360" s="17">
        <v>1</v>
      </c>
      <c r="I1360" s="7">
        <f t="shared" si="1"/>
        <v>100</v>
      </c>
      <c r="J1360" s="18">
        <f t="shared" si="2"/>
        <v>33.333333333333336</v>
      </c>
      <c r="K1360" s="19">
        <f t="shared" si="3"/>
        <v>-6.4612435976370855E-2</v>
      </c>
      <c r="L1360" s="15">
        <v>32.361120399999997</v>
      </c>
      <c r="M1360" s="16">
        <f t="shared" si="4"/>
        <v>30.901278683787478</v>
      </c>
      <c r="N1360" s="19">
        <f t="shared" si="5"/>
        <v>-0.95575119779454698</v>
      </c>
      <c r="O1360" s="15">
        <v>26.749482799999999</v>
      </c>
      <c r="P1360" s="16">
        <f t="shared" si="6"/>
        <v>37.383900372084952</v>
      </c>
      <c r="Q1360" s="17">
        <v>2</v>
      </c>
      <c r="R1360" s="7">
        <f t="shared" si="7"/>
        <v>74.767800744169904</v>
      </c>
      <c r="S1360" s="18">
        <f t="shared" si="8"/>
        <v>37.383900372084952</v>
      </c>
      <c r="T1360" s="19">
        <f t="shared" si="9"/>
        <v>-0.54495474119625109</v>
      </c>
      <c r="U1360" s="15">
        <v>16.308662500000001</v>
      </c>
      <c r="V1360" s="16">
        <f t="shared" si="10"/>
        <v>61.317106782974996</v>
      </c>
      <c r="W1360" s="19">
        <f t="shared" si="11"/>
        <v>2.1652361291454082E-2</v>
      </c>
      <c r="X1360" s="15">
        <v>23.4269882</v>
      </c>
      <c r="Y1360" s="16">
        <f t="shared" si="12"/>
        <v>45.59532283368803</v>
      </c>
      <c r="Z1360" s="17">
        <v>3</v>
      </c>
      <c r="AA1360" s="20">
        <f t="shared" si="13"/>
        <v>136.78596850106408</v>
      </c>
      <c r="AB1360" s="18">
        <f t="shared" si="14"/>
        <v>45.595322833688023</v>
      </c>
      <c r="AC1360" s="19">
        <f t="shared" si="15"/>
        <v>1.500280330880339</v>
      </c>
      <c r="AD1360" s="15">
        <v>23.414397999999998</v>
      </c>
      <c r="AE1360" s="16">
        <f t="shared" si="16"/>
        <v>45.712997617961392</v>
      </c>
      <c r="AF1360" s="17">
        <v>2</v>
      </c>
      <c r="AG1360" s="7">
        <f t="shared" si="17"/>
        <v>91.425995235922784</v>
      </c>
      <c r="AH1360" s="18">
        <f t="shared" si="18"/>
        <v>30.097619422032547</v>
      </c>
      <c r="AI1360" s="19">
        <f t="shared" si="19"/>
        <v>0.55597846861611411</v>
      </c>
      <c r="AJ1360" s="5">
        <v>4</v>
      </c>
      <c r="AK1360" s="15">
        <v>16.308662500000001</v>
      </c>
      <c r="AL1360" s="16">
        <f t="shared" si="20"/>
        <v>61.317106782974996</v>
      </c>
      <c r="AM1360" s="17">
        <v>2</v>
      </c>
      <c r="AN1360" s="7">
        <f t="shared" si="21"/>
        <v>122.63421356594999</v>
      </c>
      <c r="AO1360" s="18">
        <f t="shared" si="22"/>
        <v>40.878071188649997</v>
      </c>
      <c r="AP1360" s="19">
        <f t="shared" si="23"/>
        <v>0.27229614929729173</v>
      </c>
      <c r="AQ1360" s="5">
        <v>2</v>
      </c>
      <c r="AR1360" s="15">
        <v>25.18092116</v>
      </c>
      <c r="AS1360" s="21">
        <f t="shared" si="24"/>
        <v>39.712605970448145</v>
      </c>
      <c r="AT1360" s="19">
        <f t="shared" si="25"/>
        <v>0.36563894464786317</v>
      </c>
      <c r="AU1360" s="5">
        <v>2</v>
      </c>
      <c r="AV1360" s="15">
        <v>25.1809212</v>
      </c>
      <c r="AW1360" s="16">
        <f t="shared" si="26"/>
        <v>39.712605907364498</v>
      </c>
      <c r="AX1360" s="19">
        <f t="shared" si="27"/>
        <v>0.69322257622661165</v>
      </c>
      <c r="AY1360" s="15">
        <v>25.1809212</v>
      </c>
      <c r="AZ1360" s="16">
        <f t="shared" si="28"/>
        <v>39.712605907364498</v>
      </c>
      <c r="BA1360" s="19">
        <f t="shared" si="29"/>
        <v>0.58013965673997459</v>
      </c>
      <c r="BB1360" s="15">
        <v>10</v>
      </c>
      <c r="BC1360" s="16">
        <f t="shared" si="30"/>
        <v>100</v>
      </c>
      <c r="BD1360" s="19">
        <f t="shared" si="31"/>
        <v>0.93333821106502679</v>
      </c>
      <c r="BE1360" s="15">
        <v>25.1809212</v>
      </c>
      <c r="BF1360" s="21">
        <f t="shared" si="32"/>
        <v>39.712605907364498</v>
      </c>
      <c r="BG1360" s="19">
        <f t="shared" si="33"/>
        <v>0.13754338445987649</v>
      </c>
      <c r="BH1360" s="15">
        <v>25.1809212</v>
      </c>
      <c r="BI1360" s="16">
        <f t="shared" si="34"/>
        <v>39.712605907364498</v>
      </c>
      <c r="BJ1360" s="22">
        <f t="shared" si="35"/>
        <v>0.81241378792191066</v>
      </c>
      <c r="BK1360" s="15">
        <v>75.149981400000001</v>
      </c>
      <c r="BL1360" s="16">
        <f t="shared" si="36"/>
        <v>13.30672318702663</v>
      </c>
      <c r="BM1360" s="19">
        <f t="shared" si="37"/>
        <v>-0.54684581392939569</v>
      </c>
      <c r="BN1360" s="15">
        <v>75.149981400000001</v>
      </c>
      <c r="BO1360" s="16">
        <f t="shared" si="38"/>
        <v>13.30672318702663</v>
      </c>
      <c r="BP1360" s="19">
        <f t="shared" si="39"/>
        <v>5.2015659951048801E-2</v>
      </c>
      <c r="BQ1360" s="15">
        <v>25.1809212</v>
      </c>
      <c r="BR1360" s="16">
        <f t="shared" si="40"/>
        <v>39.712605907364498</v>
      </c>
      <c r="BS1360" s="19">
        <f t="shared" si="41"/>
        <v>-0.64195650834853013</v>
      </c>
      <c r="BT1360" s="15">
        <v>23.015629199999999</v>
      </c>
      <c r="BU1360" s="16">
        <f t="shared" si="42"/>
        <v>44.230562247674719</v>
      </c>
      <c r="BV1360" s="19">
        <f t="shared" si="43"/>
        <v>0.22197689187541536</v>
      </c>
      <c r="BW1360" s="15">
        <v>317.85583400000002</v>
      </c>
      <c r="BX1360" s="18">
        <f t="shared" si="44"/>
        <v>4.6899417077283075E-2</v>
      </c>
      <c r="BY1360" s="19">
        <f t="shared" si="45"/>
        <v>-5.0984333692251103E-2</v>
      </c>
      <c r="BZ1360" s="15">
        <v>112.424344</v>
      </c>
      <c r="CA1360" s="18">
        <f t="shared" si="46"/>
        <v>1.7245829856158232E-2</v>
      </c>
      <c r="CB1360" s="19">
        <f t="shared" si="47"/>
        <v>-4.5071101867063521E-2</v>
      </c>
      <c r="CC1360" s="7">
        <f t="shared" si="48"/>
        <v>0.17349054158781674</v>
      </c>
      <c r="CD1360" s="61">
        <f t="shared" si="49"/>
        <v>0.27941192854077468</v>
      </c>
    </row>
    <row r="1361" spans="1:82" ht="15.75" customHeight="1" x14ac:dyDescent="0.25">
      <c r="A1361" s="5">
        <v>50195000101</v>
      </c>
      <c r="B1361" s="5">
        <v>50195</v>
      </c>
      <c r="C1361" s="6" t="s">
        <v>1366</v>
      </c>
      <c r="D1361" s="6" t="s">
        <v>1366</v>
      </c>
      <c r="E1361" s="5">
        <v>55</v>
      </c>
      <c r="F1361" s="15">
        <v>10</v>
      </c>
      <c r="G1361" s="16">
        <f t="shared" si="0"/>
        <v>100</v>
      </c>
      <c r="H1361" s="17">
        <v>1</v>
      </c>
      <c r="I1361" s="7">
        <f t="shared" si="1"/>
        <v>100</v>
      </c>
      <c r="J1361" s="18">
        <f t="shared" si="2"/>
        <v>33.333333333333336</v>
      </c>
      <c r="K1361" s="19">
        <f t="shared" si="3"/>
        <v>-6.4612435976370855E-2</v>
      </c>
      <c r="L1361" s="15">
        <v>17.775826800000001</v>
      </c>
      <c r="M1361" s="16">
        <f t="shared" si="4"/>
        <v>56.25617369314152</v>
      </c>
      <c r="N1361" s="19">
        <f t="shared" si="5"/>
        <v>0.52588728271432283</v>
      </c>
      <c r="O1361" s="15">
        <v>17.775826800000001</v>
      </c>
      <c r="P1361" s="16">
        <f t="shared" si="6"/>
        <v>56.25617369314152</v>
      </c>
      <c r="Q1361" s="17">
        <v>2</v>
      </c>
      <c r="R1361" s="7">
        <f t="shared" si="7"/>
        <v>112.51234738628304</v>
      </c>
      <c r="S1361" s="18">
        <f t="shared" si="8"/>
        <v>56.25617369314152</v>
      </c>
      <c r="T1361" s="19">
        <f t="shared" si="9"/>
        <v>0.50813887720974482</v>
      </c>
      <c r="U1361" s="15">
        <v>19.624113600000001</v>
      </c>
      <c r="V1361" s="16">
        <f t="shared" si="10"/>
        <v>50.95771561371312</v>
      </c>
      <c r="W1361" s="19">
        <f t="shared" si="11"/>
        <v>-0.42081295306112737</v>
      </c>
      <c r="X1361" s="15">
        <v>49.142943199999998</v>
      </c>
      <c r="Y1361" s="16">
        <f t="shared" si="12"/>
        <v>21.735798070800126</v>
      </c>
      <c r="Z1361" s="17">
        <v>3</v>
      </c>
      <c r="AA1361" s="20">
        <f t="shared" si="13"/>
        <v>65.207394212400374</v>
      </c>
      <c r="AB1361" s="18">
        <f t="shared" si="14"/>
        <v>21.735798070800126</v>
      </c>
      <c r="AC1361" s="19">
        <f t="shared" si="15"/>
        <v>-0.3571349310841237</v>
      </c>
      <c r="AD1361" s="15">
        <v>49.130352899999998</v>
      </c>
      <c r="AE1361" s="16">
        <f t="shared" si="16"/>
        <v>21.785764946133739</v>
      </c>
      <c r="AF1361" s="17">
        <v>2</v>
      </c>
      <c r="AG1361" s="7">
        <f t="shared" si="17"/>
        <v>43.571529892267478</v>
      </c>
      <c r="AH1361" s="18">
        <f t="shared" si="18"/>
        <v>14.34383427764876</v>
      </c>
      <c r="AI1361" s="19">
        <f t="shared" si="19"/>
        <v>-0.5605081032235113</v>
      </c>
      <c r="AJ1361" s="5">
        <v>1</v>
      </c>
      <c r="AK1361" s="15">
        <v>19.624113600000001</v>
      </c>
      <c r="AL1361" s="16">
        <f t="shared" si="20"/>
        <v>50.95771561371312</v>
      </c>
      <c r="AM1361" s="17">
        <v>3</v>
      </c>
      <c r="AN1361" s="7">
        <f t="shared" si="21"/>
        <v>152.87314684113937</v>
      </c>
      <c r="AO1361" s="18">
        <f t="shared" si="22"/>
        <v>50.95771561371312</v>
      </c>
      <c r="AP1361" s="19">
        <f t="shared" si="23"/>
        <v>0.59748774025042684</v>
      </c>
      <c r="AQ1361" s="5">
        <v>0</v>
      </c>
      <c r="AR1361" s="15">
        <v>19.624113650000002</v>
      </c>
      <c r="AS1361" s="21">
        <f t="shared" si="24"/>
        <v>0</v>
      </c>
      <c r="AT1361" s="19">
        <f t="shared" si="25"/>
        <v>-1.0252866396461213</v>
      </c>
      <c r="AU1361" s="5">
        <v>0</v>
      </c>
      <c r="AV1361" s="15">
        <v>19.624113600000001</v>
      </c>
      <c r="AW1361" s="16">
        <f t="shared" si="26"/>
        <v>0</v>
      </c>
      <c r="AX1361" s="19">
        <f t="shared" si="27"/>
        <v>-0.82680925094591806</v>
      </c>
      <c r="AY1361" s="15">
        <v>19.624113600000001</v>
      </c>
      <c r="AZ1361" s="16">
        <f t="shared" si="28"/>
        <v>50.95771561371312</v>
      </c>
      <c r="BA1361" s="19">
        <f t="shared" si="29"/>
        <v>1.3733346073025234</v>
      </c>
      <c r="BB1361" s="15">
        <v>10</v>
      </c>
      <c r="BC1361" s="16">
        <f t="shared" si="30"/>
        <v>100</v>
      </c>
      <c r="BD1361" s="19">
        <f t="shared" si="31"/>
        <v>0.93333821106502679</v>
      </c>
      <c r="BE1361" s="15">
        <v>19.624113600000001</v>
      </c>
      <c r="BF1361" s="21">
        <f t="shared" si="32"/>
        <v>50.95771561371312</v>
      </c>
      <c r="BG1361" s="19">
        <f t="shared" si="33"/>
        <v>0.82416407064430997</v>
      </c>
      <c r="BH1361" s="15">
        <v>38.814506100000003</v>
      </c>
      <c r="BI1361" s="16">
        <f t="shared" si="34"/>
        <v>25.763563689916435</v>
      </c>
      <c r="BJ1361" s="22">
        <f t="shared" si="35"/>
        <v>-0.21255129438381284</v>
      </c>
      <c r="BK1361" s="15">
        <v>71.932908699999999</v>
      </c>
      <c r="BL1361" s="16">
        <f t="shared" si="36"/>
        <v>13.90184295439175</v>
      </c>
      <c r="BM1361" s="19">
        <f t="shared" si="37"/>
        <v>-0.49255146558281937</v>
      </c>
      <c r="BN1361" s="15">
        <v>71.932908699999999</v>
      </c>
      <c r="BO1361" s="16">
        <f t="shared" si="38"/>
        <v>13.90184295439175</v>
      </c>
      <c r="BP1361" s="19">
        <f t="shared" si="39"/>
        <v>0.12462796253958312</v>
      </c>
      <c r="BQ1361" s="15">
        <v>19.624113600000001</v>
      </c>
      <c r="BR1361" s="16">
        <f t="shared" si="40"/>
        <v>50.95771561371312</v>
      </c>
      <c r="BS1361" s="19">
        <f t="shared" si="41"/>
        <v>-0.12354283469617053</v>
      </c>
      <c r="BT1361" s="15">
        <v>29.5737658</v>
      </c>
      <c r="BU1361" s="16">
        <f t="shared" si="42"/>
        <v>34.42220469602826</v>
      </c>
      <c r="BV1361" s="19">
        <f t="shared" si="43"/>
        <v>-0.21288208856638174</v>
      </c>
      <c r="BW1361" s="15">
        <v>269.23715099999998</v>
      </c>
      <c r="BX1361" s="18">
        <f t="shared" si="44"/>
        <v>3.9725762709922258E-2</v>
      </c>
      <c r="BY1361" s="19">
        <f t="shared" si="45"/>
        <v>-5.3546464718736808E-2</v>
      </c>
      <c r="BZ1361" s="15">
        <v>56.075029200000003</v>
      </c>
      <c r="CA1361" s="18">
        <f t="shared" si="46"/>
        <v>8.6018773012569646E-3</v>
      </c>
      <c r="CB1361" s="19">
        <f t="shared" si="47"/>
        <v>-4.8441052690983685E-2</v>
      </c>
      <c r="CC1361" s="7">
        <f t="shared" si="48"/>
        <v>2.569995984999264E-2</v>
      </c>
      <c r="CD1361" s="61">
        <f t="shared" si="49"/>
        <v>4.1390586941433771E-2</v>
      </c>
    </row>
    <row r="1362" spans="1:82" ht="15.75" customHeight="1" x14ac:dyDescent="0.25">
      <c r="A1362" s="5">
        <v>50196000101</v>
      </c>
      <c r="B1362" s="5">
        <v>50196</v>
      </c>
      <c r="C1362" s="6" t="s">
        <v>1367</v>
      </c>
      <c r="D1362" s="6" t="s">
        <v>1367</v>
      </c>
      <c r="E1362" s="5">
        <v>111</v>
      </c>
      <c r="F1362" s="15">
        <v>10.00182948</v>
      </c>
      <c r="G1362" s="16">
        <f t="shared" si="0"/>
        <v>99.981708546384866</v>
      </c>
      <c r="H1362" s="17">
        <v>1</v>
      </c>
      <c r="I1362" s="7">
        <f t="shared" si="1"/>
        <v>99.981708546384866</v>
      </c>
      <c r="J1362" s="18">
        <f t="shared" si="2"/>
        <v>33.327236182128289</v>
      </c>
      <c r="K1362" s="19">
        <f t="shared" si="3"/>
        <v>-6.4947815850954271E-2</v>
      </c>
      <c r="L1362" s="15">
        <v>35.723139600000003</v>
      </c>
      <c r="M1362" s="16">
        <f t="shared" si="4"/>
        <v>27.993060274019136</v>
      </c>
      <c r="N1362" s="19">
        <f t="shared" si="5"/>
        <v>-1.1256958299473292</v>
      </c>
      <c r="O1362" s="15">
        <v>28.5892427</v>
      </c>
      <c r="P1362" s="16">
        <f t="shared" si="6"/>
        <v>34.978191290110665</v>
      </c>
      <c r="Q1362" s="17">
        <v>2</v>
      </c>
      <c r="R1362" s="7">
        <f t="shared" si="7"/>
        <v>69.95638258022133</v>
      </c>
      <c r="S1362" s="18">
        <f t="shared" si="8"/>
        <v>34.978191290110665</v>
      </c>
      <c r="T1362" s="19">
        <f t="shared" si="9"/>
        <v>-0.67919595521797727</v>
      </c>
      <c r="U1362" s="15">
        <v>14.130976499999999</v>
      </c>
      <c r="V1362" s="16">
        <f t="shared" si="10"/>
        <v>70.766517798681505</v>
      </c>
      <c r="W1362" s="19">
        <f t="shared" si="11"/>
        <v>0.42525104264226482</v>
      </c>
      <c r="X1362" s="15">
        <v>27.480545200000002</v>
      </c>
      <c r="Y1362" s="16">
        <f t="shared" si="12"/>
        <v>38.869719731761364</v>
      </c>
      <c r="Z1362" s="17">
        <v>3</v>
      </c>
      <c r="AA1362" s="20">
        <f t="shared" si="13"/>
        <v>116.60915919528409</v>
      </c>
      <c r="AB1362" s="18">
        <f t="shared" si="14"/>
        <v>38.869719731761364</v>
      </c>
      <c r="AC1362" s="19">
        <f t="shared" si="15"/>
        <v>0.97670586862344377</v>
      </c>
      <c r="AD1362" s="15">
        <v>27.467954899999999</v>
      </c>
      <c r="AE1362" s="16">
        <f t="shared" si="16"/>
        <v>38.966946170426397</v>
      </c>
      <c r="AF1362" s="17">
        <v>2</v>
      </c>
      <c r="AG1362" s="7">
        <f t="shared" si="17"/>
        <v>77.933892340852793</v>
      </c>
      <c r="AH1362" s="18">
        <f t="shared" si="18"/>
        <v>25.655992321437807</v>
      </c>
      <c r="AI1362" s="19">
        <f t="shared" si="19"/>
        <v>0.24119589607983177</v>
      </c>
      <c r="AJ1362" s="5">
        <v>2</v>
      </c>
      <c r="AK1362" s="15">
        <v>14.130976499999999</v>
      </c>
      <c r="AL1362" s="16">
        <f t="shared" si="20"/>
        <v>70.766517798681505</v>
      </c>
      <c r="AM1362" s="17">
        <v>1</v>
      </c>
      <c r="AN1362" s="7">
        <f t="shared" si="21"/>
        <v>70.766517798681505</v>
      </c>
      <c r="AO1362" s="18">
        <f t="shared" si="22"/>
        <v>23.588839266227168</v>
      </c>
      <c r="AP1362" s="19">
        <f t="shared" si="23"/>
        <v>-0.28549265734260126</v>
      </c>
      <c r="AQ1362" s="5">
        <v>4</v>
      </c>
      <c r="AR1362" s="15">
        <v>29.234478070000002</v>
      </c>
      <c r="AS1362" s="21">
        <f t="shared" si="24"/>
        <v>34.206186188977512</v>
      </c>
      <c r="AT1362" s="19">
        <f t="shared" si="25"/>
        <v>0.17277776203976636</v>
      </c>
      <c r="AU1362" s="5">
        <v>1</v>
      </c>
      <c r="AV1362" s="15">
        <v>29.2344781</v>
      </c>
      <c r="AW1362" s="16">
        <f t="shared" si="26"/>
        <v>34.20618615387562</v>
      </c>
      <c r="AX1362" s="19">
        <f t="shared" si="27"/>
        <v>0.48245994587697633</v>
      </c>
      <c r="AY1362" s="15">
        <v>29.2344781</v>
      </c>
      <c r="AZ1362" s="16">
        <f t="shared" si="28"/>
        <v>34.20618615387562</v>
      </c>
      <c r="BA1362" s="19">
        <f t="shared" si="29"/>
        <v>0.19173398901408192</v>
      </c>
      <c r="BB1362" s="15">
        <v>10</v>
      </c>
      <c r="BC1362" s="16">
        <f t="shared" si="30"/>
        <v>100</v>
      </c>
      <c r="BD1362" s="19">
        <f t="shared" si="31"/>
        <v>0.93333821106502679</v>
      </c>
      <c r="BE1362" s="15">
        <v>29.2344781</v>
      </c>
      <c r="BF1362" s="21">
        <f t="shared" si="32"/>
        <v>34.20618615387562</v>
      </c>
      <c r="BG1362" s="19">
        <f t="shared" si="33"/>
        <v>-0.19867580844186314</v>
      </c>
      <c r="BH1362" s="15">
        <v>29.2344781</v>
      </c>
      <c r="BI1362" s="16">
        <f t="shared" si="34"/>
        <v>34.20618615387562</v>
      </c>
      <c r="BJ1362" s="22">
        <f t="shared" si="35"/>
        <v>0.40780622506107345</v>
      </c>
      <c r="BK1362" s="15">
        <v>74.282020599999996</v>
      </c>
      <c r="BL1362" s="16">
        <f t="shared" si="36"/>
        <v>13.46220783875661</v>
      </c>
      <c r="BM1362" s="19">
        <f t="shared" si="37"/>
        <v>-0.53266053844955386</v>
      </c>
      <c r="BN1362" s="15">
        <v>74.282020599999996</v>
      </c>
      <c r="BO1362" s="16">
        <f t="shared" si="38"/>
        <v>13.46220783875661</v>
      </c>
      <c r="BP1362" s="19">
        <f t="shared" si="39"/>
        <v>7.0986796852242393E-2</v>
      </c>
      <c r="BQ1362" s="15">
        <v>29.2344781</v>
      </c>
      <c r="BR1362" s="16">
        <f t="shared" si="40"/>
        <v>34.20618615387562</v>
      </c>
      <c r="BS1362" s="19">
        <f t="shared" si="41"/>
        <v>-0.89580937129271943</v>
      </c>
      <c r="BT1362" s="15">
        <v>24.9760378</v>
      </c>
      <c r="BU1362" s="16">
        <f t="shared" si="42"/>
        <v>40.758835654869159</v>
      </c>
      <c r="BV1362" s="19">
        <f t="shared" si="43"/>
        <v>6.8055964893438112E-2</v>
      </c>
      <c r="BW1362" s="15">
        <v>310.271861</v>
      </c>
      <c r="BX1362" s="18">
        <f t="shared" si="44"/>
        <v>4.5780406901022301E-2</v>
      </c>
      <c r="BY1362" s="19">
        <f t="shared" si="45"/>
        <v>-5.1383997593622721E-2</v>
      </c>
      <c r="BZ1362" s="15">
        <v>112.938419</v>
      </c>
      <c r="CA1362" s="18">
        <f t="shared" si="46"/>
        <v>1.7324688666162092E-2</v>
      </c>
      <c r="CB1362" s="19">
        <f t="shared" si="47"/>
        <v>-4.5040357793671409E-2</v>
      </c>
      <c r="CC1362" s="7">
        <f t="shared" si="48"/>
        <v>4.8110194851501741E-3</v>
      </c>
      <c r="CD1362" s="61">
        <f t="shared" si="49"/>
        <v>7.748296940514589E-3</v>
      </c>
    </row>
    <row r="1363" spans="1:82" ht="15.75" customHeight="1" x14ac:dyDescent="0.25">
      <c r="A1363" s="5">
        <v>50197000101</v>
      </c>
      <c r="B1363" s="5">
        <v>50197</v>
      </c>
      <c r="C1363" s="6" t="s">
        <v>1368</v>
      </c>
      <c r="D1363" s="6" t="s">
        <v>1368</v>
      </c>
      <c r="E1363" s="5">
        <v>109</v>
      </c>
      <c r="F1363" s="15">
        <v>10</v>
      </c>
      <c r="G1363" s="16">
        <f t="shared" si="0"/>
        <v>100</v>
      </c>
      <c r="H1363" s="17">
        <v>1</v>
      </c>
      <c r="I1363" s="7">
        <f t="shared" si="1"/>
        <v>100</v>
      </c>
      <c r="J1363" s="18">
        <f t="shared" si="2"/>
        <v>33.333333333333336</v>
      </c>
      <c r="K1363" s="19">
        <f t="shared" si="3"/>
        <v>-6.4612435976370855E-2</v>
      </c>
      <c r="L1363" s="15">
        <v>37.827665099999997</v>
      </c>
      <c r="M1363" s="16">
        <f t="shared" si="4"/>
        <v>26.4356786853334</v>
      </c>
      <c r="N1363" s="19">
        <f t="shared" si="5"/>
        <v>-1.2167029703745145</v>
      </c>
      <c r="O1363" s="15">
        <v>37.827665099999997</v>
      </c>
      <c r="P1363" s="16">
        <f t="shared" si="6"/>
        <v>26.4356786853334</v>
      </c>
      <c r="Q1363" s="17">
        <v>2</v>
      </c>
      <c r="R1363" s="7">
        <f t="shared" si="7"/>
        <v>52.8713573706668</v>
      </c>
      <c r="S1363" s="18">
        <f t="shared" si="8"/>
        <v>26.4356786853334</v>
      </c>
      <c r="T1363" s="19">
        <f t="shared" si="9"/>
        <v>-1.1558775587641934</v>
      </c>
      <c r="U1363" s="15">
        <v>25.625056099999998</v>
      </c>
      <c r="V1363" s="16">
        <f t="shared" si="10"/>
        <v>39.024304809229278</v>
      </c>
      <c r="W1363" s="19">
        <f t="shared" si="11"/>
        <v>-0.93050703417387415</v>
      </c>
      <c r="X1363" s="15">
        <v>38.016948399999997</v>
      </c>
      <c r="Y1363" s="16">
        <f t="shared" si="12"/>
        <v>28.096970823676109</v>
      </c>
      <c r="Z1363" s="17">
        <v>2</v>
      </c>
      <c r="AA1363" s="20">
        <f t="shared" si="13"/>
        <v>56.193941647352219</v>
      </c>
      <c r="AB1363" s="18">
        <f t="shared" si="14"/>
        <v>18.731313882450742</v>
      </c>
      <c r="AC1363" s="19">
        <f t="shared" si="15"/>
        <v>-0.59102788751263213</v>
      </c>
      <c r="AD1363" s="15">
        <v>88.852023500000001</v>
      </c>
      <c r="AE1363" s="16">
        <f t="shared" si="16"/>
        <v>12.046347149313938</v>
      </c>
      <c r="AF1363" s="17">
        <v>3</v>
      </c>
      <c r="AG1363" s="7">
        <f t="shared" si="17"/>
        <v>36.139041447941814</v>
      </c>
      <c r="AH1363" s="18">
        <f t="shared" si="18"/>
        <v>11.897044303104702</v>
      </c>
      <c r="AI1363" s="19">
        <f t="shared" si="19"/>
        <v>-0.73391456558498058</v>
      </c>
      <c r="AJ1363" s="5">
        <v>2</v>
      </c>
      <c r="AK1363" s="15">
        <v>25.625056099999998</v>
      </c>
      <c r="AL1363" s="16">
        <f t="shared" si="20"/>
        <v>39.024304809229278</v>
      </c>
      <c r="AM1363" s="17">
        <v>1</v>
      </c>
      <c r="AN1363" s="7">
        <f t="shared" si="21"/>
        <v>39.024304809229278</v>
      </c>
      <c r="AO1363" s="18">
        <f t="shared" si="22"/>
        <v>13.008101603076426</v>
      </c>
      <c r="AP1363" s="19">
        <f t="shared" si="23"/>
        <v>-0.62685062286589388</v>
      </c>
      <c r="AQ1363" s="5">
        <v>5</v>
      </c>
      <c r="AR1363" s="15">
        <v>37.184724150000001</v>
      </c>
      <c r="AS1363" s="21">
        <f t="shared" si="24"/>
        <v>26.892763704958128</v>
      </c>
      <c r="AT1363" s="19">
        <f t="shared" si="25"/>
        <v>-8.3373306196429589E-2</v>
      </c>
      <c r="AU1363" s="5">
        <v>3</v>
      </c>
      <c r="AV1363" s="15">
        <v>37.184724199999998</v>
      </c>
      <c r="AW1363" s="16">
        <f t="shared" si="26"/>
        <v>26.892763668797095</v>
      </c>
      <c r="AX1363" s="19">
        <f t="shared" si="27"/>
        <v>0.20253283737118444</v>
      </c>
      <c r="AY1363" s="15">
        <v>37.184724199999998</v>
      </c>
      <c r="AZ1363" s="16">
        <f t="shared" si="28"/>
        <v>26.892763668797095</v>
      </c>
      <c r="BA1363" s="19">
        <f t="shared" si="29"/>
        <v>-0.32413201300632138</v>
      </c>
      <c r="BB1363" s="15">
        <v>10</v>
      </c>
      <c r="BC1363" s="16">
        <f t="shared" si="30"/>
        <v>100</v>
      </c>
      <c r="BD1363" s="19">
        <f t="shared" si="31"/>
        <v>0.93333821106502679</v>
      </c>
      <c r="BE1363" s="15">
        <v>37.184724199999998</v>
      </c>
      <c r="BF1363" s="21">
        <f t="shared" si="32"/>
        <v>26.892763668797095</v>
      </c>
      <c r="BG1363" s="19">
        <f t="shared" si="33"/>
        <v>-0.64522967018198296</v>
      </c>
      <c r="BH1363" s="15">
        <v>37.184724199999998</v>
      </c>
      <c r="BI1363" s="16">
        <f t="shared" si="34"/>
        <v>26.892763668797095</v>
      </c>
      <c r="BJ1363" s="22">
        <f t="shared" si="35"/>
        <v>-0.12957853315398998</v>
      </c>
      <c r="BK1363" s="15">
        <v>89.341742999999994</v>
      </c>
      <c r="BL1363" s="16">
        <f t="shared" si="36"/>
        <v>11.192976165687746</v>
      </c>
      <c r="BM1363" s="19">
        <f t="shared" si="37"/>
        <v>-0.73968853801034662</v>
      </c>
      <c r="BN1363" s="15">
        <v>89.341742999999994</v>
      </c>
      <c r="BO1363" s="16">
        <f t="shared" si="38"/>
        <v>11.192976165687746</v>
      </c>
      <c r="BP1363" s="19">
        <f t="shared" si="39"/>
        <v>-0.20588879344766728</v>
      </c>
      <c r="BQ1363" s="15">
        <v>37.184724199999998</v>
      </c>
      <c r="BR1363" s="16">
        <f t="shared" si="40"/>
        <v>26.892763668797095</v>
      </c>
      <c r="BS1363" s="19">
        <f t="shared" si="41"/>
        <v>-1.2329673285264171</v>
      </c>
      <c r="BT1363" s="15">
        <v>65.210712700000002</v>
      </c>
      <c r="BU1363" s="16">
        <f t="shared" si="42"/>
        <v>15.610843339241711</v>
      </c>
      <c r="BV1363" s="19">
        <f t="shared" si="43"/>
        <v>-1.0468942437371782</v>
      </c>
      <c r="BW1363" s="15">
        <v>197.88846100000001</v>
      </c>
      <c r="BX1363" s="18">
        <f t="shared" si="44"/>
        <v>2.9198310914817647E-2</v>
      </c>
      <c r="BY1363" s="19">
        <f t="shared" si="45"/>
        <v>-5.7306432720093621E-2</v>
      </c>
      <c r="BZ1363" s="15">
        <v>109.60950699999999</v>
      </c>
      <c r="CA1363" s="18">
        <f t="shared" si="46"/>
        <v>1.6814035475620697E-2</v>
      </c>
      <c r="CB1363" s="19">
        <f t="shared" si="47"/>
        <v>-4.5239442197394404E-2</v>
      </c>
      <c r="CC1363" s="7">
        <f t="shared" si="48"/>
        <v>-0.45757475410495102</v>
      </c>
      <c r="CD1363" s="61">
        <f t="shared" si="49"/>
        <v>-0.73693841362135248</v>
      </c>
    </row>
    <row r="1364" spans="1:82" ht="15.75" customHeight="1" x14ac:dyDescent="0.25">
      <c r="A1364" s="5">
        <v>50198000101</v>
      </c>
      <c r="B1364" s="5">
        <v>50198</v>
      </c>
      <c r="C1364" s="6" t="s">
        <v>1369</v>
      </c>
      <c r="D1364" s="6" t="s">
        <v>1369</v>
      </c>
      <c r="E1364" s="5">
        <v>47</v>
      </c>
      <c r="F1364" s="15">
        <v>10.17379085</v>
      </c>
      <c r="G1364" s="16">
        <f t="shared" si="0"/>
        <v>98.291778821067467</v>
      </c>
      <c r="H1364" s="17">
        <v>1</v>
      </c>
      <c r="I1364" s="7">
        <f t="shared" si="1"/>
        <v>98.291778821067467</v>
      </c>
      <c r="J1364" s="18">
        <f t="shared" si="2"/>
        <v>32.763926273689158</v>
      </c>
      <c r="K1364" s="19">
        <f t="shared" si="3"/>
        <v>-9.5933238401657461E-2</v>
      </c>
      <c r="L1364" s="15">
        <v>24.793813</v>
      </c>
      <c r="M1364" s="16">
        <f t="shared" si="4"/>
        <v>40.332642663716143</v>
      </c>
      <c r="N1364" s="19">
        <f t="shared" si="5"/>
        <v>-0.40462007336305983</v>
      </c>
      <c r="O1364" s="15">
        <v>24.793813</v>
      </c>
      <c r="P1364" s="16">
        <f t="shared" si="6"/>
        <v>40.332642663716143</v>
      </c>
      <c r="Q1364" s="17">
        <v>2</v>
      </c>
      <c r="R1364" s="7">
        <f t="shared" si="7"/>
        <v>80.665285327432287</v>
      </c>
      <c r="S1364" s="18">
        <f t="shared" si="8"/>
        <v>40.332642663716143</v>
      </c>
      <c r="T1364" s="19">
        <f t="shared" si="9"/>
        <v>-0.38041167652073221</v>
      </c>
      <c r="U1364" s="15">
        <v>17.789821199999999</v>
      </c>
      <c r="V1364" s="16">
        <f t="shared" si="10"/>
        <v>56.211919656618029</v>
      </c>
      <c r="W1364" s="19">
        <f t="shared" si="11"/>
        <v>-0.19639792658595942</v>
      </c>
      <c r="X1364" s="15">
        <v>47.556573800000002</v>
      </c>
      <c r="Y1364" s="16">
        <f t="shared" si="12"/>
        <v>22.460850407183877</v>
      </c>
      <c r="Z1364" s="17">
        <v>3</v>
      </c>
      <c r="AA1364" s="20">
        <f t="shared" si="13"/>
        <v>67.382551221551637</v>
      </c>
      <c r="AB1364" s="18">
        <f t="shared" si="14"/>
        <v>22.46085040718388</v>
      </c>
      <c r="AC1364" s="19">
        <f t="shared" si="15"/>
        <v>-0.30069108785146526</v>
      </c>
      <c r="AD1364" s="15">
        <v>47.543983599999997</v>
      </c>
      <c r="AE1364" s="16">
        <f t="shared" si="16"/>
        <v>22.51267645145326</v>
      </c>
      <c r="AF1364" s="17">
        <v>2</v>
      </c>
      <c r="AG1364" s="7">
        <f t="shared" si="17"/>
        <v>45.025352902906519</v>
      </c>
      <c r="AH1364" s="18">
        <f t="shared" si="18"/>
        <v>14.822435703515596</v>
      </c>
      <c r="AI1364" s="19">
        <f t="shared" si="19"/>
        <v>-0.52658913960008547</v>
      </c>
      <c r="AJ1364" s="5">
        <v>0</v>
      </c>
      <c r="AK1364" s="15">
        <v>17.789821199999999</v>
      </c>
      <c r="AL1364" s="16">
        <f t="shared" si="20"/>
        <v>56.211919656618029</v>
      </c>
      <c r="AM1364" s="17">
        <v>1</v>
      </c>
      <c r="AN1364" s="7">
        <f t="shared" si="21"/>
        <v>56.211919656618029</v>
      </c>
      <c r="AO1364" s="18">
        <f t="shared" si="22"/>
        <v>0</v>
      </c>
      <c r="AP1364" s="19">
        <f t="shared" si="23"/>
        <v>-1.0465207101426044</v>
      </c>
      <c r="AQ1364" s="5">
        <v>0</v>
      </c>
      <c r="AR1364" s="15">
        <v>24.68683356</v>
      </c>
      <c r="AS1364" s="21">
        <f t="shared" si="24"/>
        <v>0</v>
      </c>
      <c r="AT1364" s="19">
        <f t="shared" si="25"/>
        <v>-1.0252866396461213</v>
      </c>
      <c r="AU1364" s="5">
        <v>0</v>
      </c>
      <c r="AV1364" s="15">
        <v>24.6868336</v>
      </c>
      <c r="AW1364" s="16">
        <f t="shared" si="26"/>
        <v>0</v>
      </c>
      <c r="AX1364" s="19">
        <f t="shared" si="27"/>
        <v>-0.82680925094591806</v>
      </c>
      <c r="AY1364" s="15">
        <v>46.901888200000002</v>
      </c>
      <c r="AZ1364" s="16">
        <f t="shared" si="28"/>
        <v>21.321103230125392</v>
      </c>
      <c r="BA1364" s="19">
        <f t="shared" si="29"/>
        <v>-0.71713955509445715</v>
      </c>
      <c r="BB1364" s="15">
        <v>10</v>
      </c>
      <c r="BC1364" s="16">
        <f t="shared" si="30"/>
        <v>100</v>
      </c>
      <c r="BD1364" s="19">
        <f t="shared" si="31"/>
        <v>0.93333821106502679</v>
      </c>
      <c r="BE1364" s="15">
        <v>24.6868336</v>
      </c>
      <c r="BF1364" s="21">
        <f t="shared" si="32"/>
        <v>40.507422547701701</v>
      </c>
      <c r="BG1364" s="19">
        <f t="shared" si="33"/>
        <v>0.18607448475416982</v>
      </c>
      <c r="BH1364" s="15">
        <v>49.310506799999999</v>
      </c>
      <c r="BI1364" s="16">
        <f t="shared" si="34"/>
        <v>20.279653666021538</v>
      </c>
      <c r="BJ1364" s="22">
        <f t="shared" si="35"/>
        <v>-0.61550485932233279</v>
      </c>
      <c r="BK1364" s="15">
        <v>80.854400100000007</v>
      </c>
      <c r="BL1364" s="16">
        <f t="shared" si="36"/>
        <v>12.367910698282454</v>
      </c>
      <c r="BM1364" s="19">
        <f t="shared" si="37"/>
        <v>-0.63249615708917839</v>
      </c>
      <c r="BN1364" s="15">
        <v>80.854400100000007</v>
      </c>
      <c r="BO1364" s="16">
        <f t="shared" si="38"/>
        <v>12.367910698282454</v>
      </c>
      <c r="BP1364" s="19">
        <f t="shared" si="39"/>
        <v>-6.2531596323777083E-2</v>
      </c>
      <c r="BQ1364" s="15">
        <v>24.6868336</v>
      </c>
      <c r="BR1364" s="16">
        <f t="shared" si="40"/>
        <v>40.507422547701701</v>
      </c>
      <c r="BS1364" s="19">
        <f t="shared" si="41"/>
        <v>-0.60531446348127471</v>
      </c>
      <c r="BT1364" s="15">
        <v>38.201962199999997</v>
      </c>
      <c r="BU1364" s="16">
        <f t="shared" si="42"/>
        <v>26.647694552192402</v>
      </c>
      <c r="BV1364" s="19">
        <f t="shared" si="43"/>
        <v>-0.55756931441240087</v>
      </c>
      <c r="BW1364" s="15">
        <v>238.35170400000001</v>
      </c>
      <c r="BX1364" s="18">
        <f t="shared" si="44"/>
        <v>3.5168635529833063E-2</v>
      </c>
      <c r="BY1364" s="19">
        <f t="shared" si="45"/>
        <v>-5.5174081041161248E-2</v>
      </c>
      <c r="BZ1364" s="15">
        <v>47.887469299999999</v>
      </c>
      <c r="CA1364" s="18">
        <f t="shared" si="46"/>
        <v>7.3459103109358671E-3</v>
      </c>
      <c r="CB1364" s="19">
        <f t="shared" si="47"/>
        <v>-4.8930706812401699E-2</v>
      </c>
      <c r="CC1364" s="7">
        <f t="shared" si="48"/>
        <v>-0.36728988320081007</v>
      </c>
      <c r="CD1364" s="61">
        <f t="shared" si="49"/>
        <v>-0.59153181297037838</v>
      </c>
    </row>
    <row r="1365" spans="1:82" ht="15.75" customHeight="1" x14ac:dyDescent="0.25">
      <c r="A1365" s="5">
        <v>50199000101</v>
      </c>
      <c r="B1365" s="5">
        <v>50199</v>
      </c>
      <c r="C1365" s="6" t="s">
        <v>1370</v>
      </c>
      <c r="D1365" s="6" t="s">
        <v>1371</v>
      </c>
      <c r="E1365" s="5">
        <v>4</v>
      </c>
      <c r="F1365" s="15">
        <v>12.1674623</v>
      </c>
      <c r="G1365" s="16">
        <f t="shared" si="0"/>
        <v>82.186406281283482</v>
      </c>
      <c r="H1365" s="17">
        <v>1</v>
      </c>
      <c r="I1365" s="7">
        <f t="shared" si="1"/>
        <v>82.186406281283482</v>
      </c>
      <c r="J1365" s="18">
        <f t="shared" si="2"/>
        <v>27.395468760427828</v>
      </c>
      <c r="K1365" s="19">
        <f t="shared" si="3"/>
        <v>-0.39123059071491645</v>
      </c>
      <c r="L1365" s="15">
        <v>21.100463099999999</v>
      </c>
      <c r="M1365" s="16">
        <f t="shared" si="4"/>
        <v>47.392324768454969</v>
      </c>
      <c r="N1365" s="19">
        <f t="shared" si="5"/>
        <v>7.91946437440595E-3</v>
      </c>
      <c r="O1365" s="15">
        <v>21.100463099999999</v>
      </c>
      <c r="P1365" s="16">
        <f t="shared" si="6"/>
        <v>47.392324768454969</v>
      </c>
      <c r="Q1365" s="17">
        <v>2</v>
      </c>
      <c r="R1365" s="7">
        <f t="shared" si="7"/>
        <v>94.784649536909939</v>
      </c>
      <c r="S1365" s="18">
        <f t="shared" si="8"/>
        <v>47.392324768454976</v>
      </c>
      <c r="T1365" s="19">
        <f t="shared" si="9"/>
        <v>1.3526353413398287E-2</v>
      </c>
      <c r="U1365" s="15">
        <v>12.055703299999999</v>
      </c>
      <c r="V1365" s="16">
        <f t="shared" si="10"/>
        <v>82.948292199593197</v>
      </c>
      <c r="W1365" s="19">
        <f t="shared" si="11"/>
        <v>0.94555310978157037</v>
      </c>
      <c r="X1365" s="15">
        <v>36.886153299999997</v>
      </c>
      <c r="Y1365" s="16">
        <f t="shared" si="12"/>
        <v>28.958321604112623</v>
      </c>
      <c r="Z1365" s="17">
        <v>3</v>
      </c>
      <c r="AA1365" s="20">
        <f t="shared" si="13"/>
        <v>86.874964812337865</v>
      </c>
      <c r="AB1365" s="18">
        <f t="shared" si="14"/>
        <v>28.958321604112619</v>
      </c>
      <c r="AC1365" s="19">
        <f t="shared" si="15"/>
        <v>0.20512377163483092</v>
      </c>
      <c r="AD1365" s="15">
        <v>36.897362100000002</v>
      </c>
      <c r="AE1365" s="16">
        <f t="shared" si="16"/>
        <v>29.008640701715635</v>
      </c>
      <c r="AF1365" s="17">
        <v>4</v>
      </c>
      <c r="AG1365" s="7">
        <f t="shared" si="17"/>
        <v>116.03456280686254</v>
      </c>
      <c r="AH1365" s="18">
        <f t="shared" si="18"/>
        <v>38.198808797770397</v>
      </c>
      <c r="AI1365" s="19">
        <f t="shared" si="19"/>
        <v>1.1301178942236567</v>
      </c>
      <c r="AJ1365" s="5">
        <v>0</v>
      </c>
      <c r="AK1365" s="15">
        <v>12.055703299999999</v>
      </c>
      <c r="AL1365" s="16">
        <f t="shared" si="20"/>
        <v>82.948292199593197</v>
      </c>
      <c r="AM1365" s="17">
        <v>1</v>
      </c>
      <c r="AN1365" s="7">
        <f t="shared" si="21"/>
        <v>82.948292199593197</v>
      </c>
      <c r="AO1365" s="18">
        <f t="shared" si="22"/>
        <v>0</v>
      </c>
      <c r="AP1365" s="19">
        <f t="shared" si="23"/>
        <v>-1.0465207101426044</v>
      </c>
      <c r="AQ1365" s="5">
        <v>0</v>
      </c>
      <c r="AR1365" s="15">
        <v>24.321792980000001</v>
      </c>
      <c r="AS1365" s="21">
        <f t="shared" si="24"/>
        <v>0</v>
      </c>
      <c r="AT1365" s="19">
        <f t="shared" si="25"/>
        <v>-1.0252866396461213</v>
      </c>
      <c r="AU1365" s="5">
        <v>0</v>
      </c>
      <c r="AV1365" s="15">
        <v>24.321793</v>
      </c>
      <c r="AW1365" s="16">
        <f t="shared" si="26"/>
        <v>0</v>
      </c>
      <c r="AX1365" s="19">
        <f t="shared" si="27"/>
        <v>-0.82680925094591806</v>
      </c>
      <c r="AY1365" s="15">
        <v>34.219437999999997</v>
      </c>
      <c r="AZ1365" s="16">
        <f t="shared" si="28"/>
        <v>29.223156733316312</v>
      </c>
      <c r="BA1365" s="19">
        <f t="shared" si="29"/>
        <v>-0.15975335776216223</v>
      </c>
      <c r="BB1365" s="15">
        <v>12.055703299999999</v>
      </c>
      <c r="BC1365" s="16">
        <f t="shared" si="30"/>
        <v>82.948292199593197</v>
      </c>
      <c r="BD1365" s="19">
        <f t="shared" si="31"/>
        <v>0.25871548732533917</v>
      </c>
      <c r="BE1365" s="15">
        <v>37.188559900000001</v>
      </c>
      <c r="BF1365" s="21">
        <f t="shared" si="32"/>
        <v>26.889989897135006</v>
      </c>
      <c r="BG1365" s="19">
        <f t="shared" si="33"/>
        <v>-0.64539903527060161</v>
      </c>
      <c r="BH1365" s="15">
        <v>34.219437999999997</v>
      </c>
      <c r="BI1365" s="16">
        <f t="shared" si="34"/>
        <v>29.223156733316312</v>
      </c>
      <c r="BJ1365" s="22">
        <f t="shared" si="35"/>
        <v>4.1656988392564549E-2</v>
      </c>
      <c r="BK1365" s="15">
        <v>34.219437999999997</v>
      </c>
      <c r="BL1365" s="16">
        <f t="shared" si="36"/>
        <v>29.223156733316312</v>
      </c>
      <c r="BM1365" s="19">
        <f t="shared" si="37"/>
        <v>0.90525246071453025</v>
      </c>
      <c r="BN1365" s="15">
        <v>34.219437999999997</v>
      </c>
      <c r="BO1365" s="16">
        <f t="shared" si="38"/>
        <v>29.223156733316312</v>
      </c>
      <c r="BP1365" s="19">
        <f t="shared" si="39"/>
        <v>1.9940262470139702</v>
      </c>
      <c r="BQ1365" s="15">
        <v>12.055703299999999</v>
      </c>
      <c r="BR1365" s="16">
        <f t="shared" si="40"/>
        <v>82.948292199593197</v>
      </c>
      <c r="BS1365" s="19">
        <f t="shared" si="41"/>
        <v>1.3512629042625401</v>
      </c>
      <c r="BT1365" s="15">
        <v>16.994282800000001</v>
      </c>
      <c r="BU1365" s="16">
        <f t="shared" si="42"/>
        <v>59.902158389408463</v>
      </c>
      <c r="BV1365" s="19">
        <f t="shared" si="43"/>
        <v>0.91678581214626764</v>
      </c>
      <c r="BW1365" s="15">
        <v>1015.79249</v>
      </c>
      <c r="BX1365" s="18">
        <f t="shared" si="44"/>
        <v>0.14987950685996185</v>
      </c>
      <c r="BY1365" s="19">
        <f t="shared" si="45"/>
        <v>-1.4204128007550013E-2</v>
      </c>
      <c r="BZ1365" s="15">
        <v>4.56682232</v>
      </c>
      <c r="CA1365" s="18">
        <f t="shared" si="46"/>
        <v>7.0054792326852103E-4</v>
      </c>
      <c r="CB1365" s="19">
        <f t="shared" si="47"/>
        <v>-5.1521482769503593E-2</v>
      </c>
      <c r="CC1365" s="7">
        <f t="shared" si="48"/>
        <v>0.18995869989598402</v>
      </c>
      <c r="CD1365" s="61">
        <f t="shared" si="49"/>
        <v>0.30593441115156689</v>
      </c>
    </row>
    <row r="1366" spans="1:82" ht="15.75" customHeight="1" x14ac:dyDescent="0.25">
      <c r="A1366" s="5">
        <v>50199000201</v>
      </c>
      <c r="B1366" s="5">
        <v>50199</v>
      </c>
      <c r="C1366" s="6" t="s">
        <v>1371</v>
      </c>
      <c r="D1366" s="6" t="s">
        <v>1371</v>
      </c>
      <c r="E1366" s="5">
        <v>321</v>
      </c>
      <c r="F1366" s="15">
        <v>10.111758999999999</v>
      </c>
      <c r="G1366" s="16">
        <f t="shared" si="0"/>
        <v>98.894762029039669</v>
      </c>
      <c r="H1366" s="17">
        <v>1</v>
      </c>
      <c r="I1366" s="7">
        <f t="shared" si="1"/>
        <v>98.894762029039669</v>
      </c>
      <c r="J1366" s="18">
        <f t="shared" si="2"/>
        <v>32.964920676346559</v>
      </c>
      <c r="K1366" s="19">
        <f t="shared" si="3"/>
        <v>-8.4877341100076983E-2</v>
      </c>
      <c r="L1366" s="15">
        <v>19.044759800000001</v>
      </c>
      <c r="M1366" s="16">
        <f t="shared" si="4"/>
        <v>52.507881984418617</v>
      </c>
      <c r="N1366" s="19">
        <f t="shared" si="5"/>
        <v>0.30685213270611605</v>
      </c>
      <c r="O1366" s="15">
        <v>19.044759800000001</v>
      </c>
      <c r="P1366" s="16">
        <f t="shared" si="6"/>
        <v>52.507881984418617</v>
      </c>
      <c r="Q1366" s="17">
        <v>2</v>
      </c>
      <c r="R1366" s="7">
        <f t="shared" si="7"/>
        <v>105.01576396883723</v>
      </c>
      <c r="S1366" s="18">
        <f t="shared" si="8"/>
        <v>52.507881984418617</v>
      </c>
      <c r="T1366" s="19">
        <f t="shared" si="9"/>
        <v>0.29898007523457271</v>
      </c>
      <c r="U1366" s="15">
        <v>10</v>
      </c>
      <c r="V1366" s="16">
        <f t="shared" si="10"/>
        <v>100</v>
      </c>
      <c r="W1366" s="19">
        <f t="shared" si="11"/>
        <v>1.6738574211914985</v>
      </c>
      <c r="X1366" s="15">
        <v>34.830449999999999</v>
      </c>
      <c r="Y1366" s="16">
        <f t="shared" si="12"/>
        <v>30.667450176497866</v>
      </c>
      <c r="Z1366" s="17">
        <v>3</v>
      </c>
      <c r="AA1366" s="20">
        <f t="shared" si="13"/>
        <v>92.002350529493597</v>
      </c>
      <c r="AB1366" s="18">
        <f t="shared" si="14"/>
        <v>30.667450176497866</v>
      </c>
      <c r="AC1366" s="19">
        <f t="shared" si="15"/>
        <v>0.33817593954497038</v>
      </c>
      <c r="AD1366" s="15">
        <v>34.841658799999998</v>
      </c>
      <c r="AE1366" s="16">
        <f t="shared" si="16"/>
        <v>30.720188328117146</v>
      </c>
      <c r="AF1366" s="17">
        <v>4</v>
      </c>
      <c r="AG1366" s="7">
        <f t="shared" si="17"/>
        <v>122.88075331246858</v>
      </c>
      <c r="AH1366" s="18">
        <f t="shared" si="18"/>
        <v>40.452588325100074</v>
      </c>
      <c r="AI1366" s="19">
        <f t="shared" si="19"/>
        <v>1.2898455123858041</v>
      </c>
      <c r="AJ1366" s="5">
        <v>16</v>
      </c>
      <c r="AK1366" s="15">
        <v>10</v>
      </c>
      <c r="AL1366" s="16">
        <f t="shared" si="20"/>
        <v>100</v>
      </c>
      <c r="AM1366" s="17">
        <v>1</v>
      </c>
      <c r="AN1366" s="7">
        <f t="shared" si="21"/>
        <v>100</v>
      </c>
      <c r="AO1366" s="18">
        <f t="shared" si="22"/>
        <v>33.333333333333336</v>
      </c>
      <c r="AP1366" s="19">
        <f t="shared" si="23"/>
        <v>2.8886242853155969E-2</v>
      </c>
      <c r="AQ1366" s="5">
        <v>11</v>
      </c>
      <c r="AR1366" s="15">
        <v>22.26608968</v>
      </c>
      <c r="AS1366" s="21">
        <f t="shared" si="24"/>
        <v>44.91134340926628</v>
      </c>
      <c r="AT1366" s="19">
        <f t="shared" si="25"/>
        <v>0.54772361859396645</v>
      </c>
      <c r="AU1366" s="5">
        <v>2</v>
      </c>
      <c r="AV1366" s="15">
        <v>22.266089699999998</v>
      </c>
      <c r="AW1366" s="16">
        <f t="shared" si="26"/>
        <v>44.911343368925714</v>
      </c>
      <c r="AX1366" s="19">
        <f t="shared" si="27"/>
        <v>0.89220842019566093</v>
      </c>
      <c r="AY1366" s="15">
        <v>32.163734699999999</v>
      </c>
      <c r="AZ1366" s="16">
        <f t="shared" si="28"/>
        <v>31.090916814458119</v>
      </c>
      <c r="BA1366" s="19">
        <f t="shared" si="29"/>
        <v>-2.8007389611440489E-2</v>
      </c>
      <c r="BB1366" s="15">
        <v>10</v>
      </c>
      <c r="BC1366" s="16">
        <f t="shared" si="30"/>
        <v>100</v>
      </c>
      <c r="BD1366" s="19">
        <f t="shared" si="31"/>
        <v>0.93333821106502679</v>
      </c>
      <c r="BE1366" s="15">
        <v>35.132856599999997</v>
      </c>
      <c r="BF1366" s="21">
        <f t="shared" si="32"/>
        <v>28.463384329528164</v>
      </c>
      <c r="BG1366" s="19">
        <f t="shared" si="33"/>
        <v>-0.54932837050877714</v>
      </c>
      <c r="BH1366" s="15">
        <v>32.163734699999999</v>
      </c>
      <c r="BI1366" s="16">
        <f t="shared" si="34"/>
        <v>31.090916814458119</v>
      </c>
      <c r="BJ1366" s="22">
        <f t="shared" si="35"/>
        <v>0.17889858788390858</v>
      </c>
      <c r="BK1366" s="15">
        <v>32.163734699999999</v>
      </c>
      <c r="BL1366" s="16">
        <f t="shared" si="36"/>
        <v>31.090916814458119</v>
      </c>
      <c r="BM1366" s="19">
        <f t="shared" si="37"/>
        <v>1.0756531464829233</v>
      </c>
      <c r="BN1366" s="15">
        <v>32.163734699999999</v>
      </c>
      <c r="BO1366" s="16">
        <f t="shared" si="38"/>
        <v>31.090916814458119</v>
      </c>
      <c r="BP1366" s="19">
        <f t="shared" si="39"/>
        <v>2.2219171147213554</v>
      </c>
      <c r="BQ1366" s="15">
        <v>10</v>
      </c>
      <c r="BR1366" s="16">
        <f t="shared" si="40"/>
        <v>100</v>
      </c>
      <c r="BS1366" s="19">
        <f t="shared" si="41"/>
        <v>2.1373680391786363</v>
      </c>
      <c r="BT1366" s="15">
        <v>14.938579499999999</v>
      </c>
      <c r="BU1366" s="16">
        <f t="shared" si="42"/>
        <v>68.145315958588967</v>
      </c>
      <c r="BV1366" s="19">
        <f t="shared" si="43"/>
        <v>1.2822507819212727</v>
      </c>
      <c r="BW1366" s="15">
        <v>1141.37456</v>
      </c>
      <c r="BX1366" s="18">
        <f t="shared" si="44"/>
        <v>0.16840905783356</v>
      </c>
      <c r="BY1366" s="19">
        <f t="shared" si="45"/>
        <v>-7.5861429437156149E-3</v>
      </c>
      <c r="BZ1366" s="15">
        <v>321.59959199999997</v>
      </c>
      <c r="CA1366" s="18">
        <f t="shared" si="46"/>
        <v>4.9333192866501459E-2</v>
      </c>
      <c r="CB1366" s="19">
        <f t="shared" si="47"/>
        <v>-3.256145020859641E-2</v>
      </c>
      <c r="CC1366" s="7">
        <f t="shared" si="48"/>
        <v>0.65808392366243462</v>
      </c>
      <c r="CD1366" s="61">
        <f t="shared" si="49"/>
        <v>1.0598646852406464</v>
      </c>
    </row>
    <row r="1367" spans="1:82" ht="15.75" customHeight="1" x14ac:dyDescent="0.25">
      <c r="A1367" s="5">
        <v>50199000303</v>
      </c>
      <c r="B1367" s="5">
        <v>50199</v>
      </c>
      <c r="C1367" s="6" t="s">
        <v>1372</v>
      </c>
      <c r="D1367" s="6" t="s">
        <v>1371</v>
      </c>
      <c r="E1367" s="5">
        <v>3</v>
      </c>
      <c r="F1367" s="15">
        <v>12.083121569999999</v>
      </c>
      <c r="G1367" s="16">
        <f t="shared" si="0"/>
        <v>82.76007107987742</v>
      </c>
      <c r="H1367" s="17">
        <v>1</v>
      </c>
      <c r="I1367" s="7">
        <f t="shared" si="1"/>
        <v>82.76007107987742</v>
      </c>
      <c r="J1367" s="18">
        <f t="shared" si="2"/>
        <v>27.586690359959139</v>
      </c>
      <c r="K1367" s="19">
        <f t="shared" si="3"/>
        <v>-0.38071225618265736</v>
      </c>
      <c r="L1367" s="15">
        <v>20.503195900000001</v>
      </c>
      <c r="M1367" s="16">
        <f t="shared" si="4"/>
        <v>48.772884231184655</v>
      </c>
      <c r="N1367" s="19">
        <f t="shared" si="5"/>
        <v>8.8593828194738142E-2</v>
      </c>
      <c r="O1367" s="15">
        <v>20.503195900000001</v>
      </c>
      <c r="P1367" s="16">
        <f t="shared" si="6"/>
        <v>48.772884231184655</v>
      </c>
      <c r="Q1367" s="17">
        <v>2</v>
      </c>
      <c r="R1367" s="7">
        <f t="shared" si="7"/>
        <v>97.54576846236931</v>
      </c>
      <c r="S1367" s="18">
        <f t="shared" si="8"/>
        <v>48.772884231184655</v>
      </c>
      <c r="T1367" s="19">
        <f t="shared" si="9"/>
        <v>9.056309060438128E-2</v>
      </c>
      <c r="U1367" s="15">
        <v>12.194880599999999</v>
      </c>
      <c r="V1367" s="16">
        <f t="shared" si="10"/>
        <v>82.001622877718049</v>
      </c>
      <c r="W1367" s="19">
        <f t="shared" si="11"/>
        <v>0.90511942673518753</v>
      </c>
      <c r="X1367" s="15">
        <v>36.288885999999998</v>
      </c>
      <c r="Y1367" s="16">
        <f t="shared" si="12"/>
        <v>29.43493746267108</v>
      </c>
      <c r="Z1367" s="17">
        <v>3</v>
      </c>
      <c r="AA1367" s="20">
        <f t="shared" si="13"/>
        <v>88.304812388013232</v>
      </c>
      <c r="AB1367" s="18">
        <f t="shared" si="14"/>
        <v>29.434937462671076</v>
      </c>
      <c r="AC1367" s="19">
        <f t="shared" si="15"/>
        <v>0.24222734258096162</v>
      </c>
      <c r="AD1367" s="15">
        <v>36.300094899999998</v>
      </c>
      <c r="AE1367" s="16">
        <f t="shared" si="16"/>
        <v>29.485937239243967</v>
      </c>
      <c r="AF1367" s="17">
        <v>4</v>
      </c>
      <c r="AG1367" s="7">
        <f t="shared" si="17"/>
        <v>117.94374895697587</v>
      </c>
      <c r="AH1367" s="18">
        <f t="shared" si="18"/>
        <v>38.827316674590847</v>
      </c>
      <c r="AI1367" s="19">
        <f t="shared" si="19"/>
        <v>1.1746608785499111</v>
      </c>
      <c r="AJ1367" s="5">
        <v>0</v>
      </c>
      <c r="AK1367" s="15">
        <v>12.194880599999999</v>
      </c>
      <c r="AL1367" s="16">
        <f t="shared" si="20"/>
        <v>82.001622877718049</v>
      </c>
      <c r="AM1367" s="17">
        <v>1</v>
      </c>
      <c r="AN1367" s="7">
        <f t="shared" si="21"/>
        <v>82.001622877718049</v>
      </c>
      <c r="AO1367" s="18">
        <f t="shared" si="22"/>
        <v>0</v>
      </c>
      <c r="AP1367" s="19">
        <f t="shared" si="23"/>
        <v>-1.0465207101426044</v>
      </c>
      <c r="AQ1367" s="5">
        <v>0</v>
      </c>
      <c r="AR1367" s="15">
        <v>22.96202955</v>
      </c>
      <c r="AS1367" s="21">
        <f t="shared" si="24"/>
        <v>0</v>
      </c>
      <c r="AT1367" s="19">
        <f t="shared" si="25"/>
        <v>-1.0252866396461213</v>
      </c>
      <c r="AU1367" s="5">
        <v>0</v>
      </c>
      <c r="AV1367" s="15">
        <v>22.962029600000001</v>
      </c>
      <c r="AW1367" s="16">
        <f t="shared" si="26"/>
        <v>0</v>
      </c>
      <c r="AX1367" s="19">
        <f t="shared" si="27"/>
        <v>-0.82680925094591806</v>
      </c>
      <c r="AY1367" s="15">
        <v>33.622170799999999</v>
      </c>
      <c r="AZ1367" s="16">
        <f t="shared" si="28"/>
        <v>29.742279460432698</v>
      </c>
      <c r="BA1367" s="19">
        <f t="shared" si="29"/>
        <v>-0.12313606041036247</v>
      </c>
      <c r="BB1367" s="15">
        <v>12.19488058</v>
      </c>
      <c r="BC1367" s="16">
        <f t="shared" si="30"/>
        <v>82.001623012203382</v>
      </c>
      <c r="BD1367" s="19">
        <f t="shared" si="31"/>
        <v>0.2212620807133564</v>
      </c>
      <c r="BE1367" s="15">
        <v>36.591292699999997</v>
      </c>
      <c r="BF1367" s="21">
        <f t="shared" si="32"/>
        <v>27.328906037801723</v>
      </c>
      <c r="BG1367" s="19">
        <f t="shared" si="33"/>
        <v>-0.61859903868970023</v>
      </c>
      <c r="BH1367" s="15">
        <v>33.622170799999999</v>
      </c>
      <c r="BI1367" s="16">
        <f t="shared" si="34"/>
        <v>29.742279460432698</v>
      </c>
      <c r="BJ1367" s="22">
        <f t="shared" si="35"/>
        <v>7.9801734134323538E-2</v>
      </c>
      <c r="BK1367" s="15">
        <v>33.622170799999999</v>
      </c>
      <c r="BL1367" s="16">
        <f t="shared" si="36"/>
        <v>29.742279460432698</v>
      </c>
      <c r="BM1367" s="19">
        <f t="shared" si="37"/>
        <v>0.95261339833801428</v>
      </c>
      <c r="BN1367" s="15">
        <v>33.622170799999999</v>
      </c>
      <c r="BO1367" s="16">
        <f t="shared" si="38"/>
        <v>29.742279460432698</v>
      </c>
      <c r="BP1367" s="19">
        <f t="shared" si="39"/>
        <v>2.0573659285521129</v>
      </c>
      <c r="BQ1367" s="15">
        <v>12.194880599999999</v>
      </c>
      <c r="BR1367" s="16">
        <f t="shared" si="40"/>
        <v>82.001622877718049</v>
      </c>
      <c r="BS1367" s="19">
        <f t="shared" si="41"/>
        <v>1.3076202601529667</v>
      </c>
      <c r="BT1367" s="15">
        <v>15.3843029</v>
      </c>
      <c r="BU1367" s="16">
        <f t="shared" si="42"/>
        <v>66.170968331623257</v>
      </c>
      <c r="BV1367" s="19">
        <f t="shared" si="43"/>
        <v>1.1947169831604527</v>
      </c>
      <c r="BW1367" s="15">
        <v>1054.55168</v>
      </c>
      <c r="BX1367" s="18">
        <f t="shared" si="44"/>
        <v>0.15559839958724669</v>
      </c>
      <c r="BY1367" s="19">
        <f t="shared" si="45"/>
        <v>-1.2161577343220941E-2</v>
      </c>
      <c r="BZ1367" s="15">
        <v>3.5760417900000001</v>
      </c>
      <c r="CA1367" s="18">
        <f t="shared" si="46"/>
        <v>5.4856275851475312E-4</v>
      </c>
      <c r="CB1367" s="19">
        <f t="shared" si="47"/>
        <v>-5.1580736048363295E-2</v>
      </c>
      <c r="CC1367" s="7">
        <f t="shared" si="48"/>
        <v>0.22261782538460304</v>
      </c>
      <c r="CD1367" s="61">
        <f t="shared" si="49"/>
        <v>0.35853295141614477</v>
      </c>
    </row>
    <row r="1368" spans="1:82" ht="15.75" customHeight="1" x14ac:dyDescent="0.25">
      <c r="A1368" s="5">
        <v>50199000305</v>
      </c>
      <c r="B1368" s="5">
        <v>50199</v>
      </c>
      <c r="C1368" s="6" t="s">
        <v>1373</v>
      </c>
      <c r="D1368" s="6" t="s">
        <v>1371</v>
      </c>
      <c r="E1368" s="5">
        <v>11</v>
      </c>
      <c r="F1368" s="15">
        <v>11.94493626</v>
      </c>
      <c r="G1368" s="16">
        <f t="shared" si="0"/>
        <v>83.717483143773592</v>
      </c>
      <c r="H1368" s="17">
        <v>1</v>
      </c>
      <c r="I1368" s="7">
        <f t="shared" si="1"/>
        <v>83.717483143773592</v>
      </c>
      <c r="J1368" s="18">
        <f t="shared" si="2"/>
        <v>27.905827714591197</v>
      </c>
      <c r="K1368" s="19">
        <f t="shared" si="3"/>
        <v>-0.36315778814145394</v>
      </c>
      <c r="L1368" s="15">
        <v>20.365010600000002</v>
      </c>
      <c r="M1368" s="16">
        <f t="shared" si="4"/>
        <v>49.103829094004986</v>
      </c>
      <c r="N1368" s="19">
        <f t="shared" si="5"/>
        <v>0.10793292005453221</v>
      </c>
      <c r="O1368" s="15">
        <v>20.365010600000002</v>
      </c>
      <c r="P1368" s="16">
        <f t="shared" si="6"/>
        <v>49.103829094004986</v>
      </c>
      <c r="Q1368" s="17">
        <v>2</v>
      </c>
      <c r="R1368" s="7">
        <f t="shared" si="7"/>
        <v>98.207658188009972</v>
      </c>
      <c r="S1368" s="18">
        <f t="shared" si="8"/>
        <v>49.103829094004986</v>
      </c>
      <c r="T1368" s="19">
        <f t="shared" si="9"/>
        <v>0.10903017812221016</v>
      </c>
      <c r="U1368" s="15">
        <v>12.056695299999999</v>
      </c>
      <c r="V1368" s="16">
        <f t="shared" si="10"/>
        <v>82.941467385345632</v>
      </c>
      <c r="W1368" s="19">
        <f t="shared" si="11"/>
        <v>0.94526161161028721</v>
      </c>
      <c r="X1368" s="15">
        <v>36.150700700000002</v>
      </c>
      <c r="Y1368" s="16">
        <f t="shared" si="12"/>
        <v>29.547451897661283</v>
      </c>
      <c r="Z1368" s="17">
        <v>3</v>
      </c>
      <c r="AA1368" s="20">
        <f t="shared" si="13"/>
        <v>88.642355692983841</v>
      </c>
      <c r="AB1368" s="18">
        <f t="shared" si="14"/>
        <v>29.547451897661279</v>
      </c>
      <c r="AC1368" s="19">
        <f t="shared" si="15"/>
        <v>0.25098636149768278</v>
      </c>
      <c r="AD1368" s="15">
        <v>36.161909600000001</v>
      </c>
      <c r="AE1368" s="16">
        <f t="shared" si="16"/>
        <v>29.59861168393607</v>
      </c>
      <c r="AF1368" s="17">
        <v>4</v>
      </c>
      <c r="AG1368" s="7">
        <f t="shared" si="17"/>
        <v>118.39444673574428</v>
      </c>
      <c r="AH1368" s="18">
        <f t="shared" si="18"/>
        <v>38.975687279523534</v>
      </c>
      <c r="AI1368" s="19">
        <f t="shared" si="19"/>
        <v>1.1851760523030661</v>
      </c>
      <c r="AJ1368" s="5">
        <v>3</v>
      </c>
      <c r="AK1368" s="15">
        <v>12.056695299999999</v>
      </c>
      <c r="AL1368" s="16">
        <f t="shared" si="20"/>
        <v>82.941467385345632</v>
      </c>
      <c r="AM1368" s="17">
        <v>1</v>
      </c>
      <c r="AN1368" s="7">
        <f t="shared" si="21"/>
        <v>82.941467385345632</v>
      </c>
      <c r="AO1368" s="18">
        <f t="shared" si="22"/>
        <v>27.647155795115214</v>
      </c>
      <c r="AP1368" s="19">
        <f t="shared" si="23"/>
        <v>-0.15456240296388654</v>
      </c>
      <c r="AQ1368" s="5">
        <v>1</v>
      </c>
      <c r="AR1368" s="15">
        <v>23.586340459999999</v>
      </c>
      <c r="AS1368" s="21">
        <f t="shared" si="24"/>
        <v>42.397420731541501</v>
      </c>
      <c r="AT1368" s="19">
        <f t="shared" si="25"/>
        <v>0.45967401107170353</v>
      </c>
      <c r="AU1368" s="5">
        <v>0</v>
      </c>
      <c r="AV1368" s="15">
        <v>23.586340499999999</v>
      </c>
      <c r="AW1368" s="16">
        <f t="shared" si="26"/>
        <v>0</v>
      </c>
      <c r="AX1368" s="19">
        <f t="shared" si="27"/>
        <v>-0.82680925094591806</v>
      </c>
      <c r="AY1368" s="15">
        <v>33.483985500000003</v>
      </c>
      <c r="AZ1368" s="16">
        <f t="shared" si="28"/>
        <v>29.865023086932108</v>
      </c>
      <c r="BA1368" s="19">
        <f t="shared" si="29"/>
        <v>-0.11447810799411332</v>
      </c>
      <c r="BB1368" s="15">
        <v>12.05669526</v>
      </c>
      <c r="BC1368" s="16">
        <f t="shared" si="30"/>
        <v>82.941467660517119</v>
      </c>
      <c r="BD1368" s="19">
        <f t="shared" si="31"/>
        <v>0.25844548568130082</v>
      </c>
      <c r="BE1368" s="15">
        <v>36.4531074</v>
      </c>
      <c r="BF1368" s="21">
        <f t="shared" si="32"/>
        <v>27.432503600502383</v>
      </c>
      <c r="BG1368" s="19">
        <f t="shared" si="33"/>
        <v>-0.61227342413847863</v>
      </c>
      <c r="BH1368" s="15">
        <v>33.483985500000003</v>
      </c>
      <c r="BI1368" s="16">
        <f t="shared" si="34"/>
        <v>29.865023086932108</v>
      </c>
      <c r="BJ1368" s="22">
        <f t="shared" si="35"/>
        <v>8.8820843064978658E-2</v>
      </c>
      <c r="BK1368" s="15">
        <v>33.483985500000003</v>
      </c>
      <c r="BL1368" s="16">
        <f t="shared" si="36"/>
        <v>29.865023086932108</v>
      </c>
      <c r="BM1368" s="19">
        <f t="shared" si="37"/>
        <v>0.96381162360279926</v>
      </c>
      <c r="BN1368" s="15">
        <v>33.483985500000003</v>
      </c>
      <c r="BO1368" s="16">
        <f t="shared" si="38"/>
        <v>29.865023086932108</v>
      </c>
      <c r="BP1368" s="19">
        <f t="shared" si="39"/>
        <v>2.0723422372498561</v>
      </c>
      <c r="BQ1368" s="15">
        <v>12.056695299999999</v>
      </c>
      <c r="BR1368" s="16">
        <f t="shared" si="40"/>
        <v>82.941467385345632</v>
      </c>
      <c r="BS1368" s="19">
        <f t="shared" si="41"/>
        <v>1.3509482717584147</v>
      </c>
      <c r="BT1368" s="15">
        <v>16.2588303</v>
      </c>
      <c r="BU1368" s="16">
        <f t="shared" si="42"/>
        <v>62.611774722810161</v>
      </c>
      <c r="BV1368" s="19">
        <f t="shared" si="43"/>
        <v>1.036918157437219</v>
      </c>
      <c r="BW1368" s="15">
        <v>1060.15021</v>
      </c>
      <c r="BX1368" s="18">
        <f t="shared" si="44"/>
        <v>0.15642445896827312</v>
      </c>
      <c r="BY1368" s="19">
        <f t="shared" si="45"/>
        <v>-1.1866543283665877E-2</v>
      </c>
      <c r="BZ1368" s="15">
        <v>11.5782091</v>
      </c>
      <c r="CA1368" s="18">
        <f t="shared" si="46"/>
        <v>1.7760906319152991E-3</v>
      </c>
      <c r="CB1368" s="19">
        <f t="shared" si="47"/>
        <v>-5.1102169265161132E-2</v>
      </c>
      <c r="CC1368" s="7">
        <f t="shared" si="48"/>
        <v>0.35237358245901962</v>
      </c>
      <c r="CD1368" s="61">
        <f t="shared" si="49"/>
        <v>0.56750864537395862</v>
      </c>
    </row>
    <row r="1369" spans="1:82" ht="15.75" customHeight="1" x14ac:dyDescent="0.25">
      <c r="A1369" s="5">
        <v>50199000307</v>
      </c>
      <c r="B1369" s="5">
        <v>50199</v>
      </c>
      <c r="C1369" s="6" t="s">
        <v>1374</v>
      </c>
      <c r="D1369" s="6" t="s">
        <v>1371</v>
      </c>
      <c r="E1369" s="5">
        <v>11</v>
      </c>
      <c r="F1369" s="15">
        <v>12.083121569999999</v>
      </c>
      <c r="G1369" s="16">
        <f t="shared" si="0"/>
        <v>82.76007107987742</v>
      </c>
      <c r="H1369" s="17">
        <v>1</v>
      </c>
      <c r="I1369" s="7">
        <f t="shared" si="1"/>
        <v>82.76007107987742</v>
      </c>
      <c r="J1369" s="18">
        <f t="shared" si="2"/>
        <v>27.586690359959139</v>
      </c>
      <c r="K1369" s="19">
        <f t="shared" si="3"/>
        <v>-0.38071225618265736</v>
      </c>
      <c r="L1369" s="15">
        <v>20.503195900000001</v>
      </c>
      <c r="M1369" s="16">
        <f t="shared" si="4"/>
        <v>48.772884231184655</v>
      </c>
      <c r="N1369" s="19">
        <f t="shared" si="5"/>
        <v>8.8593828194738142E-2</v>
      </c>
      <c r="O1369" s="15">
        <v>20.503195900000001</v>
      </c>
      <c r="P1369" s="16">
        <f t="shared" si="6"/>
        <v>48.772884231184655</v>
      </c>
      <c r="Q1369" s="17">
        <v>2</v>
      </c>
      <c r="R1369" s="7">
        <f t="shared" si="7"/>
        <v>97.54576846236931</v>
      </c>
      <c r="S1369" s="18">
        <f t="shared" si="8"/>
        <v>48.772884231184655</v>
      </c>
      <c r="T1369" s="19">
        <f t="shared" si="9"/>
        <v>9.056309060438128E-2</v>
      </c>
      <c r="U1369" s="15">
        <v>12.194880599999999</v>
      </c>
      <c r="V1369" s="16">
        <f t="shared" si="10"/>
        <v>82.001622877718049</v>
      </c>
      <c r="W1369" s="19">
        <f t="shared" si="11"/>
        <v>0.90511942673518753</v>
      </c>
      <c r="X1369" s="15">
        <v>36.288885999999998</v>
      </c>
      <c r="Y1369" s="16">
        <f t="shared" si="12"/>
        <v>29.43493746267108</v>
      </c>
      <c r="Z1369" s="17">
        <v>3</v>
      </c>
      <c r="AA1369" s="20">
        <f t="shared" si="13"/>
        <v>88.304812388013232</v>
      </c>
      <c r="AB1369" s="18">
        <f t="shared" si="14"/>
        <v>29.434937462671076</v>
      </c>
      <c r="AC1369" s="19">
        <f t="shared" si="15"/>
        <v>0.24222734258096162</v>
      </c>
      <c r="AD1369" s="15">
        <v>36.300094899999998</v>
      </c>
      <c r="AE1369" s="16">
        <f t="shared" si="16"/>
        <v>29.485937239243967</v>
      </c>
      <c r="AF1369" s="17">
        <v>4</v>
      </c>
      <c r="AG1369" s="7">
        <f t="shared" si="17"/>
        <v>117.94374895697587</v>
      </c>
      <c r="AH1369" s="18">
        <f t="shared" si="18"/>
        <v>38.827316674590847</v>
      </c>
      <c r="AI1369" s="19">
        <f t="shared" si="19"/>
        <v>1.1746608785499111</v>
      </c>
      <c r="AJ1369" s="5">
        <v>0</v>
      </c>
      <c r="AK1369" s="15">
        <v>12.194880599999999</v>
      </c>
      <c r="AL1369" s="16">
        <f t="shared" si="20"/>
        <v>82.001622877718049</v>
      </c>
      <c r="AM1369" s="17">
        <v>1</v>
      </c>
      <c r="AN1369" s="7">
        <f t="shared" si="21"/>
        <v>82.001622877718049</v>
      </c>
      <c r="AO1369" s="18">
        <f t="shared" si="22"/>
        <v>0</v>
      </c>
      <c r="AP1369" s="19">
        <f t="shared" si="23"/>
        <v>-1.0465207101426044</v>
      </c>
      <c r="AQ1369" s="5">
        <v>0</v>
      </c>
      <c r="AR1369" s="15">
        <v>22.96202955</v>
      </c>
      <c r="AS1369" s="21">
        <f t="shared" si="24"/>
        <v>0</v>
      </c>
      <c r="AT1369" s="19">
        <f t="shared" si="25"/>
        <v>-1.0252866396461213</v>
      </c>
      <c r="AU1369" s="5">
        <v>0</v>
      </c>
      <c r="AV1369" s="15">
        <v>22.962029600000001</v>
      </c>
      <c r="AW1369" s="16">
        <f t="shared" si="26"/>
        <v>0</v>
      </c>
      <c r="AX1369" s="19">
        <f t="shared" si="27"/>
        <v>-0.82680925094591806</v>
      </c>
      <c r="AY1369" s="15">
        <v>33.622170799999999</v>
      </c>
      <c r="AZ1369" s="16">
        <f t="shared" si="28"/>
        <v>29.742279460432698</v>
      </c>
      <c r="BA1369" s="19">
        <f t="shared" si="29"/>
        <v>-0.12313606041036247</v>
      </c>
      <c r="BB1369" s="15">
        <v>12.19488058</v>
      </c>
      <c r="BC1369" s="16">
        <f t="shared" si="30"/>
        <v>82.001623012203382</v>
      </c>
      <c r="BD1369" s="19">
        <f t="shared" si="31"/>
        <v>0.2212620807133564</v>
      </c>
      <c r="BE1369" s="15">
        <v>36.591292699999997</v>
      </c>
      <c r="BF1369" s="21">
        <f t="shared" si="32"/>
        <v>27.328906037801723</v>
      </c>
      <c r="BG1369" s="19">
        <f t="shared" si="33"/>
        <v>-0.61859903868970023</v>
      </c>
      <c r="BH1369" s="15">
        <v>33.622170799999999</v>
      </c>
      <c r="BI1369" s="16">
        <f t="shared" si="34"/>
        <v>29.742279460432698</v>
      </c>
      <c r="BJ1369" s="22">
        <f t="shared" si="35"/>
        <v>7.9801734134323538E-2</v>
      </c>
      <c r="BK1369" s="15">
        <v>33.622170799999999</v>
      </c>
      <c r="BL1369" s="16">
        <f t="shared" si="36"/>
        <v>29.742279460432698</v>
      </c>
      <c r="BM1369" s="19">
        <f t="shared" si="37"/>
        <v>0.95261339833801428</v>
      </c>
      <c r="BN1369" s="15">
        <v>33.622170799999999</v>
      </c>
      <c r="BO1369" s="16">
        <f t="shared" si="38"/>
        <v>29.742279460432698</v>
      </c>
      <c r="BP1369" s="19">
        <f t="shared" si="39"/>
        <v>2.0573659285521129</v>
      </c>
      <c r="BQ1369" s="15">
        <v>12.194880599999999</v>
      </c>
      <c r="BR1369" s="16">
        <f t="shared" si="40"/>
        <v>82.001622877718049</v>
      </c>
      <c r="BS1369" s="19">
        <f t="shared" si="41"/>
        <v>1.3076202601529667</v>
      </c>
      <c r="BT1369" s="15">
        <v>15.3843029</v>
      </c>
      <c r="BU1369" s="16">
        <f t="shared" si="42"/>
        <v>66.170968331623257</v>
      </c>
      <c r="BV1369" s="19">
        <f t="shared" si="43"/>
        <v>1.1947169831604527</v>
      </c>
      <c r="BW1369" s="15">
        <v>1054.55168</v>
      </c>
      <c r="BX1369" s="18">
        <f t="shared" si="44"/>
        <v>0.15559839958724669</v>
      </c>
      <c r="BY1369" s="19">
        <f t="shared" si="45"/>
        <v>-1.2161577343220941E-2</v>
      </c>
      <c r="BZ1369" s="15">
        <v>11.5760418</v>
      </c>
      <c r="CA1369" s="18">
        <f t="shared" si="46"/>
        <v>1.7757581693389796E-3</v>
      </c>
      <c r="CB1369" s="19">
        <f t="shared" si="47"/>
        <v>-5.1102298879770414E-2</v>
      </c>
      <c r="CC1369" s="7">
        <f t="shared" si="48"/>
        <v>0.22264300628821321</v>
      </c>
      <c r="CD1369" s="61">
        <f t="shared" si="49"/>
        <v>0.35857350604682214</v>
      </c>
    </row>
    <row r="1370" spans="1:82" ht="15.75" customHeight="1" x14ac:dyDescent="0.25">
      <c r="A1370" s="5">
        <v>50199000308</v>
      </c>
      <c r="B1370" s="5">
        <v>50199</v>
      </c>
      <c r="C1370" s="6" t="s">
        <v>1375</v>
      </c>
      <c r="D1370" s="6" t="s">
        <v>1371</v>
      </c>
      <c r="E1370" s="5">
        <v>19</v>
      </c>
      <c r="F1370" s="15">
        <v>10.706201330000001</v>
      </c>
      <c r="G1370" s="16">
        <f t="shared" si="0"/>
        <v>93.403810481116736</v>
      </c>
      <c r="H1370" s="17">
        <v>1</v>
      </c>
      <c r="I1370" s="7">
        <f t="shared" si="1"/>
        <v>93.403810481116736</v>
      </c>
      <c r="J1370" s="18">
        <f t="shared" si="2"/>
        <v>31.13460349370558</v>
      </c>
      <c r="K1370" s="19">
        <f t="shared" si="3"/>
        <v>-0.18555576066327831</v>
      </c>
      <c r="L1370" s="15">
        <v>19.639202099999999</v>
      </c>
      <c r="M1370" s="16">
        <f t="shared" si="4"/>
        <v>50.918565576551607</v>
      </c>
      <c r="N1370" s="19">
        <f t="shared" si="5"/>
        <v>0.21397884939213857</v>
      </c>
      <c r="O1370" s="15">
        <v>19.639202099999999</v>
      </c>
      <c r="P1370" s="16">
        <f t="shared" si="6"/>
        <v>50.918565576551607</v>
      </c>
      <c r="Q1370" s="17">
        <v>2</v>
      </c>
      <c r="R1370" s="7">
        <f t="shared" si="7"/>
        <v>101.83713115310321</v>
      </c>
      <c r="S1370" s="18">
        <f t="shared" si="8"/>
        <v>50.918565576551607</v>
      </c>
      <c r="T1370" s="19">
        <f t="shared" si="9"/>
        <v>0.21029447078832539</v>
      </c>
      <c r="U1370" s="15">
        <v>10.594442300000001</v>
      </c>
      <c r="V1370" s="16">
        <f t="shared" si="10"/>
        <v>94.389111921445831</v>
      </c>
      <c r="W1370" s="19">
        <f t="shared" si="11"/>
        <v>1.434207878384292</v>
      </c>
      <c r="X1370" s="15">
        <v>35.424892300000003</v>
      </c>
      <c r="Y1370" s="16">
        <f t="shared" si="12"/>
        <v>30.152839448434964</v>
      </c>
      <c r="Z1370" s="17">
        <v>3</v>
      </c>
      <c r="AA1370" s="20">
        <f t="shared" si="13"/>
        <v>90.458518345304896</v>
      </c>
      <c r="AB1370" s="18">
        <f t="shared" si="14"/>
        <v>30.152839448434964</v>
      </c>
      <c r="AC1370" s="19">
        <f t="shared" si="15"/>
        <v>0.29811454562477629</v>
      </c>
      <c r="AD1370" s="15">
        <v>35.436101100000002</v>
      </c>
      <c r="AE1370" s="16">
        <f t="shared" si="16"/>
        <v>30.204855691643793</v>
      </c>
      <c r="AF1370" s="17">
        <v>4</v>
      </c>
      <c r="AG1370" s="7">
        <f t="shared" si="17"/>
        <v>120.81942276657517</v>
      </c>
      <c r="AH1370" s="18">
        <f t="shared" si="18"/>
        <v>39.7739942106667</v>
      </c>
      <c r="AI1370" s="19">
        <f t="shared" si="19"/>
        <v>1.2417528661074357</v>
      </c>
      <c r="AJ1370" s="5">
        <v>1</v>
      </c>
      <c r="AK1370" s="15">
        <v>10.594442300000001</v>
      </c>
      <c r="AL1370" s="16">
        <f t="shared" si="20"/>
        <v>94.389111921445831</v>
      </c>
      <c r="AM1370" s="17">
        <v>1</v>
      </c>
      <c r="AN1370" s="7">
        <f t="shared" si="21"/>
        <v>94.389111921445831</v>
      </c>
      <c r="AO1370" s="18">
        <f t="shared" si="22"/>
        <v>31.463037307148614</v>
      </c>
      <c r="AP1370" s="19">
        <f t="shared" si="23"/>
        <v>-3.1453637668425745E-2</v>
      </c>
      <c r="AQ1370" s="5">
        <v>1</v>
      </c>
      <c r="AR1370" s="15">
        <v>22.860531999999999</v>
      </c>
      <c r="AS1370" s="21">
        <f t="shared" si="24"/>
        <v>43.743513930471963</v>
      </c>
      <c r="AT1370" s="19">
        <f t="shared" si="25"/>
        <v>0.50682063928919652</v>
      </c>
      <c r="AU1370" s="5">
        <v>0</v>
      </c>
      <c r="AV1370" s="15">
        <v>22.860531999999999</v>
      </c>
      <c r="AW1370" s="16">
        <f t="shared" si="26"/>
        <v>0</v>
      </c>
      <c r="AX1370" s="19">
        <f t="shared" si="27"/>
        <v>-0.82680925094591806</v>
      </c>
      <c r="AY1370" s="15">
        <v>32.758177000000003</v>
      </c>
      <c r="AZ1370" s="16">
        <f t="shared" si="28"/>
        <v>30.526729249921321</v>
      </c>
      <c r="BA1370" s="19">
        <f t="shared" si="29"/>
        <v>-6.7803419979034024E-2</v>
      </c>
      <c r="BB1370" s="15">
        <v>10.594442320000001</v>
      </c>
      <c r="BC1370" s="16">
        <f t="shared" si="30"/>
        <v>94.389111743259733</v>
      </c>
      <c r="BD1370" s="19">
        <f t="shared" si="31"/>
        <v>0.71135266201223091</v>
      </c>
      <c r="BE1370" s="15">
        <v>35.727298900000001</v>
      </c>
      <c r="BF1370" s="21">
        <f t="shared" si="32"/>
        <v>27.989801378463568</v>
      </c>
      <c r="BG1370" s="19">
        <f t="shared" si="33"/>
        <v>-0.57824510492192749</v>
      </c>
      <c r="BH1370" s="15">
        <v>32.758177000000003</v>
      </c>
      <c r="BI1370" s="16">
        <f t="shared" si="34"/>
        <v>30.526729249921321</v>
      </c>
      <c r="BJ1370" s="22">
        <f t="shared" si="35"/>
        <v>0.13744251193928231</v>
      </c>
      <c r="BK1370" s="15">
        <v>32.758177000000003</v>
      </c>
      <c r="BL1370" s="16">
        <f t="shared" si="36"/>
        <v>30.526729249921321</v>
      </c>
      <c r="BM1370" s="19">
        <f t="shared" si="37"/>
        <v>1.0241808247057609</v>
      </c>
      <c r="BN1370" s="15">
        <v>32.758177000000003</v>
      </c>
      <c r="BO1370" s="16">
        <f t="shared" si="38"/>
        <v>30.526729249921321</v>
      </c>
      <c r="BP1370" s="19">
        <f t="shared" si="39"/>
        <v>2.1530789406270641</v>
      </c>
      <c r="BQ1370" s="15">
        <v>10.594442300000001</v>
      </c>
      <c r="BR1370" s="16">
        <f t="shared" si="40"/>
        <v>94.389111921445831</v>
      </c>
      <c r="BS1370" s="19">
        <f t="shared" si="41"/>
        <v>1.8786990553079586</v>
      </c>
      <c r="BT1370" s="15">
        <v>15.5330218</v>
      </c>
      <c r="BU1370" s="16">
        <f t="shared" si="42"/>
        <v>65.537422988745178</v>
      </c>
      <c r="BV1370" s="19">
        <f t="shared" si="43"/>
        <v>1.1666283984594021</v>
      </c>
      <c r="BW1370" s="15">
        <v>1101.4117900000001</v>
      </c>
      <c r="BX1370" s="18">
        <f t="shared" si="44"/>
        <v>0.16251257767710789</v>
      </c>
      <c r="BY1370" s="19">
        <f t="shared" si="45"/>
        <v>-9.6921204528413168E-3</v>
      </c>
      <c r="BZ1370" s="15">
        <v>19.589810100000001</v>
      </c>
      <c r="CA1370" s="18">
        <f t="shared" si="46"/>
        <v>3.0050656279484284E-3</v>
      </c>
      <c r="CB1370" s="19">
        <f t="shared" si="47"/>
        <v>-5.0623038303468072E-2</v>
      </c>
      <c r="CC1370" s="7">
        <f t="shared" si="48"/>
        <v>0.48559838472120892</v>
      </c>
      <c r="CD1370" s="61">
        <f t="shared" si="49"/>
        <v>0.78207134480907126</v>
      </c>
    </row>
    <row r="1371" spans="1:82" ht="15.75" customHeight="1" x14ac:dyDescent="0.25">
      <c r="A1371" s="5">
        <v>50199000309</v>
      </c>
      <c r="B1371" s="5">
        <v>50199</v>
      </c>
      <c r="C1371" s="6" t="s">
        <v>1376</v>
      </c>
      <c r="D1371" s="6" t="s">
        <v>1371</v>
      </c>
      <c r="E1371" s="5">
        <v>1</v>
      </c>
      <c r="F1371" s="15">
        <v>12.221432500000001</v>
      </c>
      <c r="G1371" s="16">
        <f t="shared" si="0"/>
        <v>81.823468730036353</v>
      </c>
      <c r="H1371" s="17">
        <v>1</v>
      </c>
      <c r="I1371" s="7">
        <f t="shared" si="1"/>
        <v>81.823468730036353</v>
      </c>
      <c r="J1371" s="18">
        <f t="shared" si="2"/>
        <v>27.274489576678786</v>
      </c>
      <c r="K1371" s="19">
        <f t="shared" si="3"/>
        <v>-0.39788517120807726</v>
      </c>
      <c r="L1371" s="15">
        <v>21.154433300000001</v>
      </c>
      <c r="M1371" s="16">
        <f t="shared" si="4"/>
        <v>47.271415207326775</v>
      </c>
      <c r="N1371" s="19">
        <f t="shared" si="5"/>
        <v>8.5399404361259624E-4</v>
      </c>
      <c r="O1371" s="15">
        <v>21.154433300000001</v>
      </c>
      <c r="P1371" s="16">
        <f t="shared" si="6"/>
        <v>47.271415207326775</v>
      </c>
      <c r="Q1371" s="17">
        <v>2</v>
      </c>
      <c r="R1371" s="7">
        <f t="shared" si="7"/>
        <v>94.542830414653551</v>
      </c>
      <c r="S1371" s="18">
        <f t="shared" si="8"/>
        <v>47.271415207326775</v>
      </c>
      <c r="T1371" s="19">
        <f t="shared" si="9"/>
        <v>6.7794668532978782E-3</v>
      </c>
      <c r="U1371" s="15">
        <v>12.1096735</v>
      </c>
      <c r="V1371" s="16">
        <f t="shared" si="10"/>
        <v>82.578609571926123</v>
      </c>
      <c r="W1371" s="19">
        <f t="shared" si="11"/>
        <v>0.92976340386267942</v>
      </c>
      <c r="X1371" s="15">
        <v>36.940123499999999</v>
      </c>
      <c r="Y1371" s="16">
        <f t="shared" si="12"/>
        <v>28.916012963519197</v>
      </c>
      <c r="Z1371" s="17">
        <v>3</v>
      </c>
      <c r="AA1371" s="20">
        <f t="shared" si="13"/>
        <v>86.748038890557595</v>
      </c>
      <c r="AB1371" s="18">
        <f t="shared" si="14"/>
        <v>28.916012963519201</v>
      </c>
      <c r="AC1371" s="19">
        <f t="shared" si="15"/>
        <v>0.20183013039376904</v>
      </c>
      <c r="AD1371" s="15">
        <v>36.951332299999997</v>
      </c>
      <c r="AE1371" s="16">
        <f t="shared" si="16"/>
        <v>28.966271400178989</v>
      </c>
      <c r="AF1371" s="17">
        <v>4</v>
      </c>
      <c r="AG1371" s="7">
        <f t="shared" si="17"/>
        <v>115.86508560071596</v>
      </c>
      <c r="AH1371" s="18">
        <f t="shared" si="18"/>
        <v>38.143016564520465</v>
      </c>
      <c r="AI1371" s="19">
        <f t="shared" si="19"/>
        <v>1.1261638426312559</v>
      </c>
      <c r="AJ1371" s="5">
        <v>0</v>
      </c>
      <c r="AK1371" s="15">
        <v>12.1096735</v>
      </c>
      <c r="AL1371" s="16">
        <f t="shared" si="20"/>
        <v>82.578609571926123</v>
      </c>
      <c r="AM1371" s="17">
        <v>1</v>
      </c>
      <c r="AN1371" s="7">
        <f t="shared" si="21"/>
        <v>82.578609571926123</v>
      </c>
      <c r="AO1371" s="18">
        <f t="shared" si="22"/>
        <v>0</v>
      </c>
      <c r="AP1371" s="19">
        <f t="shared" si="23"/>
        <v>-1.0465207101426044</v>
      </c>
      <c r="AQ1371" s="5">
        <v>0</v>
      </c>
      <c r="AR1371" s="15">
        <v>24.37576318</v>
      </c>
      <c r="AS1371" s="21">
        <f t="shared" si="24"/>
        <v>0</v>
      </c>
      <c r="AT1371" s="19">
        <f t="shared" si="25"/>
        <v>-1.0252866396461213</v>
      </c>
      <c r="AU1371" s="5">
        <v>0</v>
      </c>
      <c r="AV1371" s="15">
        <v>24.375763200000002</v>
      </c>
      <c r="AW1371" s="16">
        <f t="shared" si="26"/>
        <v>0</v>
      </c>
      <c r="AX1371" s="19">
        <f t="shared" si="27"/>
        <v>-0.82680925094591806</v>
      </c>
      <c r="AY1371" s="15">
        <v>34.273408199999999</v>
      </c>
      <c r="AZ1371" s="16">
        <f t="shared" si="28"/>
        <v>29.177139144276875</v>
      </c>
      <c r="BA1371" s="19">
        <f t="shared" si="29"/>
        <v>-0.16299929490429049</v>
      </c>
      <c r="BB1371" s="15">
        <v>12.1096735</v>
      </c>
      <c r="BC1371" s="16">
        <f t="shared" si="30"/>
        <v>82.578609571926123</v>
      </c>
      <c r="BD1371" s="19">
        <f t="shared" si="31"/>
        <v>0.2440896032722441</v>
      </c>
      <c r="BE1371" s="15">
        <v>37.242530100000003</v>
      </c>
      <c r="BF1371" s="21">
        <f t="shared" si="32"/>
        <v>26.851022132892091</v>
      </c>
      <c r="BG1371" s="19">
        <f t="shared" si="33"/>
        <v>-0.64777838715975555</v>
      </c>
      <c r="BH1371" s="15">
        <v>34.273408199999999</v>
      </c>
      <c r="BI1371" s="16">
        <f t="shared" si="34"/>
        <v>29.177139144276875</v>
      </c>
      <c r="BJ1371" s="22">
        <f t="shared" si="35"/>
        <v>3.8275650720626081E-2</v>
      </c>
      <c r="BK1371" s="15">
        <v>34.273408199999999</v>
      </c>
      <c r="BL1371" s="16">
        <f t="shared" si="36"/>
        <v>29.177139144276875</v>
      </c>
      <c r="BM1371" s="19">
        <f t="shared" si="37"/>
        <v>0.90105415451401738</v>
      </c>
      <c r="BN1371" s="15">
        <v>34.273408199999999</v>
      </c>
      <c r="BO1371" s="16">
        <f t="shared" si="38"/>
        <v>29.177139144276875</v>
      </c>
      <c r="BP1371" s="19">
        <f t="shared" si="39"/>
        <v>1.9884115064475116</v>
      </c>
      <c r="BQ1371" s="15">
        <v>12.1096735</v>
      </c>
      <c r="BR1371" s="16">
        <f t="shared" si="40"/>
        <v>82.578609571926123</v>
      </c>
      <c r="BS1371" s="19">
        <f t="shared" si="41"/>
        <v>1.3342200710577965</v>
      </c>
      <c r="BT1371" s="15">
        <v>17.048252999999999</v>
      </c>
      <c r="BU1371" s="16">
        <f t="shared" si="42"/>
        <v>59.712524209958637</v>
      </c>
      <c r="BV1371" s="19">
        <f t="shared" si="43"/>
        <v>0.90837827546153238</v>
      </c>
      <c r="BW1371" s="15">
        <v>1009.8977599999999</v>
      </c>
      <c r="BX1371" s="18">
        <f t="shared" si="44"/>
        <v>0.14900974336577355</v>
      </c>
      <c r="BY1371" s="19">
        <f t="shared" si="45"/>
        <v>-1.4514771358908506E-2</v>
      </c>
      <c r="BZ1371" s="15">
        <v>1.56600088</v>
      </c>
      <c r="CA1371" s="18">
        <f t="shared" si="46"/>
        <v>2.4022363636005799E-4</v>
      </c>
      <c r="CB1371" s="19">
        <f t="shared" si="47"/>
        <v>-5.1700945833430059E-2</v>
      </c>
      <c r="CC1371" s="7">
        <f t="shared" si="48"/>
        <v>0.18454341726627566</v>
      </c>
      <c r="CD1371" s="61">
        <f t="shared" si="49"/>
        <v>0.29721292956927398</v>
      </c>
    </row>
    <row r="1372" spans="1:82" ht="15.75" customHeight="1" x14ac:dyDescent="0.25">
      <c r="A1372" s="5">
        <v>50199000310</v>
      </c>
      <c r="B1372" s="5">
        <v>50199</v>
      </c>
      <c r="C1372" s="6" t="s">
        <v>1377</v>
      </c>
      <c r="D1372" s="6" t="s">
        <v>1371</v>
      </c>
      <c r="E1372" s="5">
        <v>13</v>
      </c>
      <c r="F1372" s="15">
        <v>11.699393880000001</v>
      </c>
      <c r="G1372" s="16">
        <f t="shared" si="0"/>
        <v>85.474513488214996</v>
      </c>
      <c r="H1372" s="17">
        <v>1</v>
      </c>
      <c r="I1372" s="7">
        <f t="shared" si="1"/>
        <v>85.474513488214996</v>
      </c>
      <c r="J1372" s="18">
        <f t="shared" si="2"/>
        <v>28.491504496071666</v>
      </c>
      <c r="K1372" s="19">
        <f t="shared" si="3"/>
        <v>-0.33094205346248701</v>
      </c>
      <c r="L1372" s="15">
        <v>20.632394699999999</v>
      </c>
      <c r="M1372" s="16">
        <f t="shared" si="4"/>
        <v>48.467471398266731</v>
      </c>
      <c r="N1372" s="19">
        <f t="shared" si="5"/>
        <v>7.0746725868915894E-2</v>
      </c>
      <c r="O1372" s="15">
        <v>20.632394699999999</v>
      </c>
      <c r="P1372" s="16">
        <f t="shared" si="6"/>
        <v>48.467471398266731</v>
      </c>
      <c r="Q1372" s="17">
        <v>2</v>
      </c>
      <c r="R1372" s="7">
        <f t="shared" si="7"/>
        <v>96.934942796533463</v>
      </c>
      <c r="S1372" s="18">
        <f t="shared" si="8"/>
        <v>48.467471398266731</v>
      </c>
      <c r="T1372" s="19">
        <f t="shared" si="9"/>
        <v>7.3520718450608577E-2</v>
      </c>
      <c r="U1372" s="15">
        <v>11.587634899999999</v>
      </c>
      <c r="V1372" s="16">
        <f t="shared" si="10"/>
        <v>86.29888744596191</v>
      </c>
      <c r="W1372" s="19">
        <f t="shared" si="11"/>
        <v>1.0886621163563679</v>
      </c>
      <c r="X1372" s="15">
        <v>36.418084800000003</v>
      </c>
      <c r="Y1372" s="16">
        <f t="shared" si="12"/>
        <v>29.330512460117067</v>
      </c>
      <c r="Z1372" s="17">
        <v>3</v>
      </c>
      <c r="AA1372" s="20">
        <f t="shared" si="13"/>
        <v>87.991537380351204</v>
      </c>
      <c r="AB1372" s="18">
        <f t="shared" si="14"/>
        <v>29.330512460117067</v>
      </c>
      <c r="AC1372" s="19">
        <f t="shared" si="15"/>
        <v>0.23409806945410583</v>
      </c>
      <c r="AD1372" s="15">
        <v>36.429293700000002</v>
      </c>
      <c r="AE1372" s="16">
        <f t="shared" si="16"/>
        <v>29.381363493193387</v>
      </c>
      <c r="AF1372" s="17">
        <v>4</v>
      </c>
      <c r="AG1372" s="7">
        <f t="shared" si="17"/>
        <v>117.52545397277355</v>
      </c>
      <c r="AH1372" s="18">
        <f t="shared" si="18"/>
        <v>38.689613134058639</v>
      </c>
      <c r="AI1372" s="19">
        <f t="shared" si="19"/>
        <v>1.1649016903618081</v>
      </c>
      <c r="AJ1372" s="5">
        <v>2</v>
      </c>
      <c r="AK1372" s="15">
        <v>11.587634899999999</v>
      </c>
      <c r="AL1372" s="16">
        <f t="shared" si="20"/>
        <v>86.29888744596191</v>
      </c>
      <c r="AM1372" s="17">
        <v>1</v>
      </c>
      <c r="AN1372" s="7">
        <f t="shared" si="21"/>
        <v>86.29888744596191</v>
      </c>
      <c r="AO1372" s="18">
        <f t="shared" si="22"/>
        <v>28.766295815320639</v>
      </c>
      <c r="AP1372" s="19">
        <f t="shared" si="23"/>
        <v>-0.11845647419074466</v>
      </c>
      <c r="AQ1372" s="5">
        <v>0</v>
      </c>
      <c r="AR1372" s="15">
        <v>23.85372456</v>
      </c>
      <c r="AS1372" s="21">
        <f t="shared" si="24"/>
        <v>0</v>
      </c>
      <c r="AT1372" s="19">
        <f t="shared" si="25"/>
        <v>-1.0252866396461213</v>
      </c>
      <c r="AU1372" s="5">
        <v>0</v>
      </c>
      <c r="AV1372" s="15">
        <v>23.8537246</v>
      </c>
      <c r="AW1372" s="16">
        <f t="shared" si="26"/>
        <v>0</v>
      </c>
      <c r="AX1372" s="19">
        <f t="shared" si="27"/>
        <v>-0.82680925094591806</v>
      </c>
      <c r="AY1372" s="15">
        <v>33.751369599999997</v>
      </c>
      <c r="AZ1372" s="16">
        <f t="shared" si="28"/>
        <v>29.628427286103378</v>
      </c>
      <c r="BA1372" s="19">
        <f t="shared" si="29"/>
        <v>-0.13116683753453756</v>
      </c>
      <c r="BB1372" s="15">
        <v>11.58763488</v>
      </c>
      <c r="BC1372" s="16">
        <f t="shared" si="30"/>
        <v>86.298887594911861</v>
      </c>
      <c r="BD1372" s="19">
        <f t="shared" si="31"/>
        <v>0.39127627350568916</v>
      </c>
      <c r="BE1372" s="15">
        <v>36.720491500000001</v>
      </c>
      <c r="BF1372" s="21">
        <f t="shared" si="32"/>
        <v>27.232750955961468</v>
      </c>
      <c r="BG1372" s="19">
        <f t="shared" si="33"/>
        <v>-0.62447021914034562</v>
      </c>
      <c r="BH1372" s="15">
        <v>33.751369599999997</v>
      </c>
      <c r="BI1372" s="16">
        <f t="shared" si="34"/>
        <v>29.628427286103378</v>
      </c>
      <c r="BJ1372" s="22">
        <f t="shared" si="35"/>
        <v>7.1435962390786117E-2</v>
      </c>
      <c r="BK1372" s="15">
        <v>33.751369599999997</v>
      </c>
      <c r="BL1372" s="16">
        <f t="shared" si="36"/>
        <v>29.628427286103378</v>
      </c>
      <c r="BM1372" s="19">
        <f t="shared" si="37"/>
        <v>0.94222636374089463</v>
      </c>
      <c r="BN1372" s="15">
        <v>33.751369599999997</v>
      </c>
      <c r="BO1372" s="16">
        <f t="shared" si="38"/>
        <v>29.628427286103378</v>
      </c>
      <c r="BP1372" s="19">
        <f t="shared" si="39"/>
        <v>2.0434744919269012</v>
      </c>
      <c r="BQ1372" s="15">
        <v>11.587634899999999</v>
      </c>
      <c r="BR1372" s="16">
        <f t="shared" si="40"/>
        <v>86.29888744596191</v>
      </c>
      <c r="BS1372" s="19">
        <f t="shared" si="41"/>
        <v>1.5057295511829778</v>
      </c>
      <c r="BT1372" s="15">
        <v>16.526214400000001</v>
      </c>
      <c r="BU1372" s="16">
        <f t="shared" si="42"/>
        <v>61.598754279745997</v>
      </c>
      <c r="BV1372" s="19">
        <f t="shared" si="43"/>
        <v>0.99200533337692232</v>
      </c>
      <c r="BW1372" s="15">
        <v>1040.51981</v>
      </c>
      <c r="BX1372" s="18">
        <f t="shared" si="44"/>
        <v>0.15352800649355183</v>
      </c>
      <c r="BY1372" s="19">
        <f t="shared" si="45"/>
        <v>-1.2901035659823517E-2</v>
      </c>
      <c r="BZ1372" s="15">
        <v>13.5740272</v>
      </c>
      <c r="CA1372" s="18">
        <f t="shared" si="46"/>
        <v>2.0822479831775933E-3</v>
      </c>
      <c r="CB1372" s="19">
        <f t="shared" si="47"/>
        <v>-5.0982810070211527E-2</v>
      </c>
      <c r="CC1372" s="7">
        <f t="shared" si="48"/>
        <v>0.28721378820872573</v>
      </c>
      <c r="CD1372" s="61">
        <f t="shared" si="49"/>
        <v>0.4625667643459429</v>
      </c>
    </row>
    <row r="1373" spans="1:82" ht="15.75" customHeight="1" x14ac:dyDescent="0.25">
      <c r="A1373" s="5">
        <v>50200000101</v>
      </c>
      <c r="B1373" s="5">
        <v>50200</v>
      </c>
      <c r="C1373" s="6" t="s">
        <v>1378</v>
      </c>
      <c r="D1373" s="6" t="s">
        <v>1378</v>
      </c>
      <c r="E1373" s="5">
        <v>619</v>
      </c>
      <c r="F1373" s="15">
        <v>10.048673170000001</v>
      </c>
      <c r="G1373" s="16">
        <f t="shared" si="0"/>
        <v>99.515625902280178</v>
      </c>
      <c r="H1373" s="17">
        <v>1</v>
      </c>
      <c r="I1373" s="7">
        <f t="shared" si="1"/>
        <v>99.515625902280178</v>
      </c>
      <c r="J1373" s="18">
        <f t="shared" si="2"/>
        <v>33.171875300760057</v>
      </c>
      <c r="K1373" s="19">
        <f t="shared" si="3"/>
        <v>-7.3493595864629474E-2</v>
      </c>
      <c r="L1373" s="15">
        <v>15.068364300000001</v>
      </c>
      <c r="M1373" s="16">
        <f t="shared" si="4"/>
        <v>66.364203843943429</v>
      </c>
      <c r="N1373" s="19">
        <f t="shared" si="5"/>
        <v>1.1165600671232823</v>
      </c>
      <c r="O1373" s="15">
        <v>15.068364300000001</v>
      </c>
      <c r="P1373" s="16">
        <f t="shared" si="6"/>
        <v>66.364203843943429</v>
      </c>
      <c r="Q1373" s="17">
        <v>2</v>
      </c>
      <c r="R1373" s="7">
        <f t="shared" si="7"/>
        <v>132.72840768788686</v>
      </c>
      <c r="S1373" s="18">
        <f t="shared" si="8"/>
        <v>66.364203843943429</v>
      </c>
      <c r="T1373" s="19">
        <f t="shared" si="9"/>
        <v>1.0721780825230844</v>
      </c>
      <c r="U1373" s="15">
        <v>10</v>
      </c>
      <c r="V1373" s="16">
        <f t="shared" si="10"/>
        <v>100</v>
      </c>
      <c r="W1373" s="19">
        <f t="shared" si="11"/>
        <v>1.6738574211914985</v>
      </c>
      <c r="X1373" s="15">
        <v>39.609227300000001</v>
      </c>
      <c r="Y1373" s="16">
        <f t="shared" si="12"/>
        <v>26.967481135386855</v>
      </c>
      <c r="Z1373" s="17">
        <v>3</v>
      </c>
      <c r="AA1373" s="20">
        <f t="shared" si="13"/>
        <v>80.902443406160558</v>
      </c>
      <c r="AB1373" s="18">
        <f t="shared" si="14"/>
        <v>26.967481135386851</v>
      </c>
      <c r="AC1373" s="19">
        <f t="shared" si="15"/>
        <v>5.0140908082600154E-2</v>
      </c>
      <c r="AD1373" s="15">
        <v>39.598018500000002</v>
      </c>
      <c r="AE1373" s="16">
        <f t="shared" si="16"/>
        <v>27.030198998467561</v>
      </c>
      <c r="AF1373" s="17">
        <v>4</v>
      </c>
      <c r="AG1373" s="7">
        <f t="shared" si="17"/>
        <v>108.12079599387025</v>
      </c>
      <c r="AH1373" s="18">
        <f t="shared" si="18"/>
        <v>35.593581027293069</v>
      </c>
      <c r="AI1373" s="19">
        <f t="shared" si="19"/>
        <v>0.94548278617417503</v>
      </c>
      <c r="AJ1373" s="5">
        <v>44</v>
      </c>
      <c r="AK1373" s="15">
        <v>10</v>
      </c>
      <c r="AL1373" s="16">
        <f t="shared" si="20"/>
        <v>100</v>
      </c>
      <c r="AM1373" s="17">
        <v>2</v>
      </c>
      <c r="AN1373" s="7">
        <f t="shared" si="21"/>
        <v>200</v>
      </c>
      <c r="AO1373" s="18">
        <f t="shared" si="22"/>
        <v>66.666666666666671</v>
      </c>
      <c r="AP1373" s="19">
        <f t="shared" si="23"/>
        <v>1.1042931958489164</v>
      </c>
      <c r="AQ1373" s="5">
        <v>12</v>
      </c>
      <c r="AR1373" s="15">
        <v>16.228422309999999</v>
      </c>
      <c r="AS1373" s="21">
        <f t="shared" si="24"/>
        <v>61.620284516739325</v>
      </c>
      <c r="AT1373" s="19">
        <f t="shared" si="25"/>
        <v>1.1329507298578374</v>
      </c>
      <c r="AU1373" s="5">
        <v>9</v>
      </c>
      <c r="AV1373" s="15">
        <v>16.228422299999998</v>
      </c>
      <c r="AW1373" s="16">
        <f t="shared" si="26"/>
        <v>61.620284554709926</v>
      </c>
      <c r="AX1373" s="19">
        <f t="shared" si="27"/>
        <v>1.5317565389967986</v>
      </c>
      <c r="AY1373" s="15">
        <v>30.687552400000001</v>
      </c>
      <c r="AZ1373" s="16">
        <f t="shared" si="28"/>
        <v>32.586502402192231</v>
      </c>
      <c r="BA1373" s="19">
        <f t="shared" si="29"/>
        <v>7.7486551070621384E-2</v>
      </c>
      <c r="BB1373" s="15">
        <v>10</v>
      </c>
      <c r="BC1373" s="16">
        <f t="shared" si="30"/>
        <v>100</v>
      </c>
      <c r="BD1373" s="19">
        <f t="shared" si="31"/>
        <v>0.93333821106502679</v>
      </c>
      <c r="BE1373" s="15">
        <v>16.228422299999998</v>
      </c>
      <c r="BF1373" s="21">
        <f t="shared" si="32"/>
        <v>61.620284554709926</v>
      </c>
      <c r="BG1373" s="19">
        <f t="shared" si="33"/>
        <v>1.4752151136254894</v>
      </c>
      <c r="BH1373" s="15">
        <v>38.139117900000002</v>
      </c>
      <c r="BI1373" s="16">
        <f t="shared" si="34"/>
        <v>26.21979885906066</v>
      </c>
      <c r="BJ1373" s="22">
        <f t="shared" si="35"/>
        <v>-0.17902747888429771</v>
      </c>
      <c r="BK1373" s="15">
        <v>43.692371299999998</v>
      </c>
      <c r="BL1373" s="16">
        <f t="shared" si="36"/>
        <v>22.887290624118634</v>
      </c>
      <c r="BM1373" s="19">
        <f t="shared" si="37"/>
        <v>0.32721465979740355</v>
      </c>
      <c r="BN1373" s="15">
        <v>43.692371299999998</v>
      </c>
      <c r="BO1373" s="16">
        <f t="shared" si="38"/>
        <v>22.887290624118634</v>
      </c>
      <c r="BP1373" s="19">
        <f t="shared" si="39"/>
        <v>1.2209687007684209</v>
      </c>
      <c r="BQ1373" s="15">
        <v>16.228422299999998</v>
      </c>
      <c r="BR1373" s="16">
        <f t="shared" si="40"/>
        <v>61.620284554709926</v>
      </c>
      <c r="BS1373" s="19">
        <f t="shared" si="41"/>
        <v>0.36801497839950686</v>
      </c>
      <c r="BT1373" s="15">
        <v>11.6831011</v>
      </c>
      <c r="BU1373" s="16">
        <f t="shared" si="42"/>
        <v>87.133904884209201</v>
      </c>
      <c r="BV1373" s="19">
        <f t="shared" si="43"/>
        <v>2.1241204198034591</v>
      </c>
      <c r="BW1373" s="15">
        <v>694.12012000000004</v>
      </c>
      <c r="BX1373" s="18">
        <f t="shared" si="44"/>
        <v>0.10241696243213763</v>
      </c>
      <c r="BY1373" s="19">
        <f t="shared" si="45"/>
        <v>-3.1155775166322071E-2</v>
      </c>
      <c r="BZ1373" s="15">
        <v>620.29447400000004</v>
      </c>
      <c r="CA1373" s="18">
        <f t="shared" si="46"/>
        <v>9.5152816362612427E-2</v>
      </c>
      <c r="CB1373" s="19">
        <f t="shared" si="47"/>
        <v>-1.4698108528767542E-2</v>
      </c>
      <c r="CC1373" s="7">
        <f t="shared" si="48"/>
        <v>0.78185281083600555</v>
      </c>
      <c r="CD1373" s="61">
        <f t="shared" si="49"/>
        <v>1.2591983384877206</v>
      </c>
    </row>
    <row r="1374" spans="1:82" ht="15.75" customHeight="1" x14ac:dyDescent="0.25">
      <c r="A1374" s="5">
        <v>50201000101</v>
      </c>
      <c r="B1374" s="5">
        <v>50201</v>
      </c>
      <c r="C1374" s="6" t="s">
        <v>1379</v>
      </c>
      <c r="D1374" s="6" t="s">
        <v>1379</v>
      </c>
      <c r="E1374" s="5">
        <v>573</v>
      </c>
      <c r="F1374" s="15">
        <v>10.545145529999999</v>
      </c>
      <c r="G1374" s="16">
        <f t="shared" si="0"/>
        <v>94.830365039068369</v>
      </c>
      <c r="H1374" s="17">
        <v>1</v>
      </c>
      <c r="I1374" s="7">
        <f t="shared" si="1"/>
        <v>94.830365039068369</v>
      </c>
      <c r="J1374" s="18">
        <f t="shared" si="2"/>
        <v>31.610121679689456</v>
      </c>
      <c r="K1374" s="19">
        <f t="shared" si="3"/>
        <v>-0.15939940924371793</v>
      </c>
      <c r="L1374" s="15">
        <v>22.339632699999999</v>
      </c>
      <c r="M1374" s="16">
        <f t="shared" si="4"/>
        <v>44.763493358599405</v>
      </c>
      <c r="N1374" s="19">
        <f t="shared" si="5"/>
        <v>-0.14569891086143849</v>
      </c>
      <c r="O1374" s="15">
        <v>16.727995100000001</v>
      </c>
      <c r="P1374" s="16">
        <f t="shared" si="6"/>
        <v>59.780027075689418</v>
      </c>
      <c r="Q1374" s="17">
        <v>2</v>
      </c>
      <c r="R1374" s="7">
        <f t="shared" si="7"/>
        <v>119.56005415137884</v>
      </c>
      <c r="S1374" s="18">
        <f t="shared" si="8"/>
        <v>59.780027075689411</v>
      </c>
      <c r="T1374" s="19">
        <f t="shared" si="9"/>
        <v>0.70477377361192395</v>
      </c>
      <c r="U1374" s="15">
        <v>10</v>
      </c>
      <c r="V1374" s="16">
        <f t="shared" si="10"/>
        <v>100</v>
      </c>
      <c r="W1374" s="19">
        <f t="shared" si="11"/>
        <v>1.6738574211914985</v>
      </c>
      <c r="X1374" s="15">
        <v>13.4055005</v>
      </c>
      <c r="Y1374" s="16">
        <f t="shared" si="12"/>
        <v>79.680806397344142</v>
      </c>
      <c r="Z1374" s="17">
        <v>3</v>
      </c>
      <c r="AA1374" s="20">
        <f t="shared" si="13"/>
        <v>239.04241919203241</v>
      </c>
      <c r="AB1374" s="18">
        <f t="shared" si="14"/>
        <v>79.680806397344128</v>
      </c>
      <c r="AC1374" s="19">
        <f t="shared" si="15"/>
        <v>4.1537655956434545</v>
      </c>
      <c r="AD1374" s="15">
        <v>13.392910199999999</v>
      </c>
      <c r="AE1374" s="16">
        <f t="shared" si="16"/>
        <v>79.918576621233527</v>
      </c>
      <c r="AF1374" s="17">
        <v>2</v>
      </c>
      <c r="AG1374" s="7">
        <f t="shared" si="17"/>
        <v>159.83715324246705</v>
      </c>
      <c r="AH1374" s="18">
        <f t="shared" si="18"/>
        <v>52.618708665723751</v>
      </c>
      <c r="AI1374" s="19">
        <f t="shared" si="19"/>
        <v>2.1520706771446179</v>
      </c>
      <c r="AJ1374" s="5">
        <v>40</v>
      </c>
      <c r="AK1374" s="15">
        <v>10</v>
      </c>
      <c r="AL1374" s="16">
        <f t="shared" si="20"/>
        <v>100</v>
      </c>
      <c r="AM1374" s="17">
        <v>1</v>
      </c>
      <c r="AN1374" s="7">
        <f t="shared" si="21"/>
        <v>100</v>
      </c>
      <c r="AO1374" s="18">
        <f t="shared" si="22"/>
        <v>33.333333333333336</v>
      </c>
      <c r="AP1374" s="19">
        <f t="shared" si="23"/>
        <v>2.8886242853155969E-2</v>
      </c>
      <c r="AQ1374" s="5">
        <v>24</v>
      </c>
      <c r="AR1374" s="15">
        <v>15.159433419999999</v>
      </c>
      <c r="AS1374" s="21">
        <f t="shared" si="24"/>
        <v>65.96552603876934</v>
      </c>
      <c r="AT1374" s="19">
        <f t="shared" si="25"/>
        <v>1.2851418907054941</v>
      </c>
      <c r="AU1374" s="5">
        <v>9</v>
      </c>
      <c r="AV1374" s="15">
        <v>15.159433399999999</v>
      </c>
      <c r="AW1374" s="16">
        <f t="shared" si="26"/>
        <v>65.965526125798348</v>
      </c>
      <c r="AX1374" s="19">
        <f t="shared" si="27"/>
        <v>1.6980741435431859</v>
      </c>
      <c r="AY1374" s="15">
        <v>15.159433399999999</v>
      </c>
      <c r="AZ1374" s="16">
        <f t="shared" si="28"/>
        <v>65.965526125798348</v>
      </c>
      <c r="BA1374" s="19">
        <f t="shared" si="29"/>
        <v>2.4319387319439101</v>
      </c>
      <c r="BB1374" s="15">
        <v>10</v>
      </c>
      <c r="BC1374" s="16">
        <f t="shared" si="30"/>
        <v>100</v>
      </c>
      <c r="BD1374" s="19">
        <f t="shared" si="31"/>
        <v>0.93333821106502679</v>
      </c>
      <c r="BE1374" s="15">
        <v>15.159433399999999</v>
      </c>
      <c r="BF1374" s="21">
        <f t="shared" si="32"/>
        <v>65.965526125798348</v>
      </c>
      <c r="BG1374" s="19">
        <f t="shared" si="33"/>
        <v>1.7405333565852226</v>
      </c>
      <c r="BH1374" s="15">
        <v>15.159433399999999</v>
      </c>
      <c r="BI1374" s="16">
        <f t="shared" si="34"/>
        <v>65.965526125798348</v>
      </c>
      <c r="BJ1374" s="22">
        <f t="shared" si="35"/>
        <v>2.7414585289862505</v>
      </c>
      <c r="BK1374" s="15">
        <v>65.128493599999999</v>
      </c>
      <c r="BL1374" s="16">
        <f t="shared" si="36"/>
        <v>15.35426270015863</v>
      </c>
      <c r="BM1374" s="19">
        <f t="shared" si="37"/>
        <v>-0.36004337570495204</v>
      </c>
      <c r="BN1374" s="15">
        <v>65.128493599999999</v>
      </c>
      <c r="BO1374" s="16">
        <f t="shared" si="38"/>
        <v>15.35426270015863</v>
      </c>
      <c r="BP1374" s="19">
        <f t="shared" si="39"/>
        <v>0.30184194172250367</v>
      </c>
      <c r="BQ1374" s="15">
        <v>15.159433399999999</v>
      </c>
      <c r="BR1374" s="16">
        <f t="shared" si="40"/>
        <v>65.965526125798348</v>
      </c>
      <c r="BS1374" s="19">
        <f t="shared" si="41"/>
        <v>0.56833606948705195</v>
      </c>
      <c r="BT1374" s="15">
        <v>12.9941415</v>
      </c>
      <c r="BU1374" s="16">
        <f t="shared" si="42"/>
        <v>78.342553065164012</v>
      </c>
      <c r="BV1374" s="19">
        <f t="shared" si="43"/>
        <v>1.7343509534473527</v>
      </c>
      <c r="BW1374" s="15">
        <v>507.46759400000002</v>
      </c>
      <c r="BX1374" s="18">
        <f t="shared" si="44"/>
        <v>7.4876506259788686E-2</v>
      </c>
      <c r="BY1374" s="19">
        <f t="shared" si="45"/>
        <v>-4.0992080852276784E-2</v>
      </c>
      <c r="BZ1374" s="15">
        <v>577.67533200000003</v>
      </c>
      <c r="CA1374" s="18">
        <f t="shared" si="46"/>
        <v>8.8615064436326357E-2</v>
      </c>
      <c r="CB1374" s="19">
        <f t="shared" si="47"/>
        <v>-1.724693122887375E-2</v>
      </c>
      <c r="CC1374" s="7">
        <f t="shared" si="48"/>
        <v>1.1276308857915469</v>
      </c>
      <c r="CD1374" s="61">
        <f t="shared" si="49"/>
        <v>1.8160847133079889</v>
      </c>
    </row>
    <row r="1375" spans="1:82" ht="15.75" customHeight="1" x14ac:dyDescent="0.25">
      <c r="A1375" s="5">
        <v>50202000101</v>
      </c>
      <c r="B1375" s="5">
        <v>50202</v>
      </c>
      <c r="C1375" s="6" t="s">
        <v>1380</v>
      </c>
      <c r="D1375" s="6" t="s">
        <v>1380</v>
      </c>
      <c r="E1375" s="5">
        <v>136</v>
      </c>
      <c r="F1375" s="15">
        <v>10</v>
      </c>
      <c r="G1375" s="16">
        <f t="shared" si="0"/>
        <v>100</v>
      </c>
      <c r="H1375" s="17">
        <v>1</v>
      </c>
      <c r="I1375" s="7">
        <f t="shared" si="1"/>
        <v>100</v>
      </c>
      <c r="J1375" s="18">
        <f t="shared" si="2"/>
        <v>33.333333333333336</v>
      </c>
      <c r="K1375" s="19">
        <f t="shared" si="3"/>
        <v>-6.4612435976370855E-2</v>
      </c>
      <c r="L1375" s="15">
        <v>12.708622200000001</v>
      </c>
      <c r="M1375" s="16">
        <f t="shared" si="4"/>
        <v>78.686736001956206</v>
      </c>
      <c r="N1375" s="19">
        <f t="shared" si="5"/>
        <v>1.8366394764793095</v>
      </c>
      <c r="O1375" s="15">
        <v>12.708622200000001</v>
      </c>
      <c r="P1375" s="16">
        <f t="shared" si="6"/>
        <v>78.686736001956206</v>
      </c>
      <c r="Q1375" s="17">
        <v>2</v>
      </c>
      <c r="R1375" s="7">
        <f t="shared" si="7"/>
        <v>157.37347200391241</v>
      </c>
      <c r="S1375" s="18">
        <f t="shared" si="8"/>
        <v>78.686736001956206</v>
      </c>
      <c r="T1375" s="19">
        <f t="shared" si="9"/>
        <v>1.7597889366816661</v>
      </c>
      <c r="U1375" s="15">
        <v>12.8393689</v>
      </c>
      <c r="V1375" s="16">
        <f t="shared" si="10"/>
        <v>77.885448092390277</v>
      </c>
      <c r="W1375" s="19">
        <f t="shared" si="11"/>
        <v>0.72931135649605683</v>
      </c>
      <c r="X1375" s="15">
        <v>29.503572599999998</v>
      </c>
      <c r="Y1375" s="16">
        <f t="shared" si="12"/>
        <v>36.20446596355589</v>
      </c>
      <c r="Z1375" s="17">
        <v>3</v>
      </c>
      <c r="AA1375" s="20">
        <f t="shared" si="13"/>
        <v>108.61339789066767</v>
      </c>
      <c r="AB1375" s="18">
        <f t="shared" si="14"/>
        <v>36.20446596355589</v>
      </c>
      <c r="AC1375" s="19">
        <f t="shared" si="15"/>
        <v>0.76922130741485961</v>
      </c>
      <c r="AD1375" s="15">
        <v>29.490982299999999</v>
      </c>
      <c r="AE1375" s="16">
        <f t="shared" si="16"/>
        <v>36.293884995482159</v>
      </c>
      <c r="AF1375" s="17">
        <v>2</v>
      </c>
      <c r="AG1375" s="7">
        <f t="shared" si="17"/>
        <v>72.587769990964318</v>
      </c>
      <c r="AH1375" s="18">
        <f t="shared" si="18"/>
        <v>23.896038213688119</v>
      </c>
      <c r="AI1375" s="19">
        <f t="shared" si="19"/>
        <v>0.11646618126224551</v>
      </c>
      <c r="AJ1375" s="5">
        <v>3</v>
      </c>
      <c r="AK1375" s="15">
        <v>12.8393689</v>
      </c>
      <c r="AL1375" s="16">
        <f t="shared" si="20"/>
        <v>77.885448092390277</v>
      </c>
      <c r="AM1375" s="17">
        <v>2</v>
      </c>
      <c r="AN1375" s="7">
        <f t="shared" si="21"/>
        <v>155.77089618478055</v>
      </c>
      <c r="AO1375" s="18">
        <f t="shared" si="22"/>
        <v>51.923632061593523</v>
      </c>
      <c r="AP1375" s="19">
        <f t="shared" si="23"/>
        <v>0.6286503381723334</v>
      </c>
      <c r="AQ1375" s="5">
        <v>1</v>
      </c>
      <c r="AR1375" s="15">
        <v>23.068838549999999</v>
      </c>
      <c r="AS1375" s="21">
        <f t="shared" si="24"/>
        <v>43.348519598530032</v>
      </c>
      <c r="AT1375" s="19">
        <f t="shared" si="25"/>
        <v>0.49298604675809998</v>
      </c>
      <c r="AU1375" s="5">
        <v>0</v>
      </c>
      <c r="AV1375" s="15">
        <v>23.068838499999998</v>
      </c>
      <c r="AW1375" s="16">
        <f t="shared" si="26"/>
        <v>0</v>
      </c>
      <c r="AX1375" s="19">
        <f t="shared" si="27"/>
        <v>-0.82680925094591806</v>
      </c>
      <c r="AY1375" s="15">
        <v>29.3336018</v>
      </c>
      <c r="AZ1375" s="16">
        <f t="shared" si="28"/>
        <v>34.090597084467134</v>
      </c>
      <c r="BA1375" s="19">
        <f t="shared" si="29"/>
        <v>0.18358069673065733</v>
      </c>
      <c r="BB1375" s="15">
        <v>10</v>
      </c>
      <c r="BC1375" s="16">
        <f t="shared" si="30"/>
        <v>100</v>
      </c>
      <c r="BD1375" s="19">
        <f t="shared" si="31"/>
        <v>0.93333821106502679</v>
      </c>
      <c r="BE1375" s="15">
        <v>31.142304800000002</v>
      </c>
      <c r="BF1375" s="21">
        <f t="shared" si="32"/>
        <v>32.110661250736968</v>
      </c>
      <c r="BG1375" s="19">
        <f t="shared" si="33"/>
        <v>-0.32662749450654543</v>
      </c>
      <c r="BH1375" s="15">
        <v>31.142304800000002</v>
      </c>
      <c r="BI1375" s="16">
        <f t="shared" si="34"/>
        <v>32.110661250736968</v>
      </c>
      <c r="BJ1375" s="22">
        <f t="shared" si="35"/>
        <v>0.25382863854745663</v>
      </c>
      <c r="BK1375" s="15">
        <v>63.286113700000001</v>
      </c>
      <c r="BL1375" s="16">
        <f t="shared" si="36"/>
        <v>15.801254675557681</v>
      </c>
      <c r="BM1375" s="19">
        <f t="shared" si="37"/>
        <v>-0.31926311708929311</v>
      </c>
      <c r="BN1375" s="15">
        <v>63.286113700000001</v>
      </c>
      <c r="BO1375" s="16">
        <f t="shared" si="38"/>
        <v>15.801254675557681</v>
      </c>
      <c r="BP1375" s="19">
        <f t="shared" si="39"/>
        <v>0.35638073937667303</v>
      </c>
      <c r="BQ1375" s="15">
        <v>19.260312599999999</v>
      </c>
      <c r="BR1375" s="16">
        <f t="shared" si="40"/>
        <v>51.920237265515624</v>
      </c>
      <c r="BS1375" s="19">
        <f t="shared" si="41"/>
        <v>-7.9169378277229308E-2</v>
      </c>
      <c r="BT1375" s="15">
        <v>20.148960899999999</v>
      </c>
      <c r="BU1375" s="16">
        <f t="shared" si="42"/>
        <v>50.523410366040267</v>
      </c>
      <c r="BV1375" s="19">
        <f t="shared" si="43"/>
        <v>0.50097380878207587</v>
      </c>
      <c r="BW1375" s="15">
        <v>1177.3810699999999</v>
      </c>
      <c r="BX1375" s="18">
        <f t="shared" si="44"/>
        <v>0.17372179445612379</v>
      </c>
      <c r="BY1375" s="19">
        <f t="shared" si="45"/>
        <v>-5.6886543501544224E-3</v>
      </c>
      <c r="BZ1375" s="15">
        <v>137.77530999999999</v>
      </c>
      <c r="CA1375" s="18">
        <f t="shared" si="46"/>
        <v>2.1134653493192327E-2</v>
      </c>
      <c r="CB1375" s="19">
        <f t="shared" si="47"/>
        <v>-4.3554996319691862E-2</v>
      </c>
      <c r="CC1375" s="7">
        <f t="shared" si="48"/>
        <v>0.36291791633164516</v>
      </c>
      <c r="CD1375" s="61">
        <f t="shared" si="49"/>
        <v>0.58449062396232343</v>
      </c>
    </row>
    <row r="1376" spans="1:82" ht="15.75" customHeight="1" x14ac:dyDescent="0.25">
      <c r="A1376" s="5">
        <v>50203000201</v>
      </c>
      <c r="B1376" s="5">
        <v>50203</v>
      </c>
      <c r="C1376" s="6" t="s">
        <v>1381</v>
      </c>
      <c r="D1376" s="6" t="s">
        <v>1381</v>
      </c>
      <c r="E1376" s="5">
        <v>1300</v>
      </c>
      <c r="F1376" s="15">
        <v>10.14695545</v>
      </c>
      <c r="G1376" s="16">
        <f t="shared" si="0"/>
        <v>98.551728636987363</v>
      </c>
      <c r="H1376" s="17">
        <v>1</v>
      </c>
      <c r="I1376" s="7">
        <f t="shared" si="1"/>
        <v>98.551728636987363</v>
      </c>
      <c r="J1376" s="18">
        <f t="shared" si="2"/>
        <v>32.850576212329116</v>
      </c>
      <c r="K1376" s="19">
        <f t="shared" si="3"/>
        <v>-9.1166972226451828E-2</v>
      </c>
      <c r="L1376" s="15">
        <v>23.069108199999999</v>
      </c>
      <c r="M1376" s="16">
        <f t="shared" si="4"/>
        <v>43.348012906714793</v>
      </c>
      <c r="N1376" s="19">
        <f t="shared" si="5"/>
        <v>-0.22841391737779776</v>
      </c>
      <c r="O1376" s="15">
        <v>17.188594599999998</v>
      </c>
      <c r="P1376" s="16">
        <f t="shared" si="6"/>
        <v>58.178113061087615</v>
      </c>
      <c r="Q1376" s="17">
        <v>2</v>
      </c>
      <c r="R1376" s="7">
        <f t="shared" si="7"/>
        <v>116.35622612217523</v>
      </c>
      <c r="S1376" s="18">
        <f t="shared" si="8"/>
        <v>58.178113061087615</v>
      </c>
      <c r="T1376" s="19">
        <f t="shared" si="9"/>
        <v>0.61538520884744141</v>
      </c>
      <c r="U1376" s="15">
        <v>10</v>
      </c>
      <c r="V1376" s="16">
        <f t="shared" si="10"/>
        <v>100</v>
      </c>
      <c r="W1376" s="19">
        <f t="shared" si="11"/>
        <v>1.6738574211914985</v>
      </c>
      <c r="X1376" s="15">
        <v>26.313612800000001</v>
      </c>
      <c r="Y1376" s="16">
        <f t="shared" si="12"/>
        <v>40.593479052788979</v>
      </c>
      <c r="Z1376" s="17">
        <v>3</v>
      </c>
      <c r="AA1376" s="20">
        <f t="shared" si="13"/>
        <v>121.78043715836694</v>
      </c>
      <c r="AB1376" s="18">
        <f t="shared" si="14"/>
        <v>40.593479052788979</v>
      </c>
      <c r="AC1376" s="19">
        <f t="shared" si="15"/>
        <v>1.110897010427337</v>
      </c>
      <c r="AD1376" s="15">
        <v>26.302403999999999</v>
      </c>
      <c r="AE1376" s="16">
        <f t="shared" si="16"/>
        <v>40.693706932643877</v>
      </c>
      <c r="AF1376" s="17">
        <v>4</v>
      </c>
      <c r="AG1376" s="7">
        <f t="shared" si="17"/>
        <v>162.77482773057551</v>
      </c>
      <c r="AH1376" s="18">
        <f t="shared" si="18"/>
        <v>53.585796948446237</v>
      </c>
      <c r="AI1376" s="19">
        <f t="shared" si="19"/>
        <v>2.220609194811785</v>
      </c>
      <c r="AJ1376" s="5">
        <v>96</v>
      </c>
      <c r="AK1376" s="15">
        <v>10</v>
      </c>
      <c r="AL1376" s="16">
        <f t="shared" si="20"/>
        <v>100</v>
      </c>
      <c r="AM1376" s="17">
        <v>3</v>
      </c>
      <c r="AN1376" s="7">
        <f t="shared" si="21"/>
        <v>300</v>
      </c>
      <c r="AO1376" s="18">
        <f t="shared" si="22"/>
        <v>100</v>
      </c>
      <c r="AP1376" s="19">
        <f t="shared" si="23"/>
        <v>2.179700148844677</v>
      </c>
      <c r="AQ1376" s="5">
        <v>61</v>
      </c>
      <c r="AR1376" s="15">
        <v>20.828398230000001</v>
      </c>
      <c r="AS1376" s="21">
        <f t="shared" si="24"/>
        <v>48.011373172213439</v>
      </c>
      <c r="AT1376" s="19">
        <f t="shared" si="25"/>
        <v>0.6563015022152201</v>
      </c>
      <c r="AU1376" s="5">
        <v>30</v>
      </c>
      <c r="AV1376" s="15">
        <v>20.828398199999999</v>
      </c>
      <c r="AW1376" s="16">
        <f t="shared" si="26"/>
        <v>48.011373241366208</v>
      </c>
      <c r="AX1376" s="19">
        <f t="shared" si="27"/>
        <v>1.0108645487379913</v>
      </c>
      <c r="AY1376" s="15">
        <v>25.191879799999999</v>
      </c>
      <c r="AZ1376" s="16">
        <f t="shared" si="28"/>
        <v>39.695330715256908</v>
      </c>
      <c r="BA1376" s="19">
        <f t="shared" si="29"/>
        <v>0.57892111859249851</v>
      </c>
      <c r="BB1376" s="15">
        <v>10</v>
      </c>
      <c r="BC1376" s="16">
        <f t="shared" si="30"/>
        <v>100</v>
      </c>
      <c r="BD1376" s="19">
        <f t="shared" si="31"/>
        <v>0.93333821106502679</v>
      </c>
      <c r="BE1376" s="15">
        <v>29.453471700000001</v>
      </c>
      <c r="BF1376" s="21">
        <f t="shared" si="32"/>
        <v>33.95185498624938</v>
      </c>
      <c r="BG1376" s="19">
        <f t="shared" si="33"/>
        <v>-0.21420514033757845</v>
      </c>
      <c r="BH1376" s="15">
        <v>25.191879799999999</v>
      </c>
      <c r="BI1376" s="16">
        <f t="shared" si="34"/>
        <v>39.695330715256908</v>
      </c>
      <c r="BJ1376" s="22">
        <f t="shared" si="35"/>
        <v>0.81114441985890084</v>
      </c>
      <c r="BK1376" s="15">
        <v>25.191879799999999</v>
      </c>
      <c r="BL1376" s="16">
        <f t="shared" si="36"/>
        <v>39.695330715256908</v>
      </c>
      <c r="BM1376" s="19">
        <f t="shared" si="37"/>
        <v>1.8606565546481115</v>
      </c>
      <c r="BN1376" s="15">
        <v>25.191879799999999</v>
      </c>
      <c r="BO1376" s="16">
        <f t="shared" si="38"/>
        <v>39.695330715256908</v>
      </c>
      <c r="BP1376" s="19">
        <f t="shared" si="39"/>
        <v>3.2717668088896761</v>
      </c>
      <c r="BQ1376" s="15">
        <v>20.828398199999999</v>
      </c>
      <c r="BR1376" s="16">
        <f t="shared" si="40"/>
        <v>48.011373241366208</v>
      </c>
      <c r="BS1376" s="19">
        <f t="shared" si="41"/>
        <v>-0.25937291665825551</v>
      </c>
      <c r="BT1376" s="15">
        <v>16.971704800000001</v>
      </c>
      <c r="BU1376" s="16">
        <f t="shared" si="42"/>
        <v>59.981848140559215</v>
      </c>
      <c r="BV1376" s="19">
        <f t="shared" si="43"/>
        <v>0.92031890152994933</v>
      </c>
      <c r="BW1376" s="15">
        <v>1636.89678</v>
      </c>
      <c r="BX1376" s="18">
        <f t="shared" si="44"/>
        <v>0.24152303209788395</v>
      </c>
      <c r="BY1376" s="19">
        <f t="shared" si="45"/>
        <v>1.852712824824727E-2</v>
      </c>
      <c r="BZ1376" s="15">
        <v>1300.6128000000001</v>
      </c>
      <c r="CA1376" s="18">
        <f t="shared" si="46"/>
        <v>0.19951325717801438</v>
      </c>
      <c r="CB1376" s="19">
        <f t="shared" si="47"/>
        <v>2.5988088124535676E-2</v>
      </c>
      <c r="CC1376" s="7">
        <f t="shared" si="48"/>
        <v>0.89974301681225333</v>
      </c>
      <c r="CD1376" s="61">
        <f t="shared" si="49"/>
        <v>1.4490641923055732</v>
      </c>
    </row>
    <row r="1377" spans="1:82" ht="15.75" customHeight="1" x14ac:dyDescent="0.25">
      <c r="A1377" s="5">
        <v>50204000101</v>
      </c>
      <c r="B1377" s="5">
        <v>50204</v>
      </c>
      <c r="C1377" s="6" t="s">
        <v>1382</v>
      </c>
      <c r="D1377" s="6" t="s">
        <v>1382</v>
      </c>
      <c r="E1377" s="5">
        <v>3587</v>
      </c>
      <c r="F1377" s="15">
        <v>10.17818394</v>
      </c>
      <c r="G1377" s="16">
        <f t="shared" si="0"/>
        <v>98.249354294927386</v>
      </c>
      <c r="H1377" s="17">
        <v>1</v>
      </c>
      <c r="I1377" s="7">
        <f t="shared" si="1"/>
        <v>98.249354294927386</v>
      </c>
      <c r="J1377" s="18">
        <f t="shared" si="2"/>
        <v>32.749784764975793</v>
      </c>
      <c r="K1377" s="19">
        <f t="shared" si="3"/>
        <v>-9.6711106172885239E-2</v>
      </c>
      <c r="L1377" s="15">
        <v>19.486120400000001</v>
      </c>
      <c r="M1377" s="16">
        <f t="shared" si="4"/>
        <v>51.318578530388223</v>
      </c>
      <c r="N1377" s="19">
        <f t="shared" si="5"/>
        <v>0.23735400377111335</v>
      </c>
      <c r="O1377" s="15">
        <v>19.486120400000001</v>
      </c>
      <c r="P1377" s="16">
        <f t="shared" si="6"/>
        <v>51.318578530388223</v>
      </c>
      <c r="Q1377" s="17">
        <v>2</v>
      </c>
      <c r="R1377" s="7">
        <f t="shared" si="7"/>
        <v>102.63715706077645</v>
      </c>
      <c r="S1377" s="18">
        <f t="shared" si="8"/>
        <v>51.318578530388223</v>
      </c>
      <c r="T1377" s="19">
        <f t="shared" si="9"/>
        <v>0.23261563378754208</v>
      </c>
      <c r="U1377" s="15">
        <v>10</v>
      </c>
      <c r="V1377" s="16">
        <f t="shared" si="10"/>
        <v>100</v>
      </c>
      <c r="W1377" s="19">
        <f t="shared" si="11"/>
        <v>1.6738574211914985</v>
      </c>
      <c r="X1377" s="15">
        <v>36.613807799999996</v>
      </c>
      <c r="Y1377" s="16">
        <f t="shared" si="12"/>
        <v>29.173723089243946</v>
      </c>
      <c r="Z1377" s="17">
        <v>3</v>
      </c>
      <c r="AA1377" s="20">
        <f t="shared" si="13"/>
        <v>87.521169267731835</v>
      </c>
      <c r="AB1377" s="18">
        <f t="shared" si="14"/>
        <v>29.173723089243946</v>
      </c>
      <c r="AC1377" s="19">
        <f t="shared" si="15"/>
        <v>0.2218923372248319</v>
      </c>
      <c r="AD1377" s="15">
        <v>36.625016600000002</v>
      </c>
      <c r="AE1377" s="16">
        <f t="shared" si="16"/>
        <v>29.224350440294405</v>
      </c>
      <c r="AF1377" s="17">
        <v>4</v>
      </c>
      <c r="AG1377" s="7">
        <f t="shared" si="17"/>
        <v>116.89740176117762</v>
      </c>
      <c r="AH1377" s="18">
        <f t="shared" si="18"/>
        <v>38.482857097189687</v>
      </c>
      <c r="AI1377" s="19">
        <f t="shared" si="19"/>
        <v>1.1502486824214746</v>
      </c>
      <c r="AJ1377" s="5">
        <v>314</v>
      </c>
      <c r="AK1377" s="15">
        <v>10</v>
      </c>
      <c r="AL1377" s="16">
        <f t="shared" si="20"/>
        <v>100</v>
      </c>
      <c r="AM1377" s="17">
        <v>3</v>
      </c>
      <c r="AN1377" s="7">
        <f t="shared" si="21"/>
        <v>300</v>
      </c>
      <c r="AO1377" s="18">
        <f t="shared" si="22"/>
        <v>100</v>
      </c>
      <c r="AP1377" s="19">
        <f t="shared" si="23"/>
        <v>2.179700148844677</v>
      </c>
      <c r="AQ1377" s="5">
        <v>153</v>
      </c>
      <c r="AR1377" s="15">
        <v>10</v>
      </c>
      <c r="AS1377" s="21">
        <f t="shared" si="24"/>
        <v>100</v>
      </c>
      <c r="AT1377" s="19">
        <f t="shared" si="25"/>
        <v>2.4771921081072543</v>
      </c>
      <c r="AU1377" s="5">
        <v>52</v>
      </c>
      <c r="AV1377" s="15">
        <v>10</v>
      </c>
      <c r="AW1377" s="16">
        <f t="shared" si="26"/>
        <v>100</v>
      </c>
      <c r="AX1377" s="19">
        <f t="shared" si="27"/>
        <v>3.0007709152064312</v>
      </c>
      <c r="AY1377" s="15">
        <v>37.0162142</v>
      </c>
      <c r="AZ1377" s="16">
        <f t="shared" si="28"/>
        <v>27.015188387363501</v>
      </c>
      <c r="BA1377" s="19">
        <f t="shared" si="29"/>
        <v>-0.31549655536057764</v>
      </c>
      <c r="BB1377" s="15">
        <v>10</v>
      </c>
      <c r="BC1377" s="16">
        <f t="shared" si="30"/>
        <v>100</v>
      </c>
      <c r="BD1377" s="19">
        <f t="shared" si="31"/>
        <v>0.93333821106502679</v>
      </c>
      <c r="BE1377" s="15">
        <v>19.2008698</v>
      </c>
      <c r="BF1377" s="21">
        <f t="shared" si="32"/>
        <v>52.08097395671107</v>
      </c>
      <c r="BG1377" s="19">
        <f t="shared" si="33"/>
        <v>0.89274965445557486</v>
      </c>
      <c r="BH1377" s="15">
        <v>37.0162142</v>
      </c>
      <c r="BI1377" s="16">
        <f t="shared" si="34"/>
        <v>27.015188387363501</v>
      </c>
      <c r="BJ1377" s="22">
        <f t="shared" si="35"/>
        <v>-0.12058285733728659</v>
      </c>
      <c r="BK1377" s="15">
        <v>37.0162142</v>
      </c>
      <c r="BL1377" s="16">
        <f t="shared" si="36"/>
        <v>27.015188387363501</v>
      </c>
      <c r="BM1377" s="19">
        <f t="shared" si="37"/>
        <v>0.7038136763095979</v>
      </c>
      <c r="BN1377" s="15">
        <v>37.0162142</v>
      </c>
      <c r="BO1377" s="16">
        <f t="shared" si="38"/>
        <v>27.015188387363501</v>
      </c>
      <c r="BP1377" s="19">
        <f t="shared" si="39"/>
        <v>1.7246255743526171</v>
      </c>
      <c r="BQ1377" s="15">
        <v>10</v>
      </c>
      <c r="BR1377" s="16">
        <f t="shared" si="40"/>
        <v>100</v>
      </c>
      <c r="BS1377" s="19">
        <f t="shared" si="41"/>
        <v>2.1373680391786363</v>
      </c>
      <c r="BT1377" s="15">
        <v>13.468615</v>
      </c>
      <c r="BU1377" s="16">
        <f t="shared" si="42"/>
        <v>75.582695028404927</v>
      </c>
      <c r="BV1377" s="19">
        <f t="shared" si="43"/>
        <v>1.6119911143295693</v>
      </c>
      <c r="BW1377" s="15">
        <v>10668.12</v>
      </c>
      <c r="BX1377" s="18">
        <f t="shared" si="44"/>
        <v>1.5740740165571574</v>
      </c>
      <c r="BY1377" s="19">
        <f t="shared" si="45"/>
        <v>0.49445892629962873</v>
      </c>
      <c r="BZ1377" s="15">
        <v>3587.57944</v>
      </c>
      <c r="CA1377" s="18">
        <f t="shared" si="46"/>
        <v>0.55033262740400279</v>
      </c>
      <c r="CB1377" s="19">
        <f t="shared" si="47"/>
        <v>0.16275931844206809</v>
      </c>
      <c r="CC1377" s="7">
        <f t="shared" si="48"/>
        <v>1.0158918550587785</v>
      </c>
      <c r="CD1377" s="61">
        <f t="shared" si="49"/>
        <v>1.636125519080007</v>
      </c>
    </row>
    <row r="1378" spans="1:82" ht="15.75" customHeight="1" x14ac:dyDescent="0.25">
      <c r="A1378" s="5">
        <v>50205000101</v>
      </c>
      <c r="B1378" s="5">
        <v>50205</v>
      </c>
      <c r="C1378" s="6" t="s">
        <v>1383</v>
      </c>
      <c r="D1378" s="6" t="s">
        <v>1383</v>
      </c>
      <c r="E1378" s="5">
        <v>86</v>
      </c>
      <c r="F1378" s="15">
        <v>10.182902179999999</v>
      </c>
      <c r="G1378" s="16">
        <f t="shared" si="0"/>
        <v>98.203830531150217</v>
      </c>
      <c r="H1378" s="17">
        <v>1</v>
      </c>
      <c r="I1378" s="7">
        <f t="shared" si="1"/>
        <v>98.203830531150217</v>
      </c>
      <c r="J1378" s="18">
        <f t="shared" si="2"/>
        <v>32.734610177050072</v>
      </c>
      <c r="K1378" s="19">
        <f t="shared" si="3"/>
        <v>-9.7545799495099464E-2</v>
      </c>
      <c r="L1378" s="15">
        <v>23.4683302</v>
      </c>
      <c r="M1378" s="16">
        <f t="shared" si="4"/>
        <v>42.610615730982005</v>
      </c>
      <c r="N1378" s="19">
        <f t="shared" si="5"/>
        <v>-0.27150445396180606</v>
      </c>
      <c r="O1378" s="15">
        <v>23.4683302</v>
      </c>
      <c r="P1378" s="16">
        <f t="shared" si="6"/>
        <v>42.610615730982005</v>
      </c>
      <c r="Q1378" s="17">
        <v>2</v>
      </c>
      <c r="R1378" s="7">
        <f t="shared" si="7"/>
        <v>85.22123146196401</v>
      </c>
      <c r="S1378" s="18">
        <f t="shared" si="8"/>
        <v>42.610615730982005</v>
      </c>
      <c r="T1378" s="19">
        <f t="shared" si="9"/>
        <v>-0.25329827268072747</v>
      </c>
      <c r="U1378" s="15">
        <v>19.286903800000001</v>
      </c>
      <c r="V1378" s="16">
        <f t="shared" si="10"/>
        <v>51.84865390369189</v>
      </c>
      <c r="W1378" s="19">
        <f t="shared" si="11"/>
        <v>-0.38275962694347909</v>
      </c>
      <c r="X1378" s="15">
        <v>29.946831</v>
      </c>
      <c r="Y1378" s="16">
        <f t="shared" si="12"/>
        <v>35.668585100039472</v>
      </c>
      <c r="Z1378" s="17">
        <v>2</v>
      </c>
      <c r="AA1378" s="20">
        <f t="shared" si="13"/>
        <v>71.337170200078944</v>
      </c>
      <c r="AB1378" s="18">
        <f t="shared" si="14"/>
        <v>23.779056733359649</v>
      </c>
      <c r="AC1378" s="19">
        <f t="shared" si="15"/>
        <v>-0.1980714182231158</v>
      </c>
      <c r="AD1378" s="15">
        <v>41.387196099999997</v>
      </c>
      <c r="AE1378" s="16">
        <f t="shared" si="16"/>
        <v>25.861677544278002</v>
      </c>
      <c r="AF1378" s="17">
        <v>3</v>
      </c>
      <c r="AG1378" s="7">
        <f t="shared" si="17"/>
        <v>77.585032632834015</v>
      </c>
      <c r="AH1378" s="18">
        <f t="shared" si="18"/>
        <v>25.541147011889514</v>
      </c>
      <c r="AI1378" s="19">
        <f t="shared" si="19"/>
        <v>0.23305669367391688</v>
      </c>
      <c r="AJ1378" s="5">
        <v>5</v>
      </c>
      <c r="AK1378" s="15">
        <v>19.286903800000001</v>
      </c>
      <c r="AL1378" s="16">
        <f t="shared" si="20"/>
        <v>51.84865390369189</v>
      </c>
      <c r="AM1378" s="17">
        <v>1</v>
      </c>
      <c r="AN1378" s="7">
        <f t="shared" si="21"/>
        <v>51.84865390369189</v>
      </c>
      <c r="AO1378" s="18">
        <f t="shared" si="22"/>
        <v>17.282884634563963</v>
      </c>
      <c r="AP1378" s="19">
        <f t="shared" si="23"/>
        <v>-0.48893668102759413</v>
      </c>
      <c r="AQ1378" s="5">
        <v>1</v>
      </c>
      <c r="AR1378" s="15">
        <v>28.103467299999998</v>
      </c>
      <c r="AS1378" s="21">
        <f t="shared" si="24"/>
        <v>35.582797998736623</v>
      </c>
      <c r="AT1378" s="19">
        <f t="shared" si="25"/>
        <v>0.22099329811564239</v>
      </c>
      <c r="AU1378" s="5">
        <v>0</v>
      </c>
      <c r="AV1378" s="15">
        <v>28.103467299999998</v>
      </c>
      <c r="AW1378" s="16">
        <f t="shared" si="26"/>
        <v>0</v>
      </c>
      <c r="AX1378" s="19">
        <f t="shared" si="27"/>
        <v>-0.82680925094591806</v>
      </c>
      <c r="AY1378" s="15">
        <v>30.779055199999998</v>
      </c>
      <c r="AZ1378" s="16">
        <f t="shared" si="28"/>
        <v>32.489626257273812</v>
      </c>
      <c r="BA1378" s="19">
        <f t="shared" si="29"/>
        <v>7.0653210090775451E-2</v>
      </c>
      <c r="BB1378" s="15">
        <v>10</v>
      </c>
      <c r="BC1378" s="16">
        <f t="shared" si="30"/>
        <v>100</v>
      </c>
      <c r="BD1378" s="19">
        <f t="shared" si="31"/>
        <v>0.93333821106502679</v>
      </c>
      <c r="BE1378" s="15">
        <v>30.779055199999998</v>
      </c>
      <c r="BF1378" s="21">
        <f t="shared" si="32"/>
        <v>32.489626257273812</v>
      </c>
      <c r="BG1378" s="19">
        <f t="shared" si="33"/>
        <v>-0.30348808372060054</v>
      </c>
      <c r="BH1378" s="15">
        <v>30.779055199999998</v>
      </c>
      <c r="BI1378" s="16">
        <f t="shared" si="34"/>
        <v>32.489626257273812</v>
      </c>
      <c r="BJ1378" s="22">
        <f t="shared" si="35"/>
        <v>0.28167470088356211</v>
      </c>
      <c r="BK1378" s="15">
        <v>52.628858200000003</v>
      </c>
      <c r="BL1378" s="16">
        <f t="shared" si="36"/>
        <v>19.000982240576139</v>
      </c>
      <c r="BM1378" s="19">
        <f t="shared" si="37"/>
        <v>-2.7343519462032739E-2</v>
      </c>
      <c r="BN1378" s="15">
        <v>52.628858200000003</v>
      </c>
      <c r="BO1378" s="16">
        <f t="shared" si="38"/>
        <v>19.000982240576139</v>
      </c>
      <c r="BP1378" s="19">
        <f t="shared" si="39"/>
        <v>0.7467888536637739</v>
      </c>
      <c r="BQ1378" s="15">
        <v>19.286903800000001</v>
      </c>
      <c r="BR1378" s="16">
        <f t="shared" si="40"/>
        <v>51.84865390369189</v>
      </c>
      <c r="BS1378" s="19">
        <f t="shared" si="41"/>
        <v>-8.2469461117192805E-2</v>
      </c>
      <c r="BT1378" s="15">
        <v>26.4797026</v>
      </c>
      <c r="BU1378" s="16">
        <f t="shared" si="42"/>
        <v>38.444322256096633</v>
      </c>
      <c r="BV1378" s="19">
        <f t="shared" si="43"/>
        <v>-3.4559272317214687E-2</v>
      </c>
      <c r="BW1378" s="15">
        <v>481.074501</v>
      </c>
      <c r="BX1378" s="18">
        <f t="shared" si="44"/>
        <v>7.098222292702934E-2</v>
      </c>
      <c r="BY1378" s="19">
        <f t="shared" si="45"/>
        <v>-4.2382956916530164E-2</v>
      </c>
      <c r="BZ1378" s="15">
        <v>86.368672599999996</v>
      </c>
      <c r="CA1378" s="18">
        <f t="shared" si="46"/>
        <v>1.3248904815151383E-2</v>
      </c>
      <c r="CB1378" s="19">
        <f t="shared" si="47"/>
        <v>-4.6629352071416018E-2</v>
      </c>
      <c r="CC1378" s="7">
        <f t="shared" si="48"/>
        <v>-2.9962799020527873E-2</v>
      </c>
      <c r="CD1378" s="61">
        <f t="shared" si="49"/>
        <v>-4.8256022387062447E-2</v>
      </c>
    </row>
    <row r="1379" spans="1:82" ht="15.75" customHeight="1" x14ac:dyDescent="0.25">
      <c r="A1379" s="5">
        <v>50206000101</v>
      </c>
      <c r="B1379" s="5">
        <v>50206</v>
      </c>
      <c r="C1379" s="6" t="s">
        <v>1384</v>
      </c>
      <c r="D1379" s="6" t="s">
        <v>1384</v>
      </c>
      <c r="E1379" s="5">
        <v>572</v>
      </c>
      <c r="F1379" s="15">
        <v>10.314650459999999</v>
      </c>
      <c r="G1379" s="16">
        <f t="shared" si="0"/>
        <v>96.949480147483357</v>
      </c>
      <c r="H1379" s="17">
        <v>1</v>
      </c>
      <c r="I1379" s="7">
        <f t="shared" si="1"/>
        <v>96.949480147483357</v>
      </c>
      <c r="J1379" s="18">
        <f t="shared" si="2"/>
        <v>32.31649338249445</v>
      </c>
      <c r="K1379" s="19">
        <f t="shared" si="3"/>
        <v>-0.12054473020936624</v>
      </c>
      <c r="L1379" s="15">
        <v>31.469046200000001</v>
      </c>
      <c r="M1379" s="16">
        <f t="shared" si="4"/>
        <v>31.777257996462566</v>
      </c>
      <c r="N1379" s="19">
        <f t="shared" si="5"/>
        <v>-0.90456247635396125</v>
      </c>
      <c r="O1379" s="15">
        <v>19.979048200000001</v>
      </c>
      <c r="P1379" s="16">
        <f t="shared" si="6"/>
        <v>50.052434429784292</v>
      </c>
      <c r="Q1379" s="17">
        <v>2</v>
      </c>
      <c r="R1379" s="7">
        <f t="shared" si="7"/>
        <v>100.10486885956858</v>
      </c>
      <c r="S1379" s="18">
        <f t="shared" si="8"/>
        <v>50.052434429784292</v>
      </c>
      <c r="T1379" s="19">
        <f t="shared" si="9"/>
        <v>0.16196339970609172</v>
      </c>
      <c r="U1379" s="15">
        <v>10</v>
      </c>
      <c r="V1379" s="16">
        <f t="shared" si="10"/>
        <v>100</v>
      </c>
      <c r="W1379" s="19">
        <f t="shared" si="11"/>
        <v>1.6738574211914985</v>
      </c>
      <c r="X1379" s="15">
        <v>35.0417889</v>
      </c>
      <c r="Y1379" s="16">
        <f t="shared" si="12"/>
        <v>30.482493146918081</v>
      </c>
      <c r="Z1379" s="17">
        <v>3</v>
      </c>
      <c r="AA1379" s="20">
        <f t="shared" si="13"/>
        <v>91.44747944075425</v>
      </c>
      <c r="AB1379" s="18">
        <f t="shared" si="14"/>
        <v>30.482493146918085</v>
      </c>
      <c r="AC1379" s="19">
        <f t="shared" si="15"/>
        <v>0.32377741262697168</v>
      </c>
      <c r="AD1379" s="15">
        <v>35.052997699999999</v>
      </c>
      <c r="AE1379" s="16">
        <f t="shared" si="16"/>
        <v>30.534972476833271</v>
      </c>
      <c r="AF1379" s="17">
        <v>4</v>
      </c>
      <c r="AG1379" s="7">
        <f t="shared" si="17"/>
        <v>122.13988990733309</v>
      </c>
      <c r="AH1379" s="18">
        <f t="shared" si="18"/>
        <v>40.208694619005442</v>
      </c>
      <c r="AI1379" s="19">
        <f t="shared" si="19"/>
        <v>1.2725605205368495</v>
      </c>
      <c r="AJ1379" s="5">
        <v>36</v>
      </c>
      <c r="AK1379" s="15">
        <v>10</v>
      </c>
      <c r="AL1379" s="16">
        <f t="shared" si="20"/>
        <v>100</v>
      </c>
      <c r="AM1379" s="17">
        <v>1</v>
      </c>
      <c r="AN1379" s="7">
        <f t="shared" si="21"/>
        <v>100</v>
      </c>
      <c r="AO1379" s="18">
        <f t="shared" si="22"/>
        <v>33.333333333333336</v>
      </c>
      <c r="AP1379" s="19">
        <f t="shared" si="23"/>
        <v>2.8886242853155969E-2</v>
      </c>
      <c r="AQ1379" s="5">
        <v>31</v>
      </c>
      <c r="AR1379" s="15">
        <v>29.214682</v>
      </c>
      <c r="AS1379" s="21">
        <f t="shared" si="24"/>
        <v>34.229364536639487</v>
      </c>
      <c r="AT1379" s="19">
        <f t="shared" si="25"/>
        <v>0.17358957874070743</v>
      </c>
      <c r="AU1379" s="5">
        <v>16</v>
      </c>
      <c r="AV1379" s="15">
        <v>29.228336299999999</v>
      </c>
      <c r="AW1379" s="16">
        <f t="shared" si="26"/>
        <v>34.213373957928631</v>
      </c>
      <c r="AX1379" s="19">
        <f t="shared" si="27"/>
        <v>0.48273506483929129</v>
      </c>
      <c r="AY1379" s="15">
        <v>32.3750736</v>
      </c>
      <c r="AZ1379" s="16">
        <f t="shared" si="28"/>
        <v>30.887960668605245</v>
      </c>
      <c r="BA1379" s="19">
        <f t="shared" si="29"/>
        <v>-4.232328285570551E-2</v>
      </c>
      <c r="BB1379" s="15">
        <v>10</v>
      </c>
      <c r="BC1379" s="16">
        <f t="shared" si="30"/>
        <v>100</v>
      </c>
      <c r="BD1379" s="19">
        <f t="shared" si="31"/>
        <v>0.93333821106502679</v>
      </c>
      <c r="BE1379" s="15">
        <v>47.2168499</v>
      </c>
      <c r="BF1379" s="21">
        <f t="shared" si="32"/>
        <v>21.1788800421436</v>
      </c>
      <c r="BG1379" s="19">
        <f t="shared" si="33"/>
        <v>-0.99411650178806954</v>
      </c>
      <c r="BH1379" s="15">
        <v>32.3750736</v>
      </c>
      <c r="BI1379" s="16">
        <f t="shared" si="34"/>
        <v>30.887960668605245</v>
      </c>
      <c r="BJ1379" s="22">
        <f t="shared" si="35"/>
        <v>0.16398552363937297</v>
      </c>
      <c r="BK1379" s="15">
        <v>32.3750736</v>
      </c>
      <c r="BL1379" s="16">
        <f t="shared" si="36"/>
        <v>30.887960668605245</v>
      </c>
      <c r="BM1379" s="19">
        <f t="shared" si="37"/>
        <v>1.0571369212014097</v>
      </c>
      <c r="BN1379" s="15">
        <v>32.3750736</v>
      </c>
      <c r="BO1379" s="16">
        <f t="shared" si="38"/>
        <v>30.887960668605245</v>
      </c>
      <c r="BP1379" s="19">
        <f t="shared" si="39"/>
        <v>2.1971538420441266</v>
      </c>
      <c r="BQ1379" s="15">
        <v>14.832762000000001</v>
      </c>
      <c r="BR1379" s="16">
        <f t="shared" si="40"/>
        <v>67.418327078935121</v>
      </c>
      <c r="BS1379" s="19">
        <f t="shared" si="41"/>
        <v>0.63531201715398122</v>
      </c>
      <c r="BT1379" s="15">
        <v>24.380980300000001</v>
      </c>
      <c r="BU1379" s="16">
        <f t="shared" si="42"/>
        <v>41.753621366898031</v>
      </c>
      <c r="BV1379" s="19">
        <f t="shared" si="43"/>
        <v>0.1121603420241766</v>
      </c>
      <c r="BW1379" s="15">
        <v>1116.18625</v>
      </c>
      <c r="BX1379" s="18">
        <f t="shared" si="44"/>
        <v>0.16469253943181847</v>
      </c>
      <c r="BY1379" s="19">
        <f t="shared" si="45"/>
        <v>-8.9135287668926887E-3</v>
      </c>
      <c r="BZ1379" s="15">
        <v>572.51358900000002</v>
      </c>
      <c r="CA1379" s="18">
        <f t="shared" si="46"/>
        <v>8.7823256022134352E-2</v>
      </c>
      <c r="CB1379" s="19">
        <f t="shared" si="47"/>
        <v>-1.7555627441728398E-2</v>
      </c>
      <c r="CC1379" s="7">
        <f t="shared" si="48"/>
        <v>0.37518107106352289</v>
      </c>
      <c r="CD1379" s="61">
        <f t="shared" si="49"/>
        <v>0.60424081715595912</v>
      </c>
    </row>
    <row r="1380" spans="1:82" ht="15.75" customHeight="1" x14ac:dyDescent="0.25">
      <c r="A1380" s="5">
        <v>50207000201</v>
      </c>
      <c r="B1380" s="5">
        <v>50207</v>
      </c>
      <c r="C1380" s="6" t="s">
        <v>1385</v>
      </c>
      <c r="D1380" s="6" t="s">
        <v>1385</v>
      </c>
      <c r="E1380" s="5">
        <v>87</v>
      </c>
      <c r="F1380" s="15">
        <v>10.051312039999999</v>
      </c>
      <c r="G1380" s="16">
        <f t="shared" si="0"/>
        <v>99.489499084340451</v>
      </c>
      <c r="H1380" s="17">
        <v>1</v>
      </c>
      <c r="I1380" s="7">
        <f t="shared" si="1"/>
        <v>99.489499084340451</v>
      </c>
      <c r="J1380" s="18">
        <f t="shared" si="2"/>
        <v>33.16316636144682</v>
      </c>
      <c r="K1380" s="19">
        <f t="shared" si="3"/>
        <v>-7.3972639745353702E-2</v>
      </c>
      <c r="L1380" s="15">
        <v>28.040467899999999</v>
      </c>
      <c r="M1380" s="16">
        <f t="shared" si="4"/>
        <v>35.662742988678872</v>
      </c>
      <c r="N1380" s="19">
        <f t="shared" si="5"/>
        <v>-0.67751030052031924</v>
      </c>
      <c r="O1380" s="15">
        <v>28.040467899999999</v>
      </c>
      <c r="P1380" s="16">
        <f t="shared" si="6"/>
        <v>35.662742988678872</v>
      </c>
      <c r="Q1380" s="17">
        <v>2</v>
      </c>
      <c r="R1380" s="7">
        <f t="shared" si="7"/>
        <v>71.325485977357744</v>
      </c>
      <c r="S1380" s="18">
        <f t="shared" si="8"/>
        <v>35.662742988678872</v>
      </c>
      <c r="T1380" s="19">
        <f t="shared" si="9"/>
        <v>-0.6409972171556777</v>
      </c>
      <c r="U1380" s="15">
        <v>22.649882600000002</v>
      </c>
      <c r="V1380" s="16">
        <f t="shared" si="10"/>
        <v>44.150339216327765</v>
      </c>
      <c r="W1380" s="19">
        <f t="shared" si="11"/>
        <v>-0.71156632730600267</v>
      </c>
      <c r="X1380" s="15">
        <v>34.518968700000002</v>
      </c>
      <c r="Y1380" s="16">
        <f t="shared" si="12"/>
        <v>30.944177367616433</v>
      </c>
      <c r="Z1380" s="17">
        <v>2</v>
      </c>
      <c r="AA1380" s="20">
        <f t="shared" si="13"/>
        <v>61.888354735232866</v>
      </c>
      <c r="AB1380" s="18">
        <f t="shared" si="14"/>
        <v>20.629451578410958</v>
      </c>
      <c r="AC1380" s="19">
        <f t="shared" si="15"/>
        <v>-0.44326174544468622</v>
      </c>
      <c r="AD1380" s="15">
        <v>44.750174899999998</v>
      </c>
      <c r="AE1380" s="16">
        <f t="shared" si="16"/>
        <v>23.918170652781068</v>
      </c>
      <c r="AF1380" s="17">
        <v>3</v>
      </c>
      <c r="AG1380" s="7">
        <f t="shared" si="17"/>
        <v>71.754511958343201</v>
      </c>
      <c r="AH1380" s="18">
        <f t="shared" si="18"/>
        <v>23.621728012508839</v>
      </c>
      <c r="AI1380" s="19">
        <f t="shared" si="19"/>
        <v>9.7025541864895704E-2</v>
      </c>
      <c r="AJ1380" s="5">
        <v>0</v>
      </c>
      <c r="AK1380" s="15">
        <v>22.649882600000002</v>
      </c>
      <c r="AL1380" s="16">
        <f t="shared" si="20"/>
        <v>44.150339216327765</v>
      </c>
      <c r="AM1380" s="17">
        <v>1</v>
      </c>
      <c r="AN1380" s="7">
        <f t="shared" si="21"/>
        <v>44.150339216327765</v>
      </c>
      <c r="AO1380" s="18">
        <f t="shared" si="22"/>
        <v>0</v>
      </c>
      <c r="AP1380" s="19">
        <f t="shared" si="23"/>
        <v>-1.0465207101426044</v>
      </c>
      <c r="AQ1380" s="5">
        <v>2</v>
      </c>
      <c r="AR1380" s="15">
        <v>31.056650909999998</v>
      </c>
      <c r="AS1380" s="21">
        <f t="shared" si="24"/>
        <v>32.199222089269384</v>
      </c>
      <c r="AT1380" s="19">
        <f t="shared" si="25"/>
        <v>0.1024842709724493</v>
      </c>
      <c r="AU1380" s="5">
        <v>0</v>
      </c>
      <c r="AV1380" s="15">
        <v>35.351192900000001</v>
      </c>
      <c r="AW1380" s="16">
        <f t="shared" si="26"/>
        <v>0</v>
      </c>
      <c r="AX1380" s="19">
        <f t="shared" si="27"/>
        <v>-0.82680925094591806</v>
      </c>
      <c r="AY1380" s="15">
        <v>35.351192900000001</v>
      </c>
      <c r="AZ1380" s="16">
        <f t="shared" si="28"/>
        <v>28.287588563949139</v>
      </c>
      <c r="BA1380" s="19">
        <f t="shared" si="29"/>
        <v>-0.22574541717534255</v>
      </c>
      <c r="BB1380" s="15">
        <v>10</v>
      </c>
      <c r="BC1380" s="16">
        <f t="shared" si="30"/>
        <v>100</v>
      </c>
      <c r="BD1380" s="19">
        <f t="shared" si="31"/>
        <v>0.93333821106502679</v>
      </c>
      <c r="BE1380" s="15">
        <v>35.351192900000001</v>
      </c>
      <c r="BF1380" s="21">
        <f t="shared" si="32"/>
        <v>28.287588563949139</v>
      </c>
      <c r="BG1380" s="19">
        <f t="shared" si="33"/>
        <v>-0.56006237065126052</v>
      </c>
      <c r="BH1380" s="15">
        <v>35.351192900000001</v>
      </c>
      <c r="BI1380" s="16">
        <f t="shared" si="34"/>
        <v>28.287588563949139</v>
      </c>
      <c r="BJ1380" s="22">
        <f t="shared" si="35"/>
        <v>-2.7087853781514959E-2</v>
      </c>
      <c r="BK1380" s="15">
        <v>62.507066999999999</v>
      </c>
      <c r="BL1380" s="16">
        <f t="shared" si="36"/>
        <v>15.998191052541307</v>
      </c>
      <c r="BM1380" s="19">
        <f t="shared" si="37"/>
        <v>-0.30129609122254603</v>
      </c>
      <c r="BN1380" s="15">
        <v>62.507066999999999</v>
      </c>
      <c r="BO1380" s="16">
        <f t="shared" si="38"/>
        <v>15.998191052541307</v>
      </c>
      <c r="BP1380" s="19">
        <f t="shared" si="39"/>
        <v>0.38040952245598103</v>
      </c>
      <c r="BQ1380" s="15">
        <v>22.649882600000002</v>
      </c>
      <c r="BR1380" s="16">
        <f t="shared" si="40"/>
        <v>44.150339216327765</v>
      </c>
      <c r="BS1380" s="19">
        <f t="shared" si="41"/>
        <v>-0.43737143203840256</v>
      </c>
      <c r="BT1380" s="15">
        <v>30.8297265</v>
      </c>
      <c r="BU1380" s="16">
        <f t="shared" si="42"/>
        <v>33.019891370103458</v>
      </c>
      <c r="BV1380" s="19">
        <f t="shared" si="43"/>
        <v>-0.27505442883442593</v>
      </c>
      <c r="BW1380" s="15">
        <v>349.642022</v>
      </c>
      <c r="BX1380" s="18">
        <f t="shared" si="44"/>
        <v>5.1589447993339595E-2</v>
      </c>
      <c r="BY1380" s="19">
        <f t="shared" si="45"/>
        <v>-4.9309249682087615E-2</v>
      </c>
      <c r="BZ1380" s="15">
        <v>87.312051199999999</v>
      </c>
      <c r="CA1380" s="18">
        <f t="shared" si="46"/>
        <v>1.3393618551044215E-2</v>
      </c>
      <c r="CB1380" s="19">
        <f t="shared" si="47"/>
        <v>-4.6572933648199651E-2</v>
      </c>
      <c r="CC1380" s="7">
        <f t="shared" si="48"/>
        <v>-0.25420423273347298</v>
      </c>
      <c r="CD1380" s="61">
        <f t="shared" si="49"/>
        <v>-0.4094038456576895</v>
      </c>
    </row>
    <row r="1381" spans="1:82" ht="15.75" customHeight="1" x14ac:dyDescent="0.25">
      <c r="A1381" s="5">
        <v>50208000101</v>
      </c>
      <c r="B1381" s="5">
        <v>50208</v>
      </c>
      <c r="C1381" s="6" t="s">
        <v>1386</v>
      </c>
      <c r="D1381" s="6" t="s">
        <v>1386</v>
      </c>
      <c r="E1381" s="5">
        <v>2391</v>
      </c>
      <c r="F1381" s="15">
        <v>10.34915421</v>
      </c>
      <c r="G1381" s="16">
        <f t="shared" si="0"/>
        <v>96.626253673342447</v>
      </c>
      <c r="H1381" s="17">
        <v>1</v>
      </c>
      <c r="I1381" s="7">
        <f t="shared" si="1"/>
        <v>96.626253673342447</v>
      </c>
      <c r="J1381" s="18">
        <f t="shared" si="2"/>
        <v>32.208751224447482</v>
      </c>
      <c r="K1381" s="19">
        <f t="shared" si="3"/>
        <v>-0.12647119492016881</v>
      </c>
      <c r="L1381" s="15">
        <v>20.219854300000002</v>
      </c>
      <c r="M1381" s="16">
        <f t="shared" si="4"/>
        <v>49.456340543462765</v>
      </c>
      <c r="N1381" s="19">
        <f t="shared" si="5"/>
        <v>0.12853227683135643</v>
      </c>
      <c r="O1381" s="15">
        <v>20.219854300000002</v>
      </c>
      <c r="P1381" s="16">
        <f t="shared" si="6"/>
        <v>49.456340543462765</v>
      </c>
      <c r="Q1381" s="17">
        <v>2</v>
      </c>
      <c r="R1381" s="7">
        <f t="shared" si="7"/>
        <v>98.912681086925531</v>
      </c>
      <c r="S1381" s="18">
        <f t="shared" si="8"/>
        <v>49.456340543462765</v>
      </c>
      <c r="T1381" s="19">
        <f t="shared" si="9"/>
        <v>0.12870070490632796</v>
      </c>
      <c r="U1381" s="15">
        <v>10</v>
      </c>
      <c r="V1381" s="16">
        <f t="shared" si="10"/>
        <v>100</v>
      </c>
      <c r="W1381" s="19">
        <f t="shared" si="11"/>
        <v>1.6738574211914985</v>
      </c>
      <c r="X1381" s="15">
        <v>40.834251799999997</v>
      </c>
      <c r="Y1381" s="16">
        <f t="shared" si="12"/>
        <v>26.158458718227333</v>
      </c>
      <c r="Z1381" s="17">
        <v>3</v>
      </c>
      <c r="AA1381" s="20">
        <f t="shared" si="13"/>
        <v>78.475376154681996</v>
      </c>
      <c r="AB1381" s="18">
        <f t="shared" si="14"/>
        <v>26.158458718227333</v>
      </c>
      <c r="AC1381" s="19">
        <f t="shared" si="15"/>
        <v>-1.2839834402296996E-2</v>
      </c>
      <c r="AD1381" s="15">
        <v>40.845460600000003</v>
      </c>
      <c r="AE1381" s="16">
        <f t="shared" si="16"/>
        <v>26.204682338678289</v>
      </c>
      <c r="AF1381" s="17">
        <v>4</v>
      </c>
      <c r="AG1381" s="7">
        <f t="shared" si="17"/>
        <v>104.81872935471316</v>
      </c>
      <c r="AH1381" s="18">
        <f t="shared" si="18"/>
        <v>34.506534123892337</v>
      </c>
      <c r="AI1381" s="19">
        <f t="shared" si="19"/>
        <v>0.8684426806069464</v>
      </c>
      <c r="AJ1381" s="5">
        <v>214</v>
      </c>
      <c r="AK1381" s="15">
        <v>10</v>
      </c>
      <c r="AL1381" s="16">
        <f t="shared" si="20"/>
        <v>100</v>
      </c>
      <c r="AM1381" s="17">
        <v>3</v>
      </c>
      <c r="AN1381" s="7">
        <f t="shared" si="21"/>
        <v>300</v>
      </c>
      <c r="AO1381" s="18">
        <f t="shared" si="22"/>
        <v>100</v>
      </c>
      <c r="AP1381" s="19">
        <f t="shared" si="23"/>
        <v>2.179700148844677</v>
      </c>
      <c r="AQ1381" s="5">
        <v>124</v>
      </c>
      <c r="AR1381" s="15">
        <v>19.873365190000001</v>
      </c>
      <c r="AS1381" s="21">
        <f t="shared" si="24"/>
        <v>50.318604345034927</v>
      </c>
      <c r="AT1381" s="19">
        <f t="shared" si="25"/>
        <v>0.73711178370483366</v>
      </c>
      <c r="AU1381" s="5">
        <v>43</v>
      </c>
      <c r="AV1381" s="15">
        <v>19.873365199999999</v>
      </c>
      <c r="AW1381" s="16">
        <f t="shared" si="26"/>
        <v>50.31860431971532</v>
      </c>
      <c r="AX1381" s="19">
        <f t="shared" si="27"/>
        <v>1.0991756678801847</v>
      </c>
      <c r="AY1381" s="15">
        <v>38.167536599999998</v>
      </c>
      <c r="AZ1381" s="16">
        <f t="shared" si="28"/>
        <v>26.200276179207229</v>
      </c>
      <c r="BA1381" s="19">
        <f t="shared" si="29"/>
        <v>-0.37297791975281691</v>
      </c>
      <c r="BB1381" s="15">
        <v>10</v>
      </c>
      <c r="BC1381" s="16">
        <f t="shared" si="30"/>
        <v>100</v>
      </c>
      <c r="BD1381" s="19">
        <f t="shared" si="31"/>
        <v>0.93333821106502679</v>
      </c>
      <c r="BE1381" s="15">
        <v>22.159640199999998</v>
      </c>
      <c r="BF1381" s="21">
        <f t="shared" si="32"/>
        <v>45.127086494842999</v>
      </c>
      <c r="BG1381" s="19">
        <f t="shared" si="33"/>
        <v>0.46814881858986934</v>
      </c>
      <c r="BH1381" s="15">
        <v>38.167536599999998</v>
      </c>
      <c r="BI1381" s="16">
        <f t="shared" si="34"/>
        <v>26.200276179207229</v>
      </c>
      <c r="BJ1381" s="22">
        <f t="shared" si="35"/>
        <v>-0.18046199064868038</v>
      </c>
      <c r="BK1381" s="15">
        <v>38.167536599999998</v>
      </c>
      <c r="BL1381" s="16">
        <f t="shared" si="36"/>
        <v>26.200276179207229</v>
      </c>
      <c r="BM1381" s="19">
        <f t="shared" si="37"/>
        <v>0.62946708302231946</v>
      </c>
      <c r="BN1381" s="15">
        <v>38.167536599999998</v>
      </c>
      <c r="BO1381" s="16">
        <f t="shared" si="38"/>
        <v>26.200276179207229</v>
      </c>
      <c r="BP1381" s="19">
        <f t="shared" si="39"/>
        <v>1.6251957535222328</v>
      </c>
      <c r="BQ1381" s="15">
        <v>16.740246299999999</v>
      </c>
      <c r="BR1381" s="16">
        <f t="shared" si="40"/>
        <v>59.736277595867875</v>
      </c>
      <c r="BS1381" s="19">
        <f t="shared" si="41"/>
        <v>0.28115989256886287</v>
      </c>
      <c r="BT1381" s="15">
        <v>19.900259599999998</v>
      </c>
      <c r="BU1381" s="16">
        <f t="shared" si="42"/>
        <v>51.154821116001926</v>
      </c>
      <c r="BV1381" s="19">
        <f t="shared" si="43"/>
        <v>0.52896775512044392</v>
      </c>
      <c r="BW1381" s="15">
        <v>841.78109099999995</v>
      </c>
      <c r="BX1381" s="18">
        <f t="shared" si="44"/>
        <v>0.12420424057586867</v>
      </c>
      <c r="BY1381" s="19">
        <f t="shared" si="45"/>
        <v>-2.3374265428592115E-2</v>
      </c>
      <c r="BZ1381" s="15">
        <v>2391.52529</v>
      </c>
      <c r="CA1381" s="18">
        <f t="shared" si="46"/>
        <v>0.36685860713618645</v>
      </c>
      <c r="CB1381" s="19">
        <f t="shared" si="47"/>
        <v>9.1229723405259672E-2</v>
      </c>
      <c r="CC1381" s="7">
        <f t="shared" si="48"/>
        <v>0.56088961663722547</v>
      </c>
      <c r="CD1381" s="61">
        <f t="shared" si="49"/>
        <v>0.90333022220566017</v>
      </c>
    </row>
    <row r="1382" spans="1:82" ht="15.75" customHeight="1" x14ac:dyDescent="0.25">
      <c r="A1382" s="5">
        <v>50209000101</v>
      </c>
      <c r="B1382" s="5">
        <v>50209</v>
      </c>
      <c r="C1382" s="6" t="s">
        <v>1387</v>
      </c>
      <c r="D1382" s="6" t="s">
        <v>1387</v>
      </c>
      <c r="E1382" s="5">
        <v>2944</v>
      </c>
      <c r="F1382" s="15">
        <v>10.253093160000001</v>
      </c>
      <c r="G1382" s="16">
        <f t="shared" si="0"/>
        <v>97.53154334940227</v>
      </c>
      <c r="H1382" s="17">
        <v>1</v>
      </c>
      <c r="I1382" s="7">
        <f t="shared" si="1"/>
        <v>97.53154334940227</v>
      </c>
      <c r="J1382" s="18">
        <f t="shared" si="2"/>
        <v>32.510514449800759</v>
      </c>
      <c r="K1382" s="19">
        <f t="shared" si="3"/>
        <v>-0.10987240816397116</v>
      </c>
      <c r="L1382" s="15">
        <v>14.1967105</v>
      </c>
      <c r="M1382" s="16">
        <f t="shared" si="4"/>
        <v>70.438852718733685</v>
      </c>
      <c r="N1382" s="19">
        <f t="shared" si="5"/>
        <v>1.3546662223735468</v>
      </c>
      <c r="O1382" s="15">
        <v>14.1967105</v>
      </c>
      <c r="P1382" s="16">
        <f t="shared" si="6"/>
        <v>70.438852718733685</v>
      </c>
      <c r="Q1382" s="17">
        <v>2</v>
      </c>
      <c r="R1382" s="7">
        <f t="shared" si="7"/>
        <v>140.87770543746737</v>
      </c>
      <c r="S1382" s="18">
        <f t="shared" si="8"/>
        <v>70.438852718733685</v>
      </c>
      <c r="T1382" s="19">
        <f t="shared" si="9"/>
        <v>1.2995479734889577</v>
      </c>
      <c r="U1382" s="15">
        <v>10</v>
      </c>
      <c r="V1382" s="16">
        <f t="shared" si="10"/>
        <v>100</v>
      </c>
      <c r="W1382" s="19">
        <f t="shared" si="11"/>
        <v>1.6738574211914985</v>
      </c>
      <c r="X1382" s="15">
        <v>30.931167899999998</v>
      </c>
      <c r="Y1382" s="16">
        <f t="shared" si="12"/>
        <v>34.533487175568311</v>
      </c>
      <c r="Z1382" s="17">
        <v>3</v>
      </c>
      <c r="AA1382" s="20">
        <f t="shared" si="13"/>
        <v>103.60046152670493</v>
      </c>
      <c r="AB1382" s="18">
        <f t="shared" si="14"/>
        <v>34.533487175568311</v>
      </c>
      <c r="AC1382" s="19">
        <f t="shared" si="15"/>
        <v>0.63913902228675701</v>
      </c>
      <c r="AD1382" s="15">
        <v>30.942376700000001</v>
      </c>
      <c r="AE1382" s="16">
        <f t="shared" si="16"/>
        <v>34.591470796747167</v>
      </c>
      <c r="AF1382" s="17">
        <v>4</v>
      </c>
      <c r="AG1382" s="7">
        <f t="shared" si="17"/>
        <v>138.36588318698867</v>
      </c>
      <c r="AH1382" s="18">
        <f t="shared" si="18"/>
        <v>45.550323870241037</v>
      </c>
      <c r="AI1382" s="19">
        <f t="shared" si="19"/>
        <v>1.6511271491972896</v>
      </c>
      <c r="AJ1382" s="5">
        <v>349</v>
      </c>
      <c r="AK1382" s="15">
        <v>10</v>
      </c>
      <c r="AL1382" s="16">
        <f t="shared" si="20"/>
        <v>100</v>
      </c>
      <c r="AM1382" s="17">
        <v>3</v>
      </c>
      <c r="AN1382" s="7">
        <f t="shared" si="21"/>
        <v>300</v>
      </c>
      <c r="AO1382" s="18">
        <f t="shared" si="22"/>
        <v>100</v>
      </c>
      <c r="AP1382" s="19">
        <f t="shared" si="23"/>
        <v>2.179700148844677</v>
      </c>
      <c r="AQ1382" s="5">
        <v>144</v>
      </c>
      <c r="AR1382" s="15">
        <v>14.48196113</v>
      </c>
      <c r="AS1382" s="21">
        <f t="shared" si="24"/>
        <v>69.051421352627258</v>
      </c>
      <c r="AT1382" s="19">
        <f t="shared" si="25"/>
        <v>1.3932247182512849</v>
      </c>
      <c r="AU1382" s="5">
        <v>47</v>
      </c>
      <c r="AV1382" s="15">
        <v>14.481961099999999</v>
      </c>
      <c r="AW1382" s="16">
        <f t="shared" si="26"/>
        <v>69.051421495670226</v>
      </c>
      <c r="AX1382" s="19">
        <f t="shared" si="27"/>
        <v>1.8161892626686156</v>
      </c>
      <c r="AY1382" s="15">
        <v>31.333574299999999</v>
      </c>
      <c r="AZ1382" s="16">
        <f t="shared" si="28"/>
        <v>31.914648179796075</v>
      </c>
      <c r="BA1382" s="19">
        <f t="shared" si="29"/>
        <v>3.0096050609972738E-2</v>
      </c>
      <c r="BB1382" s="15">
        <v>10</v>
      </c>
      <c r="BC1382" s="16">
        <f t="shared" si="30"/>
        <v>100</v>
      </c>
      <c r="BD1382" s="19">
        <f t="shared" si="31"/>
        <v>0.93333821106502679</v>
      </c>
      <c r="BE1382" s="15">
        <v>14.481961099999999</v>
      </c>
      <c r="BF1382" s="21">
        <f t="shared" si="32"/>
        <v>69.051421495670226</v>
      </c>
      <c r="BG1382" s="19">
        <f t="shared" si="33"/>
        <v>1.9289565602431262</v>
      </c>
      <c r="BH1382" s="15">
        <v>31.333574299999999</v>
      </c>
      <c r="BI1382" s="16">
        <f t="shared" si="34"/>
        <v>31.914648179796075</v>
      </c>
      <c r="BJ1382" s="22">
        <f t="shared" si="35"/>
        <v>0.23942574620129772</v>
      </c>
      <c r="BK1382" s="15">
        <v>31.333574299999999</v>
      </c>
      <c r="BL1382" s="16">
        <f t="shared" si="36"/>
        <v>31.914648179796075</v>
      </c>
      <c r="BM1382" s="19">
        <f t="shared" si="37"/>
        <v>1.1508043347751122</v>
      </c>
      <c r="BN1382" s="15">
        <v>31.333574299999999</v>
      </c>
      <c r="BO1382" s="16">
        <f t="shared" si="38"/>
        <v>31.914648179796075</v>
      </c>
      <c r="BP1382" s="19">
        <f t="shared" si="39"/>
        <v>2.322422986701389</v>
      </c>
      <c r="BQ1382" s="15">
        <v>10</v>
      </c>
      <c r="BR1382" s="16">
        <f t="shared" si="40"/>
        <v>100</v>
      </c>
      <c r="BS1382" s="19">
        <f t="shared" si="41"/>
        <v>2.1373680391786363</v>
      </c>
      <c r="BT1382" s="15">
        <v>11.329375499999999</v>
      </c>
      <c r="BU1382" s="16">
        <f t="shared" si="42"/>
        <v>89.854398417635636</v>
      </c>
      <c r="BV1382" s="19">
        <f t="shared" si="43"/>
        <v>2.2447350117996221</v>
      </c>
      <c r="BW1382" s="15">
        <v>2245.4690099999998</v>
      </c>
      <c r="BX1382" s="18">
        <f t="shared" si="44"/>
        <v>0.33131746021092034</v>
      </c>
      <c r="BY1382" s="19">
        <f t="shared" si="45"/>
        <v>5.0597963904996629E-2</v>
      </c>
      <c r="BZ1382" s="15">
        <v>2944.5819799999999</v>
      </c>
      <c r="CA1382" s="18">
        <f t="shared" si="46"/>
        <v>0.45169718601684278</v>
      </c>
      <c r="CB1382" s="19">
        <f t="shared" si="47"/>
        <v>0.1243050829682842</v>
      </c>
      <c r="CC1382" s="7">
        <f t="shared" si="48"/>
        <v>1.2136647103992697</v>
      </c>
      <c r="CD1382" s="61">
        <f t="shared" si="49"/>
        <v>1.9546448713049289</v>
      </c>
    </row>
    <row r="1383" spans="1:82" ht="15.75" customHeight="1" x14ac:dyDescent="0.25">
      <c r="A1383" s="5">
        <v>50209000201</v>
      </c>
      <c r="B1383" s="5">
        <v>50209</v>
      </c>
      <c r="C1383" s="6" t="s">
        <v>1388</v>
      </c>
      <c r="D1383" s="6" t="s">
        <v>1387</v>
      </c>
      <c r="E1383" s="5">
        <v>264</v>
      </c>
      <c r="F1383" s="15">
        <v>17.75580897</v>
      </c>
      <c r="G1383" s="16">
        <f t="shared" si="0"/>
        <v>56.319596684644885</v>
      </c>
      <c r="H1383" s="17">
        <v>1</v>
      </c>
      <c r="I1383" s="7">
        <f t="shared" si="1"/>
        <v>56.319596684644885</v>
      </c>
      <c r="J1383" s="18">
        <f t="shared" si="2"/>
        <v>18.773198894881627</v>
      </c>
      <c r="K1383" s="19">
        <f t="shared" si="3"/>
        <v>-0.86550713214914687</v>
      </c>
      <c r="L1383" s="15">
        <v>22.205612599999998</v>
      </c>
      <c r="M1383" s="16">
        <f t="shared" si="4"/>
        <v>45.033659643328193</v>
      </c>
      <c r="N1383" s="19">
        <f t="shared" si="5"/>
        <v>-0.1299114755972573</v>
      </c>
      <c r="O1383" s="15">
        <v>22.205612599999998</v>
      </c>
      <c r="P1383" s="16">
        <f t="shared" si="6"/>
        <v>45.033659643328193</v>
      </c>
      <c r="Q1383" s="17">
        <v>2</v>
      </c>
      <c r="R1383" s="7">
        <f t="shared" si="7"/>
        <v>90.067319286656385</v>
      </c>
      <c r="S1383" s="18">
        <f t="shared" si="8"/>
        <v>45.033659643328193</v>
      </c>
      <c r="T1383" s="19">
        <f t="shared" si="9"/>
        <v>-0.11808975604896374</v>
      </c>
      <c r="U1383" s="15">
        <v>18.0089021</v>
      </c>
      <c r="V1383" s="16">
        <f t="shared" si="10"/>
        <v>55.528093519926458</v>
      </c>
      <c r="W1383" s="19">
        <f t="shared" si="11"/>
        <v>-0.22560517840125177</v>
      </c>
      <c r="X1383" s="15">
        <v>33.101587500000001</v>
      </c>
      <c r="Y1383" s="16">
        <f t="shared" si="12"/>
        <v>32.269180141284764</v>
      </c>
      <c r="Z1383" s="17">
        <v>3</v>
      </c>
      <c r="AA1383" s="20">
        <f t="shared" si="13"/>
        <v>96.807540423854292</v>
      </c>
      <c r="AB1383" s="18">
        <f t="shared" si="14"/>
        <v>32.269180141284764</v>
      </c>
      <c r="AC1383" s="19">
        <f t="shared" si="15"/>
        <v>0.46286734525010603</v>
      </c>
      <c r="AD1383" s="15">
        <v>33.112796299999999</v>
      </c>
      <c r="AE1383" s="16">
        <f t="shared" si="16"/>
        <v>32.324129629607874</v>
      </c>
      <c r="AF1383" s="17">
        <v>4</v>
      </c>
      <c r="AG1383" s="7">
        <f t="shared" si="17"/>
        <v>129.2965185184315</v>
      </c>
      <c r="AH1383" s="18">
        <f t="shared" si="18"/>
        <v>42.564670987934655</v>
      </c>
      <c r="AI1383" s="19">
        <f t="shared" si="19"/>
        <v>1.4395309314808304</v>
      </c>
      <c r="AJ1383" s="5">
        <v>36</v>
      </c>
      <c r="AK1383" s="15">
        <v>18.0089021</v>
      </c>
      <c r="AL1383" s="16">
        <f t="shared" si="20"/>
        <v>55.528093519926458</v>
      </c>
      <c r="AM1383" s="17">
        <v>3</v>
      </c>
      <c r="AN1383" s="7">
        <f t="shared" si="21"/>
        <v>166.58428055977936</v>
      </c>
      <c r="AO1383" s="18">
        <f t="shared" si="22"/>
        <v>55.528093519926458</v>
      </c>
      <c r="AP1383" s="19">
        <f t="shared" si="23"/>
        <v>0.74493822559522771</v>
      </c>
      <c r="AQ1383" s="5">
        <v>12</v>
      </c>
      <c r="AR1383" s="15">
        <v>22.490863260000001</v>
      </c>
      <c r="AS1383" s="21">
        <f t="shared" si="24"/>
        <v>44.462499657738789</v>
      </c>
      <c r="AT1383" s="19">
        <f t="shared" si="25"/>
        <v>0.53200296158609717</v>
      </c>
      <c r="AU1383" s="5">
        <v>4</v>
      </c>
      <c r="AV1383" s="15">
        <v>22.490863300000001</v>
      </c>
      <c r="AW1383" s="16">
        <f t="shared" si="26"/>
        <v>44.462499578662239</v>
      </c>
      <c r="AX1383" s="19">
        <f t="shared" si="27"/>
        <v>0.87502856430252973</v>
      </c>
      <c r="AY1383" s="15">
        <v>33.503993899999998</v>
      </c>
      <c r="AZ1383" s="16">
        <f t="shared" si="28"/>
        <v>29.847187860191202</v>
      </c>
      <c r="BA1383" s="19">
        <f t="shared" si="29"/>
        <v>-0.11573614923714703</v>
      </c>
      <c r="BB1383" s="15">
        <v>18.008902129999999</v>
      </c>
      <c r="BC1383" s="16">
        <f t="shared" si="30"/>
        <v>55.528093427425389</v>
      </c>
      <c r="BD1383" s="19">
        <f t="shared" si="31"/>
        <v>-0.82611949798458806</v>
      </c>
      <c r="BE1383" s="15">
        <v>22.490863300000001</v>
      </c>
      <c r="BF1383" s="21">
        <f t="shared" si="32"/>
        <v>44.462499578662239</v>
      </c>
      <c r="BG1383" s="19">
        <f t="shared" si="33"/>
        <v>0.427569479096222</v>
      </c>
      <c r="BH1383" s="15">
        <v>33.503993899999998</v>
      </c>
      <c r="BI1383" s="16">
        <f t="shared" si="34"/>
        <v>29.847187860191202</v>
      </c>
      <c r="BJ1383" s="22">
        <f t="shared" si="35"/>
        <v>8.75103240802724E-2</v>
      </c>
      <c r="BK1383" s="15">
        <v>33.503993899999998</v>
      </c>
      <c r="BL1383" s="16">
        <f t="shared" si="36"/>
        <v>29.847187860191202</v>
      </c>
      <c r="BM1383" s="19">
        <f t="shared" si="37"/>
        <v>0.96218446875664387</v>
      </c>
      <c r="BN1383" s="15">
        <v>33.503993899999998</v>
      </c>
      <c r="BO1383" s="16">
        <f t="shared" si="38"/>
        <v>29.847187860191202</v>
      </c>
      <c r="BP1383" s="19">
        <f t="shared" si="39"/>
        <v>2.0701661090957204</v>
      </c>
      <c r="BQ1383" s="15">
        <v>18.0089021</v>
      </c>
      <c r="BR1383" s="16">
        <f t="shared" si="40"/>
        <v>55.528093519926458</v>
      </c>
      <c r="BS1383" s="19">
        <f t="shared" si="41"/>
        <v>8.7157324058348348E-2</v>
      </c>
      <c r="BT1383" s="15">
        <v>19.338277600000001</v>
      </c>
      <c r="BU1383" s="16">
        <f t="shared" si="42"/>
        <v>52.641411042729054</v>
      </c>
      <c r="BV1383" s="19">
        <f t="shared" si="43"/>
        <v>0.59487654529939571</v>
      </c>
      <c r="BW1383" s="15">
        <v>1598.19443</v>
      </c>
      <c r="BX1383" s="18">
        <f t="shared" si="44"/>
        <v>0.23581252607482636</v>
      </c>
      <c r="BY1383" s="19">
        <f t="shared" si="45"/>
        <v>1.6487572965910448E-2</v>
      </c>
      <c r="BZ1383" s="15">
        <v>264.57597900000002</v>
      </c>
      <c r="CA1383" s="18">
        <f t="shared" si="46"/>
        <v>4.0585803354658612E-2</v>
      </c>
      <c r="CB1383" s="19">
        <f t="shared" si="47"/>
        <v>-3.597172719766558E-2</v>
      </c>
      <c r="CC1383" s="7">
        <f t="shared" si="48"/>
        <v>0.31491468078690971</v>
      </c>
      <c r="CD1383" s="61">
        <f t="shared" si="49"/>
        <v>0.50717991585687661</v>
      </c>
    </row>
    <row r="1384" spans="1:82" ht="15.75" customHeight="1" x14ac:dyDescent="0.25">
      <c r="A1384" s="5">
        <v>50209000301</v>
      </c>
      <c r="B1384" s="5">
        <v>50209</v>
      </c>
      <c r="C1384" s="6" t="s">
        <v>1389</v>
      </c>
      <c r="D1384" s="6" t="s">
        <v>1387</v>
      </c>
      <c r="E1384" s="5">
        <v>862</v>
      </c>
      <c r="F1384" s="15">
        <v>16.372211969999999</v>
      </c>
      <c r="G1384" s="16">
        <f t="shared" si="0"/>
        <v>61.079101701857581</v>
      </c>
      <c r="H1384" s="17">
        <v>1</v>
      </c>
      <c r="I1384" s="7">
        <f t="shared" si="1"/>
        <v>61.079101701857581</v>
      </c>
      <c r="J1384" s="18">
        <f t="shared" si="2"/>
        <v>20.359700567285859</v>
      </c>
      <c r="K1384" s="19">
        <f t="shared" si="3"/>
        <v>-0.77824002755825661</v>
      </c>
      <c r="L1384" s="15">
        <v>20.0404321</v>
      </c>
      <c r="M1384" s="16">
        <f t="shared" si="4"/>
        <v>49.899123682068712</v>
      </c>
      <c r="N1384" s="19">
        <f t="shared" si="5"/>
        <v>0.15440674945043184</v>
      </c>
      <c r="O1384" s="15">
        <v>20.0404321</v>
      </c>
      <c r="P1384" s="16">
        <f t="shared" si="6"/>
        <v>49.899123682068712</v>
      </c>
      <c r="Q1384" s="17">
        <v>2</v>
      </c>
      <c r="R1384" s="7">
        <f t="shared" si="7"/>
        <v>99.798247364137424</v>
      </c>
      <c r="S1384" s="18">
        <f t="shared" si="8"/>
        <v>49.899123682068712</v>
      </c>
      <c r="T1384" s="19">
        <f t="shared" si="9"/>
        <v>0.15340849128007863</v>
      </c>
      <c r="U1384" s="15">
        <v>16.372212000000001</v>
      </c>
      <c r="V1384" s="16">
        <f t="shared" si="10"/>
        <v>61.079101589937871</v>
      </c>
      <c r="W1384" s="19">
        <f t="shared" si="11"/>
        <v>1.1486798389727892E-2</v>
      </c>
      <c r="X1384" s="15">
        <v>29.256698</v>
      </c>
      <c r="Y1384" s="16">
        <f t="shared" si="12"/>
        <v>36.509967392765923</v>
      </c>
      <c r="Z1384" s="17">
        <v>3</v>
      </c>
      <c r="AA1384" s="20">
        <f t="shared" si="13"/>
        <v>109.52990217829776</v>
      </c>
      <c r="AB1384" s="18">
        <f t="shared" si="14"/>
        <v>36.509967392765923</v>
      </c>
      <c r="AC1384" s="19">
        <f t="shared" si="15"/>
        <v>0.79300396959299713</v>
      </c>
      <c r="AD1384" s="15">
        <v>29.267906799999999</v>
      </c>
      <c r="AE1384" s="16">
        <f t="shared" si="16"/>
        <v>36.570511424479456</v>
      </c>
      <c r="AF1384" s="17">
        <v>4</v>
      </c>
      <c r="AG1384" s="7">
        <f t="shared" si="17"/>
        <v>146.28204569791782</v>
      </c>
      <c r="AH1384" s="18">
        <f t="shared" si="18"/>
        <v>48.156340309242751</v>
      </c>
      <c r="AI1384" s="19">
        <f t="shared" si="19"/>
        <v>1.8358181509770108</v>
      </c>
      <c r="AJ1384" s="5">
        <v>144</v>
      </c>
      <c r="AK1384" s="15">
        <v>16.372212000000001</v>
      </c>
      <c r="AL1384" s="16">
        <f t="shared" si="20"/>
        <v>61.079101589937871</v>
      </c>
      <c r="AM1384" s="17">
        <v>3</v>
      </c>
      <c r="AN1384" s="7">
        <f t="shared" si="21"/>
        <v>183.23730476981362</v>
      </c>
      <c r="AO1384" s="18">
        <f t="shared" si="22"/>
        <v>61.079101589937878</v>
      </c>
      <c r="AP1384" s="19">
        <f t="shared" si="23"/>
        <v>0.92402600583400341</v>
      </c>
      <c r="AQ1384" s="5">
        <v>49</v>
      </c>
      <c r="AR1384" s="15">
        <v>19.86107518</v>
      </c>
      <c r="AS1384" s="21">
        <f t="shared" si="24"/>
        <v>50.349741438318247</v>
      </c>
      <c r="AT1384" s="19">
        <f t="shared" si="25"/>
        <v>0.73820235377975008</v>
      </c>
      <c r="AU1384" s="5">
        <v>15</v>
      </c>
      <c r="AV1384" s="15">
        <v>19.861075199999998</v>
      </c>
      <c r="AW1384" s="16">
        <f t="shared" si="26"/>
        <v>50.349741387616319</v>
      </c>
      <c r="AX1384" s="19">
        <f t="shared" si="27"/>
        <v>1.1003674641154848</v>
      </c>
      <c r="AY1384" s="15">
        <v>29.6591044</v>
      </c>
      <c r="AZ1384" s="16">
        <f t="shared" si="28"/>
        <v>33.716459759317615</v>
      </c>
      <c r="BA1384" s="19">
        <f t="shared" si="29"/>
        <v>0.15719021723555432</v>
      </c>
      <c r="BB1384" s="15">
        <v>21.289269860000001</v>
      </c>
      <c r="BC1384" s="16">
        <f t="shared" si="30"/>
        <v>46.97201954675208</v>
      </c>
      <c r="BD1384" s="19">
        <f t="shared" si="31"/>
        <v>-1.16462646358953</v>
      </c>
      <c r="BE1384" s="15">
        <v>23.047194600000001</v>
      </c>
      <c r="BF1384" s="21">
        <f t="shared" si="32"/>
        <v>43.389228813124177</v>
      </c>
      <c r="BG1384" s="19">
        <f t="shared" si="33"/>
        <v>0.36203611137110414</v>
      </c>
      <c r="BH1384" s="15">
        <v>29.6591044</v>
      </c>
      <c r="BI1384" s="16">
        <f t="shared" si="34"/>
        <v>33.716459759317615</v>
      </c>
      <c r="BJ1384" s="22">
        <f t="shared" si="35"/>
        <v>0.37182149962397015</v>
      </c>
      <c r="BK1384" s="15">
        <v>29.6591044</v>
      </c>
      <c r="BL1384" s="16">
        <f t="shared" si="36"/>
        <v>33.716459759317615</v>
      </c>
      <c r="BM1384" s="19">
        <f t="shared" si="37"/>
        <v>1.3151883645420441</v>
      </c>
      <c r="BN1384" s="15">
        <v>29.6591044</v>
      </c>
      <c r="BO1384" s="16">
        <f t="shared" si="38"/>
        <v>33.716459759317615</v>
      </c>
      <c r="BP1384" s="19">
        <f t="shared" si="39"/>
        <v>2.542267284932326</v>
      </c>
      <c r="BQ1384" s="15">
        <v>16.372212000000001</v>
      </c>
      <c r="BR1384" s="16">
        <f t="shared" si="40"/>
        <v>61.079101589937871</v>
      </c>
      <c r="BS1384" s="19">
        <f t="shared" si="41"/>
        <v>0.34306576436674707</v>
      </c>
      <c r="BT1384" s="15">
        <v>15.2565285</v>
      </c>
      <c r="BU1384" s="16">
        <f t="shared" si="42"/>
        <v>66.725154415042709</v>
      </c>
      <c r="BV1384" s="19">
        <f t="shared" si="43"/>
        <v>1.2192871310105748</v>
      </c>
      <c r="BW1384" s="15">
        <v>2541.1673999999998</v>
      </c>
      <c r="BX1384" s="18">
        <f t="shared" si="44"/>
        <v>0.37494756115061589</v>
      </c>
      <c r="BY1384" s="19">
        <f t="shared" si="45"/>
        <v>6.618082162043229E-2</v>
      </c>
      <c r="BZ1384" s="15">
        <v>862.60221899999999</v>
      </c>
      <c r="CA1384" s="18">
        <f t="shared" si="46"/>
        <v>0.13232268540004594</v>
      </c>
      <c r="CB1384" s="19">
        <f t="shared" si="47"/>
        <v>-2.0697961614077191E-4</v>
      </c>
      <c r="CC1384" s="7">
        <f t="shared" si="48"/>
        <v>0.53393072143991105</v>
      </c>
      <c r="CD1384" s="61">
        <f t="shared" si="49"/>
        <v>0.85991208062012936</v>
      </c>
    </row>
    <row r="1385" spans="1:82" ht="15.75" customHeight="1" x14ac:dyDescent="0.25">
      <c r="A1385" s="5">
        <v>50210000101</v>
      </c>
      <c r="B1385" s="5">
        <v>50210</v>
      </c>
      <c r="C1385" s="6" t="s">
        <v>1390</v>
      </c>
      <c r="D1385" s="6" t="s">
        <v>1391</v>
      </c>
      <c r="E1385" s="5">
        <v>19</v>
      </c>
      <c r="F1385" s="15">
        <v>10</v>
      </c>
      <c r="G1385" s="16">
        <f t="shared" si="0"/>
        <v>100</v>
      </c>
      <c r="H1385" s="17">
        <v>1</v>
      </c>
      <c r="I1385" s="7">
        <f t="shared" si="1"/>
        <v>100</v>
      </c>
      <c r="J1385" s="18">
        <f t="shared" si="2"/>
        <v>33.333333333333336</v>
      </c>
      <c r="K1385" s="19">
        <f t="shared" si="3"/>
        <v>-6.4612435976370855E-2</v>
      </c>
      <c r="L1385" s="15">
        <v>35.629422499999997</v>
      </c>
      <c r="M1385" s="16">
        <f t="shared" si="4"/>
        <v>28.066691229699277</v>
      </c>
      <c r="N1385" s="19">
        <f t="shared" si="5"/>
        <v>-1.1213931318982113</v>
      </c>
      <c r="O1385" s="15">
        <v>35.629422499999997</v>
      </c>
      <c r="P1385" s="16">
        <f t="shared" si="6"/>
        <v>28.066691229699277</v>
      </c>
      <c r="Q1385" s="17">
        <v>2</v>
      </c>
      <c r="R1385" s="7">
        <f t="shared" si="7"/>
        <v>56.133382459398554</v>
      </c>
      <c r="S1385" s="18">
        <f t="shared" si="8"/>
        <v>28.066691229699277</v>
      </c>
      <c r="T1385" s="19">
        <f t="shared" si="9"/>
        <v>-1.064865264018789</v>
      </c>
      <c r="U1385" s="15">
        <v>35.920345300000001</v>
      </c>
      <c r="V1385" s="16">
        <f t="shared" si="10"/>
        <v>27.839376031833414</v>
      </c>
      <c r="W1385" s="19">
        <f t="shared" si="11"/>
        <v>-1.4082323122950513</v>
      </c>
      <c r="X1385" s="15">
        <v>51.6164396</v>
      </c>
      <c r="Y1385" s="16">
        <f t="shared" si="12"/>
        <v>20.694203208855189</v>
      </c>
      <c r="Z1385" s="17">
        <v>2</v>
      </c>
      <c r="AA1385" s="20">
        <f t="shared" si="13"/>
        <v>41.388406417710378</v>
      </c>
      <c r="AB1385" s="18">
        <f t="shared" si="14"/>
        <v>13.796135472570125</v>
      </c>
      <c r="AC1385" s="19">
        <f t="shared" si="15"/>
        <v>-0.97522144501751573</v>
      </c>
      <c r="AD1385" s="15">
        <v>51.6193873</v>
      </c>
      <c r="AE1385" s="16">
        <f t="shared" si="16"/>
        <v>20.735277499119018</v>
      </c>
      <c r="AF1385" s="17">
        <v>1</v>
      </c>
      <c r="AG1385" s="7">
        <f t="shared" si="17"/>
        <v>20.735277499119018</v>
      </c>
      <c r="AH1385" s="18">
        <f t="shared" si="18"/>
        <v>6.8260945824903283</v>
      </c>
      <c r="AI1385" s="19">
        <f t="shared" si="19"/>
        <v>-1.0932978641161417</v>
      </c>
      <c r="AJ1385" s="5">
        <v>0</v>
      </c>
      <c r="AK1385" s="15">
        <v>35.920345300000001</v>
      </c>
      <c r="AL1385" s="16">
        <f t="shared" si="20"/>
        <v>27.839376031833414</v>
      </c>
      <c r="AM1385" s="17">
        <v>3</v>
      </c>
      <c r="AN1385" s="7">
        <f t="shared" si="21"/>
        <v>83.518128095500245</v>
      </c>
      <c r="AO1385" s="18">
        <f t="shared" si="22"/>
        <v>0</v>
      </c>
      <c r="AP1385" s="19">
        <f t="shared" si="23"/>
        <v>-1.0465207101426044</v>
      </c>
      <c r="AQ1385" s="5">
        <v>0</v>
      </c>
      <c r="AR1385" s="15">
        <v>49.054689279999998</v>
      </c>
      <c r="AS1385" s="21">
        <f t="shared" si="24"/>
        <v>0</v>
      </c>
      <c r="AT1385" s="19">
        <f t="shared" si="25"/>
        <v>-1.0252866396461213</v>
      </c>
      <c r="AU1385" s="5">
        <v>0</v>
      </c>
      <c r="AV1385" s="15">
        <v>49.0546893</v>
      </c>
      <c r="AW1385" s="16">
        <f t="shared" si="26"/>
        <v>0</v>
      </c>
      <c r="AX1385" s="19">
        <f t="shared" si="27"/>
        <v>-0.82680925094591806</v>
      </c>
      <c r="AY1385" s="15">
        <v>49.0546893</v>
      </c>
      <c r="AZ1385" s="16">
        <f t="shared" si="28"/>
        <v>20.385410941742524</v>
      </c>
      <c r="BA1385" s="19">
        <f t="shared" si="29"/>
        <v>-0.78314036947571597</v>
      </c>
      <c r="BB1385" s="15">
        <v>12.52879454</v>
      </c>
      <c r="BC1385" s="16">
        <f t="shared" si="30"/>
        <v>79.816138480629917</v>
      </c>
      <c r="BD1385" s="19">
        <f t="shared" si="31"/>
        <v>0.13479698615280616</v>
      </c>
      <c r="BE1385" s="15">
        <v>73.455270100000007</v>
      </c>
      <c r="BF1385" s="21">
        <f t="shared" si="32"/>
        <v>13.613727083688172</v>
      </c>
      <c r="BG1385" s="19">
        <f t="shared" si="33"/>
        <v>-1.4560408983541857</v>
      </c>
      <c r="BH1385" s="15">
        <v>49.0546893</v>
      </c>
      <c r="BI1385" s="16">
        <f t="shared" si="34"/>
        <v>20.385410941742524</v>
      </c>
      <c r="BJ1385" s="22">
        <f t="shared" si="35"/>
        <v>-0.6077338946120675</v>
      </c>
      <c r="BK1385" s="15">
        <v>125.258848</v>
      </c>
      <c r="BL1385" s="16">
        <f t="shared" si="36"/>
        <v>7.9834679622791995</v>
      </c>
      <c r="BM1385" s="19">
        <f t="shared" si="37"/>
        <v>-1.03250044911285</v>
      </c>
      <c r="BN1385" s="15">
        <v>125.258848</v>
      </c>
      <c r="BO1385" s="16">
        <f t="shared" si="38"/>
        <v>7.9834679622791995</v>
      </c>
      <c r="BP1385" s="19">
        <f t="shared" si="39"/>
        <v>-0.59749027201744775</v>
      </c>
      <c r="BQ1385" s="15">
        <v>34.828454999999998</v>
      </c>
      <c r="BR1385" s="16">
        <f t="shared" si="40"/>
        <v>28.712155046785739</v>
      </c>
      <c r="BS1385" s="19">
        <f t="shared" si="41"/>
        <v>-1.1490911020862229</v>
      </c>
      <c r="BT1385" s="15">
        <v>38.0232466</v>
      </c>
      <c r="BU1385" s="16">
        <f t="shared" si="42"/>
        <v>26.772943160513808</v>
      </c>
      <c r="BV1385" s="19">
        <f t="shared" si="43"/>
        <v>-0.55201634778882402</v>
      </c>
      <c r="BW1385" s="15">
        <v>109.713262</v>
      </c>
      <c r="BX1385" s="18">
        <f t="shared" si="44"/>
        <v>1.6188118898730772E-2</v>
      </c>
      <c r="BY1385" s="19">
        <f t="shared" si="45"/>
        <v>-6.1953132284630397E-2</v>
      </c>
      <c r="BZ1385" s="15">
        <v>19.199261700000001</v>
      </c>
      <c r="CA1385" s="18">
        <f t="shared" si="46"/>
        <v>2.9451557275002229E-3</v>
      </c>
      <c r="CB1385" s="19">
        <f t="shared" si="47"/>
        <v>-5.0646394912275676E-2</v>
      </c>
      <c r="CC1385" s="7">
        <f t="shared" si="48"/>
        <v>-0.77800289097621766</v>
      </c>
      <c r="CD1385" s="61">
        <f t="shared" si="49"/>
        <v>-1.2529979224713446</v>
      </c>
    </row>
    <row r="1386" spans="1:82" ht="15.75" customHeight="1" x14ac:dyDescent="0.25">
      <c r="A1386" s="5">
        <v>50210000201</v>
      </c>
      <c r="B1386" s="5">
        <v>50210</v>
      </c>
      <c r="C1386" s="6" t="s">
        <v>1392</v>
      </c>
      <c r="D1386" s="6" t="s">
        <v>1391</v>
      </c>
      <c r="E1386" s="5">
        <v>20</v>
      </c>
      <c r="F1386" s="15">
        <v>10</v>
      </c>
      <c r="G1386" s="16">
        <f t="shared" si="0"/>
        <v>100</v>
      </c>
      <c r="H1386" s="17">
        <v>1</v>
      </c>
      <c r="I1386" s="7">
        <f t="shared" si="1"/>
        <v>100</v>
      </c>
      <c r="J1386" s="18">
        <f t="shared" si="2"/>
        <v>33.333333333333336</v>
      </c>
      <c r="K1386" s="19">
        <f t="shared" si="3"/>
        <v>-6.4612435976370855E-2</v>
      </c>
      <c r="L1386" s="15">
        <v>33.100628</v>
      </c>
      <c r="M1386" s="16">
        <f t="shared" si="4"/>
        <v>30.210907176746012</v>
      </c>
      <c r="N1386" s="19">
        <f t="shared" si="5"/>
        <v>-0.99609374270755768</v>
      </c>
      <c r="O1386" s="15">
        <v>33.100628</v>
      </c>
      <c r="P1386" s="16">
        <f t="shared" si="6"/>
        <v>30.210907176746012</v>
      </c>
      <c r="Q1386" s="17">
        <v>2</v>
      </c>
      <c r="R1386" s="7">
        <f t="shared" si="7"/>
        <v>60.421814353492024</v>
      </c>
      <c r="S1386" s="18">
        <f t="shared" si="8"/>
        <v>30.210907176746012</v>
      </c>
      <c r="T1386" s="19">
        <f t="shared" si="9"/>
        <v>-0.94521565467364066</v>
      </c>
      <c r="U1386" s="15">
        <v>33.391550700000003</v>
      </c>
      <c r="V1386" s="16">
        <f t="shared" si="10"/>
        <v>29.947695720522493</v>
      </c>
      <c r="W1386" s="19">
        <f t="shared" si="11"/>
        <v>-1.3181827795986218</v>
      </c>
      <c r="X1386" s="15">
        <v>54.145234199999997</v>
      </c>
      <c r="Y1386" s="16">
        <f t="shared" si="12"/>
        <v>19.727702830769179</v>
      </c>
      <c r="Z1386" s="17">
        <v>2</v>
      </c>
      <c r="AA1386" s="20">
        <f t="shared" si="13"/>
        <v>39.455405661538357</v>
      </c>
      <c r="AB1386" s="18">
        <f t="shared" si="14"/>
        <v>13.151801887179452</v>
      </c>
      <c r="AC1386" s="19">
        <f t="shared" si="15"/>
        <v>-1.0253814983796206</v>
      </c>
      <c r="AD1386" s="15">
        <v>54.148181800000003</v>
      </c>
      <c r="AE1386" s="16">
        <f t="shared" si="16"/>
        <v>19.766911545680006</v>
      </c>
      <c r="AF1386" s="17">
        <v>1</v>
      </c>
      <c r="AG1386" s="7">
        <f t="shared" si="17"/>
        <v>19.766911545680006</v>
      </c>
      <c r="AH1386" s="18">
        <f t="shared" si="18"/>
        <v>6.507306585130805</v>
      </c>
      <c r="AI1386" s="19">
        <f t="shared" si="19"/>
        <v>-1.1158906895897351</v>
      </c>
      <c r="AJ1386" s="5">
        <v>0</v>
      </c>
      <c r="AK1386" s="15">
        <v>33.391550700000003</v>
      </c>
      <c r="AL1386" s="16">
        <f t="shared" si="20"/>
        <v>29.947695720522493</v>
      </c>
      <c r="AM1386" s="17">
        <v>3</v>
      </c>
      <c r="AN1386" s="7">
        <f t="shared" si="21"/>
        <v>89.843087161567482</v>
      </c>
      <c r="AO1386" s="18">
        <f t="shared" si="22"/>
        <v>0</v>
      </c>
      <c r="AP1386" s="19">
        <f t="shared" si="23"/>
        <v>-1.0465207101426044</v>
      </c>
      <c r="AQ1386" s="5">
        <v>0</v>
      </c>
      <c r="AR1386" s="15">
        <v>51.583483819999998</v>
      </c>
      <c r="AS1386" s="21">
        <f t="shared" si="24"/>
        <v>0</v>
      </c>
      <c r="AT1386" s="19">
        <f t="shared" si="25"/>
        <v>-1.0252866396461213</v>
      </c>
      <c r="AU1386" s="5">
        <v>0</v>
      </c>
      <c r="AV1386" s="15">
        <v>51.583483800000003</v>
      </c>
      <c r="AW1386" s="16">
        <f t="shared" si="26"/>
        <v>0</v>
      </c>
      <c r="AX1386" s="19">
        <f t="shared" si="27"/>
        <v>-0.82680925094591806</v>
      </c>
      <c r="AY1386" s="15">
        <v>51.583483800000003</v>
      </c>
      <c r="AZ1386" s="16">
        <f t="shared" si="28"/>
        <v>19.386050075198682</v>
      </c>
      <c r="BA1386" s="19">
        <f t="shared" si="29"/>
        <v>-0.85363216669534325</v>
      </c>
      <c r="BB1386" s="15">
        <v>10</v>
      </c>
      <c r="BC1386" s="16">
        <f t="shared" si="30"/>
        <v>100</v>
      </c>
      <c r="BD1386" s="19">
        <f t="shared" si="31"/>
        <v>0.93333821106502679</v>
      </c>
      <c r="BE1386" s="15">
        <v>70.926475499999995</v>
      </c>
      <c r="BF1386" s="21">
        <f t="shared" si="32"/>
        <v>14.099107462346696</v>
      </c>
      <c r="BG1386" s="19">
        <f t="shared" si="33"/>
        <v>-1.4264038190052115</v>
      </c>
      <c r="BH1386" s="15">
        <v>51.583483800000003</v>
      </c>
      <c r="BI1386" s="16">
        <f t="shared" si="34"/>
        <v>19.386050075198682</v>
      </c>
      <c r="BJ1386" s="22">
        <f t="shared" si="35"/>
        <v>-0.68116617597321916</v>
      </c>
      <c r="BK1386" s="15">
        <v>122.849092</v>
      </c>
      <c r="BL1386" s="16">
        <f t="shared" si="36"/>
        <v>8.1400683042899491</v>
      </c>
      <c r="BM1386" s="19">
        <f t="shared" si="37"/>
        <v>-1.0182133862616707</v>
      </c>
      <c r="BN1386" s="15">
        <v>122.849092</v>
      </c>
      <c r="BO1386" s="16">
        <f t="shared" si="38"/>
        <v>8.1400683042899491</v>
      </c>
      <c r="BP1386" s="19">
        <f t="shared" si="39"/>
        <v>-0.57838300648348995</v>
      </c>
      <c r="BQ1386" s="15">
        <v>37.357249500000002</v>
      </c>
      <c r="BR1386" s="16">
        <f t="shared" si="40"/>
        <v>26.768566031607868</v>
      </c>
      <c r="BS1386" s="19">
        <f t="shared" si="41"/>
        <v>-1.2386929955083816</v>
      </c>
      <c r="BT1386" s="15">
        <v>35.494452000000003</v>
      </c>
      <c r="BU1386" s="16">
        <f t="shared" si="42"/>
        <v>28.680375738721079</v>
      </c>
      <c r="BV1386" s="19">
        <f t="shared" si="43"/>
        <v>-0.46744926488497474</v>
      </c>
      <c r="BW1386" s="15">
        <v>112.262393</v>
      </c>
      <c r="BX1386" s="18">
        <f t="shared" si="44"/>
        <v>1.6564241483769223E-2</v>
      </c>
      <c r="BY1386" s="19">
        <f t="shared" si="45"/>
        <v>-6.1818796938161287E-2</v>
      </c>
      <c r="BZ1386" s="15">
        <v>20.2122046</v>
      </c>
      <c r="CA1386" s="18">
        <f t="shared" si="46"/>
        <v>3.1005405870943642E-3</v>
      </c>
      <c r="CB1386" s="19">
        <f t="shared" si="47"/>
        <v>-5.0585816220723626E-2</v>
      </c>
      <c r="CC1386" s="7">
        <f t="shared" si="48"/>
        <v>-0.72668424308243873</v>
      </c>
      <c r="CD1386" s="61">
        <f t="shared" si="49"/>
        <v>-1.1703476393673078</v>
      </c>
    </row>
    <row r="1387" spans="1:82" ht="15.75" customHeight="1" x14ac:dyDescent="0.25">
      <c r="A1387" s="5">
        <v>50211000101</v>
      </c>
      <c r="B1387" s="5">
        <v>50211</v>
      </c>
      <c r="C1387" s="6" t="s">
        <v>1393</v>
      </c>
      <c r="D1387" s="6" t="s">
        <v>1393</v>
      </c>
      <c r="E1387" s="5">
        <v>297</v>
      </c>
      <c r="F1387" s="15">
        <v>10.02231145</v>
      </c>
      <c r="G1387" s="16">
        <f t="shared" si="0"/>
        <v>99.777382192607874</v>
      </c>
      <c r="H1387" s="17">
        <v>1</v>
      </c>
      <c r="I1387" s="7">
        <f t="shared" si="1"/>
        <v>99.777382192607874</v>
      </c>
      <c r="J1387" s="18">
        <f t="shared" si="2"/>
        <v>33.259127397535956</v>
      </c>
      <c r="K1387" s="19">
        <f t="shared" si="3"/>
        <v>-6.8694207381427952E-2</v>
      </c>
      <c r="L1387" s="15">
        <v>22.9855585</v>
      </c>
      <c r="M1387" s="16">
        <f t="shared" si="4"/>
        <v>43.505577643458174</v>
      </c>
      <c r="N1387" s="19">
        <f t="shared" si="5"/>
        <v>-0.21920646544222017</v>
      </c>
      <c r="O1387" s="15">
        <v>22.9855585</v>
      </c>
      <c r="P1387" s="16">
        <f t="shared" si="6"/>
        <v>43.505577643458174</v>
      </c>
      <c r="Q1387" s="17">
        <v>2</v>
      </c>
      <c r="R1387" s="7">
        <f t="shared" si="7"/>
        <v>87.011155286916349</v>
      </c>
      <c r="S1387" s="18">
        <f t="shared" si="8"/>
        <v>43.505577643458174</v>
      </c>
      <c r="T1387" s="19">
        <f t="shared" si="9"/>
        <v>-0.20335841314650177</v>
      </c>
      <c r="U1387" s="15">
        <v>11.6278118</v>
      </c>
      <c r="V1387" s="16">
        <f t="shared" si="10"/>
        <v>86.000703932961827</v>
      </c>
      <c r="W1387" s="19">
        <f t="shared" si="11"/>
        <v>1.0759262461050527</v>
      </c>
      <c r="X1387" s="15">
        <v>46.500206900000002</v>
      </c>
      <c r="Y1387" s="16">
        <f t="shared" si="12"/>
        <v>22.971104027496274</v>
      </c>
      <c r="Z1387" s="17">
        <v>3</v>
      </c>
      <c r="AA1387" s="20">
        <f t="shared" si="13"/>
        <v>68.913312082488829</v>
      </c>
      <c r="AB1387" s="18">
        <f t="shared" si="14"/>
        <v>22.971104027496278</v>
      </c>
      <c r="AC1387" s="19">
        <f t="shared" si="15"/>
        <v>-0.26096888586884059</v>
      </c>
      <c r="AD1387" s="15">
        <v>46.511415700000001</v>
      </c>
      <c r="AE1387" s="16">
        <f t="shared" si="16"/>
        <v>23.01246487322036</v>
      </c>
      <c r="AF1387" s="17">
        <v>4</v>
      </c>
      <c r="AG1387" s="7">
        <f t="shared" si="17"/>
        <v>92.049859492881438</v>
      </c>
      <c r="AH1387" s="18">
        <f t="shared" si="18"/>
        <v>30.302996775907641</v>
      </c>
      <c r="AI1387" s="19">
        <f t="shared" si="19"/>
        <v>0.57053376790831256</v>
      </c>
      <c r="AJ1387" s="5">
        <v>15</v>
      </c>
      <c r="AK1387" s="15">
        <v>10</v>
      </c>
      <c r="AL1387" s="16">
        <f t="shared" si="20"/>
        <v>100</v>
      </c>
      <c r="AM1387" s="17">
        <v>1</v>
      </c>
      <c r="AN1387" s="7">
        <f t="shared" si="21"/>
        <v>100</v>
      </c>
      <c r="AO1387" s="18">
        <f t="shared" si="22"/>
        <v>33.333333333333336</v>
      </c>
      <c r="AP1387" s="19">
        <f t="shared" si="23"/>
        <v>2.8886242853155969E-2</v>
      </c>
      <c r="AQ1387" s="5">
        <v>4</v>
      </c>
      <c r="AR1387" s="15">
        <v>23.68786184</v>
      </c>
      <c r="AS1387" s="21">
        <f t="shared" si="24"/>
        <v>42.215713970071008</v>
      </c>
      <c r="AT1387" s="19">
        <f t="shared" si="25"/>
        <v>0.4533097703679686</v>
      </c>
      <c r="AU1387" s="5">
        <v>3</v>
      </c>
      <c r="AV1387" s="15">
        <v>23.6878618</v>
      </c>
      <c r="AW1387" s="16">
        <f t="shared" si="26"/>
        <v>42.215714041357671</v>
      </c>
      <c r="AX1387" s="19">
        <f t="shared" si="27"/>
        <v>0.78903104670068058</v>
      </c>
      <c r="AY1387" s="15">
        <v>36.455302099999997</v>
      </c>
      <c r="AZ1387" s="16">
        <f t="shared" si="28"/>
        <v>27.430852095448692</v>
      </c>
      <c r="BA1387" s="19">
        <f t="shared" si="29"/>
        <v>-0.28617693438799263</v>
      </c>
      <c r="BB1387" s="15">
        <v>10</v>
      </c>
      <c r="BC1387" s="16">
        <f t="shared" si="30"/>
        <v>100</v>
      </c>
      <c r="BD1387" s="19">
        <f t="shared" si="31"/>
        <v>0.93333821106502679</v>
      </c>
      <c r="BE1387" s="15">
        <v>36.455302099999997</v>
      </c>
      <c r="BF1387" s="21">
        <f t="shared" si="32"/>
        <v>27.430852095448692</v>
      </c>
      <c r="BG1387" s="19">
        <f t="shared" si="33"/>
        <v>-0.61237426419809693</v>
      </c>
      <c r="BH1387" s="15">
        <v>46.902613299999999</v>
      </c>
      <c r="BI1387" s="16">
        <f t="shared" si="34"/>
        <v>21.320773612416176</v>
      </c>
      <c r="BJ1387" s="22">
        <f t="shared" si="35"/>
        <v>-0.53900415232671406</v>
      </c>
      <c r="BK1387" s="15">
        <v>46.902613299999999</v>
      </c>
      <c r="BL1387" s="16">
        <f t="shared" si="36"/>
        <v>21.320773612416176</v>
      </c>
      <c r="BM1387" s="19">
        <f t="shared" si="37"/>
        <v>0.18429717496778425</v>
      </c>
      <c r="BN1387" s="15">
        <v>46.902613299999999</v>
      </c>
      <c r="BO1387" s="16">
        <f t="shared" si="38"/>
        <v>21.320773612416176</v>
      </c>
      <c r="BP1387" s="19">
        <f t="shared" si="39"/>
        <v>1.0298333806169087</v>
      </c>
      <c r="BQ1387" s="15">
        <v>10</v>
      </c>
      <c r="BR1387" s="16">
        <f t="shared" si="40"/>
        <v>100</v>
      </c>
      <c r="BS1387" s="19">
        <f t="shared" si="41"/>
        <v>2.1373680391786363</v>
      </c>
      <c r="BT1387" s="15">
        <v>23.480283700000001</v>
      </c>
      <c r="BU1387" s="16">
        <f t="shared" si="42"/>
        <v>43.355277687722314</v>
      </c>
      <c r="BV1387" s="19">
        <f t="shared" si="43"/>
        <v>0.18317066470301205</v>
      </c>
      <c r="BW1387" s="15">
        <v>1722.01793</v>
      </c>
      <c r="BX1387" s="18">
        <f t="shared" si="44"/>
        <v>0.25408260121357296</v>
      </c>
      <c r="BY1387" s="19">
        <f t="shared" si="45"/>
        <v>2.3012884051734246E-2</v>
      </c>
      <c r="BZ1387" s="15">
        <v>297.80656900000002</v>
      </c>
      <c r="CA1387" s="18">
        <f t="shared" si="46"/>
        <v>4.5683356791659351E-2</v>
      </c>
      <c r="CB1387" s="19">
        <f t="shared" si="47"/>
        <v>-3.3984383526365895E-2</v>
      </c>
      <c r="CC1387" s="7">
        <f t="shared" si="48"/>
        <v>0.27289156432842698</v>
      </c>
      <c r="CD1387" s="61">
        <f t="shared" si="49"/>
        <v>0.43950037606470399</v>
      </c>
    </row>
    <row r="1388" spans="1:82" ht="15.75" customHeight="1" x14ac:dyDescent="0.25">
      <c r="A1388" s="5">
        <v>50211000201</v>
      </c>
      <c r="B1388" s="5">
        <v>50211</v>
      </c>
      <c r="C1388" s="6" t="s">
        <v>1394</v>
      </c>
      <c r="D1388" s="6" t="s">
        <v>1393</v>
      </c>
      <c r="E1388" s="5">
        <v>11</v>
      </c>
      <c r="F1388" s="15">
        <v>11.034583189999999</v>
      </c>
      <c r="G1388" s="16">
        <f t="shared" si="0"/>
        <v>90.624175175573626</v>
      </c>
      <c r="H1388" s="17">
        <v>1</v>
      </c>
      <c r="I1388" s="7">
        <f t="shared" si="1"/>
        <v>90.624175175573626</v>
      </c>
      <c r="J1388" s="18">
        <f t="shared" si="2"/>
        <v>30.208058391857872</v>
      </c>
      <c r="K1388" s="19">
        <f t="shared" si="3"/>
        <v>-0.23652129679699574</v>
      </c>
      <c r="L1388" s="15">
        <v>23.997830199999999</v>
      </c>
      <c r="M1388" s="16">
        <f t="shared" si="4"/>
        <v>41.670434021155799</v>
      </c>
      <c r="N1388" s="19">
        <f t="shared" si="5"/>
        <v>-0.32644490626638928</v>
      </c>
      <c r="O1388" s="15">
        <v>23.997830199999999</v>
      </c>
      <c r="P1388" s="16">
        <f t="shared" si="6"/>
        <v>41.670434021155799</v>
      </c>
      <c r="Q1388" s="17">
        <v>2</v>
      </c>
      <c r="R1388" s="7">
        <f t="shared" si="7"/>
        <v>83.340868042311598</v>
      </c>
      <c r="S1388" s="18">
        <f t="shared" si="8"/>
        <v>41.670434021155799</v>
      </c>
      <c r="T1388" s="19">
        <f t="shared" si="9"/>
        <v>-0.30576144666704952</v>
      </c>
      <c r="U1388" s="15">
        <v>12.640083499999999</v>
      </c>
      <c r="V1388" s="16">
        <f t="shared" si="10"/>
        <v>79.113401426501653</v>
      </c>
      <c r="W1388" s="19">
        <f t="shared" si="11"/>
        <v>0.78175910647580815</v>
      </c>
      <c r="X1388" s="15">
        <v>47.512478700000003</v>
      </c>
      <c r="Y1388" s="16">
        <f t="shared" si="12"/>
        <v>22.481695740281385</v>
      </c>
      <c r="Z1388" s="17">
        <v>3</v>
      </c>
      <c r="AA1388" s="20">
        <f t="shared" si="13"/>
        <v>67.445087220844158</v>
      </c>
      <c r="AB1388" s="18">
        <f t="shared" si="14"/>
        <v>22.481695740281388</v>
      </c>
      <c r="AC1388" s="19">
        <f t="shared" si="15"/>
        <v>-0.29906832125318539</v>
      </c>
      <c r="AD1388" s="15">
        <v>47.523687500000001</v>
      </c>
      <c r="AE1388" s="16">
        <f t="shared" si="16"/>
        <v>22.522291015401528</v>
      </c>
      <c r="AF1388" s="17">
        <v>4</v>
      </c>
      <c r="AG1388" s="7">
        <f t="shared" si="17"/>
        <v>90.089164061606112</v>
      </c>
      <c r="AH1388" s="18">
        <f t="shared" si="18"/>
        <v>29.657531941308214</v>
      </c>
      <c r="AI1388" s="19">
        <f t="shared" si="19"/>
        <v>0.52478902695747787</v>
      </c>
      <c r="AJ1388" s="5">
        <v>0</v>
      </c>
      <c r="AK1388" s="15">
        <v>11.012271699999999</v>
      </c>
      <c r="AL1388" s="16">
        <f t="shared" si="20"/>
        <v>90.807784918710283</v>
      </c>
      <c r="AM1388" s="17">
        <v>1</v>
      </c>
      <c r="AN1388" s="7">
        <f t="shared" si="21"/>
        <v>90.807784918710283</v>
      </c>
      <c r="AO1388" s="18">
        <f t="shared" si="22"/>
        <v>0</v>
      </c>
      <c r="AP1388" s="19">
        <f t="shared" si="23"/>
        <v>-1.0465207101426044</v>
      </c>
      <c r="AQ1388" s="5">
        <v>0</v>
      </c>
      <c r="AR1388" s="15">
        <v>24.700133579999999</v>
      </c>
      <c r="AS1388" s="21">
        <f t="shared" si="24"/>
        <v>0</v>
      </c>
      <c r="AT1388" s="19">
        <f t="shared" si="25"/>
        <v>-1.0252866396461213</v>
      </c>
      <c r="AU1388" s="5">
        <v>1</v>
      </c>
      <c r="AV1388" s="15">
        <v>24.700133600000001</v>
      </c>
      <c r="AW1388" s="16">
        <f t="shared" si="26"/>
        <v>40.485610976614311</v>
      </c>
      <c r="AX1388" s="19">
        <f t="shared" si="27"/>
        <v>0.7228099649405697</v>
      </c>
      <c r="AY1388" s="15">
        <v>37.467573899999998</v>
      </c>
      <c r="AZ1388" s="16">
        <f t="shared" si="28"/>
        <v>26.689745182567052</v>
      </c>
      <c r="BA1388" s="19">
        <f t="shared" si="29"/>
        <v>-0.3384523035462712</v>
      </c>
      <c r="BB1388" s="15">
        <v>11.01227173</v>
      </c>
      <c r="BC1388" s="16">
        <f t="shared" si="30"/>
        <v>90.807784671328662</v>
      </c>
      <c r="BD1388" s="19">
        <f t="shared" si="31"/>
        <v>0.5696633572136125</v>
      </c>
      <c r="BE1388" s="15">
        <v>37.467573899999998</v>
      </c>
      <c r="BF1388" s="21">
        <f t="shared" si="32"/>
        <v>26.689745182567052</v>
      </c>
      <c r="BG1388" s="19">
        <f t="shared" si="33"/>
        <v>-0.65762587581834941</v>
      </c>
      <c r="BH1388" s="15">
        <v>47.914884999999998</v>
      </c>
      <c r="BI1388" s="16">
        <f t="shared" si="34"/>
        <v>20.870341231122648</v>
      </c>
      <c r="BJ1388" s="22">
        <f t="shared" si="35"/>
        <v>-0.57210158335951988</v>
      </c>
      <c r="BK1388" s="15">
        <v>47.914884999999998</v>
      </c>
      <c r="BL1388" s="16">
        <f t="shared" si="36"/>
        <v>20.870341231122648</v>
      </c>
      <c r="BM1388" s="19">
        <f t="shared" si="37"/>
        <v>0.14320303903476561</v>
      </c>
      <c r="BN1388" s="15">
        <v>47.914884999999998</v>
      </c>
      <c r="BO1388" s="16">
        <f t="shared" si="38"/>
        <v>20.870341231122648</v>
      </c>
      <c r="BP1388" s="19">
        <f t="shared" si="39"/>
        <v>0.9748748089818764</v>
      </c>
      <c r="BQ1388" s="15">
        <v>11.012271699999999</v>
      </c>
      <c r="BR1388" s="16">
        <f t="shared" si="40"/>
        <v>90.807784918710283</v>
      </c>
      <c r="BS1388" s="19">
        <f t="shared" si="41"/>
        <v>1.7135953847772611</v>
      </c>
      <c r="BT1388" s="15">
        <v>24.492555400000001</v>
      </c>
      <c r="BU1388" s="16">
        <f t="shared" si="42"/>
        <v>41.56341399966783</v>
      </c>
      <c r="BV1388" s="19">
        <f t="shared" si="43"/>
        <v>0.10372739274080152</v>
      </c>
      <c r="BW1388" s="15">
        <v>820.24127899999996</v>
      </c>
      <c r="BX1388" s="18">
        <f t="shared" si="44"/>
        <v>0.12102605562943704</v>
      </c>
      <c r="BY1388" s="19">
        <f t="shared" si="45"/>
        <v>-2.4509380927913011E-2</v>
      </c>
      <c r="BZ1388" s="15">
        <v>11.7826114</v>
      </c>
      <c r="CA1388" s="18">
        <f t="shared" si="46"/>
        <v>1.8074458274413446E-3</v>
      </c>
      <c r="CB1388" s="19">
        <f t="shared" si="47"/>
        <v>-5.1089945057968177E-2</v>
      </c>
      <c r="CC1388" s="7">
        <f t="shared" si="48"/>
        <v>3.4265245875779227E-2</v>
      </c>
      <c r="CD1388" s="61">
        <f t="shared" si="49"/>
        <v>5.5185247244323964E-2</v>
      </c>
    </row>
    <row r="1389" spans="1:82" ht="15.75" customHeight="1" x14ac:dyDescent="0.25">
      <c r="A1389" s="5">
        <v>50212000101</v>
      </c>
      <c r="B1389" s="5">
        <v>50212</v>
      </c>
      <c r="C1389" s="6" t="s">
        <v>1395</v>
      </c>
      <c r="D1389" s="6" t="s">
        <v>1395</v>
      </c>
      <c r="E1389" s="5">
        <v>33</v>
      </c>
      <c r="F1389" s="15">
        <v>10.10385464</v>
      </c>
      <c r="G1389" s="16">
        <f t="shared" si="0"/>
        <v>98.972128522229013</v>
      </c>
      <c r="H1389" s="17">
        <v>1</v>
      </c>
      <c r="I1389" s="7">
        <f t="shared" si="1"/>
        <v>98.972128522229013</v>
      </c>
      <c r="J1389" s="18">
        <f t="shared" si="2"/>
        <v>32.990709507409669</v>
      </c>
      <c r="K1389" s="19">
        <f t="shared" si="3"/>
        <v>-8.3458800762674909E-2</v>
      </c>
      <c r="L1389" s="15">
        <v>23.8600198</v>
      </c>
      <c r="M1389" s="16">
        <f t="shared" si="4"/>
        <v>41.9111135859158</v>
      </c>
      <c r="N1389" s="19">
        <f t="shared" si="5"/>
        <v>-0.31238055677927901</v>
      </c>
      <c r="O1389" s="15">
        <v>23.8600198</v>
      </c>
      <c r="P1389" s="16">
        <f t="shared" si="6"/>
        <v>41.9111135859158</v>
      </c>
      <c r="Q1389" s="17">
        <v>2</v>
      </c>
      <c r="R1389" s="7">
        <f t="shared" si="7"/>
        <v>83.822227171831599</v>
      </c>
      <c r="S1389" s="18">
        <f t="shared" si="8"/>
        <v>41.9111135859158</v>
      </c>
      <c r="T1389" s="19">
        <f t="shared" si="9"/>
        <v>-0.29233126210911947</v>
      </c>
      <c r="U1389" s="15">
        <v>13.096648</v>
      </c>
      <c r="V1389" s="16">
        <f t="shared" si="10"/>
        <v>76.35541552311706</v>
      </c>
      <c r="W1389" s="19">
        <f t="shared" si="11"/>
        <v>0.66396134406077978</v>
      </c>
      <c r="X1389" s="15">
        <v>42.561014299999997</v>
      </c>
      <c r="Y1389" s="16">
        <f t="shared" si="12"/>
        <v>25.097171850060917</v>
      </c>
      <c r="Z1389" s="17">
        <v>3</v>
      </c>
      <c r="AA1389" s="20">
        <f t="shared" si="13"/>
        <v>75.291515550182751</v>
      </c>
      <c r="AB1389" s="18">
        <f t="shared" si="14"/>
        <v>25.097171850060917</v>
      </c>
      <c r="AC1389" s="19">
        <f t="shared" si="15"/>
        <v>-9.5458849066031345E-2</v>
      </c>
      <c r="AD1389" s="15">
        <v>42.572223100000002</v>
      </c>
      <c r="AE1389" s="16">
        <f t="shared" si="16"/>
        <v>25.141800029700583</v>
      </c>
      <c r="AF1389" s="17">
        <v>4</v>
      </c>
      <c r="AG1389" s="7">
        <f t="shared" si="17"/>
        <v>100.56720011880233</v>
      </c>
      <c r="AH1389" s="18">
        <f t="shared" si="18"/>
        <v>33.106922245740087</v>
      </c>
      <c r="AI1389" s="19">
        <f t="shared" si="19"/>
        <v>0.76925078142700187</v>
      </c>
      <c r="AJ1389" s="5">
        <v>2</v>
      </c>
      <c r="AK1389" s="15">
        <v>13.096648</v>
      </c>
      <c r="AL1389" s="16">
        <f t="shared" si="20"/>
        <v>76.35541552311706</v>
      </c>
      <c r="AM1389" s="17">
        <v>1</v>
      </c>
      <c r="AN1389" s="7">
        <f t="shared" si="21"/>
        <v>76.35541552311706</v>
      </c>
      <c r="AO1389" s="18">
        <f t="shared" si="22"/>
        <v>25.451805174372353</v>
      </c>
      <c r="AP1389" s="19">
        <f t="shared" si="23"/>
        <v>-0.22538926261819947</v>
      </c>
      <c r="AQ1389" s="5">
        <v>0</v>
      </c>
      <c r="AR1389" s="15">
        <v>23.57476913</v>
      </c>
      <c r="AS1389" s="21">
        <f t="shared" si="24"/>
        <v>0</v>
      </c>
      <c r="AT1389" s="19">
        <f t="shared" si="25"/>
        <v>-1.0252866396461213</v>
      </c>
      <c r="AU1389" s="5">
        <v>0</v>
      </c>
      <c r="AV1389" s="15">
        <v>23.574769100000001</v>
      </c>
      <c r="AW1389" s="16">
        <f t="shared" si="26"/>
        <v>0</v>
      </c>
      <c r="AX1389" s="19">
        <f t="shared" si="27"/>
        <v>-0.82680925094591806</v>
      </c>
      <c r="AY1389" s="15">
        <v>40.083994099999998</v>
      </c>
      <c r="AZ1389" s="16">
        <f t="shared" si="28"/>
        <v>24.947613691021875</v>
      </c>
      <c r="BA1389" s="19">
        <f t="shared" si="29"/>
        <v>-0.46133682298581824</v>
      </c>
      <c r="BB1389" s="15">
        <v>10</v>
      </c>
      <c r="BC1389" s="16">
        <f t="shared" si="30"/>
        <v>100</v>
      </c>
      <c r="BD1389" s="19">
        <f t="shared" si="31"/>
        <v>0.93333821106502679</v>
      </c>
      <c r="BE1389" s="15">
        <v>23.574769100000001</v>
      </c>
      <c r="BF1389" s="21">
        <f t="shared" si="32"/>
        <v>42.418230938261871</v>
      </c>
      <c r="BG1389" s="19">
        <f t="shared" si="33"/>
        <v>0.30274747439629701</v>
      </c>
      <c r="BH1389" s="15">
        <v>42.9634207</v>
      </c>
      <c r="BI1389" s="16">
        <f t="shared" si="34"/>
        <v>23.275614085356104</v>
      </c>
      <c r="BJ1389" s="22">
        <f t="shared" si="35"/>
        <v>-0.39536395144358899</v>
      </c>
      <c r="BK1389" s="15">
        <v>42.9634207</v>
      </c>
      <c r="BL1389" s="16">
        <f t="shared" si="36"/>
        <v>23.275614085356104</v>
      </c>
      <c r="BM1389" s="19">
        <f t="shared" si="37"/>
        <v>0.36264243489706682</v>
      </c>
      <c r="BN1389" s="15">
        <v>42.9634207</v>
      </c>
      <c r="BO1389" s="16">
        <f t="shared" si="38"/>
        <v>23.275614085356104</v>
      </c>
      <c r="BP1389" s="19">
        <f t="shared" si="39"/>
        <v>1.2683491814982812</v>
      </c>
      <c r="BQ1389" s="15">
        <v>16.610075999999999</v>
      </c>
      <c r="BR1389" s="16">
        <f t="shared" si="40"/>
        <v>60.204420497534151</v>
      </c>
      <c r="BS1389" s="19">
        <f t="shared" si="41"/>
        <v>0.30274186800393343</v>
      </c>
      <c r="BT1389" s="15">
        <v>19.541091099999999</v>
      </c>
      <c r="BU1389" s="16">
        <f t="shared" si="42"/>
        <v>52.09505522442398</v>
      </c>
      <c r="BV1389" s="19">
        <f t="shared" si="43"/>
        <v>0.57065355660270967</v>
      </c>
      <c r="BW1389" s="15">
        <v>1046.96082</v>
      </c>
      <c r="BX1389" s="18">
        <f t="shared" si="44"/>
        <v>0.15447837323871264</v>
      </c>
      <c r="BY1389" s="19">
        <f t="shared" si="45"/>
        <v>-1.2561604179071461E-2</v>
      </c>
      <c r="BZ1389" s="15">
        <v>33.729168000000001</v>
      </c>
      <c r="CA1389" s="18">
        <f t="shared" si="46"/>
        <v>5.1740350160973756E-3</v>
      </c>
      <c r="CB1389" s="19">
        <f t="shared" si="47"/>
        <v>-4.9777439009600397E-2</v>
      </c>
      <c r="CC1389" s="7">
        <f t="shared" si="48"/>
        <v>7.3343705916088089E-2</v>
      </c>
      <c r="CD1389" s="61">
        <f t="shared" si="49"/>
        <v>0.11812232602875648</v>
      </c>
    </row>
    <row r="1390" spans="1:82" ht="15.75" customHeight="1" x14ac:dyDescent="0.25">
      <c r="A1390" s="5">
        <v>50213000101</v>
      </c>
      <c r="B1390" s="5">
        <v>50213</v>
      </c>
      <c r="C1390" s="6" t="s">
        <v>1396</v>
      </c>
      <c r="D1390" s="6" t="s">
        <v>1396</v>
      </c>
      <c r="E1390" s="5">
        <v>98</v>
      </c>
      <c r="F1390" s="15">
        <v>10.139846009999999</v>
      </c>
      <c r="G1390" s="16">
        <f t="shared" si="0"/>
        <v>98.620827082954889</v>
      </c>
      <c r="H1390" s="17">
        <v>1</v>
      </c>
      <c r="I1390" s="7">
        <f t="shared" si="1"/>
        <v>98.620827082954889</v>
      </c>
      <c r="J1390" s="18">
        <f t="shared" si="2"/>
        <v>32.873609027651632</v>
      </c>
      <c r="K1390" s="19">
        <f t="shared" si="3"/>
        <v>-8.9900029279756655E-2</v>
      </c>
      <c r="L1390" s="15">
        <v>31.266694300000001</v>
      </c>
      <c r="M1390" s="16">
        <f t="shared" si="4"/>
        <v>31.98291416435411</v>
      </c>
      <c r="N1390" s="19">
        <f t="shared" si="5"/>
        <v>-0.89254475385936249</v>
      </c>
      <c r="O1390" s="15">
        <v>29.292667000000002</v>
      </c>
      <c r="P1390" s="16">
        <f t="shared" si="6"/>
        <v>34.138236712963007</v>
      </c>
      <c r="Q1390" s="17">
        <v>1</v>
      </c>
      <c r="R1390" s="7">
        <f t="shared" si="7"/>
        <v>34.138236712963007</v>
      </c>
      <c r="S1390" s="18">
        <f t="shared" si="8"/>
        <v>17.069118356481503</v>
      </c>
      <c r="T1390" s="19">
        <f t="shared" si="9"/>
        <v>-1.6785419320977006</v>
      </c>
      <c r="U1390" s="15">
        <v>24.704831800000001</v>
      </c>
      <c r="V1390" s="16">
        <f t="shared" si="10"/>
        <v>40.477911693371659</v>
      </c>
      <c r="W1390" s="19">
        <f t="shared" si="11"/>
        <v>-0.8684212787053931</v>
      </c>
      <c r="X1390" s="15">
        <v>75.611648000000002</v>
      </c>
      <c r="Y1390" s="16">
        <f t="shared" si="12"/>
        <v>14.126938352143839</v>
      </c>
      <c r="Z1390" s="17">
        <v>3</v>
      </c>
      <c r="AA1390" s="20">
        <f t="shared" si="13"/>
        <v>42.380815056431516</v>
      </c>
      <c r="AB1390" s="18">
        <f t="shared" si="14"/>
        <v>14.126938352143837</v>
      </c>
      <c r="AC1390" s="19">
        <f t="shared" si="15"/>
        <v>-0.94946911661499334</v>
      </c>
      <c r="AD1390" s="15">
        <v>75.600439199999997</v>
      </c>
      <c r="AE1390" s="16">
        <f t="shared" si="16"/>
        <v>14.157884945197514</v>
      </c>
      <c r="AF1390" s="17">
        <v>4</v>
      </c>
      <c r="AG1390" s="7">
        <f t="shared" si="17"/>
        <v>56.631539780790057</v>
      </c>
      <c r="AH1390" s="18">
        <f t="shared" si="18"/>
        <v>18.643215501319467</v>
      </c>
      <c r="AI1390" s="19">
        <f t="shared" si="19"/>
        <v>-0.25580663881646182</v>
      </c>
      <c r="AJ1390" s="5">
        <v>2</v>
      </c>
      <c r="AK1390" s="15">
        <v>14.4560187</v>
      </c>
      <c r="AL1390" s="16">
        <f t="shared" si="20"/>
        <v>69.175339403787575</v>
      </c>
      <c r="AM1390" s="17">
        <v>1</v>
      </c>
      <c r="AN1390" s="7">
        <f t="shared" si="21"/>
        <v>69.175339403787575</v>
      </c>
      <c r="AO1390" s="18">
        <f t="shared" si="22"/>
        <v>23.058446467929191</v>
      </c>
      <c r="AP1390" s="19">
        <f t="shared" si="23"/>
        <v>-0.30260430043585695</v>
      </c>
      <c r="AQ1390" s="5">
        <v>2</v>
      </c>
      <c r="AR1390" s="15">
        <v>43.731431600000001</v>
      </c>
      <c r="AS1390" s="21">
        <f t="shared" si="24"/>
        <v>22.86684801784536</v>
      </c>
      <c r="AT1390" s="19">
        <f t="shared" si="25"/>
        <v>-0.22438014754002358</v>
      </c>
      <c r="AU1390" s="5">
        <v>0</v>
      </c>
      <c r="AV1390" s="15">
        <v>51.109937899999998</v>
      </c>
      <c r="AW1390" s="16">
        <f t="shared" si="26"/>
        <v>0</v>
      </c>
      <c r="AX1390" s="19">
        <f t="shared" si="27"/>
        <v>-0.82680925094591806</v>
      </c>
      <c r="AY1390" s="15">
        <v>54.669052499999999</v>
      </c>
      <c r="AZ1390" s="16">
        <f t="shared" si="28"/>
        <v>18.291884608755566</v>
      </c>
      <c r="BA1390" s="19">
        <f t="shared" si="29"/>
        <v>-0.93081118457300915</v>
      </c>
      <c r="BB1390" s="15">
        <v>10</v>
      </c>
      <c r="BC1390" s="16">
        <f t="shared" si="30"/>
        <v>100</v>
      </c>
      <c r="BD1390" s="19">
        <f t="shared" si="31"/>
        <v>0.93333821106502679</v>
      </c>
      <c r="BE1390" s="15">
        <v>43.731431600000001</v>
      </c>
      <c r="BF1390" s="21">
        <f t="shared" si="32"/>
        <v>22.86684801784536</v>
      </c>
      <c r="BG1390" s="19">
        <f t="shared" si="33"/>
        <v>-0.89105003467487087</v>
      </c>
      <c r="BH1390" s="15">
        <v>54.669052499999999</v>
      </c>
      <c r="BI1390" s="16">
        <f t="shared" si="34"/>
        <v>18.291884608755566</v>
      </c>
      <c r="BJ1390" s="22">
        <f t="shared" si="35"/>
        <v>-0.76156462770104816</v>
      </c>
      <c r="BK1390" s="15">
        <v>79.694791899999998</v>
      </c>
      <c r="BL1390" s="16">
        <f t="shared" si="36"/>
        <v>12.547871399862455</v>
      </c>
      <c r="BM1390" s="19">
        <f t="shared" si="37"/>
        <v>-0.61607786692963784</v>
      </c>
      <c r="BN1390" s="15">
        <v>79.694791899999998</v>
      </c>
      <c r="BO1390" s="16">
        <f t="shared" si="38"/>
        <v>12.547871399862455</v>
      </c>
      <c r="BP1390" s="19">
        <f t="shared" si="39"/>
        <v>-4.0574065027131699E-2</v>
      </c>
      <c r="BQ1390" s="15">
        <v>30.754155600000001</v>
      </c>
      <c r="BR1390" s="16">
        <f t="shared" si="40"/>
        <v>32.515930952758787</v>
      </c>
      <c r="BS1390" s="19">
        <f t="shared" si="41"/>
        <v>-0.97373225787214357</v>
      </c>
      <c r="BT1390" s="15">
        <v>42.932739400000003</v>
      </c>
      <c r="BU1390" s="16">
        <f t="shared" si="42"/>
        <v>23.71137351650102</v>
      </c>
      <c r="BV1390" s="19">
        <f t="shared" si="43"/>
        <v>-0.68775273861028952</v>
      </c>
      <c r="BW1390" s="15">
        <v>213.404357</v>
      </c>
      <c r="BX1390" s="18">
        <f t="shared" si="44"/>
        <v>3.1487671058610847E-2</v>
      </c>
      <c r="BY1390" s="19">
        <f t="shared" si="45"/>
        <v>-5.6488768478852744E-2</v>
      </c>
      <c r="BZ1390" s="15">
        <v>98.965649600000006</v>
      </c>
      <c r="CA1390" s="18">
        <f t="shared" si="46"/>
        <v>1.5181273858318214E-2</v>
      </c>
      <c r="CB1390" s="19">
        <f t="shared" si="47"/>
        <v>-4.5875994321269015E-2</v>
      </c>
      <c r="CC1390" s="7">
        <f t="shared" si="48"/>
        <v>-0.53468772502203643</v>
      </c>
      <c r="CD1390" s="61">
        <f t="shared" si="49"/>
        <v>-0.86113125850071026</v>
      </c>
    </row>
    <row r="1391" spans="1:82" ht="15.75" customHeight="1" x14ac:dyDescent="0.25">
      <c r="A1391" s="5">
        <v>50214000101</v>
      </c>
      <c r="B1391" s="5">
        <v>50214</v>
      </c>
      <c r="C1391" s="6" t="s">
        <v>1397</v>
      </c>
      <c r="D1391" s="6" t="s">
        <v>1397</v>
      </c>
      <c r="E1391" s="5">
        <v>21</v>
      </c>
      <c r="F1391" s="15">
        <v>21.885086449999999</v>
      </c>
      <c r="G1391" s="16">
        <f t="shared" si="0"/>
        <v>45.693216807009691</v>
      </c>
      <c r="H1391" s="17">
        <v>1</v>
      </c>
      <c r="I1391" s="7">
        <f t="shared" si="1"/>
        <v>45.693216807009691</v>
      </c>
      <c r="J1391" s="18">
        <f t="shared" si="2"/>
        <v>15.231072269003231</v>
      </c>
      <c r="K1391" s="19">
        <f t="shared" si="3"/>
        <v>-1.0603453350400842</v>
      </c>
      <c r="L1391" s="15">
        <v>33.360240599999997</v>
      </c>
      <c r="M1391" s="16">
        <f t="shared" si="4"/>
        <v>29.975802992260196</v>
      </c>
      <c r="N1391" s="19">
        <f t="shared" si="5"/>
        <v>-1.009832289309085</v>
      </c>
      <c r="O1391" s="15">
        <v>33.360240599999997</v>
      </c>
      <c r="P1391" s="16">
        <f t="shared" si="6"/>
        <v>29.975802992260196</v>
      </c>
      <c r="Q1391" s="17">
        <v>2</v>
      </c>
      <c r="R1391" s="7">
        <f t="shared" si="7"/>
        <v>59.951605984520391</v>
      </c>
      <c r="S1391" s="18">
        <f t="shared" si="8"/>
        <v>29.975802992260196</v>
      </c>
      <c r="T1391" s="19">
        <f t="shared" si="9"/>
        <v>-0.95833472687711052</v>
      </c>
      <c r="U1391" s="15">
        <v>34.280368600000003</v>
      </c>
      <c r="V1391" s="16">
        <f t="shared" si="10"/>
        <v>29.171214920950408</v>
      </c>
      <c r="W1391" s="19">
        <f t="shared" si="11"/>
        <v>-1.3513474526433877</v>
      </c>
      <c r="X1391" s="15">
        <v>50.972849699999998</v>
      </c>
      <c r="Y1391" s="16">
        <f t="shared" si="12"/>
        <v>20.95549093854174</v>
      </c>
      <c r="Z1391" s="17">
        <v>3</v>
      </c>
      <c r="AA1391" s="20">
        <f t="shared" si="13"/>
        <v>62.866472815625215</v>
      </c>
      <c r="AB1391" s="18">
        <f t="shared" si="14"/>
        <v>20.955490938541736</v>
      </c>
      <c r="AC1391" s="19">
        <f t="shared" si="15"/>
        <v>-0.41788024729976109</v>
      </c>
      <c r="AD1391" s="15">
        <v>50.960259399999998</v>
      </c>
      <c r="AE1391" s="16">
        <f t="shared" si="16"/>
        <v>21.003470794734614</v>
      </c>
      <c r="AF1391" s="17">
        <v>2</v>
      </c>
      <c r="AG1391" s="7">
        <f t="shared" si="17"/>
        <v>42.006941589469228</v>
      </c>
      <c r="AH1391" s="18">
        <f t="shared" si="18"/>
        <v>13.828768697358711</v>
      </c>
      <c r="AI1391" s="19">
        <f t="shared" si="19"/>
        <v>-0.59701131808521923</v>
      </c>
      <c r="AJ1391" s="5">
        <v>0</v>
      </c>
      <c r="AK1391" s="15">
        <v>34.057483499999996</v>
      </c>
      <c r="AL1391" s="16">
        <f t="shared" si="20"/>
        <v>29.362122424576675</v>
      </c>
      <c r="AM1391" s="17">
        <v>1</v>
      </c>
      <c r="AN1391" s="7">
        <f t="shared" si="21"/>
        <v>29.362122424576675</v>
      </c>
      <c r="AO1391" s="18">
        <f t="shared" si="22"/>
        <v>0</v>
      </c>
      <c r="AP1391" s="19">
        <f t="shared" si="23"/>
        <v>-1.0465207101426044</v>
      </c>
      <c r="AQ1391" s="5">
        <v>0</v>
      </c>
      <c r="AR1391" s="15">
        <v>41.177381029999999</v>
      </c>
      <c r="AS1391" s="21">
        <f t="shared" si="24"/>
        <v>0</v>
      </c>
      <c r="AT1391" s="19">
        <f t="shared" si="25"/>
        <v>-1.0252866396461213</v>
      </c>
      <c r="AU1391" s="5">
        <v>1</v>
      </c>
      <c r="AV1391" s="15">
        <v>41.177380999999997</v>
      </c>
      <c r="AW1391" s="16">
        <f t="shared" si="26"/>
        <v>24.28517734044329</v>
      </c>
      <c r="AX1391" s="19">
        <f t="shared" si="27"/>
        <v>0.10272538025181395</v>
      </c>
      <c r="AY1391" s="15">
        <v>49.633406899999997</v>
      </c>
      <c r="AZ1391" s="16">
        <f t="shared" si="28"/>
        <v>20.147720304890054</v>
      </c>
      <c r="BA1391" s="19">
        <f t="shared" si="29"/>
        <v>-0.79990632533303718</v>
      </c>
      <c r="BB1391" s="15">
        <v>10</v>
      </c>
      <c r="BC1391" s="16">
        <f t="shared" si="30"/>
        <v>100</v>
      </c>
      <c r="BD1391" s="19">
        <f t="shared" si="31"/>
        <v>0.93333821106502679</v>
      </c>
      <c r="BE1391" s="15">
        <v>41.177380999999997</v>
      </c>
      <c r="BF1391" s="21">
        <f t="shared" si="32"/>
        <v>24.28517734044329</v>
      </c>
      <c r="BG1391" s="19">
        <f t="shared" si="33"/>
        <v>-0.80444756674448803</v>
      </c>
      <c r="BH1391" s="15">
        <v>49.633406899999997</v>
      </c>
      <c r="BI1391" s="16">
        <f t="shared" si="34"/>
        <v>20.147720304890054</v>
      </c>
      <c r="BJ1391" s="22">
        <f t="shared" si="35"/>
        <v>-0.62519922301003128</v>
      </c>
      <c r="BK1391" s="15">
        <v>97.344947599999998</v>
      </c>
      <c r="BL1391" s="16">
        <f t="shared" si="36"/>
        <v>10.272746810744598</v>
      </c>
      <c r="BM1391" s="19">
        <f t="shared" si="37"/>
        <v>-0.82364349278733162</v>
      </c>
      <c r="BN1391" s="15">
        <v>97.344947599999998</v>
      </c>
      <c r="BO1391" s="16">
        <f t="shared" si="38"/>
        <v>10.272746810744598</v>
      </c>
      <c r="BP1391" s="19">
        <f t="shared" si="39"/>
        <v>-0.31816866724152171</v>
      </c>
      <c r="BQ1391" s="15">
        <v>34.057483499999996</v>
      </c>
      <c r="BR1391" s="16">
        <f t="shared" si="40"/>
        <v>29.362122424576675</v>
      </c>
      <c r="BS1391" s="19">
        <f t="shared" si="41"/>
        <v>-1.1191267900542508</v>
      </c>
      <c r="BT1391" s="15">
        <v>48.468342300000003</v>
      </c>
      <c r="BU1391" s="16">
        <f t="shared" si="42"/>
        <v>21.003281145845992</v>
      </c>
      <c r="BV1391" s="19">
        <f t="shared" si="43"/>
        <v>-0.80781751816632974</v>
      </c>
      <c r="BW1391" s="15">
        <v>166.25271000000001</v>
      </c>
      <c r="BX1391" s="18">
        <f t="shared" si="44"/>
        <v>2.4530476878139005E-2</v>
      </c>
      <c r="BY1391" s="19">
        <f t="shared" si="45"/>
        <v>-5.8973588927991642E-2</v>
      </c>
      <c r="BZ1391" s="15">
        <v>21.798761599999999</v>
      </c>
      <c r="CA1391" s="18">
        <f t="shared" si="46"/>
        <v>3.3439175204665245E-3</v>
      </c>
      <c r="CB1391" s="19">
        <f t="shared" si="47"/>
        <v>-5.0490932740980821E-2</v>
      </c>
      <c r="CC1391" s="7">
        <f t="shared" si="48"/>
        <v>-0.62306680172276296</v>
      </c>
      <c r="CD1391" s="61">
        <f t="shared" si="49"/>
        <v>-1.0034685181437866</v>
      </c>
    </row>
    <row r="1392" spans="1:82" ht="15.75" customHeight="1" x14ac:dyDescent="0.25">
      <c r="A1392" s="5">
        <v>50215000101</v>
      </c>
      <c r="B1392" s="5">
        <v>50215</v>
      </c>
      <c r="C1392" s="6" t="s">
        <v>1398</v>
      </c>
      <c r="D1392" s="6" t="s">
        <v>1398</v>
      </c>
      <c r="E1392" s="5">
        <v>21</v>
      </c>
      <c r="F1392" s="15">
        <v>10.10952981</v>
      </c>
      <c r="G1392" s="16">
        <f t="shared" si="0"/>
        <v>98.916568702417237</v>
      </c>
      <c r="H1392" s="17">
        <v>1</v>
      </c>
      <c r="I1392" s="7">
        <f t="shared" si="1"/>
        <v>98.916568702417237</v>
      </c>
      <c r="J1392" s="18">
        <f t="shared" si="2"/>
        <v>32.972189567472412</v>
      </c>
      <c r="K1392" s="19">
        <f t="shared" si="3"/>
        <v>-8.4477508504137516E-2</v>
      </c>
      <c r="L1392" s="15">
        <v>18.632312299999999</v>
      </c>
      <c r="M1392" s="16">
        <f t="shared" si="4"/>
        <v>53.670203885537063</v>
      </c>
      <c r="N1392" s="19">
        <f t="shared" si="5"/>
        <v>0.37477356778995197</v>
      </c>
      <c r="O1392" s="15">
        <v>18.632312299999999</v>
      </c>
      <c r="P1392" s="16">
        <f t="shared" si="6"/>
        <v>53.670203885537063</v>
      </c>
      <c r="Q1392" s="17">
        <v>2</v>
      </c>
      <c r="R1392" s="7">
        <f t="shared" si="7"/>
        <v>107.34040777107413</v>
      </c>
      <c r="S1392" s="18">
        <f t="shared" si="8"/>
        <v>53.670203885537063</v>
      </c>
      <c r="T1392" s="19">
        <f t="shared" si="9"/>
        <v>0.36383891633855647</v>
      </c>
      <c r="U1392" s="15">
        <v>17.504679299999999</v>
      </c>
      <c r="V1392" s="16">
        <f t="shared" si="10"/>
        <v>57.127581880348991</v>
      </c>
      <c r="W1392" s="19">
        <f t="shared" si="11"/>
        <v>-0.15728860374601772</v>
      </c>
      <c r="X1392" s="15">
        <v>37.513537700000001</v>
      </c>
      <c r="Y1392" s="16">
        <f t="shared" si="12"/>
        <v>28.474016461529303</v>
      </c>
      <c r="Z1392" s="17">
        <v>3</v>
      </c>
      <c r="AA1392" s="20">
        <f t="shared" si="13"/>
        <v>85.422049384587908</v>
      </c>
      <c r="AB1392" s="18">
        <f t="shared" si="14"/>
        <v>28.474016461529299</v>
      </c>
      <c r="AC1392" s="19">
        <f t="shared" si="15"/>
        <v>0.16742160563522387</v>
      </c>
      <c r="AD1392" s="15">
        <v>37.526128</v>
      </c>
      <c r="AE1392" s="16">
        <f t="shared" si="16"/>
        <v>28.522588847962144</v>
      </c>
      <c r="AF1392" s="17">
        <v>2</v>
      </c>
      <c r="AG1392" s="7">
        <f t="shared" si="17"/>
        <v>57.045177695924288</v>
      </c>
      <c r="AH1392" s="18">
        <f t="shared" si="18"/>
        <v>18.779385925454392</v>
      </c>
      <c r="AI1392" s="19">
        <f t="shared" si="19"/>
        <v>-0.24615610412686384</v>
      </c>
      <c r="AJ1392" s="5">
        <v>0</v>
      </c>
      <c r="AK1392" s="15">
        <v>18.825855199999999</v>
      </c>
      <c r="AL1392" s="16">
        <f t="shared" si="20"/>
        <v>53.118436818742772</v>
      </c>
      <c r="AM1392" s="17">
        <v>2</v>
      </c>
      <c r="AN1392" s="7">
        <f t="shared" si="21"/>
        <v>106.23687363748554</v>
      </c>
      <c r="AO1392" s="18">
        <f t="shared" si="22"/>
        <v>0</v>
      </c>
      <c r="AP1392" s="19">
        <f t="shared" si="23"/>
        <v>-1.0465207101426044</v>
      </c>
      <c r="AQ1392" s="5">
        <v>1</v>
      </c>
      <c r="AR1392" s="15">
        <v>31.678129550000001</v>
      </c>
      <c r="AS1392" s="21">
        <f t="shared" si="24"/>
        <v>31.567520374636512</v>
      </c>
      <c r="AT1392" s="19">
        <f t="shared" si="25"/>
        <v>8.0359052668239297E-2</v>
      </c>
      <c r="AU1392" s="5">
        <v>0</v>
      </c>
      <c r="AV1392" s="15">
        <v>31.678129500000001</v>
      </c>
      <c r="AW1392" s="16">
        <f t="shared" si="26"/>
        <v>0</v>
      </c>
      <c r="AX1392" s="19">
        <f t="shared" si="27"/>
        <v>-0.82680925094591806</v>
      </c>
      <c r="AY1392" s="15">
        <v>39.046314700000003</v>
      </c>
      <c r="AZ1392" s="16">
        <f t="shared" si="28"/>
        <v>25.610611595055342</v>
      </c>
      <c r="BA1392" s="19">
        <f t="shared" si="29"/>
        <v>-0.41457101958809761</v>
      </c>
      <c r="BB1392" s="15">
        <v>10</v>
      </c>
      <c r="BC1392" s="16">
        <f t="shared" si="30"/>
        <v>100</v>
      </c>
      <c r="BD1392" s="19">
        <f t="shared" si="31"/>
        <v>0.93333821106502679</v>
      </c>
      <c r="BE1392" s="15">
        <v>39.046314700000003</v>
      </c>
      <c r="BF1392" s="21">
        <f t="shared" si="32"/>
        <v>25.610611595055342</v>
      </c>
      <c r="BG1392" s="19">
        <f t="shared" si="33"/>
        <v>-0.72351722447488043</v>
      </c>
      <c r="BH1392" s="15">
        <v>39.046314700000003</v>
      </c>
      <c r="BI1392" s="16">
        <f t="shared" si="34"/>
        <v>25.610611595055342</v>
      </c>
      <c r="BJ1392" s="22">
        <f t="shared" si="35"/>
        <v>-0.22379009874430411</v>
      </c>
      <c r="BK1392" s="15">
        <v>89.619447500000007</v>
      </c>
      <c r="BL1392" s="16">
        <f t="shared" si="36"/>
        <v>11.15829240076491</v>
      </c>
      <c r="BM1392" s="19">
        <f t="shared" si="37"/>
        <v>-0.74285282949914844</v>
      </c>
      <c r="BN1392" s="15">
        <v>89.619447500000007</v>
      </c>
      <c r="BO1392" s="16">
        <f t="shared" si="38"/>
        <v>11.15829240076491</v>
      </c>
      <c r="BP1392" s="19">
        <f t="shared" si="39"/>
        <v>-0.21012066100037352</v>
      </c>
      <c r="BQ1392" s="15">
        <v>17.504679299999999</v>
      </c>
      <c r="BR1392" s="16">
        <f t="shared" si="40"/>
        <v>57.127581880348991</v>
      </c>
      <c r="BS1392" s="19">
        <f t="shared" si="41"/>
        <v>0.1608957453405078</v>
      </c>
      <c r="BT1392" s="15">
        <v>14.692482500000001</v>
      </c>
      <c r="BU1392" s="16">
        <f t="shared" si="42"/>
        <v>69.286740344934898</v>
      </c>
      <c r="BV1392" s="19">
        <f t="shared" si="43"/>
        <v>1.3328564661333533</v>
      </c>
      <c r="BW1392" s="15">
        <v>210.98804699999999</v>
      </c>
      <c r="BX1392" s="18">
        <f t="shared" si="44"/>
        <v>3.1131146123856902E-2</v>
      </c>
      <c r="BY1392" s="19">
        <f t="shared" si="45"/>
        <v>-5.6616104359600648E-2</v>
      </c>
      <c r="BZ1392" s="15">
        <v>25.957553799999999</v>
      </c>
      <c r="CA1392" s="18">
        <f t="shared" si="46"/>
        <v>3.9818738574705281E-3</v>
      </c>
      <c r="CB1392" s="19">
        <f t="shared" si="47"/>
        <v>-5.0242217645674943E-2</v>
      </c>
      <c r="CC1392" s="7">
        <f t="shared" si="48"/>
        <v>-7.2077829884566402E-2</v>
      </c>
      <c r="CD1392" s="61">
        <f t="shared" si="49"/>
        <v>-0.11608359319626904</v>
      </c>
    </row>
    <row r="1393" spans="1:82" ht="15.75" customHeight="1" x14ac:dyDescent="0.25">
      <c r="A1393" s="5">
        <v>50216000101</v>
      </c>
      <c r="B1393" s="5">
        <v>50216</v>
      </c>
      <c r="C1393" s="6" t="s">
        <v>1399</v>
      </c>
      <c r="D1393" s="6" t="s">
        <v>1399</v>
      </c>
      <c r="E1393" s="5">
        <v>282</v>
      </c>
      <c r="F1393" s="15">
        <v>10.126927350000001</v>
      </c>
      <c r="G1393" s="16">
        <f t="shared" si="0"/>
        <v>98.746635128176365</v>
      </c>
      <c r="H1393" s="17">
        <v>1</v>
      </c>
      <c r="I1393" s="7">
        <f t="shared" si="1"/>
        <v>98.746635128176365</v>
      </c>
      <c r="J1393" s="18">
        <f t="shared" si="2"/>
        <v>32.915545042725455</v>
      </c>
      <c r="K1393" s="19">
        <f t="shared" si="3"/>
        <v>-8.7593297003813617E-2</v>
      </c>
      <c r="L1393" s="15">
        <v>23.7884469</v>
      </c>
      <c r="M1393" s="16">
        <f t="shared" si="4"/>
        <v>42.037212610126304</v>
      </c>
      <c r="N1393" s="19">
        <f t="shared" si="5"/>
        <v>-0.3050118350174269</v>
      </c>
      <c r="O1393" s="15">
        <v>23.7884469</v>
      </c>
      <c r="P1393" s="16">
        <f t="shared" si="6"/>
        <v>42.037212610126304</v>
      </c>
      <c r="Q1393" s="17">
        <v>2</v>
      </c>
      <c r="R1393" s="7">
        <f t="shared" si="7"/>
        <v>84.074425220252607</v>
      </c>
      <c r="S1393" s="18">
        <f t="shared" si="8"/>
        <v>42.037212610126311</v>
      </c>
      <c r="T1393" s="19">
        <f t="shared" si="9"/>
        <v>-0.28529479779852962</v>
      </c>
      <c r="U1393" s="15">
        <v>14.538001299999999</v>
      </c>
      <c r="V1393" s="16">
        <f t="shared" si="10"/>
        <v>68.785246291042782</v>
      </c>
      <c r="W1393" s="19">
        <f t="shared" si="11"/>
        <v>0.34062793051900259</v>
      </c>
      <c r="X1393" s="15">
        <v>42.765311599999997</v>
      </c>
      <c r="Y1393" s="16">
        <f t="shared" si="12"/>
        <v>24.977278313576001</v>
      </c>
      <c r="Z1393" s="17">
        <v>2</v>
      </c>
      <c r="AA1393" s="20">
        <f t="shared" si="13"/>
        <v>49.954556627152002</v>
      </c>
      <c r="AB1393" s="18">
        <f t="shared" si="14"/>
        <v>16.651518875717336</v>
      </c>
      <c r="AC1393" s="19">
        <f t="shared" si="15"/>
        <v>-0.7529356801302306</v>
      </c>
      <c r="AD1393" s="15">
        <v>50.312414400000002</v>
      </c>
      <c r="AE1393" s="16">
        <f t="shared" si="16"/>
        <v>21.273920815853351</v>
      </c>
      <c r="AF1393" s="17">
        <v>4</v>
      </c>
      <c r="AG1393" s="7">
        <f t="shared" si="17"/>
        <v>85.095683263413406</v>
      </c>
      <c r="AH1393" s="18">
        <f t="shared" si="18"/>
        <v>28.013668133565062</v>
      </c>
      <c r="AI1393" s="19">
        <f t="shared" si="19"/>
        <v>0.40828674826969935</v>
      </c>
      <c r="AJ1393" s="5">
        <v>13</v>
      </c>
      <c r="AK1393" s="15">
        <v>10</v>
      </c>
      <c r="AL1393" s="16">
        <f t="shared" si="20"/>
        <v>100</v>
      </c>
      <c r="AM1393" s="17">
        <v>1</v>
      </c>
      <c r="AN1393" s="7">
        <f t="shared" si="21"/>
        <v>100</v>
      </c>
      <c r="AO1393" s="18">
        <f t="shared" si="22"/>
        <v>33.333333333333336</v>
      </c>
      <c r="AP1393" s="19">
        <f t="shared" si="23"/>
        <v>2.8886242853155969E-2</v>
      </c>
      <c r="AQ1393" s="5">
        <v>9</v>
      </c>
      <c r="AR1393" s="15">
        <v>23.474486519999999</v>
      </c>
      <c r="AS1393" s="21">
        <f t="shared" si="24"/>
        <v>42.599440850304063</v>
      </c>
      <c r="AT1393" s="19">
        <f t="shared" si="25"/>
        <v>0.46674972279754839</v>
      </c>
      <c r="AU1393" s="5">
        <v>7</v>
      </c>
      <c r="AV1393" s="15">
        <v>23.474486500000001</v>
      </c>
      <c r="AW1393" s="16">
        <f t="shared" si="26"/>
        <v>42.599440886598302</v>
      </c>
      <c r="AX1393" s="19">
        <f t="shared" si="27"/>
        <v>0.80371849932131301</v>
      </c>
      <c r="AY1393" s="15">
        <v>38.222333900000002</v>
      </c>
      <c r="AZ1393" s="16">
        <f t="shared" si="28"/>
        <v>26.162714255395063</v>
      </c>
      <c r="BA1393" s="19">
        <f t="shared" si="29"/>
        <v>-0.37562742065403132</v>
      </c>
      <c r="BB1393" s="15">
        <v>10</v>
      </c>
      <c r="BC1393" s="16">
        <f t="shared" si="30"/>
        <v>100</v>
      </c>
      <c r="BD1393" s="19">
        <f t="shared" si="31"/>
        <v>0.93333821106502679</v>
      </c>
      <c r="BE1393" s="15">
        <v>23.474486500000001</v>
      </c>
      <c r="BF1393" s="21">
        <f t="shared" si="32"/>
        <v>42.599440886598302</v>
      </c>
      <c r="BG1393" s="19">
        <f t="shared" si="33"/>
        <v>0.31381206178755749</v>
      </c>
      <c r="BH1393" s="15">
        <v>42.023539</v>
      </c>
      <c r="BI1393" s="16">
        <f t="shared" si="34"/>
        <v>23.796187179761326</v>
      </c>
      <c r="BJ1393" s="22">
        <f t="shared" si="35"/>
        <v>-0.35711263380933717</v>
      </c>
      <c r="BK1393" s="15">
        <v>50.703611899999999</v>
      </c>
      <c r="BL1393" s="16">
        <f t="shared" si="36"/>
        <v>19.722460837153893</v>
      </c>
      <c r="BM1393" s="19">
        <f t="shared" si="37"/>
        <v>3.8478878642176938E-2</v>
      </c>
      <c r="BN1393" s="15">
        <v>50.703611899999999</v>
      </c>
      <c r="BO1393" s="16">
        <f t="shared" si="38"/>
        <v>19.722460837153893</v>
      </c>
      <c r="BP1393" s="19">
        <f t="shared" si="39"/>
        <v>0.83481856640177066</v>
      </c>
      <c r="BQ1393" s="15">
        <v>14.538001299999999</v>
      </c>
      <c r="BR1393" s="16">
        <f t="shared" si="40"/>
        <v>68.785246291042782</v>
      </c>
      <c r="BS1393" s="19">
        <f t="shared" si="41"/>
        <v>0.69832870875056496</v>
      </c>
      <c r="BT1393" s="15">
        <v>22.7933442</v>
      </c>
      <c r="BU1393" s="16">
        <f t="shared" si="42"/>
        <v>44.661907049163936</v>
      </c>
      <c r="BV1393" s="19">
        <f t="shared" si="43"/>
        <v>0.24110080325474548</v>
      </c>
      <c r="BW1393" s="15">
        <v>709.30441800000006</v>
      </c>
      <c r="BX1393" s="18">
        <f t="shared" si="44"/>
        <v>0.10465739551139253</v>
      </c>
      <c r="BY1393" s="19">
        <f t="shared" si="45"/>
        <v>-3.0355585637921956E-2</v>
      </c>
      <c r="BZ1393" s="15">
        <v>282.76333499999998</v>
      </c>
      <c r="CA1393" s="18">
        <f t="shared" si="46"/>
        <v>4.3375733328449503E-2</v>
      </c>
      <c r="CB1393" s="19">
        <f t="shared" si="47"/>
        <v>-3.4884038810421347E-2</v>
      </c>
      <c r="CC1393" s="7">
        <f t="shared" si="48"/>
        <v>0.15154374130530784</v>
      </c>
      <c r="CD1393" s="61">
        <f t="shared" si="49"/>
        <v>0.24406592214692724</v>
      </c>
    </row>
    <row r="1394" spans="1:82" ht="15.75" customHeight="1" x14ac:dyDescent="0.25">
      <c r="A1394" s="5">
        <v>50217000101</v>
      </c>
      <c r="B1394" s="5">
        <v>50217</v>
      </c>
      <c r="C1394" s="6" t="s">
        <v>1400</v>
      </c>
      <c r="D1394" s="6" t="s">
        <v>1400</v>
      </c>
      <c r="E1394" s="5">
        <v>540</v>
      </c>
      <c r="F1394" s="15">
        <v>10.345234789999999</v>
      </c>
      <c r="G1394" s="16">
        <f t="shared" si="0"/>
        <v>96.662861723218569</v>
      </c>
      <c r="H1394" s="17">
        <v>1</v>
      </c>
      <c r="I1394" s="7">
        <f t="shared" si="1"/>
        <v>96.662861723218569</v>
      </c>
      <c r="J1394" s="18">
        <f t="shared" si="2"/>
        <v>32.220953907739528</v>
      </c>
      <c r="K1394" s="19">
        <f t="shared" si="3"/>
        <v>-0.12579997417224317</v>
      </c>
      <c r="L1394" s="15">
        <v>16.309501699999998</v>
      </c>
      <c r="M1394" s="16">
        <f t="shared" si="4"/>
        <v>61.313951731584794</v>
      </c>
      <c r="N1394" s="19">
        <f t="shared" si="5"/>
        <v>0.82144356740276581</v>
      </c>
      <c r="O1394" s="15">
        <v>16.309501699999998</v>
      </c>
      <c r="P1394" s="16">
        <f t="shared" si="6"/>
        <v>61.313951731584794</v>
      </c>
      <c r="Q1394" s="17">
        <v>2</v>
      </c>
      <c r="R1394" s="7">
        <f t="shared" si="7"/>
        <v>122.62790346316959</v>
      </c>
      <c r="S1394" s="18">
        <f t="shared" si="8"/>
        <v>61.313951731584794</v>
      </c>
      <c r="T1394" s="19">
        <f t="shared" si="9"/>
        <v>0.79036845734494887</v>
      </c>
      <c r="U1394" s="15">
        <v>10</v>
      </c>
      <c r="V1394" s="16">
        <f t="shared" si="10"/>
        <v>100</v>
      </c>
      <c r="W1394" s="19">
        <f t="shared" si="11"/>
        <v>1.6738574211914985</v>
      </c>
      <c r="X1394" s="15">
        <v>37.045977800000003</v>
      </c>
      <c r="Y1394" s="16">
        <f t="shared" si="12"/>
        <v>28.833389032587501</v>
      </c>
      <c r="Z1394" s="17">
        <v>2</v>
      </c>
      <c r="AA1394" s="20">
        <f t="shared" si="13"/>
        <v>57.666778065175002</v>
      </c>
      <c r="AB1394" s="18">
        <f t="shared" si="14"/>
        <v>19.222259355058334</v>
      </c>
      <c r="AC1394" s="19">
        <f t="shared" si="15"/>
        <v>-0.55280878538566569</v>
      </c>
      <c r="AD1394" s="15">
        <v>45.191258400000002</v>
      </c>
      <c r="AE1394" s="16">
        <f t="shared" si="16"/>
        <v>23.684720406015511</v>
      </c>
      <c r="AF1394" s="17">
        <v>4</v>
      </c>
      <c r="AG1394" s="7">
        <f t="shared" si="17"/>
        <v>94.738881624062046</v>
      </c>
      <c r="AH1394" s="18">
        <f t="shared" si="18"/>
        <v>31.188228208312076</v>
      </c>
      <c r="AI1394" s="19">
        <f t="shared" si="19"/>
        <v>0.63327100839951322</v>
      </c>
      <c r="AJ1394" s="5">
        <v>20</v>
      </c>
      <c r="AK1394" s="15">
        <v>10</v>
      </c>
      <c r="AL1394" s="16">
        <f t="shared" si="20"/>
        <v>100</v>
      </c>
      <c r="AM1394" s="17">
        <v>3</v>
      </c>
      <c r="AN1394" s="7">
        <f t="shared" si="21"/>
        <v>300</v>
      </c>
      <c r="AO1394" s="18">
        <f t="shared" si="22"/>
        <v>100</v>
      </c>
      <c r="AP1394" s="19">
        <f t="shared" si="23"/>
        <v>2.179700148844677</v>
      </c>
      <c r="AQ1394" s="5">
        <v>17</v>
      </c>
      <c r="AR1394" s="15">
        <v>16.54002711</v>
      </c>
      <c r="AS1394" s="21">
        <f t="shared" si="24"/>
        <v>60.459393043884795</v>
      </c>
      <c r="AT1394" s="19">
        <f t="shared" si="25"/>
        <v>1.0922907527366263</v>
      </c>
      <c r="AU1394" s="5">
        <v>9</v>
      </c>
      <c r="AV1394" s="15">
        <v>16.848032199999999</v>
      </c>
      <c r="AW1394" s="16">
        <f t="shared" si="26"/>
        <v>59.354112582951977</v>
      </c>
      <c r="AX1394" s="19">
        <f t="shared" si="27"/>
        <v>1.4450169900748875</v>
      </c>
      <c r="AY1394" s="15">
        <v>36.213753599999997</v>
      </c>
      <c r="AZ1394" s="16">
        <f t="shared" si="28"/>
        <v>27.613817972186126</v>
      </c>
      <c r="BA1394" s="19">
        <f t="shared" si="29"/>
        <v>-0.27327109235148067</v>
      </c>
      <c r="BB1394" s="15">
        <v>10</v>
      </c>
      <c r="BC1394" s="16">
        <f t="shared" si="30"/>
        <v>100</v>
      </c>
      <c r="BD1394" s="19">
        <f t="shared" si="31"/>
        <v>0.93333821106502679</v>
      </c>
      <c r="BE1394" s="15">
        <v>27.7671116</v>
      </c>
      <c r="BF1394" s="21">
        <f t="shared" si="32"/>
        <v>36.013828676368341</v>
      </c>
      <c r="BG1394" s="19">
        <f t="shared" si="33"/>
        <v>-8.8302074295953395E-2</v>
      </c>
      <c r="BH1394" s="15">
        <v>36.213753599999997</v>
      </c>
      <c r="BI1394" s="16">
        <f t="shared" si="34"/>
        <v>27.613817972186126</v>
      </c>
      <c r="BJ1394" s="22">
        <f t="shared" si="35"/>
        <v>-7.6596007766290428E-2</v>
      </c>
      <c r="BK1394" s="15">
        <v>45.582456000000001</v>
      </c>
      <c r="BL1394" s="16">
        <f t="shared" si="36"/>
        <v>21.93826502020865</v>
      </c>
      <c r="BM1394" s="19">
        <f t="shared" si="37"/>
        <v>0.24063254716376994</v>
      </c>
      <c r="BN1394" s="15">
        <v>45.582456000000001</v>
      </c>
      <c r="BO1394" s="16">
        <f t="shared" si="38"/>
        <v>21.93826502020865</v>
      </c>
      <c r="BP1394" s="19">
        <f t="shared" si="39"/>
        <v>1.1051753124552077</v>
      </c>
      <c r="BQ1394" s="15">
        <v>15.096854799999999</v>
      </c>
      <c r="BR1394" s="16">
        <f t="shared" si="40"/>
        <v>66.23896256854772</v>
      </c>
      <c r="BS1394" s="19">
        <f t="shared" si="41"/>
        <v>0.58094183274751221</v>
      </c>
      <c r="BT1394" s="15">
        <v>20.317338100000001</v>
      </c>
      <c r="BU1394" s="16">
        <f t="shared" si="42"/>
        <v>50.104704414994202</v>
      </c>
      <c r="BV1394" s="19">
        <f t="shared" si="43"/>
        <v>0.4824102478578271</v>
      </c>
      <c r="BW1394" s="15">
        <v>938.12829599999998</v>
      </c>
      <c r="BX1394" s="18">
        <f t="shared" si="44"/>
        <v>0.13842020664659208</v>
      </c>
      <c r="BY1394" s="19">
        <f t="shared" si="45"/>
        <v>-1.8296913513368939E-2</v>
      </c>
      <c r="BZ1394" s="15">
        <v>540.52740500000004</v>
      </c>
      <c r="CA1394" s="18">
        <f t="shared" si="46"/>
        <v>8.2916593751445278E-2</v>
      </c>
      <c r="CB1394" s="19">
        <f t="shared" si="47"/>
        <v>-1.9468549852718599E-2</v>
      </c>
      <c r="CC1394" s="7">
        <f t="shared" si="48"/>
        <v>0.56967911052350206</v>
      </c>
      <c r="CD1394" s="61">
        <f t="shared" si="49"/>
        <v>0.91748597626109818</v>
      </c>
    </row>
    <row r="1395" spans="1:82" ht="15.75" customHeight="1" x14ac:dyDescent="0.25">
      <c r="A1395" s="5">
        <v>50218000101</v>
      </c>
      <c r="B1395" s="5">
        <v>50218</v>
      </c>
      <c r="C1395" s="6" t="s">
        <v>1401</v>
      </c>
      <c r="D1395" s="6" t="s">
        <v>1401</v>
      </c>
      <c r="E1395" s="5">
        <v>120</v>
      </c>
      <c r="F1395" s="15">
        <v>10.388118820000001</v>
      </c>
      <c r="G1395" s="16">
        <f t="shared" si="0"/>
        <v>96.26381997813921</v>
      </c>
      <c r="H1395" s="17">
        <v>1</v>
      </c>
      <c r="I1395" s="7">
        <f t="shared" si="1"/>
        <v>96.26381997813921</v>
      </c>
      <c r="J1395" s="18">
        <f t="shared" si="2"/>
        <v>32.087939992713075</v>
      </c>
      <c r="K1395" s="19">
        <f t="shared" si="3"/>
        <v>-0.13311653704549029</v>
      </c>
      <c r="L1395" s="15">
        <v>23.517223300000001</v>
      </c>
      <c r="M1395" s="16">
        <f t="shared" si="4"/>
        <v>42.52202682448484</v>
      </c>
      <c r="N1395" s="19">
        <f t="shared" si="5"/>
        <v>-0.27668123472796496</v>
      </c>
      <c r="O1395" s="15">
        <v>23.517223300000001</v>
      </c>
      <c r="P1395" s="16">
        <f t="shared" si="6"/>
        <v>42.52202682448484</v>
      </c>
      <c r="Q1395" s="17">
        <v>2</v>
      </c>
      <c r="R1395" s="7">
        <f t="shared" si="7"/>
        <v>85.04405364896968</v>
      </c>
      <c r="S1395" s="18">
        <f t="shared" si="8"/>
        <v>42.52202682448484</v>
      </c>
      <c r="T1395" s="19">
        <f t="shared" si="9"/>
        <v>-0.25824163114669668</v>
      </c>
      <c r="U1395" s="15">
        <v>23.714077899999999</v>
      </c>
      <c r="V1395" s="16">
        <f t="shared" si="10"/>
        <v>42.169044236799103</v>
      </c>
      <c r="W1395" s="19">
        <f t="shared" si="11"/>
        <v>-0.79619044194929633</v>
      </c>
      <c r="X1395" s="15">
        <v>53.446706200000001</v>
      </c>
      <c r="Y1395" s="16">
        <f t="shared" si="12"/>
        <v>19.985536358459449</v>
      </c>
      <c r="Z1395" s="17">
        <v>3</v>
      </c>
      <c r="AA1395" s="20">
        <f t="shared" si="13"/>
        <v>59.956609075378346</v>
      </c>
      <c r="AB1395" s="18">
        <f t="shared" si="14"/>
        <v>19.985536358459449</v>
      </c>
      <c r="AC1395" s="19">
        <f t="shared" si="15"/>
        <v>-0.49338922991199941</v>
      </c>
      <c r="AD1395" s="15">
        <v>53.435497300000002</v>
      </c>
      <c r="AE1395" s="16">
        <f t="shared" si="16"/>
        <v>20.030548494586576</v>
      </c>
      <c r="AF1395" s="17">
        <v>4</v>
      </c>
      <c r="AG1395" s="7">
        <f t="shared" si="17"/>
        <v>80.122193978346303</v>
      </c>
      <c r="AH1395" s="18">
        <f t="shared" si="18"/>
        <v>26.376385571693746</v>
      </c>
      <c r="AI1395" s="19">
        <f t="shared" si="19"/>
        <v>0.29225088908520441</v>
      </c>
      <c r="AJ1395" s="5">
        <v>1</v>
      </c>
      <c r="AK1395" s="15">
        <v>23.714077899999999</v>
      </c>
      <c r="AL1395" s="16">
        <f t="shared" si="20"/>
        <v>42.169044236799103</v>
      </c>
      <c r="AM1395" s="17">
        <v>1</v>
      </c>
      <c r="AN1395" s="7">
        <f t="shared" si="21"/>
        <v>42.169044236799103</v>
      </c>
      <c r="AO1395" s="18">
        <f t="shared" si="22"/>
        <v>14.056348078933034</v>
      </c>
      <c r="AP1395" s="19">
        <f t="shared" si="23"/>
        <v>-0.59303187640820898</v>
      </c>
      <c r="AQ1395" s="5">
        <v>4</v>
      </c>
      <c r="AR1395" s="15">
        <v>23.798603029999999</v>
      </c>
      <c r="AS1395" s="21">
        <f t="shared" si="24"/>
        <v>42.019273095123353</v>
      </c>
      <c r="AT1395" s="19">
        <f t="shared" si="25"/>
        <v>0.44642947047102621</v>
      </c>
      <c r="AU1395" s="5">
        <v>1</v>
      </c>
      <c r="AV1395" s="15">
        <v>43.362204499999997</v>
      </c>
      <c r="AW1395" s="16">
        <f t="shared" si="26"/>
        <v>23.061558136418089</v>
      </c>
      <c r="AX1395" s="19">
        <f t="shared" si="27"/>
        <v>5.5890374289314093E-2</v>
      </c>
      <c r="AY1395" s="15">
        <v>55.374831399999998</v>
      </c>
      <c r="AZ1395" s="16">
        <f t="shared" si="28"/>
        <v>18.058745728298508</v>
      </c>
      <c r="BA1395" s="19">
        <f t="shared" si="29"/>
        <v>-0.94725607373704657</v>
      </c>
      <c r="BB1395" s="15">
        <v>10</v>
      </c>
      <c r="BC1395" s="16">
        <f t="shared" si="30"/>
        <v>100</v>
      </c>
      <c r="BD1395" s="19">
        <f t="shared" si="31"/>
        <v>0.93333821106502679</v>
      </c>
      <c r="BE1395" s="15">
        <v>23.798603</v>
      </c>
      <c r="BF1395" s="21">
        <f t="shared" si="32"/>
        <v>42.019273148091926</v>
      </c>
      <c r="BG1395" s="19">
        <f t="shared" si="33"/>
        <v>0.27838731439799491</v>
      </c>
      <c r="BH1395" s="15">
        <v>55.374831399999998</v>
      </c>
      <c r="BI1395" s="16">
        <f t="shared" si="34"/>
        <v>18.058745728298508</v>
      </c>
      <c r="BJ1395" s="22">
        <f t="shared" si="35"/>
        <v>-0.77869549647836345</v>
      </c>
      <c r="BK1395" s="15">
        <v>55.374831399999998</v>
      </c>
      <c r="BL1395" s="16">
        <f t="shared" si="36"/>
        <v>18.058745728298508</v>
      </c>
      <c r="BM1395" s="19">
        <f t="shared" si="37"/>
        <v>-0.11330624533310628</v>
      </c>
      <c r="BN1395" s="15">
        <v>55.374831399999998</v>
      </c>
      <c r="BO1395" s="16">
        <f t="shared" si="38"/>
        <v>18.058745728298508</v>
      </c>
      <c r="BP1395" s="19">
        <f t="shared" si="39"/>
        <v>0.63182382226784539</v>
      </c>
      <c r="BQ1395" s="15">
        <v>23.714077899999999</v>
      </c>
      <c r="BR1395" s="16">
        <f t="shared" si="40"/>
        <v>42.169044236799103</v>
      </c>
      <c r="BS1395" s="19">
        <f t="shared" si="41"/>
        <v>-0.52871161775011211</v>
      </c>
      <c r="BT1395" s="15">
        <v>42.708800599999996</v>
      </c>
      <c r="BU1395" s="16">
        <f t="shared" si="42"/>
        <v>23.835701440887572</v>
      </c>
      <c r="BV1395" s="19">
        <f t="shared" si="43"/>
        <v>-0.68224059102039003</v>
      </c>
      <c r="BW1395" s="15">
        <v>367.21454399999999</v>
      </c>
      <c r="BX1395" s="18">
        <f t="shared" si="44"/>
        <v>5.4182261936712842E-2</v>
      </c>
      <c r="BY1395" s="19">
        <f t="shared" si="45"/>
        <v>-4.8383204362641118E-2</v>
      </c>
      <c r="BZ1395" s="15">
        <v>120.87645999999999</v>
      </c>
      <c r="CA1395" s="18">
        <f t="shared" si="46"/>
        <v>1.8542379600406795E-2</v>
      </c>
      <c r="CB1395" s="19">
        <f t="shared" si="47"/>
        <v>-4.4565626061738049E-2</v>
      </c>
      <c r="CC1395" s="7">
        <f t="shared" si="48"/>
        <v>-0.16082577496613909</v>
      </c>
      <c r="CD1395" s="61">
        <f t="shared" si="49"/>
        <v>-0.25901492687200833</v>
      </c>
    </row>
    <row r="1396" spans="1:82" ht="15.75" customHeight="1" x14ac:dyDescent="0.25">
      <c r="A1396" s="5">
        <v>50219000101</v>
      </c>
      <c r="B1396" s="5">
        <v>50219</v>
      </c>
      <c r="C1396" s="6" t="s">
        <v>1402</v>
      </c>
      <c r="D1396" s="6" t="s">
        <v>1402</v>
      </c>
      <c r="E1396" s="5">
        <v>6358</v>
      </c>
      <c r="F1396" s="15">
        <v>10.83401121</v>
      </c>
      <c r="G1396" s="16">
        <f t="shared" si="0"/>
        <v>92.301916678559536</v>
      </c>
      <c r="H1396" s="17">
        <v>1</v>
      </c>
      <c r="I1396" s="7">
        <f t="shared" si="1"/>
        <v>92.301916678559536</v>
      </c>
      <c r="J1396" s="18">
        <f t="shared" si="2"/>
        <v>30.767305559519844</v>
      </c>
      <c r="K1396" s="19">
        <f t="shared" si="3"/>
        <v>-0.20575934934908816</v>
      </c>
      <c r="L1396" s="15">
        <v>13.507216</v>
      </c>
      <c r="M1396" s="16">
        <f t="shared" si="4"/>
        <v>74.034501262140182</v>
      </c>
      <c r="N1396" s="19">
        <f t="shared" si="5"/>
        <v>1.5647815173621993</v>
      </c>
      <c r="O1396" s="15">
        <v>13.507216</v>
      </c>
      <c r="P1396" s="16">
        <f t="shared" si="6"/>
        <v>74.034501262140182</v>
      </c>
      <c r="Q1396" s="17">
        <v>2</v>
      </c>
      <c r="R1396" s="7">
        <f t="shared" si="7"/>
        <v>148.06900252428036</v>
      </c>
      <c r="S1396" s="18">
        <f t="shared" si="8"/>
        <v>74.034501262140182</v>
      </c>
      <c r="T1396" s="19">
        <f t="shared" si="9"/>
        <v>1.5001891188705998</v>
      </c>
      <c r="U1396" s="15">
        <v>10</v>
      </c>
      <c r="V1396" s="16">
        <f t="shared" si="10"/>
        <v>100</v>
      </c>
      <c r="W1396" s="19">
        <f t="shared" si="11"/>
        <v>1.6738574211914985</v>
      </c>
      <c r="X1396" s="15">
        <v>26.672921500000001</v>
      </c>
      <c r="Y1396" s="16">
        <f t="shared" si="12"/>
        <v>40.046647683494292</v>
      </c>
      <c r="Z1396" s="17">
        <v>3</v>
      </c>
      <c r="AA1396" s="20">
        <f t="shared" si="13"/>
        <v>120.13994305048288</v>
      </c>
      <c r="AB1396" s="18">
        <f t="shared" si="14"/>
        <v>40.046647683494299</v>
      </c>
      <c r="AC1396" s="19">
        <f t="shared" si="15"/>
        <v>1.0683273054083706</v>
      </c>
      <c r="AD1396" s="15">
        <v>26.6841303</v>
      </c>
      <c r="AE1396" s="16">
        <f t="shared" si="16"/>
        <v>40.111568485333024</v>
      </c>
      <c r="AF1396" s="17">
        <v>4</v>
      </c>
      <c r="AG1396" s="7">
        <f t="shared" si="17"/>
        <v>160.44627394133209</v>
      </c>
      <c r="AH1396" s="18">
        <f t="shared" si="18"/>
        <v>52.819232410958513</v>
      </c>
      <c r="AI1396" s="19">
        <f t="shared" si="19"/>
        <v>2.1662819963188809</v>
      </c>
      <c r="AJ1396" s="5">
        <v>945</v>
      </c>
      <c r="AK1396" s="15">
        <v>10</v>
      </c>
      <c r="AL1396" s="16">
        <f t="shared" si="20"/>
        <v>100</v>
      </c>
      <c r="AM1396" s="17">
        <v>3</v>
      </c>
      <c r="AN1396" s="7">
        <f t="shared" si="21"/>
        <v>300</v>
      </c>
      <c r="AO1396" s="18">
        <f t="shared" si="22"/>
        <v>100</v>
      </c>
      <c r="AP1396" s="19">
        <f t="shared" si="23"/>
        <v>2.179700148844677</v>
      </c>
      <c r="AQ1396" s="5">
        <v>412</v>
      </c>
      <c r="AR1396" s="15">
        <v>10</v>
      </c>
      <c r="AS1396" s="21">
        <f t="shared" si="24"/>
        <v>100</v>
      </c>
      <c r="AT1396" s="19">
        <f t="shared" si="25"/>
        <v>2.4771921081072543</v>
      </c>
      <c r="AU1396" s="5">
        <v>152</v>
      </c>
      <c r="AV1396" s="15">
        <v>10</v>
      </c>
      <c r="AW1396" s="16">
        <f t="shared" si="26"/>
        <v>100</v>
      </c>
      <c r="AX1396" s="19">
        <f t="shared" si="27"/>
        <v>3.0007709152064312</v>
      </c>
      <c r="AY1396" s="15">
        <v>24.006206299999999</v>
      </c>
      <c r="AZ1396" s="16">
        <f t="shared" si="28"/>
        <v>41.655894625882645</v>
      </c>
      <c r="BA1396" s="19">
        <f t="shared" si="29"/>
        <v>0.71721317929916606</v>
      </c>
      <c r="BB1396" s="15">
        <v>10</v>
      </c>
      <c r="BC1396" s="16">
        <f t="shared" si="30"/>
        <v>100</v>
      </c>
      <c r="BD1396" s="19">
        <f t="shared" si="31"/>
        <v>0.93333821106502679</v>
      </c>
      <c r="BE1396" s="15">
        <v>26.9753282</v>
      </c>
      <c r="BF1396" s="21">
        <f t="shared" si="32"/>
        <v>37.070911337419801</v>
      </c>
      <c r="BG1396" s="19">
        <f t="shared" si="33"/>
        <v>-2.3757144007274304E-2</v>
      </c>
      <c r="BH1396" s="15">
        <v>24.006206299999999</v>
      </c>
      <c r="BI1396" s="16">
        <f t="shared" si="34"/>
        <v>41.655894625882645</v>
      </c>
      <c r="BJ1396" s="22">
        <f t="shared" si="35"/>
        <v>0.95520517461857601</v>
      </c>
      <c r="BK1396" s="15">
        <v>24.006206299999999</v>
      </c>
      <c r="BL1396" s="16">
        <f t="shared" si="36"/>
        <v>41.655894625882645</v>
      </c>
      <c r="BM1396" s="19">
        <f t="shared" si="37"/>
        <v>2.0395239789155557</v>
      </c>
      <c r="BN1396" s="15">
        <v>24.006206299999999</v>
      </c>
      <c r="BO1396" s="16">
        <f t="shared" si="38"/>
        <v>41.655894625882645</v>
      </c>
      <c r="BP1396" s="19">
        <f t="shared" si="39"/>
        <v>3.5109809431349839</v>
      </c>
      <c r="BQ1396" s="15">
        <v>10</v>
      </c>
      <c r="BR1396" s="16">
        <f t="shared" si="40"/>
        <v>100</v>
      </c>
      <c r="BS1396" s="19">
        <f t="shared" si="41"/>
        <v>2.1373680391786363</v>
      </c>
      <c r="BT1396" s="15">
        <v>13.785454</v>
      </c>
      <c r="BU1396" s="16">
        <f t="shared" si="42"/>
        <v>73.845534575792712</v>
      </c>
      <c r="BV1396" s="19">
        <f t="shared" si="43"/>
        <v>1.5349731406974854</v>
      </c>
      <c r="BW1396" s="15">
        <v>1979.74701</v>
      </c>
      <c r="BX1396" s="18">
        <f t="shared" si="44"/>
        <v>0.29211035569507304</v>
      </c>
      <c r="BY1396" s="19">
        <f t="shared" si="45"/>
        <v>3.6594816583629772E-2</v>
      </c>
      <c r="BZ1396" s="15">
        <v>6358.6701599999997</v>
      </c>
      <c r="CA1396" s="18">
        <f t="shared" si="46"/>
        <v>0.97541635369284818</v>
      </c>
      <c r="CB1396" s="19">
        <f t="shared" si="47"/>
        <v>0.32848341798376346</v>
      </c>
      <c r="CC1396" s="7">
        <f t="shared" si="48"/>
        <v>1.4523823652331778</v>
      </c>
      <c r="CD1396" s="61">
        <f t="shared" si="49"/>
        <v>2.3391071002161858</v>
      </c>
    </row>
    <row r="1397" spans="1:82" ht="15.75" customHeight="1" x14ac:dyDescent="0.25">
      <c r="A1397" s="5">
        <v>50220000101</v>
      </c>
      <c r="B1397" s="5">
        <v>50220</v>
      </c>
      <c r="C1397" s="6" t="s">
        <v>1403</v>
      </c>
      <c r="D1397" s="6" t="s">
        <v>1403</v>
      </c>
      <c r="E1397" s="5">
        <v>48</v>
      </c>
      <c r="F1397" s="15">
        <v>10.05393179</v>
      </c>
      <c r="G1397" s="16">
        <f t="shared" si="0"/>
        <v>99.463575135315295</v>
      </c>
      <c r="H1397" s="17">
        <v>1</v>
      </c>
      <c r="I1397" s="7">
        <f t="shared" si="1"/>
        <v>99.463575135315295</v>
      </c>
      <c r="J1397" s="18">
        <f t="shared" si="2"/>
        <v>33.154525045105096</v>
      </c>
      <c r="K1397" s="19">
        <f t="shared" si="3"/>
        <v>-7.4447963957179689E-2</v>
      </c>
      <c r="L1397" s="15">
        <v>24.5015052</v>
      </c>
      <c r="M1397" s="16">
        <f t="shared" si="4"/>
        <v>40.81381906283864</v>
      </c>
      <c r="N1397" s="19">
        <f t="shared" si="5"/>
        <v>-0.37650205242116408</v>
      </c>
      <c r="O1397" s="15">
        <v>24.5015052</v>
      </c>
      <c r="P1397" s="16">
        <f t="shared" si="6"/>
        <v>40.81381906283864</v>
      </c>
      <c r="Q1397" s="17">
        <v>2</v>
      </c>
      <c r="R1397" s="7">
        <f t="shared" si="7"/>
        <v>81.627638125677279</v>
      </c>
      <c r="S1397" s="18">
        <f t="shared" si="8"/>
        <v>40.81381906283864</v>
      </c>
      <c r="T1397" s="19">
        <f t="shared" si="9"/>
        <v>-0.35356150396212982</v>
      </c>
      <c r="U1397" s="15">
        <v>24.631003799999998</v>
      </c>
      <c r="V1397" s="16">
        <f t="shared" si="10"/>
        <v>40.599238590511689</v>
      </c>
      <c r="W1397" s="19">
        <f t="shared" si="11"/>
        <v>-0.86323922284850318</v>
      </c>
      <c r="X1397" s="15">
        <v>37.441391000000003</v>
      </c>
      <c r="Y1397" s="16">
        <f t="shared" si="12"/>
        <v>28.528883715885449</v>
      </c>
      <c r="Z1397" s="17">
        <v>2</v>
      </c>
      <c r="AA1397" s="20">
        <f t="shared" si="13"/>
        <v>57.057767431770898</v>
      </c>
      <c r="AB1397" s="18">
        <f t="shared" si="14"/>
        <v>19.019255810590298</v>
      </c>
      <c r="AC1397" s="19">
        <f t="shared" si="15"/>
        <v>-0.56861219662184881</v>
      </c>
      <c r="AD1397" s="15">
        <v>47.367610499999998</v>
      </c>
      <c r="AE1397" s="16">
        <f t="shared" si="16"/>
        <v>22.596502308259776</v>
      </c>
      <c r="AF1397" s="17">
        <v>3</v>
      </c>
      <c r="AG1397" s="7">
        <f t="shared" si="17"/>
        <v>67.789506924779332</v>
      </c>
      <c r="AH1397" s="18">
        <f t="shared" si="18"/>
        <v>22.316440471490537</v>
      </c>
      <c r="AI1397" s="19">
        <f t="shared" si="19"/>
        <v>4.5185031703862972E-3</v>
      </c>
      <c r="AJ1397" s="5">
        <v>0</v>
      </c>
      <c r="AK1397" s="15">
        <v>24.631003799999998</v>
      </c>
      <c r="AL1397" s="16">
        <f t="shared" si="20"/>
        <v>40.599238590511689</v>
      </c>
      <c r="AM1397" s="17">
        <v>3</v>
      </c>
      <c r="AN1397" s="7">
        <f t="shared" si="21"/>
        <v>121.79771577153507</v>
      </c>
      <c r="AO1397" s="18">
        <f t="shared" si="22"/>
        <v>0</v>
      </c>
      <c r="AP1397" s="19">
        <f t="shared" si="23"/>
        <v>-1.0465207101426044</v>
      </c>
      <c r="AQ1397" s="5">
        <v>0</v>
      </c>
      <c r="AR1397" s="15">
        <v>24.63100378</v>
      </c>
      <c r="AS1397" s="21">
        <f t="shared" si="24"/>
        <v>0</v>
      </c>
      <c r="AT1397" s="19">
        <f t="shared" si="25"/>
        <v>-1.0252866396461213</v>
      </c>
      <c r="AU1397" s="5">
        <v>0</v>
      </c>
      <c r="AV1397" s="15">
        <v>38.273615300000003</v>
      </c>
      <c r="AW1397" s="16">
        <f t="shared" si="26"/>
        <v>0</v>
      </c>
      <c r="AX1397" s="19">
        <f t="shared" si="27"/>
        <v>-0.82680925094591806</v>
      </c>
      <c r="AY1397" s="15">
        <v>38.273615300000003</v>
      </c>
      <c r="AZ1397" s="16">
        <f t="shared" si="28"/>
        <v>26.127659803279673</v>
      </c>
      <c r="BA1397" s="19">
        <f t="shared" si="29"/>
        <v>-0.37810005232582067</v>
      </c>
      <c r="BB1397" s="15">
        <v>10</v>
      </c>
      <c r="BC1397" s="16">
        <f t="shared" si="30"/>
        <v>100</v>
      </c>
      <c r="BD1397" s="19">
        <f t="shared" si="31"/>
        <v>0.93333821106502679</v>
      </c>
      <c r="BE1397" s="15">
        <v>38.273615300000003</v>
      </c>
      <c r="BF1397" s="21">
        <f t="shared" si="32"/>
        <v>26.127659803279673</v>
      </c>
      <c r="BG1397" s="19">
        <f t="shared" si="33"/>
        <v>-0.69194652353978936</v>
      </c>
      <c r="BH1397" s="15">
        <v>38.273615300000003</v>
      </c>
      <c r="BI1397" s="16">
        <f t="shared" si="34"/>
        <v>26.127659803279673</v>
      </c>
      <c r="BJ1397" s="22">
        <f t="shared" si="35"/>
        <v>-0.18579778708323638</v>
      </c>
      <c r="BK1397" s="15">
        <v>67.172324099999997</v>
      </c>
      <c r="BL1397" s="16">
        <f t="shared" si="36"/>
        <v>14.887083533261283</v>
      </c>
      <c r="BM1397" s="19">
        <f t="shared" si="37"/>
        <v>-0.40266536512414364</v>
      </c>
      <c r="BN1397" s="15">
        <v>67.172324099999997</v>
      </c>
      <c r="BO1397" s="16">
        <f t="shared" si="38"/>
        <v>14.887083533261283</v>
      </c>
      <c r="BP1397" s="19">
        <f t="shared" si="39"/>
        <v>0.24484004581841912</v>
      </c>
      <c r="BQ1397" s="15">
        <v>24.631003799999998</v>
      </c>
      <c r="BR1397" s="16">
        <f t="shared" si="40"/>
        <v>40.599238590511689</v>
      </c>
      <c r="BS1397" s="19">
        <f t="shared" si="41"/>
        <v>-0.60108162864939441</v>
      </c>
      <c r="BT1397" s="15">
        <v>35.494983599999998</v>
      </c>
      <c r="BU1397" s="16">
        <f t="shared" si="42"/>
        <v>28.6799461994962</v>
      </c>
      <c r="BV1397" s="19">
        <f t="shared" si="43"/>
        <v>-0.46746830874511208</v>
      </c>
      <c r="BW1397" s="15">
        <v>308.11711600000001</v>
      </c>
      <c r="BX1397" s="18">
        <f t="shared" si="44"/>
        <v>4.5462475708196719E-2</v>
      </c>
      <c r="BY1397" s="19">
        <f t="shared" si="45"/>
        <v>-5.1497549394659059E-2</v>
      </c>
      <c r="BZ1397" s="15">
        <v>48.290715200000001</v>
      </c>
      <c r="CA1397" s="18">
        <f t="shared" si="46"/>
        <v>7.4077680005977557E-3</v>
      </c>
      <c r="CB1397" s="19">
        <f t="shared" si="47"/>
        <v>-4.890659083410151E-2</v>
      </c>
      <c r="CC1397" s="7">
        <f t="shared" si="48"/>
        <v>-0.35682876769409977</v>
      </c>
      <c r="CD1397" s="61">
        <f t="shared" si="49"/>
        <v>-0.57468386015596984</v>
      </c>
    </row>
    <row r="1398" spans="1:82" ht="15.75" customHeight="1" x14ac:dyDescent="0.25">
      <c r="A1398" s="5">
        <v>50221000101</v>
      </c>
      <c r="B1398" s="5">
        <v>50221</v>
      </c>
      <c r="C1398" s="6" t="s">
        <v>1404</v>
      </c>
      <c r="D1398" s="6" t="s">
        <v>1404</v>
      </c>
      <c r="E1398" s="5">
        <v>32</v>
      </c>
      <c r="F1398" s="15">
        <v>10.058199549999999</v>
      </c>
      <c r="G1398" s="16">
        <f t="shared" si="0"/>
        <v>99.421372088407225</v>
      </c>
      <c r="H1398" s="17">
        <v>1</v>
      </c>
      <c r="I1398" s="7">
        <f t="shared" si="1"/>
        <v>99.421372088407225</v>
      </c>
      <c r="J1398" s="18">
        <f t="shared" si="2"/>
        <v>33.140457362802408</v>
      </c>
      <c r="K1398" s="19">
        <f t="shared" si="3"/>
        <v>-7.5221770833159632E-2</v>
      </c>
      <c r="L1398" s="15">
        <v>36.891081700000001</v>
      </c>
      <c r="M1398" s="16">
        <f t="shared" si="4"/>
        <v>27.10682240580655</v>
      </c>
      <c r="N1398" s="19">
        <f t="shared" si="5"/>
        <v>-1.1774840202728458</v>
      </c>
      <c r="O1398" s="15">
        <v>36.891081700000001</v>
      </c>
      <c r="P1398" s="16">
        <f t="shared" si="6"/>
        <v>27.10682240580655</v>
      </c>
      <c r="Q1398" s="17">
        <v>2</v>
      </c>
      <c r="R1398" s="7">
        <f t="shared" si="7"/>
        <v>54.213644811613101</v>
      </c>
      <c r="S1398" s="18">
        <f t="shared" si="8"/>
        <v>27.10682240580655</v>
      </c>
      <c r="T1398" s="19">
        <f t="shared" si="9"/>
        <v>-1.1184270006337667</v>
      </c>
      <c r="U1398" s="15">
        <v>29.887089899999999</v>
      </c>
      <c r="V1398" s="16">
        <f t="shared" si="10"/>
        <v>33.459262957548773</v>
      </c>
      <c r="W1398" s="19">
        <f t="shared" si="11"/>
        <v>-1.1681984150723264</v>
      </c>
      <c r="X1398" s="15">
        <v>51.330496400000001</v>
      </c>
      <c r="Y1398" s="16">
        <f t="shared" si="12"/>
        <v>20.809482956802267</v>
      </c>
      <c r="Z1398" s="17">
        <v>2</v>
      </c>
      <c r="AA1398" s="20">
        <f t="shared" si="13"/>
        <v>41.618965913604534</v>
      </c>
      <c r="AB1398" s="18">
        <f t="shared" si="14"/>
        <v>13.872988637868177</v>
      </c>
      <c r="AC1398" s="19">
        <f t="shared" si="15"/>
        <v>-0.96923858309660627</v>
      </c>
      <c r="AD1398" s="15">
        <v>59.641252299999998</v>
      </c>
      <c r="AE1398" s="16">
        <f t="shared" si="16"/>
        <v>17.946342149492391</v>
      </c>
      <c r="AF1398" s="17">
        <v>2</v>
      </c>
      <c r="AG1398" s="7">
        <f t="shared" si="17"/>
        <v>35.892684298984783</v>
      </c>
      <c r="AH1398" s="18">
        <f t="shared" si="18"/>
        <v>11.815943039814407</v>
      </c>
      <c r="AI1398" s="19">
        <f t="shared" si="19"/>
        <v>-0.73966229354959134</v>
      </c>
      <c r="AJ1398" s="5">
        <v>1</v>
      </c>
      <c r="AK1398" s="15">
        <v>29.887089899999999</v>
      </c>
      <c r="AL1398" s="16">
        <f t="shared" si="20"/>
        <v>33.459262957548773</v>
      </c>
      <c r="AM1398" s="17">
        <v>1</v>
      </c>
      <c r="AN1398" s="7">
        <f t="shared" si="21"/>
        <v>33.459262957548773</v>
      </c>
      <c r="AO1398" s="18">
        <f t="shared" si="22"/>
        <v>11.153087652516257</v>
      </c>
      <c r="AP1398" s="19">
        <f t="shared" si="23"/>
        <v>-0.68669746987599012</v>
      </c>
      <c r="AQ1398" s="5">
        <v>0</v>
      </c>
      <c r="AR1398" s="15">
        <v>36.784102279999999</v>
      </c>
      <c r="AS1398" s="21">
        <f t="shared" si="24"/>
        <v>0</v>
      </c>
      <c r="AT1398" s="19">
        <f t="shared" si="25"/>
        <v>-1.0252866396461213</v>
      </c>
      <c r="AU1398" s="5">
        <v>0</v>
      </c>
      <c r="AV1398" s="15">
        <v>36.784102300000001</v>
      </c>
      <c r="AW1398" s="16">
        <f t="shared" si="26"/>
        <v>0</v>
      </c>
      <c r="AX1398" s="19">
        <f t="shared" si="27"/>
        <v>-0.82680925094591806</v>
      </c>
      <c r="AY1398" s="15">
        <v>50.588723799999997</v>
      </c>
      <c r="AZ1398" s="16">
        <f t="shared" si="28"/>
        <v>19.7672509777762</v>
      </c>
      <c r="BA1398" s="19">
        <f t="shared" si="29"/>
        <v>-0.82674344448895443</v>
      </c>
      <c r="BB1398" s="15">
        <v>10</v>
      </c>
      <c r="BC1398" s="16">
        <f t="shared" si="30"/>
        <v>100</v>
      </c>
      <c r="BD1398" s="19">
        <f t="shared" si="31"/>
        <v>0.93333821106502679</v>
      </c>
      <c r="BE1398" s="15">
        <v>36.784102300000001</v>
      </c>
      <c r="BF1398" s="21">
        <f t="shared" si="32"/>
        <v>27.185657321315137</v>
      </c>
      <c r="BG1398" s="19">
        <f t="shared" si="33"/>
        <v>-0.62734573254841186</v>
      </c>
      <c r="BH1398" s="15">
        <v>50.588723799999997</v>
      </c>
      <c r="BI1398" s="16">
        <f t="shared" si="34"/>
        <v>19.7672509777762</v>
      </c>
      <c r="BJ1398" s="22">
        <f t="shared" si="35"/>
        <v>-0.6531558216854777</v>
      </c>
      <c r="BK1398" s="15">
        <v>92.951668799999993</v>
      </c>
      <c r="BL1398" s="16">
        <f t="shared" si="36"/>
        <v>10.758279145602602</v>
      </c>
      <c r="BM1398" s="19">
        <f t="shared" si="37"/>
        <v>-0.77934709537639923</v>
      </c>
      <c r="BN1398" s="15">
        <v>92.951668799999993</v>
      </c>
      <c r="BO1398" s="16">
        <f t="shared" si="38"/>
        <v>10.758279145602602</v>
      </c>
      <c r="BP1398" s="19">
        <f t="shared" si="39"/>
        <v>-0.25892744766093129</v>
      </c>
      <c r="BQ1398" s="15">
        <v>36.784102300000001</v>
      </c>
      <c r="BR1398" s="16">
        <f t="shared" si="40"/>
        <v>27.185657321315137</v>
      </c>
      <c r="BS1398" s="19">
        <f t="shared" si="41"/>
        <v>-1.2194645634706336</v>
      </c>
      <c r="BT1398" s="15">
        <v>50.299230899999998</v>
      </c>
      <c r="BU1398" s="16">
        <f t="shared" si="42"/>
        <v>20.238763133851418</v>
      </c>
      <c r="BV1398" s="19">
        <f t="shared" si="43"/>
        <v>-0.8417128489059339</v>
      </c>
      <c r="BW1398" s="15">
        <v>181.131733</v>
      </c>
      <c r="BX1398" s="18">
        <f t="shared" si="44"/>
        <v>2.6725866834012794E-2</v>
      </c>
      <c r="BY1398" s="19">
        <f t="shared" si="45"/>
        <v>-5.818948693016307E-2</v>
      </c>
      <c r="BZ1398" s="15">
        <v>32.624513200000003</v>
      </c>
      <c r="CA1398" s="18">
        <f t="shared" si="46"/>
        <v>5.0045816036710733E-3</v>
      </c>
      <c r="CB1398" s="19">
        <f t="shared" si="47"/>
        <v>-4.9843502498865884E-2</v>
      </c>
      <c r="CC1398" s="7">
        <f t="shared" si="48"/>
        <v>-0.64044300928563513</v>
      </c>
      <c r="CD1398" s="61">
        <f t="shared" si="49"/>
        <v>-1.0314534424020889</v>
      </c>
    </row>
    <row r="1399" spans="1:82" ht="15.75" customHeight="1" x14ac:dyDescent="0.25">
      <c r="A1399" s="5">
        <v>50222000101</v>
      </c>
      <c r="B1399" s="5">
        <v>50222</v>
      </c>
      <c r="C1399" s="6" t="s">
        <v>1405</v>
      </c>
      <c r="D1399" s="6" t="s">
        <v>1405</v>
      </c>
      <c r="E1399" s="5">
        <v>1949</v>
      </c>
      <c r="F1399" s="15">
        <v>10.34260593</v>
      </c>
      <c r="G1399" s="16">
        <f t="shared" si="0"/>
        <v>96.687431269074764</v>
      </c>
      <c r="H1399" s="17">
        <v>1</v>
      </c>
      <c r="I1399" s="7">
        <f t="shared" si="1"/>
        <v>96.687431269074764</v>
      </c>
      <c r="J1399" s="18">
        <f t="shared" si="2"/>
        <v>32.229143756358255</v>
      </c>
      <c r="K1399" s="19">
        <f t="shared" si="3"/>
        <v>-0.1253494833921667</v>
      </c>
      <c r="L1399" s="15">
        <v>24.0899842</v>
      </c>
      <c r="M1399" s="16">
        <f t="shared" si="4"/>
        <v>41.51102764110572</v>
      </c>
      <c r="N1399" s="19">
        <f t="shared" si="5"/>
        <v>-0.3357599764583063</v>
      </c>
      <c r="O1399" s="15">
        <v>24.0899842</v>
      </c>
      <c r="P1399" s="16">
        <f t="shared" si="6"/>
        <v>41.51102764110572</v>
      </c>
      <c r="Q1399" s="17">
        <v>2</v>
      </c>
      <c r="R1399" s="7">
        <f t="shared" si="7"/>
        <v>83.02205528221144</v>
      </c>
      <c r="S1399" s="18">
        <f t="shared" si="8"/>
        <v>41.51102764110572</v>
      </c>
      <c r="T1399" s="19">
        <f t="shared" si="9"/>
        <v>-0.31465649808497492</v>
      </c>
      <c r="U1399" s="15">
        <v>10</v>
      </c>
      <c r="V1399" s="16">
        <f t="shared" si="10"/>
        <v>100</v>
      </c>
      <c r="W1399" s="19">
        <f t="shared" si="11"/>
        <v>1.6738574211914985</v>
      </c>
      <c r="X1399" s="15">
        <v>50.3152981</v>
      </c>
      <c r="Y1399" s="16">
        <f t="shared" si="12"/>
        <v>21.229350323574849</v>
      </c>
      <c r="Z1399" s="17">
        <v>3</v>
      </c>
      <c r="AA1399" s="20">
        <f t="shared" si="13"/>
        <v>63.688050970724547</v>
      </c>
      <c r="AB1399" s="18">
        <f t="shared" si="14"/>
        <v>21.229350323574849</v>
      </c>
      <c r="AC1399" s="19">
        <f t="shared" si="15"/>
        <v>-0.3965608536216475</v>
      </c>
      <c r="AD1399" s="15">
        <v>50.304089300000001</v>
      </c>
      <c r="AE1399" s="16">
        <f t="shared" si="16"/>
        <v>21.277441553842024</v>
      </c>
      <c r="AF1399" s="17">
        <v>4</v>
      </c>
      <c r="AG1399" s="7">
        <f t="shared" si="17"/>
        <v>85.109766215368097</v>
      </c>
      <c r="AH1399" s="18">
        <f t="shared" si="18"/>
        <v>28.018304269350917</v>
      </c>
      <c r="AI1399" s="19">
        <f t="shared" si="19"/>
        <v>0.40861531586806971</v>
      </c>
      <c r="AJ1399" s="5">
        <v>147</v>
      </c>
      <c r="AK1399" s="15">
        <v>10</v>
      </c>
      <c r="AL1399" s="16">
        <f t="shared" si="20"/>
        <v>100</v>
      </c>
      <c r="AM1399" s="17">
        <v>3</v>
      </c>
      <c r="AN1399" s="7">
        <f t="shared" si="21"/>
        <v>300</v>
      </c>
      <c r="AO1399" s="18">
        <f t="shared" si="22"/>
        <v>100</v>
      </c>
      <c r="AP1399" s="19">
        <f t="shared" si="23"/>
        <v>2.179700148844677</v>
      </c>
      <c r="AQ1399" s="5">
        <v>80</v>
      </c>
      <c r="AR1399" s="15">
        <v>23.743495029999998</v>
      </c>
      <c r="AS1399" s="21">
        <f t="shared" si="24"/>
        <v>42.116798674184068</v>
      </c>
      <c r="AT1399" s="19">
        <f t="shared" si="25"/>
        <v>0.44984528315125116</v>
      </c>
      <c r="AU1399" s="5">
        <v>37</v>
      </c>
      <c r="AV1399" s="15">
        <v>23.743494999999999</v>
      </c>
      <c r="AW1399" s="16">
        <f t="shared" si="26"/>
        <v>42.116798727398809</v>
      </c>
      <c r="AX1399" s="19">
        <f t="shared" si="27"/>
        <v>0.78524498376230378</v>
      </c>
      <c r="AY1399" s="15">
        <v>48.870475300000003</v>
      </c>
      <c r="AZ1399" s="16">
        <f t="shared" si="28"/>
        <v>20.462252389839147</v>
      </c>
      <c r="BA1399" s="19">
        <f t="shared" si="29"/>
        <v>-0.77772021349540166</v>
      </c>
      <c r="BB1399" s="15">
        <v>10</v>
      </c>
      <c r="BC1399" s="16">
        <f t="shared" si="30"/>
        <v>100</v>
      </c>
      <c r="BD1399" s="19">
        <f t="shared" si="31"/>
        <v>0.93333821106502679</v>
      </c>
      <c r="BE1399" s="15">
        <v>10</v>
      </c>
      <c r="BF1399" s="21">
        <f t="shared" si="32"/>
        <v>100</v>
      </c>
      <c r="BG1399" s="19">
        <f t="shared" si="33"/>
        <v>3.8186610419236118</v>
      </c>
      <c r="BH1399" s="15">
        <v>48.870475300000003</v>
      </c>
      <c r="BI1399" s="16">
        <f t="shared" si="34"/>
        <v>20.462252389839147</v>
      </c>
      <c r="BJ1399" s="22">
        <f t="shared" si="35"/>
        <v>-0.6020876430669736</v>
      </c>
      <c r="BK1399" s="15">
        <v>48.870475300000003</v>
      </c>
      <c r="BL1399" s="16">
        <f t="shared" si="36"/>
        <v>20.462252389839147</v>
      </c>
      <c r="BM1399" s="19">
        <f t="shared" si="37"/>
        <v>0.10597201610454707</v>
      </c>
      <c r="BN1399" s="15">
        <v>48.870475300000003</v>
      </c>
      <c r="BO1399" s="16">
        <f t="shared" si="38"/>
        <v>20.462252389839147</v>
      </c>
      <c r="BP1399" s="19">
        <f t="shared" si="39"/>
        <v>0.92508269645051455</v>
      </c>
      <c r="BQ1399" s="15">
        <v>10</v>
      </c>
      <c r="BR1399" s="16">
        <f t="shared" si="40"/>
        <v>100</v>
      </c>
      <c r="BS1399" s="19">
        <f t="shared" si="41"/>
        <v>2.1373680391786363</v>
      </c>
      <c r="BT1399" s="15">
        <v>29.8815834</v>
      </c>
      <c r="BU1399" s="16">
        <f t="shared" si="42"/>
        <v>34.067613030171621</v>
      </c>
      <c r="BV1399" s="19">
        <f t="shared" si="43"/>
        <v>-0.22860310704227244</v>
      </c>
      <c r="BW1399" s="15">
        <v>4020.1190000000001</v>
      </c>
      <c r="BX1399" s="18">
        <f t="shared" si="44"/>
        <v>0.59316588690113559</v>
      </c>
      <c r="BY1399" s="19">
        <f t="shared" si="45"/>
        <v>0.14411933305708877</v>
      </c>
      <c r="BZ1399" s="15">
        <v>1949.50756</v>
      </c>
      <c r="CA1399" s="18">
        <f t="shared" si="46"/>
        <v>0.29905334100107522</v>
      </c>
      <c r="CB1399" s="19">
        <f t="shared" si="47"/>
        <v>6.4795009537171544E-2</v>
      </c>
      <c r="CC1399" s="7">
        <f t="shared" si="48"/>
        <v>0.57083482763013971</v>
      </c>
      <c r="CD1399" s="61">
        <f t="shared" si="49"/>
        <v>0.91934729470911136</v>
      </c>
    </row>
    <row r="1400" spans="1:82" ht="15.75" customHeight="1" x14ac:dyDescent="0.25">
      <c r="A1400" s="5">
        <v>50223000101</v>
      </c>
      <c r="B1400" s="5">
        <v>50223</v>
      </c>
      <c r="C1400" s="6" t="s">
        <v>1406</v>
      </c>
      <c r="D1400" s="6" t="s">
        <v>1406</v>
      </c>
      <c r="E1400" s="5">
        <v>1074</v>
      </c>
      <c r="F1400" s="15">
        <v>10.00566907</v>
      </c>
      <c r="G1400" s="16">
        <f t="shared" si="0"/>
        <v>99.943341420145529</v>
      </c>
      <c r="H1400" s="17">
        <v>1</v>
      </c>
      <c r="I1400" s="7">
        <f t="shared" si="1"/>
        <v>99.943341420145529</v>
      </c>
      <c r="J1400" s="18">
        <f t="shared" si="2"/>
        <v>33.314447140048514</v>
      </c>
      <c r="K1400" s="19">
        <f t="shared" si="3"/>
        <v>-6.5651289847991803E-2</v>
      </c>
      <c r="L1400" s="15">
        <v>18.347091299999999</v>
      </c>
      <c r="M1400" s="16">
        <f t="shared" si="4"/>
        <v>54.504552446414223</v>
      </c>
      <c r="N1400" s="19">
        <f t="shared" si="5"/>
        <v>0.42352955488817234</v>
      </c>
      <c r="O1400" s="15">
        <v>18.347091299999999</v>
      </c>
      <c r="P1400" s="16">
        <f t="shared" si="6"/>
        <v>54.504552446414223</v>
      </c>
      <c r="Q1400" s="17">
        <v>2</v>
      </c>
      <c r="R1400" s="7">
        <f t="shared" si="7"/>
        <v>109.00910489282845</v>
      </c>
      <c r="S1400" s="18">
        <f t="shared" si="8"/>
        <v>54.50455244641423</v>
      </c>
      <c r="T1400" s="19">
        <f t="shared" si="9"/>
        <v>0.41039648415449254</v>
      </c>
      <c r="U1400" s="15">
        <v>10</v>
      </c>
      <c r="V1400" s="16">
        <f t="shared" si="10"/>
        <v>100</v>
      </c>
      <c r="W1400" s="19">
        <f t="shared" si="11"/>
        <v>1.6738574211914985</v>
      </c>
      <c r="X1400" s="15">
        <v>35.4747786</v>
      </c>
      <c r="Y1400" s="16">
        <f t="shared" si="12"/>
        <v>30.110437109253731</v>
      </c>
      <c r="Z1400" s="17">
        <v>3</v>
      </c>
      <c r="AA1400" s="20">
        <f t="shared" si="13"/>
        <v>90.331311327761199</v>
      </c>
      <c r="AB1400" s="18">
        <f t="shared" si="14"/>
        <v>30.110437109253731</v>
      </c>
      <c r="AC1400" s="19">
        <f t="shared" si="15"/>
        <v>0.2948136101400628</v>
      </c>
      <c r="AD1400" s="15">
        <v>35.485987399999999</v>
      </c>
      <c r="AE1400" s="16">
        <f t="shared" si="16"/>
        <v>30.162393621319946</v>
      </c>
      <c r="AF1400" s="17">
        <v>4</v>
      </c>
      <c r="AG1400" s="7">
        <f t="shared" si="17"/>
        <v>120.64957448527979</v>
      </c>
      <c r="AH1400" s="18">
        <f t="shared" si="18"/>
        <v>39.718079818739952</v>
      </c>
      <c r="AI1400" s="19">
        <f t="shared" si="19"/>
        <v>1.2377901570069472</v>
      </c>
      <c r="AJ1400" s="5">
        <v>58</v>
      </c>
      <c r="AK1400" s="15">
        <v>10</v>
      </c>
      <c r="AL1400" s="16">
        <f t="shared" si="20"/>
        <v>100</v>
      </c>
      <c r="AM1400" s="17">
        <v>3</v>
      </c>
      <c r="AN1400" s="7">
        <f t="shared" si="21"/>
        <v>300</v>
      </c>
      <c r="AO1400" s="18">
        <f t="shared" si="22"/>
        <v>100</v>
      </c>
      <c r="AP1400" s="19">
        <f t="shared" si="23"/>
        <v>2.179700148844677</v>
      </c>
      <c r="AQ1400" s="5">
        <v>32</v>
      </c>
      <c r="AR1400" s="15">
        <v>18.06184064</v>
      </c>
      <c r="AS1400" s="21">
        <f t="shared" si="24"/>
        <v>55.365342875708151</v>
      </c>
      <c r="AT1400" s="19">
        <f t="shared" si="25"/>
        <v>0.91387272819634435</v>
      </c>
      <c r="AU1400" s="5">
        <v>17</v>
      </c>
      <c r="AV1400" s="15">
        <v>18.0618406</v>
      </c>
      <c r="AW1400" s="16">
        <f t="shared" si="26"/>
        <v>55.365342998321005</v>
      </c>
      <c r="AX1400" s="19">
        <f t="shared" si="27"/>
        <v>1.2923436365800349</v>
      </c>
      <c r="AY1400" s="15">
        <v>35.877184999999997</v>
      </c>
      <c r="AZ1400" s="16">
        <f t="shared" si="28"/>
        <v>27.872866837239322</v>
      </c>
      <c r="BA1400" s="19">
        <f t="shared" si="29"/>
        <v>-0.25499859372097389</v>
      </c>
      <c r="BB1400" s="15">
        <v>10</v>
      </c>
      <c r="BC1400" s="16">
        <f t="shared" si="30"/>
        <v>100</v>
      </c>
      <c r="BD1400" s="19">
        <f t="shared" si="31"/>
        <v>0.93333821106502679</v>
      </c>
      <c r="BE1400" s="15">
        <v>18.0618406</v>
      </c>
      <c r="BF1400" s="21">
        <f t="shared" si="32"/>
        <v>55.365342998321005</v>
      </c>
      <c r="BG1400" s="19">
        <f t="shared" si="33"/>
        <v>1.0932915596857176</v>
      </c>
      <c r="BH1400" s="15">
        <v>35.877184999999997</v>
      </c>
      <c r="BI1400" s="16">
        <f t="shared" si="34"/>
        <v>27.872866837239322</v>
      </c>
      <c r="BJ1400" s="22">
        <f t="shared" si="35"/>
        <v>-5.7561292898316657E-2</v>
      </c>
      <c r="BK1400" s="15">
        <v>35.877184999999997</v>
      </c>
      <c r="BL1400" s="16">
        <f t="shared" si="36"/>
        <v>27.872866837239322</v>
      </c>
      <c r="BM1400" s="19">
        <f t="shared" si="37"/>
        <v>0.78206194679317509</v>
      </c>
      <c r="BN1400" s="15">
        <v>35.877184999999997</v>
      </c>
      <c r="BO1400" s="16">
        <f t="shared" si="38"/>
        <v>27.872866837239322</v>
      </c>
      <c r="BP1400" s="19">
        <f t="shared" si="39"/>
        <v>1.8292734293579764</v>
      </c>
      <c r="BQ1400" s="15">
        <v>18.0618406</v>
      </c>
      <c r="BR1400" s="16">
        <f t="shared" si="40"/>
        <v>55.365342998321005</v>
      </c>
      <c r="BS1400" s="19">
        <f t="shared" si="41"/>
        <v>7.9654320708662324E-2</v>
      </c>
      <c r="BT1400" s="15">
        <v>16.920668800000001</v>
      </c>
      <c r="BU1400" s="16">
        <f t="shared" si="42"/>
        <v>60.162764961158025</v>
      </c>
      <c r="BV1400" s="19">
        <f t="shared" si="43"/>
        <v>0.92833994926766805</v>
      </c>
      <c r="BW1400" s="15">
        <v>1592.46587</v>
      </c>
      <c r="BX1400" s="18">
        <f t="shared" si="44"/>
        <v>0.23496728085371069</v>
      </c>
      <c r="BY1400" s="19">
        <f t="shared" si="45"/>
        <v>1.618568652211096E-2</v>
      </c>
      <c r="BZ1400" s="15">
        <v>1074.5321200000001</v>
      </c>
      <c r="CA1400" s="18">
        <f t="shared" si="46"/>
        <v>0.16483261059986265</v>
      </c>
      <c r="CB1400" s="19">
        <f t="shared" si="47"/>
        <v>1.2467413089842417E-2</v>
      </c>
      <c r="CC1400" s="7">
        <f t="shared" si="48"/>
        <v>0.72224763584342766</v>
      </c>
      <c r="CD1400" s="61">
        <f t="shared" si="49"/>
        <v>1.1632023450274287</v>
      </c>
    </row>
    <row r="1401" spans="1:82" ht="15.75" customHeight="1" x14ac:dyDescent="0.25">
      <c r="A1401" s="5">
        <v>50224000101</v>
      </c>
      <c r="B1401" s="5">
        <v>50224</v>
      </c>
      <c r="C1401" s="6" t="s">
        <v>1407</v>
      </c>
      <c r="D1401" s="6" t="s">
        <v>1407</v>
      </c>
      <c r="E1401" s="5">
        <v>62</v>
      </c>
      <c r="F1401" s="15">
        <v>10.01052617</v>
      </c>
      <c r="G1401" s="16">
        <f t="shared" si="0"/>
        <v>99.894848983747266</v>
      </c>
      <c r="H1401" s="17">
        <v>1</v>
      </c>
      <c r="I1401" s="7">
        <f t="shared" si="1"/>
        <v>99.894848983747266</v>
      </c>
      <c r="J1401" s="18">
        <f t="shared" si="2"/>
        <v>33.298282994582422</v>
      </c>
      <c r="K1401" s="19">
        <f t="shared" si="3"/>
        <v>-6.654041476827896E-2</v>
      </c>
      <c r="L1401" s="15">
        <v>17.000967599999999</v>
      </c>
      <c r="M1401" s="16">
        <f t="shared" si="4"/>
        <v>58.820181505433844</v>
      </c>
      <c r="N1401" s="19">
        <f t="shared" si="5"/>
        <v>0.67571762662291135</v>
      </c>
      <c r="O1401" s="15">
        <v>17.000967599999999</v>
      </c>
      <c r="P1401" s="16">
        <f t="shared" si="6"/>
        <v>58.820181505433844</v>
      </c>
      <c r="Q1401" s="17">
        <v>2</v>
      </c>
      <c r="R1401" s="7">
        <f t="shared" si="7"/>
        <v>117.64036301086769</v>
      </c>
      <c r="S1401" s="18">
        <f t="shared" si="8"/>
        <v>58.820181505433851</v>
      </c>
      <c r="T1401" s="19">
        <f t="shared" si="9"/>
        <v>0.65121333457548869</v>
      </c>
      <c r="U1401" s="15">
        <v>15.152680800000001</v>
      </c>
      <c r="V1401" s="16">
        <f t="shared" si="10"/>
        <v>65.994922825801225</v>
      </c>
      <c r="W1401" s="19">
        <f t="shared" si="11"/>
        <v>0.22144898177374939</v>
      </c>
      <c r="X1401" s="15">
        <v>38.036209200000002</v>
      </c>
      <c r="Y1401" s="16">
        <f t="shared" si="12"/>
        <v>28.082743061577229</v>
      </c>
      <c r="Z1401" s="17">
        <v>3</v>
      </c>
      <c r="AA1401" s="20">
        <f t="shared" si="13"/>
        <v>84.248229184731684</v>
      </c>
      <c r="AB1401" s="18">
        <f t="shared" si="14"/>
        <v>28.082743061577226</v>
      </c>
      <c r="AC1401" s="19">
        <f t="shared" si="15"/>
        <v>0.13696177075191829</v>
      </c>
      <c r="AD1401" s="15">
        <v>38.023618900000002</v>
      </c>
      <c r="AE1401" s="16">
        <f t="shared" si="16"/>
        <v>28.149406894039743</v>
      </c>
      <c r="AF1401" s="17">
        <v>2</v>
      </c>
      <c r="AG1401" s="7">
        <f t="shared" si="17"/>
        <v>56.298813788079485</v>
      </c>
      <c r="AH1401" s="18">
        <f t="shared" si="18"/>
        <v>18.533681442930725</v>
      </c>
      <c r="AI1401" s="19">
        <f t="shared" si="19"/>
        <v>-0.26356942751957718</v>
      </c>
      <c r="AJ1401" s="5">
        <v>0</v>
      </c>
      <c r="AK1401" s="15">
        <v>15.152680800000001</v>
      </c>
      <c r="AL1401" s="16">
        <f t="shared" si="20"/>
        <v>65.994922825801225</v>
      </c>
      <c r="AM1401" s="17">
        <v>3</v>
      </c>
      <c r="AN1401" s="7">
        <f t="shared" si="21"/>
        <v>197.98476847740369</v>
      </c>
      <c r="AO1401" s="18">
        <f t="shared" si="22"/>
        <v>0</v>
      </c>
      <c r="AP1401" s="19">
        <f t="shared" si="23"/>
        <v>-1.0465207101426044</v>
      </c>
      <c r="AQ1401" s="5">
        <v>0</v>
      </c>
      <c r="AR1401" s="15">
        <v>15.15268075</v>
      </c>
      <c r="AS1401" s="21">
        <f t="shared" si="24"/>
        <v>0</v>
      </c>
      <c r="AT1401" s="19">
        <f t="shared" si="25"/>
        <v>-1.0252866396461213</v>
      </c>
      <c r="AU1401" s="5">
        <v>0</v>
      </c>
      <c r="AV1401" s="15">
        <v>15.152680800000001</v>
      </c>
      <c r="AW1401" s="16">
        <f t="shared" si="26"/>
        <v>0</v>
      </c>
      <c r="AX1401" s="19">
        <f t="shared" si="27"/>
        <v>-0.82680925094591806</v>
      </c>
      <c r="AY1401" s="15">
        <v>15.152680800000001</v>
      </c>
      <c r="AZ1401" s="16">
        <f t="shared" si="28"/>
        <v>65.994922825801225</v>
      </c>
      <c r="BA1401" s="19">
        <f t="shared" si="29"/>
        <v>2.4340122834355702</v>
      </c>
      <c r="BB1401" s="15">
        <v>10</v>
      </c>
      <c r="BC1401" s="16">
        <f t="shared" si="30"/>
        <v>100</v>
      </c>
      <c r="BD1401" s="19">
        <f t="shared" si="31"/>
        <v>0.93333821106502679</v>
      </c>
      <c r="BE1401" s="15">
        <v>15.152680800000001</v>
      </c>
      <c r="BF1401" s="21">
        <f t="shared" si="32"/>
        <v>65.994922825801225</v>
      </c>
      <c r="BG1401" s="19">
        <f t="shared" si="33"/>
        <v>1.7423283041539546</v>
      </c>
      <c r="BH1401" s="15">
        <v>36.667341700000001</v>
      </c>
      <c r="BI1401" s="16">
        <f t="shared" si="34"/>
        <v>27.272225191061505</v>
      </c>
      <c r="BJ1401" s="22">
        <f t="shared" si="35"/>
        <v>-0.10169598721738797</v>
      </c>
      <c r="BK1401" s="15">
        <v>57.817843199999999</v>
      </c>
      <c r="BL1401" s="16">
        <f t="shared" si="36"/>
        <v>17.295698778331463</v>
      </c>
      <c r="BM1401" s="19">
        <f t="shared" si="37"/>
        <v>-0.1829210341171017</v>
      </c>
      <c r="BN1401" s="15">
        <v>57.817843199999999</v>
      </c>
      <c r="BO1401" s="16">
        <f t="shared" si="38"/>
        <v>17.295698778331463</v>
      </c>
      <c r="BP1401" s="19">
        <f t="shared" si="39"/>
        <v>0.53872223321195367</v>
      </c>
      <c r="BQ1401" s="15">
        <v>15.152680800000001</v>
      </c>
      <c r="BR1401" s="16">
        <f t="shared" si="40"/>
        <v>65.994922825801225</v>
      </c>
      <c r="BS1401" s="19">
        <f t="shared" si="41"/>
        <v>0.56969129425939402</v>
      </c>
      <c r="BT1401" s="15">
        <v>19.749255999999999</v>
      </c>
      <c r="BU1401" s="16">
        <f t="shared" si="42"/>
        <v>51.545952920960666</v>
      </c>
      <c r="BV1401" s="19">
        <f t="shared" si="43"/>
        <v>0.54630880096090328</v>
      </c>
      <c r="BW1401" s="15">
        <v>416.11188900000002</v>
      </c>
      <c r="BX1401" s="18">
        <f t="shared" si="44"/>
        <v>6.1397032696990289E-2</v>
      </c>
      <c r="BY1401" s="19">
        <f t="shared" si="45"/>
        <v>-4.5806388270414278E-2</v>
      </c>
      <c r="BZ1401" s="15">
        <v>63.571199200000002</v>
      </c>
      <c r="CA1401" s="18">
        <f t="shared" si="46"/>
        <v>9.7517854776643601E-3</v>
      </c>
      <c r="CB1401" s="19">
        <f t="shared" si="47"/>
        <v>-4.7992746897782712E-2</v>
      </c>
      <c r="CC1401" s="7">
        <f t="shared" si="48"/>
        <v>0.25487369690977291</v>
      </c>
      <c r="CD1401" s="61">
        <f t="shared" si="49"/>
        <v>0.41048203859476284</v>
      </c>
    </row>
    <row r="1402" spans="1:82" ht="15.75" customHeight="1" x14ac:dyDescent="0.25">
      <c r="A1402" s="5">
        <v>50225000101</v>
      </c>
      <c r="B1402" s="5">
        <v>50225</v>
      </c>
      <c r="C1402" s="6" t="s">
        <v>1408</v>
      </c>
      <c r="D1402" s="6" t="s">
        <v>1408</v>
      </c>
      <c r="E1402" s="5">
        <v>2824</v>
      </c>
      <c r="F1402" s="15">
        <v>10.487041769999999</v>
      </c>
      <c r="G1402" s="16">
        <f t="shared" si="0"/>
        <v>95.355775435230299</v>
      </c>
      <c r="H1402" s="17">
        <v>1</v>
      </c>
      <c r="I1402" s="7">
        <f t="shared" si="1"/>
        <v>95.355775435230299</v>
      </c>
      <c r="J1402" s="18">
        <f t="shared" si="2"/>
        <v>31.7852584784101</v>
      </c>
      <c r="K1402" s="19">
        <f t="shared" si="3"/>
        <v>-0.14976583519994982</v>
      </c>
      <c r="L1402" s="15">
        <v>15.189697499999999</v>
      </c>
      <c r="M1402" s="16">
        <f t="shared" si="4"/>
        <v>65.834095774455022</v>
      </c>
      <c r="N1402" s="19">
        <f t="shared" si="5"/>
        <v>1.0855826754088804</v>
      </c>
      <c r="O1402" s="15">
        <v>15.189697499999999</v>
      </c>
      <c r="P1402" s="16">
        <f t="shared" si="6"/>
        <v>65.834095774455022</v>
      </c>
      <c r="Q1402" s="17">
        <v>2</v>
      </c>
      <c r="R1402" s="7">
        <f t="shared" si="7"/>
        <v>131.66819154891004</v>
      </c>
      <c r="S1402" s="18">
        <f t="shared" si="8"/>
        <v>65.834095774455022</v>
      </c>
      <c r="T1402" s="19">
        <f t="shared" si="9"/>
        <v>1.0425974689135467</v>
      </c>
      <c r="U1402" s="15">
        <v>10</v>
      </c>
      <c r="V1402" s="16">
        <f t="shared" si="10"/>
        <v>100</v>
      </c>
      <c r="W1402" s="19">
        <f t="shared" si="11"/>
        <v>1.6738574211914985</v>
      </c>
      <c r="X1402" s="15">
        <v>30.803751999999999</v>
      </c>
      <c r="Y1402" s="16">
        <f t="shared" si="12"/>
        <v>34.676330662576433</v>
      </c>
      <c r="Z1402" s="17">
        <v>3</v>
      </c>
      <c r="AA1402" s="20">
        <f t="shared" si="13"/>
        <v>104.0289919877293</v>
      </c>
      <c r="AB1402" s="18">
        <f t="shared" si="14"/>
        <v>34.676330662576433</v>
      </c>
      <c r="AC1402" s="19">
        <f t="shared" si="15"/>
        <v>0.65025909594613673</v>
      </c>
      <c r="AD1402" s="15">
        <v>30.791161800000001</v>
      </c>
      <c r="AE1402" s="16">
        <f t="shared" si="16"/>
        <v>34.761348953062239</v>
      </c>
      <c r="AF1402" s="17">
        <v>2</v>
      </c>
      <c r="AG1402" s="7">
        <f t="shared" si="17"/>
        <v>69.522697906124478</v>
      </c>
      <c r="AH1402" s="18">
        <f t="shared" si="18"/>
        <v>22.887010388805791</v>
      </c>
      <c r="AI1402" s="19">
        <f t="shared" si="19"/>
        <v>4.4955366129967055E-2</v>
      </c>
      <c r="AJ1402" s="5">
        <v>165</v>
      </c>
      <c r="AK1402" s="15">
        <v>10</v>
      </c>
      <c r="AL1402" s="16">
        <f t="shared" si="20"/>
        <v>100</v>
      </c>
      <c r="AM1402" s="17">
        <v>3</v>
      </c>
      <c r="AN1402" s="7">
        <f t="shared" si="21"/>
        <v>300</v>
      </c>
      <c r="AO1402" s="18">
        <f t="shared" si="22"/>
        <v>100</v>
      </c>
      <c r="AP1402" s="19">
        <f t="shared" si="23"/>
        <v>2.179700148844677</v>
      </c>
      <c r="AQ1402" s="5">
        <v>99</v>
      </c>
      <c r="AR1402" s="15">
        <v>14.83542873</v>
      </c>
      <c r="AS1402" s="21">
        <f t="shared" si="24"/>
        <v>67.406208354316973</v>
      </c>
      <c r="AT1402" s="19">
        <f t="shared" si="25"/>
        <v>1.3356014826301912</v>
      </c>
      <c r="AU1402" s="5">
        <v>56</v>
      </c>
      <c r="AV1402" s="15">
        <v>14.8354287</v>
      </c>
      <c r="AW1402" s="16">
        <f t="shared" si="26"/>
        <v>67.406208490624877</v>
      </c>
      <c r="AX1402" s="19">
        <f t="shared" si="27"/>
        <v>1.7532174159965408</v>
      </c>
      <c r="AY1402" s="15">
        <v>14.8354287</v>
      </c>
      <c r="AZ1402" s="16">
        <f t="shared" si="28"/>
        <v>67.406208490624877</v>
      </c>
      <c r="BA1402" s="19">
        <f t="shared" si="29"/>
        <v>2.5335599705966336</v>
      </c>
      <c r="BB1402" s="15">
        <v>10</v>
      </c>
      <c r="BC1402" s="16">
        <f t="shared" si="30"/>
        <v>100</v>
      </c>
      <c r="BD1402" s="19">
        <f t="shared" si="31"/>
        <v>0.93333821106502679</v>
      </c>
      <c r="BE1402" s="15">
        <v>14.8354287</v>
      </c>
      <c r="BF1402" s="21">
        <f t="shared" si="32"/>
        <v>67.406208490624877</v>
      </c>
      <c r="BG1402" s="19">
        <f t="shared" si="33"/>
        <v>1.828500689918799</v>
      </c>
      <c r="BH1402" s="15">
        <v>32.557684999999999</v>
      </c>
      <c r="BI1402" s="16">
        <f t="shared" si="34"/>
        <v>30.714714513639407</v>
      </c>
      <c r="BJ1402" s="22">
        <f t="shared" si="35"/>
        <v>0.15125552707648374</v>
      </c>
      <c r="BK1402" s="15">
        <v>48.712512099999998</v>
      </c>
      <c r="BL1402" s="16">
        <f t="shared" si="36"/>
        <v>20.528606653402299</v>
      </c>
      <c r="BM1402" s="19">
        <f t="shared" si="37"/>
        <v>0.11202569083985124</v>
      </c>
      <c r="BN1402" s="15">
        <v>48.712512099999998</v>
      </c>
      <c r="BO1402" s="16">
        <f t="shared" si="38"/>
        <v>20.528606653402299</v>
      </c>
      <c r="BP1402" s="19">
        <f t="shared" si="39"/>
        <v>0.93317877412781824</v>
      </c>
      <c r="BQ1402" s="15">
        <v>10</v>
      </c>
      <c r="BR1402" s="16">
        <f t="shared" si="40"/>
        <v>100</v>
      </c>
      <c r="BS1402" s="19">
        <f t="shared" si="41"/>
        <v>2.1373680391786363</v>
      </c>
      <c r="BT1402" s="15">
        <v>13.4699835</v>
      </c>
      <c r="BU1402" s="16">
        <f t="shared" si="42"/>
        <v>75.575016108965528</v>
      </c>
      <c r="BV1402" s="19">
        <f t="shared" si="43"/>
        <v>1.6116506651707037</v>
      </c>
      <c r="BW1402" s="15">
        <v>4441.4330499999996</v>
      </c>
      <c r="BX1402" s="18">
        <f t="shared" si="44"/>
        <v>0.65533049499660712</v>
      </c>
      <c r="BY1402" s="19">
        <f t="shared" si="45"/>
        <v>0.16632194597853189</v>
      </c>
      <c r="BZ1402" s="15">
        <v>2825.7770500000001</v>
      </c>
      <c r="CA1402" s="18">
        <f t="shared" si="46"/>
        <v>0.43347257792971189</v>
      </c>
      <c r="CB1402" s="19">
        <f t="shared" si="47"/>
        <v>0.11719999618665616</v>
      </c>
      <c r="CC1402" s="7">
        <f t="shared" si="48"/>
        <v>1.0600213026316121</v>
      </c>
      <c r="CD1402" s="61">
        <f t="shared" si="49"/>
        <v>1.7071973708300525</v>
      </c>
    </row>
    <row r="1403" spans="1:82" ht="15.75" customHeight="1" x14ac:dyDescent="0.25">
      <c r="A1403" s="5">
        <v>50225000102</v>
      </c>
      <c r="B1403" s="5">
        <v>50225</v>
      </c>
      <c r="C1403" s="6" t="s">
        <v>1586</v>
      </c>
      <c r="D1403" s="6" t="s">
        <v>1408</v>
      </c>
      <c r="E1403" s="5">
        <v>45</v>
      </c>
      <c r="F1403" s="15">
        <v>11.823046</v>
      </c>
      <c r="G1403" s="16">
        <f t="shared" si="0"/>
        <v>84.580572552961399</v>
      </c>
      <c r="H1403" s="17">
        <v>3</v>
      </c>
      <c r="I1403" s="7">
        <f t="shared" si="1"/>
        <v>253.7417176588842</v>
      </c>
      <c r="J1403" s="18">
        <f t="shared" si="2"/>
        <v>84.580572552961399</v>
      </c>
      <c r="K1403" s="19">
        <f t="shared" si="3"/>
        <v>2.7542929977609618</v>
      </c>
      <c r="L1403" s="15">
        <v>11.823046</v>
      </c>
      <c r="M1403" s="16">
        <f t="shared" si="4"/>
        <v>84.580572552961399</v>
      </c>
      <c r="N1403" s="19">
        <f t="shared" si="5"/>
        <v>2.1810516709915455</v>
      </c>
      <c r="O1403" s="15">
        <v>11.823046</v>
      </c>
      <c r="P1403" s="16">
        <f t="shared" si="6"/>
        <v>84.580572552961399</v>
      </c>
      <c r="Q1403" s="17">
        <v>2</v>
      </c>
      <c r="R1403" s="7">
        <f t="shared" si="7"/>
        <v>169.1611451059228</v>
      </c>
      <c r="S1403" s="18">
        <f t="shared" si="8"/>
        <v>84.580572552961399</v>
      </c>
      <c r="T1403" s="19">
        <f t="shared" si="9"/>
        <v>2.0886715018184501</v>
      </c>
      <c r="U1403" s="15">
        <v>11.468777299999999</v>
      </c>
      <c r="V1403" s="16">
        <f t="shared" si="10"/>
        <v>87.193252937259501</v>
      </c>
      <c r="W1403" s="19">
        <f t="shared" si="11"/>
        <v>1.1268618234421741</v>
      </c>
      <c r="X1403" s="15">
        <v>27.484460899999998</v>
      </c>
      <c r="Y1403" s="16">
        <f t="shared" si="12"/>
        <v>38.864181978552111</v>
      </c>
      <c r="Z1403" s="17">
        <v>3</v>
      </c>
      <c r="AA1403" s="20">
        <f t="shared" si="13"/>
        <v>116.59254593565633</v>
      </c>
      <c r="AB1403" s="18">
        <f t="shared" si="14"/>
        <v>38.864181978552111</v>
      </c>
      <c r="AC1403" s="19">
        <f t="shared" si="15"/>
        <v>0.97627476584876238</v>
      </c>
      <c r="AD1403" s="15">
        <v>27.471870599999999</v>
      </c>
      <c r="AE1403" s="16">
        <f t="shared" si="16"/>
        <v>38.961392021117049</v>
      </c>
      <c r="AF1403" s="17">
        <v>2</v>
      </c>
      <c r="AG1403" s="7">
        <f t="shared" si="17"/>
        <v>77.922784042234099</v>
      </c>
      <c r="AH1403" s="18">
        <f t="shared" si="18"/>
        <v>25.652335447444923</v>
      </c>
      <c r="AI1403" s="19">
        <f t="shared" si="19"/>
        <v>0.24093672974802352</v>
      </c>
      <c r="AJ1403" s="5">
        <v>4</v>
      </c>
      <c r="AK1403" s="15">
        <v>11.468777299999999</v>
      </c>
      <c r="AL1403" s="16">
        <f t="shared" si="20"/>
        <v>87.193252937259501</v>
      </c>
      <c r="AM1403" s="17">
        <v>3</v>
      </c>
      <c r="AN1403" s="7">
        <f t="shared" si="21"/>
        <v>261.5797588117785</v>
      </c>
      <c r="AO1403" s="18">
        <f t="shared" si="22"/>
        <v>87.193252937259501</v>
      </c>
      <c r="AP1403" s="19">
        <f t="shared" si="23"/>
        <v>1.7665262037488016</v>
      </c>
      <c r="AQ1403" s="5">
        <v>2</v>
      </c>
      <c r="AR1403" s="15">
        <v>11.46877727</v>
      </c>
      <c r="AS1403" s="21">
        <f t="shared" si="24"/>
        <v>87.193253165339385</v>
      </c>
      <c r="AT1403" s="19">
        <f t="shared" si="25"/>
        <v>2.0286385219446883</v>
      </c>
      <c r="AU1403" s="5">
        <v>0</v>
      </c>
      <c r="AV1403" s="15">
        <v>11.468777299999999</v>
      </c>
      <c r="AW1403" s="16">
        <f t="shared" si="26"/>
        <v>0</v>
      </c>
      <c r="AX1403" s="19">
        <f t="shared" si="27"/>
        <v>-0.82680925094591806</v>
      </c>
      <c r="AY1403" s="15">
        <v>11.468777299999999</v>
      </c>
      <c r="AZ1403" s="16">
        <f t="shared" si="28"/>
        <v>87.193252937259501</v>
      </c>
      <c r="BA1403" s="19">
        <f t="shared" si="29"/>
        <v>3.9292763443343155</v>
      </c>
      <c r="BB1403" s="15">
        <v>15.37813981</v>
      </c>
      <c r="BC1403" s="16">
        <f t="shared" si="30"/>
        <v>65.027370823467621</v>
      </c>
      <c r="BD1403" s="19">
        <f t="shared" si="31"/>
        <v>-0.45029623937092761</v>
      </c>
      <c r="BE1403" s="15">
        <v>11.468777299999999</v>
      </c>
      <c r="BF1403" s="21">
        <f t="shared" si="32"/>
        <v>87.193252937259501</v>
      </c>
      <c r="BG1403" s="19">
        <f t="shared" si="33"/>
        <v>3.0366875720654289</v>
      </c>
      <c r="BH1403" s="15">
        <v>29.238393800000001</v>
      </c>
      <c r="BI1403" s="16">
        <f t="shared" si="34"/>
        <v>34.201605151101013</v>
      </c>
      <c r="BJ1403" s="22">
        <f t="shared" si="35"/>
        <v>0.40746961643857998</v>
      </c>
      <c r="BK1403" s="15">
        <v>47.245346699999999</v>
      </c>
      <c r="BL1403" s="16">
        <f t="shared" si="36"/>
        <v>21.166105655861344</v>
      </c>
      <c r="BM1403" s="19">
        <f t="shared" si="37"/>
        <v>0.17018640874601793</v>
      </c>
      <c r="BN1403" s="15">
        <v>47.245346699999999</v>
      </c>
      <c r="BO1403" s="16">
        <f t="shared" si="38"/>
        <v>21.166105655861344</v>
      </c>
      <c r="BP1403" s="19">
        <f t="shared" si="39"/>
        <v>1.0109618910815605</v>
      </c>
      <c r="BQ1403" s="15">
        <v>11.468777299999999</v>
      </c>
      <c r="BR1403" s="16">
        <f t="shared" si="40"/>
        <v>87.193252937259501</v>
      </c>
      <c r="BS1403" s="19">
        <f t="shared" si="41"/>
        <v>1.546960923044981</v>
      </c>
      <c r="BT1403" s="15">
        <v>11.0020042</v>
      </c>
      <c r="BU1403" s="16">
        <f t="shared" si="42"/>
        <v>92.528070476468272</v>
      </c>
      <c r="BV1403" s="19">
        <f t="shared" si="43"/>
        <v>2.3632737477110708</v>
      </c>
      <c r="BW1403" s="15">
        <v>757.21638299999995</v>
      </c>
      <c r="BX1403" s="18">
        <f t="shared" si="44"/>
        <v>0.11172677410749904</v>
      </c>
      <c r="BY1403" s="19">
        <f t="shared" si="45"/>
        <v>-2.7830697580662221E-2</v>
      </c>
      <c r="BZ1403" s="15">
        <v>47.068767600000001</v>
      </c>
      <c r="CA1403" s="18">
        <f t="shared" si="46"/>
        <v>7.2203219399586032E-3</v>
      </c>
      <c r="CB1403" s="19">
        <f t="shared" si="47"/>
        <v>-4.8979668977749261E-2</v>
      </c>
      <c r="CC1403" s="7">
        <f t="shared" si="48"/>
        <v>1.2775870979921107</v>
      </c>
      <c r="CD1403" s="61">
        <f t="shared" si="49"/>
        <v>2.0575938703153787</v>
      </c>
    </row>
    <row r="1404" spans="1:82" ht="15.75" customHeight="1" x14ac:dyDescent="0.25">
      <c r="A1404" s="5">
        <v>50227000101</v>
      </c>
      <c r="B1404" s="5">
        <v>50227</v>
      </c>
      <c r="C1404" s="6" t="s">
        <v>1409</v>
      </c>
      <c r="D1404" s="6" t="s">
        <v>1409</v>
      </c>
      <c r="E1404" s="5">
        <v>125</v>
      </c>
      <c r="F1404" s="15">
        <v>10.070583689999999</v>
      </c>
      <c r="G1404" s="16">
        <f t="shared" si="0"/>
        <v>99.299110238564538</v>
      </c>
      <c r="H1404" s="17">
        <v>1</v>
      </c>
      <c r="I1404" s="7">
        <f t="shared" si="1"/>
        <v>99.299110238564538</v>
      </c>
      <c r="J1404" s="18">
        <f t="shared" si="2"/>
        <v>33.099703412854844</v>
      </c>
      <c r="K1404" s="19">
        <f t="shared" si="3"/>
        <v>-7.7463482439537226E-2</v>
      </c>
      <c r="L1404" s="15">
        <v>23.302486999999999</v>
      </c>
      <c r="M1404" s="16">
        <f t="shared" si="4"/>
        <v>42.913874386025839</v>
      </c>
      <c r="N1404" s="19">
        <f t="shared" si="5"/>
        <v>-0.25378323316027862</v>
      </c>
      <c r="O1404" s="15">
        <v>23.302486999999999</v>
      </c>
      <c r="P1404" s="16">
        <f t="shared" si="6"/>
        <v>42.913874386025839</v>
      </c>
      <c r="Q1404" s="17">
        <v>2</v>
      </c>
      <c r="R1404" s="7">
        <f t="shared" si="7"/>
        <v>85.827748772051677</v>
      </c>
      <c r="S1404" s="18">
        <f t="shared" si="8"/>
        <v>42.913874386025839</v>
      </c>
      <c r="T1404" s="19">
        <f t="shared" si="9"/>
        <v>-0.23637610602279102</v>
      </c>
      <c r="U1404" s="15">
        <v>17.770067999999998</v>
      </c>
      <c r="V1404" s="16">
        <f t="shared" si="10"/>
        <v>56.27440480250273</v>
      </c>
      <c r="W1404" s="19">
        <f t="shared" si="11"/>
        <v>-0.19372909120128198</v>
      </c>
      <c r="X1404" s="15">
        <v>47.798538100000002</v>
      </c>
      <c r="Y1404" s="16">
        <f t="shared" si="12"/>
        <v>22.347149776114179</v>
      </c>
      <c r="Z1404" s="17">
        <v>3</v>
      </c>
      <c r="AA1404" s="20">
        <f t="shared" si="13"/>
        <v>67.041449328342537</v>
      </c>
      <c r="AB1404" s="18">
        <f t="shared" si="14"/>
        <v>22.347149776114179</v>
      </c>
      <c r="AC1404" s="19">
        <f t="shared" si="15"/>
        <v>-0.30954244970978467</v>
      </c>
      <c r="AD1404" s="15">
        <v>47.785947800000002</v>
      </c>
      <c r="AE1404" s="16">
        <f t="shared" si="16"/>
        <v>22.398683489123972</v>
      </c>
      <c r="AF1404" s="17">
        <v>2</v>
      </c>
      <c r="AG1404" s="7">
        <f t="shared" si="17"/>
        <v>44.797366978247943</v>
      </c>
      <c r="AH1404" s="18">
        <f t="shared" si="18"/>
        <v>14.747382283793481</v>
      </c>
      <c r="AI1404" s="19">
        <f t="shared" si="19"/>
        <v>-0.53190825081827153</v>
      </c>
      <c r="AJ1404" s="5">
        <v>3</v>
      </c>
      <c r="AK1404" s="15">
        <v>16.312405800000001</v>
      </c>
      <c r="AL1404" s="16">
        <f t="shared" si="20"/>
        <v>61.303035999754243</v>
      </c>
      <c r="AM1404" s="17">
        <v>3</v>
      </c>
      <c r="AN1404" s="7">
        <f t="shared" si="21"/>
        <v>183.90910799926274</v>
      </c>
      <c r="AO1404" s="18">
        <f t="shared" si="22"/>
        <v>61.30303599975425</v>
      </c>
      <c r="AP1404" s="19">
        <f t="shared" si="23"/>
        <v>0.93125062447394924</v>
      </c>
      <c r="AQ1404" s="5">
        <v>1</v>
      </c>
      <c r="AR1404" s="15">
        <v>21.454200100000001</v>
      </c>
      <c r="AS1404" s="21">
        <f t="shared" si="24"/>
        <v>46.610919789081294</v>
      </c>
      <c r="AT1404" s="19">
        <f t="shared" si="25"/>
        <v>0.60725092009882353</v>
      </c>
      <c r="AU1404" s="5">
        <v>1</v>
      </c>
      <c r="AV1404" s="15">
        <v>21.454200100000001</v>
      </c>
      <c r="AW1404" s="16">
        <f t="shared" si="26"/>
        <v>46.610919789081294</v>
      </c>
      <c r="AX1404" s="19">
        <f t="shared" si="27"/>
        <v>0.95726107016213802</v>
      </c>
      <c r="AY1404" s="15">
        <v>21.454200100000001</v>
      </c>
      <c r="AZ1404" s="16">
        <f t="shared" si="28"/>
        <v>46.610919789081294</v>
      </c>
      <c r="BA1404" s="19">
        <f t="shared" si="29"/>
        <v>1.066725193142892</v>
      </c>
      <c r="BB1404" s="15">
        <v>10</v>
      </c>
      <c r="BC1404" s="16">
        <f t="shared" si="30"/>
        <v>100</v>
      </c>
      <c r="BD1404" s="19">
        <f t="shared" si="31"/>
        <v>0.93333821106502679</v>
      </c>
      <c r="BE1404" s="15">
        <v>21.454200100000001</v>
      </c>
      <c r="BF1404" s="21">
        <f t="shared" si="32"/>
        <v>46.610919789081294</v>
      </c>
      <c r="BG1404" s="19">
        <f t="shared" si="33"/>
        <v>0.55875092575277308</v>
      </c>
      <c r="BH1404" s="15">
        <v>27.111068100000001</v>
      </c>
      <c r="BI1404" s="16">
        <f t="shared" si="34"/>
        <v>36.88530441926779</v>
      </c>
      <c r="BJ1404" s="22">
        <f t="shared" si="35"/>
        <v>0.60466581087260918</v>
      </c>
      <c r="BK1404" s="15">
        <v>54.784461499999999</v>
      </c>
      <c r="BL1404" s="16">
        <f t="shared" si="36"/>
        <v>18.253350906807764</v>
      </c>
      <c r="BM1404" s="19">
        <f t="shared" si="37"/>
        <v>-9.5551900860883804E-2</v>
      </c>
      <c r="BN1404" s="15">
        <v>54.784461499999999</v>
      </c>
      <c r="BO1404" s="16">
        <f t="shared" si="38"/>
        <v>18.253350906807764</v>
      </c>
      <c r="BP1404" s="19">
        <f t="shared" si="39"/>
        <v>0.65556816900627313</v>
      </c>
      <c r="BQ1404" s="15">
        <v>16.312405800000001</v>
      </c>
      <c r="BR1404" s="16">
        <f t="shared" si="40"/>
        <v>61.303035999754243</v>
      </c>
      <c r="BS1404" s="19">
        <f t="shared" si="41"/>
        <v>0.35338942176819843</v>
      </c>
      <c r="BT1404" s="15">
        <v>11.5045479</v>
      </c>
      <c r="BU1404" s="16">
        <f t="shared" si="42"/>
        <v>88.486242905729469</v>
      </c>
      <c r="BV1404" s="19">
        <f t="shared" si="43"/>
        <v>2.1840770771902269</v>
      </c>
      <c r="BW1404" s="15">
        <v>464.310743</v>
      </c>
      <c r="BX1404" s="18">
        <f t="shared" si="44"/>
        <v>6.8508741574396237E-2</v>
      </c>
      <c r="BY1404" s="19">
        <f t="shared" si="45"/>
        <v>-4.3266381596962132E-2</v>
      </c>
      <c r="BZ1404" s="15">
        <v>126.587349</v>
      </c>
      <c r="CA1404" s="18">
        <f t="shared" si="46"/>
        <v>1.9418426695877559E-2</v>
      </c>
      <c r="CB1404" s="19">
        <f t="shared" si="47"/>
        <v>-4.4224088366751436E-2</v>
      </c>
      <c r="CC1404" s="7">
        <f t="shared" si="48"/>
        <v>0.37191749680822989</v>
      </c>
      <c r="CD1404" s="61">
        <f t="shared" si="49"/>
        <v>0.59898472902422739</v>
      </c>
    </row>
    <row r="1405" spans="1:82" ht="15.75" customHeight="1" x14ac:dyDescent="0.25">
      <c r="A1405" s="5">
        <v>50228000101</v>
      </c>
      <c r="B1405" s="5">
        <v>50228</v>
      </c>
      <c r="C1405" s="6" t="s">
        <v>1410</v>
      </c>
      <c r="D1405" s="6" t="s">
        <v>1410</v>
      </c>
      <c r="E1405" s="5">
        <v>312</v>
      </c>
      <c r="F1405" s="15">
        <v>10.05786589</v>
      </c>
      <c r="G1405" s="16">
        <f t="shared" si="0"/>
        <v>99.424670296533449</v>
      </c>
      <c r="H1405" s="17">
        <v>1</v>
      </c>
      <c r="I1405" s="7">
        <f t="shared" si="1"/>
        <v>99.424670296533449</v>
      </c>
      <c r="J1405" s="18">
        <f t="shared" si="2"/>
        <v>33.141556765511147</v>
      </c>
      <c r="K1405" s="19">
        <f t="shared" si="3"/>
        <v>-7.5161297092198709E-2</v>
      </c>
      <c r="L1405" s="15">
        <v>14.618627</v>
      </c>
      <c r="M1405" s="16">
        <f t="shared" si="4"/>
        <v>68.405876967789112</v>
      </c>
      <c r="N1405" s="19">
        <f t="shared" si="5"/>
        <v>1.2358672645616671</v>
      </c>
      <c r="O1405" s="15">
        <v>14.618627</v>
      </c>
      <c r="P1405" s="16">
        <f t="shared" si="6"/>
        <v>68.405876967789112</v>
      </c>
      <c r="Q1405" s="17">
        <v>2</v>
      </c>
      <c r="R1405" s="7">
        <f t="shared" si="7"/>
        <v>136.81175393557822</v>
      </c>
      <c r="S1405" s="18">
        <f t="shared" si="8"/>
        <v>68.405876967789112</v>
      </c>
      <c r="T1405" s="19">
        <f t="shared" si="9"/>
        <v>1.1861056894952662</v>
      </c>
      <c r="U1405" s="15">
        <v>10</v>
      </c>
      <c r="V1405" s="16">
        <f t="shared" si="10"/>
        <v>100</v>
      </c>
      <c r="W1405" s="19">
        <f t="shared" si="11"/>
        <v>1.6738574211914985</v>
      </c>
      <c r="X1405" s="15">
        <v>42.372207299999999</v>
      </c>
      <c r="Y1405" s="16">
        <f t="shared" si="12"/>
        <v>25.209002741757097</v>
      </c>
      <c r="Z1405" s="17">
        <v>3</v>
      </c>
      <c r="AA1405" s="20">
        <f t="shared" si="13"/>
        <v>75.627008225271283</v>
      </c>
      <c r="AB1405" s="18">
        <f t="shared" si="14"/>
        <v>25.209002741757093</v>
      </c>
      <c r="AC1405" s="19">
        <f t="shared" si="15"/>
        <v>-8.6753042598391103E-2</v>
      </c>
      <c r="AD1405" s="15">
        <v>42.360998500000001</v>
      </c>
      <c r="AE1405" s="16">
        <f t="shared" si="16"/>
        <v>25.267164559400079</v>
      </c>
      <c r="AF1405" s="17">
        <v>4</v>
      </c>
      <c r="AG1405" s="7">
        <f t="shared" si="17"/>
        <v>101.06865823760032</v>
      </c>
      <c r="AH1405" s="18">
        <f t="shared" si="18"/>
        <v>33.272003255541769</v>
      </c>
      <c r="AI1405" s="19">
        <f t="shared" si="19"/>
        <v>0.7809502383524386</v>
      </c>
      <c r="AJ1405" s="5">
        <v>25</v>
      </c>
      <c r="AK1405" s="15">
        <v>10</v>
      </c>
      <c r="AL1405" s="16">
        <f t="shared" si="20"/>
        <v>100</v>
      </c>
      <c r="AM1405" s="17">
        <v>1</v>
      </c>
      <c r="AN1405" s="7">
        <f t="shared" si="21"/>
        <v>100</v>
      </c>
      <c r="AO1405" s="18">
        <f t="shared" si="22"/>
        <v>33.333333333333336</v>
      </c>
      <c r="AP1405" s="19">
        <f t="shared" si="23"/>
        <v>2.8886242853155969E-2</v>
      </c>
      <c r="AQ1405" s="5">
        <v>5</v>
      </c>
      <c r="AR1405" s="15">
        <v>15.320930349999999</v>
      </c>
      <c r="AS1405" s="21">
        <f t="shared" si="24"/>
        <v>65.270187720682387</v>
      </c>
      <c r="AT1405" s="19">
        <f t="shared" si="25"/>
        <v>1.2607878138895128</v>
      </c>
      <c r="AU1405" s="5">
        <v>2</v>
      </c>
      <c r="AV1405" s="15">
        <v>15.320930300000001</v>
      </c>
      <c r="AW1405" s="16">
        <f t="shared" si="26"/>
        <v>65.270187933692242</v>
      </c>
      <c r="AX1405" s="19">
        <f t="shared" si="27"/>
        <v>1.6714595168144502</v>
      </c>
      <c r="AY1405" s="15">
        <v>28.088370600000001</v>
      </c>
      <c r="AZ1405" s="16">
        <f t="shared" si="28"/>
        <v>35.601922740224737</v>
      </c>
      <c r="BA1405" s="19">
        <f t="shared" si="29"/>
        <v>0.29018489269735148</v>
      </c>
      <c r="BB1405" s="15">
        <v>10</v>
      </c>
      <c r="BC1405" s="16">
        <f t="shared" si="30"/>
        <v>100</v>
      </c>
      <c r="BD1405" s="19">
        <f t="shared" si="31"/>
        <v>0.93333821106502679</v>
      </c>
      <c r="BE1405" s="15">
        <v>28.088370600000001</v>
      </c>
      <c r="BF1405" s="21">
        <f t="shared" si="32"/>
        <v>35.601922740224737</v>
      </c>
      <c r="BG1405" s="19">
        <f t="shared" si="33"/>
        <v>-0.11345284150978417</v>
      </c>
      <c r="BH1405" s="15">
        <v>45.810626900000003</v>
      </c>
      <c r="BI1405" s="16">
        <f t="shared" si="34"/>
        <v>21.828996188655083</v>
      </c>
      <c r="BJ1405" s="22">
        <f t="shared" si="35"/>
        <v>-0.50166034143532823</v>
      </c>
      <c r="BK1405" s="15">
        <v>46.455351299999997</v>
      </c>
      <c r="BL1405" s="16">
        <f t="shared" si="36"/>
        <v>21.52604537509977</v>
      </c>
      <c r="BM1405" s="19">
        <f t="shared" si="37"/>
        <v>0.2030246600893145</v>
      </c>
      <c r="BN1405" s="15">
        <v>46.455351299999997</v>
      </c>
      <c r="BO1405" s="16">
        <f t="shared" si="38"/>
        <v>21.52604537509977</v>
      </c>
      <c r="BP1405" s="19">
        <f t="shared" si="39"/>
        <v>1.054879188473125</v>
      </c>
      <c r="BQ1405" s="15">
        <v>15.320930300000001</v>
      </c>
      <c r="BR1405" s="16">
        <f t="shared" si="40"/>
        <v>65.270187933692242</v>
      </c>
      <c r="BS1405" s="19">
        <f t="shared" si="41"/>
        <v>0.53628010596034614</v>
      </c>
      <c r="BT1405" s="15">
        <v>23.164678800000001</v>
      </c>
      <c r="BU1405" s="16">
        <f t="shared" si="42"/>
        <v>43.945967426925854</v>
      </c>
      <c r="BV1405" s="19">
        <f t="shared" si="43"/>
        <v>0.20935922240953286</v>
      </c>
      <c r="BW1405" s="15">
        <v>1776.7738999999999</v>
      </c>
      <c r="BX1405" s="18">
        <f t="shared" si="44"/>
        <v>0.26216180819928203</v>
      </c>
      <c r="BY1405" s="19">
        <f t="shared" si="45"/>
        <v>2.5898440816452029E-2</v>
      </c>
      <c r="BZ1405" s="15">
        <v>313.048113</v>
      </c>
      <c r="CA1405" s="18">
        <f t="shared" si="46"/>
        <v>4.8021400895071238E-2</v>
      </c>
      <c r="CB1405" s="19">
        <f t="shared" si="47"/>
        <v>-3.307286838296232E-2</v>
      </c>
      <c r="CC1405" s="7">
        <f t="shared" si="48"/>
        <v>0.54109360619213032</v>
      </c>
      <c r="CD1405" s="61">
        <f t="shared" si="49"/>
        <v>0.87144812992988285</v>
      </c>
    </row>
    <row r="1406" spans="1:82" ht="15.75" customHeight="1" x14ac:dyDescent="0.25">
      <c r="A1406" s="5">
        <v>50229000101</v>
      </c>
      <c r="B1406" s="5">
        <v>50229</v>
      </c>
      <c r="C1406" s="6" t="s">
        <v>1411</v>
      </c>
      <c r="D1406" s="6" t="s">
        <v>1411</v>
      </c>
      <c r="E1406" s="5">
        <v>76</v>
      </c>
      <c r="F1406" s="15">
        <v>10.102636439999999</v>
      </c>
      <c r="G1406" s="16">
        <f t="shared" si="0"/>
        <v>98.984062817566866</v>
      </c>
      <c r="H1406" s="17">
        <v>1</v>
      </c>
      <c r="I1406" s="7">
        <f t="shared" si="1"/>
        <v>98.984062817566866</v>
      </c>
      <c r="J1406" s="18">
        <f t="shared" si="2"/>
        <v>32.994687605855624</v>
      </c>
      <c r="K1406" s="19">
        <f t="shared" si="3"/>
        <v>-8.323998149560792E-2</v>
      </c>
      <c r="L1406" s="15">
        <v>35.7614947</v>
      </c>
      <c r="M1406" s="16">
        <f t="shared" si="4"/>
        <v>27.963037014781154</v>
      </c>
      <c r="N1406" s="19">
        <f t="shared" si="5"/>
        <v>-1.127450268929659</v>
      </c>
      <c r="O1406" s="15">
        <v>28.627597900000001</v>
      </c>
      <c r="P1406" s="16">
        <f t="shared" si="6"/>
        <v>34.93132757743534</v>
      </c>
      <c r="Q1406" s="17">
        <v>2</v>
      </c>
      <c r="R1406" s="7">
        <f t="shared" si="7"/>
        <v>69.86265515487068</v>
      </c>
      <c r="S1406" s="18">
        <f t="shared" si="8"/>
        <v>34.93132757743534</v>
      </c>
      <c r="T1406" s="19">
        <f t="shared" si="9"/>
        <v>-0.68181100195419286</v>
      </c>
      <c r="U1406" s="15">
        <v>14.0408615</v>
      </c>
      <c r="V1406" s="16">
        <f t="shared" si="10"/>
        <v>71.220701094444948</v>
      </c>
      <c r="W1406" s="19">
        <f t="shared" si="11"/>
        <v>0.44464990030196472</v>
      </c>
      <c r="X1406" s="15">
        <v>27.518900299999999</v>
      </c>
      <c r="Y1406" s="16">
        <f t="shared" si="12"/>
        <v>38.81554416620348</v>
      </c>
      <c r="Z1406" s="17">
        <v>3</v>
      </c>
      <c r="AA1406" s="20">
        <f t="shared" si="13"/>
        <v>116.44663249861044</v>
      </c>
      <c r="AB1406" s="18">
        <f t="shared" si="14"/>
        <v>38.81554416620348</v>
      </c>
      <c r="AC1406" s="19">
        <f t="shared" si="15"/>
        <v>0.97248841151594556</v>
      </c>
      <c r="AD1406" s="15">
        <v>27.506309999999999</v>
      </c>
      <c r="AE1406" s="16">
        <f t="shared" si="16"/>
        <v>38.912610233797267</v>
      </c>
      <c r="AF1406" s="17">
        <v>2</v>
      </c>
      <c r="AG1406" s="7">
        <f t="shared" si="17"/>
        <v>77.825220467594534</v>
      </c>
      <c r="AH1406" s="18">
        <f t="shared" si="18"/>
        <v>25.620217324679324</v>
      </c>
      <c r="AI1406" s="19">
        <f t="shared" si="19"/>
        <v>0.23866048613724455</v>
      </c>
      <c r="AJ1406" s="5">
        <v>2</v>
      </c>
      <c r="AK1406" s="15">
        <v>14.0408615</v>
      </c>
      <c r="AL1406" s="16">
        <f t="shared" si="20"/>
        <v>71.220701094444948</v>
      </c>
      <c r="AM1406" s="17">
        <v>1</v>
      </c>
      <c r="AN1406" s="7">
        <f t="shared" si="21"/>
        <v>71.220701094444948</v>
      </c>
      <c r="AO1406" s="18">
        <f t="shared" si="22"/>
        <v>23.740233698148316</v>
      </c>
      <c r="AP1406" s="19">
        <f t="shared" si="23"/>
        <v>-0.2806083386006159</v>
      </c>
      <c r="AQ1406" s="5">
        <v>0</v>
      </c>
      <c r="AR1406" s="15">
        <v>29.27283323</v>
      </c>
      <c r="AS1406" s="21">
        <f t="shared" si="24"/>
        <v>0</v>
      </c>
      <c r="AT1406" s="19">
        <f t="shared" si="25"/>
        <v>-1.0252866396461213</v>
      </c>
      <c r="AU1406" s="5">
        <v>3</v>
      </c>
      <c r="AV1406" s="15">
        <v>29.272833200000001</v>
      </c>
      <c r="AW1406" s="16">
        <f t="shared" si="26"/>
        <v>34.161367065761162</v>
      </c>
      <c r="AX1406" s="19">
        <f t="shared" si="27"/>
        <v>0.48074445934965698</v>
      </c>
      <c r="AY1406" s="15">
        <v>29.272833200000001</v>
      </c>
      <c r="AZ1406" s="16">
        <f t="shared" si="28"/>
        <v>34.161367065761162</v>
      </c>
      <c r="BA1406" s="19">
        <f t="shared" si="29"/>
        <v>0.18857259038751842</v>
      </c>
      <c r="BB1406" s="15">
        <v>10</v>
      </c>
      <c r="BC1406" s="16">
        <f t="shared" si="30"/>
        <v>100</v>
      </c>
      <c r="BD1406" s="19">
        <f t="shared" si="31"/>
        <v>0.93333821106502679</v>
      </c>
      <c r="BE1406" s="15">
        <v>29.272833200000001</v>
      </c>
      <c r="BF1406" s="21">
        <f t="shared" si="32"/>
        <v>34.161367065761162</v>
      </c>
      <c r="BG1406" s="19">
        <f t="shared" si="33"/>
        <v>-0.20141243919415683</v>
      </c>
      <c r="BH1406" s="15">
        <v>29.272833200000001</v>
      </c>
      <c r="BI1406" s="16">
        <f t="shared" si="34"/>
        <v>34.161367065761162</v>
      </c>
      <c r="BJ1406" s="22">
        <f t="shared" si="35"/>
        <v>0.40451295233152057</v>
      </c>
      <c r="BK1406" s="15">
        <v>74.3203757</v>
      </c>
      <c r="BL1406" s="16">
        <f t="shared" si="36"/>
        <v>13.455260291425034</v>
      </c>
      <c r="BM1406" s="19">
        <f t="shared" si="37"/>
        <v>-0.53329438154410436</v>
      </c>
      <c r="BN1406" s="15">
        <v>74.3203757</v>
      </c>
      <c r="BO1406" s="16">
        <f t="shared" si="38"/>
        <v>13.455260291425034</v>
      </c>
      <c r="BP1406" s="19">
        <f t="shared" si="39"/>
        <v>7.0139106291866427E-2</v>
      </c>
      <c r="BQ1406" s="15">
        <v>29.272833200000001</v>
      </c>
      <c r="BR1406" s="16">
        <f t="shared" si="40"/>
        <v>34.161367065761162</v>
      </c>
      <c r="BS1406" s="19">
        <f t="shared" si="41"/>
        <v>-0.89787558751700824</v>
      </c>
      <c r="BT1406" s="15">
        <v>25.014392900000001</v>
      </c>
      <c r="BU1406" s="16">
        <f t="shared" si="42"/>
        <v>40.696339266342932</v>
      </c>
      <c r="BV1406" s="19">
        <f t="shared" si="43"/>
        <v>6.5285152792359302E-2</v>
      </c>
      <c r="BW1406" s="15">
        <v>309.923474</v>
      </c>
      <c r="BX1406" s="18">
        <f t="shared" si="44"/>
        <v>4.5729002630691039E-2</v>
      </c>
      <c r="BY1406" s="19">
        <f t="shared" si="45"/>
        <v>-5.1402357061359108E-2</v>
      </c>
      <c r="BZ1406" s="15">
        <v>77.935067599999996</v>
      </c>
      <c r="CA1406" s="18">
        <f t="shared" si="46"/>
        <v>1.1955194647680488E-2</v>
      </c>
      <c r="CB1406" s="19">
        <f t="shared" si="47"/>
        <v>-4.7133720832939402E-2</v>
      </c>
      <c r="CC1406" s="7">
        <f t="shared" si="48"/>
        <v>-5.9532812979087468E-2</v>
      </c>
      <c r="CD1406" s="61">
        <f t="shared" si="49"/>
        <v>-9.5879452180534036E-2</v>
      </c>
    </row>
    <row r="1407" spans="1:82" ht="15.75" customHeight="1" x14ac:dyDescent="0.25">
      <c r="A1407" s="5">
        <v>50230000101</v>
      </c>
      <c r="B1407" s="5">
        <v>50230</v>
      </c>
      <c r="C1407" s="6" t="s">
        <v>1412</v>
      </c>
      <c r="D1407" s="6" t="s">
        <v>1413</v>
      </c>
      <c r="E1407" s="5">
        <v>137</v>
      </c>
      <c r="F1407" s="15">
        <v>10.268455919999999</v>
      </c>
      <c r="G1407" s="16">
        <f t="shared" si="0"/>
        <v>97.385625238190642</v>
      </c>
      <c r="H1407" s="17">
        <v>1</v>
      </c>
      <c r="I1407" s="7">
        <f t="shared" si="1"/>
        <v>97.385625238190642</v>
      </c>
      <c r="J1407" s="18">
        <f t="shared" si="2"/>
        <v>32.461875079396883</v>
      </c>
      <c r="K1407" s="19">
        <f t="shared" si="3"/>
        <v>-0.11254786517615173</v>
      </c>
      <c r="L1407" s="15">
        <v>18.701263699999998</v>
      </c>
      <c r="M1407" s="16">
        <f t="shared" si="4"/>
        <v>53.472322300872108</v>
      </c>
      <c r="N1407" s="19">
        <f t="shared" si="5"/>
        <v>0.36321016079041568</v>
      </c>
      <c r="O1407" s="15">
        <v>18.701263699999998</v>
      </c>
      <c r="P1407" s="16">
        <f t="shared" si="6"/>
        <v>53.472322300872108</v>
      </c>
      <c r="Q1407" s="17">
        <v>2</v>
      </c>
      <c r="R1407" s="7">
        <f t="shared" si="7"/>
        <v>106.94464460174422</v>
      </c>
      <c r="S1407" s="18">
        <f t="shared" si="8"/>
        <v>53.472322300872108</v>
      </c>
      <c r="T1407" s="19">
        <f t="shared" si="9"/>
        <v>0.35279690616492132</v>
      </c>
      <c r="U1407" s="15">
        <v>18.045613700000001</v>
      </c>
      <c r="V1407" s="16">
        <f t="shared" si="10"/>
        <v>55.415128386572967</v>
      </c>
      <c r="W1407" s="19">
        <f t="shared" si="11"/>
        <v>-0.23043009064015268</v>
      </c>
      <c r="X1407" s="15">
        <v>35.075848299999997</v>
      </c>
      <c r="Y1407" s="16">
        <f t="shared" si="12"/>
        <v>30.452893993158256</v>
      </c>
      <c r="Z1407" s="17">
        <v>2</v>
      </c>
      <c r="AA1407" s="20">
        <f t="shared" si="13"/>
        <v>60.905787986316511</v>
      </c>
      <c r="AB1407" s="18">
        <f t="shared" si="14"/>
        <v>20.301929328772168</v>
      </c>
      <c r="AC1407" s="19">
        <f t="shared" si="15"/>
        <v>-0.46875868350852679</v>
      </c>
      <c r="AD1407" s="15">
        <v>85.775043199999999</v>
      </c>
      <c r="AE1407" s="16">
        <f t="shared" si="16"/>
        <v>12.478481852866032</v>
      </c>
      <c r="AF1407" s="17">
        <v>4</v>
      </c>
      <c r="AG1407" s="7">
        <f t="shared" si="17"/>
        <v>49.91392741146413</v>
      </c>
      <c r="AH1407" s="18">
        <f t="shared" si="18"/>
        <v>16.43176415211645</v>
      </c>
      <c r="AI1407" s="19">
        <f t="shared" si="19"/>
        <v>-0.41253441649229283</v>
      </c>
      <c r="AJ1407" s="5">
        <v>7</v>
      </c>
      <c r="AK1407" s="15">
        <v>10</v>
      </c>
      <c r="AL1407" s="16">
        <f t="shared" si="20"/>
        <v>100</v>
      </c>
      <c r="AM1407" s="17">
        <v>1</v>
      </c>
      <c r="AN1407" s="7">
        <f t="shared" si="21"/>
        <v>100</v>
      </c>
      <c r="AO1407" s="18">
        <f t="shared" si="22"/>
        <v>33.333333333333336</v>
      </c>
      <c r="AP1407" s="19">
        <f t="shared" si="23"/>
        <v>2.8886242853155969E-2</v>
      </c>
      <c r="AQ1407" s="5">
        <v>3</v>
      </c>
      <c r="AR1407" s="15">
        <v>18.045613750000001</v>
      </c>
      <c r="AS1407" s="21">
        <f t="shared" si="24"/>
        <v>55.41512823303114</v>
      </c>
      <c r="AT1407" s="19">
        <f t="shared" si="25"/>
        <v>0.91561644975607515</v>
      </c>
      <c r="AU1407" s="5">
        <v>1</v>
      </c>
      <c r="AV1407" s="15">
        <v>34.243624099999998</v>
      </c>
      <c r="AW1407" s="16">
        <f t="shared" si="26"/>
        <v>29.202516564244146</v>
      </c>
      <c r="AX1407" s="19">
        <f t="shared" si="27"/>
        <v>0.29094048108444537</v>
      </c>
      <c r="AY1407" s="15">
        <v>34.243624099999998</v>
      </c>
      <c r="AZ1407" s="16">
        <f t="shared" si="28"/>
        <v>29.202516564244146</v>
      </c>
      <c r="BA1407" s="19">
        <f t="shared" si="29"/>
        <v>-0.16120925088497959</v>
      </c>
      <c r="BB1407" s="15">
        <v>18.045613750000001</v>
      </c>
      <c r="BC1407" s="16">
        <f t="shared" si="30"/>
        <v>55.41512823303114</v>
      </c>
      <c r="BD1407" s="19">
        <f t="shared" si="31"/>
        <v>-0.83058877977278611</v>
      </c>
      <c r="BE1407" s="15">
        <v>34.243624099999998</v>
      </c>
      <c r="BF1407" s="21">
        <f t="shared" si="32"/>
        <v>29.202516564244146</v>
      </c>
      <c r="BG1407" s="19">
        <f t="shared" si="33"/>
        <v>-0.50419733173418857</v>
      </c>
      <c r="BH1407" s="15">
        <v>34.243624099999998</v>
      </c>
      <c r="BI1407" s="16">
        <f t="shared" si="34"/>
        <v>29.202516564244146</v>
      </c>
      <c r="BJ1407" s="22">
        <f t="shared" si="35"/>
        <v>4.0140364364758915E-2</v>
      </c>
      <c r="BK1407" s="15">
        <v>86.166240700000003</v>
      </c>
      <c r="BL1407" s="16">
        <f t="shared" si="36"/>
        <v>11.605473232627636</v>
      </c>
      <c r="BM1407" s="19">
        <f t="shared" si="37"/>
        <v>-0.70205534100945655</v>
      </c>
      <c r="BN1407" s="15">
        <v>86.166240700000003</v>
      </c>
      <c r="BO1407" s="16">
        <f t="shared" si="38"/>
        <v>11.605473232627636</v>
      </c>
      <c r="BP1407" s="19">
        <f t="shared" si="39"/>
        <v>-0.15555882041696847</v>
      </c>
      <c r="BQ1407" s="15">
        <v>18.045613700000001</v>
      </c>
      <c r="BR1407" s="16">
        <f t="shared" si="40"/>
        <v>55.415128386572967</v>
      </c>
      <c r="BS1407" s="19">
        <f t="shared" si="41"/>
        <v>8.1949489603576481E-2</v>
      </c>
      <c r="BT1407" s="15">
        <v>57.160617700000003</v>
      </c>
      <c r="BU1407" s="16">
        <f t="shared" si="42"/>
        <v>17.809363526174767</v>
      </c>
      <c r="BV1407" s="19">
        <f t="shared" si="43"/>
        <v>-0.94942163000584723</v>
      </c>
      <c r="BW1407" s="15">
        <v>214.274654</v>
      </c>
      <c r="BX1407" s="18">
        <f t="shared" si="44"/>
        <v>3.1616082802609566E-2</v>
      </c>
      <c r="BY1407" s="19">
        <f t="shared" si="45"/>
        <v>-5.6442905143847207E-2</v>
      </c>
      <c r="BZ1407" s="15">
        <v>137.27148199999999</v>
      </c>
      <c r="CA1407" s="18">
        <f t="shared" si="46"/>
        <v>2.1057366567108344E-2</v>
      </c>
      <c r="CB1407" s="19">
        <f t="shared" si="47"/>
        <v>-4.3585127574876426E-2</v>
      </c>
      <c r="CC1407" s="7">
        <f t="shared" si="48"/>
        <v>-0.1344100077759329</v>
      </c>
      <c r="CD1407" s="61">
        <f t="shared" si="49"/>
        <v>-0.21647150988253747</v>
      </c>
    </row>
    <row r="1408" spans="1:82" ht="15.75" customHeight="1" x14ac:dyDescent="0.25">
      <c r="A1408" s="5">
        <v>50230000201</v>
      </c>
      <c r="B1408" s="5">
        <v>50230</v>
      </c>
      <c r="C1408" s="6" t="s">
        <v>1413</v>
      </c>
      <c r="D1408" s="6" t="s">
        <v>1413</v>
      </c>
      <c r="E1408" s="5">
        <v>1174</v>
      </c>
      <c r="F1408" s="15">
        <v>10.65564994</v>
      </c>
      <c r="G1408" s="16">
        <f t="shared" si="0"/>
        <v>93.846926806981799</v>
      </c>
      <c r="H1408" s="17">
        <v>3</v>
      </c>
      <c r="I1408" s="7">
        <f t="shared" si="1"/>
        <v>281.5407804209454</v>
      </c>
      <c r="J1408" s="18">
        <f t="shared" si="2"/>
        <v>93.846926806981799</v>
      </c>
      <c r="K1408" s="19">
        <f t="shared" si="3"/>
        <v>3.2639980424687871</v>
      </c>
      <c r="L1408" s="15">
        <v>10.6556499</v>
      </c>
      <c r="M1408" s="16">
        <f t="shared" si="4"/>
        <v>93.84692715927163</v>
      </c>
      <c r="N1408" s="19">
        <f t="shared" si="5"/>
        <v>2.7225403087352533</v>
      </c>
      <c r="O1408" s="15">
        <v>10.6556499</v>
      </c>
      <c r="P1408" s="16">
        <f t="shared" si="6"/>
        <v>93.84692715927163</v>
      </c>
      <c r="Q1408" s="17">
        <v>2</v>
      </c>
      <c r="R1408" s="7">
        <f t="shared" si="7"/>
        <v>187.69385431854326</v>
      </c>
      <c r="S1408" s="18">
        <f t="shared" si="8"/>
        <v>93.84692715927163</v>
      </c>
      <c r="T1408" s="19">
        <f t="shared" si="9"/>
        <v>2.605744285567535</v>
      </c>
      <c r="U1408" s="15">
        <v>10</v>
      </c>
      <c r="V1408" s="16">
        <f t="shared" si="10"/>
        <v>100</v>
      </c>
      <c r="W1408" s="19">
        <f t="shared" si="11"/>
        <v>1.6738574211914985</v>
      </c>
      <c r="X1408" s="15">
        <v>27.0302346</v>
      </c>
      <c r="Y1408" s="16">
        <f t="shared" si="12"/>
        <v>39.517270412443999</v>
      </c>
      <c r="Z1408" s="17">
        <v>2</v>
      </c>
      <c r="AA1408" s="20">
        <f t="shared" si="13"/>
        <v>79.034540824887998</v>
      </c>
      <c r="AB1408" s="18">
        <f t="shared" si="14"/>
        <v>26.344846941629331</v>
      </c>
      <c r="AC1408" s="19">
        <f t="shared" si="15"/>
        <v>1.6701080310832297E-3</v>
      </c>
      <c r="AD1408" s="15">
        <v>77.729429400000001</v>
      </c>
      <c r="AE1408" s="16">
        <f t="shared" si="16"/>
        <v>13.770103913820831</v>
      </c>
      <c r="AF1408" s="17">
        <v>4</v>
      </c>
      <c r="AG1408" s="7">
        <f t="shared" si="17"/>
        <v>55.080415655283325</v>
      </c>
      <c r="AH1408" s="18">
        <f t="shared" si="18"/>
        <v>18.132582354965802</v>
      </c>
      <c r="AI1408" s="19">
        <f t="shared" si="19"/>
        <v>-0.2919957226344122</v>
      </c>
      <c r="AJ1408" s="5">
        <v>55</v>
      </c>
      <c r="AK1408" s="15">
        <v>10</v>
      </c>
      <c r="AL1408" s="16">
        <f t="shared" si="20"/>
        <v>100</v>
      </c>
      <c r="AM1408" s="17">
        <v>2</v>
      </c>
      <c r="AN1408" s="7">
        <f t="shared" si="21"/>
        <v>200</v>
      </c>
      <c r="AO1408" s="18">
        <f t="shared" si="22"/>
        <v>66.666666666666671</v>
      </c>
      <c r="AP1408" s="19">
        <f t="shared" si="23"/>
        <v>1.1042931958489164</v>
      </c>
      <c r="AQ1408" s="5">
        <v>34</v>
      </c>
      <c r="AR1408" s="15">
        <v>10</v>
      </c>
      <c r="AS1408" s="21">
        <f t="shared" si="24"/>
        <v>100</v>
      </c>
      <c r="AT1408" s="19">
        <f t="shared" si="25"/>
        <v>2.4771921081072543</v>
      </c>
      <c r="AU1408" s="5">
        <v>17</v>
      </c>
      <c r="AV1408" s="15">
        <v>26.198010400000001</v>
      </c>
      <c r="AW1408" s="16">
        <f t="shared" si="26"/>
        <v>38.170837583910568</v>
      </c>
      <c r="AX1408" s="19">
        <f t="shared" si="27"/>
        <v>0.6342101576700695</v>
      </c>
      <c r="AY1408" s="15">
        <v>26.198010400000001</v>
      </c>
      <c r="AZ1408" s="16">
        <f t="shared" si="28"/>
        <v>38.170837583910568</v>
      </c>
      <c r="BA1408" s="19">
        <f t="shared" si="29"/>
        <v>0.47138812998425766</v>
      </c>
      <c r="BB1408" s="15">
        <v>10</v>
      </c>
      <c r="BC1408" s="16">
        <f t="shared" si="30"/>
        <v>100</v>
      </c>
      <c r="BD1408" s="19">
        <f t="shared" si="31"/>
        <v>0.93333821106502679</v>
      </c>
      <c r="BE1408" s="15">
        <v>26.198010400000001</v>
      </c>
      <c r="BF1408" s="21">
        <f t="shared" si="32"/>
        <v>38.170837583910568</v>
      </c>
      <c r="BG1408" s="19">
        <f t="shared" si="33"/>
        <v>4.3403793843903755E-2</v>
      </c>
      <c r="BH1408" s="15">
        <v>26.198010400000001</v>
      </c>
      <c r="BI1408" s="16">
        <f t="shared" si="34"/>
        <v>38.170837583910568</v>
      </c>
      <c r="BJ1408" s="22">
        <f t="shared" si="35"/>
        <v>0.69912581646759397</v>
      </c>
      <c r="BK1408" s="15">
        <v>78.120626999999999</v>
      </c>
      <c r="BL1408" s="16">
        <f t="shared" si="36"/>
        <v>12.800716512426353</v>
      </c>
      <c r="BM1408" s="19">
        <f t="shared" si="37"/>
        <v>-0.59301013943664205</v>
      </c>
      <c r="BN1408" s="15">
        <v>78.120626999999999</v>
      </c>
      <c r="BO1408" s="16">
        <f t="shared" si="38"/>
        <v>12.800716512426353</v>
      </c>
      <c r="BP1408" s="19">
        <f t="shared" si="39"/>
        <v>-9.7236936761532916E-3</v>
      </c>
      <c r="BQ1408" s="15">
        <v>10</v>
      </c>
      <c r="BR1408" s="16">
        <f t="shared" si="40"/>
        <v>100</v>
      </c>
      <c r="BS1408" s="19">
        <f t="shared" si="41"/>
        <v>2.1373680391786363</v>
      </c>
      <c r="BT1408" s="15">
        <v>52.952841999999997</v>
      </c>
      <c r="BU1408" s="16">
        <f t="shared" si="42"/>
        <v>19.22454360428851</v>
      </c>
      <c r="BV1408" s="19">
        <f t="shared" si="43"/>
        <v>-0.88667883513222623</v>
      </c>
      <c r="BW1408" s="15">
        <v>265.19607300000001</v>
      </c>
      <c r="BX1408" s="18">
        <f t="shared" si="44"/>
        <v>3.9129504336499317E-2</v>
      </c>
      <c r="BY1408" s="19">
        <f t="shared" si="45"/>
        <v>-5.3759423414558513E-2</v>
      </c>
      <c r="BZ1408" s="15">
        <v>1174.32025</v>
      </c>
      <c r="CA1408" s="18">
        <f t="shared" si="46"/>
        <v>0.18014005247956971</v>
      </c>
      <c r="CB1408" s="19">
        <f t="shared" si="47"/>
        <v>1.8435206879429927E-2</v>
      </c>
      <c r="CC1408" s="7">
        <f t="shared" si="48"/>
        <v>0.89217879003922407</v>
      </c>
      <c r="CD1408" s="61">
        <f t="shared" si="49"/>
        <v>1.4368817691531155</v>
      </c>
    </row>
    <row r="1409" spans="1:82" ht="15.75" customHeight="1" x14ac:dyDescent="0.25">
      <c r="A1409" s="5">
        <v>50231000101</v>
      </c>
      <c r="B1409" s="5">
        <v>50231</v>
      </c>
      <c r="C1409" s="6" t="s">
        <v>1414</v>
      </c>
      <c r="D1409" s="6" t="s">
        <v>1414</v>
      </c>
      <c r="E1409" s="5">
        <v>321</v>
      </c>
      <c r="F1409" s="15">
        <v>10</v>
      </c>
      <c r="G1409" s="16">
        <f t="shared" si="0"/>
        <v>100</v>
      </c>
      <c r="H1409" s="17">
        <v>1</v>
      </c>
      <c r="I1409" s="7">
        <f t="shared" si="1"/>
        <v>100</v>
      </c>
      <c r="J1409" s="18">
        <f t="shared" si="2"/>
        <v>33.333333333333336</v>
      </c>
      <c r="K1409" s="19">
        <f t="shared" si="3"/>
        <v>-6.4612435976370855E-2</v>
      </c>
      <c r="L1409" s="15">
        <v>15.5212331</v>
      </c>
      <c r="M1409" s="16">
        <f t="shared" si="4"/>
        <v>64.42787074694472</v>
      </c>
      <c r="N1409" s="19">
        <f t="shared" si="5"/>
        <v>1.0034085188112984</v>
      </c>
      <c r="O1409" s="15">
        <v>15.5212331</v>
      </c>
      <c r="P1409" s="16">
        <f t="shared" si="6"/>
        <v>64.42787074694472</v>
      </c>
      <c r="Q1409" s="17">
        <v>2</v>
      </c>
      <c r="R1409" s="7">
        <f t="shared" si="7"/>
        <v>128.85574149388944</v>
      </c>
      <c r="S1409" s="18">
        <f t="shared" si="8"/>
        <v>64.42787074694472</v>
      </c>
      <c r="T1409" s="19">
        <f t="shared" si="9"/>
        <v>0.96412856496536092</v>
      </c>
      <c r="U1409" s="15">
        <v>10</v>
      </c>
      <c r="V1409" s="16">
        <f t="shared" si="10"/>
        <v>100</v>
      </c>
      <c r="W1409" s="19">
        <f t="shared" si="11"/>
        <v>1.6738574211914985</v>
      </c>
      <c r="X1409" s="15">
        <v>37.2097245</v>
      </c>
      <c r="Y1409" s="16">
        <f t="shared" si="12"/>
        <v>28.706503591554409</v>
      </c>
      <c r="Z1409" s="17">
        <v>3</v>
      </c>
      <c r="AA1409" s="20">
        <f t="shared" si="13"/>
        <v>86.119510774663226</v>
      </c>
      <c r="AB1409" s="18">
        <f t="shared" si="14"/>
        <v>28.706503591554409</v>
      </c>
      <c r="AC1409" s="19">
        <f t="shared" si="15"/>
        <v>0.18552025377722853</v>
      </c>
      <c r="AD1409" s="15">
        <v>37.197134300000002</v>
      </c>
      <c r="AE1409" s="16">
        <f t="shared" si="16"/>
        <v>28.774859680521139</v>
      </c>
      <c r="AF1409" s="17">
        <v>2</v>
      </c>
      <c r="AG1409" s="7">
        <f t="shared" si="17"/>
        <v>57.549719361042278</v>
      </c>
      <c r="AH1409" s="18">
        <f t="shared" si="18"/>
        <v>18.945482044835909</v>
      </c>
      <c r="AI1409" s="19">
        <f t="shared" si="19"/>
        <v>-0.23438470536621447</v>
      </c>
      <c r="AJ1409" s="5">
        <v>18</v>
      </c>
      <c r="AK1409" s="15">
        <v>10</v>
      </c>
      <c r="AL1409" s="16">
        <f t="shared" si="20"/>
        <v>100</v>
      </c>
      <c r="AM1409" s="17">
        <v>1</v>
      </c>
      <c r="AN1409" s="7">
        <f t="shared" si="21"/>
        <v>100</v>
      </c>
      <c r="AO1409" s="18">
        <f t="shared" si="22"/>
        <v>33.333333333333336</v>
      </c>
      <c r="AP1409" s="19">
        <f t="shared" si="23"/>
        <v>2.8886242853155969E-2</v>
      </c>
      <c r="AQ1409" s="5">
        <v>8</v>
      </c>
      <c r="AR1409" s="15">
        <v>16.223536429999999</v>
      </c>
      <c r="AS1409" s="21">
        <f t="shared" si="24"/>
        <v>61.638842080746016</v>
      </c>
      <c r="AT1409" s="19">
        <f t="shared" si="25"/>
        <v>1.1336007045932726</v>
      </c>
      <c r="AU1409" s="5">
        <v>7</v>
      </c>
      <c r="AV1409" s="15">
        <v>16.2235364</v>
      </c>
      <c r="AW1409" s="16">
        <f t="shared" si="26"/>
        <v>61.638842194726422</v>
      </c>
      <c r="AX1409" s="19">
        <f t="shared" si="27"/>
        <v>1.532466847545376</v>
      </c>
      <c r="AY1409" s="15">
        <v>21.241401199999999</v>
      </c>
      <c r="AZ1409" s="16">
        <f t="shared" si="28"/>
        <v>47.077873563256276</v>
      </c>
      <c r="BA1409" s="19">
        <f t="shared" si="29"/>
        <v>1.0996626553370237</v>
      </c>
      <c r="BB1409" s="15">
        <v>10</v>
      </c>
      <c r="BC1409" s="16">
        <f t="shared" si="30"/>
        <v>100</v>
      </c>
      <c r="BD1409" s="19">
        <f t="shared" si="31"/>
        <v>0.93333821106502679</v>
      </c>
      <c r="BE1409" s="15">
        <v>21.241401199999999</v>
      </c>
      <c r="BF1409" s="21">
        <f t="shared" si="32"/>
        <v>47.077873563256276</v>
      </c>
      <c r="BG1409" s="19">
        <f t="shared" si="33"/>
        <v>0.58726288599264742</v>
      </c>
      <c r="BH1409" s="15">
        <v>38.963657499999997</v>
      </c>
      <c r="BI1409" s="16">
        <f t="shared" si="34"/>
        <v>25.664941747319283</v>
      </c>
      <c r="BJ1409" s="22">
        <f t="shared" si="35"/>
        <v>-0.21979796020756381</v>
      </c>
      <c r="BK1409" s="15">
        <v>47.357957399999997</v>
      </c>
      <c r="BL1409" s="16">
        <f t="shared" si="36"/>
        <v>21.115775571857753</v>
      </c>
      <c r="BM1409" s="19">
        <f t="shared" si="37"/>
        <v>0.16559466223875252</v>
      </c>
      <c r="BN1409" s="15">
        <v>47.357957399999997</v>
      </c>
      <c r="BO1409" s="16">
        <f t="shared" si="38"/>
        <v>21.115775571857753</v>
      </c>
      <c r="BP1409" s="19">
        <f t="shared" si="39"/>
        <v>1.0048209703973834</v>
      </c>
      <c r="BQ1409" s="15">
        <v>15.9930726</v>
      </c>
      <c r="BR1409" s="16">
        <f t="shared" si="40"/>
        <v>62.527071877357699</v>
      </c>
      <c r="BS1409" s="19">
        <f t="shared" si="41"/>
        <v>0.40981901228010309</v>
      </c>
      <c r="BT1409" s="15">
        <v>17.0240963</v>
      </c>
      <c r="BU1409" s="16">
        <f t="shared" si="42"/>
        <v>59.797254553829085</v>
      </c>
      <c r="BV1409" s="19">
        <f t="shared" si="43"/>
        <v>0.91213484232341235</v>
      </c>
      <c r="BW1409" s="15">
        <v>2730.1186600000001</v>
      </c>
      <c r="BX1409" s="18">
        <f t="shared" si="44"/>
        <v>0.40282719399705336</v>
      </c>
      <c r="BY1409" s="19">
        <f t="shared" si="45"/>
        <v>7.6138267109845656E-2</v>
      </c>
      <c r="BZ1409" s="15">
        <v>322.33200199999999</v>
      </c>
      <c r="CA1409" s="18">
        <f t="shared" si="46"/>
        <v>4.9445544140216242E-2</v>
      </c>
      <c r="CB1409" s="19">
        <f t="shared" si="47"/>
        <v>-3.2517648687820026E-2</v>
      </c>
      <c r="CC1409" s="7">
        <f t="shared" si="48"/>
        <v>0.58733301632860091</v>
      </c>
      <c r="CD1409" s="61">
        <f t="shared" si="49"/>
        <v>0.9459181422001447</v>
      </c>
    </row>
    <row r="1410" spans="1:82" ht="15.75" customHeight="1" x14ac:dyDescent="0.25">
      <c r="A1410" s="5">
        <v>50232000101</v>
      </c>
      <c r="B1410" s="5">
        <v>50232</v>
      </c>
      <c r="C1410" s="6" t="s">
        <v>1415</v>
      </c>
      <c r="D1410" s="6" t="s">
        <v>1416</v>
      </c>
      <c r="E1410" s="5">
        <v>1</v>
      </c>
      <c r="F1410" s="15">
        <v>18.953120290000001</v>
      </c>
      <c r="G1410" s="16">
        <f t="shared" si="0"/>
        <v>52.761760844604439</v>
      </c>
      <c r="H1410" s="17">
        <v>1</v>
      </c>
      <c r="I1410" s="7">
        <f t="shared" si="1"/>
        <v>52.761760844604439</v>
      </c>
      <c r="J1410" s="18">
        <f t="shared" si="2"/>
        <v>17.587253614868146</v>
      </c>
      <c r="K1410" s="19">
        <f t="shared" si="3"/>
        <v>-0.93074123343639681</v>
      </c>
      <c r="L1410" s="15">
        <v>31.917182100000002</v>
      </c>
      <c r="M1410" s="16">
        <f t="shared" si="4"/>
        <v>31.331086712695729</v>
      </c>
      <c r="N1410" s="19">
        <f t="shared" si="5"/>
        <v>-0.93063493860170887</v>
      </c>
      <c r="O1410" s="15">
        <v>31.917182100000002</v>
      </c>
      <c r="P1410" s="16">
        <f t="shared" si="6"/>
        <v>31.331086712695729</v>
      </c>
      <c r="Q1410" s="17">
        <v>2</v>
      </c>
      <c r="R1410" s="7">
        <f t="shared" si="7"/>
        <v>62.662173425391458</v>
      </c>
      <c r="S1410" s="18">
        <f t="shared" si="8"/>
        <v>31.331086712695729</v>
      </c>
      <c r="T1410" s="19">
        <f t="shared" si="9"/>
        <v>-0.88270840391962313</v>
      </c>
      <c r="U1410" s="15">
        <v>31.9156631</v>
      </c>
      <c r="V1410" s="16">
        <f t="shared" si="10"/>
        <v>31.332577890258531</v>
      </c>
      <c r="W1410" s="19">
        <f t="shared" si="11"/>
        <v>-1.2590323609531984</v>
      </c>
      <c r="X1410" s="15">
        <v>54.756321300000003</v>
      </c>
      <c r="Y1410" s="16">
        <f t="shared" si="12"/>
        <v>19.50753930578605</v>
      </c>
      <c r="Z1410" s="17">
        <v>2</v>
      </c>
      <c r="AA1410" s="20">
        <f t="shared" si="13"/>
        <v>39.0150786115721</v>
      </c>
      <c r="AB1410" s="18">
        <f t="shared" si="14"/>
        <v>13.005026203857366</v>
      </c>
      <c r="AC1410" s="19">
        <f t="shared" si="15"/>
        <v>-1.0368076854892547</v>
      </c>
      <c r="AD1410" s="15">
        <v>54.759268900000002</v>
      </c>
      <c r="AE1410" s="16">
        <f t="shared" si="16"/>
        <v>19.546322321333985</v>
      </c>
      <c r="AF1410" s="17">
        <v>1</v>
      </c>
      <c r="AG1410" s="7">
        <f t="shared" si="17"/>
        <v>19.546322321333985</v>
      </c>
      <c r="AH1410" s="18">
        <f t="shared" si="18"/>
        <v>6.434688173859092</v>
      </c>
      <c r="AI1410" s="19">
        <f t="shared" si="19"/>
        <v>-1.1210372293140056</v>
      </c>
      <c r="AJ1410" s="5">
        <v>0</v>
      </c>
      <c r="AK1410" s="15">
        <v>18.906142200000001</v>
      </c>
      <c r="AL1410" s="16">
        <f t="shared" si="20"/>
        <v>52.892863568962255</v>
      </c>
      <c r="AM1410" s="17">
        <v>1</v>
      </c>
      <c r="AN1410" s="7">
        <f t="shared" si="21"/>
        <v>52.892863568962255</v>
      </c>
      <c r="AO1410" s="18">
        <f t="shared" si="22"/>
        <v>0</v>
      </c>
      <c r="AP1410" s="19">
        <f t="shared" si="23"/>
        <v>-1.0465207101426044</v>
      </c>
      <c r="AQ1410" s="5">
        <v>0</v>
      </c>
      <c r="AR1410" s="15">
        <v>52.19457096</v>
      </c>
      <c r="AS1410" s="21">
        <f t="shared" si="24"/>
        <v>0</v>
      </c>
      <c r="AT1410" s="19">
        <f t="shared" si="25"/>
        <v>-1.0252866396461213</v>
      </c>
      <c r="AU1410" s="5">
        <v>0</v>
      </c>
      <c r="AV1410" s="15">
        <v>52.194571000000003</v>
      </c>
      <c r="AW1410" s="16">
        <f t="shared" si="26"/>
        <v>0</v>
      </c>
      <c r="AX1410" s="19">
        <f t="shared" si="27"/>
        <v>-0.82680925094591806</v>
      </c>
      <c r="AY1410" s="15">
        <v>52.194571000000003</v>
      </c>
      <c r="AZ1410" s="16">
        <f t="shared" si="28"/>
        <v>19.159080740408804</v>
      </c>
      <c r="BA1410" s="19">
        <f t="shared" si="29"/>
        <v>-0.86964187535885518</v>
      </c>
      <c r="BB1410" s="15">
        <v>18.906142190000001</v>
      </c>
      <c r="BC1410" s="16">
        <f t="shared" si="30"/>
        <v>52.89286359693881</v>
      </c>
      <c r="BD1410" s="19">
        <f t="shared" si="31"/>
        <v>-0.93037802427017924</v>
      </c>
      <c r="BE1410" s="15">
        <v>52.194571000000003</v>
      </c>
      <c r="BF1410" s="21">
        <f t="shared" si="32"/>
        <v>19.159080740408804</v>
      </c>
      <c r="BG1410" s="19">
        <f t="shared" si="33"/>
        <v>-1.1174444210994323</v>
      </c>
      <c r="BH1410" s="15">
        <v>52.194571000000003</v>
      </c>
      <c r="BI1410" s="16">
        <f t="shared" si="34"/>
        <v>19.159080740408804</v>
      </c>
      <c r="BJ1410" s="22">
        <f t="shared" si="35"/>
        <v>-0.69784371119659039</v>
      </c>
      <c r="BK1410" s="15">
        <v>137.06282999999999</v>
      </c>
      <c r="BL1410" s="16">
        <f t="shared" si="36"/>
        <v>7.2959240663570135</v>
      </c>
      <c r="BM1410" s="19">
        <f t="shared" si="37"/>
        <v>-1.0952268948399648</v>
      </c>
      <c r="BN1410" s="15">
        <v>137.06282999999999</v>
      </c>
      <c r="BO1410" s="16">
        <f t="shared" si="38"/>
        <v>7.2959240663570135</v>
      </c>
      <c r="BP1410" s="19">
        <f t="shared" si="39"/>
        <v>-0.68137951272380115</v>
      </c>
      <c r="BQ1410" s="15">
        <v>31.9156631</v>
      </c>
      <c r="BR1410" s="16">
        <f t="shared" si="40"/>
        <v>31.332577890258531</v>
      </c>
      <c r="BS1410" s="19">
        <f t="shared" si="41"/>
        <v>-1.0282863195379168</v>
      </c>
      <c r="BT1410" s="15">
        <v>24.035753499999998</v>
      </c>
      <c r="BU1410" s="16">
        <f t="shared" si="42"/>
        <v>42.353330841073905</v>
      </c>
      <c r="BV1410" s="19">
        <f t="shared" si="43"/>
        <v>0.13874879469101786</v>
      </c>
      <c r="BW1410" s="15">
        <v>85.499871400000004</v>
      </c>
      <c r="BX1410" s="18">
        <f t="shared" si="44"/>
        <v>1.2615449206581707E-2</v>
      </c>
      <c r="BY1410" s="19">
        <f t="shared" si="45"/>
        <v>-6.3229141330631858E-2</v>
      </c>
      <c r="BZ1410" s="15">
        <v>1.21343837</v>
      </c>
      <c r="CA1410" s="18">
        <f t="shared" si="46"/>
        <v>1.8614074964007777E-4</v>
      </c>
      <c r="CB1410" s="19">
        <f t="shared" si="47"/>
        <v>-5.1722030709533254E-2</v>
      </c>
      <c r="CC1410" s="7">
        <f t="shared" si="48"/>
        <v>-0.81347271520130082</v>
      </c>
      <c r="CD1410" s="61">
        <f t="shared" si="49"/>
        <v>-1.3101231807190181</v>
      </c>
    </row>
    <row r="1411" spans="1:82" ht="15.75" customHeight="1" x14ac:dyDescent="0.25">
      <c r="A1411" s="5">
        <v>50232000201</v>
      </c>
      <c r="B1411" s="5">
        <v>50232</v>
      </c>
      <c r="C1411" s="6" t="s">
        <v>1416</v>
      </c>
      <c r="D1411" s="6" t="s">
        <v>1416</v>
      </c>
      <c r="E1411" s="5">
        <v>206</v>
      </c>
      <c r="F1411" s="15">
        <v>10.0469781</v>
      </c>
      <c r="G1411" s="16">
        <f t="shared" si="0"/>
        <v>99.532415622564159</v>
      </c>
      <c r="H1411" s="17">
        <v>1</v>
      </c>
      <c r="I1411" s="7">
        <f t="shared" si="1"/>
        <v>99.532415622564159</v>
      </c>
      <c r="J1411" s="18">
        <f t="shared" si="2"/>
        <v>33.177471874188058</v>
      </c>
      <c r="K1411" s="19">
        <f t="shared" si="3"/>
        <v>-7.3185750769230479E-2</v>
      </c>
      <c r="L1411" s="15">
        <v>23.157331500000002</v>
      </c>
      <c r="M1411" s="16">
        <f t="shared" si="4"/>
        <v>43.182868457879096</v>
      </c>
      <c r="N1411" s="19">
        <f t="shared" si="5"/>
        <v>-0.23806429732009796</v>
      </c>
      <c r="O1411" s="15">
        <v>23.157331500000002</v>
      </c>
      <c r="P1411" s="16">
        <f t="shared" si="6"/>
        <v>43.182868457879096</v>
      </c>
      <c r="Q1411" s="17">
        <v>2</v>
      </c>
      <c r="R1411" s="7">
        <f t="shared" si="7"/>
        <v>86.365736915758191</v>
      </c>
      <c r="S1411" s="18">
        <f t="shared" si="8"/>
        <v>43.182868457879096</v>
      </c>
      <c r="T1411" s="19">
        <f t="shared" si="9"/>
        <v>-0.22136594081171143</v>
      </c>
      <c r="U1411" s="15">
        <v>23.1558125</v>
      </c>
      <c r="V1411" s="16">
        <f t="shared" si="10"/>
        <v>43.185701214327935</v>
      </c>
      <c r="W1411" s="19">
        <f t="shared" si="11"/>
        <v>-0.7527674799430174</v>
      </c>
      <c r="X1411" s="15">
        <v>45.996470700000003</v>
      </c>
      <c r="Y1411" s="16">
        <f t="shared" si="12"/>
        <v>23.222674995366546</v>
      </c>
      <c r="Z1411" s="17">
        <v>2</v>
      </c>
      <c r="AA1411" s="20">
        <f t="shared" si="13"/>
        <v>46.445349990733092</v>
      </c>
      <c r="AB1411" s="18">
        <f t="shared" si="14"/>
        <v>15.481783330244365</v>
      </c>
      <c r="AC1411" s="19">
        <f t="shared" si="15"/>
        <v>-0.84399720278064427</v>
      </c>
      <c r="AD1411" s="15">
        <v>45.999418400000003</v>
      </c>
      <c r="AE1411" s="16">
        <f t="shared" si="16"/>
        <v>23.268605500455628</v>
      </c>
      <c r="AF1411" s="17">
        <v>1</v>
      </c>
      <c r="AG1411" s="7">
        <f t="shared" si="17"/>
        <v>23.268605500455628</v>
      </c>
      <c r="AH1411" s="18">
        <f t="shared" si="18"/>
        <v>7.660071197769752</v>
      </c>
      <c r="AI1411" s="19">
        <f t="shared" si="19"/>
        <v>-1.0341931039804682</v>
      </c>
      <c r="AJ1411" s="5">
        <v>21</v>
      </c>
      <c r="AK1411" s="15">
        <v>10</v>
      </c>
      <c r="AL1411" s="16">
        <f t="shared" si="20"/>
        <v>100</v>
      </c>
      <c r="AM1411" s="17">
        <v>1</v>
      </c>
      <c r="AN1411" s="7">
        <f t="shared" si="21"/>
        <v>100</v>
      </c>
      <c r="AO1411" s="18">
        <f t="shared" si="22"/>
        <v>33.333333333333336</v>
      </c>
      <c r="AP1411" s="19">
        <f t="shared" si="23"/>
        <v>2.8886242853155969E-2</v>
      </c>
      <c r="AQ1411" s="5">
        <v>5</v>
      </c>
      <c r="AR1411" s="15">
        <v>43.434720370000001</v>
      </c>
      <c r="AS1411" s="21">
        <f t="shared" si="24"/>
        <v>23.023056013287739</v>
      </c>
      <c r="AT1411" s="19">
        <f t="shared" si="25"/>
        <v>-0.21890899569736269</v>
      </c>
      <c r="AU1411" s="5">
        <v>6</v>
      </c>
      <c r="AV1411" s="15">
        <v>43.434720400000003</v>
      </c>
      <c r="AW1411" s="16">
        <f t="shared" si="26"/>
        <v>23.023055997385907</v>
      </c>
      <c r="AX1411" s="19">
        <f t="shared" si="27"/>
        <v>5.4416674052173875E-2</v>
      </c>
      <c r="AY1411" s="15">
        <v>43.434720400000003</v>
      </c>
      <c r="AZ1411" s="16">
        <f t="shared" si="28"/>
        <v>23.023055997385907</v>
      </c>
      <c r="BA1411" s="19">
        <f t="shared" si="29"/>
        <v>-0.59708911749625015</v>
      </c>
      <c r="BB1411" s="15">
        <v>10</v>
      </c>
      <c r="BC1411" s="16">
        <f t="shared" si="30"/>
        <v>100</v>
      </c>
      <c r="BD1411" s="19">
        <f t="shared" si="31"/>
        <v>0.93333821106502679</v>
      </c>
      <c r="BE1411" s="15">
        <v>43.434720400000003</v>
      </c>
      <c r="BF1411" s="21">
        <f t="shared" si="32"/>
        <v>23.023055997385907</v>
      </c>
      <c r="BG1411" s="19">
        <f t="shared" si="33"/>
        <v>-0.88151205479735484</v>
      </c>
      <c r="BH1411" s="15">
        <v>43.434720400000003</v>
      </c>
      <c r="BI1411" s="16">
        <f t="shared" si="34"/>
        <v>23.023055997385907</v>
      </c>
      <c r="BJ1411" s="22">
        <f t="shared" si="35"/>
        <v>-0.41392172891590545</v>
      </c>
      <c r="BK1411" s="15">
        <v>128.30297999999999</v>
      </c>
      <c r="BL1411" s="16">
        <f t="shared" si="36"/>
        <v>7.7940512371575474</v>
      </c>
      <c r="BM1411" s="19">
        <f t="shared" si="37"/>
        <v>-1.0497814372775618</v>
      </c>
      <c r="BN1411" s="15">
        <v>128.30297999999999</v>
      </c>
      <c r="BO1411" s="16">
        <f t="shared" si="38"/>
        <v>7.7940512371575474</v>
      </c>
      <c r="BP1411" s="19">
        <f t="shared" si="39"/>
        <v>-0.62060156039013636</v>
      </c>
      <c r="BQ1411" s="15">
        <v>23.1558125</v>
      </c>
      <c r="BR1411" s="16">
        <f t="shared" si="40"/>
        <v>43.185701214327935</v>
      </c>
      <c r="BS1411" s="19">
        <f t="shared" si="41"/>
        <v>-0.48184245485813321</v>
      </c>
      <c r="BT1411" s="15">
        <v>15.275903</v>
      </c>
      <c r="BU1411" s="16">
        <f t="shared" si="42"/>
        <v>66.640526586218826</v>
      </c>
      <c r="BV1411" s="19">
        <f t="shared" si="43"/>
        <v>1.2155351092102298</v>
      </c>
      <c r="BW1411" s="15">
        <v>99.947512399999994</v>
      </c>
      <c r="BX1411" s="18">
        <f t="shared" si="44"/>
        <v>1.4747189035028129E-2</v>
      </c>
      <c r="BY1411" s="19">
        <f t="shared" si="45"/>
        <v>-6.2467772511455334E-2</v>
      </c>
      <c r="BZ1411" s="15">
        <v>206.33084099999999</v>
      </c>
      <c r="CA1411" s="18">
        <f t="shared" si="46"/>
        <v>3.1651032608774103E-2</v>
      </c>
      <c r="CB1411" s="19">
        <f t="shared" si="47"/>
        <v>-3.9455057056939108E-2</v>
      </c>
      <c r="CC1411" s="7">
        <f t="shared" si="48"/>
        <v>-0.27878830091714124</v>
      </c>
      <c r="CD1411" s="61">
        <f t="shared" si="49"/>
        <v>-0.44899725426492287</v>
      </c>
    </row>
    <row r="1412" spans="1:82" ht="15.75" customHeight="1" x14ac:dyDescent="0.25">
      <c r="A1412" s="5">
        <v>50233000101</v>
      </c>
      <c r="B1412" s="5">
        <v>50233</v>
      </c>
      <c r="C1412" s="6" t="s">
        <v>1417</v>
      </c>
      <c r="D1412" s="6" t="s">
        <v>1417</v>
      </c>
      <c r="E1412" s="5">
        <v>100</v>
      </c>
      <c r="F1412" s="15">
        <v>10.295455240000001</v>
      </c>
      <c r="G1412" s="16">
        <f t="shared" si="0"/>
        <v>97.130236273068377</v>
      </c>
      <c r="H1412" s="17">
        <v>1</v>
      </c>
      <c r="I1412" s="7">
        <f t="shared" si="1"/>
        <v>97.130236273068377</v>
      </c>
      <c r="J1412" s="18">
        <f t="shared" si="2"/>
        <v>32.37674542435613</v>
      </c>
      <c r="K1412" s="19">
        <f t="shared" si="3"/>
        <v>-0.11723050663783365</v>
      </c>
      <c r="L1412" s="15">
        <v>23.911489700000001</v>
      </c>
      <c r="M1412" s="16">
        <f t="shared" si="4"/>
        <v>41.820899180530773</v>
      </c>
      <c r="N1412" s="19">
        <f t="shared" si="5"/>
        <v>-0.31765232518791842</v>
      </c>
      <c r="O1412" s="15">
        <v>20.9417215</v>
      </c>
      <c r="P1412" s="16">
        <f t="shared" si="6"/>
        <v>47.751566173774208</v>
      </c>
      <c r="Q1412" s="17">
        <v>1</v>
      </c>
      <c r="R1412" s="7">
        <f t="shared" si="7"/>
        <v>47.751566173774208</v>
      </c>
      <c r="S1412" s="18">
        <f t="shared" si="8"/>
        <v>23.875783086887104</v>
      </c>
      <c r="T1412" s="19">
        <f t="shared" si="9"/>
        <v>-1.2987225500722392</v>
      </c>
      <c r="U1412" s="15">
        <v>14.257136600000001</v>
      </c>
      <c r="V1412" s="16">
        <f t="shared" si="10"/>
        <v>70.140311344144649</v>
      </c>
      <c r="W1412" s="19">
        <f t="shared" si="11"/>
        <v>0.39850481487374556</v>
      </c>
      <c r="X1412" s="15">
        <v>63.7941918</v>
      </c>
      <c r="Y1412" s="16">
        <f t="shared" si="12"/>
        <v>16.74386115508403</v>
      </c>
      <c r="Z1412" s="17">
        <v>3</v>
      </c>
      <c r="AA1412" s="20">
        <f t="shared" si="13"/>
        <v>50.231583465252086</v>
      </c>
      <c r="AB1412" s="18">
        <f t="shared" si="14"/>
        <v>16.74386115508403</v>
      </c>
      <c r="AC1412" s="19">
        <f t="shared" si="15"/>
        <v>-0.74574702232062207</v>
      </c>
      <c r="AD1412" s="15">
        <v>63.782983000000002</v>
      </c>
      <c r="AE1412" s="16">
        <f t="shared" si="16"/>
        <v>16.781001289952211</v>
      </c>
      <c r="AF1412" s="17">
        <v>4</v>
      </c>
      <c r="AG1412" s="7">
        <f t="shared" si="17"/>
        <v>67.124005159808846</v>
      </c>
      <c r="AH1412" s="18">
        <f t="shared" si="18"/>
        <v>22.09735596718642</v>
      </c>
      <c r="AI1412" s="19">
        <f t="shared" si="19"/>
        <v>-1.1008235636311783E-2</v>
      </c>
      <c r="AJ1412" s="5">
        <v>3</v>
      </c>
      <c r="AK1412" s="15">
        <v>14.257136600000001</v>
      </c>
      <c r="AL1412" s="16">
        <f t="shared" si="20"/>
        <v>70.140311344144649</v>
      </c>
      <c r="AM1412" s="17">
        <v>1</v>
      </c>
      <c r="AN1412" s="7">
        <f t="shared" si="21"/>
        <v>70.140311344144649</v>
      </c>
      <c r="AO1412" s="18">
        <f t="shared" si="22"/>
        <v>23.38010378138155</v>
      </c>
      <c r="AP1412" s="19">
        <f t="shared" si="23"/>
        <v>-0.29222692509479886</v>
      </c>
      <c r="AQ1412" s="5">
        <v>1</v>
      </c>
      <c r="AR1412" s="15">
        <v>24.755061860000001</v>
      </c>
      <c r="AS1412" s="21">
        <f t="shared" si="24"/>
        <v>40.39577867570717</v>
      </c>
      <c r="AT1412" s="19">
        <f t="shared" si="25"/>
        <v>0.38956692346001232</v>
      </c>
      <c r="AU1412" s="5">
        <v>0</v>
      </c>
      <c r="AV1412" s="15">
        <v>46.423936599999998</v>
      </c>
      <c r="AW1412" s="16">
        <f t="shared" si="26"/>
        <v>0</v>
      </c>
      <c r="AX1412" s="19">
        <f t="shared" si="27"/>
        <v>-0.82680925094591806</v>
      </c>
      <c r="AY1412" s="15">
        <v>63.3173782</v>
      </c>
      <c r="AZ1412" s="16">
        <f t="shared" si="28"/>
        <v>15.793452420618388</v>
      </c>
      <c r="BA1412" s="19">
        <f t="shared" si="29"/>
        <v>-1.1070427952645903</v>
      </c>
      <c r="BB1412" s="15">
        <v>10</v>
      </c>
      <c r="BC1412" s="16">
        <f t="shared" si="30"/>
        <v>100</v>
      </c>
      <c r="BD1412" s="19">
        <f t="shared" si="31"/>
        <v>0.93333821106502679</v>
      </c>
      <c r="BE1412" s="15">
        <v>24.755061900000001</v>
      </c>
      <c r="BF1412" s="21">
        <f t="shared" si="32"/>
        <v>40.395778610434419</v>
      </c>
      <c r="BG1412" s="19">
        <f t="shared" si="33"/>
        <v>0.17925756265944676</v>
      </c>
      <c r="BH1412" s="15">
        <v>63.3173782</v>
      </c>
      <c r="BI1412" s="16">
        <f t="shared" si="34"/>
        <v>15.793452420618388</v>
      </c>
      <c r="BJ1412" s="22">
        <f t="shared" si="35"/>
        <v>-0.94514753708145893</v>
      </c>
      <c r="BK1412" s="15">
        <v>63.3173782</v>
      </c>
      <c r="BL1412" s="16">
        <f t="shared" si="36"/>
        <v>15.793452420618388</v>
      </c>
      <c r="BM1412" s="19">
        <f t="shared" si="37"/>
        <v>-0.31997493741654981</v>
      </c>
      <c r="BN1412" s="15">
        <v>63.3173782</v>
      </c>
      <c r="BO1412" s="16">
        <f t="shared" si="38"/>
        <v>15.793452420618388</v>
      </c>
      <c r="BP1412" s="19">
        <f t="shared" si="39"/>
        <v>0.35542876344242846</v>
      </c>
      <c r="BQ1412" s="15">
        <v>19.493283300000002</v>
      </c>
      <c r="BR1412" s="16">
        <f t="shared" si="40"/>
        <v>51.299721273737397</v>
      </c>
      <c r="BS1412" s="19">
        <f t="shared" si="41"/>
        <v>-0.10777594444315793</v>
      </c>
      <c r="BT1412" s="15">
        <v>43.440506200000002</v>
      </c>
      <c r="BU1412" s="16">
        <f t="shared" si="42"/>
        <v>23.434216335167843</v>
      </c>
      <c r="BV1412" s="19">
        <f t="shared" si="43"/>
        <v>-0.70004065620118494</v>
      </c>
      <c r="BW1412" s="15">
        <v>319.345055</v>
      </c>
      <c r="BX1412" s="18">
        <f t="shared" si="44"/>
        <v>4.7119150646179109E-2</v>
      </c>
      <c r="BY1412" s="19">
        <f t="shared" si="45"/>
        <v>-5.0905853998973648E-2</v>
      </c>
      <c r="BZ1412" s="15">
        <v>101.54912400000001</v>
      </c>
      <c r="CA1412" s="18">
        <f t="shared" si="46"/>
        <v>1.5577577348780569E-2</v>
      </c>
      <c r="CB1412" s="19">
        <f t="shared" si="47"/>
        <v>-4.5721490549328621E-2</v>
      </c>
      <c r="CC1412" s="7">
        <f t="shared" si="48"/>
        <v>-0.2436794608079067</v>
      </c>
      <c r="CD1412" s="61">
        <f t="shared" si="49"/>
        <v>-0.39245337219521698</v>
      </c>
    </row>
    <row r="1413" spans="1:82" ht="15.75" customHeight="1" x14ac:dyDescent="0.25">
      <c r="A1413" s="5">
        <v>50234000101</v>
      </c>
      <c r="B1413" s="5">
        <v>50234</v>
      </c>
      <c r="C1413" s="6" t="s">
        <v>1418</v>
      </c>
      <c r="D1413" s="6" t="s">
        <v>1418</v>
      </c>
      <c r="E1413" s="5">
        <v>265</v>
      </c>
      <c r="F1413" s="15">
        <v>10.98956821</v>
      </c>
      <c r="G1413" s="16">
        <f t="shared" si="0"/>
        <v>90.995385886958346</v>
      </c>
      <c r="H1413" s="17">
        <v>1</v>
      </c>
      <c r="I1413" s="7">
        <f t="shared" si="1"/>
        <v>90.995385886958346</v>
      </c>
      <c r="J1413" s="18">
        <f t="shared" si="2"/>
        <v>30.331795295652778</v>
      </c>
      <c r="K1413" s="19">
        <f t="shared" si="3"/>
        <v>-0.22971502516611925</v>
      </c>
      <c r="L1413" s="15">
        <v>23.858671699999999</v>
      </c>
      <c r="M1413" s="16">
        <f t="shared" si="4"/>
        <v>41.913481713233857</v>
      </c>
      <c r="N1413" s="19">
        <f t="shared" si="5"/>
        <v>-0.31224217290666256</v>
      </c>
      <c r="O1413" s="15">
        <v>23.858671699999999</v>
      </c>
      <c r="P1413" s="16">
        <f t="shared" si="6"/>
        <v>41.913481713233857</v>
      </c>
      <c r="Q1413" s="17">
        <v>2</v>
      </c>
      <c r="R1413" s="7">
        <f t="shared" si="7"/>
        <v>83.826963426467714</v>
      </c>
      <c r="S1413" s="18">
        <f t="shared" si="8"/>
        <v>41.913481713233857</v>
      </c>
      <c r="T1413" s="19">
        <f t="shared" si="9"/>
        <v>-0.29219911799887938</v>
      </c>
      <c r="U1413" s="15">
        <v>22.740202</v>
      </c>
      <c r="V1413" s="16">
        <f t="shared" si="10"/>
        <v>43.974983159780201</v>
      </c>
      <c r="W1413" s="19">
        <f t="shared" si="11"/>
        <v>-0.71905605053550736</v>
      </c>
      <c r="X1413" s="15">
        <v>23.760241000000001</v>
      </c>
      <c r="Y1413" s="16">
        <f t="shared" si="12"/>
        <v>44.955818840389711</v>
      </c>
      <c r="Z1413" s="17">
        <v>2</v>
      </c>
      <c r="AA1413" s="20">
        <f t="shared" si="13"/>
        <v>89.911637680779421</v>
      </c>
      <c r="AB1413" s="18">
        <f t="shared" si="14"/>
        <v>29.97054589359314</v>
      </c>
      <c r="AC1413" s="19">
        <f t="shared" si="15"/>
        <v>0.28392336477411562</v>
      </c>
      <c r="AD1413" s="15">
        <v>78.821934499999998</v>
      </c>
      <c r="AE1413" s="16">
        <f t="shared" si="16"/>
        <v>13.579244493168332</v>
      </c>
      <c r="AF1413" s="17">
        <v>4</v>
      </c>
      <c r="AG1413" s="7">
        <f t="shared" si="17"/>
        <v>54.316977972673328</v>
      </c>
      <c r="AH1413" s="18">
        <f t="shared" si="18"/>
        <v>17.881257151840138</v>
      </c>
      <c r="AI1413" s="19">
        <f t="shared" si="19"/>
        <v>-0.30980739214005498</v>
      </c>
      <c r="AJ1413" s="5">
        <v>19</v>
      </c>
      <c r="AK1413" s="15">
        <v>10</v>
      </c>
      <c r="AL1413" s="16">
        <f t="shared" si="20"/>
        <v>100</v>
      </c>
      <c r="AM1413" s="17">
        <v>1</v>
      </c>
      <c r="AN1413" s="7">
        <f t="shared" si="21"/>
        <v>100</v>
      </c>
      <c r="AO1413" s="18">
        <f t="shared" si="22"/>
        <v>33.333333333333336</v>
      </c>
      <c r="AP1413" s="19">
        <f t="shared" si="23"/>
        <v>2.8886242853155969E-2</v>
      </c>
      <c r="AQ1413" s="5">
        <v>6</v>
      </c>
      <c r="AR1413" s="15">
        <v>23.018468429999999</v>
      </c>
      <c r="AS1413" s="21">
        <f t="shared" si="24"/>
        <v>43.443376914543052</v>
      </c>
      <c r="AT1413" s="19">
        <f t="shared" si="25"/>
        <v>0.49630840409214527</v>
      </c>
      <c r="AU1413" s="5">
        <v>5</v>
      </c>
      <c r="AV1413" s="15">
        <v>23.0184684</v>
      </c>
      <c r="AW1413" s="16">
        <f t="shared" si="26"/>
        <v>43.443376971162863</v>
      </c>
      <c r="AX1413" s="19">
        <f t="shared" si="27"/>
        <v>0.83602082950910894</v>
      </c>
      <c r="AY1413" s="15">
        <v>23.0184684</v>
      </c>
      <c r="AZ1413" s="16">
        <f t="shared" si="28"/>
        <v>43.443376971162863</v>
      </c>
      <c r="BA1413" s="19">
        <f t="shared" si="29"/>
        <v>0.84329660645288373</v>
      </c>
      <c r="BB1413" s="15">
        <v>10</v>
      </c>
      <c r="BC1413" s="16">
        <f t="shared" si="30"/>
        <v>100</v>
      </c>
      <c r="BD1413" s="19">
        <f t="shared" si="31"/>
        <v>0.93333821106502679</v>
      </c>
      <c r="BE1413" s="15">
        <v>23.0184684</v>
      </c>
      <c r="BF1413" s="21">
        <f t="shared" si="32"/>
        <v>43.443376971162863</v>
      </c>
      <c r="BG1413" s="19">
        <f t="shared" si="33"/>
        <v>0.36534237039382894</v>
      </c>
      <c r="BH1413" s="15">
        <v>23.0184684</v>
      </c>
      <c r="BI1413" s="16">
        <f t="shared" si="34"/>
        <v>43.443376971162863</v>
      </c>
      <c r="BJ1413" s="22">
        <f t="shared" si="35"/>
        <v>1.0865480267362997</v>
      </c>
      <c r="BK1413" s="15">
        <v>79.213132099999996</v>
      </c>
      <c r="BL1413" s="16">
        <f t="shared" si="36"/>
        <v>12.624169421019523</v>
      </c>
      <c r="BM1413" s="19">
        <f t="shared" si="37"/>
        <v>-0.60911699692325671</v>
      </c>
      <c r="BN1413" s="15">
        <v>79.213132099999996</v>
      </c>
      <c r="BO1413" s="16">
        <f t="shared" si="38"/>
        <v>12.624169421019523</v>
      </c>
      <c r="BP1413" s="19">
        <f t="shared" si="39"/>
        <v>-3.1264720416226799E-2</v>
      </c>
      <c r="BQ1413" s="15">
        <v>23.0184684</v>
      </c>
      <c r="BR1413" s="16">
        <f t="shared" si="40"/>
        <v>43.443376971162863</v>
      </c>
      <c r="BS1413" s="19">
        <f t="shared" si="41"/>
        <v>-0.469963279003003</v>
      </c>
      <c r="BT1413" s="15">
        <v>46.116321599999999</v>
      </c>
      <c r="BU1413" s="16">
        <f t="shared" si="42"/>
        <v>22.074488699029281</v>
      </c>
      <c r="BV1413" s="19">
        <f t="shared" si="43"/>
        <v>-0.76032493625687003</v>
      </c>
      <c r="BW1413" s="15">
        <v>253.925175</v>
      </c>
      <c r="BX1413" s="18">
        <f t="shared" si="44"/>
        <v>3.7466490826615094E-2</v>
      </c>
      <c r="BY1413" s="19">
        <f t="shared" si="45"/>
        <v>-5.4353382684540291E-2</v>
      </c>
      <c r="BZ1413" s="15">
        <v>265.35888999999997</v>
      </c>
      <c r="CA1413" s="18">
        <f t="shared" si="46"/>
        <v>4.0705901452793958E-2</v>
      </c>
      <c r="CB1413" s="19">
        <f t="shared" si="47"/>
        <v>-3.5924905482461578E-2</v>
      </c>
      <c r="CC1413" s="7">
        <f t="shared" si="48"/>
        <v>5.5247161913841221E-2</v>
      </c>
      <c r="CD1413" s="61">
        <f t="shared" si="49"/>
        <v>8.8977277466951402E-2</v>
      </c>
    </row>
    <row r="1414" spans="1:82" ht="15.75" customHeight="1" x14ac:dyDescent="0.25">
      <c r="A1414" s="5">
        <v>50234000201</v>
      </c>
      <c r="B1414" s="5">
        <v>50234</v>
      </c>
      <c r="C1414" s="6" t="s">
        <v>1419</v>
      </c>
      <c r="D1414" s="6" t="s">
        <v>1418</v>
      </c>
      <c r="E1414" s="5">
        <v>5</v>
      </c>
      <c r="F1414" s="15">
        <v>10.98956821</v>
      </c>
      <c r="G1414" s="16">
        <f t="shared" si="0"/>
        <v>90.995385886958346</v>
      </c>
      <c r="H1414" s="17">
        <v>1</v>
      </c>
      <c r="I1414" s="7">
        <f t="shared" si="1"/>
        <v>90.995385886958346</v>
      </c>
      <c r="J1414" s="18">
        <f t="shared" si="2"/>
        <v>30.331795295652778</v>
      </c>
      <c r="K1414" s="19">
        <f t="shared" si="3"/>
        <v>-0.22971502516611925</v>
      </c>
      <c r="L1414" s="15">
        <v>23.858671699999999</v>
      </c>
      <c r="M1414" s="16">
        <f t="shared" si="4"/>
        <v>41.913481713233857</v>
      </c>
      <c r="N1414" s="19">
        <f t="shared" si="5"/>
        <v>-0.31224217290666256</v>
      </c>
      <c r="O1414" s="15">
        <v>23.858671699999999</v>
      </c>
      <c r="P1414" s="16">
        <f t="shared" si="6"/>
        <v>41.913481713233857</v>
      </c>
      <c r="Q1414" s="17">
        <v>2</v>
      </c>
      <c r="R1414" s="7">
        <f t="shared" si="7"/>
        <v>83.826963426467714</v>
      </c>
      <c r="S1414" s="18">
        <f t="shared" si="8"/>
        <v>41.913481713233857</v>
      </c>
      <c r="T1414" s="19">
        <f t="shared" si="9"/>
        <v>-0.29219911799887938</v>
      </c>
      <c r="U1414" s="15">
        <v>22.740202</v>
      </c>
      <c r="V1414" s="16">
        <f t="shared" si="10"/>
        <v>43.974983159780201</v>
      </c>
      <c r="W1414" s="19">
        <f t="shared" si="11"/>
        <v>-0.71905605053550736</v>
      </c>
      <c r="X1414" s="15">
        <v>23.760241000000001</v>
      </c>
      <c r="Y1414" s="16">
        <f t="shared" si="12"/>
        <v>44.955818840389711</v>
      </c>
      <c r="Z1414" s="17">
        <v>2</v>
      </c>
      <c r="AA1414" s="20">
        <f t="shared" si="13"/>
        <v>89.911637680779421</v>
      </c>
      <c r="AB1414" s="18">
        <f t="shared" si="14"/>
        <v>29.97054589359314</v>
      </c>
      <c r="AC1414" s="19">
        <f t="shared" si="15"/>
        <v>0.28392336477411562</v>
      </c>
      <c r="AD1414" s="15">
        <v>78.821934499999998</v>
      </c>
      <c r="AE1414" s="16">
        <f t="shared" si="16"/>
        <v>13.579244493168332</v>
      </c>
      <c r="AF1414" s="17">
        <v>4</v>
      </c>
      <c r="AG1414" s="7">
        <f t="shared" si="17"/>
        <v>54.316977972673328</v>
      </c>
      <c r="AH1414" s="18">
        <f t="shared" si="18"/>
        <v>17.881257151840138</v>
      </c>
      <c r="AI1414" s="19">
        <f t="shared" si="19"/>
        <v>-0.30980739214005498</v>
      </c>
      <c r="AJ1414" s="5">
        <v>0</v>
      </c>
      <c r="AK1414" s="15">
        <v>10</v>
      </c>
      <c r="AL1414" s="16">
        <f t="shared" si="20"/>
        <v>100</v>
      </c>
      <c r="AM1414" s="17">
        <v>1</v>
      </c>
      <c r="AN1414" s="7">
        <f t="shared" si="21"/>
        <v>100</v>
      </c>
      <c r="AO1414" s="18">
        <f t="shared" si="22"/>
        <v>0</v>
      </c>
      <c r="AP1414" s="19">
        <f t="shared" si="23"/>
        <v>-1.0465207101426044</v>
      </c>
      <c r="AQ1414" s="5">
        <v>0</v>
      </c>
      <c r="AR1414" s="15">
        <v>23.018468429999999</v>
      </c>
      <c r="AS1414" s="21">
        <f t="shared" si="24"/>
        <v>0</v>
      </c>
      <c r="AT1414" s="19">
        <f t="shared" si="25"/>
        <v>-1.0252866396461213</v>
      </c>
      <c r="AU1414" s="5">
        <v>0</v>
      </c>
      <c r="AV1414" s="15">
        <v>23.0184684</v>
      </c>
      <c r="AW1414" s="16">
        <f t="shared" si="26"/>
        <v>0</v>
      </c>
      <c r="AX1414" s="19">
        <f t="shared" si="27"/>
        <v>-0.82680925094591806</v>
      </c>
      <c r="AY1414" s="15">
        <v>23.0184684</v>
      </c>
      <c r="AZ1414" s="16">
        <f t="shared" si="28"/>
        <v>43.443376971162863</v>
      </c>
      <c r="BA1414" s="19">
        <f t="shared" si="29"/>
        <v>0.84329660645288373</v>
      </c>
      <c r="BB1414" s="15">
        <v>10</v>
      </c>
      <c r="BC1414" s="16">
        <f t="shared" si="30"/>
        <v>100</v>
      </c>
      <c r="BD1414" s="19">
        <f t="shared" si="31"/>
        <v>0.93333821106502679</v>
      </c>
      <c r="BE1414" s="15">
        <v>23.0184684</v>
      </c>
      <c r="BF1414" s="21">
        <f t="shared" si="32"/>
        <v>43.443376971162863</v>
      </c>
      <c r="BG1414" s="19">
        <f t="shared" si="33"/>
        <v>0.36534237039382894</v>
      </c>
      <c r="BH1414" s="15">
        <v>23.0184684</v>
      </c>
      <c r="BI1414" s="16">
        <f t="shared" si="34"/>
        <v>43.443376971162863</v>
      </c>
      <c r="BJ1414" s="22">
        <f t="shared" si="35"/>
        <v>1.0865480267362997</v>
      </c>
      <c r="BK1414" s="15">
        <v>79.213132099999996</v>
      </c>
      <c r="BL1414" s="16">
        <f t="shared" si="36"/>
        <v>12.624169421019523</v>
      </c>
      <c r="BM1414" s="19">
        <f t="shared" si="37"/>
        <v>-0.60911699692325671</v>
      </c>
      <c r="BN1414" s="15">
        <v>79.213132099999996</v>
      </c>
      <c r="BO1414" s="16">
        <f t="shared" si="38"/>
        <v>12.624169421019523</v>
      </c>
      <c r="BP1414" s="19">
        <f t="shared" si="39"/>
        <v>-3.1264720416226799E-2</v>
      </c>
      <c r="BQ1414" s="15">
        <v>23.0184684</v>
      </c>
      <c r="BR1414" s="16">
        <f t="shared" si="40"/>
        <v>43.443376971162863</v>
      </c>
      <c r="BS1414" s="19">
        <f t="shared" si="41"/>
        <v>-0.469963279003003</v>
      </c>
      <c r="BT1414" s="15">
        <v>46.116321599999999</v>
      </c>
      <c r="BU1414" s="16">
        <f t="shared" si="42"/>
        <v>22.074488699029281</v>
      </c>
      <c r="BV1414" s="19">
        <f t="shared" si="43"/>
        <v>-0.76032493625687003</v>
      </c>
      <c r="BW1414" s="15">
        <v>253.925175</v>
      </c>
      <c r="BX1414" s="18">
        <f t="shared" si="44"/>
        <v>3.7466490826615094E-2</v>
      </c>
      <c r="BY1414" s="19">
        <f t="shared" si="45"/>
        <v>-5.4353382684540291E-2</v>
      </c>
      <c r="BZ1414" s="15">
        <v>5.35888966</v>
      </c>
      <c r="CA1414" s="18">
        <f t="shared" si="46"/>
        <v>8.2205059870561162E-4</v>
      </c>
      <c r="CB1414" s="19">
        <f t="shared" si="47"/>
        <v>-5.1474113462627244E-2</v>
      </c>
      <c r="CC1414" s="7">
        <f t="shared" si="48"/>
        <v>-0.16977290572664402</v>
      </c>
      <c r="CD1414" s="61">
        <f t="shared" si="49"/>
        <v>-0.27342456003021576</v>
      </c>
    </row>
    <row r="1415" spans="1:82" ht="15.75" customHeight="1" x14ac:dyDescent="0.25">
      <c r="A1415" s="5">
        <v>50235000101</v>
      </c>
      <c r="B1415" s="5">
        <v>50235</v>
      </c>
      <c r="C1415" s="6" t="s">
        <v>1420</v>
      </c>
      <c r="D1415" s="6" t="s">
        <v>1420</v>
      </c>
      <c r="E1415" s="5">
        <v>2465</v>
      </c>
      <c r="F1415" s="15">
        <v>10.269136509999999</v>
      </c>
      <c r="G1415" s="16">
        <f t="shared" si="0"/>
        <v>97.379170977638523</v>
      </c>
      <c r="H1415" s="17">
        <v>1</v>
      </c>
      <c r="I1415" s="7">
        <f t="shared" si="1"/>
        <v>97.379170977638523</v>
      </c>
      <c r="J1415" s="18">
        <f t="shared" si="2"/>
        <v>32.459723659212841</v>
      </c>
      <c r="K1415" s="19">
        <f t="shared" si="3"/>
        <v>-0.11266620618611436</v>
      </c>
      <c r="L1415" s="15">
        <v>16.508303999999999</v>
      </c>
      <c r="M1415" s="16">
        <f t="shared" si="4"/>
        <v>60.57557457143993</v>
      </c>
      <c r="N1415" s="19">
        <f t="shared" si="5"/>
        <v>0.77829576445600213</v>
      </c>
      <c r="O1415" s="15">
        <v>16.508303999999999</v>
      </c>
      <c r="P1415" s="16">
        <f t="shared" si="6"/>
        <v>60.57557457143993</v>
      </c>
      <c r="Q1415" s="17">
        <v>2</v>
      </c>
      <c r="R1415" s="7">
        <f t="shared" si="7"/>
        <v>121.15114914287986</v>
      </c>
      <c r="S1415" s="18">
        <f t="shared" si="8"/>
        <v>60.57557457143993</v>
      </c>
      <c r="T1415" s="19">
        <f t="shared" si="9"/>
        <v>0.74916619929701567</v>
      </c>
      <c r="U1415" s="15">
        <v>10</v>
      </c>
      <c r="V1415" s="16">
        <f t="shared" si="10"/>
        <v>100</v>
      </c>
      <c r="W1415" s="19">
        <f t="shared" si="11"/>
        <v>1.6738574211914985</v>
      </c>
      <c r="X1415" s="15">
        <v>37.365951099999997</v>
      </c>
      <c r="Y1415" s="16">
        <f t="shared" si="12"/>
        <v>28.586482039259536</v>
      </c>
      <c r="Z1415" s="17">
        <v>3</v>
      </c>
      <c r="AA1415" s="20">
        <f t="shared" si="13"/>
        <v>85.759446117778609</v>
      </c>
      <c r="AB1415" s="18">
        <f t="shared" si="14"/>
        <v>28.586482039259536</v>
      </c>
      <c r="AC1415" s="19">
        <f t="shared" si="15"/>
        <v>0.17617682111406349</v>
      </c>
      <c r="AD1415" s="15">
        <v>37.399938400000003</v>
      </c>
      <c r="AE1415" s="16">
        <f t="shared" si="16"/>
        <v>28.618825746515132</v>
      </c>
      <c r="AF1415" s="17">
        <v>3</v>
      </c>
      <c r="AG1415" s="7">
        <f t="shared" si="17"/>
        <v>85.856477239545399</v>
      </c>
      <c r="AH1415" s="18">
        <f t="shared" si="18"/>
        <v>28.264123023261451</v>
      </c>
      <c r="AI1415" s="19">
        <f t="shared" si="19"/>
        <v>0.42603673778871226</v>
      </c>
      <c r="AJ1415" s="5">
        <v>1</v>
      </c>
      <c r="AK1415" s="15">
        <v>13.2916259</v>
      </c>
      <c r="AL1415" s="16">
        <f t="shared" si="20"/>
        <v>75.235340471025452</v>
      </c>
      <c r="AM1415" s="17">
        <v>3</v>
      </c>
      <c r="AN1415" s="7">
        <f t="shared" si="21"/>
        <v>225.70602141307637</v>
      </c>
      <c r="AO1415" s="18">
        <f t="shared" si="22"/>
        <v>75.235340471025452</v>
      </c>
      <c r="AP1415" s="19">
        <f t="shared" si="23"/>
        <v>1.3807375374637185</v>
      </c>
      <c r="AQ1415" s="5">
        <v>92</v>
      </c>
      <c r="AR1415" s="15">
        <v>10</v>
      </c>
      <c r="AS1415" s="21">
        <f t="shared" si="24"/>
        <v>100</v>
      </c>
      <c r="AT1415" s="19">
        <f t="shared" si="25"/>
        <v>2.4771921081072543</v>
      </c>
      <c r="AU1415" s="5">
        <v>52</v>
      </c>
      <c r="AV1415" s="15">
        <v>16.456229700000002</v>
      </c>
      <c r="AW1415" s="16">
        <f t="shared" si="26"/>
        <v>60.767260680616282</v>
      </c>
      <c r="AX1415" s="19">
        <f t="shared" si="27"/>
        <v>1.4991063663794457</v>
      </c>
      <c r="AY1415" s="15">
        <v>36.077794400000002</v>
      </c>
      <c r="AZ1415" s="16">
        <f t="shared" si="28"/>
        <v>27.717880669556671</v>
      </c>
      <c r="BA1415" s="19">
        <f t="shared" si="29"/>
        <v>-0.26593083438586618</v>
      </c>
      <c r="BB1415" s="15">
        <v>10</v>
      </c>
      <c r="BC1415" s="16">
        <f t="shared" si="30"/>
        <v>100</v>
      </c>
      <c r="BD1415" s="19">
        <f t="shared" si="31"/>
        <v>0.93333821106502679</v>
      </c>
      <c r="BE1415" s="15">
        <v>39.046916299999999</v>
      </c>
      <c r="BF1415" s="21">
        <f t="shared" si="32"/>
        <v>25.610217009633615</v>
      </c>
      <c r="BG1415" s="19">
        <f t="shared" si="33"/>
        <v>-0.72354131766028285</v>
      </c>
      <c r="BH1415" s="15">
        <v>36.077794400000002</v>
      </c>
      <c r="BI1415" s="16">
        <f t="shared" si="34"/>
        <v>27.717880669556671</v>
      </c>
      <c r="BJ1415" s="22">
        <f t="shared" si="35"/>
        <v>-6.8949559392799967E-2</v>
      </c>
      <c r="BK1415" s="15">
        <v>36.077794400000002</v>
      </c>
      <c r="BL1415" s="16">
        <f t="shared" si="36"/>
        <v>27.717880669556671</v>
      </c>
      <c r="BM1415" s="19">
        <f t="shared" si="37"/>
        <v>0.76792214932968395</v>
      </c>
      <c r="BN1415" s="15">
        <v>36.077794400000002</v>
      </c>
      <c r="BO1415" s="16">
        <f t="shared" si="38"/>
        <v>27.717880669556671</v>
      </c>
      <c r="BP1415" s="19">
        <f t="shared" si="39"/>
        <v>1.810363113952665</v>
      </c>
      <c r="BQ1415" s="15">
        <v>10</v>
      </c>
      <c r="BR1415" s="16">
        <f t="shared" si="40"/>
        <v>100</v>
      </c>
      <c r="BS1415" s="19">
        <f t="shared" si="41"/>
        <v>2.1373680391786363</v>
      </c>
      <c r="BT1415" s="15">
        <v>15.7060759</v>
      </c>
      <c r="BU1415" s="16">
        <f t="shared" si="42"/>
        <v>64.815312652347487</v>
      </c>
      <c r="BV1415" s="19">
        <f t="shared" si="43"/>
        <v>1.134613235574188</v>
      </c>
      <c r="BW1415" s="15">
        <v>945.35658699999999</v>
      </c>
      <c r="BX1415" s="18">
        <f t="shared" si="44"/>
        <v>0.13948673618011945</v>
      </c>
      <c r="BY1415" s="19">
        <f t="shared" si="45"/>
        <v>-1.7915993515195242E-2</v>
      </c>
      <c r="BZ1415" s="15">
        <v>2465.4772400000002</v>
      </c>
      <c r="CA1415" s="18">
        <f t="shared" si="46"/>
        <v>0.37820279382969402</v>
      </c>
      <c r="CB1415" s="19">
        <f t="shared" si="47"/>
        <v>9.5652393595971594E-2</v>
      </c>
      <c r="CC1415" s="7">
        <f t="shared" si="48"/>
        <v>0.78162222038703266</v>
      </c>
      <c r="CD1415" s="61">
        <f t="shared" si="49"/>
        <v>1.2588269653773427</v>
      </c>
    </row>
    <row r="1416" spans="1:82" ht="15.75" customHeight="1" x14ac:dyDescent="0.25">
      <c r="A1416" s="5">
        <v>50235000102</v>
      </c>
      <c r="B1416" s="5">
        <v>50235</v>
      </c>
      <c r="C1416" s="6" t="s">
        <v>1421</v>
      </c>
      <c r="D1416" s="6" t="s">
        <v>1420</v>
      </c>
      <c r="E1416" s="5">
        <v>43</v>
      </c>
      <c r="F1416" s="15">
        <v>13.15718204</v>
      </c>
      <c r="G1416" s="16">
        <f t="shared" si="0"/>
        <v>76.004116759944139</v>
      </c>
      <c r="H1416" s="17">
        <v>1</v>
      </c>
      <c r="I1416" s="7">
        <f t="shared" si="1"/>
        <v>76.004116759944139</v>
      </c>
      <c r="J1416" s="18">
        <f t="shared" si="2"/>
        <v>25.334705586648045</v>
      </c>
      <c r="K1416" s="19">
        <f t="shared" si="3"/>
        <v>-0.50458492153687207</v>
      </c>
      <c r="L1416" s="15">
        <v>13.343700200000001</v>
      </c>
      <c r="M1416" s="16">
        <f t="shared" si="4"/>
        <v>74.941731679493216</v>
      </c>
      <c r="N1416" s="19">
        <f t="shared" si="5"/>
        <v>1.6177964281532899</v>
      </c>
      <c r="O1416" s="15">
        <v>13.343700200000001</v>
      </c>
      <c r="P1416" s="16">
        <f t="shared" si="6"/>
        <v>74.941731679493216</v>
      </c>
      <c r="Q1416" s="17">
        <v>2</v>
      </c>
      <c r="R1416" s="7">
        <f t="shared" si="7"/>
        <v>149.88346335898643</v>
      </c>
      <c r="S1416" s="18">
        <f t="shared" si="8"/>
        <v>74.941731679493216</v>
      </c>
      <c r="T1416" s="19">
        <f t="shared" si="9"/>
        <v>1.5508135744772442</v>
      </c>
      <c r="U1416" s="15">
        <v>13.2916259</v>
      </c>
      <c r="V1416" s="16">
        <f t="shared" si="10"/>
        <v>75.235340471025452</v>
      </c>
      <c r="W1416" s="19">
        <f t="shared" si="11"/>
        <v>0.61612123918157491</v>
      </c>
      <c r="X1416" s="15">
        <v>34.160858699999999</v>
      </c>
      <c r="Y1416" s="16">
        <f t="shared" si="12"/>
        <v>31.268566735414062</v>
      </c>
      <c r="Z1416" s="17">
        <v>3</v>
      </c>
      <c r="AA1416" s="20">
        <f t="shared" si="13"/>
        <v>93.805700206242193</v>
      </c>
      <c r="AB1416" s="18">
        <f t="shared" si="14"/>
        <v>31.268566735414066</v>
      </c>
      <c r="AC1416" s="19">
        <f t="shared" si="15"/>
        <v>0.3849716356808463</v>
      </c>
      <c r="AD1416" s="15">
        <v>34.194845999999998</v>
      </c>
      <c r="AE1416" s="16">
        <f t="shared" si="16"/>
        <v>31.301276221568596</v>
      </c>
      <c r="AF1416" s="17">
        <v>3</v>
      </c>
      <c r="AG1416" s="7">
        <f t="shared" si="17"/>
        <v>93.903828664705784</v>
      </c>
      <c r="AH1416" s="18">
        <f t="shared" si="18"/>
        <v>30.91332711368257</v>
      </c>
      <c r="AI1416" s="19">
        <f t="shared" si="19"/>
        <v>0.61378849179001915</v>
      </c>
      <c r="AJ1416" s="5">
        <v>219</v>
      </c>
      <c r="AK1416" s="15">
        <v>10</v>
      </c>
      <c r="AL1416" s="16">
        <f t="shared" si="20"/>
        <v>100</v>
      </c>
      <c r="AM1416" s="17">
        <v>3</v>
      </c>
      <c r="AN1416" s="7">
        <f t="shared" si="21"/>
        <v>300</v>
      </c>
      <c r="AO1416" s="18">
        <f t="shared" si="22"/>
        <v>100</v>
      </c>
      <c r="AP1416" s="19">
        <f t="shared" si="23"/>
        <v>2.179700148844677</v>
      </c>
      <c r="AQ1416" s="5">
        <v>2</v>
      </c>
      <c r="AR1416" s="15">
        <v>13.29162588</v>
      </c>
      <c r="AS1416" s="21">
        <f t="shared" si="24"/>
        <v>75.235340584232574</v>
      </c>
      <c r="AT1416" s="19">
        <f t="shared" si="25"/>
        <v>1.6098151751164951</v>
      </c>
      <c r="AU1416" s="5">
        <v>1</v>
      </c>
      <c r="AV1416" s="15">
        <v>13.2916259</v>
      </c>
      <c r="AW1416" s="16">
        <f t="shared" si="26"/>
        <v>75.235340471025452</v>
      </c>
      <c r="AX1416" s="19">
        <f t="shared" si="27"/>
        <v>2.0528837188602438</v>
      </c>
      <c r="AY1416" s="15">
        <v>36.108887099999997</v>
      </c>
      <c r="AZ1416" s="16">
        <f t="shared" si="28"/>
        <v>27.694013311199505</v>
      </c>
      <c r="BA1416" s="19">
        <f t="shared" si="29"/>
        <v>-0.26761436337104649</v>
      </c>
      <c r="BB1416" s="15">
        <v>13.42631855</v>
      </c>
      <c r="BC1416" s="16">
        <f t="shared" si="30"/>
        <v>74.480580531138969</v>
      </c>
      <c r="BD1416" s="19">
        <f t="shared" si="31"/>
        <v>-7.6295572943864076E-2</v>
      </c>
      <c r="BE1416" s="15">
        <v>41.617791699999998</v>
      </c>
      <c r="BF1416" s="21">
        <f t="shared" si="32"/>
        <v>24.02818504183152</v>
      </c>
      <c r="BG1416" s="19">
        <f t="shared" si="33"/>
        <v>-0.82013938594633251</v>
      </c>
      <c r="BH1416" s="15">
        <v>36.108887099999997</v>
      </c>
      <c r="BI1416" s="16">
        <f t="shared" si="34"/>
        <v>27.694013311199505</v>
      </c>
      <c r="BJ1416" s="22">
        <f t="shared" si="35"/>
        <v>-7.0703314850817905E-2</v>
      </c>
      <c r="BK1416" s="15">
        <v>39.126864300000001</v>
      </c>
      <c r="BL1416" s="16">
        <f t="shared" si="36"/>
        <v>25.557887602048396</v>
      </c>
      <c r="BM1416" s="19">
        <f t="shared" si="37"/>
        <v>0.57086027630079994</v>
      </c>
      <c r="BN1416" s="15">
        <v>39.126864300000001</v>
      </c>
      <c r="BO1416" s="16">
        <f t="shared" si="38"/>
        <v>25.557887602048396</v>
      </c>
      <c r="BP1416" s="19">
        <f t="shared" si="39"/>
        <v>1.5468160452651933</v>
      </c>
      <c r="BQ1416" s="15">
        <v>13.2916259</v>
      </c>
      <c r="BR1416" s="16">
        <f t="shared" si="40"/>
        <v>75.235340471025452</v>
      </c>
      <c r="BS1416" s="19">
        <f t="shared" si="41"/>
        <v>0.99568614736770089</v>
      </c>
      <c r="BT1416" s="15">
        <v>12.5009835</v>
      </c>
      <c r="BU1416" s="16">
        <f t="shared" si="42"/>
        <v>81.433130441296868</v>
      </c>
      <c r="BV1416" s="19">
        <f t="shared" si="43"/>
        <v>1.8713734181857038</v>
      </c>
      <c r="BW1416" s="15">
        <v>839.84921299999996</v>
      </c>
      <c r="BX1416" s="18">
        <f t="shared" si="44"/>
        <v>0.12391919326078799</v>
      </c>
      <c r="BY1416" s="19">
        <f t="shared" si="45"/>
        <v>-2.3476072475960827E-2</v>
      </c>
      <c r="BZ1416" s="15">
        <v>43.452545899999997</v>
      </c>
      <c r="CA1416" s="18">
        <f t="shared" si="46"/>
        <v>6.6655956063066376E-3</v>
      </c>
      <c r="CB1416" s="19">
        <f t="shared" si="47"/>
        <v>-4.9195935836372946E-2</v>
      </c>
      <c r="CC1416" s="7">
        <f t="shared" si="48"/>
        <v>0.72624298590855385</v>
      </c>
      <c r="CD1416" s="61">
        <f t="shared" si="49"/>
        <v>1.16963698092559</v>
      </c>
    </row>
    <row r="1417" spans="1:82" ht="15.75" customHeight="1" x14ac:dyDescent="0.25">
      <c r="A1417" s="5">
        <v>50235000103</v>
      </c>
      <c r="B1417" s="5">
        <v>50235</v>
      </c>
      <c r="C1417" s="6" t="s">
        <v>1422</v>
      </c>
      <c r="D1417" s="6" t="s">
        <v>1420</v>
      </c>
      <c r="E1417" s="5">
        <v>761</v>
      </c>
      <c r="F1417" s="15">
        <v>12.3457019</v>
      </c>
      <c r="G1417" s="16">
        <f t="shared" si="0"/>
        <v>80.999849834378395</v>
      </c>
      <c r="H1417" s="17">
        <v>1</v>
      </c>
      <c r="I1417" s="7">
        <f t="shared" si="1"/>
        <v>80.999849834378395</v>
      </c>
      <c r="J1417" s="18">
        <f t="shared" si="2"/>
        <v>26.999949944792796</v>
      </c>
      <c r="K1417" s="19">
        <f t="shared" si="3"/>
        <v>-0.41298649709185781</v>
      </c>
      <c r="L1417" s="15">
        <v>15.364320599999999</v>
      </c>
      <c r="M1417" s="16">
        <f t="shared" si="4"/>
        <v>65.085858726483494</v>
      </c>
      <c r="N1417" s="19">
        <f t="shared" si="5"/>
        <v>1.0418587001209536</v>
      </c>
      <c r="O1417" s="15">
        <v>15.364320599999999</v>
      </c>
      <c r="P1417" s="16">
        <f t="shared" si="6"/>
        <v>65.085858726483494</v>
      </c>
      <c r="Q1417" s="17">
        <v>2</v>
      </c>
      <c r="R1417" s="7">
        <f t="shared" si="7"/>
        <v>130.17171745296699</v>
      </c>
      <c r="S1417" s="18">
        <f t="shared" si="8"/>
        <v>65.085858726483494</v>
      </c>
      <c r="T1417" s="19">
        <f t="shared" si="9"/>
        <v>1.0008450182750432</v>
      </c>
      <c r="U1417" s="15">
        <v>12.6148384</v>
      </c>
      <c r="V1417" s="16">
        <f t="shared" si="10"/>
        <v>79.271724955271722</v>
      </c>
      <c r="W1417" s="19">
        <f t="shared" si="11"/>
        <v>0.78852134460178191</v>
      </c>
      <c r="X1417" s="15">
        <v>36.181479099999997</v>
      </c>
      <c r="Y1417" s="16">
        <f t="shared" si="12"/>
        <v>29.522316847461333</v>
      </c>
      <c r="Z1417" s="17">
        <v>3</v>
      </c>
      <c r="AA1417" s="20">
        <f t="shared" si="13"/>
        <v>88.566950542384006</v>
      </c>
      <c r="AB1417" s="18">
        <f t="shared" si="14"/>
        <v>29.522316847461333</v>
      </c>
      <c r="AC1417" s="19">
        <f t="shared" si="15"/>
        <v>0.24902964918611817</v>
      </c>
      <c r="AD1417" s="15">
        <v>36.215466399999997</v>
      </c>
      <c r="AE1417" s="16">
        <f t="shared" si="16"/>
        <v>29.554840138687268</v>
      </c>
      <c r="AF1417" s="17">
        <v>3</v>
      </c>
      <c r="AG1417" s="7">
        <f t="shared" si="17"/>
        <v>88.664520416061805</v>
      </c>
      <c r="AH1417" s="18">
        <f t="shared" si="18"/>
        <v>29.188536420450468</v>
      </c>
      <c r="AI1417" s="19">
        <f t="shared" si="19"/>
        <v>0.4915508434675071</v>
      </c>
      <c r="AJ1417" s="5">
        <v>93</v>
      </c>
      <c r="AK1417" s="15">
        <v>12.6148384</v>
      </c>
      <c r="AL1417" s="16">
        <f t="shared" si="20"/>
        <v>79.271724955271722</v>
      </c>
      <c r="AM1417" s="17">
        <v>3</v>
      </c>
      <c r="AN1417" s="7">
        <f t="shared" si="21"/>
        <v>237.81517486581515</v>
      </c>
      <c r="AO1417" s="18">
        <f t="shared" si="22"/>
        <v>79.271724955271708</v>
      </c>
      <c r="AP1417" s="19">
        <f t="shared" si="23"/>
        <v>1.5109602156433972</v>
      </c>
      <c r="AQ1417" s="5">
        <v>41</v>
      </c>
      <c r="AR1417" s="15">
        <v>12.614838410000001</v>
      </c>
      <c r="AS1417" s="21">
        <f t="shared" si="24"/>
        <v>79.271724892431649</v>
      </c>
      <c r="AT1417" s="19">
        <f t="shared" si="25"/>
        <v>1.7511886776888197</v>
      </c>
      <c r="AU1417" s="5">
        <v>12</v>
      </c>
      <c r="AV1417" s="15">
        <v>15.3122463</v>
      </c>
      <c r="AW1417" s="16">
        <f t="shared" si="26"/>
        <v>65.307204469405647</v>
      </c>
      <c r="AX1417" s="19">
        <f t="shared" si="27"/>
        <v>1.6728763543936132</v>
      </c>
      <c r="AY1417" s="15">
        <v>38.129507500000003</v>
      </c>
      <c r="AZ1417" s="16">
        <f t="shared" si="28"/>
        <v>26.226407461465374</v>
      </c>
      <c r="BA1417" s="19">
        <f t="shared" si="29"/>
        <v>-0.37113470063978476</v>
      </c>
      <c r="BB1417" s="15">
        <v>12.614838410000001</v>
      </c>
      <c r="BC1417" s="16">
        <f t="shared" si="30"/>
        <v>79.271724892431649</v>
      </c>
      <c r="BD1417" s="19">
        <f t="shared" si="31"/>
        <v>0.11325815954316594</v>
      </c>
      <c r="BE1417" s="15">
        <v>41.284506100000002</v>
      </c>
      <c r="BF1417" s="21">
        <f t="shared" si="32"/>
        <v>24.222162124884907</v>
      </c>
      <c r="BG1417" s="19">
        <f t="shared" si="33"/>
        <v>-0.80829524379492446</v>
      </c>
      <c r="BH1417" s="15">
        <v>38.129507500000003</v>
      </c>
      <c r="BI1417" s="16">
        <f t="shared" si="34"/>
        <v>26.226407461465374</v>
      </c>
      <c r="BJ1417" s="22">
        <f t="shared" si="35"/>
        <v>-0.17854188377302896</v>
      </c>
      <c r="BK1417" s="15">
        <v>38.315384199999997</v>
      </c>
      <c r="BL1417" s="16">
        <f t="shared" si="36"/>
        <v>26.099177155060346</v>
      </c>
      <c r="BM1417" s="19">
        <f t="shared" si="37"/>
        <v>0.62024355200295389</v>
      </c>
      <c r="BN1417" s="15">
        <v>38.315384199999997</v>
      </c>
      <c r="BO1417" s="16">
        <f t="shared" si="38"/>
        <v>26.099177155060346</v>
      </c>
      <c r="BP1417" s="19">
        <f t="shared" si="39"/>
        <v>1.6128603660333223</v>
      </c>
      <c r="BQ1417" s="15">
        <v>12.6148384</v>
      </c>
      <c r="BR1417" s="16">
        <f t="shared" si="40"/>
        <v>79.271724955271722</v>
      </c>
      <c r="BS1417" s="19">
        <f t="shared" si="41"/>
        <v>1.1817685390379331</v>
      </c>
      <c r="BT1417" s="15">
        <v>14.521604</v>
      </c>
      <c r="BU1417" s="16">
        <f t="shared" si="42"/>
        <v>70.102050710100613</v>
      </c>
      <c r="BV1417" s="19">
        <f t="shared" si="43"/>
        <v>1.3690037040651595</v>
      </c>
      <c r="BW1417" s="15">
        <v>847.14191600000004</v>
      </c>
      <c r="BX1417" s="18">
        <f t="shared" si="44"/>
        <v>0.12499522674211071</v>
      </c>
      <c r="BY1417" s="19">
        <f t="shared" si="45"/>
        <v>-2.3091758062852484E-2</v>
      </c>
      <c r="BZ1417" s="15">
        <v>761.45562500000005</v>
      </c>
      <c r="CA1417" s="18">
        <f t="shared" si="46"/>
        <v>0.11680685592227807</v>
      </c>
      <c r="CB1417" s="19">
        <f t="shared" si="47"/>
        <v>-6.256015864351169E-3</v>
      </c>
      <c r="CC1417" s="7">
        <f t="shared" si="48"/>
        <v>0.61071889604384055</v>
      </c>
      <c r="CD1417" s="61">
        <f t="shared" si="49"/>
        <v>0.98358183090648366</v>
      </c>
    </row>
    <row r="1418" spans="1:82" ht="15.75" customHeight="1" x14ac:dyDescent="0.25">
      <c r="A1418" s="5">
        <v>50236000201</v>
      </c>
      <c r="B1418" s="5">
        <v>50236</v>
      </c>
      <c r="C1418" s="6" t="s">
        <v>1423</v>
      </c>
      <c r="D1418" s="6" t="s">
        <v>1423</v>
      </c>
      <c r="E1418" s="5">
        <v>105</v>
      </c>
      <c r="F1418" s="15">
        <v>11.525921370000001</v>
      </c>
      <c r="G1418" s="16">
        <f t="shared" si="0"/>
        <v>86.760959744426913</v>
      </c>
      <c r="H1418" s="17">
        <v>1</v>
      </c>
      <c r="I1418" s="7">
        <f t="shared" si="1"/>
        <v>86.760959744426913</v>
      </c>
      <c r="J1418" s="18">
        <f t="shared" si="2"/>
        <v>28.920319914808971</v>
      </c>
      <c r="K1418" s="19">
        <f t="shared" si="3"/>
        <v>-0.30735463426965048</v>
      </c>
      <c r="L1418" s="15">
        <v>23.466784000000001</v>
      </c>
      <c r="M1418" s="16">
        <f t="shared" si="4"/>
        <v>42.613423296519883</v>
      </c>
      <c r="N1418" s="19">
        <f t="shared" si="5"/>
        <v>-0.27134039108022301</v>
      </c>
      <c r="O1418" s="15">
        <v>23.466784000000001</v>
      </c>
      <c r="P1418" s="16">
        <f t="shared" si="6"/>
        <v>42.613423296519883</v>
      </c>
      <c r="Q1418" s="17">
        <v>2</v>
      </c>
      <c r="R1418" s="7">
        <f t="shared" si="7"/>
        <v>85.226846593039767</v>
      </c>
      <c r="S1418" s="18">
        <f t="shared" si="8"/>
        <v>42.613423296519883</v>
      </c>
      <c r="T1418" s="19">
        <f t="shared" si="9"/>
        <v>-0.25314160743426256</v>
      </c>
      <c r="U1418" s="15">
        <v>15.6617508</v>
      </c>
      <c r="V1418" s="16">
        <f t="shared" si="10"/>
        <v>63.849821949663507</v>
      </c>
      <c r="W1418" s="19">
        <f t="shared" si="11"/>
        <v>0.12982846875610063</v>
      </c>
      <c r="X1418" s="15">
        <v>30.249550200000002</v>
      </c>
      <c r="Y1418" s="16">
        <f t="shared" si="12"/>
        <v>35.311635476814459</v>
      </c>
      <c r="Z1418" s="17">
        <v>3</v>
      </c>
      <c r="AA1418" s="20">
        <f t="shared" si="13"/>
        <v>105.93490643044338</v>
      </c>
      <c r="AB1418" s="18">
        <f t="shared" si="14"/>
        <v>35.311635476814459</v>
      </c>
      <c r="AC1418" s="19">
        <f t="shared" si="15"/>
        <v>0.69971627791820457</v>
      </c>
      <c r="AD1418" s="15">
        <v>30.236959899999999</v>
      </c>
      <c r="AE1418" s="16">
        <f t="shared" si="16"/>
        <v>35.398476683497535</v>
      </c>
      <c r="AF1418" s="17">
        <v>2</v>
      </c>
      <c r="AG1418" s="7">
        <f t="shared" si="17"/>
        <v>70.796953366995069</v>
      </c>
      <c r="AH1418" s="18">
        <f t="shared" si="18"/>
        <v>23.306497820238864</v>
      </c>
      <c r="AI1418" s="19">
        <f t="shared" si="19"/>
        <v>7.4684861610454054E-2</v>
      </c>
      <c r="AJ1418" s="5">
        <v>1</v>
      </c>
      <c r="AK1418" s="15">
        <v>15.6617508</v>
      </c>
      <c r="AL1418" s="16">
        <f t="shared" si="20"/>
        <v>63.849821949663507</v>
      </c>
      <c r="AM1418" s="17">
        <v>1</v>
      </c>
      <c r="AN1418" s="7">
        <f t="shared" si="21"/>
        <v>63.849821949663507</v>
      </c>
      <c r="AO1418" s="18">
        <f t="shared" si="22"/>
        <v>21.283273983221171</v>
      </c>
      <c r="AP1418" s="19">
        <f t="shared" si="23"/>
        <v>-0.35987528542050989</v>
      </c>
      <c r="AQ1418" s="5">
        <v>1</v>
      </c>
      <c r="AR1418" s="15">
        <v>25.962009859999998</v>
      </c>
      <c r="AS1418" s="21">
        <f t="shared" si="24"/>
        <v>38.517819128507185</v>
      </c>
      <c r="AT1418" s="19">
        <f t="shared" si="25"/>
        <v>0.3237917894279273</v>
      </c>
      <c r="AU1418" s="5">
        <v>1</v>
      </c>
      <c r="AV1418" s="15">
        <v>25.962009900000002</v>
      </c>
      <c r="AW1418" s="16">
        <f t="shared" si="26"/>
        <v>38.517819069162279</v>
      </c>
      <c r="AX1418" s="19">
        <f t="shared" si="27"/>
        <v>0.64749115217978481</v>
      </c>
      <c r="AY1418" s="15">
        <v>25.962009900000002</v>
      </c>
      <c r="AZ1418" s="16">
        <f t="shared" si="28"/>
        <v>38.517819069162279</v>
      </c>
      <c r="BA1418" s="19">
        <f t="shared" si="29"/>
        <v>0.49586312126735455</v>
      </c>
      <c r="BB1418" s="15">
        <v>10</v>
      </c>
      <c r="BC1418" s="16">
        <f t="shared" si="30"/>
        <v>100</v>
      </c>
      <c r="BD1418" s="19">
        <f t="shared" si="31"/>
        <v>0.93333821106502679</v>
      </c>
      <c r="BE1418" s="15">
        <v>25.962009900000002</v>
      </c>
      <c r="BF1418" s="21">
        <f t="shared" si="32"/>
        <v>38.517819069162279</v>
      </c>
      <c r="BG1418" s="19">
        <f t="shared" si="33"/>
        <v>6.4590307067720329E-2</v>
      </c>
      <c r="BH1418" s="15">
        <v>32.003483099999997</v>
      </c>
      <c r="BI1418" s="16">
        <f t="shared" si="34"/>
        <v>31.246598905354777</v>
      </c>
      <c r="BJ1418" s="22">
        <f t="shared" si="35"/>
        <v>0.19033799029032072</v>
      </c>
      <c r="BK1418" s="15">
        <v>61.210355300000003</v>
      </c>
      <c r="BL1418" s="16">
        <f t="shared" si="36"/>
        <v>16.337104973478237</v>
      </c>
      <c r="BM1418" s="19">
        <f t="shared" si="37"/>
        <v>-0.27037607899656291</v>
      </c>
      <c r="BN1418" s="15">
        <v>61.210355300000003</v>
      </c>
      <c r="BO1418" s="16">
        <f t="shared" si="38"/>
        <v>16.337104973478237</v>
      </c>
      <c r="BP1418" s="19">
        <f t="shared" si="39"/>
        <v>0.42176140072999002</v>
      </c>
      <c r="BQ1418" s="15">
        <v>25.962009900000002</v>
      </c>
      <c r="BR1418" s="16">
        <f t="shared" si="40"/>
        <v>38.517819069162279</v>
      </c>
      <c r="BS1418" s="19">
        <f t="shared" si="41"/>
        <v>-0.69703768142718936</v>
      </c>
      <c r="BT1418" s="15">
        <v>20.871974300000002</v>
      </c>
      <c r="BU1418" s="16">
        <f t="shared" si="42"/>
        <v>48.773259556955274</v>
      </c>
      <c r="BV1418" s="19">
        <f t="shared" si="43"/>
        <v>0.42337990047983104</v>
      </c>
      <c r="BW1418" s="15">
        <v>439.69088399999998</v>
      </c>
      <c r="BX1418" s="18">
        <f t="shared" si="44"/>
        <v>6.48760977399436E-2</v>
      </c>
      <c r="BY1418" s="19">
        <f t="shared" si="45"/>
        <v>-4.4563810912593801E-2</v>
      </c>
      <c r="BZ1418" s="15">
        <v>106.777339</v>
      </c>
      <c r="CA1418" s="18">
        <f t="shared" si="46"/>
        <v>1.6379582529628359E-2</v>
      </c>
      <c r="CB1418" s="19">
        <f t="shared" si="47"/>
        <v>-4.5408819002045103E-2</v>
      </c>
      <c r="CC1418" s="7">
        <f t="shared" si="48"/>
        <v>0.11345711432893045</v>
      </c>
      <c r="CD1418" s="61">
        <f t="shared" si="49"/>
        <v>0.18272622144805059</v>
      </c>
    </row>
    <row r="1419" spans="1:82" ht="15.75" customHeight="1" x14ac:dyDescent="0.25">
      <c r="A1419" s="5">
        <v>50237000101</v>
      </c>
      <c r="B1419" s="5">
        <v>50237</v>
      </c>
      <c r="C1419" s="6" t="s">
        <v>1424</v>
      </c>
      <c r="D1419" s="6" t="s">
        <v>1424</v>
      </c>
      <c r="E1419" s="5">
        <v>123</v>
      </c>
      <c r="F1419" s="15">
        <v>10.121587460000001</v>
      </c>
      <c r="G1419" s="16">
        <f t="shared" si="0"/>
        <v>98.798731320748772</v>
      </c>
      <c r="H1419" s="17">
        <v>1</v>
      </c>
      <c r="I1419" s="7">
        <f t="shared" si="1"/>
        <v>98.798731320748772</v>
      </c>
      <c r="J1419" s="18">
        <f t="shared" si="2"/>
        <v>32.932910440249593</v>
      </c>
      <c r="K1419" s="19">
        <f t="shared" si="3"/>
        <v>-8.6638096017668545E-2</v>
      </c>
      <c r="L1419" s="15">
        <v>15.170389800000001</v>
      </c>
      <c r="M1419" s="16">
        <f t="shared" si="4"/>
        <v>65.917884324897173</v>
      </c>
      <c r="N1419" s="19">
        <f t="shared" si="5"/>
        <v>1.090478942599707</v>
      </c>
      <c r="O1419" s="15">
        <v>15.170389800000001</v>
      </c>
      <c r="P1419" s="16">
        <f t="shared" si="6"/>
        <v>65.917884324897173</v>
      </c>
      <c r="Q1419" s="17">
        <v>2</v>
      </c>
      <c r="R1419" s="7">
        <f t="shared" si="7"/>
        <v>131.83576864979435</v>
      </c>
      <c r="S1419" s="18">
        <f t="shared" si="8"/>
        <v>65.917884324897173</v>
      </c>
      <c r="T1419" s="19">
        <f t="shared" si="9"/>
        <v>1.0472729622293238</v>
      </c>
      <c r="U1419" s="15">
        <v>14.3301865</v>
      </c>
      <c r="V1419" s="16">
        <f t="shared" si="10"/>
        <v>69.782762422526744</v>
      </c>
      <c r="W1419" s="19">
        <f t="shared" si="11"/>
        <v>0.3832333579497606</v>
      </c>
      <c r="X1419" s="15">
        <v>15.071959100000001</v>
      </c>
      <c r="Y1419" s="16">
        <f t="shared" si="12"/>
        <v>70.870752960044854</v>
      </c>
      <c r="Z1419" s="17">
        <v>2</v>
      </c>
      <c r="AA1419" s="20">
        <f t="shared" si="13"/>
        <v>141.74150592008971</v>
      </c>
      <c r="AB1419" s="18">
        <f t="shared" si="14"/>
        <v>47.247168640029905</v>
      </c>
      <c r="AC1419" s="19">
        <f t="shared" si="15"/>
        <v>1.6288731524726516</v>
      </c>
      <c r="AD1419" s="15">
        <v>76.150773900000004</v>
      </c>
      <c r="AE1419" s="16">
        <f t="shared" si="16"/>
        <v>14.055567201530435</v>
      </c>
      <c r="AF1419" s="17">
        <v>4</v>
      </c>
      <c r="AG1419" s="7">
        <f t="shared" si="17"/>
        <v>56.22226880612174</v>
      </c>
      <c r="AH1419" s="18">
        <f t="shared" si="18"/>
        <v>18.508482682669097</v>
      </c>
      <c r="AI1419" s="19">
        <f t="shared" si="19"/>
        <v>-0.26535528896184413</v>
      </c>
      <c r="AJ1419" s="5">
        <v>12</v>
      </c>
      <c r="AK1419" s="15">
        <v>14.3301865</v>
      </c>
      <c r="AL1419" s="16">
        <f t="shared" si="20"/>
        <v>69.782762422526744</v>
      </c>
      <c r="AM1419" s="17">
        <v>3</v>
      </c>
      <c r="AN1419" s="7">
        <f t="shared" si="21"/>
        <v>209.34828726758025</v>
      </c>
      <c r="AO1419" s="18">
        <f t="shared" si="22"/>
        <v>69.782762422526744</v>
      </c>
      <c r="AP1419" s="19">
        <f t="shared" si="23"/>
        <v>1.2048253271104914</v>
      </c>
      <c r="AQ1419" s="5">
        <v>6</v>
      </c>
      <c r="AR1419" s="15">
        <v>14.330186530000001</v>
      </c>
      <c r="AS1419" s="21">
        <f t="shared" si="24"/>
        <v>69.782762276437722</v>
      </c>
      <c r="AT1419" s="19">
        <f t="shared" si="25"/>
        <v>1.4188397786813698</v>
      </c>
      <c r="AU1419" s="5">
        <v>4</v>
      </c>
      <c r="AV1419" s="15">
        <v>14.3301865</v>
      </c>
      <c r="AW1419" s="16">
        <f t="shared" si="26"/>
        <v>69.782762422526744</v>
      </c>
      <c r="AX1419" s="19">
        <f t="shared" si="27"/>
        <v>1.8441819229319305</v>
      </c>
      <c r="AY1419" s="15">
        <v>14.3301865</v>
      </c>
      <c r="AZ1419" s="16">
        <f t="shared" si="28"/>
        <v>69.782762422526744</v>
      </c>
      <c r="BA1419" s="19">
        <f t="shared" si="29"/>
        <v>2.7011946693901798</v>
      </c>
      <c r="BB1419" s="15">
        <v>10</v>
      </c>
      <c r="BC1419" s="16">
        <f t="shared" si="30"/>
        <v>100</v>
      </c>
      <c r="BD1419" s="19">
        <f t="shared" si="31"/>
        <v>0.93333821106502679</v>
      </c>
      <c r="BE1419" s="15">
        <v>14.3301865</v>
      </c>
      <c r="BF1419" s="21">
        <f t="shared" si="32"/>
        <v>69.782762422526744</v>
      </c>
      <c r="BG1419" s="19">
        <f t="shared" si="33"/>
        <v>1.9736118657177792</v>
      </c>
      <c r="BH1419" s="15">
        <v>14.3301865</v>
      </c>
      <c r="BI1419" s="16">
        <f t="shared" si="34"/>
        <v>69.782762422526744</v>
      </c>
      <c r="BJ1419" s="22">
        <f t="shared" si="35"/>
        <v>3.0219461677836046</v>
      </c>
      <c r="BK1419" s="15">
        <v>76.541971399999994</v>
      </c>
      <c r="BL1419" s="16">
        <f t="shared" si="36"/>
        <v>13.064727517587823</v>
      </c>
      <c r="BM1419" s="19">
        <f t="shared" si="37"/>
        <v>-0.56892371806799658</v>
      </c>
      <c r="BN1419" s="15">
        <v>76.541971399999994</v>
      </c>
      <c r="BO1419" s="16">
        <f t="shared" si="38"/>
        <v>13.064727517587823</v>
      </c>
      <c r="BP1419" s="19">
        <f t="shared" si="39"/>
        <v>2.2489060873009947E-2</v>
      </c>
      <c r="BQ1419" s="15">
        <v>14.3301865</v>
      </c>
      <c r="BR1419" s="16">
        <f t="shared" si="40"/>
        <v>69.782762422526744</v>
      </c>
      <c r="BS1419" s="19">
        <f t="shared" si="41"/>
        <v>0.74431545461202497</v>
      </c>
      <c r="BT1419" s="15">
        <v>42.559901500000002</v>
      </c>
      <c r="BU1419" s="16">
        <f t="shared" si="42"/>
        <v>23.919092481922213</v>
      </c>
      <c r="BV1419" s="19">
        <f t="shared" si="43"/>
        <v>-0.6785434028936973</v>
      </c>
      <c r="BW1419" s="15">
        <v>273.90447899999998</v>
      </c>
      <c r="BX1419" s="18">
        <f t="shared" si="44"/>
        <v>4.0414423854674073E-2</v>
      </c>
      <c r="BY1419" s="19">
        <f t="shared" si="45"/>
        <v>-5.330050359552857E-2</v>
      </c>
      <c r="BZ1419" s="15">
        <v>123.381034</v>
      </c>
      <c r="CA1419" s="18">
        <f t="shared" si="46"/>
        <v>1.8926579814785259E-2</v>
      </c>
      <c r="CB1419" s="19">
        <f t="shared" si="47"/>
        <v>-4.4415840900288855E-2</v>
      </c>
      <c r="CC1419" s="7">
        <f t="shared" si="48"/>
        <v>0.85881179068314906</v>
      </c>
      <c r="CD1419" s="61">
        <f t="shared" si="49"/>
        <v>1.3831431759458279</v>
      </c>
    </row>
    <row r="1420" spans="1:82" ht="15.75" customHeight="1" x14ac:dyDescent="0.25">
      <c r="A1420" s="5">
        <v>50238000101</v>
      </c>
      <c r="B1420" s="5">
        <v>50238</v>
      </c>
      <c r="C1420" s="6" t="s">
        <v>1425</v>
      </c>
      <c r="D1420" s="6" t="s">
        <v>1425</v>
      </c>
      <c r="E1420" s="5">
        <v>90</v>
      </c>
      <c r="F1420" s="15">
        <v>10.041113599999999</v>
      </c>
      <c r="G1420" s="16">
        <f t="shared" si="0"/>
        <v>99.590547407012707</v>
      </c>
      <c r="H1420" s="17">
        <v>1</v>
      </c>
      <c r="I1420" s="7">
        <f t="shared" si="1"/>
        <v>99.590547407012707</v>
      </c>
      <c r="J1420" s="18">
        <f t="shared" si="2"/>
        <v>33.196849135670902</v>
      </c>
      <c r="K1420" s="19">
        <f t="shared" si="3"/>
        <v>-7.2119885202290457E-2</v>
      </c>
      <c r="L1420" s="15">
        <v>18.082377699999999</v>
      </c>
      <c r="M1420" s="16">
        <f t="shared" si="4"/>
        <v>55.302461688984636</v>
      </c>
      <c r="N1420" s="19">
        <f t="shared" si="5"/>
        <v>0.47015617421788602</v>
      </c>
      <c r="O1420" s="15">
        <v>18.082377699999999</v>
      </c>
      <c r="P1420" s="16">
        <f t="shared" si="6"/>
        <v>55.302461688984636</v>
      </c>
      <c r="Q1420" s="17">
        <v>2</v>
      </c>
      <c r="R1420" s="7">
        <f t="shared" si="7"/>
        <v>110.60492337796927</v>
      </c>
      <c r="S1420" s="18">
        <f t="shared" si="8"/>
        <v>55.302461688984643</v>
      </c>
      <c r="T1420" s="19">
        <f t="shared" si="9"/>
        <v>0.4549206979110057</v>
      </c>
      <c r="U1420" s="15">
        <v>17.952879100000001</v>
      </c>
      <c r="V1420" s="16">
        <f t="shared" si="10"/>
        <v>55.701372154842836</v>
      </c>
      <c r="W1420" s="19">
        <f t="shared" si="11"/>
        <v>-0.21820418500152822</v>
      </c>
      <c r="X1420" s="15">
        <v>41.359997800000002</v>
      </c>
      <c r="Y1420" s="16">
        <f t="shared" si="12"/>
        <v>25.825946489774715</v>
      </c>
      <c r="Z1420" s="17">
        <v>3</v>
      </c>
      <c r="AA1420" s="20">
        <f t="shared" si="13"/>
        <v>77.477839469324152</v>
      </c>
      <c r="AB1420" s="18">
        <f t="shared" si="14"/>
        <v>25.825946489774719</v>
      </c>
      <c r="AC1420" s="19">
        <f t="shared" si="15"/>
        <v>-3.872523212314187E-2</v>
      </c>
      <c r="AD1420" s="15">
        <v>41.393985200000003</v>
      </c>
      <c r="AE1420" s="16">
        <f t="shared" si="16"/>
        <v>25.857435925256116</v>
      </c>
      <c r="AF1420" s="17">
        <v>3</v>
      </c>
      <c r="AG1420" s="7">
        <f t="shared" si="17"/>
        <v>77.572307775768351</v>
      </c>
      <c r="AH1420" s="18">
        <f t="shared" si="18"/>
        <v>25.536957963641541</v>
      </c>
      <c r="AI1420" s="19">
        <f t="shared" si="19"/>
        <v>0.23275981161828482</v>
      </c>
      <c r="AJ1420" s="5">
        <v>4</v>
      </c>
      <c r="AK1420" s="15">
        <v>17.952879100000001</v>
      </c>
      <c r="AL1420" s="16">
        <f t="shared" si="20"/>
        <v>55.701372154842836</v>
      </c>
      <c r="AM1420" s="17">
        <v>3</v>
      </c>
      <c r="AN1420" s="7">
        <f t="shared" si="21"/>
        <v>167.10411646452852</v>
      </c>
      <c r="AO1420" s="18">
        <f t="shared" si="22"/>
        <v>55.701372154842844</v>
      </c>
      <c r="AP1420" s="19">
        <f t="shared" si="23"/>
        <v>0.7505285770590685</v>
      </c>
      <c r="AQ1420" s="5">
        <v>0</v>
      </c>
      <c r="AR1420" s="15">
        <v>17.95287914</v>
      </c>
      <c r="AS1420" s="21">
        <f t="shared" si="24"/>
        <v>0</v>
      </c>
      <c r="AT1420" s="19">
        <f t="shared" si="25"/>
        <v>-1.0252866396461213</v>
      </c>
      <c r="AU1420" s="5">
        <v>0</v>
      </c>
      <c r="AV1420" s="15">
        <v>41.1788326</v>
      </c>
      <c r="AW1420" s="16">
        <f t="shared" si="26"/>
        <v>0</v>
      </c>
      <c r="AX1420" s="19">
        <f t="shared" si="27"/>
        <v>-0.82680925094591806</v>
      </c>
      <c r="AY1420" s="15">
        <v>41.1788326</v>
      </c>
      <c r="AZ1420" s="16">
        <f t="shared" si="28"/>
        <v>24.284321260724617</v>
      </c>
      <c r="BA1420" s="19">
        <f t="shared" si="29"/>
        <v>-0.50812340134717615</v>
      </c>
      <c r="BB1420" s="15">
        <v>10</v>
      </c>
      <c r="BC1420" s="16">
        <f t="shared" si="30"/>
        <v>100</v>
      </c>
      <c r="BD1420" s="19">
        <f t="shared" si="31"/>
        <v>0.93333821106502679</v>
      </c>
      <c r="BE1420" s="15">
        <v>41.1788326</v>
      </c>
      <c r="BF1420" s="21">
        <f t="shared" si="32"/>
        <v>24.284321260724617</v>
      </c>
      <c r="BG1420" s="19">
        <f t="shared" si="33"/>
        <v>-0.80449983853722407</v>
      </c>
      <c r="BH1420" s="15">
        <v>41.1788326</v>
      </c>
      <c r="BI1420" s="16">
        <f t="shared" si="34"/>
        <v>24.284321260724617</v>
      </c>
      <c r="BJ1420" s="22">
        <f t="shared" si="35"/>
        <v>-0.32124491037202862</v>
      </c>
      <c r="BK1420" s="15">
        <v>86.896722299999993</v>
      </c>
      <c r="BL1420" s="16">
        <f t="shared" si="36"/>
        <v>11.507913918175486</v>
      </c>
      <c r="BM1420" s="19">
        <f t="shared" si="37"/>
        <v>-0.71095593496346043</v>
      </c>
      <c r="BN1420" s="15">
        <v>86.896722299999993</v>
      </c>
      <c r="BO1420" s="16">
        <f t="shared" si="38"/>
        <v>11.507913918175486</v>
      </c>
      <c r="BP1420" s="19">
        <f t="shared" si="39"/>
        <v>-0.16746231757804211</v>
      </c>
      <c r="BQ1420" s="15">
        <v>17.952879100000001</v>
      </c>
      <c r="BR1420" s="16">
        <f t="shared" si="40"/>
        <v>55.701372154842836</v>
      </c>
      <c r="BS1420" s="19">
        <f t="shared" si="41"/>
        <v>9.5145686647799196E-2</v>
      </c>
      <c r="BT1420" s="15">
        <v>38.175899899999997</v>
      </c>
      <c r="BU1420" s="16">
        <f t="shared" si="42"/>
        <v>26.665886663224409</v>
      </c>
      <c r="BV1420" s="19">
        <f t="shared" si="43"/>
        <v>-0.55676275706436307</v>
      </c>
      <c r="BW1420" s="15">
        <v>209.806468</v>
      </c>
      <c r="BX1420" s="18">
        <f t="shared" si="44"/>
        <v>3.095680492761899E-2</v>
      </c>
      <c r="BY1420" s="19">
        <f t="shared" si="45"/>
        <v>-5.6678371784988205E-2</v>
      </c>
      <c r="BZ1420" s="15">
        <v>90.235507600000005</v>
      </c>
      <c r="CA1420" s="18">
        <f t="shared" si="46"/>
        <v>1.3842075085211732E-2</v>
      </c>
      <c r="CB1420" s="19">
        <f t="shared" si="47"/>
        <v>-4.6398097373103103E-2</v>
      </c>
      <c r="CC1420" s="7">
        <f t="shared" si="48"/>
        <v>-0.12718008754843763</v>
      </c>
      <c r="CD1420" s="61">
        <f t="shared" si="49"/>
        <v>-0.20482749784895998</v>
      </c>
    </row>
    <row r="1421" spans="1:82" ht="15.75" customHeight="1" x14ac:dyDescent="0.25">
      <c r="A1421" s="5">
        <v>50238000102</v>
      </c>
      <c r="B1421" s="5">
        <v>50238</v>
      </c>
      <c r="C1421" s="6" t="s">
        <v>1426</v>
      </c>
      <c r="D1421" s="6" t="s">
        <v>1425</v>
      </c>
      <c r="E1421" s="5">
        <v>7</v>
      </c>
      <c r="F1421" s="15">
        <v>22.013700549999999</v>
      </c>
      <c r="G1421" s="16">
        <f t="shared" si="0"/>
        <v>45.42625615028637</v>
      </c>
      <c r="H1421" s="17">
        <v>1</v>
      </c>
      <c r="I1421" s="7">
        <f t="shared" si="1"/>
        <v>45.42625615028637</v>
      </c>
      <c r="J1421" s="18">
        <f t="shared" si="2"/>
        <v>15.142085383428791</v>
      </c>
      <c r="K1421" s="19">
        <f t="shared" si="3"/>
        <v>-1.0652401473089386</v>
      </c>
      <c r="L1421" s="15">
        <v>27.588511499999999</v>
      </c>
      <c r="M1421" s="16">
        <f t="shared" si="4"/>
        <v>36.246971860007747</v>
      </c>
      <c r="N1421" s="19">
        <f t="shared" si="5"/>
        <v>-0.64337030598018097</v>
      </c>
      <c r="O1421" s="15">
        <v>27.588511499999999</v>
      </c>
      <c r="P1421" s="16">
        <f t="shared" si="6"/>
        <v>36.246971860007747</v>
      </c>
      <c r="Q1421" s="17">
        <v>2</v>
      </c>
      <c r="R1421" s="7">
        <f t="shared" si="7"/>
        <v>72.493943720015494</v>
      </c>
      <c r="S1421" s="18">
        <f t="shared" si="8"/>
        <v>36.246971860007747</v>
      </c>
      <c r="T1421" s="19">
        <f t="shared" si="9"/>
        <v>-0.60839660324879252</v>
      </c>
      <c r="U1421" s="15">
        <v>27.459012999999999</v>
      </c>
      <c r="V1421" s="16">
        <f t="shared" si="10"/>
        <v>36.417914948363219</v>
      </c>
      <c r="W1421" s="19">
        <f t="shared" si="11"/>
        <v>-1.041829899607833</v>
      </c>
      <c r="X1421" s="15">
        <v>50.866131699999997</v>
      </c>
      <c r="Y1421" s="16">
        <f t="shared" si="12"/>
        <v>20.999455911053683</v>
      </c>
      <c r="Z1421" s="17">
        <v>3</v>
      </c>
      <c r="AA1421" s="20">
        <f t="shared" si="13"/>
        <v>62.998367733161047</v>
      </c>
      <c r="AB1421" s="18">
        <f t="shared" si="14"/>
        <v>20.999455911053683</v>
      </c>
      <c r="AC1421" s="19">
        <f t="shared" si="15"/>
        <v>-0.41445766400243744</v>
      </c>
      <c r="AD1421" s="15">
        <v>50.900118999999997</v>
      </c>
      <c r="AE1421" s="16">
        <f t="shared" si="16"/>
        <v>21.028287183375742</v>
      </c>
      <c r="AF1421" s="17">
        <v>3</v>
      </c>
      <c r="AG1421" s="7">
        <f t="shared" si="17"/>
        <v>63.084861550127229</v>
      </c>
      <c r="AH1421" s="18">
        <f t="shared" si="18"/>
        <v>20.767661859493888</v>
      </c>
      <c r="AI1421" s="19">
        <f t="shared" si="19"/>
        <v>-0.10524499221809357</v>
      </c>
      <c r="AJ1421" s="5">
        <v>0</v>
      </c>
      <c r="AK1421" s="15">
        <v>27.459012999999999</v>
      </c>
      <c r="AL1421" s="16">
        <f t="shared" si="20"/>
        <v>36.417914948363219</v>
      </c>
      <c r="AM1421" s="17">
        <v>3</v>
      </c>
      <c r="AN1421" s="7">
        <f t="shared" si="21"/>
        <v>109.25374484508966</v>
      </c>
      <c r="AO1421" s="18">
        <f t="shared" si="22"/>
        <v>0</v>
      </c>
      <c r="AP1421" s="19">
        <f t="shared" si="23"/>
        <v>-1.0465207101426044</v>
      </c>
      <c r="AQ1421" s="5">
        <v>0</v>
      </c>
      <c r="AR1421" s="15">
        <v>27.45901297</v>
      </c>
      <c r="AS1421" s="21">
        <f t="shared" si="24"/>
        <v>0</v>
      </c>
      <c r="AT1421" s="19">
        <f t="shared" si="25"/>
        <v>-1.0252866396461213</v>
      </c>
      <c r="AU1421" s="5">
        <v>0</v>
      </c>
      <c r="AV1421" s="15">
        <v>50.6849664</v>
      </c>
      <c r="AW1421" s="16">
        <f t="shared" si="26"/>
        <v>0</v>
      </c>
      <c r="AX1421" s="19">
        <f t="shared" si="27"/>
        <v>-0.82680925094591806</v>
      </c>
      <c r="AY1421" s="15">
        <v>50.6849664</v>
      </c>
      <c r="AZ1421" s="16">
        <f t="shared" si="28"/>
        <v>19.729716147153251</v>
      </c>
      <c r="BA1421" s="19">
        <f t="shared" si="29"/>
        <v>-0.82939103432114036</v>
      </c>
      <c r="BB1421" s="15">
        <v>21.97258695</v>
      </c>
      <c r="BC1421" s="16">
        <f t="shared" si="30"/>
        <v>45.511254649967377</v>
      </c>
      <c r="BD1421" s="19">
        <f t="shared" si="31"/>
        <v>-1.2224192198897941</v>
      </c>
      <c r="BE1421" s="15">
        <v>50.6849664</v>
      </c>
      <c r="BF1421" s="21">
        <f t="shared" si="32"/>
        <v>19.729716147153251</v>
      </c>
      <c r="BG1421" s="19">
        <f t="shared" si="33"/>
        <v>-1.0826017130448544</v>
      </c>
      <c r="BH1421" s="15">
        <v>50.6849664</v>
      </c>
      <c r="BI1421" s="16">
        <f t="shared" si="34"/>
        <v>19.729716147153251</v>
      </c>
      <c r="BJ1421" s="22">
        <f t="shared" si="35"/>
        <v>-0.65591385267850599</v>
      </c>
      <c r="BK1421" s="15">
        <v>96.402856099999994</v>
      </c>
      <c r="BL1421" s="16">
        <f t="shared" si="36"/>
        <v>10.373136652327878</v>
      </c>
      <c r="BM1421" s="19">
        <f t="shared" si="37"/>
        <v>-0.81448466236650285</v>
      </c>
      <c r="BN1421" s="15">
        <v>96.402856099999994</v>
      </c>
      <c r="BO1421" s="16">
        <f t="shared" si="38"/>
        <v>10.373136652327878</v>
      </c>
      <c r="BP1421" s="19">
        <f t="shared" si="39"/>
        <v>-0.30591980919041983</v>
      </c>
      <c r="BQ1421" s="15">
        <v>27.459012999999999</v>
      </c>
      <c r="BR1421" s="16">
        <f t="shared" si="40"/>
        <v>36.417914948363219</v>
      </c>
      <c r="BS1421" s="19">
        <f t="shared" si="41"/>
        <v>-0.7938458974436654</v>
      </c>
      <c r="BT1421" s="15">
        <v>47.682033799999999</v>
      </c>
      <c r="BU1421" s="16">
        <f t="shared" si="42"/>
        <v>21.349639242946889</v>
      </c>
      <c r="BV1421" s="19">
        <f t="shared" si="43"/>
        <v>-0.79246153953484377</v>
      </c>
      <c r="BW1421" s="15">
        <v>164.60541799999999</v>
      </c>
      <c r="BX1421" s="18">
        <f t="shared" si="44"/>
        <v>2.4287420038238208E-2</v>
      </c>
      <c r="BY1421" s="19">
        <f t="shared" si="45"/>
        <v>-5.9060398723783138E-2</v>
      </c>
      <c r="BZ1421" s="15">
        <v>7.1970458400000004</v>
      </c>
      <c r="CA1421" s="18">
        <f t="shared" si="46"/>
        <v>1.1040227019124206E-3</v>
      </c>
      <c r="CB1421" s="19">
        <f t="shared" si="47"/>
        <v>-5.1364183182990811E-2</v>
      </c>
      <c r="CC1421" s="7">
        <f t="shared" si="48"/>
        <v>-0.7044536064988115</v>
      </c>
      <c r="CD1421" s="61">
        <f t="shared" si="49"/>
        <v>-1.1345445057574202</v>
      </c>
    </row>
    <row r="1422" spans="1:82" ht="15.75" customHeight="1" x14ac:dyDescent="0.25">
      <c r="A1422" s="5">
        <v>50239000101</v>
      </c>
      <c r="B1422" s="5">
        <v>50239</v>
      </c>
      <c r="C1422" s="6" t="s">
        <v>1427</v>
      </c>
      <c r="D1422" s="6" t="s">
        <v>1427</v>
      </c>
      <c r="E1422" s="5">
        <v>64</v>
      </c>
      <c r="F1422" s="15">
        <v>10.030901950000001</v>
      </c>
      <c r="G1422" s="16">
        <f t="shared" si="0"/>
        <v>99.691932488683122</v>
      </c>
      <c r="H1422" s="17">
        <v>1</v>
      </c>
      <c r="I1422" s="7">
        <f t="shared" si="1"/>
        <v>99.691932488683122</v>
      </c>
      <c r="J1422" s="18">
        <f t="shared" si="2"/>
        <v>33.230644162894372</v>
      </c>
      <c r="K1422" s="19">
        <f t="shared" si="3"/>
        <v>-7.0260956071195896E-2</v>
      </c>
      <c r="L1422" s="15">
        <v>21.260167500000001</v>
      </c>
      <c r="M1422" s="16">
        <f t="shared" si="4"/>
        <v>47.036318034653299</v>
      </c>
      <c r="N1422" s="19">
        <f t="shared" si="5"/>
        <v>-1.2884142815694244E-2</v>
      </c>
      <c r="O1422" s="15">
        <v>19.143970899999999</v>
      </c>
      <c r="P1422" s="16">
        <f t="shared" si="6"/>
        <v>52.23576682306804</v>
      </c>
      <c r="Q1422" s="17">
        <v>1</v>
      </c>
      <c r="R1422" s="7">
        <f t="shared" si="7"/>
        <v>52.23576682306804</v>
      </c>
      <c r="S1422" s="18">
        <f t="shared" si="8"/>
        <v>26.11788341153402</v>
      </c>
      <c r="T1422" s="19">
        <f t="shared" si="9"/>
        <v>-1.1736108847448166</v>
      </c>
      <c r="U1422" s="15">
        <v>19.497225499999999</v>
      </c>
      <c r="V1422" s="16">
        <f t="shared" si="10"/>
        <v>51.289348835812568</v>
      </c>
      <c r="W1422" s="19">
        <f t="shared" si="11"/>
        <v>-0.40664839498348826</v>
      </c>
      <c r="X1422" s="15">
        <v>52.627284000000003</v>
      </c>
      <c r="Y1422" s="16">
        <f t="shared" si="12"/>
        <v>20.296717003294336</v>
      </c>
      <c r="Z1422" s="17">
        <v>3</v>
      </c>
      <c r="AA1422" s="20">
        <f t="shared" si="13"/>
        <v>60.890151009883013</v>
      </c>
      <c r="AB1422" s="18">
        <f t="shared" si="14"/>
        <v>20.296717003294336</v>
      </c>
      <c r="AC1422" s="19">
        <f t="shared" si="15"/>
        <v>-0.46916445239910876</v>
      </c>
      <c r="AD1422" s="15">
        <v>52.614693699999997</v>
      </c>
      <c r="AE1422" s="16">
        <f t="shared" si="16"/>
        <v>20.343030524950105</v>
      </c>
      <c r="AF1422" s="17">
        <v>2</v>
      </c>
      <c r="AG1422" s="7">
        <f t="shared" si="17"/>
        <v>40.686061049900211</v>
      </c>
      <c r="AH1422" s="18">
        <f t="shared" si="18"/>
        <v>13.393932197309361</v>
      </c>
      <c r="AI1422" s="19">
        <f t="shared" si="19"/>
        <v>-0.62782861747081598</v>
      </c>
      <c r="AJ1422" s="5">
        <v>0</v>
      </c>
      <c r="AK1422" s="15">
        <v>23.108454399999999</v>
      </c>
      <c r="AL1422" s="16">
        <f t="shared" si="20"/>
        <v>43.2742053055699</v>
      </c>
      <c r="AM1422" s="17">
        <v>3</v>
      </c>
      <c r="AN1422" s="7">
        <f t="shared" si="21"/>
        <v>129.82261591670971</v>
      </c>
      <c r="AO1422" s="18">
        <f t="shared" si="22"/>
        <v>0</v>
      </c>
      <c r="AP1422" s="19">
        <f t="shared" si="23"/>
        <v>-1.0465207101426044</v>
      </c>
      <c r="AQ1422" s="5">
        <v>0</v>
      </c>
      <c r="AR1422" s="15">
        <v>23.108454389999999</v>
      </c>
      <c r="AS1422" s="21">
        <f t="shared" si="24"/>
        <v>0</v>
      </c>
      <c r="AT1422" s="19">
        <f t="shared" si="25"/>
        <v>-1.0252866396461213</v>
      </c>
      <c r="AU1422" s="5">
        <v>0</v>
      </c>
      <c r="AV1422" s="15">
        <v>23.108454399999999</v>
      </c>
      <c r="AW1422" s="16">
        <f t="shared" si="26"/>
        <v>0</v>
      </c>
      <c r="AX1422" s="19">
        <f t="shared" si="27"/>
        <v>-0.82680925094591806</v>
      </c>
      <c r="AY1422" s="15">
        <v>23.108454399999999</v>
      </c>
      <c r="AZ1422" s="16">
        <f t="shared" si="28"/>
        <v>43.2742053055699</v>
      </c>
      <c r="BA1422" s="19">
        <f t="shared" si="29"/>
        <v>0.83136376502841669</v>
      </c>
      <c r="BB1422" s="15">
        <v>10</v>
      </c>
      <c r="BC1422" s="16">
        <f t="shared" si="30"/>
        <v>100</v>
      </c>
      <c r="BD1422" s="19">
        <f t="shared" si="31"/>
        <v>0.93333821106502679</v>
      </c>
      <c r="BE1422" s="15">
        <v>23.108454399999999</v>
      </c>
      <c r="BF1422" s="21">
        <f t="shared" si="32"/>
        <v>43.2742053055699</v>
      </c>
      <c r="BG1422" s="19">
        <f t="shared" si="33"/>
        <v>0.35501283443146969</v>
      </c>
      <c r="BH1422" s="15">
        <v>35.520505900000003</v>
      </c>
      <c r="BI1422" s="16">
        <f t="shared" si="34"/>
        <v>28.152752182507623</v>
      </c>
      <c r="BJ1422" s="22">
        <f t="shared" si="35"/>
        <v>-3.6995529208085833E-2</v>
      </c>
      <c r="BK1422" s="15">
        <v>75.417249400000003</v>
      </c>
      <c r="BL1422" s="16">
        <f t="shared" si="36"/>
        <v>13.259566053598343</v>
      </c>
      <c r="BM1422" s="19">
        <f t="shared" si="37"/>
        <v>-0.55114808377453517</v>
      </c>
      <c r="BN1422" s="15">
        <v>75.417249400000003</v>
      </c>
      <c r="BO1422" s="16">
        <f t="shared" si="38"/>
        <v>13.259566053598343</v>
      </c>
      <c r="BP1422" s="19">
        <f t="shared" si="39"/>
        <v>4.6261880242363912E-2</v>
      </c>
      <c r="BQ1422" s="15">
        <v>23.108454399999999</v>
      </c>
      <c r="BR1422" s="16">
        <f t="shared" si="40"/>
        <v>43.2742053055699</v>
      </c>
      <c r="BS1422" s="19">
        <f t="shared" si="41"/>
        <v>-0.47776230515109142</v>
      </c>
      <c r="BT1422" s="15">
        <v>33.058106600000002</v>
      </c>
      <c r="BU1422" s="16">
        <f t="shared" si="42"/>
        <v>30.794087281453677</v>
      </c>
      <c r="BV1422" s="19">
        <f t="shared" si="43"/>
        <v>-0.37373668950414946</v>
      </c>
      <c r="BW1422" s="15">
        <v>246.31749500000001</v>
      </c>
      <c r="BX1422" s="18">
        <f t="shared" si="44"/>
        <v>3.6343982698258698E-2</v>
      </c>
      <c r="BY1422" s="19">
        <f t="shared" si="45"/>
        <v>-5.4754295908939536E-2</v>
      </c>
      <c r="BZ1422" s="15">
        <v>64.986836600000004</v>
      </c>
      <c r="CA1422" s="18">
        <f t="shared" si="46"/>
        <v>9.9689434424768061E-3</v>
      </c>
      <c r="CB1422" s="19">
        <f t="shared" si="47"/>
        <v>-4.7908085204212261E-2</v>
      </c>
      <c r="CC1422" s="7">
        <f t="shared" si="48"/>
        <v>-0.26501801827386839</v>
      </c>
      <c r="CD1422" s="61">
        <f t="shared" si="49"/>
        <v>-0.42681978456141823</v>
      </c>
    </row>
    <row r="1423" spans="1:82" ht="15.75" customHeight="1" x14ac:dyDescent="0.25">
      <c r="A1423" s="5">
        <v>50240000201</v>
      </c>
      <c r="B1423" s="5">
        <v>50240</v>
      </c>
      <c r="C1423" s="6" t="s">
        <v>1428</v>
      </c>
      <c r="D1423" s="6" t="s">
        <v>1428</v>
      </c>
      <c r="E1423" s="5">
        <v>1119</v>
      </c>
      <c r="F1423" s="15">
        <v>10.810642700000001</v>
      </c>
      <c r="G1423" s="16">
        <f t="shared" si="0"/>
        <v>92.501438420492789</v>
      </c>
      <c r="H1423" s="17">
        <v>3</v>
      </c>
      <c r="I1423" s="7">
        <f t="shared" si="1"/>
        <v>277.50431526147838</v>
      </c>
      <c r="J1423" s="18">
        <f t="shared" si="2"/>
        <v>92.501438420492789</v>
      </c>
      <c r="K1423" s="19">
        <f t="shared" si="3"/>
        <v>3.1899881137104851</v>
      </c>
      <c r="L1423" s="15">
        <v>10.810642700000001</v>
      </c>
      <c r="M1423" s="16">
        <f t="shared" si="4"/>
        <v>92.501438420492789</v>
      </c>
      <c r="N1423" s="19">
        <f t="shared" si="5"/>
        <v>2.6439153375125128</v>
      </c>
      <c r="O1423" s="15">
        <v>10.810642700000001</v>
      </c>
      <c r="P1423" s="16">
        <f t="shared" si="6"/>
        <v>92.501438420492789</v>
      </c>
      <c r="Q1423" s="17">
        <v>2</v>
      </c>
      <c r="R1423" s="7">
        <f t="shared" si="7"/>
        <v>185.00287684098558</v>
      </c>
      <c r="S1423" s="18">
        <f t="shared" si="8"/>
        <v>92.501438420492789</v>
      </c>
      <c r="T1423" s="19">
        <f t="shared" si="9"/>
        <v>2.5306645333649103</v>
      </c>
      <c r="U1423" s="15">
        <v>10</v>
      </c>
      <c r="V1423" s="16">
        <f t="shared" si="10"/>
        <v>100</v>
      </c>
      <c r="W1423" s="19">
        <f t="shared" si="11"/>
        <v>1.6738574211914985</v>
      </c>
      <c r="X1423" s="15">
        <v>51.0404847</v>
      </c>
      <c r="Y1423" s="16">
        <f t="shared" si="12"/>
        <v>20.927722302762536</v>
      </c>
      <c r="Z1423" s="17">
        <v>3</v>
      </c>
      <c r="AA1423" s="20">
        <f t="shared" si="13"/>
        <v>62.783166908287612</v>
      </c>
      <c r="AB1423" s="18">
        <f t="shared" si="14"/>
        <v>20.927722302762536</v>
      </c>
      <c r="AC1423" s="19">
        <f t="shared" si="15"/>
        <v>-0.42004197886871691</v>
      </c>
      <c r="AD1423" s="15">
        <v>51.0186724</v>
      </c>
      <c r="AE1423" s="16">
        <f t="shared" si="16"/>
        <v>20.979423212117922</v>
      </c>
      <c r="AF1423" s="17">
        <v>2</v>
      </c>
      <c r="AG1423" s="7">
        <f t="shared" si="17"/>
        <v>41.958846424235844</v>
      </c>
      <c r="AH1423" s="18">
        <f t="shared" si="18"/>
        <v>13.812935673332024</v>
      </c>
      <c r="AI1423" s="19">
        <f t="shared" si="19"/>
        <v>-0.59813342039621287</v>
      </c>
      <c r="AJ1423" s="5">
        <v>79</v>
      </c>
      <c r="AK1423" s="15">
        <v>10</v>
      </c>
      <c r="AL1423" s="16">
        <f t="shared" si="20"/>
        <v>100</v>
      </c>
      <c r="AM1423" s="17">
        <v>3</v>
      </c>
      <c r="AN1423" s="7">
        <f t="shared" si="21"/>
        <v>300</v>
      </c>
      <c r="AO1423" s="18">
        <f t="shared" si="22"/>
        <v>100</v>
      </c>
      <c r="AP1423" s="19">
        <f t="shared" si="23"/>
        <v>2.179700148844677</v>
      </c>
      <c r="AQ1423" s="5">
        <v>21</v>
      </c>
      <c r="AR1423" s="15">
        <v>10</v>
      </c>
      <c r="AS1423" s="21">
        <f t="shared" si="24"/>
        <v>100</v>
      </c>
      <c r="AT1423" s="19">
        <f t="shared" si="25"/>
        <v>2.4771921081072543</v>
      </c>
      <c r="AU1423" s="5">
        <v>13</v>
      </c>
      <c r="AV1423" s="15">
        <v>35.266171499999999</v>
      </c>
      <c r="AW1423" s="16">
        <f t="shared" si="26"/>
        <v>28.355785657085008</v>
      </c>
      <c r="AX1423" s="19">
        <f t="shared" si="27"/>
        <v>0.25853117682134036</v>
      </c>
      <c r="AY1423" s="15">
        <v>35.266171499999999</v>
      </c>
      <c r="AZ1423" s="16">
        <f t="shared" si="28"/>
        <v>28.355785657085008</v>
      </c>
      <c r="BA1423" s="19">
        <f t="shared" si="29"/>
        <v>-0.22093500702097341</v>
      </c>
      <c r="BB1423" s="15">
        <v>10</v>
      </c>
      <c r="BC1423" s="16">
        <f t="shared" si="30"/>
        <v>100</v>
      </c>
      <c r="BD1423" s="19">
        <f t="shared" si="31"/>
        <v>0.93333821106502679</v>
      </c>
      <c r="BE1423" s="15">
        <v>27.545001899999999</v>
      </c>
      <c r="BF1423" s="21">
        <f t="shared" si="32"/>
        <v>36.304226938535805</v>
      </c>
      <c r="BG1423" s="19">
        <f t="shared" si="33"/>
        <v>-7.0570503929537107E-2</v>
      </c>
      <c r="BH1423" s="15">
        <v>50.982485199999999</v>
      </c>
      <c r="BI1423" s="16">
        <f t="shared" si="34"/>
        <v>19.614579322233588</v>
      </c>
      <c r="BJ1423" s="22">
        <f t="shared" si="35"/>
        <v>-0.66437401957674569</v>
      </c>
      <c r="BK1423" s="15">
        <v>66.415477199999998</v>
      </c>
      <c r="BL1423" s="16">
        <f t="shared" si="36"/>
        <v>15.056731384894725</v>
      </c>
      <c r="BM1423" s="19">
        <f t="shared" si="37"/>
        <v>-0.38718794350594471</v>
      </c>
      <c r="BN1423" s="15">
        <v>66.415477199999998</v>
      </c>
      <c r="BO1423" s="16">
        <f t="shared" si="38"/>
        <v>15.056731384894725</v>
      </c>
      <c r="BP1423" s="19">
        <f t="shared" si="39"/>
        <v>0.26553927614451345</v>
      </c>
      <c r="BQ1423" s="15">
        <v>10</v>
      </c>
      <c r="BR1423" s="16">
        <f t="shared" si="40"/>
        <v>100</v>
      </c>
      <c r="BS1423" s="19">
        <f t="shared" si="41"/>
        <v>2.1373680391786363</v>
      </c>
      <c r="BT1423" s="15">
        <v>39.577129999999997</v>
      </c>
      <c r="BU1423" s="16">
        <f t="shared" si="42"/>
        <v>25.721779724805714</v>
      </c>
      <c r="BV1423" s="19">
        <f t="shared" si="43"/>
        <v>-0.59862026261582657</v>
      </c>
      <c r="BW1423" s="15">
        <v>302.15524799999997</v>
      </c>
      <c r="BX1423" s="18">
        <f t="shared" si="44"/>
        <v>4.4582806046724627E-2</v>
      </c>
      <c r="BY1423" s="19">
        <f t="shared" si="45"/>
        <v>-5.1811730817027342E-2</v>
      </c>
      <c r="BZ1423" s="15">
        <v>1119.3485800000001</v>
      </c>
      <c r="CA1423" s="18">
        <f t="shared" si="46"/>
        <v>0.17170742984644255</v>
      </c>
      <c r="CB1423" s="19">
        <f t="shared" si="47"/>
        <v>1.5147645615086625E-2</v>
      </c>
      <c r="CC1423" s="7">
        <f t="shared" si="48"/>
        <v>0.80492458656973465</v>
      </c>
      <c r="CD1423" s="61">
        <f t="shared" si="49"/>
        <v>1.2963561529346734</v>
      </c>
    </row>
    <row r="1424" spans="1:82" ht="15.75" customHeight="1" x14ac:dyDescent="0.25">
      <c r="A1424" s="5">
        <v>50241000101</v>
      </c>
      <c r="B1424" s="5">
        <v>50241</v>
      </c>
      <c r="C1424" s="6" t="s">
        <v>1429</v>
      </c>
      <c r="D1424" s="6" t="s">
        <v>1429</v>
      </c>
      <c r="E1424" s="5">
        <v>722</v>
      </c>
      <c r="F1424" s="15">
        <v>10.13074669</v>
      </c>
      <c r="G1424" s="16">
        <f t="shared" si="0"/>
        <v>98.709407174013549</v>
      </c>
      <c r="H1424" s="17">
        <v>3</v>
      </c>
      <c r="I1424" s="7">
        <f t="shared" si="1"/>
        <v>296.12822152204063</v>
      </c>
      <c r="J1424" s="18">
        <f t="shared" si="2"/>
        <v>98.709407174013535</v>
      </c>
      <c r="K1424" s="19">
        <f t="shared" si="3"/>
        <v>3.5314636179181091</v>
      </c>
      <c r="L1424" s="15">
        <v>10.1307467</v>
      </c>
      <c r="M1424" s="16">
        <f t="shared" si="4"/>
        <v>98.709407076578074</v>
      </c>
      <c r="N1424" s="19">
        <f t="shared" si="5"/>
        <v>3.0066841536821531</v>
      </c>
      <c r="O1424" s="15">
        <v>10.1307467</v>
      </c>
      <c r="P1424" s="16">
        <f t="shared" si="6"/>
        <v>98.709407076578074</v>
      </c>
      <c r="Q1424" s="17">
        <v>2</v>
      </c>
      <c r="R1424" s="7">
        <f t="shared" si="7"/>
        <v>197.41881415315615</v>
      </c>
      <c r="S1424" s="18">
        <f t="shared" si="8"/>
        <v>98.709407076578088</v>
      </c>
      <c r="T1424" s="19">
        <f t="shared" si="9"/>
        <v>2.8770760156368231</v>
      </c>
      <c r="U1424" s="15">
        <v>10</v>
      </c>
      <c r="V1424" s="16">
        <f t="shared" si="10"/>
        <v>100</v>
      </c>
      <c r="W1424" s="19">
        <f t="shared" si="11"/>
        <v>1.6738574211914985</v>
      </c>
      <c r="X1424" s="15">
        <v>26.664203700000002</v>
      </c>
      <c r="Y1424" s="16">
        <f t="shared" si="12"/>
        <v>40.059740842738911</v>
      </c>
      <c r="Z1424" s="17">
        <v>3</v>
      </c>
      <c r="AA1424" s="20">
        <f t="shared" si="13"/>
        <v>120.17922252821674</v>
      </c>
      <c r="AB1424" s="18">
        <f t="shared" si="14"/>
        <v>40.059740842738911</v>
      </c>
      <c r="AC1424" s="19">
        <f t="shared" si="15"/>
        <v>1.0693465811085345</v>
      </c>
      <c r="AD1424" s="15">
        <v>26.651613399999999</v>
      </c>
      <c r="AE1424" s="16">
        <f t="shared" si="16"/>
        <v>40.160507506085921</v>
      </c>
      <c r="AF1424" s="17">
        <v>2</v>
      </c>
      <c r="AG1424" s="7">
        <f t="shared" si="17"/>
        <v>80.321015012171841</v>
      </c>
      <c r="AH1424" s="18">
        <f t="shared" si="18"/>
        <v>26.441837851362504</v>
      </c>
      <c r="AI1424" s="19">
        <f t="shared" si="19"/>
        <v>0.29688955786713278</v>
      </c>
      <c r="AJ1424" s="5">
        <v>38</v>
      </c>
      <c r="AK1424" s="15">
        <v>10</v>
      </c>
      <c r="AL1424" s="16">
        <f t="shared" si="20"/>
        <v>100</v>
      </c>
      <c r="AM1424" s="17">
        <v>2</v>
      </c>
      <c r="AN1424" s="7">
        <f t="shared" si="21"/>
        <v>200</v>
      </c>
      <c r="AO1424" s="18">
        <f t="shared" si="22"/>
        <v>66.666666666666671</v>
      </c>
      <c r="AP1424" s="19">
        <f t="shared" si="23"/>
        <v>1.1042931958489164</v>
      </c>
      <c r="AQ1424" s="5">
        <v>17</v>
      </c>
      <c r="AR1424" s="15">
        <v>20.229469649999999</v>
      </c>
      <c r="AS1424" s="21">
        <f t="shared" si="24"/>
        <v>49.43283325274917</v>
      </c>
      <c r="AT1424" s="19">
        <f t="shared" si="25"/>
        <v>0.70608783944378206</v>
      </c>
      <c r="AU1424" s="5">
        <v>12</v>
      </c>
      <c r="AV1424" s="15">
        <v>20.229469699999999</v>
      </c>
      <c r="AW1424" s="16">
        <f t="shared" si="26"/>
        <v>49.432833130568916</v>
      </c>
      <c r="AX1424" s="19">
        <f t="shared" si="27"/>
        <v>1.0652720655269252</v>
      </c>
      <c r="AY1424" s="15">
        <v>26.4942329</v>
      </c>
      <c r="AZ1424" s="16">
        <f t="shared" si="28"/>
        <v>37.744063161760764</v>
      </c>
      <c r="BA1424" s="19">
        <f t="shared" si="29"/>
        <v>0.44128479391032321</v>
      </c>
      <c r="BB1424" s="15">
        <v>10</v>
      </c>
      <c r="BC1424" s="16">
        <f t="shared" si="30"/>
        <v>100</v>
      </c>
      <c r="BD1424" s="19">
        <f t="shared" si="31"/>
        <v>0.93333821106502679</v>
      </c>
      <c r="BE1424" s="15">
        <v>28.4181366</v>
      </c>
      <c r="BF1424" s="21">
        <f t="shared" si="32"/>
        <v>35.188795594711863</v>
      </c>
      <c r="BG1424" s="19">
        <f t="shared" si="33"/>
        <v>-0.13867817514733149</v>
      </c>
      <c r="BH1424" s="15">
        <v>28.4181366</v>
      </c>
      <c r="BI1424" s="16">
        <f t="shared" si="34"/>
        <v>35.188795594711863</v>
      </c>
      <c r="BJ1424" s="22">
        <f t="shared" si="35"/>
        <v>0.48000762431853111</v>
      </c>
      <c r="BK1424" s="15">
        <v>60.446744799999998</v>
      </c>
      <c r="BL1424" s="16">
        <f t="shared" si="36"/>
        <v>16.543488045695391</v>
      </c>
      <c r="BM1424" s="19">
        <f t="shared" si="37"/>
        <v>-0.25154720617083476</v>
      </c>
      <c r="BN1424" s="15">
        <v>60.446744799999998</v>
      </c>
      <c r="BO1424" s="16">
        <f t="shared" si="38"/>
        <v>16.543488045695391</v>
      </c>
      <c r="BP1424" s="19">
        <f t="shared" si="39"/>
        <v>0.44694280271119674</v>
      </c>
      <c r="BQ1424" s="15">
        <v>16.420943699999999</v>
      </c>
      <c r="BR1424" s="16">
        <f t="shared" si="40"/>
        <v>60.897839872625596</v>
      </c>
      <c r="BS1424" s="19">
        <f t="shared" si="41"/>
        <v>0.33470937165753761</v>
      </c>
      <c r="BT1424" s="15">
        <v>17.309591999999999</v>
      </c>
      <c r="BU1424" s="16">
        <f t="shared" si="42"/>
        <v>58.810988728099424</v>
      </c>
      <c r="BV1424" s="19">
        <f t="shared" si="43"/>
        <v>0.86840819908441325</v>
      </c>
      <c r="BW1424" s="15">
        <v>1691.1406899999999</v>
      </c>
      <c r="BX1424" s="18">
        <f t="shared" si="44"/>
        <v>0.24952668497087982</v>
      </c>
      <c r="BY1424" s="19">
        <f t="shared" si="45"/>
        <v>2.1385700225791331E-2</v>
      </c>
      <c r="BZ1424" s="15">
        <v>724.03766599999994</v>
      </c>
      <c r="CA1424" s="18">
        <f t="shared" si="46"/>
        <v>0.11106696248355179</v>
      </c>
      <c r="CB1424" s="19">
        <f t="shared" si="47"/>
        <v>-8.4937836563645248E-3</v>
      </c>
      <c r="CC1424" s="7">
        <f t="shared" si="48"/>
        <v>0.97149094664327185</v>
      </c>
      <c r="CD1424" s="61">
        <f t="shared" si="49"/>
        <v>1.564616471175748</v>
      </c>
    </row>
    <row r="1425" spans="1:82" ht="15.75" customHeight="1" x14ac:dyDescent="0.25">
      <c r="A1425" s="5">
        <v>50242000101</v>
      </c>
      <c r="B1425" s="5">
        <v>50242</v>
      </c>
      <c r="C1425" s="6" t="s">
        <v>1430</v>
      </c>
      <c r="D1425" s="6" t="s">
        <v>1430</v>
      </c>
      <c r="E1425" s="5">
        <v>108</v>
      </c>
      <c r="F1425" s="15">
        <v>10</v>
      </c>
      <c r="G1425" s="16">
        <f t="shared" si="0"/>
        <v>100</v>
      </c>
      <c r="H1425" s="17">
        <v>1</v>
      </c>
      <c r="I1425" s="7">
        <f t="shared" si="1"/>
        <v>100</v>
      </c>
      <c r="J1425" s="18">
        <f t="shared" si="2"/>
        <v>33.333333333333336</v>
      </c>
      <c r="K1425" s="19">
        <f t="shared" si="3"/>
        <v>-6.4612435976370855E-2</v>
      </c>
      <c r="L1425" s="15">
        <v>28.477192500000001</v>
      </c>
      <c r="M1425" s="16">
        <f t="shared" si="4"/>
        <v>35.115821196208159</v>
      </c>
      <c r="N1425" s="19">
        <f t="shared" si="5"/>
        <v>-0.70947021884199002</v>
      </c>
      <c r="O1425" s="15">
        <v>21.343295699999999</v>
      </c>
      <c r="P1425" s="16">
        <f t="shared" si="6"/>
        <v>46.853120251714458</v>
      </c>
      <c r="Q1425" s="17">
        <v>2</v>
      </c>
      <c r="R1425" s="7">
        <f t="shared" si="7"/>
        <v>93.706240503428916</v>
      </c>
      <c r="S1425" s="18">
        <f t="shared" si="8"/>
        <v>46.853120251714451</v>
      </c>
      <c r="T1425" s="19">
        <f t="shared" si="9"/>
        <v>-1.6561851962558317E-2</v>
      </c>
      <c r="U1425" s="15">
        <v>20.003565099999999</v>
      </c>
      <c r="V1425" s="16">
        <f t="shared" si="10"/>
        <v>49.991088838459099</v>
      </c>
      <c r="W1425" s="19">
        <f t="shared" si="11"/>
        <v>-0.4620990492212424</v>
      </c>
      <c r="X1425" s="15">
        <v>20.234598099999999</v>
      </c>
      <c r="Y1425" s="16">
        <f t="shared" si="12"/>
        <v>52.788846347286736</v>
      </c>
      <c r="Z1425" s="17">
        <v>3</v>
      </c>
      <c r="AA1425" s="20">
        <f t="shared" si="13"/>
        <v>158.36653904186022</v>
      </c>
      <c r="AB1425" s="18">
        <f t="shared" si="14"/>
        <v>52.788846347286736</v>
      </c>
      <c r="AC1425" s="19">
        <f t="shared" si="15"/>
        <v>2.060281441306532</v>
      </c>
      <c r="AD1425" s="15">
        <v>20.2220078</v>
      </c>
      <c r="AE1425" s="16">
        <f t="shared" si="16"/>
        <v>52.929577052185685</v>
      </c>
      <c r="AF1425" s="17">
        <v>2</v>
      </c>
      <c r="AG1425" s="7">
        <f t="shared" si="17"/>
        <v>105.85915410437137</v>
      </c>
      <c r="AH1425" s="18">
        <f t="shared" si="18"/>
        <v>34.84904402024808</v>
      </c>
      <c r="AI1425" s="19">
        <f t="shared" si="19"/>
        <v>0.89271670088198474</v>
      </c>
      <c r="AJ1425" s="5">
        <v>4</v>
      </c>
      <c r="AK1425" s="15">
        <v>20.003565099999999</v>
      </c>
      <c r="AL1425" s="16">
        <f t="shared" si="20"/>
        <v>49.991088838459099</v>
      </c>
      <c r="AM1425" s="17">
        <v>1</v>
      </c>
      <c r="AN1425" s="7">
        <f t="shared" si="21"/>
        <v>49.991088838459099</v>
      </c>
      <c r="AO1425" s="18">
        <f t="shared" si="22"/>
        <v>16.663696279486366</v>
      </c>
      <c r="AP1425" s="19">
        <f t="shared" si="23"/>
        <v>-0.50891306489552779</v>
      </c>
      <c r="AQ1425" s="5">
        <v>5</v>
      </c>
      <c r="AR1425" s="15">
        <v>21.988531049999999</v>
      </c>
      <c r="AS1425" s="21">
        <f t="shared" si="24"/>
        <v>45.478253991869096</v>
      </c>
      <c r="AT1425" s="19">
        <f t="shared" si="25"/>
        <v>0.56757954126839494</v>
      </c>
      <c r="AU1425" s="5">
        <v>0</v>
      </c>
      <c r="AV1425" s="15">
        <v>21.988530999999998</v>
      </c>
      <c r="AW1425" s="16">
        <f t="shared" si="26"/>
        <v>0</v>
      </c>
      <c r="AX1425" s="19">
        <f t="shared" si="27"/>
        <v>-0.82680925094591806</v>
      </c>
      <c r="AY1425" s="15">
        <v>21.988530999999998</v>
      </c>
      <c r="AZ1425" s="16">
        <f t="shared" si="28"/>
        <v>45.478254095282679</v>
      </c>
      <c r="BA1425" s="19">
        <f t="shared" si="29"/>
        <v>0.98683048935985418</v>
      </c>
      <c r="BB1425" s="15">
        <v>10</v>
      </c>
      <c r="BC1425" s="16">
        <f t="shared" si="30"/>
        <v>100</v>
      </c>
      <c r="BD1425" s="19">
        <f t="shared" si="31"/>
        <v>0.93333821106502679</v>
      </c>
      <c r="BE1425" s="15">
        <v>21.988530999999998</v>
      </c>
      <c r="BF1425" s="21">
        <f t="shared" si="32"/>
        <v>45.478254095282679</v>
      </c>
      <c r="BG1425" s="19">
        <f t="shared" si="33"/>
        <v>0.48959093388052821</v>
      </c>
      <c r="BH1425" s="15">
        <v>21.988530999999998</v>
      </c>
      <c r="BI1425" s="16">
        <f t="shared" si="34"/>
        <v>45.478254095282679</v>
      </c>
      <c r="BJ1425" s="22">
        <f t="shared" si="35"/>
        <v>1.2360692602727963</v>
      </c>
      <c r="BK1425" s="15">
        <v>67.036073500000001</v>
      </c>
      <c r="BL1425" s="16">
        <f t="shared" si="36"/>
        <v>14.917341481821724</v>
      </c>
      <c r="BM1425" s="19">
        <f t="shared" si="37"/>
        <v>-0.39990485255258679</v>
      </c>
      <c r="BN1425" s="15">
        <v>67.036073500000001</v>
      </c>
      <c r="BO1425" s="16">
        <f t="shared" si="38"/>
        <v>14.917341481821724</v>
      </c>
      <c r="BP1425" s="19">
        <f t="shared" si="39"/>
        <v>0.24853190657832414</v>
      </c>
      <c r="BQ1425" s="15">
        <v>21.988530999999998</v>
      </c>
      <c r="BR1425" s="16">
        <f t="shared" si="40"/>
        <v>45.478254095282679</v>
      </c>
      <c r="BS1425" s="19">
        <f t="shared" si="41"/>
        <v>-0.3761528891630056</v>
      </c>
      <c r="BT1425" s="15">
        <v>17.730090700000002</v>
      </c>
      <c r="BU1425" s="16">
        <f t="shared" si="42"/>
        <v>57.416187949901456</v>
      </c>
      <c r="BV1425" s="19">
        <f t="shared" si="43"/>
        <v>0.8065689317929412</v>
      </c>
      <c r="BW1425" s="15">
        <v>403.907802</v>
      </c>
      <c r="BX1425" s="18">
        <f t="shared" si="44"/>
        <v>5.9596327770301896E-2</v>
      </c>
      <c r="BY1425" s="19">
        <f t="shared" si="45"/>
        <v>-4.6449525188636244E-2</v>
      </c>
      <c r="BZ1425" s="15">
        <v>110.865978</v>
      </c>
      <c r="CA1425" s="18">
        <f t="shared" si="46"/>
        <v>1.7006777406008984E-2</v>
      </c>
      <c r="CB1425" s="19">
        <f t="shared" si="47"/>
        <v>-4.5164299394030959E-2</v>
      </c>
      <c r="CC1425" s="7">
        <f t="shared" si="48"/>
        <v>0.2508089462244481</v>
      </c>
      <c r="CD1425" s="61">
        <f t="shared" si="49"/>
        <v>0.40393563083310891</v>
      </c>
    </row>
    <row r="1426" spans="1:82" ht="15.75" customHeight="1" x14ac:dyDescent="0.25">
      <c r="A1426" s="5">
        <v>50243000101</v>
      </c>
      <c r="B1426" s="5">
        <v>50243</v>
      </c>
      <c r="C1426" s="6" t="s">
        <v>1431</v>
      </c>
      <c r="D1426" s="6" t="s">
        <v>1431</v>
      </c>
      <c r="E1426" s="5">
        <v>295</v>
      </c>
      <c r="F1426" s="15">
        <v>10.06597777</v>
      </c>
      <c r="G1426" s="16">
        <f t="shared" si="0"/>
        <v>99.344546833824367</v>
      </c>
      <c r="H1426" s="17">
        <v>1</v>
      </c>
      <c r="I1426" s="7">
        <f t="shared" si="1"/>
        <v>99.344546833824367</v>
      </c>
      <c r="J1426" s="18">
        <f t="shared" si="2"/>
        <v>33.11484894460812</v>
      </c>
      <c r="K1426" s="19">
        <f t="shared" si="3"/>
        <v>-7.6630387381027218E-2</v>
      </c>
      <c r="L1426" s="15">
        <v>17.557927500000002</v>
      </c>
      <c r="M1426" s="16">
        <f t="shared" si="4"/>
        <v>56.954330173649474</v>
      </c>
      <c r="N1426" s="19">
        <f t="shared" si="5"/>
        <v>0.56668475028638754</v>
      </c>
      <c r="O1426" s="15">
        <v>17.557927500000002</v>
      </c>
      <c r="P1426" s="16">
        <f t="shared" si="6"/>
        <v>56.954330173649474</v>
      </c>
      <c r="Q1426" s="17">
        <v>2</v>
      </c>
      <c r="R1426" s="7">
        <f t="shared" si="7"/>
        <v>113.90866034729895</v>
      </c>
      <c r="S1426" s="18">
        <f t="shared" si="8"/>
        <v>56.954330173649481</v>
      </c>
      <c r="T1426" s="19">
        <f t="shared" si="9"/>
        <v>0.54709677707501458</v>
      </c>
      <c r="U1426" s="15">
        <v>10</v>
      </c>
      <c r="V1426" s="16">
        <f t="shared" si="10"/>
        <v>100</v>
      </c>
      <c r="W1426" s="19">
        <f t="shared" si="11"/>
        <v>1.6738574211914985</v>
      </c>
      <c r="X1426" s="15">
        <v>32.7402248</v>
      </c>
      <c r="Y1426" s="16">
        <f t="shared" si="12"/>
        <v>32.625343794218544</v>
      </c>
      <c r="Z1426" s="17">
        <v>3</v>
      </c>
      <c r="AA1426" s="20">
        <f t="shared" si="13"/>
        <v>97.87603138265564</v>
      </c>
      <c r="AB1426" s="18">
        <f t="shared" si="14"/>
        <v>32.625343794218544</v>
      </c>
      <c r="AC1426" s="19">
        <f t="shared" si="15"/>
        <v>0.49059395805109574</v>
      </c>
      <c r="AD1426" s="15">
        <v>32.727634500000001</v>
      </c>
      <c r="AE1426" s="16">
        <f t="shared" si="16"/>
        <v>32.704542700756448</v>
      </c>
      <c r="AF1426" s="17">
        <v>2</v>
      </c>
      <c r="AG1426" s="7">
        <f t="shared" si="17"/>
        <v>65.409085401512897</v>
      </c>
      <c r="AH1426" s="18">
        <f t="shared" si="18"/>
        <v>21.532800972829243</v>
      </c>
      <c r="AI1426" s="19">
        <f t="shared" si="19"/>
        <v>-5.1018814966162035E-2</v>
      </c>
      <c r="AJ1426" s="5">
        <v>5</v>
      </c>
      <c r="AK1426" s="15">
        <v>10</v>
      </c>
      <c r="AL1426" s="16">
        <f t="shared" si="20"/>
        <v>100</v>
      </c>
      <c r="AM1426" s="17">
        <v>1</v>
      </c>
      <c r="AN1426" s="7">
        <f t="shared" si="21"/>
        <v>100</v>
      </c>
      <c r="AO1426" s="18">
        <f t="shared" si="22"/>
        <v>33.333333333333336</v>
      </c>
      <c r="AP1426" s="19">
        <f t="shared" si="23"/>
        <v>2.8886242853155969E-2</v>
      </c>
      <c r="AQ1426" s="5">
        <v>6</v>
      </c>
      <c r="AR1426" s="15">
        <v>17.52962788</v>
      </c>
      <c r="AS1426" s="21">
        <f t="shared" si="24"/>
        <v>57.046276557925431</v>
      </c>
      <c r="AT1426" s="19">
        <f t="shared" si="25"/>
        <v>0.97274707317983278</v>
      </c>
      <c r="AU1426" s="5">
        <v>2</v>
      </c>
      <c r="AV1426" s="15">
        <v>17.529627900000001</v>
      </c>
      <c r="AW1426" s="16">
        <f t="shared" si="26"/>
        <v>57.046276492839873</v>
      </c>
      <c r="AX1426" s="19">
        <f t="shared" si="27"/>
        <v>1.3566827136224509</v>
      </c>
      <c r="AY1426" s="15">
        <v>32.085539099999998</v>
      </c>
      <c r="AZ1426" s="16">
        <f t="shared" si="28"/>
        <v>31.166688422573522</v>
      </c>
      <c r="BA1426" s="19">
        <f t="shared" si="29"/>
        <v>-2.2662696805179076E-2</v>
      </c>
      <c r="BB1426" s="15">
        <v>10</v>
      </c>
      <c r="BC1426" s="16">
        <f t="shared" si="30"/>
        <v>100</v>
      </c>
      <c r="BD1426" s="19">
        <f t="shared" si="31"/>
        <v>0.93333821106502679</v>
      </c>
      <c r="BE1426" s="15">
        <v>17.529627900000001</v>
      </c>
      <c r="BF1426" s="21">
        <f t="shared" si="32"/>
        <v>57.046276492839873</v>
      </c>
      <c r="BG1426" s="19">
        <f t="shared" si="33"/>
        <v>1.1959285049513864</v>
      </c>
      <c r="BH1426" s="15">
        <v>34.494157700000002</v>
      </c>
      <c r="BI1426" s="16">
        <f t="shared" si="34"/>
        <v>28.990416542335225</v>
      </c>
      <c r="BJ1426" s="22">
        <f t="shared" si="35"/>
        <v>2.4555415016695781E-2</v>
      </c>
      <c r="BK1426" s="15">
        <v>66.038050999999996</v>
      </c>
      <c r="BL1426" s="16">
        <f t="shared" si="36"/>
        <v>15.142784877161199</v>
      </c>
      <c r="BM1426" s="19">
        <f t="shared" si="37"/>
        <v>-0.37933705610181506</v>
      </c>
      <c r="BN1426" s="15">
        <v>66.038050999999996</v>
      </c>
      <c r="BO1426" s="16">
        <f t="shared" si="38"/>
        <v>15.142784877161199</v>
      </c>
      <c r="BP1426" s="19">
        <f t="shared" si="39"/>
        <v>0.27603891430460792</v>
      </c>
      <c r="BQ1426" s="15">
        <v>13.721101900000001</v>
      </c>
      <c r="BR1426" s="16">
        <f t="shared" si="40"/>
        <v>72.880444099026761</v>
      </c>
      <c r="BS1426" s="19">
        <f t="shared" si="41"/>
        <v>0.88712246847453502</v>
      </c>
      <c r="BT1426" s="15">
        <v>23.3856131</v>
      </c>
      <c r="BU1426" s="16">
        <f t="shared" si="42"/>
        <v>43.530790304574047</v>
      </c>
      <c r="BV1426" s="19">
        <f t="shared" si="43"/>
        <v>0.19095211406565329</v>
      </c>
      <c r="BW1426" s="15">
        <v>379.79182200000002</v>
      </c>
      <c r="BX1426" s="18">
        <f t="shared" si="44"/>
        <v>5.6038030947449129E-2</v>
      </c>
      <c r="BY1426" s="19">
        <f t="shared" si="45"/>
        <v>-4.7720400843415063E-2</v>
      </c>
      <c r="BZ1426" s="15">
        <v>296.53848399999998</v>
      </c>
      <c r="CA1426" s="18">
        <f t="shared" si="46"/>
        <v>4.5488833280335622E-2</v>
      </c>
      <c r="CB1426" s="19">
        <f t="shared" si="47"/>
        <v>-3.4060220900887991E-2</v>
      </c>
      <c r="CC1426" s="7">
        <f t="shared" si="48"/>
        <v>0.44910815721783454</v>
      </c>
      <c r="CD1426" s="61">
        <f t="shared" si="49"/>
        <v>0.72330269525448687</v>
      </c>
    </row>
    <row r="1427" spans="1:82" ht="15.75" customHeight="1" x14ac:dyDescent="0.25">
      <c r="A1427" s="5">
        <v>50243000201</v>
      </c>
      <c r="B1427" s="5">
        <v>50243</v>
      </c>
      <c r="C1427" s="6" t="s">
        <v>1432</v>
      </c>
      <c r="D1427" s="6" t="s">
        <v>1431</v>
      </c>
      <c r="E1427" s="5">
        <v>49</v>
      </c>
      <c r="F1427" s="15">
        <v>10.07401546</v>
      </c>
      <c r="G1427" s="16">
        <f t="shared" si="0"/>
        <v>99.265283438427446</v>
      </c>
      <c r="H1427" s="17">
        <v>1</v>
      </c>
      <c r="I1427" s="7">
        <f t="shared" si="1"/>
        <v>99.265283438427446</v>
      </c>
      <c r="J1427" s="18">
        <f t="shared" si="2"/>
        <v>33.088427812809151</v>
      </c>
      <c r="K1427" s="19">
        <f t="shared" si="3"/>
        <v>-7.8083708050154674E-2</v>
      </c>
      <c r="L1427" s="15">
        <v>22.955138900000001</v>
      </c>
      <c r="M1427" s="16">
        <f t="shared" si="4"/>
        <v>43.563230192434162</v>
      </c>
      <c r="N1427" s="19">
        <f t="shared" si="5"/>
        <v>-0.21583748146375242</v>
      </c>
      <c r="O1427" s="15">
        <v>22.955138900000001</v>
      </c>
      <c r="P1427" s="16">
        <f t="shared" si="6"/>
        <v>43.563230192434162</v>
      </c>
      <c r="Q1427" s="17">
        <v>2</v>
      </c>
      <c r="R1427" s="7">
        <f t="shared" si="7"/>
        <v>87.126460384868324</v>
      </c>
      <c r="S1427" s="18">
        <f t="shared" si="8"/>
        <v>43.563230192434169</v>
      </c>
      <c r="T1427" s="19">
        <f t="shared" si="9"/>
        <v>-0.2001413374726497</v>
      </c>
      <c r="U1427" s="15">
        <v>15.3972114</v>
      </c>
      <c r="V1427" s="16">
        <f t="shared" si="10"/>
        <v>64.946825371248721</v>
      </c>
      <c r="W1427" s="19">
        <f t="shared" si="11"/>
        <v>0.17668314929155371</v>
      </c>
      <c r="X1427" s="15">
        <v>38.137436200000003</v>
      </c>
      <c r="Y1427" s="16">
        <f t="shared" si="12"/>
        <v>28.008203918017959</v>
      </c>
      <c r="Z1427" s="17">
        <v>3</v>
      </c>
      <c r="AA1427" s="20">
        <f t="shared" si="13"/>
        <v>84.024611754053879</v>
      </c>
      <c r="AB1427" s="18">
        <f t="shared" si="14"/>
        <v>28.008203918017959</v>
      </c>
      <c r="AC1427" s="19">
        <f t="shared" si="15"/>
        <v>0.13115905069623243</v>
      </c>
      <c r="AD1427" s="15">
        <v>38.124845899999997</v>
      </c>
      <c r="AE1427" s="16">
        <f t="shared" si="16"/>
        <v>28.074666132617732</v>
      </c>
      <c r="AF1427" s="17">
        <v>2</v>
      </c>
      <c r="AG1427" s="7">
        <f t="shared" si="17"/>
        <v>56.149332265235465</v>
      </c>
      <c r="AH1427" s="18">
        <f t="shared" si="18"/>
        <v>18.484471828383182</v>
      </c>
      <c r="AI1427" s="19">
        <f t="shared" si="19"/>
        <v>-0.26705696231481479</v>
      </c>
      <c r="AJ1427" s="5">
        <v>0</v>
      </c>
      <c r="AK1427" s="15">
        <v>15.3972114</v>
      </c>
      <c r="AL1427" s="16">
        <f t="shared" si="20"/>
        <v>64.946825371248721</v>
      </c>
      <c r="AM1427" s="17">
        <v>1</v>
      </c>
      <c r="AN1427" s="7">
        <f t="shared" si="21"/>
        <v>64.946825371248721</v>
      </c>
      <c r="AO1427" s="18">
        <f t="shared" si="22"/>
        <v>0</v>
      </c>
      <c r="AP1427" s="19">
        <f t="shared" si="23"/>
        <v>-1.0465207101426044</v>
      </c>
      <c r="AQ1427" s="5">
        <v>0</v>
      </c>
      <c r="AR1427" s="15">
        <v>22.926839319999999</v>
      </c>
      <c r="AS1427" s="21">
        <f t="shared" si="24"/>
        <v>0</v>
      </c>
      <c r="AT1427" s="19">
        <f t="shared" si="25"/>
        <v>-1.0252866396461213</v>
      </c>
      <c r="AU1427" s="5">
        <v>1</v>
      </c>
      <c r="AV1427" s="15">
        <v>22.926839300000001</v>
      </c>
      <c r="AW1427" s="16">
        <f t="shared" si="26"/>
        <v>43.61700219183723</v>
      </c>
      <c r="AX1427" s="19">
        <f t="shared" si="27"/>
        <v>0.84266647401907924</v>
      </c>
      <c r="AY1427" s="15">
        <v>37.482750500000002</v>
      </c>
      <c r="AZ1427" s="16">
        <f t="shared" si="28"/>
        <v>26.678938622713932</v>
      </c>
      <c r="BA1427" s="19">
        <f t="shared" si="29"/>
        <v>-0.33921456455859433</v>
      </c>
      <c r="BB1427" s="15">
        <v>15.39721143</v>
      </c>
      <c r="BC1427" s="16">
        <f t="shared" si="30"/>
        <v>64.946825244706019</v>
      </c>
      <c r="BD1427" s="19">
        <f t="shared" si="31"/>
        <v>-0.45348289248306012</v>
      </c>
      <c r="BE1427" s="15">
        <v>22.926839300000001</v>
      </c>
      <c r="BF1427" s="21">
        <f t="shared" si="32"/>
        <v>43.61700219183723</v>
      </c>
      <c r="BG1427" s="19">
        <f t="shared" si="33"/>
        <v>0.37594383816706489</v>
      </c>
      <c r="BH1427" s="15">
        <v>39.891369099999999</v>
      </c>
      <c r="BI1427" s="16">
        <f t="shared" si="34"/>
        <v>25.068079200119506</v>
      </c>
      <c r="BJ1427" s="22">
        <f t="shared" si="35"/>
        <v>-0.26365496918919862</v>
      </c>
      <c r="BK1427" s="15">
        <v>71.435262399999999</v>
      </c>
      <c r="BL1427" s="16">
        <f t="shared" si="36"/>
        <v>13.9986886924349</v>
      </c>
      <c r="BM1427" s="19">
        <f t="shared" si="37"/>
        <v>-0.48371597308947384</v>
      </c>
      <c r="BN1427" s="15">
        <v>71.435262399999999</v>
      </c>
      <c r="BO1427" s="16">
        <f t="shared" si="38"/>
        <v>13.9986886924349</v>
      </c>
      <c r="BP1427" s="19">
        <f t="shared" si="39"/>
        <v>0.13644439415692636</v>
      </c>
      <c r="BQ1427" s="15">
        <v>19.118313400000002</v>
      </c>
      <c r="BR1427" s="16">
        <f t="shared" si="40"/>
        <v>52.305869198691965</v>
      </c>
      <c r="BS1427" s="19">
        <f t="shared" si="41"/>
        <v>-6.139126206705646E-2</v>
      </c>
      <c r="BT1427" s="15">
        <v>28.7828245</v>
      </c>
      <c r="BU1427" s="16">
        <f t="shared" si="42"/>
        <v>35.368114063996742</v>
      </c>
      <c r="BV1427" s="19">
        <f t="shared" si="43"/>
        <v>-0.17094467129960694</v>
      </c>
      <c r="BW1427" s="15">
        <v>314.38076100000001</v>
      </c>
      <c r="BX1427" s="18">
        <f t="shared" si="44"/>
        <v>4.6386672365474495E-2</v>
      </c>
      <c r="BY1427" s="19">
        <f t="shared" si="45"/>
        <v>-5.1167464781026226E-2</v>
      </c>
      <c r="BZ1427" s="15">
        <v>50.232953000000002</v>
      </c>
      <c r="CA1427" s="18">
        <f t="shared" si="46"/>
        <v>7.7057061645864995E-3</v>
      </c>
      <c r="CB1427" s="19">
        <f t="shared" si="47"/>
        <v>-4.879043599002595E-2</v>
      </c>
      <c r="CC1427" s="7">
        <f t="shared" si="48"/>
        <v>-0.16012590348512015</v>
      </c>
      <c r="CD1427" s="61">
        <f t="shared" si="49"/>
        <v>-0.25788776202225655</v>
      </c>
    </row>
    <row r="1428" spans="1:82" ht="15.75" customHeight="1" x14ac:dyDescent="0.25">
      <c r="A1428" s="5">
        <v>50244000101</v>
      </c>
      <c r="B1428" s="5">
        <v>50244</v>
      </c>
      <c r="C1428" s="6" t="s">
        <v>1433</v>
      </c>
      <c r="D1428" s="6" t="s">
        <v>1433</v>
      </c>
      <c r="E1428" s="5">
        <v>270</v>
      </c>
      <c r="F1428" s="15">
        <v>10.69812709</v>
      </c>
      <c r="G1428" s="16">
        <f t="shared" si="0"/>
        <v>93.47430551042369</v>
      </c>
      <c r="H1428" s="17">
        <v>1</v>
      </c>
      <c r="I1428" s="7">
        <f t="shared" si="1"/>
        <v>93.47430551042369</v>
      </c>
      <c r="J1428" s="18">
        <f t="shared" si="2"/>
        <v>31.158101836807898</v>
      </c>
      <c r="K1428" s="19">
        <f t="shared" si="3"/>
        <v>-0.18426321089740569</v>
      </c>
      <c r="L1428" s="15">
        <v>20.7393185</v>
      </c>
      <c r="M1428" s="16">
        <f t="shared" si="4"/>
        <v>48.217592106510153</v>
      </c>
      <c r="N1428" s="19">
        <f t="shared" si="5"/>
        <v>5.614478119463262E-2</v>
      </c>
      <c r="O1428" s="15">
        <v>20.7393185</v>
      </c>
      <c r="P1428" s="16">
        <f t="shared" si="6"/>
        <v>48.217592106510153</v>
      </c>
      <c r="Q1428" s="17">
        <v>2</v>
      </c>
      <c r="R1428" s="7">
        <f t="shared" si="7"/>
        <v>96.435184213020307</v>
      </c>
      <c r="S1428" s="18">
        <f t="shared" si="8"/>
        <v>48.217592106510153</v>
      </c>
      <c r="T1428" s="19">
        <f t="shared" si="9"/>
        <v>5.9577179002869705E-2</v>
      </c>
      <c r="U1428" s="15">
        <v>20.7164684</v>
      </c>
      <c r="V1428" s="16">
        <f t="shared" si="10"/>
        <v>48.270775727391836</v>
      </c>
      <c r="W1428" s="19">
        <f t="shared" si="11"/>
        <v>-0.53557623229468354</v>
      </c>
      <c r="X1428" s="15">
        <v>27.217819299999999</v>
      </c>
      <c r="Y1428" s="16">
        <f t="shared" si="12"/>
        <v>39.244918126118947</v>
      </c>
      <c r="Z1428" s="17">
        <v>2</v>
      </c>
      <c r="AA1428" s="20">
        <f t="shared" si="13"/>
        <v>78.489836252237893</v>
      </c>
      <c r="AB1428" s="18">
        <f t="shared" si="14"/>
        <v>26.163278750745963</v>
      </c>
      <c r="AC1428" s="19">
        <f t="shared" si="15"/>
        <v>-1.2464604717203098E-2</v>
      </c>
      <c r="AD1428" s="15">
        <v>43.617255900000004</v>
      </c>
      <c r="AE1428" s="16">
        <f t="shared" si="16"/>
        <v>24.539423627518939</v>
      </c>
      <c r="AF1428" s="17">
        <v>3</v>
      </c>
      <c r="AG1428" s="7">
        <f t="shared" si="17"/>
        <v>73.618270882556814</v>
      </c>
      <c r="AH1428" s="18">
        <f t="shared" si="18"/>
        <v>24.235281156236148</v>
      </c>
      <c r="AI1428" s="19">
        <f t="shared" si="19"/>
        <v>0.14050866924052444</v>
      </c>
      <c r="AJ1428" s="5">
        <v>15</v>
      </c>
      <c r="AK1428" s="15">
        <v>16.610700399999999</v>
      </c>
      <c r="AL1428" s="16">
        <f t="shared" si="20"/>
        <v>60.202157399696404</v>
      </c>
      <c r="AM1428" s="17">
        <v>2</v>
      </c>
      <c r="AN1428" s="7">
        <f t="shared" si="21"/>
        <v>120.40431479939281</v>
      </c>
      <c r="AO1428" s="18">
        <f t="shared" si="22"/>
        <v>40.134771599797602</v>
      </c>
      <c r="AP1428" s="19">
        <f t="shared" si="23"/>
        <v>0.24831566291696908</v>
      </c>
      <c r="AQ1428" s="5">
        <v>5</v>
      </c>
      <c r="AR1428" s="15">
        <v>28.050043519999999</v>
      </c>
      <c r="AS1428" s="21">
        <f t="shared" si="24"/>
        <v>35.650568573520701</v>
      </c>
      <c r="AT1428" s="19">
        <f t="shared" si="25"/>
        <v>0.22336694809468499</v>
      </c>
      <c r="AU1428" s="5">
        <v>5</v>
      </c>
      <c r="AV1428" s="15">
        <v>28.050043500000001</v>
      </c>
      <c r="AW1428" s="16">
        <f t="shared" si="26"/>
        <v>35.650568598939962</v>
      </c>
      <c r="AX1428" s="19">
        <f t="shared" si="27"/>
        <v>0.53774484186764548</v>
      </c>
      <c r="AY1428" s="15">
        <v>28.050043500000001</v>
      </c>
      <c r="AZ1428" s="16">
        <f t="shared" si="28"/>
        <v>35.650568598939962</v>
      </c>
      <c r="BA1428" s="19">
        <f t="shared" si="29"/>
        <v>0.29361621978141828</v>
      </c>
      <c r="BB1428" s="15">
        <v>10</v>
      </c>
      <c r="BC1428" s="16">
        <f t="shared" si="30"/>
        <v>100</v>
      </c>
      <c r="BD1428" s="19">
        <f t="shared" si="31"/>
        <v>0.93333821106502679</v>
      </c>
      <c r="BE1428" s="15">
        <v>28.050043500000001</v>
      </c>
      <c r="BF1428" s="21">
        <f t="shared" si="32"/>
        <v>35.650568598939962</v>
      </c>
      <c r="BG1428" s="19">
        <f t="shared" si="33"/>
        <v>-0.1104825500885967</v>
      </c>
      <c r="BH1428" s="15">
        <v>28.050043500000001</v>
      </c>
      <c r="BI1428" s="16">
        <f t="shared" si="34"/>
        <v>35.650568598939962</v>
      </c>
      <c r="BJ1428" s="22">
        <f t="shared" si="35"/>
        <v>0.5139383557556465</v>
      </c>
      <c r="BK1428" s="15">
        <v>54.858917900000002</v>
      </c>
      <c r="BL1428" s="16">
        <f t="shared" si="36"/>
        <v>18.228576834542338</v>
      </c>
      <c r="BM1428" s="19">
        <f t="shared" si="37"/>
        <v>-9.7812104912746653E-2</v>
      </c>
      <c r="BN1428" s="15">
        <v>54.858917900000002</v>
      </c>
      <c r="BO1428" s="16">
        <f t="shared" si="38"/>
        <v>18.228576834542338</v>
      </c>
      <c r="BP1428" s="19">
        <f t="shared" si="39"/>
        <v>0.65254541202467942</v>
      </c>
      <c r="BQ1428" s="15">
        <v>21.516963499999999</v>
      </c>
      <c r="BR1428" s="16">
        <f t="shared" si="40"/>
        <v>46.474959164196193</v>
      </c>
      <c r="BS1428" s="19">
        <f t="shared" si="41"/>
        <v>-0.33020353430418481</v>
      </c>
      <c r="BT1428" s="15">
        <v>28.709762300000001</v>
      </c>
      <c r="BU1428" s="16">
        <f t="shared" si="42"/>
        <v>35.458120807917659</v>
      </c>
      <c r="BV1428" s="19">
        <f t="shared" si="43"/>
        <v>-0.1669541723105315</v>
      </c>
      <c r="BW1428" s="15">
        <v>444.375023</v>
      </c>
      <c r="BX1428" s="18">
        <f t="shared" si="44"/>
        <v>6.5567239336573754E-2</v>
      </c>
      <c r="BY1428" s="19">
        <f t="shared" si="45"/>
        <v>-4.4316963875123211E-2</v>
      </c>
      <c r="BZ1428" s="15">
        <v>270.35937000000001</v>
      </c>
      <c r="CA1428" s="18">
        <f t="shared" si="46"/>
        <v>4.1472972215324921E-2</v>
      </c>
      <c r="CB1428" s="19">
        <f t="shared" si="47"/>
        <v>-3.5625853546234723E-2</v>
      </c>
      <c r="CC1428" s="7">
        <f t="shared" si="48"/>
        <v>0.11270510810512568</v>
      </c>
      <c r="CD1428" s="61">
        <f t="shared" si="49"/>
        <v>0.18151509196891644</v>
      </c>
    </row>
    <row r="1429" spans="1:82" ht="15.75" customHeight="1" x14ac:dyDescent="0.25">
      <c r="A1429" s="5">
        <v>50245000101</v>
      </c>
      <c r="B1429" s="5">
        <v>50245</v>
      </c>
      <c r="C1429" s="6" t="s">
        <v>1434</v>
      </c>
      <c r="D1429" s="6" t="s">
        <v>1435</v>
      </c>
      <c r="E1429" s="5">
        <v>9</v>
      </c>
      <c r="F1429" s="15">
        <v>10</v>
      </c>
      <c r="G1429" s="16">
        <f t="shared" si="0"/>
        <v>100</v>
      </c>
      <c r="H1429" s="17">
        <v>1</v>
      </c>
      <c r="I1429" s="7">
        <f t="shared" si="1"/>
        <v>100</v>
      </c>
      <c r="J1429" s="18">
        <f t="shared" si="2"/>
        <v>33.333333333333336</v>
      </c>
      <c r="K1429" s="19">
        <f t="shared" si="3"/>
        <v>-6.4612435976370855E-2</v>
      </c>
      <c r="L1429" s="15">
        <v>16.284837400000001</v>
      </c>
      <c r="M1429" s="16">
        <f t="shared" si="4"/>
        <v>61.406815151866361</v>
      </c>
      <c r="N1429" s="19">
        <f t="shared" si="5"/>
        <v>0.82687013362873829</v>
      </c>
      <c r="O1429" s="15">
        <v>16.284837400000001</v>
      </c>
      <c r="P1429" s="16">
        <f t="shared" si="6"/>
        <v>61.406815151866361</v>
      </c>
      <c r="Q1429" s="17">
        <v>2</v>
      </c>
      <c r="R1429" s="7">
        <f t="shared" si="7"/>
        <v>122.81363030373272</v>
      </c>
      <c r="S1429" s="18">
        <f t="shared" si="8"/>
        <v>61.406815151866361</v>
      </c>
      <c r="T1429" s="19">
        <f t="shared" si="9"/>
        <v>0.79555033838377209</v>
      </c>
      <c r="U1429" s="15">
        <v>16.2833185</v>
      </c>
      <c r="V1429" s="16">
        <f t="shared" si="10"/>
        <v>61.412543149604303</v>
      </c>
      <c r="W1429" s="19">
        <f t="shared" si="11"/>
        <v>2.5728593308505486E-2</v>
      </c>
      <c r="X1429" s="15">
        <v>39.1239767</v>
      </c>
      <c r="Y1429" s="16">
        <f t="shared" si="12"/>
        <v>27.301955989560746</v>
      </c>
      <c r="Z1429" s="17">
        <v>2</v>
      </c>
      <c r="AA1429" s="20">
        <f t="shared" si="13"/>
        <v>54.603911979121492</v>
      </c>
      <c r="AB1429" s="18">
        <f t="shared" si="14"/>
        <v>18.201303993040497</v>
      </c>
      <c r="AC1429" s="19">
        <f t="shared" si="15"/>
        <v>-0.63228807468592985</v>
      </c>
      <c r="AD1429" s="15">
        <v>39.126924299999999</v>
      </c>
      <c r="AE1429" s="16">
        <f t="shared" si="16"/>
        <v>27.355646761123005</v>
      </c>
      <c r="AF1429" s="17">
        <v>1</v>
      </c>
      <c r="AG1429" s="7">
        <f t="shared" si="17"/>
        <v>27.355646761123005</v>
      </c>
      <c r="AH1429" s="18">
        <f t="shared" si="18"/>
        <v>9.0055333074059174</v>
      </c>
      <c r="AI1429" s="19">
        <f t="shared" si="19"/>
        <v>-0.93883885326800864</v>
      </c>
      <c r="AJ1429" s="5">
        <v>0</v>
      </c>
      <c r="AK1429" s="15">
        <v>21.849252100000001</v>
      </c>
      <c r="AL1429" s="16">
        <f t="shared" si="20"/>
        <v>45.768156979615789</v>
      </c>
      <c r="AM1429" s="17">
        <v>1</v>
      </c>
      <c r="AN1429" s="7">
        <f t="shared" si="21"/>
        <v>45.768156979615789</v>
      </c>
      <c r="AO1429" s="18">
        <f t="shared" si="22"/>
        <v>0</v>
      </c>
      <c r="AP1429" s="19">
        <f t="shared" si="23"/>
        <v>-1.0465207101426044</v>
      </c>
      <c r="AQ1429" s="5">
        <v>0</v>
      </c>
      <c r="AR1429" s="15">
        <v>36.562226320000001</v>
      </c>
      <c r="AS1429" s="21">
        <f t="shared" si="24"/>
        <v>0</v>
      </c>
      <c r="AT1429" s="19">
        <f t="shared" si="25"/>
        <v>-1.0252866396461213</v>
      </c>
      <c r="AU1429" s="5">
        <v>0</v>
      </c>
      <c r="AV1429" s="15">
        <v>36.562226299999999</v>
      </c>
      <c r="AW1429" s="16">
        <f t="shared" si="26"/>
        <v>0</v>
      </c>
      <c r="AX1429" s="19">
        <f t="shared" si="27"/>
        <v>-0.82680925094591806</v>
      </c>
      <c r="AY1429" s="15">
        <v>36.562226299999999</v>
      </c>
      <c r="AZ1429" s="16">
        <f t="shared" si="28"/>
        <v>27.350632092116339</v>
      </c>
      <c r="BA1429" s="19">
        <f t="shared" si="29"/>
        <v>-0.29183540311252715</v>
      </c>
      <c r="BB1429" s="15">
        <v>15.5378174</v>
      </c>
      <c r="BC1429" s="16">
        <f t="shared" si="30"/>
        <v>64.359103615157693</v>
      </c>
      <c r="BD1429" s="19">
        <f t="shared" si="31"/>
        <v>-0.47673513039187304</v>
      </c>
      <c r="BE1429" s="15">
        <v>36.562226299999999</v>
      </c>
      <c r="BF1429" s="21">
        <f t="shared" si="32"/>
        <v>27.350632092116339</v>
      </c>
      <c r="BG1429" s="19">
        <f t="shared" si="33"/>
        <v>-0.61727245685002641</v>
      </c>
      <c r="BH1429" s="15">
        <v>36.562226299999999</v>
      </c>
      <c r="BI1429" s="16">
        <f t="shared" si="34"/>
        <v>27.350632092116339</v>
      </c>
      <c r="BJ1429" s="22">
        <f t="shared" si="35"/>
        <v>-9.5934707371773842E-2</v>
      </c>
      <c r="BK1429" s="15">
        <v>121.430486</v>
      </c>
      <c r="BL1429" s="16">
        <f t="shared" si="36"/>
        <v>8.2351642733275394</v>
      </c>
      <c r="BM1429" s="19">
        <f t="shared" si="37"/>
        <v>-1.0095375298166025</v>
      </c>
      <c r="BN1429" s="15">
        <v>121.430486</v>
      </c>
      <c r="BO1429" s="16">
        <f t="shared" si="38"/>
        <v>8.2351642733275394</v>
      </c>
      <c r="BP1429" s="19">
        <f t="shared" si="39"/>
        <v>-0.56678006929778746</v>
      </c>
      <c r="BQ1429" s="15">
        <v>16.2833185</v>
      </c>
      <c r="BR1429" s="16">
        <f t="shared" si="40"/>
        <v>61.412543149604303</v>
      </c>
      <c r="BS1429" s="19">
        <f t="shared" si="41"/>
        <v>0.35843783884259289</v>
      </c>
      <c r="BT1429" s="15">
        <v>11.3551498</v>
      </c>
      <c r="BU1429" s="16">
        <f t="shared" si="42"/>
        <v>89.650443889344373</v>
      </c>
      <c r="BV1429" s="19">
        <f t="shared" si="43"/>
        <v>2.2356925744942715</v>
      </c>
      <c r="BW1429" s="15">
        <v>110.628463</v>
      </c>
      <c r="BX1429" s="18">
        <f t="shared" si="44"/>
        <v>1.6323156198088776E-2</v>
      </c>
      <c r="BY1429" s="19">
        <f t="shared" si="45"/>
        <v>-6.1904902576771566E-2</v>
      </c>
      <c r="BZ1429" s="15">
        <v>9.3654408700000005</v>
      </c>
      <c r="CA1429" s="18">
        <f t="shared" si="46"/>
        <v>1.4366532552053898E-3</v>
      </c>
      <c r="CB1429" s="19">
        <f t="shared" si="47"/>
        <v>-5.1234503085834902E-2</v>
      </c>
      <c r="CC1429" s="7">
        <f t="shared" si="48"/>
        <v>-0.18227953623738261</v>
      </c>
      <c r="CD1429" s="61">
        <f t="shared" si="49"/>
        <v>-0.29356687855991798</v>
      </c>
    </row>
    <row r="1430" spans="1:82" ht="15.75" customHeight="1" x14ac:dyDescent="0.25">
      <c r="A1430" s="5">
        <v>50245000299</v>
      </c>
      <c r="B1430" s="5">
        <v>50245</v>
      </c>
      <c r="C1430" s="6" t="s">
        <v>1436</v>
      </c>
      <c r="D1430" s="6" t="s">
        <v>1435</v>
      </c>
      <c r="E1430" s="5">
        <v>3</v>
      </c>
      <c r="F1430" s="15">
        <v>14.55055069</v>
      </c>
      <c r="G1430" s="16">
        <f t="shared" si="0"/>
        <v>68.725921190547055</v>
      </c>
      <c r="H1430" s="17">
        <v>1</v>
      </c>
      <c r="I1430" s="7">
        <f t="shared" si="1"/>
        <v>68.725921190547055</v>
      </c>
      <c r="J1430" s="18">
        <f t="shared" si="2"/>
        <v>22.908640396849016</v>
      </c>
      <c r="K1430" s="19">
        <f t="shared" si="3"/>
        <v>-0.63803305357802509</v>
      </c>
      <c r="L1430" s="15">
        <v>22.6703817</v>
      </c>
      <c r="M1430" s="16">
        <f t="shared" si="4"/>
        <v>44.110417426275625</v>
      </c>
      <c r="N1430" s="19">
        <f t="shared" si="5"/>
        <v>-0.18386205181186008</v>
      </c>
      <c r="O1430" s="15">
        <v>22.6703817</v>
      </c>
      <c r="P1430" s="16">
        <f t="shared" si="6"/>
        <v>44.110417426275625</v>
      </c>
      <c r="Q1430" s="17">
        <v>2</v>
      </c>
      <c r="R1430" s="7">
        <f t="shared" si="7"/>
        <v>88.220834852551249</v>
      </c>
      <c r="S1430" s="18">
        <f t="shared" si="8"/>
        <v>44.110417426275625</v>
      </c>
      <c r="T1430" s="19">
        <f t="shared" si="9"/>
        <v>-0.16960768769826176</v>
      </c>
      <c r="U1430" s="15">
        <v>22.668862699999998</v>
      </c>
      <c r="V1430" s="16">
        <f t="shared" si="10"/>
        <v>44.113373186560437</v>
      </c>
      <c r="W1430" s="19">
        <f t="shared" si="11"/>
        <v>-0.71314520252310032</v>
      </c>
      <c r="X1430" s="15">
        <v>45.509520899999998</v>
      </c>
      <c r="Y1430" s="16">
        <f t="shared" si="12"/>
        <v>23.47115655968156</v>
      </c>
      <c r="Z1430" s="17">
        <v>2</v>
      </c>
      <c r="AA1430" s="20">
        <f t="shared" si="13"/>
        <v>46.942313119363121</v>
      </c>
      <c r="AB1430" s="18">
        <f t="shared" si="14"/>
        <v>15.647437706454372</v>
      </c>
      <c r="AC1430" s="19">
        <f t="shared" si="15"/>
        <v>-0.83110134799554558</v>
      </c>
      <c r="AD1430" s="15">
        <v>45.512468499999997</v>
      </c>
      <c r="AE1430" s="16">
        <f t="shared" si="16"/>
        <v>23.517562445552695</v>
      </c>
      <c r="AF1430" s="17">
        <v>1</v>
      </c>
      <c r="AG1430" s="7">
        <f t="shared" si="17"/>
        <v>23.517562445552695</v>
      </c>
      <c r="AH1430" s="18">
        <f t="shared" si="18"/>
        <v>7.7420283191187487</v>
      </c>
      <c r="AI1430" s="19">
        <f t="shared" si="19"/>
        <v>-1.0283847204958549</v>
      </c>
      <c r="AJ1430" s="5">
        <v>0</v>
      </c>
      <c r="AK1430" s="15">
        <v>16.2833185</v>
      </c>
      <c r="AL1430" s="16">
        <f t="shared" si="20"/>
        <v>61.412543149604303</v>
      </c>
      <c r="AM1430" s="17">
        <v>1</v>
      </c>
      <c r="AN1430" s="7">
        <f t="shared" si="21"/>
        <v>61.412543149604303</v>
      </c>
      <c r="AO1430" s="18">
        <f t="shared" si="22"/>
        <v>0</v>
      </c>
      <c r="AP1430" s="19">
        <f t="shared" si="23"/>
        <v>-1.0465207101426044</v>
      </c>
      <c r="AQ1430" s="5">
        <v>0</v>
      </c>
      <c r="AR1430" s="15">
        <v>42.947770550000001</v>
      </c>
      <c r="AS1430" s="21">
        <f t="shared" si="24"/>
        <v>0</v>
      </c>
      <c r="AT1430" s="19">
        <f t="shared" si="25"/>
        <v>-1.0252866396461213</v>
      </c>
      <c r="AU1430" s="5">
        <v>0</v>
      </c>
      <c r="AV1430" s="15">
        <v>42.947770499999997</v>
      </c>
      <c r="AW1430" s="16">
        <f t="shared" si="26"/>
        <v>0</v>
      </c>
      <c r="AX1430" s="19">
        <f t="shared" si="27"/>
        <v>-0.82680925094591806</v>
      </c>
      <c r="AY1430" s="15">
        <v>42.947770499999997</v>
      </c>
      <c r="AZ1430" s="16">
        <f t="shared" si="28"/>
        <v>23.284095736704192</v>
      </c>
      <c r="BA1430" s="19">
        <f t="shared" si="29"/>
        <v>-0.57867618880721028</v>
      </c>
      <c r="BB1430" s="15">
        <v>14.506273800000001</v>
      </c>
      <c r="BC1430" s="16">
        <f t="shared" si="30"/>
        <v>68.935690432094276</v>
      </c>
      <c r="BD1430" s="19">
        <f t="shared" si="31"/>
        <v>-0.29567001362982959</v>
      </c>
      <c r="BE1430" s="15">
        <v>42.947770499999997</v>
      </c>
      <c r="BF1430" s="21">
        <f t="shared" si="32"/>
        <v>23.284095736704192</v>
      </c>
      <c r="BG1430" s="19">
        <f t="shared" si="33"/>
        <v>-0.86557310092205952</v>
      </c>
      <c r="BH1430" s="15">
        <v>42.947770499999997</v>
      </c>
      <c r="BI1430" s="16">
        <f t="shared" si="34"/>
        <v>23.284095736704192</v>
      </c>
      <c r="BJ1430" s="22">
        <f t="shared" si="35"/>
        <v>-0.39474072611122835</v>
      </c>
      <c r="BK1430" s="15">
        <v>127.81603</v>
      </c>
      <c r="BL1430" s="16">
        <f t="shared" si="36"/>
        <v>7.8237447994590354</v>
      </c>
      <c r="BM1430" s="19">
        <f t="shared" si="37"/>
        <v>-1.0470724151551984</v>
      </c>
      <c r="BN1430" s="15">
        <v>127.81603</v>
      </c>
      <c r="BO1430" s="16">
        <f t="shared" si="38"/>
        <v>7.8237447994590354</v>
      </c>
      <c r="BP1430" s="19">
        <f t="shared" si="39"/>
        <v>-0.61697856204761226</v>
      </c>
      <c r="BQ1430" s="15">
        <v>22.668862699999998</v>
      </c>
      <c r="BR1430" s="16">
        <f t="shared" si="40"/>
        <v>44.113373186560437</v>
      </c>
      <c r="BS1430" s="19">
        <f t="shared" si="41"/>
        <v>-0.43907561241480242</v>
      </c>
      <c r="BT1430" s="15">
        <v>12.097173400000001</v>
      </c>
      <c r="BU1430" s="16">
        <f t="shared" si="42"/>
        <v>84.1514117669835</v>
      </c>
      <c r="BV1430" s="19">
        <f t="shared" si="43"/>
        <v>1.9918899307228759</v>
      </c>
      <c r="BW1430" s="15">
        <v>106.753255</v>
      </c>
      <c r="BX1430" s="18">
        <f t="shared" si="44"/>
        <v>1.5751371832937802E-2</v>
      </c>
      <c r="BY1430" s="19">
        <f t="shared" si="45"/>
        <v>-6.2109120174580319E-2</v>
      </c>
      <c r="BZ1430" s="15">
        <v>3.3665245499999998</v>
      </c>
      <c r="CA1430" s="18">
        <f t="shared" si="46"/>
        <v>5.1642293412785807E-4</v>
      </c>
      <c r="CB1430" s="19">
        <f t="shared" si="47"/>
        <v>-5.1593266152732256E-2</v>
      </c>
      <c r="CC1430" s="7">
        <f t="shared" si="48"/>
        <v>-0.46433419681735105</v>
      </c>
      <c r="CD1430" s="61">
        <f t="shared" si="49"/>
        <v>-0.74782470694228587</v>
      </c>
    </row>
    <row r="1431" spans="1:82" ht="15.75" customHeight="1" x14ac:dyDescent="0.25">
      <c r="A1431" s="5">
        <v>50245000301</v>
      </c>
      <c r="B1431" s="5">
        <v>50245</v>
      </c>
      <c r="C1431" s="6" t="s">
        <v>1435</v>
      </c>
      <c r="D1431" s="6" t="s">
        <v>1435</v>
      </c>
      <c r="E1431" s="5">
        <v>66</v>
      </c>
      <c r="F1431" s="15">
        <v>10.044276890000001</v>
      </c>
      <c r="G1431" s="16">
        <f t="shared" si="0"/>
        <v>99.559182901020151</v>
      </c>
      <c r="H1431" s="17">
        <v>1</v>
      </c>
      <c r="I1431" s="7">
        <f t="shared" si="1"/>
        <v>99.559182901020151</v>
      </c>
      <c r="J1431" s="18">
        <f t="shared" si="2"/>
        <v>33.186394300340055</v>
      </c>
      <c r="K1431" s="19">
        <f t="shared" si="3"/>
        <v>-7.2694963832314816E-2</v>
      </c>
      <c r="L1431" s="15">
        <v>19.288545299999999</v>
      </c>
      <c r="M1431" s="16">
        <f t="shared" si="4"/>
        <v>51.844241462833388</v>
      </c>
      <c r="N1431" s="19">
        <f t="shared" si="5"/>
        <v>0.2680716394860535</v>
      </c>
      <c r="O1431" s="15">
        <v>19.288545299999999</v>
      </c>
      <c r="P1431" s="16">
        <f t="shared" si="6"/>
        <v>51.844241462833388</v>
      </c>
      <c r="Q1431" s="17">
        <v>2</v>
      </c>
      <c r="R1431" s="7">
        <f t="shared" si="7"/>
        <v>103.68848292566678</v>
      </c>
      <c r="S1431" s="18">
        <f t="shared" si="8"/>
        <v>51.844241462833388</v>
      </c>
      <c r="T1431" s="19">
        <f t="shared" si="9"/>
        <v>0.26194820385862844</v>
      </c>
      <c r="U1431" s="15">
        <v>19.287026300000001</v>
      </c>
      <c r="V1431" s="16">
        <f t="shared" si="10"/>
        <v>51.848324591126833</v>
      </c>
      <c r="W1431" s="19">
        <f t="shared" si="11"/>
        <v>-0.38277369238277353</v>
      </c>
      <c r="X1431" s="15">
        <v>42.127684500000001</v>
      </c>
      <c r="Y1431" s="16">
        <f t="shared" si="12"/>
        <v>25.355324003150471</v>
      </c>
      <c r="Z1431" s="17">
        <v>2</v>
      </c>
      <c r="AA1431" s="20">
        <f t="shared" si="13"/>
        <v>50.710648006300943</v>
      </c>
      <c r="AB1431" s="18">
        <f t="shared" si="14"/>
        <v>16.903549335433649</v>
      </c>
      <c r="AC1431" s="19">
        <f t="shared" si="15"/>
        <v>-0.7333156236953623</v>
      </c>
      <c r="AD1431" s="15">
        <v>42.1306321</v>
      </c>
      <c r="AE1431" s="16">
        <f t="shared" si="16"/>
        <v>25.405323078454359</v>
      </c>
      <c r="AF1431" s="17">
        <v>1</v>
      </c>
      <c r="AG1431" s="7">
        <f t="shared" si="17"/>
        <v>25.405323078454359</v>
      </c>
      <c r="AH1431" s="18">
        <f t="shared" si="18"/>
        <v>8.3634828730708737</v>
      </c>
      <c r="AI1431" s="19">
        <f t="shared" si="19"/>
        <v>-0.98434161224364625</v>
      </c>
      <c r="AJ1431" s="5">
        <v>0</v>
      </c>
      <c r="AK1431" s="15">
        <v>18.375060000000001</v>
      </c>
      <c r="AL1431" s="16">
        <f t="shared" si="20"/>
        <v>54.42159100432869</v>
      </c>
      <c r="AM1431" s="17">
        <v>1</v>
      </c>
      <c r="AN1431" s="7">
        <f t="shared" si="21"/>
        <v>54.42159100432869</v>
      </c>
      <c r="AO1431" s="18">
        <f t="shared" si="22"/>
        <v>0</v>
      </c>
      <c r="AP1431" s="19">
        <f t="shared" si="23"/>
        <v>-1.0465207101426044</v>
      </c>
      <c r="AQ1431" s="5">
        <v>1</v>
      </c>
      <c r="AR1431" s="15">
        <v>39.565934140000003</v>
      </c>
      <c r="AS1431" s="21">
        <f t="shared" si="24"/>
        <v>25.274267415539907</v>
      </c>
      <c r="AT1431" s="19">
        <f t="shared" si="25"/>
        <v>-0.14006079476647976</v>
      </c>
      <c r="AU1431" s="5">
        <v>1</v>
      </c>
      <c r="AV1431" s="15">
        <v>39.5659341</v>
      </c>
      <c r="AW1431" s="16">
        <f t="shared" si="26"/>
        <v>25.274267441091453</v>
      </c>
      <c r="AX1431" s="19">
        <f t="shared" si="27"/>
        <v>0.14058359676959933</v>
      </c>
      <c r="AY1431" s="15">
        <v>39.5659341</v>
      </c>
      <c r="AZ1431" s="16">
        <f t="shared" si="28"/>
        <v>25.274267441091453</v>
      </c>
      <c r="BA1431" s="19">
        <f t="shared" si="29"/>
        <v>-0.43829568671382341</v>
      </c>
      <c r="BB1431" s="15">
        <v>10</v>
      </c>
      <c r="BC1431" s="16">
        <f t="shared" si="30"/>
        <v>100</v>
      </c>
      <c r="BD1431" s="19">
        <f t="shared" si="31"/>
        <v>0.93333821106502679</v>
      </c>
      <c r="BE1431" s="15">
        <v>39.5659341</v>
      </c>
      <c r="BF1431" s="21">
        <f t="shared" si="32"/>
        <v>25.274267441091453</v>
      </c>
      <c r="BG1431" s="19">
        <f t="shared" si="33"/>
        <v>-0.74405422765399809</v>
      </c>
      <c r="BH1431" s="15">
        <v>39.5659341</v>
      </c>
      <c r="BI1431" s="16">
        <f t="shared" si="34"/>
        <v>25.274267441091453</v>
      </c>
      <c r="BJ1431" s="22">
        <f t="shared" si="35"/>
        <v>-0.2485044130374697</v>
      </c>
      <c r="BK1431" s="15">
        <v>124.43419299999999</v>
      </c>
      <c r="BL1431" s="16">
        <f t="shared" si="36"/>
        <v>8.0363763037383151</v>
      </c>
      <c r="BM1431" s="19">
        <f t="shared" si="37"/>
        <v>-1.0276734813676189</v>
      </c>
      <c r="BN1431" s="15">
        <v>124.43419299999999</v>
      </c>
      <c r="BO1431" s="16">
        <f t="shared" si="38"/>
        <v>8.0363763037383151</v>
      </c>
      <c r="BP1431" s="19">
        <f t="shared" si="39"/>
        <v>-0.59103477060384779</v>
      </c>
      <c r="BQ1431" s="15">
        <v>19.287026300000001</v>
      </c>
      <c r="BR1431" s="16">
        <f t="shared" si="40"/>
        <v>51.848324591126833</v>
      </c>
      <c r="BS1431" s="19">
        <f t="shared" si="41"/>
        <v>-8.2484642839833963E-2</v>
      </c>
      <c r="BT1431" s="15">
        <v>11.4071167</v>
      </c>
      <c r="BU1431" s="16">
        <f t="shared" si="42"/>
        <v>89.242027303884768</v>
      </c>
      <c r="BV1431" s="19">
        <f t="shared" si="43"/>
        <v>2.2175851983088806</v>
      </c>
      <c r="BW1431" s="15">
        <v>107.740298</v>
      </c>
      <c r="BX1431" s="18">
        <f t="shared" si="44"/>
        <v>1.5897009371653587E-2</v>
      </c>
      <c r="BY1431" s="19">
        <f t="shared" si="45"/>
        <v>-6.20571045020296E-2</v>
      </c>
      <c r="BZ1431" s="15">
        <v>66.446199399999998</v>
      </c>
      <c r="CA1431" s="18">
        <f t="shared" si="46"/>
        <v>1.0192808858557922E-2</v>
      </c>
      <c r="CB1431" s="19">
        <f t="shared" si="47"/>
        <v>-4.7820808528573643E-2</v>
      </c>
      <c r="CC1431" s="7">
        <f t="shared" si="48"/>
        <v>-0.14632135172748356</v>
      </c>
      <c r="CD1431" s="61">
        <f t="shared" si="49"/>
        <v>-0.23565510084118702</v>
      </c>
    </row>
    <row r="1432" spans="1:82" ht="15.75" customHeight="1" x14ac:dyDescent="0.25">
      <c r="A1432" s="5">
        <v>50245000499</v>
      </c>
      <c r="B1432" s="5">
        <v>50245</v>
      </c>
      <c r="C1432" s="6" t="s">
        <v>1437</v>
      </c>
      <c r="D1432" s="6" t="s">
        <v>1435</v>
      </c>
      <c r="E1432" s="5">
        <v>1</v>
      </c>
      <c r="F1432" s="15">
        <v>18.024742759999999</v>
      </c>
      <c r="G1432" s="16">
        <f t="shared" si="0"/>
        <v>55.479293841528317</v>
      </c>
      <c r="H1432" s="17">
        <v>1</v>
      </c>
      <c r="I1432" s="7">
        <f t="shared" si="1"/>
        <v>55.479293841528317</v>
      </c>
      <c r="J1432" s="18">
        <f t="shared" si="2"/>
        <v>18.493097947176103</v>
      </c>
      <c r="K1432" s="19">
        <f t="shared" si="3"/>
        <v>-0.88091436374845733</v>
      </c>
      <c r="L1432" s="15">
        <v>26.144573699999999</v>
      </c>
      <c r="M1432" s="16">
        <f t="shared" si="4"/>
        <v>38.248854675339381</v>
      </c>
      <c r="N1432" s="19">
        <f t="shared" si="5"/>
        <v>-0.52638829475234805</v>
      </c>
      <c r="O1432" s="15">
        <v>26.144573699999999</v>
      </c>
      <c r="P1432" s="16">
        <f t="shared" si="6"/>
        <v>38.248854675339381</v>
      </c>
      <c r="Q1432" s="17">
        <v>2</v>
      </c>
      <c r="R1432" s="7">
        <f t="shared" si="7"/>
        <v>76.497709350678761</v>
      </c>
      <c r="S1432" s="18">
        <f t="shared" si="8"/>
        <v>38.248854675339381</v>
      </c>
      <c r="T1432" s="19">
        <f t="shared" si="9"/>
        <v>-0.49668933927703768</v>
      </c>
      <c r="U1432" s="15">
        <v>26.1430547</v>
      </c>
      <c r="V1432" s="16">
        <f t="shared" si="10"/>
        <v>38.251077063308905</v>
      </c>
      <c r="W1432" s="19">
        <f t="shared" si="11"/>
        <v>-0.96353276436156554</v>
      </c>
      <c r="X1432" s="15">
        <v>48.983713000000002</v>
      </c>
      <c r="Y1432" s="16">
        <f t="shared" si="12"/>
        <v>21.806454116697932</v>
      </c>
      <c r="Z1432" s="17">
        <v>2</v>
      </c>
      <c r="AA1432" s="20">
        <f t="shared" si="13"/>
        <v>43.612908233395864</v>
      </c>
      <c r="AB1432" s="18">
        <f t="shared" si="14"/>
        <v>14.537636077798622</v>
      </c>
      <c r="AC1432" s="19">
        <f t="shared" si="15"/>
        <v>-0.91749713765622387</v>
      </c>
      <c r="AD1432" s="15">
        <v>48.9866606</v>
      </c>
      <c r="AE1432" s="16">
        <f t="shared" si="16"/>
        <v>21.849669009689546</v>
      </c>
      <c r="AF1432" s="17">
        <v>1</v>
      </c>
      <c r="AG1432" s="7">
        <f t="shared" si="17"/>
        <v>21.849669009689546</v>
      </c>
      <c r="AH1432" s="18">
        <f t="shared" si="18"/>
        <v>7.1929544836130344</v>
      </c>
      <c r="AI1432" s="19">
        <f t="shared" si="19"/>
        <v>-1.0672981345529937</v>
      </c>
      <c r="AJ1432" s="5">
        <v>5</v>
      </c>
      <c r="AK1432" s="15">
        <v>13.868786200000001</v>
      </c>
      <c r="AL1432" s="16">
        <f t="shared" si="20"/>
        <v>72.104363394108702</v>
      </c>
      <c r="AM1432" s="17">
        <v>1</v>
      </c>
      <c r="AN1432" s="7">
        <f t="shared" si="21"/>
        <v>72.104363394108702</v>
      </c>
      <c r="AO1432" s="18">
        <f t="shared" si="22"/>
        <v>24.034787798036234</v>
      </c>
      <c r="AP1432" s="19">
        <f t="shared" si="23"/>
        <v>-0.27110537278902963</v>
      </c>
      <c r="AQ1432" s="5">
        <v>0</v>
      </c>
      <c r="AR1432" s="15">
        <v>46.421962610000001</v>
      </c>
      <c r="AS1432" s="21">
        <f t="shared" si="24"/>
        <v>0</v>
      </c>
      <c r="AT1432" s="19">
        <f t="shared" si="25"/>
        <v>-1.0252866396461213</v>
      </c>
      <c r="AU1432" s="5">
        <v>0</v>
      </c>
      <c r="AV1432" s="15">
        <v>46.421962600000001</v>
      </c>
      <c r="AW1432" s="16">
        <f t="shared" si="26"/>
        <v>0</v>
      </c>
      <c r="AX1432" s="19">
        <f t="shared" si="27"/>
        <v>-0.82680925094591806</v>
      </c>
      <c r="AY1432" s="15">
        <v>46.421962600000001</v>
      </c>
      <c r="AZ1432" s="16">
        <f t="shared" si="28"/>
        <v>21.541527845701207</v>
      </c>
      <c r="BA1432" s="19">
        <f t="shared" si="29"/>
        <v>-0.70159149050281355</v>
      </c>
      <c r="BB1432" s="15">
        <v>17.98046587</v>
      </c>
      <c r="BC1432" s="16">
        <f t="shared" si="30"/>
        <v>55.615911580382203</v>
      </c>
      <c r="BD1432" s="19">
        <f t="shared" si="31"/>
        <v>-0.82264511745713731</v>
      </c>
      <c r="BE1432" s="15">
        <v>46.421962600000001</v>
      </c>
      <c r="BF1432" s="21">
        <f t="shared" si="32"/>
        <v>21.541527845701207</v>
      </c>
      <c r="BG1432" s="19">
        <f t="shared" si="33"/>
        <v>-0.97197341112694213</v>
      </c>
      <c r="BH1432" s="15">
        <v>46.421962600000001</v>
      </c>
      <c r="BI1432" s="16">
        <f t="shared" si="34"/>
        <v>21.541527845701207</v>
      </c>
      <c r="BJ1432" s="22">
        <f t="shared" si="35"/>
        <v>-0.52278329806581669</v>
      </c>
      <c r="BK1432" s="15">
        <v>122.79438399999999</v>
      </c>
      <c r="BL1432" s="16">
        <f t="shared" si="36"/>
        <v>8.1436949103470404</v>
      </c>
      <c r="BM1432" s="19">
        <f t="shared" si="37"/>
        <v>-1.01788252141164</v>
      </c>
      <c r="BN1432" s="15">
        <v>122.79438399999999</v>
      </c>
      <c r="BO1432" s="16">
        <f t="shared" si="38"/>
        <v>8.1436949103470404</v>
      </c>
      <c r="BP1432" s="19">
        <f t="shared" si="39"/>
        <v>-0.57794051367644905</v>
      </c>
      <c r="BQ1432" s="15">
        <v>26.1430547</v>
      </c>
      <c r="BR1432" s="16">
        <f t="shared" si="40"/>
        <v>38.251077063308905</v>
      </c>
      <c r="BS1432" s="19">
        <f t="shared" si="41"/>
        <v>-0.70933482274309645</v>
      </c>
      <c r="BT1432" s="15">
        <v>11.731818799999999</v>
      </c>
      <c r="BU1432" s="16">
        <f t="shared" si="42"/>
        <v>86.772071522277514</v>
      </c>
      <c r="BV1432" s="19">
        <f t="shared" si="43"/>
        <v>2.1080783367094322</v>
      </c>
      <c r="BW1432" s="15">
        <v>112.864943</v>
      </c>
      <c r="BX1432" s="18">
        <f t="shared" si="44"/>
        <v>1.6653147335847798E-2</v>
      </c>
      <c r="BY1432" s="19">
        <f t="shared" si="45"/>
        <v>-6.1787043464912969E-2</v>
      </c>
      <c r="BZ1432" s="15">
        <v>101.526931</v>
      </c>
      <c r="CA1432" s="18">
        <f t="shared" si="46"/>
        <v>1.5574172955315772E-2</v>
      </c>
      <c r="CB1432" s="19">
        <f t="shared" si="47"/>
        <v>-4.5722817793837287E-2</v>
      </c>
      <c r="CC1432" s="7">
        <f t="shared" si="48"/>
        <v>-0.54205810511910035</v>
      </c>
      <c r="CD1432" s="61">
        <f t="shared" si="49"/>
        <v>-0.87300148553528756</v>
      </c>
    </row>
    <row r="1433" spans="1:82" ht="15.75" customHeight="1" x14ac:dyDescent="0.25">
      <c r="A1433" s="5">
        <v>50246000101</v>
      </c>
      <c r="B1433" s="5">
        <v>50246</v>
      </c>
      <c r="C1433" s="6" t="s">
        <v>1438</v>
      </c>
      <c r="D1433" s="6" t="s">
        <v>1438</v>
      </c>
      <c r="E1433" s="5">
        <v>35</v>
      </c>
      <c r="F1433" s="15">
        <v>10.227928909999999</v>
      </c>
      <c r="G1433" s="16">
        <f t="shared" si="0"/>
        <v>97.77150474934227</v>
      </c>
      <c r="H1433" s="17">
        <v>1</v>
      </c>
      <c r="I1433" s="7">
        <f t="shared" si="1"/>
        <v>97.77150474934227</v>
      </c>
      <c r="J1433" s="18">
        <f t="shared" si="2"/>
        <v>32.59050158311409</v>
      </c>
      <c r="K1433" s="19">
        <f t="shared" si="3"/>
        <v>-0.10547263623167823</v>
      </c>
      <c r="L1433" s="15">
        <v>26.747871799999999</v>
      </c>
      <c r="M1433" s="16">
        <f t="shared" si="4"/>
        <v>37.386151970415831</v>
      </c>
      <c r="N1433" s="19">
        <f t="shared" si="5"/>
        <v>-0.57680118442837525</v>
      </c>
      <c r="O1433" s="15">
        <v>26.747871799999999</v>
      </c>
      <c r="P1433" s="16">
        <f t="shared" si="6"/>
        <v>37.386151970415831</v>
      </c>
      <c r="Q1433" s="17">
        <v>2</v>
      </c>
      <c r="R1433" s="7">
        <f t="shared" si="7"/>
        <v>74.772303940831662</v>
      </c>
      <c r="S1433" s="18">
        <f t="shared" si="8"/>
        <v>37.386151970415831</v>
      </c>
      <c r="T1433" s="19">
        <f t="shared" si="9"/>
        <v>-0.5448290995317242</v>
      </c>
      <c r="U1433" s="15">
        <v>24.372671400000002</v>
      </c>
      <c r="V1433" s="16">
        <f t="shared" si="10"/>
        <v>41.029560674255833</v>
      </c>
      <c r="W1433" s="19">
        <f t="shared" si="11"/>
        <v>-0.84485951375694301</v>
      </c>
      <c r="X1433" s="15">
        <v>42.165134299999998</v>
      </c>
      <c r="Y1433" s="16">
        <f t="shared" si="12"/>
        <v>25.332804169439111</v>
      </c>
      <c r="Z1433" s="17">
        <v>3</v>
      </c>
      <c r="AA1433" s="20">
        <f t="shared" si="13"/>
        <v>75.99841250831733</v>
      </c>
      <c r="AB1433" s="18">
        <f t="shared" si="14"/>
        <v>25.332804169439111</v>
      </c>
      <c r="AC1433" s="19">
        <f t="shared" si="15"/>
        <v>-7.7115354357959548E-2</v>
      </c>
      <c r="AD1433" s="15">
        <v>42.177724599999998</v>
      </c>
      <c r="AE1433" s="16">
        <f t="shared" si="16"/>
        <v>25.376957390442065</v>
      </c>
      <c r="AF1433" s="17">
        <v>2</v>
      </c>
      <c r="AG1433" s="7">
        <f t="shared" si="17"/>
        <v>50.753914780884131</v>
      </c>
      <c r="AH1433" s="18">
        <f t="shared" si="18"/>
        <v>16.70828966435046</v>
      </c>
      <c r="AI1433" s="19">
        <f t="shared" si="19"/>
        <v>-0.3929367757760609</v>
      </c>
      <c r="AJ1433" s="5">
        <v>0</v>
      </c>
      <c r="AK1433" s="15">
        <v>24.372671400000002</v>
      </c>
      <c r="AL1433" s="16">
        <f t="shared" si="20"/>
        <v>41.029560674255833</v>
      </c>
      <c r="AM1433" s="17">
        <v>1</v>
      </c>
      <c r="AN1433" s="7">
        <f t="shared" si="21"/>
        <v>41.029560674255833</v>
      </c>
      <c r="AO1433" s="18">
        <f t="shared" si="22"/>
        <v>0</v>
      </c>
      <c r="AP1433" s="19">
        <f t="shared" si="23"/>
        <v>-1.0465207101426044</v>
      </c>
      <c r="AQ1433" s="5">
        <v>0</v>
      </c>
      <c r="AR1433" s="15">
        <v>36.329726129999997</v>
      </c>
      <c r="AS1433" s="21">
        <f t="shared" si="24"/>
        <v>0</v>
      </c>
      <c r="AT1433" s="19">
        <f t="shared" si="25"/>
        <v>-1.0252866396461213</v>
      </c>
      <c r="AU1433" s="5">
        <v>0</v>
      </c>
      <c r="AV1433" s="15">
        <v>36.329726100000002</v>
      </c>
      <c r="AW1433" s="16">
        <f t="shared" si="26"/>
        <v>0</v>
      </c>
      <c r="AX1433" s="19">
        <f t="shared" si="27"/>
        <v>-0.82680925094591806</v>
      </c>
      <c r="AY1433" s="15">
        <v>43.697911300000001</v>
      </c>
      <c r="AZ1433" s="16">
        <f t="shared" si="28"/>
        <v>22.884388984514231</v>
      </c>
      <c r="BA1433" s="19">
        <f t="shared" si="29"/>
        <v>-0.60687025590144583</v>
      </c>
      <c r="BB1433" s="15">
        <v>10</v>
      </c>
      <c r="BC1433" s="16">
        <f t="shared" si="30"/>
        <v>100</v>
      </c>
      <c r="BD1433" s="19">
        <f t="shared" si="31"/>
        <v>0.93333821106502679</v>
      </c>
      <c r="BE1433" s="15">
        <v>43.697911300000001</v>
      </c>
      <c r="BF1433" s="21">
        <f t="shared" si="32"/>
        <v>22.884388984514231</v>
      </c>
      <c r="BG1433" s="19">
        <f t="shared" si="33"/>
        <v>-0.88997899216083309</v>
      </c>
      <c r="BH1433" s="15">
        <v>43.697911300000001</v>
      </c>
      <c r="BI1433" s="16">
        <f t="shared" si="34"/>
        <v>22.884388984514231</v>
      </c>
      <c r="BJ1433" s="22">
        <f t="shared" si="35"/>
        <v>-0.42411087624555682</v>
      </c>
      <c r="BK1433" s="15">
        <v>94.271044000000003</v>
      </c>
      <c r="BL1433" s="16">
        <f t="shared" si="36"/>
        <v>10.607711101618859</v>
      </c>
      <c r="BM1433" s="19">
        <f t="shared" si="37"/>
        <v>-0.79308381574465481</v>
      </c>
      <c r="BN1433" s="15">
        <v>94.271044000000003</v>
      </c>
      <c r="BO1433" s="16">
        <f t="shared" si="38"/>
        <v>10.607711101618859</v>
      </c>
      <c r="BP1433" s="19">
        <f t="shared" si="39"/>
        <v>-0.27729869487780212</v>
      </c>
      <c r="BQ1433" s="15">
        <v>33.541749099999997</v>
      </c>
      <c r="BR1433" s="16">
        <f t="shared" si="40"/>
        <v>29.813591325206119</v>
      </c>
      <c r="BS1433" s="19">
        <f t="shared" si="41"/>
        <v>-1.0983135069981533</v>
      </c>
      <c r="BT1433" s="15">
        <v>26.383178699999998</v>
      </c>
      <c r="BU1433" s="16">
        <f t="shared" si="42"/>
        <v>38.584972325567428</v>
      </c>
      <c r="BV1433" s="19">
        <f t="shared" si="43"/>
        <v>-2.8323473358308406E-2</v>
      </c>
      <c r="BW1433" s="15">
        <v>184.5376</v>
      </c>
      <c r="BX1433" s="18">
        <f t="shared" si="44"/>
        <v>2.7228400246511856E-2</v>
      </c>
      <c r="BY1433" s="19">
        <f t="shared" si="45"/>
        <v>-5.801000289286852E-2</v>
      </c>
      <c r="BZ1433" s="15">
        <v>178.022907</v>
      </c>
      <c r="CA1433" s="18">
        <f t="shared" si="46"/>
        <v>2.7308611777362747E-2</v>
      </c>
      <c r="CB1433" s="19">
        <f t="shared" si="47"/>
        <v>-4.1148003028782194E-2</v>
      </c>
      <c r="CC1433" s="7">
        <f t="shared" si="48"/>
        <v>-0.45918055657688228</v>
      </c>
      <c r="CD1433" s="61">
        <f t="shared" si="49"/>
        <v>-0.73952460858870606</v>
      </c>
    </row>
    <row r="1434" spans="1:82" ht="15.75" customHeight="1" x14ac:dyDescent="0.25">
      <c r="A1434" s="5">
        <v>50247000101</v>
      </c>
      <c r="B1434" s="5">
        <v>50247</v>
      </c>
      <c r="C1434" s="6" t="s">
        <v>1439</v>
      </c>
      <c r="D1434" s="6" t="s">
        <v>1439</v>
      </c>
      <c r="E1434" s="5">
        <v>1136</v>
      </c>
      <c r="F1434" s="15">
        <v>10</v>
      </c>
      <c r="G1434" s="16">
        <f t="shared" si="0"/>
        <v>100</v>
      </c>
      <c r="H1434" s="17">
        <v>1</v>
      </c>
      <c r="I1434" s="7">
        <f t="shared" si="1"/>
        <v>100</v>
      </c>
      <c r="J1434" s="18">
        <f t="shared" si="2"/>
        <v>33.333333333333336</v>
      </c>
      <c r="K1434" s="19">
        <f t="shared" si="3"/>
        <v>-6.4612435976370855E-2</v>
      </c>
      <c r="L1434" s="15">
        <v>14.7256144</v>
      </c>
      <c r="M1434" s="16">
        <f t="shared" si="4"/>
        <v>67.908881275609119</v>
      </c>
      <c r="N1434" s="19">
        <f t="shared" si="5"/>
        <v>1.2068248275131461</v>
      </c>
      <c r="O1434" s="15">
        <v>14.7256144</v>
      </c>
      <c r="P1434" s="16">
        <f t="shared" si="6"/>
        <v>67.908881275609119</v>
      </c>
      <c r="Q1434" s="17">
        <v>2</v>
      </c>
      <c r="R1434" s="7">
        <f t="shared" si="7"/>
        <v>135.81776255121824</v>
      </c>
      <c r="S1434" s="18">
        <f t="shared" si="8"/>
        <v>67.908881275609119</v>
      </c>
      <c r="T1434" s="19">
        <f t="shared" si="9"/>
        <v>1.1583727829764705</v>
      </c>
      <c r="U1434" s="15">
        <v>10</v>
      </c>
      <c r="V1434" s="16">
        <f t="shared" si="10"/>
        <v>100</v>
      </c>
      <c r="W1434" s="19">
        <f t="shared" si="11"/>
        <v>1.6738574211914985</v>
      </c>
      <c r="X1434" s="15">
        <v>23.941880300000001</v>
      </c>
      <c r="Y1434" s="16">
        <f t="shared" si="12"/>
        <v>44.614753587252714</v>
      </c>
      <c r="Z1434" s="17">
        <v>3</v>
      </c>
      <c r="AA1434" s="20">
        <f t="shared" si="13"/>
        <v>133.84426076175814</v>
      </c>
      <c r="AB1434" s="18">
        <f t="shared" si="14"/>
        <v>44.614753587252714</v>
      </c>
      <c r="AC1434" s="19">
        <f t="shared" si="15"/>
        <v>1.4239450181764206</v>
      </c>
      <c r="AD1434" s="15">
        <v>23.9530891</v>
      </c>
      <c r="AE1434" s="16">
        <f t="shared" si="16"/>
        <v>44.684938778940207</v>
      </c>
      <c r="AF1434" s="17">
        <v>4</v>
      </c>
      <c r="AG1434" s="7">
        <f t="shared" si="17"/>
        <v>178.73975511576083</v>
      </c>
      <c r="AH1434" s="18">
        <f t="shared" si="18"/>
        <v>58.841482788121887</v>
      </c>
      <c r="AI1434" s="19">
        <f t="shared" si="19"/>
        <v>2.5930849275976566</v>
      </c>
      <c r="AJ1434" s="5">
        <v>132</v>
      </c>
      <c r="AK1434" s="15">
        <v>10</v>
      </c>
      <c r="AL1434" s="16">
        <f t="shared" si="20"/>
        <v>100</v>
      </c>
      <c r="AM1434" s="17">
        <v>3</v>
      </c>
      <c r="AN1434" s="7">
        <f t="shared" si="21"/>
        <v>300</v>
      </c>
      <c r="AO1434" s="18">
        <f t="shared" si="22"/>
        <v>100</v>
      </c>
      <c r="AP1434" s="19">
        <f t="shared" si="23"/>
        <v>2.179700148844677</v>
      </c>
      <c r="AQ1434" s="5">
        <v>56</v>
      </c>
      <c r="AR1434" s="15">
        <v>14.54625747</v>
      </c>
      <c r="AS1434" s="21">
        <f t="shared" si="24"/>
        <v>68.74620513643363</v>
      </c>
      <c r="AT1434" s="19">
        <f t="shared" si="25"/>
        <v>1.3825345851444062</v>
      </c>
      <c r="AU1434" s="5">
        <v>18</v>
      </c>
      <c r="AV1434" s="15">
        <v>14.546257499999999</v>
      </c>
      <c r="AW1434" s="16">
        <f t="shared" si="26"/>
        <v>68.746204994652402</v>
      </c>
      <c r="AX1434" s="19">
        <f t="shared" si="27"/>
        <v>1.8045068564118332</v>
      </c>
      <c r="AY1434" s="15">
        <v>24.344286700000001</v>
      </c>
      <c r="AZ1434" s="16">
        <f t="shared" si="28"/>
        <v>41.077399897693446</v>
      </c>
      <c r="BA1434" s="19">
        <f t="shared" si="29"/>
        <v>0.6764079662501844</v>
      </c>
      <c r="BB1434" s="15">
        <v>10</v>
      </c>
      <c r="BC1434" s="16">
        <f t="shared" si="30"/>
        <v>100</v>
      </c>
      <c r="BD1434" s="19">
        <f t="shared" si="31"/>
        <v>0.93333821106502679</v>
      </c>
      <c r="BE1434" s="15">
        <v>17.732376899999998</v>
      </c>
      <c r="BF1434" s="21">
        <f t="shared" si="32"/>
        <v>56.394019010502767</v>
      </c>
      <c r="BG1434" s="19">
        <f t="shared" si="33"/>
        <v>1.1561019944249136</v>
      </c>
      <c r="BH1434" s="15">
        <v>24.344286700000001</v>
      </c>
      <c r="BI1434" s="16">
        <f t="shared" si="34"/>
        <v>41.077399897693446</v>
      </c>
      <c r="BJ1434" s="22">
        <f t="shared" si="35"/>
        <v>0.91269781909919856</v>
      </c>
      <c r="BK1434" s="15">
        <v>24.344286700000001</v>
      </c>
      <c r="BL1434" s="16">
        <f t="shared" si="36"/>
        <v>41.077399897693446</v>
      </c>
      <c r="BM1434" s="19">
        <f t="shared" si="37"/>
        <v>1.9867463768069502</v>
      </c>
      <c r="BN1434" s="15">
        <v>24.344286700000001</v>
      </c>
      <c r="BO1434" s="16">
        <f t="shared" si="38"/>
        <v>41.077399897693446</v>
      </c>
      <c r="BP1434" s="19">
        <f t="shared" si="39"/>
        <v>3.4403971101779205</v>
      </c>
      <c r="BQ1434" s="15">
        <v>10</v>
      </c>
      <c r="BR1434" s="16">
        <f t="shared" si="40"/>
        <v>100</v>
      </c>
      <c r="BS1434" s="19">
        <f t="shared" si="41"/>
        <v>2.1373680391786363</v>
      </c>
      <c r="BT1434" s="15">
        <v>12.559266300000001</v>
      </c>
      <c r="BU1434" s="16">
        <f t="shared" si="42"/>
        <v>81.055230113243155</v>
      </c>
      <c r="BV1434" s="19">
        <f t="shared" si="43"/>
        <v>1.8546189972237077</v>
      </c>
      <c r="BW1434" s="15">
        <v>4599.7513399999998</v>
      </c>
      <c r="BX1434" s="18">
        <f t="shared" si="44"/>
        <v>0.67869025347652312</v>
      </c>
      <c r="BY1434" s="19">
        <f t="shared" si="45"/>
        <v>0.17466508030138392</v>
      </c>
      <c r="BZ1434" s="15">
        <v>2647.1252800000002</v>
      </c>
      <c r="CA1434" s="18">
        <f t="shared" si="46"/>
        <v>0.40606749892901517</v>
      </c>
      <c r="CB1434" s="19">
        <f t="shared" si="47"/>
        <v>0.10651579032464814</v>
      </c>
      <c r="CC1434" s="7">
        <f t="shared" si="48"/>
        <v>1.4072142903543319</v>
      </c>
      <c r="CD1434" s="61">
        <f t="shared" si="49"/>
        <v>2.2663625067941622</v>
      </c>
    </row>
    <row r="1435" spans="1:82" ht="15.75" customHeight="1" x14ac:dyDescent="0.25">
      <c r="A1435" s="5">
        <v>50248000201</v>
      </c>
      <c r="B1435" s="5">
        <v>50248</v>
      </c>
      <c r="C1435" s="6" t="s">
        <v>1440</v>
      </c>
      <c r="D1435" s="6" t="s">
        <v>1441</v>
      </c>
      <c r="E1435" s="5">
        <v>5</v>
      </c>
      <c r="F1435" s="15">
        <v>17.50780524</v>
      </c>
      <c r="G1435" s="16">
        <f t="shared" si="0"/>
        <v>57.117382007157858</v>
      </c>
      <c r="H1435" s="17">
        <v>3</v>
      </c>
      <c r="I1435" s="7">
        <f t="shared" si="1"/>
        <v>171.35214602147357</v>
      </c>
      <c r="J1435" s="18">
        <f t="shared" si="2"/>
        <v>57.117382007157858</v>
      </c>
      <c r="K1435" s="19">
        <f t="shared" si="3"/>
        <v>1.2436528494097427</v>
      </c>
      <c r="L1435" s="15">
        <v>17.5078052</v>
      </c>
      <c r="M1435" s="16">
        <f t="shared" si="4"/>
        <v>57.117382137653671</v>
      </c>
      <c r="N1435" s="19">
        <f t="shared" si="5"/>
        <v>0.57621285379862996</v>
      </c>
      <c r="O1435" s="15">
        <v>17.5078052</v>
      </c>
      <c r="P1435" s="16">
        <f t="shared" si="6"/>
        <v>57.117382137653671</v>
      </c>
      <c r="Q1435" s="17">
        <v>2</v>
      </c>
      <c r="R1435" s="7">
        <f t="shared" si="7"/>
        <v>114.23476427530734</v>
      </c>
      <c r="S1435" s="18">
        <f t="shared" si="8"/>
        <v>57.117382137653664</v>
      </c>
      <c r="T1435" s="19">
        <f t="shared" si="9"/>
        <v>0.55619525608918752</v>
      </c>
      <c r="U1435" s="15">
        <v>17.798728000000001</v>
      </c>
      <c r="V1435" s="16">
        <f t="shared" si="10"/>
        <v>56.183790212424164</v>
      </c>
      <c r="W1435" s="19">
        <f t="shared" si="11"/>
        <v>-0.19759937782613773</v>
      </c>
      <c r="X1435" s="15">
        <v>56.165877000000002</v>
      </c>
      <c r="Y1435" s="16">
        <f t="shared" si="12"/>
        <v>19.017972246743337</v>
      </c>
      <c r="Z1435" s="17">
        <v>2</v>
      </c>
      <c r="AA1435" s="20">
        <f t="shared" si="13"/>
        <v>38.035944493486674</v>
      </c>
      <c r="AB1435" s="18">
        <f t="shared" si="14"/>
        <v>12.678648164495558</v>
      </c>
      <c r="AC1435" s="19">
        <f t="shared" si="15"/>
        <v>-1.0622155491204532</v>
      </c>
      <c r="AD1435" s="15">
        <v>64.524775099999999</v>
      </c>
      <c r="AE1435" s="16">
        <f t="shared" si="16"/>
        <v>16.588082923825642</v>
      </c>
      <c r="AF1435" s="17">
        <v>1</v>
      </c>
      <c r="AG1435" s="7">
        <f t="shared" si="17"/>
        <v>16.588082923825642</v>
      </c>
      <c r="AH1435" s="18">
        <f t="shared" si="18"/>
        <v>5.4608298820711427</v>
      </c>
      <c r="AI1435" s="19">
        <f t="shared" si="19"/>
        <v>-1.190055544321529</v>
      </c>
      <c r="AJ1435" s="5">
        <v>1</v>
      </c>
      <c r="AK1435" s="15">
        <v>16.853739600000001</v>
      </c>
      <c r="AL1435" s="16">
        <f t="shared" si="20"/>
        <v>59.334012731512715</v>
      </c>
      <c r="AM1435" s="17">
        <v>1</v>
      </c>
      <c r="AN1435" s="7">
        <f t="shared" si="21"/>
        <v>59.334012731512715</v>
      </c>
      <c r="AO1435" s="18">
        <f t="shared" si="22"/>
        <v>19.778004243837572</v>
      </c>
      <c r="AP1435" s="19">
        <f t="shared" si="23"/>
        <v>-0.40843861173652707</v>
      </c>
      <c r="AQ1435" s="5">
        <v>0</v>
      </c>
      <c r="AR1435" s="15">
        <v>39.13564246</v>
      </c>
      <c r="AS1435" s="21">
        <f t="shared" si="24"/>
        <v>0</v>
      </c>
      <c r="AT1435" s="19">
        <f t="shared" si="25"/>
        <v>-1.0252866396461213</v>
      </c>
      <c r="AU1435" s="5">
        <v>0</v>
      </c>
      <c r="AV1435" s="15">
        <v>55.333652800000003</v>
      </c>
      <c r="AW1435" s="16">
        <f t="shared" si="26"/>
        <v>0</v>
      </c>
      <c r="AX1435" s="19">
        <f t="shared" si="27"/>
        <v>-0.82680925094591806</v>
      </c>
      <c r="AY1435" s="15">
        <v>55.333652800000003</v>
      </c>
      <c r="AZ1435" s="16">
        <f t="shared" si="28"/>
        <v>18.072184816976332</v>
      </c>
      <c r="BA1435" s="19">
        <f t="shared" si="29"/>
        <v>-0.94630812235571016</v>
      </c>
      <c r="BB1435" s="15">
        <v>17.79872799</v>
      </c>
      <c r="BC1435" s="16">
        <f t="shared" si="30"/>
        <v>56.183790243990352</v>
      </c>
      <c r="BD1435" s="19">
        <f t="shared" si="31"/>
        <v>-0.80017793380132518</v>
      </c>
      <c r="BE1435" s="15">
        <v>55.333652800000003</v>
      </c>
      <c r="BF1435" s="21">
        <f t="shared" si="32"/>
        <v>18.072184816976332</v>
      </c>
      <c r="BG1435" s="19">
        <f t="shared" si="33"/>
        <v>-1.1838097340440397</v>
      </c>
      <c r="BH1435" s="15">
        <v>55.333652800000003</v>
      </c>
      <c r="BI1435" s="16">
        <f t="shared" si="34"/>
        <v>18.072184816976332</v>
      </c>
      <c r="BJ1435" s="22">
        <f t="shared" si="35"/>
        <v>-0.77770800239683069</v>
      </c>
      <c r="BK1435" s="15">
        <v>107.256269</v>
      </c>
      <c r="BL1435" s="16">
        <f t="shared" si="36"/>
        <v>9.3234643468718836</v>
      </c>
      <c r="BM1435" s="19">
        <f t="shared" si="37"/>
        <v>-0.91024903943384383</v>
      </c>
      <c r="BN1435" s="15">
        <v>107.256269</v>
      </c>
      <c r="BO1435" s="16">
        <f t="shared" si="38"/>
        <v>9.3234643468718836</v>
      </c>
      <c r="BP1435" s="19">
        <f t="shared" si="39"/>
        <v>-0.43399339578969154</v>
      </c>
      <c r="BQ1435" s="15">
        <v>39.135642500000003</v>
      </c>
      <c r="BR1435" s="16">
        <f t="shared" si="40"/>
        <v>25.552154918626925</v>
      </c>
      <c r="BS1435" s="19">
        <f t="shared" si="41"/>
        <v>-1.2947710747996835</v>
      </c>
      <c r="BT1435" s="15">
        <v>23.817199599999999</v>
      </c>
      <c r="BU1435" s="16">
        <f t="shared" si="42"/>
        <v>42.741977944375961</v>
      </c>
      <c r="BV1435" s="19">
        <f t="shared" si="43"/>
        <v>0.15597967990331518</v>
      </c>
      <c r="BW1435" s="15">
        <v>138.30864800000001</v>
      </c>
      <c r="BX1435" s="18">
        <f t="shared" si="44"/>
        <v>2.0407349100117926E-2</v>
      </c>
      <c r="BY1435" s="19">
        <f t="shared" si="45"/>
        <v>-6.0446198711688173E-2</v>
      </c>
      <c r="BZ1435" s="15">
        <v>120.388356</v>
      </c>
      <c r="CA1435" s="18">
        <f t="shared" si="46"/>
        <v>1.8467504726899772E-2</v>
      </c>
      <c r="CB1435" s="19">
        <f t="shared" si="47"/>
        <v>-4.4594816948668917E-2</v>
      </c>
      <c r="CC1435" s="7">
        <f t="shared" si="48"/>
        <v>-0.45423277119354172</v>
      </c>
      <c r="CD1435" s="61">
        <f t="shared" si="49"/>
        <v>-0.73155604590331447</v>
      </c>
    </row>
    <row r="1436" spans="1:82" ht="15.75" customHeight="1" x14ac:dyDescent="0.25">
      <c r="A1436" s="5">
        <v>50248000401</v>
      </c>
      <c r="B1436" s="5">
        <v>50248</v>
      </c>
      <c r="C1436" s="6" t="s">
        <v>1442</v>
      </c>
      <c r="D1436" s="6" t="s">
        <v>1441</v>
      </c>
      <c r="E1436" s="5">
        <v>83</v>
      </c>
      <c r="F1436" s="15">
        <v>10.034067</v>
      </c>
      <c r="G1436" s="16">
        <f t="shared" si="0"/>
        <v>99.660486620230856</v>
      </c>
      <c r="H1436" s="17">
        <v>1</v>
      </c>
      <c r="I1436" s="7">
        <f t="shared" si="1"/>
        <v>99.660486620230856</v>
      </c>
      <c r="J1436" s="18">
        <f t="shared" si="2"/>
        <v>33.220162206743616</v>
      </c>
      <c r="K1436" s="19">
        <f t="shared" si="3"/>
        <v>-7.0837526508930687E-2</v>
      </c>
      <c r="L1436" s="15">
        <v>23.903291299999999</v>
      </c>
      <c r="M1436" s="16">
        <f t="shared" si="4"/>
        <v>41.83524299852381</v>
      </c>
      <c r="N1436" s="19">
        <f t="shared" si="5"/>
        <v>-0.3168141299326015</v>
      </c>
      <c r="O1436" s="15">
        <v>23.903291299999999</v>
      </c>
      <c r="P1436" s="16">
        <f t="shared" si="6"/>
        <v>41.83524299852381</v>
      </c>
      <c r="Q1436" s="17">
        <v>2</v>
      </c>
      <c r="R1436" s="7">
        <f t="shared" si="7"/>
        <v>83.670485997047621</v>
      </c>
      <c r="S1436" s="18">
        <f t="shared" si="8"/>
        <v>41.83524299852381</v>
      </c>
      <c r="T1436" s="19">
        <f t="shared" si="9"/>
        <v>-0.29656492437375359</v>
      </c>
      <c r="U1436" s="15">
        <v>23.6123686</v>
      </c>
      <c r="V1436" s="16">
        <f t="shared" si="10"/>
        <v>42.350685648707007</v>
      </c>
      <c r="W1436" s="19">
        <f t="shared" si="11"/>
        <v>-0.78843226165606162</v>
      </c>
      <c r="X1436" s="15">
        <v>42.488320199999997</v>
      </c>
      <c r="Y1436" s="16">
        <f t="shared" si="12"/>
        <v>25.140111093401149</v>
      </c>
      <c r="Z1436" s="17">
        <v>2</v>
      </c>
      <c r="AA1436" s="20">
        <f t="shared" si="13"/>
        <v>50.280222186802298</v>
      </c>
      <c r="AB1436" s="18">
        <f t="shared" si="14"/>
        <v>16.760074062267435</v>
      </c>
      <c r="AC1436" s="19">
        <f t="shared" si="15"/>
        <v>-0.74448488061652118</v>
      </c>
      <c r="AD1436" s="15">
        <v>85.935871700000007</v>
      </c>
      <c r="AE1436" s="16">
        <f t="shared" si="16"/>
        <v>12.45512844434206</v>
      </c>
      <c r="AF1436" s="17">
        <v>1</v>
      </c>
      <c r="AG1436" s="7">
        <f t="shared" si="17"/>
        <v>12.45512844434206</v>
      </c>
      <c r="AH1436" s="18">
        <f t="shared" si="18"/>
        <v>4.1002530495073799</v>
      </c>
      <c r="AI1436" s="19">
        <f t="shared" si="19"/>
        <v>-1.2864809906248307</v>
      </c>
      <c r="AJ1436" s="5">
        <v>0</v>
      </c>
      <c r="AK1436" s="15">
        <v>17.798728000000001</v>
      </c>
      <c r="AL1436" s="16">
        <f t="shared" si="20"/>
        <v>56.183790212424164</v>
      </c>
      <c r="AM1436" s="17">
        <v>3</v>
      </c>
      <c r="AN1436" s="7">
        <f t="shared" si="21"/>
        <v>168.5513706372725</v>
      </c>
      <c r="AO1436" s="18">
        <f t="shared" si="22"/>
        <v>0</v>
      </c>
      <c r="AP1436" s="19">
        <f t="shared" si="23"/>
        <v>-1.0465207101426044</v>
      </c>
      <c r="AQ1436" s="5">
        <v>0</v>
      </c>
      <c r="AR1436" s="15">
        <v>25.458085570000001</v>
      </c>
      <c r="AS1436" s="21">
        <f t="shared" si="24"/>
        <v>0</v>
      </c>
      <c r="AT1436" s="19">
        <f t="shared" si="25"/>
        <v>-1.0252866396461213</v>
      </c>
      <c r="AU1436" s="5">
        <v>2</v>
      </c>
      <c r="AV1436" s="15">
        <v>41.656095899999997</v>
      </c>
      <c r="AW1436" s="16">
        <f t="shared" si="26"/>
        <v>24.006090306701068</v>
      </c>
      <c r="AX1436" s="19">
        <f t="shared" si="27"/>
        <v>9.2043100301993738E-2</v>
      </c>
      <c r="AY1436" s="15">
        <v>41.656095899999997</v>
      </c>
      <c r="AZ1436" s="16">
        <f t="shared" si="28"/>
        <v>24.006090306701068</v>
      </c>
      <c r="BA1436" s="19">
        <f t="shared" si="29"/>
        <v>-0.52774894467976674</v>
      </c>
      <c r="BB1436" s="15">
        <v>23.612368589999999</v>
      </c>
      <c r="BC1436" s="16">
        <f t="shared" si="30"/>
        <v>42.350685666642818</v>
      </c>
      <c r="BD1436" s="19">
        <f t="shared" si="31"/>
        <v>-1.3474619241781423</v>
      </c>
      <c r="BE1436" s="15">
        <v>41.656095899999997</v>
      </c>
      <c r="BF1436" s="21">
        <f t="shared" si="32"/>
        <v>24.006090306701068</v>
      </c>
      <c r="BG1436" s="19">
        <f t="shared" si="33"/>
        <v>-0.82148847924933233</v>
      </c>
      <c r="BH1436" s="15">
        <v>41.656095899999997</v>
      </c>
      <c r="BI1436" s="16">
        <f t="shared" si="34"/>
        <v>24.006090306701068</v>
      </c>
      <c r="BJ1436" s="22">
        <f t="shared" si="35"/>
        <v>-0.34168911064364543</v>
      </c>
      <c r="BK1436" s="15">
        <v>93.578712499999995</v>
      </c>
      <c r="BL1436" s="16">
        <f t="shared" si="36"/>
        <v>10.686191050127988</v>
      </c>
      <c r="BM1436" s="19">
        <f t="shared" si="37"/>
        <v>-0.78592388274252722</v>
      </c>
      <c r="BN1436" s="15">
        <v>93.578712499999995</v>
      </c>
      <c r="BO1436" s="16">
        <f t="shared" si="38"/>
        <v>10.686191050127988</v>
      </c>
      <c r="BP1436" s="19">
        <f t="shared" si="39"/>
        <v>-0.26772312693202888</v>
      </c>
      <c r="BQ1436" s="15">
        <v>25.4580856</v>
      </c>
      <c r="BR1436" s="16">
        <f t="shared" si="40"/>
        <v>39.280251300592688</v>
      </c>
      <c r="BS1436" s="19">
        <f t="shared" si="41"/>
        <v>-0.66188859846327164</v>
      </c>
      <c r="BT1436" s="15">
        <v>45.228296100000001</v>
      </c>
      <c r="BU1436" s="16">
        <f t="shared" si="42"/>
        <v>22.507905620614345</v>
      </c>
      <c r="BV1436" s="19">
        <f t="shared" si="43"/>
        <v>-0.7411091562820602</v>
      </c>
      <c r="BW1436" s="15">
        <v>180.21793700000001</v>
      </c>
      <c r="BX1436" s="18">
        <f t="shared" si="44"/>
        <v>2.659103684147111E-2</v>
      </c>
      <c r="BY1436" s="19">
        <f t="shared" si="45"/>
        <v>-5.8237642596647876E-2</v>
      </c>
      <c r="BZ1436" s="15">
        <v>83.183243700000006</v>
      </c>
      <c r="CA1436" s="18">
        <f t="shared" si="46"/>
        <v>1.2760261849813829E-2</v>
      </c>
      <c r="CB1436" s="19">
        <f t="shared" si="47"/>
        <v>-4.681985551913663E-2</v>
      </c>
      <c r="CC1436" s="7">
        <f t="shared" si="48"/>
        <v>-0.58334050970978912</v>
      </c>
      <c r="CD1436" s="61">
        <f t="shared" si="49"/>
        <v>-0.93948808576096177</v>
      </c>
    </row>
    <row r="1437" spans="1:82" ht="15.75" customHeight="1" x14ac:dyDescent="0.25">
      <c r="A1437" s="5">
        <v>50248000501</v>
      </c>
      <c r="B1437" s="5">
        <v>50248</v>
      </c>
      <c r="C1437" s="6" t="s">
        <v>1441</v>
      </c>
      <c r="D1437" s="6" t="s">
        <v>1441</v>
      </c>
      <c r="E1437" s="5">
        <v>479</v>
      </c>
      <c r="F1437" s="15">
        <v>10.29092275</v>
      </c>
      <c r="G1437" s="16">
        <f t="shared" si="0"/>
        <v>97.173015898890114</v>
      </c>
      <c r="H1437" s="17">
        <v>3</v>
      </c>
      <c r="I1437" s="7">
        <f t="shared" si="1"/>
        <v>291.51904769667033</v>
      </c>
      <c r="J1437" s="18">
        <f t="shared" si="2"/>
        <v>97.1730158988901</v>
      </c>
      <c r="K1437" s="19">
        <f t="shared" si="3"/>
        <v>3.4469528856378555</v>
      </c>
      <c r="L1437" s="15">
        <v>10.290922800000001</v>
      </c>
      <c r="M1437" s="16">
        <f t="shared" si="4"/>
        <v>97.173015426760358</v>
      </c>
      <c r="N1437" s="19">
        <f t="shared" si="5"/>
        <v>2.9169035811866793</v>
      </c>
      <c r="O1437" s="15">
        <v>10.290922800000001</v>
      </c>
      <c r="P1437" s="16">
        <f t="shared" si="6"/>
        <v>97.173015426760358</v>
      </c>
      <c r="Q1437" s="17">
        <v>2</v>
      </c>
      <c r="R1437" s="7">
        <f t="shared" si="7"/>
        <v>194.34603085352072</v>
      </c>
      <c r="S1437" s="18">
        <f t="shared" si="8"/>
        <v>97.173015426760358</v>
      </c>
      <c r="T1437" s="19">
        <f t="shared" si="9"/>
        <v>2.7913436709282453</v>
      </c>
      <c r="U1437" s="15">
        <v>10</v>
      </c>
      <c r="V1437" s="16">
        <f t="shared" si="10"/>
        <v>100</v>
      </c>
      <c r="W1437" s="19">
        <f t="shared" si="11"/>
        <v>1.6738574211914985</v>
      </c>
      <c r="X1437" s="15">
        <v>48.367149099999999</v>
      </c>
      <c r="Y1437" s="16">
        <f t="shared" si="12"/>
        <v>22.084433543758323</v>
      </c>
      <c r="Z1437" s="17">
        <v>2</v>
      </c>
      <c r="AA1437" s="20">
        <f t="shared" si="13"/>
        <v>44.168867087516645</v>
      </c>
      <c r="AB1437" s="18">
        <f t="shared" si="14"/>
        <v>14.722955695838882</v>
      </c>
      <c r="AC1437" s="19">
        <f t="shared" si="15"/>
        <v>-0.90307038396728156</v>
      </c>
      <c r="AD1437" s="15">
        <v>72.323503099999996</v>
      </c>
      <c r="AE1437" s="16">
        <f t="shared" si="16"/>
        <v>14.799370524407024</v>
      </c>
      <c r="AF1437" s="17">
        <v>1</v>
      </c>
      <c r="AG1437" s="7">
        <f t="shared" si="17"/>
        <v>14.799370524407024</v>
      </c>
      <c r="AH1437" s="18">
        <f t="shared" si="18"/>
        <v>4.8719822035279714</v>
      </c>
      <c r="AI1437" s="19">
        <f t="shared" si="19"/>
        <v>-1.231787770572359</v>
      </c>
      <c r="AJ1437" s="5">
        <v>30</v>
      </c>
      <c r="AK1437" s="15">
        <v>10</v>
      </c>
      <c r="AL1437" s="16">
        <f t="shared" si="20"/>
        <v>100</v>
      </c>
      <c r="AM1437" s="17">
        <v>3</v>
      </c>
      <c r="AN1437" s="7">
        <f t="shared" si="21"/>
        <v>300</v>
      </c>
      <c r="AO1437" s="18">
        <f t="shared" si="22"/>
        <v>100</v>
      </c>
      <c r="AP1437" s="19">
        <f t="shared" si="23"/>
        <v>2.179700148844677</v>
      </c>
      <c r="AQ1437" s="5">
        <v>6</v>
      </c>
      <c r="AR1437" s="15">
        <v>31.33691447</v>
      </c>
      <c r="AS1437" s="21">
        <f t="shared" si="24"/>
        <v>31.911246429744619</v>
      </c>
      <c r="AT1437" s="19">
        <f t="shared" si="25"/>
        <v>9.2397984698891794E-2</v>
      </c>
      <c r="AU1437" s="5">
        <v>5</v>
      </c>
      <c r="AV1437" s="15">
        <v>47.534924799999999</v>
      </c>
      <c r="AW1437" s="16">
        <f t="shared" si="26"/>
        <v>21.037163816024382</v>
      </c>
      <c r="AX1437" s="19">
        <f t="shared" si="27"/>
        <v>-2.1594941202790086E-2</v>
      </c>
      <c r="AY1437" s="15">
        <v>47.534924799999999</v>
      </c>
      <c r="AZ1437" s="16">
        <f t="shared" si="28"/>
        <v>21.037163816024382</v>
      </c>
      <c r="BA1437" s="19">
        <f t="shared" si="29"/>
        <v>-0.73716775538880008</v>
      </c>
      <c r="BB1437" s="15">
        <v>10</v>
      </c>
      <c r="BC1437" s="16">
        <f t="shared" si="30"/>
        <v>100</v>
      </c>
      <c r="BD1437" s="19">
        <f t="shared" si="31"/>
        <v>0.93333821106502679</v>
      </c>
      <c r="BE1437" s="15">
        <v>47.534924799999999</v>
      </c>
      <c r="BF1437" s="21">
        <f t="shared" si="32"/>
        <v>21.037163816024382</v>
      </c>
      <c r="BG1437" s="19">
        <f t="shared" si="33"/>
        <v>-1.0027696225634508</v>
      </c>
      <c r="BH1437" s="15">
        <v>47.534924799999999</v>
      </c>
      <c r="BI1437" s="16">
        <f t="shared" si="34"/>
        <v>21.037163816024382</v>
      </c>
      <c r="BJ1437" s="22">
        <f t="shared" si="35"/>
        <v>-0.55984358587132088</v>
      </c>
      <c r="BK1437" s="15">
        <v>99.457541399999997</v>
      </c>
      <c r="BL1437" s="16">
        <f t="shared" si="36"/>
        <v>10.054541726284821</v>
      </c>
      <c r="BM1437" s="19">
        <f t="shared" si="37"/>
        <v>-0.84355091901702473</v>
      </c>
      <c r="BN1437" s="15">
        <v>99.457541399999997</v>
      </c>
      <c r="BO1437" s="16">
        <f t="shared" si="38"/>
        <v>10.054541726284821</v>
      </c>
      <c r="BP1437" s="19">
        <f t="shared" si="39"/>
        <v>-0.34479250749690538</v>
      </c>
      <c r="BQ1437" s="15">
        <v>31.336914499999999</v>
      </c>
      <c r="BR1437" s="16">
        <f t="shared" si="40"/>
        <v>31.911246399194791</v>
      </c>
      <c r="BS1437" s="19">
        <f t="shared" si="41"/>
        <v>-1.0016089748629053</v>
      </c>
      <c r="BT1437" s="15">
        <v>31.615927599999999</v>
      </c>
      <c r="BU1437" s="16">
        <f t="shared" si="42"/>
        <v>32.198777555399005</v>
      </c>
      <c r="BV1437" s="19">
        <f t="shared" si="43"/>
        <v>-0.31145896592525768</v>
      </c>
      <c r="BW1437" s="15">
        <v>159.591847</v>
      </c>
      <c r="BX1437" s="18">
        <f t="shared" si="44"/>
        <v>2.3547670968930356E-2</v>
      </c>
      <c r="BY1437" s="19">
        <f t="shared" si="45"/>
        <v>-5.9324606329171983E-2</v>
      </c>
      <c r="BZ1437" s="15">
        <v>479.17107199999998</v>
      </c>
      <c r="CA1437" s="18">
        <f t="shared" si="46"/>
        <v>7.3504567477884919E-2</v>
      </c>
      <c r="CB1437" s="19">
        <f t="shared" si="47"/>
        <v>-2.3137943627602096E-2</v>
      </c>
      <c r="CC1437" s="7">
        <f t="shared" si="48"/>
        <v>0.36812557509094768</v>
      </c>
      <c r="CD1437" s="61">
        <f t="shared" si="49"/>
        <v>0.59287772082536738</v>
      </c>
    </row>
    <row r="1438" spans="1:82" ht="15.75" customHeight="1" x14ac:dyDescent="0.25">
      <c r="A1438" s="5">
        <v>50249000101</v>
      </c>
      <c r="B1438" s="5">
        <v>50249</v>
      </c>
      <c r="C1438" s="6" t="s">
        <v>1443</v>
      </c>
      <c r="D1438" s="6" t="s">
        <v>1443</v>
      </c>
      <c r="E1438" s="5">
        <v>321</v>
      </c>
      <c r="F1438" s="15">
        <v>10.004844869999999</v>
      </c>
      <c r="G1438" s="16">
        <f t="shared" si="0"/>
        <v>99.951574761398575</v>
      </c>
      <c r="H1438" s="17">
        <v>1</v>
      </c>
      <c r="I1438" s="7">
        <f t="shared" si="1"/>
        <v>99.951574761398575</v>
      </c>
      <c r="J1438" s="18">
        <f t="shared" si="2"/>
        <v>33.317191587132854</v>
      </c>
      <c r="K1438" s="19">
        <f t="shared" si="3"/>
        <v>-6.5500328802744215E-2</v>
      </c>
      <c r="L1438" s="15">
        <v>28.1165822</v>
      </c>
      <c r="M1438" s="16">
        <f t="shared" si="4"/>
        <v>35.566200503559074</v>
      </c>
      <c r="N1438" s="19">
        <f t="shared" si="5"/>
        <v>-0.68315185655534427</v>
      </c>
      <c r="O1438" s="15">
        <v>28.1165822</v>
      </c>
      <c r="P1438" s="16">
        <f t="shared" si="6"/>
        <v>35.566200503559074</v>
      </c>
      <c r="Q1438" s="17">
        <v>2</v>
      </c>
      <c r="R1438" s="7">
        <f t="shared" si="7"/>
        <v>71.132401007118148</v>
      </c>
      <c r="S1438" s="18">
        <f t="shared" si="8"/>
        <v>35.566200503559074</v>
      </c>
      <c r="T1438" s="19">
        <f t="shared" si="9"/>
        <v>-0.64638439406092529</v>
      </c>
      <c r="U1438" s="15">
        <v>10</v>
      </c>
      <c r="V1438" s="16">
        <f t="shared" si="10"/>
        <v>100</v>
      </c>
      <c r="W1438" s="19">
        <f t="shared" si="11"/>
        <v>1.6738574211914985</v>
      </c>
      <c r="X1438" s="15">
        <v>47.029092900000002</v>
      </c>
      <c r="Y1438" s="16">
        <f t="shared" si="12"/>
        <v>22.712772544247819</v>
      </c>
      <c r="Z1438" s="17">
        <v>2</v>
      </c>
      <c r="AA1438" s="20">
        <f t="shared" si="13"/>
        <v>45.425545088495639</v>
      </c>
      <c r="AB1438" s="18">
        <f t="shared" si="14"/>
        <v>15.14184836283188</v>
      </c>
      <c r="AC1438" s="19">
        <f t="shared" si="15"/>
        <v>-0.87046044556616076</v>
      </c>
      <c r="AD1438" s="15">
        <v>59.875286699999997</v>
      </c>
      <c r="AE1438" s="16">
        <f t="shared" si="16"/>
        <v>17.876195321833841</v>
      </c>
      <c r="AF1438" s="17">
        <v>2</v>
      </c>
      <c r="AG1438" s="7">
        <f t="shared" si="17"/>
        <v>35.752390643667681</v>
      </c>
      <c r="AH1438" s="18">
        <f t="shared" si="18"/>
        <v>11.769758089525775</v>
      </c>
      <c r="AI1438" s="19">
        <f t="shared" si="19"/>
        <v>-0.74293546735168048</v>
      </c>
      <c r="AJ1438" s="5">
        <v>6</v>
      </c>
      <c r="AK1438" s="15">
        <v>10</v>
      </c>
      <c r="AL1438" s="16">
        <f t="shared" si="20"/>
        <v>100</v>
      </c>
      <c r="AM1438" s="17">
        <v>1</v>
      </c>
      <c r="AN1438" s="7">
        <f t="shared" si="21"/>
        <v>100</v>
      </c>
      <c r="AO1438" s="18">
        <f t="shared" si="22"/>
        <v>33.333333333333336</v>
      </c>
      <c r="AP1438" s="19">
        <f t="shared" si="23"/>
        <v>2.8886242853155969E-2</v>
      </c>
      <c r="AQ1438" s="5">
        <v>6</v>
      </c>
      <c r="AR1438" s="15">
        <v>27.802621859999999</v>
      </c>
      <c r="AS1438" s="21">
        <f t="shared" si="24"/>
        <v>35.967830841116225</v>
      </c>
      <c r="AT1438" s="19">
        <f t="shared" si="25"/>
        <v>0.23447899159185867</v>
      </c>
      <c r="AU1438" s="5">
        <v>8</v>
      </c>
      <c r="AV1438" s="15">
        <v>27.802621899999998</v>
      </c>
      <c r="AW1438" s="16">
        <f t="shared" si="26"/>
        <v>35.967830789368826</v>
      </c>
      <c r="AX1438" s="19">
        <f t="shared" si="27"/>
        <v>0.54988830654320109</v>
      </c>
      <c r="AY1438" s="15">
        <v>43.947711099999999</v>
      </c>
      <c r="AZ1438" s="16">
        <f t="shared" si="28"/>
        <v>22.754313591544477</v>
      </c>
      <c r="BA1438" s="19">
        <f t="shared" si="29"/>
        <v>-0.61604536824719724</v>
      </c>
      <c r="BB1438" s="15">
        <v>10</v>
      </c>
      <c r="BC1438" s="16">
        <f t="shared" si="30"/>
        <v>100</v>
      </c>
      <c r="BD1438" s="19">
        <f t="shared" si="31"/>
        <v>0.93333821106502679</v>
      </c>
      <c r="BE1438" s="15">
        <v>27.802621899999998</v>
      </c>
      <c r="BF1438" s="21">
        <f t="shared" si="32"/>
        <v>35.967830789368826</v>
      </c>
      <c r="BG1438" s="19">
        <f t="shared" si="33"/>
        <v>-9.1110681909342045E-2</v>
      </c>
      <c r="BH1438" s="15">
        <v>46.287320299999998</v>
      </c>
      <c r="BI1438" s="16">
        <f t="shared" si="34"/>
        <v>21.6041886529344</v>
      </c>
      <c r="BJ1438" s="22">
        <f t="shared" si="35"/>
        <v>-0.51817902929654036</v>
      </c>
      <c r="BK1438" s="15">
        <v>64.354392099999998</v>
      </c>
      <c r="BL1438" s="16">
        <f t="shared" si="36"/>
        <v>15.538954955026295</v>
      </c>
      <c r="BM1438" s="19">
        <f t="shared" si="37"/>
        <v>-0.34319341344088999</v>
      </c>
      <c r="BN1438" s="15">
        <v>64.354392099999998</v>
      </c>
      <c r="BO1438" s="16">
        <f t="shared" si="38"/>
        <v>15.538954955026295</v>
      </c>
      <c r="BP1438" s="19">
        <f t="shared" si="39"/>
        <v>0.32437678366799338</v>
      </c>
      <c r="BQ1438" s="15">
        <v>20.263378500000002</v>
      </c>
      <c r="BR1438" s="16">
        <f t="shared" si="40"/>
        <v>49.350112075338274</v>
      </c>
      <c r="BS1438" s="19">
        <f t="shared" si="41"/>
        <v>-0.19765537586906132</v>
      </c>
      <c r="BT1438" s="15">
        <v>31.257581699999999</v>
      </c>
      <c r="BU1438" s="16">
        <f t="shared" si="42"/>
        <v>32.567913595183853</v>
      </c>
      <c r="BV1438" s="19">
        <f t="shared" si="43"/>
        <v>-0.29509311455208703</v>
      </c>
      <c r="BW1438" s="15">
        <v>412.99512800000002</v>
      </c>
      <c r="BX1438" s="18">
        <f t="shared" si="44"/>
        <v>6.0937156682667366E-2</v>
      </c>
      <c r="BY1438" s="19">
        <f t="shared" si="45"/>
        <v>-4.5970636858971084E-2</v>
      </c>
      <c r="BZ1438" s="15">
        <v>321.44031100000001</v>
      </c>
      <c r="CA1438" s="18">
        <f t="shared" si="46"/>
        <v>4.9308759252503068E-2</v>
      </c>
      <c r="CB1438" s="19">
        <f t="shared" si="47"/>
        <v>-3.2570975952415829E-2</v>
      </c>
      <c r="CC1438" s="7">
        <f t="shared" si="48"/>
        <v>-7.3864480607927663E-2</v>
      </c>
      <c r="CD1438" s="61">
        <f t="shared" si="49"/>
        <v>-0.11896104991335728</v>
      </c>
    </row>
    <row r="1439" spans="1:82" ht="15.75" customHeight="1" x14ac:dyDescent="0.25">
      <c r="A1439" s="5">
        <v>50250000101</v>
      </c>
      <c r="B1439" s="5">
        <v>50250</v>
      </c>
      <c r="C1439" s="6" t="s">
        <v>1444</v>
      </c>
      <c r="D1439" s="6" t="s">
        <v>1444</v>
      </c>
      <c r="E1439" s="5">
        <v>61</v>
      </c>
      <c r="F1439" s="15">
        <v>10.08452632</v>
      </c>
      <c r="G1439" s="16">
        <f t="shared" si="0"/>
        <v>99.161821613451849</v>
      </c>
      <c r="H1439" s="17">
        <v>1</v>
      </c>
      <c r="I1439" s="7">
        <f t="shared" si="1"/>
        <v>99.161821613451849</v>
      </c>
      <c r="J1439" s="18">
        <f t="shared" si="2"/>
        <v>33.053940537817283</v>
      </c>
      <c r="K1439" s="19">
        <f t="shared" si="3"/>
        <v>-7.9980714959204613E-2</v>
      </c>
      <c r="L1439" s="15">
        <v>31.425090000000001</v>
      </c>
      <c r="M1439" s="16">
        <f t="shared" si="4"/>
        <v>31.821706795430021</v>
      </c>
      <c r="N1439" s="19">
        <f t="shared" si="5"/>
        <v>-0.90196506662545362</v>
      </c>
      <c r="O1439" s="15">
        <v>31.425090000000001</v>
      </c>
      <c r="P1439" s="16">
        <f t="shared" si="6"/>
        <v>31.821706795430021</v>
      </c>
      <c r="Q1439" s="17">
        <v>2</v>
      </c>
      <c r="R1439" s="7">
        <f t="shared" si="7"/>
        <v>63.643413590860042</v>
      </c>
      <c r="S1439" s="18">
        <f t="shared" si="8"/>
        <v>31.821706795430021</v>
      </c>
      <c r="T1439" s="19">
        <f t="shared" si="9"/>
        <v>-0.85533126342363242</v>
      </c>
      <c r="U1439" s="15">
        <v>25.124833200000001</v>
      </c>
      <c r="V1439" s="16">
        <f t="shared" si="10"/>
        <v>39.801259257713198</v>
      </c>
      <c r="W1439" s="19">
        <f t="shared" si="11"/>
        <v>-0.89732213086545232</v>
      </c>
      <c r="X1439" s="15">
        <v>39.292223300000003</v>
      </c>
      <c r="Y1439" s="16">
        <f t="shared" si="12"/>
        <v>27.185050890210125</v>
      </c>
      <c r="Z1439" s="17">
        <v>2</v>
      </c>
      <c r="AA1439" s="20">
        <f t="shared" si="13"/>
        <v>54.370101780420249</v>
      </c>
      <c r="AB1439" s="18">
        <f t="shared" si="14"/>
        <v>18.123367260140082</v>
      </c>
      <c r="AC1439" s="19">
        <f t="shared" si="15"/>
        <v>-0.63835529013114467</v>
      </c>
      <c r="AD1439" s="15">
        <v>74.911529900000005</v>
      </c>
      <c r="AE1439" s="16">
        <f t="shared" si="16"/>
        <v>14.28808517765968</v>
      </c>
      <c r="AF1439" s="17">
        <v>4</v>
      </c>
      <c r="AG1439" s="7">
        <f t="shared" si="17"/>
        <v>57.152340710638718</v>
      </c>
      <c r="AH1439" s="18">
        <f t="shared" si="18"/>
        <v>18.814664202980055</v>
      </c>
      <c r="AI1439" s="19">
        <f t="shared" si="19"/>
        <v>-0.2436558971750713</v>
      </c>
      <c r="AJ1439" s="5">
        <v>6</v>
      </c>
      <c r="AK1439" s="15">
        <v>22.731718699999998</v>
      </c>
      <c r="AL1439" s="16">
        <f t="shared" si="20"/>
        <v>43.991394280274989</v>
      </c>
      <c r="AM1439" s="17">
        <v>1</v>
      </c>
      <c r="AN1439" s="7">
        <f t="shared" si="21"/>
        <v>43.991394280274989</v>
      </c>
      <c r="AO1439" s="18">
        <f t="shared" si="22"/>
        <v>14.663798093424997</v>
      </c>
      <c r="AP1439" s="19">
        <f t="shared" si="23"/>
        <v>-0.57343419733274803</v>
      </c>
      <c r="AQ1439" s="5">
        <v>1</v>
      </c>
      <c r="AR1439" s="15">
        <v>31.111129640000001</v>
      </c>
      <c r="AS1439" s="21">
        <f t="shared" si="24"/>
        <v>32.142837999501197</v>
      </c>
      <c r="AT1439" s="19">
        <f t="shared" si="25"/>
        <v>0.10050943021120437</v>
      </c>
      <c r="AU1439" s="5">
        <v>0</v>
      </c>
      <c r="AV1439" s="15">
        <v>31.111129600000002</v>
      </c>
      <c r="AW1439" s="16">
        <f t="shared" si="26"/>
        <v>0</v>
      </c>
      <c r="AX1439" s="19">
        <f t="shared" si="27"/>
        <v>-0.82680925094591806</v>
      </c>
      <c r="AY1439" s="15">
        <v>38.5504508</v>
      </c>
      <c r="AZ1439" s="16">
        <f t="shared" si="28"/>
        <v>25.94003388411738</v>
      </c>
      <c r="BA1439" s="19">
        <f t="shared" si="29"/>
        <v>-0.39133459921424874</v>
      </c>
      <c r="BB1439" s="15">
        <v>10</v>
      </c>
      <c r="BC1439" s="16">
        <f t="shared" si="30"/>
        <v>100</v>
      </c>
      <c r="BD1439" s="19">
        <f t="shared" si="31"/>
        <v>0.93333821106502679</v>
      </c>
      <c r="BE1439" s="15">
        <v>31.111129600000002</v>
      </c>
      <c r="BF1439" s="21">
        <f t="shared" si="32"/>
        <v>32.142838040827677</v>
      </c>
      <c r="BG1439" s="19">
        <f t="shared" si="33"/>
        <v>-0.32466279604932874</v>
      </c>
      <c r="BH1439" s="15">
        <v>38.5504508</v>
      </c>
      <c r="BI1439" s="16">
        <f t="shared" si="34"/>
        <v>25.94003388411738</v>
      </c>
      <c r="BJ1439" s="22">
        <f t="shared" si="35"/>
        <v>-0.19958439785399723</v>
      </c>
      <c r="BK1439" s="15">
        <v>75.302727500000003</v>
      </c>
      <c r="BL1439" s="16">
        <f t="shared" si="36"/>
        <v>13.279731467894042</v>
      </c>
      <c r="BM1439" s="19">
        <f t="shared" si="37"/>
        <v>-0.54930833976271853</v>
      </c>
      <c r="BN1439" s="15">
        <v>75.302727500000003</v>
      </c>
      <c r="BO1439" s="16">
        <f t="shared" si="38"/>
        <v>13.279731467894042</v>
      </c>
      <c r="BP1439" s="19">
        <f t="shared" si="39"/>
        <v>4.8722321392126747E-2</v>
      </c>
      <c r="BQ1439" s="15">
        <v>25.124833200000001</v>
      </c>
      <c r="BR1439" s="16">
        <f t="shared" si="40"/>
        <v>39.801259257713198</v>
      </c>
      <c r="BS1439" s="19">
        <f t="shared" si="41"/>
        <v>-0.63786947760930024</v>
      </c>
      <c r="BT1439" s="15">
        <v>42.205917100000001</v>
      </c>
      <c r="BU1439" s="16">
        <f t="shared" si="42"/>
        <v>24.11970382228704</v>
      </c>
      <c r="BV1439" s="19">
        <f t="shared" si="43"/>
        <v>-0.66964918768215387</v>
      </c>
      <c r="BW1439" s="15">
        <v>283.905845</v>
      </c>
      <c r="BX1439" s="18">
        <f t="shared" si="44"/>
        <v>4.1890118761619084E-2</v>
      </c>
      <c r="BY1439" s="19">
        <f t="shared" si="45"/>
        <v>-5.2773446740947805E-2</v>
      </c>
      <c r="BZ1439" s="15">
        <v>61.298503799999999</v>
      </c>
      <c r="CA1439" s="18">
        <f t="shared" si="46"/>
        <v>9.4031553074649821E-3</v>
      </c>
      <c r="CB1439" s="19">
        <f t="shared" si="47"/>
        <v>-4.8128664641644073E-2</v>
      </c>
      <c r="CC1439" s="7">
        <f t="shared" si="48"/>
        <v>-0.35829446096550555</v>
      </c>
      <c r="CD1439" s="61">
        <f t="shared" si="49"/>
        <v>-0.57704440488575515</v>
      </c>
    </row>
    <row r="1440" spans="1:82" ht="15.75" customHeight="1" x14ac:dyDescent="0.25">
      <c r="A1440" s="5">
        <v>50251000101</v>
      </c>
      <c r="B1440" s="5">
        <v>50251</v>
      </c>
      <c r="C1440" s="6" t="s">
        <v>1445</v>
      </c>
      <c r="D1440" s="6" t="s">
        <v>1445</v>
      </c>
      <c r="E1440" s="5">
        <v>10313</v>
      </c>
      <c r="F1440" s="15">
        <v>10.840203239999999</v>
      </c>
      <c r="G1440" s="16">
        <f t="shared" si="0"/>
        <v>92.249192921958539</v>
      </c>
      <c r="H1440" s="17">
        <v>3</v>
      </c>
      <c r="I1440" s="7">
        <f t="shared" si="1"/>
        <v>276.74757876587563</v>
      </c>
      <c r="J1440" s="18">
        <f t="shared" si="2"/>
        <v>92.249192921958539</v>
      </c>
      <c r="K1440" s="19">
        <f t="shared" si="3"/>
        <v>3.1761130988358959</v>
      </c>
      <c r="L1440" s="15">
        <v>10.840203199999999</v>
      </c>
      <c r="M1440" s="16">
        <f t="shared" si="4"/>
        <v>92.249193262355092</v>
      </c>
      <c r="N1440" s="19">
        <f t="shared" si="5"/>
        <v>2.6291751410857094</v>
      </c>
      <c r="O1440" s="15">
        <v>10.840203199999999</v>
      </c>
      <c r="P1440" s="16">
        <f t="shared" si="6"/>
        <v>92.249193262355092</v>
      </c>
      <c r="Q1440" s="17">
        <v>2</v>
      </c>
      <c r="R1440" s="7">
        <f t="shared" si="7"/>
        <v>184.49838652471018</v>
      </c>
      <c r="S1440" s="18">
        <f t="shared" si="8"/>
        <v>92.249193262355092</v>
      </c>
      <c r="T1440" s="19">
        <f t="shared" si="9"/>
        <v>2.5165889759697007</v>
      </c>
      <c r="U1440" s="15">
        <v>10</v>
      </c>
      <c r="V1440" s="16">
        <f t="shared" si="10"/>
        <v>100</v>
      </c>
      <c r="W1440" s="19">
        <f t="shared" si="11"/>
        <v>1.6738574211914985</v>
      </c>
      <c r="X1440" s="15">
        <v>10.741772599999999</v>
      </c>
      <c r="Y1440" s="16">
        <f t="shared" si="12"/>
        <v>99.439927633545338</v>
      </c>
      <c r="Z1440" s="17">
        <v>2</v>
      </c>
      <c r="AA1440" s="20">
        <f t="shared" si="13"/>
        <v>198.87985526709068</v>
      </c>
      <c r="AB1440" s="18">
        <f t="shared" si="14"/>
        <v>66.293285089030221</v>
      </c>
      <c r="AC1440" s="19">
        <f t="shared" si="15"/>
        <v>3.1115744101503298</v>
      </c>
      <c r="AD1440" s="15">
        <v>72.963953500000002</v>
      </c>
      <c r="AE1440" s="16">
        <f t="shared" si="16"/>
        <v>14.669467163672811</v>
      </c>
      <c r="AF1440" s="17">
        <v>4</v>
      </c>
      <c r="AG1440" s="7">
        <f t="shared" si="17"/>
        <v>58.677868654691245</v>
      </c>
      <c r="AH1440" s="18">
        <f t="shared" si="18"/>
        <v>19.316871035503851</v>
      </c>
      <c r="AI1440" s="19">
        <f t="shared" si="19"/>
        <v>-0.20806399467925604</v>
      </c>
      <c r="AJ1440" s="5">
        <v>9</v>
      </c>
      <c r="AK1440" s="15">
        <v>15.2771832</v>
      </c>
      <c r="AL1440" s="16">
        <f t="shared" si="20"/>
        <v>65.457092901785714</v>
      </c>
      <c r="AM1440" s="17">
        <v>1</v>
      </c>
      <c r="AN1440" s="7">
        <f t="shared" si="21"/>
        <v>65.457092901785714</v>
      </c>
      <c r="AO1440" s="18">
        <f t="shared" si="22"/>
        <v>21.819030967261906</v>
      </c>
      <c r="AP1440" s="19">
        <f t="shared" si="23"/>
        <v>-0.34259058184790653</v>
      </c>
      <c r="AQ1440" s="5">
        <v>425</v>
      </c>
      <c r="AR1440" s="15">
        <v>10</v>
      </c>
      <c r="AS1440" s="21">
        <f t="shared" si="24"/>
        <v>100</v>
      </c>
      <c r="AT1440" s="19">
        <f t="shared" si="25"/>
        <v>2.4771921081072543</v>
      </c>
      <c r="AU1440" s="5">
        <v>215</v>
      </c>
      <c r="AV1440" s="15">
        <v>10</v>
      </c>
      <c r="AW1440" s="16">
        <f t="shared" si="26"/>
        <v>100</v>
      </c>
      <c r="AX1440" s="19">
        <f t="shared" si="27"/>
        <v>3.0007709152064312</v>
      </c>
      <c r="AY1440" s="15">
        <v>10</v>
      </c>
      <c r="AZ1440" s="16">
        <f t="shared" si="28"/>
        <v>100</v>
      </c>
      <c r="BA1440" s="19">
        <f t="shared" si="29"/>
        <v>4.8326243212386677</v>
      </c>
      <c r="BB1440" s="15">
        <v>10</v>
      </c>
      <c r="BC1440" s="16">
        <f t="shared" si="30"/>
        <v>100</v>
      </c>
      <c r="BD1440" s="19">
        <f t="shared" si="31"/>
        <v>0.93333821106502679</v>
      </c>
      <c r="BE1440" s="15">
        <v>10</v>
      </c>
      <c r="BF1440" s="21">
        <f t="shared" si="32"/>
        <v>100</v>
      </c>
      <c r="BG1440" s="19">
        <f t="shared" si="33"/>
        <v>3.8186610419236118</v>
      </c>
      <c r="BH1440" s="15">
        <v>10</v>
      </c>
      <c r="BI1440" s="16">
        <f t="shared" si="34"/>
        <v>100</v>
      </c>
      <c r="BJ1440" s="22">
        <f t="shared" si="35"/>
        <v>5.2422859529701356</v>
      </c>
      <c r="BK1440" s="15">
        <v>73.3551511</v>
      </c>
      <c r="BL1440" s="16">
        <f t="shared" si="36"/>
        <v>13.632307820302479</v>
      </c>
      <c r="BM1440" s="19">
        <f t="shared" si="37"/>
        <v>-0.51714186782517269</v>
      </c>
      <c r="BN1440" s="15">
        <v>73.3551511</v>
      </c>
      <c r="BO1440" s="16">
        <f t="shared" si="38"/>
        <v>13.632307820302479</v>
      </c>
      <c r="BP1440" s="19">
        <f t="shared" si="39"/>
        <v>9.1741192870707894E-2</v>
      </c>
      <c r="BQ1440" s="15">
        <v>10</v>
      </c>
      <c r="BR1440" s="16">
        <f t="shared" si="40"/>
        <v>100</v>
      </c>
      <c r="BS1440" s="19">
        <f t="shared" si="41"/>
        <v>2.1373680391786363</v>
      </c>
      <c r="BT1440" s="15">
        <v>38.229714999999999</v>
      </c>
      <c r="BU1440" s="16">
        <f t="shared" si="42"/>
        <v>26.628349701272949</v>
      </c>
      <c r="BV1440" s="19">
        <f t="shared" si="43"/>
        <v>-0.55842697912367756</v>
      </c>
      <c r="BW1440" s="15">
        <v>301.00792899999999</v>
      </c>
      <c r="BX1440" s="18">
        <f t="shared" si="44"/>
        <v>4.441351989071942E-2</v>
      </c>
      <c r="BY1440" s="19">
        <f t="shared" si="45"/>
        <v>-5.1872192792255592E-2</v>
      </c>
      <c r="BZ1440" s="15">
        <v>10313.3182</v>
      </c>
      <c r="CA1440" s="18">
        <f t="shared" si="46"/>
        <v>1.5820570936986751</v>
      </c>
      <c r="CB1440" s="19">
        <f t="shared" si="47"/>
        <v>0.56498974406800329</v>
      </c>
      <c r="CC1440" s="7">
        <f t="shared" si="48"/>
        <v>1.8172728925049126</v>
      </c>
      <c r="CD1440" s="61">
        <f t="shared" si="49"/>
        <v>2.9267746756248916</v>
      </c>
    </row>
    <row r="1441" spans="1:82" ht="15.75" customHeight="1" x14ac:dyDescent="0.25">
      <c r="A1441" s="5">
        <v>50251000201</v>
      </c>
      <c r="B1441" s="5">
        <v>50251</v>
      </c>
      <c r="C1441" s="6" t="s">
        <v>1446</v>
      </c>
      <c r="D1441" s="6" t="s">
        <v>1445</v>
      </c>
      <c r="E1441" s="5">
        <v>121</v>
      </c>
      <c r="F1441" s="15">
        <v>12.35433686</v>
      </c>
      <c r="G1441" s="16">
        <f t="shared" si="0"/>
        <v>80.943235669550944</v>
      </c>
      <c r="H1441" s="17">
        <v>1</v>
      </c>
      <c r="I1441" s="7">
        <f t="shared" si="1"/>
        <v>80.943235669550944</v>
      </c>
      <c r="J1441" s="18">
        <f t="shared" si="2"/>
        <v>26.98107855651698</v>
      </c>
      <c r="K1441" s="19">
        <f t="shared" si="3"/>
        <v>-0.41402453659921318</v>
      </c>
      <c r="L1441" s="15">
        <v>20.4480209</v>
      </c>
      <c r="M1441" s="16">
        <f t="shared" si="4"/>
        <v>48.904488355643259</v>
      </c>
      <c r="N1441" s="19">
        <f t="shared" si="5"/>
        <v>9.6284245959024309E-2</v>
      </c>
      <c r="O1441" s="15">
        <v>20.4480209</v>
      </c>
      <c r="P1441" s="16">
        <f t="shared" si="6"/>
        <v>48.904488355643259</v>
      </c>
      <c r="Q1441" s="17">
        <v>2</v>
      </c>
      <c r="R1441" s="7">
        <f t="shared" si="7"/>
        <v>97.808976711286519</v>
      </c>
      <c r="S1441" s="18">
        <f t="shared" si="8"/>
        <v>48.904488355643259</v>
      </c>
      <c r="T1441" s="19">
        <f t="shared" si="9"/>
        <v>9.7906745566639211E-2</v>
      </c>
      <c r="U1441" s="15">
        <v>15.2771832</v>
      </c>
      <c r="V1441" s="16">
        <f t="shared" si="10"/>
        <v>65.457092901785714</v>
      </c>
      <c r="W1441" s="19">
        <f t="shared" si="11"/>
        <v>0.19847744971075998</v>
      </c>
      <c r="X1441" s="15">
        <v>20.5464515</v>
      </c>
      <c r="Y1441" s="16">
        <f t="shared" si="12"/>
        <v>51.98761888397128</v>
      </c>
      <c r="Z1441" s="17">
        <v>2</v>
      </c>
      <c r="AA1441" s="20">
        <f t="shared" si="13"/>
        <v>103.97523776794256</v>
      </c>
      <c r="AB1441" s="18">
        <f t="shared" si="14"/>
        <v>34.658412589314189</v>
      </c>
      <c r="AC1441" s="19">
        <f t="shared" si="15"/>
        <v>0.64886421054615351</v>
      </c>
      <c r="AD1441" s="15">
        <v>73.333307399999995</v>
      </c>
      <c r="AE1441" s="16">
        <f t="shared" si="16"/>
        <v>14.595582252437724</v>
      </c>
      <c r="AF1441" s="17">
        <v>4</v>
      </c>
      <c r="AG1441" s="7">
        <f t="shared" si="17"/>
        <v>58.382329009750897</v>
      </c>
      <c r="AH1441" s="18">
        <f t="shared" si="18"/>
        <v>19.21957879674196</v>
      </c>
      <c r="AI1441" s="19">
        <f t="shared" si="19"/>
        <v>-0.21495919333318661</v>
      </c>
      <c r="AJ1441" s="5">
        <v>891</v>
      </c>
      <c r="AK1441" s="15">
        <v>10</v>
      </c>
      <c r="AL1441" s="16">
        <f t="shared" si="20"/>
        <v>100</v>
      </c>
      <c r="AM1441" s="17">
        <v>3</v>
      </c>
      <c r="AN1441" s="7">
        <f t="shared" si="21"/>
        <v>300</v>
      </c>
      <c r="AO1441" s="18">
        <f t="shared" si="22"/>
        <v>100</v>
      </c>
      <c r="AP1441" s="19">
        <f t="shared" si="23"/>
        <v>2.179700148844677</v>
      </c>
      <c r="AQ1441" s="5">
        <v>7</v>
      </c>
      <c r="AR1441" s="15">
        <v>21.28822409</v>
      </c>
      <c r="AS1441" s="21">
        <f t="shared" si="24"/>
        <v>46.974327016303029</v>
      </c>
      <c r="AT1441" s="19">
        <f t="shared" si="25"/>
        <v>0.61997918100006466</v>
      </c>
      <c r="AU1441" s="5">
        <v>1</v>
      </c>
      <c r="AV1441" s="15">
        <v>21.288224100000001</v>
      </c>
      <c r="AW1441" s="16">
        <f t="shared" si="26"/>
        <v>46.974326994237153</v>
      </c>
      <c r="AX1441" s="19">
        <f t="shared" si="27"/>
        <v>0.97117077226905224</v>
      </c>
      <c r="AY1441" s="15">
        <v>21.288224100000001</v>
      </c>
      <c r="AZ1441" s="16">
        <f t="shared" si="28"/>
        <v>46.974326994237153</v>
      </c>
      <c r="BA1441" s="19">
        <f t="shared" si="29"/>
        <v>1.0923588034548428</v>
      </c>
      <c r="BB1441" s="15">
        <v>21.28822409</v>
      </c>
      <c r="BC1441" s="16">
        <f t="shared" si="30"/>
        <v>46.974327016303029</v>
      </c>
      <c r="BD1441" s="19">
        <f t="shared" si="31"/>
        <v>-1.1645351723586677</v>
      </c>
      <c r="BE1441" s="15">
        <v>21.288224100000001</v>
      </c>
      <c r="BF1441" s="21">
        <f t="shared" si="32"/>
        <v>46.974326994237153</v>
      </c>
      <c r="BG1441" s="19">
        <f t="shared" si="33"/>
        <v>0.58094038508971579</v>
      </c>
      <c r="BH1441" s="15">
        <v>21.288224100000001</v>
      </c>
      <c r="BI1441" s="16">
        <f t="shared" si="34"/>
        <v>46.974326994237153</v>
      </c>
      <c r="BJ1441" s="22">
        <f t="shared" si="35"/>
        <v>1.345999566462146</v>
      </c>
      <c r="BK1441" s="15">
        <v>73.724504899999999</v>
      </c>
      <c r="BL1441" s="16">
        <f t="shared" si="36"/>
        <v>13.56401106194475</v>
      </c>
      <c r="BM1441" s="19">
        <f t="shared" si="37"/>
        <v>-0.52337276149155876</v>
      </c>
      <c r="BN1441" s="15">
        <v>73.724504899999999</v>
      </c>
      <c r="BO1441" s="16">
        <f t="shared" si="38"/>
        <v>13.56401106194475</v>
      </c>
      <c r="BP1441" s="19">
        <f t="shared" si="39"/>
        <v>8.3408105724831191E-2</v>
      </c>
      <c r="BQ1441" s="15">
        <v>21.288224100000001</v>
      </c>
      <c r="BR1441" s="16">
        <f t="shared" si="40"/>
        <v>46.974326994237153</v>
      </c>
      <c r="BS1441" s="19">
        <f t="shared" si="41"/>
        <v>-0.30718205047382374</v>
      </c>
      <c r="BT1441" s="15">
        <v>38.4882882</v>
      </c>
      <c r="BU1441" s="16">
        <f t="shared" si="42"/>
        <v>26.449454304387586</v>
      </c>
      <c r="BV1441" s="19">
        <f t="shared" si="43"/>
        <v>-0.56635840591819131</v>
      </c>
      <c r="BW1441" s="15">
        <v>296.53134</v>
      </c>
      <c r="BX1441" s="18">
        <f t="shared" si="44"/>
        <v>4.3753002158663012E-2</v>
      </c>
      <c r="BY1441" s="19">
        <f t="shared" si="45"/>
        <v>-5.2108102258781555E-2</v>
      </c>
      <c r="BZ1441" s="15">
        <v>121.31418499999999</v>
      </c>
      <c r="CA1441" s="18">
        <f t="shared" si="46"/>
        <v>1.8609526364223243E-2</v>
      </c>
      <c r="CB1441" s="19">
        <f t="shared" si="47"/>
        <v>-4.4539448073067978E-2</v>
      </c>
      <c r="CC1441" s="7">
        <f t="shared" si="48"/>
        <v>0.24357947074323244</v>
      </c>
      <c r="CD1441" s="61">
        <f t="shared" si="49"/>
        <v>0.39229233507728672</v>
      </c>
    </row>
    <row r="1442" spans="1:82" ht="15.75" customHeight="1" x14ac:dyDescent="0.25">
      <c r="A1442" s="5">
        <v>50251000301</v>
      </c>
      <c r="B1442" s="5">
        <v>50251</v>
      </c>
      <c r="C1442" s="6" t="s">
        <v>1447</v>
      </c>
      <c r="D1442" s="6" t="s">
        <v>1445</v>
      </c>
      <c r="E1442" s="5">
        <v>14</v>
      </c>
      <c r="F1442" s="15">
        <v>22.598257539999999</v>
      </c>
      <c r="G1442" s="16">
        <f t="shared" si="0"/>
        <v>44.25119937809152</v>
      </c>
      <c r="H1442" s="17">
        <v>1</v>
      </c>
      <c r="I1442" s="7">
        <f t="shared" si="1"/>
        <v>44.25119937809152</v>
      </c>
      <c r="J1442" s="18">
        <f t="shared" si="2"/>
        <v>14.750399792697175</v>
      </c>
      <c r="K1442" s="19">
        <f t="shared" si="3"/>
        <v>-1.0867852033323093</v>
      </c>
      <c r="L1442" s="15">
        <v>25.921998599999998</v>
      </c>
      <c r="M1442" s="16">
        <f t="shared" si="4"/>
        <v>38.577272355843739</v>
      </c>
      <c r="N1442" s="19">
        <f t="shared" si="5"/>
        <v>-0.50719688130199814</v>
      </c>
      <c r="O1442" s="15">
        <v>25.921998599999998</v>
      </c>
      <c r="P1442" s="16">
        <f t="shared" si="6"/>
        <v>38.577272355843739</v>
      </c>
      <c r="Q1442" s="17">
        <v>2</v>
      </c>
      <c r="R1442" s="7">
        <f t="shared" si="7"/>
        <v>77.154544711687478</v>
      </c>
      <c r="S1442" s="18">
        <f t="shared" si="8"/>
        <v>38.577272355843739</v>
      </c>
      <c r="T1442" s="19">
        <f t="shared" si="9"/>
        <v>-0.47836327131335704</v>
      </c>
      <c r="U1442" s="15">
        <v>22.773337600000001</v>
      </c>
      <c r="V1442" s="16">
        <f t="shared" si="10"/>
        <v>43.910998798876101</v>
      </c>
      <c r="W1442" s="19">
        <f t="shared" si="11"/>
        <v>-0.72178891966830794</v>
      </c>
      <c r="X1442" s="15">
        <v>25.8235679</v>
      </c>
      <c r="Y1442" s="16">
        <f t="shared" si="12"/>
        <v>41.363807438862857</v>
      </c>
      <c r="Z1442" s="17">
        <v>2</v>
      </c>
      <c r="AA1442" s="20">
        <f t="shared" si="13"/>
        <v>82.727614877725713</v>
      </c>
      <c r="AB1442" s="18">
        <f t="shared" si="14"/>
        <v>27.575871625908572</v>
      </c>
      <c r="AC1442" s="19">
        <f t="shared" si="15"/>
        <v>9.7502864934598824E-2</v>
      </c>
      <c r="AD1442" s="15">
        <v>81.843681000000004</v>
      </c>
      <c r="AE1442" s="16">
        <f t="shared" si="16"/>
        <v>13.077885878568926</v>
      </c>
      <c r="AF1442" s="17">
        <v>4</v>
      </c>
      <c r="AG1442" s="7">
        <f t="shared" si="17"/>
        <v>52.311543514275705</v>
      </c>
      <c r="AH1442" s="18">
        <f t="shared" si="18"/>
        <v>17.221064140553501</v>
      </c>
      <c r="AI1442" s="19">
        <f t="shared" si="19"/>
        <v>-0.3565959337615377</v>
      </c>
      <c r="AJ1442" s="5">
        <v>0</v>
      </c>
      <c r="AK1442" s="15">
        <v>25.0817953</v>
      </c>
      <c r="AL1442" s="16">
        <f t="shared" si="20"/>
        <v>39.869554313761583</v>
      </c>
      <c r="AM1442" s="17">
        <v>3</v>
      </c>
      <c r="AN1442" s="7">
        <f t="shared" si="21"/>
        <v>119.60866294128475</v>
      </c>
      <c r="AO1442" s="18">
        <f t="shared" si="22"/>
        <v>0</v>
      </c>
      <c r="AP1442" s="19">
        <f t="shared" si="23"/>
        <v>-1.0465207101426044</v>
      </c>
      <c r="AQ1442" s="5">
        <v>0</v>
      </c>
      <c r="AR1442" s="15">
        <v>25.081795320000001</v>
      </c>
      <c r="AS1442" s="21">
        <f t="shared" si="24"/>
        <v>0</v>
      </c>
      <c r="AT1442" s="19">
        <f t="shared" si="25"/>
        <v>-1.0252866396461213</v>
      </c>
      <c r="AU1442" s="5">
        <v>0</v>
      </c>
      <c r="AV1442" s="15">
        <v>25.0817953</v>
      </c>
      <c r="AW1442" s="16">
        <f t="shared" si="26"/>
        <v>0</v>
      </c>
      <c r="AX1442" s="19">
        <f t="shared" si="27"/>
        <v>-0.82680925094591806</v>
      </c>
      <c r="AY1442" s="15">
        <v>25.0817953</v>
      </c>
      <c r="AZ1442" s="16">
        <f t="shared" si="28"/>
        <v>39.869554313761583</v>
      </c>
      <c r="BA1442" s="19">
        <f t="shared" si="29"/>
        <v>0.59121030760100823</v>
      </c>
      <c r="BB1442" s="15">
        <v>25.081795320000001</v>
      </c>
      <c r="BC1442" s="16">
        <f t="shared" si="30"/>
        <v>39.869554281969954</v>
      </c>
      <c r="BD1442" s="19">
        <f t="shared" si="31"/>
        <v>-1.4456237993566565</v>
      </c>
      <c r="BE1442" s="15">
        <v>25.0817953</v>
      </c>
      <c r="BF1442" s="21">
        <f t="shared" si="32"/>
        <v>39.869554313761583</v>
      </c>
      <c r="BG1442" s="19">
        <f t="shared" si="33"/>
        <v>0.14712657442511798</v>
      </c>
      <c r="BH1442" s="15">
        <v>25.0817953</v>
      </c>
      <c r="BI1442" s="16">
        <f t="shared" si="34"/>
        <v>39.869554313761583</v>
      </c>
      <c r="BJ1442" s="22">
        <f t="shared" si="35"/>
        <v>0.82394623823447199</v>
      </c>
      <c r="BK1442" s="15">
        <v>82.234878499999994</v>
      </c>
      <c r="BL1442" s="16">
        <f t="shared" si="36"/>
        <v>12.160290356603374</v>
      </c>
      <c r="BM1442" s="19">
        <f t="shared" si="37"/>
        <v>-0.65143790927608425</v>
      </c>
      <c r="BN1442" s="15">
        <v>82.234878499999994</v>
      </c>
      <c r="BO1442" s="16">
        <f t="shared" si="38"/>
        <v>12.160290356603374</v>
      </c>
      <c r="BP1442" s="19">
        <f t="shared" si="39"/>
        <v>-8.7863961169065294E-2</v>
      </c>
      <c r="BQ1442" s="15">
        <v>25.0817953</v>
      </c>
      <c r="BR1442" s="16">
        <f t="shared" si="40"/>
        <v>39.869554313761583</v>
      </c>
      <c r="BS1442" s="19">
        <f t="shared" si="41"/>
        <v>-0.63472098979345004</v>
      </c>
      <c r="BT1442" s="15">
        <v>46.998661800000001</v>
      </c>
      <c r="BU1442" s="16">
        <f t="shared" si="42"/>
        <v>21.660068202197195</v>
      </c>
      <c r="BV1442" s="19">
        <f t="shared" si="43"/>
        <v>-0.77869849918803924</v>
      </c>
      <c r="BW1442" s="15">
        <v>234.065574</v>
      </c>
      <c r="BX1442" s="18">
        <f t="shared" si="44"/>
        <v>3.453621989665813E-2</v>
      </c>
      <c r="BY1442" s="19">
        <f t="shared" si="45"/>
        <v>-5.5399953606581238E-2</v>
      </c>
      <c r="BZ1442" s="15">
        <v>14.242022800000001</v>
      </c>
      <c r="CA1442" s="18">
        <f t="shared" si="46"/>
        <v>2.1847181248958523E-3</v>
      </c>
      <c r="CB1442" s="19">
        <f t="shared" si="47"/>
        <v>-5.094286082982441E-2</v>
      </c>
      <c r="CC1442" s="7">
        <f t="shared" si="48"/>
        <v>-0.42601309463877152</v>
      </c>
      <c r="CD1442" s="61">
        <f t="shared" si="49"/>
        <v>-0.686107376616787</v>
      </c>
    </row>
    <row r="1443" spans="1:82" ht="15.75" customHeight="1" x14ac:dyDescent="0.25">
      <c r="A1443" s="5">
        <v>50251000401</v>
      </c>
      <c r="B1443" s="5">
        <v>50251</v>
      </c>
      <c r="C1443" s="6" t="s">
        <v>1448</v>
      </c>
      <c r="D1443" s="6" t="s">
        <v>1445</v>
      </c>
      <c r="E1443" s="5">
        <v>110</v>
      </c>
      <c r="F1443" s="15">
        <v>11.752141569999999</v>
      </c>
      <c r="G1443" s="16">
        <f t="shared" si="0"/>
        <v>85.090874207363726</v>
      </c>
      <c r="H1443" s="17">
        <v>3</v>
      </c>
      <c r="I1443" s="7">
        <f t="shared" si="1"/>
        <v>255.27262262209118</v>
      </c>
      <c r="J1443" s="18">
        <f t="shared" si="2"/>
        <v>85.090874207363726</v>
      </c>
      <c r="K1443" s="19">
        <f t="shared" si="3"/>
        <v>2.7823626485039994</v>
      </c>
      <c r="L1443" s="15">
        <v>11.7521416</v>
      </c>
      <c r="M1443" s="16">
        <f t="shared" si="4"/>
        <v>85.090873990150016</v>
      </c>
      <c r="N1443" s="19">
        <f t="shared" si="5"/>
        <v>2.2108716424691912</v>
      </c>
      <c r="O1443" s="15">
        <v>11.7521416</v>
      </c>
      <c r="P1443" s="16">
        <f t="shared" si="6"/>
        <v>85.090873990150016</v>
      </c>
      <c r="Q1443" s="17">
        <v>2</v>
      </c>
      <c r="R1443" s="7">
        <f t="shared" si="7"/>
        <v>170.18174798030003</v>
      </c>
      <c r="S1443" s="18">
        <f t="shared" si="8"/>
        <v>85.090873990150016</v>
      </c>
      <c r="T1443" s="19">
        <f t="shared" si="9"/>
        <v>2.1171468835503977</v>
      </c>
      <c r="U1443" s="15">
        <v>12.592344799999999</v>
      </c>
      <c r="V1443" s="16">
        <f t="shared" si="10"/>
        <v>79.413327373310182</v>
      </c>
      <c r="W1443" s="19">
        <f t="shared" si="11"/>
        <v>0.79456939871874377</v>
      </c>
      <c r="X1443" s="15">
        <v>11.8505723</v>
      </c>
      <c r="Y1443" s="16">
        <f t="shared" si="12"/>
        <v>90.135823229397971</v>
      </c>
      <c r="Z1443" s="17">
        <v>2</v>
      </c>
      <c r="AA1443" s="20">
        <f t="shared" si="13"/>
        <v>180.27164645879594</v>
      </c>
      <c r="AB1443" s="18">
        <f t="shared" si="14"/>
        <v>60.090548819598652</v>
      </c>
      <c r="AC1443" s="19">
        <f t="shared" si="15"/>
        <v>2.6287040626779006</v>
      </c>
      <c r="AD1443" s="15">
        <v>71.198585300000005</v>
      </c>
      <c r="AE1443" s="16">
        <f t="shared" si="16"/>
        <v>15.033196453132334</v>
      </c>
      <c r="AF1443" s="17">
        <v>4</v>
      </c>
      <c r="AG1443" s="7">
        <f t="shared" si="17"/>
        <v>60.132785812529335</v>
      </c>
      <c r="AH1443" s="18">
        <f t="shared" si="18"/>
        <v>19.795832656804208</v>
      </c>
      <c r="AI1443" s="19">
        <f t="shared" si="19"/>
        <v>-0.17411950364377787</v>
      </c>
      <c r="AJ1443" s="5">
        <v>1</v>
      </c>
      <c r="AK1443" s="15">
        <v>12.592344799999999</v>
      </c>
      <c r="AL1443" s="16">
        <f t="shared" si="20"/>
        <v>79.413327373310182</v>
      </c>
      <c r="AM1443" s="17">
        <v>3</v>
      </c>
      <c r="AN1443" s="7">
        <f t="shared" si="21"/>
        <v>238.23998211993054</v>
      </c>
      <c r="AO1443" s="18">
        <f t="shared" si="22"/>
        <v>79.413327373310182</v>
      </c>
      <c r="AP1443" s="19">
        <f t="shared" si="23"/>
        <v>1.515528622390985</v>
      </c>
      <c r="AQ1443" s="5">
        <v>3</v>
      </c>
      <c r="AR1443" s="15">
        <v>12.59234481</v>
      </c>
      <c r="AS1443" s="21">
        <f t="shared" si="24"/>
        <v>79.413327310245407</v>
      </c>
      <c r="AT1443" s="19">
        <f t="shared" si="25"/>
        <v>1.7561482722790516</v>
      </c>
      <c r="AU1443" s="5">
        <v>6</v>
      </c>
      <c r="AV1443" s="15">
        <v>12.592344799999999</v>
      </c>
      <c r="AW1443" s="16">
        <f t="shared" si="26"/>
        <v>79.413327373310182</v>
      </c>
      <c r="AX1443" s="19">
        <f t="shared" si="27"/>
        <v>2.2127995168765371</v>
      </c>
      <c r="AY1443" s="15">
        <v>12.592344799999999</v>
      </c>
      <c r="AZ1443" s="16">
        <f t="shared" si="28"/>
        <v>79.413327373310182</v>
      </c>
      <c r="BA1443" s="19">
        <f t="shared" si="29"/>
        <v>3.3805046707602333</v>
      </c>
      <c r="BB1443" s="15">
        <v>12.59234481</v>
      </c>
      <c r="BC1443" s="16">
        <f t="shared" si="30"/>
        <v>79.413327310245407</v>
      </c>
      <c r="BD1443" s="19">
        <f t="shared" si="31"/>
        <v>0.11886042589160543</v>
      </c>
      <c r="BE1443" s="15">
        <v>12.592344799999999</v>
      </c>
      <c r="BF1443" s="21">
        <f t="shared" si="32"/>
        <v>79.413327373310182</v>
      </c>
      <c r="BG1443" s="19">
        <f t="shared" si="33"/>
        <v>2.5616492693117565</v>
      </c>
      <c r="BH1443" s="15">
        <v>12.592344799999999</v>
      </c>
      <c r="BI1443" s="16">
        <f t="shared" si="34"/>
        <v>79.413327373310182</v>
      </c>
      <c r="BJ1443" s="22">
        <f t="shared" si="35"/>
        <v>3.729592803556439</v>
      </c>
      <c r="BK1443" s="15">
        <v>71.589782799999995</v>
      </c>
      <c r="BL1443" s="16">
        <f t="shared" si="36"/>
        <v>13.968473724717043</v>
      </c>
      <c r="BM1443" s="19">
        <f t="shared" si="37"/>
        <v>-0.48647256440523062</v>
      </c>
      <c r="BN1443" s="15">
        <v>71.589782799999995</v>
      </c>
      <c r="BO1443" s="16">
        <f t="shared" si="38"/>
        <v>13.968473724717043</v>
      </c>
      <c r="BP1443" s="19">
        <f t="shared" si="39"/>
        <v>0.13275777761527524</v>
      </c>
      <c r="BQ1443" s="15">
        <v>12.592344799999999</v>
      </c>
      <c r="BR1443" s="16">
        <f t="shared" si="40"/>
        <v>79.413327373310182</v>
      </c>
      <c r="BS1443" s="19">
        <f t="shared" si="41"/>
        <v>1.1882965882655836</v>
      </c>
      <c r="BT1443" s="15">
        <v>36.353566100000002</v>
      </c>
      <c r="BU1443" s="16">
        <f t="shared" si="42"/>
        <v>28.002595871880636</v>
      </c>
      <c r="BV1443" s="19">
        <f t="shared" si="43"/>
        <v>-0.4974990117774844</v>
      </c>
      <c r="BW1443" s="15">
        <v>316.22429</v>
      </c>
      <c r="BX1443" s="18">
        <f t="shared" si="44"/>
        <v>4.6658683844317025E-2</v>
      </c>
      <c r="BY1443" s="19">
        <f t="shared" si="45"/>
        <v>-5.1070313592271779E-2</v>
      </c>
      <c r="BZ1443" s="15">
        <v>110.363906</v>
      </c>
      <c r="CA1443" s="18">
        <f t="shared" si="46"/>
        <v>1.6929759849317341E-2</v>
      </c>
      <c r="CB1443" s="19">
        <f t="shared" si="47"/>
        <v>-4.5194325632257136E-2</v>
      </c>
      <c r="CC1443" s="7">
        <f t="shared" si="48"/>
        <v>1.3618650980956146</v>
      </c>
      <c r="CD1443" s="61">
        <f t="shared" si="49"/>
        <v>2.1933262181826545</v>
      </c>
    </row>
    <row r="1444" spans="1:82" ht="15.75" customHeight="1" x14ac:dyDescent="0.25">
      <c r="A1444" s="5">
        <v>50252000101</v>
      </c>
      <c r="B1444" s="5">
        <v>50252</v>
      </c>
      <c r="C1444" s="6" t="s">
        <v>1449</v>
      </c>
      <c r="D1444" s="6" t="s">
        <v>1450</v>
      </c>
      <c r="E1444" s="5">
        <v>217</v>
      </c>
      <c r="F1444" s="15">
        <v>10.03646603</v>
      </c>
      <c r="G1444" s="16">
        <f t="shared" si="0"/>
        <v>99.636664639814455</v>
      </c>
      <c r="H1444" s="17">
        <v>1</v>
      </c>
      <c r="I1444" s="7">
        <f t="shared" si="1"/>
        <v>99.636664639814455</v>
      </c>
      <c r="J1444" s="18">
        <f t="shared" si="2"/>
        <v>33.212221546604823</v>
      </c>
      <c r="K1444" s="19">
        <f t="shared" si="3"/>
        <v>-7.1274310428485366E-2</v>
      </c>
      <c r="L1444" s="15">
        <v>21.828788200000002</v>
      </c>
      <c r="M1444" s="16">
        <f t="shared" si="4"/>
        <v>45.811063391966023</v>
      </c>
      <c r="N1444" s="19">
        <f t="shared" si="5"/>
        <v>-8.4483115178146273E-2</v>
      </c>
      <c r="O1444" s="15">
        <v>21.828788200000002</v>
      </c>
      <c r="P1444" s="16">
        <f t="shared" si="6"/>
        <v>45.811063391966023</v>
      </c>
      <c r="Q1444" s="17">
        <v>2</v>
      </c>
      <c r="R1444" s="7">
        <f t="shared" si="7"/>
        <v>91.622126783932046</v>
      </c>
      <c r="S1444" s="18">
        <f t="shared" si="8"/>
        <v>45.81106339196603</v>
      </c>
      <c r="T1444" s="19">
        <f t="shared" si="9"/>
        <v>-7.4709771418178847E-2</v>
      </c>
      <c r="U1444" s="15">
        <v>24.439001000000001</v>
      </c>
      <c r="V1444" s="16">
        <f t="shared" si="10"/>
        <v>40.918202834886742</v>
      </c>
      <c r="W1444" s="19">
        <f t="shared" si="11"/>
        <v>-0.8496157760311458</v>
      </c>
      <c r="X1444" s="15">
        <v>36.062726099999999</v>
      </c>
      <c r="Y1444" s="16">
        <f t="shared" si="12"/>
        <v>29.619532562181984</v>
      </c>
      <c r="Z1444" s="17">
        <v>2</v>
      </c>
      <c r="AA1444" s="20">
        <f t="shared" si="13"/>
        <v>59.239065124363968</v>
      </c>
      <c r="AB1444" s="18">
        <f t="shared" si="14"/>
        <v>19.746355041454656</v>
      </c>
      <c r="AC1444" s="19">
        <f t="shared" si="15"/>
        <v>-0.51200900683532191</v>
      </c>
      <c r="AD1444" s="15">
        <v>55.710242000000001</v>
      </c>
      <c r="AE1444" s="16">
        <f t="shared" si="16"/>
        <v>19.212666855764152</v>
      </c>
      <c r="AF1444" s="17">
        <v>4</v>
      </c>
      <c r="AG1444" s="7">
        <f t="shared" si="17"/>
        <v>76.850667423056606</v>
      </c>
      <c r="AH1444" s="18">
        <f t="shared" si="18"/>
        <v>25.299392524627695</v>
      </c>
      <c r="AI1444" s="19">
        <f t="shared" si="19"/>
        <v>0.21592331041167154</v>
      </c>
      <c r="AJ1444" s="5">
        <v>19</v>
      </c>
      <c r="AK1444" s="15">
        <v>23.5137298</v>
      </c>
      <c r="AL1444" s="16">
        <f t="shared" si="20"/>
        <v>42.52834443985148</v>
      </c>
      <c r="AM1444" s="17">
        <v>3</v>
      </c>
      <c r="AN1444" s="7">
        <f t="shared" si="21"/>
        <v>127.58503331955444</v>
      </c>
      <c r="AO1444" s="18">
        <f t="shared" si="22"/>
        <v>42.52834443985148</v>
      </c>
      <c r="AP1444" s="19">
        <f t="shared" si="23"/>
        <v>0.32553760915784158</v>
      </c>
      <c r="AQ1444" s="5">
        <v>4</v>
      </c>
      <c r="AR1444" s="15">
        <v>24.439000979999999</v>
      </c>
      <c r="AS1444" s="21">
        <f t="shared" si="24"/>
        <v>40.918202868372731</v>
      </c>
      <c r="AT1444" s="19">
        <f t="shared" si="25"/>
        <v>0.40786471978124578</v>
      </c>
      <c r="AU1444" s="5">
        <v>3</v>
      </c>
      <c r="AV1444" s="15">
        <v>24.439001000000001</v>
      </c>
      <c r="AW1444" s="16">
        <f t="shared" si="26"/>
        <v>40.918202834886742</v>
      </c>
      <c r="AX1444" s="19">
        <f t="shared" si="27"/>
        <v>0.73936776510819524</v>
      </c>
      <c r="AY1444" s="15">
        <v>35.2305019</v>
      </c>
      <c r="AZ1444" s="16">
        <f t="shared" si="28"/>
        <v>28.384494857281609</v>
      </c>
      <c r="BA1444" s="19">
        <f t="shared" si="29"/>
        <v>-0.21890994962044155</v>
      </c>
      <c r="BB1444" s="15">
        <v>24.439000979999999</v>
      </c>
      <c r="BC1444" s="16">
        <f t="shared" si="30"/>
        <v>40.918202868372731</v>
      </c>
      <c r="BD1444" s="19">
        <f t="shared" si="31"/>
        <v>-1.4041357458499024</v>
      </c>
      <c r="BE1444" s="15">
        <v>35.2305019</v>
      </c>
      <c r="BF1444" s="21">
        <f t="shared" si="32"/>
        <v>28.384494857281609</v>
      </c>
      <c r="BG1444" s="19">
        <f t="shared" si="33"/>
        <v>-0.55414532160851393</v>
      </c>
      <c r="BH1444" s="15">
        <v>35.2305019</v>
      </c>
      <c r="BI1444" s="16">
        <f t="shared" si="34"/>
        <v>28.384494857281609</v>
      </c>
      <c r="BJ1444" s="22">
        <f t="shared" si="35"/>
        <v>-1.9967252569396104E-2</v>
      </c>
      <c r="BK1444" s="15">
        <v>56.101439599999999</v>
      </c>
      <c r="BL1444" s="16">
        <f t="shared" si="36"/>
        <v>17.824854533679382</v>
      </c>
      <c r="BM1444" s="19">
        <f t="shared" si="37"/>
        <v>-0.13464475682646856</v>
      </c>
      <c r="BN1444" s="15">
        <v>56.101439599999999</v>
      </c>
      <c r="BO1444" s="16">
        <f t="shared" si="38"/>
        <v>17.824854533679382</v>
      </c>
      <c r="BP1444" s="19">
        <f t="shared" si="39"/>
        <v>0.60328607385516653</v>
      </c>
      <c r="BQ1444" s="15">
        <v>10</v>
      </c>
      <c r="BR1444" s="16">
        <f t="shared" si="40"/>
        <v>100</v>
      </c>
      <c r="BS1444" s="19">
        <f t="shared" si="41"/>
        <v>2.1373680391786363</v>
      </c>
      <c r="BT1444" s="15">
        <v>31.9704093</v>
      </c>
      <c r="BU1444" s="16">
        <f t="shared" si="42"/>
        <v>31.84176375245843</v>
      </c>
      <c r="BV1444" s="19">
        <f t="shared" si="43"/>
        <v>-0.32728737119422407</v>
      </c>
      <c r="BW1444" s="15">
        <v>545.09794899999997</v>
      </c>
      <c r="BX1444" s="18">
        <f t="shared" si="44"/>
        <v>8.0428840132984861E-2</v>
      </c>
      <c r="BY1444" s="19">
        <f t="shared" si="45"/>
        <v>-3.9009018084345141E-2</v>
      </c>
      <c r="BZ1444" s="15">
        <v>217.62330299999999</v>
      </c>
      <c r="CA1444" s="18">
        <f t="shared" si="46"/>
        <v>3.3383289799522153E-2</v>
      </c>
      <c r="CB1444" s="19">
        <f t="shared" si="47"/>
        <v>-3.8779715364567952E-2</v>
      </c>
      <c r="CC1444" s="7">
        <f t="shared" si="48"/>
        <v>5.2829687622957533E-3</v>
      </c>
      <c r="CD1444" s="61">
        <f t="shared" si="49"/>
        <v>8.5083859718461455E-3</v>
      </c>
    </row>
    <row r="1445" spans="1:82" ht="15.75" customHeight="1" x14ac:dyDescent="0.25">
      <c r="A1445" s="5">
        <v>50252000201</v>
      </c>
      <c r="B1445" s="5">
        <v>50252</v>
      </c>
      <c r="C1445" s="6" t="s">
        <v>1451</v>
      </c>
      <c r="D1445" s="6" t="s">
        <v>1450</v>
      </c>
      <c r="E1445" s="5">
        <v>270</v>
      </c>
      <c r="F1445" s="15">
        <v>10.0243933</v>
      </c>
      <c r="G1445" s="16">
        <f t="shared" si="0"/>
        <v>99.756660585134867</v>
      </c>
      <c r="H1445" s="17">
        <v>1</v>
      </c>
      <c r="I1445" s="7">
        <f t="shared" si="1"/>
        <v>99.756660585134867</v>
      </c>
      <c r="J1445" s="18">
        <f t="shared" si="2"/>
        <v>33.252220195044956</v>
      </c>
      <c r="K1445" s="19">
        <f t="shared" si="3"/>
        <v>-6.9074144933778017E-2</v>
      </c>
      <c r="L1445" s="15">
        <v>19.797223800000001</v>
      </c>
      <c r="M1445" s="16">
        <f t="shared" si="4"/>
        <v>50.512132918353934</v>
      </c>
      <c r="N1445" s="19">
        <f t="shared" si="5"/>
        <v>0.19022855321071011</v>
      </c>
      <c r="O1445" s="15">
        <v>19.797223800000001</v>
      </c>
      <c r="P1445" s="16">
        <f t="shared" si="6"/>
        <v>50.512132918353934</v>
      </c>
      <c r="Q1445" s="17">
        <v>2</v>
      </c>
      <c r="R1445" s="7">
        <f t="shared" si="7"/>
        <v>101.02426583670787</v>
      </c>
      <c r="S1445" s="18">
        <f t="shared" si="8"/>
        <v>50.512132918353934</v>
      </c>
      <c r="T1445" s="19">
        <f t="shared" si="9"/>
        <v>0.18761508122150491</v>
      </c>
      <c r="U1445" s="15">
        <v>20.148620900000001</v>
      </c>
      <c r="V1445" s="16">
        <f t="shared" si="10"/>
        <v>49.631188405554845</v>
      </c>
      <c r="W1445" s="19">
        <f t="shared" si="11"/>
        <v>-0.47747094276003593</v>
      </c>
      <c r="X1445" s="15">
        <v>39.610446500000002</v>
      </c>
      <c r="Y1445" s="16">
        <f t="shared" si="12"/>
        <v>26.966651082814732</v>
      </c>
      <c r="Z1445" s="17">
        <v>2</v>
      </c>
      <c r="AA1445" s="20">
        <f t="shared" si="13"/>
        <v>53.933302165629463</v>
      </c>
      <c r="AB1445" s="18">
        <f t="shared" si="14"/>
        <v>17.977767388543157</v>
      </c>
      <c r="AC1445" s="19">
        <f t="shared" si="15"/>
        <v>-0.64968994269995217</v>
      </c>
      <c r="AD1445" s="15">
        <v>51.755513000000001</v>
      </c>
      <c r="AE1445" s="16">
        <f t="shared" si="16"/>
        <v>20.680740233412429</v>
      </c>
      <c r="AF1445" s="17">
        <v>4</v>
      </c>
      <c r="AG1445" s="7">
        <f t="shared" si="17"/>
        <v>82.722960933649716</v>
      </c>
      <c r="AH1445" s="18">
        <f t="shared" si="18"/>
        <v>27.232563224713861</v>
      </c>
      <c r="AI1445" s="19">
        <f t="shared" si="19"/>
        <v>0.35292905905801925</v>
      </c>
      <c r="AJ1445" s="5">
        <v>21</v>
      </c>
      <c r="AK1445" s="15">
        <v>10</v>
      </c>
      <c r="AL1445" s="16">
        <f t="shared" si="20"/>
        <v>100</v>
      </c>
      <c r="AM1445" s="17">
        <v>3</v>
      </c>
      <c r="AN1445" s="7">
        <f t="shared" si="21"/>
        <v>300</v>
      </c>
      <c r="AO1445" s="18">
        <f t="shared" si="22"/>
        <v>100</v>
      </c>
      <c r="AP1445" s="19">
        <f t="shared" si="23"/>
        <v>2.179700148844677</v>
      </c>
      <c r="AQ1445" s="5">
        <v>7</v>
      </c>
      <c r="AR1445" s="15">
        <v>22.407436650000001</v>
      </c>
      <c r="AS1445" s="21">
        <f t="shared" si="24"/>
        <v>44.628040932116164</v>
      </c>
      <c r="AT1445" s="19">
        <f t="shared" si="25"/>
        <v>0.53780100953992482</v>
      </c>
      <c r="AU1445" s="5">
        <v>9</v>
      </c>
      <c r="AV1445" s="15">
        <v>22.4074366</v>
      </c>
      <c r="AW1445" s="16">
        <f t="shared" si="26"/>
        <v>44.628041031699269</v>
      </c>
      <c r="AX1445" s="19">
        <f t="shared" si="27"/>
        <v>0.88136479612573548</v>
      </c>
      <c r="AY1445" s="15">
        <v>38.778222300000003</v>
      </c>
      <c r="AZ1445" s="16">
        <f t="shared" si="28"/>
        <v>25.787670003635004</v>
      </c>
      <c r="BA1445" s="19">
        <f t="shared" si="29"/>
        <v>-0.40208187192235811</v>
      </c>
      <c r="BB1445" s="15">
        <v>22.407436650000001</v>
      </c>
      <c r="BC1445" s="16">
        <f t="shared" si="30"/>
        <v>44.628040932116164</v>
      </c>
      <c r="BD1445" s="19">
        <f t="shared" si="31"/>
        <v>-1.2573621154023964</v>
      </c>
      <c r="BE1445" s="15">
        <v>38.778222300000003</v>
      </c>
      <c r="BF1445" s="21">
        <f t="shared" si="32"/>
        <v>25.787670003635004</v>
      </c>
      <c r="BG1445" s="19">
        <f t="shared" si="33"/>
        <v>-0.71270612799219735</v>
      </c>
      <c r="BH1445" s="15">
        <v>38.778222300000003</v>
      </c>
      <c r="BI1445" s="16">
        <f t="shared" si="34"/>
        <v>25.787670003635004</v>
      </c>
      <c r="BJ1445" s="22">
        <f t="shared" si="35"/>
        <v>-0.21077998066639253</v>
      </c>
      <c r="BK1445" s="15">
        <v>52.146710499999998</v>
      </c>
      <c r="BL1445" s="16">
        <f t="shared" si="36"/>
        <v>19.176665036234645</v>
      </c>
      <c r="BM1445" s="19">
        <f t="shared" si="37"/>
        <v>-1.1315513959518173E-2</v>
      </c>
      <c r="BN1445" s="15">
        <v>52.146710499999998</v>
      </c>
      <c r="BO1445" s="16">
        <f t="shared" si="38"/>
        <v>19.176665036234645</v>
      </c>
      <c r="BP1445" s="19">
        <f t="shared" si="39"/>
        <v>0.76822442515291345</v>
      </c>
      <c r="BQ1445" s="15">
        <v>22.4074366</v>
      </c>
      <c r="BR1445" s="16">
        <f t="shared" si="40"/>
        <v>44.628041031699269</v>
      </c>
      <c r="BS1445" s="19">
        <f t="shared" si="41"/>
        <v>-0.41534877868204367</v>
      </c>
      <c r="BT1445" s="15">
        <v>24.155349399999999</v>
      </c>
      <c r="BU1445" s="16">
        <f t="shared" si="42"/>
        <v>42.143634651792702</v>
      </c>
      <c r="BV1445" s="19">
        <f t="shared" si="43"/>
        <v>0.1294517976562751</v>
      </c>
      <c r="BW1445" s="15">
        <v>647.21095500000001</v>
      </c>
      <c r="BX1445" s="18">
        <f t="shared" si="44"/>
        <v>9.5495546309625659E-2</v>
      </c>
      <c r="BY1445" s="19">
        <f t="shared" si="45"/>
        <v>-3.3627817180973872E-2</v>
      </c>
      <c r="BZ1445" s="15">
        <v>270.75597699999997</v>
      </c>
      <c r="CA1445" s="18">
        <f t="shared" si="46"/>
        <v>4.1533811501536462E-2</v>
      </c>
      <c r="CB1445" s="19">
        <f t="shared" si="47"/>
        <v>-3.5602134604998864E-2</v>
      </c>
      <c r="CC1445" s="7">
        <f t="shared" si="48"/>
        <v>5.0118710526585009E-2</v>
      </c>
      <c r="CD1445" s="61">
        <f t="shared" si="49"/>
        <v>8.0717746547131528E-2</v>
      </c>
    </row>
    <row r="1446" spans="1:82" ht="15.75" customHeight="1" x14ac:dyDescent="0.25">
      <c r="A1446" s="5">
        <v>50252000301</v>
      </c>
      <c r="B1446" s="5">
        <v>50252</v>
      </c>
      <c r="C1446" s="6" t="s">
        <v>1450</v>
      </c>
      <c r="D1446" s="6" t="s">
        <v>1450</v>
      </c>
      <c r="E1446" s="5">
        <v>6360</v>
      </c>
      <c r="F1446" s="15">
        <v>12.61021281</v>
      </c>
      <c r="G1446" s="16">
        <f t="shared" si="0"/>
        <v>79.30080285457133</v>
      </c>
      <c r="H1446" s="17">
        <v>3</v>
      </c>
      <c r="I1446" s="7">
        <f t="shared" si="1"/>
        <v>237.902408563714</v>
      </c>
      <c r="J1446" s="18">
        <f t="shared" si="2"/>
        <v>79.300802854571344</v>
      </c>
      <c r="K1446" s="19">
        <f t="shared" si="3"/>
        <v>2.4638740070346659</v>
      </c>
      <c r="L1446" s="15">
        <v>12.610212799999999</v>
      </c>
      <c r="M1446" s="16">
        <f t="shared" si="4"/>
        <v>79.300802917457517</v>
      </c>
      <c r="N1446" s="19">
        <f t="shared" si="5"/>
        <v>1.872523086775407</v>
      </c>
      <c r="O1446" s="15">
        <v>12.610212799999999</v>
      </c>
      <c r="P1446" s="16">
        <f t="shared" si="6"/>
        <v>79.300802917457517</v>
      </c>
      <c r="Q1446" s="17">
        <v>2</v>
      </c>
      <c r="R1446" s="7">
        <f t="shared" si="7"/>
        <v>158.60160583491503</v>
      </c>
      <c r="S1446" s="18">
        <f t="shared" si="8"/>
        <v>79.300802917457517</v>
      </c>
      <c r="T1446" s="19">
        <f t="shared" si="9"/>
        <v>1.7940545462872226</v>
      </c>
      <c r="U1446" s="15">
        <v>10</v>
      </c>
      <c r="V1446" s="16">
        <f t="shared" si="10"/>
        <v>100</v>
      </c>
      <c r="W1446" s="19">
        <f t="shared" si="11"/>
        <v>1.6738574211914985</v>
      </c>
      <c r="X1446" s="15">
        <v>32.035444400000003</v>
      </c>
      <c r="Y1446" s="16">
        <f t="shared" si="12"/>
        <v>33.343101992366925</v>
      </c>
      <c r="Z1446" s="17">
        <v>2</v>
      </c>
      <c r="AA1446" s="20">
        <f t="shared" si="13"/>
        <v>66.686203984733851</v>
      </c>
      <c r="AB1446" s="18">
        <f t="shared" si="14"/>
        <v>22.228734661577949</v>
      </c>
      <c r="AC1446" s="19">
        <f t="shared" si="15"/>
        <v>-0.31876082447511012</v>
      </c>
      <c r="AD1446" s="15">
        <v>44.269590200000003</v>
      </c>
      <c r="AE1446" s="16">
        <f t="shared" si="16"/>
        <v>24.177823087235172</v>
      </c>
      <c r="AF1446" s="17">
        <v>4</v>
      </c>
      <c r="AG1446" s="7">
        <f t="shared" si="17"/>
        <v>96.711292348940688</v>
      </c>
      <c r="AH1446" s="18">
        <f t="shared" si="18"/>
        <v>31.837549740860265</v>
      </c>
      <c r="AI1446" s="19">
        <f t="shared" si="19"/>
        <v>0.67928907740655597</v>
      </c>
      <c r="AJ1446" s="5">
        <v>482</v>
      </c>
      <c r="AK1446" s="15">
        <v>10</v>
      </c>
      <c r="AL1446" s="16">
        <f t="shared" si="20"/>
        <v>100</v>
      </c>
      <c r="AM1446" s="17">
        <v>3</v>
      </c>
      <c r="AN1446" s="7">
        <f t="shared" si="21"/>
        <v>300</v>
      </c>
      <c r="AO1446" s="18">
        <f t="shared" si="22"/>
        <v>100</v>
      </c>
      <c r="AP1446" s="19">
        <f t="shared" si="23"/>
        <v>2.179700148844677</v>
      </c>
      <c r="AQ1446" s="5">
        <v>271</v>
      </c>
      <c r="AR1446" s="15">
        <v>10</v>
      </c>
      <c r="AS1446" s="21">
        <f t="shared" si="24"/>
        <v>100</v>
      </c>
      <c r="AT1446" s="19">
        <f t="shared" si="25"/>
        <v>2.4771921081072543</v>
      </c>
      <c r="AU1446" s="5">
        <v>127</v>
      </c>
      <c r="AV1446" s="15">
        <v>10</v>
      </c>
      <c r="AW1446" s="16">
        <f t="shared" si="26"/>
        <v>100</v>
      </c>
      <c r="AX1446" s="19">
        <f t="shared" si="27"/>
        <v>3.0007709152064312</v>
      </c>
      <c r="AY1446" s="15">
        <v>31.203220200000001</v>
      </c>
      <c r="AZ1446" s="16">
        <f t="shared" si="28"/>
        <v>32.047974330546822</v>
      </c>
      <c r="BA1446" s="19">
        <f t="shared" si="29"/>
        <v>3.9500461266253742E-2</v>
      </c>
      <c r="BB1446" s="15">
        <v>10</v>
      </c>
      <c r="BC1446" s="16">
        <f t="shared" si="30"/>
        <v>100</v>
      </c>
      <c r="BD1446" s="19">
        <f t="shared" si="31"/>
        <v>0.93333821106502679</v>
      </c>
      <c r="BE1446" s="15">
        <v>31.203220200000001</v>
      </c>
      <c r="BF1446" s="21">
        <f t="shared" si="32"/>
        <v>32.047974330546822</v>
      </c>
      <c r="BG1446" s="19">
        <f t="shared" si="33"/>
        <v>-0.33045512600857035</v>
      </c>
      <c r="BH1446" s="15">
        <v>31.203220200000001</v>
      </c>
      <c r="BI1446" s="16">
        <f t="shared" si="34"/>
        <v>32.047974330546822</v>
      </c>
      <c r="BJ1446" s="22">
        <f t="shared" si="35"/>
        <v>0.24922245101783427</v>
      </c>
      <c r="BK1446" s="15">
        <v>44.660787800000001</v>
      </c>
      <c r="BL1446" s="16">
        <f t="shared" si="36"/>
        <v>22.391006725591168</v>
      </c>
      <c r="BM1446" s="19">
        <f t="shared" si="37"/>
        <v>0.28193736883335541</v>
      </c>
      <c r="BN1446" s="15">
        <v>44.660787800000001</v>
      </c>
      <c r="BO1446" s="16">
        <f t="shared" si="38"/>
        <v>22.391006725591168</v>
      </c>
      <c r="BP1446" s="19">
        <f t="shared" si="39"/>
        <v>1.1604156514734127</v>
      </c>
      <c r="BQ1446" s="15">
        <v>10</v>
      </c>
      <c r="BR1446" s="16">
        <f t="shared" si="40"/>
        <v>100</v>
      </c>
      <c r="BS1446" s="19">
        <f t="shared" si="41"/>
        <v>2.1373680391786363</v>
      </c>
      <c r="BT1446" s="15">
        <v>23.420522500000001</v>
      </c>
      <c r="BU1446" s="16">
        <f t="shared" si="42"/>
        <v>43.465905596256441</v>
      </c>
      <c r="BV1446" s="19">
        <f t="shared" si="43"/>
        <v>0.18807541447994933</v>
      </c>
      <c r="BW1446" s="15">
        <v>940.44496000000004</v>
      </c>
      <c r="BX1446" s="18">
        <f t="shared" si="44"/>
        <v>0.13876202888026523</v>
      </c>
      <c r="BY1446" s="19">
        <f t="shared" si="45"/>
        <v>-1.817482882604118E-2</v>
      </c>
      <c r="BZ1446" s="15">
        <v>6361.1582200000003</v>
      </c>
      <c r="CA1446" s="18">
        <f t="shared" si="46"/>
        <v>0.97579802066910326</v>
      </c>
      <c r="CB1446" s="19">
        <f t="shared" si="47"/>
        <v>0.32863221553128869</v>
      </c>
      <c r="CC1446" s="7">
        <f t="shared" si="48"/>
        <v>1.0943347549678817</v>
      </c>
      <c r="CD1446" s="61">
        <f t="shared" si="49"/>
        <v>1.7624602560825955</v>
      </c>
    </row>
    <row r="1447" spans="1:82" ht="15.75" customHeight="1" x14ac:dyDescent="0.25">
      <c r="A1447" s="5">
        <v>50253000101</v>
      </c>
      <c r="B1447" s="5">
        <v>50253</v>
      </c>
      <c r="C1447" s="6" t="s">
        <v>1452</v>
      </c>
      <c r="D1447" s="6" t="s">
        <v>1453</v>
      </c>
      <c r="E1447" s="5">
        <v>16</v>
      </c>
      <c r="F1447" s="15">
        <v>12.24521743</v>
      </c>
      <c r="G1447" s="16">
        <f t="shared" si="0"/>
        <v>81.664536029394128</v>
      </c>
      <c r="H1447" s="17">
        <v>1</v>
      </c>
      <c r="I1447" s="7">
        <f t="shared" si="1"/>
        <v>81.664536029394128</v>
      </c>
      <c r="J1447" s="18">
        <f t="shared" si="2"/>
        <v>27.221512009798044</v>
      </c>
      <c r="K1447" s="19">
        <f t="shared" si="3"/>
        <v>-0.40079925503816011</v>
      </c>
      <c r="L1447" s="15">
        <v>17.4997072</v>
      </c>
      <c r="M1447" s="16">
        <f t="shared" si="4"/>
        <v>57.143813240486679</v>
      </c>
      <c r="N1447" s="19">
        <f t="shared" si="5"/>
        <v>0.57775738155254985</v>
      </c>
      <c r="O1447" s="15">
        <v>17.4997072</v>
      </c>
      <c r="P1447" s="16">
        <f t="shared" si="6"/>
        <v>57.143813240486679</v>
      </c>
      <c r="Q1447" s="17">
        <v>2</v>
      </c>
      <c r="R1447" s="7">
        <f t="shared" si="7"/>
        <v>114.28762648097336</v>
      </c>
      <c r="S1447" s="18">
        <f t="shared" si="8"/>
        <v>57.143813240486679</v>
      </c>
      <c r="T1447" s="19">
        <f t="shared" si="9"/>
        <v>0.5576701407121134</v>
      </c>
      <c r="U1447" s="15">
        <v>12.2082576</v>
      </c>
      <c r="V1447" s="16">
        <f t="shared" si="10"/>
        <v>81.911770931176946</v>
      </c>
      <c r="W1447" s="19">
        <f t="shared" si="11"/>
        <v>0.90128171377291755</v>
      </c>
      <c r="X1447" s="15">
        <v>16.048708099999999</v>
      </c>
      <c r="Y1447" s="16">
        <f t="shared" si="12"/>
        <v>66.557450191271172</v>
      </c>
      <c r="Z1447" s="17">
        <v>3</v>
      </c>
      <c r="AA1447" s="20">
        <f t="shared" si="13"/>
        <v>199.6723505738135</v>
      </c>
      <c r="AB1447" s="18">
        <f t="shared" si="14"/>
        <v>66.557450191271158</v>
      </c>
      <c r="AC1447" s="19">
        <f t="shared" si="15"/>
        <v>3.1321391237167928</v>
      </c>
      <c r="AD1447" s="15">
        <v>16.061298399999998</v>
      </c>
      <c r="AE1447" s="16">
        <f t="shared" si="16"/>
        <v>66.641083014807819</v>
      </c>
      <c r="AF1447" s="17">
        <v>2</v>
      </c>
      <c r="AG1447" s="7">
        <f t="shared" si="17"/>
        <v>133.28216602961564</v>
      </c>
      <c r="AH1447" s="18">
        <f t="shared" si="18"/>
        <v>43.876754073630813</v>
      </c>
      <c r="AI1447" s="19">
        <f t="shared" si="19"/>
        <v>1.5325195772501874</v>
      </c>
      <c r="AJ1447" s="5">
        <v>0</v>
      </c>
      <c r="AK1447" s="15">
        <v>12.466208099999999</v>
      </c>
      <c r="AL1447" s="16">
        <f t="shared" si="20"/>
        <v>80.216854393759078</v>
      </c>
      <c r="AM1447" s="17">
        <v>1</v>
      </c>
      <c r="AN1447" s="7">
        <f t="shared" si="21"/>
        <v>80.216854393759078</v>
      </c>
      <c r="AO1447" s="18">
        <f t="shared" si="22"/>
        <v>0</v>
      </c>
      <c r="AP1447" s="19">
        <f t="shared" si="23"/>
        <v>-1.0465207101426044</v>
      </c>
      <c r="AQ1447" s="5">
        <v>1</v>
      </c>
      <c r="AR1447" s="15">
        <v>17.581485109999999</v>
      </c>
      <c r="AS1447" s="21">
        <f t="shared" si="24"/>
        <v>56.878016489700286</v>
      </c>
      <c r="AT1447" s="19">
        <f t="shared" si="25"/>
        <v>0.96685380004929178</v>
      </c>
      <c r="AU1447" s="5">
        <v>0</v>
      </c>
      <c r="AV1447" s="15">
        <v>17.581485099999998</v>
      </c>
      <c r="AW1447" s="16">
        <f t="shared" si="26"/>
        <v>0</v>
      </c>
      <c r="AX1447" s="19">
        <f t="shared" si="27"/>
        <v>-0.82680925094591806</v>
      </c>
      <c r="AY1447" s="15">
        <v>17.581485099999998</v>
      </c>
      <c r="AZ1447" s="16">
        <f t="shared" si="28"/>
        <v>56.878016522051375</v>
      </c>
      <c r="BA1447" s="19">
        <f t="shared" si="29"/>
        <v>1.7909341602578488</v>
      </c>
      <c r="BB1447" s="15">
        <v>12.2082576</v>
      </c>
      <c r="BC1447" s="16">
        <f t="shared" si="30"/>
        <v>81.911770931176946</v>
      </c>
      <c r="BD1447" s="19">
        <f t="shared" si="31"/>
        <v>0.21770723117304894</v>
      </c>
      <c r="BE1447" s="15">
        <v>17.581485099999998</v>
      </c>
      <c r="BF1447" s="21">
        <f t="shared" si="32"/>
        <v>56.878016522051375</v>
      </c>
      <c r="BG1447" s="19">
        <f t="shared" si="33"/>
        <v>1.1856546366106491</v>
      </c>
      <c r="BH1447" s="15">
        <v>17.581485099999998</v>
      </c>
      <c r="BI1447" s="16">
        <f t="shared" si="34"/>
        <v>56.878016522051375</v>
      </c>
      <c r="BJ1447" s="22">
        <f t="shared" si="35"/>
        <v>2.0737151897835244</v>
      </c>
      <c r="BK1447" s="15">
        <v>68.154617799999997</v>
      </c>
      <c r="BL1447" s="16">
        <f t="shared" si="36"/>
        <v>14.672520106187141</v>
      </c>
      <c r="BM1447" s="19">
        <f t="shared" si="37"/>
        <v>-0.42224055333134591</v>
      </c>
      <c r="BN1447" s="15">
        <v>68.154617799999997</v>
      </c>
      <c r="BO1447" s="16">
        <f t="shared" si="38"/>
        <v>14.672520106187141</v>
      </c>
      <c r="BP1447" s="19">
        <f t="shared" si="39"/>
        <v>0.21866053482667311</v>
      </c>
      <c r="BQ1447" s="15">
        <v>12.466208099999999</v>
      </c>
      <c r="BR1447" s="16">
        <f t="shared" si="40"/>
        <v>80.216854393759078</v>
      </c>
      <c r="BS1447" s="19">
        <f t="shared" si="41"/>
        <v>1.2253401925902858</v>
      </c>
      <c r="BT1447" s="15">
        <v>12.298310499999999</v>
      </c>
      <c r="BU1447" s="16">
        <f t="shared" si="42"/>
        <v>82.775127526663113</v>
      </c>
      <c r="BV1447" s="19">
        <f t="shared" si="43"/>
        <v>1.9308716044238541</v>
      </c>
      <c r="BW1447" s="15">
        <v>441.90632199999999</v>
      </c>
      <c r="BX1447" s="18">
        <f t="shared" si="44"/>
        <v>6.5202984144585974E-2</v>
      </c>
      <c r="BY1447" s="19">
        <f t="shared" si="45"/>
        <v>-4.444706068229539E-2</v>
      </c>
      <c r="BZ1447" s="15">
        <v>16.275627100000001</v>
      </c>
      <c r="CA1447" s="18">
        <f t="shared" si="46"/>
        <v>2.4966718575549622E-3</v>
      </c>
      <c r="CB1447" s="19">
        <f t="shared" si="47"/>
        <v>-5.0821241844560147E-2</v>
      </c>
      <c r="CC1447" s="7">
        <f t="shared" si="48"/>
        <v>0.71155090603867666</v>
      </c>
      <c r="CD1447" s="61">
        <f t="shared" si="49"/>
        <v>1.1459749280370206</v>
      </c>
    </row>
    <row r="1448" spans="1:82" ht="15.75" customHeight="1" x14ac:dyDescent="0.25">
      <c r="A1448" s="5">
        <v>50253000201</v>
      </c>
      <c r="B1448" s="5">
        <v>50253</v>
      </c>
      <c r="C1448" s="6" t="s">
        <v>1453</v>
      </c>
      <c r="D1448" s="6" t="s">
        <v>1453</v>
      </c>
      <c r="E1448" s="5">
        <v>448</v>
      </c>
      <c r="F1448" s="15">
        <v>10.03695982</v>
      </c>
      <c r="G1448" s="16">
        <f t="shared" si="0"/>
        <v>99.631762798070071</v>
      </c>
      <c r="H1448" s="17">
        <v>1</v>
      </c>
      <c r="I1448" s="7">
        <f t="shared" si="1"/>
        <v>99.631762798070071</v>
      </c>
      <c r="J1448" s="18">
        <f t="shared" si="2"/>
        <v>33.210587599356693</v>
      </c>
      <c r="K1448" s="19">
        <f t="shared" si="3"/>
        <v>-7.1364187324223213E-2</v>
      </c>
      <c r="L1448" s="15">
        <v>15.529301500000001</v>
      </c>
      <c r="M1448" s="16">
        <f t="shared" si="4"/>
        <v>64.394396618547205</v>
      </c>
      <c r="N1448" s="19">
        <f t="shared" si="5"/>
        <v>1.0014524248611183</v>
      </c>
      <c r="O1448" s="15">
        <v>15.529301500000001</v>
      </c>
      <c r="P1448" s="16">
        <f t="shared" si="6"/>
        <v>64.394396618547205</v>
      </c>
      <c r="Q1448" s="17">
        <v>2</v>
      </c>
      <c r="R1448" s="7">
        <f t="shared" si="7"/>
        <v>128.78879323709441</v>
      </c>
      <c r="S1448" s="18">
        <f t="shared" si="8"/>
        <v>64.394396618547205</v>
      </c>
      <c r="T1448" s="19">
        <f t="shared" si="9"/>
        <v>0.96226067176577512</v>
      </c>
      <c r="U1448" s="15">
        <v>10</v>
      </c>
      <c r="V1448" s="16">
        <f t="shared" si="10"/>
        <v>100</v>
      </c>
      <c r="W1448" s="19">
        <f t="shared" si="11"/>
        <v>1.6738574211914985</v>
      </c>
      <c r="X1448" s="15">
        <v>16.23976</v>
      </c>
      <c r="Y1448" s="16">
        <f t="shared" si="12"/>
        <v>65.774438169036983</v>
      </c>
      <c r="Z1448" s="17">
        <v>3</v>
      </c>
      <c r="AA1448" s="20">
        <f t="shared" si="13"/>
        <v>197.32331450711095</v>
      </c>
      <c r="AB1448" s="18">
        <f t="shared" si="14"/>
        <v>65.774438169036983</v>
      </c>
      <c r="AC1448" s="19">
        <f t="shared" si="15"/>
        <v>3.0711832373421566</v>
      </c>
      <c r="AD1448" s="15">
        <v>16.2523503</v>
      </c>
      <c r="AE1448" s="16">
        <f t="shared" si="16"/>
        <v>65.857694440661916</v>
      </c>
      <c r="AF1448" s="17">
        <v>2</v>
      </c>
      <c r="AG1448" s="7">
        <f t="shared" si="17"/>
        <v>131.71538888132383</v>
      </c>
      <c r="AH1448" s="18">
        <f t="shared" si="18"/>
        <v>43.360967921052016</v>
      </c>
      <c r="AI1448" s="19">
        <f t="shared" si="19"/>
        <v>1.4959652947068365</v>
      </c>
      <c r="AJ1448" s="5">
        <v>17</v>
      </c>
      <c r="AK1448" s="15">
        <v>14.674465700000001</v>
      </c>
      <c r="AL1448" s="16">
        <f t="shared" si="20"/>
        <v>68.145581613918651</v>
      </c>
      <c r="AM1448" s="17">
        <v>1</v>
      </c>
      <c r="AN1448" s="7">
        <f t="shared" si="21"/>
        <v>68.145581613918651</v>
      </c>
      <c r="AO1448" s="18">
        <f t="shared" si="22"/>
        <v>22.715193871306216</v>
      </c>
      <c r="AP1448" s="19">
        <f t="shared" si="23"/>
        <v>-0.31367838730712283</v>
      </c>
      <c r="AQ1448" s="5">
        <v>9</v>
      </c>
      <c r="AR1448" s="15">
        <v>15.7589372</v>
      </c>
      <c r="AS1448" s="21">
        <f t="shared" si="24"/>
        <v>63.456055907120437</v>
      </c>
      <c r="AT1448" s="19">
        <f t="shared" si="25"/>
        <v>1.1972482326632725</v>
      </c>
      <c r="AU1448" s="5">
        <v>2</v>
      </c>
      <c r="AV1448" s="15">
        <v>15.7589372</v>
      </c>
      <c r="AW1448" s="16">
        <f t="shared" si="26"/>
        <v>63.456055907120437</v>
      </c>
      <c r="AX1448" s="19">
        <f t="shared" si="27"/>
        <v>1.6020221591775698</v>
      </c>
      <c r="AY1448" s="15">
        <v>16.6651916</v>
      </c>
      <c r="AZ1448" s="16">
        <f t="shared" si="28"/>
        <v>60.005310710019081</v>
      </c>
      <c r="BA1448" s="19">
        <f t="shared" si="29"/>
        <v>2.0115237341789598</v>
      </c>
      <c r="BB1448" s="15">
        <v>10</v>
      </c>
      <c r="BC1448" s="16">
        <f t="shared" si="30"/>
        <v>100</v>
      </c>
      <c r="BD1448" s="19">
        <f t="shared" si="31"/>
        <v>0.93333821106502679</v>
      </c>
      <c r="BE1448" s="15">
        <v>16.6651916</v>
      </c>
      <c r="BF1448" s="21">
        <f t="shared" si="32"/>
        <v>60.005310710019081</v>
      </c>
      <c r="BG1448" s="19">
        <f t="shared" si="33"/>
        <v>1.3766056310709969</v>
      </c>
      <c r="BH1448" s="15">
        <v>16.6651916</v>
      </c>
      <c r="BI1448" s="16">
        <f t="shared" si="34"/>
        <v>60.005310710019081</v>
      </c>
      <c r="BJ1448" s="22">
        <f t="shared" si="35"/>
        <v>2.3035064037462378</v>
      </c>
      <c r="BK1448" s="15">
        <v>68.345669799999996</v>
      </c>
      <c r="BL1448" s="16">
        <f t="shared" si="36"/>
        <v>14.631504862360718</v>
      </c>
      <c r="BM1448" s="19">
        <f t="shared" si="37"/>
        <v>-0.42598248236470865</v>
      </c>
      <c r="BN1448" s="15">
        <v>68.345669799999996</v>
      </c>
      <c r="BO1448" s="16">
        <f t="shared" si="38"/>
        <v>14.631504862360718</v>
      </c>
      <c r="BP1448" s="19">
        <f t="shared" si="39"/>
        <v>0.21365614502350327</v>
      </c>
      <c r="BQ1448" s="15">
        <v>14.674465700000001</v>
      </c>
      <c r="BR1448" s="16">
        <f t="shared" si="40"/>
        <v>68.145581613918651</v>
      </c>
      <c r="BS1448" s="19">
        <f t="shared" si="41"/>
        <v>0.66883936415249901</v>
      </c>
      <c r="BT1448" s="15">
        <v>12.489362399999999</v>
      </c>
      <c r="BU1448" s="16">
        <f t="shared" si="42"/>
        <v>81.508902327952299</v>
      </c>
      <c r="BV1448" s="19">
        <f t="shared" si="43"/>
        <v>1.874732806870673</v>
      </c>
      <c r="BW1448" s="15">
        <v>1317.67985</v>
      </c>
      <c r="BX1448" s="18">
        <f t="shared" si="44"/>
        <v>0.19442278621031001</v>
      </c>
      <c r="BY1448" s="19">
        <f t="shared" si="45"/>
        <v>1.7048790620133273E-3</v>
      </c>
      <c r="BZ1448" s="15">
        <v>448.27451300000001</v>
      </c>
      <c r="CA1448" s="18">
        <f t="shared" si="46"/>
        <v>6.8765053056926817E-2</v>
      </c>
      <c r="CB1448" s="19">
        <f t="shared" si="47"/>
        <v>-2.4985701401195253E-2</v>
      </c>
      <c r="CC1448" s="7">
        <f t="shared" si="48"/>
        <v>1.0290466241305729</v>
      </c>
      <c r="CD1448" s="61">
        <f t="shared" si="49"/>
        <v>1.6573116849782679</v>
      </c>
    </row>
    <row r="1449" spans="1:82" ht="15.75" customHeight="1" x14ac:dyDescent="0.25">
      <c r="A1449" s="5">
        <v>50254000101</v>
      </c>
      <c r="B1449" s="5">
        <v>50254</v>
      </c>
      <c r="C1449" s="6" t="s">
        <v>1454</v>
      </c>
      <c r="D1449" s="6" t="s">
        <v>1454</v>
      </c>
      <c r="E1449" s="5">
        <v>190</v>
      </c>
      <c r="F1449" s="15">
        <v>10.07310696</v>
      </c>
      <c r="G1449" s="16">
        <f t="shared" si="0"/>
        <v>99.274236238230117</v>
      </c>
      <c r="H1449" s="17">
        <v>1</v>
      </c>
      <c r="I1449" s="7">
        <f t="shared" si="1"/>
        <v>99.274236238230117</v>
      </c>
      <c r="J1449" s="18">
        <f t="shared" si="2"/>
        <v>33.091412079410041</v>
      </c>
      <c r="K1449" s="19">
        <f t="shared" si="3"/>
        <v>-7.7919555493547316E-2</v>
      </c>
      <c r="L1449" s="15">
        <v>24.010717400000001</v>
      </c>
      <c r="M1449" s="16">
        <f t="shared" si="4"/>
        <v>41.648068374666721</v>
      </c>
      <c r="N1449" s="19">
        <f t="shared" si="5"/>
        <v>-0.32775186503973269</v>
      </c>
      <c r="O1449" s="15">
        <v>24.010717400000001</v>
      </c>
      <c r="P1449" s="16">
        <f t="shared" si="6"/>
        <v>41.648068374666721</v>
      </c>
      <c r="Q1449" s="17">
        <v>2</v>
      </c>
      <c r="R1449" s="7">
        <f t="shared" si="7"/>
        <v>83.296136749333442</v>
      </c>
      <c r="S1449" s="18">
        <f t="shared" si="8"/>
        <v>41.648068374666721</v>
      </c>
      <c r="T1449" s="19">
        <f t="shared" si="9"/>
        <v>-0.30700947435234666</v>
      </c>
      <c r="U1449" s="15">
        <v>22.577486</v>
      </c>
      <c r="V1449" s="16">
        <f t="shared" si="10"/>
        <v>44.291910977156626</v>
      </c>
      <c r="W1449" s="19">
        <f t="shared" si="11"/>
        <v>-0.7055195826049766</v>
      </c>
      <c r="X1449" s="15">
        <v>46.0656702</v>
      </c>
      <c r="Y1449" s="16">
        <f t="shared" si="12"/>
        <v>23.187790069317174</v>
      </c>
      <c r="Z1449" s="17">
        <v>3</v>
      </c>
      <c r="AA1449" s="20">
        <f t="shared" si="13"/>
        <v>69.563370207951522</v>
      </c>
      <c r="AB1449" s="18">
        <f t="shared" si="14"/>
        <v>23.187790069317174</v>
      </c>
      <c r="AC1449" s="19">
        <f t="shared" si="15"/>
        <v>-0.24410032016468078</v>
      </c>
      <c r="AD1449" s="15">
        <v>46.0530799</v>
      </c>
      <c r="AE1449" s="16">
        <f t="shared" si="16"/>
        <v>23.2414926933041</v>
      </c>
      <c r="AF1449" s="17">
        <v>2</v>
      </c>
      <c r="AG1449" s="7">
        <f t="shared" si="17"/>
        <v>46.482985386608199</v>
      </c>
      <c r="AH1449" s="18">
        <f t="shared" si="18"/>
        <v>15.302291215489367</v>
      </c>
      <c r="AI1449" s="19">
        <f t="shared" si="19"/>
        <v>-0.49258129763501091</v>
      </c>
      <c r="AJ1449" s="5">
        <v>4</v>
      </c>
      <c r="AK1449" s="15">
        <v>19.4903266</v>
      </c>
      <c r="AL1449" s="16">
        <f t="shared" si="20"/>
        <v>51.307503487396666</v>
      </c>
      <c r="AM1449" s="17">
        <v>1</v>
      </c>
      <c r="AN1449" s="7">
        <f t="shared" si="21"/>
        <v>51.307503487396666</v>
      </c>
      <c r="AO1449" s="18">
        <f t="shared" si="22"/>
        <v>17.102501162465554</v>
      </c>
      <c r="AP1449" s="19">
        <f t="shared" si="23"/>
        <v>-0.49475625023059855</v>
      </c>
      <c r="AQ1449" s="5">
        <v>3</v>
      </c>
      <c r="AR1449" s="15">
        <v>23.90373795</v>
      </c>
      <c r="AS1449" s="21">
        <f t="shared" si="24"/>
        <v>41.834461291858332</v>
      </c>
      <c r="AT1449" s="19">
        <f t="shared" si="25"/>
        <v>0.43995647633832907</v>
      </c>
      <c r="AU1449" s="5">
        <v>2</v>
      </c>
      <c r="AV1449" s="15">
        <v>23.903738000000001</v>
      </c>
      <c r="AW1449" s="16">
        <f t="shared" si="26"/>
        <v>41.834461204352223</v>
      </c>
      <c r="AX1449" s="19">
        <f t="shared" si="27"/>
        <v>0.7744382887285669</v>
      </c>
      <c r="AY1449" s="15">
        <v>39.394365899999997</v>
      </c>
      <c r="AZ1449" s="16">
        <f t="shared" si="28"/>
        <v>25.384340556170752</v>
      </c>
      <c r="BA1449" s="19">
        <f t="shared" si="29"/>
        <v>-0.4305314726373437</v>
      </c>
      <c r="BB1449" s="15">
        <v>10</v>
      </c>
      <c r="BC1449" s="16">
        <f t="shared" si="30"/>
        <v>100</v>
      </c>
      <c r="BD1449" s="19">
        <f t="shared" si="31"/>
        <v>0.93333821106502679</v>
      </c>
      <c r="BE1449" s="15">
        <v>23.903738000000001</v>
      </c>
      <c r="BF1449" s="21">
        <f t="shared" si="32"/>
        <v>41.834461204352223</v>
      </c>
      <c r="BG1449" s="19">
        <f t="shared" si="33"/>
        <v>0.26710279099721451</v>
      </c>
      <c r="BH1449" s="15">
        <v>47.819603100000002</v>
      </c>
      <c r="BI1449" s="16">
        <f t="shared" si="34"/>
        <v>20.911925971213257</v>
      </c>
      <c r="BJ1449" s="22">
        <f t="shared" si="35"/>
        <v>-0.56904596807890084</v>
      </c>
      <c r="BK1449" s="15">
        <v>73.346877800000001</v>
      </c>
      <c r="BL1449" s="16">
        <f t="shared" si="36"/>
        <v>13.633845502282579</v>
      </c>
      <c r="BM1449" s="19">
        <f t="shared" si="37"/>
        <v>-0.517001581036442</v>
      </c>
      <c r="BN1449" s="15">
        <v>73.346877800000001</v>
      </c>
      <c r="BO1449" s="16">
        <f t="shared" si="38"/>
        <v>13.633845502282579</v>
      </c>
      <c r="BP1449" s="19">
        <f t="shared" si="39"/>
        <v>9.1928809944357273E-2</v>
      </c>
      <c r="BQ1449" s="15">
        <v>23.903738000000001</v>
      </c>
      <c r="BR1449" s="16">
        <f t="shared" si="40"/>
        <v>41.834461204352223</v>
      </c>
      <c r="BS1449" s="19">
        <f t="shared" si="41"/>
        <v>-0.54413631555404796</v>
      </c>
      <c r="BT1449" s="15">
        <v>33.804205699999997</v>
      </c>
      <c r="BU1449" s="16">
        <f t="shared" si="42"/>
        <v>30.114425081728811</v>
      </c>
      <c r="BV1449" s="19">
        <f t="shared" si="43"/>
        <v>-0.40386989067069656</v>
      </c>
      <c r="BW1449" s="15">
        <v>305.28128400000003</v>
      </c>
      <c r="BX1449" s="18">
        <f t="shared" si="44"/>
        <v>4.5044050581133907E-2</v>
      </c>
      <c r="BY1449" s="19">
        <f t="shared" si="45"/>
        <v>-5.1646993450005056E-2</v>
      </c>
      <c r="BZ1449" s="15">
        <v>190.27600699999999</v>
      </c>
      <c r="CA1449" s="18">
        <f t="shared" si="46"/>
        <v>2.9188230286059512E-2</v>
      </c>
      <c r="CB1449" s="19">
        <f t="shared" si="47"/>
        <v>-4.0415210720887502E-2</v>
      </c>
      <c r="CC1449" s="7">
        <f t="shared" si="48"/>
        <v>-0.14208006318924857</v>
      </c>
      <c r="CD1449" s="61">
        <f t="shared" si="49"/>
        <v>-0.22882437336105943</v>
      </c>
    </row>
    <row r="1450" spans="1:82" ht="15.75" customHeight="1" x14ac:dyDescent="0.25">
      <c r="A1450" s="5">
        <v>50255000101</v>
      </c>
      <c r="B1450" s="5">
        <v>50255</v>
      </c>
      <c r="C1450" s="6" t="s">
        <v>1455</v>
      </c>
      <c r="D1450" s="6" t="s">
        <v>1455</v>
      </c>
      <c r="E1450" s="5">
        <v>230</v>
      </c>
      <c r="F1450" s="15">
        <v>10.05452653</v>
      </c>
      <c r="G1450" s="16">
        <f t="shared" si="0"/>
        <v>99.457691718875992</v>
      </c>
      <c r="H1450" s="17">
        <v>1</v>
      </c>
      <c r="I1450" s="7">
        <f t="shared" si="1"/>
        <v>99.457691718875992</v>
      </c>
      <c r="J1450" s="18">
        <f t="shared" si="2"/>
        <v>33.152563906291995</v>
      </c>
      <c r="K1450" s="19">
        <f t="shared" si="3"/>
        <v>-7.4555838350820122E-2</v>
      </c>
      <c r="L1450" s="15">
        <v>28.161920299999998</v>
      </c>
      <c r="M1450" s="16">
        <f t="shared" si="4"/>
        <v>35.508942193831864</v>
      </c>
      <c r="N1450" s="19">
        <f t="shared" si="5"/>
        <v>-0.68649780277162453</v>
      </c>
      <c r="O1450" s="15">
        <v>28.161920299999998</v>
      </c>
      <c r="P1450" s="16">
        <f t="shared" si="6"/>
        <v>35.508942193831864</v>
      </c>
      <c r="Q1450" s="17">
        <v>2</v>
      </c>
      <c r="R1450" s="7">
        <f t="shared" si="7"/>
        <v>71.017884387663727</v>
      </c>
      <c r="S1450" s="18">
        <f t="shared" si="8"/>
        <v>35.508942193831864</v>
      </c>
      <c r="T1450" s="19">
        <f t="shared" si="9"/>
        <v>-0.64957947075087341</v>
      </c>
      <c r="U1450" s="15">
        <v>10</v>
      </c>
      <c r="V1450" s="16">
        <f t="shared" si="10"/>
        <v>100</v>
      </c>
      <c r="W1450" s="19">
        <f t="shared" si="11"/>
        <v>1.6738574211914985</v>
      </c>
      <c r="X1450" s="15">
        <v>35.911301000000002</v>
      </c>
      <c r="Y1450" s="16">
        <f t="shared" si="12"/>
        <v>29.744427527145284</v>
      </c>
      <c r="Z1450" s="17">
        <v>3</v>
      </c>
      <c r="AA1450" s="20">
        <f t="shared" si="13"/>
        <v>89.233282581435844</v>
      </c>
      <c r="AB1450" s="18">
        <f t="shared" si="14"/>
        <v>29.744427527145284</v>
      </c>
      <c r="AC1450" s="19">
        <f t="shared" si="15"/>
        <v>0.2663205118663326</v>
      </c>
      <c r="AD1450" s="15">
        <v>35.898710700000002</v>
      </c>
      <c r="AE1450" s="16">
        <f t="shared" si="16"/>
        <v>29.815620091336591</v>
      </c>
      <c r="AF1450" s="17">
        <v>2</v>
      </c>
      <c r="AG1450" s="7">
        <f t="shared" si="17"/>
        <v>59.631240182673181</v>
      </c>
      <c r="AH1450" s="18">
        <f t="shared" si="18"/>
        <v>19.630722838188166</v>
      </c>
      <c r="AI1450" s="19">
        <f t="shared" si="19"/>
        <v>-0.18582100227881576</v>
      </c>
      <c r="AJ1450" s="5">
        <v>10</v>
      </c>
      <c r="AK1450" s="15">
        <v>10</v>
      </c>
      <c r="AL1450" s="16">
        <f t="shared" si="20"/>
        <v>100</v>
      </c>
      <c r="AM1450" s="17">
        <v>1</v>
      </c>
      <c r="AN1450" s="7">
        <f t="shared" si="21"/>
        <v>100</v>
      </c>
      <c r="AO1450" s="18">
        <f t="shared" si="22"/>
        <v>33.333333333333336</v>
      </c>
      <c r="AP1450" s="19">
        <f t="shared" si="23"/>
        <v>2.8886242853155969E-2</v>
      </c>
      <c r="AQ1450" s="5">
        <v>3</v>
      </c>
      <c r="AR1450" s="15">
        <v>30.657146139999998</v>
      </c>
      <c r="AS1450" s="21">
        <f t="shared" si="24"/>
        <v>32.61882222935445</v>
      </c>
      <c r="AT1450" s="19">
        <f t="shared" si="25"/>
        <v>0.11718067670447214</v>
      </c>
      <c r="AU1450" s="5">
        <v>0</v>
      </c>
      <c r="AV1450" s="15">
        <v>30.657146099999999</v>
      </c>
      <c r="AW1450" s="16">
        <f t="shared" si="26"/>
        <v>0</v>
      </c>
      <c r="AX1450" s="19">
        <f t="shared" si="27"/>
        <v>-0.82680925094591806</v>
      </c>
      <c r="AY1450" s="15">
        <v>30.657146099999999</v>
      </c>
      <c r="AZ1450" s="16">
        <f t="shared" si="28"/>
        <v>32.618822271913956</v>
      </c>
      <c r="BA1450" s="19">
        <f t="shared" si="29"/>
        <v>7.9766293833080926E-2</v>
      </c>
      <c r="BB1450" s="15">
        <v>10</v>
      </c>
      <c r="BC1450" s="16">
        <f t="shared" si="30"/>
        <v>100</v>
      </c>
      <c r="BD1450" s="19">
        <f t="shared" si="31"/>
        <v>0.93333821106502679</v>
      </c>
      <c r="BE1450" s="15">
        <v>37.665233899999997</v>
      </c>
      <c r="BF1450" s="21">
        <f t="shared" si="32"/>
        <v>26.549682464602991</v>
      </c>
      <c r="BG1450" s="19">
        <f t="shared" si="33"/>
        <v>-0.66617803422575428</v>
      </c>
      <c r="BH1450" s="15">
        <v>37.665233899999997</v>
      </c>
      <c r="BI1450" s="16">
        <f t="shared" si="34"/>
        <v>26.549682464602991</v>
      </c>
      <c r="BJ1450" s="22">
        <f t="shared" si="35"/>
        <v>-0.1547878808075874</v>
      </c>
      <c r="BK1450" s="15">
        <v>64.422088200000005</v>
      </c>
      <c r="BL1450" s="16">
        <f t="shared" si="36"/>
        <v>15.522626290775838</v>
      </c>
      <c r="BM1450" s="19">
        <f t="shared" si="37"/>
        <v>-0.34468312061155548</v>
      </c>
      <c r="BN1450" s="15">
        <v>64.422088200000005</v>
      </c>
      <c r="BO1450" s="16">
        <f t="shared" si="38"/>
        <v>15.522626290775838</v>
      </c>
      <c r="BP1450" s="19">
        <f t="shared" si="39"/>
        <v>0.32238447560760036</v>
      </c>
      <c r="BQ1450" s="15">
        <v>29.239242699999998</v>
      </c>
      <c r="BR1450" s="16">
        <f t="shared" si="40"/>
        <v>34.200612179329802</v>
      </c>
      <c r="BS1450" s="19">
        <f t="shared" si="41"/>
        <v>-0.89606633851639272</v>
      </c>
      <c r="BT1450" s="15">
        <v>26.372112000000001</v>
      </c>
      <c r="BU1450" s="16">
        <f t="shared" si="42"/>
        <v>38.601163987169471</v>
      </c>
      <c r="BV1450" s="19">
        <f t="shared" si="43"/>
        <v>-2.7605607046966477E-2</v>
      </c>
      <c r="BW1450" s="15">
        <v>377.10100999999997</v>
      </c>
      <c r="BX1450" s="18">
        <f t="shared" si="44"/>
        <v>5.5641003425014032E-2</v>
      </c>
      <c r="BY1450" s="19">
        <f t="shared" si="45"/>
        <v>-4.7862202564198833E-2</v>
      </c>
      <c r="BZ1450" s="15">
        <v>230.28019</v>
      </c>
      <c r="CA1450" s="18">
        <f t="shared" si="46"/>
        <v>3.5324849002310303E-2</v>
      </c>
      <c r="CB1450" s="19">
        <f t="shared" si="47"/>
        <v>-3.8022774718079119E-2</v>
      </c>
      <c r="CC1450" s="7">
        <f t="shared" si="48"/>
        <v>-6.1933446866706265E-2</v>
      </c>
      <c r="CD1450" s="61">
        <f t="shared" si="49"/>
        <v>-9.9745747934302145E-2</v>
      </c>
    </row>
    <row r="1451" spans="1:82" ht="15.75" customHeight="1" x14ac:dyDescent="0.25">
      <c r="A1451" s="5">
        <v>50256000101</v>
      </c>
      <c r="B1451" s="5">
        <v>50256</v>
      </c>
      <c r="C1451" s="6" t="s">
        <v>1587</v>
      </c>
      <c r="D1451" s="6" t="s">
        <v>1456</v>
      </c>
      <c r="E1451" s="5">
        <v>76</v>
      </c>
      <c r="F1451" s="15">
        <v>10.31689637</v>
      </c>
      <c r="G1451" s="16">
        <f t="shared" si="0"/>
        <v>96.928374981826053</v>
      </c>
      <c r="H1451" s="17">
        <v>1</v>
      </c>
      <c r="I1451" s="7">
        <f t="shared" si="1"/>
        <v>96.928374981826053</v>
      </c>
      <c r="J1451" s="18">
        <f t="shared" si="2"/>
        <v>32.309458327275351</v>
      </c>
      <c r="K1451" s="19">
        <f t="shared" si="3"/>
        <v>-0.12093170042836224</v>
      </c>
      <c r="L1451" s="15">
        <v>34.548470600000002</v>
      </c>
      <c r="M1451" s="16">
        <f t="shared" si="4"/>
        <v>28.944841338360138</v>
      </c>
      <c r="N1451" s="19">
        <f t="shared" si="5"/>
        <v>-1.0700775578374639</v>
      </c>
      <c r="O1451" s="15">
        <v>18.8647381</v>
      </c>
      <c r="P1451" s="16">
        <f t="shared" si="6"/>
        <v>53.008952188951938</v>
      </c>
      <c r="Q1451" s="17">
        <v>1</v>
      </c>
      <c r="R1451" s="7">
        <f t="shared" si="7"/>
        <v>53.008952188951938</v>
      </c>
      <c r="S1451" s="18">
        <f t="shared" si="8"/>
        <v>26.504476094475969</v>
      </c>
      <c r="T1451" s="19">
        <f t="shared" si="9"/>
        <v>-1.1520385876292178</v>
      </c>
      <c r="U1451" s="15">
        <v>18.511483599999998</v>
      </c>
      <c r="V1451" s="16">
        <f t="shared" si="10"/>
        <v>54.020521618267274</v>
      </c>
      <c r="W1451" s="19">
        <f t="shared" si="11"/>
        <v>-0.28999586164487695</v>
      </c>
      <c r="X1451" s="15">
        <v>51.887136900000002</v>
      </c>
      <c r="Y1451" s="16">
        <f t="shared" si="12"/>
        <v>20.586240710460167</v>
      </c>
      <c r="Z1451" s="17">
        <v>3</v>
      </c>
      <c r="AA1451" s="20">
        <f t="shared" si="13"/>
        <v>61.758722131380502</v>
      </c>
      <c r="AB1451" s="18">
        <f t="shared" si="14"/>
        <v>20.586240710460167</v>
      </c>
      <c r="AC1451" s="19">
        <f t="shared" si="15"/>
        <v>-0.44662562324242722</v>
      </c>
      <c r="AD1451" s="15">
        <v>51.874546600000002</v>
      </c>
      <c r="AE1451" s="16">
        <f t="shared" si="16"/>
        <v>20.633285303740852</v>
      </c>
      <c r="AF1451" s="17">
        <v>2</v>
      </c>
      <c r="AG1451" s="7">
        <f t="shared" si="17"/>
        <v>41.266570607481704</v>
      </c>
      <c r="AH1451" s="18">
        <f t="shared" si="18"/>
        <v>13.585037097943523</v>
      </c>
      <c r="AI1451" s="19">
        <f t="shared" si="19"/>
        <v>-0.61428482127102757</v>
      </c>
      <c r="AJ1451" s="5">
        <v>2</v>
      </c>
      <c r="AK1451" s="15">
        <v>19.027197099999999</v>
      </c>
      <c r="AL1451" s="16">
        <f t="shared" si="20"/>
        <v>52.556348407196566</v>
      </c>
      <c r="AM1451" s="17">
        <v>1</v>
      </c>
      <c r="AN1451" s="7">
        <f t="shared" si="21"/>
        <v>52.556348407196566</v>
      </c>
      <c r="AO1451" s="18">
        <f t="shared" si="22"/>
        <v>17.518782802398857</v>
      </c>
      <c r="AP1451" s="19">
        <f t="shared" si="23"/>
        <v>-0.481326085130936</v>
      </c>
      <c r="AQ1451" s="5">
        <v>0</v>
      </c>
      <c r="AR1451" s="15">
        <v>36.39675751</v>
      </c>
      <c r="AS1451" s="21">
        <f t="shared" si="24"/>
        <v>0</v>
      </c>
      <c r="AT1451" s="19">
        <f t="shared" si="25"/>
        <v>-1.0252866396461213</v>
      </c>
      <c r="AU1451" s="5">
        <v>0</v>
      </c>
      <c r="AV1451" s="15">
        <v>36.3967575</v>
      </c>
      <c r="AW1451" s="16">
        <f t="shared" si="26"/>
        <v>0</v>
      </c>
      <c r="AX1451" s="19">
        <f t="shared" si="27"/>
        <v>-0.82680925094591806</v>
      </c>
      <c r="AY1451" s="15">
        <v>36.3967575</v>
      </c>
      <c r="AZ1451" s="16">
        <f t="shared" si="28"/>
        <v>27.474974934236929</v>
      </c>
      <c r="BA1451" s="19">
        <f t="shared" si="29"/>
        <v>-0.28306464701639356</v>
      </c>
      <c r="BB1451" s="15">
        <v>10</v>
      </c>
      <c r="BC1451" s="16">
        <f t="shared" si="30"/>
        <v>100</v>
      </c>
      <c r="BD1451" s="19">
        <f t="shared" si="31"/>
        <v>0.93333821106502679</v>
      </c>
      <c r="BE1451" s="15">
        <v>36.3967575</v>
      </c>
      <c r="BF1451" s="21">
        <f t="shared" si="32"/>
        <v>27.474974934236929</v>
      </c>
      <c r="BG1451" s="19">
        <f t="shared" si="33"/>
        <v>-0.60968014607596954</v>
      </c>
      <c r="BH1451" s="15">
        <v>47.821626799999997</v>
      </c>
      <c r="BI1451" s="16">
        <f t="shared" si="34"/>
        <v>20.911041027153011</v>
      </c>
      <c r="BJ1451" s="22">
        <f t="shared" si="35"/>
        <v>-0.56911099309978808</v>
      </c>
      <c r="BK1451" s="15">
        <v>88.705552499999996</v>
      </c>
      <c r="BL1451" s="16">
        <f t="shared" si="36"/>
        <v>11.273251468672155</v>
      </c>
      <c r="BM1451" s="19">
        <f t="shared" si="37"/>
        <v>-0.73236481007712795</v>
      </c>
      <c r="BN1451" s="15">
        <v>88.705552499999996</v>
      </c>
      <c r="BO1451" s="16">
        <f t="shared" si="38"/>
        <v>11.273251468672155</v>
      </c>
      <c r="BP1451" s="19">
        <f t="shared" si="39"/>
        <v>-0.19609416905382826</v>
      </c>
      <c r="BQ1451" s="15">
        <v>35.996296000000001</v>
      </c>
      <c r="BR1451" s="16">
        <f t="shared" si="40"/>
        <v>27.780636096558379</v>
      </c>
      <c r="BS1451" s="19">
        <f t="shared" si="41"/>
        <v>-1.1920352950442978</v>
      </c>
      <c r="BT1451" s="15">
        <v>46.346409700000002</v>
      </c>
      <c r="BU1451" s="16">
        <f t="shared" si="42"/>
        <v>21.96489925734204</v>
      </c>
      <c r="BV1451" s="19">
        <f t="shared" si="43"/>
        <v>-0.76518364502929848</v>
      </c>
      <c r="BW1451" s="15">
        <v>184.186342</v>
      </c>
      <c r="BX1451" s="18">
        <f t="shared" si="44"/>
        <v>2.717657236203851E-2</v>
      </c>
      <c r="BY1451" s="19">
        <f t="shared" si="45"/>
        <v>-5.8028513657960634E-2</v>
      </c>
      <c r="BZ1451" s="15">
        <v>76.140585900000005</v>
      </c>
      <c r="CA1451" s="18">
        <f t="shared" si="46"/>
        <v>1.1679922184643574E-2</v>
      </c>
      <c r="CB1451" s="19">
        <f t="shared" si="47"/>
        <v>-4.7241039175760224E-2</v>
      </c>
      <c r="CC1451" s="7">
        <f t="shared" si="48"/>
        <v>-0.50246532499693419</v>
      </c>
      <c r="CD1451" s="61">
        <f t="shared" si="49"/>
        <v>-0.80923607821695487</v>
      </c>
    </row>
    <row r="1452" spans="1:82" ht="15.75" customHeight="1" x14ac:dyDescent="0.25">
      <c r="A1452" s="5">
        <v>50257000101</v>
      </c>
      <c r="B1452" s="5">
        <v>50257</v>
      </c>
      <c r="C1452" s="6" t="s">
        <v>1457</v>
      </c>
      <c r="D1452" s="6" t="s">
        <v>1457</v>
      </c>
      <c r="E1452" s="5">
        <v>169</v>
      </c>
      <c r="F1452" s="15">
        <v>10</v>
      </c>
      <c r="G1452" s="16">
        <f t="shared" si="0"/>
        <v>100</v>
      </c>
      <c r="H1452" s="17">
        <v>1</v>
      </c>
      <c r="I1452" s="7">
        <f t="shared" si="1"/>
        <v>100</v>
      </c>
      <c r="J1452" s="18">
        <f t="shared" si="2"/>
        <v>33.333333333333336</v>
      </c>
      <c r="K1452" s="19">
        <f t="shared" si="3"/>
        <v>-6.4612435976370855E-2</v>
      </c>
      <c r="L1452" s="15">
        <v>19.164767000000001</v>
      </c>
      <c r="M1452" s="16">
        <f t="shared" si="4"/>
        <v>52.179084671365949</v>
      </c>
      <c r="N1452" s="19">
        <f t="shared" si="5"/>
        <v>0.28763853505063258</v>
      </c>
      <c r="O1452" s="15">
        <v>18.770665999999999</v>
      </c>
      <c r="P1452" s="16">
        <f t="shared" si="6"/>
        <v>53.274614763269462</v>
      </c>
      <c r="Q1452" s="17">
        <v>2</v>
      </c>
      <c r="R1452" s="7">
        <f t="shared" si="7"/>
        <v>106.54922952653892</v>
      </c>
      <c r="S1452" s="18">
        <f t="shared" si="8"/>
        <v>53.274614763269462</v>
      </c>
      <c r="T1452" s="19">
        <f t="shared" si="9"/>
        <v>0.34176460800888475</v>
      </c>
      <c r="U1452" s="15">
        <v>14.8286789</v>
      </c>
      <c r="V1452" s="16">
        <f t="shared" si="10"/>
        <v>67.43689082106971</v>
      </c>
      <c r="W1452" s="19">
        <f t="shared" si="11"/>
        <v>0.28303762263962873</v>
      </c>
      <c r="X1452" s="15">
        <v>20.847991799999999</v>
      </c>
      <c r="Y1452" s="16">
        <f t="shared" si="12"/>
        <v>51.23568256583831</v>
      </c>
      <c r="Z1452" s="17">
        <v>3</v>
      </c>
      <c r="AA1452" s="20">
        <f t="shared" si="13"/>
        <v>153.70704769751492</v>
      </c>
      <c r="AB1452" s="18">
        <f t="shared" si="14"/>
        <v>51.235682565838303</v>
      </c>
      <c r="AC1452" s="19">
        <f t="shared" si="15"/>
        <v>1.9393708137620975</v>
      </c>
      <c r="AD1452" s="15">
        <v>20.835401600000001</v>
      </c>
      <c r="AE1452" s="16">
        <f t="shared" si="16"/>
        <v>51.371331378608986</v>
      </c>
      <c r="AF1452" s="17">
        <v>2</v>
      </c>
      <c r="AG1452" s="7">
        <f t="shared" si="17"/>
        <v>102.74266275721797</v>
      </c>
      <c r="AH1452" s="18">
        <f t="shared" si="18"/>
        <v>33.823088871970668</v>
      </c>
      <c r="AI1452" s="19">
        <f t="shared" si="19"/>
        <v>0.82000622934366874</v>
      </c>
      <c r="AJ1452" s="5">
        <v>2</v>
      </c>
      <c r="AK1452" s="15">
        <v>14.8286789</v>
      </c>
      <c r="AL1452" s="16">
        <f t="shared" si="20"/>
        <v>67.43689082106971</v>
      </c>
      <c r="AM1452" s="17">
        <v>1</v>
      </c>
      <c r="AN1452" s="7">
        <f t="shared" si="21"/>
        <v>67.43689082106971</v>
      </c>
      <c r="AO1452" s="18">
        <f t="shared" si="22"/>
        <v>22.478963607023235</v>
      </c>
      <c r="AP1452" s="19">
        <f t="shared" si="23"/>
        <v>-0.32129969736866115</v>
      </c>
      <c r="AQ1452" s="5">
        <v>3</v>
      </c>
      <c r="AR1452" s="15">
        <v>19.508549039999998</v>
      </c>
      <c r="AS1452" s="21">
        <f t="shared" si="24"/>
        <v>51.259578451970825</v>
      </c>
      <c r="AT1452" s="19">
        <f t="shared" si="25"/>
        <v>0.77006920182212557</v>
      </c>
      <c r="AU1452" s="5">
        <v>1</v>
      </c>
      <c r="AV1452" s="15">
        <v>19.508548999999999</v>
      </c>
      <c r="AW1452" s="16">
        <f t="shared" si="26"/>
        <v>51.259578557072601</v>
      </c>
      <c r="AX1452" s="19">
        <f t="shared" si="27"/>
        <v>1.1351922111578754</v>
      </c>
      <c r="AY1452" s="15">
        <v>19.508548999999999</v>
      </c>
      <c r="AZ1452" s="16">
        <f t="shared" si="28"/>
        <v>51.259578557072601</v>
      </c>
      <c r="BA1452" s="19">
        <f t="shared" si="29"/>
        <v>1.3946270774239586</v>
      </c>
      <c r="BB1452" s="15">
        <v>10</v>
      </c>
      <c r="BC1452" s="16">
        <f t="shared" si="30"/>
        <v>100</v>
      </c>
      <c r="BD1452" s="19">
        <f t="shared" si="31"/>
        <v>0.93333821106502679</v>
      </c>
      <c r="BE1452" s="15">
        <v>19.508548999999999</v>
      </c>
      <c r="BF1452" s="21">
        <f t="shared" si="32"/>
        <v>51.259578557072601</v>
      </c>
      <c r="BG1452" s="19">
        <f t="shared" si="33"/>
        <v>0.84259566862028379</v>
      </c>
      <c r="BH1452" s="15">
        <v>19.508548999999999</v>
      </c>
      <c r="BI1452" s="16">
        <f t="shared" si="34"/>
        <v>51.259578557072601</v>
      </c>
      <c r="BJ1452" s="22">
        <f t="shared" si="35"/>
        <v>1.6608766133828565</v>
      </c>
      <c r="BK1452" s="15">
        <v>68.4566406</v>
      </c>
      <c r="BL1452" s="16">
        <f t="shared" si="36"/>
        <v>14.607786640351147</v>
      </c>
      <c r="BM1452" s="19">
        <f t="shared" si="37"/>
        <v>-0.42814635840877047</v>
      </c>
      <c r="BN1452" s="15">
        <v>68.4566406</v>
      </c>
      <c r="BO1452" s="16">
        <f t="shared" si="38"/>
        <v>14.607786640351147</v>
      </c>
      <c r="BP1452" s="19">
        <f t="shared" si="39"/>
        <v>0.21076221541829773</v>
      </c>
      <c r="BQ1452" s="15">
        <v>18.467524099999999</v>
      </c>
      <c r="BR1452" s="16">
        <f t="shared" si="40"/>
        <v>54.14911032930506</v>
      </c>
      <c r="BS1452" s="19">
        <f t="shared" si="41"/>
        <v>2.358446790815083E-2</v>
      </c>
      <c r="BT1452" s="15">
        <v>18.343484499999999</v>
      </c>
      <c r="BU1452" s="16">
        <f t="shared" si="42"/>
        <v>55.496229192441596</v>
      </c>
      <c r="BV1452" s="19">
        <f t="shared" si="43"/>
        <v>0.72144649377383141</v>
      </c>
      <c r="BW1452" s="15">
        <v>404.79708599999998</v>
      </c>
      <c r="BX1452" s="18">
        <f t="shared" si="44"/>
        <v>5.9727541033532901E-2</v>
      </c>
      <c r="BY1452" s="19">
        <f t="shared" si="45"/>
        <v>-4.6402661267460982E-2</v>
      </c>
      <c r="BZ1452" s="15">
        <v>169.265064</v>
      </c>
      <c r="CA1452" s="18">
        <f t="shared" si="46"/>
        <v>2.5965163686752168E-2</v>
      </c>
      <c r="CB1452" s="19">
        <f t="shared" si="47"/>
        <v>-4.1671762729115117E-2</v>
      </c>
      <c r="CC1452" s="7">
        <f t="shared" si="48"/>
        <v>0.55064089755931267</v>
      </c>
      <c r="CD1452" s="61">
        <f t="shared" si="49"/>
        <v>0.88682434046465031</v>
      </c>
    </row>
    <row r="1453" spans="1:82" ht="15.75" customHeight="1" x14ac:dyDescent="0.25">
      <c r="A1453" s="5">
        <v>50258000101</v>
      </c>
      <c r="B1453" s="5">
        <v>50258</v>
      </c>
      <c r="C1453" s="6" t="s">
        <v>1458</v>
      </c>
      <c r="D1453" s="6" t="s">
        <v>1458</v>
      </c>
      <c r="E1453" s="5">
        <v>59</v>
      </c>
      <c r="F1453" s="15">
        <v>10.02567936</v>
      </c>
      <c r="G1453" s="16">
        <f t="shared" si="0"/>
        <v>99.743864140494523</v>
      </c>
      <c r="H1453" s="17">
        <v>1</v>
      </c>
      <c r="I1453" s="7">
        <f t="shared" si="1"/>
        <v>99.743864140494523</v>
      </c>
      <c r="J1453" s="18">
        <f t="shared" si="2"/>
        <v>33.247954713498174</v>
      </c>
      <c r="K1453" s="19">
        <f t="shared" si="3"/>
        <v>-6.9308771994529478E-2</v>
      </c>
      <c r="L1453" s="15">
        <v>26.4231558</v>
      </c>
      <c r="M1453" s="16">
        <f t="shared" si="4"/>
        <v>37.845592993097362</v>
      </c>
      <c r="N1453" s="19">
        <f t="shared" si="5"/>
        <v>-0.54995329180337449</v>
      </c>
      <c r="O1453" s="15">
        <v>26.4231558</v>
      </c>
      <c r="P1453" s="16">
        <f t="shared" si="6"/>
        <v>37.845592993097362</v>
      </c>
      <c r="Q1453" s="17">
        <v>2</v>
      </c>
      <c r="R1453" s="7">
        <f t="shared" si="7"/>
        <v>75.691185986194725</v>
      </c>
      <c r="S1453" s="18">
        <f t="shared" si="8"/>
        <v>37.845592993097362</v>
      </c>
      <c r="T1453" s="19">
        <f t="shared" si="9"/>
        <v>-0.51919178489618367</v>
      </c>
      <c r="U1453" s="15">
        <v>14.5638223</v>
      </c>
      <c r="V1453" s="16">
        <f t="shared" si="10"/>
        <v>68.663293152100593</v>
      </c>
      <c r="W1453" s="19">
        <f t="shared" si="11"/>
        <v>0.33541912692459364</v>
      </c>
      <c r="X1453" s="15">
        <v>48.242197099999998</v>
      </c>
      <c r="Y1453" s="16">
        <f t="shared" si="12"/>
        <v>22.14163438256837</v>
      </c>
      <c r="Z1453" s="17">
        <v>3</v>
      </c>
      <c r="AA1453" s="20">
        <f t="shared" si="13"/>
        <v>66.424903147705109</v>
      </c>
      <c r="AB1453" s="18">
        <f t="shared" si="14"/>
        <v>22.14163438256837</v>
      </c>
      <c r="AC1453" s="19">
        <f t="shared" si="15"/>
        <v>-0.32554140326540509</v>
      </c>
      <c r="AD1453" s="15">
        <v>48.229606799999999</v>
      </c>
      <c r="AE1453" s="16">
        <f t="shared" si="16"/>
        <v>22.192640392830238</v>
      </c>
      <c r="AF1453" s="17">
        <v>2</v>
      </c>
      <c r="AG1453" s="7">
        <f t="shared" si="17"/>
        <v>44.385280785660477</v>
      </c>
      <c r="AH1453" s="18">
        <f t="shared" si="18"/>
        <v>14.611722689806379</v>
      </c>
      <c r="AI1453" s="19">
        <f t="shared" si="19"/>
        <v>-0.54152258246235974</v>
      </c>
      <c r="AJ1453" s="5">
        <v>1</v>
      </c>
      <c r="AK1453" s="15">
        <v>14.5638223</v>
      </c>
      <c r="AL1453" s="16">
        <f t="shared" si="20"/>
        <v>68.663293152100593</v>
      </c>
      <c r="AM1453" s="17">
        <v>3</v>
      </c>
      <c r="AN1453" s="7">
        <f t="shared" si="21"/>
        <v>205.98987945630176</v>
      </c>
      <c r="AO1453" s="18">
        <f t="shared" si="22"/>
        <v>68.663293152100579</v>
      </c>
      <c r="AP1453" s="19">
        <f t="shared" si="23"/>
        <v>1.1687087759980497</v>
      </c>
      <c r="AQ1453" s="5">
        <v>0</v>
      </c>
      <c r="AR1453" s="15">
        <v>25.35866862</v>
      </c>
      <c r="AS1453" s="21">
        <f t="shared" si="24"/>
        <v>0</v>
      </c>
      <c r="AT1453" s="19">
        <f t="shared" si="25"/>
        <v>-1.0252866396461213</v>
      </c>
      <c r="AU1453" s="5">
        <v>1</v>
      </c>
      <c r="AV1453" s="15">
        <v>25.358668600000001</v>
      </c>
      <c r="AW1453" s="16">
        <f t="shared" si="26"/>
        <v>39.43424695411651</v>
      </c>
      <c r="AX1453" s="19">
        <f t="shared" si="27"/>
        <v>0.68256816414138244</v>
      </c>
      <c r="AY1453" s="15">
        <v>25.358668600000001</v>
      </c>
      <c r="AZ1453" s="16">
        <f t="shared" si="28"/>
        <v>39.43424695411651</v>
      </c>
      <c r="BA1453" s="19">
        <f t="shared" si="29"/>
        <v>0.56050508474148808</v>
      </c>
      <c r="BB1453" s="15">
        <v>10</v>
      </c>
      <c r="BC1453" s="16">
        <f t="shared" si="30"/>
        <v>100</v>
      </c>
      <c r="BD1453" s="19">
        <f t="shared" si="31"/>
        <v>0.93333821106502679</v>
      </c>
      <c r="BE1453" s="15">
        <v>25.358668600000001</v>
      </c>
      <c r="BF1453" s="21">
        <f t="shared" si="32"/>
        <v>39.43424695411651</v>
      </c>
      <c r="BG1453" s="19">
        <f t="shared" si="33"/>
        <v>0.12054692818014719</v>
      </c>
      <c r="BH1453" s="15">
        <v>35.768234399999997</v>
      </c>
      <c r="BI1453" s="16">
        <f t="shared" si="34"/>
        <v>27.957768024468105</v>
      </c>
      <c r="BJ1453" s="22">
        <f t="shared" si="35"/>
        <v>-5.1322817811693518E-2</v>
      </c>
      <c r="BK1453" s="15">
        <v>55.047162800000002</v>
      </c>
      <c r="BL1453" s="16">
        <f t="shared" si="36"/>
        <v>18.166240531473857</v>
      </c>
      <c r="BM1453" s="19">
        <f t="shared" si="37"/>
        <v>-0.10349921049894266</v>
      </c>
      <c r="BN1453" s="15">
        <v>55.047162800000002</v>
      </c>
      <c r="BO1453" s="16">
        <f t="shared" si="38"/>
        <v>18.166240531473857</v>
      </c>
      <c r="BP1453" s="19">
        <f t="shared" si="39"/>
        <v>0.64493957745343078</v>
      </c>
      <c r="BQ1453" s="15">
        <v>15.421444899999999</v>
      </c>
      <c r="BR1453" s="16">
        <f t="shared" si="40"/>
        <v>64.844766912859129</v>
      </c>
      <c r="BS1453" s="19">
        <f t="shared" si="41"/>
        <v>0.51666766286123444</v>
      </c>
      <c r="BT1453" s="15">
        <v>17.4091442</v>
      </c>
      <c r="BU1453" s="16">
        <f t="shared" si="42"/>
        <v>58.474684815351232</v>
      </c>
      <c r="BV1453" s="19">
        <f t="shared" si="43"/>
        <v>0.85349797830114693</v>
      </c>
      <c r="BW1453" s="15">
        <v>448.30502799999999</v>
      </c>
      <c r="BX1453" s="18">
        <f t="shared" si="44"/>
        <v>6.614710896265967E-2</v>
      </c>
      <c r="BY1453" s="19">
        <f t="shared" si="45"/>
        <v>-4.4109858558330821E-2</v>
      </c>
      <c r="BZ1453" s="15">
        <v>59.337010399999997</v>
      </c>
      <c r="CA1453" s="18">
        <f t="shared" si="46"/>
        <v>9.1022633454858459E-3</v>
      </c>
      <c r="CB1453" s="19">
        <f t="shared" si="47"/>
        <v>-4.8245971060061142E-2</v>
      </c>
      <c r="CC1453" s="7">
        <f t="shared" si="48"/>
        <v>0.13358995671944726</v>
      </c>
      <c r="CD1453" s="61">
        <f t="shared" si="49"/>
        <v>0.21515079207799664</v>
      </c>
    </row>
    <row r="1454" spans="1:82" ht="15.75" customHeight="1" x14ac:dyDescent="0.25">
      <c r="A1454" s="5">
        <v>50259000101</v>
      </c>
      <c r="B1454" s="5">
        <v>50259</v>
      </c>
      <c r="C1454" s="6" t="s">
        <v>1459</v>
      </c>
      <c r="D1454" s="6" t="s">
        <v>1459</v>
      </c>
      <c r="E1454" s="5">
        <v>69</v>
      </c>
      <c r="F1454" s="15">
        <v>10.39891523</v>
      </c>
      <c r="G1454" s="16">
        <f t="shared" si="0"/>
        <v>96.163876508492322</v>
      </c>
      <c r="H1454" s="17">
        <v>1</v>
      </c>
      <c r="I1454" s="7">
        <f t="shared" si="1"/>
        <v>96.163876508492322</v>
      </c>
      <c r="J1454" s="18">
        <f t="shared" si="2"/>
        <v>32.054625502830774</v>
      </c>
      <c r="K1454" s="19">
        <f t="shared" si="3"/>
        <v>-0.13494903374153547</v>
      </c>
      <c r="L1454" s="15">
        <v>22.865444499999999</v>
      </c>
      <c r="M1454" s="16">
        <f t="shared" si="4"/>
        <v>43.734115905772136</v>
      </c>
      <c r="N1454" s="19">
        <f t="shared" si="5"/>
        <v>-0.2058516050261911</v>
      </c>
      <c r="O1454" s="15">
        <v>22.865444499999999</v>
      </c>
      <c r="P1454" s="16">
        <f t="shared" si="6"/>
        <v>43.734115905772136</v>
      </c>
      <c r="Q1454" s="17">
        <v>2</v>
      </c>
      <c r="R1454" s="7">
        <f t="shared" si="7"/>
        <v>87.468231811544271</v>
      </c>
      <c r="S1454" s="18">
        <f t="shared" si="8"/>
        <v>43.734115905772136</v>
      </c>
      <c r="T1454" s="19">
        <f t="shared" si="9"/>
        <v>-0.19060572662537664</v>
      </c>
      <c r="U1454" s="15">
        <v>16.976267</v>
      </c>
      <c r="V1454" s="16">
        <f t="shared" si="10"/>
        <v>58.90576532520371</v>
      </c>
      <c r="W1454" s="19">
        <f t="shared" si="11"/>
        <v>-8.1339690914274621E-2</v>
      </c>
      <c r="X1454" s="15">
        <v>41.746669799999999</v>
      </c>
      <c r="Y1454" s="16">
        <f t="shared" si="12"/>
        <v>25.586737699494297</v>
      </c>
      <c r="Z1454" s="17">
        <v>3</v>
      </c>
      <c r="AA1454" s="20">
        <f t="shared" si="13"/>
        <v>76.760213098482893</v>
      </c>
      <c r="AB1454" s="18">
        <f t="shared" si="14"/>
        <v>25.586737699494297</v>
      </c>
      <c r="AC1454" s="19">
        <f t="shared" si="15"/>
        <v>-5.7347147784849048E-2</v>
      </c>
      <c r="AD1454" s="15">
        <v>41.759260099999999</v>
      </c>
      <c r="AE1454" s="16">
        <f t="shared" si="16"/>
        <v>25.631256814341882</v>
      </c>
      <c r="AF1454" s="17">
        <v>2</v>
      </c>
      <c r="AG1454" s="7">
        <f t="shared" si="17"/>
        <v>51.262513628683763</v>
      </c>
      <c r="AH1454" s="18">
        <f t="shared" si="18"/>
        <v>16.875721416338028</v>
      </c>
      <c r="AI1454" s="19">
        <f t="shared" si="19"/>
        <v>-0.38107071939148818</v>
      </c>
      <c r="AJ1454" s="5">
        <v>0</v>
      </c>
      <c r="AK1454" s="15">
        <v>23.058987299999998</v>
      </c>
      <c r="AL1454" s="16">
        <f t="shared" si="20"/>
        <v>43.367038933231903</v>
      </c>
      <c r="AM1454" s="17">
        <v>2</v>
      </c>
      <c r="AN1454" s="7">
        <f t="shared" si="21"/>
        <v>86.734077866463807</v>
      </c>
      <c r="AO1454" s="18">
        <f t="shared" si="22"/>
        <v>0</v>
      </c>
      <c r="AP1454" s="19">
        <f t="shared" si="23"/>
        <v>-1.0465207101426044</v>
      </c>
      <c r="AQ1454" s="5">
        <v>0</v>
      </c>
      <c r="AR1454" s="15">
        <v>35.911261660000001</v>
      </c>
      <c r="AS1454" s="21">
        <f t="shared" si="24"/>
        <v>0</v>
      </c>
      <c r="AT1454" s="19">
        <f t="shared" si="25"/>
        <v>-1.0252866396461213</v>
      </c>
      <c r="AU1454" s="5">
        <v>0</v>
      </c>
      <c r="AV1454" s="15">
        <v>35.911261699999997</v>
      </c>
      <c r="AW1454" s="16">
        <f t="shared" si="26"/>
        <v>0</v>
      </c>
      <c r="AX1454" s="19">
        <f t="shared" si="27"/>
        <v>-0.82680925094591806</v>
      </c>
      <c r="AY1454" s="15">
        <v>43.279446800000002</v>
      </c>
      <c r="AZ1454" s="16">
        <f t="shared" si="28"/>
        <v>23.105655777467099</v>
      </c>
      <c r="BA1454" s="19">
        <f t="shared" si="29"/>
        <v>-0.5912627867454715</v>
      </c>
      <c r="BB1454" s="15">
        <v>10</v>
      </c>
      <c r="BC1454" s="16">
        <f t="shared" si="30"/>
        <v>100</v>
      </c>
      <c r="BD1454" s="19">
        <f t="shared" si="31"/>
        <v>0.93333821106502679</v>
      </c>
      <c r="BE1454" s="15">
        <v>43.279446800000002</v>
      </c>
      <c r="BF1454" s="21">
        <f t="shared" si="32"/>
        <v>23.105655777467099</v>
      </c>
      <c r="BG1454" s="19">
        <f t="shared" si="33"/>
        <v>-0.87646855418606129</v>
      </c>
      <c r="BH1454" s="15">
        <v>43.279446800000002</v>
      </c>
      <c r="BI1454" s="16">
        <f t="shared" si="34"/>
        <v>23.105655777467099</v>
      </c>
      <c r="BJ1454" s="22">
        <f t="shared" si="35"/>
        <v>-0.40785235948755461</v>
      </c>
      <c r="BK1454" s="15">
        <v>93.852579599999999</v>
      </c>
      <c r="BL1454" s="16">
        <f t="shared" si="36"/>
        <v>10.655008144283336</v>
      </c>
      <c r="BM1454" s="19">
        <f t="shared" si="37"/>
        <v>-0.78876878161033659</v>
      </c>
      <c r="BN1454" s="15">
        <v>93.852579599999999</v>
      </c>
      <c r="BO1454" s="16">
        <f t="shared" si="38"/>
        <v>10.655008144283336</v>
      </c>
      <c r="BP1454" s="19">
        <f t="shared" si="39"/>
        <v>-0.27152784443419931</v>
      </c>
      <c r="BQ1454" s="15">
        <v>16.976267</v>
      </c>
      <c r="BR1454" s="16">
        <f t="shared" si="40"/>
        <v>58.90576532520371</v>
      </c>
      <c r="BS1454" s="19">
        <f t="shared" si="41"/>
        <v>0.24287223433416386</v>
      </c>
      <c r="BT1454" s="15">
        <v>18.303988499999999</v>
      </c>
      <c r="BU1454" s="16">
        <f t="shared" si="42"/>
        <v>55.615977905580522</v>
      </c>
      <c r="BV1454" s="19">
        <f t="shared" si="43"/>
        <v>0.72675561948938694</v>
      </c>
      <c r="BW1454" s="15">
        <v>187.529923</v>
      </c>
      <c r="BX1454" s="18">
        <f t="shared" si="44"/>
        <v>2.7669915516629399E-2</v>
      </c>
      <c r="BY1454" s="19">
        <f t="shared" si="45"/>
        <v>-5.7852311998617706E-2</v>
      </c>
      <c r="BZ1454" s="15">
        <v>69.169125199999996</v>
      </c>
      <c r="CA1454" s="18">
        <f t="shared" si="46"/>
        <v>1.0610504113757665E-2</v>
      </c>
      <c r="CB1454" s="19">
        <f t="shared" si="47"/>
        <v>-4.7657964915022132E-2</v>
      </c>
      <c r="CC1454" s="7">
        <f t="shared" si="48"/>
        <v>-0.26780026645826549</v>
      </c>
      <c r="CD1454" s="61">
        <f t="shared" si="49"/>
        <v>-0.43130068204301358</v>
      </c>
    </row>
    <row r="1455" spans="1:82" ht="15.75" customHeight="1" x14ac:dyDescent="0.25">
      <c r="A1455" s="5">
        <v>50260000201</v>
      </c>
      <c r="B1455" s="5">
        <v>50260</v>
      </c>
      <c r="C1455" s="6" t="s">
        <v>1460</v>
      </c>
      <c r="D1455" s="6" t="s">
        <v>1460</v>
      </c>
      <c r="E1455" s="5">
        <v>35</v>
      </c>
      <c r="F1455" s="15">
        <v>10.04485302</v>
      </c>
      <c r="G1455" s="16">
        <f t="shared" si="0"/>
        <v>99.553472610194547</v>
      </c>
      <c r="H1455" s="17">
        <v>1</v>
      </c>
      <c r="I1455" s="7">
        <f t="shared" si="1"/>
        <v>99.553472610194547</v>
      </c>
      <c r="J1455" s="18">
        <f t="shared" si="2"/>
        <v>33.184490870064849</v>
      </c>
      <c r="K1455" s="19">
        <f t="shared" si="3"/>
        <v>-7.2799663910352655E-2</v>
      </c>
      <c r="L1455" s="15">
        <v>23.5849379</v>
      </c>
      <c r="M1455" s="16">
        <f t="shared" si="4"/>
        <v>42.399942040975226</v>
      </c>
      <c r="N1455" s="19">
        <f t="shared" si="5"/>
        <v>-0.2838153803462255</v>
      </c>
      <c r="O1455" s="15">
        <v>23.5849379</v>
      </c>
      <c r="P1455" s="16">
        <f t="shared" si="6"/>
        <v>42.399942040975226</v>
      </c>
      <c r="Q1455" s="17">
        <v>2</v>
      </c>
      <c r="R1455" s="7">
        <f t="shared" si="7"/>
        <v>84.799884081950452</v>
      </c>
      <c r="S1455" s="18">
        <f t="shared" si="8"/>
        <v>42.399942040975226</v>
      </c>
      <c r="T1455" s="19">
        <f t="shared" si="9"/>
        <v>-0.26505409640889721</v>
      </c>
      <c r="U1455" s="15">
        <v>28.222640999999999</v>
      </c>
      <c r="V1455" s="16">
        <f t="shared" si="10"/>
        <v>35.432545097391845</v>
      </c>
      <c r="W1455" s="19">
        <f t="shared" si="11"/>
        <v>-1.0839165409692741</v>
      </c>
      <c r="X1455" s="15">
        <v>41.197547</v>
      </c>
      <c r="Y1455" s="16">
        <f t="shared" si="12"/>
        <v>25.927783758581551</v>
      </c>
      <c r="Z1455" s="17">
        <v>3</v>
      </c>
      <c r="AA1455" s="20">
        <f t="shared" si="13"/>
        <v>77.78335127574465</v>
      </c>
      <c r="AB1455" s="18">
        <f t="shared" si="14"/>
        <v>25.927783758581551</v>
      </c>
      <c r="AC1455" s="19">
        <f t="shared" si="15"/>
        <v>-3.0797408782217393E-2</v>
      </c>
      <c r="AD1455" s="15">
        <v>41.184956700000001</v>
      </c>
      <c r="AE1455" s="16">
        <f t="shared" si="16"/>
        <v>25.988671732657181</v>
      </c>
      <c r="AF1455" s="17">
        <v>2</v>
      </c>
      <c r="AG1455" s="7">
        <f t="shared" si="17"/>
        <v>51.977343465314362</v>
      </c>
      <c r="AH1455" s="18">
        <f t="shared" si="18"/>
        <v>17.111044819916007</v>
      </c>
      <c r="AI1455" s="19">
        <f t="shared" si="19"/>
        <v>-0.36439311348748255</v>
      </c>
      <c r="AJ1455" s="5">
        <v>0</v>
      </c>
      <c r="AK1455" s="15">
        <v>24.282180799999999</v>
      </c>
      <c r="AL1455" s="16">
        <f t="shared" si="20"/>
        <v>41.182462491177894</v>
      </c>
      <c r="AM1455" s="17">
        <v>1</v>
      </c>
      <c r="AN1455" s="7">
        <f t="shared" si="21"/>
        <v>41.182462491177894</v>
      </c>
      <c r="AO1455" s="18">
        <f t="shared" si="22"/>
        <v>0</v>
      </c>
      <c r="AP1455" s="19">
        <f t="shared" si="23"/>
        <v>-1.0465207101426044</v>
      </c>
      <c r="AQ1455" s="5">
        <v>0</v>
      </c>
      <c r="AR1455" s="15">
        <v>39.858104169999997</v>
      </c>
      <c r="AS1455" s="21">
        <f t="shared" si="24"/>
        <v>0</v>
      </c>
      <c r="AT1455" s="19">
        <f t="shared" si="25"/>
        <v>-1.0252866396461213</v>
      </c>
      <c r="AU1455" s="5">
        <v>0</v>
      </c>
      <c r="AV1455" s="15">
        <v>39.8581042</v>
      </c>
      <c r="AW1455" s="16">
        <f t="shared" si="26"/>
        <v>0</v>
      </c>
      <c r="AX1455" s="19">
        <f t="shared" si="27"/>
        <v>-0.82680925094591806</v>
      </c>
      <c r="AY1455" s="15">
        <v>39.8581042</v>
      </c>
      <c r="AZ1455" s="16">
        <f t="shared" si="28"/>
        <v>25.089000595266647</v>
      </c>
      <c r="BA1455" s="19">
        <f t="shared" si="29"/>
        <v>-0.4513638319300432</v>
      </c>
      <c r="BB1455" s="15">
        <v>10</v>
      </c>
      <c r="BC1455" s="16">
        <f t="shared" si="30"/>
        <v>100</v>
      </c>
      <c r="BD1455" s="19">
        <f t="shared" si="31"/>
        <v>0.93333821106502679</v>
      </c>
      <c r="BE1455" s="15">
        <v>39.8581042</v>
      </c>
      <c r="BF1455" s="21">
        <f t="shared" si="32"/>
        <v>25.089000595266647</v>
      </c>
      <c r="BG1455" s="19">
        <f t="shared" si="33"/>
        <v>-0.75536652714500585</v>
      </c>
      <c r="BH1455" s="15">
        <v>39.8581042</v>
      </c>
      <c r="BI1455" s="16">
        <f t="shared" si="34"/>
        <v>25.089000595266647</v>
      </c>
      <c r="BJ1455" s="22">
        <f t="shared" si="35"/>
        <v>-0.26211768088189696</v>
      </c>
      <c r="BK1455" s="15">
        <v>88.806195799999998</v>
      </c>
      <c r="BL1455" s="16">
        <f t="shared" si="36"/>
        <v>11.260475589474581</v>
      </c>
      <c r="BM1455" s="19">
        <f t="shared" si="37"/>
        <v>-0.73353038728297015</v>
      </c>
      <c r="BN1455" s="15">
        <v>88.806195799999998</v>
      </c>
      <c r="BO1455" s="16">
        <f t="shared" si="38"/>
        <v>11.260475589474581</v>
      </c>
      <c r="BP1455" s="19">
        <f t="shared" si="39"/>
        <v>-0.19765299142371218</v>
      </c>
      <c r="BQ1455" s="15">
        <v>24.282180799999999</v>
      </c>
      <c r="BR1455" s="16">
        <f t="shared" si="40"/>
        <v>41.182462491177894</v>
      </c>
      <c r="BS1455" s="19">
        <f t="shared" si="41"/>
        <v>-0.57419427469716666</v>
      </c>
      <c r="BT1455" s="15">
        <v>38.693039599999999</v>
      </c>
      <c r="BU1455" s="16">
        <f t="shared" si="42"/>
        <v>26.309492108239539</v>
      </c>
      <c r="BV1455" s="19">
        <f t="shared" si="43"/>
        <v>-0.57256370763123066</v>
      </c>
      <c r="BW1455" s="15">
        <v>204.17323099999999</v>
      </c>
      <c r="BX1455" s="18">
        <f t="shared" si="44"/>
        <v>3.0125624551806906E-2</v>
      </c>
      <c r="BY1455" s="19">
        <f t="shared" si="45"/>
        <v>-5.6975234850926197E-2</v>
      </c>
      <c r="BZ1455" s="15">
        <v>35.155359599999997</v>
      </c>
      <c r="CA1455" s="18">
        <f t="shared" si="46"/>
        <v>5.3928119891334114E-3</v>
      </c>
      <c r="CB1455" s="19">
        <f t="shared" si="47"/>
        <v>-4.969214612583514E-2</v>
      </c>
      <c r="CC1455" s="7">
        <f t="shared" si="48"/>
        <v>-0.40629007239699222</v>
      </c>
      <c r="CD1455" s="61">
        <f t="shared" si="49"/>
        <v>-0.6543428341190124</v>
      </c>
    </row>
    <row r="1456" spans="1:82" ht="15.75" customHeight="1" x14ac:dyDescent="0.25">
      <c r="A1456" s="5">
        <v>50261000101</v>
      </c>
      <c r="B1456" s="5">
        <v>50261</v>
      </c>
      <c r="C1456" s="6" t="s">
        <v>1461</v>
      </c>
      <c r="D1456" s="6" t="s">
        <v>1461</v>
      </c>
      <c r="E1456" s="5">
        <v>246</v>
      </c>
      <c r="F1456" s="15">
        <v>10.175080060000001</v>
      </c>
      <c r="G1456" s="16">
        <f t="shared" si="0"/>
        <v>98.279324988426666</v>
      </c>
      <c r="H1456" s="17">
        <v>1</v>
      </c>
      <c r="I1456" s="7">
        <f t="shared" si="1"/>
        <v>98.279324988426666</v>
      </c>
      <c r="J1456" s="18">
        <f t="shared" si="2"/>
        <v>32.759774996142227</v>
      </c>
      <c r="K1456" s="19">
        <f t="shared" si="3"/>
        <v>-9.6161583557653973E-2</v>
      </c>
      <c r="L1456" s="15">
        <v>15.139625000000001</v>
      </c>
      <c r="M1456" s="16">
        <f t="shared" si="4"/>
        <v>66.051834176870301</v>
      </c>
      <c r="N1456" s="19">
        <f t="shared" si="5"/>
        <v>1.0983064352818355</v>
      </c>
      <c r="O1456" s="15">
        <v>15.139625000000001</v>
      </c>
      <c r="P1456" s="16">
        <f t="shared" si="6"/>
        <v>66.051834176870301</v>
      </c>
      <c r="Q1456" s="17">
        <v>2</v>
      </c>
      <c r="R1456" s="7">
        <f t="shared" si="7"/>
        <v>132.1036683537406</v>
      </c>
      <c r="S1456" s="18">
        <f t="shared" si="8"/>
        <v>66.051834176870301</v>
      </c>
      <c r="T1456" s="19">
        <f t="shared" si="9"/>
        <v>1.0547475113681357</v>
      </c>
      <c r="U1456" s="15">
        <v>10</v>
      </c>
      <c r="V1456" s="16">
        <f t="shared" si="10"/>
        <v>100</v>
      </c>
      <c r="W1456" s="19">
        <f t="shared" si="11"/>
        <v>1.6738574211914985</v>
      </c>
      <c r="X1456" s="15">
        <v>15.041194300000001</v>
      </c>
      <c r="Y1456" s="16">
        <f t="shared" si="12"/>
        <v>71.015709836286078</v>
      </c>
      <c r="Z1456" s="17">
        <v>2</v>
      </c>
      <c r="AA1456" s="20">
        <f t="shared" si="13"/>
        <v>142.03141967257216</v>
      </c>
      <c r="AB1456" s="18">
        <f t="shared" si="14"/>
        <v>47.343806557524054</v>
      </c>
      <c r="AC1456" s="19">
        <f t="shared" si="15"/>
        <v>1.6363962169352468</v>
      </c>
      <c r="AD1456" s="15">
        <v>76.120008999999996</v>
      </c>
      <c r="AE1456" s="16">
        <f t="shared" si="16"/>
        <v>14.061247943362698</v>
      </c>
      <c r="AF1456" s="17">
        <v>4</v>
      </c>
      <c r="AG1456" s="7">
        <f t="shared" si="17"/>
        <v>56.244991773450792</v>
      </c>
      <c r="AH1456" s="18">
        <f t="shared" si="18"/>
        <v>18.515963128695901</v>
      </c>
      <c r="AI1456" s="19">
        <f t="shared" si="19"/>
        <v>-0.26482514224067505</v>
      </c>
      <c r="AJ1456" s="5">
        <v>20</v>
      </c>
      <c r="AK1456" s="15">
        <v>14.2994217</v>
      </c>
      <c r="AL1456" s="16">
        <f t="shared" si="20"/>
        <v>69.932898055590599</v>
      </c>
      <c r="AM1456" s="17">
        <v>3</v>
      </c>
      <c r="AN1456" s="7">
        <f t="shared" si="21"/>
        <v>209.79869416677178</v>
      </c>
      <c r="AO1456" s="18">
        <f t="shared" si="22"/>
        <v>69.932898055590599</v>
      </c>
      <c r="AP1456" s="19">
        <f t="shared" si="23"/>
        <v>1.2096690342211702</v>
      </c>
      <c r="AQ1456" s="5">
        <v>10</v>
      </c>
      <c r="AR1456" s="15">
        <v>14.29942172</v>
      </c>
      <c r="AS1456" s="21">
        <f t="shared" si="24"/>
        <v>69.932897957778394</v>
      </c>
      <c r="AT1456" s="19">
        <f t="shared" si="25"/>
        <v>1.4240982490131215</v>
      </c>
      <c r="AU1456" s="5">
        <v>2</v>
      </c>
      <c r="AV1456" s="15">
        <v>14.2994217</v>
      </c>
      <c r="AW1456" s="16">
        <f t="shared" si="26"/>
        <v>69.932898055590599</v>
      </c>
      <c r="AX1456" s="19">
        <f t="shared" si="27"/>
        <v>1.8499284846454098</v>
      </c>
      <c r="AY1456" s="15">
        <v>14.2994217</v>
      </c>
      <c r="AZ1456" s="16">
        <f t="shared" si="28"/>
        <v>69.932898055590599</v>
      </c>
      <c r="BA1456" s="19">
        <f t="shared" si="29"/>
        <v>2.7117847684781884</v>
      </c>
      <c r="BB1456" s="15">
        <v>10</v>
      </c>
      <c r="BC1456" s="16">
        <f t="shared" si="30"/>
        <v>100</v>
      </c>
      <c r="BD1456" s="19">
        <f t="shared" si="31"/>
        <v>0.93333821106502679</v>
      </c>
      <c r="BE1456" s="15">
        <v>14.2994217</v>
      </c>
      <c r="BF1456" s="21">
        <f t="shared" si="32"/>
        <v>69.932898055590599</v>
      </c>
      <c r="BG1456" s="19">
        <f t="shared" si="33"/>
        <v>1.982779071204164</v>
      </c>
      <c r="BH1456" s="15">
        <v>14.2994217</v>
      </c>
      <c r="BI1456" s="16">
        <f t="shared" si="34"/>
        <v>69.932898055590599</v>
      </c>
      <c r="BJ1456" s="22">
        <f t="shared" si="35"/>
        <v>3.0329780206593404</v>
      </c>
      <c r="BK1456" s="15">
        <v>76.511206599999994</v>
      </c>
      <c r="BL1456" s="16">
        <f t="shared" si="36"/>
        <v>13.069980783703913</v>
      </c>
      <c r="BM1456" s="19">
        <f t="shared" si="37"/>
        <v>-0.56844444872406752</v>
      </c>
      <c r="BN1456" s="15">
        <v>76.511206599999994</v>
      </c>
      <c r="BO1456" s="16">
        <f t="shared" si="38"/>
        <v>13.069980783703913</v>
      </c>
      <c r="BP1456" s="19">
        <f t="shared" si="39"/>
        <v>2.3130027229225168E-2</v>
      </c>
      <c r="BQ1456" s="15">
        <v>14.2994217</v>
      </c>
      <c r="BR1456" s="16">
        <f t="shared" si="40"/>
        <v>69.932898055590599</v>
      </c>
      <c r="BS1456" s="19">
        <f t="shared" si="41"/>
        <v>0.75123689576424546</v>
      </c>
      <c r="BT1456" s="15">
        <v>42.529136700000002</v>
      </c>
      <c r="BU1456" s="16">
        <f t="shared" si="42"/>
        <v>23.936395116151036</v>
      </c>
      <c r="BV1456" s="19">
        <f t="shared" si="43"/>
        <v>-0.67777628099381915</v>
      </c>
      <c r="BW1456" s="15">
        <v>274.26316500000001</v>
      </c>
      <c r="BX1456" s="18">
        <f t="shared" si="44"/>
        <v>4.0467347735611184E-2</v>
      </c>
      <c r="BY1456" s="19">
        <f t="shared" si="45"/>
        <v>-5.3281601386076155E-2</v>
      </c>
      <c r="BZ1456" s="15">
        <v>246.28735699999999</v>
      </c>
      <c r="CA1456" s="18">
        <f t="shared" si="46"/>
        <v>3.7780339234578061E-2</v>
      </c>
      <c r="CB1456" s="19">
        <f t="shared" si="47"/>
        <v>-3.7065471762191583E-2</v>
      </c>
      <c r="CC1456" s="7">
        <f t="shared" si="48"/>
        <v>0.93077346412590156</v>
      </c>
      <c r="CD1456" s="61">
        <f t="shared" si="49"/>
        <v>1.4990396955695402</v>
      </c>
    </row>
    <row r="1457" spans="1:82" ht="15.75" customHeight="1" x14ac:dyDescent="0.25">
      <c r="A1457" s="5">
        <v>50262000101</v>
      </c>
      <c r="B1457" s="5">
        <v>50262</v>
      </c>
      <c r="C1457" s="6" t="s">
        <v>1462</v>
      </c>
      <c r="D1457" s="6" t="s">
        <v>1463</v>
      </c>
      <c r="E1457" s="5">
        <v>2</v>
      </c>
      <c r="F1457" s="15">
        <v>21.960816919999999</v>
      </c>
      <c r="G1457" s="16">
        <f t="shared" si="0"/>
        <v>45.535646676662886</v>
      </c>
      <c r="H1457" s="17">
        <v>3</v>
      </c>
      <c r="I1457" s="7">
        <f t="shared" si="1"/>
        <v>136.60694002998866</v>
      </c>
      <c r="J1457" s="18">
        <f t="shared" si="2"/>
        <v>45.535646676662886</v>
      </c>
      <c r="K1457" s="19">
        <f t="shared" si="3"/>
        <v>0.60658796255169001</v>
      </c>
      <c r="L1457" s="15">
        <v>21.960816900000001</v>
      </c>
      <c r="M1457" s="16">
        <f t="shared" si="4"/>
        <v>45.535646718132782</v>
      </c>
      <c r="N1457" s="19">
        <f t="shared" si="5"/>
        <v>-0.1005773621460215</v>
      </c>
      <c r="O1457" s="15">
        <v>21.960816900000001</v>
      </c>
      <c r="P1457" s="16">
        <f t="shared" si="6"/>
        <v>45.535646718132782</v>
      </c>
      <c r="Q1457" s="17">
        <v>2</v>
      </c>
      <c r="R1457" s="7">
        <f t="shared" si="7"/>
        <v>91.071293436265563</v>
      </c>
      <c r="S1457" s="18">
        <f t="shared" si="8"/>
        <v>45.535646718132782</v>
      </c>
      <c r="T1457" s="19">
        <f t="shared" si="9"/>
        <v>-9.0078324887187311E-2</v>
      </c>
      <c r="U1457" s="15">
        <v>21.6755663</v>
      </c>
      <c r="V1457" s="16">
        <f t="shared" si="10"/>
        <v>46.134896138792001</v>
      </c>
      <c r="W1457" s="19">
        <f t="shared" si="11"/>
        <v>-0.62680289013083368</v>
      </c>
      <c r="X1457" s="15">
        <v>39.088504299999997</v>
      </c>
      <c r="Y1457" s="16">
        <f t="shared" si="12"/>
        <v>27.326732222905754</v>
      </c>
      <c r="Z1457" s="17">
        <v>3</v>
      </c>
      <c r="AA1457" s="20">
        <f t="shared" si="13"/>
        <v>81.980196668717269</v>
      </c>
      <c r="AB1457" s="18">
        <f t="shared" si="14"/>
        <v>27.326732222905758</v>
      </c>
      <c r="AC1457" s="19">
        <f t="shared" si="15"/>
        <v>7.8107871358954264E-2</v>
      </c>
      <c r="AD1457" s="15">
        <v>39.099713100000002</v>
      </c>
      <c r="AE1457" s="16">
        <f t="shared" si="16"/>
        <v>27.374684751842846</v>
      </c>
      <c r="AF1457" s="17">
        <v>4</v>
      </c>
      <c r="AG1457" s="7">
        <f t="shared" si="17"/>
        <v>109.49873900737138</v>
      </c>
      <c r="AH1457" s="18">
        <f t="shared" si="18"/>
        <v>36.047202607223227</v>
      </c>
      <c r="AI1457" s="19">
        <f t="shared" si="19"/>
        <v>0.97763140303335883</v>
      </c>
      <c r="AJ1457" s="5">
        <v>0</v>
      </c>
      <c r="AK1457" s="15">
        <v>21.6755663</v>
      </c>
      <c r="AL1457" s="16">
        <f t="shared" si="20"/>
        <v>46.134896138792001</v>
      </c>
      <c r="AM1457" s="17">
        <v>3</v>
      </c>
      <c r="AN1457" s="7">
        <f t="shared" si="21"/>
        <v>138.40468841637602</v>
      </c>
      <c r="AO1457" s="18">
        <f t="shared" si="22"/>
        <v>0</v>
      </c>
      <c r="AP1457" s="19">
        <f t="shared" si="23"/>
        <v>-1.0465207101426044</v>
      </c>
      <c r="AQ1457" s="5">
        <v>0</v>
      </c>
      <c r="AR1457" s="15">
        <v>21.675566289999999</v>
      </c>
      <c r="AS1457" s="21">
        <f t="shared" si="24"/>
        <v>0</v>
      </c>
      <c r="AT1457" s="19">
        <f t="shared" si="25"/>
        <v>-1.0252866396461213</v>
      </c>
      <c r="AU1457" s="5">
        <v>0</v>
      </c>
      <c r="AV1457" s="15">
        <v>21.6755663</v>
      </c>
      <c r="AW1457" s="16">
        <f t="shared" si="26"/>
        <v>0</v>
      </c>
      <c r="AX1457" s="19">
        <f t="shared" si="27"/>
        <v>-0.82680925094591806</v>
      </c>
      <c r="AY1457" s="15">
        <v>39.490910700000001</v>
      </c>
      <c r="AZ1457" s="16">
        <f t="shared" si="28"/>
        <v>25.322282577798337</v>
      </c>
      <c r="BA1457" s="19">
        <f t="shared" si="29"/>
        <v>-0.43490884879218278</v>
      </c>
      <c r="BB1457" s="15">
        <v>25.415504519999999</v>
      </c>
      <c r="BC1457" s="16">
        <f t="shared" si="30"/>
        <v>39.346061346650771</v>
      </c>
      <c r="BD1457" s="19">
        <f t="shared" si="31"/>
        <v>-1.4663349348052177</v>
      </c>
      <c r="BE1457" s="15">
        <v>21.6755663</v>
      </c>
      <c r="BF1457" s="21">
        <f t="shared" si="32"/>
        <v>46.134896138792001</v>
      </c>
      <c r="BG1457" s="19">
        <f t="shared" si="33"/>
        <v>0.5296851634848313</v>
      </c>
      <c r="BH1457" s="15">
        <v>39.490910700000001</v>
      </c>
      <c r="BI1457" s="16">
        <f t="shared" si="34"/>
        <v>25.322282577798337</v>
      </c>
      <c r="BJ1457" s="22">
        <f t="shared" si="35"/>
        <v>-0.24497629707226509</v>
      </c>
      <c r="BK1457" s="15">
        <v>39.490910700000001</v>
      </c>
      <c r="BL1457" s="16">
        <f t="shared" si="36"/>
        <v>25.322282577798337</v>
      </c>
      <c r="BM1457" s="19">
        <f t="shared" si="37"/>
        <v>0.54936540760323904</v>
      </c>
      <c r="BN1457" s="15">
        <v>39.490910700000001</v>
      </c>
      <c r="BO1457" s="16">
        <f t="shared" si="38"/>
        <v>25.322282577798337</v>
      </c>
      <c r="BP1457" s="19">
        <f t="shared" si="39"/>
        <v>1.5180691874890371</v>
      </c>
      <c r="BQ1457" s="15">
        <v>21.6755663</v>
      </c>
      <c r="BR1457" s="16">
        <f t="shared" si="40"/>
        <v>46.134896138792001</v>
      </c>
      <c r="BS1457" s="19">
        <f t="shared" si="41"/>
        <v>-0.34588086666258711</v>
      </c>
      <c r="BT1457" s="15">
        <v>20.5343944</v>
      </c>
      <c r="BU1457" s="16">
        <f t="shared" si="42"/>
        <v>49.575078776124023</v>
      </c>
      <c r="BV1457" s="19">
        <f t="shared" si="43"/>
        <v>0.4589290009597406</v>
      </c>
      <c r="BW1457" s="15">
        <v>1237.04079</v>
      </c>
      <c r="BX1457" s="18">
        <f t="shared" si="44"/>
        <v>0.18252454649557176</v>
      </c>
      <c r="BY1457" s="19">
        <f t="shared" si="45"/>
        <v>-2.5446773805715521E-3</v>
      </c>
      <c r="BZ1457" s="15">
        <v>3.6580514599999998</v>
      </c>
      <c r="CA1457" s="18">
        <f t="shared" si="46"/>
        <v>5.6114299483242893E-4</v>
      </c>
      <c r="CB1457" s="19">
        <f t="shared" si="47"/>
        <v>-5.1575831489080418E-2</v>
      </c>
      <c r="CC1457" s="7">
        <f t="shared" si="48"/>
        <v>-8.1258980927354743E-2</v>
      </c>
      <c r="CD1457" s="61">
        <f t="shared" si="49"/>
        <v>-0.13087012331838022</v>
      </c>
    </row>
    <row r="1458" spans="1:82" ht="15.75" customHeight="1" x14ac:dyDescent="0.25">
      <c r="A1458" s="5">
        <v>50262000201</v>
      </c>
      <c r="B1458" s="5">
        <v>50262</v>
      </c>
      <c r="C1458" s="6" t="s">
        <v>1463</v>
      </c>
      <c r="D1458" s="6" t="s">
        <v>1463</v>
      </c>
      <c r="E1458" s="5">
        <v>1441</v>
      </c>
      <c r="F1458" s="15">
        <v>10.097875419999999</v>
      </c>
      <c r="G1458" s="16">
        <f t="shared" si="0"/>
        <v>99.030732545916081</v>
      </c>
      <c r="H1458" s="17">
        <v>1</v>
      </c>
      <c r="I1458" s="7">
        <f t="shared" si="1"/>
        <v>99.030732545916081</v>
      </c>
      <c r="J1458" s="18">
        <f t="shared" si="2"/>
        <v>33.010244181972027</v>
      </c>
      <c r="K1458" s="19">
        <f t="shared" si="3"/>
        <v>-8.2384276532518314E-2</v>
      </c>
      <c r="L1458" s="15">
        <v>16.654162199999998</v>
      </c>
      <c r="M1458" s="16">
        <f t="shared" si="4"/>
        <v>60.045049879482988</v>
      </c>
      <c r="N1458" s="19">
        <f t="shared" si="5"/>
        <v>0.74729402699372793</v>
      </c>
      <c r="O1458" s="15">
        <v>16.654162199999998</v>
      </c>
      <c r="P1458" s="16">
        <f t="shared" si="6"/>
        <v>60.045049879482988</v>
      </c>
      <c r="Q1458" s="17">
        <v>2</v>
      </c>
      <c r="R1458" s="7">
        <f t="shared" si="7"/>
        <v>120.09009975896598</v>
      </c>
      <c r="S1458" s="18">
        <f t="shared" si="8"/>
        <v>60.045049879482988</v>
      </c>
      <c r="T1458" s="19">
        <f t="shared" si="9"/>
        <v>0.71956233769528133</v>
      </c>
      <c r="U1458" s="15">
        <v>10</v>
      </c>
      <c r="V1458" s="16">
        <f t="shared" si="10"/>
        <v>100</v>
      </c>
      <c r="W1458" s="19">
        <f t="shared" si="11"/>
        <v>1.6738574211914985</v>
      </c>
      <c r="X1458" s="15">
        <v>25.870428100000002</v>
      </c>
      <c r="Y1458" s="16">
        <f t="shared" si="12"/>
        <v>41.288883425937584</v>
      </c>
      <c r="Z1458" s="17">
        <v>3</v>
      </c>
      <c r="AA1458" s="20">
        <f t="shared" si="13"/>
        <v>123.86665027781275</v>
      </c>
      <c r="AB1458" s="18">
        <f t="shared" si="14"/>
        <v>41.288883425937584</v>
      </c>
      <c r="AC1458" s="19">
        <f t="shared" si="15"/>
        <v>1.1650328202877305</v>
      </c>
      <c r="AD1458" s="15">
        <v>25.8816369</v>
      </c>
      <c r="AE1458" s="16">
        <f t="shared" si="16"/>
        <v>41.35527919410692</v>
      </c>
      <c r="AF1458" s="17">
        <v>4</v>
      </c>
      <c r="AG1458" s="7">
        <f t="shared" si="17"/>
        <v>165.42111677642768</v>
      </c>
      <c r="AH1458" s="18">
        <f t="shared" si="18"/>
        <v>54.456960564190595</v>
      </c>
      <c r="AI1458" s="19">
        <f t="shared" si="19"/>
        <v>2.2823494350105396</v>
      </c>
      <c r="AJ1458" s="5">
        <v>143</v>
      </c>
      <c r="AK1458" s="15">
        <v>10</v>
      </c>
      <c r="AL1458" s="16">
        <f t="shared" si="20"/>
        <v>100</v>
      </c>
      <c r="AM1458" s="17">
        <v>3</v>
      </c>
      <c r="AN1458" s="7">
        <f t="shared" si="21"/>
        <v>300</v>
      </c>
      <c r="AO1458" s="18">
        <f t="shared" si="22"/>
        <v>100</v>
      </c>
      <c r="AP1458" s="19">
        <f t="shared" si="23"/>
        <v>2.179700148844677</v>
      </c>
      <c r="AQ1458" s="5">
        <v>51</v>
      </c>
      <c r="AR1458" s="15">
        <v>16.474805320000002</v>
      </c>
      <c r="AS1458" s="21">
        <f t="shared" si="24"/>
        <v>60.698744572479107</v>
      </c>
      <c r="AT1458" s="19">
        <f t="shared" si="25"/>
        <v>1.100673989158065</v>
      </c>
      <c r="AU1458" s="5">
        <v>27</v>
      </c>
      <c r="AV1458" s="15">
        <v>16.4748053</v>
      </c>
      <c r="AW1458" s="16">
        <f t="shared" si="26"/>
        <v>60.698744646165864</v>
      </c>
      <c r="AX1458" s="19">
        <f t="shared" si="27"/>
        <v>1.4964838602341877</v>
      </c>
      <c r="AY1458" s="15">
        <v>26.272834499999998</v>
      </c>
      <c r="AZ1458" s="16">
        <f t="shared" si="28"/>
        <v>38.062128393493289</v>
      </c>
      <c r="BA1458" s="19">
        <f t="shared" si="29"/>
        <v>0.4637201228975818</v>
      </c>
      <c r="BB1458" s="15">
        <v>10</v>
      </c>
      <c r="BC1458" s="16">
        <f t="shared" si="30"/>
        <v>100</v>
      </c>
      <c r="BD1458" s="19">
        <f t="shared" si="31"/>
        <v>0.93333821106502679</v>
      </c>
      <c r="BE1458" s="15">
        <v>16.943863199999999</v>
      </c>
      <c r="BF1458" s="21">
        <f t="shared" si="32"/>
        <v>59.018417948511299</v>
      </c>
      <c r="BG1458" s="19">
        <f t="shared" si="33"/>
        <v>1.3163464603921762</v>
      </c>
      <c r="BH1458" s="15">
        <v>26.272834499999998</v>
      </c>
      <c r="BI1458" s="16">
        <f t="shared" si="34"/>
        <v>38.062128393493289</v>
      </c>
      <c r="BJ1458" s="22">
        <f t="shared" si="35"/>
        <v>0.69113794729589828</v>
      </c>
      <c r="BK1458" s="15">
        <v>26.272834499999998</v>
      </c>
      <c r="BL1458" s="16">
        <f t="shared" si="36"/>
        <v>38.062128393493289</v>
      </c>
      <c r="BM1458" s="19">
        <f t="shared" si="37"/>
        <v>1.7116551928367372</v>
      </c>
      <c r="BN1458" s="15">
        <v>26.272834499999998</v>
      </c>
      <c r="BO1458" s="16">
        <f t="shared" si="38"/>
        <v>38.062128393493289</v>
      </c>
      <c r="BP1458" s="19">
        <f t="shared" si="39"/>
        <v>3.0724950191098572</v>
      </c>
      <c r="BQ1458" s="15">
        <v>12.985942100000001</v>
      </c>
      <c r="BR1458" s="16">
        <f t="shared" si="40"/>
        <v>77.006349812694751</v>
      </c>
      <c r="BS1458" s="19">
        <f t="shared" si="41"/>
        <v>1.0773319011987277</v>
      </c>
      <c r="BT1458" s="15">
        <v>13.414377500000001</v>
      </c>
      <c r="BU1458" s="16">
        <f t="shared" si="42"/>
        <v>75.888293735583318</v>
      </c>
      <c r="BV1458" s="19">
        <f t="shared" si="43"/>
        <v>1.6255400027676359</v>
      </c>
      <c r="BW1458" s="15">
        <v>3668.5653699999998</v>
      </c>
      <c r="BX1458" s="18">
        <f t="shared" si="44"/>
        <v>0.54129438241774497</v>
      </c>
      <c r="BY1458" s="19">
        <f t="shared" si="45"/>
        <v>0.12559298871130142</v>
      </c>
      <c r="BZ1458" s="15">
        <v>1447.741</v>
      </c>
      <c r="CA1458" s="18">
        <f t="shared" si="46"/>
        <v>0.22208263863015629</v>
      </c>
      <c r="CB1458" s="19">
        <f t="shared" si="47"/>
        <v>3.4787038042057856E-2</v>
      </c>
      <c r="CC1458" s="7">
        <f t="shared" si="48"/>
        <v>1.1755007709052732</v>
      </c>
      <c r="CD1458" s="61">
        <f t="shared" si="49"/>
        <v>1.8931806563849851</v>
      </c>
    </row>
    <row r="1459" spans="1:82" ht="15.75" customHeight="1" x14ac:dyDescent="0.25">
      <c r="A1459" s="5">
        <v>50263000101</v>
      </c>
      <c r="B1459" s="5">
        <v>50263</v>
      </c>
      <c r="C1459" s="6" t="s">
        <v>1464</v>
      </c>
      <c r="D1459" s="6" t="s">
        <v>1464</v>
      </c>
      <c r="E1459" s="5">
        <v>197</v>
      </c>
      <c r="F1459" s="15">
        <v>10.32045598</v>
      </c>
      <c r="G1459" s="16">
        <f t="shared" si="0"/>
        <v>96.894943589498254</v>
      </c>
      <c r="H1459" s="17">
        <v>1</v>
      </c>
      <c r="I1459" s="7">
        <f t="shared" si="1"/>
        <v>96.894943589498254</v>
      </c>
      <c r="J1459" s="18">
        <f t="shared" si="2"/>
        <v>32.298314529832751</v>
      </c>
      <c r="K1459" s="19">
        <f t="shared" si="3"/>
        <v>-0.12154467610552575</v>
      </c>
      <c r="L1459" s="15">
        <v>28.031830100000001</v>
      </c>
      <c r="M1459" s="16">
        <f t="shared" si="4"/>
        <v>35.673732197741877</v>
      </c>
      <c r="N1459" s="19">
        <f t="shared" si="5"/>
        <v>-0.67686813517070532</v>
      </c>
      <c r="O1459" s="15">
        <v>28.031830100000001</v>
      </c>
      <c r="P1459" s="16">
        <f t="shared" si="6"/>
        <v>35.673732197741877</v>
      </c>
      <c r="Q1459" s="17">
        <v>2</v>
      </c>
      <c r="R1459" s="7">
        <f t="shared" si="7"/>
        <v>71.347464395483755</v>
      </c>
      <c r="S1459" s="18">
        <f t="shared" si="8"/>
        <v>35.673732197741877</v>
      </c>
      <c r="T1459" s="19">
        <f t="shared" si="9"/>
        <v>-0.64038400719741218</v>
      </c>
      <c r="U1459" s="15">
        <v>10</v>
      </c>
      <c r="V1459" s="16">
        <f t="shared" si="10"/>
        <v>100</v>
      </c>
      <c r="W1459" s="19">
        <f t="shared" si="11"/>
        <v>1.6738574211914985</v>
      </c>
      <c r="X1459" s="15">
        <v>37.138304699999999</v>
      </c>
      <c r="Y1459" s="16">
        <f t="shared" si="12"/>
        <v>28.761708393221301</v>
      </c>
      <c r="Z1459" s="17">
        <v>3</v>
      </c>
      <c r="AA1459" s="20">
        <f t="shared" si="13"/>
        <v>86.285125179663908</v>
      </c>
      <c r="AB1459" s="18">
        <f t="shared" si="14"/>
        <v>28.761708393221301</v>
      </c>
      <c r="AC1459" s="19">
        <f t="shared" si="15"/>
        <v>0.18981783481326409</v>
      </c>
      <c r="AD1459" s="15">
        <v>37.150894899999997</v>
      </c>
      <c r="AE1459" s="16">
        <f t="shared" si="16"/>
        <v>28.810673952298256</v>
      </c>
      <c r="AF1459" s="17">
        <v>2</v>
      </c>
      <c r="AG1459" s="7">
        <f t="shared" si="17"/>
        <v>57.621347904596512</v>
      </c>
      <c r="AH1459" s="18">
        <f t="shared" si="18"/>
        <v>18.969062303799312</v>
      </c>
      <c r="AI1459" s="19">
        <f t="shared" si="19"/>
        <v>-0.23271354873611877</v>
      </c>
      <c r="AJ1459" s="5">
        <v>5</v>
      </c>
      <c r="AK1459" s="15">
        <v>15.287243200000001</v>
      </c>
      <c r="AL1459" s="16">
        <f t="shared" si="20"/>
        <v>65.414017878645382</v>
      </c>
      <c r="AM1459" s="17">
        <v>2</v>
      </c>
      <c r="AN1459" s="7">
        <f t="shared" si="21"/>
        <v>130.82803575729076</v>
      </c>
      <c r="AO1459" s="18">
        <f t="shared" si="22"/>
        <v>43.609345252430252</v>
      </c>
      <c r="AP1459" s="19">
        <f t="shared" si="23"/>
        <v>0.36041308285907991</v>
      </c>
      <c r="AQ1459" s="5">
        <v>3</v>
      </c>
      <c r="AR1459" s="15">
        <v>28.261465829999999</v>
      </c>
      <c r="AS1459" s="21">
        <f t="shared" si="24"/>
        <v>35.383868834520392</v>
      </c>
      <c r="AT1459" s="19">
        <f t="shared" si="25"/>
        <v>0.21402584641588546</v>
      </c>
      <c r="AU1459" s="5">
        <v>0</v>
      </c>
      <c r="AV1459" s="15">
        <v>28.2614658</v>
      </c>
      <c r="AW1459" s="16">
        <f t="shared" si="26"/>
        <v>0</v>
      </c>
      <c r="AX1459" s="19">
        <f t="shared" si="27"/>
        <v>-0.82680925094591806</v>
      </c>
      <c r="AY1459" s="15">
        <v>36.274684100000002</v>
      </c>
      <c r="AZ1459" s="16">
        <f t="shared" si="28"/>
        <v>27.567435108277067</v>
      </c>
      <c r="BA1459" s="19">
        <f t="shared" si="29"/>
        <v>-0.27654279484314465</v>
      </c>
      <c r="BB1459" s="15">
        <v>10</v>
      </c>
      <c r="BC1459" s="16">
        <f t="shared" si="30"/>
        <v>100</v>
      </c>
      <c r="BD1459" s="19">
        <f t="shared" si="31"/>
        <v>0.93333821106502679</v>
      </c>
      <c r="BE1459" s="15">
        <v>36.274684100000002</v>
      </c>
      <c r="BF1459" s="21">
        <f t="shared" si="32"/>
        <v>27.567435108277067</v>
      </c>
      <c r="BG1459" s="19">
        <f t="shared" si="33"/>
        <v>-0.60403457481859613</v>
      </c>
      <c r="BH1459" s="15">
        <v>36.274684100000002</v>
      </c>
      <c r="BI1459" s="16">
        <f t="shared" si="34"/>
        <v>27.567435108277067</v>
      </c>
      <c r="BJ1459" s="22">
        <f t="shared" si="35"/>
        <v>-8.0004185559648749E-2</v>
      </c>
      <c r="BK1459" s="15">
        <v>85.2227757</v>
      </c>
      <c r="BL1459" s="16">
        <f t="shared" si="36"/>
        <v>11.733952476743843</v>
      </c>
      <c r="BM1459" s="19">
        <f t="shared" si="37"/>
        <v>-0.69033384019923327</v>
      </c>
      <c r="BN1459" s="15">
        <v>85.2227757</v>
      </c>
      <c r="BO1459" s="16">
        <f t="shared" si="38"/>
        <v>11.733952476743843</v>
      </c>
      <c r="BP1459" s="19">
        <f t="shared" si="39"/>
        <v>-0.13988269224630309</v>
      </c>
      <c r="BQ1459" s="15">
        <v>28.2614658</v>
      </c>
      <c r="BR1459" s="16">
        <f t="shared" si="40"/>
        <v>35.383868872080939</v>
      </c>
      <c r="BS1459" s="19">
        <f t="shared" si="41"/>
        <v>-0.84151671961702856</v>
      </c>
      <c r="BT1459" s="15">
        <v>29.432563200000001</v>
      </c>
      <c r="BU1459" s="16">
        <f t="shared" si="42"/>
        <v>34.587345080431184</v>
      </c>
      <c r="BV1459" s="19">
        <f t="shared" si="43"/>
        <v>-0.20556049789097169</v>
      </c>
      <c r="BW1459" s="15">
        <v>228.03270800000001</v>
      </c>
      <c r="BX1459" s="18">
        <f t="shared" si="44"/>
        <v>3.3646074527467394E-2</v>
      </c>
      <c r="BY1459" s="19">
        <f t="shared" si="45"/>
        <v>-5.5717876516118515E-2</v>
      </c>
      <c r="BZ1459" s="15">
        <v>197.17361299999999</v>
      </c>
      <c r="CA1459" s="18">
        <f t="shared" si="46"/>
        <v>3.0246319088346109E-2</v>
      </c>
      <c r="CB1459" s="19">
        <f t="shared" si="47"/>
        <v>-4.0002701835814489E-2</v>
      </c>
      <c r="CC1459" s="7">
        <f t="shared" si="48"/>
        <v>-0.10844542659672551</v>
      </c>
      <c r="CD1459" s="61">
        <f t="shared" si="49"/>
        <v>-0.1746547420366453</v>
      </c>
    </row>
    <row r="1460" spans="1:82" ht="15.75" customHeight="1" x14ac:dyDescent="0.25">
      <c r="A1460" s="5">
        <v>50264000101</v>
      </c>
      <c r="B1460" s="5">
        <v>50264</v>
      </c>
      <c r="C1460" s="6" t="s">
        <v>1465</v>
      </c>
      <c r="D1460" s="6" t="s">
        <v>1465</v>
      </c>
      <c r="E1460" s="5">
        <v>183</v>
      </c>
      <c r="F1460" s="15">
        <v>10.36053085</v>
      </c>
      <c r="G1460" s="16">
        <f t="shared" si="0"/>
        <v>96.520150799029764</v>
      </c>
      <c r="H1460" s="17">
        <v>1</v>
      </c>
      <c r="I1460" s="7">
        <f t="shared" si="1"/>
        <v>96.520150799029764</v>
      </c>
      <c r="J1460" s="18">
        <f t="shared" si="2"/>
        <v>32.17338359967659</v>
      </c>
      <c r="K1460" s="19">
        <f t="shared" si="3"/>
        <v>-0.12841662634561163</v>
      </c>
      <c r="L1460" s="15">
        <v>22.510878600000002</v>
      </c>
      <c r="M1460" s="16">
        <f t="shared" si="4"/>
        <v>44.422966236422241</v>
      </c>
      <c r="N1460" s="19">
        <f t="shared" si="5"/>
        <v>-0.16559795156693127</v>
      </c>
      <c r="O1460" s="15">
        <v>22.510878600000002</v>
      </c>
      <c r="P1460" s="16">
        <f t="shared" si="6"/>
        <v>44.422966236422241</v>
      </c>
      <c r="Q1460" s="17">
        <v>2</v>
      </c>
      <c r="R1460" s="7">
        <f t="shared" si="7"/>
        <v>88.845932472844481</v>
      </c>
      <c r="S1460" s="18">
        <f t="shared" si="8"/>
        <v>44.422966236422241</v>
      </c>
      <c r="T1460" s="19">
        <f t="shared" si="9"/>
        <v>-0.152167120162683</v>
      </c>
      <c r="U1460" s="15">
        <v>16.074289499999999</v>
      </c>
      <c r="V1460" s="16">
        <f t="shared" si="10"/>
        <v>62.211147808430354</v>
      </c>
      <c r="W1460" s="19">
        <f t="shared" si="11"/>
        <v>5.9838209948851126E-2</v>
      </c>
      <c r="X1460" s="15">
        <v>47.051741700000001</v>
      </c>
      <c r="Y1460" s="16">
        <f t="shared" si="12"/>
        <v>22.701839536792324</v>
      </c>
      <c r="Z1460" s="17">
        <v>3</v>
      </c>
      <c r="AA1460" s="20">
        <f t="shared" si="13"/>
        <v>68.105518610376976</v>
      </c>
      <c r="AB1460" s="18">
        <f t="shared" si="14"/>
        <v>22.701839536792324</v>
      </c>
      <c r="AC1460" s="19">
        <f t="shared" si="15"/>
        <v>-0.28193057640999269</v>
      </c>
      <c r="AD1460" s="15">
        <v>47.040532900000002</v>
      </c>
      <c r="AE1460" s="16">
        <f t="shared" si="16"/>
        <v>22.753618082417599</v>
      </c>
      <c r="AF1460" s="17">
        <v>4</v>
      </c>
      <c r="AG1460" s="7">
        <f t="shared" si="17"/>
        <v>91.014472329670397</v>
      </c>
      <c r="AH1460" s="18">
        <f t="shared" si="18"/>
        <v>29.962145263026983</v>
      </c>
      <c r="AI1460" s="19">
        <f t="shared" si="19"/>
        <v>0.54637727893536603</v>
      </c>
      <c r="AJ1460" s="5">
        <v>4</v>
      </c>
      <c r="AK1460" s="15">
        <v>10</v>
      </c>
      <c r="AL1460" s="16">
        <f t="shared" si="20"/>
        <v>100</v>
      </c>
      <c r="AM1460" s="17">
        <v>3</v>
      </c>
      <c r="AN1460" s="7">
        <f t="shared" si="21"/>
        <v>300</v>
      </c>
      <c r="AO1460" s="18">
        <f t="shared" si="22"/>
        <v>100</v>
      </c>
      <c r="AP1460" s="19">
        <f t="shared" si="23"/>
        <v>2.179700148844677</v>
      </c>
      <c r="AQ1460" s="5">
        <v>1</v>
      </c>
      <c r="AR1460" s="15">
        <v>23.67093667</v>
      </c>
      <c r="AS1460" s="21">
        <f t="shared" si="24"/>
        <v>42.245899008609022</v>
      </c>
      <c r="AT1460" s="19">
        <f t="shared" si="25"/>
        <v>0.45436699492776372</v>
      </c>
      <c r="AU1460" s="5">
        <v>4</v>
      </c>
      <c r="AV1460" s="15">
        <v>23.670936699999999</v>
      </c>
      <c r="AW1460" s="16">
        <f t="shared" si="26"/>
        <v>42.245898955067545</v>
      </c>
      <c r="AX1460" s="19">
        <f t="shared" si="27"/>
        <v>0.79018639847100991</v>
      </c>
      <c r="AY1460" s="15">
        <v>38.130066800000002</v>
      </c>
      <c r="AZ1460" s="16">
        <f t="shared" si="28"/>
        <v>26.226022766894285</v>
      </c>
      <c r="BA1460" s="19">
        <f t="shared" si="29"/>
        <v>-0.37116183579446665</v>
      </c>
      <c r="BB1460" s="15">
        <v>10</v>
      </c>
      <c r="BC1460" s="16">
        <f t="shared" si="30"/>
        <v>100</v>
      </c>
      <c r="BD1460" s="19">
        <f t="shared" si="31"/>
        <v>0.93333821106502679</v>
      </c>
      <c r="BE1460" s="15">
        <v>23.670936699999999</v>
      </c>
      <c r="BF1460" s="21">
        <f t="shared" si="32"/>
        <v>42.245898955067545</v>
      </c>
      <c r="BG1460" s="19">
        <f t="shared" si="33"/>
        <v>0.29222497104663131</v>
      </c>
      <c r="BH1460" s="15">
        <v>50.301477400000003</v>
      </c>
      <c r="BI1460" s="16">
        <f t="shared" si="34"/>
        <v>19.880131791119119</v>
      </c>
      <c r="BJ1460" s="22">
        <f t="shared" si="35"/>
        <v>-0.64486142481326514</v>
      </c>
      <c r="BK1460" s="15">
        <v>51.134885599999997</v>
      </c>
      <c r="BL1460" s="16">
        <f t="shared" si="36"/>
        <v>19.556120802194581</v>
      </c>
      <c r="BM1460" s="19">
        <f t="shared" si="37"/>
        <v>2.3303237876539873E-2</v>
      </c>
      <c r="BN1460" s="15">
        <v>51.134885599999997</v>
      </c>
      <c r="BO1460" s="16">
        <f t="shared" si="38"/>
        <v>19.556120802194581</v>
      </c>
      <c r="BP1460" s="19">
        <f t="shared" si="39"/>
        <v>0.81452293245815377</v>
      </c>
      <c r="BQ1460" s="15">
        <v>23.670936699999999</v>
      </c>
      <c r="BR1460" s="16">
        <f t="shared" si="40"/>
        <v>42.245898955067545</v>
      </c>
      <c r="BS1460" s="19">
        <f t="shared" si="41"/>
        <v>-0.52516851876081838</v>
      </c>
      <c r="BT1460" s="15">
        <v>23.017532800000001</v>
      </c>
      <c r="BU1460" s="16">
        <f t="shared" si="42"/>
        <v>44.226904284024734</v>
      </c>
      <c r="BV1460" s="19">
        <f t="shared" si="43"/>
        <v>0.22181471402505154</v>
      </c>
      <c r="BW1460" s="15">
        <v>500.40700099999998</v>
      </c>
      <c r="BX1460" s="18">
        <f t="shared" si="44"/>
        <v>7.3834720454718478E-2</v>
      </c>
      <c r="BY1460" s="19">
        <f t="shared" si="45"/>
        <v>-4.136416341960359E-2</v>
      </c>
      <c r="BZ1460" s="15">
        <v>183.385255</v>
      </c>
      <c r="CA1460" s="18">
        <f t="shared" si="46"/>
        <v>2.8131192883439824E-2</v>
      </c>
      <c r="CB1460" s="19">
        <f t="shared" si="47"/>
        <v>-4.0827309704916846E-2</v>
      </c>
      <c r="CC1460" s="7">
        <f t="shared" si="48"/>
        <v>0.20864092476951485</v>
      </c>
      <c r="CD1460" s="61">
        <f t="shared" si="49"/>
        <v>0.33602271702444592</v>
      </c>
    </row>
    <row r="1461" spans="1:82" ht="15.75" customHeight="1" x14ac:dyDescent="0.25">
      <c r="A1461" s="5">
        <v>50265000101</v>
      </c>
      <c r="B1461" s="5">
        <v>50265</v>
      </c>
      <c r="C1461" s="6" t="s">
        <v>1466</v>
      </c>
      <c r="D1461" s="6" t="s">
        <v>1466</v>
      </c>
      <c r="E1461" s="5">
        <v>88</v>
      </c>
      <c r="F1461" s="15">
        <v>10</v>
      </c>
      <c r="G1461" s="16">
        <f t="shared" si="0"/>
        <v>100</v>
      </c>
      <c r="H1461" s="17">
        <v>1</v>
      </c>
      <c r="I1461" s="7">
        <f t="shared" si="1"/>
        <v>100</v>
      </c>
      <c r="J1461" s="18">
        <f t="shared" si="2"/>
        <v>33.333333333333336</v>
      </c>
      <c r="K1461" s="19">
        <f t="shared" si="3"/>
        <v>-6.4612435976370855E-2</v>
      </c>
      <c r="L1461" s="15">
        <v>24.1711885</v>
      </c>
      <c r="M1461" s="16">
        <f t="shared" si="4"/>
        <v>41.371569296230511</v>
      </c>
      <c r="N1461" s="19">
        <f t="shared" si="5"/>
        <v>-0.34390936339597478</v>
      </c>
      <c r="O1461" s="15">
        <v>24.1711885</v>
      </c>
      <c r="P1461" s="16">
        <f t="shared" si="6"/>
        <v>41.371569296230511</v>
      </c>
      <c r="Q1461" s="17">
        <v>2</v>
      </c>
      <c r="R1461" s="7">
        <f t="shared" si="7"/>
        <v>82.743138592461023</v>
      </c>
      <c r="S1461" s="18">
        <f t="shared" si="8"/>
        <v>41.371569296230511</v>
      </c>
      <c r="T1461" s="19">
        <f t="shared" si="9"/>
        <v>-0.32243842718928073</v>
      </c>
      <c r="U1461" s="15">
        <v>13.6707269</v>
      </c>
      <c r="V1461" s="16">
        <f t="shared" si="10"/>
        <v>73.148999853109487</v>
      </c>
      <c r="W1461" s="19">
        <f t="shared" si="11"/>
        <v>0.52701046594503143</v>
      </c>
      <c r="X1461" s="15">
        <v>24.072757800000002</v>
      </c>
      <c r="Y1461" s="16">
        <f t="shared" si="12"/>
        <v>44.372194447949788</v>
      </c>
      <c r="Z1461" s="17">
        <v>2</v>
      </c>
      <c r="AA1461" s="20">
        <f t="shared" si="13"/>
        <v>88.744388895899576</v>
      </c>
      <c r="AB1461" s="18">
        <f t="shared" si="14"/>
        <v>29.58146296529986</v>
      </c>
      <c r="AC1461" s="19">
        <f t="shared" si="15"/>
        <v>0.25363405363469743</v>
      </c>
      <c r="AD1461" s="15">
        <v>69.564205799999996</v>
      </c>
      <c r="AE1461" s="16">
        <f t="shared" si="16"/>
        <v>15.386394593180276</v>
      </c>
      <c r="AF1461" s="17">
        <v>4</v>
      </c>
      <c r="AG1461" s="7">
        <f t="shared" si="17"/>
        <v>61.545578372721103</v>
      </c>
      <c r="AH1461" s="18">
        <f t="shared" si="18"/>
        <v>20.260926776799341</v>
      </c>
      <c r="AI1461" s="19">
        <f t="shared" si="19"/>
        <v>-0.14115781635040681</v>
      </c>
      <c r="AJ1461" s="5">
        <v>5</v>
      </c>
      <c r="AK1461" s="15">
        <v>13.6707269</v>
      </c>
      <c r="AL1461" s="16">
        <f t="shared" si="20"/>
        <v>73.148999853109487</v>
      </c>
      <c r="AM1461" s="17">
        <v>1</v>
      </c>
      <c r="AN1461" s="7">
        <f t="shared" si="21"/>
        <v>73.148999853109487</v>
      </c>
      <c r="AO1461" s="18">
        <f t="shared" si="22"/>
        <v>24.382999951036496</v>
      </c>
      <c r="AP1461" s="19">
        <f t="shared" si="23"/>
        <v>-0.25987127967540652</v>
      </c>
      <c r="AQ1461" s="5">
        <v>5</v>
      </c>
      <c r="AR1461" s="15">
        <v>23.33098528</v>
      </c>
      <c r="AS1461" s="21">
        <f t="shared" si="24"/>
        <v>42.861456042202775</v>
      </c>
      <c r="AT1461" s="19">
        <f t="shared" si="25"/>
        <v>0.47592674920968603</v>
      </c>
      <c r="AU1461" s="5">
        <v>0</v>
      </c>
      <c r="AV1461" s="15">
        <v>23.330985299999998</v>
      </c>
      <c r="AW1461" s="16">
        <f t="shared" si="26"/>
        <v>0</v>
      </c>
      <c r="AX1461" s="19">
        <f t="shared" si="27"/>
        <v>-0.82680925094591806</v>
      </c>
      <c r="AY1461" s="15">
        <v>23.330985299999998</v>
      </c>
      <c r="AZ1461" s="16">
        <f t="shared" si="28"/>
        <v>42.861456005460688</v>
      </c>
      <c r="BA1461" s="19">
        <f t="shared" si="29"/>
        <v>0.802249717300628</v>
      </c>
      <c r="BB1461" s="15">
        <v>10</v>
      </c>
      <c r="BC1461" s="16">
        <f t="shared" si="30"/>
        <v>100</v>
      </c>
      <c r="BD1461" s="19">
        <f t="shared" si="31"/>
        <v>0.93333821106502679</v>
      </c>
      <c r="BE1461" s="15">
        <v>23.330985299999998</v>
      </c>
      <c r="BF1461" s="21">
        <f t="shared" si="32"/>
        <v>42.861456005460688</v>
      </c>
      <c r="BG1461" s="19">
        <f t="shared" si="33"/>
        <v>0.32981057184232554</v>
      </c>
      <c r="BH1461" s="15">
        <v>23.330985299999998</v>
      </c>
      <c r="BI1461" s="16">
        <f t="shared" si="34"/>
        <v>42.861456005460688</v>
      </c>
      <c r="BJ1461" s="22">
        <f t="shared" si="35"/>
        <v>1.0437889138733183</v>
      </c>
      <c r="BK1461" s="15">
        <v>69.9554033</v>
      </c>
      <c r="BL1461" s="16">
        <f t="shared" si="36"/>
        <v>14.294821455199873</v>
      </c>
      <c r="BM1461" s="19">
        <f t="shared" si="37"/>
        <v>-0.4566989989271435</v>
      </c>
      <c r="BN1461" s="15">
        <v>69.9554033</v>
      </c>
      <c r="BO1461" s="16">
        <f t="shared" si="38"/>
        <v>14.294821455199873</v>
      </c>
      <c r="BP1461" s="19">
        <f t="shared" si="39"/>
        <v>0.17257641825599543</v>
      </c>
      <c r="BQ1461" s="15">
        <v>20.025869700000001</v>
      </c>
      <c r="BR1461" s="16">
        <f t="shared" si="40"/>
        <v>49.93540929710533</v>
      </c>
      <c r="BS1461" s="19">
        <f t="shared" si="41"/>
        <v>-0.1706724392114069</v>
      </c>
      <c r="BT1461" s="15">
        <v>36.858592899999998</v>
      </c>
      <c r="BU1461" s="16">
        <f t="shared" si="42"/>
        <v>27.618911626981831</v>
      </c>
      <c r="BV1461" s="19">
        <f t="shared" si="43"/>
        <v>-0.51450986590568326</v>
      </c>
      <c r="BW1461" s="15">
        <v>334.53333700000002</v>
      </c>
      <c r="BX1461" s="18">
        <f t="shared" si="44"/>
        <v>4.9360171561986473E-2</v>
      </c>
      <c r="BY1461" s="19">
        <f t="shared" si="45"/>
        <v>-5.0105454519801938E-2</v>
      </c>
      <c r="BZ1461" s="15">
        <v>88.3571922</v>
      </c>
      <c r="CA1461" s="18">
        <f t="shared" si="46"/>
        <v>1.355394258070184E-2</v>
      </c>
      <c r="CB1461" s="19">
        <f t="shared" si="47"/>
        <v>-4.6510429360675246E-2</v>
      </c>
      <c r="CC1461" s="7">
        <f t="shared" si="48"/>
        <v>7.058101787729687E-2</v>
      </c>
      <c r="CD1461" s="61">
        <f t="shared" si="49"/>
        <v>0.11367293077175653</v>
      </c>
    </row>
    <row r="1462" spans="1:82" ht="15.75" customHeight="1" x14ac:dyDescent="0.25">
      <c r="A1462" s="5">
        <v>50266000101</v>
      </c>
      <c r="B1462" s="5">
        <v>50266</v>
      </c>
      <c r="C1462" s="6" t="s">
        <v>1467</v>
      </c>
      <c r="D1462" s="6" t="s">
        <v>1467</v>
      </c>
      <c r="E1462" s="5">
        <v>115</v>
      </c>
      <c r="F1462" s="15">
        <v>10.04338619</v>
      </c>
      <c r="G1462" s="16">
        <f t="shared" si="0"/>
        <v>99.568012329913202</v>
      </c>
      <c r="H1462" s="17">
        <v>1</v>
      </c>
      <c r="I1462" s="7">
        <f t="shared" si="1"/>
        <v>99.568012329913202</v>
      </c>
      <c r="J1462" s="18">
        <f t="shared" si="2"/>
        <v>33.189337443304403</v>
      </c>
      <c r="K1462" s="19">
        <f t="shared" si="3"/>
        <v>-7.2533073322293182E-2</v>
      </c>
      <c r="L1462" s="15">
        <v>29.0613864</v>
      </c>
      <c r="M1462" s="16">
        <f t="shared" si="4"/>
        <v>34.409920649897145</v>
      </c>
      <c r="N1462" s="19">
        <f t="shared" si="5"/>
        <v>-0.75072021859315363</v>
      </c>
      <c r="O1462" s="15">
        <v>29.0613864</v>
      </c>
      <c r="P1462" s="16">
        <f t="shared" si="6"/>
        <v>34.409920649897145</v>
      </c>
      <c r="Q1462" s="17">
        <v>2</v>
      </c>
      <c r="R1462" s="7">
        <f t="shared" si="7"/>
        <v>68.819841299794291</v>
      </c>
      <c r="S1462" s="18">
        <f t="shared" si="8"/>
        <v>34.409920649897145</v>
      </c>
      <c r="T1462" s="19">
        <f t="shared" si="9"/>
        <v>-0.71090608226815311</v>
      </c>
      <c r="U1462" s="15">
        <v>27.628155</v>
      </c>
      <c r="V1462" s="16">
        <f t="shared" si="10"/>
        <v>36.194961263247585</v>
      </c>
      <c r="W1462" s="19">
        <f t="shared" si="11"/>
        <v>-1.0513525897697285</v>
      </c>
      <c r="X1462" s="15">
        <v>51.116339199999999</v>
      </c>
      <c r="Y1462" s="16">
        <f t="shared" si="12"/>
        <v>20.896666442028778</v>
      </c>
      <c r="Z1462" s="17">
        <v>3</v>
      </c>
      <c r="AA1462" s="20">
        <f t="shared" si="13"/>
        <v>62.689999326086337</v>
      </c>
      <c r="AB1462" s="18">
        <f t="shared" si="14"/>
        <v>20.896666442028778</v>
      </c>
      <c r="AC1462" s="19">
        <f t="shared" si="15"/>
        <v>-0.42245961418516081</v>
      </c>
      <c r="AD1462" s="15">
        <v>51.103748899999999</v>
      </c>
      <c r="AE1462" s="16">
        <f t="shared" si="16"/>
        <v>20.944497087570809</v>
      </c>
      <c r="AF1462" s="17">
        <v>2</v>
      </c>
      <c r="AG1462" s="7">
        <f t="shared" si="17"/>
        <v>41.888994175141619</v>
      </c>
      <c r="AH1462" s="18">
        <f t="shared" si="18"/>
        <v>13.78994017403682</v>
      </c>
      <c r="AI1462" s="19">
        <f t="shared" si="19"/>
        <v>-0.5997631345214558</v>
      </c>
      <c r="AJ1462" s="5">
        <v>0</v>
      </c>
      <c r="AK1462" s="15">
        <v>24.5409957</v>
      </c>
      <c r="AL1462" s="16">
        <f t="shared" si="20"/>
        <v>40.748142912555096</v>
      </c>
      <c r="AM1462" s="17">
        <v>1</v>
      </c>
      <c r="AN1462" s="7">
        <f t="shared" si="21"/>
        <v>40.748142912555096</v>
      </c>
      <c r="AO1462" s="18">
        <f t="shared" si="22"/>
        <v>0</v>
      </c>
      <c r="AP1462" s="19">
        <f t="shared" si="23"/>
        <v>-1.0465207101426044</v>
      </c>
      <c r="AQ1462" s="5">
        <v>0</v>
      </c>
      <c r="AR1462" s="15">
        <v>28.954406970000001</v>
      </c>
      <c r="AS1462" s="21">
        <f t="shared" si="24"/>
        <v>0</v>
      </c>
      <c r="AT1462" s="19">
        <f t="shared" si="25"/>
        <v>-1.0252866396461213</v>
      </c>
      <c r="AU1462" s="5">
        <v>0</v>
      </c>
      <c r="AV1462" s="15">
        <v>28.954407</v>
      </c>
      <c r="AW1462" s="16">
        <f t="shared" si="26"/>
        <v>0</v>
      </c>
      <c r="AX1462" s="19">
        <f t="shared" si="27"/>
        <v>-0.82680925094591806</v>
      </c>
      <c r="AY1462" s="15">
        <v>44.445034900000003</v>
      </c>
      <c r="AZ1462" s="16">
        <f t="shared" si="28"/>
        <v>22.499701085846148</v>
      </c>
      <c r="BA1462" s="19">
        <f t="shared" si="29"/>
        <v>-0.6340049399315868</v>
      </c>
      <c r="BB1462" s="15">
        <v>10</v>
      </c>
      <c r="BC1462" s="16">
        <f t="shared" si="30"/>
        <v>100</v>
      </c>
      <c r="BD1462" s="19">
        <f t="shared" si="31"/>
        <v>0.93333821106502679</v>
      </c>
      <c r="BE1462" s="15">
        <v>28.954407</v>
      </c>
      <c r="BF1462" s="21">
        <f t="shared" si="32"/>
        <v>34.537056828689323</v>
      </c>
      <c r="BG1462" s="19">
        <f t="shared" si="33"/>
        <v>-0.17847301311914332</v>
      </c>
      <c r="BH1462" s="15">
        <v>52.870272100000001</v>
      </c>
      <c r="BI1462" s="16">
        <f t="shared" si="34"/>
        <v>18.9142207951678</v>
      </c>
      <c r="BJ1462" s="22">
        <f t="shared" si="35"/>
        <v>-0.71583583495784708</v>
      </c>
      <c r="BK1462" s="15">
        <v>78.397546800000001</v>
      </c>
      <c r="BL1462" s="16">
        <f t="shared" si="36"/>
        <v>12.755501170860617</v>
      </c>
      <c r="BM1462" s="19">
        <f t="shared" si="37"/>
        <v>-0.59713525448104521</v>
      </c>
      <c r="BN1462" s="15">
        <v>78.397546800000001</v>
      </c>
      <c r="BO1462" s="16">
        <f t="shared" si="38"/>
        <v>12.755501170860617</v>
      </c>
      <c r="BP1462" s="19">
        <f t="shared" si="39"/>
        <v>-1.5240549683056642E-2</v>
      </c>
      <c r="BQ1462" s="15">
        <v>28.954407</v>
      </c>
      <c r="BR1462" s="16">
        <f t="shared" si="40"/>
        <v>34.537056828689323</v>
      </c>
      <c r="BS1462" s="19">
        <f t="shared" si="41"/>
        <v>-0.88055581783586268</v>
      </c>
      <c r="BT1462" s="15">
        <v>38.854874700000003</v>
      </c>
      <c r="BU1462" s="16">
        <f t="shared" si="42"/>
        <v>26.19990999481977</v>
      </c>
      <c r="BV1462" s="19">
        <f t="shared" si="43"/>
        <v>-0.57742209150085</v>
      </c>
      <c r="BW1462" s="15">
        <v>259.75092799999999</v>
      </c>
      <c r="BX1462" s="18">
        <f t="shared" si="44"/>
        <v>3.8326076810291689E-2</v>
      </c>
      <c r="BY1462" s="19">
        <f t="shared" si="45"/>
        <v>-5.4046374316708896E-2</v>
      </c>
      <c r="BZ1462" s="15">
        <v>115.230181</v>
      </c>
      <c r="CA1462" s="18">
        <f t="shared" si="46"/>
        <v>1.7676243641860316E-2</v>
      </c>
      <c r="CB1462" s="19">
        <f t="shared" si="47"/>
        <v>-4.4903299778546631E-2</v>
      </c>
      <c r="CC1462" s="7">
        <f t="shared" si="48"/>
        <v>-0.48792790936495839</v>
      </c>
      <c r="CD1462" s="61">
        <f t="shared" si="49"/>
        <v>-0.78582311690763107</v>
      </c>
    </row>
    <row r="1463" spans="1:82" ht="15.75" customHeight="1" x14ac:dyDescent="0.25">
      <c r="A1463" s="5">
        <v>50267000101</v>
      </c>
      <c r="B1463" s="5">
        <v>50267</v>
      </c>
      <c r="C1463" s="6" t="s">
        <v>1468</v>
      </c>
      <c r="D1463" s="6" t="s">
        <v>1468</v>
      </c>
      <c r="E1463" s="5">
        <v>621</v>
      </c>
      <c r="F1463" s="15">
        <v>11.26848959</v>
      </c>
      <c r="G1463" s="16">
        <f t="shared" si="0"/>
        <v>88.743038009941486</v>
      </c>
      <c r="H1463" s="17">
        <v>1</v>
      </c>
      <c r="I1463" s="7">
        <f t="shared" si="1"/>
        <v>88.743038009941486</v>
      </c>
      <c r="J1463" s="18">
        <f t="shared" si="2"/>
        <v>29.581012669980495</v>
      </c>
      <c r="K1463" s="19">
        <f t="shared" si="3"/>
        <v>-0.27101257124451539</v>
      </c>
      <c r="L1463" s="15">
        <v>24.2593137</v>
      </c>
      <c r="M1463" s="16">
        <f t="shared" si="4"/>
        <v>41.221281540211088</v>
      </c>
      <c r="N1463" s="19">
        <f t="shared" si="5"/>
        <v>-0.35269157773311</v>
      </c>
      <c r="O1463" s="15">
        <v>24.2593137</v>
      </c>
      <c r="P1463" s="16">
        <f t="shared" si="6"/>
        <v>41.221281540211088</v>
      </c>
      <c r="Q1463" s="17">
        <v>2</v>
      </c>
      <c r="R1463" s="7">
        <f t="shared" si="7"/>
        <v>82.442563080422175</v>
      </c>
      <c r="S1463" s="18">
        <f t="shared" si="8"/>
        <v>41.221281540211088</v>
      </c>
      <c r="T1463" s="19">
        <f t="shared" si="9"/>
        <v>-0.33082464935214162</v>
      </c>
      <c r="U1463" s="15">
        <v>10</v>
      </c>
      <c r="V1463" s="16">
        <f t="shared" si="10"/>
        <v>100</v>
      </c>
      <c r="W1463" s="19">
        <f t="shared" si="11"/>
        <v>1.6738574211914985</v>
      </c>
      <c r="X1463" s="15">
        <v>40.6338984</v>
      </c>
      <c r="Y1463" s="16">
        <f t="shared" si="12"/>
        <v>26.287438125798928</v>
      </c>
      <c r="Z1463" s="17">
        <v>2</v>
      </c>
      <c r="AA1463" s="20">
        <f t="shared" si="13"/>
        <v>52.574876251597857</v>
      </c>
      <c r="AB1463" s="18">
        <f t="shared" si="14"/>
        <v>17.524958750532619</v>
      </c>
      <c r="AC1463" s="19">
        <f t="shared" si="15"/>
        <v>-0.68494017016040543</v>
      </c>
      <c r="AD1463" s="15">
        <v>87.664012799999995</v>
      </c>
      <c r="AE1463" s="16">
        <f t="shared" si="16"/>
        <v>12.20959759670048</v>
      </c>
      <c r="AF1463" s="17">
        <v>3</v>
      </c>
      <c r="AG1463" s="7">
        <f t="shared" si="17"/>
        <v>36.628792790101443</v>
      </c>
      <c r="AH1463" s="18">
        <f t="shared" si="18"/>
        <v>12.058271418759423</v>
      </c>
      <c r="AI1463" s="19">
        <f t="shared" si="19"/>
        <v>-0.72248823800750284</v>
      </c>
      <c r="AJ1463" s="5">
        <v>18</v>
      </c>
      <c r="AK1463" s="15">
        <v>10</v>
      </c>
      <c r="AL1463" s="16">
        <f t="shared" si="20"/>
        <v>100</v>
      </c>
      <c r="AM1463" s="17">
        <v>1</v>
      </c>
      <c r="AN1463" s="7">
        <f t="shared" si="21"/>
        <v>100</v>
      </c>
      <c r="AO1463" s="18">
        <f t="shared" si="22"/>
        <v>33.333333333333336</v>
      </c>
      <c r="AP1463" s="19">
        <f t="shared" si="23"/>
        <v>2.8886242853155969E-2</v>
      </c>
      <c r="AQ1463" s="5">
        <v>16</v>
      </c>
      <c r="AR1463" s="15">
        <v>23.974810510000001</v>
      </c>
      <c r="AS1463" s="21">
        <f t="shared" si="24"/>
        <v>41.710444367553833</v>
      </c>
      <c r="AT1463" s="19">
        <f t="shared" si="25"/>
        <v>0.43561280992094659</v>
      </c>
      <c r="AU1463" s="5">
        <v>10</v>
      </c>
      <c r="AV1463" s="15">
        <v>39.801674200000001</v>
      </c>
      <c r="AW1463" s="16">
        <f t="shared" si="26"/>
        <v>25.124571267406637</v>
      </c>
      <c r="AX1463" s="19">
        <f t="shared" si="27"/>
        <v>0.13485385571615033</v>
      </c>
      <c r="AY1463" s="15">
        <v>39.801674200000001</v>
      </c>
      <c r="AZ1463" s="16">
        <f t="shared" si="28"/>
        <v>25.124571267406637</v>
      </c>
      <c r="BA1463" s="19">
        <f t="shared" si="29"/>
        <v>-0.4488547877084802</v>
      </c>
      <c r="BB1463" s="15">
        <v>10</v>
      </c>
      <c r="BC1463" s="16">
        <f t="shared" si="30"/>
        <v>100</v>
      </c>
      <c r="BD1463" s="19">
        <f t="shared" si="31"/>
        <v>0.93333821106502679</v>
      </c>
      <c r="BE1463" s="15">
        <v>39.801674200000001</v>
      </c>
      <c r="BF1463" s="21">
        <f t="shared" si="32"/>
        <v>25.124571267406637</v>
      </c>
      <c r="BG1463" s="19">
        <f t="shared" si="33"/>
        <v>-0.753194599973943</v>
      </c>
      <c r="BH1463" s="15">
        <v>39.801674200000001</v>
      </c>
      <c r="BI1463" s="16">
        <f t="shared" si="34"/>
        <v>25.124571267406637</v>
      </c>
      <c r="BJ1463" s="22">
        <f t="shared" si="35"/>
        <v>-0.25950397477008735</v>
      </c>
      <c r="BK1463" s="15">
        <v>91.724290800000006</v>
      </c>
      <c r="BL1463" s="16">
        <f t="shared" si="36"/>
        <v>10.902237469248441</v>
      </c>
      <c r="BM1463" s="19">
        <f t="shared" si="37"/>
        <v>-0.76621339725371362</v>
      </c>
      <c r="BN1463" s="15">
        <v>91.724290800000006</v>
      </c>
      <c r="BO1463" s="16">
        <f t="shared" si="38"/>
        <v>10.902237469248441</v>
      </c>
      <c r="BP1463" s="19">
        <f t="shared" si="39"/>
        <v>-0.24136267174533552</v>
      </c>
      <c r="BQ1463" s="15">
        <v>23.9748105</v>
      </c>
      <c r="BR1463" s="16">
        <f t="shared" si="40"/>
        <v>41.710444384951444</v>
      </c>
      <c r="BS1463" s="19">
        <f t="shared" si="41"/>
        <v>-0.54985364660898128</v>
      </c>
      <c r="BT1463" s="15">
        <v>51.117147299999999</v>
      </c>
      <c r="BU1463" s="16">
        <f t="shared" si="42"/>
        <v>19.914926277585916</v>
      </c>
      <c r="BV1463" s="19">
        <f t="shared" si="43"/>
        <v>-0.85607033581478476</v>
      </c>
      <c r="BW1463" s="15">
        <v>188.79532499999999</v>
      </c>
      <c r="BX1463" s="18">
        <f t="shared" si="44"/>
        <v>2.7856624740813175E-2</v>
      </c>
      <c r="BY1463" s="19">
        <f t="shared" si="45"/>
        <v>-5.7785627227967352E-2</v>
      </c>
      <c r="BZ1463" s="15">
        <v>621.19014200000004</v>
      </c>
      <c r="CA1463" s="18">
        <f t="shared" si="46"/>
        <v>9.5290211319843443E-2</v>
      </c>
      <c r="CB1463" s="19">
        <f t="shared" si="47"/>
        <v>-1.4644543421094594E-2</v>
      </c>
      <c r="CC1463" s="7">
        <f t="shared" si="48"/>
        <v>-0.16331011843554127</v>
      </c>
      <c r="CD1463" s="61">
        <f t="shared" si="49"/>
        <v>-0.26301603951820973</v>
      </c>
    </row>
    <row r="1464" spans="1:82" ht="15.75" customHeight="1" x14ac:dyDescent="0.25">
      <c r="A1464" s="5">
        <v>50268000101</v>
      </c>
      <c r="B1464" s="5">
        <v>50268</v>
      </c>
      <c r="C1464" s="6" t="s">
        <v>1469</v>
      </c>
      <c r="D1464" s="6" t="s">
        <v>1469</v>
      </c>
      <c r="E1464" s="5">
        <v>57</v>
      </c>
      <c r="F1464" s="15">
        <v>10.01630703</v>
      </c>
      <c r="G1464" s="16">
        <f t="shared" si="0"/>
        <v>99.837195186298118</v>
      </c>
      <c r="H1464" s="17">
        <v>1</v>
      </c>
      <c r="I1464" s="7">
        <f t="shared" si="1"/>
        <v>99.837195186298118</v>
      </c>
      <c r="J1464" s="18">
        <f t="shared" si="2"/>
        <v>33.279065062099377</v>
      </c>
      <c r="K1464" s="19">
        <f t="shared" si="3"/>
        <v>-6.7597516284898879E-2</v>
      </c>
      <c r="L1464" s="15">
        <v>21.680342100000001</v>
      </c>
      <c r="M1464" s="16">
        <f t="shared" si="4"/>
        <v>46.124733428445296</v>
      </c>
      <c r="N1464" s="19">
        <f t="shared" si="5"/>
        <v>-6.6153494958506018E-2</v>
      </c>
      <c r="O1464" s="15">
        <v>21.680342100000001</v>
      </c>
      <c r="P1464" s="16">
        <f t="shared" si="6"/>
        <v>46.124733428445296</v>
      </c>
      <c r="Q1464" s="17">
        <v>2</v>
      </c>
      <c r="R1464" s="7">
        <f t="shared" si="7"/>
        <v>92.249466856890592</v>
      </c>
      <c r="S1464" s="18">
        <f t="shared" si="8"/>
        <v>46.124733428445296</v>
      </c>
      <c r="T1464" s="19">
        <f t="shared" si="9"/>
        <v>-5.7206638219438298E-2</v>
      </c>
      <c r="U1464" s="15">
        <v>21.9712648</v>
      </c>
      <c r="V1464" s="16">
        <f t="shared" si="10"/>
        <v>45.513993350077868</v>
      </c>
      <c r="W1464" s="19">
        <f t="shared" si="11"/>
        <v>-0.65332259028521711</v>
      </c>
      <c r="X1464" s="15">
        <v>60.338413899999999</v>
      </c>
      <c r="Y1464" s="16">
        <f t="shared" si="12"/>
        <v>17.702836733002027</v>
      </c>
      <c r="Z1464" s="17">
        <v>2</v>
      </c>
      <c r="AA1464" s="20">
        <f t="shared" si="13"/>
        <v>35.405673466004053</v>
      </c>
      <c r="AB1464" s="18">
        <f t="shared" si="14"/>
        <v>11.801891155334685</v>
      </c>
      <c r="AC1464" s="19">
        <f t="shared" si="15"/>
        <v>-1.1304692912227587</v>
      </c>
      <c r="AD1464" s="15">
        <v>76.905793599999996</v>
      </c>
      <c r="AE1464" s="16">
        <f t="shared" si="16"/>
        <v>13.917577205782843</v>
      </c>
      <c r="AF1464" s="17">
        <v>1</v>
      </c>
      <c r="AG1464" s="7">
        <f t="shared" si="17"/>
        <v>13.917577205782843</v>
      </c>
      <c r="AH1464" s="18">
        <f t="shared" si="18"/>
        <v>4.5816940896894929</v>
      </c>
      <c r="AI1464" s="19">
        <f t="shared" si="19"/>
        <v>-1.2523607806835739</v>
      </c>
      <c r="AJ1464" s="5">
        <v>4</v>
      </c>
      <c r="AK1464" s="15">
        <v>10</v>
      </c>
      <c r="AL1464" s="16">
        <f t="shared" si="20"/>
        <v>100</v>
      </c>
      <c r="AM1464" s="17">
        <v>3</v>
      </c>
      <c r="AN1464" s="7">
        <f t="shared" si="21"/>
        <v>300</v>
      </c>
      <c r="AO1464" s="18">
        <f t="shared" si="22"/>
        <v>100</v>
      </c>
      <c r="AP1464" s="19">
        <f t="shared" si="23"/>
        <v>2.179700148844677</v>
      </c>
      <c r="AQ1464" s="5">
        <v>1</v>
      </c>
      <c r="AR1464" s="15">
        <v>43.308179289999998</v>
      </c>
      <c r="AS1464" s="21">
        <f t="shared" si="24"/>
        <v>23.090326501693948</v>
      </c>
      <c r="AT1464" s="19">
        <f t="shared" si="25"/>
        <v>-0.21655286113742533</v>
      </c>
      <c r="AU1464" s="5">
        <v>0</v>
      </c>
      <c r="AV1464" s="15">
        <v>59.506189599999999</v>
      </c>
      <c r="AW1464" s="16">
        <f t="shared" si="26"/>
        <v>0</v>
      </c>
      <c r="AX1464" s="19">
        <f t="shared" si="27"/>
        <v>-0.82680925094591806</v>
      </c>
      <c r="AY1464" s="15">
        <v>59.506189599999999</v>
      </c>
      <c r="AZ1464" s="16">
        <f t="shared" si="28"/>
        <v>16.804974519827095</v>
      </c>
      <c r="BA1464" s="19">
        <f t="shared" si="29"/>
        <v>-1.0356931826394857</v>
      </c>
      <c r="BB1464" s="15">
        <v>10</v>
      </c>
      <c r="BC1464" s="16">
        <f t="shared" si="30"/>
        <v>100</v>
      </c>
      <c r="BD1464" s="19">
        <f t="shared" si="31"/>
        <v>0.93333821106502679</v>
      </c>
      <c r="BE1464" s="15">
        <v>59.506189599999999</v>
      </c>
      <c r="BF1464" s="21">
        <f t="shared" si="32"/>
        <v>16.804974519827095</v>
      </c>
      <c r="BG1464" s="19">
        <f t="shared" si="33"/>
        <v>-1.2611849510485802</v>
      </c>
      <c r="BH1464" s="15">
        <v>59.506189599999999</v>
      </c>
      <c r="BI1464" s="16">
        <f t="shared" si="34"/>
        <v>16.804974519827095</v>
      </c>
      <c r="BJ1464" s="22">
        <f t="shared" si="35"/>
        <v>-0.87082165753306473</v>
      </c>
      <c r="BK1464" s="15">
        <v>111.42880599999999</v>
      </c>
      <c r="BL1464" s="16">
        <f t="shared" si="36"/>
        <v>8.974340082222545</v>
      </c>
      <c r="BM1464" s="19">
        <f t="shared" si="37"/>
        <v>-0.94210056828666366</v>
      </c>
      <c r="BN1464" s="15">
        <v>111.42880599999999</v>
      </c>
      <c r="BO1464" s="16">
        <f t="shared" si="38"/>
        <v>8.974340082222545</v>
      </c>
      <c r="BP1464" s="19">
        <f t="shared" si="39"/>
        <v>-0.47659106794895639</v>
      </c>
      <c r="BQ1464" s="15">
        <v>43.308179299999999</v>
      </c>
      <c r="BR1464" s="16">
        <f t="shared" si="40"/>
        <v>23.090326496362316</v>
      </c>
      <c r="BS1464" s="19">
        <f t="shared" si="41"/>
        <v>-1.4082644554438459</v>
      </c>
      <c r="BT1464" s="15">
        <v>38.740191099999997</v>
      </c>
      <c r="BU1464" s="16">
        <f t="shared" si="42"/>
        <v>26.277470272984793</v>
      </c>
      <c r="BV1464" s="19">
        <f t="shared" si="43"/>
        <v>-0.57398341348487958</v>
      </c>
      <c r="BW1464" s="15">
        <v>126.278694</v>
      </c>
      <c r="BX1464" s="18">
        <f t="shared" si="44"/>
        <v>1.8632337381860365E-2</v>
      </c>
      <c r="BY1464" s="19">
        <f t="shared" si="45"/>
        <v>-6.1080159084300402E-2</v>
      </c>
      <c r="BZ1464" s="15">
        <v>57.127812499999997</v>
      </c>
      <c r="CA1464" s="18">
        <f t="shared" si="46"/>
        <v>8.7633736553491427E-3</v>
      </c>
      <c r="CB1464" s="19">
        <f t="shared" si="47"/>
        <v>-4.8378091358413158E-2</v>
      </c>
      <c r="CC1464" s="7">
        <f t="shared" si="48"/>
        <v>-0.4123964005608538</v>
      </c>
      <c r="CD1464" s="61">
        <f t="shared" si="49"/>
        <v>-0.66417726608834138</v>
      </c>
    </row>
    <row r="1465" spans="1:82" ht="15.75" customHeight="1" x14ac:dyDescent="0.25">
      <c r="A1465" s="5">
        <v>50269000101</v>
      </c>
      <c r="B1465" s="5">
        <v>50269</v>
      </c>
      <c r="C1465" s="6" t="s">
        <v>1470</v>
      </c>
      <c r="D1465" s="6" t="s">
        <v>1470</v>
      </c>
      <c r="E1465" s="5">
        <v>435</v>
      </c>
      <c r="F1465" s="15">
        <v>10.258905779999999</v>
      </c>
      <c r="G1465" s="16">
        <f t="shared" si="0"/>
        <v>97.476282699615567</v>
      </c>
      <c r="H1465" s="17">
        <v>1</v>
      </c>
      <c r="I1465" s="7">
        <f t="shared" si="1"/>
        <v>97.476282699615567</v>
      </c>
      <c r="J1465" s="18">
        <f t="shared" si="2"/>
        <v>32.492094233205187</v>
      </c>
      <c r="K1465" s="19">
        <f t="shared" si="3"/>
        <v>-0.11088563052370347</v>
      </c>
      <c r="L1465" s="15">
        <v>19.2022774</v>
      </c>
      <c r="M1465" s="16">
        <f t="shared" si="4"/>
        <v>52.077156223146737</v>
      </c>
      <c r="N1465" s="19">
        <f t="shared" si="5"/>
        <v>0.28168224491082233</v>
      </c>
      <c r="O1465" s="15">
        <v>19.2022774</v>
      </c>
      <c r="P1465" s="16">
        <f t="shared" si="6"/>
        <v>52.077156223146737</v>
      </c>
      <c r="Q1465" s="17">
        <v>2</v>
      </c>
      <c r="R1465" s="7">
        <f t="shared" si="7"/>
        <v>104.15431244629347</v>
      </c>
      <c r="S1465" s="18">
        <f t="shared" si="8"/>
        <v>52.077156223146737</v>
      </c>
      <c r="T1465" s="19">
        <f t="shared" si="9"/>
        <v>0.27494510378402748</v>
      </c>
      <c r="U1465" s="15">
        <v>12.4297089</v>
      </c>
      <c r="V1465" s="16">
        <f t="shared" si="10"/>
        <v>80.452407055164429</v>
      </c>
      <c r="W1465" s="19">
        <f t="shared" si="11"/>
        <v>0.83895006844701869</v>
      </c>
      <c r="X1465" s="15">
        <v>46.955857799999997</v>
      </c>
      <c r="Y1465" s="16">
        <f t="shared" si="12"/>
        <v>22.748196711678435</v>
      </c>
      <c r="Z1465" s="17">
        <v>3</v>
      </c>
      <c r="AA1465" s="20">
        <f t="shared" si="13"/>
        <v>68.24459013503531</v>
      </c>
      <c r="AB1465" s="18">
        <f t="shared" si="14"/>
        <v>22.748196711678435</v>
      </c>
      <c r="AC1465" s="19">
        <f t="shared" si="15"/>
        <v>-0.27832176504469053</v>
      </c>
      <c r="AD1465" s="15">
        <v>46.944648999999998</v>
      </c>
      <c r="AE1465" s="16">
        <f t="shared" si="16"/>
        <v>22.800092082912368</v>
      </c>
      <c r="AF1465" s="17">
        <v>4</v>
      </c>
      <c r="AG1465" s="7">
        <f t="shared" si="17"/>
        <v>91.200368331649472</v>
      </c>
      <c r="AH1465" s="18">
        <f t="shared" si="18"/>
        <v>30.02334259651191</v>
      </c>
      <c r="AI1465" s="19">
        <f t="shared" si="19"/>
        <v>0.55071439540877887</v>
      </c>
      <c r="AJ1465" s="5">
        <v>40</v>
      </c>
      <c r="AK1465" s="15">
        <v>10</v>
      </c>
      <c r="AL1465" s="16">
        <f t="shared" si="20"/>
        <v>100</v>
      </c>
      <c r="AM1465" s="17">
        <v>1</v>
      </c>
      <c r="AN1465" s="7">
        <f t="shared" si="21"/>
        <v>100</v>
      </c>
      <c r="AO1465" s="18">
        <f t="shared" si="22"/>
        <v>33.333333333333336</v>
      </c>
      <c r="AP1465" s="19">
        <f t="shared" si="23"/>
        <v>2.8886242853155969E-2</v>
      </c>
      <c r="AQ1465" s="5">
        <v>15</v>
      </c>
      <c r="AR1465" s="15">
        <v>19.904580800000002</v>
      </c>
      <c r="AS1465" s="21">
        <f t="shared" si="24"/>
        <v>50.23969155883956</v>
      </c>
      <c r="AT1465" s="19">
        <f t="shared" si="25"/>
        <v>0.73434788013908092</v>
      </c>
      <c r="AU1465" s="5">
        <v>5</v>
      </c>
      <c r="AV1465" s="15">
        <v>19.904580800000002</v>
      </c>
      <c r="AW1465" s="16">
        <f t="shared" si="26"/>
        <v>50.23969155883956</v>
      </c>
      <c r="AX1465" s="19">
        <f t="shared" si="27"/>
        <v>1.096155218696341</v>
      </c>
      <c r="AY1465" s="15">
        <v>32.672021100000002</v>
      </c>
      <c r="AZ1465" s="16">
        <f t="shared" si="28"/>
        <v>30.607228029734589</v>
      </c>
      <c r="BA1465" s="19">
        <f t="shared" si="29"/>
        <v>-6.2125287231402149E-2</v>
      </c>
      <c r="BB1465" s="15">
        <v>10</v>
      </c>
      <c r="BC1465" s="16">
        <f t="shared" si="30"/>
        <v>100</v>
      </c>
      <c r="BD1465" s="19">
        <f t="shared" si="31"/>
        <v>0.93333821106502679</v>
      </c>
      <c r="BE1465" s="15">
        <v>32.672021100000002</v>
      </c>
      <c r="BF1465" s="21">
        <f t="shared" si="32"/>
        <v>30.607228029734589</v>
      </c>
      <c r="BG1465" s="19">
        <f t="shared" si="33"/>
        <v>-0.41842636324095445</v>
      </c>
      <c r="BH1465" s="15">
        <v>47.704510399999997</v>
      </c>
      <c r="BI1465" s="16">
        <f t="shared" si="34"/>
        <v>20.962378433717245</v>
      </c>
      <c r="BJ1465" s="22">
        <f t="shared" si="35"/>
        <v>-0.56533875925575727</v>
      </c>
      <c r="BK1465" s="15">
        <v>47.704510399999997</v>
      </c>
      <c r="BL1465" s="16">
        <f t="shared" si="36"/>
        <v>20.962378433717245</v>
      </c>
      <c r="BM1465" s="19">
        <f t="shared" si="37"/>
        <v>0.15159983613770842</v>
      </c>
      <c r="BN1465" s="15">
        <v>47.704510399999997</v>
      </c>
      <c r="BO1465" s="16">
        <f t="shared" si="38"/>
        <v>20.962378433717245</v>
      </c>
      <c r="BP1465" s="19">
        <f t="shared" si="39"/>
        <v>0.98610453713187562</v>
      </c>
      <c r="BQ1465" s="15">
        <v>13.783281000000001</v>
      </c>
      <c r="BR1465" s="16">
        <f t="shared" si="40"/>
        <v>72.551666036555446</v>
      </c>
      <c r="BS1465" s="19">
        <f t="shared" si="41"/>
        <v>0.87196538707355653</v>
      </c>
      <c r="BT1465" s="15">
        <v>24.282180799999999</v>
      </c>
      <c r="BU1465" s="16">
        <f t="shared" si="42"/>
        <v>41.923508781385898</v>
      </c>
      <c r="BV1465" s="19">
        <f t="shared" si="43"/>
        <v>0.11969239491530369</v>
      </c>
      <c r="BW1465" s="15">
        <v>840.46565799999996</v>
      </c>
      <c r="BX1465" s="18">
        <f t="shared" si="44"/>
        <v>0.12401014931088271</v>
      </c>
      <c r="BY1465" s="19">
        <f t="shared" si="45"/>
        <v>-2.3443586757237803E-2</v>
      </c>
      <c r="BZ1465" s="15">
        <v>435.96497499999998</v>
      </c>
      <c r="CA1465" s="18">
        <f t="shared" si="46"/>
        <v>6.6876776991416351E-2</v>
      </c>
      <c r="CB1465" s="19">
        <f t="shared" si="47"/>
        <v>-2.5721868963700857E-2</v>
      </c>
      <c r="CC1465" s="7">
        <f t="shared" si="48"/>
        <v>0.28337464523922368</v>
      </c>
      <c r="CD1465" s="61">
        <f t="shared" si="49"/>
        <v>0.45638370484751284</v>
      </c>
    </row>
    <row r="1466" spans="1:82" ht="15.75" customHeight="1" x14ac:dyDescent="0.25">
      <c r="A1466" s="5">
        <v>50270000101</v>
      </c>
      <c r="B1466" s="5">
        <v>50270</v>
      </c>
      <c r="C1466" s="6" t="s">
        <v>1471</v>
      </c>
      <c r="D1466" s="6" t="s">
        <v>1471</v>
      </c>
      <c r="E1466" s="5">
        <v>43</v>
      </c>
      <c r="F1466" s="15">
        <v>10.042062189999999</v>
      </c>
      <c r="G1466" s="16">
        <f t="shared" si="0"/>
        <v>99.58113991723846</v>
      </c>
      <c r="H1466" s="17">
        <v>1</v>
      </c>
      <c r="I1466" s="7">
        <f t="shared" si="1"/>
        <v>99.58113991723846</v>
      </c>
      <c r="J1466" s="18">
        <f t="shared" si="2"/>
        <v>33.193713305746151</v>
      </c>
      <c r="K1466" s="19">
        <f t="shared" si="3"/>
        <v>-7.229237465047858E-2</v>
      </c>
      <c r="L1466" s="15">
        <v>20.617260999999999</v>
      </c>
      <c r="M1466" s="16">
        <f t="shared" si="4"/>
        <v>48.503048004291166</v>
      </c>
      <c r="N1466" s="19">
        <f t="shared" si="5"/>
        <v>7.2825680188082262E-2</v>
      </c>
      <c r="O1466" s="15">
        <v>20.617260999999999</v>
      </c>
      <c r="P1466" s="16">
        <f t="shared" si="6"/>
        <v>48.503048004291166</v>
      </c>
      <c r="Q1466" s="17">
        <v>2</v>
      </c>
      <c r="R1466" s="7">
        <f t="shared" si="7"/>
        <v>97.006096008582333</v>
      </c>
      <c r="S1466" s="18">
        <f t="shared" si="8"/>
        <v>48.503048004291166</v>
      </c>
      <c r="T1466" s="19">
        <f t="shared" si="9"/>
        <v>7.5505932215347502E-2</v>
      </c>
      <c r="U1466" s="15">
        <v>20.908183699999999</v>
      </c>
      <c r="V1466" s="16">
        <f t="shared" si="10"/>
        <v>47.828162137297468</v>
      </c>
      <c r="W1466" s="19">
        <f t="shared" si="11"/>
        <v>-0.55448093027142598</v>
      </c>
      <c r="X1466" s="15">
        <v>59.275332800000001</v>
      </c>
      <c r="Y1466" s="16">
        <f t="shared" si="12"/>
        <v>18.020330541273655</v>
      </c>
      <c r="Z1466" s="17">
        <v>2</v>
      </c>
      <c r="AA1466" s="20">
        <f t="shared" si="13"/>
        <v>36.040661082547309</v>
      </c>
      <c r="AB1466" s="18">
        <f t="shared" si="14"/>
        <v>12.013553694182436</v>
      </c>
      <c r="AC1466" s="19">
        <f t="shared" si="15"/>
        <v>-1.1139917949629223</v>
      </c>
      <c r="AD1466" s="15">
        <v>62.5522633</v>
      </c>
      <c r="AE1466" s="16">
        <f t="shared" si="16"/>
        <v>17.111168541842353</v>
      </c>
      <c r="AF1466" s="17">
        <v>1</v>
      </c>
      <c r="AG1466" s="7">
        <f t="shared" si="17"/>
        <v>17.111168541842353</v>
      </c>
      <c r="AH1466" s="18">
        <f t="shared" si="18"/>
        <v>5.6330307076194952</v>
      </c>
      <c r="AI1466" s="19">
        <f t="shared" si="19"/>
        <v>-1.1778514989049917</v>
      </c>
      <c r="AJ1466" s="5">
        <v>3</v>
      </c>
      <c r="AK1466" s="15">
        <v>20.908183699999999</v>
      </c>
      <c r="AL1466" s="16">
        <f t="shared" si="20"/>
        <v>47.828162137297468</v>
      </c>
      <c r="AM1466" s="17">
        <v>3</v>
      </c>
      <c r="AN1466" s="7">
        <f t="shared" si="21"/>
        <v>143.48448641189242</v>
      </c>
      <c r="AO1466" s="18">
        <f t="shared" si="22"/>
        <v>47.828162137297468</v>
      </c>
      <c r="AP1466" s="19">
        <f t="shared" si="23"/>
        <v>0.49652143320114345</v>
      </c>
      <c r="AQ1466" s="5">
        <v>0</v>
      </c>
      <c r="AR1466" s="15">
        <v>42.245098210000002</v>
      </c>
      <c r="AS1466" s="21">
        <f t="shared" si="24"/>
        <v>0</v>
      </c>
      <c r="AT1466" s="19">
        <f t="shared" si="25"/>
        <v>-1.0252866396461213</v>
      </c>
      <c r="AU1466" s="5">
        <v>0</v>
      </c>
      <c r="AV1466" s="15">
        <v>58.443108600000002</v>
      </c>
      <c r="AW1466" s="16">
        <f t="shared" si="26"/>
        <v>0</v>
      </c>
      <c r="AX1466" s="19">
        <f t="shared" si="27"/>
        <v>-0.82680925094591806</v>
      </c>
      <c r="AY1466" s="15">
        <v>58.443108600000002</v>
      </c>
      <c r="AZ1466" s="16">
        <f t="shared" si="28"/>
        <v>17.110657252068211</v>
      </c>
      <c r="BA1466" s="19">
        <f t="shared" si="29"/>
        <v>-1.0141312765292299</v>
      </c>
      <c r="BB1466" s="15">
        <v>10</v>
      </c>
      <c r="BC1466" s="16">
        <f t="shared" si="30"/>
        <v>100</v>
      </c>
      <c r="BD1466" s="19">
        <f t="shared" si="31"/>
        <v>0.93333821106502679</v>
      </c>
      <c r="BE1466" s="15">
        <v>58.443108600000002</v>
      </c>
      <c r="BF1466" s="21">
        <f t="shared" si="32"/>
        <v>17.110657252068211</v>
      </c>
      <c r="BG1466" s="19">
        <f t="shared" si="33"/>
        <v>-1.2425201187039359</v>
      </c>
      <c r="BH1466" s="15">
        <v>58.443108600000002</v>
      </c>
      <c r="BI1466" s="16">
        <f t="shared" si="34"/>
        <v>17.110657252068211</v>
      </c>
      <c r="BJ1466" s="22">
        <f t="shared" si="35"/>
        <v>-0.8483603213404588</v>
      </c>
      <c r="BK1466" s="15">
        <v>110.365725</v>
      </c>
      <c r="BL1466" s="16">
        <f t="shared" si="36"/>
        <v>9.0607840432344382</v>
      </c>
      <c r="BM1466" s="19">
        <f t="shared" si="37"/>
        <v>-0.93421405738749186</v>
      </c>
      <c r="BN1466" s="15">
        <v>110.365725</v>
      </c>
      <c r="BO1466" s="16">
        <f t="shared" si="38"/>
        <v>9.0607840432344382</v>
      </c>
      <c r="BP1466" s="19">
        <f t="shared" si="39"/>
        <v>-0.46604378755573761</v>
      </c>
      <c r="BQ1466" s="15">
        <v>39.7086574</v>
      </c>
      <c r="BR1466" s="16">
        <f t="shared" si="40"/>
        <v>25.183425113738547</v>
      </c>
      <c r="BS1466" s="19">
        <f t="shared" si="41"/>
        <v>-1.3117699816782338</v>
      </c>
      <c r="BT1466" s="15">
        <v>32.156017200000001</v>
      </c>
      <c r="BU1466" s="16">
        <f t="shared" si="42"/>
        <v>31.657969756279392</v>
      </c>
      <c r="BV1466" s="19">
        <f t="shared" si="43"/>
        <v>-0.33543598010951831</v>
      </c>
      <c r="BW1466" s="15">
        <v>131.98692600000001</v>
      </c>
      <c r="BX1466" s="18">
        <f t="shared" si="44"/>
        <v>1.9474583220084916E-2</v>
      </c>
      <c r="BY1466" s="19">
        <f t="shared" si="45"/>
        <v>-6.0779343895341488E-2</v>
      </c>
      <c r="BZ1466" s="15">
        <v>43.131191700000002</v>
      </c>
      <c r="CA1466" s="18">
        <f t="shared" si="46"/>
        <v>6.6163000564321206E-3</v>
      </c>
      <c r="CB1466" s="19">
        <f t="shared" si="47"/>
        <v>-4.9215154310544351E-2</v>
      </c>
      <c r="CC1466" s="7">
        <f t="shared" si="48"/>
        <v>-0.49763111864330262</v>
      </c>
      <c r="CD1466" s="61">
        <f t="shared" si="49"/>
        <v>-0.80145043810153349</v>
      </c>
    </row>
    <row r="1467" spans="1:82" ht="15.75" customHeight="1" x14ac:dyDescent="0.25">
      <c r="A1467" s="5">
        <v>50271000101</v>
      </c>
      <c r="B1467" s="5">
        <v>50271</v>
      </c>
      <c r="C1467" s="6" t="s">
        <v>1472</v>
      </c>
      <c r="D1467" s="6" t="s">
        <v>1472</v>
      </c>
      <c r="E1467" s="5">
        <v>256</v>
      </c>
      <c r="F1467" s="15">
        <v>10.353254529999999</v>
      </c>
      <c r="G1467" s="16">
        <f t="shared" si="0"/>
        <v>96.587985652469044</v>
      </c>
      <c r="H1467" s="17">
        <v>2</v>
      </c>
      <c r="I1467" s="7">
        <f t="shared" si="1"/>
        <v>193.17597130493809</v>
      </c>
      <c r="J1467" s="18">
        <f t="shared" si="2"/>
        <v>64.391990434979363</v>
      </c>
      <c r="K1467" s="19">
        <f t="shared" si="3"/>
        <v>1.6437999312381688</v>
      </c>
      <c r="L1467" s="15">
        <v>26.036987100000001</v>
      </c>
      <c r="M1467" s="16">
        <f t="shared" si="4"/>
        <v>38.406901541999069</v>
      </c>
      <c r="N1467" s="19">
        <f t="shared" si="5"/>
        <v>-0.51715266907610447</v>
      </c>
      <c r="O1467" s="15">
        <v>10.3532545</v>
      </c>
      <c r="P1467" s="16">
        <f t="shared" si="6"/>
        <v>96.5879859323462</v>
      </c>
      <c r="Q1467" s="17">
        <v>1</v>
      </c>
      <c r="R1467" s="7">
        <f t="shared" si="7"/>
        <v>96.5879859323462</v>
      </c>
      <c r="S1467" s="18">
        <f t="shared" si="8"/>
        <v>48.2939929661731</v>
      </c>
      <c r="T1467" s="19">
        <f t="shared" si="9"/>
        <v>6.3840431043736018E-2</v>
      </c>
      <c r="U1467" s="15">
        <v>10</v>
      </c>
      <c r="V1467" s="16">
        <f t="shared" si="10"/>
        <v>100</v>
      </c>
      <c r="W1467" s="19">
        <f t="shared" si="11"/>
        <v>1.6738574211914985</v>
      </c>
      <c r="X1467" s="15">
        <v>49.461722299999998</v>
      </c>
      <c r="Y1467" s="16">
        <f t="shared" si="12"/>
        <v>21.595711599391681</v>
      </c>
      <c r="Z1467" s="17">
        <v>3</v>
      </c>
      <c r="AA1467" s="20">
        <f t="shared" si="13"/>
        <v>64.787134798175046</v>
      </c>
      <c r="AB1467" s="18">
        <f t="shared" si="14"/>
        <v>21.595711599391681</v>
      </c>
      <c r="AC1467" s="19">
        <f t="shared" si="15"/>
        <v>-0.36804037671116813</v>
      </c>
      <c r="AD1467" s="15">
        <v>49.449131999999999</v>
      </c>
      <c r="AE1467" s="16">
        <f t="shared" si="16"/>
        <v>21.645320690361157</v>
      </c>
      <c r="AF1467" s="17">
        <v>2</v>
      </c>
      <c r="AG1467" s="7">
        <f t="shared" si="17"/>
        <v>43.290641380722313</v>
      </c>
      <c r="AH1467" s="18">
        <f t="shared" si="18"/>
        <v>14.251365221132698</v>
      </c>
      <c r="AI1467" s="19">
        <f t="shared" si="19"/>
        <v>-0.5670614781086365</v>
      </c>
      <c r="AJ1467" s="5">
        <v>6</v>
      </c>
      <c r="AK1467" s="15">
        <v>19.437567099999999</v>
      </c>
      <c r="AL1467" s="16">
        <f t="shared" si="20"/>
        <v>51.446767738746487</v>
      </c>
      <c r="AM1467" s="17">
        <v>1</v>
      </c>
      <c r="AN1467" s="7">
        <f t="shared" si="21"/>
        <v>51.446767738746487</v>
      </c>
      <c r="AO1467" s="18">
        <f t="shared" si="22"/>
        <v>17.148922579582162</v>
      </c>
      <c r="AP1467" s="19">
        <f t="shared" si="23"/>
        <v>-0.493258592788545</v>
      </c>
      <c r="AQ1467" s="5">
        <v>6</v>
      </c>
      <c r="AR1467" s="15">
        <v>27.885273949999998</v>
      </c>
      <c r="AS1467" s="21">
        <f t="shared" si="24"/>
        <v>35.861222012488064</v>
      </c>
      <c r="AT1467" s="19">
        <f t="shared" si="25"/>
        <v>0.23074504002592852</v>
      </c>
      <c r="AU1467" s="5">
        <v>1</v>
      </c>
      <c r="AV1467" s="15">
        <v>27.885273900000001</v>
      </c>
      <c r="AW1467" s="16">
        <f t="shared" si="26"/>
        <v>35.861222076789424</v>
      </c>
      <c r="AX1467" s="19">
        <f t="shared" si="27"/>
        <v>0.54580777260512159</v>
      </c>
      <c r="AY1467" s="15">
        <v>27.885273900000001</v>
      </c>
      <c r="AZ1467" s="16">
        <f t="shared" si="28"/>
        <v>35.861222076789424</v>
      </c>
      <c r="BA1467" s="19">
        <f t="shared" si="29"/>
        <v>0.30847505880673248</v>
      </c>
      <c r="BB1467" s="15">
        <v>10</v>
      </c>
      <c r="BC1467" s="16">
        <f t="shared" si="30"/>
        <v>100</v>
      </c>
      <c r="BD1467" s="19">
        <f t="shared" si="31"/>
        <v>0.93333821106502679</v>
      </c>
      <c r="BE1467" s="15">
        <v>27.885273900000001</v>
      </c>
      <c r="BF1467" s="21">
        <f t="shared" si="32"/>
        <v>35.861222076789424</v>
      </c>
      <c r="BG1467" s="19">
        <f t="shared" si="33"/>
        <v>-9.7620155742503614E-2</v>
      </c>
      <c r="BH1467" s="15">
        <v>44.600420300000003</v>
      </c>
      <c r="BI1467" s="16">
        <f t="shared" si="34"/>
        <v>22.421313370448214</v>
      </c>
      <c r="BJ1467" s="22">
        <f t="shared" si="35"/>
        <v>-0.45813732246931643</v>
      </c>
      <c r="BK1467" s="15">
        <v>80.194068999999999</v>
      </c>
      <c r="BL1467" s="16">
        <f t="shared" si="36"/>
        <v>12.469750100845987</v>
      </c>
      <c r="BM1467" s="19">
        <f t="shared" si="37"/>
        <v>-0.62320507939120084</v>
      </c>
      <c r="BN1467" s="15">
        <v>80.194068999999999</v>
      </c>
      <c r="BO1467" s="16">
        <f t="shared" si="38"/>
        <v>12.469750100845987</v>
      </c>
      <c r="BP1467" s="19">
        <f t="shared" si="39"/>
        <v>-5.0105873099829924E-2</v>
      </c>
      <c r="BQ1467" s="15">
        <v>27.885273900000001</v>
      </c>
      <c r="BR1467" s="16">
        <f t="shared" si="40"/>
        <v>35.861222076789424</v>
      </c>
      <c r="BS1467" s="19">
        <f t="shared" si="41"/>
        <v>-0.81951013764985214</v>
      </c>
      <c r="BT1467" s="15">
        <v>37.834926099999997</v>
      </c>
      <c r="BU1467" s="16">
        <f t="shared" si="42"/>
        <v>26.906203472140522</v>
      </c>
      <c r="BV1467" s="19">
        <f t="shared" si="43"/>
        <v>-0.54610817784883026</v>
      </c>
      <c r="BW1467" s="15">
        <v>220.30596499999999</v>
      </c>
      <c r="BX1467" s="18">
        <f t="shared" si="44"/>
        <v>3.2505998732583669E-2</v>
      </c>
      <c r="BY1467" s="19">
        <f t="shared" si="45"/>
        <v>-5.6125064180456964E-2</v>
      </c>
      <c r="BZ1467" s="15">
        <v>256.16858500000001</v>
      </c>
      <c r="CA1467" s="18">
        <f t="shared" si="46"/>
        <v>3.9296113939546837E-2</v>
      </c>
      <c r="CB1467" s="19">
        <f t="shared" si="47"/>
        <v>-3.647452841961267E-2</v>
      </c>
      <c r="CC1467" s="7">
        <f t="shared" si="48"/>
        <v>4.037181107842925E-2</v>
      </c>
      <c r="CD1467" s="61">
        <f t="shared" si="49"/>
        <v>6.5020060972015084E-2</v>
      </c>
    </row>
    <row r="1468" spans="1:82" ht="15.75" customHeight="1" x14ac:dyDescent="0.25">
      <c r="A1468" s="5">
        <v>50272000101</v>
      </c>
      <c r="B1468" s="5">
        <v>50272</v>
      </c>
      <c r="C1468" s="6" t="s">
        <v>1473</v>
      </c>
      <c r="D1468" s="6" t="s">
        <v>1473</v>
      </c>
      <c r="E1468" s="5">
        <v>18581</v>
      </c>
      <c r="F1468" s="15">
        <v>10.179356909999999</v>
      </c>
      <c r="G1468" s="16">
        <f t="shared" si="0"/>
        <v>98.238032995740596</v>
      </c>
      <c r="H1468" s="17">
        <v>3</v>
      </c>
      <c r="I1468" s="7">
        <f t="shared" si="1"/>
        <v>294.7140989872218</v>
      </c>
      <c r="J1468" s="18">
        <f t="shared" si="2"/>
        <v>98.238032995740596</v>
      </c>
      <c r="K1468" s="19">
        <f t="shared" si="3"/>
        <v>3.5055352117699758</v>
      </c>
      <c r="L1468" s="15">
        <v>10.1793569</v>
      </c>
      <c r="M1468" s="16">
        <f t="shared" si="4"/>
        <v>98.238033092247704</v>
      </c>
      <c r="N1468" s="19">
        <f t="shared" si="5"/>
        <v>2.9791389465875469</v>
      </c>
      <c r="O1468" s="15">
        <v>10.1793569</v>
      </c>
      <c r="P1468" s="16">
        <f t="shared" si="6"/>
        <v>98.238033092247704</v>
      </c>
      <c r="Q1468" s="17">
        <v>2</v>
      </c>
      <c r="R1468" s="7">
        <f t="shared" si="7"/>
        <v>196.47606618449541</v>
      </c>
      <c r="S1468" s="18">
        <f t="shared" si="8"/>
        <v>98.23803309224769</v>
      </c>
      <c r="T1468" s="19">
        <f t="shared" si="9"/>
        <v>2.8507728286102183</v>
      </c>
      <c r="U1468" s="15">
        <v>10</v>
      </c>
      <c r="V1468" s="16">
        <f t="shared" si="10"/>
        <v>100</v>
      </c>
      <c r="W1468" s="19">
        <f t="shared" si="11"/>
        <v>1.6738574211914985</v>
      </c>
      <c r="X1468" s="15">
        <v>23.054225299999999</v>
      </c>
      <c r="Y1468" s="16">
        <f t="shared" si="12"/>
        <v>46.332551890173477</v>
      </c>
      <c r="Z1468" s="17">
        <v>3</v>
      </c>
      <c r="AA1468" s="20">
        <f t="shared" si="13"/>
        <v>138.99765567052043</v>
      </c>
      <c r="AB1468" s="18">
        <f t="shared" si="14"/>
        <v>46.332551890173477</v>
      </c>
      <c r="AC1468" s="19">
        <f t="shared" si="15"/>
        <v>1.5576721068980104</v>
      </c>
      <c r="AD1468" s="15">
        <v>23.065434100000001</v>
      </c>
      <c r="AE1468" s="16">
        <f t="shared" si="16"/>
        <v>46.404603328059622</v>
      </c>
      <c r="AF1468" s="17">
        <v>4</v>
      </c>
      <c r="AG1468" s="7">
        <f t="shared" si="17"/>
        <v>185.61841331223849</v>
      </c>
      <c r="AH1468" s="18">
        <f t="shared" si="18"/>
        <v>61.105950743844872</v>
      </c>
      <c r="AI1468" s="19">
        <f t="shared" si="19"/>
        <v>2.7535700454124794</v>
      </c>
      <c r="AJ1468" s="5">
        <v>2195</v>
      </c>
      <c r="AK1468" s="15">
        <v>10</v>
      </c>
      <c r="AL1468" s="16">
        <f t="shared" si="20"/>
        <v>100</v>
      </c>
      <c r="AM1468" s="17">
        <v>3</v>
      </c>
      <c r="AN1468" s="7">
        <f t="shared" si="21"/>
        <v>300</v>
      </c>
      <c r="AO1468" s="18">
        <f t="shared" si="22"/>
        <v>100</v>
      </c>
      <c r="AP1468" s="19">
        <f t="shared" si="23"/>
        <v>2.179700148844677</v>
      </c>
      <c r="AQ1468" s="5">
        <v>1131</v>
      </c>
      <c r="AR1468" s="15">
        <v>10</v>
      </c>
      <c r="AS1468" s="21">
        <f t="shared" si="24"/>
        <v>100</v>
      </c>
      <c r="AT1468" s="19">
        <f t="shared" si="25"/>
        <v>2.4771921081072543</v>
      </c>
      <c r="AU1468" s="5">
        <v>493</v>
      </c>
      <c r="AV1468" s="15">
        <v>10</v>
      </c>
      <c r="AW1468" s="16">
        <f t="shared" si="26"/>
        <v>100</v>
      </c>
      <c r="AX1468" s="19">
        <f t="shared" si="27"/>
        <v>3.0007709152064312</v>
      </c>
      <c r="AY1468" s="15">
        <v>23.456631699999999</v>
      </c>
      <c r="AZ1468" s="16">
        <f t="shared" si="28"/>
        <v>42.63186687626596</v>
      </c>
      <c r="BA1468" s="19">
        <f t="shared" si="29"/>
        <v>0.78605521651434418</v>
      </c>
      <c r="BB1468" s="15">
        <v>10</v>
      </c>
      <c r="BC1468" s="16">
        <f t="shared" si="30"/>
        <v>100</v>
      </c>
      <c r="BD1468" s="19">
        <f t="shared" si="31"/>
        <v>0.93333821106502679</v>
      </c>
      <c r="BE1468" s="15">
        <v>10</v>
      </c>
      <c r="BF1468" s="21">
        <f t="shared" si="32"/>
        <v>100</v>
      </c>
      <c r="BG1468" s="19">
        <f t="shared" si="33"/>
        <v>3.8186610419236118</v>
      </c>
      <c r="BH1468" s="15">
        <v>23.456631699999999</v>
      </c>
      <c r="BI1468" s="16">
        <f t="shared" si="34"/>
        <v>42.63186687626596</v>
      </c>
      <c r="BJ1468" s="22">
        <f t="shared" si="35"/>
        <v>1.0269188781365832</v>
      </c>
      <c r="BK1468" s="15">
        <v>23.456631699999999</v>
      </c>
      <c r="BL1468" s="16">
        <f t="shared" si="36"/>
        <v>42.63186687626596</v>
      </c>
      <c r="BM1468" s="19">
        <f t="shared" si="37"/>
        <v>2.1285645052847517</v>
      </c>
      <c r="BN1468" s="15">
        <v>23.456631699999999</v>
      </c>
      <c r="BO1468" s="16">
        <f t="shared" si="38"/>
        <v>42.63186687626596</v>
      </c>
      <c r="BP1468" s="19">
        <f t="shared" si="39"/>
        <v>3.6300621705601976</v>
      </c>
      <c r="BQ1468" s="15">
        <v>10</v>
      </c>
      <c r="BR1468" s="16">
        <f t="shared" si="40"/>
        <v>100</v>
      </c>
      <c r="BS1468" s="19">
        <f t="shared" si="41"/>
        <v>2.1373680391786363</v>
      </c>
      <c r="BT1468" s="15">
        <v>11.0363782</v>
      </c>
      <c r="BU1468" s="16">
        <f t="shared" si="42"/>
        <v>92.239881739464124</v>
      </c>
      <c r="BV1468" s="19">
        <f t="shared" si="43"/>
        <v>2.3504967399716459</v>
      </c>
      <c r="BW1468" s="15">
        <v>243858.43799999999</v>
      </c>
      <c r="BX1468" s="18">
        <f t="shared" si="44"/>
        <v>35.981150472062048</v>
      </c>
      <c r="BY1468" s="19">
        <f t="shared" si="45"/>
        <v>12.78323583175114</v>
      </c>
      <c r="BZ1468" s="15">
        <v>18586.373500000002</v>
      </c>
      <c r="CA1468" s="18">
        <f t="shared" si="46"/>
        <v>2.8511390293192034</v>
      </c>
      <c r="CB1468" s="19">
        <f t="shared" si="47"/>
        <v>1.059756887617584</v>
      </c>
      <c r="CC1468" s="7">
        <f t="shared" si="48"/>
        <v>2.8227719607700847</v>
      </c>
      <c r="CD1468" s="61">
        <f t="shared" si="49"/>
        <v>4.5461622874141723</v>
      </c>
    </row>
    <row r="1469" spans="1:82" ht="15.75" customHeight="1" x14ac:dyDescent="0.25">
      <c r="A1469" s="5">
        <v>50272000201</v>
      </c>
      <c r="B1469" s="5">
        <v>50272</v>
      </c>
      <c r="C1469" s="6" t="s">
        <v>1474</v>
      </c>
      <c r="D1469" s="6" t="s">
        <v>1473</v>
      </c>
      <c r="E1469" s="5">
        <v>241</v>
      </c>
      <c r="F1469" s="15">
        <v>14.24872517</v>
      </c>
      <c r="G1469" s="16">
        <f t="shared" si="0"/>
        <v>70.181717176035619</v>
      </c>
      <c r="H1469" s="17">
        <v>1</v>
      </c>
      <c r="I1469" s="7">
        <f t="shared" si="1"/>
        <v>70.181717176035619</v>
      </c>
      <c r="J1469" s="18">
        <f t="shared" si="2"/>
        <v>23.393905725345206</v>
      </c>
      <c r="K1469" s="19">
        <f t="shared" si="3"/>
        <v>-0.61134055087676109</v>
      </c>
      <c r="L1469" s="15">
        <v>14.3936674</v>
      </c>
      <c r="M1469" s="16">
        <f t="shared" si="4"/>
        <v>69.474997039323</v>
      </c>
      <c r="N1469" s="19">
        <f t="shared" si="5"/>
        <v>1.2983423581356932</v>
      </c>
      <c r="O1469" s="15">
        <v>14.3936674</v>
      </c>
      <c r="P1469" s="16">
        <f t="shared" si="6"/>
        <v>69.474997039323</v>
      </c>
      <c r="Q1469" s="17">
        <v>2</v>
      </c>
      <c r="R1469" s="7">
        <f t="shared" si="7"/>
        <v>138.949994078646</v>
      </c>
      <c r="S1469" s="18">
        <f t="shared" si="8"/>
        <v>69.474997039323</v>
      </c>
      <c r="T1469" s="19">
        <f t="shared" si="9"/>
        <v>1.2457637659489336</v>
      </c>
      <c r="U1469" s="15">
        <v>14.5730243</v>
      </c>
      <c r="V1469" s="16">
        <f t="shared" si="10"/>
        <v>68.619936357342112</v>
      </c>
      <c r="W1469" s="19">
        <f t="shared" si="11"/>
        <v>0.33356729243850397</v>
      </c>
      <c r="X1469" s="15">
        <v>23.8494189</v>
      </c>
      <c r="Y1469" s="16">
        <f t="shared" si="12"/>
        <v>44.787719754463289</v>
      </c>
      <c r="Z1469" s="17">
        <v>3</v>
      </c>
      <c r="AA1469" s="20">
        <f t="shared" si="13"/>
        <v>134.36315926338986</v>
      </c>
      <c r="AB1469" s="18">
        <f t="shared" si="14"/>
        <v>44.787719754463289</v>
      </c>
      <c r="AC1469" s="19">
        <f t="shared" si="15"/>
        <v>1.4374100809542063</v>
      </c>
      <c r="AD1469" s="15">
        <v>23.8606278</v>
      </c>
      <c r="AE1469" s="16">
        <f t="shared" si="16"/>
        <v>44.858095477269877</v>
      </c>
      <c r="AF1469" s="17">
        <v>4</v>
      </c>
      <c r="AG1469" s="7">
        <f t="shared" si="17"/>
        <v>179.43238190907951</v>
      </c>
      <c r="AH1469" s="18">
        <f t="shared" si="18"/>
        <v>59.06949690569332</v>
      </c>
      <c r="AI1469" s="19">
        <f t="shared" si="19"/>
        <v>2.6092445170629937</v>
      </c>
      <c r="AJ1469" s="5">
        <v>14</v>
      </c>
      <c r="AK1469" s="15">
        <v>14.537990000000001</v>
      </c>
      <c r="AL1469" s="16">
        <f t="shared" si="20"/>
        <v>68.785299756018546</v>
      </c>
      <c r="AM1469" s="17">
        <v>3</v>
      </c>
      <c r="AN1469" s="7">
        <f t="shared" si="21"/>
        <v>206.35589926805562</v>
      </c>
      <c r="AO1469" s="18">
        <f t="shared" si="22"/>
        <v>68.785299756018546</v>
      </c>
      <c r="AP1469" s="19">
        <f t="shared" si="23"/>
        <v>1.1726449785029933</v>
      </c>
      <c r="AQ1469" s="5">
        <v>6</v>
      </c>
      <c r="AR1469" s="15">
        <v>14.5730243</v>
      </c>
      <c r="AS1469" s="21">
        <f t="shared" si="24"/>
        <v>68.619936357342112</v>
      </c>
      <c r="AT1469" s="19">
        <f t="shared" si="25"/>
        <v>1.3781120479916782</v>
      </c>
      <c r="AU1469" s="5">
        <v>1</v>
      </c>
      <c r="AV1469" s="15">
        <v>14.5730243</v>
      </c>
      <c r="AW1469" s="16">
        <f t="shared" si="26"/>
        <v>68.619936357342112</v>
      </c>
      <c r="AX1469" s="19">
        <f t="shared" si="27"/>
        <v>1.7996738230940736</v>
      </c>
      <c r="AY1469" s="15">
        <v>24.2518253</v>
      </c>
      <c r="AZ1469" s="16">
        <f t="shared" si="28"/>
        <v>41.234009713899759</v>
      </c>
      <c r="BA1469" s="19">
        <f t="shared" si="29"/>
        <v>0.68745473401566415</v>
      </c>
      <c r="BB1469" s="15">
        <v>14.5730243</v>
      </c>
      <c r="BC1469" s="16">
        <f t="shared" si="30"/>
        <v>68.619936357342112</v>
      </c>
      <c r="BD1469" s="19">
        <f t="shared" si="31"/>
        <v>-0.30816230334265987</v>
      </c>
      <c r="BE1469" s="15">
        <v>14.5730243</v>
      </c>
      <c r="BF1469" s="21">
        <f t="shared" si="32"/>
        <v>68.619936357342112</v>
      </c>
      <c r="BG1469" s="19">
        <f t="shared" si="33"/>
        <v>1.9026102968900909</v>
      </c>
      <c r="BH1469" s="15">
        <v>24.2518253</v>
      </c>
      <c r="BI1469" s="16">
        <f t="shared" si="34"/>
        <v>41.234009713899759</v>
      </c>
      <c r="BJ1469" s="22">
        <f t="shared" si="35"/>
        <v>0.92420539006037916</v>
      </c>
      <c r="BK1469" s="15">
        <v>24.2518253</v>
      </c>
      <c r="BL1469" s="16">
        <f t="shared" si="36"/>
        <v>41.234009713899759</v>
      </c>
      <c r="BM1469" s="19">
        <f t="shared" si="37"/>
        <v>2.0010343040140159</v>
      </c>
      <c r="BN1469" s="15">
        <v>24.2518253</v>
      </c>
      <c r="BO1469" s="16">
        <f t="shared" si="38"/>
        <v>41.234009713899759</v>
      </c>
      <c r="BP1469" s="19">
        <f t="shared" si="39"/>
        <v>3.459505531686176</v>
      </c>
      <c r="BQ1469" s="15">
        <v>14.537990000000001</v>
      </c>
      <c r="BR1469" s="16">
        <f t="shared" si="40"/>
        <v>68.785299756018546</v>
      </c>
      <c r="BS1469" s="19">
        <f t="shared" si="41"/>
        <v>0.69833117355306329</v>
      </c>
      <c r="BT1469" s="15">
        <v>12.1642762</v>
      </c>
      <c r="BU1469" s="16">
        <f t="shared" si="42"/>
        <v>83.687200394216632</v>
      </c>
      <c r="BV1469" s="19">
        <f t="shared" si="43"/>
        <v>1.9713088616490835</v>
      </c>
      <c r="BW1469" s="15">
        <v>3772.0408000000002</v>
      </c>
      <c r="BX1469" s="18">
        <f t="shared" si="44"/>
        <v>0.55656211335019412</v>
      </c>
      <c r="BY1469" s="19">
        <f t="shared" si="45"/>
        <v>0.13104598729791372</v>
      </c>
      <c r="BZ1469" s="15">
        <v>245.42508100000001</v>
      </c>
      <c r="CA1469" s="18">
        <f t="shared" si="46"/>
        <v>3.7648066590985421E-2</v>
      </c>
      <c r="CB1469" s="19">
        <f t="shared" si="47"/>
        <v>-3.711703987312532E-2</v>
      </c>
      <c r="CC1469" s="7">
        <f t="shared" si="48"/>
        <v>1.1628229078527854</v>
      </c>
      <c r="CD1469" s="61">
        <f t="shared" si="49"/>
        <v>1.8727625625059112</v>
      </c>
    </row>
    <row r="1470" spans="1:82" ht="15.75" customHeight="1" x14ac:dyDescent="0.25">
      <c r="A1470" s="5">
        <v>50273000101</v>
      </c>
      <c r="B1470" s="5">
        <v>50273</v>
      </c>
      <c r="C1470" s="6" t="s">
        <v>1475</v>
      </c>
      <c r="D1470" s="6" t="s">
        <v>1475</v>
      </c>
      <c r="E1470" s="5">
        <v>33</v>
      </c>
      <c r="F1470" s="15">
        <v>10</v>
      </c>
      <c r="G1470" s="16">
        <f t="shared" si="0"/>
        <v>100</v>
      </c>
      <c r="H1470" s="17">
        <v>1</v>
      </c>
      <c r="I1470" s="7">
        <f t="shared" si="1"/>
        <v>100</v>
      </c>
      <c r="J1470" s="18">
        <f t="shared" si="2"/>
        <v>33.333333333333336</v>
      </c>
      <c r="K1470" s="19">
        <f t="shared" si="3"/>
        <v>-6.4612435976370855E-2</v>
      </c>
      <c r="L1470" s="15">
        <v>16.1096693</v>
      </c>
      <c r="M1470" s="16">
        <f t="shared" si="4"/>
        <v>62.074520673121455</v>
      </c>
      <c r="N1470" s="19">
        <f t="shared" si="5"/>
        <v>0.86588816914317457</v>
      </c>
      <c r="O1470" s="15">
        <v>16.1096693</v>
      </c>
      <c r="P1470" s="16">
        <f t="shared" si="6"/>
        <v>62.074520673121455</v>
      </c>
      <c r="Q1470" s="17">
        <v>2</v>
      </c>
      <c r="R1470" s="7">
        <f t="shared" si="7"/>
        <v>124.14904134624291</v>
      </c>
      <c r="S1470" s="18">
        <f t="shared" si="8"/>
        <v>62.074520673121448</v>
      </c>
      <c r="T1470" s="19">
        <f t="shared" si="9"/>
        <v>0.832809041214429</v>
      </c>
      <c r="U1470" s="15">
        <v>17.957956100000001</v>
      </c>
      <c r="V1470" s="16">
        <f t="shared" si="10"/>
        <v>55.685624490417368</v>
      </c>
      <c r="W1470" s="19">
        <f t="shared" si="11"/>
        <v>-0.21887679164186905</v>
      </c>
      <c r="X1470" s="15">
        <v>47.476785700000001</v>
      </c>
      <c r="Y1470" s="16">
        <f t="shared" si="12"/>
        <v>22.498597456651325</v>
      </c>
      <c r="Z1470" s="17">
        <v>3</v>
      </c>
      <c r="AA1470" s="20">
        <f t="shared" si="13"/>
        <v>67.495792369953975</v>
      </c>
      <c r="AB1470" s="18">
        <f t="shared" si="14"/>
        <v>22.498597456651325</v>
      </c>
      <c r="AC1470" s="19">
        <f t="shared" si="15"/>
        <v>-0.29775255716102944</v>
      </c>
      <c r="AD1470" s="15">
        <v>47.464195400000001</v>
      </c>
      <c r="AE1470" s="16">
        <f t="shared" si="16"/>
        <v>22.550520681532504</v>
      </c>
      <c r="AF1470" s="17">
        <v>2</v>
      </c>
      <c r="AG1470" s="7">
        <f t="shared" si="17"/>
        <v>45.101041363065008</v>
      </c>
      <c r="AH1470" s="18">
        <f t="shared" si="18"/>
        <v>14.847352495097809</v>
      </c>
      <c r="AI1470" s="19">
        <f t="shared" si="19"/>
        <v>-0.52482326156125847</v>
      </c>
      <c r="AJ1470" s="5">
        <v>0</v>
      </c>
      <c r="AK1470" s="15">
        <v>17.957956100000001</v>
      </c>
      <c r="AL1470" s="16">
        <f t="shared" si="20"/>
        <v>55.685624490417368</v>
      </c>
      <c r="AM1470" s="17">
        <v>3</v>
      </c>
      <c r="AN1470" s="7">
        <f t="shared" si="21"/>
        <v>167.05687347125212</v>
      </c>
      <c r="AO1470" s="18">
        <f t="shared" si="22"/>
        <v>0</v>
      </c>
      <c r="AP1470" s="19">
        <f t="shared" si="23"/>
        <v>-1.0465207101426044</v>
      </c>
      <c r="AQ1470" s="5">
        <v>0</v>
      </c>
      <c r="AR1470" s="15">
        <v>17.95795614</v>
      </c>
      <c r="AS1470" s="21">
        <f t="shared" si="24"/>
        <v>0</v>
      </c>
      <c r="AT1470" s="19">
        <f t="shared" si="25"/>
        <v>-1.0252866396461213</v>
      </c>
      <c r="AU1470" s="5">
        <v>0</v>
      </c>
      <c r="AV1470" s="15">
        <v>17.957956100000001</v>
      </c>
      <c r="AW1470" s="16">
        <f t="shared" si="26"/>
        <v>0</v>
      </c>
      <c r="AX1470" s="19">
        <f t="shared" si="27"/>
        <v>-0.82680925094591806</v>
      </c>
      <c r="AY1470" s="15">
        <v>17.957956100000001</v>
      </c>
      <c r="AZ1470" s="16">
        <f t="shared" si="28"/>
        <v>55.685624490417368</v>
      </c>
      <c r="BA1470" s="19">
        <f t="shared" si="29"/>
        <v>1.7068265469680339</v>
      </c>
      <c r="BB1470" s="15">
        <v>10</v>
      </c>
      <c r="BC1470" s="16">
        <f t="shared" si="30"/>
        <v>100</v>
      </c>
      <c r="BD1470" s="19">
        <f t="shared" si="31"/>
        <v>0.93333821106502679</v>
      </c>
      <c r="BE1470" s="15">
        <v>17.957956100000001</v>
      </c>
      <c r="BF1470" s="21">
        <f t="shared" si="32"/>
        <v>55.685624490417368</v>
      </c>
      <c r="BG1470" s="19">
        <f t="shared" si="33"/>
        <v>1.1128477848909928</v>
      </c>
      <c r="BH1470" s="15">
        <v>37.148348599999998</v>
      </c>
      <c r="BI1470" s="16">
        <f t="shared" si="34"/>
        <v>26.919097017410891</v>
      </c>
      <c r="BJ1470" s="22">
        <f t="shared" si="35"/>
        <v>-0.12764357859520573</v>
      </c>
      <c r="BK1470" s="15">
        <v>70.266751200000002</v>
      </c>
      <c r="BL1470" s="16">
        <f t="shared" si="36"/>
        <v>14.231481930247545</v>
      </c>
      <c r="BM1470" s="19">
        <f t="shared" si="37"/>
        <v>-0.46247763109574774</v>
      </c>
      <c r="BN1470" s="15">
        <v>70.266751200000002</v>
      </c>
      <c r="BO1470" s="16">
        <f t="shared" si="38"/>
        <v>14.231481930247545</v>
      </c>
      <c r="BP1470" s="19">
        <f t="shared" si="39"/>
        <v>0.16484817764988108</v>
      </c>
      <c r="BQ1470" s="15">
        <v>17.957956100000001</v>
      </c>
      <c r="BR1470" s="16">
        <f t="shared" si="40"/>
        <v>55.685624490417368</v>
      </c>
      <c r="BS1470" s="19">
        <f t="shared" si="41"/>
        <v>9.4419699549457003E-2</v>
      </c>
      <c r="BT1470" s="15">
        <v>27.9076083</v>
      </c>
      <c r="BU1470" s="16">
        <f t="shared" si="42"/>
        <v>36.47730070799367</v>
      </c>
      <c r="BV1470" s="19">
        <f t="shared" si="43"/>
        <v>-0.12176826530213231</v>
      </c>
      <c r="BW1470" s="15">
        <v>282.64975199999998</v>
      </c>
      <c r="BX1470" s="18">
        <f t="shared" si="44"/>
        <v>4.1704783074199052E-2</v>
      </c>
      <c r="BY1470" s="19">
        <f t="shared" si="45"/>
        <v>-5.2839640941384117E-2</v>
      </c>
      <c r="BZ1470" s="15">
        <v>33.214508600000002</v>
      </c>
      <c r="CA1470" s="18">
        <f t="shared" si="46"/>
        <v>5.0950865594688683E-3</v>
      </c>
      <c r="CB1470" s="19">
        <f t="shared" si="47"/>
        <v>-4.9808218032827638E-2</v>
      </c>
      <c r="CC1470" s="7">
        <f t="shared" si="48"/>
        <v>4.693466575992241E-2</v>
      </c>
      <c r="CD1470" s="61">
        <f t="shared" si="49"/>
        <v>7.558974313742961E-2</v>
      </c>
    </row>
    <row r="1471" spans="1:82" ht="15.75" customHeight="1" x14ac:dyDescent="0.25">
      <c r="A1471" s="5">
        <v>50274000101</v>
      </c>
      <c r="B1471" s="5">
        <v>50274</v>
      </c>
      <c r="C1471" s="6" t="s">
        <v>1476</v>
      </c>
      <c r="D1471" s="6" t="s">
        <v>1476</v>
      </c>
      <c r="E1471" s="5">
        <v>61</v>
      </c>
      <c r="F1471" s="15">
        <v>10.185339859999999</v>
      </c>
      <c r="G1471" s="16">
        <f t="shared" si="0"/>
        <v>98.180327190378122</v>
      </c>
      <c r="H1471" s="17">
        <v>1</v>
      </c>
      <c r="I1471" s="7">
        <f t="shared" si="1"/>
        <v>98.180327190378122</v>
      </c>
      <c r="J1471" s="18">
        <f t="shared" si="2"/>
        <v>32.726775730126043</v>
      </c>
      <c r="K1471" s="19">
        <f t="shared" si="3"/>
        <v>-9.7976741050991398E-2</v>
      </c>
      <c r="L1471" s="15">
        <v>16.277465500000002</v>
      </c>
      <c r="M1471" s="16">
        <f t="shared" si="4"/>
        <v>61.434625679286491</v>
      </c>
      <c r="N1471" s="19">
        <f t="shared" si="5"/>
        <v>0.82849526942889484</v>
      </c>
      <c r="O1471" s="15">
        <v>16.277465500000002</v>
      </c>
      <c r="P1471" s="16">
        <f t="shared" si="6"/>
        <v>61.434625679286491</v>
      </c>
      <c r="Q1471" s="17">
        <v>2</v>
      </c>
      <c r="R1471" s="7">
        <f t="shared" si="7"/>
        <v>122.86925135857298</v>
      </c>
      <c r="S1471" s="18">
        <f t="shared" si="8"/>
        <v>61.434625679286491</v>
      </c>
      <c r="T1471" s="19">
        <f t="shared" si="9"/>
        <v>0.79710219641658075</v>
      </c>
      <c r="U1471" s="15">
        <v>18.1257524</v>
      </c>
      <c r="V1471" s="16">
        <f t="shared" si="10"/>
        <v>55.170123586152485</v>
      </c>
      <c r="W1471" s="19">
        <f t="shared" si="11"/>
        <v>-0.24089461739319198</v>
      </c>
      <c r="X1471" s="15">
        <v>47.644582</v>
      </c>
      <c r="Y1471" s="16">
        <f t="shared" si="12"/>
        <v>22.41936113533329</v>
      </c>
      <c r="Z1471" s="17">
        <v>3</v>
      </c>
      <c r="AA1471" s="20">
        <f t="shared" si="13"/>
        <v>67.258083405999869</v>
      </c>
      <c r="AB1471" s="18">
        <f t="shared" si="14"/>
        <v>22.41936113533329</v>
      </c>
      <c r="AC1471" s="19">
        <f t="shared" si="15"/>
        <v>-0.30392094290972466</v>
      </c>
      <c r="AD1471" s="15">
        <v>47.6319917</v>
      </c>
      <c r="AE1471" s="16">
        <f t="shared" si="16"/>
        <v>22.471080502812566</v>
      </c>
      <c r="AF1471" s="17">
        <v>2</v>
      </c>
      <c r="AG1471" s="7">
        <f t="shared" si="17"/>
        <v>44.942161005625131</v>
      </c>
      <c r="AH1471" s="18">
        <f t="shared" si="18"/>
        <v>14.79504876551278</v>
      </c>
      <c r="AI1471" s="19">
        <f t="shared" si="19"/>
        <v>-0.52853007939605889</v>
      </c>
      <c r="AJ1471" s="5">
        <v>0</v>
      </c>
      <c r="AK1471" s="15">
        <v>18.1257524</v>
      </c>
      <c r="AL1471" s="16">
        <f t="shared" si="20"/>
        <v>55.170123586152485</v>
      </c>
      <c r="AM1471" s="17">
        <v>3</v>
      </c>
      <c r="AN1471" s="7">
        <f t="shared" si="21"/>
        <v>165.51037075845744</v>
      </c>
      <c r="AO1471" s="18">
        <f t="shared" si="22"/>
        <v>0</v>
      </c>
      <c r="AP1471" s="19">
        <f t="shared" si="23"/>
        <v>-1.0465207101426044</v>
      </c>
      <c r="AQ1471" s="5">
        <v>0</v>
      </c>
      <c r="AR1471" s="15">
        <v>18.12575241</v>
      </c>
      <c r="AS1471" s="21">
        <f t="shared" si="24"/>
        <v>0</v>
      </c>
      <c r="AT1471" s="19">
        <f t="shared" si="25"/>
        <v>-1.0252866396461213</v>
      </c>
      <c r="AU1471" s="5">
        <v>0</v>
      </c>
      <c r="AV1471" s="15">
        <v>18.1257524</v>
      </c>
      <c r="AW1471" s="16">
        <f t="shared" si="26"/>
        <v>0</v>
      </c>
      <c r="AX1471" s="19">
        <f t="shared" si="27"/>
        <v>-0.82680925094591806</v>
      </c>
      <c r="AY1471" s="15">
        <v>18.1257524</v>
      </c>
      <c r="AZ1471" s="16">
        <f t="shared" si="28"/>
        <v>55.170123586152485</v>
      </c>
      <c r="BA1471" s="19">
        <f t="shared" si="29"/>
        <v>1.670464721699003</v>
      </c>
      <c r="BB1471" s="15">
        <v>10</v>
      </c>
      <c r="BC1471" s="16">
        <f t="shared" si="30"/>
        <v>100</v>
      </c>
      <c r="BD1471" s="19">
        <f t="shared" si="31"/>
        <v>0.93333821106502679</v>
      </c>
      <c r="BE1471" s="15">
        <v>18.1257524</v>
      </c>
      <c r="BF1471" s="21">
        <f t="shared" si="32"/>
        <v>55.170123586152485</v>
      </c>
      <c r="BG1471" s="19">
        <f t="shared" si="33"/>
        <v>1.0813715615496393</v>
      </c>
      <c r="BH1471" s="15">
        <v>37.316144899999998</v>
      </c>
      <c r="BI1471" s="16">
        <f t="shared" si="34"/>
        <v>26.798052228594493</v>
      </c>
      <c r="BJ1471" s="22">
        <f t="shared" si="35"/>
        <v>-0.1365378582165471</v>
      </c>
      <c r="BK1471" s="15">
        <v>70.4345474</v>
      </c>
      <c r="BL1471" s="16">
        <f t="shared" si="36"/>
        <v>14.197578275345034</v>
      </c>
      <c r="BM1471" s="19">
        <f t="shared" si="37"/>
        <v>-0.46557075108678592</v>
      </c>
      <c r="BN1471" s="15">
        <v>70.4345474</v>
      </c>
      <c r="BO1471" s="16">
        <f t="shared" si="38"/>
        <v>14.197578275345034</v>
      </c>
      <c r="BP1471" s="19">
        <f t="shared" si="39"/>
        <v>0.16071149360132717</v>
      </c>
      <c r="BQ1471" s="15">
        <v>18.1257524</v>
      </c>
      <c r="BR1471" s="16">
        <f t="shared" si="40"/>
        <v>55.170123586152485</v>
      </c>
      <c r="BS1471" s="19">
        <f t="shared" si="41"/>
        <v>7.0654460745233086E-2</v>
      </c>
      <c r="BT1471" s="15">
        <v>28.075404599999999</v>
      </c>
      <c r="BU1471" s="16">
        <f t="shared" si="42"/>
        <v>36.259289385272119</v>
      </c>
      <c r="BV1471" s="19">
        <f t="shared" si="43"/>
        <v>-0.13143391839687979</v>
      </c>
      <c r="BW1471" s="15">
        <v>281.25230199999999</v>
      </c>
      <c r="BX1471" s="18">
        <f t="shared" si="44"/>
        <v>4.1498590255367077E-2</v>
      </c>
      <c r="BY1471" s="19">
        <f t="shared" si="45"/>
        <v>-5.2913284441825338E-2</v>
      </c>
      <c r="BZ1471" s="15">
        <v>61.2135386</v>
      </c>
      <c r="CA1471" s="18">
        <f t="shared" si="46"/>
        <v>9.3901216945413042E-3</v>
      </c>
      <c r="CB1471" s="19">
        <f t="shared" si="47"/>
        <v>-4.8133745955352338E-2</v>
      </c>
      <c r="CC1471" s="7">
        <f t="shared" si="48"/>
        <v>3.3558388153879126E-2</v>
      </c>
      <c r="CD1471" s="61">
        <f t="shared" si="49"/>
        <v>5.4046830835726423E-2</v>
      </c>
    </row>
    <row r="1472" spans="1:82" ht="15.75" customHeight="1" x14ac:dyDescent="0.25">
      <c r="A1472" s="5">
        <v>50275000101</v>
      </c>
      <c r="B1472" s="5">
        <v>50275</v>
      </c>
      <c r="C1472" s="6" t="s">
        <v>1477</v>
      </c>
      <c r="D1472" s="6" t="s">
        <v>1477</v>
      </c>
      <c r="E1472" s="5">
        <v>112</v>
      </c>
      <c r="F1472" s="15">
        <v>10.10408056</v>
      </c>
      <c r="G1472" s="16">
        <f t="shared" si="0"/>
        <v>98.969915576365906</v>
      </c>
      <c r="H1472" s="17">
        <v>1</v>
      </c>
      <c r="I1472" s="7">
        <f t="shared" si="1"/>
        <v>98.969915576365906</v>
      </c>
      <c r="J1472" s="18">
        <f t="shared" si="2"/>
        <v>32.989971858788635</v>
      </c>
      <c r="K1472" s="19">
        <f t="shared" si="3"/>
        <v>-8.3499375859747135E-2</v>
      </c>
      <c r="L1472" s="15">
        <v>34.171074400000002</v>
      </c>
      <c r="M1472" s="16">
        <f t="shared" si="4"/>
        <v>29.264517360332103</v>
      </c>
      <c r="N1472" s="19">
        <f t="shared" si="5"/>
        <v>-1.0513969718884817</v>
      </c>
      <c r="O1472" s="15">
        <v>34.171074400000002</v>
      </c>
      <c r="P1472" s="16">
        <f t="shared" si="6"/>
        <v>29.264517360332103</v>
      </c>
      <c r="Q1472" s="17">
        <v>2</v>
      </c>
      <c r="R1472" s="7">
        <f t="shared" si="7"/>
        <v>58.529034720664207</v>
      </c>
      <c r="S1472" s="18">
        <f t="shared" si="8"/>
        <v>29.264517360332103</v>
      </c>
      <c r="T1472" s="19">
        <f t="shared" si="9"/>
        <v>-0.99802524783897073</v>
      </c>
      <c r="U1472" s="15">
        <v>30.772756000000001</v>
      </c>
      <c r="V1472" s="16">
        <f t="shared" si="10"/>
        <v>32.49627690155539</v>
      </c>
      <c r="W1472" s="19">
        <f t="shared" si="11"/>
        <v>-1.2093290105890342</v>
      </c>
      <c r="X1472" s="15">
        <v>43.117849999999997</v>
      </c>
      <c r="Y1472" s="16">
        <f t="shared" si="12"/>
        <v>24.773060113154994</v>
      </c>
      <c r="Z1472" s="17">
        <v>3</v>
      </c>
      <c r="AA1472" s="20">
        <f t="shared" si="13"/>
        <v>74.319180339464978</v>
      </c>
      <c r="AB1472" s="18">
        <f t="shared" si="14"/>
        <v>24.77306011315499</v>
      </c>
      <c r="AC1472" s="19">
        <f t="shared" si="15"/>
        <v>-0.12069028568069814</v>
      </c>
      <c r="AD1472" s="15">
        <v>43.106641199999999</v>
      </c>
      <c r="AE1472" s="16">
        <f t="shared" si="16"/>
        <v>24.830102513299042</v>
      </c>
      <c r="AF1472" s="17">
        <v>4</v>
      </c>
      <c r="AG1472" s="7">
        <f t="shared" si="17"/>
        <v>99.32041005319617</v>
      </c>
      <c r="AH1472" s="18">
        <f t="shared" si="18"/>
        <v>32.69647647703993</v>
      </c>
      <c r="AI1472" s="19">
        <f t="shared" si="19"/>
        <v>0.74016207766329167</v>
      </c>
      <c r="AJ1472" s="5">
        <v>2</v>
      </c>
      <c r="AK1472" s="15">
        <v>33.396346600000001</v>
      </c>
      <c r="AL1472" s="16">
        <f t="shared" si="20"/>
        <v>29.943395065854297</v>
      </c>
      <c r="AM1472" s="17">
        <v>3</v>
      </c>
      <c r="AN1472" s="7">
        <f t="shared" si="21"/>
        <v>89.830185197562884</v>
      </c>
      <c r="AO1472" s="18">
        <f t="shared" si="22"/>
        <v>29.943395065854293</v>
      </c>
      <c r="AP1472" s="19">
        <f t="shared" si="23"/>
        <v>-8.0480652639044942E-2</v>
      </c>
      <c r="AQ1472" s="5">
        <v>1</v>
      </c>
      <c r="AR1472" s="15">
        <v>34.452454189999997</v>
      </c>
      <c r="AS1472" s="21">
        <f t="shared" si="24"/>
        <v>29.025508443757111</v>
      </c>
      <c r="AT1472" s="19">
        <f t="shared" si="25"/>
        <v>-8.6743749761669445E-3</v>
      </c>
      <c r="AU1472" s="5">
        <v>2</v>
      </c>
      <c r="AV1472" s="15">
        <v>45.045975300000002</v>
      </c>
      <c r="AW1472" s="16">
        <f t="shared" si="26"/>
        <v>22.199541542615904</v>
      </c>
      <c r="AX1472" s="19">
        <f t="shared" si="27"/>
        <v>2.28959981159996E-2</v>
      </c>
      <c r="AY1472" s="15">
        <v>45.045975300000002</v>
      </c>
      <c r="AZ1472" s="16">
        <f t="shared" si="28"/>
        <v>22.199541542615904</v>
      </c>
      <c r="BA1472" s="19">
        <f t="shared" si="29"/>
        <v>-0.65517725752302614</v>
      </c>
      <c r="BB1472" s="15">
        <v>10</v>
      </c>
      <c r="BC1472" s="16">
        <f t="shared" si="30"/>
        <v>100</v>
      </c>
      <c r="BD1472" s="19">
        <f t="shared" si="31"/>
        <v>0.93333821106502679</v>
      </c>
      <c r="BE1472" s="15">
        <v>34.452454199999998</v>
      </c>
      <c r="BF1472" s="21">
        <f t="shared" si="32"/>
        <v>29.025508435332309</v>
      </c>
      <c r="BG1472" s="19">
        <f t="shared" si="33"/>
        <v>-0.51500535816589621</v>
      </c>
      <c r="BH1472" s="15">
        <v>45.045975300000002</v>
      </c>
      <c r="BI1472" s="16">
        <f t="shared" si="34"/>
        <v>22.199541542615904</v>
      </c>
      <c r="BJ1472" s="22">
        <f t="shared" si="35"/>
        <v>-0.47443294880865799</v>
      </c>
      <c r="BK1472" s="15">
        <v>45.045975300000002</v>
      </c>
      <c r="BL1472" s="16">
        <f t="shared" si="36"/>
        <v>22.199541542615904</v>
      </c>
      <c r="BM1472" s="19">
        <f t="shared" si="37"/>
        <v>0.26446949444779144</v>
      </c>
      <c r="BN1472" s="15">
        <v>45.045975300000002</v>
      </c>
      <c r="BO1472" s="16">
        <f t="shared" si="38"/>
        <v>22.199541542615904</v>
      </c>
      <c r="BP1472" s="19">
        <f t="shared" si="39"/>
        <v>1.137054424769546</v>
      </c>
      <c r="BQ1472" s="15">
        <v>33.396346600000001</v>
      </c>
      <c r="BR1472" s="16">
        <f t="shared" si="40"/>
        <v>29.943395065854297</v>
      </c>
      <c r="BS1472" s="19">
        <f t="shared" si="41"/>
        <v>-1.092329391609288</v>
      </c>
      <c r="BT1472" s="15">
        <v>32.412962499999999</v>
      </c>
      <c r="BU1472" s="16">
        <f t="shared" si="42"/>
        <v>31.407009464191987</v>
      </c>
      <c r="BV1472" s="19">
        <f t="shared" si="43"/>
        <v>-0.34656244406373926</v>
      </c>
      <c r="BW1472" s="15">
        <v>519.23995200000002</v>
      </c>
      <c r="BX1472" s="18">
        <f t="shared" si="44"/>
        <v>7.6613509859430301E-2</v>
      </c>
      <c r="BY1472" s="19">
        <f t="shared" si="45"/>
        <v>-4.0371695399081822E-2</v>
      </c>
      <c r="BZ1472" s="15">
        <v>112.413642</v>
      </c>
      <c r="CA1472" s="18">
        <f t="shared" si="46"/>
        <v>1.7244188175499456E-2</v>
      </c>
      <c r="CB1472" s="19">
        <f t="shared" si="47"/>
        <v>-4.5071741896385006E-2</v>
      </c>
      <c r="CC1472" s="7">
        <f t="shared" si="48"/>
        <v>-0.19069087109876642</v>
      </c>
      <c r="CD1472" s="61">
        <f t="shared" si="49"/>
        <v>-0.30711359571067326</v>
      </c>
    </row>
    <row r="1473" spans="1:82" ht="15.75" customHeight="1" x14ac:dyDescent="0.25">
      <c r="A1473" s="5">
        <v>50276000101</v>
      </c>
      <c r="B1473" s="5">
        <v>50276</v>
      </c>
      <c r="C1473" s="6" t="s">
        <v>1478</v>
      </c>
      <c r="D1473" s="6" t="s">
        <v>1478</v>
      </c>
      <c r="E1473" s="5">
        <v>137</v>
      </c>
      <c r="F1473" s="15">
        <v>10.06462318</v>
      </c>
      <c r="G1473" s="16">
        <f t="shared" si="0"/>
        <v>99.35791754103208</v>
      </c>
      <c r="H1473" s="17">
        <v>1</v>
      </c>
      <c r="I1473" s="7">
        <f t="shared" si="1"/>
        <v>99.35791754103208</v>
      </c>
      <c r="J1473" s="18">
        <f t="shared" si="2"/>
        <v>33.119305847010693</v>
      </c>
      <c r="K1473" s="19">
        <f t="shared" si="3"/>
        <v>-7.6385231025454428E-2</v>
      </c>
      <c r="L1473" s="15">
        <v>21.904022600000001</v>
      </c>
      <c r="M1473" s="16">
        <f t="shared" si="4"/>
        <v>45.653714765615696</v>
      </c>
      <c r="N1473" s="19">
        <f t="shared" si="5"/>
        <v>-9.3677938488195389E-2</v>
      </c>
      <c r="O1473" s="15">
        <v>21.904022600000001</v>
      </c>
      <c r="P1473" s="16">
        <f t="shared" si="6"/>
        <v>45.653714765615696</v>
      </c>
      <c r="Q1473" s="17">
        <v>2</v>
      </c>
      <c r="R1473" s="7">
        <f t="shared" si="7"/>
        <v>91.307429531231392</v>
      </c>
      <c r="S1473" s="18">
        <f t="shared" si="8"/>
        <v>45.653714765615696</v>
      </c>
      <c r="T1473" s="19">
        <f t="shared" si="9"/>
        <v>-8.3489997915301747E-2</v>
      </c>
      <c r="U1473" s="15">
        <v>21.881172400000001</v>
      </c>
      <c r="V1473" s="16">
        <f t="shared" si="10"/>
        <v>45.701390296618655</v>
      </c>
      <c r="W1473" s="19">
        <f t="shared" si="11"/>
        <v>-0.64531858237537865</v>
      </c>
      <c r="X1473" s="15">
        <v>28.382523299999999</v>
      </c>
      <c r="Y1473" s="16">
        <f t="shared" si="12"/>
        <v>37.634465361295064</v>
      </c>
      <c r="Z1473" s="17">
        <v>2</v>
      </c>
      <c r="AA1473" s="20">
        <f t="shared" si="13"/>
        <v>75.268930722590127</v>
      </c>
      <c r="AB1473" s="18">
        <f t="shared" si="14"/>
        <v>25.08964357419671</v>
      </c>
      <c r="AC1473" s="19">
        <f t="shared" si="15"/>
        <v>-9.6044909963112005E-2</v>
      </c>
      <c r="AD1473" s="15">
        <v>51.140037700000001</v>
      </c>
      <c r="AE1473" s="16">
        <f t="shared" si="16"/>
        <v>20.929634942369233</v>
      </c>
      <c r="AF1473" s="17">
        <v>3</v>
      </c>
      <c r="AG1473" s="7">
        <f t="shared" si="17"/>
        <v>62.7889048271077</v>
      </c>
      <c r="AH1473" s="18">
        <f t="shared" si="18"/>
        <v>20.670232317799012</v>
      </c>
      <c r="AI1473" s="19">
        <f t="shared" si="19"/>
        <v>-0.11214992166875305</v>
      </c>
      <c r="AJ1473" s="5">
        <v>1</v>
      </c>
      <c r="AK1473" s="15">
        <v>17.7754045</v>
      </c>
      <c r="AL1473" s="16">
        <f t="shared" si="20"/>
        <v>56.257510201807222</v>
      </c>
      <c r="AM1473" s="17">
        <v>2</v>
      </c>
      <c r="AN1473" s="7">
        <f t="shared" si="21"/>
        <v>112.51502040361444</v>
      </c>
      <c r="AO1473" s="18">
        <f t="shared" si="22"/>
        <v>37.505006801204814</v>
      </c>
      <c r="AP1473" s="19">
        <f t="shared" si="23"/>
        <v>0.16347364244246368</v>
      </c>
      <c r="AQ1473" s="5">
        <v>1</v>
      </c>
      <c r="AR1473" s="15">
        <v>28.403431019999999</v>
      </c>
      <c r="AS1473" s="21">
        <f t="shared" si="24"/>
        <v>35.207014226410173</v>
      </c>
      <c r="AT1473" s="19">
        <f t="shared" si="25"/>
        <v>0.20783155135240253</v>
      </c>
      <c r="AU1473" s="5">
        <v>1</v>
      </c>
      <c r="AV1473" s="15">
        <v>29.214747500000001</v>
      </c>
      <c r="AW1473" s="16">
        <f t="shared" si="26"/>
        <v>34.229287793776066</v>
      </c>
      <c r="AX1473" s="19">
        <f t="shared" si="27"/>
        <v>0.48334417966386173</v>
      </c>
      <c r="AY1473" s="15">
        <v>29.214747500000001</v>
      </c>
      <c r="AZ1473" s="16">
        <f t="shared" si="28"/>
        <v>34.229287793776066</v>
      </c>
      <c r="BA1473" s="19">
        <f t="shared" si="29"/>
        <v>0.19336350660859705</v>
      </c>
      <c r="BB1473" s="15">
        <v>10</v>
      </c>
      <c r="BC1473" s="16">
        <f t="shared" si="30"/>
        <v>100</v>
      </c>
      <c r="BD1473" s="19">
        <f t="shared" si="31"/>
        <v>0.93333821106502679</v>
      </c>
      <c r="BE1473" s="15">
        <v>29.214747500000001</v>
      </c>
      <c r="BF1473" s="21">
        <f t="shared" si="32"/>
        <v>34.229287793776066</v>
      </c>
      <c r="BG1473" s="19">
        <f t="shared" si="33"/>
        <v>-0.19726523404511229</v>
      </c>
      <c r="BH1473" s="15">
        <v>29.214747500000001</v>
      </c>
      <c r="BI1473" s="16">
        <f t="shared" si="34"/>
        <v>34.229287793776066</v>
      </c>
      <c r="BJ1473" s="22">
        <f t="shared" si="35"/>
        <v>0.40950371610546499</v>
      </c>
      <c r="BK1473" s="15">
        <v>66.788787799999994</v>
      </c>
      <c r="BL1473" s="16">
        <f t="shared" si="36"/>
        <v>14.972572986270011</v>
      </c>
      <c r="BM1473" s="19">
        <f t="shared" si="37"/>
        <v>-0.39486593651137092</v>
      </c>
      <c r="BN1473" s="15">
        <v>66.788787799999994</v>
      </c>
      <c r="BO1473" s="16">
        <f t="shared" si="38"/>
        <v>14.972572986270011</v>
      </c>
      <c r="BP1473" s="19">
        <f t="shared" si="39"/>
        <v>0.25527086389976433</v>
      </c>
      <c r="BQ1473" s="15">
        <v>28.403431000000001</v>
      </c>
      <c r="BR1473" s="16">
        <f t="shared" si="40"/>
        <v>35.207014251200846</v>
      </c>
      <c r="BS1473" s="19">
        <f t="shared" si="41"/>
        <v>-0.84966993964840654</v>
      </c>
      <c r="BT1473" s="15">
        <v>37.364679299999999</v>
      </c>
      <c r="BU1473" s="16">
        <f t="shared" si="42"/>
        <v>27.244826907961713</v>
      </c>
      <c r="BV1473" s="19">
        <f t="shared" si="43"/>
        <v>-0.53109511972166368</v>
      </c>
      <c r="BW1473" s="15">
        <v>309.52322299999997</v>
      </c>
      <c r="BX1473" s="18">
        <f t="shared" si="44"/>
        <v>4.5669945861625726E-2</v>
      </c>
      <c r="BY1473" s="19">
        <f t="shared" si="45"/>
        <v>-5.1423449683417215E-2</v>
      </c>
      <c r="BZ1473" s="15">
        <v>137.23514800000001</v>
      </c>
      <c r="CA1473" s="18">
        <f t="shared" si="46"/>
        <v>2.1051792952358202E-2</v>
      </c>
      <c r="CB1473" s="19">
        <f t="shared" si="47"/>
        <v>-4.3587300516884163E-2</v>
      </c>
      <c r="CC1473" s="7">
        <f t="shared" si="48"/>
        <v>-2.7834099496077319E-2</v>
      </c>
      <c r="CD1473" s="61">
        <f t="shared" si="49"/>
        <v>-4.4827685407034676E-2</v>
      </c>
    </row>
    <row r="1474" spans="1:82" ht="15.75" customHeight="1" x14ac:dyDescent="0.25">
      <c r="A1474" s="5">
        <v>50277000101</v>
      </c>
      <c r="B1474" s="5">
        <v>50277</v>
      </c>
      <c r="C1474" s="6" t="s">
        <v>1479</v>
      </c>
      <c r="D1474" s="6" t="s">
        <v>1479</v>
      </c>
      <c r="E1474" s="5">
        <v>61</v>
      </c>
      <c r="F1474" s="15">
        <v>10.04768898</v>
      </c>
      <c r="G1474" s="16">
        <f t="shared" si="0"/>
        <v>99.525373644676648</v>
      </c>
      <c r="H1474" s="17">
        <v>1</v>
      </c>
      <c r="I1474" s="7">
        <f t="shared" si="1"/>
        <v>99.525373644676648</v>
      </c>
      <c r="J1474" s="18">
        <f t="shared" si="2"/>
        <v>33.175124548225554</v>
      </c>
      <c r="K1474" s="19">
        <f t="shared" si="3"/>
        <v>-7.331486777165272E-2</v>
      </c>
      <c r="L1474" s="15">
        <v>15.1537959</v>
      </c>
      <c r="M1474" s="16">
        <f t="shared" si="4"/>
        <v>65.990066554875526</v>
      </c>
      <c r="N1474" s="19">
        <f t="shared" si="5"/>
        <v>1.0946969829231006</v>
      </c>
      <c r="O1474" s="15">
        <v>15.1537959</v>
      </c>
      <c r="P1474" s="16">
        <f t="shared" si="6"/>
        <v>65.990066554875526</v>
      </c>
      <c r="Q1474" s="17">
        <v>2</v>
      </c>
      <c r="R1474" s="7">
        <f t="shared" si="7"/>
        <v>131.98013310975105</v>
      </c>
      <c r="S1474" s="18">
        <f t="shared" si="8"/>
        <v>65.990066554875526</v>
      </c>
      <c r="T1474" s="19">
        <f t="shared" si="9"/>
        <v>1.0513008100916004</v>
      </c>
      <c r="U1474" s="15">
        <v>15.3834316</v>
      </c>
      <c r="V1474" s="16">
        <f t="shared" si="10"/>
        <v>65.005001874874267</v>
      </c>
      <c r="W1474" s="19">
        <f t="shared" si="11"/>
        <v>0.17916795602816865</v>
      </c>
      <c r="X1474" s="15">
        <v>17.769754599999999</v>
      </c>
      <c r="Y1474" s="16">
        <f t="shared" si="12"/>
        <v>60.111189717836631</v>
      </c>
      <c r="Z1474" s="17">
        <v>3</v>
      </c>
      <c r="AA1474" s="20">
        <f t="shared" si="13"/>
        <v>180.3335691535099</v>
      </c>
      <c r="AB1474" s="18">
        <f t="shared" si="14"/>
        <v>60.111189717836631</v>
      </c>
      <c r="AC1474" s="19">
        <f t="shared" si="15"/>
        <v>2.6303109144399897</v>
      </c>
      <c r="AD1474" s="15">
        <v>17.782344899999998</v>
      </c>
      <c r="AE1474" s="16">
        <f t="shared" si="16"/>
        <v>60.191292319383599</v>
      </c>
      <c r="AF1474" s="17">
        <v>2</v>
      </c>
      <c r="AG1474" s="7">
        <f t="shared" si="17"/>
        <v>120.3825846387672</v>
      </c>
      <c r="AH1474" s="18">
        <f t="shared" si="18"/>
        <v>39.630186230388553</v>
      </c>
      <c r="AI1474" s="19">
        <f t="shared" si="19"/>
        <v>1.231561050144961</v>
      </c>
      <c r="AJ1474" s="5">
        <v>3</v>
      </c>
      <c r="AK1474" s="15">
        <v>15.3834316</v>
      </c>
      <c r="AL1474" s="16">
        <f t="shared" si="20"/>
        <v>65.005001874874267</v>
      </c>
      <c r="AM1474" s="17">
        <v>3</v>
      </c>
      <c r="AN1474" s="7">
        <f t="shared" si="21"/>
        <v>195.0150056246228</v>
      </c>
      <c r="AO1474" s="18">
        <f t="shared" si="22"/>
        <v>65.005001874874267</v>
      </c>
      <c r="AP1474" s="19">
        <f t="shared" si="23"/>
        <v>1.0506842197296622</v>
      </c>
      <c r="AQ1474" s="5">
        <v>2</v>
      </c>
      <c r="AR1474" s="15">
        <v>15.383431570000001</v>
      </c>
      <c r="AS1474" s="21">
        <f t="shared" si="24"/>
        <v>65.005002001643774</v>
      </c>
      <c r="AT1474" s="19">
        <f t="shared" si="25"/>
        <v>1.2514997404381083</v>
      </c>
      <c r="AU1474" s="5">
        <v>0</v>
      </c>
      <c r="AV1474" s="15">
        <v>15.3834316</v>
      </c>
      <c r="AW1474" s="16">
        <f t="shared" si="26"/>
        <v>0</v>
      </c>
      <c r="AX1474" s="19">
        <f t="shared" si="27"/>
        <v>-0.82680925094591806</v>
      </c>
      <c r="AY1474" s="15">
        <v>19.302531699999999</v>
      </c>
      <c r="AZ1474" s="16">
        <f t="shared" si="28"/>
        <v>51.806675701509143</v>
      </c>
      <c r="BA1474" s="19">
        <f t="shared" si="29"/>
        <v>1.4332176028849293</v>
      </c>
      <c r="BB1474" s="15">
        <v>10</v>
      </c>
      <c r="BC1474" s="16">
        <f t="shared" si="30"/>
        <v>100</v>
      </c>
      <c r="BD1474" s="19">
        <f t="shared" si="31"/>
        <v>0.93333821106502679</v>
      </c>
      <c r="BE1474" s="15">
        <v>19.302531699999999</v>
      </c>
      <c r="BF1474" s="21">
        <f t="shared" si="32"/>
        <v>51.806675701509143</v>
      </c>
      <c r="BG1474" s="19">
        <f t="shared" si="33"/>
        <v>0.87600114233571447</v>
      </c>
      <c r="BH1474" s="15">
        <v>19.302531699999999</v>
      </c>
      <c r="BI1474" s="16">
        <f t="shared" si="34"/>
        <v>51.806675701509143</v>
      </c>
      <c r="BJ1474" s="22">
        <f t="shared" si="35"/>
        <v>1.7010768981719591</v>
      </c>
      <c r="BK1474" s="15">
        <v>69.875664400000005</v>
      </c>
      <c r="BL1474" s="16">
        <f t="shared" si="36"/>
        <v>14.311134049123973</v>
      </c>
      <c r="BM1474" s="19">
        <f t="shared" si="37"/>
        <v>-0.4552107578948002</v>
      </c>
      <c r="BN1474" s="15">
        <v>69.875664400000005</v>
      </c>
      <c r="BO1474" s="16">
        <f t="shared" si="38"/>
        <v>14.311134049123973</v>
      </c>
      <c r="BP1474" s="19">
        <f t="shared" si="39"/>
        <v>0.17456676552888972</v>
      </c>
      <c r="BQ1474" s="15">
        <v>15.3834316</v>
      </c>
      <c r="BR1474" s="16">
        <f t="shared" si="40"/>
        <v>65.005001874874267</v>
      </c>
      <c r="BS1474" s="19">
        <f t="shared" si="41"/>
        <v>0.52405469575597952</v>
      </c>
      <c r="BT1474" s="15">
        <v>13.3950523</v>
      </c>
      <c r="BU1474" s="16">
        <f t="shared" si="42"/>
        <v>75.997778672353519</v>
      </c>
      <c r="BV1474" s="19">
        <f t="shared" si="43"/>
        <v>1.6303940782565167</v>
      </c>
      <c r="BW1474" s="15">
        <v>406.49723299999999</v>
      </c>
      <c r="BX1474" s="18">
        <f t="shared" si="44"/>
        <v>5.9978396593559184E-2</v>
      </c>
      <c r="BY1474" s="19">
        <f t="shared" si="45"/>
        <v>-4.6313066093147302E-2</v>
      </c>
      <c r="BZ1474" s="15">
        <v>61.266355799999999</v>
      </c>
      <c r="CA1474" s="18">
        <f t="shared" si="46"/>
        <v>9.3982238227127493E-3</v>
      </c>
      <c r="CB1474" s="19">
        <f t="shared" si="47"/>
        <v>-4.8130587241403663E-2</v>
      </c>
      <c r="CC1474" s="7">
        <f t="shared" si="48"/>
        <v>0.75326802830777306</v>
      </c>
      <c r="CD1474" s="61">
        <f t="shared" si="49"/>
        <v>1.2131616546429744</v>
      </c>
    </row>
    <row r="1475" spans="1:82" ht="15.75" customHeight="1" x14ac:dyDescent="0.25">
      <c r="A1475" s="5">
        <v>50278000101</v>
      </c>
      <c r="B1475" s="5">
        <v>50278</v>
      </c>
      <c r="C1475" s="6" t="s">
        <v>1480</v>
      </c>
      <c r="D1475" s="6" t="s">
        <v>1480</v>
      </c>
      <c r="E1475" s="5">
        <v>203</v>
      </c>
      <c r="F1475" s="15">
        <v>10.088366219999999</v>
      </c>
      <c r="G1475" s="16">
        <f t="shared" si="0"/>
        <v>99.124077991688935</v>
      </c>
      <c r="H1475" s="17">
        <v>1</v>
      </c>
      <c r="I1475" s="7">
        <f t="shared" si="1"/>
        <v>99.124077991688935</v>
      </c>
      <c r="J1475" s="18">
        <f t="shared" si="2"/>
        <v>33.041359330562976</v>
      </c>
      <c r="K1475" s="19">
        <f t="shared" si="3"/>
        <v>-8.0672756794671105E-2</v>
      </c>
      <c r="L1475" s="15">
        <v>27.417097200000001</v>
      </c>
      <c r="M1475" s="16">
        <f t="shared" si="4"/>
        <v>36.473591376405814</v>
      </c>
      <c r="N1475" s="19">
        <f t="shared" si="5"/>
        <v>-0.6301275693880628</v>
      </c>
      <c r="O1475" s="15">
        <v>27.417097200000001</v>
      </c>
      <c r="P1475" s="16">
        <f t="shared" si="6"/>
        <v>36.473591376405814</v>
      </c>
      <c r="Q1475" s="17">
        <v>2</v>
      </c>
      <c r="R1475" s="7">
        <f t="shared" si="7"/>
        <v>72.947182752811628</v>
      </c>
      <c r="S1475" s="18">
        <f t="shared" si="8"/>
        <v>36.473591376405814</v>
      </c>
      <c r="T1475" s="19">
        <f t="shared" si="9"/>
        <v>-0.5957509848611664</v>
      </c>
      <c r="U1475" s="15">
        <v>15.107415100000001</v>
      </c>
      <c r="V1475" s="16">
        <f t="shared" si="10"/>
        <v>66.192660582947767</v>
      </c>
      <c r="W1475" s="19">
        <f t="shared" si="11"/>
        <v>0.22989466139388218</v>
      </c>
      <c r="X1475" s="15">
        <v>60.300776300000003</v>
      </c>
      <c r="Y1475" s="16">
        <f t="shared" si="12"/>
        <v>17.713886214098373</v>
      </c>
      <c r="Z1475" s="17">
        <v>3</v>
      </c>
      <c r="AA1475" s="20">
        <f t="shared" si="13"/>
        <v>53.14165864229512</v>
      </c>
      <c r="AB1475" s="18">
        <f t="shared" si="14"/>
        <v>17.713886214098373</v>
      </c>
      <c r="AC1475" s="19">
        <f t="shared" si="15"/>
        <v>-0.67023255306749929</v>
      </c>
      <c r="AD1475" s="15">
        <v>60.289567499999997</v>
      </c>
      <c r="AE1475" s="16">
        <f t="shared" si="16"/>
        <v>17.753358738226144</v>
      </c>
      <c r="AF1475" s="17">
        <v>4</v>
      </c>
      <c r="AG1475" s="7">
        <f t="shared" si="17"/>
        <v>71.013434952904575</v>
      </c>
      <c r="AH1475" s="18">
        <f t="shared" si="18"/>
        <v>23.377763988769697</v>
      </c>
      <c r="AI1475" s="19">
        <f t="shared" si="19"/>
        <v>7.9735566533867389E-2</v>
      </c>
      <c r="AJ1475" s="5">
        <v>16</v>
      </c>
      <c r="AK1475" s="15">
        <v>10</v>
      </c>
      <c r="AL1475" s="16">
        <f t="shared" si="20"/>
        <v>100</v>
      </c>
      <c r="AM1475" s="17">
        <v>1</v>
      </c>
      <c r="AN1475" s="7">
        <f t="shared" si="21"/>
        <v>100</v>
      </c>
      <c r="AO1475" s="18">
        <f t="shared" si="22"/>
        <v>33.333333333333336</v>
      </c>
      <c r="AP1475" s="19">
        <f t="shared" si="23"/>
        <v>2.8886242853155969E-2</v>
      </c>
      <c r="AQ1475" s="5">
        <v>6</v>
      </c>
      <c r="AR1475" s="15">
        <v>28.22773995</v>
      </c>
      <c r="AS1475" s="21">
        <f t="shared" si="24"/>
        <v>35.426144699196861</v>
      </c>
      <c r="AT1475" s="19">
        <f t="shared" si="25"/>
        <v>0.21550654959160775</v>
      </c>
      <c r="AU1475" s="5">
        <v>7</v>
      </c>
      <c r="AV1475" s="15">
        <v>33.728973199999999</v>
      </c>
      <c r="AW1475" s="16">
        <f t="shared" si="26"/>
        <v>29.64810087963188</v>
      </c>
      <c r="AX1475" s="19">
        <f t="shared" si="27"/>
        <v>0.30799557796371202</v>
      </c>
      <c r="AY1475" s="15">
        <v>53.493911400000002</v>
      </c>
      <c r="AZ1475" s="16">
        <f t="shared" si="28"/>
        <v>18.693716234778822</v>
      </c>
      <c r="BA1475" s="19">
        <f t="shared" si="29"/>
        <v>-0.90246723550881813</v>
      </c>
      <c r="BB1475" s="15">
        <v>10</v>
      </c>
      <c r="BC1475" s="16">
        <f t="shared" si="30"/>
        <v>100</v>
      </c>
      <c r="BD1475" s="19">
        <f t="shared" si="31"/>
        <v>0.93333821106502679</v>
      </c>
      <c r="BE1475" s="15">
        <v>19.985478199999999</v>
      </c>
      <c r="BF1475" s="21">
        <f t="shared" si="32"/>
        <v>50.03633087948829</v>
      </c>
      <c r="BG1475" s="19">
        <f t="shared" si="33"/>
        <v>0.76790478683348629</v>
      </c>
      <c r="BH1475" s="15">
        <v>58.255288499999999</v>
      </c>
      <c r="BI1475" s="16">
        <f t="shared" si="34"/>
        <v>17.165823494290994</v>
      </c>
      <c r="BJ1475" s="22">
        <f t="shared" si="35"/>
        <v>-0.84430674754528856</v>
      </c>
      <c r="BK1475" s="15">
        <v>58.255288499999999</v>
      </c>
      <c r="BL1475" s="16">
        <f t="shared" si="36"/>
        <v>17.165823494290994</v>
      </c>
      <c r="BM1475" s="19">
        <f t="shared" si="37"/>
        <v>-0.19476989933716343</v>
      </c>
      <c r="BN1475" s="15">
        <v>58.255288499999999</v>
      </c>
      <c r="BO1475" s="16">
        <f t="shared" si="38"/>
        <v>17.165823494290994</v>
      </c>
      <c r="BP1475" s="19">
        <f t="shared" si="39"/>
        <v>0.5228757701289477</v>
      </c>
      <c r="BQ1475" s="15">
        <v>15.107415100000001</v>
      </c>
      <c r="BR1475" s="16">
        <f t="shared" si="40"/>
        <v>66.192660582947767</v>
      </c>
      <c r="BS1475" s="19">
        <f t="shared" si="41"/>
        <v>0.57880725308763403</v>
      </c>
      <c r="BT1475" s="15">
        <v>33.763452100000002</v>
      </c>
      <c r="BU1475" s="16">
        <f t="shared" si="42"/>
        <v>30.15077418579482</v>
      </c>
      <c r="BV1475" s="19">
        <f t="shared" si="43"/>
        <v>-0.40225833295057006</v>
      </c>
      <c r="BW1475" s="15">
        <v>373.26443899999998</v>
      </c>
      <c r="BX1475" s="18">
        <f t="shared" si="44"/>
        <v>5.5074919923537045E-2</v>
      </c>
      <c r="BY1475" s="19">
        <f t="shared" si="45"/>
        <v>-4.8064384050571361E-2</v>
      </c>
      <c r="BZ1475" s="15">
        <v>203.296739</v>
      </c>
      <c r="CA1475" s="18">
        <f t="shared" si="46"/>
        <v>3.1185603103059317E-2</v>
      </c>
      <c r="CB1475" s="19">
        <f t="shared" si="47"/>
        <v>-3.9636510452975039E-2</v>
      </c>
      <c r="CC1475" s="7">
        <f t="shared" si="48"/>
        <v>-3.9123281816077132E-2</v>
      </c>
      <c r="CD1475" s="61">
        <f t="shared" si="49"/>
        <v>-6.3009265652335333E-2</v>
      </c>
    </row>
    <row r="1476" spans="1:82" ht="15.75" customHeight="1" x14ac:dyDescent="0.25">
      <c r="A1476" s="5">
        <v>50279000101</v>
      </c>
      <c r="B1476" s="5">
        <v>50279</v>
      </c>
      <c r="C1476" s="6" t="s">
        <v>1481</v>
      </c>
      <c r="D1476" s="6" t="s">
        <v>1481</v>
      </c>
      <c r="E1476" s="5">
        <v>81</v>
      </c>
      <c r="F1476" s="15">
        <v>10.08621263</v>
      </c>
      <c r="G1476" s="16">
        <f t="shared" si="0"/>
        <v>99.145242786736688</v>
      </c>
      <c r="H1476" s="17">
        <v>1</v>
      </c>
      <c r="I1476" s="7">
        <f t="shared" si="1"/>
        <v>99.145242786736688</v>
      </c>
      <c r="J1476" s="18">
        <f t="shared" si="2"/>
        <v>33.048414262245565</v>
      </c>
      <c r="K1476" s="19">
        <f t="shared" si="3"/>
        <v>-8.0284693251004569E-2</v>
      </c>
      <c r="L1476" s="15">
        <v>28.094134</v>
      </c>
      <c r="M1476" s="16">
        <f t="shared" si="4"/>
        <v>35.594619147185675</v>
      </c>
      <c r="N1476" s="19">
        <f t="shared" si="5"/>
        <v>-0.68149118488048599</v>
      </c>
      <c r="O1476" s="15">
        <v>22.482496399999999</v>
      </c>
      <c r="P1476" s="16">
        <f t="shared" si="6"/>
        <v>44.479046374939038</v>
      </c>
      <c r="Q1476" s="17">
        <v>2</v>
      </c>
      <c r="R1476" s="7">
        <f t="shared" si="7"/>
        <v>88.958092749878077</v>
      </c>
      <c r="S1476" s="18">
        <f t="shared" si="8"/>
        <v>44.479046374939031</v>
      </c>
      <c r="T1476" s="19">
        <f t="shared" si="9"/>
        <v>-0.1490377867227384</v>
      </c>
      <c r="U1476" s="15">
        <v>12.0416761</v>
      </c>
      <c r="V1476" s="16">
        <f t="shared" si="10"/>
        <v>83.04491764232057</v>
      </c>
      <c r="W1476" s="19">
        <f t="shared" si="11"/>
        <v>0.94968012904286458</v>
      </c>
      <c r="X1476" s="15">
        <v>19.1600018</v>
      </c>
      <c r="Y1476" s="16">
        <f t="shared" si="12"/>
        <v>55.749529731255038</v>
      </c>
      <c r="Z1476" s="17">
        <v>3</v>
      </c>
      <c r="AA1476" s="20">
        <f t="shared" si="13"/>
        <v>167.2485891937651</v>
      </c>
      <c r="AB1476" s="18">
        <f t="shared" si="14"/>
        <v>55.749529731255038</v>
      </c>
      <c r="AC1476" s="19">
        <f t="shared" si="15"/>
        <v>2.2907645945913382</v>
      </c>
      <c r="AD1476" s="15">
        <v>19.147411600000002</v>
      </c>
      <c r="AE1476" s="16">
        <f t="shared" si="16"/>
        <v>55.900105056497551</v>
      </c>
      <c r="AF1476" s="17">
        <v>2</v>
      </c>
      <c r="AG1476" s="7">
        <f t="shared" si="17"/>
        <v>111.8002101129951</v>
      </c>
      <c r="AH1476" s="18">
        <f t="shared" si="18"/>
        <v>36.804851471412455</v>
      </c>
      <c r="AI1476" s="19">
        <f t="shared" si="19"/>
        <v>1.0313267388072114</v>
      </c>
      <c r="AJ1476" s="5">
        <v>1</v>
      </c>
      <c r="AK1476" s="15">
        <v>12.0416761</v>
      </c>
      <c r="AL1476" s="16">
        <f t="shared" si="20"/>
        <v>83.04491764232057</v>
      </c>
      <c r="AM1476" s="17">
        <v>2</v>
      </c>
      <c r="AN1476" s="7">
        <f t="shared" si="21"/>
        <v>166.08983528464114</v>
      </c>
      <c r="AO1476" s="18">
        <f t="shared" si="22"/>
        <v>55.363278428213718</v>
      </c>
      <c r="AP1476" s="19">
        <f t="shared" si="23"/>
        <v>0.73962092672763224</v>
      </c>
      <c r="AQ1476" s="5">
        <v>2</v>
      </c>
      <c r="AR1476" s="15">
        <v>20.91393476</v>
      </c>
      <c r="AS1476" s="21">
        <f t="shared" si="24"/>
        <v>47.815010014882539</v>
      </c>
      <c r="AT1476" s="19">
        <f t="shared" si="25"/>
        <v>0.64942392436128782</v>
      </c>
      <c r="AU1476" s="5">
        <v>1</v>
      </c>
      <c r="AV1476" s="15">
        <v>20.9139348</v>
      </c>
      <c r="AW1476" s="16">
        <f t="shared" si="26"/>
        <v>47.815009923431532</v>
      </c>
      <c r="AX1476" s="19">
        <f t="shared" si="27"/>
        <v>1.0033485853271249</v>
      </c>
      <c r="AY1476" s="15">
        <v>20.9139348</v>
      </c>
      <c r="AZ1476" s="16">
        <f t="shared" si="28"/>
        <v>47.815009923431532</v>
      </c>
      <c r="BA1476" s="19">
        <f t="shared" si="29"/>
        <v>1.1516579540967122</v>
      </c>
      <c r="BB1476" s="15">
        <v>10</v>
      </c>
      <c r="BC1476" s="16">
        <f t="shared" si="30"/>
        <v>100</v>
      </c>
      <c r="BD1476" s="19">
        <f t="shared" si="31"/>
        <v>0.93333821106502679</v>
      </c>
      <c r="BE1476" s="15">
        <v>20.9139348</v>
      </c>
      <c r="BF1476" s="21">
        <f t="shared" si="32"/>
        <v>47.815009923431532</v>
      </c>
      <c r="BG1476" s="19">
        <f t="shared" si="33"/>
        <v>0.63227205768167805</v>
      </c>
      <c r="BH1476" s="15">
        <v>20.9139348</v>
      </c>
      <c r="BI1476" s="16">
        <f t="shared" si="34"/>
        <v>47.815009923431532</v>
      </c>
      <c r="BJ1476" s="22">
        <f t="shared" si="35"/>
        <v>1.4077723128831814</v>
      </c>
      <c r="BK1476" s="15">
        <v>70.882994999999994</v>
      </c>
      <c r="BL1476" s="16">
        <f t="shared" si="36"/>
        <v>14.10775602808544</v>
      </c>
      <c r="BM1476" s="19">
        <f t="shared" si="37"/>
        <v>-0.47376547196385715</v>
      </c>
      <c r="BN1476" s="15">
        <v>70.882994999999994</v>
      </c>
      <c r="BO1476" s="16">
        <f t="shared" si="38"/>
        <v>14.10775602808544</v>
      </c>
      <c r="BP1476" s="19">
        <f t="shared" si="39"/>
        <v>0.14975201862694898</v>
      </c>
      <c r="BQ1476" s="15">
        <v>20.9139348</v>
      </c>
      <c r="BR1476" s="16">
        <f t="shared" si="40"/>
        <v>47.815009923431532</v>
      </c>
      <c r="BS1476" s="19">
        <f t="shared" si="41"/>
        <v>-0.26842551211347015</v>
      </c>
      <c r="BT1476" s="15">
        <v>18.748642799999999</v>
      </c>
      <c r="BU1476" s="16">
        <f t="shared" si="42"/>
        <v>54.296955297478917</v>
      </c>
      <c r="BV1476" s="19">
        <f t="shared" si="43"/>
        <v>0.66827601946272808</v>
      </c>
      <c r="BW1476" s="15">
        <v>379.53758099999999</v>
      </c>
      <c r="BX1476" s="18">
        <f t="shared" si="44"/>
        <v>5.6000517856853636E-2</v>
      </c>
      <c r="BY1476" s="19">
        <f t="shared" si="45"/>
        <v>-4.7733798959408963E-2</v>
      </c>
      <c r="BZ1476" s="15">
        <v>81.248520999999997</v>
      </c>
      <c r="CA1476" s="18">
        <f t="shared" si="46"/>
        <v>1.2463476497852628E-2</v>
      </c>
      <c r="CB1476" s="19">
        <f t="shared" si="47"/>
        <v>-4.6935560925317046E-2</v>
      </c>
      <c r="CC1476" s="7">
        <f t="shared" si="48"/>
        <v>0.51892418230828696</v>
      </c>
      <c r="CD1476" s="61">
        <f t="shared" si="49"/>
        <v>0.83574358128227189</v>
      </c>
    </row>
    <row r="1477" spans="1:82" ht="15.75" customHeight="1" x14ac:dyDescent="0.25">
      <c r="A1477" s="5">
        <v>50280000101</v>
      </c>
      <c r="B1477" s="5">
        <v>50280</v>
      </c>
      <c r="C1477" s="6" t="s">
        <v>1482</v>
      </c>
      <c r="D1477" s="6" t="s">
        <v>1482</v>
      </c>
      <c r="E1477" s="5">
        <v>322</v>
      </c>
      <c r="F1477" s="15">
        <v>10.04005868</v>
      </c>
      <c r="G1477" s="16">
        <f t="shared" si="0"/>
        <v>99.601011495283416</v>
      </c>
      <c r="H1477" s="17">
        <v>1</v>
      </c>
      <c r="I1477" s="7">
        <f t="shared" si="1"/>
        <v>99.601011495283416</v>
      </c>
      <c r="J1477" s="18">
        <f t="shared" si="2"/>
        <v>33.200337165094474</v>
      </c>
      <c r="K1477" s="19">
        <f t="shared" si="3"/>
        <v>-7.1928022669891317E-2</v>
      </c>
      <c r="L1477" s="15">
        <v>21.777858599999998</v>
      </c>
      <c r="M1477" s="16">
        <f t="shared" si="4"/>
        <v>45.918196934201788</v>
      </c>
      <c r="N1477" s="19">
        <f t="shared" si="5"/>
        <v>-7.8222660198105115E-2</v>
      </c>
      <c r="O1477" s="15">
        <v>21.777858599999998</v>
      </c>
      <c r="P1477" s="16">
        <f t="shared" si="6"/>
        <v>45.918196934201788</v>
      </c>
      <c r="Q1477" s="17">
        <v>2</v>
      </c>
      <c r="R1477" s="7">
        <f t="shared" si="7"/>
        <v>91.836393868403576</v>
      </c>
      <c r="S1477" s="18">
        <f t="shared" si="8"/>
        <v>45.918196934201788</v>
      </c>
      <c r="T1477" s="19">
        <f t="shared" si="9"/>
        <v>-6.873160187143823E-2</v>
      </c>
      <c r="U1477" s="15">
        <v>10</v>
      </c>
      <c r="V1477" s="16">
        <f t="shared" si="10"/>
        <v>100</v>
      </c>
      <c r="W1477" s="19">
        <f t="shared" si="11"/>
        <v>1.6738574211914985</v>
      </c>
      <c r="X1477" s="15">
        <v>21.679428000000001</v>
      </c>
      <c r="Y1477" s="16">
        <f t="shared" si="12"/>
        <v>49.270722917597269</v>
      </c>
      <c r="Z1477" s="17">
        <v>2</v>
      </c>
      <c r="AA1477" s="20">
        <f t="shared" si="13"/>
        <v>98.541445835194537</v>
      </c>
      <c r="AB1477" s="18">
        <f t="shared" si="14"/>
        <v>32.847148611731512</v>
      </c>
      <c r="AC1477" s="19">
        <f t="shared" si="15"/>
        <v>0.50786100998612194</v>
      </c>
      <c r="AD1477" s="15">
        <v>65.893478799999997</v>
      </c>
      <c r="AE1477" s="16">
        <f t="shared" si="16"/>
        <v>16.24352423778846</v>
      </c>
      <c r="AF1477" s="17">
        <v>4</v>
      </c>
      <c r="AG1477" s="7">
        <f t="shared" si="17"/>
        <v>64.97409695115384</v>
      </c>
      <c r="AH1477" s="18">
        <f t="shared" si="18"/>
        <v>21.389601910045158</v>
      </c>
      <c r="AI1477" s="19">
        <f t="shared" si="19"/>
        <v>-6.1167476334407687E-2</v>
      </c>
      <c r="AJ1477" s="5">
        <v>10</v>
      </c>
      <c r="AK1477" s="15">
        <v>10</v>
      </c>
      <c r="AL1477" s="16">
        <f t="shared" si="20"/>
        <v>100</v>
      </c>
      <c r="AM1477" s="17">
        <v>1</v>
      </c>
      <c r="AN1477" s="7">
        <f t="shared" si="21"/>
        <v>100</v>
      </c>
      <c r="AO1477" s="18">
        <f t="shared" si="22"/>
        <v>33.333333333333336</v>
      </c>
      <c r="AP1477" s="19">
        <f t="shared" si="23"/>
        <v>2.8886242853155969E-2</v>
      </c>
      <c r="AQ1477" s="5">
        <v>5</v>
      </c>
      <c r="AR1477" s="15">
        <v>20.937655400000001</v>
      </c>
      <c r="AS1477" s="21">
        <f t="shared" si="24"/>
        <v>47.760839544622556</v>
      </c>
      <c r="AT1477" s="19">
        <f t="shared" si="25"/>
        <v>0.6475266151528738</v>
      </c>
      <c r="AU1477" s="5">
        <v>3</v>
      </c>
      <c r="AV1477" s="15">
        <v>20.937655400000001</v>
      </c>
      <c r="AW1477" s="16">
        <f t="shared" si="26"/>
        <v>47.760839544622556</v>
      </c>
      <c r="AX1477" s="19">
        <f t="shared" si="27"/>
        <v>1.001275170651903</v>
      </c>
      <c r="AY1477" s="15">
        <v>20.937655400000001</v>
      </c>
      <c r="AZ1477" s="16">
        <f t="shared" si="28"/>
        <v>47.760839544622556</v>
      </c>
      <c r="BA1477" s="19">
        <f t="shared" si="29"/>
        <v>1.147836944603396</v>
      </c>
      <c r="BB1477" s="15">
        <v>10</v>
      </c>
      <c r="BC1477" s="16">
        <f t="shared" si="30"/>
        <v>100</v>
      </c>
      <c r="BD1477" s="19">
        <f t="shared" si="31"/>
        <v>0.93333821106502679</v>
      </c>
      <c r="BE1477" s="15">
        <v>20.937655400000001</v>
      </c>
      <c r="BF1477" s="21">
        <f t="shared" si="32"/>
        <v>47.760839544622556</v>
      </c>
      <c r="BG1477" s="19">
        <f t="shared" si="33"/>
        <v>0.62896444187000744</v>
      </c>
      <c r="BH1477" s="15">
        <v>20.937655400000001</v>
      </c>
      <c r="BI1477" s="16">
        <f t="shared" si="34"/>
        <v>47.760839544622556</v>
      </c>
      <c r="BJ1477" s="22">
        <f t="shared" si="35"/>
        <v>1.4037919143791877</v>
      </c>
      <c r="BK1477" s="15">
        <v>66.284676399999995</v>
      </c>
      <c r="BL1477" s="16">
        <f t="shared" si="36"/>
        <v>15.086443116436488</v>
      </c>
      <c r="BM1477" s="19">
        <f t="shared" si="37"/>
        <v>-0.38447726375579833</v>
      </c>
      <c r="BN1477" s="15">
        <v>66.284676399999995</v>
      </c>
      <c r="BO1477" s="16">
        <f t="shared" si="38"/>
        <v>15.086443116436488</v>
      </c>
      <c r="BP1477" s="19">
        <f t="shared" si="39"/>
        <v>0.26916449136915943</v>
      </c>
      <c r="BQ1477" s="15">
        <v>16.355142799999999</v>
      </c>
      <c r="BR1477" s="16">
        <f t="shared" si="40"/>
        <v>61.142847373977077</v>
      </c>
      <c r="BS1477" s="19">
        <f t="shared" si="41"/>
        <v>0.34600452503219059</v>
      </c>
      <c r="BT1477" s="15">
        <v>33.187866</v>
      </c>
      <c r="BU1477" s="16">
        <f t="shared" si="42"/>
        <v>30.673687184346228</v>
      </c>
      <c r="BV1477" s="19">
        <f t="shared" si="43"/>
        <v>-0.37907469468978322</v>
      </c>
      <c r="BW1477" s="15">
        <v>377.74248499999999</v>
      </c>
      <c r="BX1477" s="18">
        <f t="shared" si="44"/>
        <v>5.5735652634975215E-2</v>
      </c>
      <c r="BY1477" s="19">
        <f t="shared" si="45"/>
        <v>-4.7828397802350077E-2</v>
      </c>
      <c r="BZ1477" s="15">
        <v>322.40813600000001</v>
      </c>
      <c r="CA1477" s="18">
        <f t="shared" si="46"/>
        <v>4.9457223052127609E-2</v>
      </c>
      <c r="CB1477" s="19">
        <f t="shared" si="47"/>
        <v>-3.2513095520901508E-2</v>
      </c>
      <c r="CC1477" s="7">
        <f t="shared" si="48"/>
        <v>0.39287177764799192</v>
      </c>
      <c r="CD1477" s="61">
        <f t="shared" si="49"/>
        <v>0.63273225189802806</v>
      </c>
    </row>
    <row r="1478" spans="1:82" ht="15.75" customHeight="1" x14ac:dyDescent="0.25">
      <c r="A1478" s="5">
        <v>50281000101</v>
      </c>
      <c r="B1478" s="5">
        <v>50281</v>
      </c>
      <c r="C1478" s="6" t="s">
        <v>1483</v>
      </c>
      <c r="D1478" s="6" t="s">
        <v>1483</v>
      </c>
      <c r="E1478" s="5">
        <v>82</v>
      </c>
      <c r="F1478" s="15">
        <v>10.170982820000001</v>
      </c>
      <c r="G1478" s="16">
        <f t="shared" si="0"/>
        <v>98.31891545757226</v>
      </c>
      <c r="H1478" s="17">
        <v>1</v>
      </c>
      <c r="I1478" s="7">
        <f t="shared" si="1"/>
        <v>98.31891545757226</v>
      </c>
      <c r="J1478" s="18">
        <f t="shared" si="2"/>
        <v>32.772971819190751</v>
      </c>
      <c r="K1478" s="19">
        <f t="shared" si="3"/>
        <v>-9.5435679162294729E-2</v>
      </c>
      <c r="L1478" s="15">
        <v>18.264666800000001</v>
      </c>
      <c r="M1478" s="16">
        <f t="shared" si="4"/>
        <v>54.750519730258645</v>
      </c>
      <c r="N1478" s="19">
        <f t="shared" si="5"/>
        <v>0.43790289749344419</v>
      </c>
      <c r="O1478" s="15">
        <v>18.264666800000001</v>
      </c>
      <c r="P1478" s="16">
        <f t="shared" si="6"/>
        <v>54.750519730258645</v>
      </c>
      <c r="Q1478" s="17">
        <v>2</v>
      </c>
      <c r="R1478" s="7">
        <f t="shared" si="7"/>
        <v>109.50103946051729</v>
      </c>
      <c r="S1478" s="18">
        <f t="shared" si="8"/>
        <v>54.750519730258645</v>
      </c>
      <c r="T1478" s="19">
        <f t="shared" si="9"/>
        <v>0.4241217292559506</v>
      </c>
      <c r="U1478" s="15">
        <v>13.093829100000001</v>
      </c>
      <c r="V1478" s="16">
        <f t="shared" si="10"/>
        <v>76.371853669603794</v>
      </c>
      <c r="W1478" s="19">
        <f t="shared" si="11"/>
        <v>0.66466344223757312</v>
      </c>
      <c r="X1478" s="15">
        <v>18.363097499999999</v>
      </c>
      <c r="Y1478" s="16">
        <f t="shared" si="12"/>
        <v>58.16889498081683</v>
      </c>
      <c r="Z1478" s="17">
        <v>2</v>
      </c>
      <c r="AA1478" s="20">
        <f t="shared" si="13"/>
        <v>116.33778996163366</v>
      </c>
      <c r="AB1478" s="18">
        <f t="shared" si="14"/>
        <v>38.779263320544551</v>
      </c>
      <c r="AC1478" s="19">
        <f t="shared" si="15"/>
        <v>0.96966402179680533</v>
      </c>
      <c r="AD1478" s="15">
        <v>71.149953300000007</v>
      </c>
      <c r="AE1478" s="16">
        <f t="shared" si="16"/>
        <v>15.043471855658968</v>
      </c>
      <c r="AF1478" s="17">
        <v>4</v>
      </c>
      <c r="AG1478" s="7">
        <f t="shared" si="17"/>
        <v>60.173887422635872</v>
      </c>
      <c r="AH1478" s="18">
        <f t="shared" si="18"/>
        <v>19.809363388577232</v>
      </c>
      <c r="AI1478" s="19">
        <f t="shared" si="19"/>
        <v>-0.17316056709657415</v>
      </c>
      <c r="AJ1478" s="5">
        <v>4</v>
      </c>
      <c r="AK1478" s="15">
        <v>13.093829100000001</v>
      </c>
      <c r="AL1478" s="16">
        <f t="shared" si="20"/>
        <v>76.371853669603794</v>
      </c>
      <c r="AM1478" s="17">
        <v>1</v>
      </c>
      <c r="AN1478" s="7">
        <f t="shared" si="21"/>
        <v>76.371853669603794</v>
      </c>
      <c r="AO1478" s="18">
        <f t="shared" si="22"/>
        <v>25.457284556534599</v>
      </c>
      <c r="AP1478" s="19">
        <f t="shared" si="23"/>
        <v>-0.22521248564793747</v>
      </c>
      <c r="AQ1478" s="5">
        <v>1</v>
      </c>
      <c r="AR1478" s="15">
        <v>19.104870049999999</v>
      </c>
      <c r="AS1478" s="21">
        <f t="shared" si="24"/>
        <v>52.342674793540411</v>
      </c>
      <c r="AT1478" s="19">
        <f t="shared" si="25"/>
        <v>0.80800442100329473</v>
      </c>
      <c r="AU1478" s="5">
        <v>2</v>
      </c>
      <c r="AV1478" s="15">
        <v>19.104869999999998</v>
      </c>
      <c r="AW1478" s="16">
        <f t="shared" si="26"/>
        <v>52.34267493052819</v>
      </c>
      <c r="AX1478" s="19">
        <f t="shared" si="27"/>
        <v>1.1766485931285768</v>
      </c>
      <c r="AY1478" s="15">
        <v>19.104869999999998</v>
      </c>
      <c r="AZ1478" s="16">
        <f t="shared" si="28"/>
        <v>52.34267493052819</v>
      </c>
      <c r="BA1478" s="19">
        <f t="shared" si="29"/>
        <v>1.4710253160211826</v>
      </c>
      <c r="BB1478" s="15">
        <v>10</v>
      </c>
      <c r="BC1478" s="16">
        <f t="shared" si="30"/>
        <v>100</v>
      </c>
      <c r="BD1478" s="19">
        <f t="shared" si="31"/>
        <v>0.93333821106502679</v>
      </c>
      <c r="BE1478" s="15">
        <v>19.104869999999998</v>
      </c>
      <c r="BF1478" s="21">
        <f t="shared" si="32"/>
        <v>52.34267493052819</v>
      </c>
      <c r="BG1478" s="19">
        <f t="shared" si="33"/>
        <v>0.90872898297346372</v>
      </c>
      <c r="BH1478" s="15">
        <v>19.104869999999998</v>
      </c>
      <c r="BI1478" s="16">
        <f t="shared" si="34"/>
        <v>52.34267493052819</v>
      </c>
      <c r="BJ1478" s="22">
        <f t="shared" si="35"/>
        <v>1.7404617165217182</v>
      </c>
      <c r="BK1478" s="15">
        <v>71.541150900000005</v>
      </c>
      <c r="BL1478" s="16">
        <f t="shared" si="36"/>
        <v>13.977969146705465</v>
      </c>
      <c r="BM1478" s="19">
        <f t="shared" si="37"/>
        <v>-0.48560627197569206</v>
      </c>
      <c r="BN1478" s="15">
        <v>71.541150900000005</v>
      </c>
      <c r="BO1478" s="16">
        <f t="shared" si="38"/>
        <v>13.977969146705465</v>
      </c>
      <c r="BP1478" s="19">
        <f t="shared" si="39"/>
        <v>0.13391634181098633</v>
      </c>
      <c r="BQ1478" s="15">
        <v>19.104869999999998</v>
      </c>
      <c r="BR1478" s="16">
        <f t="shared" si="40"/>
        <v>52.34267493052819</v>
      </c>
      <c r="BS1478" s="19">
        <f t="shared" si="41"/>
        <v>-5.9694471626505353E-2</v>
      </c>
      <c r="BT1478" s="15">
        <v>36.304934099999997</v>
      </c>
      <c r="BU1478" s="16">
        <f t="shared" si="42"/>
        <v>28.040106537474752</v>
      </c>
      <c r="BV1478" s="19">
        <f t="shared" si="43"/>
        <v>-0.4958359555817799</v>
      </c>
      <c r="BW1478" s="15">
        <v>315.74181900000002</v>
      </c>
      <c r="BX1478" s="18">
        <f t="shared" si="44"/>
        <v>4.6587495568890587E-2</v>
      </c>
      <c r="BY1478" s="19">
        <f t="shared" si="45"/>
        <v>-5.1095739083918255E-2</v>
      </c>
      <c r="BZ1478" s="15">
        <v>82.337876499999993</v>
      </c>
      <c r="CA1478" s="18">
        <f t="shared" si="46"/>
        <v>1.2630583006438259E-2</v>
      </c>
      <c r="CB1478" s="19">
        <f t="shared" si="47"/>
        <v>-4.6870412405272101E-2</v>
      </c>
      <c r="CC1478" s="7">
        <f t="shared" si="48"/>
        <v>0.42292442582779194</v>
      </c>
      <c r="CD1478" s="61">
        <f t="shared" si="49"/>
        <v>0.68113297915856819</v>
      </c>
    </row>
    <row r="1479" spans="1:82" ht="15.75" customHeight="1" x14ac:dyDescent="0.25">
      <c r="A1479" s="5">
        <v>50282000101</v>
      </c>
      <c r="B1479" s="5">
        <v>50282</v>
      </c>
      <c r="C1479" s="6" t="s">
        <v>1484</v>
      </c>
      <c r="D1479" s="6" t="s">
        <v>1484</v>
      </c>
      <c r="E1479" s="5">
        <v>62</v>
      </c>
      <c r="F1479" s="15">
        <v>10</v>
      </c>
      <c r="G1479" s="16">
        <f t="shared" si="0"/>
        <v>100</v>
      </c>
      <c r="H1479" s="17">
        <v>1</v>
      </c>
      <c r="I1479" s="7">
        <f t="shared" si="1"/>
        <v>100</v>
      </c>
      <c r="J1479" s="18">
        <f t="shared" si="2"/>
        <v>33.333333333333336</v>
      </c>
      <c r="K1479" s="19">
        <f t="shared" si="3"/>
        <v>-6.4612435976370855E-2</v>
      </c>
      <c r="L1479" s="15">
        <v>18.537594899999998</v>
      </c>
      <c r="M1479" s="16">
        <f t="shared" si="4"/>
        <v>53.944430515093416</v>
      </c>
      <c r="N1479" s="19">
        <f t="shared" si="5"/>
        <v>0.39079827333817241</v>
      </c>
      <c r="O1479" s="15">
        <v>18.537594899999998</v>
      </c>
      <c r="P1479" s="16">
        <f t="shared" si="6"/>
        <v>53.944430515093416</v>
      </c>
      <c r="Q1479" s="17">
        <v>2</v>
      </c>
      <c r="R1479" s="7">
        <f t="shared" si="7"/>
        <v>107.88886103018683</v>
      </c>
      <c r="S1479" s="18">
        <f t="shared" si="8"/>
        <v>53.944430515093416</v>
      </c>
      <c r="T1479" s="19">
        <f t="shared" si="9"/>
        <v>0.37914106402738679</v>
      </c>
      <c r="U1479" s="15">
        <v>12.637475999999999</v>
      </c>
      <c r="V1479" s="16">
        <f t="shared" si="10"/>
        <v>79.129724954571628</v>
      </c>
      <c r="W1479" s="19">
        <f t="shared" si="11"/>
        <v>0.78245630912611974</v>
      </c>
      <c r="X1479" s="15">
        <v>21.1535537</v>
      </c>
      <c r="Y1479" s="16">
        <f t="shared" si="12"/>
        <v>50.495585996976011</v>
      </c>
      <c r="Z1479" s="17">
        <v>3</v>
      </c>
      <c r="AA1479" s="20">
        <f t="shared" si="13"/>
        <v>151.48675799092803</v>
      </c>
      <c r="AB1479" s="18">
        <f t="shared" si="14"/>
        <v>50.495585996976004</v>
      </c>
      <c r="AC1479" s="19">
        <f t="shared" si="15"/>
        <v>1.881755807763714</v>
      </c>
      <c r="AD1479" s="15">
        <v>21.166143900000002</v>
      </c>
      <c r="AE1479" s="16">
        <f t="shared" si="16"/>
        <v>50.568602625818862</v>
      </c>
      <c r="AF1479" s="17">
        <v>2</v>
      </c>
      <c r="AG1479" s="7">
        <f t="shared" si="17"/>
        <v>101.13720525163772</v>
      </c>
      <c r="AH1479" s="18">
        <f t="shared" si="18"/>
        <v>33.294569068860952</v>
      </c>
      <c r="AI1479" s="19">
        <f t="shared" si="19"/>
        <v>0.78254950020110547</v>
      </c>
      <c r="AJ1479" s="5">
        <v>2</v>
      </c>
      <c r="AK1479" s="15">
        <v>12.637475999999999</v>
      </c>
      <c r="AL1479" s="16">
        <f t="shared" si="20"/>
        <v>79.129724954571628</v>
      </c>
      <c r="AM1479" s="17">
        <v>1</v>
      </c>
      <c r="AN1479" s="7">
        <f t="shared" si="21"/>
        <v>79.129724954571628</v>
      </c>
      <c r="AO1479" s="18">
        <f t="shared" si="22"/>
        <v>26.376574984857211</v>
      </c>
      <c r="AP1479" s="19">
        <f t="shared" si="23"/>
        <v>-0.19555414609471986</v>
      </c>
      <c r="AQ1479" s="5">
        <v>0</v>
      </c>
      <c r="AR1479" s="15">
        <v>18.76723058</v>
      </c>
      <c r="AS1479" s="21">
        <f t="shared" si="24"/>
        <v>0</v>
      </c>
      <c r="AT1479" s="19">
        <f t="shared" si="25"/>
        <v>-1.0252866396461213</v>
      </c>
      <c r="AU1479" s="5">
        <v>0</v>
      </c>
      <c r="AV1479" s="15">
        <v>18.767230600000001</v>
      </c>
      <c r="AW1479" s="16">
        <f t="shared" si="26"/>
        <v>0</v>
      </c>
      <c r="AX1479" s="19">
        <f t="shared" si="27"/>
        <v>-0.82680925094591806</v>
      </c>
      <c r="AY1479" s="15">
        <v>22.686330699999999</v>
      </c>
      <c r="AZ1479" s="16">
        <f t="shared" si="28"/>
        <v>44.079406812138203</v>
      </c>
      <c r="BA1479" s="19">
        <f t="shared" si="29"/>
        <v>0.88816016683094912</v>
      </c>
      <c r="BB1479" s="15">
        <v>10</v>
      </c>
      <c r="BC1479" s="16">
        <f t="shared" si="30"/>
        <v>100</v>
      </c>
      <c r="BD1479" s="19">
        <f t="shared" si="31"/>
        <v>0.93333821106502679</v>
      </c>
      <c r="BE1479" s="15">
        <v>22.686330699999999</v>
      </c>
      <c r="BF1479" s="21">
        <f t="shared" si="32"/>
        <v>44.079406812138203</v>
      </c>
      <c r="BG1479" s="19">
        <f t="shared" si="33"/>
        <v>0.40417802938235009</v>
      </c>
      <c r="BH1479" s="15">
        <v>22.686330699999999</v>
      </c>
      <c r="BI1479" s="16">
        <f t="shared" si="34"/>
        <v>44.079406812138203</v>
      </c>
      <c r="BJ1479" s="22">
        <f t="shared" si="35"/>
        <v>1.1332830188699352</v>
      </c>
      <c r="BK1479" s="15">
        <v>73.259463400000001</v>
      </c>
      <c r="BL1479" s="16">
        <f t="shared" si="36"/>
        <v>13.650113631599437</v>
      </c>
      <c r="BM1479" s="19">
        <f t="shared" si="37"/>
        <v>-0.51551739662766782</v>
      </c>
      <c r="BN1479" s="15">
        <v>73.259463400000001</v>
      </c>
      <c r="BO1479" s="16">
        <f t="shared" si="38"/>
        <v>13.650113631599437</v>
      </c>
      <c r="BP1479" s="19">
        <f t="shared" si="39"/>
        <v>9.3913731960534153E-2</v>
      </c>
      <c r="BQ1479" s="15">
        <v>18.767230600000001</v>
      </c>
      <c r="BR1479" s="16">
        <f t="shared" si="40"/>
        <v>53.284366847391958</v>
      </c>
      <c r="BS1479" s="19">
        <f t="shared" si="41"/>
        <v>-1.6281292136183054E-2</v>
      </c>
      <c r="BT1479" s="15">
        <v>16.778851299999999</v>
      </c>
      <c r="BU1479" s="16">
        <f t="shared" si="42"/>
        <v>60.671270148272903</v>
      </c>
      <c r="BV1479" s="19">
        <f t="shared" si="43"/>
        <v>0.95088480920510199</v>
      </c>
      <c r="BW1479" s="15">
        <v>348.34547199999997</v>
      </c>
      <c r="BX1479" s="18">
        <f t="shared" si="44"/>
        <v>5.1398142902455056E-2</v>
      </c>
      <c r="BY1479" s="19">
        <f t="shared" si="45"/>
        <v>-4.9377575905206202E-2</v>
      </c>
      <c r="BZ1479" s="15">
        <v>62.240299999999998</v>
      </c>
      <c r="CA1479" s="18">
        <f t="shared" si="46"/>
        <v>9.5476263041058551E-3</v>
      </c>
      <c r="CB1479" s="19">
        <f t="shared" si="47"/>
        <v>-4.8072340853299533E-2</v>
      </c>
      <c r="CC1479" s="7">
        <f t="shared" si="48"/>
        <v>0.30941830755710054</v>
      </c>
      <c r="CD1479" s="61">
        <f t="shared" si="49"/>
        <v>0.49832783533383834</v>
      </c>
    </row>
    <row r="1480" spans="1:82" ht="15.75" customHeight="1" x14ac:dyDescent="0.25">
      <c r="A1480" s="5">
        <v>50283000101</v>
      </c>
      <c r="B1480" s="5">
        <v>50283</v>
      </c>
      <c r="C1480" s="6" t="s">
        <v>1485</v>
      </c>
      <c r="D1480" s="6" t="s">
        <v>1485</v>
      </c>
      <c r="E1480" s="5">
        <v>95</v>
      </c>
      <c r="F1480" s="15">
        <v>10.007040849999999</v>
      </c>
      <c r="G1480" s="16">
        <f t="shared" si="0"/>
        <v>99.929641038689283</v>
      </c>
      <c r="H1480" s="17">
        <v>1</v>
      </c>
      <c r="I1480" s="7">
        <f t="shared" si="1"/>
        <v>99.929641038689283</v>
      </c>
      <c r="J1480" s="18">
        <f t="shared" si="2"/>
        <v>33.309880346229761</v>
      </c>
      <c r="K1480" s="19">
        <f t="shared" si="3"/>
        <v>-6.59024908903596E-2</v>
      </c>
      <c r="L1480" s="15">
        <v>22.853862700000001</v>
      </c>
      <c r="M1480" s="16">
        <f t="shared" si="4"/>
        <v>43.75627932690783</v>
      </c>
      <c r="N1480" s="19">
        <f t="shared" si="5"/>
        <v>-0.20455646349228795</v>
      </c>
      <c r="O1480" s="15">
        <v>22.853862700000001</v>
      </c>
      <c r="P1480" s="16">
        <f t="shared" si="6"/>
        <v>43.75627932690783</v>
      </c>
      <c r="Q1480" s="17">
        <v>2</v>
      </c>
      <c r="R1480" s="7">
        <f t="shared" si="7"/>
        <v>87.51255865381566</v>
      </c>
      <c r="S1480" s="18">
        <f t="shared" si="8"/>
        <v>43.756279326907837</v>
      </c>
      <c r="T1480" s="19">
        <f t="shared" si="9"/>
        <v>-0.18936898333732716</v>
      </c>
      <c r="U1480" s="15">
        <v>14.463476200000001</v>
      </c>
      <c r="V1480" s="16">
        <f t="shared" si="10"/>
        <v>69.139671969038815</v>
      </c>
      <c r="W1480" s="19">
        <f t="shared" si="11"/>
        <v>0.35576598896923828</v>
      </c>
      <c r="X1480" s="15">
        <v>47.394725800000003</v>
      </c>
      <c r="Y1480" s="16">
        <f t="shared" si="12"/>
        <v>22.53755184717199</v>
      </c>
      <c r="Z1480" s="17">
        <v>3</v>
      </c>
      <c r="AA1480" s="20">
        <f t="shared" si="13"/>
        <v>67.612655541515977</v>
      </c>
      <c r="AB1480" s="18">
        <f t="shared" si="14"/>
        <v>22.537551847171994</v>
      </c>
      <c r="AC1480" s="19">
        <f t="shared" si="15"/>
        <v>-0.29472003743598624</v>
      </c>
      <c r="AD1480" s="15">
        <v>47.383516899999996</v>
      </c>
      <c r="AE1480" s="16">
        <f t="shared" si="16"/>
        <v>22.588916780045935</v>
      </c>
      <c r="AF1480" s="17">
        <v>4</v>
      </c>
      <c r="AG1480" s="7">
        <f t="shared" si="17"/>
        <v>90.355667120183739</v>
      </c>
      <c r="AH1480" s="18">
        <f t="shared" si="18"/>
        <v>29.745265278103496</v>
      </c>
      <c r="AI1480" s="19">
        <f t="shared" si="19"/>
        <v>0.53100677663077056</v>
      </c>
      <c r="AJ1480" s="5">
        <v>8</v>
      </c>
      <c r="AK1480" s="15">
        <v>13.005814000000001</v>
      </c>
      <c r="AL1480" s="16">
        <f t="shared" si="20"/>
        <v>76.888689935132078</v>
      </c>
      <c r="AM1480" s="17">
        <v>3</v>
      </c>
      <c r="AN1480" s="7">
        <f t="shared" si="21"/>
        <v>230.66606980539623</v>
      </c>
      <c r="AO1480" s="18">
        <f t="shared" si="22"/>
        <v>76.888689935132078</v>
      </c>
      <c r="AP1480" s="19">
        <f t="shared" si="23"/>
        <v>1.4340782427466807</v>
      </c>
      <c r="AQ1480" s="5">
        <v>2</v>
      </c>
      <c r="AR1480" s="15">
        <v>24.013920769999999</v>
      </c>
      <c r="AS1480" s="21">
        <f t="shared" si="24"/>
        <v>41.642512673285552</v>
      </c>
      <c r="AT1480" s="19">
        <f t="shared" si="25"/>
        <v>0.43323351676621125</v>
      </c>
      <c r="AU1480" s="5">
        <v>2</v>
      </c>
      <c r="AV1480" s="15">
        <v>24.013920800000001</v>
      </c>
      <c r="AW1480" s="16">
        <f t="shared" si="26"/>
        <v>41.642512621262576</v>
      </c>
      <c r="AX1480" s="19">
        <f t="shared" si="27"/>
        <v>0.76709130283301707</v>
      </c>
      <c r="AY1480" s="15">
        <v>24.1787946</v>
      </c>
      <c r="AZ1480" s="16">
        <f t="shared" si="28"/>
        <v>41.358554739531968</v>
      </c>
      <c r="BA1480" s="19">
        <f t="shared" si="29"/>
        <v>0.69623975150583406</v>
      </c>
      <c r="BB1480" s="15">
        <v>10</v>
      </c>
      <c r="BC1480" s="16">
        <f t="shared" si="30"/>
        <v>100</v>
      </c>
      <c r="BD1480" s="19">
        <f t="shared" si="31"/>
        <v>0.93333821106502679</v>
      </c>
      <c r="BE1480" s="15">
        <v>24.1787946</v>
      </c>
      <c r="BF1480" s="21">
        <f t="shared" si="32"/>
        <v>41.358554739531968</v>
      </c>
      <c r="BG1480" s="19">
        <f t="shared" si="33"/>
        <v>0.2380441840144823</v>
      </c>
      <c r="BH1480" s="15">
        <v>29.835662599999999</v>
      </c>
      <c r="BI1480" s="16">
        <f t="shared" si="34"/>
        <v>33.516936205063537</v>
      </c>
      <c r="BJ1480" s="22">
        <f t="shared" si="35"/>
        <v>0.35716065961646354</v>
      </c>
      <c r="BK1480" s="15">
        <v>51.477869699999999</v>
      </c>
      <c r="BL1480" s="16">
        <f t="shared" si="36"/>
        <v>19.425823287322242</v>
      </c>
      <c r="BM1480" s="19">
        <f t="shared" si="37"/>
        <v>1.1415851422391616E-2</v>
      </c>
      <c r="BN1480" s="15">
        <v>51.477869699999999</v>
      </c>
      <c r="BO1480" s="16">
        <f t="shared" si="38"/>
        <v>19.425823287322242</v>
      </c>
      <c r="BP1480" s="19">
        <f t="shared" si="39"/>
        <v>0.79862495175700243</v>
      </c>
      <c r="BQ1480" s="15">
        <v>13.005814000000001</v>
      </c>
      <c r="BR1480" s="16">
        <f t="shared" si="40"/>
        <v>76.888689935132078</v>
      </c>
      <c r="BS1480" s="19">
        <f t="shared" si="41"/>
        <v>1.071907633142515</v>
      </c>
      <c r="BT1480" s="15">
        <v>11.399986</v>
      </c>
      <c r="BU1480" s="16">
        <f t="shared" si="42"/>
        <v>89.297848260515394</v>
      </c>
      <c r="BV1480" s="19">
        <f t="shared" si="43"/>
        <v>2.2200600514287694</v>
      </c>
      <c r="BW1480" s="15">
        <v>1056.2892199999999</v>
      </c>
      <c r="BX1480" s="18">
        <f t="shared" si="44"/>
        <v>0.15585477245957363</v>
      </c>
      <c r="BY1480" s="19">
        <f t="shared" si="45"/>
        <v>-1.2070011614388684E-2</v>
      </c>
      <c r="BZ1480" s="15">
        <v>95.381430399999999</v>
      </c>
      <c r="CA1480" s="18">
        <f t="shared" si="46"/>
        <v>1.4631456689801974E-2</v>
      </c>
      <c r="CB1480" s="19">
        <f t="shared" si="47"/>
        <v>-4.6090347281709097E-2</v>
      </c>
      <c r="CC1480" s="7">
        <f t="shared" si="48"/>
        <v>0.47553993620243912</v>
      </c>
      <c r="CD1480" s="61">
        <f t="shared" si="49"/>
        <v>0.76587189973825753</v>
      </c>
    </row>
    <row r="1481" spans="1:82" ht="15.75" customHeight="1" x14ac:dyDescent="0.25">
      <c r="A1481" s="5">
        <v>50284000101</v>
      </c>
      <c r="B1481" s="5">
        <v>50284</v>
      </c>
      <c r="C1481" s="6" t="s">
        <v>1486</v>
      </c>
      <c r="D1481" s="6" t="s">
        <v>1486</v>
      </c>
      <c r="E1481" s="5">
        <v>154</v>
      </c>
      <c r="F1481" s="15">
        <v>10.127790109999999</v>
      </c>
      <c r="G1481" s="16">
        <f t="shared" si="0"/>
        <v>98.738223160116419</v>
      </c>
      <c r="H1481" s="17">
        <v>1</v>
      </c>
      <c r="I1481" s="7">
        <f t="shared" si="1"/>
        <v>98.738223160116419</v>
      </c>
      <c r="J1481" s="18">
        <f t="shared" si="2"/>
        <v>32.912741053372137</v>
      </c>
      <c r="K1481" s="19">
        <f t="shared" si="3"/>
        <v>-8.7747533230868383E-2</v>
      </c>
      <c r="L1481" s="15">
        <v>25.0555558</v>
      </c>
      <c r="M1481" s="16">
        <f t="shared" si="4"/>
        <v>39.91130781461252</v>
      </c>
      <c r="N1481" s="19">
        <f t="shared" si="5"/>
        <v>-0.42924119387572685</v>
      </c>
      <c r="O1481" s="15">
        <v>25.0555558</v>
      </c>
      <c r="P1481" s="16">
        <f t="shared" si="6"/>
        <v>39.91130781461252</v>
      </c>
      <c r="Q1481" s="17">
        <v>2</v>
      </c>
      <c r="R1481" s="7">
        <f t="shared" si="7"/>
        <v>79.822615629225041</v>
      </c>
      <c r="S1481" s="18">
        <f t="shared" si="8"/>
        <v>39.91130781461252</v>
      </c>
      <c r="T1481" s="19">
        <f t="shared" si="9"/>
        <v>-0.40392262473850832</v>
      </c>
      <c r="U1481" s="15">
        <v>22.110935699999999</v>
      </c>
      <c r="V1481" s="16">
        <f t="shared" si="10"/>
        <v>45.226489442506953</v>
      </c>
      <c r="W1481" s="19">
        <f t="shared" si="11"/>
        <v>-0.66560231838530248</v>
      </c>
      <c r="X1481" s="15">
        <v>29.2292615</v>
      </c>
      <c r="Y1481" s="16">
        <f t="shared" si="12"/>
        <v>36.544238040362394</v>
      </c>
      <c r="Z1481" s="17">
        <v>3</v>
      </c>
      <c r="AA1481" s="20">
        <f t="shared" si="13"/>
        <v>109.63271412108719</v>
      </c>
      <c r="AB1481" s="18">
        <f t="shared" si="14"/>
        <v>36.544238040362394</v>
      </c>
      <c r="AC1481" s="19">
        <f t="shared" si="15"/>
        <v>0.79567186949945734</v>
      </c>
      <c r="AD1481" s="15">
        <v>29.2166712</v>
      </c>
      <c r="AE1481" s="16">
        <f t="shared" si="16"/>
        <v>36.634643032160348</v>
      </c>
      <c r="AF1481" s="17">
        <v>2</v>
      </c>
      <c r="AG1481" s="7">
        <f t="shared" si="17"/>
        <v>73.269286064320696</v>
      </c>
      <c r="AH1481" s="18">
        <f t="shared" si="18"/>
        <v>24.120394660155533</v>
      </c>
      <c r="AI1481" s="19">
        <f t="shared" si="19"/>
        <v>0.13236654790370778</v>
      </c>
      <c r="AJ1481" s="5">
        <v>4</v>
      </c>
      <c r="AK1481" s="15">
        <v>10</v>
      </c>
      <c r="AL1481" s="16">
        <f t="shared" si="20"/>
        <v>100</v>
      </c>
      <c r="AM1481" s="17">
        <v>1</v>
      </c>
      <c r="AN1481" s="7">
        <f t="shared" si="21"/>
        <v>100</v>
      </c>
      <c r="AO1481" s="18">
        <f t="shared" si="22"/>
        <v>33.333333333333336</v>
      </c>
      <c r="AP1481" s="19">
        <f t="shared" si="23"/>
        <v>2.8886242853155969E-2</v>
      </c>
      <c r="AQ1481" s="5">
        <v>1</v>
      </c>
      <c r="AR1481" s="15">
        <v>23.207268880000001</v>
      </c>
      <c r="AS1481" s="21">
        <f t="shared" si="24"/>
        <v>43.089947600934593</v>
      </c>
      <c r="AT1481" s="19">
        <f t="shared" si="25"/>
        <v>0.48392961749467839</v>
      </c>
      <c r="AU1481" s="5">
        <v>5</v>
      </c>
      <c r="AV1481" s="15">
        <v>23.207268899999999</v>
      </c>
      <c r="AW1481" s="16">
        <f t="shared" si="26"/>
        <v>43.089947563799718</v>
      </c>
      <c r="AX1481" s="19">
        <f t="shared" si="27"/>
        <v>0.82249303561152742</v>
      </c>
      <c r="AY1481" s="15">
        <v>23.207268899999999</v>
      </c>
      <c r="AZ1481" s="16">
        <f t="shared" si="28"/>
        <v>43.089947563799718</v>
      </c>
      <c r="BA1481" s="19">
        <f t="shared" si="29"/>
        <v>0.81836679886350205</v>
      </c>
      <c r="BB1481" s="15">
        <v>10</v>
      </c>
      <c r="BC1481" s="16">
        <f t="shared" si="30"/>
        <v>100</v>
      </c>
      <c r="BD1481" s="19">
        <f t="shared" si="31"/>
        <v>0.93333821106502679</v>
      </c>
      <c r="BE1481" s="15">
        <v>30.983194399999999</v>
      </c>
      <c r="BF1481" s="21">
        <f t="shared" si="32"/>
        <v>32.275561618656084</v>
      </c>
      <c r="BG1481" s="19">
        <f t="shared" si="33"/>
        <v>-0.31655876181034354</v>
      </c>
      <c r="BH1481" s="15">
        <v>30.983194399999999</v>
      </c>
      <c r="BI1481" s="16">
        <f t="shared" si="34"/>
        <v>32.275561618656084</v>
      </c>
      <c r="BJ1481" s="22">
        <f t="shared" si="35"/>
        <v>0.26594539298419118</v>
      </c>
      <c r="BK1481" s="15">
        <v>68.880762799999999</v>
      </c>
      <c r="BL1481" s="16">
        <f t="shared" si="36"/>
        <v>14.517841547480655</v>
      </c>
      <c r="BM1481" s="19">
        <f t="shared" si="37"/>
        <v>-0.43635228681541255</v>
      </c>
      <c r="BN1481" s="15">
        <v>68.880762799999999</v>
      </c>
      <c r="BO1481" s="16">
        <f t="shared" si="38"/>
        <v>14.517841547480655</v>
      </c>
      <c r="BP1481" s="19">
        <f t="shared" si="39"/>
        <v>0.19978775169180721</v>
      </c>
      <c r="BQ1481" s="15">
        <v>23.207268899999999</v>
      </c>
      <c r="BR1481" s="16">
        <f t="shared" si="40"/>
        <v>43.089947563799718</v>
      </c>
      <c r="BS1481" s="19">
        <f t="shared" si="41"/>
        <v>-0.4862568183487741</v>
      </c>
      <c r="BT1481" s="15">
        <v>28.817902499999999</v>
      </c>
      <c r="BU1481" s="16">
        <f t="shared" si="42"/>
        <v>35.325062953488718</v>
      </c>
      <c r="BV1481" s="19">
        <f t="shared" si="43"/>
        <v>-0.17285336619820024</v>
      </c>
      <c r="BW1481" s="15">
        <v>317.16682500000002</v>
      </c>
      <c r="BX1481" s="18">
        <f t="shared" si="44"/>
        <v>4.6797754257210368E-2</v>
      </c>
      <c r="BY1481" s="19">
        <f t="shared" si="45"/>
        <v>-5.1020643423973534E-2</v>
      </c>
      <c r="BZ1481" s="15">
        <v>154.226449</v>
      </c>
      <c r="CA1481" s="18">
        <f t="shared" si="46"/>
        <v>2.3658248775491764E-2</v>
      </c>
      <c r="CB1481" s="19">
        <f t="shared" si="47"/>
        <v>-4.257114177551069E-2</v>
      </c>
      <c r="CC1481" s="7">
        <f t="shared" si="48"/>
        <v>7.3087304177075471E-2</v>
      </c>
      <c r="CD1481" s="61">
        <f t="shared" si="49"/>
        <v>0.11770938303069418</v>
      </c>
    </row>
    <row r="1482" spans="1:82" ht="15.75" customHeight="1" x14ac:dyDescent="0.25">
      <c r="A1482" s="5">
        <v>50285000101</v>
      </c>
      <c r="B1482" s="5">
        <v>50285</v>
      </c>
      <c r="C1482" s="6" t="s">
        <v>1487</v>
      </c>
      <c r="D1482" s="6" t="s">
        <v>1487</v>
      </c>
      <c r="E1482" s="5">
        <v>838</v>
      </c>
      <c r="F1482" s="15">
        <v>10.006439670000001</v>
      </c>
      <c r="G1482" s="16">
        <f t="shared" si="0"/>
        <v>99.935644742661992</v>
      </c>
      <c r="H1482" s="17">
        <v>1</v>
      </c>
      <c r="I1482" s="7">
        <f t="shared" si="1"/>
        <v>99.935644742661992</v>
      </c>
      <c r="J1482" s="18">
        <f t="shared" si="2"/>
        <v>33.311881580887331</v>
      </c>
      <c r="K1482" s="19">
        <f t="shared" si="3"/>
        <v>-6.5792410984860106E-2</v>
      </c>
      <c r="L1482" s="15">
        <v>16.1501977</v>
      </c>
      <c r="M1482" s="16">
        <f t="shared" si="4"/>
        <v>61.918746666488175</v>
      </c>
      <c r="N1482" s="19">
        <f t="shared" si="5"/>
        <v>0.85678536030070995</v>
      </c>
      <c r="O1482" s="15">
        <v>16.1501977</v>
      </c>
      <c r="P1482" s="16">
        <f t="shared" si="6"/>
        <v>61.918746666488175</v>
      </c>
      <c r="Q1482" s="17">
        <v>2</v>
      </c>
      <c r="R1482" s="7">
        <f t="shared" si="7"/>
        <v>123.83749333297635</v>
      </c>
      <c r="S1482" s="18">
        <f t="shared" si="8"/>
        <v>61.918746666488175</v>
      </c>
      <c r="T1482" s="19">
        <f t="shared" si="9"/>
        <v>0.8241166802302331</v>
      </c>
      <c r="U1482" s="15">
        <v>10</v>
      </c>
      <c r="V1482" s="16">
        <f t="shared" si="10"/>
        <v>100</v>
      </c>
      <c r="W1482" s="19">
        <f t="shared" si="11"/>
        <v>1.6738574211914985</v>
      </c>
      <c r="X1482" s="15">
        <v>31.935887900000001</v>
      </c>
      <c r="Y1482" s="16">
        <f t="shared" si="12"/>
        <v>33.447045322325295</v>
      </c>
      <c r="Z1482" s="17">
        <v>3</v>
      </c>
      <c r="AA1482" s="20">
        <f t="shared" si="13"/>
        <v>100.34113596697588</v>
      </c>
      <c r="AB1482" s="18">
        <f t="shared" si="14"/>
        <v>33.447045322325295</v>
      </c>
      <c r="AC1482" s="19">
        <f t="shared" si="15"/>
        <v>0.55456174342203401</v>
      </c>
      <c r="AD1482" s="15">
        <v>31.947096699999999</v>
      </c>
      <c r="AE1482" s="16">
        <f t="shared" si="16"/>
        <v>33.503586571608558</v>
      </c>
      <c r="AF1482" s="17">
        <v>4</v>
      </c>
      <c r="AG1482" s="7">
        <f t="shared" si="17"/>
        <v>134.01434628643423</v>
      </c>
      <c r="AH1482" s="18">
        <f t="shared" si="18"/>
        <v>44.117789270034045</v>
      </c>
      <c r="AI1482" s="19">
        <f t="shared" si="19"/>
        <v>1.5496019836470321</v>
      </c>
      <c r="AJ1482" s="5">
        <v>55</v>
      </c>
      <c r="AK1482" s="15">
        <v>10</v>
      </c>
      <c r="AL1482" s="16">
        <f t="shared" si="20"/>
        <v>100</v>
      </c>
      <c r="AM1482" s="17">
        <v>2</v>
      </c>
      <c r="AN1482" s="7">
        <f t="shared" si="21"/>
        <v>200</v>
      </c>
      <c r="AO1482" s="18">
        <f t="shared" si="22"/>
        <v>66.666666666666671</v>
      </c>
      <c r="AP1482" s="19">
        <f t="shared" si="23"/>
        <v>1.1042931958489164</v>
      </c>
      <c r="AQ1482" s="5">
        <v>37</v>
      </c>
      <c r="AR1482" s="15">
        <v>19.371527579999999</v>
      </c>
      <c r="AS1482" s="21">
        <f t="shared" si="24"/>
        <v>51.622155035023837</v>
      </c>
      <c r="AT1482" s="19">
        <f t="shared" si="25"/>
        <v>0.78276836958788776</v>
      </c>
      <c r="AU1482" s="5">
        <v>14</v>
      </c>
      <c r="AV1482" s="15">
        <v>19.3715276</v>
      </c>
      <c r="AW1482" s="16">
        <f t="shared" si="26"/>
        <v>51.622154981726894</v>
      </c>
      <c r="AX1482" s="19">
        <f t="shared" si="27"/>
        <v>1.1490701144750874</v>
      </c>
      <c r="AY1482" s="15">
        <v>29.269172600000001</v>
      </c>
      <c r="AZ1482" s="16">
        <f t="shared" si="28"/>
        <v>34.165639516574515</v>
      </c>
      <c r="BA1482" s="19">
        <f t="shared" si="29"/>
        <v>0.18887395573656124</v>
      </c>
      <c r="BB1482" s="15">
        <v>10</v>
      </c>
      <c r="BC1482" s="16">
        <f t="shared" si="30"/>
        <v>100</v>
      </c>
      <c r="BD1482" s="19">
        <f t="shared" si="31"/>
        <v>0.93333821106502679</v>
      </c>
      <c r="BE1482" s="15">
        <v>32.238294500000002</v>
      </c>
      <c r="BF1482" s="21">
        <f t="shared" si="32"/>
        <v>31.019010636558331</v>
      </c>
      <c r="BG1482" s="19">
        <f t="shared" si="33"/>
        <v>-0.39328312645274355</v>
      </c>
      <c r="BH1482" s="15">
        <v>29.269172600000001</v>
      </c>
      <c r="BI1482" s="16">
        <f t="shared" si="34"/>
        <v>34.165639516574515</v>
      </c>
      <c r="BJ1482" s="22">
        <f t="shared" si="35"/>
        <v>0.40482688878904149</v>
      </c>
      <c r="BK1482" s="15">
        <v>29.269172600000001</v>
      </c>
      <c r="BL1482" s="16">
        <f t="shared" si="36"/>
        <v>34.165639516574515</v>
      </c>
      <c r="BM1482" s="19">
        <f t="shared" si="37"/>
        <v>1.356168220275477</v>
      </c>
      <c r="BN1482" s="15">
        <v>29.269172600000001</v>
      </c>
      <c r="BO1482" s="16">
        <f t="shared" si="38"/>
        <v>34.165639516574515</v>
      </c>
      <c r="BP1482" s="19">
        <f t="shared" si="39"/>
        <v>2.59707302024673</v>
      </c>
      <c r="BQ1482" s="15">
        <v>15.301266800000001</v>
      </c>
      <c r="BR1482" s="16">
        <f t="shared" si="40"/>
        <v>65.354065978380291</v>
      </c>
      <c r="BS1482" s="19">
        <f t="shared" si="41"/>
        <v>0.54014698911409242</v>
      </c>
      <c r="BT1482" s="15">
        <v>11.737208000000001</v>
      </c>
      <c r="BU1482" s="16">
        <f t="shared" si="42"/>
        <v>86.732229675064104</v>
      </c>
      <c r="BV1482" s="19">
        <f t="shared" si="43"/>
        <v>2.1063119262817014</v>
      </c>
      <c r="BW1482" s="15">
        <v>1361.2374299999999</v>
      </c>
      <c r="BX1482" s="18">
        <f t="shared" si="44"/>
        <v>0.20084967819335009</v>
      </c>
      <c r="BY1482" s="19">
        <f t="shared" si="45"/>
        <v>4.0002976186334846E-3</v>
      </c>
      <c r="BZ1482" s="15">
        <v>839.03895599999998</v>
      </c>
      <c r="CA1482" s="18">
        <f t="shared" si="46"/>
        <v>0.12870809437735864</v>
      </c>
      <c r="CB1482" s="19">
        <f t="shared" si="47"/>
        <v>-1.6161722184454511E-3</v>
      </c>
      <c r="CC1482" s="7">
        <f t="shared" si="48"/>
        <v>0.85079487727234837</v>
      </c>
      <c r="CD1482" s="61">
        <f t="shared" si="49"/>
        <v>1.3702316868435682</v>
      </c>
    </row>
    <row r="1483" spans="1:82" ht="15.75" customHeight="1" x14ac:dyDescent="0.25">
      <c r="A1483" s="5">
        <v>50286000101</v>
      </c>
      <c r="B1483" s="5">
        <v>50286</v>
      </c>
      <c r="C1483" s="6" t="s">
        <v>1488</v>
      </c>
      <c r="D1483" s="6" t="s">
        <v>1488</v>
      </c>
      <c r="E1483" s="5">
        <v>96</v>
      </c>
      <c r="F1483" s="15">
        <v>10.011927500000001</v>
      </c>
      <c r="G1483" s="16">
        <f t="shared" si="0"/>
        <v>99.880867095771507</v>
      </c>
      <c r="H1483" s="17">
        <v>1</v>
      </c>
      <c r="I1483" s="7">
        <f t="shared" si="1"/>
        <v>99.880867095771507</v>
      </c>
      <c r="J1483" s="18">
        <f t="shared" si="2"/>
        <v>33.293622365257164</v>
      </c>
      <c r="K1483" s="19">
        <f t="shared" si="3"/>
        <v>-6.6796777326138923E-2</v>
      </c>
      <c r="L1483" s="15">
        <v>27.0510582</v>
      </c>
      <c r="M1483" s="16">
        <f t="shared" si="4"/>
        <v>36.967130550183064</v>
      </c>
      <c r="N1483" s="19">
        <f t="shared" si="5"/>
        <v>-0.60128711742653218</v>
      </c>
      <c r="O1483" s="15">
        <v>19.917161400000001</v>
      </c>
      <c r="P1483" s="16">
        <f t="shared" si="6"/>
        <v>50.207957846844579</v>
      </c>
      <c r="Q1483" s="17">
        <v>2</v>
      </c>
      <c r="R1483" s="7">
        <f t="shared" si="7"/>
        <v>100.41591569368916</v>
      </c>
      <c r="S1483" s="18">
        <f t="shared" si="8"/>
        <v>50.207957846844586</v>
      </c>
      <c r="T1483" s="19">
        <f t="shared" si="9"/>
        <v>0.17064177751636608</v>
      </c>
      <c r="U1483" s="15">
        <v>15.652828</v>
      </c>
      <c r="V1483" s="16">
        <f t="shared" si="10"/>
        <v>63.886219154775098</v>
      </c>
      <c r="W1483" s="19">
        <f t="shared" si="11"/>
        <v>0.13138304860911748</v>
      </c>
      <c r="X1483" s="15">
        <v>18.808463799999998</v>
      </c>
      <c r="Y1483" s="16">
        <f t="shared" si="12"/>
        <v>56.791511595965652</v>
      </c>
      <c r="Z1483" s="17">
        <v>3</v>
      </c>
      <c r="AA1483" s="20">
        <f t="shared" si="13"/>
        <v>170.37453478789695</v>
      </c>
      <c r="AB1483" s="18">
        <f t="shared" si="14"/>
        <v>56.791511595965652</v>
      </c>
      <c r="AC1483" s="19">
        <f t="shared" si="15"/>
        <v>2.3718807541727762</v>
      </c>
      <c r="AD1483" s="15">
        <v>18.795873499999999</v>
      </c>
      <c r="AE1483" s="16">
        <f t="shared" si="16"/>
        <v>56.945601384261288</v>
      </c>
      <c r="AF1483" s="17">
        <v>2</v>
      </c>
      <c r="AG1483" s="7">
        <f t="shared" si="17"/>
        <v>113.89120276852258</v>
      </c>
      <c r="AH1483" s="18">
        <f t="shared" si="18"/>
        <v>37.49321041131715</v>
      </c>
      <c r="AI1483" s="19">
        <f t="shared" si="19"/>
        <v>1.0801114280717681</v>
      </c>
      <c r="AJ1483" s="5">
        <v>6</v>
      </c>
      <c r="AK1483" s="15">
        <v>15.652828</v>
      </c>
      <c r="AL1483" s="16">
        <f t="shared" si="20"/>
        <v>63.886219154775098</v>
      </c>
      <c r="AM1483" s="17">
        <v>1</v>
      </c>
      <c r="AN1483" s="7">
        <f t="shared" si="21"/>
        <v>63.886219154775098</v>
      </c>
      <c r="AO1483" s="18">
        <f t="shared" si="22"/>
        <v>21.295406384925034</v>
      </c>
      <c r="AP1483" s="19">
        <f t="shared" si="23"/>
        <v>-0.35948386734604376</v>
      </c>
      <c r="AQ1483" s="5">
        <v>1</v>
      </c>
      <c r="AR1483" s="15">
        <v>20.562396719999999</v>
      </c>
      <c r="AS1483" s="21">
        <f t="shared" si="24"/>
        <v>48.632463112986763</v>
      </c>
      <c r="AT1483" s="19">
        <f t="shared" si="25"/>
        <v>0.67805504539523975</v>
      </c>
      <c r="AU1483" s="5">
        <v>2</v>
      </c>
      <c r="AV1483" s="15">
        <v>20.562396700000001</v>
      </c>
      <c r="AW1483" s="16">
        <f t="shared" si="26"/>
        <v>48.632463160289092</v>
      </c>
      <c r="AX1483" s="19">
        <f t="shared" si="27"/>
        <v>1.0346372632886551</v>
      </c>
      <c r="AY1483" s="15">
        <v>20.562396700000001</v>
      </c>
      <c r="AZ1483" s="16">
        <f t="shared" si="28"/>
        <v>48.632463160289092</v>
      </c>
      <c r="BA1483" s="19">
        <f t="shared" si="29"/>
        <v>1.2093185547247667</v>
      </c>
      <c r="BB1483" s="15">
        <v>10</v>
      </c>
      <c r="BC1483" s="16">
        <f t="shared" si="30"/>
        <v>100</v>
      </c>
      <c r="BD1483" s="19">
        <f t="shared" si="31"/>
        <v>0.93333821106502679</v>
      </c>
      <c r="BE1483" s="15">
        <v>20.562396700000001</v>
      </c>
      <c r="BF1483" s="21">
        <f t="shared" si="32"/>
        <v>48.632463160289092</v>
      </c>
      <c r="BG1483" s="19">
        <f t="shared" si="33"/>
        <v>0.68218533706017481</v>
      </c>
      <c r="BH1483" s="15">
        <v>20.562396700000001</v>
      </c>
      <c r="BI1483" s="16">
        <f t="shared" si="34"/>
        <v>48.632463160289092</v>
      </c>
      <c r="BJ1483" s="22">
        <f t="shared" si="35"/>
        <v>1.4678381590635561</v>
      </c>
      <c r="BK1483" s="15">
        <v>65.609939199999999</v>
      </c>
      <c r="BL1483" s="16">
        <f t="shared" si="36"/>
        <v>15.241593151788807</v>
      </c>
      <c r="BM1483" s="19">
        <f t="shared" si="37"/>
        <v>-0.37032251621195772</v>
      </c>
      <c r="BN1483" s="15">
        <v>65.609939199999999</v>
      </c>
      <c r="BO1483" s="16">
        <f t="shared" si="38"/>
        <v>15.241593151788807</v>
      </c>
      <c r="BP1483" s="19">
        <f t="shared" si="39"/>
        <v>0.28809480074789762</v>
      </c>
      <c r="BQ1483" s="15">
        <v>20.562396700000001</v>
      </c>
      <c r="BR1483" s="16">
        <f t="shared" si="40"/>
        <v>48.632463160289092</v>
      </c>
      <c r="BS1483" s="19">
        <f t="shared" si="41"/>
        <v>-0.23073989173049711</v>
      </c>
      <c r="BT1483" s="15">
        <v>16.303956400000001</v>
      </c>
      <c r="BU1483" s="16">
        <f t="shared" si="42"/>
        <v>62.438477816341553</v>
      </c>
      <c r="BV1483" s="19">
        <f t="shared" si="43"/>
        <v>1.0292349428252063</v>
      </c>
      <c r="BW1483" s="15">
        <v>430.69194599999997</v>
      </c>
      <c r="BX1483" s="18">
        <f t="shared" si="44"/>
        <v>6.3548310418240356E-2</v>
      </c>
      <c r="BY1483" s="19">
        <f t="shared" si="45"/>
        <v>-4.5038041328403736E-2</v>
      </c>
      <c r="BZ1483" s="15">
        <v>96.288793499999997</v>
      </c>
      <c r="CA1483" s="18">
        <f t="shared" si="46"/>
        <v>1.4770645668661894E-2</v>
      </c>
      <c r="CB1483" s="19">
        <f t="shared" si="47"/>
        <v>-4.6036082752720725E-2</v>
      </c>
      <c r="CC1483" s="7">
        <f t="shared" si="48"/>
        <v>0.49247447517990822</v>
      </c>
      <c r="CD1483" s="61">
        <f t="shared" si="49"/>
        <v>0.79314550296375941</v>
      </c>
    </row>
    <row r="1484" spans="1:82" ht="15.75" customHeight="1" x14ac:dyDescent="0.25">
      <c r="A1484" s="5">
        <v>50287000101</v>
      </c>
      <c r="B1484" s="5">
        <v>50287</v>
      </c>
      <c r="C1484" s="6" t="s">
        <v>1489</v>
      </c>
      <c r="D1484" s="6" t="s">
        <v>1489</v>
      </c>
      <c r="E1484" s="5">
        <v>293</v>
      </c>
      <c r="F1484" s="15">
        <v>10.34504239</v>
      </c>
      <c r="G1484" s="16">
        <f t="shared" si="0"/>
        <v>96.66465948623339</v>
      </c>
      <c r="H1484" s="17">
        <v>1</v>
      </c>
      <c r="I1484" s="7">
        <f t="shared" si="1"/>
        <v>96.66465948623339</v>
      </c>
      <c r="J1484" s="18">
        <f t="shared" si="2"/>
        <v>32.221553162077797</v>
      </c>
      <c r="K1484" s="19">
        <f t="shared" si="3"/>
        <v>-0.12576701159053028</v>
      </c>
      <c r="L1484" s="15">
        <v>22.744586900000002</v>
      </c>
      <c r="M1484" s="16">
        <f t="shared" si="4"/>
        <v>43.966505278669182</v>
      </c>
      <c r="N1484" s="19">
        <f t="shared" si="5"/>
        <v>-0.19227170113707773</v>
      </c>
      <c r="O1484" s="15">
        <v>22.744586900000002</v>
      </c>
      <c r="P1484" s="16">
        <f t="shared" si="6"/>
        <v>43.966505278669182</v>
      </c>
      <c r="Q1484" s="17">
        <v>2</v>
      </c>
      <c r="R1484" s="7">
        <f t="shared" si="7"/>
        <v>87.933010557338363</v>
      </c>
      <c r="S1484" s="18">
        <f t="shared" si="8"/>
        <v>43.966505278669182</v>
      </c>
      <c r="T1484" s="19">
        <f t="shared" si="9"/>
        <v>-0.17763814389594479</v>
      </c>
      <c r="U1484" s="15">
        <v>10</v>
      </c>
      <c r="V1484" s="16">
        <f t="shared" si="10"/>
        <v>100</v>
      </c>
      <c r="W1484" s="19">
        <f t="shared" si="11"/>
        <v>1.6738574211914985</v>
      </c>
      <c r="X1484" s="15">
        <v>31.851061399999999</v>
      </c>
      <c r="Y1484" s="16">
        <f t="shared" si="12"/>
        <v>33.536122284452354</v>
      </c>
      <c r="Z1484" s="17">
        <v>3</v>
      </c>
      <c r="AA1484" s="20">
        <f t="shared" si="13"/>
        <v>100.60836685335707</v>
      </c>
      <c r="AB1484" s="18">
        <f t="shared" si="14"/>
        <v>33.536122284452361</v>
      </c>
      <c r="AC1484" s="19">
        <f t="shared" si="15"/>
        <v>0.56149620295500824</v>
      </c>
      <c r="AD1484" s="15">
        <v>31.863651699999998</v>
      </c>
      <c r="AE1484" s="16">
        <f t="shared" si="16"/>
        <v>33.591326257184768</v>
      </c>
      <c r="AF1484" s="17">
        <v>2</v>
      </c>
      <c r="AG1484" s="7">
        <f t="shared" si="17"/>
        <v>67.182652514369536</v>
      </c>
      <c r="AH1484" s="18">
        <f t="shared" si="18"/>
        <v>22.116662792921506</v>
      </c>
      <c r="AI1484" s="19">
        <f t="shared" si="19"/>
        <v>-9.6399415101375563E-3</v>
      </c>
      <c r="AJ1484" s="5">
        <v>14</v>
      </c>
      <c r="AK1484" s="15">
        <v>10</v>
      </c>
      <c r="AL1484" s="16">
        <f t="shared" si="20"/>
        <v>100</v>
      </c>
      <c r="AM1484" s="17">
        <v>2</v>
      </c>
      <c r="AN1484" s="7">
        <f t="shared" si="21"/>
        <v>200</v>
      </c>
      <c r="AO1484" s="18">
        <f t="shared" si="22"/>
        <v>66.666666666666671</v>
      </c>
      <c r="AP1484" s="19">
        <f t="shared" si="23"/>
        <v>1.1042931958489164</v>
      </c>
      <c r="AQ1484" s="5">
        <v>6</v>
      </c>
      <c r="AR1484" s="15">
        <v>22.974222619999999</v>
      </c>
      <c r="AS1484" s="21">
        <f t="shared" si="24"/>
        <v>43.527044050206911</v>
      </c>
      <c r="AT1484" s="19">
        <f t="shared" si="25"/>
        <v>0.4992388277376259</v>
      </c>
      <c r="AU1484" s="5">
        <v>2</v>
      </c>
      <c r="AV1484" s="15">
        <v>22.974222600000001</v>
      </c>
      <c r="AW1484" s="16">
        <f t="shared" si="26"/>
        <v>43.527044088098982</v>
      </c>
      <c r="AX1484" s="19">
        <f t="shared" si="27"/>
        <v>0.83922325548254728</v>
      </c>
      <c r="AY1484" s="15">
        <v>30.987440899999999</v>
      </c>
      <c r="AZ1484" s="16">
        <f t="shared" si="28"/>
        <v>32.271138595378488</v>
      </c>
      <c r="BA1484" s="19">
        <f t="shared" si="29"/>
        <v>5.524177216787577E-2</v>
      </c>
      <c r="BB1484" s="15">
        <v>10</v>
      </c>
      <c r="BC1484" s="16">
        <f t="shared" si="30"/>
        <v>100</v>
      </c>
      <c r="BD1484" s="19">
        <f t="shared" si="31"/>
        <v>0.93333821106502679</v>
      </c>
      <c r="BE1484" s="15">
        <v>30.987440899999999</v>
      </c>
      <c r="BF1484" s="21">
        <f t="shared" si="32"/>
        <v>32.271138595378488</v>
      </c>
      <c r="BG1484" s="19">
        <f t="shared" si="33"/>
        <v>-0.31682882936478973</v>
      </c>
      <c r="BH1484" s="15">
        <v>30.987440899999999</v>
      </c>
      <c r="BI1484" s="16">
        <f t="shared" si="34"/>
        <v>32.271138595378488</v>
      </c>
      <c r="BJ1484" s="22">
        <f t="shared" si="35"/>
        <v>0.26562039257576958</v>
      </c>
      <c r="BK1484" s="15">
        <v>79.935532499999994</v>
      </c>
      <c r="BL1484" s="16">
        <f t="shared" si="36"/>
        <v>12.510081170723421</v>
      </c>
      <c r="BM1484" s="19">
        <f t="shared" si="37"/>
        <v>-0.61952556935440506</v>
      </c>
      <c r="BN1484" s="15">
        <v>79.935532499999994</v>
      </c>
      <c r="BO1484" s="16">
        <f t="shared" si="38"/>
        <v>12.510081170723421</v>
      </c>
      <c r="BP1484" s="19">
        <f t="shared" si="39"/>
        <v>-4.5184961360289572E-2</v>
      </c>
      <c r="BQ1484" s="15">
        <v>22.974222600000001</v>
      </c>
      <c r="BR1484" s="16">
        <f t="shared" si="40"/>
        <v>43.527044088098982</v>
      </c>
      <c r="BS1484" s="19">
        <f t="shared" si="41"/>
        <v>-0.46610611988340206</v>
      </c>
      <c r="BT1484" s="15">
        <v>24.145320000000002</v>
      </c>
      <c r="BU1484" s="16">
        <f t="shared" si="42"/>
        <v>42.161140129847105</v>
      </c>
      <c r="BV1484" s="19">
        <f t="shared" si="43"/>
        <v>0.13022791274983692</v>
      </c>
      <c r="BW1484" s="15">
        <v>268.06232399999999</v>
      </c>
      <c r="BX1484" s="18">
        <f t="shared" si="44"/>
        <v>3.9552417766797347E-2</v>
      </c>
      <c r="BY1484" s="19">
        <f t="shared" si="45"/>
        <v>-5.3608376323941193E-2</v>
      </c>
      <c r="BZ1484" s="15">
        <v>293.19882200000001</v>
      </c>
      <c r="CA1484" s="18">
        <f t="shared" si="46"/>
        <v>4.4976531045962991E-2</v>
      </c>
      <c r="CB1484" s="19">
        <f t="shared" si="47"/>
        <v>-3.4259948204555482E-2</v>
      </c>
      <c r="CC1484" s="7">
        <f t="shared" si="48"/>
        <v>0.21166876784994904</v>
      </c>
      <c r="CD1484" s="61">
        <f t="shared" si="49"/>
        <v>0.34089915274641713</v>
      </c>
    </row>
    <row r="1485" spans="1:82" ht="15.75" customHeight="1" x14ac:dyDescent="0.25">
      <c r="A1485" s="5">
        <v>50288000201</v>
      </c>
      <c r="B1485" s="5">
        <v>50288</v>
      </c>
      <c r="C1485" s="6" t="s">
        <v>1490</v>
      </c>
      <c r="D1485" s="6" t="s">
        <v>1491</v>
      </c>
      <c r="E1485" s="5">
        <v>60</v>
      </c>
      <c r="F1485" s="15">
        <v>15.085301729999999</v>
      </c>
      <c r="G1485" s="16">
        <f t="shared" si="0"/>
        <v>66.289691641454496</v>
      </c>
      <c r="H1485" s="17">
        <v>1</v>
      </c>
      <c r="I1485" s="7">
        <f t="shared" si="1"/>
        <v>66.289691641454496</v>
      </c>
      <c r="J1485" s="18">
        <f t="shared" si="2"/>
        <v>22.09656388048483</v>
      </c>
      <c r="K1485" s="19">
        <f t="shared" si="3"/>
        <v>-0.68270213116050527</v>
      </c>
      <c r="L1485" s="15">
        <v>23.6503558</v>
      </c>
      <c r="M1485" s="16">
        <f t="shared" si="4"/>
        <v>42.282661980078963</v>
      </c>
      <c r="N1485" s="19">
        <f t="shared" si="5"/>
        <v>-0.29066875722497887</v>
      </c>
      <c r="O1485" s="15">
        <v>15.5043474</v>
      </c>
      <c r="P1485" s="16">
        <f t="shared" si="6"/>
        <v>64.498038788785138</v>
      </c>
      <c r="Q1485" s="17">
        <v>1</v>
      </c>
      <c r="R1485" s="7">
        <f t="shared" si="7"/>
        <v>64.498038788785138</v>
      </c>
      <c r="S1485" s="18">
        <f t="shared" si="8"/>
        <v>32.249019394392569</v>
      </c>
      <c r="T1485" s="19">
        <f t="shared" si="9"/>
        <v>-0.83148675018579921</v>
      </c>
      <c r="U1485" s="15">
        <v>15.480798500000001</v>
      </c>
      <c r="V1485" s="16">
        <f t="shared" si="10"/>
        <v>64.596151161065748</v>
      </c>
      <c r="W1485" s="19">
        <f t="shared" si="11"/>
        <v>0.16170532172342955</v>
      </c>
      <c r="X1485" s="15">
        <v>29.730365899999999</v>
      </c>
      <c r="Y1485" s="16">
        <f t="shared" si="12"/>
        <v>35.928286035658921</v>
      </c>
      <c r="Z1485" s="17">
        <v>3</v>
      </c>
      <c r="AA1485" s="20">
        <f t="shared" si="13"/>
        <v>107.78485810697677</v>
      </c>
      <c r="AB1485" s="18">
        <f t="shared" si="14"/>
        <v>35.928286035658921</v>
      </c>
      <c r="AC1485" s="19">
        <f t="shared" si="15"/>
        <v>0.7477212642152572</v>
      </c>
      <c r="AD1485" s="15">
        <v>29.741574700000001</v>
      </c>
      <c r="AE1485" s="16">
        <f t="shared" si="16"/>
        <v>35.98808505589988</v>
      </c>
      <c r="AF1485" s="17">
        <v>4</v>
      </c>
      <c r="AG1485" s="7">
        <f t="shared" si="17"/>
        <v>143.95234022359952</v>
      </c>
      <c r="AH1485" s="18">
        <f t="shared" si="18"/>
        <v>47.389396634738375</v>
      </c>
      <c r="AI1485" s="19">
        <f t="shared" si="19"/>
        <v>1.7814640826630386</v>
      </c>
      <c r="AJ1485" s="5">
        <v>4</v>
      </c>
      <c r="AK1485" s="15">
        <v>15.326194900000001</v>
      </c>
      <c r="AL1485" s="16">
        <f t="shared" si="20"/>
        <v>65.247767402462046</v>
      </c>
      <c r="AM1485" s="17">
        <v>3</v>
      </c>
      <c r="AN1485" s="7">
        <f t="shared" si="21"/>
        <v>195.74330220738614</v>
      </c>
      <c r="AO1485" s="18">
        <f t="shared" si="22"/>
        <v>65.247767402462046</v>
      </c>
      <c r="AP1485" s="19">
        <f t="shared" si="23"/>
        <v>1.0585163718191297</v>
      </c>
      <c r="AQ1485" s="5">
        <v>3</v>
      </c>
      <c r="AR1485" s="15">
        <v>15.48079851</v>
      </c>
      <c r="AS1485" s="21">
        <f t="shared" si="24"/>
        <v>64.596151119339126</v>
      </c>
      <c r="AT1485" s="19">
        <f t="shared" si="25"/>
        <v>1.2371798251753858</v>
      </c>
      <c r="AU1485" s="5">
        <v>0</v>
      </c>
      <c r="AV1485" s="15">
        <v>15.480798500000001</v>
      </c>
      <c r="AW1485" s="16">
        <f t="shared" si="26"/>
        <v>0</v>
      </c>
      <c r="AX1485" s="19">
        <f t="shared" si="27"/>
        <v>-0.82680925094591806</v>
      </c>
      <c r="AY1485" s="15">
        <v>27.0636507</v>
      </c>
      <c r="AZ1485" s="16">
        <f t="shared" si="28"/>
        <v>36.949930040295712</v>
      </c>
      <c r="BA1485" s="19">
        <f t="shared" si="29"/>
        <v>0.38526912145628467</v>
      </c>
      <c r="BB1485" s="15">
        <v>15.48079851</v>
      </c>
      <c r="BC1485" s="16">
        <f t="shared" si="30"/>
        <v>64.596151119339126</v>
      </c>
      <c r="BD1485" s="19">
        <f t="shared" si="31"/>
        <v>-0.46735673646216014</v>
      </c>
      <c r="BE1485" s="15">
        <v>30.032772600000001</v>
      </c>
      <c r="BF1485" s="21">
        <f t="shared" si="32"/>
        <v>33.296959069306837</v>
      </c>
      <c r="BG1485" s="19">
        <f t="shared" si="33"/>
        <v>-0.25419275234074162</v>
      </c>
      <c r="BH1485" s="15">
        <v>27.0636507</v>
      </c>
      <c r="BI1485" s="16">
        <f t="shared" si="34"/>
        <v>36.949930040295712</v>
      </c>
      <c r="BJ1485" s="22">
        <f t="shared" si="35"/>
        <v>0.60941445267491789</v>
      </c>
      <c r="BK1485" s="15">
        <v>27.0636507</v>
      </c>
      <c r="BL1485" s="16">
        <f t="shared" si="36"/>
        <v>36.949930040295712</v>
      </c>
      <c r="BM1485" s="19">
        <f t="shared" si="37"/>
        <v>1.6101863992754748</v>
      </c>
      <c r="BN1485" s="15">
        <v>27.0636507</v>
      </c>
      <c r="BO1485" s="16">
        <f t="shared" si="38"/>
        <v>36.949930040295712</v>
      </c>
      <c r="BP1485" s="19">
        <f t="shared" si="39"/>
        <v>2.9367924466370723</v>
      </c>
      <c r="BQ1485" s="15">
        <v>15.326194900000001</v>
      </c>
      <c r="BR1485" s="16">
        <f t="shared" si="40"/>
        <v>65.247767402462046</v>
      </c>
      <c r="BS1485" s="19">
        <f t="shared" si="41"/>
        <v>0.53524649132573554</v>
      </c>
      <c r="BT1485" s="15">
        <v>16.022051399999999</v>
      </c>
      <c r="BU1485" s="16">
        <f t="shared" si="42"/>
        <v>63.53707116430796</v>
      </c>
      <c r="BV1485" s="19">
        <f t="shared" si="43"/>
        <v>1.077941689158757</v>
      </c>
      <c r="BW1485" s="15">
        <v>1605.2264700000001</v>
      </c>
      <c r="BX1485" s="18">
        <f t="shared" si="44"/>
        <v>0.2368500989037213</v>
      </c>
      <c r="BY1485" s="19">
        <f t="shared" si="45"/>
        <v>1.6858150833342373E-2</v>
      </c>
      <c r="BZ1485" s="15">
        <v>61.192143600000001</v>
      </c>
      <c r="CA1485" s="18">
        <f t="shared" si="46"/>
        <v>9.3868397138185834E-3</v>
      </c>
      <c r="CB1485" s="19">
        <f t="shared" si="47"/>
        <v>-4.8135025475753497E-2</v>
      </c>
      <c r="CC1485" s="7">
        <f t="shared" si="48"/>
        <v>0.46089180069273522</v>
      </c>
      <c r="CD1485" s="61">
        <f t="shared" si="49"/>
        <v>0.74228062061240807</v>
      </c>
    </row>
    <row r="1486" spans="1:82" ht="15.75" customHeight="1" x14ac:dyDescent="0.25">
      <c r="A1486" s="5">
        <v>50288000301</v>
      </c>
      <c r="B1486" s="5">
        <v>50288</v>
      </c>
      <c r="C1486" s="6" t="s">
        <v>1491</v>
      </c>
      <c r="D1486" s="6" t="s">
        <v>1491</v>
      </c>
      <c r="E1486" s="5">
        <v>4668</v>
      </c>
      <c r="F1486" s="15">
        <v>10.909337799999999</v>
      </c>
      <c r="G1486" s="16">
        <f t="shared" si="0"/>
        <v>91.664592144172133</v>
      </c>
      <c r="H1486" s="17">
        <v>2</v>
      </c>
      <c r="I1486" s="7">
        <f t="shared" si="1"/>
        <v>183.32918428834427</v>
      </c>
      <c r="J1486" s="18">
        <f t="shared" si="2"/>
        <v>61.10972809611475</v>
      </c>
      <c r="K1486" s="19">
        <f t="shared" si="3"/>
        <v>1.463255822270185</v>
      </c>
      <c r="L1486" s="15">
        <v>18.702005</v>
      </c>
      <c r="M1486" s="16">
        <f t="shared" si="4"/>
        <v>53.470202793764628</v>
      </c>
      <c r="N1486" s="19">
        <f t="shared" si="5"/>
        <v>0.3630863052868139</v>
      </c>
      <c r="O1486" s="15">
        <v>10.909337799999999</v>
      </c>
      <c r="P1486" s="16">
        <f t="shared" si="6"/>
        <v>91.664592144172133</v>
      </c>
      <c r="Q1486" s="17">
        <v>1</v>
      </c>
      <c r="R1486" s="7">
        <f t="shared" si="7"/>
        <v>91.664592144172133</v>
      </c>
      <c r="S1486" s="18">
        <f t="shared" si="8"/>
        <v>45.832296072086066</v>
      </c>
      <c r="T1486" s="19">
        <f t="shared" si="9"/>
        <v>-7.3524964502992965E-2</v>
      </c>
      <c r="U1486" s="15">
        <v>10</v>
      </c>
      <c r="V1486" s="16">
        <f t="shared" si="10"/>
        <v>100</v>
      </c>
      <c r="W1486" s="19">
        <f t="shared" si="11"/>
        <v>1.6738574211914985</v>
      </c>
      <c r="X1486" s="15">
        <v>32.089947500000001</v>
      </c>
      <c r="Y1486" s="16">
        <f t="shared" si="12"/>
        <v>33.286470474904952</v>
      </c>
      <c r="Z1486" s="17">
        <v>3</v>
      </c>
      <c r="AA1486" s="20">
        <f t="shared" si="13"/>
        <v>99.859411424714864</v>
      </c>
      <c r="AB1486" s="18">
        <f t="shared" si="14"/>
        <v>33.286470474904959</v>
      </c>
      <c r="AC1486" s="19">
        <f t="shared" si="15"/>
        <v>0.54206131957662429</v>
      </c>
      <c r="AD1486" s="15">
        <v>32.1011563</v>
      </c>
      <c r="AE1486" s="16">
        <f t="shared" si="16"/>
        <v>33.342796440014844</v>
      </c>
      <c r="AF1486" s="17">
        <v>4</v>
      </c>
      <c r="AG1486" s="7">
        <f t="shared" si="17"/>
        <v>133.37118576005938</v>
      </c>
      <c r="AH1486" s="18">
        <f t="shared" si="18"/>
        <v>43.906059545898671</v>
      </c>
      <c r="AI1486" s="19">
        <f t="shared" si="19"/>
        <v>1.5345964854959588</v>
      </c>
      <c r="AJ1486" s="5">
        <v>436</v>
      </c>
      <c r="AK1486" s="15">
        <v>10</v>
      </c>
      <c r="AL1486" s="16">
        <f t="shared" si="20"/>
        <v>100</v>
      </c>
      <c r="AM1486" s="17">
        <v>3</v>
      </c>
      <c r="AN1486" s="7">
        <f t="shared" si="21"/>
        <v>300</v>
      </c>
      <c r="AO1486" s="18">
        <f t="shared" si="22"/>
        <v>100</v>
      </c>
      <c r="AP1486" s="19">
        <f t="shared" si="23"/>
        <v>2.179700148844677</v>
      </c>
      <c r="AQ1486" s="5">
        <v>280</v>
      </c>
      <c r="AR1486" s="15">
        <v>10</v>
      </c>
      <c r="AS1486" s="21">
        <f t="shared" si="24"/>
        <v>100</v>
      </c>
      <c r="AT1486" s="19">
        <f t="shared" si="25"/>
        <v>2.4771921081072543</v>
      </c>
      <c r="AU1486" s="5">
        <v>131</v>
      </c>
      <c r="AV1486" s="15">
        <v>10</v>
      </c>
      <c r="AW1486" s="16">
        <f t="shared" si="26"/>
        <v>100</v>
      </c>
      <c r="AX1486" s="19">
        <f t="shared" si="27"/>
        <v>3.0007709152064312</v>
      </c>
      <c r="AY1486" s="15">
        <v>30.1400918</v>
      </c>
      <c r="AZ1486" s="16">
        <f t="shared" si="28"/>
        <v>33.178399277470014</v>
      </c>
      <c r="BA1486" s="19">
        <f t="shared" si="29"/>
        <v>0.11923710975650327</v>
      </c>
      <c r="BB1486" s="15">
        <v>10</v>
      </c>
      <c r="BC1486" s="16">
        <f t="shared" si="30"/>
        <v>100</v>
      </c>
      <c r="BD1486" s="19">
        <f t="shared" si="31"/>
        <v>0.93333821106502679</v>
      </c>
      <c r="BE1486" s="15">
        <v>32.3923542</v>
      </c>
      <c r="BF1486" s="21">
        <f t="shared" si="32"/>
        <v>30.871482629070535</v>
      </c>
      <c r="BG1486" s="19">
        <f t="shared" si="33"/>
        <v>-0.40229111164612091</v>
      </c>
      <c r="BH1486" s="15">
        <v>30.1400918</v>
      </c>
      <c r="BI1486" s="16">
        <f t="shared" si="34"/>
        <v>33.178399277470014</v>
      </c>
      <c r="BJ1486" s="22">
        <f t="shared" si="35"/>
        <v>0.33228522197384214</v>
      </c>
      <c r="BK1486" s="15">
        <v>30.1400918</v>
      </c>
      <c r="BL1486" s="16">
        <f t="shared" si="36"/>
        <v>33.178399277470014</v>
      </c>
      <c r="BM1486" s="19">
        <f t="shared" si="37"/>
        <v>1.2660996855315936</v>
      </c>
      <c r="BN1486" s="15">
        <v>30.1400918</v>
      </c>
      <c r="BO1486" s="16">
        <f t="shared" si="38"/>
        <v>33.178399277470014</v>
      </c>
      <c r="BP1486" s="19">
        <f t="shared" si="39"/>
        <v>2.4766169525768218</v>
      </c>
      <c r="BQ1486" s="15">
        <v>10</v>
      </c>
      <c r="BR1486" s="16">
        <f t="shared" si="40"/>
        <v>100</v>
      </c>
      <c r="BS1486" s="19">
        <f t="shared" si="41"/>
        <v>2.1373680391786363</v>
      </c>
      <c r="BT1486" s="15">
        <v>11.9268169</v>
      </c>
      <c r="BU1486" s="16">
        <f t="shared" si="42"/>
        <v>85.35338712209122</v>
      </c>
      <c r="BV1486" s="19">
        <f t="shared" si="43"/>
        <v>2.0451801757701285</v>
      </c>
      <c r="BW1486" s="15">
        <v>9643.6303100000005</v>
      </c>
      <c r="BX1486" s="18">
        <f t="shared" si="44"/>
        <v>1.422911243616874</v>
      </c>
      <c r="BY1486" s="19">
        <f t="shared" si="45"/>
        <v>0.44046986984855785</v>
      </c>
      <c r="BZ1486" s="15">
        <v>4669.0295299999998</v>
      </c>
      <c r="CA1486" s="18">
        <f t="shared" si="46"/>
        <v>0.71622645063206636</v>
      </c>
      <c r="CB1486" s="19">
        <f t="shared" si="47"/>
        <v>0.22743505824048779</v>
      </c>
      <c r="CC1486" s="7">
        <f t="shared" si="48"/>
        <v>1.1966702512511538</v>
      </c>
      <c r="CD1486" s="61">
        <f t="shared" si="49"/>
        <v>1.9272747647756405</v>
      </c>
    </row>
    <row r="1487" spans="1:82" ht="15.75" customHeight="1" x14ac:dyDescent="0.25">
      <c r="A1487" s="5">
        <v>50289000101</v>
      </c>
      <c r="B1487" s="5">
        <v>50289</v>
      </c>
      <c r="C1487" s="6" t="s">
        <v>1492</v>
      </c>
      <c r="D1487" s="6" t="s">
        <v>1492</v>
      </c>
      <c r="E1487" s="5">
        <v>52</v>
      </c>
      <c r="F1487" s="15">
        <v>10</v>
      </c>
      <c r="G1487" s="16">
        <f t="shared" si="0"/>
        <v>100</v>
      </c>
      <c r="H1487" s="17">
        <v>1</v>
      </c>
      <c r="I1487" s="7">
        <f t="shared" si="1"/>
        <v>100</v>
      </c>
      <c r="J1487" s="18">
        <f t="shared" si="2"/>
        <v>33.333333333333336</v>
      </c>
      <c r="K1487" s="19">
        <f t="shared" si="3"/>
        <v>-6.4612435976370855E-2</v>
      </c>
      <c r="L1487" s="15">
        <v>13.603865300000001</v>
      </c>
      <c r="M1487" s="16">
        <f t="shared" si="4"/>
        <v>73.508519670508647</v>
      </c>
      <c r="N1487" s="19">
        <f t="shared" si="5"/>
        <v>1.5340452604811088</v>
      </c>
      <c r="O1487" s="15">
        <v>13.603865300000001</v>
      </c>
      <c r="P1487" s="16">
        <f t="shared" si="6"/>
        <v>73.508519670508647</v>
      </c>
      <c r="Q1487" s="17">
        <v>2</v>
      </c>
      <c r="R1487" s="7">
        <f t="shared" si="7"/>
        <v>147.01703934101729</v>
      </c>
      <c r="S1487" s="18">
        <f t="shared" si="8"/>
        <v>73.508519670508647</v>
      </c>
      <c r="T1487" s="19">
        <f t="shared" si="9"/>
        <v>1.4708387672662608</v>
      </c>
      <c r="U1487" s="15">
        <v>14.2600064</v>
      </c>
      <c r="V1487" s="16">
        <f t="shared" si="10"/>
        <v>70.126195735788727</v>
      </c>
      <c r="W1487" s="19">
        <f t="shared" si="11"/>
        <v>0.3979019158243291</v>
      </c>
      <c r="X1487" s="15">
        <v>44.340710899999998</v>
      </c>
      <c r="Y1487" s="16">
        <f t="shared" si="12"/>
        <v>24.08985035014403</v>
      </c>
      <c r="Z1487" s="17">
        <v>3</v>
      </c>
      <c r="AA1487" s="20">
        <f t="shared" si="13"/>
        <v>72.269551050432085</v>
      </c>
      <c r="AB1487" s="18">
        <f t="shared" si="14"/>
        <v>24.089850350144026</v>
      </c>
      <c r="AC1487" s="19">
        <f t="shared" si="15"/>
        <v>-0.17387677005332702</v>
      </c>
      <c r="AD1487" s="15">
        <v>44.328120599999998</v>
      </c>
      <c r="AE1487" s="16">
        <f t="shared" si="16"/>
        <v>24.14589893531376</v>
      </c>
      <c r="AF1487" s="17">
        <v>2</v>
      </c>
      <c r="AG1487" s="7">
        <f t="shared" si="17"/>
        <v>48.291797870627519</v>
      </c>
      <c r="AH1487" s="18">
        <f t="shared" si="18"/>
        <v>15.897755881849859</v>
      </c>
      <c r="AI1487" s="19">
        <f t="shared" si="19"/>
        <v>-0.45038011881333179</v>
      </c>
      <c r="AJ1487" s="5">
        <v>0</v>
      </c>
      <c r="AK1487" s="15">
        <v>14.2600064</v>
      </c>
      <c r="AL1487" s="16">
        <f t="shared" si="20"/>
        <v>70.126195735788727</v>
      </c>
      <c r="AM1487" s="17">
        <v>1</v>
      </c>
      <c r="AN1487" s="7">
        <f t="shared" si="21"/>
        <v>70.126195735788727</v>
      </c>
      <c r="AO1487" s="18">
        <f t="shared" si="22"/>
        <v>0</v>
      </c>
      <c r="AP1487" s="19">
        <f t="shared" si="23"/>
        <v>-1.0465207101426044</v>
      </c>
      <c r="AQ1487" s="5">
        <v>0</v>
      </c>
      <c r="AR1487" s="15">
        <v>14.821881339999999</v>
      </c>
      <c r="AS1487" s="21">
        <f t="shared" si="24"/>
        <v>0</v>
      </c>
      <c r="AT1487" s="19">
        <f t="shared" si="25"/>
        <v>-1.0252866396461213</v>
      </c>
      <c r="AU1487" s="5">
        <v>1</v>
      </c>
      <c r="AV1487" s="15">
        <v>14.821881299999999</v>
      </c>
      <c r="AW1487" s="16">
        <f t="shared" si="26"/>
        <v>67.467818676971859</v>
      </c>
      <c r="AX1487" s="19">
        <f t="shared" si="27"/>
        <v>1.7555755952694874</v>
      </c>
      <c r="AY1487" s="15">
        <v>14.821881299999999</v>
      </c>
      <c r="AZ1487" s="16">
        <f t="shared" si="28"/>
        <v>67.467818676971859</v>
      </c>
      <c r="BA1487" s="19">
        <f t="shared" si="29"/>
        <v>2.5379057608992444</v>
      </c>
      <c r="BB1487" s="15">
        <v>10</v>
      </c>
      <c r="BC1487" s="16">
        <f t="shared" si="30"/>
        <v>100</v>
      </c>
      <c r="BD1487" s="19">
        <f t="shared" si="31"/>
        <v>0.93333821106502679</v>
      </c>
      <c r="BE1487" s="15">
        <v>14.821881299999999</v>
      </c>
      <c r="BF1487" s="21">
        <f t="shared" si="32"/>
        <v>67.467818676971859</v>
      </c>
      <c r="BG1487" s="19">
        <f t="shared" si="33"/>
        <v>1.8322625765993383</v>
      </c>
      <c r="BH1487" s="15">
        <v>28.038016599999999</v>
      </c>
      <c r="BI1487" s="16">
        <f t="shared" si="34"/>
        <v>35.665860901159462</v>
      </c>
      <c r="BJ1487" s="22">
        <f t="shared" si="35"/>
        <v>0.51506202256794187</v>
      </c>
      <c r="BK1487" s="15">
        <v>67.130676399999999</v>
      </c>
      <c r="BL1487" s="16">
        <f t="shared" si="36"/>
        <v>14.896319441822278</v>
      </c>
      <c r="BM1487" s="19">
        <f t="shared" si="37"/>
        <v>-0.4018227487900769</v>
      </c>
      <c r="BN1487" s="15">
        <v>67.130676399999999</v>
      </c>
      <c r="BO1487" s="16">
        <f t="shared" si="38"/>
        <v>14.896319441822278</v>
      </c>
      <c r="BP1487" s="19">
        <f t="shared" si="39"/>
        <v>0.24596694602218869</v>
      </c>
      <c r="BQ1487" s="15">
        <v>14.821881299999999</v>
      </c>
      <c r="BR1487" s="16">
        <f t="shared" si="40"/>
        <v>67.467818676971859</v>
      </c>
      <c r="BS1487" s="19">
        <f t="shared" si="41"/>
        <v>0.63759364195117341</v>
      </c>
      <c r="BT1487" s="15">
        <v>22.4612251</v>
      </c>
      <c r="BU1487" s="16">
        <f t="shared" si="42"/>
        <v>45.322292772000218</v>
      </c>
      <c r="BV1487" s="19">
        <f t="shared" si="43"/>
        <v>0.27037937111065513</v>
      </c>
      <c r="BW1487" s="15">
        <v>315.29854999999998</v>
      </c>
      <c r="BX1487" s="18">
        <f t="shared" si="44"/>
        <v>4.6522091522512646E-2</v>
      </c>
      <c r="BY1487" s="19">
        <f t="shared" si="45"/>
        <v>-5.1119098689483451E-2</v>
      </c>
      <c r="BZ1487" s="15">
        <v>52.233927799999996</v>
      </c>
      <c r="CA1487" s="18">
        <f t="shared" si="46"/>
        <v>8.0126545506696793E-3</v>
      </c>
      <c r="CB1487" s="19">
        <f t="shared" si="47"/>
        <v>-4.8670768400458315E-2</v>
      </c>
      <c r="CC1487" s="7">
        <f t="shared" si="48"/>
        <v>0.46676740939710437</v>
      </c>
      <c r="CD1487" s="61">
        <f t="shared" si="49"/>
        <v>0.75174347169589351</v>
      </c>
    </row>
    <row r="1488" spans="1:82" ht="15.75" customHeight="1" x14ac:dyDescent="0.25">
      <c r="A1488" s="5">
        <v>50290000101</v>
      </c>
      <c r="B1488" s="5">
        <v>50290</v>
      </c>
      <c r="C1488" s="6" t="s">
        <v>1493</v>
      </c>
      <c r="D1488" s="6" t="s">
        <v>1493</v>
      </c>
      <c r="E1488" s="5">
        <v>434</v>
      </c>
      <c r="F1488" s="15">
        <v>10.304834870000001</v>
      </c>
      <c r="G1488" s="16">
        <f t="shared" si="0"/>
        <v>97.041826736229879</v>
      </c>
      <c r="H1488" s="17">
        <v>1</v>
      </c>
      <c r="I1488" s="7">
        <f t="shared" si="1"/>
        <v>97.041826736229879</v>
      </c>
      <c r="J1488" s="18">
        <f t="shared" si="2"/>
        <v>32.347275578743293</v>
      </c>
      <c r="K1488" s="19">
        <f t="shared" si="3"/>
        <v>-0.11885152484670547</v>
      </c>
      <c r="L1488" s="15">
        <v>21.893745800000001</v>
      </c>
      <c r="M1488" s="16">
        <f t="shared" si="4"/>
        <v>45.675144360176134</v>
      </c>
      <c r="N1488" s="19">
        <f t="shared" si="5"/>
        <v>-9.242567883928994E-2</v>
      </c>
      <c r="O1488" s="15">
        <v>21.893745800000001</v>
      </c>
      <c r="P1488" s="16">
        <f t="shared" si="6"/>
        <v>45.675144360176134</v>
      </c>
      <c r="Q1488" s="17">
        <v>2</v>
      </c>
      <c r="R1488" s="7">
        <f t="shared" si="7"/>
        <v>91.350288720352268</v>
      </c>
      <c r="S1488" s="18">
        <f t="shared" si="8"/>
        <v>45.675144360176134</v>
      </c>
      <c r="T1488" s="19">
        <f t="shared" si="9"/>
        <v>-8.2294202957656368E-2</v>
      </c>
      <c r="U1488" s="15">
        <v>10</v>
      </c>
      <c r="V1488" s="16">
        <f t="shared" si="10"/>
        <v>100</v>
      </c>
      <c r="W1488" s="19">
        <f t="shared" si="11"/>
        <v>1.6738574211914985</v>
      </c>
      <c r="X1488" s="15">
        <v>42.528029699999998</v>
      </c>
      <c r="Y1488" s="16">
        <f t="shared" si="12"/>
        <v>25.116637134026458</v>
      </c>
      <c r="Z1488" s="17">
        <v>3</v>
      </c>
      <c r="AA1488" s="20">
        <f t="shared" si="13"/>
        <v>75.349911402079371</v>
      </c>
      <c r="AB1488" s="18">
        <f t="shared" si="14"/>
        <v>25.116637134026458</v>
      </c>
      <c r="AC1488" s="19">
        <f t="shared" si="15"/>
        <v>-9.3943516473476707E-2</v>
      </c>
      <c r="AD1488" s="15">
        <v>42.516820899999999</v>
      </c>
      <c r="AE1488" s="16">
        <f t="shared" si="16"/>
        <v>25.174561440458028</v>
      </c>
      <c r="AF1488" s="17">
        <v>4</v>
      </c>
      <c r="AG1488" s="7">
        <f t="shared" si="17"/>
        <v>100.69824576183211</v>
      </c>
      <c r="AH1488" s="18">
        <f t="shared" si="18"/>
        <v>33.150062731995092</v>
      </c>
      <c r="AI1488" s="19">
        <f t="shared" si="19"/>
        <v>0.7723081910060271</v>
      </c>
      <c r="AJ1488" s="5">
        <v>18</v>
      </c>
      <c r="AK1488" s="15">
        <v>10</v>
      </c>
      <c r="AL1488" s="16">
        <f t="shared" si="20"/>
        <v>100</v>
      </c>
      <c r="AM1488" s="17">
        <v>3</v>
      </c>
      <c r="AN1488" s="7">
        <f t="shared" si="21"/>
        <v>300</v>
      </c>
      <c r="AO1488" s="18">
        <f t="shared" si="22"/>
        <v>100</v>
      </c>
      <c r="AP1488" s="19">
        <f t="shared" si="23"/>
        <v>2.179700148844677</v>
      </c>
      <c r="AQ1488" s="5">
        <v>9</v>
      </c>
      <c r="AR1488" s="15">
        <v>23.053803779999999</v>
      </c>
      <c r="AS1488" s="21">
        <f t="shared" si="24"/>
        <v>43.37678977156628</v>
      </c>
      <c r="AT1488" s="19">
        <f t="shared" si="25"/>
        <v>0.49397620356064764</v>
      </c>
      <c r="AU1488" s="5">
        <v>7</v>
      </c>
      <c r="AV1488" s="15">
        <v>23.053803800000001</v>
      </c>
      <c r="AW1488" s="16">
        <f t="shared" si="26"/>
        <v>43.376789733935361</v>
      </c>
      <c r="AX1488" s="19">
        <f t="shared" si="27"/>
        <v>0.83347214962380023</v>
      </c>
      <c r="AY1488" s="15">
        <v>37.5129339</v>
      </c>
      <c r="AZ1488" s="16">
        <f t="shared" si="28"/>
        <v>26.657472397806774</v>
      </c>
      <c r="BA1488" s="19">
        <f t="shared" si="29"/>
        <v>-0.34072872508246943</v>
      </c>
      <c r="BB1488" s="15">
        <v>10</v>
      </c>
      <c r="BC1488" s="16">
        <f t="shared" si="30"/>
        <v>100</v>
      </c>
      <c r="BD1488" s="19">
        <f t="shared" si="31"/>
        <v>0.93333821106502679</v>
      </c>
      <c r="BE1488" s="15">
        <v>23.053803800000001</v>
      </c>
      <c r="BF1488" s="21">
        <f t="shared" si="32"/>
        <v>43.376789733935361</v>
      </c>
      <c r="BG1488" s="19">
        <f t="shared" si="33"/>
        <v>0.36127658751485348</v>
      </c>
      <c r="BH1488" s="15">
        <v>46.611173600000001</v>
      </c>
      <c r="BI1488" s="16">
        <f t="shared" si="34"/>
        <v>21.454083275860704</v>
      </c>
      <c r="BJ1488" s="22">
        <f t="shared" si="35"/>
        <v>-0.52920865898498082</v>
      </c>
      <c r="BK1488" s="15">
        <v>46.611173600000001</v>
      </c>
      <c r="BL1488" s="16">
        <f t="shared" si="36"/>
        <v>21.454083275860704</v>
      </c>
      <c r="BM1488" s="19">
        <f t="shared" si="37"/>
        <v>0.19645936769256636</v>
      </c>
      <c r="BN1488" s="15">
        <v>46.611173600000001</v>
      </c>
      <c r="BO1488" s="16">
        <f t="shared" si="38"/>
        <v>21.454083275860704</v>
      </c>
      <c r="BP1488" s="19">
        <f t="shared" si="39"/>
        <v>1.046098882371064</v>
      </c>
      <c r="BQ1488" s="15">
        <v>23.053803800000001</v>
      </c>
      <c r="BR1488" s="16">
        <f t="shared" si="40"/>
        <v>43.376789733935361</v>
      </c>
      <c r="BS1488" s="19">
        <f t="shared" si="41"/>
        <v>-0.47303303422735454</v>
      </c>
      <c r="BT1488" s="15">
        <v>22.4003999</v>
      </c>
      <c r="BU1488" s="16">
        <f t="shared" si="42"/>
        <v>45.445359214323666</v>
      </c>
      <c r="BV1488" s="19">
        <f t="shared" si="43"/>
        <v>0.27583559019255333</v>
      </c>
      <c r="BW1488" s="15">
        <v>594.64635999999996</v>
      </c>
      <c r="BX1488" s="18">
        <f t="shared" si="44"/>
        <v>8.7739675248899834E-2</v>
      </c>
      <c r="BY1488" s="19">
        <f t="shared" si="45"/>
        <v>-3.6397891799082219E-2</v>
      </c>
      <c r="BZ1488" s="15">
        <v>434.457088</v>
      </c>
      <c r="CA1488" s="18">
        <f t="shared" si="46"/>
        <v>6.6645467990900306E-2</v>
      </c>
      <c r="CB1488" s="19">
        <f t="shared" si="47"/>
        <v>-2.5812047611942879E-2</v>
      </c>
      <c r="CC1488" s="7">
        <f t="shared" si="48"/>
        <v>0.36703302485472394</v>
      </c>
      <c r="CD1488" s="61">
        <f t="shared" si="49"/>
        <v>0.59111813459238283</v>
      </c>
    </row>
    <row r="1489" spans="1:82" ht="15.75" customHeight="1" x14ac:dyDescent="0.25">
      <c r="A1489" s="5">
        <v>50291000101</v>
      </c>
      <c r="B1489" s="5">
        <v>50291</v>
      </c>
      <c r="C1489" s="6" t="s">
        <v>1588</v>
      </c>
      <c r="D1489" s="6" t="s">
        <v>1494</v>
      </c>
      <c r="E1489" s="5">
        <v>113</v>
      </c>
      <c r="F1489" s="15">
        <v>10.364411970000001</v>
      </c>
      <c r="G1489" s="16">
        <f t="shared" si="0"/>
        <v>96.484007283241937</v>
      </c>
      <c r="H1489" s="17">
        <v>1</v>
      </c>
      <c r="I1489" s="7">
        <f t="shared" si="1"/>
        <v>96.484007283241937</v>
      </c>
      <c r="J1489" s="18">
        <f t="shared" si="2"/>
        <v>32.161335761080643</v>
      </c>
      <c r="K1489" s="19">
        <f t="shared" si="3"/>
        <v>-0.12907932970680847</v>
      </c>
      <c r="L1489" s="15">
        <v>18.8384055</v>
      </c>
      <c r="M1489" s="16">
        <f t="shared" si="4"/>
        <v>53.083048881180524</v>
      </c>
      <c r="N1489" s="19">
        <f t="shared" si="5"/>
        <v>0.34046258175916555</v>
      </c>
      <c r="O1489" s="15">
        <v>18.8384055</v>
      </c>
      <c r="P1489" s="16">
        <f t="shared" si="6"/>
        <v>53.083048881180524</v>
      </c>
      <c r="Q1489" s="17">
        <v>2</v>
      </c>
      <c r="R1489" s="7">
        <f t="shared" si="7"/>
        <v>106.16609776236105</v>
      </c>
      <c r="S1489" s="18">
        <f t="shared" si="8"/>
        <v>53.083048881180524</v>
      </c>
      <c r="T1489" s="19">
        <f t="shared" si="9"/>
        <v>0.33107502098880437</v>
      </c>
      <c r="U1489" s="15">
        <v>18.218228100000001</v>
      </c>
      <c r="V1489" s="16">
        <f t="shared" si="10"/>
        <v>54.890080117066923</v>
      </c>
      <c r="W1489" s="19">
        <f t="shared" si="11"/>
        <v>-0.25285569884641407</v>
      </c>
      <c r="X1489" s="15">
        <v>70.801480499999997</v>
      </c>
      <c r="Y1489" s="16">
        <f t="shared" si="12"/>
        <v>15.086705566841927</v>
      </c>
      <c r="Z1489" s="17">
        <v>3</v>
      </c>
      <c r="AA1489" s="20">
        <f t="shared" si="13"/>
        <v>45.260116700525778</v>
      </c>
      <c r="AB1489" s="18">
        <f t="shared" si="14"/>
        <v>15.086705566841927</v>
      </c>
      <c r="AC1489" s="19">
        <f t="shared" si="15"/>
        <v>-0.87475319958691322</v>
      </c>
      <c r="AD1489" s="15">
        <v>70.790271700000005</v>
      </c>
      <c r="AE1489" s="16">
        <f t="shared" si="16"/>
        <v>15.119906934895969</v>
      </c>
      <c r="AF1489" s="17">
        <v>4</v>
      </c>
      <c r="AG1489" s="7">
        <f t="shared" si="17"/>
        <v>60.479627739583876</v>
      </c>
      <c r="AH1489" s="18">
        <f t="shared" si="18"/>
        <v>19.910013708846943</v>
      </c>
      <c r="AI1489" s="19">
        <f t="shared" si="19"/>
        <v>-0.16602737783427476</v>
      </c>
      <c r="AJ1489" s="5">
        <v>5</v>
      </c>
      <c r="AK1489" s="15">
        <v>18.218228100000001</v>
      </c>
      <c r="AL1489" s="16">
        <f t="shared" si="20"/>
        <v>54.890080117066923</v>
      </c>
      <c r="AM1489" s="17">
        <v>3</v>
      </c>
      <c r="AN1489" s="7">
        <f t="shared" si="21"/>
        <v>164.67024035120076</v>
      </c>
      <c r="AO1489" s="18">
        <f t="shared" si="22"/>
        <v>54.890080117066923</v>
      </c>
      <c r="AP1489" s="19">
        <f t="shared" si="23"/>
        <v>0.72435450410903879</v>
      </c>
      <c r="AQ1489" s="5">
        <v>3</v>
      </c>
      <c r="AR1489" s="15">
        <v>50.08056414</v>
      </c>
      <c r="AS1489" s="21">
        <f t="shared" si="24"/>
        <v>19.967826185114536</v>
      </c>
      <c r="AT1489" s="19">
        <f t="shared" si="25"/>
        <v>-0.3259177711241511</v>
      </c>
      <c r="AU1489" s="5">
        <v>2</v>
      </c>
      <c r="AV1489" s="15">
        <v>50.080564099999997</v>
      </c>
      <c r="AW1489" s="16">
        <f t="shared" si="26"/>
        <v>19.967826201063101</v>
      </c>
      <c r="AX1489" s="19">
        <f t="shared" si="27"/>
        <v>-6.2524695662254659E-2</v>
      </c>
      <c r="AY1489" s="15">
        <v>51.298167800000002</v>
      </c>
      <c r="AZ1489" s="16">
        <f t="shared" si="28"/>
        <v>19.493873619400496</v>
      </c>
      <c r="BA1489" s="19">
        <f t="shared" si="29"/>
        <v>-0.84602663032922376</v>
      </c>
      <c r="BB1489" s="15">
        <v>10</v>
      </c>
      <c r="BC1489" s="16">
        <f t="shared" si="30"/>
        <v>100</v>
      </c>
      <c r="BD1489" s="19">
        <f t="shared" si="31"/>
        <v>0.93333821106502679</v>
      </c>
      <c r="BE1489" s="15">
        <v>52.340014199999999</v>
      </c>
      <c r="BF1489" s="21">
        <f t="shared" si="32"/>
        <v>19.105841205522637</v>
      </c>
      <c r="BG1489" s="19">
        <f t="shared" si="33"/>
        <v>-1.1206952000540424</v>
      </c>
      <c r="BH1489" s="15">
        <v>51.298167800000002</v>
      </c>
      <c r="BI1489" s="16">
        <f t="shared" si="34"/>
        <v>19.493873619400496</v>
      </c>
      <c r="BJ1489" s="22">
        <f t="shared" si="35"/>
        <v>-0.67324338341624557</v>
      </c>
      <c r="BK1489" s="15">
        <v>74.884624400000007</v>
      </c>
      <c r="BL1489" s="16">
        <f t="shared" si="36"/>
        <v>13.353876152979675</v>
      </c>
      <c r="BM1489" s="19">
        <f t="shared" si="37"/>
        <v>-0.54254392429403064</v>
      </c>
      <c r="BN1489" s="15">
        <v>74.884624400000007</v>
      </c>
      <c r="BO1489" s="16">
        <f t="shared" si="38"/>
        <v>13.353876152979675</v>
      </c>
      <c r="BP1489" s="19">
        <f t="shared" si="39"/>
        <v>5.7768931173896081E-2</v>
      </c>
      <c r="BQ1489" s="15">
        <v>44.410257399999999</v>
      </c>
      <c r="BR1489" s="16">
        <f t="shared" si="40"/>
        <v>22.517320514336852</v>
      </c>
      <c r="BS1489" s="19">
        <f t="shared" si="41"/>
        <v>-1.4346807505199972</v>
      </c>
      <c r="BT1489" s="15">
        <v>39.561854699999998</v>
      </c>
      <c r="BU1489" s="16">
        <f t="shared" si="42"/>
        <v>25.731711208170431</v>
      </c>
      <c r="BV1489" s="19">
        <f t="shared" si="43"/>
        <v>-0.59817994478406777</v>
      </c>
      <c r="BW1489" s="15">
        <v>239.508556</v>
      </c>
      <c r="BX1489" s="18">
        <f t="shared" si="44"/>
        <v>3.5339328273653166E-2</v>
      </c>
      <c r="BY1489" s="19">
        <f t="shared" si="45"/>
        <v>-5.5113116691257909E-2</v>
      </c>
      <c r="BZ1489" s="15">
        <v>113.187918</v>
      </c>
      <c r="CA1489" s="18">
        <f t="shared" si="46"/>
        <v>1.7362961669589904E-2</v>
      </c>
      <c r="CB1489" s="19">
        <f t="shared" si="47"/>
        <v>-4.5025436594299209E-2</v>
      </c>
      <c r="CC1489" s="7">
        <f t="shared" si="48"/>
        <v>-0.24945616896568679</v>
      </c>
      <c r="CD1489" s="61">
        <f t="shared" si="49"/>
        <v>-0.40175694086363078</v>
      </c>
    </row>
    <row r="1490" spans="1:82" ht="15.75" customHeight="1" x14ac:dyDescent="0.25">
      <c r="A1490" s="5">
        <v>50292000101</v>
      </c>
      <c r="B1490" s="5">
        <v>50292</v>
      </c>
      <c r="C1490" s="6" t="s">
        <v>1495</v>
      </c>
      <c r="D1490" s="6" t="s">
        <v>1495</v>
      </c>
      <c r="E1490" s="5">
        <v>273</v>
      </c>
      <c r="F1490" s="15">
        <v>10.72446484</v>
      </c>
      <c r="G1490" s="16">
        <f t="shared" si="0"/>
        <v>93.244746000771073</v>
      </c>
      <c r="H1490" s="17">
        <v>1</v>
      </c>
      <c r="I1490" s="7">
        <f t="shared" si="1"/>
        <v>93.244746000771073</v>
      </c>
      <c r="J1490" s="18">
        <f t="shared" si="2"/>
        <v>31.081582000257022</v>
      </c>
      <c r="K1490" s="19">
        <f t="shared" si="3"/>
        <v>-0.18847226071797321</v>
      </c>
      <c r="L1490" s="15">
        <v>22.9253781</v>
      </c>
      <c r="M1490" s="16">
        <f t="shared" si="4"/>
        <v>43.619782218553681</v>
      </c>
      <c r="N1490" s="19">
        <f t="shared" si="5"/>
        <v>-0.21253280763179572</v>
      </c>
      <c r="O1490" s="15">
        <v>22.9253781</v>
      </c>
      <c r="P1490" s="16">
        <f t="shared" si="6"/>
        <v>43.619782218553681</v>
      </c>
      <c r="Q1490" s="17">
        <v>2</v>
      </c>
      <c r="R1490" s="7">
        <f t="shared" si="7"/>
        <v>87.239564437107362</v>
      </c>
      <c r="S1490" s="18">
        <f t="shared" si="8"/>
        <v>43.619782218553681</v>
      </c>
      <c r="T1490" s="19">
        <f t="shared" si="9"/>
        <v>-0.1969856721852071</v>
      </c>
      <c r="U1490" s="15">
        <v>11.4576622</v>
      </c>
      <c r="V1490" s="16">
        <f t="shared" si="10"/>
        <v>87.277839278592111</v>
      </c>
      <c r="W1490" s="19">
        <f t="shared" si="11"/>
        <v>1.1304746344168883</v>
      </c>
      <c r="X1490" s="15">
        <v>45.136037000000002</v>
      </c>
      <c r="Y1490" s="16">
        <f t="shared" si="12"/>
        <v>23.665371640846537</v>
      </c>
      <c r="Z1490" s="17">
        <v>3</v>
      </c>
      <c r="AA1490" s="20">
        <f t="shared" si="13"/>
        <v>70.996114922539618</v>
      </c>
      <c r="AB1490" s="18">
        <f t="shared" si="14"/>
        <v>23.665371640846541</v>
      </c>
      <c r="AC1490" s="19">
        <f t="shared" si="15"/>
        <v>-0.20692157043654705</v>
      </c>
      <c r="AD1490" s="15">
        <v>45.123446700000002</v>
      </c>
      <c r="AE1490" s="16">
        <f t="shared" si="16"/>
        <v>23.720313900577988</v>
      </c>
      <c r="AF1490" s="17">
        <v>2</v>
      </c>
      <c r="AG1490" s="7">
        <f t="shared" si="17"/>
        <v>47.440627801155976</v>
      </c>
      <c r="AH1490" s="18">
        <f t="shared" si="18"/>
        <v>15.617549002523338</v>
      </c>
      <c r="AI1490" s="19">
        <f t="shared" si="19"/>
        <v>-0.47023866171193646</v>
      </c>
      <c r="AJ1490" s="5">
        <v>19</v>
      </c>
      <c r="AK1490" s="15">
        <v>10</v>
      </c>
      <c r="AL1490" s="16">
        <f t="shared" si="20"/>
        <v>100</v>
      </c>
      <c r="AM1490" s="17">
        <v>3</v>
      </c>
      <c r="AN1490" s="7">
        <f t="shared" si="21"/>
        <v>300</v>
      </c>
      <c r="AO1490" s="18">
        <f t="shared" si="22"/>
        <v>100</v>
      </c>
      <c r="AP1490" s="19">
        <f t="shared" si="23"/>
        <v>2.179700148844677</v>
      </c>
      <c r="AQ1490" s="5">
        <v>5</v>
      </c>
      <c r="AR1490" s="15">
        <v>22.25250853</v>
      </c>
      <c r="AS1490" s="21">
        <f t="shared" si="24"/>
        <v>44.938753698345394</v>
      </c>
      <c r="AT1490" s="19">
        <f t="shared" si="25"/>
        <v>0.54868365814366027</v>
      </c>
      <c r="AU1490" s="5">
        <v>3</v>
      </c>
      <c r="AV1490" s="15">
        <v>22.252508500000001</v>
      </c>
      <c r="AW1490" s="16">
        <f t="shared" si="26"/>
        <v>44.93875375893014</v>
      </c>
      <c r="AX1490" s="19">
        <f t="shared" si="27"/>
        <v>0.89325757484693535</v>
      </c>
      <c r="AY1490" s="15">
        <v>22.252508500000001</v>
      </c>
      <c r="AZ1490" s="16">
        <f t="shared" si="28"/>
        <v>44.93875375893014</v>
      </c>
      <c r="BA1490" s="19">
        <f t="shared" si="29"/>
        <v>0.94877581903680375</v>
      </c>
      <c r="BB1490" s="15">
        <v>10</v>
      </c>
      <c r="BC1490" s="16">
        <f t="shared" si="30"/>
        <v>100</v>
      </c>
      <c r="BD1490" s="19">
        <f t="shared" si="31"/>
        <v>0.93333821106502679</v>
      </c>
      <c r="BE1490" s="15">
        <v>22.252508500000001</v>
      </c>
      <c r="BF1490" s="21">
        <f t="shared" si="32"/>
        <v>44.93875375893014</v>
      </c>
      <c r="BG1490" s="19">
        <f t="shared" si="33"/>
        <v>0.45664931740754894</v>
      </c>
      <c r="BH1490" s="15">
        <v>30.3467895</v>
      </c>
      <c r="BI1490" s="16">
        <f t="shared" si="34"/>
        <v>32.952414949858202</v>
      </c>
      <c r="BJ1490" s="22">
        <f t="shared" si="35"/>
        <v>0.31568006433364826</v>
      </c>
      <c r="BK1490" s="15">
        <v>51.549385100000002</v>
      </c>
      <c r="BL1490" s="16">
        <f t="shared" si="36"/>
        <v>19.39887348918154</v>
      </c>
      <c r="BM1490" s="19">
        <f t="shared" si="37"/>
        <v>8.9571501518900878E-3</v>
      </c>
      <c r="BN1490" s="15">
        <v>51.549385100000002</v>
      </c>
      <c r="BO1490" s="16">
        <f t="shared" si="38"/>
        <v>19.39887348918154</v>
      </c>
      <c r="BP1490" s="19">
        <f t="shared" si="39"/>
        <v>0.79533672810085221</v>
      </c>
      <c r="BQ1490" s="15">
        <v>10</v>
      </c>
      <c r="BR1490" s="16">
        <f t="shared" si="40"/>
        <v>100</v>
      </c>
      <c r="BS1490" s="19">
        <f t="shared" si="41"/>
        <v>2.1373680391786363</v>
      </c>
      <c r="BT1490" s="15">
        <v>11.9876992</v>
      </c>
      <c r="BU1490" s="16">
        <f t="shared" si="42"/>
        <v>84.919900225724717</v>
      </c>
      <c r="BV1490" s="19">
        <f t="shared" si="43"/>
        <v>2.0259612934245137</v>
      </c>
      <c r="BW1490" s="15">
        <v>1496.70586</v>
      </c>
      <c r="BX1490" s="18">
        <f t="shared" si="44"/>
        <v>0.22083795501501993</v>
      </c>
      <c r="BY1490" s="19">
        <f t="shared" si="45"/>
        <v>1.1139278894870593E-2</v>
      </c>
      <c r="BZ1490" s="15">
        <v>273.38089500000001</v>
      </c>
      <c r="CA1490" s="18">
        <f t="shared" si="46"/>
        <v>4.1936472416456878E-2</v>
      </c>
      <c r="CB1490" s="19">
        <f t="shared" si="47"/>
        <v>-3.5445152313231532E-2</v>
      </c>
      <c r="CC1490" s="7">
        <f t="shared" si="48"/>
        <v>0.58288030488680309</v>
      </c>
      <c r="CD1490" s="61">
        <f t="shared" si="49"/>
        <v>0.93874691153937373</v>
      </c>
    </row>
    <row r="1491" spans="1:82" ht="15.75" customHeight="1" x14ac:dyDescent="0.25">
      <c r="A1491" s="5">
        <v>50293000101</v>
      </c>
      <c r="B1491" s="5">
        <v>50293</v>
      </c>
      <c r="C1491" s="6" t="s">
        <v>1496</v>
      </c>
      <c r="D1491" s="6" t="s">
        <v>1496</v>
      </c>
      <c r="E1491" s="5">
        <v>435</v>
      </c>
      <c r="F1491" s="15">
        <v>10.697242900000001</v>
      </c>
      <c r="G1491" s="16">
        <f t="shared" si="0"/>
        <v>93.482031711180454</v>
      </c>
      <c r="H1491" s="17">
        <v>3</v>
      </c>
      <c r="I1491" s="7">
        <f t="shared" si="1"/>
        <v>280.44609513354135</v>
      </c>
      <c r="J1491" s="18">
        <f t="shared" si="2"/>
        <v>93.482031711180454</v>
      </c>
      <c r="K1491" s="19">
        <f t="shared" si="3"/>
        <v>3.2439266243014542</v>
      </c>
      <c r="L1491" s="15">
        <v>10.697242900000001</v>
      </c>
      <c r="M1491" s="16">
        <f t="shared" si="4"/>
        <v>93.482031711180454</v>
      </c>
      <c r="N1491" s="19">
        <f t="shared" si="5"/>
        <v>2.7012172806945158</v>
      </c>
      <c r="O1491" s="15">
        <v>10.697242900000001</v>
      </c>
      <c r="P1491" s="16">
        <f t="shared" si="6"/>
        <v>93.482031711180454</v>
      </c>
      <c r="Q1491" s="17">
        <v>2</v>
      </c>
      <c r="R1491" s="7">
        <f t="shared" si="7"/>
        <v>186.96406342236091</v>
      </c>
      <c r="S1491" s="18">
        <f t="shared" si="8"/>
        <v>93.482031711180468</v>
      </c>
      <c r="T1491" s="19">
        <f t="shared" si="9"/>
        <v>2.585382718032295</v>
      </c>
      <c r="U1491" s="15">
        <v>14.9752036</v>
      </c>
      <c r="V1491" s="16">
        <f t="shared" si="10"/>
        <v>66.777055371721289</v>
      </c>
      <c r="W1491" s="19">
        <f t="shared" si="11"/>
        <v>0.25485504948000087</v>
      </c>
      <c r="X1491" s="15">
        <v>26.915366200000001</v>
      </c>
      <c r="Y1491" s="16">
        <f t="shared" si="12"/>
        <v>39.685920751098678</v>
      </c>
      <c r="Z1491" s="17">
        <v>3</v>
      </c>
      <c r="AA1491" s="20">
        <f t="shared" si="13"/>
        <v>119.05776225329603</v>
      </c>
      <c r="AB1491" s="18">
        <f t="shared" si="14"/>
        <v>39.685920751098678</v>
      </c>
      <c r="AC1491" s="19">
        <f t="shared" si="15"/>
        <v>1.0402454506232566</v>
      </c>
      <c r="AD1491" s="15">
        <v>26.902775900000002</v>
      </c>
      <c r="AE1491" s="16">
        <f t="shared" si="16"/>
        <v>39.785571718641862</v>
      </c>
      <c r="AF1491" s="17">
        <v>2</v>
      </c>
      <c r="AG1491" s="7">
        <f t="shared" si="17"/>
        <v>79.571143437283723</v>
      </c>
      <c r="AH1491" s="18">
        <f t="shared" si="18"/>
        <v>26.194978637873572</v>
      </c>
      <c r="AI1491" s="19">
        <f t="shared" si="19"/>
        <v>0.27939439753142514</v>
      </c>
      <c r="AJ1491" s="5">
        <v>12</v>
      </c>
      <c r="AK1491" s="15">
        <v>10</v>
      </c>
      <c r="AL1491" s="16">
        <f t="shared" si="20"/>
        <v>100</v>
      </c>
      <c r="AM1491" s="17">
        <v>1</v>
      </c>
      <c r="AN1491" s="7">
        <f t="shared" si="21"/>
        <v>100</v>
      </c>
      <c r="AO1491" s="18">
        <f t="shared" si="22"/>
        <v>33.333333333333336</v>
      </c>
      <c r="AP1491" s="19">
        <f t="shared" si="23"/>
        <v>2.8886242853155969E-2</v>
      </c>
      <c r="AQ1491" s="5">
        <v>11</v>
      </c>
      <c r="AR1491" s="15">
        <v>25.575923410000001</v>
      </c>
      <c r="AS1491" s="21">
        <f t="shared" si="24"/>
        <v>39.09927254509244</v>
      </c>
      <c r="AT1491" s="19">
        <f t="shared" si="25"/>
        <v>0.34415707177191179</v>
      </c>
      <c r="AU1491" s="5">
        <v>5</v>
      </c>
      <c r="AV1491" s="15">
        <v>25.575923400000001</v>
      </c>
      <c r="AW1491" s="16">
        <f t="shared" si="26"/>
        <v>39.099272560379973</v>
      </c>
      <c r="AX1491" s="19">
        <f t="shared" si="27"/>
        <v>0.66974675068503364</v>
      </c>
      <c r="AY1491" s="15">
        <v>25.575923400000001</v>
      </c>
      <c r="AZ1491" s="16">
        <f t="shared" si="28"/>
        <v>39.099272560379973</v>
      </c>
      <c r="BA1491" s="19">
        <f t="shared" si="29"/>
        <v>0.53687703622813598</v>
      </c>
      <c r="BB1491" s="15">
        <v>10</v>
      </c>
      <c r="BC1491" s="16">
        <f t="shared" si="30"/>
        <v>100</v>
      </c>
      <c r="BD1491" s="19">
        <f t="shared" si="31"/>
        <v>0.93333821106502679</v>
      </c>
      <c r="BE1491" s="15">
        <v>25.575923400000001</v>
      </c>
      <c r="BF1491" s="21">
        <f t="shared" si="32"/>
        <v>39.099272560379973</v>
      </c>
      <c r="BG1491" s="19">
        <f t="shared" si="33"/>
        <v>0.10009356186467716</v>
      </c>
      <c r="BH1491" s="15">
        <v>25.575923400000001</v>
      </c>
      <c r="BI1491" s="16">
        <f t="shared" si="34"/>
        <v>39.099272560379973</v>
      </c>
      <c r="BJ1491" s="22">
        <f t="shared" si="35"/>
        <v>0.76734651701735335</v>
      </c>
      <c r="BK1491" s="15">
        <v>74.524015000000006</v>
      </c>
      <c r="BL1491" s="16">
        <f t="shared" si="36"/>
        <v>13.418493354122157</v>
      </c>
      <c r="BM1491" s="19">
        <f t="shared" si="37"/>
        <v>-0.53664872635170069</v>
      </c>
      <c r="BN1491" s="15">
        <v>74.524015000000006</v>
      </c>
      <c r="BO1491" s="16">
        <f t="shared" si="38"/>
        <v>13.418493354122157</v>
      </c>
      <c r="BP1491" s="19">
        <f t="shared" si="39"/>
        <v>6.5653064787128027E-2</v>
      </c>
      <c r="BQ1491" s="15">
        <v>10</v>
      </c>
      <c r="BR1491" s="16">
        <f t="shared" si="40"/>
        <v>100</v>
      </c>
      <c r="BS1491" s="19">
        <f t="shared" si="41"/>
        <v>2.1373680391786363</v>
      </c>
      <c r="BT1491" s="15">
        <v>24.4108588</v>
      </c>
      <c r="BU1491" s="16">
        <f t="shared" si="42"/>
        <v>41.702515603424814</v>
      </c>
      <c r="BV1491" s="19">
        <f t="shared" si="43"/>
        <v>0.10989453961213748</v>
      </c>
      <c r="BW1491" s="15">
        <v>315.77297800000002</v>
      </c>
      <c r="BX1491" s="18">
        <f t="shared" si="44"/>
        <v>4.6592093058634036E-2</v>
      </c>
      <c r="BY1491" s="19">
        <f t="shared" si="45"/>
        <v>-5.1094097051766658E-2</v>
      </c>
      <c r="BZ1491" s="15">
        <v>435.22248200000001</v>
      </c>
      <c r="CA1491" s="18">
        <f t="shared" si="46"/>
        <v>6.6762878991287591E-2</v>
      </c>
      <c r="CB1491" s="19">
        <f t="shared" si="47"/>
        <v>-2.5766273494722852E-2</v>
      </c>
      <c r="CC1491" s="7">
        <f t="shared" si="48"/>
        <v>0.79920386625410289</v>
      </c>
      <c r="CD1491" s="61">
        <f t="shared" si="49"/>
        <v>1.2871427544323468</v>
      </c>
    </row>
    <row r="1492" spans="1:82" ht="15.75" customHeight="1" x14ac:dyDescent="0.25">
      <c r="A1492" s="5">
        <v>50294000101</v>
      </c>
      <c r="B1492" s="5">
        <v>50294</v>
      </c>
      <c r="C1492" s="6" t="s">
        <v>1497</v>
      </c>
      <c r="D1492" s="6" t="s">
        <v>1497</v>
      </c>
      <c r="E1492" s="5">
        <v>89</v>
      </c>
      <c r="F1492" s="15">
        <v>10.082271609999999</v>
      </c>
      <c r="G1492" s="16">
        <f t="shared" si="0"/>
        <v>99.183997285706937</v>
      </c>
      <c r="H1492" s="17">
        <v>1</v>
      </c>
      <c r="I1492" s="7">
        <f t="shared" si="1"/>
        <v>99.183997285706937</v>
      </c>
      <c r="J1492" s="18">
        <f t="shared" si="2"/>
        <v>33.061332428568981</v>
      </c>
      <c r="K1492" s="19">
        <f t="shared" si="3"/>
        <v>-7.9574116646342244E-2</v>
      </c>
      <c r="L1492" s="15">
        <v>23.158029599999999</v>
      </c>
      <c r="M1492" s="16">
        <f t="shared" si="4"/>
        <v>43.181566708076062</v>
      </c>
      <c r="N1492" s="19">
        <f t="shared" si="5"/>
        <v>-0.23814036636315483</v>
      </c>
      <c r="O1492" s="15">
        <v>23.158029599999999</v>
      </c>
      <c r="P1492" s="16">
        <f t="shared" si="6"/>
        <v>43.181566708076062</v>
      </c>
      <c r="Q1492" s="17">
        <v>2</v>
      </c>
      <c r="R1492" s="7">
        <f t="shared" si="7"/>
        <v>86.363133416152124</v>
      </c>
      <c r="S1492" s="18">
        <f t="shared" si="8"/>
        <v>43.181566708076062</v>
      </c>
      <c r="T1492" s="19">
        <f t="shared" si="9"/>
        <v>-0.22143857988316906</v>
      </c>
      <c r="U1492" s="15">
        <v>16.385236299999999</v>
      </c>
      <c r="V1492" s="16">
        <f t="shared" si="10"/>
        <v>61.030551021104287</v>
      </c>
      <c r="W1492" s="19">
        <f t="shared" si="11"/>
        <v>9.4131299327737013E-3</v>
      </c>
      <c r="X1492" s="15">
        <v>44.193271199999998</v>
      </c>
      <c r="Y1492" s="16">
        <f t="shared" si="12"/>
        <v>24.170220058297023</v>
      </c>
      <c r="Z1492" s="17">
        <v>3</v>
      </c>
      <c r="AA1492" s="20">
        <f t="shared" si="13"/>
        <v>72.510660174891072</v>
      </c>
      <c r="AB1492" s="18">
        <f t="shared" si="14"/>
        <v>24.170220058297023</v>
      </c>
      <c r="AC1492" s="19">
        <f t="shared" si="15"/>
        <v>-0.16762015245484063</v>
      </c>
      <c r="AD1492" s="15">
        <v>44.180680899999999</v>
      </c>
      <c r="AE1492" s="16">
        <f t="shared" si="16"/>
        <v>24.226478591913235</v>
      </c>
      <c r="AF1492" s="17">
        <v>2</v>
      </c>
      <c r="AG1492" s="7">
        <f t="shared" si="17"/>
        <v>48.45295718382647</v>
      </c>
      <c r="AH1492" s="18">
        <f t="shared" si="18"/>
        <v>15.950809848202228</v>
      </c>
      <c r="AI1492" s="19">
        <f t="shared" si="19"/>
        <v>-0.44662013094550385</v>
      </c>
      <c r="AJ1492" s="5">
        <v>7</v>
      </c>
      <c r="AK1492" s="15">
        <v>16.385236299999999</v>
      </c>
      <c r="AL1492" s="16">
        <f t="shared" si="20"/>
        <v>61.030551021104287</v>
      </c>
      <c r="AM1492" s="17">
        <v>3</v>
      </c>
      <c r="AN1492" s="7">
        <f t="shared" si="21"/>
        <v>183.09165306331286</v>
      </c>
      <c r="AO1492" s="18">
        <f t="shared" si="22"/>
        <v>61.030551021104294</v>
      </c>
      <c r="AP1492" s="19">
        <f t="shared" si="23"/>
        <v>0.92245965725513734</v>
      </c>
      <c r="AQ1492" s="5">
        <v>0</v>
      </c>
      <c r="AR1492" s="15">
        <v>21.309742700000001</v>
      </c>
      <c r="AS1492" s="21">
        <f t="shared" si="24"/>
        <v>0</v>
      </c>
      <c r="AT1492" s="19">
        <f t="shared" si="25"/>
        <v>-1.0252866396461213</v>
      </c>
      <c r="AU1492" s="5">
        <v>0</v>
      </c>
      <c r="AV1492" s="15">
        <v>21.309742700000001</v>
      </c>
      <c r="AW1492" s="16">
        <f t="shared" si="26"/>
        <v>0</v>
      </c>
      <c r="AX1492" s="19">
        <f t="shared" si="27"/>
        <v>-0.82680925094591806</v>
      </c>
      <c r="AY1492" s="15">
        <v>21.309742700000001</v>
      </c>
      <c r="AZ1492" s="16">
        <f t="shared" si="28"/>
        <v>46.926892270735863</v>
      </c>
      <c r="BA1492" s="19">
        <f t="shared" si="29"/>
        <v>1.0890129060696609</v>
      </c>
      <c r="BB1492" s="15">
        <v>10</v>
      </c>
      <c r="BC1492" s="16">
        <f t="shared" si="30"/>
        <v>100</v>
      </c>
      <c r="BD1492" s="19">
        <f t="shared" si="31"/>
        <v>0.93333821106502679</v>
      </c>
      <c r="BE1492" s="15">
        <v>21.309742700000001</v>
      </c>
      <c r="BF1492" s="21">
        <f t="shared" si="32"/>
        <v>46.926892270735863</v>
      </c>
      <c r="BG1492" s="19">
        <f t="shared" si="33"/>
        <v>0.57804404496943784</v>
      </c>
      <c r="BH1492" s="15">
        <v>38.189687999999997</v>
      </c>
      <c r="BI1492" s="16">
        <f t="shared" si="34"/>
        <v>26.185079071606978</v>
      </c>
      <c r="BJ1492" s="22">
        <f t="shared" si="35"/>
        <v>-0.18157866263228198</v>
      </c>
      <c r="BK1492" s="15">
        <v>57.899185000000003</v>
      </c>
      <c r="BL1492" s="16">
        <f t="shared" si="36"/>
        <v>17.271400279641242</v>
      </c>
      <c r="BM1492" s="19">
        <f t="shared" si="37"/>
        <v>-0.18513785033550217</v>
      </c>
      <c r="BN1492" s="15">
        <v>57.899185000000003</v>
      </c>
      <c r="BO1492" s="16">
        <f t="shared" si="38"/>
        <v>17.271400279641242</v>
      </c>
      <c r="BP1492" s="19">
        <f t="shared" si="39"/>
        <v>0.53575750235256181</v>
      </c>
      <c r="BQ1492" s="15">
        <v>17.8428985</v>
      </c>
      <c r="BR1492" s="16">
        <f t="shared" si="40"/>
        <v>56.04470596523317</v>
      </c>
      <c r="BS1492" s="19">
        <f t="shared" si="41"/>
        <v>0.11097380629993821</v>
      </c>
      <c r="BT1492" s="15">
        <v>19.830597699999998</v>
      </c>
      <c r="BU1492" s="16">
        <f t="shared" si="42"/>
        <v>51.334520290328918</v>
      </c>
      <c r="BV1492" s="19">
        <f t="shared" si="43"/>
        <v>0.53693481783431796</v>
      </c>
      <c r="BW1492" s="15">
        <v>408.13790399999999</v>
      </c>
      <c r="BX1492" s="18">
        <f t="shared" si="44"/>
        <v>6.022047650930993E-2</v>
      </c>
      <c r="BY1492" s="19">
        <f t="shared" si="45"/>
        <v>-4.6226605214037202E-2</v>
      </c>
      <c r="BZ1492" s="15">
        <v>89.307552200000003</v>
      </c>
      <c r="CA1492" s="18">
        <f t="shared" si="46"/>
        <v>1.3699727259348473E-2</v>
      </c>
      <c r="CB1492" s="19">
        <f t="shared" si="47"/>
        <v>-4.6453593417303297E-2</v>
      </c>
      <c r="CC1492" s="7">
        <f t="shared" si="48"/>
        <v>6.5844638278667364E-2</v>
      </c>
      <c r="CD1492" s="61">
        <f t="shared" si="49"/>
        <v>0.10604484369656358</v>
      </c>
    </row>
    <row r="1493" spans="1:82" ht="15.75" customHeight="1" x14ac:dyDescent="0.25">
      <c r="A1493" s="5">
        <v>50295000101</v>
      </c>
      <c r="B1493" s="5">
        <v>50295</v>
      </c>
      <c r="C1493" s="6" t="s">
        <v>1498</v>
      </c>
      <c r="D1493" s="6" t="s">
        <v>1498</v>
      </c>
      <c r="E1493" s="5">
        <v>48</v>
      </c>
      <c r="F1493" s="15">
        <v>10.15547074</v>
      </c>
      <c r="G1493" s="16">
        <f t="shared" si="0"/>
        <v>98.469093713325989</v>
      </c>
      <c r="H1493" s="17">
        <v>1</v>
      </c>
      <c r="I1493" s="7">
        <f t="shared" si="1"/>
        <v>98.469093713325989</v>
      </c>
      <c r="J1493" s="18">
        <f t="shared" si="2"/>
        <v>32.823031237775325</v>
      </c>
      <c r="K1493" s="19">
        <f t="shared" si="3"/>
        <v>-9.2682110985616434E-2</v>
      </c>
      <c r="L1493" s="15">
        <v>25.2458241</v>
      </c>
      <c r="M1493" s="16">
        <f t="shared" si="4"/>
        <v>39.610511268673541</v>
      </c>
      <c r="N1493" s="19">
        <f t="shared" si="5"/>
        <v>-0.44681853888555345</v>
      </c>
      <c r="O1493" s="15">
        <v>25.2458241</v>
      </c>
      <c r="P1493" s="16">
        <f t="shared" si="6"/>
        <v>39.610511268673541</v>
      </c>
      <c r="Q1493" s="17">
        <v>2</v>
      </c>
      <c r="R1493" s="7">
        <f t="shared" si="7"/>
        <v>79.221022537347082</v>
      </c>
      <c r="S1493" s="18">
        <f t="shared" si="8"/>
        <v>39.610511268673541</v>
      </c>
      <c r="T1493" s="19">
        <f t="shared" si="9"/>
        <v>-0.4207074029990836</v>
      </c>
      <c r="U1493" s="15">
        <v>20.177459800000001</v>
      </c>
      <c r="V1493" s="16">
        <f t="shared" si="10"/>
        <v>49.560252376267897</v>
      </c>
      <c r="W1493" s="19">
        <f t="shared" si="11"/>
        <v>-0.48050072819670359</v>
      </c>
      <c r="X1493" s="15">
        <v>49.786687100000002</v>
      </c>
      <c r="Y1493" s="16">
        <f t="shared" si="12"/>
        <v>21.45475331295944</v>
      </c>
      <c r="Z1493" s="17">
        <v>3</v>
      </c>
      <c r="AA1493" s="20">
        <f t="shared" si="13"/>
        <v>64.36425993887832</v>
      </c>
      <c r="AB1493" s="18">
        <f t="shared" si="14"/>
        <v>21.45475331295944</v>
      </c>
      <c r="AC1493" s="19">
        <f t="shared" si="15"/>
        <v>-0.37901369135684981</v>
      </c>
      <c r="AD1493" s="15">
        <v>49.775478300000003</v>
      </c>
      <c r="AE1493" s="16">
        <f t="shared" si="16"/>
        <v>21.503406025532854</v>
      </c>
      <c r="AF1493" s="17">
        <v>4</v>
      </c>
      <c r="AG1493" s="7">
        <f t="shared" si="17"/>
        <v>86.013624102131416</v>
      </c>
      <c r="AH1493" s="18">
        <f t="shared" si="18"/>
        <v>28.315856082893728</v>
      </c>
      <c r="AI1493" s="19">
        <f t="shared" si="19"/>
        <v>0.42970311167094122</v>
      </c>
      <c r="AJ1493" s="5">
        <v>0</v>
      </c>
      <c r="AK1493" s="15">
        <v>20.177459800000001</v>
      </c>
      <c r="AL1493" s="16">
        <f t="shared" si="20"/>
        <v>49.560252376267897</v>
      </c>
      <c r="AM1493" s="17">
        <v>2</v>
      </c>
      <c r="AN1493" s="7">
        <f t="shared" si="21"/>
        <v>99.120504752535794</v>
      </c>
      <c r="AO1493" s="18">
        <f t="shared" si="22"/>
        <v>0</v>
      </c>
      <c r="AP1493" s="19">
        <f t="shared" si="23"/>
        <v>-1.0465207101426044</v>
      </c>
      <c r="AQ1493" s="5">
        <v>0</v>
      </c>
      <c r="AR1493" s="15">
        <v>26.405882139999999</v>
      </c>
      <c r="AS1493" s="21">
        <f t="shared" si="24"/>
        <v>0</v>
      </c>
      <c r="AT1493" s="19">
        <f t="shared" si="25"/>
        <v>-1.0252866396461213</v>
      </c>
      <c r="AU1493" s="5">
        <v>0</v>
      </c>
      <c r="AV1493" s="15">
        <v>26.405882099999999</v>
      </c>
      <c r="AW1493" s="16">
        <f t="shared" si="26"/>
        <v>0</v>
      </c>
      <c r="AX1493" s="19">
        <f t="shared" si="27"/>
        <v>-0.82680925094591806</v>
      </c>
      <c r="AY1493" s="15">
        <v>35.329825900000003</v>
      </c>
      <c r="AZ1493" s="16">
        <f t="shared" si="28"/>
        <v>28.304696514227654</v>
      </c>
      <c r="BA1493" s="19">
        <f t="shared" si="29"/>
        <v>-0.22453867574464476</v>
      </c>
      <c r="BB1493" s="15">
        <v>10</v>
      </c>
      <c r="BC1493" s="16">
        <f t="shared" si="30"/>
        <v>100</v>
      </c>
      <c r="BD1493" s="19">
        <f t="shared" si="31"/>
        <v>0.93333821106502679</v>
      </c>
      <c r="BE1493" s="15">
        <v>26.405882099999999</v>
      </c>
      <c r="BF1493" s="21">
        <f t="shared" si="32"/>
        <v>37.870350106577199</v>
      </c>
      <c r="BG1493" s="19">
        <f t="shared" si="33"/>
        <v>2.5056181124751213E-2</v>
      </c>
      <c r="BH1493" s="15">
        <v>41.839876099999998</v>
      </c>
      <c r="BI1493" s="16">
        <f t="shared" si="34"/>
        <v>23.900644390292545</v>
      </c>
      <c r="BJ1493" s="22">
        <f t="shared" si="35"/>
        <v>-0.34943719690689268</v>
      </c>
      <c r="BK1493" s="15">
        <v>53.869831099999999</v>
      </c>
      <c r="BL1493" s="16">
        <f t="shared" si="36"/>
        <v>18.563265924180705</v>
      </c>
      <c r="BM1493" s="19">
        <f t="shared" si="37"/>
        <v>-6.7277535205746433E-2</v>
      </c>
      <c r="BN1493" s="15">
        <v>53.869831099999999</v>
      </c>
      <c r="BO1493" s="16">
        <f t="shared" si="38"/>
        <v>18.563265924180705</v>
      </c>
      <c r="BP1493" s="19">
        <f t="shared" si="39"/>
        <v>0.6933818062810847</v>
      </c>
      <c r="BQ1493" s="15">
        <v>24.5704159</v>
      </c>
      <c r="BR1493" s="16">
        <f t="shared" si="40"/>
        <v>40.699351776133348</v>
      </c>
      <c r="BS1493" s="19">
        <f t="shared" si="41"/>
        <v>-0.59646628511834243</v>
      </c>
      <c r="BT1493" s="15">
        <v>21.860561000000001</v>
      </c>
      <c r="BU1493" s="16">
        <f t="shared" si="42"/>
        <v>46.567616448635512</v>
      </c>
      <c r="BV1493" s="19">
        <f t="shared" si="43"/>
        <v>0.32559148807214883</v>
      </c>
      <c r="BW1493" s="15">
        <v>455.234106</v>
      </c>
      <c r="BX1493" s="18">
        <f t="shared" si="44"/>
        <v>6.7169489816877453E-2</v>
      </c>
      <c r="BY1493" s="19">
        <f t="shared" si="45"/>
        <v>-4.3744706632501414E-2</v>
      </c>
      <c r="BZ1493" s="15">
        <v>48.3495943</v>
      </c>
      <c r="CA1493" s="18">
        <f t="shared" si="46"/>
        <v>7.4168000207506472E-3</v>
      </c>
      <c r="CB1493" s="19">
        <f t="shared" si="47"/>
        <v>-4.8903069590369247E-2</v>
      </c>
      <c r="CC1493" s="7">
        <f t="shared" si="48"/>
        <v>-0.1916650391654208</v>
      </c>
      <c r="CD1493" s="61">
        <f t="shared" si="49"/>
        <v>-0.30868252376712846</v>
      </c>
    </row>
    <row r="1494" spans="1:82" ht="15.75" customHeight="1" x14ac:dyDescent="0.25">
      <c r="A1494" s="5">
        <v>50296000101</v>
      </c>
      <c r="B1494" s="5">
        <v>50296</v>
      </c>
      <c r="C1494" s="6" t="s">
        <v>1499</v>
      </c>
      <c r="D1494" s="6" t="s">
        <v>1499</v>
      </c>
      <c r="E1494" s="5">
        <v>447</v>
      </c>
      <c r="F1494" s="15">
        <v>10.34325473</v>
      </c>
      <c r="G1494" s="16">
        <f t="shared" si="0"/>
        <v>96.681366369094533</v>
      </c>
      <c r="H1494" s="17">
        <v>1</v>
      </c>
      <c r="I1494" s="7">
        <f t="shared" si="1"/>
        <v>96.681366369094533</v>
      </c>
      <c r="J1494" s="18">
        <f t="shared" si="2"/>
        <v>32.227122123031513</v>
      </c>
      <c r="K1494" s="19">
        <f t="shared" si="3"/>
        <v>-0.12546068534678034</v>
      </c>
      <c r="L1494" s="15">
        <v>15.9884582</v>
      </c>
      <c r="M1494" s="16">
        <f t="shared" si="4"/>
        <v>62.545117702468644</v>
      </c>
      <c r="N1494" s="19">
        <f t="shared" si="5"/>
        <v>0.89338797410141735</v>
      </c>
      <c r="O1494" s="15">
        <v>15.9884582</v>
      </c>
      <c r="P1494" s="16">
        <f t="shared" si="6"/>
        <v>62.545117702468644</v>
      </c>
      <c r="Q1494" s="17">
        <v>2</v>
      </c>
      <c r="R1494" s="7">
        <f t="shared" si="7"/>
        <v>125.09023540493729</v>
      </c>
      <c r="S1494" s="18">
        <f t="shared" si="8"/>
        <v>62.545117702468644</v>
      </c>
      <c r="T1494" s="19">
        <f t="shared" si="9"/>
        <v>0.85906887329800785</v>
      </c>
      <c r="U1494" s="15">
        <v>10</v>
      </c>
      <c r="V1494" s="16">
        <f t="shared" si="10"/>
        <v>100</v>
      </c>
      <c r="W1494" s="19">
        <f t="shared" si="11"/>
        <v>1.6738574211914985</v>
      </c>
      <c r="X1494" s="15">
        <v>57.839585599999999</v>
      </c>
      <c r="Y1494" s="16">
        <f t="shared" si="12"/>
        <v>18.467647700435808</v>
      </c>
      <c r="Z1494" s="17">
        <v>3</v>
      </c>
      <c r="AA1494" s="20">
        <f t="shared" si="13"/>
        <v>55.402943101307429</v>
      </c>
      <c r="AB1494" s="18">
        <f t="shared" si="14"/>
        <v>18.467647700435808</v>
      </c>
      <c r="AC1494" s="19">
        <f t="shared" si="15"/>
        <v>-0.6115537611587073</v>
      </c>
      <c r="AD1494" s="15">
        <v>57.817773299999999</v>
      </c>
      <c r="AE1494" s="16">
        <f t="shared" si="16"/>
        <v>18.512340737272911</v>
      </c>
      <c r="AF1494" s="17">
        <v>2</v>
      </c>
      <c r="AG1494" s="7">
        <f t="shared" si="17"/>
        <v>37.024681474545822</v>
      </c>
      <c r="AH1494" s="18">
        <f t="shared" si="18"/>
        <v>12.188598760858888</v>
      </c>
      <c r="AI1494" s="19">
        <f t="shared" si="19"/>
        <v>-0.71325180840890101</v>
      </c>
      <c r="AJ1494" s="5">
        <v>24</v>
      </c>
      <c r="AK1494" s="15">
        <v>10</v>
      </c>
      <c r="AL1494" s="16">
        <f t="shared" si="20"/>
        <v>100</v>
      </c>
      <c r="AM1494" s="17">
        <v>1</v>
      </c>
      <c r="AN1494" s="7">
        <f t="shared" si="21"/>
        <v>100</v>
      </c>
      <c r="AO1494" s="18">
        <f t="shared" si="22"/>
        <v>33.333333333333336</v>
      </c>
      <c r="AP1494" s="19">
        <f t="shared" si="23"/>
        <v>2.8886242853155969E-2</v>
      </c>
      <c r="AQ1494" s="5">
        <v>11</v>
      </c>
      <c r="AR1494" s="15">
        <v>16.79910087</v>
      </c>
      <c r="AS1494" s="21">
        <f t="shared" si="24"/>
        <v>59.526995387343014</v>
      </c>
      <c r="AT1494" s="19">
        <f t="shared" si="25"/>
        <v>1.0596337229716999</v>
      </c>
      <c r="AU1494" s="5">
        <v>6</v>
      </c>
      <c r="AV1494" s="15">
        <v>34.489395999999999</v>
      </c>
      <c r="AW1494" s="16">
        <f t="shared" si="26"/>
        <v>28.994419038245844</v>
      </c>
      <c r="AX1494" s="19">
        <f t="shared" si="27"/>
        <v>0.28297538145308065</v>
      </c>
      <c r="AY1494" s="15">
        <v>42.065272299999997</v>
      </c>
      <c r="AZ1494" s="16">
        <f t="shared" si="28"/>
        <v>23.772578788227648</v>
      </c>
      <c r="BA1494" s="19">
        <f t="shared" si="29"/>
        <v>-0.54422011856673569</v>
      </c>
      <c r="BB1494" s="15">
        <v>10</v>
      </c>
      <c r="BC1494" s="16">
        <f t="shared" si="30"/>
        <v>100</v>
      </c>
      <c r="BD1494" s="19">
        <f t="shared" si="31"/>
        <v>0.93333821106502679</v>
      </c>
      <c r="BE1494" s="15">
        <v>20.745901</v>
      </c>
      <c r="BF1494" s="21">
        <f t="shared" si="32"/>
        <v>48.20229306984546</v>
      </c>
      <c r="BG1494" s="19">
        <f t="shared" si="33"/>
        <v>0.65591936986292521</v>
      </c>
      <c r="BH1494" s="15">
        <v>57.781586099999998</v>
      </c>
      <c r="BI1494" s="16">
        <f t="shared" si="34"/>
        <v>17.306551576298805</v>
      </c>
      <c r="BJ1494" s="22">
        <f t="shared" si="35"/>
        <v>-0.83396615441284827</v>
      </c>
      <c r="BK1494" s="15">
        <v>59.616376299999999</v>
      </c>
      <c r="BL1494" s="16">
        <f t="shared" si="36"/>
        <v>16.773914519188917</v>
      </c>
      <c r="BM1494" s="19">
        <f t="shared" si="37"/>
        <v>-0.23052479033759465</v>
      </c>
      <c r="BN1494" s="15">
        <v>59.616376299999999</v>
      </c>
      <c r="BO1494" s="16">
        <f t="shared" si="38"/>
        <v>16.773914519188917</v>
      </c>
      <c r="BP1494" s="19">
        <f t="shared" si="39"/>
        <v>0.4750578103705802</v>
      </c>
      <c r="BQ1494" s="15">
        <v>16.799100899999999</v>
      </c>
      <c r="BR1494" s="16">
        <f t="shared" si="40"/>
        <v>59.52699528103912</v>
      </c>
      <c r="BS1494" s="19">
        <f t="shared" si="41"/>
        <v>0.27151171513938066</v>
      </c>
      <c r="BT1494" s="15">
        <v>40.186920000000001</v>
      </c>
      <c r="BU1494" s="16">
        <f t="shared" si="42"/>
        <v>25.331481487011196</v>
      </c>
      <c r="BV1494" s="19">
        <f t="shared" si="43"/>
        <v>-0.61592435179302663</v>
      </c>
      <c r="BW1494" s="15">
        <v>1860.5190500000001</v>
      </c>
      <c r="BX1494" s="18">
        <f t="shared" si="44"/>
        <v>0.27451834942938463</v>
      </c>
      <c r="BY1494" s="19">
        <f t="shared" si="45"/>
        <v>3.031168350204062E-2</v>
      </c>
      <c r="BZ1494" s="15">
        <v>447.284201</v>
      </c>
      <c r="CA1494" s="18">
        <f t="shared" si="46"/>
        <v>6.8613139764406195E-2</v>
      </c>
      <c r="CB1494" s="19">
        <f t="shared" si="47"/>
        <v>-2.5044926659784163E-2</v>
      </c>
      <c r="CC1494" s="7">
        <f t="shared" si="48"/>
        <v>0.18231588469075977</v>
      </c>
      <c r="CD1494" s="61">
        <f t="shared" si="49"/>
        <v>0.29362541887782079</v>
      </c>
    </row>
    <row r="1495" spans="1:82" ht="15.75" customHeight="1" x14ac:dyDescent="0.25">
      <c r="A1495" s="5">
        <v>50297000101</v>
      </c>
      <c r="B1495" s="5">
        <v>50297</v>
      </c>
      <c r="C1495" s="6" t="s">
        <v>1500</v>
      </c>
      <c r="D1495" s="6" t="s">
        <v>1501</v>
      </c>
      <c r="E1495" s="5">
        <v>153</v>
      </c>
      <c r="F1495" s="15">
        <v>10.10921126</v>
      </c>
      <c r="G1495" s="16">
        <f t="shared" si="0"/>
        <v>98.919685649145293</v>
      </c>
      <c r="H1495" s="17">
        <v>1</v>
      </c>
      <c r="I1495" s="7">
        <f t="shared" si="1"/>
        <v>98.919685649145293</v>
      </c>
      <c r="J1495" s="18">
        <f t="shared" si="2"/>
        <v>32.973228549715095</v>
      </c>
      <c r="K1495" s="19">
        <f t="shared" si="3"/>
        <v>-8.4420358251088679E-2</v>
      </c>
      <c r="L1495" s="15">
        <v>19.962814699999999</v>
      </c>
      <c r="M1495" s="16">
        <f t="shared" si="4"/>
        <v>50.093136415277151</v>
      </c>
      <c r="N1495" s="19">
        <f t="shared" si="5"/>
        <v>0.16574407627131885</v>
      </c>
      <c r="O1495" s="15">
        <v>19.962814699999999</v>
      </c>
      <c r="P1495" s="16">
        <f t="shared" si="6"/>
        <v>50.093136415277151</v>
      </c>
      <c r="Q1495" s="17">
        <v>2</v>
      </c>
      <c r="R1495" s="7">
        <f t="shared" si="7"/>
        <v>100.1862728305543</v>
      </c>
      <c r="S1495" s="18">
        <f t="shared" si="8"/>
        <v>50.093136415277151</v>
      </c>
      <c r="T1495" s="19">
        <f t="shared" si="9"/>
        <v>0.16423461528514754</v>
      </c>
      <c r="U1495" s="15">
        <v>19.7834577</v>
      </c>
      <c r="V1495" s="16">
        <f t="shared" si="10"/>
        <v>50.547281226779688</v>
      </c>
      <c r="W1495" s="19">
        <f t="shared" si="11"/>
        <v>-0.43834322844781781</v>
      </c>
      <c r="X1495" s="15">
        <v>26.184422300000001</v>
      </c>
      <c r="Y1495" s="16">
        <f t="shared" si="12"/>
        <v>40.793761946010164</v>
      </c>
      <c r="Z1495" s="17">
        <v>3</v>
      </c>
      <c r="AA1495" s="20">
        <f t="shared" si="13"/>
        <v>122.38128583803049</v>
      </c>
      <c r="AB1495" s="18">
        <f t="shared" si="14"/>
        <v>40.793761946010164</v>
      </c>
      <c r="AC1495" s="19">
        <f t="shared" si="15"/>
        <v>1.1264886245217662</v>
      </c>
      <c r="AD1495" s="15">
        <v>26.195631200000001</v>
      </c>
      <c r="AE1495" s="16">
        <f t="shared" si="16"/>
        <v>40.859573561258564</v>
      </c>
      <c r="AF1495" s="17">
        <v>4</v>
      </c>
      <c r="AG1495" s="7">
        <f t="shared" si="17"/>
        <v>163.43829424503426</v>
      </c>
      <c r="AH1495" s="18">
        <f t="shared" si="18"/>
        <v>53.804211444235023</v>
      </c>
      <c r="AI1495" s="19">
        <f t="shared" si="19"/>
        <v>2.2360884494422337</v>
      </c>
      <c r="AJ1495" s="5">
        <v>12</v>
      </c>
      <c r="AK1495" s="15">
        <v>15.50759</v>
      </c>
      <c r="AL1495" s="16">
        <f t="shared" si="20"/>
        <v>64.484552403049079</v>
      </c>
      <c r="AM1495" s="17">
        <v>3</v>
      </c>
      <c r="AN1495" s="7">
        <f t="shared" si="21"/>
        <v>193.45365720914725</v>
      </c>
      <c r="AO1495" s="18">
        <f t="shared" si="22"/>
        <v>64.484552403049079</v>
      </c>
      <c r="AP1495" s="19">
        <f t="shared" si="23"/>
        <v>1.0338933703091489</v>
      </c>
      <c r="AQ1495" s="5">
        <v>14</v>
      </c>
      <c r="AR1495" s="15">
        <v>19.78345775</v>
      </c>
      <c r="AS1495" s="21">
        <f t="shared" si="24"/>
        <v>50.547281099028304</v>
      </c>
      <c r="AT1495" s="19">
        <f t="shared" si="25"/>
        <v>0.745121138414504</v>
      </c>
      <c r="AU1495" s="5">
        <v>2</v>
      </c>
      <c r="AV1495" s="15">
        <v>19.7834577</v>
      </c>
      <c r="AW1495" s="16">
        <f t="shared" si="26"/>
        <v>50.547281226779688</v>
      </c>
      <c r="AX1495" s="19">
        <f t="shared" si="27"/>
        <v>1.1079284598195511</v>
      </c>
      <c r="AY1495" s="15">
        <v>26.586828700000002</v>
      </c>
      <c r="AZ1495" s="16">
        <f t="shared" si="28"/>
        <v>37.612609284235539</v>
      </c>
      <c r="BA1495" s="19">
        <f t="shared" si="29"/>
        <v>0.43201244756531521</v>
      </c>
      <c r="BB1495" s="15">
        <v>26.586828730000001</v>
      </c>
      <c r="BC1495" s="16">
        <f t="shared" si="30"/>
        <v>37.612609241794289</v>
      </c>
      <c r="BD1495" s="19">
        <f t="shared" si="31"/>
        <v>-1.5349161111975715</v>
      </c>
      <c r="BE1495" s="15">
        <v>19.7834577</v>
      </c>
      <c r="BF1495" s="21">
        <f t="shared" si="32"/>
        <v>50.547281226779688</v>
      </c>
      <c r="BG1495" s="19">
        <f t="shared" si="33"/>
        <v>0.79910315547770938</v>
      </c>
      <c r="BH1495" s="15">
        <v>26.586828700000002</v>
      </c>
      <c r="BI1495" s="16">
        <f t="shared" si="34"/>
        <v>37.612609284235539</v>
      </c>
      <c r="BJ1495" s="22">
        <f t="shared" si="35"/>
        <v>0.65810762280221724</v>
      </c>
      <c r="BK1495" s="15">
        <v>26.586828700000002</v>
      </c>
      <c r="BL1495" s="16">
        <f t="shared" si="36"/>
        <v>37.612609284235539</v>
      </c>
      <c r="BM1495" s="19">
        <f t="shared" si="37"/>
        <v>1.6706443771238908</v>
      </c>
      <c r="BN1495" s="15">
        <v>26.586828700000002</v>
      </c>
      <c r="BO1495" s="16">
        <f t="shared" si="38"/>
        <v>37.612609284235539</v>
      </c>
      <c r="BP1495" s="19">
        <f t="shared" si="39"/>
        <v>3.0176478784657683</v>
      </c>
      <c r="BQ1495" s="15">
        <v>15.50759</v>
      </c>
      <c r="BR1495" s="16">
        <f t="shared" si="40"/>
        <v>64.484552403049079</v>
      </c>
      <c r="BS1495" s="19">
        <f t="shared" si="41"/>
        <v>0.50006132177519913</v>
      </c>
      <c r="BT1495" s="15">
        <v>16.986449499999999</v>
      </c>
      <c r="BU1495" s="16">
        <f t="shared" si="42"/>
        <v>59.929782265564086</v>
      </c>
      <c r="BV1495" s="19">
        <f t="shared" si="43"/>
        <v>0.91801053204025929</v>
      </c>
      <c r="BW1495" s="15">
        <v>2751.7320800000002</v>
      </c>
      <c r="BX1495" s="18">
        <f t="shared" si="44"/>
        <v>0.40601623975496914</v>
      </c>
      <c r="BY1495" s="19">
        <f t="shared" si="45"/>
        <v>7.7277261639386211E-2</v>
      </c>
      <c r="BZ1495" s="15">
        <v>155.662983</v>
      </c>
      <c r="CA1495" s="18">
        <f t="shared" si="46"/>
        <v>2.3878612266752933E-2</v>
      </c>
      <c r="CB1495" s="19">
        <f t="shared" si="47"/>
        <v>-4.2485230368174656E-2</v>
      </c>
      <c r="CC1495" s="7">
        <f t="shared" si="48"/>
        <v>0.66064202119414539</v>
      </c>
      <c r="CD1495" s="61">
        <f t="shared" si="49"/>
        <v>1.063984581104646</v>
      </c>
    </row>
    <row r="1496" spans="1:82" ht="15.75" customHeight="1" x14ac:dyDescent="0.25">
      <c r="A1496" s="5">
        <v>50297000201</v>
      </c>
      <c r="B1496" s="5">
        <v>50297</v>
      </c>
      <c r="C1496" s="6" t="s">
        <v>1502</v>
      </c>
      <c r="D1496" s="6" t="s">
        <v>1501</v>
      </c>
      <c r="E1496" s="5">
        <v>1981</v>
      </c>
      <c r="F1496" s="15">
        <v>10.16788472</v>
      </c>
      <c r="G1496" s="16">
        <f t="shared" si="0"/>
        <v>98.348872704371104</v>
      </c>
      <c r="H1496" s="17">
        <v>1</v>
      </c>
      <c r="I1496" s="7">
        <f t="shared" si="1"/>
        <v>98.348872704371104</v>
      </c>
      <c r="J1496" s="18">
        <f t="shared" si="2"/>
        <v>32.782957568123699</v>
      </c>
      <c r="K1496" s="19">
        <f t="shared" si="3"/>
        <v>-9.4886403096780494E-2</v>
      </c>
      <c r="L1496" s="15">
        <v>22.802980999999999</v>
      </c>
      <c r="M1496" s="16">
        <f t="shared" si="4"/>
        <v>43.853915415708151</v>
      </c>
      <c r="N1496" s="19">
        <f t="shared" si="5"/>
        <v>-0.19885100163967259</v>
      </c>
      <c r="O1496" s="15">
        <v>21.9604845</v>
      </c>
      <c r="P1496" s="16">
        <f t="shared" si="6"/>
        <v>45.536335958343727</v>
      </c>
      <c r="Q1496" s="17">
        <v>2</v>
      </c>
      <c r="R1496" s="7">
        <f t="shared" si="7"/>
        <v>91.072671916687455</v>
      </c>
      <c r="S1496" s="18">
        <f t="shared" si="8"/>
        <v>45.536335958343727</v>
      </c>
      <c r="T1496" s="19">
        <f t="shared" si="9"/>
        <v>-9.0039864524975102E-2</v>
      </c>
      <c r="U1496" s="15">
        <v>16.5382432</v>
      </c>
      <c r="V1496" s="16">
        <f t="shared" si="10"/>
        <v>60.465914541636444</v>
      </c>
      <c r="W1496" s="19">
        <f t="shared" si="11"/>
        <v>-1.4703350785125009E-2</v>
      </c>
      <c r="X1496" s="15">
        <v>23.183169899999999</v>
      </c>
      <c r="Y1496" s="16">
        <f t="shared" si="12"/>
        <v>46.074850618249584</v>
      </c>
      <c r="Z1496" s="17">
        <v>3</v>
      </c>
      <c r="AA1496" s="20">
        <f t="shared" si="13"/>
        <v>138.22455185474877</v>
      </c>
      <c r="AB1496" s="18">
        <f t="shared" si="14"/>
        <v>46.074850618249592</v>
      </c>
      <c r="AC1496" s="19">
        <f t="shared" si="15"/>
        <v>1.5376105893172576</v>
      </c>
      <c r="AD1496" s="15">
        <v>23.171961100000001</v>
      </c>
      <c r="AE1496" s="16">
        <f t="shared" si="16"/>
        <v>46.19127036252447</v>
      </c>
      <c r="AF1496" s="17">
        <v>4</v>
      </c>
      <c r="AG1496" s="7">
        <f t="shared" si="17"/>
        <v>184.76508145009788</v>
      </c>
      <c r="AH1496" s="18">
        <f t="shared" si="18"/>
        <v>60.825032198073217</v>
      </c>
      <c r="AI1496" s="19">
        <f t="shared" si="19"/>
        <v>2.7336610659983109</v>
      </c>
      <c r="AJ1496" s="5">
        <v>135</v>
      </c>
      <c r="AK1496" s="15">
        <v>10</v>
      </c>
      <c r="AL1496" s="16">
        <f t="shared" si="20"/>
        <v>100</v>
      </c>
      <c r="AM1496" s="17">
        <v>3</v>
      </c>
      <c r="AN1496" s="7">
        <f t="shared" si="21"/>
        <v>300</v>
      </c>
      <c r="AO1496" s="18">
        <f t="shared" si="22"/>
        <v>100</v>
      </c>
      <c r="AP1496" s="19">
        <f t="shared" si="23"/>
        <v>2.179700148844677</v>
      </c>
      <c r="AQ1496" s="5">
        <v>84</v>
      </c>
      <c r="AR1496" s="15">
        <v>23.82394759</v>
      </c>
      <c r="AS1496" s="21">
        <f t="shared" si="24"/>
        <v>41.974571855578866</v>
      </c>
      <c r="AT1496" s="19">
        <f t="shared" si="25"/>
        <v>0.4448638190559982</v>
      </c>
      <c r="AU1496" s="5">
        <v>39</v>
      </c>
      <c r="AV1496" s="15">
        <v>25.111295200000001</v>
      </c>
      <c r="AW1496" s="16">
        <f t="shared" si="26"/>
        <v>39.822716910277094</v>
      </c>
      <c r="AX1496" s="19">
        <f t="shared" si="27"/>
        <v>0.69743716313484572</v>
      </c>
      <c r="AY1496" s="15">
        <v>25.111295200000001</v>
      </c>
      <c r="AZ1496" s="16">
        <f t="shared" si="28"/>
        <v>39.822716910277094</v>
      </c>
      <c r="BA1496" s="19">
        <f t="shared" si="29"/>
        <v>0.58790654330599357</v>
      </c>
      <c r="BB1496" s="15">
        <v>25.111295170000002</v>
      </c>
      <c r="BC1496" s="16">
        <f t="shared" si="30"/>
        <v>39.822716957852556</v>
      </c>
      <c r="BD1496" s="19">
        <f t="shared" si="31"/>
        <v>-1.447476840913468</v>
      </c>
      <c r="BE1496" s="15">
        <v>31.781099600000001</v>
      </c>
      <c r="BF1496" s="21">
        <f t="shared" si="32"/>
        <v>31.46524231653709</v>
      </c>
      <c r="BG1496" s="19">
        <f t="shared" si="33"/>
        <v>-0.36603644675772296</v>
      </c>
      <c r="BH1496" s="15">
        <v>25.111295200000001</v>
      </c>
      <c r="BI1496" s="16">
        <f t="shared" si="34"/>
        <v>39.822716910277094</v>
      </c>
      <c r="BJ1496" s="22">
        <f t="shared" si="35"/>
        <v>0.82050466121655907</v>
      </c>
      <c r="BK1496" s="15">
        <v>25.111295200000001</v>
      </c>
      <c r="BL1496" s="16">
        <f t="shared" si="36"/>
        <v>39.822716910277094</v>
      </c>
      <c r="BM1496" s="19">
        <f t="shared" si="37"/>
        <v>1.8722783337020874</v>
      </c>
      <c r="BN1496" s="15">
        <v>25.111295200000001</v>
      </c>
      <c r="BO1496" s="16">
        <f t="shared" si="38"/>
        <v>39.822716910277094</v>
      </c>
      <c r="BP1496" s="19">
        <f t="shared" si="39"/>
        <v>3.2873095709447178</v>
      </c>
      <c r="BQ1496" s="15">
        <v>10</v>
      </c>
      <c r="BR1496" s="16">
        <f t="shared" si="40"/>
        <v>100</v>
      </c>
      <c r="BS1496" s="19">
        <f t="shared" si="41"/>
        <v>2.1373680391786363</v>
      </c>
      <c r="BT1496" s="15">
        <v>11.0956774</v>
      </c>
      <c r="BU1496" s="16">
        <f t="shared" si="42"/>
        <v>91.746919390428559</v>
      </c>
      <c r="BV1496" s="19">
        <f t="shared" si="43"/>
        <v>2.3286409803942623</v>
      </c>
      <c r="BW1496" s="15">
        <v>1421.7863</v>
      </c>
      <c r="BX1496" s="18">
        <f t="shared" si="44"/>
        <v>0.20978362372441814</v>
      </c>
      <c r="BY1496" s="19">
        <f t="shared" si="45"/>
        <v>7.1911314477943926E-3</v>
      </c>
      <c r="BZ1496" s="15">
        <v>1982.06861</v>
      </c>
      <c r="CA1496" s="18">
        <f t="shared" si="46"/>
        <v>0.30404818738628397</v>
      </c>
      <c r="CB1496" s="19">
        <f t="shared" si="47"/>
        <v>6.674231160578882E-2</v>
      </c>
      <c r="CC1496" s="7">
        <f t="shared" si="48"/>
        <v>0.86785370791732563</v>
      </c>
      <c r="CD1496" s="61">
        <f t="shared" si="49"/>
        <v>1.3977054656763519</v>
      </c>
    </row>
    <row r="1497" spans="1:82" ht="15.75" customHeight="1" x14ac:dyDescent="0.25">
      <c r="A1497" s="5">
        <v>50297000301</v>
      </c>
      <c r="B1497" s="5">
        <v>50297</v>
      </c>
      <c r="C1497" s="6" t="s">
        <v>1503</v>
      </c>
      <c r="D1497" s="6" t="s">
        <v>1501</v>
      </c>
      <c r="E1497" s="5">
        <v>79</v>
      </c>
      <c r="F1497" s="15">
        <v>11.69121953</v>
      </c>
      <c r="G1497" s="16">
        <f t="shared" si="0"/>
        <v>85.534276166311969</v>
      </c>
      <c r="H1497" s="17">
        <v>1</v>
      </c>
      <c r="I1497" s="7">
        <f t="shared" si="1"/>
        <v>85.534276166311969</v>
      </c>
      <c r="J1497" s="18">
        <f t="shared" si="2"/>
        <v>28.511425388770657</v>
      </c>
      <c r="K1497" s="19">
        <f t="shared" si="3"/>
        <v>-0.32984628491906509</v>
      </c>
      <c r="L1497" s="15">
        <v>16.070784</v>
      </c>
      <c r="M1497" s="16">
        <f t="shared" si="4"/>
        <v>62.224717848239393</v>
      </c>
      <c r="N1497" s="19">
        <f t="shared" si="5"/>
        <v>0.87466509029533746</v>
      </c>
      <c r="O1497" s="15">
        <v>16.070784</v>
      </c>
      <c r="P1497" s="16">
        <f t="shared" si="6"/>
        <v>62.224717848239393</v>
      </c>
      <c r="Q1497" s="17">
        <v>2</v>
      </c>
      <c r="R1497" s="7">
        <f t="shared" si="7"/>
        <v>124.44943569647879</v>
      </c>
      <c r="S1497" s="18">
        <f t="shared" si="8"/>
        <v>62.224717848239401</v>
      </c>
      <c r="T1497" s="19">
        <f t="shared" si="9"/>
        <v>0.84119020886331231</v>
      </c>
      <c r="U1497" s="15">
        <v>11.3711948</v>
      </c>
      <c r="V1497" s="16">
        <f t="shared" si="10"/>
        <v>87.941506375389864</v>
      </c>
      <c r="W1497" s="19">
        <f t="shared" si="11"/>
        <v>1.1588208630525434</v>
      </c>
      <c r="X1497" s="15">
        <v>27.729416499999999</v>
      </c>
      <c r="Y1497" s="16">
        <f t="shared" si="12"/>
        <v>38.520864295864286</v>
      </c>
      <c r="Z1497" s="17">
        <v>3</v>
      </c>
      <c r="AA1497" s="20">
        <f t="shared" si="13"/>
        <v>115.56259288759286</v>
      </c>
      <c r="AB1497" s="18">
        <f t="shared" si="14"/>
        <v>38.520864295864286</v>
      </c>
      <c r="AC1497" s="19">
        <f t="shared" si="15"/>
        <v>0.94954818558935505</v>
      </c>
      <c r="AD1497" s="15">
        <v>27.740625300000001</v>
      </c>
      <c r="AE1497" s="16">
        <f t="shared" si="16"/>
        <v>38.583929108476148</v>
      </c>
      <c r="AF1497" s="17">
        <v>4</v>
      </c>
      <c r="AG1497" s="7">
        <f t="shared" si="17"/>
        <v>154.33571643390459</v>
      </c>
      <c r="AH1497" s="18">
        <f t="shared" si="18"/>
        <v>50.807624729353158</v>
      </c>
      <c r="AI1497" s="19">
        <f t="shared" si="19"/>
        <v>2.0237173400322939</v>
      </c>
      <c r="AJ1497" s="5">
        <v>9</v>
      </c>
      <c r="AK1497" s="15">
        <v>12.2925361</v>
      </c>
      <c r="AL1497" s="16">
        <f t="shared" si="20"/>
        <v>81.350178015747304</v>
      </c>
      <c r="AM1497" s="17">
        <v>3</v>
      </c>
      <c r="AN1497" s="7">
        <f t="shared" si="21"/>
        <v>244.05053404724191</v>
      </c>
      <c r="AO1497" s="18">
        <f t="shared" si="22"/>
        <v>81.350178015747304</v>
      </c>
      <c r="AP1497" s="19">
        <f t="shared" si="23"/>
        <v>1.5780157018247205</v>
      </c>
      <c r="AQ1497" s="5">
        <v>5</v>
      </c>
      <c r="AR1497" s="15">
        <v>16.35603459</v>
      </c>
      <c r="AS1497" s="21">
        <f t="shared" si="24"/>
        <v>61.139513645403703</v>
      </c>
      <c r="AT1497" s="19">
        <f t="shared" si="25"/>
        <v>1.1161118322639185</v>
      </c>
      <c r="AU1497" s="5">
        <v>2</v>
      </c>
      <c r="AV1497" s="15">
        <v>16.356034600000001</v>
      </c>
      <c r="AW1497" s="16">
        <f t="shared" si="26"/>
        <v>61.1395136080233</v>
      </c>
      <c r="AX1497" s="19">
        <f t="shared" si="27"/>
        <v>1.5133546455967983</v>
      </c>
      <c r="AY1497" s="15">
        <v>28.1318229</v>
      </c>
      <c r="AZ1497" s="16">
        <f t="shared" si="28"/>
        <v>35.546932154190408</v>
      </c>
      <c r="BA1497" s="19">
        <f t="shared" si="29"/>
        <v>0.28630602834565205</v>
      </c>
      <c r="BB1497" s="15">
        <v>28.13182286</v>
      </c>
      <c r="BC1497" s="16">
        <f t="shared" si="30"/>
        <v>35.546932204733785</v>
      </c>
      <c r="BD1497" s="19">
        <f t="shared" si="31"/>
        <v>-1.6166412196394977</v>
      </c>
      <c r="BE1497" s="15">
        <v>18.333793700000001</v>
      </c>
      <c r="BF1497" s="21">
        <f t="shared" si="32"/>
        <v>54.544084893897328</v>
      </c>
      <c r="BG1497" s="19">
        <f t="shared" si="33"/>
        <v>1.0431459570264963</v>
      </c>
      <c r="BH1497" s="15">
        <v>28.1318229</v>
      </c>
      <c r="BI1497" s="16">
        <f t="shared" si="34"/>
        <v>35.546932154190408</v>
      </c>
      <c r="BJ1497" s="22">
        <f t="shared" si="35"/>
        <v>0.50632322810267183</v>
      </c>
      <c r="BK1497" s="15">
        <v>28.1318229</v>
      </c>
      <c r="BL1497" s="16">
        <f t="shared" si="36"/>
        <v>35.546932154190408</v>
      </c>
      <c r="BM1497" s="19">
        <f t="shared" si="37"/>
        <v>1.482187196199136</v>
      </c>
      <c r="BN1497" s="15">
        <v>28.1318229</v>
      </c>
      <c r="BO1497" s="16">
        <f t="shared" si="38"/>
        <v>35.546932154190408</v>
      </c>
      <c r="BP1497" s="19">
        <f t="shared" si="39"/>
        <v>2.7656085730312578</v>
      </c>
      <c r="BQ1497" s="15">
        <v>14.532824400000001</v>
      </c>
      <c r="BR1497" s="16">
        <f t="shared" si="40"/>
        <v>68.809749053322349</v>
      </c>
      <c r="BS1497" s="19">
        <f t="shared" si="41"/>
        <v>0.69945831685041393</v>
      </c>
      <c r="BT1497" s="15">
        <v>10.642039199999999</v>
      </c>
      <c r="BU1497" s="16">
        <f t="shared" si="42"/>
        <v>95.657815280364687</v>
      </c>
      <c r="BV1497" s="19">
        <f t="shared" si="43"/>
        <v>2.5020327221162142</v>
      </c>
      <c r="BW1497" s="15">
        <v>2995.3555299999998</v>
      </c>
      <c r="BX1497" s="18">
        <f t="shared" si="44"/>
        <v>0.4419627179037911</v>
      </c>
      <c r="BY1497" s="19">
        <f t="shared" si="45"/>
        <v>9.011584881428944E-2</v>
      </c>
      <c r="BZ1497" s="15">
        <v>84.159301799999994</v>
      </c>
      <c r="CA1497" s="18">
        <f t="shared" si="46"/>
        <v>1.2909988602253897E-2</v>
      </c>
      <c r="CB1497" s="19">
        <f t="shared" si="47"/>
        <v>-4.676148270999133E-2</v>
      </c>
      <c r="CC1497" s="7">
        <f t="shared" si="48"/>
        <v>0.91775540793346622</v>
      </c>
      <c r="CD1497" s="61">
        <f t="shared" si="49"/>
        <v>1.4780737100276751</v>
      </c>
    </row>
    <row r="1498" spans="1:82" ht="15.75" customHeight="1" x14ac:dyDescent="0.25">
      <c r="A1498" s="5">
        <v>50297000302</v>
      </c>
      <c r="B1498" s="5">
        <v>50297</v>
      </c>
      <c r="C1498" s="6" t="s">
        <v>1504</v>
      </c>
      <c r="D1498" s="6" t="s">
        <v>1501</v>
      </c>
      <c r="E1498" s="5">
        <v>6563</v>
      </c>
      <c r="F1498" s="15">
        <v>10</v>
      </c>
      <c r="G1498" s="16">
        <f t="shared" si="0"/>
        <v>100</v>
      </c>
      <c r="H1498" s="17">
        <v>3</v>
      </c>
      <c r="I1498" s="7">
        <f t="shared" si="1"/>
        <v>300</v>
      </c>
      <c r="J1498" s="18">
        <f t="shared" si="2"/>
        <v>100</v>
      </c>
      <c r="K1498" s="19">
        <f t="shared" si="3"/>
        <v>3.6024539616969067</v>
      </c>
      <c r="L1498" s="15">
        <v>14.2701928</v>
      </c>
      <c r="M1498" s="16">
        <f t="shared" si="4"/>
        <v>70.076138004246161</v>
      </c>
      <c r="N1498" s="19">
        <f t="shared" si="5"/>
        <v>1.3334706276675448</v>
      </c>
      <c r="O1498" s="15">
        <v>10</v>
      </c>
      <c r="P1498" s="16">
        <f t="shared" si="6"/>
        <v>100</v>
      </c>
      <c r="Q1498" s="17">
        <v>2</v>
      </c>
      <c r="R1498" s="7">
        <f t="shared" si="7"/>
        <v>200</v>
      </c>
      <c r="S1498" s="18">
        <f t="shared" si="8"/>
        <v>100</v>
      </c>
      <c r="T1498" s="19">
        <f t="shared" si="9"/>
        <v>2.9490925209350549</v>
      </c>
      <c r="U1498" s="15">
        <v>14.0908359</v>
      </c>
      <c r="V1498" s="16">
        <f t="shared" si="10"/>
        <v>70.968110557585874</v>
      </c>
      <c r="W1498" s="19">
        <f t="shared" si="11"/>
        <v>0.43386137523637436</v>
      </c>
      <c r="X1498" s="15">
        <v>26.870754699999999</v>
      </c>
      <c r="Y1498" s="16">
        <f t="shared" si="12"/>
        <v>39.751808310765462</v>
      </c>
      <c r="Z1498" s="17">
        <v>3</v>
      </c>
      <c r="AA1498" s="20">
        <f t="shared" si="13"/>
        <v>119.25542493229639</v>
      </c>
      <c r="AB1498" s="18">
        <f t="shared" si="14"/>
        <v>39.751808310765462</v>
      </c>
      <c r="AC1498" s="19">
        <f t="shared" si="15"/>
        <v>1.0453746625465816</v>
      </c>
      <c r="AD1498" s="15">
        <v>26.881963500000001</v>
      </c>
      <c r="AE1498" s="16">
        <f t="shared" si="16"/>
        <v>39.816374276380515</v>
      </c>
      <c r="AF1498" s="17">
        <v>4</v>
      </c>
      <c r="AG1498" s="7">
        <f t="shared" si="17"/>
        <v>159.26549710552206</v>
      </c>
      <c r="AH1498" s="18">
        <f t="shared" si="18"/>
        <v>52.430518328767164</v>
      </c>
      <c r="AI1498" s="19">
        <f t="shared" si="19"/>
        <v>2.1387334389992247</v>
      </c>
      <c r="AJ1498" s="5">
        <v>559</v>
      </c>
      <c r="AK1498" s="15">
        <v>10</v>
      </c>
      <c r="AL1498" s="16">
        <f t="shared" si="20"/>
        <v>100</v>
      </c>
      <c r="AM1498" s="17">
        <v>3</v>
      </c>
      <c r="AN1498" s="7">
        <f t="shared" si="21"/>
        <v>300</v>
      </c>
      <c r="AO1498" s="18">
        <f t="shared" si="22"/>
        <v>100</v>
      </c>
      <c r="AP1498" s="19">
        <f t="shared" si="23"/>
        <v>2.179700148844677</v>
      </c>
      <c r="AQ1498" s="5">
        <v>259</v>
      </c>
      <c r="AR1498" s="15">
        <v>10</v>
      </c>
      <c r="AS1498" s="21">
        <f t="shared" si="24"/>
        <v>100</v>
      </c>
      <c r="AT1498" s="19">
        <f t="shared" si="25"/>
        <v>2.4771921081072543</v>
      </c>
      <c r="AU1498" s="5">
        <v>131</v>
      </c>
      <c r="AV1498" s="15">
        <v>10</v>
      </c>
      <c r="AW1498" s="16">
        <f t="shared" si="26"/>
        <v>100</v>
      </c>
      <c r="AX1498" s="19">
        <f t="shared" si="27"/>
        <v>3.0007709152064312</v>
      </c>
      <c r="AY1498" s="15">
        <v>27.273161099999999</v>
      </c>
      <c r="AZ1498" s="16">
        <f t="shared" si="28"/>
        <v>36.666083419277719</v>
      </c>
      <c r="BA1498" s="19">
        <f t="shared" si="29"/>
        <v>0.36524746649647544</v>
      </c>
      <c r="BB1498" s="15">
        <v>27.27316106</v>
      </c>
      <c r="BC1498" s="16">
        <f t="shared" si="30"/>
        <v>36.666083473053781</v>
      </c>
      <c r="BD1498" s="19">
        <f t="shared" si="31"/>
        <v>-1.5723638436869993</v>
      </c>
      <c r="BE1498" s="15">
        <v>14.0908359</v>
      </c>
      <c r="BF1498" s="21">
        <f t="shared" si="32"/>
        <v>70.968110557585874</v>
      </c>
      <c r="BG1498" s="19">
        <f t="shared" si="33"/>
        <v>2.0459886206908537</v>
      </c>
      <c r="BH1498" s="15">
        <v>27.273161099999999</v>
      </c>
      <c r="BI1498" s="16">
        <f t="shared" si="34"/>
        <v>36.666083419277719</v>
      </c>
      <c r="BJ1498" s="22">
        <f t="shared" si="35"/>
        <v>0.58855761743572155</v>
      </c>
      <c r="BK1498" s="15">
        <v>27.273161099999999</v>
      </c>
      <c r="BL1498" s="16">
        <f t="shared" si="36"/>
        <v>36.666083419277719</v>
      </c>
      <c r="BM1498" s="19">
        <f t="shared" si="37"/>
        <v>1.5842903222777596</v>
      </c>
      <c r="BN1498" s="15">
        <v>27.273161099999999</v>
      </c>
      <c r="BO1498" s="16">
        <f t="shared" si="38"/>
        <v>36.666083419277719</v>
      </c>
      <c r="BP1498" s="19">
        <f t="shared" si="39"/>
        <v>2.9021594906098422</v>
      </c>
      <c r="BQ1498" s="15">
        <v>10</v>
      </c>
      <c r="BR1498" s="16">
        <f t="shared" si="40"/>
        <v>100</v>
      </c>
      <c r="BS1498" s="19">
        <f t="shared" si="41"/>
        <v>2.1373680391786363</v>
      </c>
      <c r="BT1498" s="15">
        <v>15.1272141</v>
      </c>
      <c r="BU1498" s="16">
        <f t="shared" si="42"/>
        <v>67.295551796282169</v>
      </c>
      <c r="BV1498" s="19">
        <f t="shared" si="43"/>
        <v>1.2445760157546701</v>
      </c>
      <c r="BW1498" s="15">
        <v>177100.19099999999</v>
      </c>
      <c r="BX1498" s="18">
        <f t="shared" si="44"/>
        <v>26.131015491052754</v>
      </c>
      <c r="BY1498" s="19">
        <f t="shared" si="45"/>
        <v>9.265177230441509</v>
      </c>
      <c r="BZ1498" s="15">
        <v>6566.3733700000003</v>
      </c>
      <c r="CA1498" s="18">
        <f t="shared" si="46"/>
        <v>1.0072779069187041</v>
      </c>
      <c r="CB1498" s="19">
        <f t="shared" si="47"/>
        <v>0.34090503493074309</v>
      </c>
      <c r="CC1498" s="7">
        <f t="shared" si="48"/>
        <v>2.0032924080720664</v>
      </c>
      <c r="CD1498" s="61">
        <f t="shared" si="49"/>
        <v>3.2263649075484571</v>
      </c>
    </row>
    <row r="1499" spans="1:82" ht="15.75" customHeight="1" x14ac:dyDescent="0.25">
      <c r="A1499" s="5">
        <v>50297000401</v>
      </c>
      <c r="B1499" s="5">
        <v>50297</v>
      </c>
      <c r="C1499" s="6" t="s">
        <v>1505</v>
      </c>
      <c r="D1499" s="6" t="s">
        <v>1501</v>
      </c>
      <c r="E1499" s="5">
        <v>74</v>
      </c>
      <c r="F1499" s="15">
        <v>15.0442564</v>
      </c>
      <c r="G1499" s="16">
        <f t="shared" si="0"/>
        <v>66.470550182859157</v>
      </c>
      <c r="H1499" s="17">
        <v>1</v>
      </c>
      <c r="I1499" s="7">
        <f t="shared" si="1"/>
        <v>66.470550182859157</v>
      </c>
      <c r="J1499" s="18">
        <f t="shared" si="2"/>
        <v>22.156850060953055</v>
      </c>
      <c r="K1499" s="19">
        <f t="shared" si="3"/>
        <v>-0.67938602976091889</v>
      </c>
      <c r="L1499" s="15">
        <v>17.434933099999999</v>
      </c>
      <c r="M1499" s="16">
        <f t="shared" si="4"/>
        <v>57.356113399712449</v>
      </c>
      <c r="N1499" s="19">
        <f t="shared" si="5"/>
        <v>0.59016335228171335</v>
      </c>
      <c r="O1499" s="15">
        <v>17.434933099999999</v>
      </c>
      <c r="P1499" s="16">
        <f t="shared" si="6"/>
        <v>57.356113399712449</v>
      </c>
      <c r="Q1499" s="17">
        <v>2</v>
      </c>
      <c r="R1499" s="7">
        <f t="shared" si="7"/>
        <v>114.7122267994249</v>
      </c>
      <c r="S1499" s="18">
        <f t="shared" si="8"/>
        <v>57.356113399712449</v>
      </c>
      <c r="T1499" s="19">
        <f t="shared" si="9"/>
        <v>0.56951672321247315</v>
      </c>
      <c r="U1499" s="15">
        <v>17.61429</v>
      </c>
      <c r="V1499" s="16">
        <f t="shared" si="10"/>
        <v>56.772086754561208</v>
      </c>
      <c r="W1499" s="19">
        <f t="shared" si="11"/>
        <v>-0.17247233993403052</v>
      </c>
      <c r="X1499" s="15">
        <v>26.890684700000001</v>
      </c>
      <c r="Y1499" s="16">
        <f t="shared" si="12"/>
        <v>39.7223463038113</v>
      </c>
      <c r="Z1499" s="17">
        <v>3</v>
      </c>
      <c r="AA1499" s="20">
        <f t="shared" si="13"/>
        <v>119.16703891143391</v>
      </c>
      <c r="AB1499" s="18">
        <f t="shared" si="14"/>
        <v>39.7223463038113</v>
      </c>
      <c r="AC1499" s="19">
        <f t="shared" si="15"/>
        <v>1.0430811054909155</v>
      </c>
      <c r="AD1499" s="15">
        <v>26.9018935</v>
      </c>
      <c r="AE1499" s="16">
        <f t="shared" si="16"/>
        <v>39.786876711856735</v>
      </c>
      <c r="AF1499" s="17">
        <v>4</v>
      </c>
      <c r="AG1499" s="7">
        <f t="shared" si="17"/>
        <v>159.14750684742694</v>
      </c>
      <c r="AH1499" s="18">
        <f t="shared" si="18"/>
        <v>52.391675701191822</v>
      </c>
      <c r="AI1499" s="19">
        <f t="shared" si="19"/>
        <v>2.1359806229803842</v>
      </c>
      <c r="AJ1499" s="5">
        <v>6</v>
      </c>
      <c r="AK1499" s="15">
        <v>15.333521299999999</v>
      </c>
      <c r="AL1499" s="16">
        <f t="shared" si="20"/>
        <v>65.216591833997057</v>
      </c>
      <c r="AM1499" s="17">
        <v>3</v>
      </c>
      <c r="AN1499" s="7">
        <f t="shared" si="21"/>
        <v>195.64977550199117</v>
      </c>
      <c r="AO1499" s="18">
        <f t="shared" si="22"/>
        <v>65.216591833997057</v>
      </c>
      <c r="AP1499" s="19">
        <f t="shared" si="23"/>
        <v>1.0575105791264043</v>
      </c>
      <c r="AQ1499" s="5">
        <v>1</v>
      </c>
      <c r="AR1499" s="15">
        <v>17.614290050000001</v>
      </c>
      <c r="AS1499" s="21">
        <f t="shared" si="24"/>
        <v>56.772086593407714</v>
      </c>
      <c r="AT1499" s="19">
        <f t="shared" si="25"/>
        <v>0.96314362794412722</v>
      </c>
      <c r="AU1499" s="5">
        <v>3</v>
      </c>
      <c r="AV1499" s="15">
        <v>17.61429</v>
      </c>
      <c r="AW1499" s="16">
        <f t="shared" si="26"/>
        <v>56.772086754561208</v>
      </c>
      <c r="AX1499" s="19">
        <f t="shared" si="27"/>
        <v>1.3461878815824715</v>
      </c>
      <c r="AY1499" s="15">
        <v>27.293091100000002</v>
      </c>
      <c r="AZ1499" s="16">
        <f t="shared" si="28"/>
        <v>36.639309059427127</v>
      </c>
      <c r="BA1499" s="19">
        <f t="shared" si="29"/>
        <v>0.36335888669666755</v>
      </c>
      <c r="BB1499" s="15">
        <v>27.293091069999999</v>
      </c>
      <c r="BC1499" s="16">
        <f t="shared" si="30"/>
        <v>36.639309099700299</v>
      </c>
      <c r="BD1499" s="19">
        <f t="shared" si="31"/>
        <v>-1.5734231276537185</v>
      </c>
      <c r="BE1499" s="15">
        <v>17.61429</v>
      </c>
      <c r="BF1499" s="21">
        <f t="shared" si="32"/>
        <v>56.772086754561208</v>
      </c>
      <c r="BG1499" s="19">
        <f t="shared" si="33"/>
        <v>1.179186618819734</v>
      </c>
      <c r="BH1499" s="15">
        <v>27.293091100000002</v>
      </c>
      <c r="BI1499" s="16">
        <f t="shared" si="34"/>
        <v>36.639309059427127</v>
      </c>
      <c r="BJ1499" s="22">
        <f t="shared" si="35"/>
        <v>0.58659025770448359</v>
      </c>
      <c r="BK1499" s="15">
        <v>27.293091100000002</v>
      </c>
      <c r="BL1499" s="16">
        <f t="shared" si="36"/>
        <v>36.639309059427127</v>
      </c>
      <c r="BM1499" s="19">
        <f t="shared" si="37"/>
        <v>1.5818476267058736</v>
      </c>
      <c r="BN1499" s="15">
        <v>27.293091100000002</v>
      </c>
      <c r="BO1499" s="16">
        <f t="shared" si="38"/>
        <v>36.639309059427127</v>
      </c>
      <c r="BP1499" s="19">
        <f t="shared" si="39"/>
        <v>2.8988926726923445</v>
      </c>
      <c r="BQ1499" s="15">
        <v>15.333521299999999</v>
      </c>
      <c r="BR1499" s="16">
        <f t="shared" si="40"/>
        <v>65.216591833997057</v>
      </c>
      <c r="BS1499" s="19">
        <f t="shared" si="41"/>
        <v>0.53380925848424443</v>
      </c>
      <c r="BT1499" s="15">
        <v>15.2055419</v>
      </c>
      <c r="BU1499" s="16">
        <f t="shared" si="42"/>
        <v>66.94889446853584</v>
      </c>
      <c r="BV1499" s="19">
        <f t="shared" si="43"/>
        <v>1.229206770566301</v>
      </c>
      <c r="BW1499" s="15">
        <v>2740.6291200000001</v>
      </c>
      <c r="BX1499" s="18">
        <f t="shared" si="44"/>
        <v>0.4043780053853826</v>
      </c>
      <c r="BY1499" s="19">
        <f t="shared" si="45"/>
        <v>7.6692152447888157E-2</v>
      </c>
      <c r="BZ1499" s="15">
        <v>77.127418599999999</v>
      </c>
      <c r="CA1499" s="18">
        <f t="shared" si="46"/>
        <v>1.1831301754540759E-2</v>
      </c>
      <c r="CB1499" s="19">
        <f t="shared" si="47"/>
        <v>-4.7182021995476137E-2</v>
      </c>
      <c r="CC1499" s="7">
        <f t="shared" si="48"/>
        <v>0.72014234828378321</v>
      </c>
      <c r="CD1499" s="61">
        <f t="shared" si="49"/>
        <v>1.1598117137469597</v>
      </c>
    </row>
    <row r="1500" spans="1:82" ht="15.75" customHeight="1" x14ac:dyDescent="0.25">
      <c r="A1500" s="5">
        <v>50297000402</v>
      </c>
      <c r="B1500" s="5">
        <v>50297</v>
      </c>
      <c r="C1500" s="6" t="s">
        <v>1506</v>
      </c>
      <c r="D1500" s="6" t="s">
        <v>1501</v>
      </c>
      <c r="E1500" s="5">
        <v>46</v>
      </c>
      <c r="F1500" s="15">
        <v>17.958674970000001</v>
      </c>
      <c r="G1500" s="16">
        <f t="shared" si="0"/>
        <v>55.683395443734121</v>
      </c>
      <c r="H1500" s="17">
        <v>1</v>
      </c>
      <c r="I1500" s="7">
        <f t="shared" si="1"/>
        <v>55.683395443734121</v>
      </c>
      <c r="J1500" s="18">
        <f t="shared" si="2"/>
        <v>18.56113181457804</v>
      </c>
      <c r="K1500" s="19">
        <f t="shared" si="3"/>
        <v>-0.87717209311265631</v>
      </c>
      <c r="L1500" s="15">
        <v>22.408478599999999</v>
      </c>
      <c r="M1500" s="16">
        <f t="shared" si="4"/>
        <v>44.625965816349535</v>
      </c>
      <c r="N1500" s="19">
        <f t="shared" si="5"/>
        <v>-0.15373546942940111</v>
      </c>
      <c r="O1500" s="15">
        <v>22.408478599999999</v>
      </c>
      <c r="P1500" s="16">
        <f t="shared" si="6"/>
        <v>44.625965816349535</v>
      </c>
      <c r="Q1500" s="17">
        <v>2</v>
      </c>
      <c r="R1500" s="7">
        <f t="shared" si="7"/>
        <v>89.251931632699069</v>
      </c>
      <c r="S1500" s="18">
        <f t="shared" si="8"/>
        <v>44.625965816349535</v>
      </c>
      <c r="T1500" s="19">
        <f t="shared" si="9"/>
        <v>-0.14083952022155607</v>
      </c>
      <c r="U1500" s="15">
        <v>18.2117681</v>
      </c>
      <c r="V1500" s="16">
        <f t="shared" si="10"/>
        <v>54.909550490048247</v>
      </c>
      <c r="W1500" s="19">
        <f t="shared" si="11"/>
        <v>-0.25202408967547113</v>
      </c>
      <c r="X1500" s="15">
        <v>32.3342241</v>
      </c>
      <c r="Y1500" s="16">
        <f t="shared" si="12"/>
        <v>33.034999902781031</v>
      </c>
      <c r="Z1500" s="17">
        <v>3</v>
      </c>
      <c r="AA1500" s="20">
        <f t="shared" si="13"/>
        <v>99.104999708343087</v>
      </c>
      <c r="AB1500" s="18">
        <f t="shared" si="14"/>
        <v>33.034999902781031</v>
      </c>
      <c r="AC1500" s="19">
        <f t="shared" si="15"/>
        <v>0.52248484924707095</v>
      </c>
      <c r="AD1500" s="15">
        <v>32.345432899999999</v>
      </c>
      <c r="AE1500" s="16">
        <f t="shared" si="16"/>
        <v>33.090987630590654</v>
      </c>
      <c r="AF1500" s="17">
        <v>4</v>
      </c>
      <c r="AG1500" s="7">
        <f t="shared" si="17"/>
        <v>132.36395052236261</v>
      </c>
      <c r="AH1500" s="18">
        <f t="shared" si="18"/>
        <v>43.574475702874267</v>
      </c>
      <c r="AI1500" s="19">
        <f t="shared" si="19"/>
        <v>1.5110968055915579</v>
      </c>
      <c r="AJ1500" s="5">
        <v>3</v>
      </c>
      <c r="AK1500" s="15">
        <v>18.2117681</v>
      </c>
      <c r="AL1500" s="16">
        <f t="shared" si="20"/>
        <v>54.909550490048247</v>
      </c>
      <c r="AM1500" s="17">
        <v>3</v>
      </c>
      <c r="AN1500" s="7">
        <f t="shared" si="21"/>
        <v>164.72865147014474</v>
      </c>
      <c r="AO1500" s="18">
        <f t="shared" si="22"/>
        <v>54.90955049004824</v>
      </c>
      <c r="AP1500" s="19">
        <f t="shared" si="23"/>
        <v>0.72498266134348466</v>
      </c>
      <c r="AQ1500" s="5">
        <v>2</v>
      </c>
      <c r="AR1500" s="15">
        <v>22.693729260000001</v>
      </c>
      <c r="AS1500" s="21">
        <f t="shared" si="24"/>
        <v>44.065036140296314</v>
      </c>
      <c r="AT1500" s="19">
        <f t="shared" si="25"/>
        <v>0.51808188635760144</v>
      </c>
      <c r="AU1500" s="5">
        <v>2</v>
      </c>
      <c r="AV1500" s="15">
        <v>22.693729300000001</v>
      </c>
      <c r="AW1500" s="16">
        <f t="shared" si="26"/>
        <v>44.065036062627222</v>
      </c>
      <c r="AX1500" s="19">
        <f t="shared" si="27"/>
        <v>0.85981532959508156</v>
      </c>
      <c r="AY1500" s="15">
        <v>32.736630400000003</v>
      </c>
      <c r="AZ1500" s="16">
        <f t="shared" si="28"/>
        <v>30.546821336871613</v>
      </c>
      <c r="BA1500" s="19">
        <f t="shared" si="29"/>
        <v>-6.6386186858912649E-2</v>
      </c>
      <c r="BB1500" s="15">
        <v>32.736630439999999</v>
      </c>
      <c r="BC1500" s="16">
        <f t="shared" si="30"/>
        <v>30.546821299547286</v>
      </c>
      <c r="BD1500" s="19">
        <f t="shared" si="31"/>
        <v>-1.814462369130281</v>
      </c>
      <c r="BE1500" s="15">
        <v>24.293244000000001</v>
      </c>
      <c r="BF1500" s="21">
        <f t="shared" si="32"/>
        <v>41.163707901670108</v>
      </c>
      <c r="BG1500" s="19">
        <f t="shared" si="33"/>
        <v>0.22614693507630199</v>
      </c>
      <c r="BH1500" s="15">
        <v>32.736630400000003</v>
      </c>
      <c r="BI1500" s="16">
        <f t="shared" si="34"/>
        <v>30.546821336871613</v>
      </c>
      <c r="BJ1500" s="22">
        <f t="shared" si="35"/>
        <v>0.13891886330690098</v>
      </c>
      <c r="BK1500" s="15">
        <v>32.736630400000003</v>
      </c>
      <c r="BL1500" s="16">
        <f t="shared" si="36"/>
        <v>30.546821336871613</v>
      </c>
      <c r="BM1500" s="19">
        <f t="shared" si="37"/>
        <v>1.0260138788701667</v>
      </c>
      <c r="BN1500" s="15">
        <v>32.736630400000003</v>
      </c>
      <c r="BO1500" s="16">
        <f t="shared" si="38"/>
        <v>30.546821336871613</v>
      </c>
      <c r="BP1500" s="19">
        <f t="shared" si="39"/>
        <v>2.1555304348930489</v>
      </c>
      <c r="BQ1500" s="15">
        <v>18.2117681</v>
      </c>
      <c r="BR1500" s="16">
        <f t="shared" si="40"/>
        <v>54.909550490048247</v>
      </c>
      <c r="BS1500" s="19">
        <f t="shared" si="41"/>
        <v>5.8641713912705243E-2</v>
      </c>
      <c r="BT1500" s="15">
        <v>19.541143600000002</v>
      </c>
      <c r="BU1500" s="16">
        <f t="shared" si="42"/>
        <v>52.094915263812901</v>
      </c>
      <c r="BV1500" s="19">
        <f t="shared" si="43"/>
        <v>0.57064735137127154</v>
      </c>
      <c r="BW1500" s="15">
        <v>1676.1604600000001</v>
      </c>
      <c r="BX1500" s="18">
        <f t="shared" si="44"/>
        <v>0.24731636198941262</v>
      </c>
      <c r="BY1500" s="19">
        <f t="shared" si="45"/>
        <v>2.0596264772204657E-2</v>
      </c>
      <c r="BZ1500" s="15">
        <v>47.717236399999997</v>
      </c>
      <c r="CA1500" s="18">
        <f t="shared" si="46"/>
        <v>7.3197966817620964E-3</v>
      </c>
      <c r="CB1500" s="19">
        <f t="shared" si="47"/>
        <v>-4.8940887530723634E-2</v>
      </c>
      <c r="CC1500" s="7">
        <f t="shared" si="48"/>
        <v>0.2620734925462313</v>
      </c>
      <c r="CD1500" s="61">
        <f t="shared" si="49"/>
        <v>0.42207753403486453</v>
      </c>
    </row>
    <row r="1501" spans="1:82" ht="15.75" customHeight="1" x14ac:dyDescent="0.25">
      <c r="A1501" s="5">
        <v>50297000403</v>
      </c>
      <c r="B1501" s="5">
        <v>50297</v>
      </c>
      <c r="C1501" s="6" t="s">
        <v>1507</v>
      </c>
      <c r="D1501" s="6" t="s">
        <v>1501</v>
      </c>
      <c r="E1501" s="5">
        <v>102</v>
      </c>
      <c r="F1501" s="15">
        <v>16.39410049</v>
      </c>
      <c r="G1501" s="16">
        <f t="shared" si="0"/>
        <v>60.997552174940949</v>
      </c>
      <c r="H1501" s="17">
        <v>1</v>
      </c>
      <c r="I1501" s="7">
        <f t="shared" si="1"/>
        <v>60.997552174940949</v>
      </c>
      <c r="J1501" s="18">
        <f t="shared" si="2"/>
        <v>20.332517391646981</v>
      </c>
      <c r="K1501" s="19">
        <f t="shared" si="3"/>
        <v>-0.77973526520776737</v>
      </c>
      <c r="L1501" s="15">
        <v>22.074653699999999</v>
      </c>
      <c r="M1501" s="16">
        <f t="shared" si="4"/>
        <v>45.300823903751663</v>
      </c>
      <c r="N1501" s="19">
        <f t="shared" si="5"/>
        <v>-0.11429946660593347</v>
      </c>
      <c r="O1501" s="15">
        <v>22.074653699999999</v>
      </c>
      <c r="P1501" s="16">
        <f t="shared" si="6"/>
        <v>45.300823903751663</v>
      </c>
      <c r="Q1501" s="17">
        <v>2</v>
      </c>
      <c r="R1501" s="7">
        <f t="shared" si="7"/>
        <v>90.601647807503326</v>
      </c>
      <c r="S1501" s="18">
        <f t="shared" si="8"/>
        <v>45.300823903751663</v>
      </c>
      <c r="T1501" s="19">
        <f t="shared" si="9"/>
        <v>-0.10318169632919476</v>
      </c>
      <c r="U1501" s="15">
        <v>22.254010600000001</v>
      </c>
      <c r="V1501" s="16">
        <f t="shared" si="10"/>
        <v>44.935720485367249</v>
      </c>
      <c r="W1501" s="19">
        <f t="shared" si="11"/>
        <v>-0.67802150170628117</v>
      </c>
      <c r="X1501" s="15">
        <v>26.513080299999999</v>
      </c>
      <c r="Y1501" s="16">
        <f t="shared" si="12"/>
        <v>40.28807961630924</v>
      </c>
      <c r="Z1501" s="17">
        <v>3</v>
      </c>
      <c r="AA1501" s="20">
        <f t="shared" si="13"/>
        <v>120.86423884892773</v>
      </c>
      <c r="AB1501" s="18">
        <f t="shared" si="14"/>
        <v>40.28807961630924</v>
      </c>
      <c r="AC1501" s="19">
        <f t="shared" si="15"/>
        <v>1.0871222881748994</v>
      </c>
      <c r="AD1501" s="15">
        <v>26.524289100000001</v>
      </c>
      <c r="AE1501" s="16">
        <f t="shared" si="16"/>
        <v>40.353289619362499</v>
      </c>
      <c r="AF1501" s="17">
        <v>4</v>
      </c>
      <c r="AG1501" s="7">
        <f t="shared" si="17"/>
        <v>161.41315847745</v>
      </c>
      <c r="AH1501" s="18">
        <f t="shared" si="18"/>
        <v>53.13753272279029</v>
      </c>
      <c r="AI1501" s="19">
        <f t="shared" si="19"/>
        <v>2.1888402590294294</v>
      </c>
      <c r="AJ1501" s="5">
        <v>6</v>
      </c>
      <c r="AK1501" s="15">
        <v>16.503749800000001</v>
      </c>
      <c r="AL1501" s="16">
        <f t="shared" si="20"/>
        <v>60.592290365429555</v>
      </c>
      <c r="AM1501" s="17">
        <v>3</v>
      </c>
      <c r="AN1501" s="7">
        <f t="shared" si="21"/>
        <v>181.77687109628866</v>
      </c>
      <c r="AO1501" s="18">
        <f t="shared" si="22"/>
        <v>60.592290365429555</v>
      </c>
      <c r="AP1501" s="19">
        <f t="shared" si="23"/>
        <v>0.9083204005650245</v>
      </c>
      <c r="AQ1501" s="5">
        <v>3</v>
      </c>
      <c r="AR1501" s="15">
        <v>22.254010600000001</v>
      </c>
      <c r="AS1501" s="21">
        <f t="shared" si="24"/>
        <v>44.935720485367249</v>
      </c>
      <c r="AT1501" s="19">
        <f t="shared" si="25"/>
        <v>0.5485774205037266</v>
      </c>
      <c r="AU1501" s="5">
        <v>2</v>
      </c>
      <c r="AV1501" s="15">
        <v>22.254010600000001</v>
      </c>
      <c r="AW1501" s="16">
        <f t="shared" si="26"/>
        <v>44.935720485367249</v>
      </c>
      <c r="AX1501" s="19">
        <f t="shared" si="27"/>
        <v>0.89314147386965692</v>
      </c>
      <c r="AY1501" s="15">
        <v>26.915486699999999</v>
      </c>
      <c r="AZ1501" s="16">
        <f t="shared" si="28"/>
        <v>37.153331505612343</v>
      </c>
      <c r="BA1501" s="19">
        <f t="shared" si="29"/>
        <v>0.39961642614599252</v>
      </c>
      <c r="BB1501" s="15">
        <v>26.915486690000002</v>
      </c>
      <c r="BC1501" s="16">
        <f t="shared" si="30"/>
        <v>37.153331519416042</v>
      </c>
      <c r="BD1501" s="19">
        <f t="shared" si="31"/>
        <v>-1.5530866775508363</v>
      </c>
      <c r="BE1501" s="15">
        <v>22.254010600000001</v>
      </c>
      <c r="BF1501" s="21">
        <f t="shared" si="32"/>
        <v>44.935720485367249</v>
      </c>
      <c r="BG1501" s="19">
        <f t="shared" si="33"/>
        <v>0.4564641072646935</v>
      </c>
      <c r="BH1501" s="15">
        <v>26.915486699999999</v>
      </c>
      <c r="BI1501" s="16">
        <f t="shared" si="34"/>
        <v>37.153331505612343</v>
      </c>
      <c r="BJ1501" s="22">
        <f t="shared" si="35"/>
        <v>0.62436023865716905</v>
      </c>
      <c r="BK1501" s="15">
        <v>26.915486699999999</v>
      </c>
      <c r="BL1501" s="16">
        <f t="shared" si="36"/>
        <v>37.153331505612343</v>
      </c>
      <c r="BM1501" s="19">
        <f t="shared" si="37"/>
        <v>1.628743252227949</v>
      </c>
      <c r="BN1501" s="15">
        <v>26.915486699999999</v>
      </c>
      <c r="BO1501" s="16">
        <f t="shared" si="38"/>
        <v>37.153331505612343</v>
      </c>
      <c r="BP1501" s="19">
        <f t="shared" si="39"/>
        <v>2.9616100540439207</v>
      </c>
      <c r="BQ1501" s="15">
        <v>16.375476500000001</v>
      </c>
      <c r="BR1501" s="16">
        <f t="shared" si="40"/>
        <v>61.066925289166392</v>
      </c>
      <c r="BS1501" s="19">
        <f t="shared" si="41"/>
        <v>0.34250442161605121</v>
      </c>
      <c r="BT1501" s="15">
        <v>18.465840100000001</v>
      </c>
      <c r="BU1501" s="16">
        <f t="shared" si="42"/>
        <v>55.128508342276824</v>
      </c>
      <c r="BV1501" s="19">
        <f t="shared" si="43"/>
        <v>0.70514338561858259</v>
      </c>
      <c r="BW1501" s="15">
        <v>2369.5988900000002</v>
      </c>
      <c r="BX1501" s="18">
        <f t="shared" si="44"/>
        <v>0.34963274151506374</v>
      </c>
      <c r="BY1501" s="19">
        <f t="shared" si="45"/>
        <v>5.7139420753219927E-2</v>
      </c>
      <c r="BZ1501" s="15">
        <v>103.867041</v>
      </c>
      <c r="CA1501" s="18">
        <f t="shared" si="46"/>
        <v>1.5933144486470045E-2</v>
      </c>
      <c r="CB1501" s="19">
        <f t="shared" si="47"/>
        <v>-4.5582868343687737E-2</v>
      </c>
      <c r="CC1501" s="7">
        <f t="shared" si="48"/>
        <v>0.50145661435403222</v>
      </c>
      <c r="CD1501" s="61">
        <f t="shared" si="49"/>
        <v>0.80761151826404165</v>
      </c>
    </row>
    <row r="1502" spans="1:82" ht="15.75" customHeight="1" x14ac:dyDescent="0.25">
      <c r="A1502" s="5">
        <v>50297000404</v>
      </c>
      <c r="B1502" s="5">
        <v>50297</v>
      </c>
      <c r="C1502" s="6" t="s">
        <v>1508</v>
      </c>
      <c r="D1502" s="6" t="s">
        <v>1501</v>
      </c>
      <c r="E1502" s="5">
        <v>137</v>
      </c>
      <c r="F1502" s="15">
        <v>16.214484930000001</v>
      </c>
      <c r="G1502" s="16">
        <f t="shared" si="0"/>
        <v>61.673251066384623</v>
      </c>
      <c r="H1502" s="17">
        <v>1</v>
      </c>
      <c r="I1502" s="7">
        <f t="shared" si="1"/>
        <v>61.673251066384623</v>
      </c>
      <c r="J1502" s="18">
        <f t="shared" si="2"/>
        <v>20.55775035546154</v>
      </c>
      <c r="K1502" s="19">
        <f t="shared" si="3"/>
        <v>-0.76734610170897632</v>
      </c>
      <c r="L1502" s="15">
        <v>18.6051617</v>
      </c>
      <c r="M1502" s="16">
        <f t="shared" si="4"/>
        <v>53.74852506656795</v>
      </c>
      <c r="N1502" s="19">
        <f t="shared" si="5"/>
        <v>0.37935034381728128</v>
      </c>
      <c r="O1502" s="15">
        <v>18.6051617</v>
      </c>
      <c r="P1502" s="16">
        <f t="shared" si="6"/>
        <v>53.74852506656795</v>
      </c>
      <c r="Q1502" s="17">
        <v>2</v>
      </c>
      <c r="R1502" s="7">
        <f t="shared" si="7"/>
        <v>107.4970501331359</v>
      </c>
      <c r="S1502" s="18">
        <f t="shared" si="8"/>
        <v>53.748525066567957</v>
      </c>
      <c r="T1502" s="19">
        <f t="shared" si="9"/>
        <v>0.36820932442488014</v>
      </c>
      <c r="U1502" s="15">
        <v>18.784518599999998</v>
      </c>
      <c r="V1502" s="16">
        <f t="shared" si="10"/>
        <v>53.235327521249339</v>
      </c>
      <c r="W1502" s="19">
        <f t="shared" si="11"/>
        <v>-0.32353269284357633</v>
      </c>
      <c r="X1502" s="15">
        <v>28.060913200000002</v>
      </c>
      <c r="Y1502" s="16">
        <f t="shared" si="12"/>
        <v>38.06579929836353</v>
      </c>
      <c r="Z1502" s="17">
        <v>3</v>
      </c>
      <c r="AA1502" s="20">
        <f t="shared" si="13"/>
        <v>114.19739789509059</v>
      </c>
      <c r="AB1502" s="18">
        <f t="shared" si="14"/>
        <v>38.06579929836353</v>
      </c>
      <c r="AC1502" s="19">
        <f t="shared" si="15"/>
        <v>0.91412230515193527</v>
      </c>
      <c r="AD1502" s="15">
        <v>28.072122</v>
      </c>
      <c r="AE1502" s="16">
        <f t="shared" si="16"/>
        <v>38.128301095300166</v>
      </c>
      <c r="AF1502" s="17">
        <v>4</v>
      </c>
      <c r="AG1502" s="7">
        <f t="shared" si="17"/>
        <v>152.51320438120067</v>
      </c>
      <c r="AH1502" s="18">
        <f t="shared" si="18"/>
        <v>50.207650137741631</v>
      </c>
      <c r="AI1502" s="19">
        <f t="shared" si="19"/>
        <v>1.9811965382795773</v>
      </c>
      <c r="AJ1502" s="5">
        <v>372</v>
      </c>
      <c r="AK1502" s="15">
        <v>10</v>
      </c>
      <c r="AL1502" s="16">
        <f t="shared" si="20"/>
        <v>100</v>
      </c>
      <c r="AM1502" s="17">
        <v>3</v>
      </c>
      <c r="AN1502" s="7">
        <f t="shared" si="21"/>
        <v>300</v>
      </c>
      <c r="AO1502" s="18">
        <f t="shared" si="22"/>
        <v>100</v>
      </c>
      <c r="AP1502" s="19">
        <f t="shared" si="23"/>
        <v>2.179700148844677</v>
      </c>
      <c r="AQ1502" s="5">
        <v>3</v>
      </c>
      <c r="AR1502" s="15">
        <v>18.784518569999999</v>
      </c>
      <c r="AS1502" s="21">
        <f t="shared" si="24"/>
        <v>53.235327606269337</v>
      </c>
      <c r="AT1502" s="19">
        <f t="shared" si="25"/>
        <v>0.83926939606034812</v>
      </c>
      <c r="AU1502" s="5">
        <v>4</v>
      </c>
      <c r="AV1502" s="15">
        <v>18.784518599999998</v>
      </c>
      <c r="AW1502" s="16">
        <f t="shared" si="26"/>
        <v>53.235327521249339</v>
      </c>
      <c r="AX1502" s="19">
        <f t="shared" si="27"/>
        <v>1.2108155866436647</v>
      </c>
      <c r="AY1502" s="15">
        <v>28.463319599999998</v>
      </c>
      <c r="AZ1502" s="16">
        <f t="shared" si="28"/>
        <v>35.132936496978381</v>
      </c>
      <c r="BA1502" s="19">
        <f t="shared" si="29"/>
        <v>0.25710406647683975</v>
      </c>
      <c r="BB1502" s="15">
        <v>28.463319590000001</v>
      </c>
      <c r="BC1502" s="16">
        <f t="shared" si="30"/>
        <v>35.13293650932161</v>
      </c>
      <c r="BD1502" s="19">
        <f t="shared" si="31"/>
        <v>-1.6330202772051454</v>
      </c>
      <c r="BE1502" s="15">
        <v>18.784518599999998</v>
      </c>
      <c r="BF1502" s="21">
        <f t="shared" si="32"/>
        <v>53.235327521249339</v>
      </c>
      <c r="BG1502" s="19">
        <f t="shared" si="33"/>
        <v>0.96323389669780357</v>
      </c>
      <c r="BH1502" s="15">
        <v>28.463319599999998</v>
      </c>
      <c r="BI1502" s="16">
        <f t="shared" si="34"/>
        <v>35.132936496978381</v>
      </c>
      <c r="BJ1502" s="22">
        <f t="shared" si="35"/>
        <v>0.47590314002395306</v>
      </c>
      <c r="BK1502" s="15">
        <v>28.463319599999998</v>
      </c>
      <c r="BL1502" s="16">
        <f t="shared" si="36"/>
        <v>35.132936496978381</v>
      </c>
      <c r="BM1502" s="19">
        <f t="shared" si="37"/>
        <v>1.4444172788492908</v>
      </c>
      <c r="BN1502" s="15">
        <v>28.463319599999998</v>
      </c>
      <c r="BO1502" s="16">
        <f t="shared" si="38"/>
        <v>35.132936496978381</v>
      </c>
      <c r="BP1502" s="19">
        <f t="shared" si="39"/>
        <v>2.7150957526204786</v>
      </c>
      <c r="BQ1502" s="15">
        <v>16.503749800000001</v>
      </c>
      <c r="BR1502" s="16">
        <f t="shared" si="40"/>
        <v>60.592290365429555</v>
      </c>
      <c r="BS1502" s="19">
        <f t="shared" si="41"/>
        <v>0.32062315581397505</v>
      </c>
      <c r="BT1502" s="15">
        <v>16.3757704</v>
      </c>
      <c r="BU1502" s="16">
        <f t="shared" si="42"/>
        <v>62.164661272974364</v>
      </c>
      <c r="BV1502" s="19">
        <f t="shared" si="43"/>
        <v>1.0170951342742052</v>
      </c>
      <c r="BW1502" s="15">
        <v>2455.62727</v>
      </c>
      <c r="BX1502" s="18">
        <f t="shared" si="44"/>
        <v>0.36232617181435783</v>
      </c>
      <c r="BY1502" s="19">
        <f t="shared" si="45"/>
        <v>6.1672986204927088E-2</v>
      </c>
      <c r="BZ1502" s="15">
        <v>139.776659</v>
      </c>
      <c r="CA1502" s="18">
        <f t="shared" si="46"/>
        <v>2.1441659281340779E-2</v>
      </c>
      <c r="CB1502" s="19">
        <f t="shared" si="47"/>
        <v>-4.3435306351225694E-2</v>
      </c>
      <c r="CC1502" s="7">
        <f t="shared" si="48"/>
        <v>0.65055129874078477</v>
      </c>
      <c r="CD1502" s="61">
        <f t="shared" si="49"/>
        <v>1.0477331578555229</v>
      </c>
    </row>
    <row r="1503" spans="1:82" ht="15.75" customHeight="1" x14ac:dyDescent="0.25">
      <c r="A1503" s="5">
        <v>50297000405</v>
      </c>
      <c r="B1503" s="5">
        <v>50297</v>
      </c>
      <c r="C1503" s="6" t="s">
        <v>1509</v>
      </c>
      <c r="D1503" s="6" t="s">
        <v>1501</v>
      </c>
      <c r="E1503" s="5">
        <v>81</v>
      </c>
      <c r="F1503" s="15">
        <v>13.91540122</v>
      </c>
      <c r="G1503" s="16">
        <f t="shared" si="0"/>
        <v>71.862821933063884</v>
      </c>
      <c r="H1503" s="17">
        <v>1</v>
      </c>
      <c r="I1503" s="7">
        <f t="shared" si="1"/>
        <v>71.862821933063884</v>
      </c>
      <c r="J1503" s="18">
        <f t="shared" si="2"/>
        <v>23.954273977687961</v>
      </c>
      <c r="K1503" s="19">
        <f t="shared" si="3"/>
        <v>-0.58051693704942586</v>
      </c>
      <c r="L1503" s="15">
        <v>17.100396499999999</v>
      </c>
      <c r="M1503" s="16">
        <f t="shared" si="4"/>
        <v>58.478176222405139</v>
      </c>
      <c r="N1503" s="19">
        <f t="shared" si="5"/>
        <v>0.65573220811947397</v>
      </c>
      <c r="O1503" s="15">
        <v>17.100396499999999</v>
      </c>
      <c r="P1503" s="16">
        <f t="shared" si="6"/>
        <v>58.478176222405139</v>
      </c>
      <c r="Q1503" s="17">
        <v>2</v>
      </c>
      <c r="R1503" s="7">
        <f t="shared" si="7"/>
        <v>116.95635244481028</v>
      </c>
      <c r="S1503" s="18">
        <f t="shared" si="8"/>
        <v>58.478176222405139</v>
      </c>
      <c r="T1503" s="19">
        <f t="shared" si="9"/>
        <v>0.63212906343912145</v>
      </c>
      <c r="U1503" s="15">
        <v>17.189251200000001</v>
      </c>
      <c r="V1503" s="16">
        <f t="shared" si="10"/>
        <v>58.175890756660763</v>
      </c>
      <c r="W1503" s="19">
        <f t="shared" si="11"/>
        <v>-0.11251374111970962</v>
      </c>
      <c r="X1503" s="15">
        <v>18.991354300000001</v>
      </c>
      <c r="Y1503" s="16">
        <f t="shared" si="12"/>
        <v>56.244598101147531</v>
      </c>
      <c r="Z1503" s="17">
        <v>3</v>
      </c>
      <c r="AA1503" s="20">
        <f t="shared" si="13"/>
        <v>168.73379430344261</v>
      </c>
      <c r="AB1503" s="18">
        <f t="shared" si="14"/>
        <v>56.244598101147531</v>
      </c>
      <c r="AC1503" s="19">
        <f t="shared" si="15"/>
        <v>2.3293046558495778</v>
      </c>
      <c r="AD1503" s="15">
        <v>19.0025631</v>
      </c>
      <c r="AE1503" s="16">
        <f t="shared" si="16"/>
        <v>56.326207910342369</v>
      </c>
      <c r="AF1503" s="17">
        <v>4</v>
      </c>
      <c r="AG1503" s="7">
        <f t="shared" si="17"/>
        <v>225.30483164136947</v>
      </c>
      <c r="AH1503" s="18">
        <f t="shared" si="18"/>
        <v>74.17079856979926</v>
      </c>
      <c r="AI1503" s="19">
        <f t="shared" si="19"/>
        <v>3.6794889294850068</v>
      </c>
      <c r="AJ1503" s="5">
        <v>11</v>
      </c>
      <c r="AK1503" s="15">
        <v>12.267073099999999</v>
      </c>
      <c r="AL1503" s="16">
        <f t="shared" si="20"/>
        <v>81.519038147738769</v>
      </c>
      <c r="AM1503" s="17">
        <v>3</v>
      </c>
      <c r="AN1503" s="7">
        <f t="shared" si="21"/>
        <v>244.55711444321631</v>
      </c>
      <c r="AO1503" s="18">
        <f t="shared" si="22"/>
        <v>81.519038147738769</v>
      </c>
      <c r="AP1503" s="19">
        <f t="shared" si="23"/>
        <v>1.5834635026255426</v>
      </c>
      <c r="AQ1503" s="5">
        <v>4</v>
      </c>
      <c r="AR1503" s="15">
        <v>17.189251240000001</v>
      </c>
      <c r="AS1503" s="21">
        <f t="shared" si="24"/>
        <v>58.175890621283394</v>
      </c>
      <c r="AT1503" s="19">
        <f t="shared" si="25"/>
        <v>1.0123115656805788</v>
      </c>
      <c r="AU1503" s="5">
        <v>2</v>
      </c>
      <c r="AV1503" s="15">
        <v>17.189251200000001</v>
      </c>
      <c r="AW1503" s="16">
        <f t="shared" si="26"/>
        <v>58.175890756660763</v>
      </c>
      <c r="AX1503" s="19">
        <f t="shared" si="27"/>
        <v>1.3999196051384872</v>
      </c>
      <c r="AY1503" s="15">
        <v>19.393760700000001</v>
      </c>
      <c r="AZ1503" s="16">
        <f t="shared" si="28"/>
        <v>51.562975096418505</v>
      </c>
      <c r="BA1503" s="19">
        <f t="shared" si="29"/>
        <v>1.4160277226209956</v>
      </c>
      <c r="BB1503" s="15">
        <v>19.39376068</v>
      </c>
      <c r="BC1503" s="16">
        <f t="shared" si="30"/>
        <v>51.562975149593321</v>
      </c>
      <c r="BD1503" s="19">
        <f t="shared" si="31"/>
        <v>-0.98299286948801445</v>
      </c>
      <c r="BE1503" s="15">
        <v>17.189251200000001</v>
      </c>
      <c r="BF1503" s="21">
        <f t="shared" si="32"/>
        <v>58.175890756660763</v>
      </c>
      <c r="BG1503" s="19">
        <f t="shared" si="33"/>
        <v>1.2649021780593095</v>
      </c>
      <c r="BH1503" s="15">
        <v>19.393760700000001</v>
      </c>
      <c r="BI1503" s="16">
        <f t="shared" si="34"/>
        <v>51.562975096418505</v>
      </c>
      <c r="BJ1503" s="22">
        <f t="shared" si="35"/>
        <v>1.6831699618489593</v>
      </c>
      <c r="BK1503" s="15">
        <v>19.393760700000001</v>
      </c>
      <c r="BL1503" s="16">
        <f t="shared" si="36"/>
        <v>51.562975096418505</v>
      </c>
      <c r="BM1503" s="19">
        <f t="shared" si="37"/>
        <v>2.9433730991462133</v>
      </c>
      <c r="BN1503" s="15">
        <v>19.393760700000001</v>
      </c>
      <c r="BO1503" s="16">
        <f t="shared" si="38"/>
        <v>51.562975096418505</v>
      </c>
      <c r="BP1503" s="19">
        <f t="shared" si="39"/>
        <v>4.7197727936905975</v>
      </c>
      <c r="BQ1503" s="15">
        <v>13.8967773</v>
      </c>
      <c r="BR1503" s="16">
        <f t="shared" si="40"/>
        <v>71.95912968973029</v>
      </c>
      <c r="BS1503" s="19">
        <f t="shared" si="41"/>
        <v>0.84464871766331906</v>
      </c>
      <c r="BT1503" s="15">
        <v>10.528280799999999</v>
      </c>
      <c r="BU1503" s="16">
        <f t="shared" si="42"/>
        <v>96.69140093603886</v>
      </c>
      <c r="BV1503" s="19">
        <f t="shared" si="43"/>
        <v>2.5478573163012301</v>
      </c>
      <c r="BW1503" s="15">
        <v>5096.8648999999996</v>
      </c>
      <c r="BX1503" s="18">
        <f t="shared" si="44"/>
        <v>0.75203902890033048</v>
      </c>
      <c r="BY1503" s="19">
        <f t="shared" si="45"/>
        <v>0.20086221270340238</v>
      </c>
      <c r="BZ1503" s="15">
        <v>84.481706700000004</v>
      </c>
      <c r="CA1503" s="18">
        <f t="shared" si="46"/>
        <v>1.2959445328905481E-2</v>
      </c>
      <c r="CB1503" s="19">
        <f t="shared" si="47"/>
        <v>-4.6742201399078372E-2</v>
      </c>
      <c r="CC1503" s="7">
        <f t="shared" si="48"/>
        <v>1.3257998833323992</v>
      </c>
      <c r="CD1503" s="61">
        <f t="shared" si="49"/>
        <v>2.1352420649025952</v>
      </c>
    </row>
    <row r="1504" spans="1:82" ht="15.75" customHeight="1" x14ac:dyDescent="0.25">
      <c r="A1504" s="5">
        <v>50297000406</v>
      </c>
      <c r="B1504" s="5">
        <v>50297</v>
      </c>
      <c r="C1504" s="6" t="s">
        <v>1510</v>
      </c>
      <c r="D1504" s="6" t="s">
        <v>1501</v>
      </c>
      <c r="E1504" s="5">
        <v>4443</v>
      </c>
      <c r="F1504" s="15">
        <v>10.28926485</v>
      </c>
      <c r="G1504" s="16">
        <f t="shared" si="0"/>
        <v>97.188673299628391</v>
      </c>
      <c r="H1504" s="17">
        <v>1</v>
      </c>
      <c r="I1504" s="7">
        <f t="shared" si="1"/>
        <v>97.188673299628391</v>
      </c>
      <c r="J1504" s="18">
        <f t="shared" si="2"/>
        <v>32.396224433209461</v>
      </c>
      <c r="K1504" s="19">
        <f t="shared" si="3"/>
        <v>-0.11615904435544319</v>
      </c>
      <c r="L1504" s="15">
        <v>15.878921399999999</v>
      </c>
      <c r="M1504" s="16">
        <f t="shared" si="4"/>
        <v>62.976569680608158</v>
      </c>
      <c r="N1504" s="19">
        <f t="shared" si="5"/>
        <v>0.91860029910088337</v>
      </c>
      <c r="O1504" s="15">
        <v>15.878921399999999</v>
      </c>
      <c r="P1504" s="16">
        <f t="shared" si="6"/>
        <v>62.976569680608158</v>
      </c>
      <c r="Q1504" s="17">
        <v>2</v>
      </c>
      <c r="R1504" s="7">
        <f t="shared" si="7"/>
        <v>125.95313936121632</v>
      </c>
      <c r="S1504" s="18">
        <f t="shared" si="8"/>
        <v>62.976569680608151</v>
      </c>
      <c r="T1504" s="19">
        <f t="shared" si="9"/>
        <v>0.88314436844889732</v>
      </c>
      <c r="U1504" s="15">
        <v>16.058278399999999</v>
      </c>
      <c r="V1504" s="16">
        <f t="shared" si="10"/>
        <v>62.273176183070788</v>
      </c>
      <c r="W1504" s="19">
        <f t="shared" si="11"/>
        <v>6.2487535940661788E-2</v>
      </c>
      <c r="X1504" s="15">
        <v>24.7781713</v>
      </c>
      <c r="Y1504" s="16">
        <f t="shared" si="12"/>
        <v>43.108955744445922</v>
      </c>
      <c r="Z1504" s="17">
        <v>3</v>
      </c>
      <c r="AA1504" s="20">
        <f t="shared" si="13"/>
        <v>129.32686723333777</v>
      </c>
      <c r="AB1504" s="18">
        <f t="shared" si="14"/>
        <v>43.108955744445922</v>
      </c>
      <c r="AC1504" s="19">
        <f t="shared" si="15"/>
        <v>1.3067217321949285</v>
      </c>
      <c r="AD1504" s="15">
        <v>24.789380099999999</v>
      </c>
      <c r="AE1504" s="16">
        <f t="shared" si="16"/>
        <v>43.177454042104102</v>
      </c>
      <c r="AF1504" s="17">
        <v>4</v>
      </c>
      <c r="AG1504" s="7">
        <f t="shared" si="17"/>
        <v>172.70981616841641</v>
      </c>
      <c r="AH1504" s="18">
        <f t="shared" si="18"/>
        <v>56.856414896796871</v>
      </c>
      <c r="AI1504" s="19">
        <f t="shared" si="19"/>
        <v>2.4524011728973147</v>
      </c>
      <c r="AJ1504" s="5">
        <v>19</v>
      </c>
      <c r="AK1504" s="15">
        <v>16.6083094</v>
      </c>
      <c r="AL1504" s="16">
        <f t="shared" si="20"/>
        <v>60.210824347961633</v>
      </c>
      <c r="AM1504" s="17">
        <v>3</v>
      </c>
      <c r="AN1504" s="7">
        <f t="shared" si="21"/>
        <v>180.63247304388489</v>
      </c>
      <c r="AO1504" s="18">
        <f t="shared" si="22"/>
        <v>60.210824347961633</v>
      </c>
      <c r="AP1504" s="19">
        <f t="shared" si="23"/>
        <v>0.89601346433952633</v>
      </c>
      <c r="AQ1504" s="5">
        <v>202</v>
      </c>
      <c r="AR1504" s="15">
        <v>16.058278349999998</v>
      </c>
      <c r="AS1504" s="21">
        <f t="shared" si="24"/>
        <v>62.273176376968216</v>
      </c>
      <c r="AT1504" s="19">
        <f t="shared" si="25"/>
        <v>1.1558181285081661</v>
      </c>
      <c r="AU1504" s="5">
        <v>106</v>
      </c>
      <c r="AV1504" s="15">
        <v>16.058278399999999</v>
      </c>
      <c r="AW1504" s="16">
        <f t="shared" si="26"/>
        <v>62.273176183070788</v>
      </c>
      <c r="AX1504" s="19">
        <f t="shared" si="27"/>
        <v>1.5567464894704082</v>
      </c>
      <c r="AY1504" s="15">
        <v>25.180577599999999</v>
      </c>
      <c r="AZ1504" s="16">
        <f t="shared" si="28"/>
        <v>39.713147803249754</v>
      </c>
      <c r="BA1504" s="19">
        <f t="shared" si="29"/>
        <v>0.58017788038484241</v>
      </c>
      <c r="BB1504" s="15">
        <v>25.18057765</v>
      </c>
      <c r="BC1504" s="16">
        <f t="shared" si="30"/>
        <v>39.713147724393053</v>
      </c>
      <c r="BD1504" s="19">
        <f t="shared" si="31"/>
        <v>-1.4518117671026649</v>
      </c>
      <c r="BE1504" s="15">
        <v>16.058278399999999</v>
      </c>
      <c r="BF1504" s="21">
        <f t="shared" si="32"/>
        <v>62.273176183070788</v>
      </c>
      <c r="BG1504" s="19">
        <f t="shared" si="33"/>
        <v>1.5150803447860284</v>
      </c>
      <c r="BH1504" s="15">
        <v>25.180577599999999</v>
      </c>
      <c r="BI1504" s="16">
        <f t="shared" si="34"/>
        <v>39.713147803249754</v>
      </c>
      <c r="BJ1504" s="22">
        <f t="shared" si="35"/>
        <v>0.81245360602210515</v>
      </c>
      <c r="BK1504" s="15">
        <v>25.180577599999999</v>
      </c>
      <c r="BL1504" s="16">
        <f t="shared" si="36"/>
        <v>39.713147803249754</v>
      </c>
      <c r="BM1504" s="19">
        <f t="shared" si="37"/>
        <v>1.8622820546483689</v>
      </c>
      <c r="BN1504" s="15">
        <v>25.180577599999999</v>
      </c>
      <c r="BO1504" s="16">
        <f t="shared" si="38"/>
        <v>39.713147803249754</v>
      </c>
      <c r="BP1504" s="19">
        <f t="shared" si="39"/>
        <v>3.2739407238821339</v>
      </c>
      <c r="BQ1504" s="15">
        <v>10</v>
      </c>
      <c r="BR1504" s="16">
        <f t="shared" si="40"/>
        <v>100</v>
      </c>
      <c r="BS1504" s="19">
        <f t="shared" si="41"/>
        <v>2.1373680391786363</v>
      </c>
      <c r="BT1504" s="15">
        <v>14.5283885</v>
      </c>
      <c r="BU1504" s="16">
        <f t="shared" si="42"/>
        <v>70.069314294561977</v>
      </c>
      <c r="BV1504" s="19">
        <f t="shared" si="43"/>
        <v>1.367552316897686</v>
      </c>
      <c r="BW1504" s="15">
        <v>3237.59202</v>
      </c>
      <c r="BX1504" s="18">
        <f t="shared" si="44"/>
        <v>0.47770455102631021</v>
      </c>
      <c r="BY1504" s="19">
        <f t="shared" si="45"/>
        <v>0.10288134529587854</v>
      </c>
      <c r="BZ1504" s="15">
        <v>4445.6986900000002</v>
      </c>
      <c r="CA1504" s="18">
        <f t="shared" si="46"/>
        <v>0.68196762793194987</v>
      </c>
      <c r="CB1504" s="19">
        <f t="shared" si="47"/>
        <v>0.21407883641354936</v>
      </c>
      <c r="CC1504" s="7">
        <f t="shared" si="48"/>
        <v>1.027883027734311</v>
      </c>
      <c r="CD1504" s="61">
        <f t="shared" si="49"/>
        <v>1.6554376766885532</v>
      </c>
    </row>
    <row r="1505" spans="1:82" ht="15.75" customHeight="1" x14ac:dyDescent="0.25">
      <c r="A1505" s="5">
        <v>50297000407</v>
      </c>
      <c r="B1505" s="5">
        <v>50297</v>
      </c>
      <c r="C1505" s="6" t="s">
        <v>1511</v>
      </c>
      <c r="D1505" s="6" t="s">
        <v>1501</v>
      </c>
      <c r="E1505" s="5">
        <v>31</v>
      </c>
      <c r="F1505" s="15">
        <v>13.91540122</v>
      </c>
      <c r="G1505" s="16">
        <f t="shared" si="0"/>
        <v>71.862821933063884</v>
      </c>
      <c r="H1505" s="17">
        <v>1</v>
      </c>
      <c r="I1505" s="7">
        <f t="shared" si="1"/>
        <v>71.862821933063884</v>
      </c>
      <c r="J1505" s="18">
        <f t="shared" si="2"/>
        <v>23.954273977687961</v>
      </c>
      <c r="K1505" s="19">
        <f t="shared" si="3"/>
        <v>-0.58051693704942586</v>
      </c>
      <c r="L1505" s="15">
        <v>17.100396499999999</v>
      </c>
      <c r="M1505" s="16">
        <f t="shared" si="4"/>
        <v>58.478176222405139</v>
      </c>
      <c r="N1505" s="19">
        <f t="shared" si="5"/>
        <v>0.65573220811947397</v>
      </c>
      <c r="O1505" s="15">
        <v>17.100396499999999</v>
      </c>
      <c r="P1505" s="16">
        <f t="shared" si="6"/>
        <v>58.478176222405139</v>
      </c>
      <c r="Q1505" s="17">
        <v>2</v>
      </c>
      <c r="R1505" s="7">
        <f t="shared" si="7"/>
        <v>116.95635244481028</v>
      </c>
      <c r="S1505" s="18">
        <f t="shared" si="8"/>
        <v>58.478176222405139</v>
      </c>
      <c r="T1505" s="19">
        <f t="shared" si="9"/>
        <v>0.63212906343912145</v>
      </c>
      <c r="U1505" s="15">
        <v>17.189251200000001</v>
      </c>
      <c r="V1505" s="16">
        <f t="shared" si="10"/>
        <v>58.175890756660763</v>
      </c>
      <c r="W1505" s="19">
        <f t="shared" si="11"/>
        <v>-0.11251374111970962</v>
      </c>
      <c r="X1505" s="15">
        <v>18.991354300000001</v>
      </c>
      <c r="Y1505" s="16">
        <f t="shared" si="12"/>
        <v>56.244598101147531</v>
      </c>
      <c r="Z1505" s="17">
        <v>3</v>
      </c>
      <c r="AA1505" s="20">
        <f t="shared" si="13"/>
        <v>168.73379430344261</v>
      </c>
      <c r="AB1505" s="18">
        <f t="shared" si="14"/>
        <v>56.244598101147531</v>
      </c>
      <c r="AC1505" s="19">
        <f t="shared" si="15"/>
        <v>2.3293046558495778</v>
      </c>
      <c r="AD1505" s="15">
        <v>19.0025631</v>
      </c>
      <c r="AE1505" s="16">
        <f t="shared" si="16"/>
        <v>56.326207910342369</v>
      </c>
      <c r="AF1505" s="17">
        <v>4</v>
      </c>
      <c r="AG1505" s="7">
        <f t="shared" si="17"/>
        <v>225.30483164136947</v>
      </c>
      <c r="AH1505" s="18">
        <f t="shared" si="18"/>
        <v>74.17079856979926</v>
      </c>
      <c r="AI1505" s="19">
        <f t="shared" si="19"/>
        <v>3.6794889294850068</v>
      </c>
      <c r="AJ1505" s="5">
        <v>8</v>
      </c>
      <c r="AK1505" s="15">
        <v>12.312538200000001</v>
      </c>
      <c r="AL1505" s="16">
        <f t="shared" si="20"/>
        <v>81.218022129669407</v>
      </c>
      <c r="AM1505" s="17">
        <v>3</v>
      </c>
      <c r="AN1505" s="7">
        <f t="shared" si="21"/>
        <v>243.65406638900822</v>
      </c>
      <c r="AO1505" s="18">
        <f t="shared" si="22"/>
        <v>81.218022129669407</v>
      </c>
      <c r="AP1505" s="19">
        <f t="shared" si="23"/>
        <v>1.573752061061696</v>
      </c>
      <c r="AQ1505" s="5">
        <v>0</v>
      </c>
      <c r="AR1505" s="15">
        <v>17.189251240000001</v>
      </c>
      <c r="AS1505" s="21">
        <f t="shared" si="24"/>
        <v>0</v>
      </c>
      <c r="AT1505" s="19">
        <f t="shared" si="25"/>
        <v>-1.0252866396461213</v>
      </c>
      <c r="AU1505" s="5">
        <v>1</v>
      </c>
      <c r="AV1505" s="15">
        <v>17.189251200000001</v>
      </c>
      <c r="AW1505" s="16">
        <f t="shared" si="26"/>
        <v>58.175890756660763</v>
      </c>
      <c r="AX1505" s="19">
        <f t="shared" si="27"/>
        <v>1.3999196051384872</v>
      </c>
      <c r="AY1505" s="15">
        <v>19.393760700000001</v>
      </c>
      <c r="AZ1505" s="16">
        <f t="shared" si="28"/>
        <v>51.562975096418505</v>
      </c>
      <c r="BA1505" s="19">
        <f t="shared" si="29"/>
        <v>1.4160277226209956</v>
      </c>
      <c r="BB1505" s="15">
        <v>19.39376068</v>
      </c>
      <c r="BC1505" s="16">
        <f t="shared" si="30"/>
        <v>51.562975149593321</v>
      </c>
      <c r="BD1505" s="19">
        <f t="shared" si="31"/>
        <v>-0.98299286948801445</v>
      </c>
      <c r="BE1505" s="15">
        <v>17.189251200000001</v>
      </c>
      <c r="BF1505" s="21">
        <f t="shared" si="32"/>
        <v>58.175890756660763</v>
      </c>
      <c r="BG1505" s="19">
        <f t="shared" si="33"/>
        <v>1.2649021780593095</v>
      </c>
      <c r="BH1505" s="15">
        <v>19.393760700000001</v>
      </c>
      <c r="BI1505" s="16">
        <f t="shared" si="34"/>
        <v>51.562975096418505</v>
      </c>
      <c r="BJ1505" s="22">
        <f t="shared" si="35"/>
        <v>1.6831699618489593</v>
      </c>
      <c r="BK1505" s="15">
        <v>19.393760700000001</v>
      </c>
      <c r="BL1505" s="16">
        <f t="shared" si="36"/>
        <v>51.562975096418505</v>
      </c>
      <c r="BM1505" s="19">
        <f t="shared" si="37"/>
        <v>2.9433730991462133</v>
      </c>
      <c r="BN1505" s="15">
        <v>19.393760700000001</v>
      </c>
      <c r="BO1505" s="16">
        <f t="shared" si="38"/>
        <v>51.562975096418505</v>
      </c>
      <c r="BP1505" s="19">
        <f t="shared" si="39"/>
        <v>4.7197727936905975</v>
      </c>
      <c r="BQ1505" s="15">
        <v>13.8967773</v>
      </c>
      <c r="BR1505" s="16">
        <f t="shared" si="40"/>
        <v>71.95912968973029</v>
      </c>
      <c r="BS1505" s="19">
        <f t="shared" si="41"/>
        <v>0.84464871766331906</v>
      </c>
      <c r="BT1505" s="15">
        <v>10.528280799999999</v>
      </c>
      <c r="BU1505" s="16">
        <f t="shared" si="42"/>
        <v>96.69140093603886</v>
      </c>
      <c r="BV1505" s="19">
        <f t="shared" si="43"/>
        <v>2.5478573163012301</v>
      </c>
      <c r="BW1505" s="15">
        <v>5096.8648999999996</v>
      </c>
      <c r="BX1505" s="18">
        <f t="shared" si="44"/>
        <v>0.75203902890033048</v>
      </c>
      <c r="BY1505" s="19">
        <f t="shared" si="45"/>
        <v>0.20086221270340238</v>
      </c>
      <c r="BZ1505" s="15">
        <v>34.481706699999997</v>
      </c>
      <c r="CA1505" s="18">
        <f t="shared" si="46"/>
        <v>5.2894740208415296E-3</v>
      </c>
      <c r="CB1505" s="19">
        <f t="shared" si="47"/>
        <v>-4.9732433699046077E-2</v>
      </c>
      <c r="CC1505" s="7">
        <f t="shared" si="48"/>
        <v>1.2178893633750036</v>
      </c>
      <c r="CD1505" s="61">
        <f t="shared" si="49"/>
        <v>1.9614488066927716</v>
      </c>
    </row>
    <row r="1506" spans="1:82" ht="15.75" customHeight="1" x14ac:dyDescent="0.25">
      <c r="A1506" s="5">
        <v>50297000408</v>
      </c>
      <c r="B1506" s="5">
        <v>50297</v>
      </c>
      <c r="C1506" s="6" t="s">
        <v>1512</v>
      </c>
      <c r="D1506" s="6" t="s">
        <v>1501</v>
      </c>
      <c r="E1506" s="5">
        <v>60</v>
      </c>
      <c r="F1506" s="15">
        <v>14.423220329999999</v>
      </c>
      <c r="G1506" s="16">
        <f t="shared" si="0"/>
        <v>69.332643967174292</v>
      </c>
      <c r="H1506" s="17">
        <v>1</v>
      </c>
      <c r="I1506" s="7">
        <f t="shared" si="1"/>
        <v>69.332643967174292</v>
      </c>
      <c r="J1506" s="18">
        <f t="shared" si="2"/>
        <v>23.110881322391432</v>
      </c>
      <c r="K1506" s="19">
        <f t="shared" si="3"/>
        <v>-0.62690859004366106</v>
      </c>
      <c r="L1506" s="15">
        <v>20.103773499999999</v>
      </c>
      <c r="M1506" s="16">
        <f t="shared" si="4"/>
        <v>49.741905418900586</v>
      </c>
      <c r="N1506" s="19">
        <f t="shared" si="5"/>
        <v>0.1452195440424533</v>
      </c>
      <c r="O1506" s="15">
        <v>20.103773499999999</v>
      </c>
      <c r="P1506" s="16">
        <f t="shared" si="6"/>
        <v>49.741905418900586</v>
      </c>
      <c r="Q1506" s="17">
        <v>2</v>
      </c>
      <c r="R1506" s="7">
        <f t="shared" si="7"/>
        <v>99.483810837801173</v>
      </c>
      <c r="S1506" s="18">
        <f t="shared" si="8"/>
        <v>49.741905418900586</v>
      </c>
      <c r="T1506" s="19">
        <f t="shared" si="9"/>
        <v>0.14463553919197492</v>
      </c>
      <c r="U1506" s="15">
        <v>20.283130400000001</v>
      </c>
      <c r="V1506" s="16">
        <f t="shared" si="10"/>
        <v>49.302054479716794</v>
      </c>
      <c r="W1506" s="19">
        <f t="shared" si="11"/>
        <v>-0.4915287521023593</v>
      </c>
      <c r="X1506" s="15">
        <v>24.542200099999999</v>
      </c>
      <c r="Y1506" s="16">
        <f t="shared" si="12"/>
        <v>43.52344474609675</v>
      </c>
      <c r="Z1506" s="17">
        <v>3</v>
      </c>
      <c r="AA1506" s="20">
        <f t="shared" si="13"/>
        <v>130.57033423829026</v>
      </c>
      <c r="AB1506" s="18">
        <f t="shared" si="14"/>
        <v>43.52344474609675</v>
      </c>
      <c r="AC1506" s="19">
        <f t="shared" si="15"/>
        <v>1.3389888542450776</v>
      </c>
      <c r="AD1506" s="15">
        <v>24.553408999999998</v>
      </c>
      <c r="AE1506" s="16">
        <f t="shared" si="16"/>
        <v>43.592411953875732</v>
      </c>
      <c r="AF1506" s="17">
        <v>4</v>
      </c>
      <c r="AG1506" s="7">
        <f t="shared" si="17"/>
        <v>174.36964781550293</v>
      </c>
      <c r="AH1506" s="18">
        <f t="shared" si="18"/>
        <v>57.402834775407364</v>
      </c>
      <c r="AI1506" s="19">
        <f t="shared" si="19"/>
        <v>2.4911264983644035</v>
      </c>
      <c r="AJ1506" s="5">
        <v>50</v>
      </c>
      <c r="AK1506" s="15">
        <v>17.5794596</v>
      </c>
      <c r="AL1506" s="16">
        <f t="shared" si="20"/>
        <v>56.884569989853389</v>
      </c>
      <c r="AM1506" s="17">
        <v>3</v>
      </c>
      <c r="AN1506" s="7">
        <f t="shared" si="21"/>
        <v>170.65370996956017</v>
      </c>
      <c r="AO1506" s="18">
        <f t="shared" si="22"/>
        <v>56.884569989853382</v>
      </c>
      <c r="AP1506" s="19">
        <f t="shared" si="23"/>
        <v>0.78870115241526439</v>
      </c>
      <c r="AQ1506" s="5">
        <v>0</v>
      </c>
      <c r="AR1506" s="15">
        <v>20.283130450000002</v>
      </c>
      <c r="AS1506" s="21">
        <f t="shared" si="24"/>
        <v>0</v>
      </c>
      <c r="AT1506" s="19">
        <f t="shared" si="25"/>
        <v>-1.0252866396461213</v>
      </c>
      <c r="AU1506" s="5">
        <v>2</v>
      </c>
      <c r="AV1506" s="15">
        <v>20.283130400000001</v>
      </c>
      <c r="AW1506" s="16">
        <f t="shared" si="26"/>
        <v>49.302054479716794</v>
      </c>
      <c r="AX1506" s="19">
        <f t="shared" si="27"/>
        <v>1.0602664078253479</v>
      </c>
      <c r="AY1506" s="15">
        <v>24.944606499999999</v>
      </c>
      <c r="AZ1506" s="16">
        <f t="shared" si="28"/>
        <v>40.088826416243528</v>
      </c>
      <c r="BA1506" s="19">
        <f t="shared" si="29"/>
        <v>0.60667707751519762</v>
      </c>
      <c r="BB1506" s="15">
        <v>24.944606530000001</v>
      </c>
      <c r="BC1506" s="16">
        <f t="shared" si="30"/>
        <v>40.088826368030105</v>
      </c>
      <c r="BD1506" s="19">
        <f t="shared" si="31"/>
        <v>-1.4369486605571016</v>
      </c>
      <c r="BE1506" s="15">
        <v>20.283130400000001</v>
      </c>
      <c r="BF1506" s="21">
        <f t="shared" si="32"/>
        <v>49.302054479716794</v>
      </c>
      <c r="BG1506" s="19">
        <f t="shared" si="33"/>
        <v>0.72307024287385724</v>
      </c>
      <c r="BH1506" s="15">
        <v>24.944606499999999</v>
      </c>
      <c r="BI1506" s="16">
        <f t="shared" si="34"/>
        <v>40.088826416243528</v>
      </c>
      <c r="BJ1506" s="22">
        <f t="shared" si="35"/>
        <v>0.84005818664384968</v>
      </c>
      <c r="BK1506" s="15">
        <v>24.944606499999999</v>
      </c>
      <c r="BL1506" s="16">
        <f t="shared" si="36"/>
        <v>40.088826416243528</v>
      </c>
      <c r="BM1506" s="19">
        <f t="shared" si="37"/>
        <v>1.8965562068422219</v>
      </c>
      <c r="BN1506" s="15">
        <v>24.944606499999999</v>
      </c>
      <c r="BO1506" s="16">
        <f t="shared" si="38"/>
        <v>40.088826416243528</v>
      </c>
      <c r="BP1506" s="19">
        <f t="shared" si="39"/>
        <v>3.319778369711849</v>
      </c>
      <c r="BQ1506" s="15">
        <v>14.404596400000001</v>
      </c>
      <c r="BR1506" s="16">
        <f t="shared" si="40"/>
        <v>69.42228523667626</v>
      </c>
      <c r="BS1506" s="19">
        <f t="shared" si="41"/>
        <v>0.72769700383078362</v>
      </c>
      <c r="BT1506" s="15">
        <v>16.494959999999999</v>
      </c>
      <c r="BU1506" s="16">
        <f t="shared" si="42"/>
        <v>61.715470664978881</v>
      </c>
      <c r="BV1506" s="19">
        <f t="shared" si="43"/>
        <v>0.99718001915035281</v>
      </c>
      <c r="BW1506" s="15">
        <v>2846.48821</v>
      </c>
      <c r="BX1506" s="18">
        <f t="shared" si="44"/>
        <v>0.419997443766783</v>
      </c>
      <c r="BY1506" s="19">
        <f t="shared" si="45"/>
        <v>8.2270766309652812E-2</v>
      </c>
      <c r="BZ1506" s="15">
        <v>62.204314699999998</v>
      </c>
      <c r="CA1506" s="18">
        <f t="shared" si="46"/>
        <v>9.5421061797356134E-3</v>
      </c>
      <c r="CB1506" s="19">
        <f t="shared" si="47"/>
        <v>-4.8074492941427217E-2</v>
      </c>
      <c r="CC1506" s="7">
        <f t="shared" si="48"/>
        <v>0.60702519650903242</v>
      </c>
      <c r="CD1506" s="61">
        <f t="shared" si="49"/>
        <v>0.97763301259612923</v>
      </c>
    </row>
    <row r="1507" spans="1:82" ht="15.75" customHeight="1" x14ac:dyDescent="0.25">
      <c r="A1507" s="5">
        <v>50297000409</v>
      </c>
      <c r="B1507" s="5">
        <v>50297</v>
      </c>
      <c r="C1507" s="6" t="s">
        <v>1513</v>
      </c>
      <c r="D1507" s="6" t="s">
        <v>1501</v>
      </c>
      <c r="E1507" s="5">
        <v>144</v>
      </c>
      <c r="F1507" s="15">
        <v>12.556337920000001</v>
      </c>
      <c r="G1507" s="16">
        <f t="shared" si="0"/>
        <v>79.641055088775431</v>
      </c>
      <c r="H1507" s="17">
        <v>1</v>
      </c>
      <c r="I1507" s="7">
        <f t="shared" si="1"/>
        <v>79.641055088775431</v>
      </c>
      <c r="J1507" s="18">
        <f t="shared" si="2"/>
        <v>26.547018362925144</v>
      </c>
      <c r="K1507" s="19">
        <f t="shared" si="3"/>
        <v>-0.43790044985653587</v>
      </c>
      <c r="L1507" s="15">
        <v>18.1459945</v>
      </c>
      <c r="M1507" s="16">
        <f t="shared" si="4"/>
        <v>55.108580574076555</v>
      </c>
      <c r="N1507" s="19">
        <f t="shared" si="5"/>
        <v>0.4588265386431461</v>
      </c>
      <c r="O1507" s="15">
        <v>18.1459945</v>
      </c>
      <c r="P1507" s="16">
        <f t="shared" si="6"/>
        <v>55.108580574076555</v>
      </c>
      <c r="Q1507" s="17">
        <v>2</v>
      </c>
      <c r="R1507" s="7">
        <f t="shared" si="7"/>
        <v>110.21716114815311</v>
      </c>
      <c r="S1507" s="18">
        <f t="shared" si="8"/>
        <v>55.108580574076562</v>
      </c>
      <c r="T1507" s="19">
        <f t="shared" si="9"/>
        <v>0.44410191835192986</v>
      </c>
      <c r="U1507" s="15">
        <v>18.325351399999999</v>
      </c>
      <c r="V1507" s="16">
        <f t="shared" si="10"/>
        <v>54.569212790102355</v>
      </c>
      <c r="W1507" s="19">
        <f t="shared" si="11"/>
        <v>-0.26656042920857159</v>
      </c>
      <c r="X1507" s="15">
        <v>22.7853396</v>
      </c>
      <c r="Y1507" s="16">
        <f t="shared" si="12"/>
        <v>46.879314012945414</v>
      </c>
      <c r="Z1507" s="17">
        <v>3</v>
      </c>
      <c r="AA1507" s="20">
        <f t="shared" si="13"/>
        <v>140.63794203883623</v>
      </c>
      <c r="AB1507" s="18">
        <f t="shared" si="14"/>
        <v>46.879314012945407</v>
      </c>
      <c r="AC1507" s="19">
        <f t="shared" si="15"/>
        <v>1.6002364212166393</v>
      </c>
      <c r="AD1507" s="15">
        <v>22.796548399999999</v>
      </c>
      <c r="AE1507" s="16">
        <f t="shared" si="16"/>
        <v>46.95194646221092</v>
      </c>
      <c r="AF1507" s="17">
        <v>4</v>
      </c>
      <c r="AG1507" s="7">
        <f t="shared" si="17"/>
        <v>187.80778584884368</v>
      </c>
      <c r="AH1507" s="18">
        <f t="shared" si="18"/>
        <v>61.826696536217739</v>
      </c>
      <c r="AI1507" s="19">
        <f t="shared" si="19"/>
        <v>2.8046500234316722</v>
      </c>
      <c r="AJ1507" s="5">
        <v>33</v>
      </c>
      <c r="AK1507" s="15">
        <v>13.060128199999999</v>
      </c>
      <c r="AL1507" s="16">
        <f t="shared" si="20"/>
        <v>76.56892678894225</v>
      </c>
      <c r="AM1507" s="17">
        <v>3</v>
      </c>
      <c r="AN1507" s="7">
        <f t="shared" si="21"/>
        <v>229.70678036682676</v>
      </c>
      <c r="AO1507" s="18">
        <f t="shared" si="22"/>
        <v>76.56892678894225</v>
      </c>
      <c r="AP1507" s="19">
        <f t="shared" si="23"/>
        <v>1.4237619774249506</v>
      </c>
      <c r="AQ1507" s="5">
        <v>5</v>
      </c>
      <c r="AR1507" s="15">
        <v>18.325351430000001</v>
      </c>
      <c r="AS1507" s="21">
        <f t="shared" si="24"/>
        <v>54.569212700768375</v>
      </c>
      <c r="AT1507" s="19">
        <f t="shared" si="25"/>
        <v>0.8859884380146269</v>
      </c>
      <c r="AU1507" s="5">
        <v>3</v>
      </c>
      <c r="AV1507" s="15">
        <v>18.325351399999999</v>
      </c>
      <c r="AW1507" s="16">
        <f t="shared" si="26"/>
        <v>54.569212790102355</v>
      </c>
      <c r="AX1507" s="19">
        <f t="shared" si="27"/>
        <v>1.2618711146335109</v>
      </c>
      <c r="AY1507" s="15">
        <v>23.187746000000001</v>
      </c>
      <c r="AZ1507" s="16">
        <f t="shared" si="28"/>
        <v>43.126227102884428</v>
      </c>
      <c r="BA1507" s="19">
        <f t="shared" si="29"/>
        <v>0.82092584434746751</v>
      </c>
      <c r="BB1507" s="15">
        <v>23.18774599</v>
      </c>
      <c r="BC1507" s="16">
        <f t="shared" si="30"/>
        <v>43.126227121483147</v>
      </c>
      <c r="BD1507" s="19">
        <f t="shared" si="31"/>
        <v>-1.316778904344496</v>
      </c>
      <c r="BE1507" s="15">
        <v>18.325351399999999</v>
      </c>
      <c r="BF1507" s="21">
        <f t="shared" si="32"/>
        <v>54.569212790102355</v>
      </c>
      <c r="BG1507" s="19">
        <f t="shared" si="33"/>
        <v>1.0446802536038722</v>
      </c>
      <c r="BH1507" s="15">
        <v>23.187746000000001</v>
      </c>
      <c r="BI1507" s="16">
        <f t="shared" si="34"/>
        <v>43.126227102884428</v>
      </c>
      <c r="BJ1507" s="22">
        <f t="shared" si="35"/>
        <v>1.063244094052187</v>
      </c>
      <c r="BK1507" s="15">
        <v>23.187746000000001</v>
      </c>
      <c r="BL1507" s="16">
        <f t="shared" si="36"/>
        <v>43.126227102884428</v>
      </c>
      <c r="BM1507" s="19">
        <f t="shared" si="37"/>
        <v>2.1736662945792888</v>
      </c>
      <c r="BN1507" s="15">
        <v>23.187746000000001</v>
      </c>
      <c r="BO1507" s="16">
        <f t="shared" si="38"/>
        <v>43.126227102884428</v>
      </c>
      <c r="BP1507" s="19">
        <f t="shared" si="39"/>
        <v>3.6903805070219291</v>
      </c>
      <c r="BQ1507" s="15">
        <v>12.267073099999999</v>
      </c>
      <c r="BR1507" s="16">
        <f t="shared" si="40"/>
        <v>81.519038147738769</v>
      </c>
      <c r="BS1507" s="19">
        <f t="shared" si="41"/>
        <v>1.2853724983035784</v>
      </c>
      <c r="BT1507" s="15">
        <v>14.3222662</v>
      </c>
      <c r="BU1507" s="16">
        <f t="shared" si="42"/>
        <v>71.077733494438192</v>
      </c>
      <c r="BV1507" s="19">
        <f t="shared" si="43"/>
        <v>1.4122611422853262</v>
      </c>
      <c r="BW1507" s="15">
        <v>3378.5840400000002</v>
      </c>
      <c r="BX1507" s="18">
        <f t="shared" si="44"/>
        <v>0.49850782988180747</v>
      </c>
      <c r="BY1507" s="19">
        <f t="shared" si="45"/>
        <v>0.11031141140706657</v>
      </c>
      <c r="BZ1507" s="15">
        <v>146.379772</v>
      </c>
      <c r="CA1507" s="18">
        <f t="shared" si="46"/>
        <v>2.2454573026418862E-2</v>
      </c>
      <c r="CB1507" s="19">
        <f t="shared" si="47"/>
        <v>-4.3040409515766966E-2</v>
      </c>
      <c r="CC1507" s="7">
        <f t="shared" si="48"/>
        <v>0.96926306759956959</v>
      </c>
      <c r="CD1507" s="61">
        <f t="shared" si="49"/>
        <v>1.561028402486474</v>
      </c>
    </row>
    <row r="1508" spans="1:82" ht="15.75" customHeight="1" x14ac:dyDescent="0.25">
      <c r="A1508" s="5">
        <v>50297000410</v>
      </c>
      <c r="B1508" s="5">
        <v>50297</v>
      </c>
      <c r="C1508" s="6" t="s">
        <v>1514</v>
      </c>
      <c r="D1508" s="6" t="s">
        <v>1501</v>
      </c>
      <c r="E1508" s="5">
        <v>94</v>
      </c>
      <c r="F1508" s="15">
        <v>16.897574200000001</v>
      </c>
      <c r="G1508" s="16">
        <f t="shared" si="0"/>
        <v>59.180092252531722</v>
      </c>
      <c r="H1508" s="17">
        <v>1</v>
      </c>
      <c r="I1508" s="7">
        <f t="shared" si="1"/>
        <v>59.180092252531722</v>
      </c>
      <c r="J1508" s="18">
        <f t="shared" si="2"/>
        <v>19.726697417510575</v>
      </c>
      <c r="K1508" s="19">
        <f t="shared" si="3"/>
        <v>-0.81305899626069089</v>
      </c>
      <c r="L1508" s="15">
        <v>20.566819500000001</v>
      </c>
      <c r="M1508" s="16">
        <f t="shared" si="4"/>
        <v>48.62200497262107</v>
      </c>
      <c r="N1508" s="19">
        <f t="shared" si="5"/>
        <v>7.9777048818764323E-2</v>
      </c>
      <c r="O1508" s="15">
        <v>20.566819500000001</v>
      </c>
      <c r="P1508" s="16">
        <f t="shared" si="6"/>
        <v>48.62200497262107</v>
      </c>
      <c r="Q1508" s="17">
        <v>2</v>
      </c>
      <c r="R1508" s="7">
        <f t="shared" si="7"/>
        <v>97.244009945242141</v>
      </c>
      <c r="S1508" s="18">
        <f t="shared" si="8"/>
        <v>48.62200497262107</v>
      </c>
      <c r="T1508" s="19">
        <f t="shared" si="9"/>
        <v>8.2143861948665547E-2</v>
      </c>
      <c r="U1508" s="15">
        <v>20.7461764</v>
      </c>
      <c r="V1508" s="16">
        <f t="shared" si="10"/>
        <v>48.201653197164561</v>
      </c>
      <c r="W1508" s="19">
        <f t="shared" si="11"/>
        <v>-0.53852856043502895</v>
      </c>
      <c r="X1508" s="15">
        <v>28.607310200000001</v>
      </c>
      <c r="Y1508" s="16">
        <f t="shared" si="12"/>
        <v>37.338746024433995</v>
      </c>
      <c r="Z1508" s="17">
        <v>3</v>
      </c>
      <c r="AA1508" s="20">
        <f t="shared" si="13"/>
        <v>112.01623807330199</v>
      </c>
      <c r="AB1508" s="18">
        <f t="shared" si="14"/>
        <v>37.338746024433995</v>
      </c>
      <c r="AC1508" s="19">
        <f t="shared" si="15"/>
        <v>0.85752269301890238</v>
      </c>
      <c r="AD1508" s="15">
        <v>28.618518999999999</v>
      </c>
      <c r="AE1508" s="16">
        <f t="shared" si="16"/>
        <v>37.400339269827349</v>
      </c>
      <c r="AF1508" s="17">
        <v>4</v>
      </c>
      <c r="AG1508" s="7">
        <f t="shared" si="17"/>
        <v>149.60135707930939</v>
      </c>
      <c r="AH1508" s="18">
        <f t="shared" si="18"/>
        <v>49.24906421607632</v>
      </c>
      <c r="AI1508" s="19">
        <f t="shared" si="19"/>
        <v>1.9132605914779051</v>
      </c>
      <c r="AJ1508" s="5">
        <v>4</v>
      </c>
      <c r="AK1508" s="15">
        <v>14.0109551</v>
      </c>
      <c r="AL1508" s="16">
        <f t="shared" si="20"/>
        <v>71.37272176398595</v>
      </c>
      <c r="AM1508" s="17">
        <v>3</v>
      </c>
      <c r="AN1508" s="7">
        <f t="shared" si="21"/>
        <v>214.11816529195784</v>
      </c>
      <c r="AO1508" s="18">
        <f t="shared" si="22"/>
        <v>71.37272176398595</v>
      </c>
      <c r="AP1508" s="19">
        <f t="shared" si="23"/>
        <v>1.2561209270340652</v>
      </c>
      <c r="AQ1508" s="5">
        <v>5</v>
      </c>
      <c r="AR1508" s="15">
        <v>20.746176429999998</v>
      </c>
      <c r="AS1508" s="21">
        <f t="shared" si="24"/>
        <v>48.201653127462585</v>
      </c>
      <c r="AT1508" s="19">
        <f t="shared" si="25"/>
        <v>0.66296601720905601</v>
      </c>
      <c r="AU1508" s="5">
        <v>2</v>
      </c>
      <c r="AV1508" s="15">
        <v>20.7461764</v>
      </c>
      <c r="AW1508" s="16">
        <f t="shared" si="26"/>
        <v>48.201653197164561</v>
      </c>
      <c r="AX1508" s="19">
        <f t="shared" si="27"/>
        <v>1.0181476665862925</v>
      </c>
      <c r="AY1508" s="15">
        <v>29.009716600000001</v>
      </c>
      <c r="AZ1508" s="16">
        <f t="shared" si="28"/>
        <v>34.471208863860461</v>
      </c>
      <c r="BA1508" s="19">
        <f t="shared" si="29"/>
        <v>0.21042786402587466</v>
      </c>
      <c r="BB1508" s="15">
        <v>29.009716560000001</v>
      </c>
      <c r="BC1508" s="16">
        <f t="shared" si="30"/>
        <v>34.471208911391031</v>
      </c>
      <c r="BD1508" s="19">
        <f t="shared" si="31"/>
        <v>-1.6592004393164737</v>
      </c>
      <c r="BE1508" s="15">
        <v>20.7461764</v>
      </c>
      <c r="BF1508" s="21">
        <f t="shared" si="32"/>
        <v>48.201653197164561</v>
      </c>
      <c r="BG1508" s="19">
        <f t="shared" si="33"/>
        <v>0.65588029956208305</v>
      </c>
      <c r="BH1508" s="15">
        <v>29.009716600000001</v>
      </c>
      <c r="BI1508" s="16">
        <f t="shared" si="34"/>
        <v>34.471208863860461</v>
      </c>
      <c r="BJ1508" s="22">
        <f t="shared" si="35"/>
        <v>0.42727989354081469</v>
      </c>
      <c r="BK1508" s="15">
        <v>29.009716600000001</v>
      </c>
      <c r="BL1508" s="16">
        <f t="shared" si="36"/>
        <v>34.471208863860461</v>
      </c>
      <c r="BM1508" s="19">
        <f t="shared" si="37"/>
        <v>1.3840461189697753</v>
      </c>
      <c r="BN1508" s="15">
        <v>29.009716600000001</v>
      </c>
      <c r="BO1508" s="16">
        <f t="shared" si="38"/>
        <v>34.471208863860461</v>
      </c>
      <c r="BP1508" s="19">
        <f t="shared" si="39"/>
        <v>2.6343564296101012</v>
      </c>
      <c r="BQ1508" s="15">
        <v>16.6083094</v>
      </c>
      <c r="BR1508" s="16">
        <f t="shared" si="40"/>
        <v>60.210824347961633</v>
      </c>
      <c r="BS1508" s="19">
        <f t="shared" si="41"/>
        <v>0.30303709354750968</v>
      </c>
      <c r="BT1508" s="15">
        <v>18.337428299999999</v>
      </c>
      <c r="BU1508" s="16">
        <f t="shared" si="42"/>
        <v>55.514557622019439</v>
      </c>
      <c r="BV1508" s="19">
        <f t="shared" si="43"/>
        <v>0.72225909488032158</v>
      </c>
      <c r="BW1508" s="15">
        <v>2208.5794599999999</v>
      </c>
      <c r="BX1508" s="18">
        <f t="shared" si="44"/>
        <v>0.32587443162317609</v>
      </c>
      <c r="BY1508" s="19">
        <f t="shared" si="45"/>
        <v>4.8653940439612013E-2</v>
      </c>
      <c r="BZ1508" s="15">
        <v>96.308531299999999</v>
      </c>
      <c r="CA1508" s="18">
        <f t="shared" si="46"/>
        <v>1.477367343585558E-2</v>
      </c>
      <c r="CB1508" s="19">
        <f t="shared" si="47"/>
        <v>-4.6034902340578922E-2</v>
      </c>
      <c r="CC1508" s="7">
        <f t="shared" si="48"/>
        <v>0.48416087591141949</v>
      </c>
      <c r="CD1508" s="61">
        <f t="shared" si="49"/>
        <v>0.77975619203381574</v>
      </c>
    </row>
    <row r="1509" spans="1:82" ht="15.75" customHeight="1" x14ac:dyDescent="0.25">
      <c r="A1509" s="5">
        <v>50297000411</v>
      </c>
      <c r="B1509" s="5">
        <v>50297</v>
      </c>
      <c r="C1509" s="6" t="s">
        <v>1515</v>
      </c>
      <c r="D1509" s="6" t="s">
        <v>1501</v>
      </c>
      <c r="E1509" s="5">
        <v>4</v>
      </c>
      <c r="F1509" s="15">
        <v>13.07303872</v>
      </c>
      <c r="G1509" s="16">
        <f t="shared" si="0"/>
        <v>76.493309736024401</v>
      </c>
      <c r="H1509" s="17">
        <v>1</v>
      </c>
      <c r="I1509" s="7">
        <f t="shared" si="1"/>
        <v>76.493309736024401</v>
      </c>
      <c r="J1509" s="18">
        <f t="shared" si="2"/>
        <v>25.497769912008135</v>
      </c>
      <c r="K1509" s="19">
        <f t="shared" si="3"/>
        <v>-0.49561540591406344</v>
      </c>
      <c r="L1509" s="15">
        <v>18.7535919</v>
      </c>
      <c r="M1509" s="16">
        <f t="shared" si="4"/>
        <v>53.323118330201055</v>
      </c>
      <c r="N1509" s="19">
        <f t="shared" si="5"/>
        <v>0.35449127852687673</v>
      </c>
      <c r="O1509" s="15">
        <v>18.7535919</v>
      </c>
      <c r="P1509" s="16">
        <f t="shared" si="6"/>
        <v>53.323118330201055</v>
      </c>
      <c r="Q1509" s="17">
        <v>2</v>
      </c>
      <c r="R1509" s="7">
        <f t="shared" si="7"/>
        <v>106.64623666040211</v>
      </c>
      <c r="S1509" s="18">
        <f t="shared" si="8"/>
        <v>53.323118330201048</v>
      </c>
      <c r="T1509" s="19">
        <f t="shared" si="9"/>
        <v>0.34447116041709896</v>
      </c>
      <c r="U1509" s="15">
        <v>18.932948799999998</v>
      </c>
      <c r="V1509" s="16">
        <f t="shared" si="10"/>
        <v>52.817974134066219</v>
      </c>
      <c r="W1509" s="19">
        <f t="shared" si="11"/>
        <v>-0.34135848922860185</v>
      </c>
      <c r="X1509" s="15">
        <v>23.1920185</v>
      </c>
      <c r="Y1509" s="16">
        <f t="shared" si="12"/>
        <v>46.057271384118636</v>
      </c>
      <c r="Z1509" s="17">
        <v>3</v>
      </c>
      <c r="AA1509" s="20">
        <f t="shared" si="13"/>
        <v>138.17181415235592</v>
      </c>
      <c r="AB1509" s="18">
        <f t="shared" si="14"/>
        <v>46.057271384118643</v>
      </c>
      <c r="AC1509" s="19">
        <f t="shared" si="15"/>
        <v>1.5362420818514568</v>
      </c>
      <c r="AD1509" s="15">
        <v>23.203227300000002</v>
      </c>
      <c r="AE1509" s="16">
        <f t="shared" si="16"/>
        <v>46.129027921904637</v>
      </c>
      <c r="AF1509" s="17">
        <v>4</v>
      </c>
      <c r="AG1509" s="7">
        <f t="shared" si="17"/>
        <v>184.51611168761855</v>
      </c>
      <c r="AH1509" s="18">
        <f t="shared" si="18"/>
        <v>60.74307085721648</v>
      </c>
      <c r="AI1509" s="19">
        <f t="shared" si="19"/>
        <v>2.7278523834729471</v>
      </c>
      <c r="AJ1509" s="5">
        <v>0</v>
      </c>
      <c r="AK1509" s="15">
        <v>15.7470093</v>
      </c>
      <c r="AL1509" s="16">
        <f t="shared" si="20"/>
        <v>63.504122017632895</v>
      </c>
      <c r="AM1509" s="17">
        <v>3</v>
      </c>
      <c r="AN1509" s="7">
        <f t="shared" si="21"/>
        <v>190.5123660528987</v>
      </c>
      <c r="AO1509" s="18">
        <f t="shared" si="22"/>
        <v>0</v>
      </c>
      <c r="AP1509" s="19">
        <f t="shared" si="23"/>
        <v>-1.0465207101426044</v>
      </c>
      <c r="AQ1509" s="5">
        <v>0</v>
      </c>
      <c r="AR1509" s="15">
        <v>18.932948830000001</v>
      </c>
      <c r="AS1509" s="21">
        <f t="shared" si="24"/>
        <v>0</v>
      </c>
      <c r="AT1509" s="19">
        <f t="shared" si="25"/>
        <v>-1.0252866396461213</v>
      </c>
      <c r="AU1509" s="5">
        <v>0</v>
      </c>
      <c r="AV1509" s="15">
        <v>18.932948799999998</v>
      </c>
      <c r="AW1509" s="16">
        <f t="shared" si="26"/>
        <v>0</v>
      </c>
      <c r="AX1509" s="19">
        <f t="shared" si="27"/>
        <v>-0.82680925094591806</v>
      </c>
      <c r="AY1509" s="15">
        <v>23.5944249</v>
      </c>
      <c r="AZ1509" s="16">
        <f t="shared" si="28"/>
        <v>42.382893596190172</v>
      </c>
      <c r="BA1509" s="19">
        <f t="shared" si="29"/>
        <v>0.76849341820928918</v>
      </c>
      <c r="BB1509" s="15">
        <v>23.594424910000001</v>
      </c>
      <c r="BC1509" s="16">
        <f t="shared" si="30"/>
        <v>42.382893578227076</v>
      </c>
      <c r="BD1509" s="19">
        <f t="shared" si="31"/>
        <v>-1.3461876712239356</v>
      </c>
      <c r="BE1509" s="15">
        <v>18.932948799999998</v>
      </c>
      <c r="BF1509" s="21">
        <f t="shared" si="32"/>
        <v>52.817974134066219</v>
      </c>
      <c r="BG1509" s="19">
        <f t="shared" si="33"/>
        <v>0.93775051089079031</v>
      </c>
      <c r="BH1509" s="15">
        <v>23.5944249</v>
      </c>
      <c r="BI1509" s="16">
        <f t="shared" si="34"/>
        <v>42.382893596190172</v>
      </c>
      <c r="BJ1509" s="22">
        <f t="shared" si="35"/>
        <v>1.0086245096396835</v>
      </c>
      <c r="BK1509" s="15">
        <v>23.5944249</v>
      </c>
      <c r="BL1509" s="16">
        <f t="shared" si="36"/>
        <v>42.382893596190172</v>
      </c>
      <c r="BM1509" s="19">
        <f t="shared" si="37"/>
        <v>2.1058500152968382</v>
      </c>
      <c r="BN1509" s="15">
        <v>23.5944249</v>
      </c>
      <c r="BO1509" s="16">
        <f t="shared" si="38"/>
        <v>42.382893596190172</v>
      </c>
      <c r="BP1509" s="19">
        <f t="shared" si="39"/>
        <v>3.5996842128100033</v>
      </c>
      <c r="BQ1509" s="15">
        <v>13.0544148</v>
      </c>
      <c r="BR1509" s="16">
        <f t="shared" si="40"/>
        <v>76.602437973703729</v>
      </c>
      <c r="BS1509" s="19">
        <f t="shared" si="41"/>
        <v>1.0587110583834014</v>
      </c>
      <c r="BT1509" s="15">
        <v>15.1447784</v>
      </c>
      <c r="BU1509" s="16">
        <f t="shared" si="42"/>
        <v>67.217505143554959</v>
      </c>
      <c r="BV1509" s="19">
        <f t="shared" si="43"/>
        <v>1.2411157740523115</v>
      </c>
      <c r="BW1509" s="15">
        <v>3262.92094</v>
      </c>
      <c r="BX1509" s="18">
        <f t="shared" si="44"/>
        <v>0.48144181634011007</v>
      </c>
      <c r="BY1509" s="19">
        <f t="shared" si="45"/>
        <v>0.10421614105329087</v>
      </c>
      <c r="BZ1509" s="15">
        <v>6.4911206300000002</v>
      </c>
      <c r="CA1509" s="18">
        <f t="shared" si="46"/>
        <v>9.9573417978564001E-4</v>
      </c>
      <c r="CB1509" s="19">
        <f t="shared" si="47"/>
        <v>-5.140640079027689E-2</v>
      </c>
      <c r="CC1509" s="7">
        <f t="shared" si="48"/>
        <v>0.56075357772170875</v>
      </c>
      <c r="CD1509" s="61">
        <f t="shared" si="49"/>
        <v>0.90311112728905407</v>
      </c>
    </row>
    <row r="1510" spans="1:82" ht="15.75" customHeight="1" x14ac:dyDescent="0.25">
      <c r="A1510" s="5">
        <v>50297000412</v>
      </c>
      <c r="B1510" s="5">
        <v>50297</v>
      </c>
      <c r="C1510" s="6" t="s">
        <v>1516</v>
      </c>
      <c r="D1510" s="6" t="s">
        <v>1501</v>
      </c>
      <c r="E1510" s="5">
        <v>146</v>
      </c>
      <c r="F1510" s="15">
        <v>12.02327339</v>
      </c>
      <c r="G1510" s="16">
        <f t="shared" si="0"/>
        <v>83.172025417946514</v>
      </c>
      <c r="H1510" s="17">
        <v>1</v>
      </c>
      <c r="I1510" s="7">
        <f t="shared" si="1"/>
        <v>83.172025417946514</v>
      </c>
      <c r="J1510" s="18">
        <f t="shared" si="2"/>
        <v>27.724008472648837</v>
      </c>
      <c r="K1510" s="19">
        <f t="shared" si="3"/>
        <v>-0.37315893663011279</v>
      </c>
      <c r="L1510" s="15">
        <v>13.566383200000001</v>
      </c>
      <c r="M1510" s="16">
        <f t="shared" si="4"/>
        <v>73.711613866251398</v>
      </c>
      <c r="N1510" s="19">
        <f t="shared" si="5"/>
        <v>1.5459132715878181</v>
      </c>
      <c r="O1510" s="15">
        <v>13.566383200000001</v>
      </c>
      <c r="P1510" s="16">
        <f t="shared" si="6"/>
        <v>73.711613866251398</v>
      </c>
      <c r="Q1510" s="17">
        <v>2</v>
      </c>
      <c r="R1510" s="7">
        <f t="shared" si="7"/>
        <v>147.4232277325028</v>
      </c>
      <c r="S1510" s="18">
        <f t="shared" si="8"/>
        <v>73.711613866251398</v>
      </c>
      <c r="T1510" s="19">
        <f t="shared" si="9"/>
        <v>1.4821716468740056</v>
      </c>
      <c r="U1510" s="15">
        <v>13.745740100000001</v>
      </c>
      <c r="V1510" s="16">
        <f t="shared" si="10"/>
        <v>72.749811412482615</v>
      </c>
      <c r="W1510" s="19">
        <f t="shared" si="11"/>
        <v>0.50996052198770991</v>
      </c>
      <c r="X1510" s="15">
        <v>23.0221348</v>
      </c>
      <c r="Y1510" s="16">
        <f t="shared" si="12"/>
        <v>46.397134726185342</v>
      </c>
      <c r="Z1510" s="17">
        <v>3</v>
      </c>
      <c r="AA1510" s="20">
        <f t="shared" si="13"/>
        <v>139.19140417855601</v>
      </c>
      <c r="AB1510" s="18">
        <f t="shared" si="14"/>
        <v>46.397134726185335</v>
      </c>
      <c r="AC1510" s="19">
        <f t="shared" si="15"/>
        <v>1.5626997487501213</v>
      </c>
      <c r="AD1510" s="15">
        <v>23.033343599999998</v>
      </c>
      <c r="AE1510" s="16">
        <f t="shared" si="16"/>
        <v>46.469255119347935</v>
      </c>
      <c r="AF1510" s="17">
        <v>4</v>
      </c>
      <c r="AG1510" s="7">
        <f t="shared" si="17"/>
        <v>185.87702047739174</v>
      </c>
      <c r="AH1510" s="18">
        <f t="shared" si="18"/>
        <v>61.191084736824749</v>
      </c>
      <c r="AI1510" s="19">
        <f t="shared" si="19"/>
        <v>2.7596035769795266</v>
      </c>
      <c r="AJ1510" s="5">
        <v>127</v>
      </c>
      <c r="AK1510" s="15">
        <v>10</v>
      </c>
      <c r="AL1510" s="16">
        <f t="shared" si="20"/>
        <v>100</v>
      </c>
      <c r="AM1510" s="17">
        <v>3</v>
      </c>
      <c r="AN1510" s="7">
        <f t="shared" si="21"/>
        <v>300</v>
      </c>
      <c r="AO1510" s="18">
        <f t="shared" si="22"/>
        <v>100</v>
      </c>
      <c r="AP1510" s="19">
        <f t="shared" si="23"/>
        <v>2.179700148844677</v>
      </c>
      <c r="AQ1510" s="5">
        <v>2</v>
      </c>
      <c r="AR1510" s="15">
        <v>13.74574011</v>
      </c>
      <c r="AS1510" s="21">
        <f t="shared" si="24"/>
        <v>72.74981135955727</v>
      </c>
      <c r="AT1510" s="19">
        <f t="shared" si="25"/>
        <v>1.5227600422530432</v>
      </c>
      <c r="AU1510" s="5">
        <v>4</v>
      </c>
      <c r="AV1510" s="15">
        <v>13.745740100000001</v>
      </c>
      <c r="AW1510" s="16">
        <f t="shared" si="26"/>
        <v>72.749811412482615</v>
      </c>
      <c r="AX1510" s="19">
        <f t="shared" si="27"/>
        <v>1.9577481015915048</v>
      </c>
      <c r="AY1510" s="15">
        <v>23.424541099999999</v>
      </c>
      <c r="AZ1510" s="16">
        <f t="shared" si="28"/>
        <v>42.690270675142493</v>
      </c>
      <c r="BA1510" s="19">
        <f t="shared" si="29"/>
        <v>0.79017483824968238</v>
      </c>
      <c r="BB1510" s="15">
        <v>23.424541130000001</v>
      </c>
      <c r="BC1510" s="16">
        <f t="shared" si="30"/>
        <v>42.690270620468709</v>
      </c>
      <c r="BD1510" s="19">
        <f t="shared" si="31"/>
        <v>-1.3340268049998996</v>
      </c>
      <c r="BE1510" s="15">
        <v>13.745740100000001</v>
      </c>
      <c r="BF1510" s="21">
        <f t="shared" si="32"/>
        <v>72.749811412482615</v>
      </c>
      <c r="BG1510" s="19">
        <f t="shared" si="33"/>
        <v>2.1547783697916496</v>
      </c>
      <c r="BH1510" s="15">
        <v>23.424541099999999</v>
      </c>
      <c r="BI1510" s="16">
        <f t="shared" si="34"/>
        <v>42.690270675142493</v>
      </c>
      <c r="BJ1510" s="22">
        <f t="shared" si="35"/>
        <v>1.0312103451483881</v>
      </c>
      <c r="BK1510" s="15">
        <v>23.424541099999999</v>
      </c>
      <c r="BL1510" s="16">
        <f t="shared" si="36"/>
        <v>42.690270675142493</v>
      </c>
      <c r="BM1510" s="19">
        <f t="shared" si="37"/>
        <v>2.1338928381260645</v>
      </c>
      <c r="BN1510" s="15">
        <v>23.424541099999999</v>
      </c>
      <c r="BO1510" s="16">
        <f t="shared" si="38"/>
        <v>42.690270675142493</v>
      </c>
      <c r="BP1510" s="19">
        <f t="shared" si="39"/>
        <v>3.6371881887987096</v>
      </c>
      <c r="BQ1510" s="15">
        <v>12.312538200000001</v>
      </c>
      <c r="BR1510" s="16">
        <f t="shared" si="40"/>
        <v>81.218022129669407</v>
      </c>
      <c r="BS1510" s="19">
        <f t="shared" si="41"/>
        <v>1.2714952819997265</v>
      </c>
      <c r="BT1510" s="15">
        <v>12.2158502</v>
      </c>
      <c r="BU1510" s="16">
        <f t="shared" si="42"/>
        <v>83.33388207396321</v>
      </c>
      <c r="BV1510" s="19">
        <f t="shared" si="43"/>
        <v>1.955644297657835</v>
      </c>
      <c r="BW1510" s="15">
        <v>4062.1019900000001</v>
      </c>
      <c r="BX1510" s="18">
        <f t="shared" si="44"/>
        <v>0.59936044917606124</v>
      </c>
      <c r="BY1510" s="19">
        <f t="shared" si="45"/>
        <v>0.14633177310330803</v>
      </c>
      <c r="BZ1510" s="15">
        <v>149.42584199999999</v>
      </c>
      <c r="CA1510" s="18">
        <f t="shared" si="46"/>
        <v>2.2921838416465945E-2</v>
      </c>
      <c r="CB1510" s="19">
        <f t="shared" si="47"/>
        <v>-4.2858240377727716E-2</v>
      </c>
      <c r="CC1510" s="7">
        <f t="shared" si="48"/>
        <v>1.3100646847229489</v>
      </c>
      <c r="CD1510" s="61">
        <f t="shared" si="49"/>
        <v>2.1099000367482064</v>
      </c>
    </row>
    <row r="1511" spans="1:82" ht="15.75" customHeight="1" x14ac:dyDescent="0.25">
      <c r="A1511" s="5">
        <v>50297000501</v>
      </c>
      <c r="B1511" s="5">
        <v>50297</v>
      </c>
      <c r="C1511" s="6" t="s">
        <v>1517</v>
      </c>
      <c r="D1511" s="6" t="s">
        <v>1501</v>
      </c>
      <c r="E1511" s="5">
        <v>825</v>
      </c>
      <c r="F1511" s="15">
        <v>10.603073889999999</v>
      </c>
      <c r="G1511" s="16">
        <f t="shared" si="0"/>
        <v>94.312273061034006</v>
      </c>
      <c r="H1511" s="17">
        <v>1</v>
      </c>
      <c r="I1511" s="7">
        <f t="shared" si="1"/>
        <v>94.312273061034006</v>
      </c>
      <c r="J1511" s="18">
        <f t="shared" si="2"/>
        <v>31.437424353678004</v>
      </c>
      <c r="K1511" s="19">
        <f t="shared" si="3"/>
        <v>-0.16889879766148727</v>
      </c>
      <c r="L1511" s="15">
        <v>19.867997800000001</v>
      </c>
      <c r="M1511" s="16">
        <f t="shared" si="4"/>
        <v>50.332198043629738</v>
      </c>
      <c r="N1511" s="19">
        <f t="shared" si="5"/>
        <v>0.17971388003700706</v>
      </c>
      <c r="O1511" s="15">
        <v>17.594985999999999</v>
      </c>
      <c r="P1511" s="16">
        <f t="shared" si="6"/>
        <v>56.834373156079813</v>
      </c>
      <c r="Q1511" s="17">
        <v>2</v>
      </c>
      <c r="R1511" s="7">
        <f t="shared" si="7"/>
        <v>113.66874631215963</v>
      </c>
      <c r="S1511" s="18">
        <f t="shared" si="8"/>
        <v>56.834373156079806</v>
      </c>
      <c r="T1511" s="19">
        <f t="shared" si="9"/>
        <v>0.54040304349366097</v>
      </c>
      <c r="U1511" s="15">
        <v>19.9568525</v>
      </c>
      <c r="V1511" s="16">
        <f t="shared" si="10"/>
        <v>50.108101966479936</v>
      </c>
      <c r="W1511" s="19">
        <f t="shared" si="11"/>
        <v>-0.45710124098838589</v>
      </c>
      <c r="X1511" s="15">
        <v>20.946707799999999</v>
      </c>
      <c r="Y1511" s="16">
        <f t="shared" si="12"/>
        <v>50.994223063540332</v>
      </c>
      <c r="Z1511" s="17">
        <v>3</v>
      </c>
      <c r="AA1511" s="20">
        <f t="shared" si="13"/>
        <v>152.98266919062098</v>
      </c>
      <c r="AB1511" s="18">
        <f t="shared" si="14"/>
        <v>50.994223063540325</v>
      </c>
      <c r="AC1511" s="19">
        <f t="shared" si="15"/>
        <v>1.9205736847676336</v>
      </c>
      <c r="AD1511" s="15">
        <v>20.957916600000001</v>
      </c>
      <c r="AE1511" s="16">
        <f t="shared" si="16"/>
        <v>51.07102678326337</v>
      </c>
      <c r="AF1511" s="17">
        <v>4</v>
      </c>
      <c r="AG1511" s="7">
        <f t="shared" si="17"/>
        <v>204.28410713305348</v>
      </c>
      <c r="AH1511" s="18">
        <f t="shared" si="18"/>
        <v>67.250734264301826</v>
      </c>
      <c r="AI1511" s="19">
        <f t="shared" si="19"/>
        <v>3.1890570235941893</v>
      </c>
      <c r="AJ1511" s="5">
        <v>280</v>
      </c>
      <c r="AK1511" s="15">
        <v>15.9826885</v>
      </c>
      <c r="AL1511" s="16">
        <f t="shared" si="20"/>
        <v>62.567696292147595</v>
      </c>
      <c r="AM1511" s="17">
        <v>3</v>
      </c>
      <c r="AN1511" s="7">
        <f t="shared" si="21"/>
        <v>187.70308887644279</v>
      </c>
      <c r="AO1511" s="18">
        <f t="shared" si="22"/>
        <v>62.567696292147595</v>
      </c>
      <c r="AP1511" s="19">
        <f t="shared" si="23"/>
        <v>0.97205135862247294</v>
      </c>
      <c r="AQ1511" s="5">
        <v>34</v>
      </c>
      <c r="AR1511" s="15">
        <v>19.956852479999998</v>
      </c>
      <c r="AS1511" s="21">
        <f t="shared" si="24"/>
        <v>50.108102016696378</v>
      </c>
      <c r="AT1511" s="19">
        <f t="shared" si="25"/>
        <v>0.72973898439124996</v>
      </c>
      <c r="AU1511" s="5">
        <v>13</v>
      </c>
      <c r="AV1511" s="15">
        <v>19.9568525</v>
      </c>
      <c r="AW1511" s="16">
        <f t="shared" si="26"/>
        <v>50.108101966479936</v>
      </c>
      <c r="AX1511" s="19">
        <f t="shared" si="27"/>
        <v>1.0911185215584633</v>
      </c>
      <c r="AY1511" s="15">
        <v>20.179577200000001</v>
      </c>
      <c r="AZ1511" s="16">
        <f t="shared" si="28"/>
        <v>49.555052124679797</v>
      </c>
      <c r="BA1511" s="19">
        <f t="shared" si="29"/>
        <v>1.2743951015179289</v>
      </c>
      <c r="BB1511" s="15">
        <v>20.17957723</v>
      </c>
      <c r="BC1511" s="16">
        <f t="shared" si="30"/>
        <v>49.555052051008701</v>
      </c>
      <c r="BD1511" s="19">
        <f t="shared" si="31"/>
        <v>-1.0624330385128833</v>
      </c>
      <c r="BE1511" s="15">
        <v>19.9568525</v>
      </c>
      <c r="BF1511" s="21">
        <f t="shared" si="32"/>
        <v>50.108101966479936</v>
      </c>
      <c r="BG1511" s="19">
        <f t="shared" si="33"/>
        <v>0.77228709294567877</v>
      </c>
      <c r="BH1511" s="15">
        <v>20.179577200000001</v>
      </c>
      <c r="BI1511" s="16">
        <f t="shared" si="34"/>
        <v>49.555052124679797</v>
      </c>
      <c r="BJ1511" s="22">
        <f t="shared" si="35"/>
        <v>1.5356292990629925</v>
      </c>
      <c r="BK1511" s="15">
        <v>20.179577200000001</v>
      </c>
      <c r="BL1511" s="16">
        <f t="shared" si="36"/>
        <v>49.555052124679797</v>
      </c>
      <c r="BM1511" s="19">
        <f t="shared" si="37"/>
        <v>2.7601849826375773</v>
      </c>
      <c r="BN1511" s="15">
        <v>20.179577200000001</v>
      </c>
      <c r="BO1511" s="16">
        <f t="shared" si="38"/>
        <v>49.555052124679797</v>
      </c>
      <c r="BP1511" s="19">
        <f t="shared" si="39"/>
        <v>4.4747802419494818</v>
      </c>
      <c r="BQ1511" s="15">
        <v>17.5794596</v>
      </c>
      <c r="BR1511" s="16">
        <f t="shared" si="40"/>
        <v>56.884569989853389</v>
      </c>
      <c r="BS1511" s="19">
        <f t="shared" si="41"/>
        <v>0.14969259213143726</v>
      </c>
      <c r="BT1511" s="15">
        <v>13.113968399999999</v>
      </c>
      <c r="BU1511" s="16">
        <f t="shared" si="42"/>
        <v>77.626709852373907</v>
      </c>
      <c r="BV1511" s="19">
        <f t="shared" si="43"/>
        <v>1.70261364696857</v>
      </c>
      <c r="BW1511" s="15">
        <v>3765.8265999999999</v>
      </c>
      <c r="BX1511" s="18">
        <f t="shared" si="44"/>
        <v>0.5556452122698079</v>
      </c>
      <c r="BY1511" s="19">
        <f t="shared" si="45"/>
        <v>0.13071850836096291</v>
      </c>
      <c r="BZ1511" s="15">
        <v>827.61930700000005</v>
      </c>
      <c r="CA1511" s="18">
        <f t="shared" si="46"/>
        <v>0.12695632677379545</v>
      </c>
      <c r="CB1511" s="19">
        <f t="shared" si="47"/>
        <v>-2.2991202843273156E-3</v>
      </c>
      <c r="CC1511" s="7">
        <f t="shared" si="48"/>
        <v>1.0385381981364326</v>
      </c>
      <c r="CD1511" s="61">
        <f t="shared" si="49"/>
        <v>1.6725981609647547</v>
      </c>
    </row>
    <row r="1512" spans="1:82" ht="15.75" customHeight="1" x14ac:dyDescent="0.25">
      <c r="A1512" s="5">
        <v>50297000502</v>
      </c>
      <c r="B1512" s="5">
        <v>50297</v>
      </c>
      <c r="C1512" s="6" t="s">
        <v>1518</v>
      </c>
      <c r="D1512" s="6" t="s">
        <v>1501</v>
      </c>
      <c r="E1512" s="5">
        <v>727</v>
      </c>
      <c r="F1512" s="15">
        <v>11.326773169999999</v>
      </c>
      <c r="G1512" s="16">
        <f t="shared" si="0"/>
        <v>88.286397634287582</v>
      </c>
      <c r="H1512" s="17">
        <v>1</v>
      </c>
      <c r="I1512" s="7">
        <f t="shared" si="1"/>
        <v>88.286397634287582</v>
      </c>
      <c r="J1512" s="18">
        <f t="shared" si="2"/>
        <v>29.428799211429194</v>
      </c>
      <c r="K1512" s="19">
        <f t="shared" si="3"/>
        <v>-0.27938522413142208</v>
      </c>
      <c r="L1512" s="15">
        <v>20.987356699999999</v>
      </c>
      <c r="M1512" s="16">
        <f t="shared" si="4"/>
        <v>47.647734504841196</v>
      </c>
      <c r="N1512" s="19">
        <f t="shared" si="5"/>
        <v>2.2844586075239259E-2</v>
      </c>
      <c r="O1512" s="15">
        <v>15.6350613</v>
      </c>
      <c r="P1512" s="16">
        <f t="shared" si="6"/>
        <v>63.958815434896948</v>
      </c>
      <c r="Q1512" s="17">
        <v>2</v>
      </c>
      <c r="R1512" s="7">
        <f t="shared" si="7"/>
        <v>127.9176308697939</v>
      </c>
      <c r="S1512" s="18">
        <f t="shared" si="8"/>
        <v>63.958815434896948</v>
      </c>
      <c r="T1512" s="19">
        <f t="shared" si="9"/>
        <v>0.93795476240359899</v>
      </c>
      <c r="U1512" s="15">
        <v>18.089501200000001</v>
      </c>
      <c r="V1512" s="16">
        <f t="shared" si="10"/>
        <v>55.280684024609805</v>
      </c>
      <c r="W1512" s="19">
        <f t="shared" si="11"/>
        <v>-0.23617241332176653</v>
      </c>
      <c r="X1512" s="15">
        <v>22.0752171</v>
      </c>
      <c r="Y1512" s="16">
        <f t="shared" si="12"/>
        <v>48.387342473746273</v>
      </c>
      <c r="Z1512" s="17">
        <v>3</v>
      </c>
      <c r="AA1512" s="20">
        <f t="shared" si="13"/>
        <v>145.1620274212388</v>
      </c>
      <c r="AB1512" s="18">
        <f t="shared" si="14"/>
        <v>48.387342473746266</v>
      </c>
      <c r="AC1512" s="19">
        <f t="shared" si="15"/>
        <v>1.7176333562522079</v>
      </c>
      <c r="AD1512" s="15">
        <v>22.086425999999999</v>
      </c>
      <c r="AE1512" s="16">
        <f t="shared" si="16"/>
        <v>48.461544660960534</v>
      </c>
      <c r="AF1512" s="17">
        <v>4</v>
      </c>
      <c r="AG1512" s="7">
        <f t="shared" si="17"/>
        <v>193.84617864384214</v>
      </c>
      <c r="AH1512" s="18">
        <f t="shared" si="18"/>
        <v>63.814547450999996</v>
      </c>
      <c r="AI1512" s="19">
        <f t="shared" si="19"/>
        <v>2.9455310137989126</v>
      </c>
      <c r="AJ1512" s="5">
        <v>175</v>
      </c>
      <c r="AK1512" s="15">
        <v>10</v>
      </c>
      <c r="AL1512" s="16">
        <f t="shared" si="20"/>
        <v>100</v>
      </c>
      <c r="AM1512" s="17">
        <v>3</v>
      </c>
      <c r="AN1512" s="7">
        <f t="shared" si="21"/>
        <v>300</v>
      </c>
      <c r="AO1512" s="18">
        <f t="shared" si="22"/>
        <v>100</v>
      </c>
      <c r="AP1512" s="19">
        <f t="shared" si="23"/>
        <v>2.179700148844677</v>
      </c>
      <c r="AQ1512" s="5">
        <v>19</v>
      </c>
      <c r="AR1512" s="15">
        <v>20.014730350000001</v>
      </c>
      <c r="AS1512" s="21">
        <f t="shared" si="24"/>
        <v>49.963201227939599</v>
      </c>
      <c r="AT1512" s="19">
        <f t="shared" si="25"/>
        <v>0.72466386505971681</v>
      </c>
      <c r="AU1512" s="5">
        <v>11</v>
      </c>
      <c r="AV1512" s="15">
        <v>20.0147303</v>
      </c>
      <c r="AW1512" s="16">
        <f t="shared" si="26"/>
        <v>49.963201352755675</v>
      </c>
      <c r="AX1512" s="19">
        <f t="shared" si="27"/>
        <v>1.0855723344069204</v>
      </c>
      <c r="AY1512" s="15">
        <v>20.228921499999998</v>
      </c>
      <c r="AZ1512" s="16">
        <f t="shared" si="28"/>
        <v>49.43417275112764</v>
      </c>
      <c r="BA1512" s="19">
        <f t="shared" si="29"/>
        <v>1.2658686476875494</v>
      </c>
      <c r="BB1512" s="15">
        <v>20.228921530000001</v>
      </c>
      <c r="BC1512" s="16">
        <f t="shared" si="30"/>
        <v>49.434172677815511</v>
      </c>
      <c r="BD1512" s="19">
        <f t="shared" si="31"/>
        <v>-1.067215431745401</v>
      </c>
      <c r="BE1512" s="15">
        <v>22.377623799999999</v>
      </c>
      <c r="BF1512" s="21">
        <f t="shared" si="32"/>
        <v>44.687497159550965</v>
      </c>
      <c r="BG1512" s="19">
        <f t="shared" si="33"/>
        <v>0.44130771708712713</v>
      </c>
      <c r="BH1512" s="15">
        <v>20.228921499999998</v>
      </c>
      <c r="BI1512" s="16">
        <f t="shared" si="34"/>
        <v>49.43417275112764</v>
      </c>
      <c r="BJ1512" s="22">
        <f t="shared" si="35"/>
        <v>1.5267471740302807</v>
      </c>
      <c r="BK1512" s="15">
        <v>20.228921499999998</v>
      </c>
      <c r="BL1512" s="16">
        <f t="shared" si="36"/>
        <v>49.43417275112764</v>
      </c>
      <c r="BM1512" s="19">
        <f t="shared" si="37"/>
        <v>2.7491568380934721</v>
      </c>
      <c r="BN1512" s="15">
        <v>20.228921499999998</v>
      </c>
      <c r="BO1512" s="16">
        <f t="shared" si="38"/>
        <v>49.43417275112764</v>
      </c>
      <c r="BP1512" s="19">
        <f t="shared" si="39"/>
        <v>4.460031396203787</v>
      </c>
      <c r="BQ1512" s="15">
        <v>13.060128199999999</v>
      </c>
      <c r="BR1512" s="16">
        <f t="shared" si="40"/>
        <v>76.56892678894225</v>
      </c>
      <c r="BS1512" s="19">
        <f t="shared" si="41"/>
        <v>1.0571661506987007</v>
      </c>
      <c r="BT1512" s="15">
        <v>10.305106200000001</v>
      </c>
      <c r="BU1512" s="16">
        <f t="shared" si="42"/>
        <v>98.785417660227495</v>
      </c>
      <c r="BV1512" s="19">
        <f t="shared" si="43"/>
        <v>2.6406967109617447</v>
      </c>
      <c r="BW1512" s="15">
        <v>2990.5691000000002</v>
      </c>
      <c r="BX1512" s="18">
        <f t="shared" si="44"/>
        <v>0.44125648333808803</v>
      </c>
      <c r="BY1512" s="19">
        <f t="shared" si="45"/>
        <v>8.9863611195901069E-2</v>
      </c>
      <c r="BZ1512" s="15">
        <v>729.10328300000003</v>
      </c>
      <c r="CA1512" s="18">
        <f t="shared" si="46"/>
        <v>0.11184402522450464</v>
      </c>
      <c r="CB1512" s="19">
        <f t="shared" si="47"/>
        <v>-8.1908362249112025E-3</v>
      </c>
      <c r="CC1512" s="7">
        <f t="shared" si="48"/>
        <v>1.1712512845987544</v>
      </c>
      <c r="CD1512" s="61">
        <f t="shared" si="49"/>
        <v>1.8863367261433412</v>
      </c>
    </row>
    <row r="1513" spans="1:82" ht="15.75" customHeight="1" x14ac:dyDescent="0.25">
      <c r="A1513" s="5">
        <v>50297000701</v>
      </c>
      <c r="B1513" s="5">
        <v>50297</v>
      </c>
      <c r="C1513" s="6" t="s">
        <v>1589</v>
      </c>
      <c r="D1513" s="6" t="s">
        <v>1501</v>
      </c>
      <c r="E1513" s="5">
        <v>31</v>
      </c>
      <c r="F1513" s="15">
        <v>13.974708420000001</v>
      </c>
      <c r="G1513" s="16">
        <f t="shared" si="0"/>
        <v>71.557843637642065</v>
      </c>
      <c r="H1513" s="17">
        <v>1</v>
      </c>
      <c r="I1513" s="7">
        <f t="shared" si="1"/>
        <v>71.557843637642065</v>
      </c>
      <c r="J1513" s="18">
        <f t="shared" si="2"/>
        <v>23.852614545880687</v>
      </c>
      <c r="K1513" s="19">
        <f t="shared" si="3"/>
        <v>-0.58610881534523107</v>
      </c>
      <c r="L1513" s="15">
        <v>24.783634299999999</v>
      </c>
      <c r="M1513" s="16">
        <f t="shared" si="4"/>
        <v>40.349207379968483</v>
      </c>
      <c r="N1513" s="19">
        <f t="shared" si="5"/>
        <v>-0.40365209771145005</v>
      </c>
      <c r="O1513" s="15">
        <v>18.402182499999999</v>
      </c>
      <c r="P1513" s="16">
        <f t="shared" si="6"/>
        <v>54.341380431370034</v>
      </c>
      <c r="Q1513" s="17">
        <v>2</v>
      </c>
      <c r="R1513" s="7">
        <f t="shared" si="7"/>
        <v>108.68276086274007</v>
      </c>
      <c r="S1513" s="18">
        <f t="shared" si="8"/>
        <v>54.341380431370034</v>
      </c>
      <c r="T1513" s="19">
        <f t="shared" si="9"/>
        <v>0.40129130616018238</v>
      </c>
      <c r="U1513" s="15">
        <v>20.5055397</v>
      </c>
      <c r="V1513" s="16">
        <f t="shared" si="10"/>
        <v>48.767309450528629</v>
      </c>
      <c r="W1513" s="19">
        <f t="shared" si="11"/>
        <v>-0.5143685236267973</v>
      </c>
      <c r="X1513" s="15">
        <v>27.4252672</v>
      </c>
      <c r="Y1513" s="16">
        <f t="shared" si="12"/>
        <v>38.948065016482317</v>
      </c>
      <c r="Z1513" s="17">
        <v>3</v>
      </c>
      <c r="AA1513" s="20">
        <f t="shared" si="13"/>
        <v>116.84419504944695</v>
      </c>
      <c r="AB1513" s="18">
        <f t="shared" si="14"/>
        <v>38.948065016482317</v>
      </c>
      <c r="AC1513" s="19">
        <f t="shared" si="15"/>
        <v>0.98280488899328766</v>
      </c>
      <c r="AD1513" s="15">
        <v>27.436475999999999</v>
      </c>
      <c r="AE1513" s="16">
        <f t="shared" si="16"/>
        <v>39.011654412177421</v>
      </c>
      <c r="AF1513" s="17">
        <v>4</v>
      </c>
      <c r="AG1513" s="7">
        <f t="shared" si="17"/>
        <v>156.04661764870968</v>
      </c>
      <c r="AH1513" s="18">
        <f t="shared" si="18"/>
        <v>51.370856811202721</v>
      </c>
      <c r="AI1513" s="19">
        <f t="shared" si="19"/>
        <v>2.0636341632243691</v>
      </c>
      <c r="AJ1513" s="5">
        <v>1</v>
      </c>
      <c r="AK1513" s="15">
        <v>10</v>
      </c>
      <c r="AL1513" s="16">
        <f t="shared" si="20"/>
        <v>100</v>
      </c>
      <c r="AM1513" s="17">
        <v>3</v>
      </c>
      <c r="AN1513" s="7">
        <f t="shared" si="21"/>
        <v>300</v>
      </c>
      <c r="AO1513" s="18">
        <f t="shared" si="22"/>
        <v>100</v>
      </c>
      <c r="AP1513" s="19">
        <f t="shared" si="23"/>
        <v>2.179700148844677</v>
      </c>
      <c r="AQ1513" s="5">
        <v>3</v>
      </c>
      <c r="AR1513" s="15">
        <v>21.319242469999999</v>
      </c>
      <c r="AS1513" s="21">
        <f t="shared" si="24"/>
        <v>46.905981833415495</v>
      </c>
      <c r="AT1513" s="19">
        <f t="shared" si="25"/>
        <v>0.61758540549431562</v>
      </c>
      <c r="AU1513" s="5">
        <v>1</v>
      </c>
      <c r="AV1513" s="15">
        <v>22.761550799999998</v>
      </c>
      <c r="AW1513" s="16">
        <f t="shared" si="26"/>
        <v>43.933737590498453</v>
      </c>
      <c r="AX1513" s="19">
        <f t="shared" si="27"/>
        <v>0.85478977531741973</v>
      </c>
      <c r="AY1513" s="15">
        <v>24.758551900000001</v>
      </c>
      <c r="AZ1513" s="16">
        <f t="shared" si="28"/>
        <v>40.390084365152227</v>
      </c>
      <c r="BA1513" s="19">
        <f t="shared" si="29"/>
        <v>0.62792687321583929</v>
      </c>
      <c r="BB1513" s="15">
        <v>24.75855194</v>
      </c>
      <c r="BC1513" s="16">
        <f t="shared" si="30"/>
        <v>40.390084299897872</v>
      </c>
      <c r="BD1513" s="19">
        <f t="shared" si="31"/>
        <v>-1.4250298868528062</v>
      </c>
      <c r="BE1513" s="15">
        <v>27.727673800000002</v>
      </c>
      <c r="BF1513" s="21">
        <f t="shared" si="32"/>
        <v>36.065052092469436</v>
      </c>
      <c r="BG1513" s="19">
        <f t="shared" si="33"/>
        <v>-8.5174398530176887E-2</v>
      </c>
      <c r="BH1513" s="15">
        <v>24.758551900000001</v>
      </c>
      <c r="BI1513" s="16">
        <f t="shared" si="34"/>
        <v>40.390084365152227</v>
      </c>
      <c r="BJ1513" s="22">
        <f t="shared" si="35"/>
        <v>0.86219439310053558</v>
      </c>
      <c r="BK1513" s="15">
        <v>24.758551900000001</v>
      </c>
      <c r="BL1513" s="16">
        <f t="shared" si="36"/>
        <v>40.390084365152227</v>
      </c>
      <c r="BM1513" s="19">
        <f t="shared" si="37"/>
        <v>1.9240407652742877</v>
      </c>
      <c r="BN1513" s="15">
        <v>24.758551900000001</v>
      </c>
      <c r="BO1513" s="16">
        <f t="shared" si="38"/>
        <v>40.390084365152227</v>
      </c>
      <c r="BP1513" s="19">
        <f t="shared" si="39"/>
        <v>3.3565357327552761</v>
      </c>
      <c r="BQ1513" s="15">
        <v>20.5055397</v>
      </c>
      <c r="BR1513" s="16">
        <f t="shared" si="40"/>
        <v>48.767309450528629</v>
      </c>
      <c r="BS1513" s="19">
        <f t="shared" si="41"/>
        <v>-0.22452330847546634</v>
      </c>
      <c r="BT1513" s="15">
        <v>16.764458600000001</v>
      </c>
      <c r="BU1513" s="16">
        <f t="shared" si="42"/>
        <v>60.723357925796655</v>
      </c>
      <c r="BV1513" s="19">
        <f t="shared" si="43"/>
        <v>0.95319414975556505</v>
      </c>
      <c r="BW1513" s="15">
        <v>1868.1874299999999</v>
      </c>
      <c r="BX1513" s="18">
        <f t="shared" si="44"/>
        <v>0.27564981380240317</v>
      </c>
      <c r="BY1513" s="19">
        <f t="shared" si="45"/>
        <v>3.0715795524591336E-2</v>
      </c>
      <c r="BZ1513" s="15">
        <v>32.3914197</v>
      </c>
      <c r="CA1513" s="18">
        <f t="shared" si="46"/>
        <v>4.9688251945291494E-3</v>
      </c>
      <c r="CB1513" s="19">
        <f t="shared" si="47"/>
        <v>-4.9857442573118131E-2</v>
      </c>
      <c r="CC1513" s="7">
        <f t="shared" si="48"/>
        <v>0.60872099602869978</v>
      </c>
      <c r="CD1513" s="61">
        <f t="shared" si="49"/>
        <v>0.98036415061594417</v>
      </c>
    </row>
    <row r="1514" spans="1:82" ht="15.75" customHeight="1" x14ac:dyDescent="0.25">
      <c r="A1514" s="5">
        <v>50297000702</v>
      </c>
      <c r="B1514" s="5">
        <v>50297</v>
      </c>
      <c r="C1514" s="6" t="s">
        <v>1519</v>
      </c>
      <c r="D1514" s="6" t="s">
        <v>1501</v>
      </c>
      <c r="E1514" s="5">
        <v>26</v>
      </c>
      <c r="F1514" s="15">
        <v>13.58375852</v>
      </c>
      <c r="G1514" s="16">
        <f t="shared" si="0"/>
        <v>73.617327525931316</v>
      </c>
      <c r="H1514" s="17">
        <v>1</v>
      </c>
      <c r="I1514" s="7">
        <f t="shared" si="1"/>
        <v>73.617327525931316</v>
      </c>
      <c r="J1514" s="18">
        <f t="shared" si="2"/>
        <v>24.53910917531044</v>
      </c>
      <c r="K1514" s="19">
        <f t="shared" si="3"/>
        <v>-0.54834749452875586</v>
      </c>
      <c r="L1514" s="15">
        <v>23.266206499999999</v>
      </c>
      <c r="M1514" s="16">
        <f t="shared" si="4"/>
        <v>42.980792764819654</v>
      </c>
      <c r="N1514" s="19">
        <f t="shared" si="5"/>
        <v>-0.24987279121060355</v>
      </c>
      <c r="O1514" s="15">
        <v>16.6661283</v>
      </c>
      <c r="P1514" s="16">
        <f t="shared" si="6"/>
        <v>60.001938182607176</v>
      </c>
      <c r="Q1514" s="17">
        <v>2</v>
      </c>
      <c r="R1514" s="7">
        <f t="shared" si="7"/>
        <v>120.00387636521435</v>
      </c>
      <c r="S1514" s="18">
        <f t="shared" si="8"/>
        <v>60.001938182607176</v>
      </c>
      <c r="T1514" s="19">
        <f t="shared" si="9"/>
        <v>0.71715665756940505</v>
      </c>
      <c r="U1514" s="15">
        <v>18.769485400000001</v>
      </c>
      <c r="V1514" s="16">
        <f t="shared" si="10"/>
        <v>53.27796573474518</v>
      </c>
      <c r="W1514" s="19">
        <f t="shared" si="11"/>
        <v>-0.32171155005346252</v>
      </c>
      <c r="X1514" s="15">
        <v>25.689212900000001</v>
      </c>
      <c r="Y1514" s="16">
        <f t="shared" si="12"/>
        <v>41.580140822453927</v>
      </c>
      <c r="Z1514" s="17">
        <v>3</v>
      </c>
      <c r="AA1514" s="20">
        <f t="shared" si="13"/>
        <v>124.74042246736178</v>
      </c>
      <c r="AB1514" s="18">
        <f t="shared" si="14"/>
        <v>41.580140822453927</v>
      </c>
      <c r="AC1514" s="19">
        <f t="shared" si="15"/>
        <v>1.187706613618726</v>
      </c>
      <c r="AD1514" s="15">
        <v>25.7004217</v>
      </c>
      <c r="AE1514" s="16">
        <f t="shared" si="16"/>
        <v>41.646877724189245</v>
      </c>
      <c r="AF1514" s="17">
        <v>4</v>
      </c>
      <c r="AG1514" s="7">
        <f t="shared" si="17"/>
        <v>166.58751089675698</v>
      </c>
      <c r="AH1514" s="18">
        <f t="shared" si="18"/>
        <v>54.840939827847258</v>
      </c>
      <c r="AI1514" s="19">
        <f t="shared" si="19"/>
        <v>2.3095624309863272</v>
      </c>
      <c r="AJ1514" s="5">
        <v>8</v>
      </c>
      <c r="AK1514" s="15">
        <v>13.873765799999999</v>
      </c>
      <c r="AL1514" s="16">
        <f t="shared" si="20"/>
        <v>72.078483550587251</v>
      </c>
      <c r="AM1514" s="17">
        <v>3</v>
      </c>
      <c r="AN1514" s="7">
        <f t="shared" si="21"/>
        <v>216.23545065176177</v>
      </c>
      <c r="AO1514" s="18">
        <f t="shared" si="22"/>
        <v>72.078483550587265</v>
      </c>
      <c r="AP1514" s="19">
        <f t="shared" si="23"/>
        <v>1.2788903610081581</v>
      </c>
      <c r="AQ1514" s="5">
        <v>0</v>
      </c>
      <c r="AR1514" s="15">
        <v>21.0254966</v>
      </c>
      <c r="AS1514" s="21">
        <f t="shared" si="24"/>
        <v>0</v>
      </c>
      <c r="AT1514" s="19">
        <f t="shared" si="25"/>
        <v>-1.0252866396461213</v>
      </c>
      <c r="AU1514" s="5">
        <v>0</v>
      </c>
      <c r="AV1514" s="15">
        <v>21.0254966</v>
      </c>
      <c r="AW1514" s="16">
        <f t="shared" si="26"/>
        <v>0</v>
      </c>
      <c r="AX1514" s="19">
        <f t="shared" si="27"/>
        <v>-0.82680925094591806</v>
      </c>
      <c r="AY1514" s="15">
        <v>23.022497699999999</v>
      </c>
      <c r="AZ1514" s="16">
        <f t="shared" si="28"/>
        <v>43.435773695397089</v>
      </c>
      <c r="BA1514" s="19">
        <f t="shared" si="29"/>
        <v>0.84276029510487249</v>
      </c>
      <c r="BB1514" s="15">
        <v>23.022497699999999</v>
      </c>
      <c r="BC1514" s="16">
        <f t="shared" si="30"/>
        <v>43.435773695397089</v>
      </c>
      <c r="BD1514" s="19">
        <f t="shared" si="31"/>
        <v>-1.3045322041744913</v>
      </c>
      <c r="BE1514" s="15">
        <v>25.9916196</v>
      </c>
      <c r="BF1514" s="21">
        <f t="shared" si="32"/>
        <v>38.473939500099483</v>
      </c>
      <c r="BG1514" s="19">
        <f t="shared" si="33"/>
        <v>6.1911042871448038E-2</v>
      </c>
      <c r="BH1514" s="15">
        <v>23.022497699999999</v>
      </c>
      <c r="BI1514" s="16">
        <f t="shared" si="34"/>
        <v>43.435773695397089</v>
      </c>
      <c r="BJ1514" s="22">
        <f t="shared" si="35"/>
        <v>1.0859893437780308</v>
      </c>
      <c r="BK1514" s="15">
        <v>23.022497699999999</v>
      </c>
      <c r="BL1514" s="16">
        <f t="shared" si="36"/>
        <v>43.435773695397089</v>
      </c>
      <c r="BM1514" s="19">
        <f t="shared" si="37"/>
        <v>2.2019070478612526</v>
      </c>
      <c r="BN1514" s="15">
        <v>23.022497699999999</v>
      </c>
      <c r="BO1514" s="16">
        <f t="shared" si="38"/>
        <v>43.435773695397089</v>
      </c>
      <c r="BP1514" s="19">
        <f t="shared" si="39"/>
        <v>3.7281491917024852</v>
      </c>
      <c r="BQ1514" s="15">
        <v>18.769485400000001</v>
      </c>
      <c r="BR1514" s="16">
        <f t="shared" si="40"/>
        <v>53.27796573474518</v>
      </c>
      <c r="BS1514" s="19">
        <f t="shared" si="41"/>
        <v>-1.657639146463203E-2</v>
      </c>
      <c r="BT1514" s="15">
        <v>15.0284043</v>
      </c>
      <c r="BU1514" s="16">
        <f t="shared" si="42"/>
        <v>67.738011280412508</v>
      </c>
      <c r="BV1514" s="19">
        <f t="shared" si="43"/>
        <v>1.2641927027629272</v>
      </c>
      <c r="BW1514" s="15">
        <v>2146.18595</v>
      </c>
      <c r="BX1514" s="18">
        <f t="shared" si="44"/>
        <v>0.31666831068595391</v>
      </c>
      <c r="BY1514" s="19">
        <f t="shared" si="45"/>
        <v>4.53658968736778E-2</v>
      </c>
      <c r="BZ1514" s="15">
        <v>27.576532100000001</v>
      </c>
      <c r="CA1514" s="18">
        <f t="shared" si="46"/>
        <v>4.2302241996580907E-3</v>
      </c>
      <c r="CB1514" s="19">
        <f t="shared" si="47"/>
        <v>-5.0145395221562805E-2</v>
      </c>
      <c r="CC1514" s="7">
        <f t="shared" si="48"/>
        <v>0.5463320982574611</v>
      </c>
      <c r="CD1514" s="61">
        <f t="shared" si="49"/>
        <v>0.87988488479400162</v>
      </c>
    </row>
    <row r="1515" spans="1:82" ht="15.75" customHeight="1" x14ac:dyDescent="0.25">
      <c r="A1515" s="5">
        <v>50297000703</v>
      </c>
      <c r="B1515" s="5">
        <v>50297</v>
      </c>
      <c r="C1515" s="6" t="s">
        <v>538</v>
      </c>
      <c r="D1515" s="6" t="s">
        <v>1501</v>
      </c>
      <c r="E1515" s="5">
        <v>3162</v>
      </c>
      <c r="F1515" s="15">
        <v>10.79696161</v>
      </c>
      <c r="G1515" s="16">
        <f t="shared" si="0"/>
        <v>92.618649220148512</v>
      </c>
      <c r="H1515" s="17">
        <v>1</v>
      </c>
      <c r="I1515" s="7">
        <f t="shared" si="1"/>
        <v>92.618649220148512</v>
      </c>
      <c r="J1515" s="18">
        <f t="shared" si="2"/>
        <v>30.872883073382837</v>
      </c>
      <c r="K1515" s="19">
        <f t="shared" si="3"/>
        <v>-0.19995195304753513</v>
      </c>
      <c r="L1515" s="15">
        <v>20.4794096</v>
      </c>
      <c r="M1515" s="16">
        <f t="shared" si="4"/>
        <v>48.829532663871326</v>
      </c>
      <c r="N1515" s="19">
        <f t="shared" si="5"/>
        <v>9.190413564022841E-2</v>
      </c>
      <c r="O1515" s="15">
        <v>13.8793314</v>
      </c>
      <c r="P1515" s="16">
        <f t="shared" si="6"/>
        <v>72.049580140438181</v>
      </c>
      <c r="Q1515" s="17">
        <v>2</v>
      </c>
      <c r="R1515" s="7">
        <f t="shared" si="7"/>
        <v>144.09916028087636</v>
      </c>
      <c r="S1515" s="18">
        <f t="shared" si="8"/>
        <v>72.049580140438181</v>
      </c>
      <c r="T1515" s="19">
        <f t="shared" si="9"/>
        <v>1.3894283360680635</v>
      </c>
      <c r="U1515" s="15">
        <v>15.9826885</v>
      </c>
      <c r="V1515" s="16">
        <f t="shared" si="10"/>
        <v>62.567696292147595</v>
      </c>
      <c r="W1515" s="19">
        <f t="shared" si="11"/>
        <v>7.5066936652210647E-2</v>
      </c>
      <c r="X1515" s="15">
        <v>22.902415999999999</v>
      </c>
      <c r="Y1515" s="16">
        <f t="shared" si="12"/>
        <v>46.639668496109763</v>
      </c>
      <c r="Z1515" s="17">
        <v>3</v>
      </c>
      <c r="AA1515" s="20">
        <f t="shared" si="13"/>
        <v>139.91900548832928</v>
      </c>
      <c r="AB1515" s="18">
        <f t="shared" si="14"/>
        <v>46.639668496109756</v>
      </c>
      <c r="AC1515" s="19">
        <f t="shared" si="15"/>
        <v>1.5815805072847633</v>
      </c>
      <c r="AD1515" s="15">
        <v>22.913624800000001</v>
      </c>
      <c r="AE1515" s="16">
        <f t="shared" si="16"/>
        <v>46.712047061187803</v>
      </c>
      <c r="AF1515" s="17">
        <v>4</v>
      </c>
      <c r="AG1515" s="7">
        <f t="shared" si="17"/>
        <v>186.84818824475121</v>
      </c>
      <c r="AH1515" s="18">
        <f t="shared" si="18"/>
        <v>61.510795096897986</v>
      </c>
      <c r="AI1515" s="19">
        <f t="shared" si="19"/>
        <v>2.7822617712248023</v>
      </c>
      <c r="AJ1515" s="5">
        <v>186</v>
      </c>
      <c r="AK1515" s="15">
        <v>10</v>
      </c>
      <c r="AL1515" s="16">
        <f t="shared" si="20"/>
        <v>100</v>
      </c>
      <c r="AM1515" s="17">
        <v>3</v>
      </c>
      <c r="AN1515" s="7">
        <f t="shared" si="21"/>
        <v>300</v>
      </c>
      <c r="AO1515" s="18">
        <f t="shared" si="22"/>
        <v>100</v>
      </c>
      <c r="AP1515" s="19">
        <f t="shared" si="23"/>
        <v>2.179700148844677</v>
      </c>
      <c r="AQ1515" s="5">
        <v>142</v>
      </c>
      <c r="AR1515" s="15">
        <v>18.238699690000001</v>
      </c>
      <c r="AS1515" s="21">
        <f t="shared" si="24"/>
        <v>54.828470066223232</v>
      </c>
      <c r="AT1515" s="19">
        <f t="shared" si="25"/>
        <v>0.89506887214166864</v>
      </c>
      <c r="AU1515" s="5">
        <v>75</v>
      </c>
      <c r="AV1515" s="15">
        <v>18.238699700000002</v>
      </c>
      <c r="AW1515" s="16">
        <f t="shared" si="26"/>
        <v>54.828470036161619</v>
      </c>
      <c r="AX1515" s="19">
        <f t="shared" si="27"/>
        <v>1.2717943935629881</v>
      </c>
      <c r="AY1515" s="15">
        <v>20.2357008</v>
      </c>
      <c r="AZ1515" s="16">
        <f t="shared" si="28"/>
        <v>49.41761147209688</v>
      </c>
      <c r="BA1515" s="19">
        <f t="shared" si="29"/>
        <v>1.2647004667408894</v>
      </c>
      <c r="BB1515" s="15">
        <v>20.235700789999999</v>
      </c>
      <c r="BC1515" s="16">
        <f t="shared" si="30"/>
        <v>49.417611496517885</v>
      </c>
      <c r="BD1515" s="19">
        <f t="shared" si="31"/>
        <v>-1.067870647596278</v>
      </c>
      <c r="BE1515" s="15">
        <v>23.204822700000001</v>
      </c>
      <c r="BF1515" s="21">
        <f t="shared" si="32"/>
        <v>43.094490008751499</v>
      </c>
      <c r="BG1515" s="19">
        <f t="shared" si="33"/>
        <v>0.3440395097026212</v>
      </c>
      <c r="BH1515" s="15">
        <v>20.2357008</v>
      </c>
      <c r="BI1515" s="16">
        <f t="shared" si="34"/>
        <v>49.41761147209688</v>
      </c>
      <c r="BJ1515" s="22">
        <f t="shared" si="35"/>
        <v>1.5255302637607269</v>
      </c>
      <c r="BK1515" s="15">
        <v>20.2357008</v>
      </c>
      <c r="BL1515" s="16">
        <f t="shared" si="36"/>
        <v>49.41761147209688</v>
      </c>
      <c r="BM1515" s="19">
        <f t="shared" si="37"/>
        <v>2.7476459088619629</v>
      </c>
      <c r="BN1515" s="15">
        <v>20.2357008</v>
      </c>
      <c r="BO1515" s="16">
        <f t="shared" si="38"/>
        <v>49.41761147209688</v>
      </c>
      <c r="BP1515" s="19">
        <f t="shared" si="39"/>
        <v>4.4580107061340231</v>
      </c>
      <c r="BQ1515" s="15">
        <v>15.9826885</v>
      </c>
      <c r="BR1515" s="16">
        <f t="shared" si="40"/>
        <v>62.567696292147595</v>
      </c>
      <c r="BS1515" s="19">
        <f t="shared" si="41"/>
        <v>0.41169184879848025</v>
      </c>
      <c r="BT1515" s="15">
        <v>12.241607399999999</v>
      </c>
      <c r="BU1515" s="16">
        <f t="shared" si="42"/>
        <v>83.158541745097949</v>
      </c>
      <c r="BV1515" s="19">
        <f t="shared" si="43"/>
        <v>1.9478704867787775</v>
      </c>
      <c r="BW1515" s="15">
        <v>2751.4956099999999</v>
      </c>
      <c r="BX1515" s="18">
        <f t="shared" si="44"/>
        <v>0.40598134876361397</v>
      </c>
      <c r="BY1515" s="19">
        <f t="shared" si="45"/>
        <v>7.7264800028202005E-2</v>
      </c>
      <c r="BZ1515" s="15">
        <v>3163.9615600000002</v>
      </c>
      <c r="CA1515" s="18">
        <f t="shared" si="46"/>
        <v>0.48534988770034526</v>
      </c>
      <c r="CB1515" s="19">
        <f t="shared" si="47"/>
        <v>0.13742500108967121</v>
      </c>
      <c r="CC1515" s="7">
        <f t="shared" si="48"/>
        <v>1.1533242890879445</v>
      </c>
      <c r="CD1515" s="61">
        <f t="shared" si="49"/>
        <v>1.8574647407153533</v>
      </c>
    </row>
    <row r="1516" spans="1:82" ht="15.75" customHeight="1" x14ac:dyDescent="0.25">
      <c r="A1516" s="5">
        <v>50297000801</v>
      </c>
      <c r="B1516" s="5">
        <v>50297</v>
      </c>
      <c r="C1516" s="6" t="s">
        <v>1520</v>
      </c>
      <c r="D1516" s="6" t="s">
        <v>1501</v>
      </c>
      <c r="E1516" s="5">
        <v>1899</v>
      </c>
      <c r="F1516" s="15">
        <v>10.28150655</v>
      </c>
      <c r="G1516" s="16">
        <f t="shared" si="0"/>
        <v>97.262010692392167</v>
      </c>
      <c r="H1516" s="17">
        <v>1</v>
      </c>
      <c r="I1516" s="7">
        <f t="shared" si="1"/>
        <v>97.262010692392167</v>
      </c>
      <c r="J1516" s="18">
        <f t="shared" si="2"/>
        <v>32.420670230797384</v>
      </c>
      <c r="K1516" s="19">
        <f t="shared" si="3"/>
        <v>-0.11481437891195828</v>
      </c>
      <c r="L1516" s="15">
        <v>14.4552247</v>
      </c>
      <c r="M1516" s="16">
        <f t="shared" si="4"/>
        <v>69.179139083185603</v>
      </c>
      <c r="N1516" s="19">
        <f t="shared" si="5"/>
        <v>1.281053604527518</v>
      </c>
      <c r="O1516" s="15">
        <v>14.4552247</v>
      </c>
      <c r="P1516" s="16">
        <f t="shared" si="6"/>
        <v>69.179139083185603</v>
      </c>
      <c r="Q1516" s="17">
        <v>2</v>
      </c>
      <c r="R1516" s="7">
        <f t="shared" si="7"/>
        <v>138.35827816637121</v>
      </c>
      <c r="S1516" s="18">
        <f t="shared" si="8"/>
        <v>69.179139083185603</v>
      </c>
      <c r="T1516" s="19">
        <f t="shared" si="9"/>
        <v>1.2292545664337216</v>
      </c>
      <c r="U1516" s="15">
        <v>14.2758678</v>
      </c>
      <c r="V1516" s="16">
        <f t="shared" si="10"/>
        <v>70.048281057912291</v>
      </c>
      <c r="W1516" s="19">
        <f t="shared" si="11"/>
        <v>0.39457406171823362</v>
      </c>
      <c r="X1516" s="15">
        <v>20.676832399999999</v>
      </c>
      <c r="Y1516" s="16">
        <f t="shared" si="12"/>
        <v>51.659803075059024</v>
      </c>
      <c r="Z1516" s="17">
        <v>3</v>
      </c>
      <c r="AA1516" s="20">
        <f t="shared" si="13"/>
        <v>154.97940922517708</v>
      </c>
      <c r="AB1516" s="18">
        <f t="shared" si="14"/>
        <v>51.659803075059024</v>
      </c>
      <c r="AC1516" s="19">
        <f t="shared" si="15"/>
        <v>1.9723877290010814</v>
      </c>
      <c r="AD1516" s="15">
        <v>20.688041200000001</v>
      </c>
      <c r="AE1516" s="16">
        <f t="shared" si="16"/>
        <v>51.737248087073603</v>
      </c>
      <c r="AF1516" s="17">
        <v>4</v>
      </c>
      <c r="AG1516" s="7">
        <f t="shared" si="17"/>
        <v>206.94899234829441</v>
      </c>
      <c r="AH1516" s="18">
        <f t="shared" si="18"/>
        <v>68.128019775985365</v>
      </c>
      <c r="AI1516" s="19">
        <f t="shared" si="19"/>
        <v>3.2512311287052591</v>
      </c>
      <c r="AJ1516" s="5">
        <v>4</v>
      </c>
      <c r="AK1516" s="15">
        <v>11.3794656</v>
      </c>
      <c r="AL1516" s="16">
        <f t="shared" si="20"/>
        <v>87.877588908920302</v>
      </c>
      <c r="AM1516" s="17">
        <v>3</v>
      </c>
      <c r="AN1516" s="7">
        <f t="shared" si="21"/>
        <v>263.63276672676091</v>
      </c>
      <c r="AO1516" s="18">
        <f t="shared" si="22"/>
        <v>87.877588908920302</v>
      </c>
      <c r="AP1516" s="19">
        <f t="shared" si="23"/>
        <v>1.7886043936120757</v>
      </c>
      <c r="AQ1516" s="5">
        <v>69</v>
      </c>
      <c r="AR1516" s="15">
        <v>14.27586778</v>
      </c>
      <c r="AS1516" s="21">
        <f t="shared" si="24"/>
        <v>70.048281156047523</v>
      </c>
      <c r="AT1516" s="19">
        <f t="shared" si="25"/>
        <v>1.4281395210109757</v>
      </c>
      <c r="AU1516" s="5">
        <v>45</v>
      </c>
      <c r="AV1516" s="15">
        <v>14.2758678</v>
      </c>
      <c r="AW1516" s="16">
        <f t="shared" si="26"/>
        <v>70.048281057912291</v>
      </c>
      <c r="AX1516" s="19">
        <f t="shared" si="27"/>
        <v>1.8543448615573859</v>
      </c>
      <c r="AY1516" s="15">
        <v>21.079238799999999</v>
      </c>
      <c r="AZ1516" s="16">
        <f t="shared" si="28"/>
        <v>47.440043233439724</v>
      </c>
      <c r="BA1516" s="19">
        <f t="shared" si="29"/>
        <v>1.1252089737935018</v>
      </c>
      <c r="BB1516" s="15">
        <v>21.079238759999999</v>
      </c>
      <c r="BC1516" s="16">
        <f t="shared" si="30"/>
        <v>47.440043323462028</v>
      </c>
      <c r="BD1516" s="19">
        <f t="shared" si="31"/>
        <v>-1.1461098740071385</v>
      </c>
      <c r="BE1516" s="15">
        <v>14.2758678</v>
      </c>
      <c r="BF1516" s="21">
        <f t="shared" si="32"/>
        <v>70.048281057912291</v>
      </c>
      <c r="BG1516" s="19">
        <f t="shared" si="33"/>
        <v>1.9898242987116745</v>
      </c>
      <c r="BH1516" s="15">
        <v>21.079238799999999</v>
      </c>
      <c r="BI1516" s="16">
        <f t="shared" si="34"/>
        <v>47.440043233439724</v>
      </c>
      <c r="BJ1516" s="22">
        <f t="shared" si="35"/>
        <v>1.3802200438256955</v>
      </c>
      <c r="BK1516" s="15">
        <v>21.079238799999999</v>
      </c>
      <c r="BL1516" s="16">
        <f t="shared" si="36"/>
        <v>47.440043233439724</v>
      </c>
      <c r="BM1516" s="19">
        <f t="shared" si="37"/>
        <v>2.5672271348323941</v>
      </c>
      <c r="BN1516" s="15">
        <v>21.079238799999999</v>
      </c>
      <c r="BO1516" s="16">
        <f t="shared" si="38"/>
        <v>47.440043233439724</v>
      </c>
      <c r="BP1516" s="19">
        <f t="shared" si="39"/>
        <v>4.2167218241151723</v>
      </c>
      <c r="BQ1516" s="15">
        <v>10</v>
      </c>
      <c r="BR1516" s="16">
        <f t="shared" si="40"/>
        <v>100</v>
      </c>
      <c r="BS1516" s="19">
        <f t="shared" si="41"/>
        <v>2.1373680391786363</v>
      </c>
      <c r="BT1516" s="15">
        <v>11.4788595</v>
      </c>
      <c r="BU1516" s="16">
        <f t="shared" si="42"/>
        <v>88.684265192025379</v>
      </c>
      <c r="BV1516" s="19">
        <f t="shared" si="43"/>
        <v>2.1928565052514455</v>
      </c>
      <c r="BW1516" s="15">
        <v>5113.8141500000002</v>
      </c>
      <c r="BX1516" s="18">
        <f t="shared" si="44"/>
        <v>0.7545398794742959</v>
      </c>
      <c r="BY1516" s="19">
        <f t="shared" si="45"/>
        <v>0.20175541253155616</v>
      </c>
      <c r="BZ1516" s="15">
        <v>1903.94553</v>
      </c>
      <c r="CA1516" s="18">
        <f t="shared" si="46"/>
        <v>0.29206415174433226</v>
      </c>
      <c r="CB1516" s="19">
        <f t="shared" si="47"/>
        <v>6.2070188462009589E-2</v>
      </c>
      <c r="CC1516" s="7">
        <f t="shared" si="48"/>
        <v>1.4637851597025915</v>
      </c>
      <c r="CD1516" s="61">
        <f t="shared" si="49"/>
        <v>2.3574716563717746</v>
      </c>
    </row>
    <row r="1517" spans="1:82" ht="15.75" customHeight="1" x14ac:dyDescent="0.25">
      <c r="A1517" s="5">
        <v>50297000901</v>
      </c>
      <c r="B1517" s="5">
        <v>50297</v>
      </c>
      <c r="C1517" s="6" t="s">
        <v>1521</v>
      </c>
      <c r="D1517" s="6" t="s">
        <v>1501</v>
      </c>
      <c r="E1517" s="5">
        <v>14</v>
      </c>
      <c r="F1517" s="15">
        <v>10</v>
      </c>
      <c r="G1517" s="16">
        <f t="shared" si="0"/>
        <v>100</v>
      </c>
      <c r="H1517" s="17">
        <v>1</v>
      </c>
      <c r="I1517" s="7">
        <f t="shared" si="1"/>
        <v>100</v>
      </c>
      <c r="J1517" s="18">
        <f t="shared" si="2"/>
        <v>33.333333333333336</v>
      </c>
      <c r="K1517" s="19">
        <f t="shared" si="3"/>
        <v>-6.4612435976370855E-2</v>
      </c>
      <c r="L1517" s="15">
        <v>21.6142726</v>
      </c>
      <c r="M1517" s="16">
        <f t="shared" si="4"/>
        <v>46.265725361491</v>
      </c>
      <c r="N1517" s="19">
        <f t="shared" si="5"/>
        <v>-5.791449127244154E-2</v>
      </c>
      <c r="O1517" s="15">
        <v>12.9776522</v>
      </c>
      <c r="P1517" s="16">
        <f t="shared" si="6"/>
        <v>77.055540138454319</v>
      </c>
      <c r="Q1517" s="17">
        <v>2</v>
      </c>
      <c r="R1517" s="7">
        <f t="shared" si="7"/>
        <v>154.11108027690864</v>
      </c>
      <c r="S1517" s="18">
        <f t="shared" si="8"/>
        <v>77.055540138454319</v>
      </c>
      <c r="T1517" s="19">
        <f t="shared" si="9"/>
        <v>1.6687664125267476</v>
      </c>
      <c r="U1517" s="15">
        <v>14.2109424</v>
      </c>
      <c r="V1517" s="16">
        <f t="shared" si="10"/>
        <v>70.368309986253976</v>
      </c>
      <c r="W1517" s="19">
        <f t="shared" si="11"/>
        <v>0.40824298280316962</v>
      </c>
      <c r="X1517" s="15">
        <v>22.102670400000001</v>
      </c>
      <c r="Y1517" s="16">
        <f t="shared" si="12"/>
        <v>48.32724149024093</v>
      </c>
      <c r="Z1517" s="17">
        <v>3</v>
      </c>
      <c r="AA1517" s="20">
        <f t="shared" si="13"/>
        <v>144.98172447072278</v>
      </c>
      <c r="AB1517" s="18">
        <f t="shared" si="14"/>
        <v>48.32724149024093</v>
      </c>
      <c r="AC1517" s="19">
        <f t="shared" si="15"/>
        <v>1.7129546174620907</v>
      </c>
      <c r="AD1517" s="15">
        <v>22.091461599999999</v>
      </c>
      <c r="AE1517" s="16">
        <f t="shared" si="16"/>
        <v>48.450498177992898</v>
      </c>
      <c r="AF1517" s="17">
        <v>4</v>
      </c>
      <c r="AG1517" s="7">
        <f t="shared" si="17"/>
        <v>193.80199271197159</v>
      </c>
      <c r="AH1517" s="18">
        <f t="shared" si="18"/>
        <v>63.800001354369421</v>
      </c>
      <c r="AI1517" s="19">
        <f t="shared" si="19"/>
        <v>2.9445001173247087</v>
      </c>
      <c r="AJ1517" s="5">
        <v>6</v>
      </c>
      <c r="AK1517" s="15">
        <v>14.0701576</v>
      </c>
      <c r="AL1517" s="16">
        <f t="shared" si="20"/>
        <v>71.072409309757845</v>
      </c>
      <c r="AM1517" s="17">
        <v>3</v>
      </c>
      <c r="AN1517" s="7">
        <f t="shared" si="21"/>
        <v>213.21722792927352</v>
      </c>
      <c r="AO1517" s="18">
        <f t="shared" si="22"/>
        <v>71.07240930975783</v>
      </c>
      <c r="AP1517" s="19">
        <f t="shared" si="23"/>
        <v>1.246432183993621</v>
      </c>
      <c r="AQ1517" s="5">
        <v>0</v>
      </c>
      <c r="AR1517" s="15">
        <v>20.20637327</v>
      </c>
      <c r="AS1517" s="21">
        <f t="shared" si="24"/>
        <v>0</v>
      </c>
      <c r="AT1517" s="19">
        <f t="shared" si="25"/>
        <v>-1.0252866396461213</v>
      </c>
      <c r="AU1517" s="5">
        <v>0</v>
      </c>
      <c r="AV1517" s="15">
        <v>20.206373299999999</v>
      </c>
      <c r="AW1517" s="16">
        <f t="shared" si="26"/>
        <v>0</v>
      </c>
      <c r="AX1517" s="19">
        <f t="shared" si="27"/>
        <v>-0.82680925094591806</v>
      </c>
      <c r="AY1517" s="15">
        <v>20.980937399999998</v>
      </c>
      <c r="AZ1517" s="16">
        <f t="shared" si="28"/>
        <v>47.662312742994985</v>
      </c>
      <c r="BA1517" s="19">
        <f t="shared" si="29"/>
        <v>1.1408871714498316</v>
      </c>
      <c r="BB1517" s="15">
        <v>20.98093738</v>
      </c>
      <c r="BC1517" s="16">
        <f t="shared" si="30"/>
        <v>47.662312788428899</v>
      </c>
      <c r="BD1517" s="19">
        <f t="shared" si="31"/>
        <v>-1.1373161488497945</v>
      </c>
      <c r="BE1517" s="15">
        <v>25.242529300000001</v>
      </c>
      <c r="BF1517" s="21">
        <f t="shared" si="32"/>
        <v>39.615681460256837</v>
      </c>
      <c r="BG1517" s="19">
        <f t="shared" si="33"/>
        <v>0.13162522695683884</v>
      </c>
      <c r="BH1517" s="15">
        <v>20.980937399999998</v>
      </c>
      <c r="BI1517" s="16">
        <f t="shared" si="34"/>
        <v>47.662312742994985</v>
      </c>
      <c r="BJ1517" s="22">
        <f t="shared" si="35"/>
        <v>1.3965522394419934</v>
      </c>
      <c r="BK1517" s="15">
        <v>20.980937399999998</v>
      </c>
      <c r="BL1517" s="16">
        <f t="shared" si="36"/>
        <v>47.662312742994985</v>
      </c>
      <c r="BM1517" s="19">
        <f t="shared" si="37"/>
        <v>2.587505369299461</v>
      </c>
      <c r="BN1517" s="15">
        <v>20.980937399999998</v>
      </c>
      <c r="BO1517" s="16">
        <f t="shared" si="38"/>
        <v>47.662312742994985</v>
      </c>
      <c r="BP1517" s="19">
        <f t="shared" si="39"/>
        <v>4.2438415767583901</v>
      </c>
      <c r="BQ1517" s="15">
        <v>18.371477899999999</v>
      </c>
      <c r="BR1517" s="16">
        <f t="shared" si="40"/>
        <v>54.432202212757204</v>
      </c>
      <c r="BS1517" s="19">
        <f t="shared" si="41"/>
        <v>3.6635359105658356E-2</v>
      </c>
      <c r="BT1517" s="15">
        <v>12.760762400000001</v>
      </c>
      <c r="BU1517" s="16">
        <f t="shared" si="42"/>
        <v>79.775344770936243</v>
      </c>
      <c r="BV1517" s="19">
        <f t="shared" si="43"/>
        <v>1.7978745696161971</v>
      </c>
      <c r="BW1517" s="15">
        <v>2287.2481899999998</v>
      </c>
      <c r="BX1517" s="18">
        <f t="shared" si="44"/>
        <v>0.33748195045578677</v>
      </c>
      <c r="BY1517" s="19">
        <f t="shared" si="45"/>
        <v>5.2799663472612043E-2</v>
      </c>
      <c r="BZ1517" s="15">
        <v>15.6680896</v>
      </c>
      <c r="CA1517" s="18">
        <f t="shared" si="46"/>
        <v>2.4034759536835041E-3</v>
      </c>
      <c r="CB1517" s="19">
        <f t="shared" si="47"/>
        <v>-5.0857575409678973E-2</v>
      </c>
      <c r="CC1517" s="7">
        <f t="shared" si="48"/>
        <v>0.85293794463742068</v>
      </c>
      <c r="CD1517" s="61">
        <f t="shared" si="49"/>
        <v>1.3736831636790621</v>
      </c>
    </row>
    <row r="1518" spans="1:82" ht="15.75" customHeight="1" x14ac:dyDescent="0.25">
      <c r="A1518" s="5">
        <v>50297000902</v>
      </c>
      <c r="B1518" s="5">
        <v>50297</v>
      </c>
      <c r="C1518" s="6" t="s">
        <v>1522</v>
      </c>
      <c r="D1518" s="6" t="s">
        <v>1501</v>
      </c>
      <c r="E1518" s="5">
        <v>88</v>
      </c>
      <c r="F1518" s="15">
        <v>13.87376579</v>
      </c>
      <c r="G1518" s="16">
        <f t="shared" si="0"/>
        <v>72.078483602540331</v>
      </c>
      <c r="H1518" s="17">
        <v>1</v>
      </c>
      <c r="I1518" s="7">
        <f t="shared" si="1"/>
        <v>72.078483602540331</v>
      </c>
      <c r="J1518" s="18">
        <f t="shared" si="2"/>
        <v>24.026161200846776</v>
      </c>
      <c r="K1518" s="19">
        <f t="shared" si="3"/>
        <v>-0.57656270874240989</v>
      </c>
      <c r="L1518" s="15">
        <v>18.573317400000001</v>
      </c>
      <c r="M1518" s="16">
        <f t="shared" si="4"/>
        <v>53.840677917882346</v>
      </c>
      <c r="N1518" s="19">
        <f t="shared" si="5"/>
        <v>0.38473538723969136</v>
      </c>
      <c r="O1518" s="15">
        <v>16.479726100000001</v>
      </c>
      <c r="P1518" s="16">
        <f t="shared" si="6"/>
        <v>60.680620171229663</v>
      </c>
      <c r="Q1518" s="17">
        <v>2</v>
      </c>
      <c r="R1518" s="7">
        <f t="shared" si="7"/>
        <v>121.36124034245933</v>
      </c>
      <c r="S1518" s="18">
        <f t="shared" si="8"/>
        <v>60.680620171229663</v>
      </c>
      <c r="T1518" s="19">
        <f t="shared" si="9"/>
        <v>0.75502785935769157</v>
      </c>
      <c r="U1518" s="15">
        <v>14.495790700000001</v>
      </c>
      <c r="V1518" s="16">
        <f t="shared" si="10"/>
        <v>68.985543506778143</v>
      </c>
      <c r="W1518" s="19">
        <f t="shared" si="11"/>
        <v>0.349182928498735</v>
      </c>
      <c r="X1518" s="15">
        <v>25.502810799999999</v>
      </c>
      <c r="Y1518" s="16">
        <f t="shared" si="12"/>
        <v>41.884053423632821</v>
      </c>
      <c r="Z1518" s="17">
        <v>3</v>
      </c>
      <c r="AA1518" s="20">
        <f t="shared" si="13"/>
        <v>125.65216027089846</v>
      </c>
      <c r="AB1518" s="18">
        <f t="shared" si="14"/>
        <v>41.884053423632821</v>
      </c>
      <c r="AC1518" s="19">
        <f t="shared" si="15"/>
        <v>1.2113655887803365</v>
      </c>
      <c r="AD1518" s="15">
        <v>25.514019600000001</v>
      </c>
      <c r="AE1518" s="16">
        <f t="shared" si="16"/>
        <v>41.951144381812732</v>
      </c>
      <c r="AF1518" s="17">
        <v>4</v>
      </c>
      <c r="AG1518" s="7">
        <f t="shared" si="17"/>
        <v>167.80457752725093</v>
      </c>
      <c r="AH1518" s="18">
        <f t="shared" si="18"/>
        <v>55.241600582606743</v>
      </c>
      <c r="AI1518" s="19">
        <f t="shared" si="19"/>
        <v>2.3379576609867545</v>
      </c>
      <c r="AJ1518" s="5">
        <v>12</v>
      </c>
      <c r="AK1518" s="15">
        <v>14.7880834</v>
      </c>
      <c r="AL1518" s="16">
        <f t="shared" si="20"/>
        <v>67.622015169322083</v>
      </c>
      <c r="AM1518" s="17">
        <v>3</v>
      </c>
      <c r="AN1518" s="7">
        <f t="shared" si="21"/>
        <v>202.86604550796625</v>
      </c>
      <c r="AO1518" s="18">
        <f t="shared" si="22"/>
        <v>67.622015169322083</v>
      </c>
      <c r="AP1518" s="19">
        <f t="shared" si="23"/>
        <v>1.1351148485176079</v>
      </c>
      <c r="AQ1518" s="5">
        <v>4</v>
      </c>
      <c r="AR1518" s="15">
        <v>16.332607490000001</v>
      </c>
      <c r="AS1518" s="21">
        <f t="shared" si="24"/>
        <v>61.22721069567563</v>
      </c>
      <c r="AT1518" s="19">
        <f t="shared" si="25"/>
        <v>1.1191834028120995</v>
      </c>
      <c r="AU1518" s="5">
        <v>1</v>
      </c>
      <c r="AV1518" s="15">
        <v>16.332607500000002</v>
      </c>
      <c r="AW1518" s="16">
        <f t="shared" si="26"/>
        <v>61.227210658187914</v>
      </c>
      <c r="AX1518" s="19">
        <f t="shared" si="27"/>
        <v>1.5167113204952001</v>
      </c>
      <c r="AY1518" s="15">
        <v>22.836095499999999</v>
      </c>
      <c r="AZ1518" s="16">
        <f t="shared" si="28"/>
        <v>43.790323087412212</v>
      </c>
      <c r="BA1518" s="19">
        <f t="shared" si="29"/>
        <v>0.867769102916916</v>
      </c>
      <c r="BB1518" s="15">
        <v>22.836095539999999</v>
      </c>
      <c r="BC1518" s="16">
        <f t="shared" si="30"/>
        <v>43.790323010708512</v>
      </c>
      <c r="BD1518" s="19">
        <f t="shared" si="31"/>
        <v>-1.290505044690224</v>
      </c>
      <c r="BE1518" s="15">
        <v>25.8052174</v>
      </c>
      <c r="BF1518" s="21">
        <f t="shared" si="32"/>
        <v>38.751853336449706</v>
      </c>
      <c r="BG1518" s="19">
        <f t="shared" si="33"/>
        <v>7.888032053951799E-2</v>
      </c>
      <c r="BH1518" s="15">
        <v>22.836095499999999</v>
      </c>
      <c r="BI1518" s="16">
        <f t="shared" si="34"/>
        <v>43.790323087412212</v>
      </c>
      <c r="BJ1518" s="22">
        <f t="shared" si="35"/>
        <v>1.1120413652074066</v>
      </c>
      <c r="BK1518" s="15">
        <v>22.836095499999999</v>
      </c>
      <c r="BL1518" s="16">
        <f t="shared" si="36"/>
        <v>43.790323087412212</v>
      </c>
      <c r="BM1518" s="19">
        <f t="shared" si="37"/>
        <v>2.2342535254137714</v>
      </c>
      <c r="BN1518" s="15">
        <v>22.836095499999999</v>
      </c>
      <c r="BO1518" s="16">
        <f t="shared" si="38"/>
        <v>43.790323087412212</v>
      </c>
      <c r="BP1518" s="19">
        <f t="shared" si="39"/>
        <v>3.7714087995114594</v>
      </c>
      <c r="BQ1518" s="15">
        <v>16.332607500000002</v>
      </c>
      <c r="BR1518" s="16">
        <f t="shared" si="40"/>
        <v>61.227210658187914</v>
      </c>
      <c r="BS1518" s="19">
        <f t="shared" si="41"/>
        <v>0.34989377833706736</v>
      </c>
      <c r="BT1518" s="15">
        <v>12.5471535</v>
      </c>
      <c r="BU1518" s="16">
        <f t="shared" si="42"/>
        <v>81.13347939833524</v>
      </c>
      <c r="BV1518" s="19">
        <f t="shared" si="43"/>
        <v>1.8580882227445221</v>
      </c>
      <c r="BW1518" s="15">
        <v>2178.35968</v>
      </c>
      <c r="BX1518" s="18">
        <f t="shared" si="44"/>
        <v>0.3214155231665714</v>
      </c>
      <c r="BY1518" s="19">
        <f t="shared" si="45"/>
        <v>4.7061403760830074E-2</v>
      </c>
      <c r="BZ1518" s="15">
        <v>89.598581999999993</v>
      </c>
      <c r="CA1518" s="18">
        <f t="shared" si="46"/>
        <v>1.3744371063664303E-2</v>
      </c>
      <c r="CB1518" s="19">
        <f t="shared" si="47"/>
        <v>-4.6436188483139032E-2</v>
      </c>
      <c r="CC1518" s="7">
        <f t="shared" si="48"/>
        <v>0.9060616617475703</v>
      </c>
      <c r="CD1518" s="61">
        <f t="shared" si="49"/>
        <v>1.4592405670576669</v>
      </c>
    </row>
    <row r="1519" spans="1:82" ht="15.75" customHeight="1" x14ac:dyDescent="0.25">
      <c r="A1519" s="5">
        <v>50297000903</v>
      </c>
      <c r="B1519" s="5">
        <v>50297</v>
      </c>
      <c r="C1519" s="6" t="s">
        <v>1523</v>
      </c>
      <c r="D1519" s="6" t="s">
        <v>1501</v>
      </c>
      <c r="E1519" s="5">
        <v>2535</v>
      </c>
      <c r="F1519" s="15">
        <v>10</v>
      </c>
      <c r="G1519" s="16">
        <f t="shared" si="0"/>
        <v>100</v>
      </c>
      <c r="H1519" s="17">
        <v>1</v>
      </c>
      <c r="I1519" s="7">
        <f t="shared" si="1"/>
        <v>100</v>
      </c>
      <c r="J1519" s="18">
        <f t="shared" si="2"/>
        <v>33.333333333333336</v>
      </c>
      <c r="K1519" s="19">
        <f t="shared" si="3"/>
        <v>-6.4612435976370855E-2</v>
      </c>
      <c r="L1519" s="15">
        <v>21.6142726</v>
      </c>
      <c r="M1519" s="16">
        <f t="shared" si="4"/>
        <v>46.265725361491</v>
      </c>
      <c r="N1519" s="19">
        <f t="shared" si="5"/>
        <v>-5.791449127244154E-2</v>
      </c>
      <c r="O1519" s="15">
        <v>12.9776522</v>
      </c>
      <c r="P1519" s="16">
        <f t="shared" si="6"/>
        <v>77.055540138454319</v>
      </c>
      <c r="Q1519" s="17">
        <v>2</v>
      </c>
      <c r="R1519" s="7">
        <f t="shared" si="7"/>
        <v>154.11108027690864</v>
      </c>
      <c r="S1519" s="18">
        <f t="shared" si="8"/>
        <v>77.055540138454319</v>
      </c>
      <c r="T1519" s="19">
        <f t="shared" si="9"/>
        <v>1.6687664125267476</v>
      </c>
      <c r="U1519" s="15">
        <v>14.2109424</v>
      </c>
      <c r="V1519" s="16">
        <f t="shared" si="10"/>
        <v>70.368309986253976</v>
      </c>
      <c r="W1519" s="19">
        <f t="shared" si="11"/>
        <v>0.40824298280316962</v>
      </c>
      <c r="X1519" s="15">
        <v>22.102670400000001</v>
      </c>
      <c r="Y1519" s="16">
        <f t="shared" si="12"/>
        <v>48.32724149024093</v>
      </c>
      <c r="Z1519" s="17">
        <v>3</v>
      </c>
      <c r="AA1519" s="20">
        <f t="shared" si="13"/>
        <v>144.98172447072278</v>
      </c>
      <c r="AB1519" s="18">
        <f t="shared" si="14"/>
        <v>48.32724149024093</v>
      </c>
      <c r="AC1519" s="19">
        <f t="shared" si="15"/>
        <v>1.7129546174620907</v>
      </c>
      <c r="AD1519" s="15">
        <v>22.091461599999999</v>
      </c>
      <c r="AE1519" s="16">
        <f t="shared" si="16"/>
        <v>48.450498177992898</v>
      </c>
      <c r="AF1519" s="17">
        <v>4</v>
      </c>
      <c r="AG1519" s="7">
        <f t="shared" si="17"/>
        <v>193.80199271197159</v>
      </c>
      <c r="AH1519" s="18">
        <f t="shared" si="18"/>
        <v>63.800001354369421</v>
      </c>
      <c r="AI1519" s="19">
        <f t="shared" si="19"/>
        <v>2.9445001173247087</v>
      </c>
      <c r="AJ1519" s="5">
        <v>13</v>
      </c>
      <c r="AK1519" s="15">
        <v>12.1742423</v>
      </c>
      <c r="AL1519" s="16">
        <f t="shared" si="20"/>
        <v>82.140635561360568</v>
      </c>
      <c r="AM1519" s="17">
        <v>3</v>
      </c>
      <c r="AN1519" s="7">
        <f t="shared" si="21"/>
        <v>246.4219066840817</v>
      </c>
      <c r="AO1519" s="18">
        <f t="shared" si="22"/>
        <v>82.140635561360568</v>
      </c>
      <c r="AP1519" s="19">
        <f t="shared" si="23"/>
        <v>1.6035176080427345</v>
      </c>
      <c r="AQ1519" s="5">
        <v>111</v>
      </c>
      <c r="AR1519" s="15">
        <v>20.20637327</v>
      </c>
      <c r="AS1519" s="21">
        <f t="shared" si="24"/>
        <v>49.489336192986201</v>
      </c>
      <c r="AT1519" s="19">
        <f t="shared" si="25"/>
        <v>0.70806684291743993</v>
      </c>
      <c r="AU1519" s="5">
        <v>65</v>
      </c>
      <c r="AV1519" s="15">
        <v>20.206373299999999</v>
      </c>
      <c r="AW1519" s="16">
        <f t="shared" si="26"/>
        <v>49.489336119510376</v>
      </c>
      <c r="AX1519" s="19">
        <f t="shared" si="27"/>
        <v>1.0674347627249319</v>
      </c>
      <c r="AY1519" s="15">
        <v>20.980937399999998</v>
      </c>
      <c r="AZ1519" s="16">
        <f t="shared" si="28"/>
        <v>47.662312742994985</v>
      </c>
      <c r="BA1519" s="19">
        <f t="shared" si="29"/>
        <v>1.1408871714498316</v>
      </c>
      <c r="BB1519" s="15">
        <v>20.98093738</v>
      </c>
      <c r="BC1519" s="16">
        <f t="shared" si="30"/>
        <v>47.662312788428899</v>
      </c>
      <c r="BD1519" s="19">
        <f t="shared" si="31"/>
        <v>-1.1373161488497945</v>
      </c>
      <c r="BE1519" s="15">
        <v>25.242529300000001</v>
      </c>
      <c r="BF1519" s="21">
        <f t="shared" si="32"/>
        <v>39.615681460256837</v>
      </c>
      <c r="BG1519" s="19">
        <f t="shared" si="33"/>
        <v>0.13162522695683884</v>
      </c>
      <c r="BH1519" s="15">
        <v>20.980937399999998</v>
      </c>
      <c r="BI1519" s="16">
        <f t="shared" si="34"/>
        <v>47.662312742994985</v>
      </c>
      <c r="BJ1519" s="22">
        <f t="shared" si="35"/>
        <v>1.3965522394419934</v>
      </c>
      <c r="BK1519" s="15">
        <v>20.980937399999998</v>
      </c>
      <c r="BL1519" s="16">
        <f t="shared" si="36"/>
        <v>47.662312742994985</v>
      </c>
      <c r="BM1519" s="19">
        <f t="shared" si="37"/>
        <v>2.587505369299461</v>
      </c>
      <c r="BN1519" s="15">
        <v>20.980937399999998</v>
      </c>
      <c r="BO1519" s="16">
        <f t="shared" si="38"/>
        <v>47.662312742994985</v>
      </c>
      <c r="BP1519" s="19">
        <f t="shared" si="39"/>
        <v>4.2438415767583901</v>
      </c>
      <c r="BQ1519" s="15">
        <v>18.371477899999999</v>
      </c>
      <c r="BR1519" s="16">
        <f t="shared" si="40"/>
        <v>54.432202212757204</v>
      </c>
      <c r="BS1519" s="19">
        <f t="shared" si="41"/>
        <v>3.6635359105658356E-2</v>
      </c>
      <c r="BT1519" s="15">
        <v>12.760762400000001</v>
      </c>
      <c r="BU1519" s="16">
        <f t="shared" si="42"/>
        <v>79.775344770936243</v>
      </c>
      <c r="BV1519" s="19">
        <f t="shared" si="43"/>
        <v>1.7978745696161971</v>
      </c>
      <c r="BW1519" s="15">
        <v>2287.2481899999998</v>
      </c>
      <c r="BX1519" s="18">
        <f t="shared" si="44"/>
        <v>0.33748195045578677</v>
      </c>
      <c r="BY1519" s="19">
        <f t="shared" si="45"/>
        <v>5.2799663472612043E-2</v>
      </c>
      <c r="BZ1519" s="15">
        <v>2536.6680900000001</v>
      </c>
      <c r="CA1519" s="18">
        <f t="shared" si="46"/>
        <v>0.38912342936762773</v>
      </c>
      <c r="CB1519" s="19">
        <f t="shared" si="47"/>
        <v>9.9909937178614738E-2</v>
      </c>
      <c r="CC1519" s="7">
        <f t="shared" si="48"/>
        <v>1.070593230578043</v>
      </c>
      <c r="CD1519" s="61">
        <f t="shared" si="49"/>
        <v>1.7242237905349629</v>
      </c>
    </row>
    <row r="1520" spans="1:82" ht="15.75" customHeight="1" x14ac:dyDescent="0.25">
      <c r="A1520" s="5">
        <v>50297001001</v>
      </c>
      <c r="B1520" s="5">
        <v>50297</v>
      </c>
      <c r="C1520" s="6" t="s">
        <v>1524</v>
      </c>
      <c r="D1520" s="6" t="s">
        <v>1501</v>
      </c>
      <c r="E1520" s="5">
        <v>71</v>
      </c>
      <c r="F1520" s="15">
        <v>11.415712259999999</v>
      </c>
      <c r="G1520" s="16">
        <f t="shared" si="0"/>
        <v>87.598563911245606</v>
      </c>
      <c r="H1520" s="17">
        <v>1</v>
      </c>
      <c r="I1520" s="7">
        <f t="shared" si="1"/>
        <v>87.598563911245606</v>
      </c>
      <c r="J1520" s="18">
        <f t="shared" si="2"/>
        <v>29.199521303748533</v>
      </c>
      <c r="K1520" s="19">
        <f t="shared" si="3"/>
        <v>-0.29199688379619088</v>
      </c>
      <c r="L1520" s="15">
        <v>21.9567075</v>
      </c>
      <c r="M1520" s="16">
        <f t="shared" si="4"/>
        <v>45.544169133737377</v>
      </c>
      <c r="N1520" s="19">
        <f t="shared" si="5"/>
        <v>-0.10007934632296252</v>
      </c>
      <c r="O1520" s="15">
        <v>21.9567075</v>
      </c>
      <c r="P1520" s="16">
        <f t="shared" si="6"/>
        <v>45.544169133737377</v>
      </c>
      <c r="Q1520" s="17">
        <v>2</v>
      </c>
      <c r="R1520" s="7">
        <f t="shared" si="7"/>
        <v>91.088338267474754</v>
      </c>
      <c r="S1520" s="18">
        <f t="shared" si="8"/>
        <v>45.544169133737377</v>
      </c>
      <c r="T1520" s="19">
        <f t="shared" si="9"/>
        <v>-8.9602764718366035E-2</v>
      </c>
      <c r="U1520" s="15">
        <v>18.492315600000001</v>
      </c>
      <c r="V1520" s="16">
        <f t="shared" si="10"/>
        <v>54.076515977263547</v>
      </c>
      <c r="W1520" s="19">
        <f t="shared" si="11"/>
        <v>-0.28760425761617975</v>
      </c>
      <c r="X1520" s="15">
        <v>32.268374799999997</v>
      </c>
      <c r="Y1520" s="16">
        <f t="shared" si="12"/>
        <v>33.102413636276474</v>
      </c>
      <c r="Z1520" s="17">
        <v>3</v>
      </c>
      <c r="AA1520" s="20">
        <f t="shared" si="13"/>
        <v>99.307240908829414</v>
      </c>
      <c r="AB1520" s="18">
        <f t="shared" si="14"/>
        <v>33.102413636276466</v>
      </c>
      <c r="AC1520" s="19">
        <f t="shared" si="15"/>
        <v>0.5277328706852511</v>
      </c>
      <c r="AD1520" s="15">
        <v>32.279583600000002</v>
      </c>
      <c r="AE1520" s="16">
        <f t="shared" si="16"/>
        <v>33.158492168405786</v>
      </c>
      <c r="AF1520" s="17">
        <v>4</v>
      </c>
      <c r="AG1520" s="7">
        <f t="shared" si="17"/>
        <v>132.63396867362314</v>
      </c>
      <c r="AH1520" s="18">
        <f t="shared" si="18"/>
        <v>43.663366215170136</v>
      </c>
      <c r="AI1520" s="19">
        <f t="shared" si="19"/>
        <v>1.5173965654545178</v>
      </c>
      <c r="AJ1520" s="5">
        <v>18</v>
      </c>
      <c r="AK1520" s="15">
        <v>11.961110100000001</v>
      </c>
      <c r="AL1520" s="16">
        <f t="shared" si="20"/>
        <v>83.604280174630276</v>
      </c>
      <c r="AM1520" s="17">
        <v>3</v>
      </c>
      <c r="AN1520" s="7">
        <f t="shared" si="21"/>
        <v>250.81284052389083</v>
      </c>
      <c r="AO1520" s="18">
        <f t="shared" si="22"/>
        <v>83.604280174630276</v>
      </c>
      <c r="AP1520" s="19">
        <f t="shared" si="23"/>
        <v>1.6507380158574856</v>
      </c>
      <c r="AQ1520" s="5">
        <v>3</v>
      </c>
      <c r="AR1520" s="15">
        <v>18.492315609999999</v>
      </c>
      <c r="AS1520" s="21">
        <f t="shared" si="24"/>
        <v>54.076515948020862</v>
      </c>
      <c r="AT1520" s="19">
        <f t="shared" si="25"/>
        <v>0.86873183895877426</v>
      </c>
      <c r="AU1520" s="5">
        <v>0</v>
      </c>
      <c r="AV1520" s="15">
        <v>21.904633199999999</v>
      </c>
      <c r="AW1520" s="16">
        <f t="shared" si="26"/>
        <v>0</v>
      </c>
      <c r="AX1520" s="19">
        <f t="shared" si="27"/>
        <v>-0.82680925094591806</v>
      </c>
      <c r="AY1520" s="15">
        <v>29.601659600000001</v>
      </c>
      <c r="AZ1520" s="16">
        <f t="shared" si="28"/>
        <v>33.781889715399601</v>
      </c>
      <c r="BA1520" s="19">
        <f t="shared" si="29"/>
        <v>0.16180544217644216</v>
      </c>
      <c r="BB1520" s="15">
        <v>29.601659590000001</v>
      </c>
      <c r="BC1520" s="16">
        <f t="shared" si="30"/>
        <v>33.781889726811762</v>
      </c>
      <c r="BD1520" s="19">
        <f t="shared" si="31"/>
        <v>-1.6864722170920576</v>
      </c>
      <c r="BE1520" s="15">
        <v>32.570781500000002</v>
      </c>
      <c r="BF1520" s="21">
        <f t="shared" si="32"/>
        <v>30.702364326136905</v>
      </c>
      <c r="BG1520" s="19">
        <f t="shared" si="33"/>
        <v>-0.41261738931160941</v>
      </c>
      <c r="BH1520" s="15">
        <v>29.601659600000001</v>
      </c>
      <c r="BI1520" s="16">
        <f t="shared" si="34"/>
        <v>33.781889715399601</v>
      </c>
      <c r="BJ1520" s="22">
        <f t="shared" si="35"/>
        <v>0.3766292433582995</v>
      </c>
      <c r="BK1520" s="15">
        <v>29.601659600000001</v>
      </c>
      <c r="BL1520" s="16">
        <f t="shared" si="36"/>
        <v>33.781889715399601</v>
      </c>
      <c r="BM1520" s="19">
        <f t="shared" si="37"/>
        <v>1.3211577122643439</v>
      </c>
      <c r="BN1520" s="15">
        <v>29.601659600000001</v>
      </c>
      <c r="BO1520" s="16">
        <f t="shared" si="38"/>
        <v>33.781889715399601</v>
      </c>
      <c r="BP1520" s="19">
        <f t="shared" si="39"/>
        <v>2.5502505851517334</v>
      </c>
      <c r="BQ1520" s="15">
        <v>18.492315600000001</v>
      </c>
      <c r="BR1520" s="16">
        <f t="shared" si="40"/>
        <v>54.076515977263547</v>
      </c>
      <c r="BS1520" s="19">
        <f t="shared" si="41"/>
        <v>2.0237777150033418E-2</v>
      </c>
      <c r="BT1520" s="15">
        <v>21.607566200000001</v>
      </c>
      <c r="BU1520" s="16">
        <f t="shared" si="42"/>
        <v>47.11285901324694</v>
      </c>
      <c r="BV1520" s="19">
        <f t="shared" si="43"/>
        <v>0.34976512004793209</v>
      </c>
      <c r="BW1520" s="15">
        <v>1336.21686</v>
      </c>
      <c r="BX1520" s="18">
        <f t="shared" si="44"/>
        <v>0.19715790971713784</v>
      </c>
      <c r="BY1520" s="19">
        <f t="shared" si="45"/>
        <v>2.6817514396397582E-3</v>
      </c>
      <c r="BZ1520" s="15">
        <v>72.018552999999997</v>
      </c>
      <c r="CA1520" s="18">
        <f t="shared" si="46"/>
        <v>1.1047604703165658E-2</v>
      </c>
      <c r="CB1520" s="19">
        <f t="shared" si="47"/>
        <v>-4.7487555894142414E-2</v>
      </c>
      <c r="CC1520" s="7">
        <f t="shared" si="48"/>
        <v>0.29497143457089608</v>
      </c>
      <c r="CD1520" s="61">
        <f t="shared" si="49"/>
        <v>0.4750606957796295</v>
      </c>
    </row>
    <row r="1521" spans="1:82" ht="15.75" customHeight="1" x14ac:dyDescent="0.25">
      <c r="A1521" s="5">
        <v>50297001002</v>
      </c>
      <c r="B1521" s="5">
        <v>50297</v>
      </c>
      <c r="C1521" s="6" t="s">
        <v>1525</v>
      </c>
      <c r="D1521" s="6" t="s">
        <v>1501</v>
      </c>
      <c r="E1521" s="5">
        <v>928</v>
      </c>
      <c r="F1521" s="15">
        <v>10.03624664</v>
      </c>
      <c r="G1521" s="16">
        <f t="shared" si="0"/>
        <v>99.638842673958038</v>
      </c>
      <c r="H1521" s="17">
        <v>1</v>
      </c>
      <c r="I1521" s="7">
        <f t="shared" si="1"/>
        <v>99.638842673958038</v>
      </c>
      <c r="J1521" s="18">
        <f t="shared" si="2"/>
        <v>33.212947557986013</v>
      </c>
      <c r="K1521" s="19">
        <f t="shared" si="3"/>
        <v>-7.1234375449381035E-2</v>
      </c>
      <c r="L1521" s="15">
        <v>21.319992299999999</v>
      </c>
      <c r="M1521" s="16">
        <f t="shared" si="4"/>
        <v>46.904332137118082</v>
      </c>
      <c r="N1521" s="19">
        <f t="shared" si="5"/>
        <v>-2.0596869869012029E-2</v>
      </c>
      <c r="O1521" s="15">
        <v>21.319992299999999</v>
      </c>
      <c r="P1521" s="16">
        <f t="shared" si="6"/>
        <v>46.904332137118082</v>
      </c>
      <c r="Q1521" s="17">
        <v>2</v>
      </c>
      <c r="R1521" s="7">
        <f t="shared" si="7"/>
        <v>93.808664274236165</v>
      </c>
      <c r="S1521" s="18">
        <f t="shared" si="8"/>
        <v>46.904332137118082</v>
      </c>
      <c r="T1521" s="19">
        <f t="shared" si="9"/>
        <v>-1.3704172403364421E-2</v>
      </c>
      <c r="U1521" s="15">
        <v>17.8556004</v>
      </c>
      <c r="V1521" s="16">
        <f t="shared" si="10"/>
        <v>56.004837563457123</v>
      </c>
      <c r="W1521" s="19">
        <f t="shared" si="11"/>
        <v>-0.20524271697471347</v>
      </c>
      <c r="X1521" s="15">
        <v>31.4362222</v>
      </c>
      <c r="Y1521" s="16">
        <f t="shared" si="12"/>
        <v>33.978672220989715</v>
      </c>
      <c r="Z1521" s="17">
        <v>3</v>
      </c>
      <c r="AA1521" s="20">
        <f t="shared" si="13"/>
        <v>101.93601666296914</v>
      </c>
      <c r="AB1521" s="18">
        <f t="shared" si="14"/>
        <v>33.978672220989715</v>
      </c>
      <c r="AC1521" s="19">
        <f t="shared" si="15"/>
        <v>0.59594781146250275</v>
      </c>
      <c r="AD1521" s="15">
        <v>31.447431000000002</v>
      </c>
      <c r="AE1521" s="16">
        <f t="shared" si="16"/>
        <v>34.035922361988803</v>
      </c>
      <c r="AF1521" s="17">
        <v>4</v>
      </c>
      <c r="AG1521" s="7">
        <f t="shared" si="17"/>
        <v>136.14368944795521</v>
      </c>
      <c r="AH1521" s="18">
        <f t="shared" si="18"/>
        <v>44.818773272767487</v>
      </c>
      <c r="AI1521" s="19">
        <f t="shared" si="19"/>
        <v>1.5992814237913131</v>
      </c>
      <c r="AJ1521" s="5">
        <v>230</v>
      </c>
      <c r="AK1521" s="15">
        <v>10</v>
      </c>
      <c r="AL1521" s="16">
        <f t="shared" si="20"/>
        <v>100</v>
      </c>
      <c r="AM1521" s="17">
        <v>3</v>
      </c>
      <c r="AN1521" s="7">
        <f t="shared" si="21"/>
        <v>300</v>
      </c>
      <c r="AO1521" s="18">
        <f t="shared" si="22"/>
        <v>100</v>
      </c>
      <c r="AP1521" s="19">
        <f t="shared" si="23"/>
        <v>2.179700148844677</v>
      </c>
      <c r="AQ1521" s="5">
        <v>53</v>
      </c>
      <c r="AR1521" s="15">
        <v>17.855600429999999</v>
      </c>
      <c r="AS1521" s="21">
        <f t="shared" si="24"/>
        <v>56.004837469360872</v>
      </c>
      <c r="AT1521" s="19">
        <f t="shared" si="25"/>
        <v>0.93627089043206269</v>
      </c>
      <c r="AU1521" s="5">
        <v>20</v>
      </c>
      <c r="AV1521" s="15">
        <v>21.267918000000002</v>
      </c>
      <c r="AW1521" s="16">
        <f t="shared" si="26"/>
        <v>47.019176959399594</v>
      </c>
      <c r="AX1521" s="19">
        <f t="shared" si="27"/>
        <v>0.9728874406401361</v>
      </c>
      <c r="AY1521" s="15">
        <v>28.769507000000001</v>
      </c>
      <c r="AZ1521" s="16">
        <f t="shared" si="28"/>
        <v>34.759024546371265</v>
      </c>
      <c r="BA1521" s="19">
        <f t="shared" si="29"/>
        <v>0.2307294841987215</v>
      </c>
      <c r="BB1521" s="15">
        <v>28.769507000000001</v>
      </c>
      <c r="BC1521" s="16">
        <f t="shared" si="30"/>
        <v>34.759024546371265</v>
      </c>
      <c r="BD1521" s="19">
        <f t="shared" si="31"/>
        <v>-1.6478134879402249</v>
      </c>
      <c r="BE1521" s="15">
        <v>31.738628899999998</v>
      </c>
      <c r="BF1521" s="21">
        <f t="shared" si="32"/>
        <v>31.507347187263029</v>
      </c>
      <c r="BG1521" s="19">
        <f t="shared" si="33"/>
        <v>-0.36346554474035714</v>
      </c>
      <c r="BH1521" s="15">
        <v>28.769507000000001</v>
      </c>
      <c r="BI1521" s="16">
        <f t="shared" si="34"/>
        <v>34.759024546371265</v>
      </c>
      <c r="BJ1521" s="22">
        <f t="shared" si="35"/>
        <v>0.44842837241949812</v>
      </c>
      <c r="BK1521" s="15">
        <v>28.769507000000001</v>
      </c>
      <c r="BL1521" s="16">
        <f t="shared" si="36"/>
        <v>34.759024546371265</v>
      </c>
      <c r="BM1521" s="19">
        <f t="shared" si="37"/>
        <v>1.4103043039314953</v>
      </c>
      <c r="BN1521" s="15">
        <v>28.769507000000001</v>
      </c>
      <c r="BO1521" s="16">
        <f t="shared" si="38"/>
        <v>34.759024546371265</v>
      </c>
      <c r="BP1521" s="19">
        <f t="shared" si="39"/>
        <v>2.669473662433218</v>
      </c>
      <c r="BQ1521" s="15">
        <v>17.8556004</v>
      </c>
      <c r="BR1521" s="16">
        <f t="shared" si="40"/>
        <v>56.004837563457123</v>
      </c>
      <c r="BS1521" s="19">
        <f t="shared" si="41"/>
        <v>0.10913582293053628</v>
      </c>
      <c r="BT1521" s="15">
        <v>20.7754136</v>
      </c>
      <c r="BU1521" s="16">
        <f t="shared" si="42"/>
        <v>48.999949632771688</v>
      </c>
      <c r="BV1521" s="19">
        <f t="shared" si="43"/>
        <v>0.43343033091395117</v>
      </c>
      <c r="BW1521" s="15">
        <v>1411.4282499999999</v>
      </c>
      <c r="BX1521" s="18">
        <f t="shared" si="44"/>
        <v>0.20825530033030556</v>
      </c>
      <c r="BY1521" s="19">
        <f t="shared" si="45"/>
        <v>6.645277886131876E-3</v>
      </c>
      <c r="BZ1521" s="15">
        <v>929.07103700000005</v>
      </c>
      <c r="CA1521" s="18">
        <f t="shared" si="46"/>
        <v>0.14251896393886446</v>
      </c>
      <c r="CB1521" s="19">
        <f t="shared" si="47"/>
        <v>3.7681645143447379E-3</v>
      </c>
      <c r="CC1521" s="7">
        <f t="shared" si="48"/>
        <v>0.48810241931692283</v>
      </c>
      <c r="CD1521" s="61">
        <f t="shared" si="49"/>
        <v>0.78610417062838023</v>
      </c>
    </row>
    <row r="1522" spans="1:82" ht="15.75" customHeight="1" x14ac:dyDescent="0.25">
      <c r="A1522" s="5">
        <v>50297001003</v>
      </c>
      <c r="B1522" s="5">
        <v>50297</v>
      </c>
      <c r="C1522" s="6" t="s">
        <v>1526</v>
      </c>
      <c r="D1522" s="6" t="s">
        <v>1501</v>
      </c>
      <c r="E1522" s="5">
        <v>34</v>
      </c>
      <c r="F1522" s="15">
        <v>14.033910929999999</v>
      </c>
      <c r="G1522" s="16">
        <f t="shared" si="0"/>
        <v>71.255974545365035</v>
      </c>
      <c r="H1522" s="17">
        <v>1</v>
      </c>
      <c r="I1522" s="7">
        <f t="shared" si="1"/>
        <v>71.255974545365035</v>
      </c>
      <c r="J1522" s="18">
        <f t="shared" si="2"/>
        <v>23.751991515121677</v>
      </c>
      <c r="K1522" s="19">
        <f t="shared" si="3"/>
        <v>-0.59164368536915724</v>
      </c>
      <c r="L1522" s="15">
        <v>24.842836900000002</v>
      </c>
      <c r="M1522" s="16">
        <f t="shared" si="4"/>
        <v>40.253051776063465</v>
      </c>
      <c r="N1522" s="19">
        <f t="shared" si="5"/>
        <v>-0.40927104595831454</v>
      </c>
      <c r="O1522" s="15">
        <v>19.864810500000001</v>
      </c>
      <c r="P1522" s="16">
        <f t="shared" si="6"/>
        <v>50.340273822395638</v>
      </c>
      <c r="Q1522" s="17">
        <v>2</v>
      </c>
      <c r="R1522" s="7">
        <f t="shared" si="7"/>
        <v>100.68054764479128</v>
      </c>
      <c r="S1522" s="18">
        <f t="shared" si="8"/>
        <v>50.340273822395638</v>
      </c>
      <c r="T1522" s="19">
        <f t="shared" si="9"/>
        <v>0.17802515455290505</v>
      </c>
      <c r="U1522" s="15">
        <v>21.378444999999999</v>
      </c>
      <c r="V1522" s="16">
        <f t="shared" si="10"/>
        <v>46.776086848224928</v>
      </c>
      <c r="W1522" s="19">
        <f t="shared" si="11"/>
        <v>-0.59941666210123712</v>
      </c>
      <c r="X1522" s="15">
        <v>28.887895100000001</v>
      </c>
      <c r="Y1522" s="16">
        <f t="shared" si="12"/>
        <v>36.976078952876009</v>
      </c>
      <c r="Z1522" s="17">
        <v>3</v>
      </c>
      <c r="AA1522" s="20">
        <f t="shared" si="13"/>
        <v>110.92823685862803</v>
      </c>
      <c r="AB1522" s="18">
        <f t="shared" si="14"/>
        <v>36.976078952876009</v>
      </c>
      <c r="AC1522" s="19">
        <f t="shared" si="15"/>
        <v>0.82928980236336247</v>
      </c>
      <c r="AD1522" s="15">
        <v>28.8991039</v>
      </c>
      <c r="AE1522" s="16">
        <f t="shared" si="16"/>
        <v>37.037214845959291</v>
      </c>
      <c r="AF1522" s="17">
        <v>4</v>
      </c>
      <c r="AG1522" s="7">
        <f t="shared" si="17"/>
        <v>148.14885938383716</v>
      </c>
      <c r="AH1522" s="18">
        <f t="shared" si="18"/>
        <v>48.770899086597638</v>
      </c>
      <c r="AI1522" s="19">
        <f t="shared" si="19"/>
        <v>1.8793725486176007</v>
      </c>
      <c r="AJ1522" s="5">
        <v>1</v>
      </c>
      <c r="AK1522" s="15">
        <v>25.208000699999999</v>
      </c>
      <c r="AL1522" s="16">
        <f t="shared" si="20"/>
        <v>39.669944947280172</v>
      </c>
      <c r="AM1522" s="17">
        <v>3</v>
      </c>
      <c r="AN1522" s="7">
        <f t="shared" si="21"/>
        <v>119.00983484184052</v>
      </c>
      <c r="AO1522" s="18">
        <f t="shared" si="22"/>
        <v>39.669944947280172</v>
      </c>
      <c r="AP1522" s="19">
        <f t="shared" si="23"/>
        <v>0.23331932849531939</v>
      </c>
      <c r="AQ1522" s="5">
        <v>2</v>
      </c>
      <c r="AR1522" s="15">
        <v>21.378444980000001</v>
      </c>
      <c r="AS1522" s="21">
        <f t="shared" si="24"/>
        <v>46.776086891984974</v>
      </c>
      <c r="AT1522" s="19">
        <f t="shared" si="25"/>
        <v>0.61303586277630495</v>
      </c>
      <c r="AU1522" s="5">
        <v>2</v>
      </c>
      <c r="AV1522" s="15">
        <v>24.224178800000001</v>
      </c>
      <c r="AW1522" s="16">
        <f t="shared" si="26"/>
        <v>41.281069144023988</v>
      </c>
      <c r="AX1522" s="19">
        <f t="shared" si="27"/>
        <v>0.75325676398638153</v>
      </c>
      <c r="AY1522" s="15">
        <v>26.221179899999999</v>
      </c>
      <c r="AZ1522" s="16">
        <f t="shared" si="28"/>
        <v>38.137109154268074</v>
      </c>
      <c r="BA1522" s="19">
        <f t="shared" si="29"/>
        <v>0.46900903180011755</v>
      </c>
      <c r="BB1522" s="15">
        <v>26.22117987</v>
      </c>
      <c r="BC1522" s="16">
        <f t="shared" si="30"/>
        <v>38.137109197901246</v>
      </c>
      <c r="BD1522" s="19">
        <f t="shared" si="31"/>
        <v>-1.5141651346307681</v>
      </c>
      <c r="BE1522" s="15">
        <v>29.1903018</v>
      </c>
      <c r="BF1522" s="21">
        <f t="shared" si="32"/>
        <v>34.25795344123506</v>
      </c>
      <c r="BG1522" s="19">
        <f t="shared" si="33"/>
        <v>-0.19551492417333727</v>
      </c>
      <c r="BH1522" s="15">
        <v>26.221179899999999</v>
      </c>
      <c r="BI1522" s="16">
        <f t="shared" si="34"/>
        <v>38.137109154268074</v>
      </c>
      <c r="BJ1522" s="22">
        <f t="shared" si="35"/>
        <v>0.69664747694251028</v>
      </c>
      <c r="BK1522" s="15">
        <v>26.221179899999999</v>
      </c>
      <c r="BL1522" s="16">
        <f t="shared" si="36"/>
        <v>38.137109154268074</v>
      </c>
      <c r="BM1522" s="19">
        <f t="shared" si="37"/>
        <v>1.7184958856989856</v>
      </c>
      <c r="BN1522" s="15">
        <v>26.221179899999999</v>
      </c>
      <c r="BO1522" s="16">
        <f t="shared" si="38"/>
        <v>38.137109154268074</v>
      </c>
      <c r="BP1522" s="19">
        <f t="shared" si="39"/>
        <v>3.0816436409306425</v>
      </c>
      <c r="BQ1522" s="15">
        <v>21.378444999999999</v>
      </c>
      <c r="BR1522" s="16">
        <f t="shared" si="40"/>
        <v>46.776086848224928</v>
      </c>
      <c r="BS1522" s="19">
        <f t="shared" si="41"/>
        <v>-0.31632117005942967</v>
      </c>
      <c r="BT1522" s="15">
        <v>18.227086499999999</v>
      </c>
      <c r="BU1522" s="16">
        <f t="shared" si="42"/>
        <v>55.850627581100248</v>
      </c>
      <c r="BV1522" s="19">
        <f t="shared" si="43"/>
        <v>0.73715894319778685</v>
      </c>
      <c r="BW1522" s="15">
        <v>1674.3783900000001</v>
      </c>
      <c r="BX1522" s="18">
        <f t="shared" si="44"/>
        <v>0.24705341874517783</v>
      </c>
      <c r="BY1522" s="19">
        <f t="shared" si="45"/>
        <v>2.0502352379753192E-2</v>
      </c>
      <c r="BZ1522" s="15">
        <v>35.259669299999999</v>
      </c>
      <c r="CA1522" s="18">
        <f t="shared" si="46"/>
        <v>5.4088130372564672E-3</v>
      </c>
      <c r="CB1522" s="19">
        <f t="shared" si="47"/>
        <v>-4.9685907921152343E-2</v>
      </c>
      <c r="CC1522" s="7">
        <f t="shared" si="48"/>
        <v>0.39651254008043546</v>
      </c>
      <c r="CD1522" s="61">
        <f t="shared" si="49"/>
        <v>0.63859581335387217</v>
      </c>
    </row>
    <row r="1523" spans="1:82" ht="15.75" customHeight="1" x14ac:dyDescent="0.25">
      <c r="A1523" s="5">
        <v>50297001004</v>
      </c>
      <c r="B1523" s="5">
        <v>50297</v>
      </c>
      <c r="C1523" s="6" t="s">
        <v>1590</v>
      </c>
      <c r="D1523" s="6" t="s">
        <v>1501</v>
      </c>
      <c r="E1523" s="5">
        <v>91</v>
      </c>
      <c r="F1523" s="15">
        <v>14.751836750000001</v>
      </c>
      <c r="G1523" s="16">
        <f t="shared" si="0"/>
        <v>67.788168819045524</v>
      </c>
      <c r="H1523" s="17">
        <v>1</v>
      </c>
      <c r="I1523" s="7">
        <f t="shared" si="1"/>
        <v>67.788168819045524</v>
      </c>
      <c r="J1523" s="18">
        <f t="shared" si="2"/>
        <v>22.596056273015176</v>
      </c>
      <c r="K1523" s="19">
        <f t="shared" si="3"/>
        <v>-0.65522705463238329</v>
      </c>
      <c r="L1523" s="15">
        <v>25.560762700000002</v>
      </c>
      <c r="M1523" s="16">
        <f t="shared" si="4"/>
        <v>39.122463274540706</v>
      </c>
      <c r="N1523" s="19">
        <f t="shared" si="5"/>
        <v>-0.47533810830895673</v>
      </c>
      <c r="O1523" s="15">
        <v>22.852736400000001</v>
      </c>
      <c r="P1523" s="16">
        <f t="shared" si="6"/>
        <v>43.758435860661308</v>
      </c>
      <c r="Q1523" s="17">
        <v>2</v>
      </c>
      <c r="R1523" s="7">
        <f t="shared" si="7"/>
        <v>87.516871721322616</v>
      </c>
      <c r="S1523" s="18">
        <f t="shared" si="8"/>
        <v>43.758435860661308</v>
      </c>
      <c r="T1523" s="19">
        <f t="shared" si="9"/>
        <v>-0.189248646380829</v>
      </c>
      <c r="U1523" s="15">
        <v>22.096370799999999</v>
      </c>
      <c r="V1523" s="16">
        <f t="shared" si="10"/>
        <v>45.256300641008437</v>
      </c>
      <c r="W1523" s="19">
        <f t="shared" si="11"/>
        <v>-0.66432903686704825</v>
      </c>
      <c r="X1523" s="15">
        <v>31.8758211</v>
      </c>
      <c r="Y1523" s="16">
        <f t="shared" si="12"/>
        <v>33.510072937383882</v>
      </c>
      <c r="Z1523" s="17">
        <v>3</v>
      </c>
      <c r="AA1523" s="20">
        <f t="shared" si="13"/>
        <v>100.53021881215165</v>
      </c>
      <c r="AB1523" s="18">
        <f t="shared" si="14"/>
        <v>33.510072937383882</v>
      </c>
      <c r="AC1523" s="19">
        <f t="shared" si="15"/>
        <v>0.55946831449997658</v>
      </c>
      <c r="AD1523" s="15">
        <v>31.887029900000002</v>
      </c>
      <c r="AE1523" s="16">
        <f t="shared" si="16"/>
        <v>33.56669854033661</v>
      </c>
      <c r="AF1523" s="17">
        <v>4</v>
      </c>
      <c r="AG1523" s="7">
        <f t="shared" si="17"/>
        <v>134.26679416134644</v>
      </c>
      <c r="AH1523" s="18">
        <f t="shared" si="18"/>
        <v>44.200895612419515</v>
      </c>
      <c r="AI1523" s="19">
        <f t="shared" si="19"/>
        <v>1.5554918135804536</v>
      </c>
      <c r="AJ1523" s="5">
        <v>22</v>
      </c>
      <c r="AK1523" s="15">
        <v>12.3048842</v>
      </c>
      <c r="AL1523" s="16">
        <f t="shared" si="20"/>
        <v>81.268542128986468</v>
      </c>
      <c r="AM1523" s="17">
        <v>3</v>
      </c>
      <c r="AN1523" s="7">
        <f t="shared" si="21"/>
        <v>243.8056263869594</v>
      </c>
      <c r="AO1523" s="18">
        <f t="shared" si="22"/>
        <v>81.268542128986468</v>
      </c>
      <c r="AP1523" s="19">
        <f t="shared" si="23"/>
        <v>1.5753819478176232</v>
      </c>
      <c r="AQ1523" s="5">
        <v>4</v>
      </c>
      <c r="AR1523" s="15">
        <v>22.09637081</v>
      </c>
      <c r="AS1523" s="21">
        <f t="shared" si="24"/>
        <v>45.256300620527107</v>
      </c>
      <c r="AT1523" s="19">
        <f t="shared" si="25"/>
        <v>0.55980567160721972</v>
      </c>
      <c r="AU1523" s="5">
        <v>0</v>
      </c>
      <c r="AV1523" s="15">
        <v>25.5086884</v>
      </c>
      <c r="AW1523" s="16">
        <f t="shared" si="26"/>
        <v>0</v>
      </c>
      <c r="AX1523" s="19">
        <f t="shared" si="27"/>
        <v>-0.82680925094591806</v>
      </c>
      <c r="AY1523" s="15">
        <v>29.2091058</v>
      </c>
      <c r="AZ1523" s="16">
        <f t="shared" si="28"/>
        <v>34.23589913526213</v>
      </c>
      <c r="BA1523" s="19">
        <f t="shared" si="29"/>
        <v>0.19382985000765077</v>
      </c>
      <c r="BB1523" s="15">
        <v>29.209105839999999</v>
      </c>
      <c r="BC1523" s="16">
        <f t="shared" si="30"/>
        <v>34.235899088378254</v>
      </c>
      <c r="BD1523" s="19">
        <f t="shared" si="31"/>
        <v>-1.668510084753853</v>
      </c>
      <c r="BE1523" s="15">
        <v>32.178227700000001</v>
      </c>
      <c r="BF1523" s="21">
        <f t="shared" si="32"/>
        <v>31.076913536788727</v>
      </c>
      <c r="BG1523" s="19">
        <f t="shared" si="33"/>
        <v>-0.38974760477919174</v>
      </c>
      <c r="BH1523" s="15">
        <v>29.2091058</v>
      </c>
      <c r="BI1523" s="16">
        <f t="shared" si="34"/>
        <v>34.23589913526213</v>
      </c>
      <c r="BJ1523" s="22">
        <f t="shared" si="35"/>
        <v>0.40998951248236165</v>
      </c>
      <c r="BK1523" s="15">
        <v>29.2091058</v>
      </c>
      <c r="BL1523" s="16">
        <f t="shared" si="36"/>
        <v>34.23589913526213</v>
      </c>
      <c r="BM1523" s="19">
        <f t="shared" si="37"/>
        <v>1.3625781908745256</v>
      </c>
      <c r="BN1523" s="15">
        <v>29.2091058</v>
      </c>
      <c r="BO1523" s="16">
        <f t="shared" si="38"/>
        <v>34.23589913526213</v>
      </c>
      <c r="BP1523" s="19">
        <f t="shared" si="39"/>
        <v>2.6056456017196794</v>
      </c>
      <c r="BQ1523" s="15">
        <v>22.096370799999999</v>
      </c>
      <c r="BR1523" s="16">
        <f t="shared" si="40"/>
        <v>45.256300641008437</v>
      </c>
      <c r="BS1523" s="19">
        <f t="shared" si="41"/>
        <v>-0.38638522202723546</v>
      </c>
      <c r="BT1523" s="15">
        <v>21.2150125</v>
      </c>
      <c r="BU1523" s="16">
        <f t="shared" si="42"/>
        <v>47.98461561123284</v>
      </c>
      <c r="BV1523" s="19">
        <f t="shared" si="43"/>
        <v>0.38841493306682257</v>
      </c>
      <c r="BW1523" s="15">
        <v>1363.0407</v>
      </c>
      <c r="BX1523" s="18">
        <f t="shared" si="44"/>
        <v>0.20111574948349656</v>
      </c>
      <c r="BY1523" s="19">
        <f t="shared" si="45"/>
        <v>4.0953272190060704E-3</v>
      </c>
      <c r="BZ1523" s="15">
        <v>92.042782099999997</v>
      </c>
      <c r="CA1523" s="18">
        <f t="shared" si="46"/>
        <v>1.4119309956427645E-2</v>
      </c>
      <c r="CB1523" s="19">
        <f t="shared" si="47"/>
        <v>-4.6290013961406945E-2</v>
      </c>
      <c r="CC1523" s="7">
        <f t="shared" si="48"/>
        <v>0.2059376915904472</v>
      </c>
      <c r="CD1523" s="61">
        <f t="shared" si="49"/>
        <v>0.33166907567347709</v>
      </c>
    </row>
    <row r="1524" spans="1:82" ht="15.75" customHeight="1" x14ac:dyDescent="0.25">
      <c r="A1524" s="5">
        <v>50297001005</v>
      </c>
      <c r="B1524" s="5">
        <v>50297</v>
      </c>
      <c r="C1524" s="6" t="s">
        <v>1527</v>
      </c>
      <c r="D1524" s="6" t="s">
        <v>1501</v>
      </c>
      <c r="E1524" s="5">
        <v>123</v>
      </c>
      <c r="F1524" s="15">
        <v>12.13799564</v>
      </c>
      <c r="G1524" s="16">
        <f t="shared" si="0"/>
        <v>82.385925127915101</v>
      </c>
      <c r="H1524" s="17">
        <v>1</v>
      </c>
      <c r="I1524" s="7">
        <f t="shared" si="1"/>
        <v>82.385925127915101</v>
      </c>
      <c r="J1524" s="18">
        <f t="shared" si="2"/>
        <v>27.461975042638368</v>
      </c>
      <c r="K1524" s="19">
        <f t="shared" si="3"/>
        <v>-0.38757234642398974</v>
      </c>
      <c r="L1524" s="15">
        <v>22.9469216</v>
      </c>
      <c r="M1524" s="16">
        <f t="shared" si="4"/>
        <v>43.578830199167108</v>
      </c>
      <c r="N1524" s="19">
        <f t="shared" si="5"/>
        <v>-0.21492587957136822</v>
      </c>
      <c r="O1524" s="15">
        <v>20.238895299999999</v>
      </c>
      <c r="P1524" s="16">
        <f t="shared" si="6"/>
        <v>49.409811413965862</v>
      </c>
      <c r="Q1524" s="17">
        <v>2</v>
      </c>
      <c r="R1524" s="7">
        <f t="shared" si="7"/>
        <v>98.819622827931724</v>
      </c>
      <c r="S1524" s="18">
        <f t="shared" si="8"/>
        <v>49.409811413965862</v>
      </c>
      <c r="T1524" s="19">
        <f t="shared" si="9"/>
        <v>0.12610432827964438</v>
      </c>
      <c r="U1524" s="15">
        <v>19.482529700000001</v>
      </c>
      <c r="V1524" s="16">
        <f t="shared" si="10"/>
        <v>51.328036728207834</v>
      </c>
      <c r="W1524" s="19">
        <f t="shared" si="11"/>
        <v>-0.40499597640110063</v>
      </c>
      <c r="X1524" s="15">
        <v>29.261980000000001</v>
      </c>
      <c r="Y1524" s="16">
        <f t="shared" si="12"/>
        <v>36.503377078379522</v>
      </c>
      <c r="Z1524" s="17">
        <v>3</v>
      </c>
      <c r="AA1524" s="20">
        <f t="shared" si="13"/>
        <v>109.51013123513857</v>
      </c>
      <c r="AB1524" s="18">
        <f t="shared" si="14"/>
        <v>36.503377078379529</v>
      </c>
      <c r="AC1524" s="19">
        <f t="shared" si="15"/>
        <v>0.79249092708087343</v>
      </c>
      <c r="AD1524" s="15">
        <v>29.2731888</v>
      </c>
      <c r="AE1524" s="16">
        <f t="shared" si="16"/>
        <v>36.563912709093039</v>
      </c>
      <c r="AF1524" s="17">
        <v>4</v>
      </c>
      <c r="AG1524" s="7">
        <f t="shared" si="17"/>
        <v>146.25565083637215</v>
      </c>
      <c r="AH1524" s="18">
        <f t="shared" si="18"/>
        <v>48.147651068338682</v>
      </c>
      <c r="AI1524" s="19">
        <f t="shared" si="19"/>
        <v>1.8352023357491174</v>
      </c>
      <c r="AJ1524" s="5">
        <v>56156</v>
      </c>
      <c r="AK1524" s="15">
        <v>10</v>
      </c>
      <c r="AL1524" s="16">
        <f t="shared" si="20"/>
        <v>100</v>
      </c>
      <c r="AM1524" s="17">
        <v>3</v>
      </c>
      <c r="AN1524" s="7">
        <f t="shared" si="21"/>
        <v>300</v>
      </c>
      <c r="AO1524" s="18">
        <f t="shared" si="22"/>
        <v>100</v>
      </c>
      <c r="AP1524" s="19">
        <f t="shared" si="23"/>
        <v>2.179700148844677</v>
      </c>
      <c r="AQ1524" s="5">
        <v>6</v>
      </c>
      <c r="AR1524" s="15">
        <v>19.48252969</v>
      </c>
      <c r="AS1524" s="21">
        <f t="shared" si="24"/>
        <v>51.328036754553509</v>
      </c>
      <c r="AT1524" s="19">
        <f t="shared" si="25"/>
        <v>0.77246693932115684</v>
      </c>
      <c r="AU1524" s="5">
        <v>6</v>
      </c>
      <c r="AV1524" s="15">
        <v>22.894847200000001</v>
      </c>
      <c r="AW1524" s="16">
        <f t="shared" si="26"/>
        <v>43.67795038177848</v>
      </c>
      <c r="AX1524" s="19">
        <f t="shared" si="27"/>
        <v>0.84499931484889934</v>
      </c>
      <c r="AY1524" s="15">
        <v>26.595264700000001</v>
      </c>
      <c r="AZ1524" s="16">
        <f t="shared" si="28"/>
        <v>37.600678589974699</v>
      </c>
      <c r="BA1524" s="19">
        <f t="shared" si="29"/>
        <v>0.43117089361950878</v>
      </c>
      <c r="BB1524" s="15">
        <v>26.595264719999999</v>
      </c>
      <c r="BC1524" s="16">
        <f t="shared" si="30"/>
        <v>37.60067856169848</v>
      </c>
      <c r="BD1524" s="19">
        <f t="shared" si="31"/>
        <v>-1.5353881288978812</v>
      </c>
      <c r="BE1524" s="15">
        <v>29.564386599999999</v>
      </c>
      <c r="BF1524" s="21">
        <f t="shared" si="32"/>
        <v>33.824479889597981</v>
      </c>
      <c r="BG1524" s="19">
        <f t="shared" si="33"/>
        <v>-0.22198259903290943</v>
      </c>
      <c r="BH1524" s="15">
        <v>26.595264700000001</v>
      </c>
      <c r="BI1524" s="16">
        <f t="shared" si="34"/>
        <v>37.600678589974699</v>
      </c>
      <c r="BJ1524" s="22">
        <f t="shared" si="35"/>
        <v>0.65723096440270856</v>
      </c>
      <c r="BK1524" s="15">
        <v>26.595264700000001</v>
      </c>
      <c r="BL1524" s="16">
        <f t="shared" si="36"/>
        <v>37.600678589974699</v>
      </c>
      <c r="BM1524" s="19">
        <f t="shared" si="37"/>
        <v>1.6695559083723275</v>
      </c>
      <c r="BN1524" s="15">
        <v>26.595264700000001</v>
      </c>
      <c r="BO1524" s="16">
        <f t="shared" si="38"/>
        <v>37.600678589974699</v>
      </c>
      <c r="BP1524" s="19">
        <f t="shared" si="39"/>
        <v>3.0161921795808277</v>
      </c>
      <c r="BQ1524" s="15">
        <v>19.482529700000001</v>
      </c>
      <c r="BR1524" s="16">
        <f t="shared" si="40"/>
        <v>51.328036728207834</v>
      </c>
      <c r="BS1524" s="19">
        <f t="shared" si="41"/>
        <v>-0.10647056644716842</v>
      </c>
      <c r="BT1524" s="15">
        <v>18.601171300000001</v>
      </c>
      <c r="BU1524" s="16">
        <f t="shared" si="42"/>
        <v>54.727425686359865</v>
      </c>
      <c r="BV1524" s="19">
        <f t="shared" si="43"/>
        <v>0.68736116327334806</v>
      </c>
      <c r="BW1524" s="15">
        <v>1633.5589399999999</v>
      </c>
      <c r="BX1524" s="18">
        <f t="shared" si="44"/>
        <v>0.24103053602402788</v>
      </c>
      <c r="BY1524" s="19">
        <f t="shared" si="45"/>
        <v>1.8351229130917301E-2</v>
      </c>
      <c r="BZ1524" s="15">
        <v>124.229</v>
      </c>
      <c r="CA1524" s="18">
        <f t="shared" si="46"/>
        <v>1.9056657312589532E-2</v>
      </c>
      <c r="CB1524" s="19">
        <f t="shared" si="47"/>
        <v>-4.436512859383937E-2</v>
      </c>
      <c r="CC1524" s="7">
        <f t="shared" si="48"/>
        <v>0.5323750372176711</v>
      </c>
      <c r="CD1524" s="61">
        <f t="shared" si="49"/>
        <v>0.85740660265713331</v>
      </c>
    </row>
    <row r="1525" spans="1:82" ht="15.75" customHeight="1" x14ac:dyDescent="0.25">
      <c r="A1525" s="5">
        <v>50297001101</v>
      </c>
      <c r="B1525" s="5">
        <v>50297</v>
      </c>
      <c r="C1525" s="6" t="s">
        <v>1528</v>
      </c>
      <c r="D1525" s="6" t="s">
        <v>1501</v>
      </c>
      <c r="E1525" s="5">
        <v>290</v>
      </c>
      <c r="F1525" s="15">
        <v>11.992541129999999</v>
      </c>
      <c r="G1525" s="16">
        <f t="shared" si="0"/>
        <v>83.385163257722354</v>
      </c>
      <c r="H1525" s="17">
        <v>1</v>
      </c>
      <c r="I1525" s="7">
        <f t="shared" si="1"/>
        <v>83.385163257722354</v>
      </c>
      <c r="J1525" s="18">
        <f t="shared" si="2"/>
        <v>27.795054419240788</v>
      </c>
      <c r="K1525" s="19">
        <f t="shared" si="3"/>
        <v>-0.36925098357853925</v>
      </c>
      <c r="L1525" s="15">
        <v>21.3117977</v>
      </c>
      <c r="M1525" s="16">
        <f t="shared" si="4"/>
        <v>46.922367323334718</v>
      </c>
      <c r="N1525" s="19">
        <f t="shared" si="5"/>
        <v>-1.9542965844094831E-2</v>
      </c>
      <c r="O1525" s="15">
        <v>14.360636599999999</v>
      </c>
      <c r="P1525" s="16">
        <f t="shared" si="6"/>
        <v>69.63479599504663</v>
      </c>
      <c r="Q1525" s="17">
        <v>2</v>
      </c>
      <c r="R1525" s="7">
        <f t="shared" si="7"/>
        <v>139.26959199009326</v>
      </c>
      <c r="S1525" s="18">
        <f t="shared" si="8"/>
        <v>69.63479599504663</v>
      </c>
      <c r="T1525" s="19">
        <f t="shared" si="9"/>
        <v>1.2546807235214341</v>
      </c>
      <c r="U1525" s="15">
        <v>16.8150765</v>
      </c>
      <c r="V1525" s="16">
        <f t="shared" si="10"/>
        <v>59.470440113668232</v>
      </c>
      <c r="W1525" s="19">
        <f t="shared" si="11"/>
        <v>-5.722157396100444E-2</v>
      </c>
      <c r="X1525" s="15">
        <v>23.287943299999998</v>
      </c>
      <c r="Y1525" s="16">
        <f t="shared" si="12"/>
        <v>45.867557999421962</v>
      </c>
      <c r="Z1525" s="17">
        <v>3</v>
      </c>
      <c r="AA1525" s="20">
        <f t="shared" si="13"/>
        <v>137.60267399826589</v>
      </c>
      <c r="AB1525" s="18">
        <f t="shared" si="14"/>
        <v>45.867557999421962</v>
      </c>
      <c r="AC1525" s="19">
        <f t="shared" si="15"/>
        <v>1.5214732824040071</v>
      </c>
      <c r="AD1525" s="15">
        <v>23.299152200000002</v>
      </c>
      <c r="AE1525" s="16">
        <f t="shared" si="16"/>
        <v>45.939110179296563</v>
      </c>
      <c r="AF1525" s="17">
        <v>4</v>
      </c>
      <c r="AG1525" s="7">
        <f t="shared" si="17"/>
        <v>183.75644071718625</v>
      </c>
      <c r="AH1525" s="18">
        <f t="shared" si="18"/>
        <v>60.492985663229412</v>
      </c>
      <c r="AI1525" s="19">
        <f t="shared" si="19"/>
        <v>2.7101285946600724</v>
      </c>
      <c r="AJ1525" s="5">
        <v>60</v>
      </c>
      <c r="AK1525" s="15">
        <v>24.928122599999998</v>
      </c>
      <c r="AL1525" s="16">
        <f t="shared" si="20"/>
        <v>40.115335440463539</v>
      </c>
      <c r="AM1525" s="17">
        <v>3</v>
      </c>
      <c r="AN1525" s="7">
        <f t="shared" si="21"/>
        <v>120.34600632139062</v>
      </c>
      <c r="AO1525" s="18">
        <f t="shared" si="22"/>
        <v>40.115335440463539</v>
      </c>
      <c r="AP1525" s="19">
        <f t="shared" si="23"/>
        <v>0.24768860949034754</v>
      </c>
      <c r="AQ1525" s="5">
        <v>8</v>
      </c>
      <c r="AR1525" s="15">
        <v>19.071087729999999</v>
      </c>
      <c r="AS1525" s="21">
        <f t="shared" si="24"/>
        <v>52.435394045560301</v>
      </c>
      <c r="AT1525" s="19">
        <f t="shared" si="25"/>
        <v>0.81125189310036727</v>
      </c>
      <c r="AU1525" s="5">
        <v>9</v>
      </c>
      <c r="AV1525" s="15">
        <v>19.0710877</v>
      </c>
      <c r="AW1525" s="16">
        <f t="shared" si="26"/>
        <v>52.435394128044415</v>
      </c>
      <c r="AX1525" s="19">
        <f t="shared" si="27"/>
        <v>1.1801974947429235</v>
      </c>
      <c r="AY1525" s="15">
        <v>20.6212281</v>
      </c>
      <c r="AZ1525" s="16">
        <f t="shared" si="28"/>
        <v>48.493717015816337</v>
      </c>
      <c r="BA1525" s="19">
        <f t="shared" si="29"/>
        <v>1.1995318346233452</v>
      </c>
      <c r="BB1525" s="15">
        <v>20.621228110000001</v>
      </c>
      <c r="BC1525" s="16">
        <f t="shared" si="30"/>
        <v>48.49371699229993</v>
      </c>
      <c r="BD1525" s="19">
        <f t="shared" si="31"/>
        <v>-1.1044230113934559</v>
      </c>
      <c r="BE1525" s="15">
        <v>23.590350000000001</v>
      </c>
      <c r="BF1525" s="21">
        <f t="shared" si="32"/>
        <v>42.390214642851845</v>
      </c>
      <c r="BG1525" s="19">
        <f t="shared" si="33"/>
        <v>0.30103681363076285</v>
      </c>
      <c r="BH1525" s="15">
        <v>20.6212281</v>
      </c>
      <c r="BI1525" s="16">
        <f t="shared" si="34"/>
        <v>48.493717015816337</v>
      </c>
      <c r="BJ1525" s="22">
        <f t="shared" si="35"/>
        <v>1.4576431972036488</v>
      </c>
      <c r="BK1525" s="15">
        <v>20.6212281</v>
      </c>
      <c r="BL1525" s="16">
        <f t="shared" si="36"/>
        <v>48.493717015816337</v>
      </c>
      <c r="BM1525" s="19">
        <f t="shared" si="37"/>
        <v>2.6633565772088423</v>
      </c>
      <c r="BN1525" s="15">
        <v>20.6212281</v>
      </c>
      <c r="BO1525" s="16">
        <f t="shared" si="38"/>
        <v>48.493717015816337</v>
      </c>
      <c r="BP1525" s="19">
        <f t="shared" si="39"/>
        <v>4.3452836426114416</v>
      </c>
      <c r="BQ1525" s="15">
        <v>11.961110100000001</v>
      </c>
      <c r="BR1525" s="16">
        <f t="shared" si="40"/>
        <v>83.604280174630276</v>
      </c>
      <c r="BS1525" s="19">
        <f t="shared" si="41"/>
        <v>1.3815047733853243</v>
      </c>
      <c r="BT1525" s="15">
        <v>11.7429717</v>
      </c>
      <c r="BU1525" s="16">
        <f t="shared" si="42"/>
        <v>86.689659654037996</v>
      </c>
      <c r="BV1525" s="19">
        <f t="shared" si="43"/>
        <v>2.1044245607525265</v>
      </c>
      <c r="BW1525" s="15">
        <v>2658.8319099999999</v>
      </c>
      <c r="BX1525" s="18">
        <f t="shared" si="44"/>
        <v>0.39230888140778675</v>
      </c>
      <c r="BY1525" s="19">
        <f t="shared" si="45"/>
        <v>7.2381563252763972E-2</v>
      </c>
      <c r="BZ1525" s="15">
        <v>291.90036099999998</v>
      </c>
      <c r="CA1525" s="18">
        <f t="shared" si="46"/>
        <v>4.4777347873670187E-2</v>
      </c>
      <c r="CB1525" s="19">
        <f t="shared" si="47"/>
        <v>-3.433760220500446E-2</v>
      </c>
      <c r="CC1525" s="7">
        <f t="shared" si="48"/>
        <v>1.0350424959792481</v>
      </c>
      <c r="CD1525" s="61">
        <f t="shared" si="49"/>
        <v>1.6669682236067653</v>
      </c>
    </row>
    <row r="1526" spans="1:82" ht="15.75" customHeight="1" x14ac:dyDescent="0.25">
      <c r="A1526" s="5">
        <v>50297001102</v>
      </c>
      <c r="B1526" s="5">
        <v>50297</v>
      </c>
      <c r="C1526" s="6" t="s">
        <v>1529</v>
      </c>
      <c r="D1526" s="6" t="s">
        <v>1501</v>
      </c>
      <c r="E1526" s="5">
        <v>2276</v>
      </c>
      <c r="F1526" s="15">
        <v>10.240893160000001</v>
      </c>
      <c r="G1526" s="16">
        <f t="shared" si="0"/>
        <v>97.647732905359192</v>
      </c>
      <c r="H1526" s="17">
        <v>1</v>
      </c>
      <c r="I1526" s="7">
        <f t="shared" si="1"/>
        <v>97.647732905359192</v>
      </c>
      <c r="J1526" s="18">
        <f t="shared" si="2"/>
        <v>32.549244301786395</v>
      </c>
      <c r="K1526" s="19">
        <f t="shared" si="3"/>
        <v>-0.10774203408192039</v>
      </c>
      <c r="L1526" s="15">
        <v>22.428025300000002</v>
      </c>
      <c r="M1526" s="16">
        <f t="shared" si="4"/>
        <v>44.587072942172931</v>
      </c>
      <c r="N1526" s="19">
        <f t="shared" si="5"/>
        <v>-0.15600821317282371</v>
      </c>
      <c r="O1526" s="15">
        <v>15.476864300000001</v>
      </c>
      <c r="P1526" s="16">
        <f t="shared" si="6"/>
        <v>64.612571423786406</v>
      </c>
      <c r="Q1526" s="17">
        <v>2</v>
      </c>
      <c r="R1526" s="7">
        <f t="shared" si="7"/>
        <v>129.22514284757281</v>
      </c>
      <c r="S1526" s="18">
        <f t="shared" si="8"/>
        <v>64.612571423786406</v>
      </c>
      <c r="T1526" s="19">
        <f t="shared" si="9"/>
        <v>0.97443506597815777</v>
      </c>
      <c r="U1526" s="15">
        <v>17.9313042</v>
      </c>
      <c r="V1526" s="16">
        <f t="shared" si="10"/>
        <v>55.768391905369604</v>
      </c>
      <c r="W1526" s="19">
        <f t="shared" si="11"/>
        <v>-0.21534166977257863</v>
      </c>
      <c r="X1526" s="15">
        <v>24.404171000000002</v>
      </c>
      <c r="Y1526" s="16">
        <f t="shared" si="12"/>
        <v>43.769611760219185</v>
      </c>
      <c r="Z1526" s="17">
        <v>3</v>
      </c>
      <c r="AA1526" s="20">
        <f t="shared" si="13"/>
        <v>131.30883528065755</v>
      </c>
      <c r="AB1526" s="18">
        <f t="shared" si="14"/>
        <v>43.769611760219185</v>
      </c>
      <c r="AC1526" s="19">
        <f t="shared" si="15"/>
        <v>1.3581524534184539</v>
      </c>
      <c r="AD1526" s="15">
        <v>24.4153798</v>
      </c>
      <c r="AE1526" s="16">
        <f t="shared" si="16"/>
        <v>43.838856031229952</v>
      </c>
      <c r="AF1526" s="17">
        <v>4</v>
      </c>
      <c r="AG1526" s="7">
        <f t="shared" si="17"/>
        <v>175.35542412491981</v>
      </c>
      <c r="AH1526" s="18">
        <f t="shared" si="18"/>
        <v>57.727354296573345</v>
      </c>
      <c r="AI1526" s="19">
        <f t="shared" si="19"/>
        <v>2.5141255226852866</v>
      </c>
      <c r="AJ1526" s="5">
        <v>43</v>
      </c>
      <c r="AK1526" s="15">
        <v>14.037809899999999</v>
      </c>
      <c r="AL1526" s="16">
        <f t="shared" si="20"/>
        <v>71.236183359342974</v>
      </c>
      <c r="AM1526" s="17">
        <v>3</v>
      </c>
      <c r="AN1526" s="7">
        <f t="shared" si="21"/>
        <v>213.70855007802891</v>
      </c>
      <c r="AO1526" s="18">
        <f t="shared" si="22"/>
        <v>71.236183359342959</v>
      </c>
      <c r="AP1526" s="19">
        <f t="shared" si="23"/>
        <v>1.2517158965429445</v>
      </c>
      <c r="AQ1526" s="5">
        <v>126</v>
      </c>
      <c r="AR1526" s="15">
        <v>20.187315399999999</v>
      </c>
      <c r="AS1526" s="21">
        <f t="shared" si="24"/>
        <v>49.536056686368511</v>
      </c>
      <c r="AT1526" s="19">
        <f t="shared" si="25"/>
        <v>0.70970321826900085</v>
      </c>
      <c r="AU1526" s="5">
        <v>46</v>
      </c>
      <c r="AV1526" s="15">
        <v>20.187315399999999</v>
      </c>
      <c r="AW1526" s="16">
        <f t="shared" si="26"/>
        <v>49.536056686368511</v>
      </c>
      <c r="AX1526" s="19">
        <f t="shared" si="27"/>
        <v>1.0692230298755077</v>
      </c>
      <c r="AY1526" s="15">
        <v>21.737455799999999</v>
      </c>
      <c r="AZ1526" s="16">
        <f t="shared" si="28"/>
        <v>46.003543800190272</v>
      </c>
      <c r="BA1526" s="19">
        <f t="shared" si="29"/>
        <v>1.0238827860822208</v>
      </c>
      <c r="BB1526" s="15">
        <v>21.737455789999999</v>
      </c>
      <c r="BC1526" s="16">
        <f t="shared" si="30"/>
        <v>46.003543821353531</v>
      </c>
      <c r="BD1526" s="19">
        <f t="shared" si="31"/>
        <v>-1.2029426099481109</v>
      </c>
      <c r="BE1526" s="15">
        <v>24.7065777</v>
      </c>
      <c r="BF1526" s="21">
        <f t="shared" si="32"/>
        <v>40.475051305871474</v>
      </c>
      <c r="BG1526" s="19">
        <f t="shared" si="33"/>
        <v>0.1840979131725192</v>
      </c>
      <c r="BH1526" s="15">
        <v>21.737455799999999</v>
      </c>
      <c r="BI1526" s="16">
        <f t="shared" si="34"/>
        <v>46.003543800190272</v>
      </c>
      <c r="BJ1526" s="22">
        <f t="shared" si="35"/>
        <v>1.2746671508829128</v>
      </c>
      <c r="BK1526" s="15">
        <v>21.737455799999999</v>
      </c>
      <c r="BL1526" s="16">
        <f t="shared" si="36"/>
        <v>46.003543800190272</v>
      </c>
      <c r="BM1526" s="19">
        <f t="shared" si="37"/>
        <v>2.4361714971179538</v>
      </c>
      <c r="BN1526" s="15">
        <v>21.737455799999999</v>
      </c>
      <c r="BO1526" s="16">
        <f t="shared" si="38"/>
        <v>46.003543800190272</v>
      </c>
      <c r="BP1526" s="19">
        <f t="shared" si="39"/>
        <v>4.041450328803923</v>
      </c>
      <c r="BQ1526" s="15">
        <v>10</v>
      </c>
      <c r="BR1526" s="16">
        <f t="shared" si="40"/>
        <v>100</v>
      </c>
      <c r="BS1526" s="19">
        <f t="shared" si="41"/>
        <v>2.1373680391786363</v>
      </c>
      <c r="BT1526" s="15">
        <v>11.5842665</v>
      </c>
      <c r="BU1526" s="16">
        <f t="shared" si="42"/>
        <v>87.877313595988142</v>
      </c>
      <c r="BV1526" s="19">
        <f t="shared" si="43"/>
        <v>2.1570798579921164</v>
      </c>
      <c r="BW1526" s="15">
        <v>2405.3404500000001</v>
      </c>
      <c r="BX1526" s="18">
        <f t="shared" si="44"/>
        <v>0.35490638494119869</v>
      </c>
      <c r="BY1526" s="19">
        <f t="shared" si="45"/>
        <v>5.9022946882691614E-2</v>
      </c>
      <c r="BZ1526" s="15">
        <v>2277.7384900000002</v>
      </c>
      <c r="CA1526" s="18">
        <f t="shared" si="46"/>
        <v>0.34940377731145822</v>
      </c>
      <c r="CB1526" s="19">
        <f t="shared" si="47"/>
        <v>8.442474411186035E-2</v>
      </c>
      <c r="CC1526" s="7">
        <f t="shared" si="48"/>
        <v>1.0312361012641447</v>
      </c>
      <c r="CD1526" s="61">
        <f t="shared" si="49"/>
        <v>1.6608379061934893</v>
      </c>
    </row>
    <row r="1527" spans="1:82" ht="15.75" customHeight="1" x14ac:dyDescent="0.25">
      <c r="A1527" s="5">
        <v>50297001301</v>
      </c>
      <c r="B1527" s="5">
        <v>50297</v>
      </c>
      <c r="C1527" s="6" t="s">
        <v>1530</v>
      </c>
      <c r="D1527" s="6" t="s">
        <v>1501</v>
      </c>
      <c r="E1527" s="5">
        <v>25</v>
      </c>
      <c r="F1527" s="15">
        <v>10.23281832</v>
      </c>
      <c r="G1527" s="16">
        <f t="shared" si="0"/>
        <v>97.724787905742858</v>
      </c>
      <c r="H1527" s="17">
        <v>1</v>
      </c>
      <c r="I1527" s="7">
        <f t="shared" si="1"/>
        <v>97.724787905742858</v>
      </c>
      <c r="J1527" s="18">
        <f t="shared" si="2"/>
        <v>32.574929301914281</v>
      </c>
      <c r="K1527" s="19">
        <f t="shared" si="3"/>
        <v>-0.1063292050685223</v>
      </c>
      <c r="L1527" s="15">
        <v>34.549315300000004</v>
      </c>
      <c r="M1527" s="16">
        <f t="shared" si="4"/>
        <v>28.944133662758865</v>
      </c>
      <c r="N1527" s="19">
        <f t="shared" si="5"/>
        <v>-1.0701189115643155</v>
      </c>
      <c r="O1527" s="15">
        <v>33.706818800000001</v>
      </c>
      <c r="P1527" s="16">
        <f t="shared" si="6"/>
        <v>29.667587615832794</v>
      </c>
      <c r="Q1527" s="17">
        <v>2</v>
      </c>
      <c r="R1527" s="7">
        <f t="shared" si="7"/>
        <v>59.335175231665588</v>
      </c>
      <c r="S1527" s="18">
        <f t="shared" si="8"/>
        <v>29.667587615832794</v>
      </c>
      <c r="T1527" s="19">
        <f t="shared" si="9"/>
        <v>-0.97553348404263718</v>
      </c>
      <c r="U1527" s="15">
        <v>28.870049399999999</v>
      </c>
      <c r="V1527" s="16">
        <f t="shared" si="10"/>
        <v>34.637973290063023</v>
      </c>
      <c r="W1527" s="19">
        <f t="shared" si="11"/>
        <v>-1.1178539084034356</v>
      </c>
      <c r="X1527" s="15">
        <v>34.929504100000003</v>
      </c>
      <c r="Y1527" s="16">
        <f t="shared" si="12"/>
        <v>30.580482532530429</v>
      </c>
      <c r="Z1527" s="17">
        <v>3</v>
      </c>
      <c r="AA1527" s="20">
        <f t="shared" si="13"/>
        <v>91.741447597591289</v>
      </c>
      <c r="AB1527" s="18">
        <f t="shared" si="14"/>
        <v>30.580482532530429</v>
      </c>
      <c r="AC1527" s="19">
        <f t="shared" si="15"/>
        <v>0.33140568612175603</v>
      </c>
      <c r="AD1527" s="15">
        <v>34.918295299999997</v>
      </c>
      <c r="AE1527" s="16">
        <f t="shared" si="16"/>
        <v>30.652765571863416</v>
      </c>
      <c r="AF1527" s="17">
        <v>4</v>
      </c>
      <c r="AG1527" s="7">
        <f t="shared" si="17"/>
        <v>122.61106228745366</v>
      </c>
      <c r="AH1527" s="18">
        <f t="shared" si="18"/>
        <v>40.363805503414717</v>
      </c>
      <c r="AI1527" s="19">
        <f t="shared" si="19"/>
        <v>1.2835533846645453</v>
      </c>
      <c r="AJ1527" s="5">
        <v>11</v>
      </c>
      <c r="AK1527" s="15">
        <v>16.375476500000001</v>
      </c>
      <c r="AL1527" s="16">
        <f t="shared" si="20"/>
        <v>61.066925289166392</v>
      </c>
      <c r="AM1527" s="17">
        <v>3</v>
      </c>
      <c r="AN1527" s="7">
        <f t="shared" si="21"/>
        <v>183.20077586749917</v>
      </c>
      <c r="AO1527" s="18">
        <f t="shared" si="22"/>
        <v>61.066925289166392</v>
      </c>
      <c r="AP1527" s="19">
        <f t="shared" si="23"/>
        <v>0.92363317147866064</v>
      </c>
      <c r="AQ1527" s="5">
        <v>0</v>
      </c>
      <c r="AR1527" s="15">
        <v>35.570281829999999</v>
      </c>
      <c r="AS1527" s="21">
        <f t="shared" si="24"/>
        <v>0</v>
      </c>
      <c r="AT1527" s="19">
        <f t="shared" si="25"/>
        <v>-1.0252866396461213</v>
      </c>
      <c r="AU1527" s="5">
        <v>1</v>
      </c>
      <c r="AV1527" s="15">
        <v>36.8576294</v>
      </c>
      <c r="AW1527" s="16">
        <f t="shared" si="26"/>
        <v>27.131424789897096</v>
      </c>
      <c r="AX1527" s="19">
        <f t="shared" si="27"/>
        <v>0.21166778310672493</v>
      </c>
      <c r="AY1527" s="15">
        <v>36.8576294</v>
      </c>
      <c r="AZ1527" s="16">
        <f t="shared" si="28"/>
        <v>27.131424789897096</v>
      </c>
      <c r="BA1527" s="19">
        <f t="shared" si="29"/>
        <v>-0.30729760221838187</v>
      </c>
      <c r="BB1527" s="15">
        <v>36.8576294</v>
      </c>
      <c r="BC1527" s="16">
        <f t="shared" si="30"/>
        <v>27.131424789897096</v>
      </c>
      <c r="BD1527" s="19">
        <f t="shared" si="31"/>
        <v>-1.949586904629081</v>
      </c>
      <c r="BE1527" s="15">
        <v>43.527433799999997</v>
      </c>
      <c r="BF1527" s="21">
        <f t="shared" si="32"/>
        <v>22.974016906091993</v>
      </c>
      <c r="BG1527" s="19">
        <f t="shared" si="33"/>
        <v>-0.88450635680003586</v>
      </c>
      <c r="BH1527" s="15">
        <v>36.8576294</v>
      </c>
      <c r="BI1527" s="16">
        <f t="shared" si="34"/>
        <v>27.131424789897096</v>
      </c>
      <c r="BJ1527" s="22">
        <f t="shared" si="35"/>
        <v>-0.11204189430681101</v>
      </c>
      <c r="BK1527" s="15">
        <v>36.8576294</v>
      </c>
      <c r="BL1527" s="16">
        <f t="shared" si="36"/>
        <v>27.131424789897096</v>
      </c>
      <c r="BM1527" s="19">
        <f t="shared" si="37"/>
        <v>0.71441823034357599</v>
      </c>
      <c r="BN1527" s="15">
        <v>36.8576294</v>
      </c>
      <c r="BO1527" s="16">
        <f t="shared" si="38"/>
        <v>27.131424789897096</v>
      </c>
      <c r="BP1527" s="19">
        <f t="shared" si="39"/>
        <v>1.7388079176310818</v>
      </c>
      <c r="BQ1527" s="15">
        <v>25.208000699999999</v>
      </c>
      <c r="BR1527" s="16">
        <f t="shared" si="40"/>
        <v>39.669944947280172</v>
      </c>
      <c r="BS1527" s="19">
        <f t="shared" si="41"/>
        <v>-0.64392323216149272</v>
      </c>
      <c r="BT1527" s="15">
        <v>24.224616600000001</v>
      </c>
      <c r="BU1527" s="16">
        <f t="shared" si="42"/>
        <v>42.023130306219166</v>
      </c>
      <c r="BV1527" s="19">
        <f t="shared" si="43"/>
        <v>0.12410917055698896</v>
      </c>
      <c r="BW1527" s="15">
        <v>731.12616400000002</v>
      </c>
      <c r="BX1527" s="18">
        <f t="shared" si="44"/>
        <v>0.10787717963216639</v>
      </c>
      <c r="BY1527" s="19">
        <f t="shared" si="45"/>
        <v>-2.9205612643410973E-2</v>
      </c>
      <c r="BZ1527" s="15">
        <v>25.579204900000001</v>
      </c>
      <c r="CA1527" s="18">
        <f t="shared" si="46"/>
        <v>3.9238353533217769E-3</v>
      </c>
      <c r="CB1527" s="19">
        <f t="shared" si="47"/>
        <v>-5.0264844667703694E-2</v>
      </c>
      <c r="CC1527" s="7">
        <f t="shared" si="48"/>
        <v>-0.15496596064466397</v>
      </c>
      <c r="CD1527" s="61">
        <f t="shared" si="49"/>
        <v>-0.24957751313481361</v>
      </c>
    </row>
    <row r="1528" spans="1:82" ht="15.75" customHeight="1" x14ac:dyDescent="0.25">
      <c r="A1528" s="5">
        <v>50297001401</v>
      </c>
      <c r="B1528" s="5">
        <v>50297</v>
      </c>
      <c r="C1528" s="6" t="s">
        <v>1531</v>
      </c>
      <c r="D1528" s="6" t="s">
        <v>1501</v>
      </c>
      <c r="E1528" s="5">
        <v>108</v>
      </c>
      <c r="F1528" s="15">
        <v>12.27117531</v>
      </c>
      <c r="G1528" s="16">
        <f t="shared" si="0"/>
        <v>81.491786624960213</v>
      </c>
      <c r="H1528" s="17">
        <v>1</v>
      </c>
      <c r="I1528" s="7">
        <f t="shared" si="1"/>
        <v>81.491786624960213</v>
      </c>
      <c r="J1528" s="18">
        <f t="shared" si="2"/>
        <v>27.163928874986738</v>
      </c>
      <c r="K1528" s="19">
        <f t="shared" si="3"/>
        <v>-0.40396667271924858</v>
      </c>
      <c r="L1528" s="15">
        <v>16.8219961</v>
      </c>
      <c r="M1528" s="16">
        <f t="shared" si="4"/>
        <v>59.445977400981562</v>
      </c>
      <c r="N1528" s="19">
        <f t="shared" si="5"/>
        <v>0.71228663152101646</v>
      </c>
      <c r="O1528" s="15">
        <v>16.8219961</v>
      </c>
      <c r="P1528" s="16">
        <f t="shared" si="6"/>
        <v>59.445977400981562</v>
      </c>
      <c r="Q1528" s="17">
        <v>2</v>
      </c>
      <c r="R1528" s="7">
        <f t="shared" si="7"/>
        <v>118.89195480196312</v>
      </c>
      <c r="S1528" s="18">
        <f t="shared" si="8"/>
        <v>59.445977400981562</v>
      </c>
      <c r="T1528" s="19">
        <f t="shared" si="9"/>
        <v>0.68613343417422978</v>
      </c>
      <c r="U1528" s="15">
        <v>16.910850799999999</v>
      </c>
      <c r="V1528" s="16">
        <f t="shared" si="10"/>
        <v>59.133630343424237</v>
      </c>
      <c r="W1528" s="19">
        <f t="shared" si="11"/>
        <v>-7.160723026387851E-2</v>
      </c>
      <c r="X1528" s="15">
        <v>18.712953899999999</v>
      </c>
      <c r="Y1528" s="16">
        <f t="shared" si="12"/>
        <v>57.081372385575115</v>
      </c>
      <c r="Z1528" s="17">
        <v>3</v>
      </c>
      <c r="AA1528" s="20">
        <f t="shared" si="13"/>
        <v>171.24411715672534</v>
      </c>
      <c r="AB1528" s="18">
        <f t="shared" si="14"/>
        <v>57.081372385575108</v>
      </c>
      <c r="AC1528" s="19">
        <f t="shared" si="15"/>
        <v>2.3944458245090936</v>
      </c>
      <c r="AD1528" s="15">
        <v>18.724162700000001</v>
      </c>
      <c r="AE1528" s="16">
        <f t="shared" si="16"/>
        <v>57.163694694876796</v>
      </c>
      <c r="AF1528" s="17">
        <v>4</v>
      </c>
      <c r="AG1528" s="7">
        <f t="shared" si="17"/>
        <v>228.65477877950718</v>
      </c>
      <c r="AH1528" s="18">
        <f t="shared" si="18"/>
        <v>75.273607828669427</v>
      </c>
      <c r="AI1528" s="19">
        <f t="shared" si="19"/>
        <v>3.7576461290116168</v>
      </c>
      <c r="AJ1528" s="5">
        <v>5</v>
      </c>
      <c r="AK1528" s="15">
        <v>13.8967773</v>
      </c>
      <c r="AL1528" s="16">
        <f t="shared" si="20"/>
        <v>71.95912968973029</v>
      </c>
      <c r="AM1528" s="17">
        <v>3</v>
      </c>
      <c r="AN1528" s="7">
        <f t="shared" si="21"/>
        <v>215.87738906919088</v>
      </c>
      <c r="AO1528" s="18">
        <f t="shared" si="22"/>
        <v>71.95912968973029</v>
      </c>
      <c r="AP1528" s="19">
        <f t="shared" si="23"/>
        <v>1.2750397418531838</v>
      </c>
      <c r="AQ1528" s="5">
        <v>7</v>
      </c>
      <c r="AR1528" s="15">
        <v>16.910850799999999</v>
      </c>
      <c r="AS1528" s="21">
        <f t="shared" si="24"/>
        <v>59.133630343424237</v>
      </c>
      <c r="AT1528" s="19">
        <f t="shared" si="25"/>
        <v>1.045856195907354</v>
      </c>
      <c r="AU1528" s="5">
        <v>2</v>
      </c>
      <c r="AV1528" s="15">
        <v>16.910850799999999</v>
      </c>
      <c r="AW1528" s="16">
        <f t="shared" si="26"/>
        <v>59.133630343424237</v>
      </c>
      <c r="AX1528" s="19">
        <f t="shared" si="27"/>
        <v>1.4365778556048352</v>
      </c>
      <c r="AY1528" s="15">
        <v>19.115360200000001</v>
      </c>
      <c r="AZ1528" s="16">
        <f t="shared" si="28"/>
        <v>52.313950118502078</v>
      </c>
      <c r="BA1528" s="19">
        <f t="shared" si="29"/>
        <v>1.4689991574109107</v>
      </c>
      <c r="BB1528" s="15">
        <v>19.115360240000001</v>
      </c>
      <c r="BC1528" s="16">
        <f t="shared" si="30"/>
        <v>52.313950009032105</v>
      </c>
      <c r="BD1528" s="19">
        <f t="shared" si="31"/>
        <v>-0.95328178652408191</v>
      </c>
      <c r="BE1528" s="15">
        <v>16.910850799999999</v>
      </c>
      <c r="BF1528" s="21">
        <f t="shared" si="32"/>
        <v>59.133630343424237</v>
      </c>
      <c r="BG1528" s="19">
        <f t="shared" si="33"/>
        <v>1.3233812706979762</v>
      </c>
      <c r="BH1528" s="15">
        <v>19.115360200000001</v>
      </c>
      <c r="BI1528" s="16">
        <f t="shared" si="34"/>
        <v>52.313950118502078</v>
      </c>
      <c r="BJ1528" s="22">
        <f t="shared" si="35"/>
        <v>1.7383510390383758</v>
      </c>
      <c r="BK1528" s="15">
        <v>19.115360200000001</v>
      </c>
      <c r="BL1528" s="16">
        <f t="shared" si="36"/>
        <v>52.313950118502078</v>
      </c>
      <c r="BM1528" s="19">
        <f t="shared" si="37"/>
        <v>3.0118865340621941</v>
      </c>
      <c r="BN1528" s="15">
        <v>19.115360200000001</v>
      </c>
      <c r="BO1528" s="16">
        <f t="shared" si="38"/>
        <v>52.313950118502078</v>
      </c>
      <c r="BP1528" s="19">
        <f t="shared" si="39"/>
        <v>4.811401451534369</v>
      </c>
      <c r="BQ1528" s="15">
        <v>12.2525513</v>
      </c>
      <c r="BR1528" s="16">
        <f t="shared" si="40"/>
        <v>81.615655018722506</v>
      </c>
      <c r="BS1528" s="19">
        <f t="shared" si="41"/>
        <v>1.289826657340835</v>
      </c>
      <c r="BT1528" s="15">
        <v>10.6657137</v>
      </c>
      <c r="BU1528" s="16">
        <f t="shared" si="42"/>
        <v>95.445485284308731</v>
      </c>
      <c r="BV1528" s="19">
        <f t="shared" si="43"/>
        <v>2.4926189537950743</v>
      </c>
      <c r="BW1528" s="15">
        <v>5288.4086900000002</v>
      </c>
      <c r="BX1528" s="18">
        <f t="shared" si="44"/>
        <v>0.78030118782541591</v>
      </c>
      <c r="BY1528" s="19">
        <f t="shared" si="45"/>
        <v>0.21095628060091545</v>
      </c>
      <c r="BZ1528" s="15">
        <v>111.591249</v>
      </c>
      <c r="CA1528" s="18">
        <f t="shared" si="46"/>
        <v>1.7118033561220405E-2</v>
      </c>
      <c r="CB1528" s="19">
        <f t="shared" si="47"/>
        <v>-4.512092481862235E-2</v>
      </c>
      <c r="CC1528" s="7">
        <f t="shared" si="48"/>
        <v>1.3779700285650605</v>
      </c>
      <c r="CD1528" s="61">
        <f t="shared" si="49"/>
        <v>2.219263711029809</v>
      </c>
    </row>
    <row r="1529" spans="1:82" ht="15.75" customHeight="1" x14ac:dyDescent="0.25">
      <c r="A1529" s="5">
        <v>50297001402</v>
      </c>
      <c r="B1529" s="5">
        <v>50297</v>
      </c>
      <c r="C1529" s="6" t="s">
        <v>1532</v>
      </c>
      <c r="D1529" s="6" t="s">
        <v>1501</v>
      </c>
      <c r="E1529" s="5">
        <v>35</v>
      </c>
      <c r="F1529" s="15">
        <v>10.91033068</v>
      </c>
      <c r="G1529" s="16">
        <f t="shared" si="0"/>
        <v>91.656250330993643</v>
      </c>
      <c r="H1529" s="17">
        <v>1</v>
      </c>
      <c r="I1529" s="7">
        <f t="shared" si="1"/>
        <v>91.656250330993643</v>
      </c>
      <c r="J1529" s="18">
        <f t="shared" si="2"/>
        <v>30.552083443664547</v>
      </c>
      <c r="K1529" s="19">
        <f t="shared" si="3"/>
        <v>-0.21759785618542474</v>
      </c>
      <c r="L1529" s="15">
        <v>16.590883900000001</v>
      </c>
      <c r="M1529" s="16">
        <f t="shared" si="4"/>
        <v>60.274064120236531</v>
      </c>
      <c r="N1529" s="19">
        <f t="shared" si="5"/>
        <v>0.76067670168276891</v>
      </c>
      <c r="O1529" s="15">
        <v>16.590883900000001</v>
      </c>
      <c r="P1529" s="16">
        <f t="shared" si="6"/>
        <v>60.274064120236531</v>
      </c>
      <c r="Q1529" s="17">
        <v>2</v>
      </c>
      <c r="R1529" s="7">
        <f t="shared" si="7"/>
        <v>120.54812824047306</v>
      </c>
      <c r="S1529" s="18">
        <f t="shared" si="8"/>
        <v>60.274064120236538</v>
      </c>
      <c r="T1529" s="19">
        <f t="shared" si="9"/>
        <v>0.73234158433710328</v>
      </c>
      <c r="U1529" s="15">
        <v>16.7702408</v>
      </c>
      <c r="V1529" s="16">
        <f t="shared" si="10"/>
        <v>59.629435970889581</v>
      </c>
      <c r="W1529" s="19">
        <f t="shared" si="11"/>
        <v>-5.0430619666803872E-2</v>
      </c>
      <c r="X1529" s="15">
        <v>20.073798499999999</v>
      </c>
      <c r="Y1529" s="16">
        <f t="shared" si="12"/>
        <v>53.21170729097436</v>
      </c>
      <c r="Z1529" s="17">
        <v>3</v>
      </c>
      <c r="AA1529" s="20">
        <f t="shared" si="13"/>
        <v>159.63512187292309</v>
      </c>
      <c r="AB1529" s="18">
        <f t="shared" si="14"/>
        <v>53.211707290974367</v>
      </c>
      <c r="AC1529" s="19">
        <f t="shared" si="15"/>
        <v>2.0932003019418368</v>
      </c>
      <c r="AD1529" s="15">
        <v>20.085007300000001</v>
      </c>
      <c r="AE1529" s="16">
        <f t="shared" si="16"/>
        <v>53.290611450263199</v>
      </c>
      <c r="AF1529" s="17">
        <v>4</v>
      </c>
      <c r="AG1529" s="7">
        <f t="shared" si="17"/>
        <v>213.1624458010528</v>
      </c>
      <c r="AH1529" s="18">
        <f t="shared" si="18"/>
        <v>70.173501007390712</v>
      </c>
      <c r="AI1529" s="19">
        <f t="shared" si="19"/>
        <v>3.3961964374792082</v>
      </c>
      <c r="AJ1529" s="5">
        <v>0</v>
      </c>
      <c r="AK1529" s="15">
        <v>13.8967773</v>
      </c>
      <c r="AL1529" s="16">
        <f t="shared" si="20"/>
        <v>71.95912968973029</v>
      </c>
      <c r="AM1529" s="17">
        <v>3</v>
      </c>
      <c r="AN1529" s="7">
        <f t="shared" si="21"/>
        <v>215.87738906919088</v>
      </c>
      <c r="AO1529" s="18">
        <f t="shared" si="22"/>
        <v>0</v>
      </c>
      <c r="AP1529" s="19">
        <f t="shared" si="23"/>
        <v>-1.0465207101426044</v>
      </c>
      <c r="AQ1529" s="5">
        <v>0</v>
      </c>
      <c r="AR1529" s="15">
        <v>16.7702408</v>
      </c>
      <c r="AS1529" s="21">
        <f t="shared" si="24"/>
        <v>0</v>
      </c>
      <c r="AT1529" s="19">
        <f t="shared" si="25"/>
        <v>-1.0252866396461213</v>
      </c>
      <c r="AU1529" s="5">
        <v>0</v>
      </c>
      <c r="AV1529" s="15">
        <v>16.7702408</v>
      </c>
      <c r="AW1529" s="16">
        <f t="shared" si="26"/>
        <v>0</v>
      </c>
      <c r="AX1529" s="19">
        <f t="shared" si="27"/>
        <v>-0.82680925094591806</v>
      </c>
      <c r="AY1529" s="15">
        <v>20.476204899999999</v>
      </c>
      <c r="AZ1529" s="16">
        <f t="shared" si="28"/>
        <v>48.837174900510988</v>
      </c>
      <c r="BA1529" s="19">
        <f t="shared" si="29"/>
        <v>1.2237582821178403</v>
      </c>
      <c r="BB1529" s="15">
        <v>20.476204859999999</v>
      </c>
      <c r="BC1529" s="16">
        <f t="shared" si="30"/>
        <v>48.83717499591377</v>
      </c>
      <c r="BD1529" s="19">
        <f t="shared" si="31"/>
        <v>-1.0908346613818145</v>
      </c>
      <c r="BE1529" s="15">
        <v>16.7702408</v>
      </c>
      <c r="BF1529" s="21">
        <f t="shared" si="32"/>
        <v>59.629435970889581</v>
      </c>
      <c r="BG1529" s="19">
        <f t="shared" si="33"/>
        <v>1.3536549104430968</v>
      </c>
      <c r="BH1529" s="15">
        <v>20.476204899999999</v>
      </c>
      <c r="BI1529" s="16">
        <f t="shared" si="34"/>
        <v>48.837174900510988</v>
      </c>
      <c r="BJ1529" s="22">
        <f t="shared" si="35"/>
        <v>1.4828802230558085</v>
      </c>
      <c r="BK1529" s="15">
        <v>20.476204899999999</v>
      </c>
      <c r="BL1529" s="16">
        <f t="shared" si="36"/>
        <v>48.837174900510988</v>
      </c>
      <c r="BM1529" s="19">
        <f t="shared" si="37"/>
        <v>2.6946911472510249</v>
      </c>
      <c r="BN1529" s="15">
        <v>20.476204899999999</v>
      </c>
      <c r="BO1529" s="16">
        <f t="shared" si="38"/>
        <v>48.837174900510988</v>
      </c>
      <c r="BP1529" s="19">
        <f t="shared" si="39"/>
        <v>4.3871899431873462</v>
      </c>
      <c r="BQ1529" s="15">
        <v>10.8917067</v>
      </c>
      <c r="BR1529" s="16">
        <f t="shared" si="40"/>
        <v>91.812975463248563</v>
      </c>
      <c r="BS1529" s="19">
        <f t="shared" si="41"/>
        <v>1.7599359307143547</v>
      </c>
      <c r="BT1529" s="15">
        <v>12.0265583</v>
      </c>
      <c r="BU1529" s="16">
        <f t="shared" si="42"/>
        <v>84.645514918428489</v>
      </c>
      <c r="BV1529" s="19">
        <f t="shared" si="43"/>
        <v>2.0137962684087789</v>
      </c>
      <c r="BW1529" s="15">
        <v>4500.3894399999999</v>
      </c>
      <c r="BX1529" s="18">
        <f t="shared" si="44"/>
        <v>0.66402947116194944</v>
      </c>
      <c r="BY1529" s="19">
        <f t="shared" si="45"/>
        <v>0.16942885852136227</v>
      </c>
      <c r="BZ1529" s="15">
        <v>38.099769899999998</v>
      </c>
      <c r="CA1529" s="18">
        <f t="shared" si="46"/>
        <v>5.8444828395367706E-3</v>
      </c>
      <c r="CB1529" s="19">
        <f t="shared" si="47"/>
        <v>-4.9516056710166796E-2</v>
      </c>
      <c r="CC1529" s="7">
        <f t="shared" si="48"/>
        <v>0.93477656812956167</v>
      </c>
      <c r="CD1529" s="61">
        <f t="shared" si="49"/>
        <v>1.5054868194275621</v>
      </c>
    </row>
    <row r="1530" spans="1:82" ht="15.75" customHeight="1" x14ac:dyDescent="0.25">
      <c r="A1530" s="5">
        <v>50297001403</v>
      </c>
      <c r="B1530" s="5">
        <v>50297</v>
      </c>
      <c r="C1530" s="6" t="s">
        <v>1533</v>
      </c>
      <c r="D1530" s="6" t="s">
        <v>1501</v>
      </c>
      <c r="E1530" s="5">
        <v>9</v>
      </c>
      <c r="F1530" s="15">
        <v>13.91540122</v>
      </c>
      <c r="G1530" s="16">
        <f t="shared" si="0"/>
        <v>71.862821933063884</v>
      </c>
      <c r="H1530" s="17">
        <v>1</v>
      </c>
      <c r="I1530" s="7">
        <f t="shared" si="1"/>
        <v>71.862821933063884</v>
      </c>
      <c r="J1530" s="18">
        <f t="shared" si="2"/>
        <v>23.954273977687961</v>
      </c>
      <c r="K1530" s="19">
        <f t="shared" si="3"/>
        <v>-0.58051693704942586</v>
      </c>
      <c r="L1530" s="15">
        <v>17.100396499999999</v>
      </c>
      <c r="M1530" s="16">
        <f t="shared" si="4"/>
        <v>58.478176222405139</v>
      </c>
      <c r="N1530" s="19">
        <f t="shared" si="5"/>
        <v>0.65573220811947397</v>
      </c>
      <c r="O1530" s="15">
        <v>17.100396499999999</v>
      </c>
      <c r="P1530" s="16">
        <f t="shared" si="6"/>
        <v>58.478176222405139</v>
      </c>
      <c r="Q1530" s="17">
        <v>2</v>
      </c>
      <c r="R1530" s="7">
        <f t="shared" si="7"/>
        <v>116.95635244481028</v>
      </c>
      <c r="S1530" s="18">
        <f t="shared" si="8"/>
        <v>58.478176222405139</v>
      </c>
      <c r="T1530" s="19">
        <f t="shared" si="9"/>
        <v>0.63212906343912145</v>
      </c>
      <c r="U1530" s="15">
        <v>17.189251200000001</v>
      </c>
      <c r="V1530" s="16">
        <f t="shared" si="10"/>
        <v>58.175890756660763</v>
      </c>
      <c r="W1530" s="19">
        <f t="shared" si="11"/>
        <v>-0.11251374111970962</v>
      </c>
      <c r="X1530" s="15">
        <v>18.991354300000001</v>
      </c>
      <c r="Y1530" s="16">
        <f t="shared" si="12"/>
        <v>56.244598101147531</v>
      </c>
      <c r="Z1530" s="17">
        <v>3</v>
      </c>
      <c r="AA1530" s="20">
        <f t="shared" si="13"/>
        <v>168.73379430344261</v>
      </c>
      <c r="AB1530" s="18">
        <f t="shared" si="14"/>
        <v>56.244598101147531</v>
      </c>
      <c r="AC1530" s="19">
        <f t="shared" si="15"/>
        <v>2.3293046558495778</v>
      </c>
      <c r="AD1530" s="15">
        <v>19.0025631</v>
      </c>
      <c r="AE1530" s="16">
        <f t="shared" si="16"/>
        <v>56.326207910342369</v>
      </c>
      <c r="AF1530" s="17">
        <v>4</v>
      </c>
      <c r="AG1530" s="7">
        <f t="shared" si="17"/>
        <v>225.30483164136947</v>
      </c>
      <c r="AH1530" s="18">
        <f t="shared" si="18"/>
        <v>74.17079856979926</v>
      </c>
      <c r="AI1530" s="19">
        <f t="shared" si="19"/>
        <v>3.6794889294850068</v>
      </c>
      <c r="AJ1530" s="5">
        <v>3</v>
      </c>
      <c r="AK1530" s="15">
        <v>14.404596400000001</v>
      </c>
      <c r="AL1530" s="16">
        <f t="shared" si="20"/>
        <v>69.42228523667626</v>
      </c>
      <c r="AM1530" s="17">
        <v>3</v>
      </c>
      <c r="AN1530" s="7">
        <f t="shared" si="21"/>
        <v>208.26685571002878</v>
      </c>
      <c r="AO1530" s="18">
        <f t="shared" si="22"/>
        <v>69.42228523667626</v>
      </c>
      <c r="AP1530" s="19">
        <f t="shared" si="23"/>
        <v>1.1931955369486928</v>
      </c>
      <c r="AQ1530" s="5">
        <v>1</v>
      </c>
      <c r="AR1530" s="15">
        <v>17.189251240000001</v>
      </c>
      <c r="AS1530" s="21">
        <f t="shared" si="24"/>
        <v>58.175890621283394</v>
      </c>
      <c r="AT1530" s="19">
        <f t="shared" si="25"/>
        <v>1.0123115656805788</v>
      </c>
      <c r="AU1530" s="5">
        <v>0</v>
      </c>
      <c r="AV1530" s="15">
        <v>17.189251200000001</v>
      </c>
      <c r="AW1530" s="16">
        <f t="shared" si="26"/>
        <v>0</v>
      </c>
      <c r="AX1530" s="19">
        <f t="shared" si="27"/>
        <v>-0.82680925094591806</v>
      </c>
      <c r="AY1530" s="15">
        <v>19.393760700000001</v>
      </c>
      <c r="AZ1530" s="16">
        <f t="shared" si="28"/>
        <v>51.562975096418505</v>
      </c>
      <c r="BA1530" s="19">
        <f t="shared" si="29"/>
        <v>1.4160277226209956</v>
      </c>
      <c r="BB1530" s="15">
        <v>19.39376068</v>
      </c>
      <c r="BC1530" s="16">
        <f t="shared" si="30"/>
        <v>51.562975149593321</v>
      </c>
      <c r="BD1530" s="19">
        <f t="shared" si="31"/>
        <v>-0.98299286948801445</v>
      </c>
      <c r="BE1530" s="15">
        <v>17.189251200000001</v>
      </c>
      <c r="BF1530" s="21">
        <f t="shared" si="32"/>
        <v>58.175890756660763</v>
      </c>
      <c r="BG1530" s="19">
        <f t="shared" si="33"/>
        <v>1.2649021780593095</v>
      </c>
      <c r="BH1530" s="15">
        <v>19.393760700000001</v>
      </c>
      <c r="BI1530" s="16">
        <f t="shared" si="34"/>
        <v>51.562975096418505</v>
      </c>
      <c r="BJ1530" s="22">
        <f t="shared" si="35"/>
        <v>1.6831699618489593</v>
      </c>
      <c r="BK1530" s="15">
        <v>19.393760700000001</v>
      </c>
      <c r="BL1530" s="16">
        <f t="shared" si="36"/>
        <v>51.562975096418505</v>
      </c>
      <c r="BM1530" s="19">
        <f t="shared" si="37"/>
        <v>2.9433730991462133</v>
      </c>
      <c r="BN1530" s="15">
        <v>19.393760700000001</v>
      </c>
      <c r="BO1530" s="16">
        <f t="shared" si="38"/>
        <v>51.562975096418505</v>
      </c>
      <c r="BP1530" s="19">
        <f t="shared" si="39"/>
        <v>4.7197727936905975</v>
      </c>
      <c r="BQ1530" s="15">
        <v>13.8967773</v>
      </c>
      <c r="BR1530" s="16">
        <f t="shared" si="40"/>
        <v>71.95912968973029</v>
      </c>
      <c r="BS1530" s="19">
        <f t="shared" si="41"/>
        <v>0.84464871766331906</v>
      </c>
      <c r="BT1530" s="15">
        <v>10.528280799999999</v>
      </c>
      <c r="BU1530" s="16">
        <f t="shared" si="42"/>
        <v>96.69140093603886</v>
      </c>
      <c r="BV1530" s="19">
        <f t="shared" si="43"/>
        <v>2.5478573163012301</v>
      </c>
      <c r="BW1530" s="15">
        <v>5096.8648999999996</v>
      </c>
      <c r="BX1530" s="18">
        <f t="shared" si="44"/>
        <v>0.75203902890033048</v>
      </c>
      <c r="BY1530" s="19">
        <f t="shared" si="45"/>
        <v>0.20086221270340238</v>
      </c>
      <c r="BZ1530" s="15">
        <v>12.4817067</v>
      </c>
      <c r="CA1530" s="18">
        <f t="shared" si="46"/>
        <v>1.9146866452933917E-3</v>
      </c>
      <c r="CB1530" s="19">
        <f t="shared" si="47"/>
        <v>-5.1048135911031869E-2</v>
      </c>
      <c r="CC1530" s="7">
        <f t="shared" si="48"/>
        <v>1.1878365803706514</v>
      </c>
      <c r="CD1530" s="61">
        <f t="shared" si="49"/>
        <v>1.9130478622930847</v>
      </c>
    </row>
    <row r="1531" spans="1:82" ht="15.75" customHeight="1" x14ac:dyDescent="0.25">
      <c r="A1531" s="5">
        <v>50297001404</v>
      </c>
      <c r="B1531" s="5">
        <v>50297</v>
      </c>
      <c r="C1531" s="6" t="s">
        <v>1534</v>
      </c>
      <c r="D1531" s="6" t="s">
        <v>1501</v>
      </c>
      <c r="E1531" s="5">
        <v>104</v>
      </c>
      <c r="F1531" s="15">
        <v>11.198494739999999</v>
      </c>
      <c r="G1531" s="16">
        <f t="shared" si="0"/>
        <v>89.297715739249441</v>
      </c>
      <c r="H1531" s="17">
        <v>1</v>
      </c>
      <c r="I1531" s="7">
        <f t="shared" si="1"/>
        <v>89.297715739249441</v>
      </c>
      <c r="J1531" s="18">
        <f t="shared" si="2"/>
        <v>29.765905246416477</v>
      </c>
      <c r="K1531" s="19">
        <f t="shared" si="3"/>
        <v>-0.26084237093110102</v>
      </c>
      <c r="L1531" s="15">
        <v>16.8790479</v>
      </c>
      <c r="M1531" s="16">
        <f t="shared" si="4"/>
        <v>59.245047820499401</v>
      </c>
      <c r="N1531" s="19">
        <f t="shared" si="5"/>
        <v>0.700545111857652</v>
      </c>
      <c r="O1531" s="15">
        <v>16.8790479</v>
      </c>
      <c r="P1531" s="16">
        <f t="shared" si="6"/>
        <v>59.245047820499401</v>
      </c>
      <c r="Q1531" s="17">
        <v>2</v>
      </c>
      <c r="R1531" s="7">
        <f t="shared" si="7"/>
        <v>118.4900956409988</v>
      </c>
      <c r="S1531" s="18">
        <f t="shared" si="8"/>
        <v>59.245047820499401</v>
      </c>
      <c r="T1531" s="19">
        <f t="shared" si="9"/>
        <v>0.67492134247997326</v>
      </c>
      <c r="U1531" s="15">
        <v>17.058404899999999</v>
      </c>
      <c r="V1531" s="16">
        <f t="shared" si="10"/>
        <v>58.622128262414506</v>
      </c>
      <c r="W1531" s="19">
        <f t="shared" si="11"/>
        <v>-9.345426020686462E-2</v>
      </c>
      <c r="X1531" s="15">
        <v>19.785634399999999</v>
      </c>
      <c r="Y1531" s="16">
        <f t="shared" si="12"/>
        <v>53.986699056766163</v>
      </c>
      <c r="Z1531" s="17">
        <v>3</v>
      </c>
      <c r="AA1531" s="20">
        <f t="shared" si="13"/>
        <v>161.9600971702985</v>
      </c>
      <c r="AB1531" s="18">
        <f t="shared" si="14"/>
        <v>53.98669905676617</v>
      </c>
      <c r="AC1531" s="19">
        <f t="shared" si="15"/>
        <v>2.1535318277364119</v>
      </c>
      <c r="AD1531" s="15">
        <v>19.796843200000001</v>
      </c>
      <c r="AE1531" s="16">
        <f t="shared" si="16"/>
        <v>54.066312956401042</v>
      </c>
      <c r="AF1531" s="17">
        <v>4</v>
      </c>
      <c r="AG1531" s="7">
        <f t="shared" si="17"/>
        <v>216.26525182560417</v>
      </c>
      <c r="AH1531" s="18">
        <f t="shared" si="18"/>
        <v>71.194950920255806</v>
      </c>
      <c r="AI1531" s="19">
        <f t="shared" si="19"/>
        <v>3.4685876184600657</v>
      </c>
      <c r="AJ1531" s="5">
        <v>0</v>
      </c>
      <c r="AK1531" s="15">
        <v>13.0544148</v>
      </c>
      <c r="AL1531" s="16">
        <f t="shared" si="20"/>
        <v>76.602437973703729</v>
      </c>
      <c r="AM1531" s="17">
        <v>3</v>
      </c>
      <c r="AN1531" s="7">
        <f t="shared" si="21"/>
        <v>229.80731392111119</v>
      </c>
      <c r="AO1531" s="18">
        <f t="shared" si="22"/>
        <v>0</v>
      </c>
      <c r="AP1531" s="19">
        <f t="shared" si="23"/>
        <v>-1.0465207101426044</v>
      </c>
      <c r="AQ1531" s="5">
        <v>6</v>
      </c>
      <c r="AR1531" s="15">
        <v>17.058404849999999</v>
      </c>
      <c r="AS1531" s="21">
        <f t="shared" si="24"/>
        <v>58.6221284342422</v>
      </c>
      <c r="AT1531" s="19">
        <f t="shared" si="25"/>
        <v>1.0279409502439005</v>
      </c>
      <c r="AU1531" s="5">
        <v>1</v>
      </c>
      <c r="AV1531" s="15">
        <v>17.058404899999999</v>
      </c>
      <c r="AW1531" s="16">
        <f t="shared" si="26"/>
        <v>58.622128262414506</v>
      </c>
      <c r="AX1531" s="19">
        <f t="shared" si="27"/>
        <v>1.4169997034026505</v>
      </c>
      <c r="AY1531" s="15">
        <v>20.1880408</v>
      </c>
      <c r="AZ1531" s="16">
        <f t="shared" si="28"/>
        <v>49.534276748638234</v>
      </c>
      <c r="BA1531" s="19">
        <f t="shared" si="29"/>
        <v>1.2729296713173768</v>
      </c>
      <c r="BB1531" s="15">
        <v>20.18804081</v>
      </c>
      <c r="BC1531" s="16">
        <f t="shared" si="30"/>
        <v>49.534276724101787</v>
      </c>
      <c r="BD1531" s="19">
        <f t="shared" si="31"/>
        <v>-1.0632549800913209</v>
      </c>
      <c r="BE1531" s="15">
        <v>17.058404899999999</v>
      </c>
      <c r="BF1531" s="21">
        <f t="shared" si="32"/>
        <v>58.622128262414506</v>
      </c>
      <c r="BG1531" s="19">
        <f t="shared" si="33"/>
        <v>1.2921492134731911</v>
      </c>
      <c r="BH1531" s="15">
        <v>20.1880408</v>
      </c>
      <c r="BI1531" s="16">
        <f t="shared" si="34"/>
        <v>49.534276748638234</v>
      </c>
      <c r="BJ1531" s="22">
        <f t="shared" si="35"/>
        <v>1.5341027401292373</v>
      </c>
      <c r="BK1531" s="15">
        <v>20.1880408</v>
      </c>
      <c r="BL1531" s="16">
        <f t="shared" si="36"/>
        <v>49.534276748638234</v>
      </c>
      <c r="BM1531" s="19">
        <f t="shared" si="37"/>
        <v>2.7582895902045115</v>
      </c>
      <c r="BN1531" s="15">
        <v>20.1880408</v>
      </c>
      <c r="BO1531" s="16">
        <f t="shared" si="38"/>
        <v>49.534276748638234</v>
      </c>
      <c r="BP1531" s="19">
        <f t="shared" si="39"/>
        <v>4.4722453775839437</v>
      </c>
      <c r="BQ1531" s="15">
        <v>11.1798708</v>
      </c>
      <c r="BR1531" s="16">
        <f t="shared" si="40"/>
        <v>89.446471957439798</v>
      </c>
      <c r="BS1531" s="19">
        <f t="shared" si="41"/>
        <v>1.6508371483818993</v>
      </c>
      <c r="BT1531" s="15">
        <v>11.7383943</v>
      </c>
      <c r="BU1531" s="16">
        <f t="shared" si="42"/>
        <v>86.723464383880852</v>
      </c>
      <c r="BV1531" s="19">
        <f t="shared" si="43"/>
        <v>2.1059233122281094</v>
      </c>
      <c r="BW1531" s="15">
        <v>4611.1647400000002</v>
      </c>
      <c r="BX1531" s="18">
        <f t="shared" si="44"/>
        <v>0.68037429306180852</v>
      </c>
      <c r="BY1531" s="19">
        <f t="shared" si="45"/>
        <v>0.1752665492111381</v>
      </c>
      <c r="BZ1531" s="15">
        <v>107.195037</v>
      </c>
      <c r="CA1531" s="18">
        <f t="shared" si="46"/>
        <v>1.6443657163137074E-2</v>
      </c>
      <c r="CB1531" s="19">
        <f t="shared" si="47"/>
        <v>-4.5383838721020468E-2</v>
      </c>
      <c r="CC1531" s="7">
        <f t="shared" si="48"/>
        <v>1.1681481050851132</v>
      </c>
      <c r="CD1531" s="61">
        <f t="shared" si="49"/>
        <v>1.8813389587458846</v>
      </c>
    </row>
    <row r="1532" spans="1:82" ht="15.75" customHeight="1" x14ac:dyDescent="0.25">
      <c r="A1532" s="5">
        <v>50297001405</v>
      </c>
      <c r="B1532" s="5">
        <v>50297</v>
      </c>
      <c r="C1532" s="6" t="s">
        <v>1535</v>
      </c>
      <c r="D1532" s="6" t="s">
        <v>1501</v>
      </c>
      <c r="E1532" s="5">
        <v>139</v>
      </c>
      <c r="F1532" s="15">
        <v>11.379597349999999</v>
      </c>
      <c r="G1532" s="16">
        <f t="shared" si="0"/>
        <v>87.876571485194077</v>
      </c>
      <c r="H1532" s="17">
        <v>1</v>
      </c>
      <c r="I1532" s="7">
        <f t="shared" si="1"/>
        <v>87.876571485194077</v>
      </c>
      <c r="J1532" s="18">
        <f t="shared" si="2"/>
        <v>29.292190495064691</v>
      </c>
      <c r="K1532" s="19">
        <f t="shared" si="3"/>
        <v>-0.2868995226325653</v>
      </c>
      <c r="L1532" s="15">
        <v>17.060150499999999</v>
      </c>
      <c r="M1532" s="16">
        <f t="shared" si="4"/>
        <v>58.616130027692314</v>
      </c>
      <c r="N1532" s="19">
        <f t="shared" si="5"/>
        <v>0.66379367579152315</v>
      </c>
      <c r="O1532" s="15">
        <v>17.060150499999999</v>
      </c>
      <c r="P1532" s="16">
        <f t="shared" si="6"/>
        <v>58.616130027692314</v>
      </c>
      <c r="Q1532" s="17">
        <v>2</v>
      </c>
      <c r="R1532" s="7">
        <f t="shared" si="7"/>
        <v>117.23226005538463</v>
      </c>
      <c r="S1532" s="18">
        <f t="shared" si="8"/>
        <v>58.616130027692314</v>
      </c>
      <c r="T1532" s="19">
        <f t="shared" si="9"/>
        <v>0.63982703757881632</v>
      </c>
      <c r="U1532" s="15">
        <v>17.239507499999998</v>
      </c>
      <c r="V1532" s="16">
        <f t="shared" si="10"/>
        <v>58.006297453683061</v>
      </c>
      <c r="W1532" s="19">
        <f t="shared" si="11"/>
        <v>-0.11975732840085949</v>
      </c>
      <c r="X1532" s="15">
        <v>19.966736999999998</v>
      </c>
      <c r="Y1532" s="16">
        <f t="shared" si="12"/>
        <v>53.497028082255007</v>
      </c>
      <c r="Z1532" s="17">
        <v>3</v>
      </c>
      <c r="AA1532" s="20">
        <f t="shared" si="13"/>
        <v>160.49108424676501</v>
      </c>
      <c r="AB1532" s="18">
        <f t="shared" si="14"/>
        <v>53.497028082255007</v>
      </c>
      <c r="AC1532" s="19">
        <f t="shared" si="15"/>
        <v>2.1154119426826763</v>
      </c>
      <c r="AD1532" s="15">
        <v>19.977945800000001</v>
      </c>
      <c r="AE1532" s="16">
        <f t="shared" si="16"/>
        <v>53.576195005995061</v>
      </c>
      <c r="AF1532" s="17">
        <v>4</v>
      </c>
      <c r="AG1532" s="7">
        <f t="shared" si="17"/>
        <v>214.30478002398024</v>
      </c>
      <c r="AH1532" s="18">
        <f t="shared" si="18"/>
        <v>70.549559704982286</v>
      </c>
      <c r="AI1532" s="19">
        <f t="shared" si="19"/>
        <v>3.4228480949847806</v>
      </c>
      <c r="AJ1532" s="5">
        <v>13</v>
      </c>
      <c r="AK1532" s="15">
        <v>12.2525513</v>
      </c>
      <c r="AL1532" s="16">
        <f t="shared" si="20"/>
        <v>81.615655018722506</v>
      </c>
      <c r="AM1532" s="17">
        <v>3</v>
      </c>
      <c r="AN1532" s="7">
        <f t="shared" si="21"/>
        <v>244.84696505616751</v>
      </c>
      <c r="AO1532" s="18">
        <f t="shared" si="22"/>
        <v>81.615655018722506</v>
      </c>
      <c r="AP1532" s="19">
        <f t="shared" si="23"/>
        <v>1.5865805762705207</v>
      </c>
      <c r="AQ1532" s="5">
        <v>5</v>
      </c>
      <c r="AR1532" s="15">
        <v>17.239507459999999</v>
      </c>
      <c r="AS1532" s="21">
        <f t="shared" si="24"/>
        <v>58.006297588272282</v>
      </c>
      <c r="AT1532" s="19">
        <f t="shared" si="25"/>
        <v>1.0063716057416943</v>
      </c>
      <c r="AU1532" s="5">
        <v>2</v>
      </c>
      <c r="AV1532" s="15">
        <v>17.239507499999998</v>
      </c>
      <c r="AW1532" s="16">
        <f t="shared" si="26"/>
        <v>58.006297453683061</v>
      </c>
      <c r="AX1532" s="19">
        <f t="shared" si="27"/>
        <v>1.3934282855105902</v>
      </c>
      <c r="AY1532" s="15">
        <v>20.369143399999999</v>
      </c>
      <c r="AZ1532" s="16">
        <f t="shared" si="28"/>
        <v>49.093866166212962</v>
      </c>
      <c r="BA1532" s="19">
        <f t="shared" si="29"/>
        <v>1.2418644830465309</v>
      </c>
      <c r="BB1532" s="15">
        <v>20.36914341</v>
      </c>
      <c r="BC1532" s="16">
        <f t="shared" si="30"/>
        <v>49.093866142110883</v>
      </c>
      <c r="BD1532" s="19">
        <f t="shared" si="31"/>
        <v>-1.0806790991217559</v>
      </c>
      <c r="BE1532" s="15">
        <v>17.239507499999998</v>
      </c>
      <c r="BF1532" s="21">
        <f t="shared" si="32"/>
        <v>58.006297453683061</v>
      </c>
      <c r="BG1532" s="19">
        <f t="shared" si="33"/>
        <v>1.2545468971324285</v>
      </c>
      <c r="BH1532" s="15">
        <v>20.369143399999999</v>
      </c>
      <c r="BI1532" s="16">
        <f t="shared" si="34"/>
        <v>49.093866166212962</v>
      </c>
      <c r="BJ1532" s="22">
        <f t="shared" si="35"/>
        <v>1.5017417033048457</v>
      </c>
      <c r="BK1532" s="15">
        <v>20.369143399999999</v>
      </c>
      <c r="BL1532" s="16">
        <f t="shared" si="36"/>
        <v>49.093866166212962</v>
      </c>
      <c r="BM1532" s="19">
        <f t="shared" si="37"/>
        <v>2.7181097694541685</v>
      </c>
      <c r="BN1532" s="15">
        <v>20.369143399999999</v>
      </c>
      <c r="BO1532" s="16">
        <f t="shared" si="38"/>
        <v>49.093866166212962</v>
      </c>
      <c r="BP1532" s="19">
        <f t="shared" si="39"/>
        <v>4.4185095949265403</v>
      </c>
      <c r="BQ1532" s="15">
        <v>11.360973400000001</v>
      </c>
      <c r="BR1532" s="16">
        <f t="shared" si="40"/>
        <v>88.020626824106458</v>
      </c>
      <c r="BS1532" s="19">
        <f t="shared" si="41"/>
        <v>1.5851038978460366</v>
      </c>
      <c r="BT1532" s="15">
        <v>11.9194969</v>
      </c>
      <c r="BU1532" s="16">
        <f t="shared" si="42"/>
        <v>85.405804333906062</v>
      </c>
      <c r="BV1532" s="19">
        <f t="shared" si="43"/>
        <v>2.0475041219728825</v>
      </c>
      <c r="BW1532" s="15">
        <v>4507.6310000000003</v>
      </c>
      <c r="BX1532" s="18">
        <f t="shared" si="44"/>
        <v>0.665097958527609</v>
      </c>
      <c r="BY1532" s="19">
        <f t="shared" si="45"/>
        <v>0.16981047777575792</v>
      </c>
      <c r="BZ1532" s="15">
        <v>142.13466</v>
      </c>
      <c r="CA1532" s="18">
        <f t="shared" si="46"/>
        <v>2.1803375281628502E-2</v>
      </c>
      <c r="CB1532" s="19">
        <f t="shared" si="47"/>
        <v>-4.3294286936154579E-2</v>
      </c>
      <c r="CC1532" s="7">
        <f t="shared" si="48"/>
        <v>1.2755169435225502</v>
      </c>
      <c r="CD1532" s="61">
        <f t="shared" si="49"/>
        <v>2.05425982197232</v>
      </c>
    </row>
    <row r="1533" spans="1:82" ht="15.75" customHeight="1" x14ac:dyDescent="0.25">
      <c r="A1533" s="5">
        <v>50297001406</v>
      </c>
      <c r="B1533" s="5">
        <v>50297</v>
      </c>
      <c r="C1533" s="6" t="s">
        <v>1536</v>
      </c>
      <c r="D1533" s="6" t="s">
        <v>1501</v>
      </c>
      <c r="E1533" s="5">
        <v>69</v>
      </c>
      <c r="F1533" s="15">
        <v>13.221991020000001</v>
      </c>
      <c r="G1533" s="16">
        <f t="shared" si="0"/>
        <v>75.631574585655699</v>
      </c>
      <c r="H1533" s="17">
        <v>1</v>
      </c>
      <c r="I1533" s="7">
        <f t="shared" si="1"/>
        <v>75.631574585655699</v>
      </c>
      <c r="J1533" s="18">
        <f t="shared" si="2"/>
        <v>25.210524861885233</v>
      </c>
      <c r="K1533" s="19">
        <f t="shared" si="3"/>
        <v>-0.51141560598211844</v>
      </c>
      <c r="L1533" s="15">
        <v>16.4069863</v>
      </c>
      <c r="M1533" s="16">
        <f t="shared" si="4"/>
        <v>60.949645578725203</v>
      </c>
      <c r="N1533" s="19">
        <f t="shared" si="5"/>
        <v>0.80015497541436353</v>
      </c>
      <c r="O1533" s="15">
        <v>16.4069863</v>
      </c>
      <c r="P1533" s="16">
        <f t="shared" si="6"/>
        <v>60.949645578725203</v>
      </c>
      <c r="Q1533" s="17">
        <v>2</v>
      </c>
      <c r="R1533" s="7">
        <f t="shared" si="7"/>
        <v>121.89929115745041</v>
      </c>
      <c r="S1533" s="18">
        <f t="shared" si="8"/>
        <v>60.949645578725203</v>
      </c>
      <c r="T1533" s="19">
        <f t="shared" si="9"/>
        <v>0.77003977313209249</v>
      </c>
      <c r="U1533" s="15">
        <v>16.495840999999999</v>
      </c>
      <c r="V1533" s="16">
        <f t="shared" si="10"/>
        <v>60.621340857977479</v>
      </c>
      <c r="W1533" s="19">
        <f t="shared" si="11"/>
        <v>-8.0648569977145226E-3</v>
      </c>
      <c r="X1533" s="15">
        <v>18.297944099999999</v>
      </c>
      <c r="Y1533" s="16">
        <f t="shared" si="12"/>
        <v>58.376016680475054</v>
      </c>
      <c r="Z1533" s="17">
        <v>3</v>
      </c>
      <c r="AA1533" s="20">
        <f t="shared" si="13"/>
        <v>175.12805004142515</v>
      </c>
      <c r="AB1533" s="18">
        <f t="shared" si="14"/>
        <v>58.376016680475054</v>
      </c>
      <c r="AC1533" s="19">
        <f t="shared" si="15"/>
        <v>2.4952312381357191</v>
      </c>
      <c r="AD1533" s="15">
        <v>18.309152900000001</v>
      </c>
      <c r="AE1533" s="16">
        <f t="shared" si="16"/>
        <v>58.459412395862394</v>
      </c>
      <c r="AF1533" s="17">
        <v>4</v>
      </c>
      <c r="AG1533" s="7">
        <f t="shared" si="17"/>
        <v>233.83764958344958</v>
      </c>
      <c r="AH1533" s="18">
        <f t="shared" si="18"/>
        <v>76.979819202886219</v>
      </c>
      <c r="AI1533" s="19">
        <f t="shared" si="19"/>
        <v>3.8785670423396876</v>
      </c>
      <c r="AJ1533" s="5">
        <v>5</v>
      </c>
      <c r="AK1533" s="15">
        <v>10.8917067</v>
      </c>
      <c r="AL1533" s="16">
        <f t="shared" si="20"/>
        <v>91.812975463248563</v>
      </c>
      <c r="AM1533" s="17">
        <v>3</v>
      </c>
      <c r="AN1533" s="7">
        <f t="shared" si="21"/>
        <v>275.43892638974569</v>
      </c>
      <c r="AO1533" s="18">
        <f t="shared" si="22"/>
        <v>91.812975463248563</v>
      </c>
      <c r="AP1533" s="19">
        <f t="shared" si="23"/>
        <v>1.915568655509595</v>
      </c>
      <c r="AQ1533" s="5">
        <v>5</v>
      </c>
      <c r="AR1533" s="15">
        <v>16.495841039999998</v>
      </c>
      <c r="AS1533" s="21">
        <f t="shared" si="24"/>
        <v>60.621340710979602</v>
      </c>
      <c r="AT1533" s="19">
        <f t="shared" si="25"/>
        <v>1.0979629353591045</v>
      </c>
      <c r="AU1533" s="5">
        <v>0</v>
      </c>
      <c r="AV1533" s="15">
        <v>16.495840999999999</v>
      </c>
      <c r="AW1533" s="16">
        <f t="shared" si="26"/>
        <v>0</v>
      </c>
      <c r="AX1533" s="19">
        <f t="shared" si="27"/>
        <v>-0.82680925094591806</v>
      </c>
      <c r="AY1533" s="15">
        <v>18.700350499999999</v>
      </c>
      <c r="AZ1533" s="16">
        <f t="shared" si="28"/>
        <v>53.474933531326059</v>
      </c>
      <c r="BA1533" s="19">
        <f t="shared" si="29"/>
        <v>1.5508913047342006</v>
      </c>
      <c r="BB1533" s="15">
        <v>18.700350480000001</v>
      </c>
      <c r="BC1533" s="16">
        <f t="shared" si="30"/>
        <v>53.474933588517423</v>
      </c>
      <c r="BD1533" s="19">
        <f t="shared" si="31"/>
        <v>-0.90734938410567123</v>
      </c>
      <c r="BE1533" s="15">
        <v>16.495840999999999</v>
      </c>
      <c r="BF1533" s="21">
        <f t="shared" si="32"/>
        <v>60.621340857977479</v>
      </c>
      <c r="BG1533" s="19">
        <f t="shared" si="33"/>
        <v>1.4142201189636932</v>
      </c>
      <c r="BH1533" s="15">
        <v>18.700350499999999</v>
      </c>
      <c r="BI1533" s="16">
        <f t="shared" si="34"/>
        <v>53.474933531326059</v>
      </c>
      <c r="BJ1533" s="22">
        <f t="shared" si="35"/>
        <v>1.8236592229789368</v>
      </c>
      <c r="BK1533" s="15">
        <v>18.700350499999999</v>
      </c>
      <c r="BL1533" s="16">
        <f t="shared" si="36"/>
        <v>53.474933531326059</v>
      </c>
      <c r="BM1533" s="19">
        <f t="shared" si="37"/>
        <v>3.1178061174757103</v>
      </c>
      <c r="BN1533" s="15">
        <v>18.700350499999999</v>
      </c>
      <c r="BO1533" s="16">
        <f t="shared" si="38"/>
        <v>53.474933531326059</v>
      </c>
      <c r="BP1533" s="19">
        <f t="shared" si="39"/>
        <v>4.9530564317503485</v>
      </c>
      <c r="BQ1533" s="15">
        <v>13.203367099999999</v>
      </c>
      <c r="BR1533" s="16">
        <f t="shared" si="40"/>
        <v>75.738256190725778</v>
      </c>
      <c r="BS1533" s="19">
        <f t="shared" si="41"/>
        <v>1.0188711933650889</v>
      </c>
      <c r="BT1533" s="15">
        <v>10.179942199999999</v>
      </c>
      <c r="BU1533" s="16">
        <f t="shared" si="42"/>
        <v>100</v>
      </c>
      <c r="BV1533" s="19">
        <f t="shared" si="43"/>
        <v>2.6945458936770939</v>
      </c>
      <c r="BW1533" s="15">
        <v>5600.9725200000003</v>
      </c>
      <c r="BX1533" s="18">
        <f t="shared" si="44"/>
        <v>0.82641977322927218</v>
      </c>
      <c r="BY1533" s="19">
        <f t="shared" si="45"/>
        <v>0.22742792148432237</v>
      </c>
      <c r="BZ1533" s="15">
        <v>72.764624999999995</v>
      </c>
      <c r="CA1533" s="18">
        <f t="shared" si="46"/>
        <v>1.1162051719840657E-2</v>
      </c>
      <c r="CB1533" s="19">
        <f t="shared" si="47"/>
        <v>-4.7442937322292385E-2</v>
      </c>
      <c r="CC1533" s="7">
        <f t="shared" si="48"/>
        <v>1.3398379362613813</v>
      </c>
      <c r="CD1533" s="61">
        <f t="shared" si="49"/>
        <v>2.1578507870032113</v>
      </c>
    </row>
    <row r="1534" spans="1:82" ht="15.75" customHeight="1" x14ac:dyDescent="0.25">
      <c r="A1534" s="5">
        <v>50297001407</v>
      </c>
      <c r="B1534" s="5">
        <v>50297</v>
      </c>
      <c r="C1534" s="6" t="s">
        <v>1537</v>
      </c>
      <c r="D1534" s="6" t="s">
        <v>1501</v>
      </c>
      <c r="E1534" s="5">
        <v>487</v>
      </c>
      <c r="F1534" s="15">
        <v>10.01862397</v>
      </c>
      <c r="G1534" s="16">
        <f t="shared" si="0"/>
        <v>99.814106507482776</v>
      </c>
      <c r="H1534" s="17">
        <v>1</v>
      </c>
      <c r="I1534" s="7">
        <f t="shared" si="1"/>
        <v>99.814106507482776</v>
      </c>
      <c r="J1534" s="18">
        <f t="shared" si="2"/>
        <v>33.271368835827595</v>
      </c>
      <c r="K1534" s="19">
        <f t="shared" si="3"/>
        <v>-6.8020854876151046E-2</v>
      </c>
      <c r="L1534" s="15">
        <v>15.699177199999999</v>
      </c>
      <c r="M1534" s="16">
        <f t="shared" si="4"/>
        <v>63.697605757325931</v>
      </c>
      <c r="N1534" s="19">
        <f t="shared" si="5"/>
        <v>0.96073475860884316</v>
      </c>
      <c r="O1534" s="15">
        <v>15.699177199999999</v>
      </c>
      <c r="P1534" s="16">
        <f t="shared" si="6"/>
        <v>63.697605757325931</v>
      </c>
      <c r="Q1534" s="17">
        <v>2</v>
      </c>
      <c r="R1534" s="7">
        <f t="shared" si="7"/>
        <v>127.39521151465186</v>
      </c>
      <c r="S1534" s="18">
        <f t="shared" si="8"/>
        <v>63.697605757325931</v>
      </c>
      <c r="T1534" s="19">
        <f t="shared" si="9"/>
        <v>0.923378974959433</v>
      </c>
      <c r="U1534" s="15">
        <v>15.8785341</v>
      </c>
      <c r="V1534" s="16">
        <f t="shared" si="10"/>
        <v>62.978105768592329</v>
      </c>
      <c r="W1534" s="19">
        <f t="shared" si="11"/>
        <v>9.2596148074134035E-2</v>
      </c>
      <c r="X1534" s="15">
        <v>20.965505199999999</v>
      </c>
      <c r="Y1534" s="16">
        <f t="shared" si="12"/>
        <v>50.948502304633237</v>
      </c>
      <c r="Z1534" s="17">
        <v>3</v>
      </c>
      <c r="AA1534" s="20">
        <f t="shared" si="13"/>
        <v>152.84550691389973</v>
      </c>
      <c r="AB1534" s="18">
        <f t="shared" si="14"/>
        <v>50.948502304633244</v>
      </c>
      <c r="AC1534" s="19">
        <f t="shared" si="15"/>
        <v>1.9170144170862127</v>
      </c>
      <c r="AD1534" s="15">
        <v>20.976714000000001</v>
      </c>
      <c r="AE1534" s="16">
        <f t="shared" si="16"/>
        <v>51.025261630587131</v>
      </c>
      <c r="AF1534" s="17">
        <v>4</v>
      </c>
      <c r="AG1534" s="7">
        <f t="shared" si="17"/>
        <v>204.10104652234853</v>
      </c>
      <c r="AH1534" s="18">
        <f t="shared" si="18"/>
        <v>67.190470347262206</v>
      </c>
      <c r="AI1534" s="19">
        <f t="shared" si="19"/>
        <v>3.1847860592815156</v>
      </c>
      <c r="AJ1534" s="5">
        <v>1</v>
      </c>
      <c r="AK1534" s="15">
        <v>13.8967773</v>
      </c>
      <c r="AL1534" s="16">
        <f t="shared" si="20"/>
        <v>71.95912968973029</v>
      </c>
      <c r="AM1534" s="17">
        <v>3</v>
      </c>
      <c r="AN1534" s="7">
        <f t="shared" si="21"/>
        <v>215.87738906919088</v>
      </c>
      <c r="AO1534" s="18">
        <f t="shared" si="22"/>
        <v>71.95912968973029</v>
      </c>
      <c r="AP1534" s="19">
        <f t="shared" si="23"/>
        <v>1.2750397418531838</v>
      </c>
      <c r="AQ1534" s="5">
        <v>15</v>
      </c>
      <c r="AR1534" s="15">
        <v>15.87853408</v>
      </c>
      <c r="AS1534" s="21">
        <f t="shared" si="24"/>
        <v>62.978105847917163</v>
      </c>
      <c r="AT1534" s="19">
        <f t="shared" si="25"/>
        <v>1.1805081334148033</v>
      </c>
      <c r="AU1534" s="5">
        <v>11</v>
      </c>
      <c r="AV1534" s="15">
        <v>15.8785341</v>
      </c>
      <c r="AW1534" s="16">
        <f t="shared" si="26"/>
        <v>62.978105768592329</v>
      </c>
      <c r="AX1534" s="19">
        <f t="shared" si="27"/>
        <v>1.5837282344711705</v>
      </c>
      <c r="AY1534" s="15">
        <v>21.367911599999999</v>
      </c>
      <c r="AZ1534" s="16">
        <f t="shared" si="28"/>
        <v>46.799145312825054</v>
      </c>
      <c r="BA1534" s="19">
        <f t="shared" si="29"/>
        <v>1.0800020342675503</v>
      </c>
      <c r="BB1534" s="15">
        <v>21.367911580000001</v>
      </c>
      <c r="BC1534" s="16">
        <f t="shared" si="30"/>
        <v>46.799145356628244</v>
      </c>
      <c r="BD1534" s="19">
        <f t="shared" si="31"/>
        <v>-1.1714659460842309</v>
      </c>
      <c r="BE1534" s="15">
        <v>15.8785341</v>
      </c>
      <c r="BF1534" s="21">
        <f t="shared" si="32"/>
        <v>62.978105768592329</v>
      </c>
      <c r="BG1534" s="19">
        <f t="shared" si="33"/>
        <v>1.5581229871756572</v>
      </c>
      <c r="BH1534" s="15">
        <v>21.367911599999999</v>
      </c>
      <c r="BI1534" s="16">
        <f t="shared" si="34"/>
        <v>46.799145312825054</v>
      </c>
      <c r="BJ1534" s="22">
        <f t="shared" si="35"/>
        <v>1.3331273488784605</v>
      </c>
      <c r="BK1534" s="15">
        <v>21.367911599999999</v>
      </c>
      <c r="BL1534" s="16">
        <f t="shared" si="36"/>
        <v>46.799145312825054</v>
      </c>
      <c r="BM1534" s="19">
        <f t="shared" si="37"/>
        <v>2.5087563246448705</v>
      </c>
      <c r="BN1534" s="15">
        <v>21.367911599999999</v>
      </c>
      <c r="BO1534" s="16">
        <f t="shared" si="38"/>
        <v>46.799145312825054</v>
      </c>
      <c r="BP1534" s="19">
        <f t="shared" si="39"/>
        <v>4.1385239952208703</v>
      </c>
      <c r="BQ1534" s="15">
        <v>10</v>
      </c>
      <c r="BR1534" s="16">
        <f t="shared" si="40"/>
        <v>100</v>
      </c>
      <c r="BS1534" s="19">
        <f t="shared" si="41"/>
        <v>2.1373680391786363</v>
      </c>
      <c r="BT1534" s="15">
        <v>12.918265</v>
      </c>
      <c r="BU1534" s="16">
        <f t="shared" si="42"/>
        <v>78.802704542754</v>
      </c>
      <c r="BV1534" s="19">
        <f t="shared" si="43"/>
        <v>1.7547520248132695</v>
      </c>
      <c r="BW1534" s="15">
        <v>4332.8260700000001</v>
      </c>
      <c r="BX1534" s="18">
        <f t="shared" si="44"/>
        <v>0.63930560727180263</v>
      </c>
      <c r="BY1534" s="19">
        <f t="shared" si="45"/>
        <v>0.16059852247175138</v>
      </c>
      <c r="BZ1534" s="15">
        <v>490.38953199999997</v>
      </c>
      <c r="CA1534" s="18">
        <f t="shared" si="46"/>
        <v>7.5225472804298171E-2</v>
      </c>
      <c r="CB1534" s="19">
        <f t="shared" si="47"/>
        <v>-2.2467027598644183E-2</v>
      </c>
      <c r="CC1534" s="7">
        <f t="shared" si="48"/>
        <v>1.2908991534653336</v>
      </c>
      <c r="CD1534" s="61">
        <f t="shared" si="49"/>
        <v>2.0790333508690333</v>
      </c>
    </row>
    <row r="1535" spans="1:82" ht="15.75" customHeight="1" x14ac:dyDescent="0.25">
      <c r="A1535" s="5">
        <v>50297001601</v>
      </c>
      <c r="B1535" s="5">
        <v>50297</v>
      </c>
      <c r="C1535" s="6" t="s">
        <v>1538</v>
      </c>
      <c r="D1535" s="6" t="s">
        <v>1501</v>
      </c>
      <c r="E1535" s="5">
        <v>180</v>
      </c>
      <c r="F1535" s="15">
        <v>10.07866525</v>
      </c>
      <c r="G1535" s="16">
        <f t="shared" si="0"/>
        <v>99.219487421709928</v>
      </c>
      <c r="H1535" s="17">
        <v>1</v>
      </c>
      <c r="I1535" s="7">
        <f t="shared" si="1"/>
        <v>99.219487421709928</v>
      </c>
      <c r="J1535" s="18">
        <f t="shared" si="2"/>
        <v>33.073162473903309</v>
      </c>
      <c r="K1535" s="19">
        <f t="shared" si="3"/>
        <v>-7.892339322041525E-2</v>
      </c>
      <c r="L1535" s="15">
        <v>14.8250326</v>
      </c>
      <c r="M1535" s="16">
        <f t="shared" si="4"/>
        <v>67.453477302977404</v>
      </c>
      <c r="N1535" s="19">
        <f t="shared" si="5"/>
        <v>1.1802128439187032</v>
      </c>
      <c r="O1535" s="15">
        <v>14.8250326</v>
      </c>
      <c r="P1535" s="16">
        <f t="shared" si="6"/>
        <v>67.453477302977404</v>
      </c>
      <c r="Q1535" s="17">
        <v>2</v>
      </c>
      <c r="R1535" s="7">
        <f t="shared" si="7"/>
        <v>134.90695460595481</v>
      </c>
      <c r="S1535" s="18">
        <f t="shared" si="8"/>
        <v>67.453477302977404</v>
      </c>
      <c r="T1535" s="19">
        <f t="shared" si="9"/>
        <v>1.1329607401760886</v>
      </c>
      <c r="U1535" s="15">
        <v>11.3835429</v>
      </c>
      <c r="V1535" s="16">
        <f t="shared" si="10"/>
        <v>87.846113357204459</v>
      </c>
      <c r="W1535" s="19">
        <f t="shared" si="11"/>
        <v>1.1547464825133003</v>
      </c>
      <c r="X1535" s="15">
        <v>27.741764499999999</v>
      </c>
      <c r="Y1535" s="16">
        <f t="shared" si="12"/>
        <v>38.503718463906651</v>
      </c>
      <c r="Z1535" s="17">
        <v>3</v>
      </c>
      <c r="AA1535" s="20">
        <f t="shared" si="13"/>
        <v>115.51115539171995</v>
      </c>
      <c r="AB1535" s="18">
        <f t="shared" si="14"/>
        <v>38.503718463906651</v>
      </c>
      <c r="AC1535" s="19">
        <f t="shared" si="15"/>
        <v>0.94821341759738209</v>
      </c>
      <c r="AD1535" s="15">
        <v>27.752973399999998</v>
      </c>
      <c r="AE1535" s="16">
        <f t="shared" si="16"/>
        <v>38.566762003238182</v>
      </c>
      <c r="AF1535" s="17">
        <v>4</v>
      </c>
      <c r="AG1535" s="7">
        <f t="shared" si="17"/>
        <v>154.26704801295273</v>
      </c>
      <c r="AH1535" s="18">
        <f t="shared" si="18"/>
        <v>50.785018948636328</v>
      </c>
      <c r="AI1535" s="19">
        <f t="shared" si="19"/>
        <v>2.0221152456540237</v>
      </c>
      <c r="AJ1535" s="5">
        <v>1</v>
      </c>
      <c r="AK1535" s="15">
        <v>11.1798708</v>
      </c>
      <c r="AL1535" s="16">
        <f t="shared" si="20"/>
        <v>89.446471957439798</v>
      </c>
      <c r="AM1535" s="17">
        <v>3</v>
      </c>
      <c r="AN1535" s="7">
        <f t="shared" si="21"/>
        <v>268.33941587231936</v>
      </c>
      <c r="AO1535" s="18">
        <f t="shared" si="22"/>
        <v>89.446471957439783</v>
      </c>
      <c r="AP1535" s="19">
        <f t="shared" si="23"/>
        <v>1.8392200257765268</v>
      </c>
      <c r="AQ1535" s="5">
        <v>7</v>
      </c>
      <c r="AR1535" s="15">
        <v>15.11028323</v>
      </c>
      <c r="AS1535" s="21">
        <f t="shared" si="24"/>
        <v>66.180096347538807</v>
      </c>
      <c r="AT1535" s="19">
        <f t="shared" si="25"/>
        <v>1.2926571701691334</v>
      </c>
      <c r="AU1535" s="5">
        <v>3</v>
      </c>
      <c r="AV1535" s="15">
        <v>15.1102832</v>
      </c>
      <c r="AW1535" s="16">
        <f t="shared" si="26"/>
        <v>66.180096478932967</v>
      </c>
      <c r="AX1535" s="19">
        <f t="shared" si="27"/>
        <v>1.7062869958222096</v>
      </c>
      <c r="AY1535" s="15">
        <v>28.144170899999999</v>
      </c>
      <c r="AZ1535" s="16">
        <f t="shared" si="28"/>
        <v>35.531336259758149</v>
      </c>
      <c r="BA1535" s="19">
        <f t="shared" si="29"/>
        <v>0.28520594261628024</v>
      </c>
      <c r="BB1535" s="15">
        <v>28.144170930000001</v>
      </c>
      <c r="BC1535" s="16">
        <f t="shared" si="30"/>
        <v>35.531336221883869</v>
      </c>
      <c r="BD1535" s="19">
        <f t="shared" si="31"/>
        <v>-1.6172582490041081</v>
      </c>
      <c r="BE1535" s="15">
        <v>18.3461417</v>
      </c>
      <c r="BF1535" s="21">
        <f t="shared" si="32"/>
        <v>54.50737361305783</v>
      </c>
      <c r="BG1535" s="19">
        <f t="shared" si="33"/>
        <v>1.0409043848676676</v>
      </c>
      <c r="BH1535" s="15">
        <v>28.144170899999999</v>
      </c>
      <c r="BI1535" s="16">
        <f t="shared" si="34"/>
        <v>35.531336259758149</v>
      </c>
      <c r="BJ1535" s="22">
        <f t="shared" si="35"/>
        <v>0.5051772535639758</v>
      </c>
      <c r="BK1535" s="15">
        <v>28.144170899999999</v>
      </c>
      <c r="BL1535" s="16">
        <f t="shared" si="36"/>
        <v>35.531336259758149</v>
      </c>
      <c r="BM1535" s="19">
        <f t="shared" si="37"/>
        <v>1.4807643415545479</v>
      </c>
      <c r="BN1535" s="15">
        <v>28.144170899999999</v>
      </c>
      <c r="BO1535" s="16">
        <f t="shared" si="38"/>
        <v>35.531336259758149</v>
      </c>
      <c r="BP1535" s="19">
        <f t="shared" si="39"/>
        <v>2.7637056723585611</v>
      </c>
      <c r="BQ1535" s="15">
        <v>13.287072999999999</v>
      </c>
      <c r="BR1535" s="16">
        <f t="shared" si="40"/>
        <v>75.261120338542582</v>
      </c>
      <c r="BS1535" s="19">
        <f t="shared" si="41"/>
        <v>0.99687463162217482</v>
      </c>
      <c r="BT1535" s="15">
        <v>11.168415899999999</v>
      </c>
      <c r="BU1535" s="16">
        <f t="shared" si="42"/>
        <v>91.14938314573331</v>
      </c>
      <c r="BV1535" s="19">
        <f t="shared" si="43"/>
        <v>2.3021488790636395</v>
      </c>
      <c r="BW1535" s="15">
        <v>2999.9813100000001</v>
      </c>
      <c r="BX1535" s="18">
        <f t="shared" si="44"/>
        <v>0.44264524866875349</v>
      </c>
      <c r="BY1535" s="19">
        <f t="shared" si="45"/>
        <v>9.0359620420766285E-2</v>
      </c>
      <c r="BZ1535" s="15">
        <v>185.15075300000001</v>
      </c>
      <c r="CA1535" s="18">
        <f t="shared" si="46"/>
        <v>2.8402019263528713E-2</v>
      </c>
      <c r="CB1535" s="19">
        <f t="shared" si="47"/>
        <v>-4.0721724722014276E-2</v>
      </c>
      <c r="CC1535" s="7">
        <f t="shared" si="48"/>
        <v>1.000244751618339</v>
      </c>
      <c r="CD1535" s="61">
        <f t="shared" si="49"/>
        <v>1.6109253709430713</v>
      </c>
    </row>
    <row r="1536" spans="1:82" ht="15.75" customHeight="1" x14ac:dyDescent="0.25">
      <c r="A1536" s="5">
        <v>50297001701</v>
      </c>
      <c r="B1536" s="5">
        <v>50297</v>
      </c>
      <c r="C1536" s="6" t="s">
        <v>1501</v>
      </c>
      <c r="D1536" s="6" t="s">
        <v>1501</v>
      </c>
      <c r="E1536" s="5">
        <v>651891</v>
      </c>
      <c r="F1536" s="15">
        <v>12.308314129999999</v>
      </c>
      <c r="G1536" s="16">
        <f t="shared" si="0"/>
        <v>81.245895208558508</v>
      </c>
      <c r="H1536" s="17">
        <v>3</v>
      </c>
      <c r="I1536" s="7">
        <f t="shared" si="1"/>
        <v>243.73768562567551</v>
      </c>
      <c r="J1536" s="18">
        <f t="shared" si="2"/>
        <v>81.245895208558508</v>
      </c>
      <c r="K1536" s="19">
        <f t="shared" si="3"/>
        <v>2.5708657492098288</v>
      </c>
      <c r="L1536" s="15">
        <v>12.3083141</v>
      </c>
      <c r="M1536" s="16">
        <f t="shared" si="4"/>
        <v>81.245895406585376</v>
      </c>
      <c r="N1536" s="19">
        <f t="shared" si="5"/>
        <v>1.9861864988691036</v>
      </c>
      <c r="O1536" s="15">
        <v>12.3083141</v>
      </c>
      <c r="P1536" s="16">
        <f t="shared" si="6"/>
        <v>81.245895406585376</v>
      </c>
      <c r="Q1536" s="17">
        <v>2</v>
      </c>
      <c r="R1536" s="7">
        <f t="shared" si="7"/>
        <v>162.49179081317075</v>
      </c>
      <c r="S1536" s="18">
        <f t="shared" si="8"/>
        <v>81.245895406585376</v>
      </c>
      <c r="T1536" s="19">
        <f t="shared" si="9"/>
        <v>1.9025928475646072</v>
      </c>
      <c r="U1536" s="15">
        <v>10</v>
      </c>
      <c r="V1536" s="16">
        <f t="shared" si="10"/>
        <v>100</v>
      </c>
      <c r="W1536" s="19">
        <f t="shared" si="11"/>
        <v>1.6738574211914985</v>
      </c>
      <c r="X1536" s="15">
        <v>14.083144000000001</v>
      </c>
      <c r="Y1536" s="16">
        <f t="shared" si="12"/>
        <v>75.846777537742994</v>
      </c>
      <c r="Z1536" s="17">
        <v>3</v>
      </c>
      <c r="AA1536" s="20">
        <f t="shared" si="13"/>
        <v>227.540332613229</v>
      </c>
      <c r="AB1536" s="18">
        <f t="shared" si="14"/>
        <v>75.846777537742994</v>
      </c>
      <c r="AC1536" s="19">
        <f t="shared" si="15"/>
        <v>3.8552942811723359</v>
      </c>
      <c r="AD1536" s="15">
        <v>14.094352799999999</v>
      </c>
      <c r="AE1536" s="16">
        <f t="shared" si="16"/>
        <v>75.941218102614826</v>
      </c>
      <c r="AF1536" s="17">
        <v>4</v>
      </c>
      <c r="AG1536" s="7">
        <f t="shared" si="17"/>
        <v>303.7648724104593</v>
      </c>
      <c r="AH1536" s="18">
        <f t="shared" si="18"/>
        <v>100</v>
      </c>
      <c r="AI1536" s="19">
        <f t="shared" si="19"/>
        <v>5.5100303704059961</v>
      </c>
      <c r="AJ1536" s="5">
        <v>7</v>
      </c>
      <c r="AK1536" s="15">
        <v>11.360973400000001</v>
      </c>
      <c r="AL1536" s="16">
        <f t="shared" si="20"/>
        <v>88.020626824106458</v>
      </c>
      <c r="AM1536" s="17">
        <v>3</v>
      </c>
      <c r="AN1536" s="7">
        <f t="shared" si="21"/>
        <v>264.06188047231939</v>
      </c>
      <c r="AO1536" s="18">
        <f t="shared" si="22"/>
        <v>88.020626824106458</v>
      </c>
      <c r="AP1536" s="19">
        <f t="shared" si="23"/>
        <v>1.7932191126680721</v>
      </c>
      <c r="AQ1536" s="5">
        <v>25830</v>
      </c>
      <c r="AR1536" s="15">
        <v>10</v>
      </c>
      <c r="AS1536" s="21">
        <f t="shared" si="24"/>
        <v>100</v>
      </c>
      <c r="AT1536" s="19">
        <f t="shared" si="25"/>
        <v>2.4771921081072543</v>
      </c>
      <c r="AU1536" s="5">
        <v>12549</v>
      </c>
      <c r="AV1536" s="15">
        <v>10</v>
      </c>
      <c r="AW1536" s="16">
        <f t="shared" si="26"/>
        <v>100</v>
      </c>
      <c r="AX1536" s="19">
        <f t="shared" si="27"/>
        <v>3.0007709152064312</v>
      </c>
      <c r="AY1536" s="15">
        <v>10</v>
      </c>
      <c r="AZ1536" s="16">
        <f t="shared" si="28"/>
        <v>100</v>
      </c>
      <c r="BA1536" s="19">
        <f t="shared" si="29"/>
        <v>4.8326243212386677</v>
      </c>
      <c r="BB1536" s="15">
        <v>10</v>
      </c>
      <c r="BC1536" s="16">
        <f t="shared" si="30"/>
        <v>100</v>
      </c>
      <c r="BD1536" s="19">
        <f t="shared" si="31"/>
        <v>0.93333821106502679</v>
      </c>
      <c r="BE1536" s="15">
        <v>23.456631699999999</v>
      </c>
      <c r="BF1536" s="21">
        <f t="shared" si="32"/>
        <v>42.63186687626596</v>
      </c>
      <c r="BG1536" s="19">
        <f t="shared" si="33"/>
        <v>0.31579197624434996</v>
      </c>
      <c r="BH1536" s="15">
        <v>10</v>
      </c>
      <c r="BI1536" s="16">
        <f t="shared" si="34"/>
        <v>100</v>
      </c>
      <c r="BJ1536" s="22">
        <f t="shared" si="35"/>
        <v>5.2422859529701356</v>
      </c>
      <c r="BK1536" s="15">
        <v>10</v>
      </c>
      <c r="BL1536" s="16">
        <f t="shared" si="36"/>
        <v>100</v>
      </c>
      <c r="BM1536" s="19">
        <f t="shared" si="37"/>
        <v>7.3624108243262745</v>
      </c>
      <c r="BN1536" s="15">
        <v>10</v>
      </c>
      <c r="BO1536" s="16">
        <f t="shared" si="38"/>
        <v>100</v>
      </c>
      <c r="BP1536" s="19">
        <f t="shared" si="39"/>
        <v>10.629715802909105</v>
      </c>
      <c r="BQ1536" s="15">
        <v>10</v>
      </c>
      <c r="BR1536" s="16">
        <f t="shared" si="40"/>
        <v>100</v>
      </c>
      <c r="BS1536" s="19">
        <f t="shared" si="41"/>
        <v>2.1373680391786363</v>
      </c>
      <c r="BT1536" s="15">
        <v>16.537459500000001</v>
      </c>
      <c r="BU1536" s="16">
        <f t="shared" si="42"/>
        <v>61.556868514175342</v>
      </c>
      <c r="BV1536" s="19">
        <f t="shared" si="43"/>
        <v>0.99014830469345827</v>
      </c>
      <c r="BW1536" s="15">
        <v>677739.41299999994</v>
      </c>
      <c r="BX1536" s="18">
        <f t="shared" si="44"/>
        <v>100</v>
      </c>
      <c r="BY1536" s="19">
        <f t="shared" si="45"/>
        <v>35.648106684986061</v>
      </c>
      <c r="BZ1536" s="15">
        <v>651892.92099999997</v>
      </c>
      <c r="CA1536" s="18">
        <f t="shared" si="46"/>
        <v>100</v>
      </c>
      <c r="CB1536" s="19">
        <f t="shared" si="47"/>
        <v>38.934430769928255</v>
      </c>
      <c r="CC1536" s="7">
        <f t="shared" si="48"/>
        <v>6.936643694312373</v>
      </c>
      <c r="CD1536" s="61">
        <f t="shared" si="49"/>
        <v>11.171681029348573</v>
      </c>
    </row>
    <row r="1537" spans="1:82" ht="15.75" customHeight="1" x14ac:dyDescent="0.25">
      <c r="A1537" s="5">
        <v>50297001702</v>
      </c>
      <c r="B1537" s="5">
        <v>50297</v>
      </c>
      <c r="C1537" s="6" t="s">
        <v>1539</v>
      </c>
      <c r="D1537" s="6" t="s">
        <v>1501</v>
      </c>
      <c r="E1537" s="5">
        <v>998</v>
      </c>
      <c r="F1537" s="15">
        <v>10</v>
      </c>
      <c r="G1537" s="16">
        <f t="shared" si="0"/>
        <v>100</v>
      </c>
      <c r="H1537" s="17">
        <v>1</v>
      </c>
      <c r="I1537" s="7">
        <f t="shared" si="1"/>
        <v>100</v>
      </c>
      <c r="J1537" s="18">
        <f t="shared" si="2"/>
        <v>33.333333333333336</v>
      </c>
      <c r="K1537" s="19">
        <f t="shared" si="3"/>
        <v>-6.4612435976370855E-2</v>
      </c>
      <c r="L1537" s="15">
        <v>32.8278119</v>
      </c>
      <c r="M1537" s="16">
        <f t="shared" si="4"/>
        <v>30.46197544466861</v>
      </c>
      <c r="N1537" s="19">
        <f t="shared" si="5"/>
        <v>-0.98142231902973942</v>
      </c>
      <c r="O1537" s="15">
        <v>26.759634599999998</v>
      </c>
      <c r="P1537" s="16">
        <f t="shared" si="6"/>
        <v>37.369718045402614</v>
      </c>
      <c r="Q1537" s="17">
        <v>1</v>
      </c>
      <c r="R1537" s="7">
        <f t="shared" si="7"/>
        <v>37.369718045402614</v>
      </c>
      <c r="S1537" s="18">
        <f t="shared" si="8"/>
        <v>18.684859022701307</v>
      </c>
      <c r="T1537" s="19">
        <f t="shared" si="9"/>
        <v>-1.5883818249580555</v>
      </c>
      <c r="U1537" s="15">
        <v>26.7360857</v>
      </c>
      <c r="V1537" s="16">
        <f t="shared" si="10"/>
        <v>37.402632951614152</v>
      </c>
      <c r="W1537" s="19">
        <f t="shared" si="11"/>
        <v>-0.99977109965153066</v>
      </c>
      <c r="X1537" s="15">
        <v>33.943211599999998</v>
      </c>
      <c r="Y1537" s="16">
        <f t="shared" si="12"/>
        <v>31.469063758244967</v>
      </c>
      <c r="Z1537" s="17">
        <v>3</v>
      </c>
      <c r="AA1537" s="20">
        <f t="shared" si="13"/>
        <v>94.407191274734899</v>
      </c>
      <c r="AB1537" s="18">
        <f t="shared" si="14"/>
        <v>31.469063758244967</v>
      </c>
      <c r="AC1537" s="19">
        <f t="shared" si="15"/>
        <v>0.40057991932796283</v>
      </c>
      <c r="AD1537" s="15">
        <v>33.954420399999997</v>
      </c>
      <c r="AE1537" s="16">
        <f t="shared" si="16"/>
        <v>31.522915349189706</v>
      </c>
      <c r="AF1537" s="17">
        <v>4</v>
      </c>
      <c r="AG1537" s="7">
        <f t="shared" si="17"/>
        <v>126.09166139675882</v>
      </c>
      <c r="AH1537" s="18">
        <f t="shared" si="18"/>
        <v>41.509625650980048</v>
      </c>
      <c r="AI1537" s="19">
        <f t="shared" si="19"/>
        <v>1.3647588090609837</v>
      </c>
      <c r="AJ1537" s="5">
        <v>6</v>
      </c>
      <c r="AK1537" s="15">
        <v>13.203367099999999</v>
      </c>
      <c r="AL1537" s="16">
        <f t="shared" si="20"/>
        <v>75.738256190725778</v>
      </c>
      <c r="AM1537" s="17">
        <v>3</v>
      </c>
      <c r="AN1537" s="7">
        <f t="shared" si="21"/>
        <v>227.21476857217732</v>
      </c>
      <c r="AO1537" s="18">
        <f t="shared" si="22"/>
        <v>75.738256190725764</v>
      </c>
      <c r="AP1537" s="19">
        <f t="shared" si="23"/>
        <v>1.3969627093158159</v>
      </c>
      <c r="AQ1537" s="5">
        <v>46</v>
      </c>
      <c r="AR1537" s="15">
        <v>26.736085729999999</v>
      </c>
      <c r="AS1537" s="21">
        <f t="shared" si="24"/>
        <v>37.402632909645448</v>
      </c>
      <c r="AT1537" s="19">
        <f t="shared" si="25"/>
        <v>0.28473262911442054</v>
      </c>
      <c r="AU1537" s="5">
        <v>20</v>
      </c>
      <c r="AV1537" s="15">
        <v>26.7360857</v>
      </c>
      <c r="AW1537" s="16">
        <f t="shared" si="26"/>
        <v>37.402632951614152</v>
      </c>
      <c r="AX1537" s="19">
        <f t="shared" si="27"/>
        <v>0.6048065095288282</v>
      </c>
      <c r="AY1537" s="15">
        <v>32.096915899999999</v>
      </c>
      <c r="AZ1537" s="16">
        <f t="shared" si="28"/>
        <v>31.155641343098637</v>
      </c>
      <c r="BA1537" s="19">
        <f t="shared" si="29"/>
        <v>-2.3441923321128037E-2</v>
      </c>
      <c r="BB1537" s="15">
        <v>32.096915940000002</v>
      </c>
      <c r="BC1537" s="16">
        <f t="shared" si="30"/>
        <v>31.155641304271676</v>
      </c>
      <c r="BD1537" s="19">
        <f t="shared" si="31"/>
        <v>-1.7903754087705348</v>
      </c>
      <c r="BE1537" s="15">
        <v>34.245618200000003</v>
      </c>
      <c r="BF1537" s="21">
        <f t="shared" si="32"/>
        <v>29.200816120761399</v>
      </c>
      <c r="BG1537" s="19">
        <f t="shared" si="33"/>
        <v>-0.50430115994942448</v>
      </c>
      <c r="BH1537" s="15">
        <v>32.096915899999999</v>
      </c>
      <c r="BI1537" s="16">
        <f t="shared" si="34"/>
        <v>31.155641343098637</v>
      </c>
      <c r="BJ1537" s="22">
        <f t="shared" si="35"/>
        <v>0.18365449734285669</v>
      </c>
      <c r="BK1537" s="15">
        <v>32.096915899999999</v>
      </c>
      <c r="BL1537" s="16">
        <f t="shared" si="36"/>
        <v>31.155641343098637</v>
      </c>
      <c r="BM1537" s="19">
        <f t="shared" si="37"/>
        <v>1.0815581361963975</v>
      </c>
      <c r="BN1537" s="15">
        <v>32.096915899999999</v>
      </c>
      <c r="BO1537" s="16">
        <f t="shared" si="38"/>
        <v>31.155641343098637</v>
      </c>
      <c r="BP1537" s="19">
        <f t="shared" si="39"/>
        <v>2.229814343676384</v>
      </c>
      <c r="BQ1537" s="15">
        <v>24.928122599999998</v>
      </c>
      <c r="BR1537" s="16">
        <f t="shared" si="40"/>
        <v>40.115335440463539</v>
      </c>
      <c r="BS1537" s="19">
        <f t="shared" si="41"/>
        <v>-0.62339017131899421</v>
      </c>
      <c r="BT1537" s="15">
        <v>19.425136999999999</v>
      </c>
      <c r="BU1537" s="16">
        <f t="shared" si="42"/>
        <v>52.406025244506637</v>
      </c>
      <c r="BV1537" s="19">
        <f t="shared" si="43"/>
        <v>0.58444058518206743</v>
      </c>
      <c r="BW1537" s="15">
        <v>1192.8458599999999</v>
      </c>
      <c r="BX1537" s="18">
        <f t="shared" si="44"/>
        <v>0.17600361394357925</v>
      </c>
      <c r="BY1537" s="19">
        <f t="shared" si="45"/>
        <v>-4.8736833177822295E-3</v>
      </c>
      <c r="BZ1537" s="15">
        <v>998.92392700000005</v>
      </c>
      <c r="CA1537" s="18">
        <f t="shared" si="46"/>
        <v>0.15323435718057141</v>
      </c>
      <c r="CB1537" s="19">
        <f t="shared" si="47"/>
        <v>7.9456918728265657E-3</v>
      </c>
      <c r="CC1537" s="7">
        <f t="shared" si="48"/>
        <v>8.2035989701314913E-2</v>
      </c>
      <c r="CD1537" s="61">
        <f t="shared" si="49"/>
        <v>0.13212152018439041</v>
      </c>
    </row>
    <row r="1538" spans="1:82" ht="15.75" customHeight="1" x14ac:dyDescent="0.25">
      <c r="A1538" s="5">
        <v>50297001801</v>
      </c>
      <c r="B1538" s="5">
        <v>50297</v>
      </c>
      <c r="C1538" s="6" t="s">
        <v>1540</v>
      </c>
      <c r="D1538" s="6" t="s">
        <v>1501</v>
      </c>
      <c r="E1538" s="5">
        <v>574</v>
      </c>
      <c r="F1538" s="15">
        <v>10.34909139</v>
      </c>
      <c r="G1538" s="16">
        <f t="shared" si="0"/>
        <v>96.626840204181448</v>
      </c>
      <c r="H1538" s="17">
        <v>1</v>
      </c>
      <c r="I1538" s="7">
        <f t="shared" si="1"/>
        <v>96.626840204181448</v>
      </c>
      <c r="J1538" s="18">
        <f t="shared" si="2"/>
        <v>32.208946734727149</v>
      </c>
      <c r="K1538" s="19">
        <f t="shared" si="3"/>
        <v>-0.1264604406825143</v>
      </c>
      <c r="L1538" s="15">
        <v>20.4394995</v>
      </c>
      <c r="M1538" s="16">
        <f t="shared" si="4"/>
        <v>48.924877049949288</v>
      </c>
      <c r="N1538" s="19">
        <f t="shared" si="5"/>
        <v>9.7475679567406395E-2</v>
      </c>
      <c r="O1538" s="15">
        <v>15.3665713</v>
      </c>
      <c r="P1538" s="16">
        <f t="shared" si="6"/>
        <v>65.076325777371039</v>
      </c>
      <c r="Q1538" s="17">
        <v>2</v>
      </c>
      <c r="R1538" s="7">
        <f t="shared" si="7"/>
        <v>130.15265155474208</v>
      </c>
      <c r="S1538" s="18">
        <f t="shared" si="8"/>
        <v>65.076325777371039</v>
      </c>
      <c r="T1538" s="19">
        <f t="shared" si="9"/>
        <v>1.0003130692244901</v>
      </c>
      <c r="U1538" s="15">
        <v>17.821011200000001</v>
      </c>
      <c r="V1538" s="16">
        <f t="shared" si="10"/>
        <v>56.113538607730632</v>
      </c>
      <c r="W1538" s="19">
        <f t="shared" si="11"/>
        <v>-0.20059993044999541</v>
      </c>
      <c r="X1538" s="15">
        <v>21.527360000000002</v>
      </c>
      <c r="Y1538" s="16">
        <f t="shared" si="12"/>
        <v>49.618768395195694</v>
      </c>
      <c r="Z1538" s="17">
        <v>3</v>
      </c>
      <c r="AA1538" s="20">
        <f t="shared" si="13"/>
        <v>148.85630518558708</v>
      </c>
      <c r="AB1538" s="18">
        <f t="shared" si="14"/>
        <v>49.618768395195694</v>
      </c>
      <c r="AC1538" s="19">
        <f t="shared" si="15"/>
        <v>1.8134973486497654</v>
      </c>
      <c r="AD1538" s="15">
        <v>21.5385688</v>
      </c>
      <c r="AE1538" s="16">
        <f t="shared" si="16"/>
        <v>49.694217379940305</v>
      </c>
      <c r="AF1538" s="17">
        <v>4</v>
      </c>
      <c r="AG1538" s="7">
        <f t="shared" si="17"/>
        <v>198.77686951976122</v>
      </c>
      <c r="AH1538" s="18">
        <f t="shared" si="18"/>
        <v>65.437740691479931</v>
      </c>
      <c r="AI1538" s="19">
        <f t="shared" si="19"/>
        <v>3.0605683486290611</v>
      </c>
      <c r="AJ1538" s="5">
        <v>35</v>
      </c>
      <c r="AK1538" s="15">
        <v>10</v>
      </c>
      <c r="AL1538" s="16">
        <f t="shared" si="20"/>
        <v>100</v>
      </c>
      <c r="AM1538" s="17">
        <v>3</v>
      </c>
      <c r="AN1538" s="7">
        <f t="shared" si="21"/>
        <v>300</v>
      </c>
      <c r="AO1538" s="18">
        <f t="shared" si="22"/>
        <v>100</v>
      </c>
      <c r="AP1538" s="19">
        <f t="shared" si="23"/>
        <v>2.179700148844677</v>
      </c>
      <c r="AQ1538" s="5">
        <v>29</v>
      </c>
      <c r="AR1538" s="15">
        <v>19.681064339999999</v>
      </c>
      <c r="AS1538" s="21">
        <f t="shared" si="24"/>
        <v>50.810260193478946</v>
      </c>
      <c r="AT1538" s="19">
        <f t="shared" si="25"/>
        <v>0.75433192530867199</v>
      </c>
      <c r="AU1538" s="5">
        <v>14</v>
      </c>
      <c r="AV1538" s="15">
        <v>19.681064299999999</v>
      </c>
      <c r="AW1538" s="16">
        <f t="shared" si="26"/>
        <v>50.81026029674625</v>
      </c>
      <c r="AX1538" s="19">
        <f t="shared" si="27"/>
        <v>1.1179941945427232</v>
      </c>
      <c r="AY1538" s="15">
        <v>19.681064299999999</v>
      </c>
      <c r="AZ1538" s="16">
        <f t="shared" si="28"/>
        <v>50.81026029674625</v>
      </c>
      <c r="BA1538" s="19">
        <f t="shared" si="29"/>
        <v>1.3629335693486038</v>
      </c>
      <c r="BB1538" s="15">
        <v>19.681064339999999</v>
      </c>
      <c r="BC1538" s="16">
        <f t="shared" si="30"/>
        <v>50.810260193478946</v>
      </c>
      <c r="BD1538" s="19">
        <f t="shared" si="31"/>
        <v>-1.0127727965098325</v>
      </c>
      <c r="BE1538" s="15">
        <v>21.829766599999999</v>
      </c>
      <c r="BF1538" s="21">
        <f t="shared" si="32"/>
        <v>45.809010161382119</v>
      </c>
      <c r="BG1538" s="19">
        <f t="shared" si="33"/>
        <v>0.50978673125337604</v>
      </c>
      <c r="BH1538" s="15">
        <v>19.681064299999999</v>
      </c>
      <c r="BI1538" s="16">
        <f t="shared" si="34"/>
        <v>50.81026029674625</v>
      </c>
      <c r="BJ1538" s="22">
        <f t="shared" si="35"/>
        <v>1.6278610471168944</v>
      </c>
      <c r="BK1538" s="15">
        <v>19.681064299999999</v>
      </c>
      <c r="BL1538" s="16">
        <f t="shared" si="36"/>
        <v>50.81026029674625</v>
      </c>
      <c r="BM1538" s="19">
        <f t="shared" si="37"/>
        <v>2.8747009397253094</v>
      </c>
      <c r="BN1538" s="15">
        <v>19.681064299999999</v>
      </c>
      <c r="BO1538" s="16">
        <f t="shared" si="38"/>
        <v>50.81026029674625</v>
      </c>
      <c r="BP1538" s="19">
        <f t="shared" si="39"/>
        <v>4.6279318604971671</v>
      </c>
      <c r="BQ1538" s="15">
        <v>14.037809899999999</v>
      </c>
      <c r="BR1538" s="16">
        <f t="shared" si="40"/>
        <v>71.236183359342974</v>
      </c>
      <c r="BS1538" s="19">
        <f t="shared" si="41"/>
        <v>0.81131998430485397</v>
      </c>
      <c r="BT1538" s="15">
        <v>11.282788</v>
      </c>
      <c r="BU1538" s="16">
        <f t="shared" si="42"/>
        <v>90.225414144092753</v>
      </c>
      <c r="BV1538" s="19">
        <f t="shared" si="43"/>
        <v>2.2611842001255447</v>
      </c>
      <c r="BW1538" s="15">
        <v>3157.2543099999998</v>
      </c>
      <c r="BX1538" s="18">
        <f t="shared" si="44"/>
        <v>0.46585077530381136</v>
      </c>
      <c r="BY1538" s="19">
        <f t="shared" si="45"/>
        <v>9.8647669542304334E-2</v>
      </c>
      <c r="BZ1538" s="15">
        <v>576.20578399999999</v>
      </c>
      <c r="CA1538" s="18">
        <f t="shared" si="46"/>
        <v>8.8389636616409889E-2</v>
      </c>
      <c r="CB1538" s="19">
        <f t="shared" si="47"/>
        <v>-1.7334817026792813E-2</v>
      </c>
      <c r="CC1538" s="7">
        <f t="shared" si="48"/>
        <v>1.2021620385269325</v>
      </c>
      <c r="CD1538" s="61">
        <f t="shared" si="49"/>
        <v>1.9361194594766729</v>
      </c>
    </row>
    <row r="1539" spans="1:82" ht="15.75" customHeight="1" x14ac:dyDescent="0.25">
      <c r="A1539" s="5">
        <v>50298000401</v>
      </c>
      <c r="B1539" s="5">
        <v>50298</v>
      </c>
      <c r="C1539" s="6" t="s">
        <v>1541</v>
      </c>
      <c r="D1539" s="6" t="s">
        <v>1542</v>
      </c>
      <c r="E1539" s="5">
        <v>383</v>
      </c>
      <c r="F1539" s="15">
        <v>12.96622788</v>
      </c>
      <c r="G1539" s="16">
        <f t="shared" si="0"/>
        <v>77.123432447340264</v>
      </c>
      <c r="H1539" s="17">
        <v>3</v>
      </c>
      <c r="I1539" s="7">
        <f t="shared" si="1"/>
        <v>231.37029734202079</v>
      </c>
      <c r="J1539" s="18">
        <f t="shared" si="2"/>
        <v>77.123432447340264</v>
      </c>
      <c r="K1539" s="19">
        <f t="shared" si="3"/>
        <v>2.3441055791999865</v>
      </c>
      <c r="L1539" s="15">
        <v>12.9662279</v>
      </c>
      <c r="M1539" s="16">
        <f t="shared" si="4"/>
        <v>77.123432328379792</v>
      </c>
      <c r="N1539" s="19">
        <f t="shared" si="5"/>
        <v>1.7452862731378178</v>
      </c>
      <c r="O1539" s="15">
        <v>12.9662279</v>
      </c>
      <c r="P1539" s="16">
        <f t="shared" si="6"/>
        <v>77.123432328379792</v>
      </c>
      <c r="Q1539" s="17">
        <v>2</v>
      </c>
      <c r="R1539" s="7">
        <f t="shared" si="7"/>
        <v>154.24686465675958</v>
      </c>
      <c r="S1539" s="18">
        <f t="shared" si="8"/>
        <v>77.123432328379792</v>
      </c>
      <c r="T1539" s="19">
        <f t="shared" si="9"/>
        <v>1.6725548714333041</v>
      </c>
      <c r="U1539" s="15">
        <v>12.914153600000001</v>
      </c>
      <c r="V1539" s="16">
        <f t="shared" si="10"/>
        <v>77.43442047955817</v>
      </c>
      <c r="W1539" s="19">
        <f t="shared" si="11"/>
        <v>0.71004728284223106</v>
      </c>
      <c r="X1539" s="15">
        <v>33.495899100000003</v>
      </c>
      <c r="Y1539" s="16">
        <f t="shared" si="12"/>
        <v>31.889309399072079</v>
      </c>
      <c r="Z1539" s="17">
        <v>3</v>
      </c>
      <c r="AA1539" s="20">
        <f t="shared" si="13"/>
        <v>95.667928197216241</v>
      </c>
      <c r="AB1539" s="18">
        <f t="shared" si="14"/>
        <v>31.889309399072079</v>
      </c>
      <c r="AC1539" s="19">
        <f t="shared" si="15"/>
        <v>0.43329518397818106</v>
      </c>
      <c r="AD1539" s="15">
        <v>33.529886500000003</v>
      </c>
      <c r="AE1539" s="16">
        <f t="shared" si="16"/>
        <v>31.922038268754648</v>
      </c>
      <c r="AF1539" s="17">
        <v>3</v>
      </c>
      <c r="AG1539" s="7">
        <f t="shared" si="17"/>
        <v>95.766114806263943</v>
      </c>
      <c r="AH1539" s="18">
        <f t="shared" si="18"/>
        <v>31.526395414431239</v>
      </c>
      <c r="AI1539" s="19">
        <f t="shared" si="19"/>
        <v>0.65723725785691212</v>
      </c>
      <c r="AJ1539" s="5">
        <v>80</v>
      </c>
      <c r="AK1539" s="15">
        <v>10</v>
      </c>
      <c r="AL1539" s="16">
        <f t="shared" si="20"/>
        <v>100</v>
      </c>
      <c r="AM1539" s="17">
        <v>1</v>
      </c>
      <c r="AN1539" s="7">
        <f t="shared" si="21"/>
        <v>100</v>
      </c>
      <c r="AO1539" s="18">
        <f t="shared" si="22"/>
        <v>33.333333333333336</v>
      </c>
      <c r="AP1539" s="19">
        <f t="shared" si="23"/>
        <v>2.8886242853155969E-2</v>
      </c>
      <c r="AQ1539" s="5">
        <v>18</v>
      </c>
      <c r="AR1539" s="15">
        <v>12.914153560000001</v>
      </c>
      <c r="AS1539" s="21">
        <f t="shared" si="24"/>
        <v>77.434420719401757</v>
      </c>
      <c r="AT1539" s="19">
        <f t="shared" si="25"/>
        <v>1.6868374894968619</v>
      </c>
      <c r="AU1539" s="5">
        <v>5</v>
      </c>
      <c r="AV1539" s="15">
        <v>12.914153600000001</v>
      </c>
      <c r="AW1539" s="16">
        <f t="shared" si="26"/>
        <v>77.43442047955817</v>
      </c>
      <c r="AX1539" s="19">
        <f t="shared" si="27"/>
        <v>2.1370552691046636</v>
      </c>
      <c r="AY1539" s="15">
        <v>35.443927600000002</v>
      </c>
      <c r="AZ1539" s="16">
        <f t="shared" si="28"/>
        <v>28.213577549458709</v>
      </c>
      <c r="BA1539" s="19">
        <f t="shared" si="29"/>
        <v>-0.23096592320087989</v>
      </c>
      <c r="BB1539" s="15">
        <v>12.914153560000001</v>
      </c>
      <c r="BC1539" s="16">
        <f t="shared" si="30"/>
        <v>77.434420719401757</v>
      </c>
      <c r="BD1539" s="19">
        <f t="shared" si="31"/>
        <v>4.056824718622596E-2</v>
      </c>
      <c r="BE1539" s="15">
        <v>40.952832200000003</v>
      </c>
      <c r="BF1539" s="21">
        <f t="shared" si="32"/>
        <v>24.418335589498007</v>
      </c>
      <c r="BG1539" s="19">
        <f t="shared" si="33"/>
        <v>-0.79631699170123615</v>
      </c>
      <c r="BH1539" s="15">
        <v>35.443927600000002</v>
      </c>
      <c r="BI1539" s="16">
        <f t="shared" si="34"/>
        <v>28.213577549458709</v>
      </c>
      <c r="BJ1539" s="22">
        <f t="shared" si="35"/>
        <v>-3.2526127203888505E-2</v>
      </c>
      <c r="BK1539" s="15">
        <v>38.700569899999998</v>
      </c>
      <c r="BL1539" s="16">
        <f t="shared" si="36"/>
        <v>25.839412767924124</v>
      </c>
      <c r="BM1539" s="19">
        <f t="shared" si="37"/>
        <v>0.59654456081391483</v>
      </c>
      <c r="BN1539" s="15">
        <v>38.700569899999998</v>
      </c>
      <c r="BO1539" s="16">
        <f t="shared" si="38"/>
        <v>25.839412767924124</v>
      </c>
      <c r="BP1539" s="19">
        <f t="shared" si="39"/>
        <v>1.5811657537639767</v>
      </c>
      <c r="BQ1539" s="15">
        <v>12.914153600000001</v>
      </c>
      <c r="BR1539" s="16">
        <f t="shared" si="40"/>
        <v>77.43442047955817</v>
      </c>
      <c r="BS1539" s="19">
        <f t="shared" si="41"/>
        <v>1.0970664963059851</v>
      </c>
      <c r="BT1539" s="15">
        <v>11.836024</v>
      </c>
      <c r="BU1539" s="16">
        <f t="shared" si="42"/>
        <v>86.008124011914802</v>
      </c>
      <c r="BV1539" s="19">
        <f t="shared" si="43"/>
        <v>2.0742082994765814</v>
      </c>
      <c r="BW1539" s="15">
        <v>868.92097699999999</v>
      </c>
      <c r="BX1539" s="18">
        <f t="shared" si="44"/>
        <v>0.12820871271950066</v>
      </c>
      <c r="BY1539" s="19">
        <f t="shared" si="45"/>
        <v>-2.1944034503252472E-2</v>
      </c>
      <c r="BZ1539" s="15">
        <v>383.65235300000001</v>
      </c>
      <c r="CA1539" s="18">
        <f t="shared" si="46"/>
        <v>5.8852050795624458E-2</v>
      </c>
      <c r="CB1539" s="19">
        <f t="shared" si="47"/>
        <v>-2.8850406803708879E-2</v>
      </c>
      <c r="CC1539" s="7">
        <f t="shared" si="48"/>
        <v>0.82601343810720151</v>
      </c>
      <c r="CD1539" s="61">
        <f t="shared" si="49"/>
        <v>1.3303204061144993</v>
      </c>
    </row>
    <row r="1540" spans="1:82" ht="15.75" customHeight="1" x14ac:dyDescent="0.25">
      <c r="A1540" s="5">
        <v>50298000601</v>
      </c>
      <c r="B1540" s="5">
        <v>50298</v>
      </c>
      <c r="C1540" s="6" t="s">
        <v>1543</v>
      </c>
      <c r="D1540" s="6" t="s">
        <v>1542</v>
      </c>
      <c r="E1540" s="5">
        <v>427</v>
      </c>
      <c r="F1540" s="15">
        <v>14.48404962</v>
      </c>
      <c r="G1540" s="16">
        <f t="shared" si="0"/>
        <v>69.041464661869881</v>
      </c>
      <c r="H1540" s="17">
        <v>2</v>
      </c>
      <c r="I1540" s="7">
        <f t="shared" si="1"/>
        <v>138.08292932373976</v>
      </c>
      <c r="J1540" s="18">
        <f t="shared" si="2"/>
        <v>46.027643107913249</v>
      </c>
      <c r="K1540" s="19">
        <f t="shared" si="3"/>
        <v>0.63365071626389069</v>
      </c>
      <c r="L1540" s="15">
        <v>16.074440200000002</v>
      </c>
      <c r="M1540" s="16">
        <f t="shared" si="4"/>
        <v>62.210564570702743</v>
      </c>
      <c r="N1540" s="19">
        <f t="shared" si="5"/>
        <v>0.8738380294608955</v>
      </c>
      <c r="O1540" s="15">
        <v>14.484049600000001</v>
      </c>
      <c r="P1540" s="16">
        <f t="shared" si="6"/>
        <v>69.041464757204366</v>
      </c>
      <c r="Q1540" s="17">
        <v>1</v>
      </c>
      <c r="R1540" s="7">
        <f t="shared" si="7"/>
        <v>69.041464757204366</v>
      </c>
      <c r="S1540" s="18">
        <f t="shared" si="8"/>
        <v>34.520732378602183</v>
      </c>
      <c r="T1540" s="19">
        <f t="shared" si="9"/>
        <v>-0.70472266586894217</v>
      </c>
      <c r="U1540" s="15">
        <v>14.283071100000001</v>
      </c>
      <c r="V1540" s="16">
        <f t="shared" si="10"/>
        <v>70.012954006789201</v>
      </c>
      <c r="W1540" s="19">
        <f t="shared" si="11"/>
        <v>0.39306518976572857</v>
      </c>
      <c r="X1540" s="15">
        <v>35.270973900000001</v>
      </c>
      <c r="Y1540" s="16">
        <f t="shared" si="12"/>
        <v>30.284422909002807</v>
      </c>
      <c r="Z1540" s="17">
        <v>3</v>
      </c>
      <c r="AA1540" s="20">
        <f t="shared" si="13"/>
        <v>90.853268727008412</v>
      </c>
      <c r="AB1540" s="18">
        <f t="shared" si="14"/>
        <v>30.284422909002807</v>
      </c>
      <c r="AC1540" s="19">
        <f t="shared" si="15"/>
        <v>0.30835804922804033</v>
      </c>
      <c r="AD1540" s="15">
        <v>35.2821827</v>
      </c>
      <c r="AE1540" s="16">
        <f t="shared" si="16"/>
        <v>30.336624270130542</v>
      </c>
      <c r="AF1540" s="17">
        <v>4</v>
      </c>
      <c r="AG1540" s="7">
        <f t="shared" si="17"/>
        <v>121.34649708052217</v>
      </c>
      <c r="AH1540" s="18">
        <f t="shared" si="18"/>
        <v>39.947508122846379</v>
      </c>
      <c r="AI1540" s="19">
        <f t="shared" si="19"/>
        <v>1.2540499712920292</v>
      </c>
      <c r="AJ1540" s="5">
        <v>38</v>
      </c>
      <c r="AK1540" s="15">
        <v>12.914153600000001</v>
      </c>
      <c r="AL1540" s="16">
        <f t="shared" si="20"/>
        <v>77.43442047955817</v>
      </c>
      <c r="AM1540" s="17">
        <v>3</v>
      </c>
      <c r="AN1540" s="7">
        <f t="shared" si="21"/>
        <v>232.3032614386745</v>
      </c>
      <c r="AO1540" s="18">
        <f t="shared" si="22"/>
        <v>77.43442047955817</v>
      </c>
      <c r="AP1540" s="19">
        <f t="shared" si="23"/>
        <v>1.4516847154048202</v>
      </c>
      <c r="AQ1540" s="5">
        <v>29</v>
      </c>
      <c r="AR1540" s="15">
        <v>14.28307107</v>
      </c>
      <c r="AS1540" s="21">
        <f t="shared" si="24"/>
        <v>70.012954153843609</v>
      </c>
      <c r="AT1540" s="19">
        <f t="shared" si="25"/>
        <v>1.4269022002665654</v>
      </c>
      <c r="AU1540" s="5">
        <v>13</v>
      </c>
      <c r="AV1540" s="15">
        <v>14.283071100000001</v>
      </c>
      <c r="AW1540" s="16">
        <f t="shared" si="26"/>
        <v>70.012954006789201</v>
      </c>
      <c r="AX1540" s="19">
        <f t="shared" si="27"/>
        <v>1.852992690355312</v>
      </c>
      <c r="AY1540" s="15">
        <v>33.321118300000002</v>
      </c>
      <c r="AZ1540" s="16">
        <f t="shared" si="28"/>
        <v>30.010997560066883</v>
      </c>
      <c r="BA1540" s="19">
        <f t="shared" si="29"/>
        <v>-0.10418152414343175</v>
      </c>
      <c r="BB1540" s="15">
        <v>16.022365919999999</v>
      </c>
      <c r="BC1540" s="16">
        <f t="shared" si="30"/>
        <v>62.412755082053458</v>
      </c>
      <c r="BD1540" s="19">
        <f t="shared" si="31"/>
        <v>-0.55373920318733805</v>
      </c>
      <c r="BE1540" s="15">
        <v>35.5733806</v>
      </c>
      <c r="BF1540" s="21">
        <f t="shared" si="32"/>
        <v>28.110907176474534</v>
      </c>
      <c r="BG1540" s="19">
        <f t="shared" si="33"/>
        <v>-0.57085044641679461</v>
      </c>
      <c r="BH1540" s="15">
        <v>33.321118300000002</v>
      </c>
      <c r="BI1540" s="16">
        <f t="shared" si="34"/>
        <v>30.010997560066883</v>
      </c>
      <c r="BJ1540" s="22">
        <f t="shared" si="35"/>
        <v>9.9546937053279119E-2</v>
      </c>
      <c r="BK1540" s="15">
        <v>33.321118300000002</v>
      </c>
      <c r="BL1540" s="16">
        <f t="shared" si="36"/>
        <v>30.010997560066883</v>
      </c>
      <c r="BM1540" s="19">
        <f t="shared" si="37"/>
        <v>0.97712926036888714</v>
      </c>
      <c r="BN1540" s="15">
        <v>33.321118300000002</v>
      </c>
      <c r="BO1540" s="16">
        <f t="shared" si="38"/>
        <v>30.010997560066883</v>
      </c>
      <c r="BP1540" s="19">
        <f t="shared" si="39"/>
        <v>2.0901530094586058</v>
      </c>
      <c r="BQ1540" s="15">
        <v>14.283071100000001</v>
      </c>
      <c r="BR1540" s="16">
        <f t="shared" si="40"/>
        <v>70.012954006789201</v>
      </c>
      <c r="BS1540" s="19">
        <f t="shared" si="41"/>
        <v>0.75492757561018509</v>
      </c>
      <c r="BT1540" s="15">
        <v>13.462976599999999</v>
      </c>
      <c r="BU1540" s="16">
        <f t="shared" si="42"/>
        <v>75.614349652810063</v>
      </c>
      <c r="BV1540" s="19">
        <f t="shared" si="43"/>
        <v>1.6133945396862208</v>
      </c>
      <c r="BW1540" s="15">
        <v>1148.6620800000001</v>
      </c>
      <c r="BX1540" s="18">
        <f t="shared" si="44"/>
        <v>0.16948432656667706</v>
      </c>
      <c r="BY1540" s="19">
        <f t="shared" si="45"/>
        <v>-7.2021016668645877E-3</v>
      </c>
      <c r="BZ1540" s="15">
        <v>427.858181</v>
      </c>
      <c r="CA1540" s="18">
        <f t="shared" si="46"/>
        <v>6.563319944380866E-2</v>
      </c>
      <c r="CB1540" s="19">
        <f t="shared" si="47"/>
        <v>-2.6206692909060542E-2</v>
      </c>
      <c r="CC1540" s="7">
        <f t="shared" si="48"/>
        <v>0.61909422368537004</v>
      </c>
      <c r="CD1540" s="61">
        <f t="shared" si="49"/>
        <v>0.99707055730656846</v>
      </c>
    </row>
    <row r="1541" spans="1:82" ht="15.75" customHeight="1" x14ac:dyDescent="0.25">
      <c r="A1541" s="5">
        <v>50298000701</v>
      </c>
      <c r="B1541" s="5">
        <v>50298</v>
      </c>
      <c r="C1541" s="6" t="s">
        <v>1544</v>
      </c>
      <c r="D1541" s="6" t="s">
        <v>1542</v>
      </c>
      <c r="E1541" s="5">
        <v>758</v>
      </c>
      <c r="F1541" s="15">
        <v>10.034268000000001</v>
      </c>
      <c r="G1541" s="16">
        <f t="shared" si="0"/>
        <v>99.658490285489677</v>
      </c>
      <c r="H1541" s="17">
        <v>1</v>
      </c>
      <c r="I1541" s="7">
        <f t="shared" si="1"/>
        <v>99.658490285489677</v>
      </c>
      <c r="J1541" s="18">
        <f t="shared" si="2"/>
        <v>33.219496761829895</v>
      </c>
      <c r="K1541" s="19">
        <f t="shared" si="3"/>
        <v>-7.087412996916985E-2</v>
      </c>
      <c r="L1541" s="15">
        <v>17.567327200000001</v>
      </c>
      <c r="M1541" s="16">
        <f t="shared" si="4"/>
        <v>56.923855781544269</v>
      </c>
      <c r="N1541" s="19">
        <f t="shared" si="5"/>
        <v>0.56490394890675133</v>
      </c>
      <c r="O1541" s="15">
        <v>17.567327200000001</v>
      </c>
      <c r="P1541" s="16">
        <f t="shared" si="6"/>
        <v>56.923855781544269</v>
      </c>
      <c r="Q1541" s="17">
        <v>2</v>
      </c>
      <c r="R1541" s="7">
        <f t="shared" si="7"/>
        <v>113.84771156308854</v>
      </c>
      <c r="S1541" s="18">
        <f t="shared" si="8"/>
        <v>56.923855781544269</v>
      </c>
      <c r="T1541" s="19">
        <f t="shared" si="9"/>
        <v>0.54539627246145572</v>
      </c>
      <c r="U1541" s="15">
        <v>17.5152529</v>
      </c>
      <c r="V1541" s="16">
        <f t="shared" si="10"/>
        <v>57.09309512739037</v>
      </c>
      <c r="W1541" s="19">
        <f t="shared" si="11"/>
        <v>-0.15876158528899803</v>
      </c>
      <c r="X1541" s="15">
        <v>32.288651399999999</v>
      </c>
      <c r="Y1541" s="16">
        <f t="shared" si="12"/>
        <v>33.081626010555524</v>
      </c>
      <c r="Z1541" s="17">
        <v>3</v>
      </c>
      <c r="AA1541" s="20">
        <f t="shared" si="13"/>
        <v>99.244878031666573</v>
      </c>
      <c r="AB1541" s="18">
        <f t="shared" si="14"/>
        <v>33.081626010555524</v>
      </c>
      <c r="AC1541" s="19">
        <f t="shared" si="15"/>
        <v>0.52611459648835091</v>
      </c>
      <c r="AD1541" s="15">
        <v>32.322638699999999</v>
      </c>
      <c r="AE1541" s="16">
        <f t="shared" si="16"/>
        <v>33.11432367679808</v>
      </c>
      <c r="AF1541" s="17">
        <v>3</v>
      </c>
      <c r="AG1541" s="7">
        <f t="shared" si="17"/>
        <v>99.342971030394239</v>
      </c>
      <c r="AH1541" s="18">
        <f t="shared" si="18"/>
        <v>32.703903595593509</v>
      </c>
      <c r="AI1541" s="19">
        <f t="shared" si="19"/>
        <v>0.74068844501288622</v>
      </c>
      <c r="AJ1541" s="5">
        <v>28</v>
      </c>
      <c r="AK1541" s="15">
        <v>14.283071100000001</v>
      </c>
      <c r="AL1541" s="16">
        <f t="shared" si="20"/>
        <v>70.012954006789201</v>
      </c>
      <c r="AM1541" s="17">
        <v>3</v>
      </c>
      <c r="AN1541" s="7">
        <f t="shared" si="21"/>
        <v>210.03886202036762</v>
      </c>
      <c r="AO1541" s="18">
        <f t="shared" si="22"/>
        <v>70.012954006789215</v>
      </c>
      <c r="AP1541" s="19">
        <f t="shared" si="23"/>
        <v>1.2122518160176006</v>
      </c>
      <c r="AQ1541" s="5">
        <v>20</v>
      </c>
      <c r="AR1541" s="15">
        <v>17.515252870000001</v>
      </c>
      <c r="AS1541" s="21">
        <f t="shared" si="24"/>
        <v>57.093095225179006</v>
      </c>
      <c r="AT1541" s="19">
        <f t="shared" si="25"/>
        <v>0.97438688705037069</v>
      </c>
      <c r="AU1541" s="5">
        <v>15</v>
      </c>
      <c r="AV1541" s="15">
        <v>17.5152529</v>
      </c>
      <c r="AW1541" s="16">
        <f t="shared" si="26"/>
        <v>57.09309512739037</v>
      </c>
      <c r="AX1541" s="19">
        <f t="shared" si="27"/>
        <v>1.3584747343925692</v>
      </c>
      <c r="AY1541" s="15">
        <v>34.236679799999997</v>
      </c>
      <c r="AZ1541" s="16">
        <f t="shared" si="28"/>
        <v>29.208439773999348</v>
      </c>
      <c r="BA1541" s="19">
        <f t="shared" si="29"/>
        <v>-0.16079144615104293</v>
      </c>
      <c r="BB1541" s="15">
        <v>17.515252870000001</v>
      </c>
      <c r="BC1541" s="16">
        <f t="shared" si="30"/>
        <v>57.093095225179006</v>
      </c>
      <c r="BD1541" s="19">
        <f t="shared" si="31"/>
        <v>-0.76420278044425671</v>
      </c>
      <c r="BE1541" s="15">
        <v>44.292906100000003</v>
      </c>
      <c r="BF1541" s="21">
        <f t="shared" si="32"/>
        <v>22.576978754618224</v>
      </c>
      <c r="BG1541" s="19">
        <f t="shared" si="33"/>
        <v>-0.9087493046347207</v>
      </c>
      <c r="BH1541" s="15">
        <v>34.236679799999997</v>
      </c>
      <c r="BI1541" s="16">
        <f t="shared" si="34"/>
        <v>29.208439773999348</v>
      </c>
      <c r="BJ1541" s="22">
        <f t="shared" si="35"/>
        <v>4.0575597342021069E-2</v>
      </c>
      <c r="BK1541" s="15">
        <v>42.040643699999997</v>
      </c>
      <c r="BL1541" s="16">
        <f t="shared" si="36"/>
        <v>23.78650543830755</v>
      </c>
      <c r="BM1541" s="19">
        <f t="shared" si="37"/>
        <v>0.40925240251284806</v>
      </c>
      <c r="BN1541" s="15">
        <v>42.040643699999997</v>
      </c>
      <c r="BO1541" s="16">
        <f t="shared" si="38"/>
        <v>23.78650543830755</v>
      </c>
      <c r="BP1541" s="19">
        <f t="shared" si="39"/>
        <v>1.3306845290109717</v>
      </c>
      <c r="BQ1541" s="15">
        <v>17.5152529</v>
      </c>
      <c r="BR1541" s="16">
        <f t="shared" si="40"/>
        <v>57.09309512739037</v>
      </c>
      <c r="BS1541" s="19">
        <f t="shared" si="41"/>
        <v>0.15930586273727038</v>
      </c>
      <c r="BT1541" s="15">
        <v>13.4727435</v>
      </c>
      <c r="BU1541" s="16">
        <f t="shared" si="42"/>
        <v>75.559533958321097</v>
      </c>
      <c r="BV1541" s="19">
        <f t="shared" si="43"/>
        <v>1.6109642554217898</v>
      </c>
      <c r="BW1541" s="15">
        <v>747.96614499999998</v>
      </c>
      <c r="BX1541" s="18">
        <f t="shared" si="44"/>
        <v>0.11036190763779589</v>
      </c>
      <c r="BY1541" s="19">
        <f t="shared" si="45"/>
        <v>-2.8318171126216238E-2</v>
      </c>
      <c r="BZ1541" s="15">
        <v>758.55975999999998</v>
      </c>
      <c r="CA1541" s="18">
        <f t="shared" si="46"/>
        <v>0.11636263189303754</v>
      </c>
      <c r="CB1541" s="19">
        <f t="shared" si="47"/>
        <v>-6.4292020455380891E-3</v>
      </c>
      <c r="CC1541" s="7">
        <f t="shared" si="48"/>
        <v>0.38815119619447069</v>
      </c>
      <c r="CD1541" s="61">
        <f t="shared" si="49"/>
        <v>0.62512960822828922</v>
      </c>
    </row>
    <row r="1542" spans="1:82" ht="15.75" customHeight="1" x14ac:dyDescent="0.25">
      <c r="A1542" s="5">
        <v>50298001001</v>
      </c>
      <c r="B1542" s="5">
        <v>50298</v>
      </c>
      <c r="C1542" s="6" t="s">
        <v>1542</v>
      </c>
      <c r="D1542" s="6" t="s">
        <v>1542</v>
      </c>
      <c r="E1542" s="5">
        <v>7008</v>
      </c>
      <c r="F1542" s="15">
        <v>10.05207433</v>
      </c>
      <c r="G1542" s="16">
        <f t="shared" si="0"/>
        <v>99.481954387816387</v>
      </c>
      <c r="H1542" s="5">
        <v>3</v>
      </c>
      <c r="I1542" s="7">
        <f t="shared" si="1"/>
        <v>298.44586316344919</v>
      </c>
      <c r="J1542" s="18">
        <f t="shared" si="2"/>
        <v>99.481954387816387</v>
      </c>
      <c r="K1542" s="19">
        <f t="shared" si="3"/>
        <v>3.5739583468433977</v>
      </c>
      <c r="L1542" s="15">
        <v>10.052074299999999</v>
      </c>
      <c r="M1542" s="16">
        <f t="shared" si="4"/>
        <v>99.481954684716172</v>
      </c>
      <c r="N1542" s="19">
        <f t="shared" si="5"/>
        <v>3.0518287407064815</v>
      </c>
      <c r="O1542" s="15">
        <v>10.052074299999999</v>
      </c>
      <c r="P1542" s="16">
        <f t="shared" si="6"/>
        <v>99.481954684716172</v>
      </c>
      <c r="Q1542" s="5">
        <v>2</v>
      </c>
      <c r="R1542" s="7">
        <f t="shared" si="7"/>
        <v>198.96390936943234</v>
      </c>
      <c r="S1542" s="18">
        <f t="shared" si="8"/>
        <v>99.481954684716172</v>
      </c>
      <c r="T1542" s="19">
        <f t="shared" si="9"/>
        <v>2.9201850222840138</v>
      </c>
      <c r="U1542" s="15">
        <v>10</v>
      </c>
      <c r="V1542" s="16">
        <f t="shared" si="10"/>
        <v>100</v>
      </c>
      <c r="W1542" s="19">
        <f t="shared" si="11"/>
        <v>1.6738574211914985</v>
      </c>
      <c r="X1542" s="15">
        <v>33.982185000000001</v>
      </c>
      <c r="Y1542" s="16">
        <f t="shared" si="12"/>
        <v>31.432972600202135</v>
      </c>
      <c r="Z1542" s="5">
        <v>3</v>
      </c>
      <c r="AA1542" s="20">
        <f t="shared" si="13"/>
        <v>94.298917800606404</v>
      </c>
      <c r="AB1542" s="18">
        <f t="shared" si="14"/>
        <v>31.432972600202131</v>
      </c>
      <c r="AC1542" s="19">
        <f t="shared" si="15"/>
        <v>0.39777029640223688</v>
      </c>
      <c r="AD1542" s="15">
        <v>34.016172400000002</v>
      </c>
      <c r="AE1542" s="16">
        <f t="shared" si="16"/>
        <v>31.465689537721179</v>
      </c>
      <c r="AF1542" s="5">
        <v>3</v>
      </c>
      <c r="AG1542" s="7">
        <f t="shared" si="17"/>
        <v>94.39706861316354</v>
      </c>
      <c r="AH1542" s="18">
        <f t="shared" si="18"/>
        <v>31.075702685467338</v>
      </c>
      <c r="AI1542" s="19">
        <f t="shared" si="19"/>
        <v>0.62529621160661852</v>
      </c>
      <c r="AJ1542" s="5">
        <v>684</v>
      </c>
      <c r="AK1542" s="15">
        <v>10</v>
      </c>
      <c r="AL1542" s="16">
        <f t="shared" si="20"/>
        <v>100</v>
      </c>
      <c r="AM1542" s="5">
        <v>3</v>
      </c>
      <c r="AN1542" s="7">
        <f t="shared" si="21"/>
        <v>300</v>
      </c>
      <c r="AO1542" s="18">
        <f t="shared" si="22"/>
        <v>100</v>
      </c>
      <c r="AP1542" s="19">
        <f t="shared" si="23"/>
        <v>2.179700148844677</v>
      </c>
      <c r="AQ1542" s="5">
        <v>292</v>
      </c>
      <c r="AR1542" s="15">
        <v>10</v>
      </c>
      <c r="AS1542" s="21">
        <f t="shared" si="24"/>
        <v>100</v>
      </c>
      <c r="AT1542" s="19">
        <f t="shared" si="25"/>
        <v>2.4771921081072543</v>
      </c>
      <c r="AU1542" s="5">
        <v>136</v>
      </c>
      <c r="AV1542" s="15">
        <v>10</v>
      </c>
      <c r="AW1542" s="16">
        <f t="shared" si="26"/>
        <v>100</v>
      </c>
      <c r="AX1542" s="19">
        <f t="shared" si="27"/>
        <v>3.0007709152064312</v>
      </c>
      <c r="AY1542" s="15">
        <v>35.930213500000001</v>
      </c>
      <c r="AZ1542" s="16">
        <f t="shared" si="28"/>
        <v>27.831729972882012</v>
      </c>
      <c r="BA1542" s="19">
        <f t="shared" si="29"/>
        <v>-0.25790025977335335</v>
      </c>
      <c r="BB1542" s="15">
        <v>10</v>
      </c>
      <c r="BC1542" s="16">
        <f t="shared" si="30"/>
        <v>100</v>
      </c>
      <c r="BD1542" s="19">
        <f t="shared" si="31"/>
        <v>0.93333821106502679</v>
      </c>
      <c r="BE1542" s="15">
        <v>38.432006000000001</v>
      </c>
      <c r="BF1542" s="21">
        <f t="shared" si="32"/>
        <v>26.019979284974092</v>
      </c>
      <c r="BG1542" s="19">
        <f t="shared" si="33"/>
        <v>-0.69852144128611715</v>
      </c>
      <c r="BH1542" s="15">
        <v>35.930213500000001</v>
      </c>
      <c r="BI1542" s="16">
        <f t="shared" si="34"/>
        <v>27.831729972882012</v>
      </c>
      <c r="BJ1542" s="22">
        <f t="shared" si="35"/>
        <v>-6.0583998608465583E-2</v>
      </c>
      <c r="BK1542" s="15">
        <v>36.179743700000003</v>
      </c>
      <c r="BL1542" s="16">
        <f t="shared" si="36"/>
        <v>27.639775679229036</v>
      </c>
      <c r="BM1542" s="19">
        <f t="shared" si="37"/>
        <v>0.76079642475288156</v>
      </c>
      <c r="BN1542" s="15">
        <v>36.179743700000003</v>
      </c>
      <c r="BO1542" s="16">
        <f t="shared" si="38"/>
        <v>27.639775679229036</v>
      </c>
      <c r="BP1542" s="19">
        <f t="shared" si="39"/>
        <v>1.800833295750768</v>
      </c>
      <c r="BQ1542" s="15">
        <v>10</v>
      </c>
      <c r="BR1542" s="16">
        <f t="shared" si="40"/>
        <v>100</v>
      </c>
      <c r="BS1542" s="19">
        <f t="shared" si="41"/>
        <v>2.1373680391786363</v>
      </c>
      <c r="BT1542" s="15">
        <v>11.2337775</v>
      </c>
      <c r="BU1542" s="16">
        <f t="shared" si="42"/>
        <v>90.619047778006987</v>
      </c>
      <c r="BV1542" s="19">
        <f t="shared" si="43"/>
        <v>2.2786361659424728</v>
      </c>
      <c r="BW1542" s="15">
        <v>986.31970000000001</v>
      </c>
      <c r="BX1542" s="18">
        <f t="shared" si="44"/>
        <v>0.14553081628144887</v>
      </c>
      <c r="BY1542" s="19">
        <f t="shared" si="45"/>
        <v>-1.5757299443643787E-2</v>
      </c>
      <c r="BZ1542" s="15">
        <v>7008.7383600000003</v>
      </c>
      <c r="CA1542" s="18">
        <f t="shared" si="46"/>
        <v>1.0751364425385439</v>
      </c>
      <c r="CB1542" s="19">
        <f t="shared" si="47"/>
        <v>0.36736051656020086</v>
      </c>
      <c r="CC1542" s="7">
        <f t="shared" si="48"/>
        <v>1.4287436244911063</v>
      </c>
      <c r="CD1542" s="61">
        <f t="shared" si="49"/>
        <v>2.3010361709391893</v>
      </c>
    </row>
    <row r="1543" spans="1:82" ht="15.75" customHeight="1" x14ac:dyDescent="0.25">
      <c r="A1543" s="5">
        <v>50901000101</v>
      </c>
      <c r="B1543" s="5">
        <v>50901</v>
      </c>
      <c r="C1543" s="6" t="s">
        <v>1545</v>
      </c>
      <c r="D1543" s="6" t="s">
        <v>1545</v>
      </c>
      <c r="E1543" s="5">
        <v>134</v>
      </c>
      <c r="F1543" s="23">
        <v>10</v>
      </c>
      <c r="G1543" s="16">
        <f t="shared" si="0"/>
        <v>100</v>
      </c>
      <c r="H1543" s="17">
        <v>1</v>
      </c>
      <c r="I1543" s="7">
        <f t="shared" si="1"/>
        <v>100</v>
      </c>
      <c r="J1543" s="18">
        <f t="shared" si="2"/>
        <v>33.333333333333336</v>
      </c>
      <c r="K1543" s="19">
        <f t="shared" si="3"/>
        <v>-6.4612435976370855E-2</v>
      </c>
      <c r="L1543" s="15">
        <v>34.987805199999997</v>
      </c>
      <c r="M1543" s="16">
        <f t="shared" si="4"/>
        <v>28.581386979941232</v>
      </c>
      <c r="N1543" s="19">
        <f t="shared" si="5"/>
        <v>-1.0913163743714487</v>
      </c>
      <c r="O1543" s="15">
        <v>34.987805199999997</v>
      </c>
      <c r="P1543" s="16">
        <f t="shared" si="6"/>
        <v>28.581386979941232</v>
      </c>
      <c r="Q1543" s="17">
        <v>2</v>
      </c>
      <c r="R1543" s="7">
        <f t="shared" si="7"/>
        <v>57.162773959882465</v>
      </c>
      <c r="S1543" s="18">
        <f t="shared" si="8"/>
        <v>28.581386979941229</v>
      </c>
      <c r="T1543" s="19">
        <f t="shared" si="9"/>
        <v>-1.0361446747829535</v>
      </c>
      <c r="U1543" s="15">
        <v>22.611134400000001</v>
      </c>
      <c r="V1543" s="16">
        <f t="shared" si="10"/>
        <v>44.225998674352226</v>
      </c>
      <c r="W1543" s="19">
        <f t="shared" si="11"/>
        <v>-0.70833479706145797</v>
      </c>
      <c r="X1543" s="15">
        <v>52.179777100000003</v>
      </c>
      <c r="Y1543" s="16">
        <f t="shared" si="12"/>
        <v>20.470786756197164</v>
      </c>
      <c r="Z1543" s="17">
        <v>2</v>
      </c>
      <c r="AA1543" s="20">
        <f t="shared" si="13"/>
        <v>40.941573512394328</v>
      </c>
      <c r="AB1543" s="18">
        <f t="shared" si="14"/>
        <v>13.647191170798109</v>
      </c>
      <c r="AC1543" s="19">
        <f t="shared" si="15"/>
        <v>-0.98681645464336953</v>
      </c>
      <c r="AD1543" s="15">
        <v>62.958230899999997</v>
      </c>
      <c r="AE1543" s="16">
        <f t="shared" si="16"/>
        <v>17.000832213663742</v>
      </c>
      <c r="AF1543" s="17">
        <v>3</v>
      </c>
      <c r="AG1543" s="7">
        <f t="shared" si="17"/>
        <v>51.002496640991225</v>
      </c>
      <c r="AH1543" s="18">
        <f t="shared" si="18"/>
        <v>16.790123306974941</v>
      </c>
      <c r="AI1543" s="19">
        <f t="shared" si="19"/>
        <v>-0.38713714335264116</v>
      </c>
      <c r="AJ1543" s="5">
        <v>1</v>
      </c>
      <c r="AK1543" s="15">
        <v>22.611134400000001</v>
      </c>
      <c r="AL1543" s="16">
        <f t="shared" si="20"/>
        <v>44.225998674352226</v>
      </c>
      <c r="AM1543" s="17">
        <v>1</v>
      </c>
      <c r="AN1543" s="7">
        <f t="shared" si="21"/>
        <v>44.225998674352226</v>
      </c>
      <c r="AO1543" s="18">
        <f t="shared" si="22"/>
        <v>14.741999558117408</v>
      </c>
      <c r="AP1543" s="19">
        <f t="shared" si="23"/>
        <v>-0.57091124536680793</v>
      </c>
      <c r="AQ1543" s="5">
        <v>1</v>
      </c>
      <c r="AR1543" s="15">
        <v>39.51712483</v>
      </c>
      <c r="AS1543" s="21">
        <f t="shared" si="24"/>
        <v>25.305484756341269</v>
      </c>
      <c r="AT1543" s="19">
        <f t="shared" si="25"/>
        <v>-0.1389674140392983</v>
      </c>
      <c r="AU1543" s="5">
        <v>0</v>
      </c>
      <c r="AV1543" s="15">
        <v>52.987749299999997</v>
      </c>
      <c r="AW1543" s="16">
        <f t="shared" si="26"/>
        <v>0</v>
      </c>
      <c r="AX1543" s="19">
        <f t="shared" si="27"/>
        <v>-0.82680925094591806</v>
      </c>
      <c r="AY1543" s="15">
        <v>52.987749299999997</v>
      </c>
      <c r="AZ1543" s="16">
        <f t="shared" si="28"/>
        <v>18.872286768368177</v>
      </c>
      <c r="BA1543" s="19">
        <f t="shared" si="29"/>
        <v>-0.88987142726317958</v>
      </c>
      <c r="BB1543" s="15">
        <v>10</v>
      </c>
      <c r="BC1543" s="16">
        <f t="shared" si="30"/>
        <v>100</v>
      </c>
      <c r="BD1543" s="19">
        <f t="shared" si="31"/>
        <v>0.93333821106502679</v>
      </c>
      <c r="BE1543" s="15">
        <v>52.987749299999997</v>
      </c>
      <c r="BF1543" s="21">
        <f t="shared" si="32"/>
        <v>18.872286768368177</v>
      </c>
      <c r="BG1543" s="19">
        <f t="shared" si="33"/>
        <v>-1.1349559153416735</v>
      </c>
      <c r="BH1543" s="15">
        <v>52.987749299999997</v>
      </c>
      <c r="BI1543" s="16">
        <f t="shared" si="34"/>
        <v>18.872286768368177</v>
      </c>
      <c r="BJ1543" s="22">
        <f t="shared" si="35"/>
        <v>-0.71891711556192495</v>
      </c>
      <c r="BK1543" s="15">
        <v>90.586041600000001</v>
      </c>
      <c r="BL1543" s="16">
        <f t="shared" si="36"/>
        <v>11.039228366062083</v>
      </c>
      <c r="BM1543" s="19">
        <f t="shared" si="37"/>
        <v>-0.75371535588493055</v>
      </c>
      <c r="BN1543" s="15">
        <v>90.586041600000001</v>
      </c>
      <c r="BO1543" s="16">
        <f t="shared" si="38"/>
        <v>11.039228366062083</v>
      </c>
      <c r="BP1543" s="19">
        <f t="shared" si="39"/>
        <v>-0.22464801194610209</v>
      </c>
      <c r="BQ1543" s="15">
        <v>39.517124799999998</v>
      </c>
      <c r="BR1543" s="16">
        <f t="shared" si="40"/>
        <v>25.305484775552294</v>
      </c>
      <c r="BS1543" s="19">
        <f t="shared" si="41"/>
        <v>-1.306142878044918</v>
      </c>
      <c r="BT1543" s="15">
        <v>59.740145599999998</v>
      </c>
      <c r="BU1543" s="16">
        <f t="shared" si="42"/>
        <v>17.040370587915003</v>
      </c>
      <c r="BV1543" s="19">
        <f t="shared" si="43"/>
        <v>-0.98351535908717014</v>
      </c>
      <c r="BW1543" s="15">
        <v>173.28132600000001</v>
      </c>
      <c r="BX1543" s="18">
        <f t="shared" si="44"/>
        <v>2.556754449810934E-2</v>
      </c>
      <c r="BY1543" s="19">
        <f t="shared" si="45"/>
        <v>-5.8603191500178682E-2</v>
      </c>
      <c r="BZ1543" s="15">
        <v>134.13740200000001</v>
      </c>
      <c r="CA1543" s="18">
        <f t="shared" si="46"/>
        <v>2.0576600493564804E-2</v>
      </c>
      <c r="CB1543" s="19">
        <f t="shared" si="47"/>
        <v>-4.3772560119810081E-2</v>
      </c>
      <c r="CC1543" s="7">
        <f t="shared" si="48"/>
        <v>-0.57851859969605934</v>
      </c>
      <c r="CD1543" s="61">
        <f t="shared" si="49"/>
        <v>-0.93172224928448533</v>
      </c>
    </row>
    <row r="1544" spans="1:82" ht="15.75" customHeight="1" x14ac:dyDescent="0.25">
      <c r="A1544" s="5">
        <v>50901000201</v>
      </c>
      <c r="B1544" s="5">
        <v>50901</v>
      </c>
      <c r="C1544" s="6" t="s">
        <v>1546</v>
      </c>
      <c r="D1544" s="6" t="s">
        <v>1545</v>
      </c>
      <c r="E1544" s="5">
        <v>21</v>
      </c>
      <c r="F1544" s="23">
        <v>10.00904171</v>
      </c>
      <c r="G1544" s="16">
        <f t="shared" si="0"/>
        <v>99.909664578668242</v>
      </c>
      <c r="H1544" s="17">
        <v>1</v>
      </c>
      <c r="I1544" s="7">
        <f t="shared" si="1"/>
        <v>99.909664578668242</v>
      </c>
      <c r="J1544" s="18">
        <f t="shared" si="2"/>
        <v>33.303221526222742</v>
      </c>
      <c r="K1544" s="19">
        <f t="shared" si="3"/>
        <v>-6.6268765916797992E-2</v>
      </c>
      <c r="L1544" s="15">
        <v>33.791641200000001</v>
      </c>
      <c r="M1544" s="16">
        <f t="shared" si="4"/>
        <v>29.593117246995391</v>
      </c>
      <c r="N1544" s="19">
        <f t="shared" si="5"/>
        <v>-1.0321949110402091</v>
      </c>
      <c r="O1544" s="15">
        <v>33.791641200000001</v>
      </c>
      <c r="P1544" s="16">
        <f t="shared" si="6"/>
        <v>29.593117246995391</v>
      </c>
      <c r="Q1544" s="17">
        <v>2</v>
      </c>
      <c r="R1544" s="7">
        <f t="shared" si="7"/>
        <v>59.186234493990781</v>
      </c>
      <c r="S1544" s="18">
        <f t="shared" si="8"/>
        <v>29.593117246995391</v>
      </c>
      <c r="T1544" s="19">
        <f t="shared" si="9"/>
        <v>-0.97968901257112173</v>
      </c>
      <c r="U1544" s="15">
        <v>28.466116599999999</v>
      </c>
      <c r="V1544" s="16">
        <f t="shared" si="10"/>
        <v>35.129484434135989</v>
      </c>
      <c r="W1544" s="19">
        <f t="shared" si="11"/>
        <v>-1.0968607217077411</v>
      </c>
      <c r="X1544" s="15">
        <v>57.069261300000001</v>
      </c>
      <c r="Y1544" s="16">
        <f t="shared" si="12"/>
        <v>18.716925112889101</v>
      </c>
      <c r="Z1544" s="17">
        <v>3</v>
      </c>
      <c r="AA1544" s="20">
        <f t="shared" si="13"/>
        <v>56.150775338667302</v>
      </c>
      <c r="AB1544" s="18">
        <f t="shared" si="14"/>
        <v>18.716925112889101</v>
      </c>
      <c r="AC1544" s="19">
        <f t="shared" si="15"/>
        <v>-0.59214802382927212</v>
      </c>
      <c r="AD1544" s="15">
        <v>57.103248600000001</v>
      </c>
      <c r="AE1544" s="16">
        <f t="shared" si="16"/>
        <v>18.743982982432282</v>
      </c>
      <c r="AF1544" s="17">
        <v>3</v>
      </c>
      <c r="AG1544" s="7">
        <f t="shared" si="17"/>
        <v>56.231948947296843</v>
      </c>
      <c r="AH1544" s="18">
        <f t="shared" si="18"/>
        <v>18.511669404391821</v>
      </c>
      <c r="AI1544" s="19">
        <f t="shared" si="19"/>
        <v>-0.26512944279351047</v>
      </c>
      <c r="AJ1544" s="5">
        <v>0</v>
      </c>
      <c r="AK1544" s="15">
        <v>28.466116599999999</v>
      </c>
      <c r="AL1544" s="16">
        <f t="shared" si="20"/>
        <v>35.129484434135989</v>
      </c>
      <c r="AM1544" s="17">
        <v>1</v>
      </c>
      <c r="AN1544" s="7">
        <f t="shared" si="21"/>
        <v>35.129484434135989</v>
      </c>
      <c r="AO1544" s="18">
        <f t="shared" si="22"/>
        <v>0</v>
      </c>
      <c r="AP1544" s="19">
        <f t="shared" si="23"/>
        <v>-1.0465207101426044</v>
      </c>
      <c r="AQ1544" s="5">
        <v>0</v>
      </c>
      <c r="AR1544" s="15">
        <v>33.66214257</v>
      </c>
      <c r="AS1544" s="21">
        <f t="shared" si="24"/>
        <v>0</v>
      </c>
      <c r="AT1544" s="19">
        <f t="shared" si="25"/>
        <v>-1.0252866396461213</v>
      </c>
      <c r="AU1544" s="5">
        <v>0</v>
      </c>
      <c r="AV1544" s="15">
        <v>56.888095999999997</v>
      </c>
      <c r="AW1544" s="16">
        <f t="shared" si="26"/>
        <v>0</v>
      </c>
      <c r="AX1544" s="19">
        <f t="shared" si="27"/>
        <v>-0.82680925094591806</v>
      </c>
      <c r="AY1544" s="15">
        <v>56.888095999999997</v>
      </c>
      <c r="AZ1544" s="16">
        <f t="shared" si="28"/>
        <v>17.578369998531855</v>
      </c>
      <c r="BA1544" s="19">
        <f t="shared" si="29"/>
        <v>-0.98114027879807775</v>
      </c>
      <c r="BB1544" s="15">
        <v>15.85498226</v>
      </c>
      <c r="BC1544" s="16">
        <f t="shared" si="30"/>
        <v>63.07165682063652</v>
      </c>
      <c r="BD1544" s="19">
        <f t="shared" si="31"/>
        <v>-0.52767084154504462</v>
      </c>
      <c r="BE1544" s="15">
        <v>58.8427316</v>
      </c>
      <c r="BF1544" s="21">
        <f t="shared" si="32"/>
        <v>16.994452378550012</v>
      </c>
      <c r="BG1544" s="19">
        <f t="shared" si="33"/>
        <v>-1.2496155292491968</v>
      </c>
      <c r="BH1544" s="15">
        <v>56.888095999999997</v>
      </c>
      <c r="BI1544" s="16">
        <f t="shared" si="34"/>
        <v>17.578369998531855</v>
      </c>
      <c r="BJ1544" s="22">
        <f t="shared" si="35"/>
        <v>-0.81399314213191765</v>
      </c>
      <c r="BK1544" s="15">
        <v>96.441023900000005</v>
      </c>
      <c r="BL1544" s="16">
        <f t="shared" si="36"/>
        <v>10.36903134745752</v>
      </c>
      <c r="BM1544" s="19">
        <f t="shared" si="37"/>
        <v>-0.81485920017371927</v>
      </c>
      <c r="BN1544" s="15">
        <v>96.441023900000005</v>
      </c>
      <c r="BO1544" s="16">
        <f t="shared" si="38"/>
        <v>10.36903134745752</v>
      </c>
      <c r="BP1544" s="19">
        <f t="shared" si="39"/>
        <v>-0.30642070943909477</v>
      </c>
      <c r="BQ1544" s="15">
        <v>33.662142600000003</v>
      </c>
      <c r="BR1544" s="16">
        <f t="shared" si="40"/>
        <v>29.706962265675863</v>
      </c>
      <c r="BS1544" s="19">
        <f t="shared" si="41"/>
        <v>-1.1032292404958859</v>
      </c>
      <c r="BT1544" s="15">
        <v>53.885163400000003</v>
      </c>
      <c r="BU1544" s="16">
        <f t="shared" si="42"/>
        <v>18.891920442798543</v>
      </c>
      <c r="BV1544" s="19">
        <f t="shared" si="43"/>
        <v>-0.90142586776385925</v>
      </c>
      <c r="BW1544" s="15">
        <v>159.61366699999999</v>
      </c>
      <c r="BX1544" s="18">
        <f t="shared" si="44"/>
        <v>2.355089049542999E-2</v>
      </c>
      <c r="BY1544" s="19">
        <f t="shared" si="45"/>
        <v>-5.9323456448189031E-2</v>
      </c>
      <c r="BZ1544" s="15">
        <v>21.121425800000001</v>
      </c>
      <c r="CA1544" s="18">
        <f t="shared" si="46"/>
        <v>3.240014597428034E-3</v>
      </c>
      <c r="CB1544" s="19">
        <f t="shared" si="47"/>
        <v>-5.053144056872251E-2</v>
      </c>
      <c r="CC1544" s="7">
        <f t="shared" si="48"/>
        <v>-0.72311143080036866</v>
      </c>
      <c r="CD1544" s="61">
        <f t="shared" si="49"/>
        <v>-1.1645935137480616</v>
      </c>
    </row>
    <row r="1545" spans="1:82" ht="15.75" customHeight="1" x14ac:dyDescent="0.25">
      <c r="A1545" s="5">
        <v>50902000101</v>
      </c>
      <c r="B1545" s="5">
        <v>50902</v>
      </c>
      <c r="C1545" s="6" t="s">
        <v>1547</v>
      </c>
      <c r="D1545" s="6" t="s">
        <v>1547</v>
      </c>
      <c r="E1545" s="5">
        <v>83</v>
      </c>
      <c r="F1545" s="23">
        <v>10.11180908</v>
      </c>
      <c r="G1545" s="16">
        <f t="shared" si="0"/>
        <v>98.894272240353644</v>
      </c>
      <c r="H1545" s="17">
        <v>1</v>
      </c>
      <c r="I1545" s="7">
        <f t="shared" si="1"/>
        <v>98.894272240353644</v>
      </c>
      <c r="J1545" s="18">
        <f t="shared" si="2"/>
        <v>32.96475741345121</v>
      </c>
      <c r="K1545" s="19">
        <f t="shared" si="3"/>
        <v>-8.4886321538239773E-2</v>
      </c>
      <c r="L1545" s="15">
        <v>32.2655259</v>
      </c>
      <c r="M1545" s="16">
        <f t="shared" si="4"/>
        <v>30.992831268248445</v>
      </c>
      <c r="N1545" s="19">
        <f t="shared" si="5"/>
        <v>-0.95040123156209511</v>
      </c>
      <c r="O1545" s="15">
        <v>32.2655259</v>
      </c>
      <c r="P1545" s="16">
        <f t="shared" si="6"/>
        <v>30.992831268248445</v>
      </c>
      <c r="Q1545" s="17">
        <v>2</v>
      </c>
      <c r="R1545" s="7">
        <f t="shared" si="7"/>
        <v>61.985662536496889</v>
      </c>
      <c r="S1545" s="18">
        <f t="shared" si="8"/>
        <v>30.992831268248448</v>
      </c>
      <c r="T1545" s="19">
        <f t="shared" si="9"/>
        <v>-0.90158342993681595</v>
      </c>
      <c r="U1545" s="15">
        <v>19.355810300000002</v>
      </c>
      <c r="V1545" s="16">
        <f t="shared" si="10"/>
        <v>51.664073190467249</v>
      </c>
      <c r="W1545" s="19">
        <f t="shared" si="11"/>
        <v>-0.39064334925552918</v>
      </c>
      <c r="X1545" s="15">
        <v>38.744026599999998</v>
      </c>
      <c r="Y1545" s="16">
        <f t="shared" si="12"/>
        <v>27.569697414981647</v>
      </c>
      <c r="Z1545" s="17">
        <v>2</v>
      </c>
      <c r="AA1545" s="20">
        <f t="shared" si="13"/>
        <v>55.139394829963294</v>
      </c>
      <c r="AB1545" s="18">
        <f t="shared" si="14"/>
        <v>18.37979827665443</v>
      </c>
      <c r="AC1545" s="19">
        <f t="shared" si="15"/>
        <v>-0.61839265933911536</v>
      </c>
      <c r="AD1545" s="15">
        <v>41.456102700000002</v>
      </c>
      <c r="AE1545" s="16">
        <f t="shared" si="16"/>
        <v>25.818691345532581</v>
      </c>
      <c r="AF1545" s="17">
        <v>3</v>
      </c>
      <c r="AG1545" s="7">
        <f t="shared" si="17"/>
        <v>77.456074036597741</v>
      </c>
      <c r="AH1545" s="18">
        <f t="shared" si="18"/>
        <v>25.498693585588782</v>
      </c>
      <c r="AI1545" s="19">
        <f t="shared" si="19"/>
        <v>0.23004797672374014</v>
      </c>
      <c r="AJ1545" s="5">
        <v>1</v>
      </c>
      <c r="AK1545" s="15">
        <v>19.355810300000002</v>
      </c>
      <c r="AL1545" s="16">
        <f t="shared" si="20"/>
        <v>51.664073190467249</v>
      </c>
      <c r="AM1545" s="17">
        <v>1</v>
      </c>
      <c r="AN1545" s="7">
        <f t="shared" si="21"/>
        <v>51.664073190467249</v>
      </c>
      <c r="AO1545" s="18">
        <f t="shared" si="22"/>
        <v>17.221357730155752</v>
      </c>
      <c r="AP1545" s="19">
        <f t="shared" si="23"/>
        <v>-0.49092167485150101</v>
      </c>
      <c r="AQ1545" s="5">
        <v>1</v>
      </c>
      <c r="AR1545" s="15">
        <v>32.970730170000003</v>
      </c>
      <c r="AS1545" s="21">
        <f t="shared" si="24"/>
        <v>30.329931877271491</v>
      </c>
      <c r="AT1545" s="19">
        <f t="shared" si="25"/>
        <v>3.7012778563389095E-2</v>
      </c>
      <c r="AU1545" s="5">
        <v>0</v>
      </c>
      <c r="AV1545" s="15">
        <v>34.687603799999998</v>
      </c>
      <c r="AW1545" s="16">
        <f t="shared" si="26"/>
        <v>0</v>
      </c>
      <c r="AX1545" s="19">
        <f t="shared" si="27"/>
        <v>-0.82680925094591806</v>
      </c>
      <c r="AY1545" s="15">
        <v>39.576250899999998</v>
      </c>
      <c r="AZ1545" s="16">
        <f t="shared" si="28"/>
        <v>25.267678904875755</v>
      </c>
      <c r="BA1545" s="19">
        <f t="shared" si="29"/>
        <v>-0.43876042150026484</v>
      </c>
      <c r="BB1545" s="15">
        <v>10</v>
      </c>
      <c r="BC1545" s="16">
        <f t="shared" si="30"/>
        <v>100</v>
      </c>
      <c r="BD1545" s="19">
        <f t="shared" si="31"/>
        <v>0.93333821106502679</v>
      </c>
      <c r="BE1545" s="15">
        <v>39.576250899999998</v>
      </c>
      <c r="BF1545" s="21">
        <f t="shared" si="32"/>
        <v>25.267678904875755</v>
      </c>
      <c r="BG1545" s="19">
        <f t="shared" si="33"/>
        <v>-0.74445652032837017</v>
      </c>
      <c r="BH1545" s="15">
        <v>39.576250899999998</v>
      </c>
      <c r="BI1545" s="16">
        <f t="shared" si="34"/>
        <v>25.267678904875755</v>
      </c>
      <c r="BJ1545" s="22">
        <f t="shared" si="35"/>
        <v>-0.24898853370033144</v>
      </c>
      <c r="BK1545" s="15">
        <v>59.212994700000003</v>
      </c>
      <c r="BL1545" s="16">
        <f t="shared" si="36"/>
        <v>16.888184849735357</v>
      </c>
      <c r="BM1545" s="19">
        <f t="shared" si="37"/>
        <v>-0.22009960624425506</v>
      </c>
      <c r="BN1545" s="15">
        <v>59.212994700000003</v>
      </c>
      <c r="BO1545" s="16">
        <f t="shared" si="38"/>
        <v>16.888184849735357</v>
      </c>
      <c r="BP1545" s="19">
        <f t="shared" si="39"/>
        <v>0.48900026745827974</v>
      </c>
      <c r="BQ1545" s="15">
        <v>19.355810300000002</v>
      </c>
      <c r="BR1545" s="16">
        <f t="shared" si="40"/>
        <v>51.664073190467249</v>
      </c>
      <c r="BS1545" s="19">
        <f t="shared" si="41"/>
        <v>-9.097886370435794E-2</v>
      </c>
      <c r="BT1545" s="15">
        <v>27.535654300000001</v>
      </c>
      <c r="BU1545" s="16">
        <f t="shared" si="42"/>
        <v>36.970039241086781</v>
      </c>
      <c r="BV1545" s="19">
        <f t="shared" si="43"/>
        <v>-9.992242872888378E-2</v>
      </c>
      <c r="BW1545" s="15">
        <v>388.45216900000003</v>
      </c>
      <c r="BX1545" s="18">
        <f t="shared" si="44"/>
        <v>5.7315859392111229E-2</v>
      </c>
      <c r="BY1545" s="19">
        <f t="shared" si="45"/>
        <v>-4.7264013660964395E-2</v>
      </c>
      <c r="BZ1545" s="15">
        <v>83.295016099999998</v>
      </c>
      <c r="CA1545" s="18">
        <f t="shared" si="46"/>
        <v>1.2777407671834497E-2</v>
      </c>
      <c r="CB1545" s="19">
        <f t="shared" si="47"/>
        <v>-4.6813171010322133E-2</v>
      </c>
      <c r="CC1545" s="7">
        <f t="shared" si="48"/>
        <v>-0.23744853907876468</v>
      </c>
      <c r="CD1545" s="61">
        <f t="shared" si="49"/>
        <v>-0.38241827840282749</v>
      </c>
    </row>
    <row r="1546" spans="1:82" ht="15.75" customHeight="1" x14ac:dyDescent="0.25">
      <c r="A1546" s="5">
        <v>50902000299</v>
      </c>
      <c r="B1546" s="5">
        <v>50902</v>
      </c>
      <c r="C1546" s="6" t="s">
        <v>1548</v>
      </c>
      <c r="D1546" s="6" t="s">
        <v>1547</v>
      </c>
      <c r="E1546" s="5">
        <v>1</v>
      </c>
      <c r="F1546" s="23">
        <v>14.113016399999999</v>
      </c>
      <c r="G1546" s="16">
        <f t="shared" si="0"/>
        <v>70.856574644099481</v>
      </c>
      <c r="H1546" s="17">
        <v>1</v>
      </c>
      <c r="I1546" s="7">
        <f t="shared" si="1"/>
        <v>70.856574644099481</v>
      </c>
      <c r="J1546" s="18">
        <f t="shared" si="2"/>
        <v>23.618858214699827</v>
      </c>
      <c r="K1546" s="19">
        <f t="shared" si="3"/>
        <v>-0.59896681515498185</v>
      </c>
      <c r="L1546" s="15">
        <v>31.060569000000001</v>
      </c>
      <c r="M1546" s="16">
        <f t="shared" si="4"/>
        <v>32.195160365542563</v>
      </c>
      <c r="N1546" s="19">
        <f t="shared" si="5"/>
        <v>-0.88014193622171799</v>
      </c>
      <c r="O1546" s="15">
        <v>31.060569000000001</v>
      </c>
      <c r="P1546" s="16">
        <f t="shared" si="6"/>
        <v>32.195160365542563</v>
      </c>
      <c r="Q1546" s="17">
        <v>2</v>
      </c>
      <c r="R1546" s="7">
        <f t="shared" si="7"/>
        <v>64.390320731085126</v>
      </c>
      <c r="S1546" s="18">
        <f t="shared" si="8"/>
        <v>32.195160365542563</v>
      </c>
      <c r="T1546" s="19">
        <f t="shared" si="9"/>
        <v>-0.83449214326222321</v>
      </c>
      <c r="U1546" s="15">
        <v>16.7998127</v>
      </c>
      <c r="V1546" s="16">
        <f t="shared" si="10"/>
        <v>59.524473150822686</v>
      </c>
      <c r="W1546" s="19">
        <f t="shared" si="11"/>
        <v>-5.4913740963935198E-2</v>
      </c>
      <c r="X1546" s="15">
        <v>38.866117699999997</v>
      </c>
      <c r="Y1546" s="16">
        <f t="shared" si="12"/>
        <v>27.483092040345468</v>
      </c>
      <c r="Z1546" s="17">
        <v>3</v>
      </c>
      <c r="AA1546" s="20">
        <f t="shared" si="13"/>
        <v>82.449276121036405</v>
      </c>
      <c r="AB1546" s="18">
        <f t="shared" si="14"/>
        <v>27.483092040345468</v>
      </c>
      <c r="AC1546" s="19">
        <f t="shared" si="15"/>
        <v>9.0280163730939611E-2</v>
      </c>
      <c r="AD1546" s="15">
        <v>38.900105000000003</v>
      </c>
      <c r="AE1546" s="16">
        <f t="shared" si="16"/>
        <v>27.515152465526761</v>
      </c>
      <c r="AF1546" s="17">
        <v>3</v>
      </c>
      <c r="AG1546" s="7">
        <f t="shared" si="17"/>
        <v>82.545457396580275</v>
      </c>
      <c r="AH1546" s="18">
        <f t="shared" si="18"/>
        <v>27.17412870736467</v>
      </c>
      <c r="AI1546" s="19">
        <f t="shared" si="19"/>
        <v>0.34878774613833913</v>
      </c>
      <c r="AJ1546" s="5">
        <v>0</v>
      </c>
      <c r="AK1546" s="15">
        <v>16.7998127</v>
      </c>
      <c r="AL1546" s="16">
        <f t="shared" si="20"/>
        <v>59.524473150822686</v>
      </c>
      <c r="AM1546" s="17">
        <v>1</v>
      </c>
      <c r="AN1546" s="7">
        <f t="shared" si="21"/>
        <v>59.524473150822686</v>
      </c>
      <c r="AO1546" s="18">
        <f t="shared" si="22"/>
        <v>0</v>
      </c>
      <c r="AP1546" s="19">
        <f t="shared" si="23"/>
        <v>-1.0465207101426044</v>
      </c>
      <c r="AQ1546" s="5">
        <v>0</v>
      </c>
      <c r="AR1546" s="15">
        <v>31.024166529999999</v>
      </c>
      <c r="AS1546" s="21">
        <f t="shared" si="24"/>
        <v>0</v>
      </c>
      <c r="AT1546" s="19">
        <f t="shared" si="25"/>
        <v>-1.0252866396461213</v>
      </c>
      <c r="AU1546" s="5">
        <v>0</v>
      </c>
      <c r="AV1546" s="15">
        <v>32.1316062</v>
      </c>
      <c r="AW1546" s="16">
        <f t="shared" si="26"/>
        <v>0</v>
      </c>
      <c r="AX1546" s="19">
        <f t="shared" si="27"/>
        <v>-0.82680925094591806</v>
      </c>
      <c r="AY1546" s="15">
        <v>40.814146100000002</v>
      </c>
      <c r="AZ1546" s="16">
        <f t="shared" si="28"/>
        <v>24.501308873395736</v>
      </c>
      <c r="BA1546" s="19">
        <f t="shared" si="29"/>
        <v>-0.4928177722159473</v>
      </c>
      <c r="BB1546" s="15">
        <v>14.001207320000001</v>
      </c>
      <c r="BC1546" s="16">
        <f t="shared" si="30"/>
        <v>71.422412163810449</v>
      </c>
      <c r="BD1546" s="19">
        <f t="shared" si="31"/>
        <v>-0.19728696558152703</v>
      </c>
      <c r="BE1546" s="15">
        <v>42.646472500000002</v>
      </c>
      <c r="BF1546" s="21">
        <f t="shared" si="32"/>
        <v>23.448598239866143</v>
      </c>
      <c r="BG1546" s="19">
        <f t="shared" si="33"/>
        <v>-0.85552866164581587</v>
      </c>
      <c r="BH1546" s="15">
        <v>40.814146100000002</v>
      </c>
      <c r="BI1546" s="16">
        <f t="shared" si="34"/>
        <v>24.501308873395736</v>
      </c>
      <c r="BJ1546" s="22">
        <f t="shared" si="35"/>
        <v>-0.30530082454780028</v>
      </c>
      <c r="BK1546" s="15">
        <v>56.656997099999998</v>
      </c>
      <c r="BL1546" s="16">
        <f t="shared" si="36"/>
        <v>17.65007062119782</v>
      </c>
      <c r="BM1546" s="19">
        <f t="shared" si="37"/>
        <v>-0.1505907548424095</v>
      </c>
      <c r="BN1546" s="15">
        <v>56.656997099999998</v>
      </c>
      <c r="BO1546" s="16">
        <f t="shared" si="38"/>
        <v>17.65007062119782</v>
      </c>
      <c r="BP1546" s="19">
        <f t="shared" si="39"/>
        <v>0.58196017773023989</v>
      </c>
      <c r="BQ1546" s="15">
        <v>16.7998127</v>
      </c>
      <c r="BR1546" s="16">
        <f t="shared" si="40"/>
        <v>59.524473150822686</v>
      </c>
      <c r="BS1546" s="19">
        <f t="shared" si="41"/>
        <v>0.27139544177032732</v>
      </c>
      <c r="BT1546" s="15">
        <v>24.979656599999998</v>
      </c>
      <c r="BU1546" s="16">
        <f t="shared" si="42"/>
        <v>40.752930927000811</v>
      </c>
      <c r="BV1546" s="19">
        <f t="shared" si="43"/>
        <v>6.7794175503410728E-2</v>
      </c>
      <c r="BW1546" s="15">
        <v>424.31279899999998</v>
      </c>
      <c r="BX1546" s="18">
        <f t="shared" si="44"/>
        <v>6.2607071517618823E-2</v>
      </c>
      <c r="BY1546" s="19">
        <f t="shared" si="45"/>
        <v>-4.5374212722664113E-2</v>
      </c>
      <c r="BZ1546" s="15">
        <v>1.3205513900000001</v>
      </c>
      <c r="CA1546" s="18">
        <f t="shared" si="46"/>
        <v>2.0257182544247939E-4</v>
      </c>
      <c r="CB1546" s="19">
        <f t="shared" si="47"/>
        <v>-5.1715624853290232E-2</v>
      </c>
      <c r="CC1546" s="7">
        <f t="shared" si="48"/>
        <v>-0.31608043936177371</v>
      </c>
      <c r="CD1546" s="61">
        <f t="shared" si="49"/>
        <v>-0.50905740640266939</v>
      </c>
    </row>
    <row r="1547" spans="1:82" ht="15.75" customHeight="1" x14ac:dyDescent="0.25">
      <c r="A1547" s="5">
        <v>50903000101</v>
      </c>
      <c r="B1547" s="5">
        <v>50903</v>
      </c>
      <c r="C1547" s="6" t="s">
        <v>1549</v>
      </c>
      <c r="D1547" s="6" t="s">
        <v>1549</v>
      </c>
      <c r="E1547" s="5">
        <v>2745</v>
      </c>
      <c r="F1547" s="23">
        <v>10.645830350000001</v>
      </c>
      <c r="G1547" s="16">
        <f t="shared" si="0"/>
        <v>93.933490119913472</v>
      </c>
      <c r="H1547" s="17">
        <v>3</v>
      </c>
      <c r="I1547" s="7">
        <f t="shared" si="1"/>
        <v>281.80047035974042</v>
      </c>
      <c r="J1547" s="18">
        <f t="shared" si="2"/>
        <v>93.933490119913472</v>
      </c>
      <c r="K1547" s="19">
        <f t="shared" si="3"/>
        <v>3.2687595437106327</v>
      </c>
      <c r="L1547" s="15">
        <v>20.8441677</v>
      </c>
      <c r="M1547" s="16">
        <f t="shared" si="4"/>
        <v>47.975050594128547</v>
      </c>
      <c r="N1547" s="19">
        <f t="shared" si="5"/>
        <v>4.1971626948368514E-2</v>
      </c>
      <c r="O1547" s="15">
        <v>10.645830399999999</v>
      </c>
      <c r="P1547" s="16">
        <f t="shared" si="6"/>
        <v>93.933489678738454</v>
      </c>
      <c r="Q1547" s="17">
        <v>2</v>
      </c>
      <c r="R1547" s="7">
        <f t="shared" si="7"/>
        <v>187.86697935747691</v>
      </c>
      <c r="S1547" s="18">
        <f t="shared" si="8"/>
        <v>93.933489678738454</v>
      </c>
      <c r="T1547" s="19">
        <f t="shared" si="9"/>
        <v>2.6105745694073703</v>
      </c>
      <c r="U1547" s="15">
        <v>10</v>
      </c>
      <c r="V1547" s="16">
        <f t="shared" si="10"/>
        <v>100</v>
      </c>
      <c r="W1547" s="19">
        <f t="shared" si="11"/>
        <v>1.6738574211914985</v>
      </c>
      <c r="X1547" s="15">
        <v>24.416910300000001</v>
      </c>
      <c r="Y1547" s="16">
        <f t="shared" si="12"/>
        <v>43.746775364940419</v>
      </c>
      <c r="Z1547" s="17">
        <v>3</v>
      </c>
      <c r="AA1547" s="20">
        <f t="shared" si="13"/>
        <v>131.24032609482126</v>
      </c>
      <c r="AB1547" s="18">
        <f t="shared" si="14"/>
        <v>43.746775364940419</v>
      </c>
      <c r="AC1547" s="19">
        <f t="shared" si="15"/>
        <v>1.3563746866967543</v>
      </c>
      <c r="AD1547" s="15">
        <v>24.428119200000001</v>
      </c>
      <c r="AE1547" s="16">
        <f t="shared" si="16"/>
        <v>43.815993824035374</v>
      </c>
      <c r="AF1547" s="17">
        <v>4</v>
      </c>
      <c r="AG1547" s="7">
        <f t="shared" si="17"/>
        <v>175.2639752961415</v>
      </c>
      <c r="AH1547" s="18">
        <f t="shared" si="18"/>
        <v>57.697249160303755</v>
      </c>
      <c r="AI1547" s="19">
        <f t="shared" si="19"/>
        <v>2.5119919414487546</v>
      </c>
      <c r="AJ1547" s="5">
        <v>168</v>
      </c>
      <c r="AK1547" s="15">
        <v>10</v>
      </c>
      <c r="AL1547" s="16">
        <f t="shared" si="20"/>
        <v>100</v>
      </c>
      <c r="AM1547" s="17">
        <v>3</v>
      </c>
      <c r="AN1547" s="7">
        <f t="shared" si="21"/>
        <v>300</v>
      </c>
      <c r="AO1547" s="18">
        <f t="shared" si="22"/>
        <v>100</v>
      </c>
      <c r="AP1547" s="19">
        <f t="shared" si="23"/>
        <v>2.179700148844677</v>
      </c>
      <c r="AQ1547" s="5">
        <v>96</v>
      </c>
      <c r="AR1547" s="15">
        <v>18.603457720000002</v>
      </c>
      <c r="AS1547" s="21">
        <f t="shared" si="24"/>
        <v>53.753448152002996</v>
      </c>
      <c r="AT1547" s="19">
        <f t="shared" si="25"/>
        <v>0.85741645806241329</v>
      </c>
      <c r="AU1547" s="5">
        <v>58</v>
      </c>
      <c r="AV1547" s="15">
        <v>18.6034577</v>
      </c>
      <c r="AW1547" s="16">
        <f t="shared" si="26"/>
        <v>53.753448209791664</v>
      </c>
      <c r="AX1547" s="19">
        <f t="shared" si="27"/>
        <v>1.2306470713550426</v>
      </c>
      <c r="AY1547" s="15">
        <v>21.750195099999999</v>
      </c>
      <c r="AZ1547" s="16">
        <f t="shared" si="28"/>
        <v>45.976599078874472</v>
      </c>
      <c r="BA1547" s="19">
        <f t="shared" si="29"/>
        <v>1.021982189516236</v>
      </c>
      <c r="BB1547" s="15">
        <v>10</v>
      </c>
      <c r="BC1547" s="16">
        <f t="shared" si="30"/>
        <v>100</v>
      </c>
      <c r="BD1547" s="19">
        <f t="shared" si="31"/>
        <v>0.93333821106502679</v>
      </c>
      <c r="BE1547" s="15">
        <v>24.719317</v>
      </c>
      <c r="BF1547" s="21">
        <f t="shared" si="32"/>
        <v>40.45419216073001</v>
      </c>
      <c r="BG1547" s="19">
        <f t="shared" si="33"/>
        <v>0.18282426436657048</v>
      </c>
      <c r="BH1547" s="15">
        <v>21.750195099999999</v>
      </c>
      <c r="BI1547" s="16">
        <f t="shared" si="34"/>
        <v>45.976599078874472</v>
      </c>
      <c r="BJ1547" s="22">
        <f t="shared" si="35"/>
        <v>1.2726872731199359</v>
      </c>
      <c r="BK1547" s="15">
        <v>21.750195099999999</v>
      </c>
      <c r="BL1547" s="16">
        <f t="shared" si="36"/>
        <v>45.976599078874472</v>
      </c>
      <c r="BM1547" s="19">
        <f t="shared" si="37"/>
        <v>2.4337132590195982</v>
      </c>
      <c r="BN1547" s="15">
        <v>21.750195099999999</v>
      </c>
      <c r="BO1547" s="16">
        <f t="shared" si="38"/>
        <v>45.976599078874472</v>
      </c>
      <c r="BP1547" s="19">
        <f t="shared" si="39"/>
        <v>4.0381627245860203</v>
      </c>
      <c r="BQ1547" s="15">
        <v>10</v>
      </c>
      <c r="BR1547" s="16">
        <f t="shared" si="40"/>
        <v>100</v>
      </c>
      <c r="BS1547" s="19">
        <f t="shared" si="41"/>
        <v>2.1373680391786363</v>
      </c>
      <c r="BT1547" s="15">
        <v>13.7561017</v>
      </c>
      <c r="BU1547" s="16">
        <f t="shared" si="42"/>
        <v>74.003103655449124</v>
      </c>
      <c r="BV1547" s="19">
        <f t="shared" si="43"/>
        <v>1.5419590533712171</v>
      </c>
      <c r="BW1547" s="15">
        <v>2392.2799799999998</v>
      </c>
      <c r="BX1547" s="18">
        <f t="shared" si="44"/>
        <v>0.35297932127196507</v>
      </c>
      <c r="BY1547" s="19">
        <f t="shared" si="45"/>
        <v>5.8334679876210042E-2</v>
      </c>
      <c r="BZ1547" s="15">
        <v>2746.73677</v>
      </c>
      <c r="CA1547" s="18">
        <f t="shared" si="46"/>
        <v>0.42134784433408512</v>
      </c>
      <c r="CB1547" s="19">
        <f t="shared" si="47"/>
        <v>0.11247302022156634</v>
      </c>
      <c r="CC1547" s="7">
        <f t="shared" si="48"/>
        <v>1.5507440095782383</v>
      </c>
      <c r="CD1547" s="61">
        <f t="shared" si="49"/>
        <v>2.4975215964150101</v>
      </c>
    </row>
    <row r="1548" spans="1:82" ht="15.75" customHeight="1" x14ac:dyDescent="0.25">
      <c r="C1548" s="68"/>
      <c r="D1548" s="64"/>
      <c r="E1548" s="64"/>
      <c r="F1548" s="66"/>
      <c r="G1548" s="12"/>
      <c r="H1548" s="24"/>
      <c r="I1548" s="12"/>
      <c r="J1548" s="12"/>
      <c r="K1548" s="12"/>
      <c r="L1548" s="12"/>
      <c r="M1548" s="12"/>
      <c r="N1548" s="12"/>
      <c r="O1548" s="12"/>
      <c r="P1548" s="12"/>
      <c r="Q1548" s="25"/>
      <c r="R1548" s="12"/>
      <c r="S1548" s="12"/>
      <c r="T1548" s="12"/>
      <c r="U1548" s="12"/>
      <c r="V1548" s="12"/>
      <c r="W1548" s="12"/>
      <c r="X1548" s="12"/>
      <c r="Y1548" s="12"/>
      <c r="Z1548" s="25"/>
      <c r="AA1548" s="12"/>
      <c r="AB1548" s="12"/>
      <c r="AC1548" s="12"/>
      <c r="AD1548" s="12"/>
      <c r="AE1548" s="12"/>
      <c r="AF1548" s="25"/>
      <c r="AG1548" s="7"/>
      <c r="AH1548" s="12"/>
      <c r="AI1548" s="12"/>
      <c r="AJ1548" s="26"/>
      <c r="AK1548" s="12"/>
      <c r="AL1548" s="12"/>
      <c r="AM1548" s="25"/>
      <c r="AN1548" s="7"/>
      <c r="AO1548" s="12"/>
      <c r="AP1548" s="12"/>
      <c r="AQ1548" s="26"/>
      <c r="AR1548" s="12"/>
      <c r="AS1548" s="11"/>
      <c r="AT1548" s="12"/>
      <c r="AU1548" s="26"/>
      <c r="AV1548" s="12"/>
      <c r="AW1548" s="12"/>
      <c r="AX1548" s="12"/>
      <c r="AY1548" s="12"/>
      <c r="AZ1548" s="12"/>
      <c r="BA1548" s="12"/>
      <c r="BB1548" s="12"/>
      <c r="BC1548" s="12"/>
      <c r="BD1548" s="12"/>
      <c r="BE1548" s="12"/>
      <c r="BF1548" s="11"/>
      <c r="BG1548" s="12"/>
      <c r="BH1548" s="12"/>
      <c r="BI1548" s="12"/>
      <c r="BJ1548" s="11"/>
      <c r="BK1548" s="12"/>
      <c r="BL1548" s="12"/>
      <c r="BM1548" s="12"/>
      <c r="BN1548" s="12"/>
      <c r="BO1548" s="12"/>
      <c r="BP1548" s="12"/>
      <c r="BQ1548" s="12"/>
      <c r="BR1548" s="12"/>
      <c r="BS1548" s="12"/>
      <c r="BT1548" s="12"/>
      <c r="BU1548" s="12"/>
      <c r="BV1548" s="12"/>
      <c r="BW1548" s="15"/>
      <c r="BX1548" s="12"/>
      <c r="BY1548" s="12"/>
      <c r="BZ1548" s="12"/>
      <c r="CA1548" s="12"/>
      <c r="CB1548" s="12"/>
      <c r="CC1548" s="12"/>
      <c r="CD1548" s="12"/>
    </row>
    <row r="1549" spans="1:82" ht="15.75" customHeight="1" x14ac:dyDescent="0.25">
      <c r="C1549" s="69"/>
      <c r="D1549" s="65"/>
      <c r="E1549" s="65"/>
      <c r="F1549" s="67"/>
      <c r="G1549" s="12"/>
      <c r="H1549" s="24"/>
      <c r="I1549" s="12"/>
      <c r="J1549" s="12"/>
      <c r="K1549" s="12"/>
      <c r="L1549" s="12"/>
      <c r="M1549" s="12"/>
      <c r="N1549" s="12"/>
      <c r="O1549" s="12"/>
      <c r="P1549" s="12"/>
      <c r="Q1549" s="25"/>
      <c r="R1549" s="12"/>
      <c r="S1549" s="12"/>
      <c r="T1549" s="12"/>
      <c r="U1549" s="12"/>
      <c r="V1549" s="12"/>
      <c r="W1549" s="12"/>
      <c r="X1549" s="12"/>
      <c r="Y1549" s="12"/>
      <c r="Z1549" s="25"/>
      <c r="AA1549" s="12"/>
      <c r="AB1549" s="12"/>
      <c r="AC1549" s="12"/>
      <c r="AD1549" s="12"/>
      <c r="AE1549" s="12"/>
      <c r="AF1549" s="25"/>
      <c r="AG1549" s="7"/>
      <c r="AH1549" s="12"/>
      <c r="AI1549" s="12"/>
      <c r="AJ1549" s="26"/>
      <c r="AK1549" s="12"/>
      <c r="AL1549" s="12"/>
      <c r="AM1549" s="25"/>
      <c r="AN1549" s="7"/>
      <c r="AO1549" s="12"/>
      <c r="AP1549" s="12"/>
      <c r="AQ1549" s="26"/>
      <c r="AR1549" s="12"/>
      <c r="AS1549" s="11"/>
      <c r="AT1549" s="12"/>
      <c r="AU1549" s="26"/>
      <c r="AV1549" s="12"/>
      <c r="AW1549" s="12"/>
      <c r="AX1549" s="12"/>
      <c r="AY1549" s="12"/>
      <c r="AZ1549" s="12"/>
      <c r="BA1549" s="12"/>
      <c r="BB1549" s="12"/>
      <c r="BC1549" s="12"/>
      <c r="BD1549" s="12"/>
      <c r="BE1549" s="12"/>
      <c r="BF1549" s="11"/>
      <c r="BG1549" s="12"/>
      <c r="BH1549" s="12"/>
      <c r="BI1549" s="12"/>
      <c r="BJ1549" s="11"/>
      <c r="BK1549" s="12"/>
      <c r="BL1549" s="12"/>
      <c r="BM1549" s="12"/>
      <c r="BN1549" s="12"/>
      <c r="BO1549" s="12"/>
      <c r="BP1549" s="12"/>
      <c r="BQ1549" s="12"/>
      <c r="BR1549" s="12"/>
      <c r="BS1549" s="12"/>
      <c r="BT1549" s="12"/>
      <c r="BU1549" s="12"/>
      <c r="BV1549" s="12"/>
      <c r="BW1549" s="15"/>
      <c r="BX1549" s="12"/>
      <c r="BY1549" s="12"/>
      <c r="BZ1549" s="12"/>
      <c r="CA1549" s="12"/>
      <c r="CB1549" s="12"/>
      <c r="CC1549" s="12"/>
      <c r="CD1549" s="12"/>
    </row>
    <row r="1550" spans="1:82" ht="15.75" customHeight="1" x14ac:dyDescent="0.25">
      <c r="C1550" s="27" t="s">
        <v>1605</v>
      </c>
      <c r="D1550" s="3"/>
      <c r="E1550" s="3"/>
      <c r="F1550" s="7">
        <f>MAX(F4:F1547)</f>
        <v>64.004739869999995</v>
      </c>
      <c r="G1550" s="7"/>
      <c r="H1550" s="70"/>
      <c r="I1550" s="7">
        <f>MAX(I4:I1547)</f>
        <v>300</v>
      </c>
      <c r="J1550" s="7"/>
      <c r="K1550" s="7"/>
      <c r="L1550" s="7">
        <f>MAX(L4:L1547)</f>
        <v>77.965114099999994</v>
      </c>
      <c r="M1550" s="7"/>
      <c r="N1550" s="7"/>
      <c r="O1550" s="7">
        <f>MAX(O4:O1547)</f>
        <v>77.965114099999994</v>
      </c>
      <c r="P1550" s="7"/>
      <c r="Q1550" s="28"/>
      <c r="R1550" s="7">
        <f>MAX(R4:R1547)</f>
        <v>200</v>
      </c>
      <c r="S1550" s="7"/>
      <c r="T1550" s="7"/>
      <c r="U1550" s="7">
        <f>MAX(U4:U1547)</f>
        <v>74.719354199999998</v>
      </c>
      <c r="V1550" s="7"/>
      <c r="W1550" s="7"/>
      <c r="X1550" s="7">
        <f>MAX(X4:X1547)</f>
        <v>98.650881100000007</v>
      </c>
      <c r="Y1550" s="7"/>
      <c r="Z1550" s="28"/>
      <c r="AA1550" s="7">
        <f>MAX(AA4:AA1547)</f>
        <v>300</v>
      </c>
      <c r="AB1550" s="7"/>
      <c r="AC1550" s="7"/>
      <c r="AD1550" s="7">
        <f>MAX(AD4:AD1547)</f>
        <v>99.489125000000001</v>
      </c>
      <c r="AE1550" s="7"/>
      <c r="AF1550" s="28"/>
      <c r="AG1550" s="7">
        <f>MAX(AG4:AG1547)</f>
        <v>303.7648724104593</v>
      </c>
      <c r="AH1550" s="7"/>
      <c r="AI1550" s="7"/>
      <c r="AJ1550" s="3"/>
      <c r="AK1550" s="7">
        <f>MAX(AK4:AK1547)</f>
        <v>49.324788699999999</v>
      </c>
      <c r="AL1550" s="7"/>
      <c r="AM1550" s="28"/>
      <c r="AN1550" s="7">
        <f>MAX(AN4:AN1547)</f>
        <v>300</v>
      </c>
      <c r="AO1550" s="7"/>
      <c r="AP1550" s="7"/>
      <c r="AQ1550" s="3"/>
      <c r="AR1550" s="7">
        <f>MAX(AR4:AR1547)</f>
        <v>74.719354190000004</v>
      </c>
      <c r="AS1550" s="29"/>
      <c r="AT1550" s="7"/>
      <c r="AU1550" s="3"/>
      <c r="AV1550" s="7">
        <f>MAX(AV4:AV1547)</f>
        <v>89.394506000000007</v>
      </c>
      <c r="AW1550" s="7"/>
      <c r="AX1550" s="7"/>
      <c r="AY1550" s="7">
        <f>MAX(AY4:AY1547)</f>
        <v>90.418045599999999</v>
      </c>
      <c r="AZ1550" s="7"/>
      <c r="BA1550" s="7"/>
      <c r="BB1550" s="7">
        <f>MAX(BB4:BB1547)</f>
        <v>78.097685949999999</v>
      </c>
      <c r="BC1550" s="7"/>
      <c r="BD1550" s="7"/>
      <c r="BE1550" s="7">
        <f>MAX(BE4:BE1547)</f>
        <v>81.333922200000003</v>
      </c>
      <c r="BF1550" s="29"/>
      <c r="BG1550" s="7"/>
      <c r="BH1550" s="7">
        <f>MAX(BH4:BH1547)</f>
        <v>102.120587</v>
      </c>
      <c r="BI1550" s="7"/>
      <c r="BJ1550" s="29"/>
      <c r="BK1550" s="7">
        <f>MAX(BK4:BK1547)</f>
        <v>161.96670399999999</v>
      </c>
      <c r="BL1550" s="7"/>
      <c r="BM1550" s="7"/>
      <c r="BN1550" s="7">
        <f>MAX(BN4:BN1547)</f>
        <v>179.01388499999999</v>
      </c>
      <c r="BO1550" s="7"/>
      <c r="BP1550" s="7"/>
      <c r="BQ1550" s="7">
        <f>MAX(BQ4:BQ1547)</f>
        <v>65.060790999999995</v>
      </c>
      <c r="BR1550" s="7"/>
      <c r="BS1550" s="7"/>
      <c r="BT1550" s="7">
        <f>MAX(BT4:BT1547)</f>
        <v>101.200186</v>
      </c>
      <c r="BU1550" s="7"/>
      <c r="BV1550" s="7"/>
      <c r="BW1550" s="7">
        <f>MAX(BW4:BW1547)</f>
        <v>677739.41299999994</v>
      </c>
      <c r="BX1550" s="7"/>
      <c r="BY1550" s="7"/>
      <c r="BZ1550" s="7">
        <f>MAX(BZ4:BZ1547)</f>
        <v>651892.92099999997</v>
      </c>
      <c r="CA1550" s="7"/>
      <c r="CB1550" s="7"/>
      <c r="CC1550" s="7"/>
      <c r="CD1550" s="7"/>
    </row>
    <row r="1551" spans="1:82" ht="15.75" customHeight="1" x14ac:dyDescent="0.25">
      <c r="C1551" s="30" t="s">
        <v>1606</v>
      </c>
      <c r="D1551" s="3"/>
      <c r="E1551" s="3"/>
      <c r="F1551" s="7">
        <f>MIN(F4:F1547)</f>
        <v>10</v>
      </c>
      <c r="G1551" s="7"/>
      <c r="H1551" s="70"/>
      <c r="I1551" s="7">
        <f>MIN(I4:I1547)</f>
        <v>15.623842890871828</v>
      </c>
      <c r="J1551" s="7"/>
      <c r="K1551" s="7"/>
      <c r="L1551" s="7">
        <f>MIN(L4:L1547)</f>
        <v>10</v>
      </c>
      <c r="M1551" s="7"/>
      <c r="N1551" s="7"/>
      <c r="O1551" s="7">
        <f>MIN(O4:O1547)</f>
        <v>10</v>
      </c>
      <c r="P1551" s="7"/>
      <c r="Q1551" s="28"/>
      <c r="R1551" s="7">
        <f>MIN(R4:R1547)</f>
        <v>22.130073334526365</v>
      </c>
      <c r="S1551" s="7"/>
      <c r="T1551" s="7"/>
      <c r="U1551" s="7">
        <f>MIN(U4:U1547)</f>
        <v>10</v>
      </c>
      <c r="V1551" s="7"/>
      <c r="W1551" s="7"/>
      <c r="X1551" s="7">
        <f>MIN(X4:X1547)</f>
        <v>10.681610900000001</v>
      </c>
      <c r="Y1551" s="7"/>
      <c r="Z1551" s="28"/>
      <c r="AA1551" s="7">
        <f>MIN(AA4:AA1547)</f>
        <v>18.256239469304433</v>
      </c>
      <c r="AB1551" s="7"/>
      <c r="AC1551" s="7"/>
      <c r="AD1551" s="7">
        <f>MIN(AD4:AD1547)</f>
        <v>10.7034232</v>
      </c>
      <c r="AE1551" s="7"/>
      <c r="AF1551" s="28"/>
      <c r="AG1551" s="7">
        <f>MIN(AG4:AG1547)</f>
        <v>12.45512844434206</v>
      </c>
      <c r="AH1551" s="7"/>
      <c r="AI1551" s="7"/>
      <c r="AJ1551" s="3"/>
      <c r="AK1551" s="7">
        <f>MIN(AK4:AK1547)</f>
        <v>10</v>
      </c>
      <c r="AL1551" s="7"/>
      <c r="AM1551" s="28"/>
      <c r="AN1551" s="7">
        <f>MIN(AN4:AN1547)</f>
        <v>20.273781730361474</v>
      </c>
      <c r="AO1551" s="7"/>
      <c r="AP1551" s="7"/>
      <c r="AQ1551" s="3"/>
      <c r="AR1551" s="7">
        <f>MIN(AR4:AR1547)</f>
        <v>10</v>
      </c>
      <c r="AS1551" s="29"/>
      <c r="AT1551" s="7"/>
      <c r="AU1551" s="3"/>
      <c r="AV1551" s="7">
        <f>MIN(AV4:AV1547)</f>
        <v>10</v>
      </c>
      <c r="AW1551" s="7"/>
      <c r="AX1551" s="7"/>
      <c r="AY1551" s="7">
        <f>MIN(AY4:AY1547)</f>
        <v>10</v>
      </c>
      <c r="AZ1551" s="7"/>
      <c r="BA1551" s="7"/>
      <c r="BB1551" s="7">
        <f>MIN(BB4:BB1547)</f>
        <v>10</v>
      </c>
      <c r="BC1551" s="7"/>
      <c r="BD1551" s="7"/>
      <c r="BE1551" s="7">
        <f>MIN(BE4:BE1547)</f>
        <v>10</v>
      </c>
      <c r="BF1551" s="29"/>
      <c r="BG1551" s="7"/>
      <c r="BH1551" s="7">
        <f>MIN(BH4:BH1547)</f>
        <v>10</v>
      </c>
      <c r="BI1551" s="7"/>
      <c r="BJ1551" s="29"/>
      <c r="BK1551" s="7">
        <f>MIN(BK4:BK1547)</f>
        <v>10</v>
      </c>
      <c r="BL1551" s="7"/>
      <c r="BM1551" s="7"/>
      <c r="BN1551" s="7">
        <f>MIN(BN4:BN1547)</f>
        <v>10</v>
      </c>
      <c r="BO1551" s="7"/>
      <c r="BP1551" s="7"/>
      <c r="BQ1551" s="7">
        <f>MIN(BQ4:BQ1547)</f>
        <v>10</v>
      </c>
      <c r="BR1551" s="7"/>
      <c r="BS1551" s="7"/>
      <c r="BT1551" s="7">
        <f>MIN(BT4:BT1547)</f>
        <v>10.179942199999999</v>
      </c>
      <c r="BU1551" s="7"/>
      <c r="BV1551" s="7"/>
      <c r="BW1551" s="7">
        <f>MIN(BW4:BW1547)</f>
        <v>46.985496900000001</v>
      </c>
      <c r="BX1551" s="7"/>
      <c r="BY1551" s="7"/>
      <c r="BZ1551" s="7">
        <f>MIN(BZ4:BZ1547)</f>
        <v>1.00174575</v>
      </c>
      <c r="CA1551" s="7"/>
      <c r="CB1551" s="7"/>
      <c r="CC1551" s="7"/>
      <c r="CD1551" s="7"/>
    </row>
    <row r="1552" spans="1:82" ht="15.75" customHeight="1" x14ac:dyDescent="0.25">
      <c r="C1552" s="31" t="s">
        <v>1607</v>
      </c>
      <c r="D1552" s="3"/>
      <c r="E1552" s="3"/>
      <c r="F1552" s="7"/>
      <c r="G1552" s="7"/>
      <c r="H1552" s="71"/>
      <c r="I1552" s="7"/>
      <c r="J1552" s="7">
        <f t="shared" ref="J1552:K1552" si="50">AVERAGE(J4:J1547)</f>
        <v>34.507976839786103</v>
      </c>
      <c r="K1552" s="7">
        <f t="shared" si="50"/>
        <v>-1.8284165200886321E-15</v>
      </c>
      <c r="L1552" s="7"/>
      <c r="M1552" s="7">
        <f t="shared" ref="M1552:N1552" si="51">AVERAGE(M4:M1547)</f>
        <v>47.256801028767526</v>
      </c>
      <c r="N1552" s="7">
        <f t="shared" si="51"/>
        <v>3.4833831630909306E-15</v>
      </c>
      <c r="O1552" s="7"/>
      <c r="P1552" s="7">
        <f>AVERAGE(P4:P1547)</f>
        <v>49.834031653780144</v>
      </c>
      <c r="Q1552" s="32"/>
      <c r="R1552" s="7"/>
      <c r="S1552" s="7">
        <f t="shared" ref="S1552:T1552" si="52">AVERAGE(S4:S1547)</f>
        <v>47.149921781490484</v>
      </c>
      <c r="T1552" s="7">
        <f t="shared" si="52"/>
        <v>6.1076647481645592E-15</v>
      </c>
      <c r="U1552" s="7"/>
      <c r="V1552" s="7">
        <f t="shared" ref="V1552:W1552" si="53">AVERAGE(V4:V1547)</f>
        <v>60.810162457441677</v>
      </c>
      <c r="W1552" s="7">
        <f t="shared" si="53"/>
        <v>-5.0782636587517522E-15</v>
      </c>
      <c r="X1552" s="7"/>
      <c r="Y1552" s="7"/>
      <c r="Z1552" s="32"/>
      <c r="AA1552" s="7"/>
      <c r="AB1552" s="7">
        <f t="shared" ref="AB1552:AC1552" si="54">AVERAGE(AB4:AB1547)</f>
        <v>26.32339348168404</v>
      </c>
      <c r="AC1552" s="7">
        <f t="shared" si="54"/>
        <v>2.7895072550070157E-15</v>
      </c>
      <c r="AD1552" s="7"/>
      <c r="AE1552" s="7"/>
      <c r="AF1552" s="32"/>
      <c r="AG1552" s="7"/>
      <c r="AH1552" s="7">
        <f t="shared" ref="AH1552:AI1552" si="55">AVERAGE(AH4:AH1547)</f>
        <v>22.252683745779816</v>
      </c>
      <c r="AI1552" s="7">
        <f t="shared" si="55"/>
        <v>1.662458311485338E-16</v>
      </c>
      <c r="AJ1552" s="3"/>
      <c r="AK1552" s="7"/>
      <c r="AL1552" s="7"/>
      <c r="AM1552" s="32"/>
      <c r="AN1552" s="7"/>
      <c r="AO1552" s="7">
        <f t="shared" ref="AO1552:AP1552" si="56">AVERAGE(AO4:AO1547)</f>
        <v>32.437974828267336</v>
      </c>
      <c r="AP1552" s="7">
        <f t="shared" si="56"/>
        <v>2.1873694565477502E-15</v>
      </c>
      <c r="AQ1552" s="3"/>
      <c r="AR1552" s="7"/>
      <c r="AS1552" s="7">
        <f t="shared" ref="AS1552:AT1552" si="57">AVERAGE(AS4:AS1547)</f>
        <v>29.273172329847242</v>
      </c>
      <c r="AT1552" s="7">
        <f t="shared" si="57"/>
        <v>1.4539319661865716E-16</v>
      </c>
      <c r="AU1552" s="3"/>
      <c r="AV1552" s="7"/>
      <c r="AW1552" s="7">
        <f t="shared" ref="AW1552:AX1552" si="58">AVERAGE(AW4:AW1547)</f>
        <v>21.601356863991246</v>
      </c>
      <c r="AX1552" s="7">
        <f t="shared" si="58"/>
        <v>-1.4125143196720581E-15</v>
      </c>
      <c r="AY1552" s="7"/>
      <c r="AZ1552" s="7">
        <f t="shared" ref="AZ1552:BA1552" si="59">AVERAGE(AZ4:AZ1547)</f>
        <v>31.487977043530091</v>
      </c>
      <c r="BA1552" s="7">
        <f t="shared" si="59"/>
        <v>-1.6723812892961068E-15</v>
      </c>
      <c r="BB1552" s="7"/>
      <c r="BC1552" s="7">
        <f t="shared" ref="BC1552:BD1552" si="60">AVERAGE(BC4:BC1547)</f>
        <v>76.409021080979372</v>
      </c>
      <c r="BD1552" s="7">
        <f t="shared" si="60"/>
        <v>-2.4148788898323352E-15</v>
      </c>
      <c r="BE1552" s="7"/>
      <c r="BF1552" s="7">
        <f t="shared" ref="BF1552:BG1552" si="61">AVERAGE(BF4:BF1547)</f>
        <v>37.459993251272252</v>
      </c>
      <c r="BG1552" s="7">
        <f t="shared" si="61"/>
        <v>-3.1920709598880997E-16</v>
      </c>
      <c r="BH1552" s="7"/>
      <c r="BI1552" s="7">
        <f t="shared" ref="BI1552:BJ1552" si="62">AVERAGE(BI4:BI1547)</f>
        <v>28.656234893957198</v>
      </c>
      <c r="BJ1552" s="7">
        <f t="shared" si="62"/>
        <v>-4.9758700326464269E-16</v>
      </c>
      <c r="BK1552" s="7"/>
      <c r="BL1552" s="7">
        <f t="shared" ref="BL1552:BM1552" si="63">AVERAGE(BL4:BL1547)</f>
        <v>19.300694262853586</v>
      </c>
      <c r="BM1552" s="7">
        <f t="shared" si="63"/>
        <v>-2.1494032805761126E-15</v>
      </c>
      <c r="BN1552" s="7"/>
      <c r="BO1552" s="7">
        <f t="shared" ref="BO1552:BP1552" si="64">AVERAGE(BO4:BO1547)</f>
        <v>12.880410477666285</v>
      </c>
      <c r="BP1552" s="7">
        <f t="shared" si="64"/>
        <v>6.8224067730851584E-16</v>
      </c>
      <c r="BQ1552" s="7"/>
      <c r="BR1552" s="7">
        <f t="shared" ref="BR1552:BS1552" si="65">AVERAGE(BR4:BR1547)</f>
        <v>53.637530595837497</v>
      </c>
      <c r="BS1552" s="7">
        <f t="shared" si="65"/>
        <v>-2.3403846506152586E-15</v>
      </c>
      <c r="BT1552" s="7"/>
      <c r="BU1552" s="7">
        <f t="shared" ref="BU1552:BV1552" si="66">AVERAGE(BU4:BU1547)</f>
        <v>39.223815643280638</v>
      </c>
      <c r="BV1552" s="7">
        <f t="shared" si="66"/>
        <v>-2.1107180482413759E-15</v>
      </c>
      <c r="BW1552" s="63"/>
      <c r="BX1552" s="7">
        <f t="shared" ref="BX1552:BY1552" si="67">AVERAGE(BX4:BX1547)</f>
        <v>0.18964933278321919</v>
      </c>
      <c r="BY1552" s="7">
        <f t="shared" si="67"/>
        <v>8.2439812029322664E-17</v>
      </c>
      <c r="BZ1552" s="7"/>
      <c r="CA1552" s="7">
        <f t="shared" ref="CA1552:CD1552" si="68">AVERAGE(CA4:CA1547)</f>
        <v>0.13285358987765825</v>
      </c>
      <c r="CB1552" s="7">
        <f t="shared" si="68"/>
        <v>-6.9281080584607404E-17</v>
      </c>
      <c r="CC1552" s="7">
        <f t="shared" si="68"/>
        <v>-1.6365722824137669E-16</v>
      </c>
      <c r="CD1552" s="7">
        <f t="shared" si="68"/>
        <v>-2.9768933432306661E-16</v>
      </c>
    </row>
    <row r="1553" spans="3:82" ht="15.75" customHeight="1" x14ac:dyDescent="0.25">
      <c r="C1553" s="31" t="s">
        <v>1608</v>
      </c>
      <c r="D1553" s="3"/>
      <c r="E1553" s="3"/>
      <c r="F1553" s="7"/>
      <c r="G1553" s="7"/>
      <c r="H1553" s="36"/>
      <c r="I1553" s="7"/>
      <c r="J1553" s="7">
        <f t="shared" ref="J1553:K1553" si="69">STDEVA(J4:J1547)</f>
        <v>18.179836260659503</v>
      </c>
      <c r="K1553" s="7">
        <f t="shared" si="69"/>
        <v>1.0000000000000107</v>
      </c>
      <c r="L1553" s="7"/>
      <c r="M1553" s="7">
        <f t="shared" ref="M1553:N1553" si="70">STDEVA(M4:M1547)</f>
        <v>17.112740619861523</v>
      </c>
      <c r="N1553" s="7">
        <f t="shared" si="70"/>
        <v>0.99999999999999334</v>
      </c>
      <c r="O1553" s="7"/>
      <c r="P1553" s="7">
        <f>STDEVA(P4:P1547)</f>
        <v>17.493742026722536</v>
      </c>
      <c r="Q1553" s="3"/>
      <c r="R1553" s="7"/>
      <c r="S1553" s="7">
        <f t="shared" ref="S1553:T1553" si="71">STDEVA(S4:S1547)</f>
        <v>17.920793546942566</v>
      </c>
      <c r="T1553" s="7">
        <f t="shared" si="71"/>
        <v>0.99999999999998068</v>
      </c>
      <c r="U1553" s="7"/>
      <c r="V1553" s="7">
        <f t="shared" ref="V1553:W1553" si="72">STDEVA(V4:V1547)</f>
        <v>23.412888724215172</v>
      </c>
      <c r="W1553" s="7">
        <f t="shared" si="72"/>
        <v>1.0000000000000191</v>
      </c>
      <c r="X1553" s="7"/>
      <c r="Y1553" s="7"/>
      <c r="Z1553" s="3"/>
      <c r="AA1553" s="7"/>
      <c r="AB1553" s="7">
        <f t="shared" ref="AB1553:AC1553" si="73">STDEVA(AB4:AB1547)</f>
        <v>12.845552231359017</v>
      </c>
      <c r="AC1553" s="7">
        <f t="shared" si="73"/>
        <v>0.99999999999999389</v>
      </c>
      <c r="AD1553" s="7"/>
      <c r="AE1553" s="7"/>
      <c r="AF1553" s="3"/>
      <c r="AG1553" s="7"/>
      <c r="AH1553" s="7">
        <f t="shared" ref="AH1553:AI1553" si="74">STDEVA(AH4:AH1547)</f>
        <v>14.110142962513565</v>
      </c>
      <c r="AI1553" s="7">
        <f t="shared" si="74"/>
        <v>0.99999999999999911</v>
      </c>
      <c r="AJ1553" s="3"/>
      <c r="AK1553" s="7"/>
      <c r="AL1553" s="7"/>
      <c r="AM1553" s="3"/>
      <c r="AN1553" s="7"/>
      <c r="AO1553" s="7">
        <f t="shared" ref="AO1553:AP1553" si="75">STDEVA(AO4:AO1547)</f>
        <v>30.996018056677698</v>
      </c>
      <c r="AP1553" s="7">
        <f t="shared" si="75"/>
        <v>1.0000000000000013</v>
      </c>
      <c r="AQ1553" s="3"/>
      <c r="AR1553" s="7"/>
      <c r="AS1553" s="7">
        <f t="shared" ref="AS1553:AT1553" si="76">STDEVA(AS4:AS1547)</f>
        <v>28.55120821622225</v>
      </c>
      <c r="AT1553" s="7">
        <f t="shared" si="76"/>
        <v>0.99999999999999778</v>
      </c>
      <c r="AU1553" s="3"/>
      <c r="AV1553" s="7"/>
      <c r="AW1553" s="7">
        <f t="shared" ref="AW1553:AX1553" si="77">STDEVA(AW4:AW1547)</f>
        <v>26.126167358768704</v>
      </c>
      <c r="AX1553" s="7">
        <f t="shared" si="77"/>
        <v>0.99999999999999778</v>
      </c>
      <c r="AY1553" s="7"/>
      <c r="AZ1553" s="7">
        <f t="shared" ref="AZ1553:BA1553" si="78">STDEVA(AZ4:AZ1547)</f>
        <v>14.176980953261713</v>
      </c>
      <c r="BA1553" s="7">
        <f t="shared" si="78"/>
        <v>1.0000000000000022</v>
      </c>
      <c r="BB1553" s="7"/>
      <c r="BC1553" s="7">
        <f t="shared" ref="BC1553:BD1553" si="79">STDEVA(BC4:BC1547)</f>
        <v>25.275916746300464</v>
      </c>
      <c r="BD1553" s="7">
        <f t="shared" si="79"/>
        <v>0.99999999999999956</v>
      </c>
      <c r="BE1553" s="7"/>
      <c r="BF1553" s="7">
        <f t="shared" ref="BF1553:BG1553" si="80">STDEVA(BF4:BF1547)</f>
        <v>16.377470024735125</v>
      </c>
      <c r="BG1553" s="7">
        <f t="shared" si="80"/>
        <v>1.0000000000000058</v>
      </c>
      <c r="BH1553" s="7"/>
      <c r="BI1553" s="7">
        <f t="shared" ref="BI1553:BJ1553" si="81">STDEVA(BI4:BI1547)</f>
        <v>13.609285290059653</v>
      </c>
      <c r="BJ1553" s="7">
        <f t="shared" si="81"/>
        <v>0.99999999999999689</v>
      </c>
      <c r="BK1553" s="7"/>
      <c r="BL1553" s="7">
        <f t="shared" ref="BL1553:BM1553" si="82">STDEVA(BL4:BL1547)</f>
        <v>10.960989227945062</v>
      </c>
      <c r="BM1553" s="7">
        <f t="shared" si="82"/>
        <v>1.0000000000000029</v>
      </c>
      <c r="BN1553" s="7"/>
      <c r="BO1553" s="7">
        <f t="shared" ref="BO1553:BP1553" si="83">STDEVA(BO4:BO1547)</f>
        <v>8.1958531288758554</v>
      </c>
      <c r="BP1553" s="7">
        <f t="shared" si="83"/>
        <v>0.99999999999999911</v>
      </c>
      <c r="BQ1553" s="7"/>
      <c r="BR1553" s="7">
        <f t="shared" ref="BR1553:BS1553" si="84">STDEVA(BR4:BR1547)</f>
        <v>21.691383306161448</v>
      </c>
      <c r="BS1553" s="7">
        <f t="shared" si="84"/>
        <v>1.0000000000000084</v>
      </c>
      <c r="BT1553" s="7"/>
      <c r="BU1553" s="7">
        <f t="shared" ref="BU1553:BV1553" si="85">STDEVA(BU4:BU1547)</f>
        <v>22.555260424153161</v>
      </c>
      <c r="BV1553" s="7">
        <f t="shared" si="85"/>
        <v>1.0000000000000051</v>
      </c>
      <c r="BW1553" s="63"/>
      <c r="BX1553" s="7">
        <f t="shared" ref="BX1553:BY1553" si="86">STDEVA(BX4:BX1547)</f>
        <v>2.7998780285645291</v>
      </c>
      <c r="BY1553" s="7">
        <f t="shared" si="86"/>
        <v>1</v>
      </c>
      <c r="BZ1553" s="7"/>
      <c r="CA1553" s="7">
        <f t="shared" ref="CA1553:CD1553" si="87">STDEVA(CA4:CA1547)</f>
        <v>2.5650085139361183</v>
      </c>
      <c r="CB1553" s="7">
        <f t="shared" si="87"/>
        <v>1.0000000000000002</v>
      </c>
      <c r="CC1553" s="7">
        <f t="shared" si="87"/>
        <v>0.62091315318522411</v>
      </c>
      <c r="CD1553" s="7">
        <f t="shared" si="87"/>
        <v>1.0000000000000009</v>
      </c>
    </row>
    <row r="1554" spans="3:82" ht="15.75" customHeight="1" x14ac:dyDescent="0.25">
      <c r="C1554" s="34"/>
      <c r="D1554" s="26"/>
      <c r="E1554" s="26"/>
      <c r="F1554" s="12"/>
      <c r="G1554" s="12"/>
      <c r="H1554" s="33"/>
      <c r="I1554" s="12"/>
      <c r="J1554" s="12"/>
      <c r="K1554" s="12"/>
      <c r="L1554" s="12"/>
      <c r="M1554" s="12"/>
      <c r="N1554" s="12"/>
      <c r="O1554" s="12"/>
      <c r="P1554" s="12"/>
      <c r="Q1554" s="26"/>
      <c r="R1554" s="12"/>
      <c r="S1554" s="12"/>
      <c r="T1554" s="12"/>
      <c r="U1554" s="12"/>
      <c r="V1554" s="12"/>
      <c r="W1554" s="12"/>
      <c r="X1554" s="12"/>
      <c r="Y1554" s="12"/>
      <c r="Z1554" s="26"/>
      <c r="AA1554" s="12"/>
      <c r="AB1554" s="12"/>
      <c r="AC1554" s="12"/>
      <c r="AD1554" s="12"/>
      <c r="AE1554" s="12"/>
      <c r="AF1554" s="26"/>
      <c r="AG1554" s="12"/>
      <c r="AH1554" s="12"/>
      <c r="AI1554" s="12"/>
      <c r="AJ1554" s="26"/>
      <c r="AK1554" s="12"/>
      <c r="AL1554" s="12"/>
      <c r="AM1554" s="26"/>
      <c r="AN1554" s="12"/>
      <c r="AO1554" s="12"/>
      <c r="AP1554" s="12"/>
      <c r="AQ1554" s="26"/>
      <c r="AR1554" s="12"/>
      <c r="AS1554" s="11"/>
      <c r="AT1554" s="12"/>
      <c r="AU1554" s="26"/>
      <c r="AV1554" s="12"/>
      <c r="AW1554" s="12"/>
      <c r="AX1554" s="12"/>
      <c r="AY1554" s="12"/>
      <c r="AZ1554" s="12"/>
      <c r="BA1554" s="12"/>
      <c r="BB1554" s="12"/>
      <c r="BC1554" s="12"/>
      <c r="BD1554" s="12"/>
      <c r="BE1554" s="12"/>
      <c r="BF1554" s="11"/>
      <c r="BG1554" s="12"/>
      <c r="BH1554" s="12"/>
      <c r="BI1554" s="12"/>
      <c r="BJ1554" s="11"/>
      <c r="BK1554" s="12"/>
      <c r="BL1554" s="12"/>
      <c r="BM1554" s="12"/>
      <c r="BN1554" s="12"/>
      <c r="BO1554" s="12"/>
      <c r="BP1554" s="12"/>
      <c r="BQ1554" s="12"/>
      <c r="BR1554" s="12"/>
      <c r="BS1554" s="12"/>
      <c r="BT1554" s="12"/>
      <c r="BU1554" s="12"/>
      <c r="BV1554" s="12"/>
      <c r="BW1554" s="15"/>
      <c r="BX1554" s="12"/>
      <c r="BY1554" s="12"/>
      <c r="BZ1554" s="12"/>
      <c r="CA1554" s="12"/>
      <c r="CB1554" s="12"/>
      <c r="CC1554" s="12"/>
      <c r="CD1554" s="12"/>
    </row>
    <row r="1555" spans="3:82" ht="15.75" customHeight="1" x14ac:dyDescent="0.25">
      <c r="C1555" s="34"/>
      <c r="D1555" s="26"/>
      <c r="E1555" s="26"/>
      <c r="F1555" s="12"/>
      <c r="G1555" s="12"/>
      <c r="H1555" s="33"/>
      <c r="I1555" s="12"/>
      <c r="J1555" s="12"/>
      <c r="K1555" s="12"/>
      <c r="L1555" s="12"/>
      <c r="M1555" s="12"/>
      <c r="N1555" s="12"/>
      <c r="O1555" s="12"/>
      <c r="P1555" s="12"/>
      <c r="Q1555" s="26"/>
      <c r="R1555" s="12"/>
      <c r="S1555" s="12"/>
      <c r="T1555" s="12"/>
      <c r="U1555" s="12"/>
      <c r="V1555" s="12"/>
      <c r="W1555" s="12"/>
      <c r="X1555" s="12"/>
      <c r="Y1555" s="12"/>
      <c r="Z1555" s="26"/>
      <c r="AA1555" s="12"/>
      <c r="AB1555" s="12"/>
      <c r="AC1555" s="12"/>
      <c r="AD1555" s="12"/>
      <c r="AE1555" s="12"/>
      <c r="AF1555" s="26"/>
      <c r="AG1555" s="12"/>
      <c r="AH1555" s="12"/>
      <c r="AI1555" s="12"/>
      <c r="AJ1555" s="26"/>
      <c r="AK1555" s="12"/>
      <c r="AL1555" s="12"/>
      <c r="AM1555" s="26"/>
      <c r="AN1555" s="12"/>
      <c r="AO1555" s="12"/>
      <c r="AP1555" s="12"/>
      <c r="AQ1555" s="26"/>
      <c r="AR1555" s="12"/>
      <c r="AS1555" s="11"/>
      <c r="AT1555" s="12"/>
      <c r="AU1555" s="26"/>
      <c r="AV1555" s="12"/>
      <c r="AW1555" s="12"/>
      <c r="AX1555" s="12"/>
      <c r="AY1555" s="12"/>
      <c r="AZ1555" s="12"/>
      <c r="BA1555" s="12"/>
      <c r="BB1555" s="12"/>
      <c r="BC1555" s="12"/>
      <c r="BD1555" s="12"/>
      <c r="BE1555" s="12"/>
      <c r="BF1555" s="11"/>
      <c r="BG1555" s="12"/>
      <c r="BH1555" s="12"/>
      <c r="BI1555" s="12"/>
      <c r="BJ1555" s="11"/>
      <c r="BK1555" s="12"/>
      <c r="BL1555" s="12"/>
      <c r="BM1555" s="12"/>
      <c r="BN1555" s="12"/>
      <c r="BO1555" s="12"/>
      <c r="BP1555" s="12"/>
      <c r="BQ1555" s="12"/>
      <c r="BR1555" s="12"/>
      <c r="BS1555" s="12"/>
      <c r="BT1555" s="12"/>
      <c r="BU1555" s="12"/>
      <c r="BV1555" s="12"/>
      <c r="BW1555" s="15"/>
      <c r="BX1555" s="12"/>
      <c r="BY1555" s="12"/>
      <c r="BZ1555" s="12"/>
      <c r="CA1555" s="12"/>
      <c r="CB1555" s="12"/>
      <c r="CC1555" s="12"/>
      <c r="CD1555" s="12"/>
    </row>
    <row r="1556" spans="3:82" ht="15.75" customHeight="1" x14ac:dyDescent="0.25">
      <c r="C1556" s="34"/>
      <c r="D1556" s="26"/>
      <c r="E1556" s="26"/>
      <c r="F1556" s="12"/>
      <c r="G1556" s="12"/>
      <c r="H1556" s="33"/>
      <c r="I1556" s="12"/>
      <c r="J1556" s="12"/>
      <c r="K1556" s="12"/>
      <c r="L1556" s="12"/>
      <c r="M1556" s="12"/>
      <c r="N1556" s="12"/>
      <c r="O1556" s="12"/>
      <c r="P1556" s="12"/>
      <c r="Q1556" s="26"/>
      <c r="R1556" s="12"/>
      <c r="S1556" s="12"/>
      <c r="T1556" s="12"/>
      <c r="U1556" s="12"/>
      <c r="V1556" s="12"/>
      <c r="W1556" s="12"/>
      <c r="X1556" s="12"/>
      <c r="Y1556" s="12"/>
      <c r="Z1556" s="26"/>
      <c r="AA1556" s="12"/>
      <c r="AB1556" s="12"/>
      <c r="AC1556" s="12"/>
      <c r="AD1556" s="12"/>
      <c r="AE1556" s="12"/>
      <c r="AF1556" s="26"/>
      <c r="AG1556" s="12"/>
      <c r="AH1556" s="12"/>
      <c r="AI1556" s="12"/>
      <c r="AJ1556" s="26"/>
      <c r="AK1556" s="12"/>
      <c r="AL1556" s="12"/>
      <c r="AM1556" s="26"/>
      <c r="AN1556" s="12"/>
      <c r="AO1556" s="12"/>
      <c r="AP1556" s="12"/>
      <c r="AQ1556" s="26"/>
      <c r="AR1556" s="12"/>
      <c r="AS1556" s="11"/>
      <c r="AT1556" s="12"/>
      <c r="AU1556" s="26"/>
      <c r="AV1556" s="12"/>
      <c r="AW1556" s="12"/>
      <c r="AX1556" s="12"/>
      <c r="AY1556" s="12"/>
      <c r="AZ1556" s="12"/>
      <c r="BA1556" s="12"/>
      <c r="BB1556" s="12"/>
      <c r="BC1556" s="12"/>
      <c r="BD1556" s="12"/>
      <c r="BE1556" s="12"/>
      <c r="BF1556" s="11"/>
      <c r="BG1556" s="12"/>
      <c r="BH1556" s="12"/>
      <c r="BI1556" s="12"/>
      <c r="BJ1556" s="11"/>
      <c r="BK1556" s="12"/>
      <c r="BL1556" s="12"/>
      <c r="BM1556" s="12"/>
      <c r="BN1556" s="12"/>
      <c r="BO1556" s="12"/>
      <c r="BP1556" s="12"/>
      <c r="BQ1556" s="12"/>
      <c r="BR1556" s="12"/>
      <c r="BS1556" s="12"/>
      <c r="BT1556" s="12"/>
      <c r="BU1556" s="12"/>
      <c r="BV1556" s="12"/>
      <c r="BW1556" s="15"/>
      <c r="BX1556" s="12"/>
      <c r="BY1556" s="12"/>
      <c r="BZ1556" s="12"/>
      <c r="CA1556" s="12"/>
      <c r="CB1556" s="12"/>
      <c r="CC1556" s="12"/>
      <c r="CD1556" s="12"/>
    </row>
    <row r="1557" spans="3:82" ht="15.75" customHeight="1" x14ac:dyDescent="0.25">
      <c r="C1557" s="34"/>
      <c r="D1557" s="26"/>
      <c r="E1557" s="26"/>
      <c r="F1557" s="12"/>
      <c r="G1557" s="12"/>
      <c r="H1557" s="33"/>
      <c r="I1557" s="12"/>
      <c r="J1557" s="12"/>
      <c r="K1557" s="12"/>
      <c r="L1557" s="12"/>
      <c r="M1557" s="12"/>
      <c r="N1557" s="12"/>
      <c r="O1557" s="12"/>
      <c r="P1557" s="12"/>
      <c r="Q1557" s="26"/>
      <c r="R1557" s="12"/>
      <c r="S1557" s="12"/>
      <c r="T1557" s="12"/>
      <c r="U1557" s="12"/>
      <c r="V1557" s="12"/>
      <c r="W1557" s="12"/>
      <c r="X1557" s="12"/>
      <c r="Y1557" s="12"/>
      <c r="Z1557" s="26"/>
      <c r="AA1557" s="12"/>
      <c r="AB1557" s="12"/>
      <c r="AC1557" s="12"/>
      <c r="AD1557" s="12"/>
      <c r="AE1557" s="12"/>
      <c r="AF1557" s="26"/>
      <c r="AG1557" s="12"/>
      <c r="AH1557" s="12"/>
      <c r="AI1557" s="12"/>
      <c r="AJ1557" s="26"/>
      <c r="AK1557" s="12"/>
      <c r="AL1557" s="12"/>
      <c r="AM1557" s="26"/>
      <c r="AN1557" s="12"/>
      <c r="AO1557" s="12"/>
      <c r="AP1557" s="12"/>
      <c r="AQ1557" s="26"/>
      <c r="AR1557" s="12"/>
      <c r="AS1557" s="11"/>
      <c r="AT1557" s="12"/>
      <c r="AU1557" s="26"/>
      <c r="AV1557" s="12"/>
      <c r="AW1557" s="12"/>
      <c r="AX1557" s="12"/>
      <c r="AY1557" s="12"/>
      <c r="AZ1557" s="12"/>
      <c r="BA1557" s="12"/>
      <c r="BB1557" s="12"/>
      <c r="BC1557" s="12"/>
      <c r="BD1557" s="12"/>
      <c r="BE1557" s="12"/>
      <c r="BF1557" s="11"/>
      <c r="BG1557" s="12"/>
      <c r="BH1557" s="12"/>
      <c r="BI1557" s="12"/>
      <c r="BJ1557" s="11"/>
      <c r="BK1557" s="12"/>
      <c r="BL1557" s="12"/>
      <c r="BM1557" s="12"/>
      <c r="BN1557" s="12"/>
      <c r="BO1557" s="12"/>
      <c r="BP1557" s="12"/>
      <c r="BQ1557" s="12"/>
      <c r="BR1557" s="12"/>
      <c r="BS1557" s="12"/>
      <c r="BT1557" s="12"/>
      <c r="BU1557" s="12"/>
      <c r="BV1557" s="12"/>
      <c r="BW1557" s="15"/>
      <c r="BX1557" s="12"/>
      <c r="BY1557" s="12"/>
      <c r="BZ1557" s="12"/>
      <c r="CA1557" s="12"/>
      <c r="CB1557" s="12"/>
      <c r="CC1557" s="12"/>
      <c r="CD1557" s="12"/>
    </row>
    <row r="1558" spans="3:82" ht="15.75" customHeight="1" x14ac:dyDescent="0.25">
      <c r="C1558" s="34"/>
      <c r="D1558" s="26"/>
      <c r="E1558" s="26"/>
      <c r="F1558" s="12"/>
      <c r="G1558" s="12"/>
      <c r="H1558" s="33"/>
      <c r="I1558" s="12"/>
      <c r="J1558" s="12"/>
      <c r="K1558" s="12"/>
      <c r="L1558" s="12"/>
      <c r="M1558" s="12"/>
      <c r="N1558" s="12"/>
      <c r="O1558" s="12"/>
      <c r="P1558" s="12"/>
      <c r="Q1558" s="26"/>
      <c r="R1558" s="12"/>
      <c r="S1558" s="12"/>
      <c r="T1558" s="12"/>
      <c r="U1558" s="12"/>
      <c r="V1558" s="12"/>
      <c r="W1558" s="12"/>
      <c r="X1558" s="12"/>
      <c r="Y1558" s="12"/>
      <c r="Z1558" s="26"/>
      <c r="AA1558" s="12"/>
      <c r="AB1558" s="12"/>
      <c r="AC1558" s="12"/>
      <c r="AD1558" s="12"/>
      <c r="AE1558" s="12"/>
      <c r="AF1558" s="26"/>
      <c r="AG1558" s="12"/>
      <c r="AH1558" s="12"/>
      <c r="AI1558" s="12"/>
      <c r="AJ1558" s="26"/>
      <c r="AK1558" s="12"/>
      <c r="AL1558" s="12"/>
      <c r="AM1558" s="26"/>
      <c r="AN1558" s="12"/>
      <c r="AO1558" s="12"/>
      <c r="AP1558" s="12"/>
      <c r="AQ1558" s="26"/>
      <c r="AR1558" s="12"/>
      <c r="AS1558" s="11"/>
      <c r="AT1558" s="12"/>
      <c r="AU1558" s="26"/>
      <c r="AV1558" s="12"/>
      <c r="AW1558" s="12"/>
      <c r="AX1558" s="12"/>
      <c r="AY1558" s="12"/>
      <c r="AZ1558" s="12"/>
      <c r="BA1558" s="12"/>
      <c r="BB1558" s="12"/>
      <c r="BC1558" s="12"/>
      <c r="BD1558" s="12"/>
      <c r="BE1558" s="12"/>
      <c r="BF1558" s="11"/>
      <c r="BG1558" s="12"/>
      <c r="BH1558" s="12"/>
      <c r="BI1558" s="12"/>
      <c r="BJ1558" s="11"/>
      <c r="BK1558" s="12"/>
      <c r="BL1558" s="12"/>
      <c r="BM1558" s="12"/>
      <c r="BN1558" s="12"/>
      <c r="BO1558" s="12"/>
      <c r="BP1558" s="12"/>
      <c r="BQ1558" s="12"/>
      <c r="BR1558" s="12"/>
      <c r="BS1558" s="12"/>
      <c r="BT1558" s="12"/>
      <c r="BU1558" s="12"/>
      <c r="BV1558" s="12"/>
      <c r="BW1558" s="15"/>
      <c r="BX1558" s="12"/>
      <c r="BY1558" s="12"/>
      <c r="BZ1558" s="12"/>
      <c r="CA1558" s="12"/>
      <c r="CB1558" s="12"/>
      <c r="CC1558" s="12"/>
      <c r="CD1558" s="12"/>
    </row>
    <row r="1559" spans="3:82" ht="15.75" customHeight="1" x14ac:dyDescent="0.25">
      <c r="C1559" s="34"/>
      <c r="D1559" s="26"/>
      <c r="E1559" s="26"/>
      <c r="F1559" s="12"/>
      <c r="G1559" s="12"/>
      <c r="H1559" s="33"/>
      <c r="I1559" s="12"/>
      <c r="J1559" s="12"/>
      <c r="K1559" s="12"/>
      <c r="L1559" s="12"/>
      <c r="M1559" s="12"/>
      <c r="N1559" s="12"/>
      <c r="O1559" s="12"/>
      <c r="P1559" s="12"/>
      <c r="Q1559" s="26"/>
      <c r="R1559" s="12"/>
      <c r="S1559" s="12"/>
      <c r="T1559" s="12"/>
      <c r="U1559" s="12"/>
      <c r="V1559" s="12"/>
      <c r="W1559" s="12"/>
      <c r="X1559" s="12"/>
      <c r="Y1559" s="12"/>
      <c r="Z1559" s="26"/>
      <c r="AA1559" s="12"/>
      <c r="AB1559" s="12"/>
      <c r="AC1559" s="12"/>
      <c r="AD1559" s="12"/>
      <c r="AE1559" s="12"/>
      <c r="AF1559" s="26"/>
      <c r="AG1559" s="12"/>
      <c r="AH1559" s="12"/>
      <c r="AI1559" s="12"/>
      <c r="AJ1559" s="26"/>
      <c r="AK1559" s="12"/>
      <c r="AL1559" s="12"/>
      <c r="AM1559" s="26"/>
      <c r="AN1559" s="12"/>
      <c r="AO1559" s="12"/>
      <c r="AP1559" s="12"/>
      <c r="AQ1559" s="26"/>
      <c r="AR1559" s="12"/>
      <c r="AS1559" s="11"/>
      <c r="AT1559" s="12"/>
      <c r="AU1559" s="26"/>
      <c r="AV1559" s="12"/>
      <c r="AW1559" s="12"/>
      <c r="AX1559" s="12"/>
      <c r="AY1559" s="12"/>
      <c r="AZ1559" s="12"/>
      <c r="BA1559" s="12"/>
      <c r="BB1559" s="12"/>
      <c r="BC1559" s="12"/>
      <c r="BD1559" s="12"/>
      <c r="BE1559" s="12"/>
      <c r="BF1559" s="11"/>
      <c r="BG1559" s="12"/>
      <c r="BH1559" s="12"/>
      <c r="BI1559" s="12"/>
      <c r="BJ1559" s="11"/>
      <c r="BK1559" s="12"/>
      <c r="BL1559" s="12"/>
      <c r="BM1559" s="12"/>
      <c r="BN1559" s="12"/>
      <c r="BO1559" s="12"/>
      <c r="BP1559" s="12"/>
      <c r="BQ1559" s="12"/>
      <c r="BR1559" s="12"/>
      <c r="BS1559" s="12"/>
      <c r="BT1559" s="12"/>
      <c r="BU1559" s="12"/>
      <c r="BV1559" s="12"/>
      <c r="BW1559" s="15"/>
      <c r="BX1559" s="12"/>
      <c r="BY1559" s="12"/>
      <c r="BZ1559" s="12"/>
      <c r="CA1559" s="12"/>
      <c r="CB1559" s="12"/>
      <c r="CC1559" s="12"/>
      <c r="CD1559" s="12"/>
    </row>
    <row r="1560" spans="3:82" ht="15.75" customHeight="1" x14ac:dyDescent="0.25">
      <c r="C1560" s="34"/>
      <c r="D1560" s="26"/>
      <c r="E1560" s="26"/>
      <c r="F1560" s="12"/>
      <c r="G1560" s="12"/>
      <c r="H1560" s="33"/>
      <c r="I1560" s="12"/>
      <c r="J1560" s="12"/>
      <c r="K1560" s="12"/>
      <c r="L1560" s="12"/>
      <c r="M1560" s="12"/>
      <c r="N1560" s="12"/>
      <c r="O1560" s="12"/>
      <c r="P1560" s="12"/>
      <c r="Q1560" s="26"/>
      <c r="R1560" s="12"/>
      <c r="S1560" s="12"/>
      <c r="T1560" s="12"/>
      <c r="U1560" s="12"/>
      <c r="V1560" s="12"/>
      <c r="W1560" s="12"/>
      <c r="X1560" s="12"/>
      <c r="Y1560" s="12"/>
      <c r="Z1560" s="26"/>
      <c r="AA1560" s="12"/>
      <c r="AB1560" s="12"/>
      <c r="AC1560" s="12"/>
      <c r="AD1560" s="12"/>
      <c r="AE1560" s="12"/>
      <c r="AF1560" s="26"/>
      <c r="AG1560" s="12"/>
      <c r="AH1560" s="12"/>
      <c r="AI1560" s="12"/>
      <c r="AJ1560" s="26"/>
      <c r="AK1560" s="12"/>
      <c r="AL1560" s="12"/>
      <c r="AM1560" s="26"/>
      <c r="AN1560" s="12"/>
      <c r="AO1560" s="12"/>
      <c r="AP1560" s="12"/>
      <c r="AQ1560" s="26"/>
      <c r="AR1560" s="12"/>
      <c r="AS1560" s="11"/>
      <c r="AT1560" s="12"/>
      <c r="AU1560" s="26"/>
      <c r="AV1560" s="12"/>
      <c r="AW1560" s="12"/>
      <c r="AX1560" s="12"/>
      <c r="AY1560" s="12"/>
      <c r="AZ1560" s="12"/>
      <c r="BA1560" s="12"/>
      <c r="BB1560" s="12"/>
      <c r="BC1560" s="12"/>
      <c r="BD1560" s="12"/>
      <c r="BE1560" s="12"/>
      <c r="BF1560" s="11"/>
      <c r="BG1560" s="12"/>
      <c r="BH1560" s="12"/>
      <c r="BI1560" s="12"/>
      <c r="BJ1560" s="11"/>
      <c r="BK1560" s="12"/>
      <c r="BL1560" s="12"/>
      <c r="BM1560" s="12"/>
      <c r="BN1560" s="12"/>
      <c r="BO1560" s="12"/>
      <c r="BP1560" s="12"/>
      <c r="BQ1560" s="12"/>
      <c r="BR1560" s="12"/>
      <c r="BS1560" s="12"/>
      <c r="BT1560" s="12"/>
      <c r="BU1560" s="12"/>
      <c r="BV1560" s="12"/>
      <c r="BW1560" s="15"/>
      <c r="BX1560" s="12"/>
      <c r="BY1560" s="12"/>
      <c r="BZ1560" s="12"/>
      <c r="CA1560" s="12"/>
      <c r="CB1560" s="12"/>
      <c r="CC1560" s="12"/>
      <c r="CD1560" s="12"/>
    </row>
    <row r="1561" spans="3:82" ht="15.75" customHeight="1" x14ac:dyDescent="0.25">
      <c r="C1561" s="34"/>
      <c r="D1561" s="26"/>
      <c r="E1561" s="26"/>
      <c r="F1561" s="12"/>
      <c r="G1561" s="12"/>
      <c r="H1561" s="33"/>
      <c r="I1561" s="12"/>
      <c r="J1561" s="12"/>
      <c r="K1561" s="12"/>
      <c r="L1561" s="12"/>
      <c r="M1561" s="12"/>
      <c r="N1561" s="12"/>
      <c r="O1561" s="12"/>
      <c r="P1561" s="12"/>
      <c r="Q1561" s="26"/>
      <c r="R1561" s="12"/>
      <c r="S1561" s="12"/>
      <c r="T1561" s="12"/>
      <c r="U1561" s="12"/>
      <c r="V1561" s="12"/>
      <c r="W1561" s="12"/>
      <c r="X1561" s="12"/>
      <c r="Y1561" s="12"/>
      <c r="Z1561" s="26"/>
      <c r="AA1561" s="12"/>
      <c r="AB1561" s="12"/>
      <c r="AC1561" s="12"/>
      <c r="AD1561" s="12"/>
      <c r="AE1561" s="12"/>
      <c r="AF1561" s="26"/>
      <c r="AG1561" s="12"/>
      <c r="AH1561" s="12"/>
      <c r="AI1561" s="12"/>
      <c r="AJ1561" s="26"/>
      <c r="AK1561" s="12"/>
      <c r="AL1561" s="12"/>
      <c r="AM1561" s="26"/>
      <c r="AN1561" s="12"/>
      <c r="AO1561" s="12"/>
      <c r="AP1561" s="12"/>
      <c r="AQ1561" s="26"/>
      <c r="AR1561" s="12"/>
      <c r="AS1561" s="11"/>
      <c r="AT1561" s="12"/>
      <c r="AU1561" s="26"/>
      <c r="AV1561" s="12"/>
      <c r="AW1561" s="12"/>
      <c r="AX1561" s="12"/>
      <c r="AY1561" s="12"/>
      <c r="AZ1561" s="12"/>
      <c r="BA1561" s="12"/>
      <c r="BB1561" s="12"/>
      <c r="BC1561" s="12"/>
      <c r="BD1561" s="12"/>
      <c r="BE1561" s="12"/>
      <c r="BF1561" s="11"/>
      <c r="BG1561" s="12"/>
      <c r="BH1561" s="12"/>
      <c r="BI1561" s="12"/>
      <c r="BJ1561" s="11"/>
      <c r="BK1561" s="12"/>
      <c r="BL1561" s="12"/>
      <c r="BM1561" s="12"/>
      <c r="BN1561" s="12"/>
      <c r="BO1561" s="12"/>
      <c r="BP1561" s="12"/>
      <c r="BQ1561" s="12"/>
      <c r="BR1561" s="12"/>
      <c r="BS1561" s="12"/>
      <c r="BT1561" s="12"/>
      <c r="BU1561" s="12"/>
      <c r="BV1561" s="12"/>
      <c r="BW1561" s="15"/>
      <c r="BX1561" s="12"/>
      <c r="BY1561" s="12"/>
      <c r="BZ1561" s="12"/>
      <c r="CA1561" s="12"/>
      <c r="CB1561" s="12"/>
      <c r="CC1561" s="12"/>
      <c r="CD1561" s="12"/>
    </row>
    <row r="1562" spans="3:82" ht="15.75" customHeight="1" x14ac:dyDescent="0.25">
      <c r="C1562" s="34"/>
      <c r="D1562" s="26"/>
      <c r="E1562" s="26"/>
      <c r="F1562" s="12"/>
      <c r="G1562" s="12"/>
      <c r="H1562" s="33"/>
      <c r="I1562" s="12"/>
      <c r="J1562" s="12"/>
      <c r="K1562" s="12"/>
      <c r="L1562" s="12"/>
      <c r="M1562" s="12"/>
      <c r="N1562" s="12"/>
      <c r="O1562" s="12"/>
      <c r="P1562" s="12"/>
      <c r="Q1562" s="26"/>
      <c r="R1562" s="12"/>
      <c r="S1562" s="12"/>
      <c r="T1562" s="12"/>
      <c r="U1562" s="12"/>
      <c r="V1562" s="12"/>
      <c r="W1562" s="12"/>
      <c r="X1562" s="12"/>
      <c r="Y1562" s="12"/>
      <c r="Z1562" s="26"/>
      <c r="AA1562" s="12"/>
      <c r="AB1562" s="12"/>
      <c r="AC1562" s="12"/>
      <c r="AD1562" s="12"/>
      <c r="AE1562" s="12"/>
      <c r="AF1562" s="26"/>
      <c r="AG1562" s="12"/>
      <c r="AH1562" s="12"/>
      <c r="AI1562" s="12"/>
      <c r="AJ1562" s="26"/>
      <c r="AK1562" s="12"/>
      <c r="AL1562" s="12"/>
      <c r="AM1562" s="26"/>
      <c r="AN1562" s="12"/>
      <c r="AO1562" s="12"/>
      <c r="AP1562" s="12"/>
      <c r="AQ1562" s="26"/>
      <c r="AR1562" s="12"/>
      <c r="AS1562" s="11"/>
      <c r="AT1562" s="12"/>
      <c r="AU1562" s="26"/>
      <c r="AV1562" s="12"/>
      <c r="AW1562" s="12"/>
      <c r="AX1562" s="12"/>
      <c r="AY1562" s="12"/>
      <c r="AZ1562" s="12"/>
      <c r="BA1562" s="12"/>
      <c r="BB1562" s="12"/>
      <c r="BC1562" s="12"/>
      <c r="BD1562" s="12"/>
      <c r="BE1562" s="12"/>
      <c r="BF1562" s="11"/>
      <c r="BG1562" s="12"/>
      <c r="BH1562" s="12"/>
      <c r="BI1562" s="12"/>
      <c r="BJ1562" s="11"/>
      <c r="BK1562" s="12"/>
      <c r="BL1562" s="12"/>
      <c r="BM1562" s="12"/>
      <c r="BN1562" s="12"/>
      <c r="BO1562" s="12"/>
      <c r="BP1562" s="12"/>
      <c r="BQ1562" s="12"/>
      <c r="BR1562" s="12"/>
      <c r="BS1562" s="12"/>
      <c r="BT1562" s="12"/>
      <c r="BU1562" s="12"/>
      <c r="BV1562" s="12"/>
      <c r="BW1562" s="15"/>
      <c r="BX1562" s="12"/>
      <c r="BY1562" s="12"/>
      <c r="BZ1562" s="12"/>
      <c r="CA1562" s="12"/>
      <c r="CB1562" s="12"/>
      <c r="CC1562" s="12"/>
      <c r="CD1562" s="12"/>
    </row>
    <row r="1563" spans="3:82" ht="15.75" customHeight="1" x14ac:dyDescent="0.25">
      <c r="C1563" s="34"/>
      <c r="D1563" s="26"/>
      <c r="E1563" s="26"/>
      <c r="F1563" s="12"/>
      <c r="G1563" s="12"/>
      <c r="H1563" s="33"/>
      <c r="I1563" s="12"/>
      <c r="J1563" s="12"/>
      <c r="K1563" s="12"/>
      <c r="L1563" s="12"/>
      <c r="M1563" s="12"/>
      <c r="N1563" s="12"/>
      <c r="O1563" s="12"/>
      <c r="P1563" s="12"/>
      <c r="Q1563" s="26"/>
      <c r="R1563" s="12"/>
      <c r="S1563" s="12"/>
      <c r="T1563" s="12"/>
      <c r="U1563" s="12"/>
      <c r="V1563" s="12"/>
      <c r="W1563" s="12"/>
      <c r="X1563" s="12"/>
      <c r="Y1563" s="12"/>
      <c r="Z1563" s="26"/>
      <c r="AA1563" s="12"/>
      <c r="AB1563" s="12"/>
      <c r="AC1563" s="12"/>
      <c r="AD1563" s="12"/>
      <c r="AE1563" s="12"/>
      <c r="AF1563" s="26"/>
      <c r="AG1563" s="12"/>
      <c r="AH1563" s="12"/>
      <c r="AI1563" s="12"/>
      <c r="AJ1563" s="26"/>
      <c r="AK1563" s="12"/>
      <c r="AL1563" s="12"/>
      <c r="AM1563" s="26"/>
      <c r="AN1563" s="12"/>
      <c r="AO1563" s="12"/>
      <c r="AP1563" s="12"/>
      <c r="AQ1563" s="26"/>
      <c r="AR1563" s="12"/>
      <c r="AS1563" s="11"/>
      <c r="AT1563" s="12"/>
      <c r="AU1563" s="26"/>
      <c r="AV1563" s="12"/>
      <c r="AW1563" s="12"/>
      <c r="AX1563" s="12"/>
      <c r="AY1563" s="12"/>
      <c r="AZ1563" s="12"/>
      <c r="BA1563" s="12"/>
      <c r="BB1563" s="12"/>
      <c r="BC1563" s="12"/>
      <c r="BD1563" s="12"/>
      <c r="BE1563" s="12"/>
      <c r="BF1563" s="11"/>
      <c r="BG1563" s="12"/>
      <c r="BH1563" s="12"/>
      <c r="BI1563" s="12"/>
      <c r="BJ1563" s="11"/>
      <c r="BK1563" s="12"/>
      <c r="BL1563" s="12"/>
      <c r="BM1563" s="12"/>
      <c r="BN1563" s="12"/>
      <c r="BO1563" s="12"/>
      <c r="BP1563" s="12"/>
      <c r="BQ1563" s="12"/>
      <c r="BR1563" s="12"/>
      <c r="BS1563" s="12"/>
      <c r="BT1563" s="12"/>
      <c r="BU1563" s="12"/>
      <c r="BV1563" s="12"/>
      <c r="BW1563" s="15"/>
      <c r="BX1563" s="12"/>
      <c r="BY1563" s="12"/>
      <c r="BZ1563" s="12"/>
      <c r="CA1563" s="12"/>
      <c r="CB1563" s="12"/>
      <c r="CC1563" s="12"/>
      <c r="CD1563" s="12"/>
    </row>
    <row r="1564" spans="3:82" ht="15.75" customHeight="1" x14ac:dyDescent="0.25">
      <c r="C1564" s="34"/>
      <c r="D1564" s="26"/>
      <c r="E1564" s="26"/>
      <c r="F1564" s="12"/>
      <c r="G1564" s="12"/>
      <c r="H1564" s="33"/>
      <c r="I1564" s="12"/>
      <c r="J1564" s="12"/>
      <c r="K1564" s="12"/>
      <c r="L1564" s="12"/>
      <c r="M1564" s="12"/>
      <c r="N1564" s="12"/>
      <c r="O1564" s="12"/>
      <c r="P1564" s="12"/>
      <c r="Q1564" s="26"/>
      <c r="R1564" s="12"/>
      <c r="S1564" s="12"/>
      <c r="T1564" s="12"/>
      <c r="U1564" s="12"/>
      <c r="V1564" s="12"/>
      <c r="W1564" s="12"/>
      <c r="X1564" s="12"/>
      <c r="Y1564" s="12"/>
      <c r="Z1564" s="26"/>
      <c r="AA1564" s="12"/>
      <c r="AB1564" s="12"/>
      <c r="AC1564" s="12"/>
      <c r="AD1564" s="12"/>
      <c r="AE1564" s="12"/>
      <c r="AF1564" s="26"/>
      <c r="AG1564" s="12"/>
      <c r="AH1564" s="12"/>
      <c r="AI1564" s="12"/>
      <c r="AJ1564" s="26"/>
      <c r="AK1564" s="12"/>
      <c r="AL1564" s="12"/>
      <c r="AM1564" s="26"/>
      <c r="AN1564" s="12"/>
      <c r="AO1564" s="12"/>
      <c r="AP1564" s="12"/>
      <c r="AQ1564" s="26"/>
      <c r="AR1564" s="12"/>
      <c r="AS1564" s="11"/>
      <c r="AT1564" s="12"/>
      <c r="AU1564" s="26"/>
      <c r="AV1564" s="12"/>
      <c r="AW1564" s="12"/>
      <c r="AX1564" s="12"/>
      <c r="AY1564" s="12"/>
      <c r="AZ1564" s="12"/>
      <c r="BA1564" s="12"/>
      <c r="BB1564" s="12"/>
      <c r="BC1564" s="12"/>
      <c r="BD1564" s="12"/>
      <c r="BE1564" s="12"/>
      <c r="BF1564" s="11"/>
      <c r="BG1564" s="12"/>
      <c r="BH1564" s="12"/>
      <c r="BI1564" s="12"/>
      <c r="BJ1564" s="11"/>
      <c r="BK1564" s="12"/>
      <c r="BL1564" s="12"/>
      <c r="BM1564" s="12"/>
      <c r="BN1564" s="12"/>
      <c r="BO1564" s="12"/>
      <c r="BP1564" s="12"/>
      <c r="BQ1564" s="12"/>
      <c r="BR1564" s="12"/>
      <c r="BS1564" s="12"/>
      <c r="BT1564" s="12"/>
      <c r="BU1564" s="12"/>
      <c r="BV1564" s="12"/>
      <c r="BW1564" s="15"/>
      <c r="BX1564" s="12"/>
      <c r="BY1564" s="12"/>
      <c r="BZ1564" s="12"/>
      <c r="CA1564" s="12"/>
      <c r="CB1564" s="12"/>
      <c r="CC1564" s="12"/>
      <c r="CD1564" s="12"/>
    </row>
    <row r="1565" spans="3:82" ht="15.75" customHeight="1" x14ac:dyDescent="0.25">
      <c r="C1565" s="34"/>
      <c r="D1565" s="26"/>
      <c r="E1565" s="26"/>
      <c r="F1565" s="12"/>
      <c r="G1565" s="12"/>
      <c r="H1565" s="33"/>
      <c r="I1565" s="12"/>
      <c r="J1565" s="12"/>
      <c r="K1565" s="12"/>
      <c r="L1565" s="12"/>
      <c r="M1565" s="12"/>
      <c r="N1565" s="12"/>
      <c r="O1565" s="12"/>
      <c r="P1565" s="12"/>
      <c r="Q1565" s="26"/>
      <c r="R1565" s="12"/>
      <c r="S1565" s="12"/>
      <c r="T1565" s="12"/>
      <c r="U1565" s="12"/>
      <c r="V1565" s="12"/>
      <c r="W1565" s="12"/>
      <c r="X1565" s="12"/>
      <c r="Y1565" s="12"/>
      <c r="Z1565" s="26"/>
      <c r="AA1565" s="12"/>
      <c r="AB1565" s="12"/>
      <c r="AC1565" s="12"/>
      <c r="AD1565" s="12"/>
      <c r="AE1565" s="12"/>
      <c r="AF1565" s="26"/>
      <c r="AG1565" s="12"/>
      <c r="AH1565" s="12"/>
      <c r="AI1565" s="12"/>
      <c r="AJ1565" s="26"/>
      <c r="AK1565" s="12"/>
      <c r="AL1565" s="12"/>
      <c r="AM1565" s="26"/>
      <c r="AN1565" s="12"/>
      <c r="AO1565" s="12"/>
      <c r="AP1565" s="12"/>
      <c r="AQ1565" s="26"/>
      <c r="AR1565" s="12"/>
      <c r="AS1565" s="11"/>
      <c r="AT1565" s="12"/>
      <c r="AU1565" s="26"/>
      <c r="AV1565" s="12"/>
      <c r="AW1565" s="12"/>
      <c r="AX1565" s="12"/>
      <c r="AY1565" s="12"/>
      <c r="AZ1565" s="12"/>
      <c r="BA1565" s="12"/>
      <c r="BB1565" s="12"/>
      <c r="BC1565" s="12"/>
      <c r="BD1565" s="12"/>
      <c r="BE1565" s="12"/>
      <c r="BF1565" s="11"/>
      <c r="BG1565" s="12"/>
      <c r="BH1565" s="12"/>
      <c r="BI1565" s="12"/>
      <c r="BJ1565" s="11"/>
      <c r="BK1565" s="12"/>
      <c r="BL1565" s="12"/>
      <c r="BM1565" s="12"/>
      <c r="BN1565" s="12"/>
      <c r="BO1565" s="12"/>
      <c r="BP1565" s="12"/>
      <c r="BQ1565" s="12"/>
      <c r="BR1565" s="12"/>
      <c r="BS1565" s="12"/>
      <c r="BT1565" s="12"/>
      <c r="BU1565" s="12"/>
      <c r="BV1565" s="12"/>
      <c r="BW1565" s="15"/>
      <c r="BX1565" s="12"/>
      <c r="BY1565" s="12"/>
      <c r="BZ1565" s="12"/>
      <c r="CA1565" s="12"/>
      <c r="CB1565" s="12"/>
      <c r="CC1565" s="12"/>
      <c r="CD1565" s="12"/>
    </row>
    <row r="1566" spans="3:82" ht="15.75" customHeight="1" x14ac:dyDescent="0.25">
      <c r="C1566" s="34"/>
      <c r="D1566" s="26"/>
      <c r="E1566" s="26"/>
      <c r="F1566" s="12"/>
      <c r="G1566" s="12"/>
      <c r="H1566" s="33"/>
      <c r="I1566" s="12"/>
      <c r="J1566" s="12"/>
      <c r="K1566" s="12"/>
      <c r="L1566" s="12"/>
      <c r="M1566" s="12"/>
      <c r="N1566" s="12"/>
      <c r="O1566" s="12"/>
      <c r="P1566" s="12"/>
      <c r="Q1566" s="26"/>
      <c r="R1566" s="12"/>
      <c r="S1566" s="12"/>
      <c r="T1566" s="12"/>
      <c r="U1566" s="12"/>
      <c r="V1566" s="12"/>
      <c r="W1566" s="12"/>
      <c r="X1566" s="12"/>
      <c r="Y1566" s="12"/>
      <c r="Z1566" s="26"/>
      <c r="AA1566" s="12"/>
      <c r="AB1566" s="12"/>
      <c r="AC1566" s="12"/>
      <c r="AD1566" s="12"/>
      <c r="AE1566" s="12"/>
      <c r="AF1566" s="26"/>
      <c r="AG1566" s="12"/>
      <c r="AH1566" s="12"/>
      <c r="AI1566" s="12"/>
      <c r="AJ1566" s="26"/>
      <c r="AK1566" s="12"/>
      <c r="AL1566" s="12"/>
      <c r="AM1566" s="26"/>
      <c r="AN1566" s="12"/>
      <c r="AO1566" s="12"/>
      <c r="AP1566" s="12"/>
      <c r="AQ1566" s="26"/>
      <c r="AR1566" s="12"/>
      <c r="AS1566" s="11"/>
      <c r="AT1566" s="12"/>
      <c r="AU1566" s="26"/>
      <c r="AV1566" s="12"/>
      <c r="AW1566" s="12"/>
      <c r="AX1566" s="12"/>
      <c r="AY1566" s="12"/>
      <c r="AZ1566" s="12"/>
      <c r="BA1566" s="12"/>
      <c r="BB1566" s="12"/>
      <c r="BC1566" s="12"/>
      <c r="BD1566" s="12"/>
      <c r="BE1566" s="12"/>
      <c r="BF1566" s="11"/>
      <c r="BG1566" s="12"/>
      <c r="BH1566" s="12"/>
      <c r="BI1566" s="12"/>
      <c r="BJ1566" s="11"/>
      <c r="BK1566" s="12"/>
      <c r="BL1566" s="12"/>
      <c r="BM1566" s="12"/>
      <c r="BN1566" s="12"/>
      <c r="BO1566" s="12"/>
      <c r="BP1566" s="12"/>
      <c r="BQ1566" s="12"/>
      <c r="BR1566" s="12"/>
      <c r="BS1566" s="12"/>
      <c r="BT1566" s="12"/>
      <c r="BU1566" s="12"/>
      <c r="BV1566" s="12"/>
      <c r="BW1566" s="15"/>
      <c r="BX1566" s="12"/>
      <c r="BY1566" s="12"/>
      <c r="BZ1566" s="12"/>
      <c r="CA1566" s="12"/>
      <c r="CB1566" s="12"/>
      <c r="CC1566" s="12"/>
      <c r="CD1566" s="12"/>
    </row>
    <row r="1567" spans="3:82" ht="15.75" customHeight="1" x14ac:dyDescent="0.25">
      <c r="C1567" s="34"/>
      <c r="D1567" s="26"/>
      <c r="E1567" s="26"/>
      <c r="F1567" s="12"/>
      <c r="G1567" s="12"/>
      <c r="H1567" s="33"/>
      <c r="I1567" s="12"/>
      <c r="J1567" s="12"/>
      <c r="K1567" s="12"/>
      <c r="L1567" s="12"/>
      <c r="M1567" s="12"/>
      <c r="N1567" s="12"/>
      <c r="O1567" s="12"/>
      <c r="P1567" s="12"/>
      <c r="Q1567" s="26"/>
      <c r="R1567" s="12"/>
      <c r="S1567" s="12"/>
      <c r="T1567" s="12"/>
      <c r="U1567" s="12"/>
      <c r="V1567" s="12"/>
      <c r="W1567" s="12"/>
      <c r="X1567" s="12"/>
      <c r="Y1567" s="12"/>
      <c r="Z1567" s="26"/>
      <c r="AA1567" s="12"/>
      <c r="AB1567" s="12"/>
      <c r="AC1567" s="12"/>
      <c r="AD1567" s="12"/>
      <c r="AE1567" s="12"/>
      <c r="AF1567" s="26"/>
      <c r="AG1567" s="12"/>
      <c r="AH1567" s="12"/>
      <c r="AI1567" s="12"/>
      <c r="AJ1567" s="26"/>
      <c r="AK1567" s="12"/>
      <c r="AL1567" s="12"/>
      <c r="AM1567" s="26"/>
      <c r="AN1567" s="12"/>
      <c r="AO1567" s="12"/>
      <c r="AP1567" s="12"/>
      <c r="AQ1567" s="26"/>
      <c r="AR1567" s="12"/>
      <c r="AS1567" s="11"/>
      <c r="AT1567" s="12"/>
      <c r="AU1567" s="26"/>
      <c r="AV1567" s="12"/>
      <c r="AW1567" s="12"/>
      <c r="AX1567" s="12"/>
      <c r="AY1567" s="12"/>
      <c r="AZ1567" s="12"/>
      <c r="BA1567" s="12"/>
      <c r="BB1567" s="12"/>
      <c r="BC1567" s="12"/>
      <c r="BD1567" s="12"/>
      <c r="BE1567" s="12"/>
      <c r="BF1567" s="11"/>
      <c r="BG1567" s="12"/>
      <c r="BH1567" s="12"/>
      <c r="BI1567" s="12"/>
      <c r="BJ1567" s="11"/>
      <c r="BK1567" s="12"/>
      <c r="BL1567" s="12"/>
      <c r="BM1567" s="12"/>
      <c r="BN1567" s="12"/>
      <c r="BO1567" s="12"/>
      <c r="BP1567" s="12"/>
      <c r="BQ1567" s="12"/>
      <c r="BR1567" s="12"/>
      <c r="BS1567" s="12"/>
      <c r="BT1567" s="12"/>
      <c r="BU1567" s="12"/>
      <c r="BV1567" s="12"/>
      <c r="BW1567" s="15"/>
      <c r="BX1567" s="12"/>
      <c r="BY1567" s="12"/>
      <c r="BZ1567" s="12"/>
      <c r="CA1567" s="12"/>
      <c r="CB1567" s="12"/>
      <c r="CC1567" s="12"/>
      <c r="CD1567" s="12"/>
    </row>
    <row r="1568" spans="3:82" ht="15.75" customHeight="1" x14ac:dyDescent="0.25">
      <c r="C1568" s="34"/>
      <c r="D1568" s="26"/>
      <c r="E1568" s="26"/>
      <c r="F1568" s="12"/>
      <c r="G1568" s="12"/>
      <c r="H1568" s="33"/>
      <c r="I1568" s="12"/>
      <c r="J1568" s="12"/>
      <c r="K1568" s="12"/>
      <c r="L1568" s="12"/>
      <c r="M1568" s="12"/>
      <c r="N1568" s="12"/>
      <c r="O1568" s="12"/>
      <c r="P1568" s="12"/>
      <c r="Q1568" s="26"/>
      <c r="R1568" s="12"/>
      <c r="S1568" s="12"/>
      <c r="T1568" s="12"/>
      <c r="U1568" s="12"/>
      <c r="V1568" s="12"/>
      <c r="W1568" s="12"/>
      <c r="X1568" s="12"/>
      <c r="Y1568" s="12"/>
      <c r="Z1568" s="26"/>
      <c r="AA1568" s="12"/>
      <c r="AB1568" s="12"/>
      <c r="AC1568" s="12"/>
      <c r="AD1568" s="12"/>
      <c r="AE1568" s="12"/>
      <c r="AF1568" s="26"/>
      <c r="AG1568" s="12"/>
      <c r="AH1568" s="12"/>
      <c r="AI1568" s="12"/>
      <c r="AJ1568" s="26"/>
      <c r="AK1568" s="12"/>
      <c r="AL1568" s="12"/>
      <c r="AM1568" s="26"/>
      <c r="AN1568" s="12"/>
      <c r="AO1568" s="12"/>
      <c r="AP1568" s="12"/>
      <c r="AQ1568" s="26"/>
      <c r="AR1568" s="12"/>
      <c r="AS1568" s="11"/>
      <c r="AT1568" s="12"/>
      <c r="AU1568" s="26"/>
      <c r="AV1568" s="12"/>
      <c r="AW1568" s="12"/>
      <c r="AX1568" s="12"/>
      <c r="AY1568" s="12"/>
      <c r="AZ1568" s="12"/>
      <c r="BA1568" s="12"/>
      <c r="BB1568" s="12"/>
      <c r="BC1568" s="12"/>
      <c r="BD1568" s="12"/>
      <c r="BE1568" s="12"/>
      <c r="BF1568" s="11"/>
      <c r="BG1568" s="12"/>
      <c r="BH1568" s="12"/>
      <c r="BI1568" s="12"/>
      <c r="BJ1568" s="11"/>
      <c r="BK1568" s="12"/>
      <c r="BL1568" s="12"/>
      <c r="BM1568" s="12"/>
      <c r="BN1568" s="12"/>
      <c r="BO1568" s="12"/>
      <c r="BP1568" s="12"/>
      <c r="BQ1568" s="12"/>
      <c r="BR1568" s="12"/>
      <c r="BS1568" s="12"/>
      <c r="BT1568" s="12"/>
      <c r="BU1568" s="12"/>
      <c r="BV1568" s="12"/>
      <c r="BW1568" s="15"/>
      <c r="BX1568" s="12"/>
      <c r="BY1568" s="12"/>
      <c r="BZ1568" s="12"/>
      <c r="CA1568" s="12"/>
      <c r="CB1568" s="12"/>
      <c r="CC1568" s="12"/>
      <c r="CD1568" s="12"/>
    </row>
    <row r="1569" spans="3:82" ht="15.75" customHeight="1" x14ac:dyDescent="0.25">
      <c r="C1569" s="34"/>
      <c r="D1569" s="26"/>
      <c r="E1569" s="26"/>
      <c r="F1569" s="12"/>
      <c r="G1569" s="12"/>
      <c r="H1569" s="33"/>
      <c r="I1569" s="12"/>
      <c r="J1569" s="12"/>
      <c r="K1569" s="12"/>
      <c r="L1569" s="12"/>
      <c r="M1569" s="12"/>
      <c r="N1569" s="12"/>
      <c r="O1569" s="12"/>
      <c r="P1569" s="12"/>
      <c r="Q1569" s="26"/>
      <c r="R1569" s="12"/>
      <c r="S1569" s="12"/>
      <c r="T1569" s="12"/>
      <c r="U1569" s="12"/>
      <c r="V1569" s="12"/>
      <c r="W1569" s="12"/>
      <c r="X1569" s="12"/>
      <c r="Y1569" s="12"/>
      <c r="Z1569" s="26"/>
      <c r="AA1569" s="12"/>
      <c r="AB1569" s="12"/>
      <c r="AC1569" s="12"/>
      <c r="AD1569" s="12"/>
      <c r="AE1569" s="12"/>
      <c r="AF1569" s="26"/>
      <c r="AG1569" s="12"/>
      <c r="AH1569" s="12"/>
      <c r="AI1569" s="12"/>
      <c r="AJ1569" s="26"/>
      <c r="AK1569" s="12"/>
      <c r="AL1569" s="12"/>
      <c r="AM1569" s="26"/>
      <c r="AN1569" s="12"/>
      <c r="AO1569" s="12"/>
      <c r="AP1569" s="12"/>
      <c r="AQ1569" s="26"/>
      <c r="AR1569" s="12"/>
      <c r="AS1569" s="11"/>
      <c r="AT1569" s="12"/>
      <c r="AU1569" s="26"/>
      <c r="AV1569" s="12"/>
      <c r="AW1569" s="12"/>
      <c r="AX1569" s="12"/>
      <c r="AY1569" s="12"/>
      <c r="AZ1569" s="12"/>
      <c r="BA1569" s="12"/>
      <c r="BB1569" s="12"/>
      <c r="BC1569" s="12"/>
      <c r="BD1569" s="12"/>
      <c r="BE1569" s="12"/>
      <c r="BF1569" s="11"/>
      <c r="BG1569" s="12"/>
      <c r="BH1569" s="12"/>
      <c r="BI1569" s="12"/>
      <c r="BJ1569" s="11"/>
      <c r="BK1569" s="12"/>
      <c r="BL1569" s="12"/>
      <c r="BM1569" s="12"/>
      <c r="BN1569" s="12"/>
      <c r="BO1569" s="12"/>
      <c r="BP1569" s="12"/>
      <c r="BQ1569" s="12"/>
      <c r="BR1569" s="12"/>
      <c r="BS1569" s="12"/>
      <c r="BT1569" s="12"/>
      <c r="BU1569" s="12"/>
      <c r="BV1569" s="12"/>
      <c r="BW1569" s="15"/>
      <c r="BX1569" s="12"/>
      <c r="BY1569" s="12"/>
      <c r="BZ1569" s="12"/>
      <c r="CA1569" s="12"/>
      <c r="CB1569" s="12"/>
      <c r="CC1569" s="12"/>
      <c r="CD1569" s="12"/>
    </row>
    <row r="1570" spans="3:82" ht="15.75" customHeight="1" x14ac:dyDescent="0.25">
      <c r="C1570" s="34"/>
      <c r="D1570" s="26"/>
      <c r="E1570" s="26"/>
      <c r="F1570" s="12"/>
      <c r="G1570" s="12"/>
      <c r="H1570" s="33"/>
      <c r="I1570" s="12"/>
      <c r="J1570" s="12"/>
      <c r="K1570" s="12"/>
      <c r="L1570" s="12"/>
      <c r="M1570" s="12"/>
      <c r="N1570" s="12"/>
      <c r="O1570" s="12"/>
      <c r="P1570" s="12"/>
      <c r="Q1570" s="26"/>
      <c r="R1570" s="12"/>
      <c r="S1570" s="12"/>
      <c r="T1570" s="12"/>
      <c r="U1570" s="12"/>
      <c r="V1570" s="12"/>
      <c r="W1570" s="12"/>
      <c r="X1570" s="12"/>
      <c r="Y1570" s="12"/>
      <c r="Z1570" s="26"/>
      <c r="AA1570" s="12"/>
      <c r="AB1570" s="12"/>
      <c r="AC1570" s="12"/>
      <c r="AD1570" s="12"/>
      <c r="AE1570" s="12"/>
      <c r="AF1570" s="26"/>
      <c r="AG1570" s="12"/>
      <c r="AH1570" s="12"/>
      <c r="AI1570" s="12"/>
      <c r="AJ1570" s="26"/>
      <c r="AK1570" s="12"/>
      <c r="AL1570" s="12"/>
      <c r="AM1570" s="26"/>
      <c r="AN1570" s="12"/>
      <c r="AO1570" s="12"/>
      <c r="AP1570" s="12"/>
      <c r="AQ1570" s="26"/>
      <c r="AR1570" s="12"/>
      <c r="AS1570" s="11"/>
      <c r="AT1570" s="12"/>
      <c r="AU1570" s="26"/>
      <c r="AV1570" s="12"/>
      <c r="AW1570" s="12"/>
      <c r="AX1570" s="12"/>
      <c r="AY1570" s="12"/>
      <c r="AZ1570" s="12"/>
      <c r="BA1570" s="12"/>
      <c r="BB1570" s="12"/>
      <c r="BC1570" s="12"/>
      <c r="BD1570" s="12"/>
      <c r="BE1570" s="12"/>
      <c r="BF1570" s="11"/>
      <c r="BG1570" s="12"/>
      <c r="BH1570" s="12"/>
      <c r="BI1570" s="12"/>
      <c r="BJ1570" s="11"/>
      <c r="BK1570" s="12"/>
      <c r="BL1570" s="12"/>
      <c r="BM1570" s="12"/>
      <c r="BN1570" s="12"/>
      <c r="BO1570" s="12"/>
      <c r="BP1570" s="12"/>
      <c r="BQ1570" s="12"/>
      <c r="BR1570" s="12"/>
      <c r="BS1570" s="12"/>
      <c r="BT1570" s="12"/>
      <c r="BU1570" s="12"/>
      <c r="BV1570" s="12"/>
      <c r="BW1570" s="15"/>
      <c r="BX1570" s="12"/>
      <c r="BY1570" s="12"/>
      <c r="BZ1570" s="12"/>
      <c r="CA1570" s="12"/>
      <c r="CB1570" s="12"/>
      <c r="CC1570" s="12"/>
      <c r="CD1570" s="12"/>
    </row>
    <row r="1571" spans="3:82" ht="15.75" customHeight="1" x14ac:dyDescent="0.25">
      <c r="C1571" s="34"/>
      <c r="D1571" s="26"/>
      <c r="E1571" s="26"/>
      <c r="F1571" s="12"/>
      <c r="G1571" s="12"/>
      <c r="H1571" s="33"/>
      <c r="I1571" s="12"/>
      <c r="J1571" s="12"/>
      <c r="K1571" s="12"/>
      <c r="L1571" s="12"/>
      <c r="M1571" s="12"/>
      <c r="N1571" s="12"/>
      <c r="O1571" s="12"/>
      <c r="P1571" s="12"/>
      <c r="Q1571" s="26"/>
      <c r="R1571" s="12"/>
      <c r="S1571" s="12"/>
      <c r="T1571" s="12"/>
      <c r="U1571" s="12"/>
      <c r="V1571" s="12"/>
      <c r="W1571" s="12"/>
      <c r="X1571" s="12"/>
      <c r="Y1571" s="12"/>
      <c r="Z1571" s="26"/>
      <c r="AA1571" s="12"/>
      <c r="AB1571" s="12"/>
      <c r="AC1571" s="12"/>
      <c r="AD1571" s="12"/>
      <c r="AE1571" s="12"/>
      <c r="AF1571" s="26"/>
      <c r="AG1571" s="12"/>
      <c r="AH1571" s="12"/>
      <c r="AI1571" s="12"/>
      <c r="AJ1571" s="26"/>
      <c r="AK1571" s="12"/>
      <c r="AL1571" s="12"/>
      <c r="AM1571" s="26"/>
      <c r="AN1571" s="12"/>
      <c r="AO1571" s="12"/>
      <c r="AP1571" s="12"/>
      <c r="AQ1571" s="26"/>
      <c r="AR1571" s="12"/>
      <c r="AS1571" s="11"/>
      <c r="AT1571" s="12"/>
      <c r="AU1571" s="26"/>
      <c r="AV1571" s="12"/>
      <c r="AW1571" s="12"/>
      <c r="AX1571" s="12"/>
      <c r="AY1571" s="12"/>
      <c r="AZ1571" s="12"/>
      <c r="BA1571" s="12"/>
      <c r="BB1571" s="12"/>
      <c r="BC1571" s="12"/>
      <c r="BD1571" s="12"/>
      <c r="BE1571" s="12"/>
      <c r="BF1571" s="11"/>
      <c r="BG1571" s="12"/>
      <c r="BH1571" s="12"/>
      <c r="BI1571" s="12"/>
      <c r="BJ1571" s="11"/>
      <c r="BK1571" s="12"/>
      <c r="BL1571" s="12"/>
      <c r="BM1571" s="12"/>
      <c r="BN1571" s="12"/>
      <c r="BO1571" s="12"/>
      <c r="BP1571" s="12"/>
      <c r="BQ1571" s="12"/>
      <c r="BR1571" s="12"/>
      <c r="BS1571" s="12"/>
      <c r="BT1571" s="12"/>
      <c r="BU1571" s="12"/>
      <c r="BV1571" s="12"/>
      <c r="BW1571" s="15"/>
      <c r="BX1571" s="12"/>
      <c r="BY1571" s="12"/>
      <c r="BZ1571" s="12"/>
      <c r="CA1571" s="12"/>
      <c r="CB1571" s="12"/>
      <c r="CC1571" s="12"/>
      <c r="CD1571" s="12"/>
    </row>
    <row r="1572" spans="3:82" ht="15.75" customHeight="1" x14ac:dyDescent="0.25">
      <c r="C1572" s="34"/>
      <c r="D1572" s="26"/>
      <c r="E1572" s="26"/>
      <c r="F1572" s="12"/>
      <c r="G1572" s="12"/>
      <c r="H1572" s="33"/>
      <c r="I1572" s="12"/>
      <c r="J1572" s="12"/>
      <c r="K1572" s="12"/>
      <c r="L1572" s="12"/>
      <c r="M1572" s="12"/>
      <c r="N1572" s="12"/>
      <c r="O1572" s="12"/>
      <c r="P1572" s="12"/>
      <c r="Q1572" s="26"/>
      <c r="R1572" s="12"/>
      <c r="S1572" s="12"/>
      <c r="T1572" s="12"/>
      <c r="U1572" s="12"/>
      <c r="V1572" s="12"/>
      <c r="W1572" s="12"/>
      <c r="X1572" s="12"/>
      <c r="Y1572" s="12"/>
      <c r="Z1572" s="26"/>
      <c r="AA1572" s="12"/>
      <c r="AB1572" s="12"/>
      <c r="AC1572" s="12"/>
      <c r="AD1572" s="12"/>
      <c r="AE1572" s="12"/>
      <c r="AF1572" s="26"/>
      <c r="AG1572" s="12"/>
      <c r="AH1572" s="12"/>
      <c r="AI1572" s="12"/>
      <c r="AJ1572" s="26"/>
      <c r="AK1572" s="12"/>
      <c r="AL1572" s="12"/>
      <c r="AM1572" s="26"/>
      <c r="AN1572" s="12"/>
      <c r="AO1572" s="12"/>
      <c r="AP1572" s="12"/>
      <c r="AQ1572" s="26"/>
      <c r="AR1572" s="12"/>
      <c r="AS1572" s="11"/>
      <c r="AT1572" s="12"/>
      <c r="AU1572" s="26"/>
      <c r="AV1572" s="12"/>
      <c r="AW1572" s="12"/>
      <c r="AX1572" s="12"/>
      <c r="AY1572" s="12"/>
      <c r="AZ1572" s="12"/>
      <c r="BA1572" s="12"/>
      <c r="BB1572" s="12"/>
      <c r="BC1572" s="12"/>
      <c r="BD1572" s="12"/>
      <c r="BE1572" s="12"/>
      <c r="BF1572" s="11"/>
      <c r="BG1572" s="12"/>
      <c r="BH1572" s="12"/>
      <c r="BI1572" s="12"/>
      <c r="BJ1572" s="11"/>
      <c r="BK1572" s="12"/>
      <c r="BL1572" s="12"/>
      <c r="BM1572" s="12"/>
      <c r="BN1572" s="12"/>
      <c r="BO1572" s="12"/>
      <c r="BP1572" s="12"/>
      <c r="BQ1572" s="12"/>
      <c r="BR1572" s="12"/>
      <c r="BS1572" s="12"/>
      <c r="BT1572" s="12"/>
      <c r="BU1572" s="12"/>
      <c r="BV1572" s="12"/>
      <c r="BW1572" s="15"/>
      <c r="BX1572" s="12"/>
      <c r="BY1572" s="12"/>
      <c r="BZ1572" s="12"/>
      <c r="CA1572" s="12"/>
      <c r="CB1572" s="12"/>
      <c r="CC1572" s="12"/>
      <c r="CD1572" s="12"/>
    </row>
    <row r="1573" spans="3:82" ht="15.75" customHeight="1" x14ac:dyDescent="0.25">
      <c r="C1573" s="34"/>
      <c r="D1573" s="26"/>
      <c r="E1573" s="26"/>
      <c r="F1573" s="12"/>
      <c r="G1573" s="12"/>
      <c r="H1573" s="33"/>
      <c r="I1573" s="12"/>
      <c r="J1573" s="12"/>
      <c r="K1573" s="12"/>
      <c r="L1573" s="12"/>
      <c r="M1573" s="12"/>
      <c r="N1573" s="12"/>
      <c r="O1573" s="12"/>
      <c r="P1573" s="12"/>
      <c r="Q1573" s="26"/>
      <c r="R1573" s="12"/>
      <c r="S1573" s="12"/>
      <c r="T1573" s="12"/>
      <c r="U1573" s="12"/>
      <c r="V1573" s="12"/>
      <c r="W1573" s="12"/>
      <c r="X1573" s="12"/>
      <c r="Y1573" s="12"/>
      <c r="Z1573" s="26"/>
      <c r="AA1573" s="12"/>
      <c r="AB1573" s="12"/>
      <c r="AC1573" s="12"/>
      <c r="AD1573" s="12"/>
      <c r="AE1573" s="12"/>
      <c r="AF1573" s="26"/>
      <c r="AG1573" s="12"/>
      <c r="AH1573" s="12"/>
      <c r="AI1573" s="12"/>
      <c r="AJ1573" s="26"/>
      <c r="AK1573" s="12"/>
      <c r="AL1573" s="12"/>
      <c r="AM1573" s="26"/>
      <c r="AN1573" s="12"/>
      <c r="AO1573" s="12"/>
      <c r="AP1573" s="12"/>
      <c r="AQ1573" s="26"/>
      <c r="AR1573" s="12"/>
      <c r="AS1573" s="11"/>
      <c r="AT1573" s="12"/>
      <c r="AU1573" s="26"/>
      <c r="AV1573" s="12"/>
      <c r="AW1573" s="12"/>
      <c r="AX1573" s="12"/>
      <c r="AY1573" s="12"/>
      <c r="AZ1573" s="12"/>
      <c r="BA1573" s="12"/>
      <c r="BB1573" s="12"/>
      <c r="BC1573" s="12"/>
      <c r="BD1573" s="12"/>
      <c r="BE1573" s="12"/>
      <c r="BF1573" s="11"/>
      <c r="BG1573" s="12"/>
      <c r="BH1573" s="12"/>
      <c r="BI1573" s="12"/>
      <c r="BJ1573" s="11"/>
      <c r="BK1573" s="12"/>
      <c r="BL1573" s="12"/>
      <c r="BM1573" s="12"/>
      <c r="BN1573" s="12"/>
      <c r="BO1573" s="12"/>
      <c r="BP1573" s="12"/>
      <c r="BQ1573" s="12"/>
      <c r="BR1573" s="12"/>
      <c r="BS1573" s="12"/>
      <c r="BT1573" s="12"/>
      <c r="BU1573" s="12"/>
      <c r="BV1573" s="12"/>
      <c r="BW1573" s="15"/>
      <c r="BX1573" s="12"/>
      <c r="BY1573" s="12"/>
      <c r="BZ1573" s="12"/>
      <c r="CA1573" s="12"/>
      <c r="CB1573" s="12"/>
      <c r="CC1573" s="12"/>
      <c r="CD1573" s="12"/>
    </row>
    <row r="1574" spans="3:82" ht="15.75" customHeight="1" x14ac:dyDescent="0.25">
      <c r="C1574" s="34"/>
      <c r="D1574" s="26"/>
      <c r="E1574" s="26"/>
      <c r="F1574" s="12"/>
      <c r="G1574" s="12"/>
      <c r="H1574" s="33"/>
      <c r="I1574" s="12"/>
      <c r="J1574" s="12"/>
      <c r="K1574" s="12"/>
      <c r="L1574" s="12"/>
      <c r="M1574" s="12"/>
      <c r="N1574" s="12"/>
      <c r="O1574" s="12"/>
      <c r="P1574" s="12"/>
      <c r="Q1574" s="26"/>
      <c r="R1574" s="12"/>
      <c r="S1574" s="12"/>
      <c r="T1574" s="12"/>
      <c r="U1574" s="12"/>
      <c r="V1574" s="12"/>
      <c r="W1574" s="12"/>
      <c r="X1574" s="12"/>
      <c r="Y1574" s="12"/>
      <c r="Z1574" s="26"/>
      <c r="AA1574" s="12"/>
      <c r="AB1574" s="12"/>
      <c r="AC1574" s="12"/>
      <c r="AD1574" s="12"/>
      <c r="AE1574" s="12"/>
      <c r="AF1574" s="26"/>
      <c r="AG1574" s="12"/>
      <c r="AH1574" s="12"/>
      <c r="AI1574" s="12"/>
      <c r="AJ1574" s="26"/>
      <c r="AK1574" s="12"/>
      <c r="AL1574" s="12"/>
      <c r="AM1574" s="26"/>
      <c r="AN1574" s="12"/>
      <c r="AO1574" s="12"/>
      <c r="AP1574" s="12"/>
      <c r="AQ1574" s="26"/>
      <c r="AR1574" s="12"/>
      <c r="AS1574" s="11"/>
      <c r="AT1574" s="12"/>
      <c r="AU1574" s="26"/>
      <c r="AV1574" s="12"/>
      <c r="AW1574" s="12"/>
      <c r="AX1574" s="12"/>
      <c r="AY1574" s="12"/>
      <c r="AZ1574" s="12"/>
      <c r="BA1574" s="12"/>
      <c r="BB1574" s="12"/>
      <c r="BC1574" s="12"/>
      <c r="BD1574" s="12"/>
      <c r="BE1574" s="12"/>
      <c r="BF1574" s="11"/>
      <c r="BG1574" s="12"/>
      <c r="BH1574" s="12"/>
      <c r="BI1574" s="12"/>
      <c r="BJ1574" s="11"/>
      <c r="BK1574" s="12"/>
      <c r="BL1574" s="12"/>
      <c r="BM1574" s="12"/>
      <c r="BN1574" s="12"/>
      <c r="BO1574" s="12"/>
      <c r="BP1574" s="12"/>
      <c r="BQ1574" s="12"/>
      <c r="BR1574" s="12"/>
      <c r="BS1574" s="12"/>
      <c r="BT1574" s="12"/>
      <c r="BU1574" s="12"/>
      <c r="BV1574" s="12"/>
      <c r="BW1574" s="15"/>
      <c r="BX1574" s="12"/>
      <c r="BY1574" s="12"/>
      <c r="BZ1574" s="12"/>
      <c r="CA1574" s="12"/>
      <c r="CB1574" s="12"/>
      <c r="CC1574" s="12"/>
      <c r="CD1574" s="12"/>
    </row>
    <row r="1575" spans="3:82" ht="15.75" customHeight="1" x14ac:dyDescent="0.25">
      <c r="C1575" s="34"/>
      <c r="D1575" s="26"/>
      <c r="E1575" s="26"/>
      <c r="F1575" s="12"/>
      <c r="G1575" s="12"/>
      <c r="H1575" s="33"/>
      <c r="I1575" s="12"/>
      <c r="J1575" s="12"/>
      <c r="K1575" s="12"/>
      <c r="L1575" s="12"/>
      <c r="M1575" s="12"/>
      <c r="N1575" s="12"/>
      <c r="O1575" s="12"/>
      <c r="P1575" s="12"/>
      <c r="Q1575" s="26"/>
      <c r="R1575" s="12"/>
      <c r="S1575" s="12"/>
      <c r="T1575" s="12"/>
      <c r="U1575" s="12"/>
      <c r="V1575" s="12"/>
      <c r="W1575" s="12"/>
      <c r="X1575" s="12"/>
      <c r="Y1575" s="12"/>
      <c r="Z1575" s="26"/>
      <c r="AA1575" s="12"/>
      <c r="AB1575" s="12"/>
      <c r="AC1575" s="12"/>
      <c r="AD1575" s="12"/>
      <c r="AE1575" s="12"/>
      <c r="AF1575" s="26"/>
      <c r="AG1575" s="12"/>
      <c r="AH1575" s="12"/>
      <c r="AI1575" s="12"/>
      <c r="AJ1575" s="26"/>
      <c r="AK1575" s="12"/>
      <c r="AL1575" s="12"/>
      <c r="AM1575" s="26"/>
      <c r="AN1575" s="12"/>
      <c r="AO1575" s="12"/>
      <c r="AP1575" s="12"/>
      <c r="AQ1575" s="26"/>
      <c r="AR1575" s="12"/>
      <c r="AS1575" s="11"/>
      <c r="AT1575" s="12"/>
      <c r="AU1575" s="26"/>
      <c r="AV1575" s="12"/>
      <c r="AW1575" s="12"/>
      <c r="AX1575" s="12"/>
      <c r="AY1575" s="12"/>
      <c r="AZ1575" s="12"/>
      <c r="BA1575" s="12"/>
      <c r="BB1575" s="12"/>
      <c r="BC1575" s="12"/>
      <c r="BD1575" s="12"/>
      <c r="BE1575" s="12"/>
      <c r="BF1575" s="11"/>
      <c r="BG1575" s="12"/>
      <c r="BH1575" s="12"/>
      <c r="BI1575" s="12"/>
      <c r="BJ1575" s="11"/>
      <c r="BK1575" s="12"/>
      <c r="BL1575" s="12"/>
      <c r="BM1575" s="12"/>
      <c r="BN1575" s="12"/>
      <c r="BO1575" s="12"/>
      <c r="BP1575" s="12"/>
      <c r="BQ1575" s="12"/>
      <c r="BR1575" s="12"/>
      <c r="BS1575" s="12"/>
      <c r="BT1575" s="12"/>
      <c r="BU1575" s="12"/>
      <c r="BV1575" s="12"/>
      <c r="BW1575" s="15"/>
      <c r="BX1575" s="12"/>
      <c r="BY1575" s="12"/>
      <c r="BZ1575" s="12"/>
      <c r="CA1575" s="12"/>
      <c r="CB1575" s="12"/>
      <c r="CC1575" s="12"/>
      <c r="CD1575" s="12"/>
    </row>
    <row r="1576" spans="3:82" ht="15.75" customHeight="1" x14ac:dyDescent="0.25">
      <c r="C1576" s="34"/>
      <c r="D1576" s="26"/>
      <c r="E1576" s="26"/>
      <c r="F1576" s="12"/>
      <c r="G1576" s="12"/>
      <c r="H1576" s="33"/>
      <c r="I1576" s="12"/>
      <c r="J1576" s="12"/>
      <c r="K1576" s="12"/>
      <c r="L1576" s="12"/>
      <c r="M1576" s="12"/>
      <c r="N1576" s="12"/>
      <c r="O1576" s="12"/>
      <c r="P1576" s="12"/>
      <c r="Q1576" s="26"/>
      <c r="R1576" s="12"/>
      <c r="S1576" s="12"/>
      <c r="T1576" s="12"/>
      <c r="U1576" s="12"/>
      <c r="V1576" s="12"/>
      <c r="W1576" s="12"/>
      <c r="X1576" s="12"/>
      <c r="Y1576" s="12"/>
      <c r="Z1576" s="26"/>
      <c r="AA1576" s="12"/>
      <c r="AB1576" s="12"/>
      <c r="AC1576" s="12"/>
      <c r="AD1576" s="12"/>
      <c r="AE1576" s="12"/>
      <c r="AF1576" s="26"/>
      <c r="AG1576" s="12"/>
      <c r="AH1576" s="12"/>
      <c r="AI1576" s="12"/>
      <c r="AJ1576" s="26"/>
      <c r="AK1576" s="12"/>
      <c r="AL1576" s="12"/>
      <c r="AM1576" s="26"/>
      <c r="AN1576" s="12"/>
      <c r="AO1576" s="12"/>
      <c r="AP1576" s="12"/>
      <c r="AQ1576" s="26"/>
      <c r="AR1576" s="12"/>
      <c r="AS1576" s="11"/>
      <c r="AT1576" s="12"/>
      <c r="AU1576" s="26"/>
      <c r="AV1576" s="12"/>
      <c r="AW1576" s="12"/>
      <c r="AX1576" s="12"/>
      <c r="AY1576" s="12"/>
      <c r="AZ1576" s="12"/>
      <c r="BA1576" s="12"/>
      <c r="BB1576" s="12"/>
      <c r="BC1576" s="12"/>
      <c r="BD1576" s="12"/>
      <c r="BE1576" s="12"/>
      <c r="BF1576" s="11"/>
      <c r="BG1576" s="12"/>
      <c r="BH1576" s="12"/>
      <c r="BI1576" s="12"/>
      <c r="BJ1576" s="11"/>
      <c r="BK1576" s="12"/>
      <c r="BL1576" s="12"/>
      <c r="BM1576" s="12"/>
      <c r="BN1576" s="12"/>
      <c r="BO1576" s="12"/>
      <c r="BP1576" s="12"/>
      <c r="BQ1576" s="12"/>
      <c r="BR1576" s="12"/>
      <c r="BS1576" s="12"/>
      <c r="BT1576" s="12"/>
      <c r="BU1576" s="12"/>
      <c r="BV1576" s="12"/>
      <c r="BW1576" s="15"/>
      <c r="BX1576" s="12"/>
      <c r="BY1576" s="12"/>
      <c r="BZ1576" s="12"/>
      <c r="CA1576" s="12"/>
      <c r="CB1576" s="12"/>
      <c r="CC1576" s="12"/>
      <c r="CD1576" s="12"/>
    </row>
    <row r="1577" spans="3:82" ht="15.75" customHeight="1" x14ac:dyDescent="0.25">
      <c r="C1577" s="34"/>
      <c r="D1577" s="26"/>
      <c r="E1577" s="26"/>
      <c r="F1577" s="12"/>
      <c r="G1577" s="12"/>
      <c r="H1577" s="33"/>
      <c r="I1577" s="12"/>
      <c r="J1577" s="12"/>
      <c r="K1577" s="12"/>
      <c r="L1577" s="12"/>
      <c r="M1577" s="12"/>
      <c r="N1577" s="12"/>
      <c r="O1577" s="12"/>
      <c r="P1577" s="12"/>
      <c r="Q1577" s="26"/>
      <c r="R1577" s="12"/>
      <c r="S1577" s="12"/>
      <c r="T1577" s="12"/>
      <c r="U1577" s="12"/>
      <c r="V1577" s="12"/>
      <c r="W1577" s="12"/>
      <c r="X1577" s="12"/>
      <c r="Y1577" s="12"/>
      <c r="Z1577" s="26"/>
      <c r="AA1577" s="12"/>
      <c r="AB1577" s="12"/>
      <c r="AC1577" s="12"/>
      <c r="AD1577" s="12"/>
      <c r="AE1577" s="12"/>
      <c r="AF1577" s="26"/>
      <c r="AG1577" s="12"/>
      <c r="AH1577" s="12"/>
      <c r="AI1577" s="12"/>
      <c r="AJ1577" s="26"/>
      <c r="AK1577" s="12"/>
      <c r="AL1577" s="12"/>
      <c r="AM1577" s="26"/>
      <c r="AN1577" s="12"/>
      <c r="AO1577" s="12"/>
      <c r="AP1577" s="12"/>
      <c r="AQ1577" s="26"/>
      <c r="AR1577" s="12"/>
      <c r="AS1577" s="11"/>
      <c r="AT1577" s="12"/>
      <c r="AU1577" s="26"/>
      <c r="AV1577" s="12"/>
      <c r="AW1577" s="12"/>
      <c r="AX1577" s="12"/>
      <c r="AY1577" s="12"/>
      <c r="AZ1577" s="12"/>
      <c r="BA1577" s="12"/>
      <c r="BB1577" s="12"/>
      <c r="BC1577" s="12"/>
      <c r="BD1577" s="12"/>
      <c r="BE1577" s="12"/>
      <c r="BF1577" s="11"/>
      <c r="BG1577" s="12"/>
      <c r="BH1577" s="12"/>
      <c r="BI1577" s="12"/>
      <c r="BJ1577" s="11"/>
      <c r="BK1577" s="12"/>
      <c r="BL1577" s="12"/>
      <c r="BM1577" s="12"/>
      <c r="BN1577" s="12"/>
      <c r="BO1577" s="12"/>
      <c r="BP1577" s="12"/>
      <c r="BQ1577" s="12"/>
      <c r="BR1577" s="12"/>
      <c r="BS1577" s="12"/>
      <c r="BT1577" s="12"/>
      <c r="BU1577" s="12"/>
      <c r="BV1577" s="12"/>
      <c r="BW1577" s="15"/>
      <c r="BX1577" s="12"/>
      <c r="BY1577" s="12"/>
      <c r="BZ1577" s="12"/>
      <c r="CA1577" s="12"/>
      <c r="CB1577" s="12"/>
      <c r="CC1577" s="12"/>
      <c r="CD1577" s="12"/>
    </row>
    <row r="1578" spans="3:82" ht="15.75" customHeight="1" x14ac:dyDescent="0.25">
      <c r="C1578" s="34"/>
      <c r="D1578" s="26"/>
      <c r="E1578" s="26"/>
      <c r="F1578" s="12"/>
      <c r="G1578" s="12"/>
      <c r="H1578" s="33"/>
      <c r="I1578" s="12"/>
      <c r="J1578" s="12"/>
      <c r="K1578" s="12"/>
      <c r="L1578" s="12"/>
      <c r="M1578" s="12"/>
      <c r="N1578" s="12"/>
      <c r="O1578" s="12"/>
      <c r="P1578" s="12"/>
      <c r="Q1578" s="26"/>
      <c r="R1578" s="12"/>
      <c r="S1578" s="12"/>
      <c r="T1578" s="12"/>
      <c r="U1578" s="12"/>
      <c r="V1578" s="12"/>
      <c r="W1578" s="12"/>
      <c r="X1578" s="12"/>
      <c r="Y1578" s="12"/>
      <c r="Z1578" s="26"/>
      <c r="AA1578" s="12"/>
      <c r="AB1578" s="12"/>
      <c r="AC1578" s="12"/>
      <c r="AD1578" s="12"/>
      <c r="AE1578" s="12"/>
      <c r="AF1578" s="26"/>
      <c r="AG1578" s="12"/>
      <c r="AH1578" s="12"/>
      <c r="AI1578" s="12"/>
      <c r="AJ1578" s="26"/>
      <c r="AK1578" s="12"/>
      <c r="AL1578" s="12"/>
      <c r="AM1578" s="26"/>
      <c r="AN1578" s="12"/>
      <c r="AO1578" s="12"/>
      <c r="AP1578" s="12"/>
      <c r="AQ1578" s="26"/>
      <c r="AR1578" s="12"/>
      <c r="AS1578" s="11"/>
      <c r="AT1578" s="12"/>
      <c r="AU1578" s="26"/>
      <c r="AV1578" s="12"/>
      <c r="AW1578" s="12"/>
      <c r="AX1578" s="12"/>
      <c r="AY1578" s="12"/>
      <c r="AZ1578" s="12"/>
      <c r="BA1578" s="12"/>
      <c r="BB1578" s="12"/>
      <c r="BC1578" s="12"/>
      <c r="BD1578" s="12"/>
      <c r="BE1578" s="12"/>
      <c r="BF1578" s="11"/>
      <c r="BG1578" s="12"/>
      <c r="BH1578" s="12"/>
      <c r="BI1578" s="12"/>
      <c r="BJ1578" s="11"/>
      <c r="BK1578" s="12"/>
      <c r="BL1578" s="12"/>
      <c r="BM1578" s="12"/>
      <c r="BN1578" s="12"/>
      <c r="BO1578" s="12"/>
      <c r="BP1578" s="12"/>
      <c r="BQ1578" s="12"/>
      <c r="BR1578" s="12"/>
      <c r="BS1578" s="12"/>
      <c r="BT1578" s="12"/>
      <c r="BU1578" s="12"/>
      <c r="BV1578" s="12"/>
      <c r="BW1578" s="15"/>
      <c r="BX1578" s="12"/>
      <c r="BY1578" s="12"/>
      <c r="BZ1578" s="12"/>
      <c r="CA1578" s="12"/>
      <c r="CB1578" s="12"/>
      <c r="CC1578" s="12"/>
      <c r="CD1578" s="12"/>
    </row>
    <row r="1579" spans="3:82" ht="15.75" customHeight="1" x14ac:dyDescent="0.25">
      <c r="C1579" s="34"/>
      <c r="D1579" s="26"/>
      <c r="E1579" s="26"/>
      <c r="F1579" s="12"/>
      <c r="G1579" s="12"/>
      <c r="H1579" s="33"/>
      <c r="I1579" s="12"/>
      <c r="J1579" s="12"/>
      <c r="K1579" s="12"/>
      <c r="L1579" s="12"/>
      <c r="M1579" s="12"/>
      <c r="N1579" s="12"/>
      <c r="O1579" s="12"/>
      <c r="P1579" s="12"/>
      <c r="Q1579" s="26"/>
      <c r="R1579" s="12"/>
      <c r="S1579" s="12"/>
      <c r="T1579" s="12"/>
      <c r="U1579" s="12"/>
      <c r="V1579" s="12"/>
      <c r="W1579" s="12"/>
      <c r="X1579" s="12"/>
      <c r="Y1579" s="12"/>
      <c r="Z1579" s="26"/>
      <c r="AA1579" s="12"/>
      <c r="AB1579" s="12"/>
      <c r="AC1579" s="12"/>
      <c r="AD1579" s="12"/>
      <c r="AE1579" s="12"/>
      <c r="AF1579" s="26"/>
      <c r="AG1579" s="12"/>
      <c r="AH1579" s="12"/>
      <c r="AI1579" s="12"/>
      <c r="AJ1579" s="26"/>
      <c r="AK1579" s="12"/>
      <c r="AL1579" s="12"/>
      <c r="AM1579" s="26"/>
      <c r="AN1579" s="12"/>
      <c r="AO1579" s="12"/>
      <c r="AP1579" s="12"/>
      <c r="AQ1579" s="26"/>
      <c r="AR1579" s="12"/>
      <c r="AS1579" s="11"/>
      <c r="AT1579" s="12"/>
      <c r="AU1579" s="26"/>
      <c r="AV1579" s="12"/>
      <c r="AW1579" s="12"/>
      <c r="AX1579" s="12"/>
      <c r="AY1579" s="12"/>
      <c r="AZ1579" s="12"/>
      <c r="BA1579" s="12"/>
      <c r="BB1579" s="12"/>
      <c r="BC1579" s="12"/>
      <c r="BD1579" s="12"/>
      <c r="BE1579" s="12"/>
      <c r="BF1579" s="11"/>
      <c r="BG1579" s="12"/>
      <c r="BH1579" s="12"/>
      <c r="BI1579" s="12"/>
      <c r="BJ1579" s="11"/>
      <c r="BK1579" s="12"/>
      <c r="BL1579" s="12"/>
      <c r="BM1579" s="12"/>
      <c r="BN1579" s="12"/>
      <c r="BO1579" s="12"/>
      <c r="BP1579" s="12"/>
      <c r="BQ1579" s="12"/>
      <c r="BR1579" s="12"/>
      <c r="BS1579" s="12"/>
      <c r="BT1579" s="12"/>
      <c r="BU1579" s="12"/>
      <c r="BV1579" s="12"/>
      <c r="BW1579" s="15"/>
      <c r="BX1579" s="12"/>
      <c r="BY1579" s="12"/>
      <c r="BZ1579" s="12"/>
      <c r="CA1579" s="12"/>
      <c r="CB1579" s="12"/>
      <c r="CC1579" s="12"/>
      <c r="CD1579" s="12"/>
    </row>
    <row r="1580" spans="3:82" ht="15.75" customHeight="1" x14ac:dyDescent="0.25">
      <c r="C1580" s="34"/>
      <c r="D1580" s="26"/>
      <c r="E1580" s="26"/>
      <c r="F1580" s="12"/>
      <c r="G1580" s="12"/>
      <c r="H1580" s="33"/>
      <c r="I1580" s="12"/>
      <c r="J1580" s="12"/>
      <c r="K1580" s="12"/>
      <c r="L1580" s="12"/>
      <c r="M1580" s="12"/>
      <c r="N1580" s="12"/>
      <c r="O1580" s="12"/>
      <c r="P1580" s="12"/>
      <c r="Q1580" s="26"/>
      <c r="R1580" s="12"/>
      <c r="S1580" s="12"/>
      <c r="T1580" s="12"/>
      <c r="U1580" s="12"/>
      <c r="V1580" s="12"/>
      <c r="W1580" s="12"/>
      <c r="X1580" s="12"/>
      <c r="Y1580" s="12"/>
      <c r="Z1580" s="26"/>
      <c r="AA1580" s="12"/>
      <c r="AB1580" s="12"/>
      <c r="AC1580" s="12"/>
      <c r="AD1580" s="12"/>
      <c r="AE1580" s="12"/>
      <c r="AF1580" s="26"/>
      <c r="AG1580" s="12"/>
      <c r="AH1580" s="12"/>
      <c r="AI1580" s="12"/>
      <c r="AJ1580" s="26"/>
      <c r="AK1580" s="12"/>
      <c r="AL1580" s="12"/>
      <c r="AM1580" s="26"/>
      <c r="AN1580" s="12"/>
      <c r="AO1580" s="12"/>
      <c r="AP1580" s="12"/>
      <c r="AQ1580" s="26"/>
      <c r="AR1580" s="12"/>
      <c r="AS1580" s="11"/>
      <c r="AT1580" s="12"/>
      <c r="AU1580" s="26"/>
      <c r="AV1580" s="12"/>
      <c r="AW1580" s="12"/>
      <c r="AX1580" s="12"/>
      <c r="AY1580" s="12"/>
      <c r="AZ1580" s="12"/>
      <c r="BA1580" s="12"/>
      <c r="BB1580" s="12"/>
      <c r="BC1580" s="12"/>
      <c r="BD1580" s="12"/>
      <c r="BE1580" s="12"/>
      <c r="BF1580" s="11"/>
      <c r="BG1580" s="12"/>
      <c r="BH1580" s="12"/>
      <c r="BI1580" s="12"/>
      <c r="BJ1580" s="11"/>
      <c r="BK1580" s="12"/>
      <c r="BL1580" s="12"/>
      <c r="BM1580" s="12"/>
      <c r="BN1580" s="12"/>
      <c r="BO1580" s="12"/>
      <c r="BP1580" s="12"/>
      <c r="BQ1580" s="12"/>
      <c r="BR1580" s="12"/>
      <c r="BS1580" s="12"/>
      <c r="BT1580" s="12"/>
      <c r="BU1580" s="12"/>
      <c r="BV1580" s="12"/>
      <c r="BW1580" s="15"/>
      <c r="BX1580" s="12"/>
      <c r="BY1580" s="12"/>
      <c r="BZ1580" s="12"/>
      <c r="CA1580" s="12"/>
      <c r="CB1580" s="12"/>
      <c r="CC1580" s="12"/>
      <c r="CD1580" s="12"/>
    </row>
    <row r="1581" spans="3:82" ht="15.75" customHeight="1" x14ac:dyDescent="0.25">
      <c r="C1581" s="34"/>
      <c r="D1581" s="26"/>
      <c r="E1581" s="26"/>
      <c r="F1581" s="12"/>
      <c r="G1581" s="12"/>
      <c r="H1581" s="33"/>
      <c r="I1581" s="12"/>
      <c r="J1581" s="12"/>
      <c r="K1581" s="12"/>
      <c r="L1581" s="12"/>
      <c r="M1581" s="12"/>
      <c r="N1581" s="12"/>
      <c r="O1581" s="12"/>
      <c r="P1581" s="12"/>
      <c r="Q1581" s="26"/>
      <c r="R1581" s="12"/>
      <c r="S1581" s="12"/>
      <c r="T1581" s="12"/>
      <c r="U1581" s="12"/>
      <c r="V1581" s="12"/>
      <c r="W1581" s="12"/>
      <c r="X1581" s="12"/>
      <c r="Y1581" s="12"/>
      <c r="Z1581" s="26"/>
      <c r="AA1581" s="12"/>
      <c r="AB1581" s="12"/>
      <c r="AC1581" s="12"/>
      <c r="AD1581" s="12"/>
      <c r="AE1581" s="12"/>
      <c r="AF1581" s="26"/>
      <c r="AG1581" s="12"/>
      <c r="AH1581" s="12"/>
      <c r="AI1581" s="12"/>
      <c r="AJ1581" s="26"/>
      <c r="AK1581" s="12"/>
      <c r="AL1581" s="12"/>
      <c r="AM1581" s="26"/>
      <c r="AN1581" s="12"/>
      <c r="AO1581" s="12"/>
      <c r="AP1581" s="12"/>
      <c r="AQ1581" s="26"/>
      <c r="AR1581" s="12"/>
      <c r="AS1581" s="11"/>
      <c r="AT1581" s="12"/>
      <c r="AU1581" s="26"/>
      <c r="AV1581" s="12"/>
      <c r="AW1581" s="12"/>
      <c r="AX1581" s="12"/>
      <c r="AY1581" s="12"/>
      <c r="AZ1581" s="12"/>
      <c r="BA1581" s="12"/>
      <c r="BB1581" s="12"/>
      <c r="BC1581" s="12"/>
      <c r="BD1581" s="12"/>
      <c r="BE1581" s="12"/>
      <c r="BF1581" s="11"/>
      <c r="BG1581" s="12"/>
      <c r="BH1581" s="12"/>
      <c r="BI1581" s="12"/>
      <c r="BJ1581" s="11"/>
      <c r="BK1581" s="12"/>
      <c r="BL1581" s="12"/>
      <c r="BM1581" s="12"/>
      <c r="BN1581" s="12"/>
      <c r="BO1581" s="12"/>
      <c r="BP1581" s="12"/>
      <c r="BQ1581" s="12"/>
      <c r="BR1581" s="12"/>
      <c r="BS1581" s="12"/>
      <c r="BT1581" s="12"/>
      <c r="BU1581" s="12"/>
      <c r="BV1581" s="12"/>
      <c r="BW1581" s="15"/>
      <c r="BX1581" s="12"/>
      <c r="BY1581" s="12"/>
      <c r="BZ1581" s="12"/>
      <c r="CA1581" s="12"/>
      <c r="CB1581" s="12"/>
      <c r="CC1581" s="12"/>
      <c r="CD1581" s="12"/>
    </row>
    <row r="1582" spans="3:82" ht="15.75" customHeight="1" x14ac:dyDescent="0.25">
      <c r="C1582" s="34"/>
      <c r="D1582" s="26"/>
      <c r="E1582" s="26"/>
      <c r="F1582" s="12"/>
      <c r="G1582" s="12"/>
      <c r="H1582" s="33"/>
      <c r="I1582" s="12"/>
      <c r="J1582" s="12"/>
      <c r="K1582" s="12"/>
      <c r="L1582" s="12"/>
      <c r="M1582" s="12"/>
      <c r="N1582" s="12"/>
      <c r="O1582" s="12"/>
      <c r="P1582" s="12"/>
      <c r="Q1582" s="26"/>
      <c r="R1582" s="12"/>
      <c r="S1582" s="12"/>
      <c r="T1582" s="12"/>
      <c r="U1582" s="12"/>
      <c r="V1582" s="12"/>
      <c r="W1582" s="12"/>
      <c r="X1582" s="12"/>
      <c r="Y1582" s="12"/>
      <c r="Z1582" s="26"/>
      <c r="AA1582" s="12"/>
      <c r="AB1582" s="12"/>
      <c r="AC1582" s="12"/>
      <c r="AD1582" s="12"/>
      <c r="AE1582" s="12"/>
      <c r="AF1582" s="26"/>
      <c r="AG1582" s="12"/>
      <c r="AH1582" s="12"/>
      <c r="AI1582" s="12"/>
      <c r="AJ1582" s="26"/>
      <c r="AK1582" s="12"/>
      <c r="AL1582" s="12"/>
      <c r="AM1582" s="26"/>
      <c r="AN1582" s="12"/>
      <c r="AO1582" s="12"/>
      <c r="AP1582" s="12"/>
      <c r="AQ1582" s="26"/>
      <c r="AR1582" s="12"/>
      <c r="AS1582" s="11"/>
      <c r="AT1582" s="12"/>
      <c r="AU1582" s="26"/>
      <c r="AV1582" s="12"/>
      <c r="AW1582" s="12"/>
      <c r="AX1582" s="12"/>
      <c r="AY1582" s="12"/>
      <c r="AZ1582" s="12"/>
      <c r="BA1582" s="12"/>
      <c r="BB1582" s="12"/>
      <c r="BC1582" s="12"/>
      <c r="BD1582" s="12"/>
      <c r="BE1582" s="12"/>
      <c r="BF1582" s="11"/>
      <c r="BG1582" s="12"/>
      <c r="BH1582" s="12"/>
      <c r="BI1582" s="12"/>
      <c r="BJ1582" s="11"/>
      <c r="BK1582" s="12"/>
      <c r="BL1582" s="12"/>
      <c r="BM1582" s="12"/>
      <c r="BN1582" s="12"/>
      <c r="BO1582" s="12"/>
      <c r="BP1582" s="12"/>
      <c r="BQ1582" s="12"/>
      <c r="BR1582" s="12"/>
      <c r="BS1582" s="12"/>
      <c r="BT1582" s="12"/>
      <c r="BU1582" s="12"/>
      <c r="BV1582" s="12"/>
      <c r="BW1582" s="15"/>
      <c r="BX1582" s="12"/>
      <c r="BY1582" s="12"/>
      <c r="BZ1582" s="12"/>
      <c r="CA1582" s="12"/>
      <c r="CB1582" s="12"/>
      <c r="CC1582" s="12"/>
      <c r="CD1582" s="12"/>
    </row>
    <row r="1583" spans="3:82" ht="15.75" customHeight="1" x14ac:dyDescent="0.25">
      <c r="C1583" s="34"/>
      <c r="D1583" s="26"/>
      <c r="E1583" s="26"/>
      <c r="F1583" s="12"/>
      <c r="G1583" s="12"/>
      <c r="H1583" s="33"/>
      <c r="I1583" s="12"/>
      <c r="J1583" s="12"/>
      <c r="K1583" s="12"/>
      <c r="L1583" s="12"/>
      <c r="M1583" s="12"/>
      <c r="N1583" s="12"/>
      <c r="O1583" s="12"/>
      <c r="P1583" s="12"/>
      <c r="Q1583" s="26"/>
      <c r="R1583" s="12"/>
      <c r="S1583" s="12"/>
      <c r="T1583" s="12"/>
      <c r="U1583" s="12"/>
      <c r="V1583" s="12"/>
      <c r="W1583" s="12"/>
      <c r="X1583" s="12"/>
      <c r="Y1583" s="12"/>
      <c r="Z1583" s="26"/>
      <c r="AA1583" s="12"/>
      <c r="AB1583" s="12"/>
      <c r="AC1583" s="12"/>
      <c r="AD1583" s="12"/>
      <c r="AE1583" s="12"/>
      <c r="AF1583" s="26"/>
      <c r="AG1583" s="12"/>
      <c r="AH1583" s="12"/>
      <c r="AI1583" s="12"/>
      <c r="AJ1583" s="26"/>
      <c r="AK1583" s="12"/>
      <c r="AL1583" s="12"/>
      <c r="AM1583" s="26"/>
      <c r="AN1583" s="12"/>
      <c r="AO1583" s="12"/>
      <c r="AP1583" s="12"/>
      <c r="AQ1583" s="26"/>
      <c r="AR1583" s="12"/>
      <c r="AS1583" s="11"/>
      <c r="AT1583" s="12"/>
      <c r="AU1583" s="26"/>
      <c r="AV1583" s="12"/>
      <c r="AW1583" s="12"/>
      <c r="AX1583" s="12"/>
      <c r="AY1583" s="12"/>
      <c r="AZ1583" s="12"/>
      <c r="BA1583" s="12"/>
      <c r="BB1583" s="12"/>
      <c r="BC1583" s="12"/>
      <c r="BD1583" s="12"/>
      <c r="BE1583" s="12"/>
      <c r="BF1583" s="11"/>
      <c r="BG1583" s="12"/>
      <c r="BH1583" s="12"/>
      <c r="BI1583" s="12"/>
      <c r="BJ1583" s="11"/>
      <c r="BK1583" s="12"/>
      <c r="BL1583" s="12"/>
      <c r="BM1583" s="12"/>
      <c r="BN1583" s="12"/>
      <c r="BO1583" s="12"/>
      <c r="BP1583" s="12"/>
      <c r="BQ1583" s="12"/>
      <c r="BR1583" s="12"/>
      <c r="BS1583" s="12"/>
      <c r="BT1583" s="12"/>
      <c r="BU1583" s="12"/>
      <c r="BV1583" s="12"/>
      <c r="BW1583" s="15"/>
      <c r="BX1583" s="12"/>
      <c r="BY1583" s="12"/>
      <c r="BZ1583" s="12"/>
      <c r="CA1583" s="12"/>
      <c r="CB1583" s="12"/>
      <c r="CC1583" s="12"/>
      <c r="CD1583" s="12"/>
    </row>
    <row r="1584" spans="3:82" ht="15.75" customHeight="1" x14ac:dyDescent="0.25">
      <c r="C1584" s="34"/>
      <c r="D1584" s="26"/>
      <c r="E1584" s="26"/>
      <c r="F1584" s="12"/>
      <c r="G1584" s="12"/>
      <c r="H1584" s="33"/>
      <c r="I1584" s="12"/>
      <c r="J1584" s="12"/>
      <c r="K1584" s="12"/>
      <c r="L1584" s="12"/>
      <c r="M1584" s="12"/>
      <c r="N1584" s="12"/>
      <c r="O1584" s="12"/>
      <c r="P1584" s="12"/>
      <c r="Q1584" s="26"/>
      <c r="R1584" s="12"/>
      <c r="S1584" s="12"/>
      <c r="T1584" s="12"/>
      <c r="U1584" s="12"/>
      <c r="V1584" s="12"/>
      <c r="W1584" s="12"/>
      <c r="X1584" s="12"/>
      <c r="Y1584" s="12"/>
      <c r="Z1584" s="26"/>
      <c r="AA1584" s="12"/>
      <c r="AB1584" s="12"/>
      <c r="AC1584" s="12"/>
      <c r="AD1584" s="12"/>
      <c r="AE1584" s="12"/>
      <c r="AF1584" s="26"/>
      <c r="AG1584" s="12"/>
      <c r="AH1584" s="12"/>
      <c r="AI1584" s="12"/>
      <c r="AJ1584" s="26"/>
      <c r="AK1584" s="12"/>
      <c r="AL1584" s="12"/>
      <c r="AM1584" s="26"/>
      <c r="AN1584" s="12"/>
      <c r="AO1584" s="12"/>
      <c r="AP1584" s="12"/>
      <c r="AQ1584" s="26"/>
      <c r="AR1584" s="12"/>
      <c r="AS1584" s="11"/>
      <c r="AT1584" s="12"/>
      <c r="AU1584" s="26"/>
      <c r="AV1584" s="12"/>
      <c r="AW1584" s="12"/>
      <c r="AX1584" s="12"/>
      <c r="AY1584" s="12"/>
      <c r="AZ1584" s="12"/>
      <c r="BA1584" s="12"/>
      <c r="BB1584" s="12"/>
      <c r="BC1584" s="12"/>
      <c r="BD1584" s="12"/>
      <c r="BE1584" s="12"/>
      <c r="BF1584" s="11"/>
      <c r="BG1584" s="12"/>
      <c r="BH1584" s="12"/>
      <c r="BI1584" s="12"/>
      <c r="BJ1584" s="11"/>
      <c r="BK1584" s="12"/>
      <c r="BL1584" s="12"/>
      <c r="BM1584" s="12"/>
      <c r="BN1584" s="12"/>
      <c r="BO1584" s="12"/>
      <c r="BP1584" s="12"/>
      <c r="BQ1584" s="12"/>
      <c r="BR1584" s="12"/>
      <c r="BS1584" s="12"/>
      <c r="BT1584" s="12"/>
      <c r="BU1584" s="12"/>
      <c r="BV1584" s="12"/>
      <c r="BW1584" s="15"/>
      <c r="BX1584" s="12"/>
      <c r="BY1584" s="12"/>
      <c r="BZ1584" s="12"/>
      <c r="CA1584" s="12"/>
      <c r="CB1584" s="12"/>
      <c r="CC1584" s="12"/>
      <c r="CD1584" s="12"/>
    </row>
    <row r="1585" spans="3:82" ht="15.75" customHeight="1" x14ac:dyDescent="0.25">
      <c r="C1585" s="34"/>
      <c r="D1585" s="26"/>
      <c r="E1585" s="26"/>
      <c r="F1585" s="12"/>
      <c r="G1585" s="12"/>
      <c r="H1585" s="33"/>
      <c r="I1585" s="12"/>
      <c r="J1585" s="12"/>
      <c r="K1585" s="12"/>
      <c r="L1585" s="12"/>
      <c r="M1585" s="12"/>
      <c r="N1585" s="12"/>
      <c r="O1585" s="12"/>
      <c r="P1585" s="12"/>
      <c r="Q1585" s="26"/>
      <c r="R1585" s="12"/>
      <c r="S1585" s="12"/>
      <c r="T1585" s="12"/>
      <c r="U1585" s="12"/>
      <c r="V1585" s="12"/>
      <c r="W1585" s="12"/>
      <c r="X1585" s="12"/>
      <c r="Y1585" s="12"/>
      <c r="Z1585" s="26"/>
      <c r="AA1585" s="12"/>
      <c r="AB1585" s="12"/>
      <c r="AC1585" s="12"/>
      <c r="AD1585" s="12"/>
      <c r="AE1585" s="12"/>
      <c r="AF1585" s="26"/>
      <c r="AG1585" s="12"/>
      <c r="AH1585" s="12"/>
      <c r="AI1585" s="12"/>
      <c r="AJ1585" s="26"/>
      <c r="AK1585" s="12"/>
      <c r="AL1585" s="12"/>
      <c r="AM1585" s="26"/>
      <c r="AN1585" s="12"/>
      <c r="AO1585" s="12"/>
      <c r="AP1585" s="12"/>
      <c r="AQ1585" s="26"/>
      <c r="AR1585" s="12"/>
      <c r="AS1585" s="11"/>
      <c r="AT1585" s="12"/>
      <c r="AU1585" s="26"/>
      <c r="AV1585" s="12"/>
      <c r="AW1585" s="12"/>
      <c r="AX1585" s="12"/>
      <c r="AY1585" s="12"/>
      <c r="AZ1585" s="12"/>
      <c r="BA1585" s="12"/>
      <c r="BB1585" s="12"/>
      <c r="BC1585" s="12"/>
      <c r="BD1585" s="12"/>
      <c r="BE1585" s="12"/>
      <c r="BF1585" s="11"/>
      <c r="BG1585" s="12"/>
      <c r="BH1585" s="12"/>
      <c r="BI1585" s="12"/>
      <c r="BJ1585" s="11"/>
      <c r="BK1585" s="12"/>
      <c r="BL1585" s="12"/>
      <c r="BM1585" s="12"/>
      <c r="BN1585" s="12"/>
      <c r="BO1585" s="12"/>
      <c r="BP1585" s="12"/>
      <c r="BQ1585" s="12"/>
      <c r="BR1585" s="12"/>
      <c r="BS1585" s="12"/>
      <c r="BT1585" s="12"/>
      <c r="BU1585" s="12"/>
      <c r="BV1585" s="12"/>
      <c r="BW1585" s="15"/>
      <c r="BX1585" s="12"/>
      <c r="BY1585" s="12"/>
      <c r="BZ1585" s="12"/>
      <c r="CA1585" s="12"/>
      <c r="CB1585" s="12"/>
      <c r="CC1585" s="12"/>
      <c r="CD1585" s="12"/>
    </row>
    <row r="1586" spans="3:82" ht="15.75" customHeight="1" x14ac:dyDescent="0.25">
      <c r="C1586" s="34"/>
      <c r="D1586" s="26"/>
      <c r="E1586" s="26"/>
      <c r="F1586" s="12"/>
      <c r="G1586" s="12"/>
      <c r="H1586" s="33"/>
      <c r="I1586" s="12"/>
      <c r="J1586" s="12"/>
      <c r="K1586" s="12"/>
      <c r="L1586" s="12"/>
      <c r="M1586" s="12"/>
      <c r="N1586" s="12"/>
      <c r="O1586" s="12"/>
      <c r="P1586" s="12"/>
      <c r="Q1586" s="26"/>
      <c r="R1586" s="12"/>
      <c r="S1586" s="12"/>
      <c r="T1586" s="12"/>
      <c r="U1586" s="12"/>
      <c r="V1586" s="12"/>
      <c r="W1586" s="12"/>
      <c r="X1586" s="12"/>
      <c r="Y1586" s="12"/>
      <c r="Z1586" s="26"/>
      <c r="AA1586" s="12"/>
      <c r="AB1586" s="12"/>
      <c r="AC1586" s="12"/>
      <c r="AD1586" s="12"/>
      <c r="AE1586" s="12"/>
      <c r="AF1586" s="26"/>
      <c r="AG1586" s="12"/>
      <c r="AH1586" s="12"/>
      <c r="AI1586" s="12"/>
      <c r="AJ1586" s="26"/>
      <c r="AK1586" s="12"/>
      <c r="AL1586" s="12"/>
      <c r="AM1586" s="26"/>
      <c r="AN1586" s="12"/>
      <c r="AO1586" s="12"/>
      <c r="AP1586" s="12"/>
      <c r="AQ1586" s="26"/>
      <c r="AR1586" s="12"/>
      <c r="AS1586" s="11"/>
      <c r="AT1586" s="12"/>
      <c r="AU1586" s="26"/>
      <c r="AV1586" s="12"/>
      <c r="AW1586" s="12"/>
      <c r="AX1586" s="12"/>
      <c r="AY1586" s="12"/>
      <c r="AZ1586" s="12"/>
      <c r="BA1586" s="12"/>
      <c r="BB1586" s="12"/>
      <c r="BC1586" s="12"/>
      <c r="BD1586" s="12"/>
      <c r="BE1586" s="12"/>
      <c r="BF1586" s="11"/>
      <c r="BG1586" s="12"/>
      <c r="BH1586" s="12"/>
      <c r="BI1586" s="12"/>
      <c r="BJ1586" s="11"/>
      <c r="BK1586" s="12"/>
      <c r="BL1586" s="12"/>
      <c r="BM1586" s="12"/>
      <c r="BN1586" s="12"/>
      <c r="BO1586" s="12"/>
      <c r="BP1586" s="12"/>
      <c r="BQ1586" s="12"/>
      <c r="BR1586" s="12"/>
      <c r="BS1586" s="12"/>
      <c r="BT1586" s="12"/>
      <c r="BU1586" s="12"/>
      <c r="BV1586" s="12"/>
      <c r="BW1586" s="15"/>
      <c r="BX1586" s="12"/>
      <c r="BY1586" s="12"/>
      <c r="BZ1586" s="12"/>
      <c r="CA1586" s="12"/>
      <c r="CB1586" s="12"/>
      <c r="CC1586" s="12"/>
      <c r="CD1586" s="12"/>
    </row>
    <row r="1587" spans="3:82" ht="15.75" customHeight="1" x14ac:dyDescent="0.25">
      <c r="C1587" s="34"/>
      <c r="D1587" s="26"/>
      <c r="E1587" s="26"/>
      <c r="F1587" s="12"/>
      <c r="G1587" s="12"/>
      <c r="H1587" s="33"/>
      <c r="I1587" s="12"/>
      <c r="J1587" s="12"/>
      <c r="K1587" s="12"/>
      <c r="L1587" s="12"/>
      <c r="M1587" s="12"/>
      <c r="N1587" s="12"/>
      <c r="O1587" s="12"/>
      <c r="P1587" s="12"/>
      <c r="Q1587" s="26"/>
      <c r="R1587" s="12"/>
      <c r="S1587" s="12"/>
      <c r="T1587" s="12"/>
      <c r="U1587" s="12"/>
      <c r="V1587" s="12"/>
      <c r="W1587" s="12"/>
      <c r="X1587" s="12"/>
      <c r="Y1587" s="12"/>
      <c r="Z1587" s="26"/>
      <c r="AA1587" s="12"/>
      <c r="AB1587" s="12"/>
      <c r="AC1587" s="12"/>
      <c r="AD1587" s="12"/>
      <c r="AE1587" s="12"/>
      <c r="AF1587" s="26"/>
      <c r="AG1587" s="12"/>
      <c r="AH1587" s="12"/>
      <c r="AI1587" s="12"/>
      <c r="AJ1587" s="26"/>
      <c r="AK1587" s="12"/>
      <c r="AL1587" s="12"/>
      <c r="AM1587" s="26"/>
      <c r="AN1587" s="12"/>
      <c r="AO1587" s="12"/>
      <c r="AP1587" s="12"/>
      <c r="AQ1587" s="26"/>
      <c r="AR1587" s="12"/>
      <c r="AS1587" s="11"/>
      <c r="AT1587" s="12"/>
      <c r="AU1587" s="26"/>
      <c r="AV1587" s="12"/>
      <c r="AW1587" s="12"/>
      <c r="AX1587" s="12"/>
      <c r="AY1587" s="12"/>
      <c r="AZ1587" s="12"/>
      <c r="BA1587" s="12"/>
      <c r="BB1587" s="12"/>
      <c r="BC1587" s="12"/>
      <c r="BD1587" s="12"/>
      <c r="BE1587" s="12"/>
      <c r="BF1587" s="11"/>
      <c r="BG1587" s="12"/>
      <c r="BH1587" s="12"/>
      <c r="BI1587" s="12"/>
      <c r="BJ1587" s="11"/>
      <c r="BK1587" s="12"/>
      <c r="BL1587" s="12"/>
      <c r="BM1587" s="12"/>
      <c r="BN1587" s="12"/>
      <c r="BO1587" s="12"/>
      <c r="BP1587" s="12"/>
      <c r="BQ1587" s="12"/>
      <c r="BR1587" s="12"/>
      <c r="BS1587" s="12"/>
      <c r="BT1587" s="12"/>
      <c r="BU1587" s="12"/>
      <c r="BV1587" s="12"/>
      <c r="BW1587" s="15"/>
      <c r="BX1587" s="12"/>
      <c r="BY1587" s="12"/>
      <c r="BZ1587" s="12"/>
      <c r="CA1587" s="12"/>
      <c r="CB1587" s="12"/>
      <c r="CC1587" s="12"/>
      <c r="CD1587" s="12"/>
    </row>
    <row r="1588" spans="3:82" ht="15.75" customHeight="1" x14ac:dyDescent="0.25">
      <c r="C1588" s="34"/>
      <c r="D1588" s="26"/>
      <c r="E1588" s="26"/>
      <c r="F1588" s="12"/>
      <c r="G1588" s="12"/>
      <c r="H1588" s="33"/>
      <c r="I1588" s="12"/>
      <c r="J1588" s="12"/>
      <c r="K1588" s="12"/>
      <c r="L1588" s="12"/>
      <c r="M1588" s="12"/>
      <c r="N1588" s="12"/>
      <c r="O1588" s="12"/>
      <c r="P1588" s="12"/>
      <c r="Q1588" s="26"/>
      <c r="R1588" s="12"/>
      <c r="S1588" s="12"/>
      <c r="T1588" s="12"/>
      <c r="U1588" s="12"/>
      <c r="V1588" s="12"/>
      <c r="W1588" s="12"/>
      <c r="X1588" s="12"/>
      <c r="Y1588" s="12"/>
      <c r="Z1588" s="26"/>
      <c r="AA1588" s="12"/>
      <c r="AB1588" s="12"/>
      <c r="AC1588" s="12"/>
      <c r="AD1588" s="12"/>
      <c r="AE1588" s="12"/>
      <c r="AF1588" s="26"/>
      <c r="AG1588" s="12"/>
      <c r="AH1588" s="12"/>
      <c r="AI1588" s="12"/>
      <c r="AJ1588" s="26"/>
      <c r="AK1588" s="12"/>
      <c r="AL1588" s="12"/>
      <c r="AM1588" s="26"/>
      <c r="AN1588" s="12"/>
      <c r="AO1588" s="12"/>
      <c r="AP1588" s="12"/>
      <c r="AQ1588" s="26"/>
      <c r="AR1588" s="12"/>
      <c r="AS1588" s="11"/>
      <c r="AT1588" s="12"/>
      <c r="AU1588" s="26"/>
      <c r="AV1588" s="12"/>
      <c r="AW1588" s="12"/>
      <c r="AX1588" s="12"/>
      <c r="AY1588" s="12"/>
      <c r="AZ1588" s="12"/>
      <c r="BA1588" s="12"/>
      <c r="BB1588" s="12"/>
      <c r="BC1588" s="12"/>
      <c r="BD1588" s="12"/>
      <c r="BE1588" s="12"/>
      <c r="BF1588" s="11"/>
      <c r="BG1588" s="12"/>
      <c r="BH1588" s="12"/>
      <c r="BI1588" s="12"/>
      <c r="BJ1588" s="11"/>
      <c r="BK1588" s="12"/>
      <c r="BL1588" s="12"/>
      <c r="BM1588" s="12"/>
      <c r="BN1588" s="12"/>
      <c r="BO1588" s="12"/>
      <c r="BP1588" s="12"/>
      <c r="BQ1588" s="12"/>
      <c r="BR1588" s="12"/>
      <c r="BS1588" s="12"/>
      <c r="BT1588" s="12"/>
      <c r="BU1588" s="12"/>
      <c r="BV1588" s="12"/>
      <c r="BW1588" s="15"/>
      <c r="BX1588" s="12"/>
      <c r="BY1588" s="12"/>
      <c r="BZ1588" s="12"/>
      <c r="CA1588" s="12"/>
      <c r="CB1588" s="12"/>
      <c r="CC1588" s="12"/>
      <c r="CD1588" s="12"/>
    </row>
    <row r="1589" spans="3:82" ht="15.75" customHeight="1" x14ac:dyDescent="0.25">
      <c r="C1589" s="34"/>
      <c r="D1589" s="26"/>
      <c r="E1589" s="26"/>
      <c r="F1589" s="12"/>
      <c r="G1589" s="12"/>
      <c r="H1589" s="33"/>
      <c r="I1589" s="12"/>
      <c r="J1589" s="12"/>
      <c r="K1589" s="12"/>
      <c r="L1589" s="12"/>
      <c r="M1589" s="12"/>
      <c r="N1589" s="12"/>
      <c r="O1589" s="12"/>
      <c r="P1589" s="12"/>
      <c r="Q1589" s="26"/>
      <c r="R1589" s="12"/>
      <c r="S1589" s="12"/>
      <c r="T1589" s="12"/>
      <c r="U1589" s="12"/>
      <c r="V1589" s="12"/>
      <c r="W1589" s="12"/>
      <c r="X1589" s="12"/>
      <c r="Y1589" s="12"/>
      <c r="Z1589" s="26"/>
      <c r="AA1589" s="12"/>
      <c r="AB1589" s="12"/>
      <c r="AC1589" s="12"/>
      <c r="AD1589" s="12"/>
      <c r="AE1589" s="12"/>
      <c r="AF1589" s="26"/>
      <c r="AG1589" s="12"/>
      <c r="AH1589" s="12"/>
      <c r="AI1589" s="12"/>
      <c r="AJ1589" s="26"/>
      <c r="AK1589" s="12"/>
      <c r="AL1589" s="12"/>
      <c r="AM1589" s="26"/>
      <c r="AN1589" s="12"/>
      <c r="AO1589" s="12"/>
      <c r="AP1589" s="12"/>
      <c r="AQ1589" s="26"/>
      <c r="AR1589" s="12"/>
      <c r="AS1589" s="11"/>
      <c r="AT1589" s="12"/>
      <c r="AU1589" s="26"/>
      <c r="AV1589" s="12"/>
      <c r="AW1589" s="12"/>
      <c r="AX1589" s="12"/>
      <c r="AY1589" s="12"/>
      <c r="AZ1589" s="12"/>
      <c r="BA1589" s="12"/>
      <c r="BB1589" s="12"/>
      <c r="BC1589" s="12"/>
      <c r="BD1589" s="12"/>
      <c r="BE1589" s="12"/>
      <c r="BF1589" s="11"/>
      <c r="BG1589" s="12"/>
      <c r="BH1589" s="12"/>
      <c r="BI1589" s="12"/>
      <c r="BJ1589" s="11"/>
      <c r="BK1589" s="12"/>
      <c r="BL1589" s="12"/>
      <c r="BM1589" s="12"/>
      <c r="BN1589" s="12"/>
      <c r="BO1589" s="12"/>
      <c r="BP1589" s="12"/>
      <c r="BQ1589" s="12"/>
      <c r="BR1589" s="12"/>
      <c r="BS1589" s="12"/>
      <c r="BT1589" s="12"/>
      <c r="BU1589" s="12"/>
      <c r="BV1589" s="12"/>
      <c r="BW1589" s="15"/>
      <c r="BX1589" s="12"/>
      <c r="BY1589" s="12"/>
      <c r="BZ1589" s="12"/>
      <c r="CA1589" s="12"/>
      <c r="CB1589" s="12"/>
      <c r="CC1589" s="12"/>
      <c r="CD1589" s="12"/>
    </row>
    <row r="1590" spans="3:82" ht="15.75" customHeight="1" x14ac:dyDescent="0.25">
      <c r="C1590" s="34"/>
      <c r="D1590" s="26"/>
      <c r="E1590" s="26"/>
      <c r="F1590" s="12"/>
      <c r="G1590" s="12"/>
      <c r="H1590" s="33"/>
      <c r="I1590" s="12"/>
      <c r="J1590" s="12"/>
      <c r="K1590" s="12"/>
      <c r="L1590" s="12"/>
      <c r="M1590" s="12"/>
      <c r="N1590" s="12"/>
      <c r="O1590" s="12"/>
      <c r="P1590" s="12"/>
      <c r="Q1590" s="26"/>
      <c r="R1590" s="12"/>
      <c r="S1590" s="12"/>
      <c r="T1590" s="12"/>
      <c r="U1590" s="12"/>
      <c r="V1590" s="12"/>
      <c r="W1590" s="12"/>
      <c r="X1590" s="12"/>
      <c r="Y1590" s="12"/>
      <c r="Z1590" s="26"/>
      <c r="AA1590" s="12"/>
      <c r="AB1590" s="12"/>
      <c r="AC1590" s="12"/>
      <c r="AD1590" s="12"/>
      <c r="AE1590" s="12"/>
      <c r="AF1590" s="26"/>
      <c r="AG1590" s="12"/>
      <c r="AH1590" s="12"/>
      <c r="AI1590" s="12"/>
      <c r="AJ1590" s="26"/>
      <c r="AK1590" s="12"/>
      <c r="AL1590" s="12"/>
      <c r="AM1590" s="26"/>
      <c r="AN1590" s="12"/>
      <c r="AO1590" s="12"/>
      <c r="AP1590" s="12"/>
      <c r="AQ1590" s="26"/>
      <c r="AR1590" s="12"/>
      <c r="AS1590" s="11"/>
      <c r="AT1590" s="12"/>
      <c r="AU1590" s="26"/>
      <c r="AV1590" s="12"/>
      <c r="AW1590" s="12"/>
      <c r="AX1590" s="12"/>
      <c r="AY1590" s="12"/>
      <c r="AZ1590" s="12"/>
      <c r="BA1590" s="12"/>
      <c r="BB1590" s="12"/>
      <c r="BC1590" s="12"/>
      <c r="BD1590" s="12"/>
      <c r="BE1590" s="12"/>
      <c r="BF1590" s="11"/>
      <c r="BG1590" s="12"/>
      <c r="BH1590" s="12"/>
      <c r="BI1590" s="12"/>
      <c r="BJ1590" s="11"/>
      <c r="BK1590" s="12"/>
      <c r="BL1590" s="12"/>
      <c r="BM1590" s="12"/>
      <c r="BN1590" s="12"/>
      <c r="BO1590" s="12"/>
      <c r="BP1590" s="12"/>
      <c r="BQ1590" s="12"/>
      <c r="BR1590" s="12"/>
      <c r="BS1590" s="12"/>
      <c r="BT1590" s="12"/>
      <c r="BU1590" s="12"/>
      <c r="BV1590" s="12"/>
      <c r="BW1590" s="15"/>
      <c r="BX1590" s="12"/>
      <c r="BY1590" s="12"/>
      <c r="BZ1590" s="12"/>
      <c r="CA1590" s="12"/>
      <c r="CB1590" s="12"/>
      <c r="CC1590" s="12"/>
      <c r="CD1590" s="12"/>
    </row>
    <row r="1591" spans="3:82" ht="15.75" customHeight="1" x14ac:dyDescent="0.25">
      <c r="C1591" s="34"/>
      <c r="D1591" s="26"/>
      <c r="E1591" s="26"/>
      <c r="F1591" s="12"/>
      <c r="G1591" s="12"/>
      <c r="H1591" s="33"/>
      <c r="I1591" s="12"/>
      <c r="J1591" s="12"/>
      <c r="K1591" s="12"/>
      <c r="L1591" s="12"/>
      <c r="M1591" s="12"/>
      <c r="N1591" s="12"/>
      <c r="O1591" s="12"/>
      <c r="P1591" s="12"/>
      <c r="Q1591" s="26"/>
      <c r="R1591" s="12"/>
      <c r="S1591" s="12"/>
      <c r="T1591" s="12"/>
      <c r="U1591" s="12"/>
      <c r="V1591" s="12"/>
      <c r="W1591" s="12"/>
      <c r="X1591" s="12"/>
      <c r="Y1591" s="12"/>
      <c r="Z1591" s="26"/>
      <c r="AA1591" s="12"/>
      <c r="AB1591" s="12"/>
      <c r="AC1591" s="12"/>
      <c r="AD1591" s="12"/>
      <c r="AE1591" s="12"/>
      <c r="AF1591" s="26"/>
      <c r="AG1591" s="12"/>
      <c r="AH1591" s="12"/>
      <c r="AI1591" s="12"/>
      <c r="AJ1591" s="26"/>
      <c r="AK1591" s="12"/>
      <c r="AL1591" s="12"/>
      <c r="AM1591" s="26"/>
      <c r="AN1591" s="12"/>
      <c r="AO1591" s="12"/>
      <c r="AP1591" s="12"/>
      <c r="AQ1591" s="26"/>
      <c r="AR1591" s="12"/>
      <c r="AS1591" s="11"/>
      <c r="AT1591" s="12"/>
      <c r="AU1591" s="26"/>
      <c r="AV1591" s="12"/>
      <c r="AW1591" s="12"/>
      <c r="AX1591" s="12"/>
      <c r="AY1591" s="12"/>
      <c r="AZ1591" s="12"/>
      <c r="BA1591" s="12"/>
      <c r="BB1591" s="12"/>
      <c r="BC1591" s="12"/>
      <c r="BD1591" s="12"/>
      <c r="BE1591" s="12"/>
      <c r="BF1591" s="11"/>
      <c r="BG1591" s="12"/>
      <c r="BH1591" s="12"/>
      <c r="BI1591" s="12"/>
      <c r="BJ1591" s="11"/>
      <c r="BK1591" s="12"/>
      <c r="BL1591" s="12"/>
      <c r="BM1591" s="12"/>
      <c r="BN1591" s="12"/>
      <c r="BO1591" s="12"/>
      <c r="BP1591" s="12"/>
      <c r="BQ1591" s="12"/>
      <c r="BR1591" s="12"/>
      <c r="BS1591" s="12"/>
      <c r="BT1591" s="12"/>
      <c r="BU1591" s="12"/>
      <c r="BV1591" s="12"/>
      <c r="BW1591" s="15"/>
      <c r="BX1591" s="12"/>
      <c r="BY1591" s="12"/>
      <c r="BZ1591" s="12"/>
      <c r="CA1591" s="12"/>
      <c r="CB1591" s="12"/>
      <c r="CC1591" s="12"/>
      <c r="CD1591" s="12"/>
    </row>
    <row r="1592" spans="3:82" ht="15.75" customHeight="1" x14ac:dyDescent="0.25">
      <c r="C1592" s="34"/>
      <c r="D1592" s="26"/>
      <c r="E1592" s="26"/>
      <c r="F1592" s="12"/>
      <c r="G1592" s="12"/>
      <c r="H1592" s="33"/>
      <c r="I1592" s="12"/>
      <c r="J1592" s="12"/>
      <c r="K1592" s="12"/>
      <c r="L1592" s="12"/>
      <c r="M1592" s="12"/>
      <c r="N1592" s="12"/>
      <c r="O1592" s="12"/>
      <c r="P1592" s="12"/>
      <c r="Q1592" s="26"/>
      <c r="R1592" s="12"/>
      <c r="S1592" s="12"/>
      <c r="T1592" s="12"/>
      <c r="U1592" s="12"/>
      <c r="V1592" s="12"/>
      <c r="W1592" s="12"/>
      <c r="X1592" s="12"/>
      <c r="Y1592" s="12"/>
      <c r="Z1592" s="26"/>
      <c r="AA1592" s="12"/>
      <c r="AB1592" s="12"/>
      <c r="AC1592" s="12"/>
      <c r="AD1592" s="12"/>
      <c r="AE1592" s="12"/>
      <c r="AF1592" s="26"/>
      <c r="AG1592" s="12"/>
      <c r="AH1592" s="12"/>
      <c r="AI1592" s="12"/>
      <c r="AJ1592" s="26"/>
      <c r="AK1592" s="12"/>
      <c r="AL1592" s="12"/>
      <c r="AM1592" s="26"/>
      <c r="AN1592" s="12"/>
      <c r="AO1592" s="12"/>
      <c r="AP1592" s="12"/>
      <c r="AQ1592" s="26"/>
      <c r="AR1592" s="12"/>
      <c r="AS1592" s="11"/>
      <c r="AT1592" s="12"/>
      <c r="AU1592" s="26"/>
      <c r="AV1592" s="12"/>
      <c r="AW1592" s="12"/>
      <c r="AX1592" s="12"/>
      <c r="AY1592" s="12"/>
      <c r="AZ1592" s="12"/>
      <c r="BA1592" s="12"/>
      <c r="BB1592" s="12"/>
      <c r="BC1592" s="12"/>
      <c r="BD1592" s="12"/>
      <c r="BE1592" s="12"/>
      <c r="BF1592" s="11"/>
      <c r="BG1592" s="12"/>
      <c r="BH1592" s="12"/>
      <c r="BI1592" s="12"/>
      <c r="BJ1592" s="11"/>
      <c r="BK1592" s="12"/>
      <c r="BL1592" s="12"/>
      <c r="BM1592" s="12"/>
      <c r="BN1592" s="12"/>
      <c r="BO1592" s="12"/>
      <c r="BP1592" s="12"/>
      <c r="BQ1592" s="12"/>
      <c r="BR1592" s="12"/>
      <c r="BS1592" s="12"/>
      <c r="BT1592" s="12"/>
      <c r="BU1592" s="12"/>
      <c r="BV1592" s="12"/>
      <c r="BW1592" s="15"/>
      <c r="BX1592" s="12"/>
      <c r="BY1592" s="12"/>
      <c r="BZ1592" s="12"/>
      <c r="CA1592" s="12"/>
      <c r="CB1592" s="12"/>
      <c r="CC1592" s="12"/>
      <c r="CD1592" s="12"/>
    </row>
    <row r="1593" spans="3:82" ht="15.75" customHeight="1" x14ac:dyDescent="0.25">
      <c r="C1593" s="34"/>
      <c r="D1593" s="26"/>
      <c r="E1593" s="26"/>
      <c r="F1593" s="12"/>
      <c r="G1593" s="12"/>
      <c r="H1593" s="33"/>
      <c r="I1593" s="12"/>
      <c r="J1593" s="12"/>
      <c r="K1593" s="12"/>
      <c r="L1593" s="12"/>
      <c r="M1593" s="12"/>
      <c r="N1593" s="12"/>
      <c r="O1593" s="12"/>
      <c r="P1593" s="12"/>
      <c r="Q1593" s="26"/>
      <c r="R1593" s="12"/>
      <c r="S1593" s="12"/>
      <c r="T1593" s="12"/>
      <c r="U1593" s="12"/>
      <c r="V1593" s="12"/>
      <c r="W1593" s="12"/>
      <c r="X1593" s="12"/>
      <c r="Y1593" s="12"/>
      <c r="Z1593" s="26"/>
      <c r="AA1593" s="12"/>
      <c r="AB1593" s="12"/>
      <c r="AC1593" s="12"/>
      <c r="AD1593" s="12"/>
      <c r="AE1593" s="12"/>
      <c r="AF1593" s="26"/>
      <c r="AG1593" s="12"/>
      <c r="AH1593" s="12"/>
      <c r="AI1593" s="12"/>
      <c r="AJ1593" s="26"/>
      <c r="AK1593" s="12"/>
      <c r="AL1593" s="12"/>
      <c r="AM1593" s="26"/>
      <c r="AN1593" s="12"/>
      <c r="AO1593" s="12"/>
      <c r="AP1593" s="12"/>
      <c r="AQ1593" s="26"/>
      <c r="AR1593" s="12"/>
      <c r="AS1593" s="11"/>
      <c r="AT1593" s="12"/>
      <c r="AU1593" s="26"/>
      <c r="AV1593" s="12"/>
      <c r="AW1593" s="12"/>
      <c r="AX1593" s="12"/>
      <c r="AY1593" s="12"/>
      <c r="AZ1593" s="12"/>
      <c r="BA1593" s="12"/>
      <c r="BB1593" s="12"/>
      <c r="BC1593" s="12"/>
      <c r="BD1593" s="12"/>
      <c r="BE1593" s="12"/>
      <c r="BF1593" s="11"/>
      <c r="BG1593" s="12"/>
      <c r="BH1593" s="12"/>
      <c r="BI1593" s="12"/>
      <c r="BJ1593" s="11"/>
      <c r="BK1593" s="12"/>
      <c r="BL1593" s="12"/>
      <c r="BM1593" s="12"/>
      <c r="BN1593" s="12"/>
      <c r="BO1593" s="12"/>
      <c r="BP1593" s="12"/>
      <c r="BQ1593" s="12"/>
      <c r="BR1593" s="12"/>
      <c r="BS1593" s="12"/>
      <c r="BT1593" s="12"/>
      <c r="BU1593" s="12"/>
      <c r="BV1593" s="12"/>
      <c r="BW1593" s="15"/>
      <c r="BX1593" s="12"/>
      <c r="BY1593" s="12"/>
      <c r="BZ1593" s="12"/>
      <c r="CA1593" s="12"/>
      <c r="CB1593" s="12"/>
      <c r="CC1593" s="12"/>
      <c r="CD1593" s="12"/>
    </row>
    <row r="1594" spans="3:82" ht="15.75" customHeight="1" x14ac:dyDescent="0.25">
      <c r="C1594" s="34"/>
      <c r="D1594" s="26"/>
      <c r="E1594" s="26"/>
      <c r="F1594" s="12"/>
      <c r="G1594" s="12"/>
      <c r="H1594" s="33"/>
      <c r="I1594" s="12"/>
      <c r="J1594" s="12"/>
      <c r="K1594" s="12"/>
      <c r="L1594" s="12"/>
      <c r="M1594" s="12"/>
      <c r="N1594" s="12"/>
      <c r="O1594" s="12"/>
      <c r="P1594" s="12"/>
      <c r="Q1594" s="26"/>
      <c r="R1594" s="12"/>
      <c r="S1594" s="12"/>
      <c r="T1594" s="12"/>
      <c r="U1594" s="12"/>
      <c r="V1594" s="12"/>
      <c r="W1594" s="12"/>
      <c r="X1594" s="12"/>
      <c r="Y1594" s="12"/>
      <c r="Z1594" s="26"/>
      <c r="AA1594" s="12"/>
      <c r="AB1594" s="12"/>
      <c r="AC1594" s="12"/>
      <c r="AD1594" s="12"/>
      <c r="AE1594" s="12"/>
      <c r="AF1594" s="26"/>
      <c r="AG1594" s="12"/>
      <c r="AH1594" s="12"/>
      <c r="AI1594" s="12"/>
      <c r="AJ1594" s="26"/>
      <c r="AK1594" s="12"/>
      <c r="AL1594" s="12"/>
      <c r="AM1594" s="26"/>
      <c r="AN1594" s="12"/>
      <c r="AO1594" s="12"/>
      <c r="AP1594" s="12"/>
      <c r="AQ1594" s="26"/>
      <c r="AR1594" s="12"/>
      <c r="AS1594" s="11"/>
      <c r="AT1594" s="12"/>
      <c r="AU1594" s="26"/>
      <c r="AV1594" s="12"/>
      <c r="AW1594" s="12"/>
      <c r="AX1594" s="12"/>
      <c r="AY1594" s="12"/>
      <c r="AZ1594" s="12"/>
      <c r="BA1594" s="12"/>
      <c r="BB1594" s="12"/>
      <c r="BC1594" s="12"/>
      <c r="BD1594" s="12"/>
      <c r="BE1594" s="12"/>
      <c r="BF1594" s="11"/>
      <c r="BG1594" s="12"/>
      <c r="BH1594" s="12"/>
      <c r="BI1594" s="12"/>
      <c r="BJ1594" s="11"/>
      <c r="BK1594" s="12"/>
      <c r="BL1594" s="12"/>
      <c r="BM1594" s="12"/>
      <c r="BN1594" s="12"/>
      <c r="BO1594" s="12"/>
      <c r="BP1594" s="12"/>
      <c r="BQ1594" s="12"/>
      <c r="BR1594" s="12"/>
      <c r="BS1594" s="12"/>
      <c r="BT1594" s="12"/>
      <c r="BU1594" s="12"/>
      <c r="BV1594" s="12"/>
      <c r="BW1594" s="15"/>
      <c r="BX1594" s="12"/>
      <c r="BY1594" s="12"/>
      <c r="BZ1594" s="12"/>
      <c r="CA1594" s="12"/>
      <c r="CB1594" s="12"/>
      <c r="CC1594" s="12"/>
      <c r="CD1594" s="12"/>
    </row>
    <row r="1595" spans="3:82" ht="15.75" customHeight="1" x14ac:dyDescent="0.25">
      <c r="C1595" s="34"/>
      <c r="D1595" s="26"/>
      <c r="E1595" s="26"/>
      <c r="F1595" s="12"/>
      <c r="G1595" s="12"/>
      <c r="H1595" s="33"/>
      <c r="I1595" s="12"/>
      <c r="J1595" s="12"/>
      <c r="K1595" s="12"/>
      <c r="L1595" s="12"/>
      <c r="M1595" s="12"/>
      <c r="N1595" s="12"/>
      <c r="O1595" s="12"/>
      <c r="P1595" s="12"/>
      <c r="Q1595" s="26"/>
      <c r="R1595" s="12"/>
      <c r="S1595" s="12"/>
      <c r="T1595" s="12"/>
      <c r="U1595" s="12"/>
      <c r="V1595" s="12"/>
      <c r="W1595" s="12"/>
      <c r="X1595" s="12"/>
      <c r="Y1595" s="12"/>
      <c r="Z1595" s="26"/>
      <c r="AA1595" s="12"/>
      <c r="AB1595" s="12"/>
      <c r="AC1595" s="12"/>
      <c r="AD1595" s="12"/>
      <c r="AE1595" s="12"/>
      <c r="AF1595" s="26"/>
      <c r="AG1595" s="12"/>
      <c r="AH1595" s="12"/>
      <c r="AI1595" s="12"/>
      <c r="AJ1595" s="26"/>
      <c r="AK1595" s="12"/>
      <c r="AL1595" s="12"/>
      <c r="AM1595" s="26"/>
      <c r="AN1595" s="12"/>
      <c r="AO1595" s="12"/>
      <c r="AP1595" s="12"/>
      <c r="AQ1595" s="26"/>
      <c r="AR1595" s="12"/>
      <c r="AS1595" s="11"/>
      <c r="AT1595" s="12"/>
      <c r="AU1595" s="26"/>
      <c r="AV1595" s="12"/>
      <c r="AW1595" s="12"/>
      <c r="AX1595" s="12"/>
      <c r="AY1595" s="12"/>
      <c r="AZ1595" s="12"/>
      <c r="BA1595" s="12"/>
      <c r="BB1595" s="12"/>
      <c r="BC1595" s="12"/>
      <c r="BD1595" s="12"/>
      <c r="BE1595" s="12"/>
      <c r="BF1595" s="11"/>
      <c r="BG1595" s="12"/>
      <c r="BH1595" s="12"/>
      <c r="BI1595" s="12"/>
      <c r="BJ1595" s="11"/>
      <c r="BK1595" s="12"/>
      <c r="BL1595" s="12"/>
      <c r="BM1595" s="12"/>
      <c r="BN1595" s="12"/>
      <c r="BO1595" s="12"/>
      <c r="BP1595" s="12"/>
      <c r="BQ1595" s="12"/>
      <c r="BR1595" s="12"/>
      <c r="BS1595" s="12"/>
      <c r="BT1595" s="12"/>
      <c r="BU1595" s="12"/>
      <c r="BV1595" s="12"/>
      <c r="BW1595" s="15"/>
      <c r="BX1595" s="12"/>
      <c r="BY1595" s="12"/>
      <c r="BZ1595" s="12"/>
      <c r="CA1595" s="12"/>
      <c r="CB1595" s="12"/>
      <c r="CC1595" s="12"/>
      <c r="CD1595" s="12"/>
    </row>
    <row r="1596" spans="3:82" ht="15.75" customHeight="1" x14ac:dyDescent="0.25">
      <c r="C1596" s="34"/>
      <c r="D1596" s="26"/>
      <c r="E1596" s="26"/>
      <c r="F1596" s="12"/>
      <c r="G1596" s="12"/>
      <c r="H1596" s="33"/>
      <c r="I1596" s="12"/>
      <c r="J1596" s="12"/>
      <c r="K1596" s="12"/>
      <c r="L1596" s="12"/>
      <c r="M1596" s="12"/>
      <c r="N1596" s="12"/>
      <c r="O1596" s="12"/>
      <c r="P1596" s="12"/>
      <c r="Q1596" s="26"/>
      <c r="R1596" s="12"/>
      <c r="S1596" s="12"/>
      <c r="T1596" s="12"/>
      <c r="U1596" s="12"/>
      <c r="V1596" s="12"/>
      <c r="W1596" s="12"/>
      <c r="X1596" s="12"/>
      <c r="Y1596" s="12"/>
      <c r="Z1596" s="26"/>
      <c r="AA1596" s="12"/>
      <c r="AB1596" s="12"/>
      <c r="AC1596" s="12"/>
      <c r="AD1596" s="12"/>
      <c r="AE1596" s="12"/>
      <c r="AF1596" s="26"/>
      <c r="AG1596" s="12"/>
      <c r="AH1596" s="12"/>
      <c r="AI1596" s="12"/>
      <c r="AJ1596" s="26"/>
      <c r="AK1596" s="12"/>
      <c r="AL1596" s="12"/>
      <c r="AM1596" s="26"/>
      <c r="AN1596" s="12"/>
      <c r="AO1596" s="12"/>
      <c r="AP1596" s="12"/>
      <c r="AQ1596" s="26"/>
      <c r="AR1596" s="12"/>
      <c r="AS1596" s="11"/>
      <c r="AT1596" s="12"/>
      <c r="AU1596" s="26"/>
      <c r="AV1596" s="12"/>
      <c r="AW1596" s="12"/>
      <c r="AX1596" s="12"/>
      <c r="AY1596" s="12"/>
      <c r="AZ1596" s="12"/>
      <c r="BA1596" s="12"/>
      <c r="BB1596" s="12"/>
      <c r="BC1596" s="12"/>
      <c r="BD1596" s="12"/>
      <c r="BE1596" s="12"/>
      <c r="BF1596" s="11"/>
      <c r="BG1596" s="12"/>
      <c r="BH1596" s="12"/>
      <c r="BI1596" s="12"/>
      <c r="BJ1596" s="11"/>
      <c r="BK1596" s="12"/>
      <c r="BL1596" s="12"/>
      <c r="BM1596" s="12"/>
      <c r="BN1596" s="12"/>
      <c r="BO1596" s="12"/>
      <c r="BP1596" s="12"/>
      <c r="BQ1596" s="12"/>
      <c r="BR1596" s="12"/>
      <c r="BS1596" s="12"/>
      <c r="BT1596" s="12"/>
      <c r="BU1596" s="12"/>
      <c r="BV1596" s="12"/>
      <c r="BW1596" s="15"/>
      <c r="BX1596" s="12"/>
      <c r="BY1596" s="12"/>
      <c r="BZ1596" s="12"/>
      <c r="CA1596" s="12"/>
      <c r="CB1596" s="12"/>
      <c r="CC1596" s="12"/>
      <c r="CD1596" s="12"/>
    </row>
    <row r="1597" spans="3:82" ht="15.75" customHeight="1" x14ac:dyDescent="0.25">
      <c r="C1597" s="34"/>
      <c r="D1597" s="26"/>
      <c r="E1597" s="26"/>
      <c r="F1597" s="12"/>
      <c r="G1597" s="12"/>
      <c r="H1597" s="33"/>
      <c r="I1597" s="12"/>
      <c r="J1597" s="12"/>
      <c r="K1597" s="12"/>
      <c r="L1597" s="12"/>
      <c r="M1597" s="12"/>
      <c r="N1597" s="12"/>
      <c r="O1597" s="12"/>
      <c r="P1597" s="12"/>
      <c r="Q1597" s="26"/>
      <c r="R1597" s="12"/>
      <c r="S1597" s="12"/>
      <c r="T1597" s="12"/>
      <c r="U1597" s="12"/>
      <c r="V1597" s="12"/>
      <c r="W1597" s="12"/>
      <c r="X1597" s="12"/>
      <c r="Y1597" s="12"/>
      <c r="Z1597" s="26"/>
      <c r="AA1597" s="12"/>
      <c r="AB1597" s="12"/>
      <c r="AC1597" s="12"/>
      <c r="AD1597" s="12"/>
      <c r="AE1597" s="12"/>
      <c r="AF1597" s="26"/>
      <c r="AG1597" s="12"/>
      <c r="AH1597" s="12"/>
      <c r="AI1597" s="12"/>
      <c r="AJ1597" s="26"/>
      <c r="AK1597" s="12"/>
      <c r="AL1597" s="12"/>
      <c r="AM1597" s="26"/>
      <c r="AN1597" s="12"/>
      <c r="AO1597" s="12"/>
      <c r="AP1597" s="12"/>
      <c r="AQ1597" s="26"/>
      <c r="AR1597" s="12"/>
      <c r="AS1597" s="11"/>
      <c r="AT1597" s="12"/>
      <c r="AU1597" s="26"/>
      <c r="AV1597" s="12"/>
      <c r="AW1597" s="12"/>
      <c r="AX1597" s="12"/>
      <c r="AY1597" s="12"/>
      <c r="AZ1597" s="12"/>
      <c r="BA1597" s="12"/>
      <c r="BB1597" s="12"/>
      <c r="BC1597" s="12"/>
      <c r="BD1597" s="12"/>
      <c r="BE1597" s="12"/>
      <c r="BF1597" s="11"/>
      <c r="BG1597" s="12"/>
      <c r="BH1597" s="12"/>
      <c r="BI1597" s="12"/>
      <c r="BJ1597" s="11"/>
      <c r="BK1597" s="12"/>
      <c r="BL1597" s="12"/>
      <c r="BM1597" s="12"/>
      <c r="BN1597" s="12"/>
      <c r="BO1597" s="12"/>
      <c r="BP1597" s="12"/>
      <c r="BQ1597" s="12"/>
      <c r="BR1597" s="12"/>
      <c r="BS1597" s="12"/>
      <c r="BT1597" s="12"/>
      <c r="BU1597" s="12"/>
      <c r="BV1597" s="12"/>
      <c r="BW1597" s="15"/>
      <c r="BX1597" s="12"/>
      <c r="BY1597" s="12"/>
      <c r="BZ1597" s="12"/>
      <c r="CA1597" s="12"/>
      <c r="CB1597" s="12"/>
      <c r="CC1597" s="12"/>
      <c r="CD1597" s="12"/>
    </row>
    <row r="1598" spans="3:82" ht="15.75" customHeight="1" x14ac:dyDescent="0.25">
      <c r="C1598" s="34"/>
      <c r="D1598" s="26"/>
      <c r="E1598" s="26"/>
      <c r="F1598" s="12"/>
      <c r="G1598" s="12"/>
      <c r="H1598" s="33"/>
      <c r="I1598" s="12"/>
      <c r="J1598" s="12"/>
      <c r="K1598" s="12"/>
      <c r="L1598" s="12"/>
      <c r="M1598" s="12"/>
      <c r="N1598" s="12"/>
      <c r="O1598" s="12"/>
      <c r="P1598" s="12"/>
      <c r="Q1598" s="26"/>
      <c r="R1598" s="12"/>
      <c r="S1598" s="12"/>
      <c r="T1598" s="12"/>
      <c r="U1598" s="12"/>
      <c r="V1598" s="12"/>
      <c r="W1598" s="12"/>
      <c r="X1598" s="12"/>
      <c r="Y1598" s="12"/>
      <c r="Z1598" s="26"/>
      <c r="AA1598" s="12"/>
      <c r="AB1598" s="12"/>
      <c r="AC1598" s="12"/>
      <c r="AD1598" s="12"/>
      <c r="AE1598" s="12"/>
      <c r="AF1598" s="26"/>
      <c r="AG1598" s="12"/>
      <c r="AH1598" s="12"/>
      <c r="AI1598" s="12"/>
      <c r="AJ1598" s="26"/>
      <c r="AK1598" s="12"/>
      <c r="AL1598" s="12"/>
      <c r="AM1598" s="26"/>
      <c r="AN1598" s="12"/>
      <c r="AO1598" s="12"/>
      <c r="AP1598" s="12"/>
      <c r="AQ1598" s="26"/>
      <c r="AR1598" s="12"/>
      <c r="AS1598" s="11"/>
      <c r="AT1598" s="12"/>
      <c r="AU1598" s="26"/>
      <c r="AV1598" s="12"/>
      <c r="AW1598" s="12"/>
      <c r="AX1598" s="12"/>
      <c r="AY1598" s="12"/>
      <c r="AZ1598" s="12"/>
      <c r="BA1598" s="12"/>
      <c r="BB1598" s="12"/>
      <c r="BC1598" s="12"/>
      <c r="BD1598" s="12"/>
      <c r="BE1598" s="12"/>
      <c r="BF1598" s="11"/>
      <c r="BG1598" s="12"/>
      <c r="BH1598" s="12"/>
      <c r="BI1598" s="12"/>
      <c r="BJ1598" s="11"/>
      <c r="BK1598" s="12"/>
      <c r="BL1598" s="12"/>
      <c r="BM1598" s="12"/>
      <c r="BN1598" s="12"/>
      <c r="BO1598" s="12"/>
      <c r="BP1598" s="12"/>
      <c r="BQ1598" s="12"/>
      <c r="BR1598" s="12"/>
      <c r="BS1598" s="12"/>
      <c r="BT1598" s="12"/>
      <c r="BU1598" s="12"/>
      <c r="BV1598" s="12"/>
      <c r="BW1598" s="15"/>
      <c r="BX1598" s="12"/>
      <c r="BY1598" s="12"/>
      <c r="BZ1598" s="12"/>
      <c r="CA1598" s="12"/>
      <c r="CB1598" s="12"/>
      <c r="CC1598" s="12"/>
      <c r="CD1598" s="12"/>
    </row>
    <row r="1599" spans="3:82" ht="15.75" customHeight="1" x14ac:dyDescent="0.25">
      <c r="C1599" s="34"/>
      <c r="D1599" s="26"/>
      <c r="E1599" s="26"/>
      <c r="F1599" s="12"/>
      <c r="G1599" s="12"/>
      <c r="H1599" s="33"/>
      <c r="I1599" s="12"/>
      <c r="J1599" s="12"/>
      <c r="K1599" s="12"/>
      <c r="L1599" s="12"/>
      <c r="M1599" s="12"/>
      <c r="N1599" s="12"/>
      <c r="O1599" s="12"/>
      <c r="P1599" s="12"/>
      <c r="Q1599" s="26"/>
      <c r="R1599" s="12"/>
      <c r="S1599" s="12"/>
      <c r="T1599" s="12"/>
      <c r="U1599" s="12"/>
      <c r="V1599" s="12"/>
      <c r="W1599" s="12"/>
      <c r="X1599" s="12"/>
      <c r="Y1599" s="12"/>
      <c r="Z1599" s="26"/>
      <c r="AA1599" s="12"/>
      <c r="AB1599" s="12"/>
      <c r="AC1599" s="12"/>
      <c r="AD1599" s="12"/>
      <c r="AE1599" s="12"/>
      <c r="AF1599" s="26"/>
      <c r="AG1599" s="12"/>
      <c r="AH1599" s="12"/>
      <c r="AI1599" s="12"/>
      <c r="AJ1599" s="26"/>
      <c r="AK1599" s="12"/>
      <c r="AL1599" s="12"/>
      <c r="AM1599" s="26"/>
      <c r="AN1599" s="12"/>
      <c r="AO1599" s="12"/>
      <c r="AP1599" s="12"/>
      <c r="AQ1599" s="26"/>
      <c r="AR1599" s="12"/>
      <c r="AS1599" s="11"/>
      <c r="AT1599" s="12"/>
      <c r="AU1599" s="26"/>
      <c r="AV1599" s="12"/>
      <c r="AW1599" s="12"/>
      <c r="AX1599" s="12"/>
      <c r="AY1599" s="12"/>
      <c r="AZ1599" s="12"/>
      <c r="BA1599" s="12"/>
      <c r="BB1599" s="12"/>
      <c r="BC1599" s="12"/>
      <c r="BD1599" s="12"/>
      <c r="BE1599" s="12"/>
      <c r="BF1599" s="11"/>
      <c r="BG1599" s="12"/>
      <c r="BH1599" s="12"/>
      <c r="BI1599" s="12"/>
      <c r="BJ1599" s="11"/>
      <c r="BK1599" s="12"/>
      <c r="BL1599" s="12"/>
      <c r="BM1599" s="12"/>
      <c r="BN1599" s="12"/>
      <c r="BO1599" s="12"/>
      <c r="BP1599" s="12"/>
      <c r="BQ1599" s="12"/>
      <c r="BR1599" s="12"/>
      <c r="BS1599" s="12"/>
      <c r="BT1599" s="12"/>
      <c r="BU1599" s="12"/>
      <c r="BV1599" s="12"/>
      <c r="BW1599" s="15"/>
      <c r="BX1599" s="12"/>
      <c r="BY1599" s="12"/>
      <c r="BZ1599" s="12"/>
      <c r="CA1599" s="12"/>
      <c r="CB1599" s="12"/>
      <c r="CC1599" s="12"/>
      <c r="CD1599" s="12"/>
    </row>
    <row r="1600" spans="3:82" ht="15.75" customHeight="1" x14ac:dyDescent="0.25">
      <c r="C1600" s="34"/>
      <c r="D1600" s="26"/>
      <c r="E1600" s="26"/>
      <c r="F1600" s="12"/>
      <c r="G1600" s="12"/>
      <c r="H1600" s="33"/>
      <c r="I1600" s="12"/>
      <c r="J1600" s="12"/>
      <c r="K1600" s="12"/>
      <c r="L1600" s="12"/>
      <c r="M1600" s="12"/>
      <c r="N1600" s="12"/>
      <c r="O1600" s="12"/>
      <c r="P1600" s="12"/>
      <c r="Q1600" s="26"/>
      <c r="R1600" s="12"/>
      <c r="S1600" s="12"/>
      <c r="T1600" s="12"/>
      <c r="U1600" s="12"/>
      <c r="V1600" s="12"/>
      <c r="W1600" s="12"/>
      <c r="X1600" s="12"/>
      <c r="Y1600" s="12"/>
      <c r="Z1600" s="26"/>
      <c r="AA1600" s="12"/>
      <c r="AB1600" s="12"/>
      <c r="AC1600" s="12"/>
      <c r="AD1600" s="12"/>
      <c r="AE1600" s="12"/>
      <c r="AF1600" s="26"/>
      <c r="AG1600" s="12"/>
      <c r="AH1600" s="12"/>
      <c r="AI1600" s="12"/>
      <c r="AJ1600" s="26"/>
      <c r="AK1600" s="12"/>
      <c r="AL1600" s="12"/>
      <c r="AM1600" s="26"/>
      <c r="AN1600" s="12"/>
      <c r="AO1600" s="12"/>
      <c r="AP1600" s="12"/>
      <c r="AQ1600" s="26"/>
      <c r="AR1600" s="12"/>
      <c r="AS1600" s="11"/>
      <c r="AT1600" s="12"/>
      <c r="AU1600" s="26"/>
      <c r="AV1600" s="12"/>
      <c r="AW1600" s="12"/>
      <c r="AX1600" s="12"/>
      <c r="AY1600" s="12"/>
      <c r="AZ1600" s="12"/>
      <c r="BA1600" s="12"/>
      <c r="BB1600" s="12"/>
      <c r="BC1600" s="12"/>
      <c r="BD1600" s="12"/>
      <c r="BE1600" s="12"/>
      <c r="BF1600" s="11"/>
      <c r="BG1600" s="12"/>
      <c r="BH1600" s="12"/>
      <c r="BI1600" s="12"/>
      <c r="BJ1600" s="11"/>
      <c r="BK1600" s="12"/>
      <c r="BL1600" s="12"/>
      <c r="BM1600" s="12"/>
      <c r="BN1600" s="12"/>
      <c r="BO1600" s="12"/>
      <c r="BP1600" s="12"/>
      <c r="BQ1600" s="12"/>
      <c r="BR1600" s="12"/>
      <c r="BS1600" s="12"/>
      <c r="BT1600" s="12"/>
      <c r="BU1600" s="12"/>
      <c r="BV1600" s="12"/>
      <c r="BW1600" s="15"/>
      <c r="BX1600" s="12"/>
      <c r="BY1600" s="12"/>
      <c r="BZ1600" s="12"/>
      <c r="CA1600" s="12"/>
      <c r="CB1600" s="12"/>
      <c r="CC1600" s="12"/>
      <c r="CD1600" s="12"/>
    </row>
    <row r="1601" spans="3:82" ht="15.75" customHeight="1" x14ac:dyDescent="0.25">
      <c r="C1601" s="34"/>
      <c r="D1601" s="26"/>
      <c r="E1601" s="26"/>
      <c r="F1601" s="12"/>
      <c r="G1601" s="12"/>
      <c r="H1601" s="33"/>
      <c r="I1601" s="12"/>
      <c r="J1601" s="12"/>
      <c r="K1601" s="12"/>
      <c r="L1601" s="12"/>
      <c r="M1601" s="12"/>
      <c r="N1601" s="12"/>
      <c r="O1601" s="12"/>
      <c r="P1601" s="12"/>
      <c r="Q1601" s="26"/>
      <c r="R1601" s="12"/>
      <c r="S1601" s="12"/>
      <c r="T1601" s="12"/>
      <c r="U1601" s="12"/>
      <c r="V1601" s="12"/>
      <c r="W1601" s="12"/>
      <c r="X1601" s="12"/>
      <c r="Y1601" s="12"/>
      <c r="Z1601" s="26"/>
      <c r="AA1601" s="12"/>
      <c r="AB1601" s="12"/>
      <c r="AC1601" s="12"/>
      <c r="AD1601" s="12"/>
      <c r="AE1601" s="12"/>
      <c r="AF1601" s="26"/>
      <c r="AG1601" s="12"/>
      <c r="AH1601" s="12"/>
      <c r="AI1601" s="12"/>
      <c r="AJ1601" s="26"/>
      <c r="AK1601" s="12"/>
      <c r="AL1601" s="12"/>
      <c r="AM1601" s="26"/>
      <c r="AN1601" s="12"/>
      <c r="AO1601" s="12"/>
      <c r="AP1601" s="12"/>
      <c r="AQ1601" s="26"/>
      <c r="AR1601" s="12"/>
      <c r="AS1601" s="11"/>
      <c r="AT1601" s="12"/>
      <c r="AU1601" s="26"/>
      <c r="AV1601" s="12"/>
      <c r="AW1601" s="12"/>
      <c r="AX1601" s="12"/>
      <c r="AY1601" s="12"/>
      <c r="AZ1601" s="12"/>
      <c r="BA1601" s="12"/>
      <c r="BB1601" s="12"/>
      <c r="BC1601" s="12"/>
      <c r="BD1601" s="12"/>
      <c r="BE1601" s="12"/>
      <c r="BF1601" s="11"/>
      <c r="BG1601" s="12"/>
      <c r="BH1601" s="12"/>
      <c r="BI1601" s="12"/>
      <c r="BJ1601" s="11"/>
      <c r="BK1601" s="12"/>
      <c r="BL1601" s="12"/>
      <c r="BM1601" s="12"/>
      <c r="BN1601" s="12"/>
      <c r="BO1601" s="12"/>
      <c r="BP1601" s="12"/>
      <c r="BQ1601" s="12"/>
      <c r="BR1601" s="12"/>
      <c r="BS1601" s="12"/>
      <c r="BT1601" s="12"/>
      <c r="BU1601" s="12"/>
      <c r="BV1601" s="12"/>
      <c r="BW1601" s="15"/>
      <c r="BX1601" s="12"/>
      <c r="BY1601" s="12"/>
      <c r="BZ1601" s="12"/>
      <c r="CA1601" s="12"/>
      <c r="CB1601" s="12"/>
      <c r="CC1601" s="12"/>
      <c r="CD1601" s="12"/>
    </row>
    <row r="1602" spans="3:82" ht="15.75" customHeight="1" x14ac:dyDescent="0.25">
      <c r="C1602" s="34"/>
      <c r="D1602" s="26"/>
      <c r="E1602" s="26"/>
      <c r="F1602" s="12"/>
      <c r="G1602" s="12"/>
      <c r="H1602" s="33"/>
      <c r="I1602" s="12"/>
      <c r="J1602" s="12"/>
      <c r="K1602" s="12"/>
      <c r="L1602" s="12"/>
      <c r="M1602" s="12"/>
      <c r="N1602" s="12"/>
      <c r="O1602" s="12"/>
      <c r="P1602" s="12"/>
      <c r="Q1602" s="26"/>
      <c r="R1602" s="12"/>
      <c r="S1602" s="12"/>
      <c r="T1602" s="12"/>
      <c r="U1602" s="12"/>
      <c r="V1602" s="12"/>
      <c r="W1602" s="12"/>
      <c r="X1602" s="12"/>
      <c r="Y1602" s="12"/>
      <c r="Z1602" s="26"/>
      <c r="AA1602" s="12"/>
      <c r="AB1602" s="12"/>
      <c r="AC1602" s="12"/>
      <c r="AD1602" s="12"/>
      <c r="AE1602" s="12"/>
      <c r="AF1602" s="26"/>
      <c r="AG1602" s="12"/>
      <c r="AH1602" s="12"/>
      <c r="AI1602" s="12"/>
      <c r="AJ1602" s="26"/>
      <c r="AK1602" s="12"/>
      <c r="AL1602" s="12"/>
      <c r="AM1602" s="26"/>
      <c r="AN1602" s="12"/>
      <c r="AO1602" s="12"/>
      <c r="AP1602" s="12"/>
      <c r="AQ1602" s="26"/>
      <c r="AR1602" s="12"/>
      <c r="AS1602" s="11"/>
      <c r="AT1602" s="12"/>
      <c r="AU1602" s="26"/>
      <c r="AV1602" s="12"/>
      <c r="AW1602" s="12"/>
      <c r="AX1602" s="12"/>
      <c r="AY1602" s="12"/>
      <c r="AZ1602" s="12"/>
      <c r="BA1602" s="12"/>
      <c r="BB1602" s="12"/>
      <c r="BC1602" s="12"/>
      <c r="BD1602" s="12"/>
      <c r="BE1602" s="12"/>
      <c r="BF1602" s="11"/>
      <c r="BG1602" s="12"/>
      <c r="BH1602" s="12"/>
      <c r="BI1602" s="12"/>
      <c r="BJ1602" s="11"/>
      <c r="BK1602" s="12"/>
      <c r="BL1602" s="12"/>
      <c r="BM1602" s="12"/>
      <c r="BN1602" s="12"/>
      <c r="BO1602" s="12"/>
      <c r="BP1602" s="12"/>
      <c r="BQ1602" s="12"/>
      <c r="BR1602" s="12"/>
      <c r="BS1602" s="12"/>
      <c r="BT1602" s="12"/>
      <c r="BU1602" s="12"/>
      <c r="BV1602" s="12"/>
      <c r="BW1602" s="15"/>
      <c r="BX1602" s="12"/>
      <c r="BY1602" s="12"/>
      <c r="BZ1602" s="12"/>
      <c r="CA1602" s="12"/>
      <c r="CB1602" s="12"/>
      <c r="CC1602" s="12"/>
      <c r="CD1602" s="12"/>
    </row>
    <row r="1603" spans="3:82" ht="15.75" customHeight="1" x14ac:dyDescent="0.25">
      <c r="C1603" s="34"/>
      <c r="D1603" s="26"/>
      <c r="E1603" s="26"/>
      <c r="F1603" s="12"/>
      <c r="G1603" s="12"/>
      <c r="H1603" s="33"/>
      <c r="I1603" s="12"/>
      <c r="J1603" s="12"/>
      <c r="K1603" s="12"/>
      <c r="L1603" s="12"/>
      <c r="M1603" s="12"/>
      <c r="N1603" s="12"/>
      <c r="O1603" s="12"/>
      <c r="P1603" s="12"/>
      <c r="Q1603" s="26"/>
      <c r="R1603" s="12"/>
      <c r="S1603" s="12"/>
      <c r="T1603" s="12"/>
      <c r="U1603" s="12"/>
      <c r="V1603" s="12"/>
      <c r="W1603" s="12"/>
      <c r="X1603" s="12"/>
      <c r="Y1603" s="12"/>
      <c r="Z1603" s="26"/>
      <c r="AA1603" s="12"/>
      <c r="AB1603" s="12"/>
      <c r="AC1603" s="12"/>
      <c r="AD1603" s="12"/>
      <c r="AE1603" s="12"/>
      <c r="AF1603" s="26"/>
      <c r="AG1603" s="12"/>
      <c r="AH1603" s="12"/>
      <c r="AI1603" s="12"/>
      <c r="AJ1603" s="26"/>
      <c r="AK1603" s="12"/>
      <c r="AL1603" s="12"/>
      <c r="AM1603" s="26"/>
      <c r="AN1603" s="12"/>
      <c r="AO1603" s="12"/>
      <c r="AP1603" s="12"/>
      <c r="AQ1603" s="26"/>
      <c r="AR1603" s="12"/>
      <c r="AS1603" s="11"/>
      <c r="AT1603" s="12"/>
      <c r="AU1603" s="26"/>
      <c r="AV1603" s="12"/>
      <c r="AW1603" s="12"/>
      <c r="AX1603" s="12"/>
      <c r="AY1603" s="12"/>
      <c r="AZ1603" s="12"/>
      <c r="BA1603" s="12"/>
      <c r="BB1603" s="12"/>
      <c r="BC1603" s="12"/>
      <c r="BD1603" s="12"/>
      <c r="BE1603" s="12"/>
      <c r="BF1603" s="11"/>
      <c r="BG1603" s="12"/>
      <c r="BH1603" s="12"/>
      <c r="BI1603" s="12"/>
      <c r="BJ1603" s="11"/>
      <c r="BK1603" s="12"/>
      <c r="BL1603" s="12"/>
      <c r="BM1603" s="12"/>
      <c r="BN1603" s="12"/>
      <c r="BO1603" s="12"/>
      <c r="BP1603" s="12"/>
      <c r="BQ1603" s="12"/>
      <c r="BR1603" s="12"/>
      <c r="BS1603" s="12"/>
      <c r="BT1603" s="12"/>
      <c r="BU1603" s="12"/>
      <c r="BV1603" s="12"/>
      <c r="BW1603" s="15"/>
      <c r="BX1603" s="12"/>
      <c r="BY1603" s="12"/>
      <c r="BZ1603" s="12"/>
      <c r="CA1603" s="12"/>
      <c r="CB1603" s="12"/>
      <c r="CC1603" s="12"/>
      <c r="CD1603" s="12"/>
    </row>
    <row r="1604" spans="3:82" ht="15.75" customHeight="1" x14ac:dyDescent="0.25">
      <c r="C1604" s="34"/>
      <c r="D1604" s="26"/>
      <c r="E1604" s="26"/>
      <c r="F1604" s="12"/>
      <c r="G1604" s="12"/>
      <c r="H1604" s="33"/>
      <c r="I1604" s="12"/>
      <c r="J1604" s="12"/>
      <c r="K1604" s="12"/>
      <c r="L1604" s="12"/>
      <c r="M1604" s="12"/>
      <c r="N1604" s="12"/>
      <c r="O1604" s="12"/>
      <c r="P1604" s="12"/>
      <c r="Q1604" s="26"/>
      <c r="R1604" s="12"/>
      <c r="S1604" s="12"/>
      <c r="T1604" s="12"/>
      <c r="U1604" s="12"/>
      <c r="V1604" s="12"/>
      <c r="W1604" s="12"/>
      <c r="X1604" s="12"/>
      <c r="Y1604" s="12"/>
      <c r="Z1604" s="26"/>
      <c r="AA1604" s="12"/>
      <c r="AB1604" s="12"/>
      <c r="AC1604" s="12"/>
      <c r="AD1604" s="12"/>
      <c r="AE1604" s="12"/>
      <c r="AF1604" s="26"/>
      <c r="AG1604" s="12"/>
      <c r="AH1604" s="12"/>
      <c r="AI1604" s="12"/>
      <c r="AJ1604" s="26"/>
      <c r="AK1604" s="12"/>
      <c r="AL1604" s="12"/>
      <c r="AM1604" s="26"/>
      <c r="AN1604" s="12"/>
      <c r="AO1604" s="12"/>
      <c r="AP1604" s="12"/>
      <c r="AQ1604" s="26"/>
      <c r="AR1604" s="12"/>
      <c r="AS1604" s="11"/>
      <c r="AT1604" s="12"/>
      <c r="AU1604" s="26"/>
      <c r="AV1604" s="12"/>
      <c r="AW1604" s="12"/>
      <c r="AX1604" s="12"/>
      <c r="AY1604" s="12"/>
      <c r="AZ1604" s="12"/>
      <c r="BA1604" s="12"/>
      <c r="BB1604" s="12"/>
      <c r="BC1604" s="12"/>
      <c r="BD1604" s="12"/>
      <c r="BE1604" s="12"/>
      <c r="BF1604" s="11"/>
      <c r="BG1604" s="12"/>
      <c r="BH1604" s="12"/>
      <c r="BI1604" s="12"/>
      <c r="BJ1604" s="11"/>
      <c r="BK1604" s="12"/>
      <c r="BL1604" s="12"/>
      <c r="BM1604" s="12"/>
      <c r="BN1604" s="12"/>
      <c r="BO1604" s="12"/>
      <c r="BP1604" s="12"/>
      <c r="BQ1604" s="12"/>
      <c r="BR1604" s="12"/>
      <c r="BS1604" s="12"/>
      <c r="BT1604" s="12"/>
      <c r="BU1604" s="12"/>
      <c r="BV1604" s="12"/>
      <c r="BW1604" s="15"/>
      <c r="BX1604" s="12"/>
      <c r="BY1604" s="12"/>
      <c r="BZ1604" s="12"/>
      <c r="CA1604" s="12"/>
      <c r="CB1604" s="12"/>
      <c r="CC1604" s="12"/>
      <c r="CD1604" s="12"/>
    </row>
    <row r="1605" spans="3:82" ht="15.75" customHeight="1" x14ac:dyDescent="0.25">
      <c r="C1605" s="34"/>
      <c r="D1605" s="26"/>
      <c r="E1605" s="26"/>
      <c r="F1605" s="12"/>
      <c r="G1605" s="12"/>
      <c r="H1605" s="33"/>
      <c r="I1605" s="12"/>
      <c r="J1605" s="12"/>
      <c r="K1605" s="12"/>
      <c r="L1605" s="12"/>
      <c r="M1605" s="12"/>
      <c r="N1605" s="12"/>
      <c r="O1605" s="12"/>
      <c r="P1605" s="12"/>
      <c r="Q1605" s="26"/>
      <c r="R1605" s="12"/>
      <c r="S1605" s="12"/>
      <c r="T1605" s="12"/>
      <c r="U1605" s="12"/>
      <c r="V1605" s="12"/>
      <c r="W1605" s="12"/>
      <c r="X1605" s="12"/>
      <c r="Y1605" s="12"/>
      <c r="Z1605" s="26"/>
      <c r="AA1605" s="12"/>
      <c r="AB1605" s="12"/>
      <c r="AC1605" s="12"/>
      <c r="AD1605" s="12"/>
      <c r="AE1605" s="12"/>
      <c r="AF1605" s="26"/>
      <c r="AG1605" s="12"/>
      <c r="AH1605" s="12"/>
      <c r="AI1605" s="12"/>
      <c r="AJ1605" s="26"/>
      <c r="AK1605" s="12"/>
      <c r="AL1605" s="12"/>
      <c r="AM1605" s="26"/>
      <c r="AN1605" s="12"/>
      <c r="AO1605" s="12"/>
      <c r="AP1605" s="12"/>
      <c r="AQ1605" s="26"/>
      <c r="AR1605" s="12"/>
      <c r="AS1605" s="11"/>
      <c r="AT1605" s="12"/>
      <c r="AU1605" s="26"/>
      <c r="AV1605" s="12"/>
      <c r="AW1605" s="12"/>
      <c r="AX1605" s="12"/>
      <c r="AY1605" s="12"/>
      <c r="AZ1605" s="12"/>
      <c r="BA1605" s="12"/>
      <c r="BB1605" s="12"/>
      <c r="BC1605" s="12"/>
      <c r="BD1605" s="12"/>
      <c r="BE1605" s="12"/>
      <c r="BF1605" s="11"/>
      <c r="BG1605" s="12"/>
      <c r="BH1605" s="12"/>
      <c r="BI1605" s="12"/>
      <c r="BJ1605" s="11"/>
      <c r="BK1605" s="12"/>
      <c r="BL1605" s="12"/>
      <c r="BM1605" s="12"/>
      <c r="BN1605" s="12"/>
      <c r="BO1605" s="12"/>
      <c r="BP1605" s="12"/>
      <c r="BQ1605" s="12"/>
      <c r="BR1605" s="12"/>
      <c r="BS1605" s="12"/>
      <c r="BT1605" s="12"/>
      <c r="BU1605" s="12"/>
      <c r="BV1605" s="12"/>
      <c r="BW1605" s="15"/>
      <c r="BX1605" s="12"/>
      <c r="BY1605" s="12"/>
      <c r="BZ1605" s="12"/>
      <c r="CA1605" s="12"/>
      <c r="CB1605" s="12"/>
      <c r="CC1605" s="12"/>
      <c r="CD1605" s="12"/>
    </row>
    <row r="1606" spans="3:82" ht="15.75" customHeight="1" x14ac:dyDescent="0.25">
      <c r="C1606" s="34"/>
      <c r="D1606" s="26"/>
      <c r="E1606" s="26"/>
      <c r="F1606" s="12"/>
      <c r="G1606" s="12"/>
      <c r="H1606" s="33"/>
      <c r="I1606" s="12"/>
      <c r="J1606" s="12"/>
      <c r="K1606" s="12"/>
      <c r="L1606" s="12"/>
      <c r="M1606" s="12"/>
      <c r="N1606" s="12"/>
      <c r="O1606" s="12"/>
      <c r="P1606" s="12"/>
      <c r="Q1606" s="26"/>
      <c r="R1606" s="12"/>
      <c r="S1606" s="12"/>
      <c r="T1606" s="12"/>
      <c r="U1606" s="12"/>
      <c r="V1606" s="12"/>
      <c r="W1606" s="12"/>
      <c r="X1606" s="12"/>
      <c r="Y1606" s="12"/>
      <c r="Z1606" s="26"/>
      <c r="AA1606" s="12"/>
      <c r="AB1606" s="12"/>
      <c r="AC1606" s="12"/>
      <c r="AD1606" s="12"/>
      <c r="AE1606" s="12"/>
      <c r="AF1606" s="26"/>
      <c r="AG1606" s="12"/>
      <c r="AH1606" s="12"/>
      <c r="AI1606" s="12"/>
      <c r="AJ1606" s="26"/>
      <c r="AK1606" s="12"/>
      <c r="AL1606" s="12"/>
      <c r="AM1606" s="26"/>
      <c r="AN1606" s="12"/>
      <c r="AO1606" s="12"/>
      <c r="AP1606" s="12"/>
      <c r="AQ1606" s="26"/>
      <c r="AR1606" s="12"/>
      <c r="AS1606" s="11"/>
      <c r="AT1606" s="12"/>
      <c r="AU1606" s="26"/>
      <c r="AV1606" s="12"/>
      <c r="AW1606" s="12"/>
      <c r="AX1606" s="12"/>
      <c r="AY1606" s="12"/>
      <c r="AZ1606" s="12"/>
      <c r="BA1606" s="12"/>
      <c r="BB1606" s="12"/>
      <c r="BC1606" s="12"/>
      <c r="BD1606" s="12"/>
      <c r="BE1606" s="12"/>
      <c r="BF1606" s="11"/>
      <c r="BG1606" s="12"/>
      <c r="BH1606" s="12"/>
      <c r="BI1606" s="12"/>
      <c r="BJ1606" s="11"/>
      <c r="BK1606" s="12"/>
      <c r="BL1606" s="12"/>
      <c r="BM1606" s="12"/>
      <c r="BN1606" s="12"/>
      <c r="BO1606" s="12"/>
      <c r="BP1606" s="12"/>
      <c r="BQ1606" s="12"/>
      <c r="BR1606" s="12"/>
      <c r="BS1606" s="12"/>
      <c r="BT1606" s="12"/>
      <c r="BU1606" s="12"/>
      <c r="BV1606" s="12"/>
      <c r="BW1606" s="15"/>
      <c r="BX1606" s="12"/>
      <c r="BY1606" s="12"/>
      <c r="BZ1606" s="12"/>
      <c r="CA1606" s="12"/>
      <c r="CB1606" s="12"/>
      <c r="CC1606" s="12"/>
      <c r="CD1606" s="12"/>
    </row>
    <row r="1607" spans="3:82" ht="15.75" customHeight="1" x14ac:dyDescent="0.25">
      <c r="C1607" s="34"/>
      <c r="D1607" s="26"/>
      <c r="E1607" s="26"/>
      <c r="F1607" s="12"/>
      <c r="G1607" s="12"/>
      <c r="H1607" s="33"/>
      <c r="I1607" s="12"/>
      <c r="J1607" s="12"/>
      <c r="K1607" s="12"/>
      <c r="L1607" s="12"/>
      <c r="M1607" s="12"/>
      <c r="N1607" s="12"/>
      <c r="O1607" s="12"/>
      <c r="P1607" s="12"/>
      <c r="Q1607" s="26"/>
      <c r="R1607" s="12"/>
      <c r="S1607" s="12"/>
      <c r="T1607" s="12"/>
      <c r="U1607" s="12"/>
      <c r="V1607" s="12"/>
      <c r="W1607" s="12"/>
      <c r="X1607" s="12"/>
      <c r="Y1607" s="12"/>
      <c r="Z1607" s="26"/>
      <c r="AA1607" s="12"/>
      <c r="AB1607" s="12"/>
      <c r="AC1607" s="12"/>
      <c r="AD1607" s="12"/>
      <c r="AE1607" s="12"/>
      <c r="AF1607" s="26"/>
      <c r="AG1607" s="12"/>
      <c r="AH1607" s="12"/>
      <c r="AI1607" s="12"/>
      <c r="AJ1607" s="26"/>
      <c r="AK1607" s="12"/>
      <c r="AL1607" s="12"/>
      <c r="AM1607" s="26"/>
      <c r="AN1607" s="12"/>
      <c r="AO1607" s="12"/>
      <c r="AP1607" s="12"/>
      <c r="AQ1607" s="26"/>
      <c r="AR1607" s="12"/>
      <c r="AS1607" s="11"/>
      <c r="AT1607" s="12"/>
      <c r="AU1607" s="26"/>
      <c r="AV1607" s="12"/>
      <c r="AW1607" s="12"/>
      <c r="AX1607" s="12"/>
      <c r="AY1607" s="12"/>
      <c r="AZ1607" s="12"/>
      <c r="BA1607" s="12"/>
      <c r="BB1607" s="12"/>
      <c r="BC1607" s="12"/>
      <c r="BD1607" s="12"/>
      <c r="BE1607" s="12"/>
      <c r="BF1607" s="11"/>
      <c r="BG1607" s="12"/>
      <c r="BH1607" s="12"/>
      <c r="BI1607" s="12"/>
      <c r="BJ1607" s="11"/>
      <c r="BK1607" s="12"/>
      <c r="BL1607" s="12"/>
      <c r="BM1607" s="12"/>
      <c r="BN1607" s="12"/>
      <c r="BO1607" s="12"/>
      <c r="BP1607" s="12"/>
      <c r="BQ1607" s="12"/>
      <c r="BR1607" s="12"/>
      <c r="BS1607" s="12"/>
      <c r="BT1607" s="12"/>
      <c r="BU1607" s="12"/>
      <c r="BV1607" s="12"/>
      <c r="BW1607" s="15"/>
      <c r="BX1607" s="12"/>
      <c r="BY1607" s="12"/>
      <c r="BZ1607" s="12"/>
      <c r="CA1607" s="12"/>
      <c r="CB1607" s="12"/>
      <c r="CC1607" s="12"/>
      <c r="CD1607" s="12"/>
    </row>
    <row r="1608" spans="3:82" ht="15.75" customHeight="1" x14ac:dyDescent="0.25">
      <c r="C1608" s="34"/>
      <c r="D1608" s="26"/>
      <c r="E1608" s="26"/>
      <c r="F1608" s="12"/>
      <c r="G1608" s="12"/>
      <c r="H1608" s="33"/>
      <c r="I1608" s="12"/>
      <c r="J1608" s="12"/>
      <c r="K1608" s="12"/>
      <c r="L1608" s="12"/>
      <c r="M1608" s="12"/>
      <c r="N1608" s="12"/>
      <c r="O1608" s="12"/>
      <c r="P1608" s="12"/>
      <c r="Q1608" s="26"/>
      <c r="R1608" s="12"/>
      <c r="S1608" s="12"/>
      <c r="T1608" s="12"/>
      <c r="U1608" s="12"/>
      <c r="V1608" s="12"/>
      <c r="W1608" s="12"/>
      <c r="X1608" s="12"/>
      <c r="Y1608" s="12"/>
      <c r="Z1608" s="26"/>
      <c r="AA1608" s="12"/>
      <c r="AB1608" s="12"/>
      <c r="AC1608" s="12"/>
      <c r="AD1608" s="12"/>
      <c r="AE1608" s="12"/>
      <c r="AF1608" s="26"/>
      <c r="AG1608" s="12"/>
      <c r="AH1608" s="12"/>
      <c r="AI1608" s="12"/>
      <c r="AJ1608" s="26"/>
      <c r="AK1608" s="12"/>
      <c r="AL1608" s="12"/>
      <c r="AM1608" s="26"/>
      <c r="AN1608" s="12"/>
      <c r="AO1608" s="12"/>
      <c r="AP1608" s="12"/>
      <c r="AQ1608" s="26"/>
      <c r="AR1608" s="12"/>
      <c r="AS1608" s="11"/>
      <c r="AT1608" s="12"/>
      <c r="AU1608" s="26"/>
      <c r="AV1608" s="12"/>
      <c r="AW1608" s="12"/>
      <c r="AX1608" s="12"/>
      <c r="AY1608" s="12"/>
      <c r="AZ1608" s="12"/>
      <c r="BA1608" s="12"/>
      <c r="BB1608" s="12"/>
      <c r="BC1608" s="12"/>
      <c r="BD1608" s="12"/>
      <c r="BE1608" s="12"/>
      <c r="BF1608" s="11"/>
      <c r="BG1608" s="12"/>
      <c r="BH1608" s="12"/>
      <c r="BI1608" s="12"/>
      <c r="BJ1608" s="11"/>
      <c r="BK1608" s="12"/>
      <c r="BL1608" s="12"/>
      <c r="BM1608" s="12"/>
      <c r="BN1608" s="12"/>
      <c r="BO1608" s="12"/>
      <c r="BP1608" s="12"/>
      <c r="BQ1608" s="12"/>
      <c r="BR1608" s="12"/>
      <c r="BS1608" s="12"/>
      <c r="BT1608" s="12"/>
      <c r="BU1608" s="12"/>
      <c r="BV1608" s="12"/>
      <c r="BW1608" s="15"/>
      <c r="BX1608" s="12"/>
      <c r="BY1608" s="12"/>
      <c r="BZ1608" s="12"/>
      <c r="CA1608" s="12"/>
      <c r="CB1608" s="12"/>
      <c r="CC1608" s="12"/>
      <c r="CD1608" s="12"/>
    </row>
    <row r="1609" spans="3:82" ht="15.75" customHeight="1" x14ac:dyDescent="0.25">
      <c r="C1609" s="34"/>
      <c r="D1609" s="26"/>
      <c r="E1609" s="26"/>
      <c r="F1609" s="12"/>
      <c r="G1609" s="12"/>
      <c r="H1609" s="33"/>
      <c r="I1609" s="12"/>
      <c r="J1609" s="12"/>
      <c r="K1609" s="12"/>
      <c r="L1609" s="12"/>
      <c r="M1609" s="12"/>
      <c r="N1609" s="12"/>
      <c r="O1609" s="12"/>
      <c r="P1609" s="12"/>
      <c r="Q1609" s="26"/>
      <c r="R1609" s="12"/>
      <c r="S1609" s="12"/>
      <c r="T1609" s="12"/>
      <c r="U1609" s="12"/>
      <c r="V1609" s="12"/>
      <c r="W1609" s="12"/>
      <c r="X1609" s="12"/>
      <c r="Y1609" s="12"/>
      <c r="Z1609" s="26"/>
      <c r="AA1609" s="12"/>
      <c r="AB1609" s="12"/>
      <c r="AC1609" s="12"/>
      <c r="AD1609" s="12"/>
      <c r="AE1609" s="12"/>
      <c r="AF1609" s="26"/>
      <c r="AG1609" s="12"/>
      <c r="AH1609" s="12"/>
      <c r="AI1609" s="12"/>
      <c r="AJ1609" s="26"/>
      <c r="AK1609" s="12"/>
      <c r="AL1609" s="12"/>
      <c r="AM1609" s="26"/>
      <c r="AN1609" s="12"/>
      <c r="AO1609" s="12"/>
      <c r="AP1609" s="12"/>
      <c r="AQ1609" s="26"/>
      <c r="AR1609" s="12"/>
      <c r="AS1609" s="11"/>
      <c r="AT1609" s="12"/>
      <c r="AU1609" s="26"/>
      <c r="AV1609" s="12"/>
      <c r="AW1609" s="12"/>
      <c r="AX1609" s="12"/>
      <c r="AY1609" s="12"/>
      <c r="AZ1609" s="12"/>
      <c r="BA1609" s="12"/>
      <c r="BB1609" s="12"/>
      <c r="BC1609" s="12"/>
      <c r="BD1609" s="12"/>
      <c r="BE1609" s="12"/>
      <c r="BF1609" s="11"/>
      <c r="BG1609" s="12"/>
      <c r="BH1609" s="12"/>
      <c r="BI1609" s="12"/>
      <c r="BJ1609" s="11"/>
      <c r="BK1609" s="12"/>
      <c r="BL1609" s="12"/>
      <c r="BM1609" s="12"/>
      <c r="BN1609" s="12"/>
      <c r="BO1609" s="12"/>
      <c r="BP1609" s="12"/>
      <c r="BQ1609" s="12"/>
      <c r="BR1609" s="12"/>
      <c r="BS1609" s="12"/>
      <c r="BT1609" s="12"/>
      <c r="BU1609" s="12"/>
      <c r="BV1609" s="12"/>
      <c r="BW1609" s="15"/>
      <c r="BX1609" s="12"/>
      <c r="BY1609" s="12"/>
      <c r="BZ1609" s="12"/>
      <c r="CA1609" s="12"/>
      <c r="CB1609" s="12"/>
      <c r="CC1609" s="12"/>
      <c r="CD1609" s="12"/>
    </row>
    <row r="1610" spans="3:82" ht="15.75" customHeight="1" x14ac:dyDescent="0.25">
      <c r="C1610" s="34"/>
      <c r="D1610" s="26"/>
      <c r="E1610" s="26"/>
      <c r="F1610" s="12"/>
      <c r="G1610" s="12"/>
      <c r="H1610" s="33"/>
      <c r="I1610" s="12"/>
      <c r="J1610" s="12"/>
      <c r="K1610" s="12"/>
      <c r="L1610" s="12"/>
      <c r="M1610" s="12"/>
      <c r="N1610" s="12"/>
      <c r="O1610" s="12"/>
      <c r="P1610" s="12"/>
      <c r="Q1610" s="26"/>
      <c r="R1610" s="12"/>
      <c r="S1610" s="12"/>
      <c r="T1610" s="12"/>
      <c r="U1610" s="12"/>
      <c r="V1610" s="12"/>
      <c r="W1610" s="12"/>
      <c r="X1610" s="12"/>
      <c r="Y1610" s="12"/>
      <c r="Z1610" s="26"/>
      <c r="AA1610" s="12"/>
      <c r="AB1610" s="12"/>
      <c r="AC1610" s="12"/>
      <c r="AD1610" s="12"/>
      <c r="AE1610" s="12"/>
      <c r="AF1610" s="26"/>
      <c r="AG1610" s="12"/>
      <c r="AH1610" s="12"/>
      <c r="AI1610" s="12"/>
      <c r="AJ1610" s="26"/>
      <c r="AK1610" s="12"/>
      <c r="AL1610" s="12"/>
      <c r="AM1610" s="26"/>
      <c r="AN1610" s="12"/>
      <c r="AO1610" s="12"/>
      <c r="AP1610" s="12"/>
      <c r="AQ1610" s="26"/>
      <c r="AR1610" s="12"/>
      <c r="AS1610" s="11"/>
      <c r="AT1610" s="12"/>
      <c r="AU1610" s="26"/>
      <c r="AV1610" s="12"/>
      <c r="AW1610" s="12"/>
      <c r="AX1610" s="12"/>
      <c r="AY1610" s="12"/>
      <c r="AZ1610" s="12"/>
      <c r="BA1610" s="12"/>
      <c r="BB1610" s="12"/>
      <c r="BC1610" s="12"/>
      <c r="BD1610" s="12"/>
      <c r="BE1610" s="12"/>
      <c r="BF1610" s="11"/>
      <c r="BG1610" s="12"/>
      <c r="BH1610" s="12"/>
      <c r="BI1610" s="12"/>
      <c r="BJ1610" s="11"/>
      <c r="BK1610" s="12"/>
      <c r="BL1610" s="12"/>
      <c r="BM1610" s="12"/>
      <c r="BN1610" s="12"/>
      <c r="BO1610" s="12"/>
      <c r="BP1610" s="12"/>
      <c r="BQ1610" s="12"/>
      <c r="BR1610" s="12"/>
      <c r="BS1610" s="12"/>
      <c r="BT1610" s="12"/>
      <c r="BU1610" s="12"/>
      <c r="BV1610" s="12"/>
      <c r="BW1610" s="15"/>
      <c r="BX1610" s="12"/>
      <c r="BY1610" s="12"/>
      <c r="BZ1610" s="12"/>
      <c r="CA1610" s="12"/>
      <c r="CB1610" s="12"/>
      <c r="CC1610" s="12"/>
      <c r="CD1610" s="12"/>
    </row>
    <row r="1611" spans="3:82" ht="15.75" customHeight="1" x14ac:dyDescent="0.25">
      <c r="C1611" s="34"/>
      <c r="D1611" s="26"/>
      <c r="E1611" s="26"/>
      <c r="F1611" s="12"/>
      <c r="G1611" s="12"/>
      <c r="H1611" s="33"/>
      <c r="I1611" s="12"/>
      <c r="J1611" s="12"/>
      <c r="K1611" s="12"/>
      <c r="L1611" s="12"/>
      <c r="M1611" s="12"/>
      <c r="N1611" s="12"/>
      <c r="O1611" s="12"/>
      <c r="P1611" s="12"/>
      <c r="Q1611" s="26"/>
      <c r="R1611" s="12"/>
      <c r="S1611" s="12"/>
      <c r="T1611" s="12"/>
      <c r="U1611" s="12"/>
      <c r="V1611" s="12"/>
      <c r="W1611" s="12"/>
      <c r="X1611" s="12"/>
      <c r="Y1611" s="12"/>
      <c r="Z1611" s="26"/>
      <c r="AA1611" s="12"/>
      <c r="AB1611" s="12"/>
      <c r="AC1611" s="12"/>
      <c r="AD1611" s="12"/>
      <c r="AE1611" s="12"/>
      <c r="AF1611" s="26"/>
      <c r="AG1611" s="12"/>
      <c r="AH1611" s="12"/>
      <c r="AI1611" s="12"/>
      <c r="AJ1611" s="26"/>
      <c r="AK1611" s="12"/>
      <c r="AL1611" s="12"/>
      <c r="AM1611" s="26"/>
      <c r="AN1611" s="12"/>
      <c r="AO1611" s="12"/>
      <c r="AP1611" s="12"/>
      <c r="AQ1611" s="26"/>
      <c r="AR1611" s="12"/>
      <c r="AS1611" s="11"/>
      <c r="AT1611" s="12"/>
      <c r="AU1611" s="26"/>
      <c r="AV1611" s="12"/>
      <c r="AW1611" s="12"/>
      <c r="AX1611" s="12"/>
      <c r="AY1611" s="12"/>
      <c r="AZ1611" s="12"/>
      <c r="BA1611" s="12"/>
      <c r="BB1611" s="12"/>
      <c r="BC1611" s="12"/>
      <c r="BD1611" s="12"/>
      <c r="BE1611" s="12"/>
      <c r="BF1611" s="11"/>
      <c r="BG1611" s="12"/>
      <c r="BH1611" s="12"/>
      <c r="BI1611" s="12"/>
      <c r="BJ1611" s="11"/>
      <c r="BK1611" s="12"/>
      <c r="BL1611" s="12"/>
      <c r="BM1611" s="12"/>
      <c r="BN1611" s="12"/>
      <c r="BO1611" s="12"/>
      <c r="BP1611" s="12"/>
      <c r="BQ1611" s="12"/>
      <c r="BR1611" s="12"/>
      <c r="BS1611" s="12"/>
      <c r="BT1611" s="12"/>
      <c r="BU1611" s="12"/>
      <c r="BV1611" s="12"/>
      <c r="BW1611" s="15"/>
      <c r="BX1611" s="12"/>
      <c r="BY1611" s="12"/>
      <c r="BZ1611" s="12"/>
      <c r="CA1611" s="12"/>
      <c r="CB1611" s="12"/>
      <c r="CC1611" s="12"/>
      <c r="CD1611" s="12"/>
    </row>
    <row r="1612" spans="3:82" ht="15.75" customHeight="1" x14ac:dyDescent="0.25">
      <c r="C1612" s="34"/>
      <c r="D1612" s="26"/>
      <c r="E1612" s="26"/>
      <c r="F1612" s="12"/>
      <c r="G1612" s="12"/>
      <c r="H1612" s="33"/>
      <c r="I1612" s="12"/>
      <c r="J1612" s="12"/>
      <c r="K1612" s="12"/>
      <c r="L1612" s="12"/>
      <c r="M1612" s="12"/>
      <c r="N1612" s="12"/>
      <c r="O1612" s="12"/>
      <c r="P1612" s="12"/>
      <c r="Q1612" s="26"/>
      <c r="R1612" s="12"/>
      <c r="S1612" s="12"/>
      <c r="T1612" s="12"/>
      <c r="U1612" s="12"/>
      <c r="V1612" s="12"/>
      <c r="W1612" s="12"/>
      <c r="X1612" s="12"/>
      <c r="Y1612" s="12"/>
      <c r="Z1612" s="26"/>
      <c r="AA1612" s="12"/>
      <c r="AB1612" s="12"/>
      <c r="AC1612" s="12"/>
      <c r="AD1612" s="12"/>
      <c r="AE1612" s="12"/>
      <c r="AF1612" s="26"/>
      <c r="AG1612" s="12"/>
      <c r="AH1612" s="12"/>
      <c r="AI1612" s="12"/>
      <c r="AJ1612" s="26"/>
      <c r="AK1612" s="12"/>
      <c r="AL1612" s="12"/>
      <c r="AM1612" s="26"/>
      <c r="AN1612" s="12"/>
      <c r="AO1612" s="12"/>
      <c r="AP1612" s="12"/>
      <c r="AQ1612" s="26"/>
      <c r="AR1612" s="12"/>
      <c r="AS1612" s="11"/>
      <c r="AT1612" s="12"/>
      <c r="AU1612" s="26"/>
      <c r="AV1612" s="12"/>
      <c r="AW1612" s="12"/>
      <c r="AX1612" s="12"/>
      <c r="AY1612" s="12"/>
      <c r="AZ1612" s="12"/>
      <c r="BA1612" s="12"/>
      <c r="BB1612" s="12"/>
      <c r="BC1612" s="12"/>
      <c r="BD1612" s="12"/>
      <c r="BE1612" s="12"/>
      <c r="BF1612" s="11"/>
      <c r="BG1612" s="12"/>
      <c r="BH1612" s="12"/>
      <c r="BI1612" s="12"/>
      <c r="BJ1612" s="11"/>
      <c r="BK1612" s="12"/>
      <c r="BL1612" s="12"/>
      <c r="BM1612" s="12"/>
      <c r="BN1612" s="12"/>
      <c r="BO1612" s="12"/>
      <c r="BP1612" s="12"/>
      <c r="BQ1612" s="12"/>
      <c r="BR1612" s="12"/>
      <c r="BS1612" s="12"/>
      <c r="BT1612" s="12"/>
      <c r="BU1612" s="12"/>
      <c r="BV1612" s="12"/>
      <c r="BW1612" s="15"/>
      <c r="BX1612" s="12"/>
      <c r="BY1612" s="12"/>
      <c r="BZ1612" s="12"/>
      <c r="CA1612" s="12"/>
      <c r="CB1612" s="12"/>
      <c r="CC1612" s="12"/>
      <c r="CD1612" s="12"/>
    </row>
    <row r="1613" spans="3:82" ht="15.75" customHeight="1" x14ac:dyDescent="0.25">
      <c r="C1613" s="34"/>
      <c r="D1613" s="26"/>
      <c r="E1613" s="26"/>
      <c r="F1613" s="12"/>
      <c r="G1613" s="12"/>
      <c r="H1613" s="33"/>
      <c r="I1613" s="12"/>
      <c r="J1613" s="12"/>
      <c r="K1613" s="12"/>
      <c r="L1613" s="12"/>
      <c r="M1613" s="12"/>
      <c r="N1613" s="12"/>
      <c r="O1613" s="12"/>
      <c r="P1613" s="12"/>
      <c r="Q1613" s="26"/>
      <c r="R1613" s="12"/>
      <c r="S1613" s="12"/>
      <c r="T1613" s="12"/>
      <c r="U1613" s="12"/>
      <c r="V1613" s="12"/>
      <c r="W1613" s="12"/>
      <c r="X1613" s="12"/>
      <c r="Y1613" s="12"/>
      <c r="Z1613" s="26"/>
      <c r="AA1613" s="12"/>
      <c r="AB1613" s="12"/>
      <c r="AC1613" s="12"/>
      <c r="AD1613" s="12"/>
      <c r="AE1613" s="12"/>
      <c r="AF1613" s="26"/>
      <c r="AG1613" s="12"/>
      <c r="AH1613" s="12"/>
      <c r="AI1613" s="12"/>
      <c r="AJ1613" s="26"/>
      <c r="AK1613" s="12"/>
      <c r="AL1613" s="12"/>
      <c r="AM1613" s="26"/>
      <c r="AN1613" s="12"/>
      <c r="AO1613" s="12"/>
      <c r="AP1613" s="12"/>
      <c r="AQ1613" s="26"/>
      <c r="AR1613" s="12"/>
      <c r="AS1613" s="11"/>
      <c r="AT1613" s="12"/>
      <c r="AU1613" s="26"/>
      <c r="AV1613" s="12"/>
      <c r="AW1613" s="12"/>
      <c r="AX1613" s="12"/>
      <c r="AY1613" s="12"/>
      <c r="AZ1613" s="12"/>
      <c r="BA1613" s="12"/>
      <c r="BB1613" s="12"/>
      <c r="BC1613" s="12"/>
      <c r="BD1613" s="12"/>
      <c r="BE1613" s="12"/>
      <c r="BF1613" s="11"/>
      <c r="BG1613" s="12"/>
      <c r="BH1613" s="12"/>
      <c r="BI1613" s="12"/>
      <c r="BJ1613" s="11"/>
      <c r="BK1613" s="12"/>
      <c r="BL1613" s="12"/>
      <c r="BM1613" s="12"/>
      <c r="BN1613" s="12"/>
      <c r="BO1613" s="12"/>
      <c r="BP1613" s="12"/>
      <c r="BQ1613" s="12"/>
      <c r="BR1613" s="12"/>
      <c r="BS1613" s="12"/>
      <c r="BT1613" s="12"/>
      <c r="BU1613" s="12"/>
      <c r="BV1613" s="12"/>
      <c r="BW1613" s="15"/>
      <c r="BX1613" s="12"/>
      <c r="BY1613" s="12"/>
      <c r="BZ1613" s="12"/>
      <c r="CA1613" s="12"/>
      <c r="CB1613" s="12"/>
      <c r="CC1613" s="12"/>
      <c r="CD1613" s="12"/>
    </row>
    <row r="1614" spans="3:82" ht="15.75" customHeight="1" x14ac:dyDescent="0.25">
      <c r="C1614" s="34"/>
      <c r="D1614" s="26"/>
      <c r="E1614" s="26"/>
      <c r="F1614" s="12"/>
      <c r="G1614" s="12"/>
      <c r="H1614" s="33"/>
      <c r="I1614" s="12"/>
      <c r="J1614" s="12"/>
      <c r="K1614" s="12"/>
      <c r="L1614" s="12"/>
      <c r="M1614" s="12"/>
      <c r="N1614" s="12"/>
      <c r="O1614" s="12"/>
      <c r="P1614" s="12"/>
      <c r="Q1614" s="26"/>
      <c r="R1614" s="12"/>
      <c r="S1614" s="12"/>
      <c r="T1614" s="12"/>
      <c r="U1614" s="12"/>
      <c r="V1614" s="12"/>
      <c r="W1614" s="12"/>
      <c r="X1614" s="12"/>
      <c r="Y1614" s="12"/>
      <c r="Z1614" s="26"/>
      <c r="AA1614" s="12"/>
      <c r="AB1614" s="12"/>
      <c r="AC1614" s="12"/>
      <c r="AD1614" s="12"/>
      <c r="AE1614" s="12"/>
      <c r="AF1614" s="26"/>
      <c r="AG1614" s="12"/>
      <c r="AH1614" s="12"/>
      <c r="AI1614" s="12"/>
      <c r="AJ1614" s="26"/>
      <c r="AK1614" s="12"/>
      <c r="AL1614" s="12"/>
      <c r="AM1614" s="26"/>
      <c r="AN1614" s="12"/>
      <c r="AO1614" s="12"/>
      <c r="AP1614" s="12"/>
      <c r="AQ1614" s="26"/>
      <c r="AR1614" s="12"/>
      <c r="AS1614" s="11"/>
      <c r="AT1614" s="12"/>
      <c r="AU1614" s="26"/>
      <c r="AV1614" s="12"/>
      <c r="AW1614" s="12"/>
      <c r="AX1614" s="12"/>
      <c r="AY1614" s="12"/>
      <c r="AZ1614" s="12"/>
      <c r="BA1614" s="12"/>
      <c r="BB1614" s="12"/>
      <c r="BC1614" s="12"/>
      <c r="BD1614" s="12"/>
      <c r="BE1614" s="12"/>
      <c r="BF1614" s="11"/>
      <c r="BG1614" s="12"/>
      <c r="BH1614" s="12"/>
      <c r="BI1614" s="12"/>
      <c r="BJ1614" s="11"/>
      <c r="BK1614" s="12"/>
      <c r="BL1614" s="12"/>
      <c r="BM1614" s="12"/>
      <c r="BN1614" s="12"/>
      <c r="BO1614" s="12"/>
      <c r="BP1614" s="12"/>
      <c r="BQ1614" s="12"/>
      <c r="BR1614" s="12"/>
      <c r="BS1614" s="12"/>
      <c r="BT1614" s="12"/>
      <c r="BU1614" s="12"/>
      <c r="BV1614" s="12"/>
      <c r="BW1614" s="15"/>
      <c r="BX1614" s="12"/>
      <c r="BY1614" s="12"/>
      <c r="BZ1614" s="12"/>
      <c r="CA1614" s="12"/>
      <c r="CB1614" s="12"/>
      <c r="CC1614" s="12"/>
      <c r="CD1614" s="12"/>
    </row>
    <row r="1615" spans="3:82" ht="15.75" customHeight="1" x14ac:dyDescent="0.25">
      <c r="C1615" s="34"/>
      <c r="D1615" s="26"/>
      <c r="E1615" s="26"/>
      <c r="F1615" s="12"/>
      <c r="G1615" s="12"/>
      <c r="H1615" s="33"/>
      <c r="I1615" s="12"/>
      <c r="J1615" s="12"/>
      <c r="K1615" s="12"/>
      <c r="L1615" s="12"/>
      <c r="M1615" s="12"/>
      <c r="N1615" s="12"/>
      <c r="O1615" s="12"/>
      <c r="P1615" s="12"/>
      <c r="Q1615" s="26"/>
      <c r="R1615" s="12"/>
      <c r="S1615" s="12"/>
      <c r="T1615" s="12"/>
      <c r="U1615" s="12"/>
      <c r="V1615" s="12"/>
      <c r="W1615" s="12"/>
      <c r="X1615" s="12"/>
      <c r="Y1615" s="12"/>
      <c r="Z1615" s="26"/>
      <c r="AA1615" s="12"/>
      <c r="AB1615" s="12"/>
      <c r="AC1615" s="12"/>
      <c r="AD1615" s="12"/>
      <c r="AE1615" s="12"/>
      <c r="AF1615" s="26"/>
      <c r="AG1615" s="12"/>
      <c r="AH1615" s="12"/>
      <c r="AI1615" s="12"/>
      <c r="AJ1615" s="26"/>
      <c r="AK1615" s="12"/>
      <c r="AL1615" s="12"/>
      <c r="AM1615" s="26"/>
      <c r="AN1615" s="12"/>
      <c r="AO1615" s="12"/>
      <c r="AP1615" s="12"/>
      <c r="AQ1615" s="26"/>
      <c r="AR1615" s="12"/>
      <c r="AS1615" s="11"/>
      <c r="AT1615" s="12"/>
      <c r="AU1615" s="26"/>
      <c r="AV1615" s="12"/>
      <c r="AW1615" s="12"/>
      <c r="AX1615" s="12"/>
      <c r="AY1615" s="12"/>
      <c r="AZ1615" s="12"/>
      <c r="BA1615" s="12"/>
      <c r="BB1615" s="12"/>
      <c r="BC1615" s="12"/>
      <c r="BD1615" s="12"/>
      <c r="BE1615" s="12"/>
      <c r="BF1615" s="11"/>
      <c r="BG1615" s="12"/>
      <c r="BH1615" s="12"/>
      <c r="BI1615" s="12"/>
      <c r="BJ1615" s="11"/>
      <c r="BK1615" s="12"/>
      <c r="BL1615" s="12"/>
      <c r="BM1615" s="12"/>
      <c r="BN1615" s="12"/>
      <c r="BO1615" s="12"/>
      <c r="BP1615" s="12"/>
      <c r="BQ1615" s="12"/>
      <c r="BR1615" s="12"/>
      <c r="BS1615" s="12"/>
      <c r="BT1615" s="12"/>
      <c r="BU1615" s="12"/>
      <c r="BV1615" s="12"/>
      <c r="BW1615" s="15"/>
      <c r="BX1615" s="12"/>
      <c r="BY1615" s="12"/>
      <c r="BZ1615" s="12"/>
      <c r="CA1615" s="12"/>
      <c r="CB1615" s="12"/>
      <c r="CC1615" s="12"/>
      <c r="CD1615" s="12"/>
    </row>
    <row r="1616" spans="3:82" ht="15.75" customHeight="1" x14ac:dyDescent="0.25">
      <c r="C1616" s="34"/>
      <c r="D1616" s="26"/>
      <c r="E1616" s="26"/>
      <c r="F1616" s="12"/>
      <c r="G1616" s="12"/>
      <c r="H1616" s="33"/>
      <c r="I1616" s="12"/>
      <c r="J1616" s="12"/>
      <c r="K1616" s="12"/>
      <c r="L1616" s="12"/>
      <c r="M1616" s="12"/>
      <c r="N1616" s="12"/>
      <c r="O1616" s="12"/>
      <c r="P1616" s="12"/>
      <c r="Q1616" s="26"/>
      <c r="R1616" s="12"/>
      <c r="S1616" s="12"/>
      <c r="T1616" s="12"/>
      <c r="U1616" s="12"/>
      <c r="V1616" s="12"/>
      <c r="W1616" s="12"/>
      <c r="X1616" s="12"/>
      <c r="Y1616" s="12"/>
      <c r="Z1616" s="26"/>
      <c r="AA1616" s="12"/>
      <c r="AB1616" s="12"/>
      <c r="AC1616" s="12"/>
      <c r="AD1616" s="12"/>
      <c r="AE1616" s="12"/>
      <c r="AF1616" s="26"/>
      <c r="AG1616" s="12"/>
      <c r="AH1616" s="12"/>
      <c r="AI1616" s="12"/>
      <c r="AJ1616" s="26"/>
      <c r="AK1616" s="12"/>
      <c r="AL1616" s="12"/>
      <c r="AM1616" s="26"/>
      <c r="AN1616" s="12"/>
      <c r="AO1616" s="12"/>
      <c r="AP1616" s="12"/>
      <c r="AQ1616" s="26"/>
      <c r="AR1616" s="12"/>
      <c r="AS1616" s="11"/>
      <c r="AT1616" s="12"/>
      <c r="AU1616" s="26"/>
      <c r="AV1616" s="12"/>
      <c r="AW1616" s="12"/>
      <c r="AX1616" s="12"/>
      <c r="AY1616" s="12"/>
      <c r="AZ1616" s="12"/>
      <c r="BA1616" s="12"/>
      <c r="BB1616" s="12"/>
      <c r="BC1616" s="12"/>
      <c r="BD1616" s="12"/>
      <c r="BE1616" s="12"/>
      <c r="BF1616" s="11"/>
      <c r="BG1616" s="12"/>
      <c r="BH1616" s="12"/>
      <c r="BI1616" s="12"/>
      <c r="BJ1616" s="11"/>
      <c r="BK1616" s="12"/>
      <c r="BL1616" s="12"/>
      <c r="BM1616" s="12"/>
      <c r="BN1616" s="12"/>
      <c r="BO1616" s="12"/>
      <c r="BP1616" s="12"/>
      <c r="BQ1616" s="12"/>
      <c r="BR1616" s="12"/>
      <c r="BS1616" s="12"/>
      <c r="BT1616" s="12"/>
      <c r="BU1616" s="12"/>
      <c r="BV1616" s="12"/>
      <c r="BW1616" s="15"/>
      <c r="BX1616" s="12"/>
      <c r="BY1616" s="12"/>
      <c r="BZ1616" s="12"/>
      <c r="CA1616" s="12"/>
      <c r="CB1616" s="12"/>
      <c r="CC1616" s="12"/>
      <c r="CD1616" s="12"/>
    </row>
    <row r="1617" spans="3:82" ht="15.75" customHeight="1" x14ac:dyDescent="0.25">
      <c r="C1617" s="34"/>
      <c r="D1617" s="26"/>
      <c r="E1617" s="26"/>
      <c r="F1617" s="12"/>
      <c r="G1617" s="12"/>
      <c r="H1617" s="33"/>
      <c r="I1617" s="12"/>
      <c r="J1617" s="12"/>
      <c r="K1617" s="12"/>
      <c r="L1617" s="12"/>
      <c r="M1617" s="12"/>
      <c r="N1617" s="12"/>
      <c r="O1617" s="12"/>
      <c r="P1617" s="12"/>
      <c r="Q1617" s="26"/>
      <c r="R1617" s="12"/>
      <c r="S1617" s="12"/>
      <c r="T1617" s="12"/>
      <c r="U1617" s="12"/>
      <c r="V1617" s="12"/>
      <c r="W1617" s="12"/>
      <c r="X1617" s="12"/>
      <c r="Y1617" s="12"/>
      <c r="Z1617" s="26"/>
      <c r="AA1617" s="12"/>
      <c r="AB1617" s="12"/>
      <c r="AC1617" s="12"/>
      <c r="AD1617" s="12"/>
      <c r="AE1617" s="12"/>
      <c r="AF1617" s="26"/>
      <c r="AG1617" s="12"/>
      <c r="AH1617" s="12"/>
      <c r="AI1617" s="12"/>
      <c r="AJ1617" s="26"/>
      <c r="AK1617" s="12"/>
      <c r="AL1617" s="12"/>
      <c r="AM1617" s="26"/>
      <c r="AN1617" s="12"/>
      <c r="AO1617" s="12"/>
      <c r="AP1617" s="12"/>
      <c r="AQ1617" s="26"/>
      <c r="AR1617" s="12"/>
      <c r="AS1617" s="11"/>
      <c r="AT1617" s="12"/>
      <c r="AU1617" s="26"/>
      <c r="AV1617" s="12"/>
      <c r="AW1617" s="12"/>
      <c r="AX1617" s="12"/>
      <c r="AY1617" s="12"/>
      <c r="AZ1617" s="12"/>
      <c r="BA1617" s="12"/>
      <c r="BB1617" s="12"/>
      <c r="BC1617" s="12"/>
      <c r="BD1617" s="12"/>
      <c r="BE1617" s="12"/>
      <c r="BF1617" s="11"/>
      <c r="BG1617" s="12"/>
      <c r="BH1617" s="12"/>
      <c r="BI1617" s="12"/>
      <c r="BJ1617" s="11"/>
      <c r="BK1617" s="12"/>
      <c r="BL1617" s="12"/>
      <c r="BM1617" s="12"/>
      <c r="BN1617" s="12"/>
      <c r="BO1617" s="12"/>
      <c r="BP1617" s="12"/>
      <c r="BQ1617" s="12"/>
      <c r="BR1617" s="12"/>
      <c r="BS1617" s="12"/>
      <c r="BT1617" s="12"/>
      <c r="BU1617" s="12"/>
      <c r="BV1617" s="12"/>
      <c r="BW1617" s="15"/>
      <c r="BX1617" s="12"/>
      <c r="BY1617" s="12"/>
      <c r="BZ1617" s="12"/>
      <c r="CA1617" s="12"/>
      <c r="CB1617" s="12"/>
      <c r="CC1617" s="12"/>
      <c r="CD1617" s="12"/>
    </row>
    <row r="1618" spans="3:82" ht="15.75" customHeight="1" x14ac:dyDescent="0.25">
      <c r="C1618" s="34"/>
      <c r="D1618" s="26"/>
      <c r="E1618" s="26"/>
      <c r="F1618" s="12"/>
      <c r="G1618" s="12"/>
      <c r="H1618" s="33"/>
      <c r="I1618" s="12"/>
      <c r="J1618" s="12"/>
      <c r="K1618" s="12"/>
      <c r="L1618" s="12"/>
      <c r="M1618" s="12"/>
      <c r="N1618" s="12"/>
      <c r="O1618" s="12"/>
      <c r="P1618" s="12"/>
      <c r="Q1618" s="26"/>
      <c r="R1618" s="12"/>
      <c r="S1618" s="12"/>
      <c r="T1618" s="12"/>
      <c r="U1618" s="12"/>
      <c r="V1618" s="12"/>
      <c r="W1618" s="12"/>
      <c r="X1618" s="12"/>
      <c r="Y1618" s="12"/>
      <c r="Z1618" s="26"/>
      <c r="AA1618" s="12"/>
      <c r="AB1618" s="12"/>
      <c r="AC1618" s="12"/>
      <c r="AD1618" s="12"/>
      <c r="AE1618" s="12"/>
      <c r="AF1618" s="26"/>
      <c r="AG1618" s="12"/>
      <c r="AH1618" s="12"/>
      <c r="AI1618" s="12"/>
      <c r="AJ1618" s="26"/>
      <c r="AK1618" s="12"/>
      <c r="AL1618" s="12"/>
      <c r="AM1618" s="26"/>
      <c r="AN1618" s="12"/>
      <c r="AO1618" s="12"/>
      <c r="AP1618" s="12"/>
      <c r="AQ1618" s="26"/>
      <c r="AR1618" s="12"/>
      <c r="AS1618" s="11"/>
      <c r="AT1618" s="12"/>
      <c r="AU1618" s="26"/>
      <c r="AV1618" s="12"/>
      <c r="AW1618" s="12"/>
      <c r="AX1618" s="12"/>
      <c r="AY1618" s="12"/>
      <c r="AZ1618" s="12"/>
      <c r="BA1618" s="12"/>
      <c r="BB1618" s="12"/>
      <c r="BC1618" s="12"/>
      <c r="BD1618" s="12"/>
      <c r="BE1618" s="12"/>
      <c r="BF1618" s="11"/>
      <c r="BG1618" s="12"/>
      <c r="BH1618" s="12"/>
      <c r="BI1618" s="12"/>
      <c r="BJ1618" s="11"/>
      <c r="BK1618" s="12"/>
      <c r="BL1618" s="12"/>
      <c r="BM1618" s="12"/>
      <c r="BN1618" s="12"/>
      <c r="BO1618" s="12"/>
      <c r="BP1618" s="12"/>
      <c r="BQ1618" s="12"/>
      <c r="BR1618" s="12"/>
      <c r="BS1618" s="12"/>
      <c r="BT1618" s="12"/>
      <c r="BU1618" s="12"/>
      <c r="BV1618" s="12"/>
      <c r="BW1618" s="15"/>
      <c r="BX1618" s="12"/>
      <c r="BY1618" s="12"/>
      <c r="BZ1618" s="12"/>
      <c r="CA1618" s="12"/>
      <c r="CB1618" s="12"/>
      <c r="CC1618" s="12"/>
      <c r="CD1618" s="12"/>
    </row>
    <row r="1619" spans="3:82" ht="15.75" customHeight="1" x14ac:dyDescent="0.25">
      <c r="C1619" s="34"/>
      <c r="D1619" s="26"/>
      <c r="E1619" s="26"/>
      <c r="F1619" s="12"/>
      <c r="G1619" s="12"/>
      <c r="H1619" s="33"/>
      <c r="I1619" s="12"/>
      <c r="J1619" s="12"/>
      <c r="K1619" s="12"/>
      <c r="L1619" s="12"/>
      <c r="M1619" s="12"/>
      <c r="N1619" s="12"/>
      <c r="O1619" s="12"/>
      <c r="P1619" s="12"/>
      <c r="Q1619" s="26"/>
      <c r="R1619" s="12"/>
      <c r="S1619" s="12"/>
      <c r="T1619" s="12"/>
      <c r="U1619" s="12"/>
      <c r="V1619" s="12"/>
      <c r="W1619" s="12"/>
      <c r="X1619" s="12"/>
      <c r="Y1619" s="12"/>
      <c r="Z1619" s="26"/>
      <c r="AA1619" s="12"/>
      <c r="AB1619" s="12"/>
      <c r="AC1619" s="12"/>
      <c r="AD1619" s="12"/>
      <c r="AE1619" s="12"/>
      <c r="AF1619" s="26"/>
      <c r="AG1619" s="12"/>
      <c r="AH1619" s="12"/>
      <c r="AI1619" s="12"/>
      <c r="AJ1619" s="26"/>
      <c r="AK1619" s="12"/>
      <c r="AL1619" s="12"/>
      <c r="AM1619" s="26"/>
      <c r="AN1619" s="12"/>
      <c r="AO1619" s="12"/>
      <c r="AP1619" s="12"/>
      <c r="AQ1619" s="26"/>
      <c r="AR1619" s="12"/>
      <c r="AS1619" s="11"/>
      <c r="AT1619" s="12"/>
      <c r="AU1619" s="26"/>
      <c r="AV1619" s="12"/>
      <c r="AW1619" s="12"/>
      <c r="AX1619" s="12"/>
      <c r="AY1619" s="12"/>
      <c r="AZ1619" s="12"/>
      <c r="BA1619" s="12"/>
      <c r="BB1619" s="12"/>
      <c r="BC1619" s="12"/>
      <c r="BD1619" s="12"/>
      <c r="BE1619" s="12"/>
      <c r="BF1619" s="11"/>
      <c r="BG1619" s="12"/>
      <c r="BH1619" s="12"/>
      <c r="BI1619" s="12"/>
      <c r="BJ1619" s="11"/>
      <c r="BK1619" s="12"/>
      <c r="BL1619" s="12"/>
      <c r="BM1619" s="12"/>
      <c r="BN1619" s="12"/>
      <c r="BO1619" s="12"/>
      <c r="BP1619" s="12"/>
      <c r="BQ1619" s="12"/>
      <c r="BR1619" s="12"/>
      <c r="BS1619" s="12"/>
      <c r="BT1619" s="12"/>
      <c r="BU1619" s="12"/>
      <c r="BV1619" s="12"/>
      <c r="BW1619" s="15"/>
      <c r="BX1619" s="12"/>
      <c r="BY1619" s="12"/>
      <c r="BZ1619" s="12"/>
      <c r="CA1619" s="12"/>
      <c r="CB1619" s="12"/>
      <c r="CC1619" s="12"/>
      <c r="CD1619" s="12"/>
    </row>
    <row r="1620" spans="3:82" ht="15.75" customHeight="1" x14ac:dyDescent="0.25">
      <c r="C1620" s="34"/>
      <c r="D1620" s="26"/>
      <c r="E1620" s="26"/>
      <c r="F1620" s="12"/>
      <c r="G1620" s="12"/>
      <c r="H1620" s="33"/>
      <c r="I1620" s="12"/>
      <c r="J1620" s="12"/>
      <c r="K1620" s="12"/>
      <c r="L1620" s="12"/>
      <c r="M1620" s="12"/>
      <c r="N1620" s="12"/>
      <c r="O1620" s="12"/>
      <c r="P1620" s="12"/>
      <c r="Q1620" s="26"/>
      <c r="R1620" s="12"/>
      <c r="S1620" s="12"/>
      <c r="T1620" s="12"/>
      <c r="U1620" s="12"/>
      <c r="V1620" s="12"/>
      <c r="W1620" s="12"/>
      <c r="X1620" s="12"/>
      <c r="Y1620" s="12"/>
      <c r="Z1620" s="26"/>
      <c r="AA1620" s="12"/>
      <c r="AB1620" s="12"/>
      <c r="AC1620" s="12"/>
      <c r="AD1620" s="12"/>
      <c r="AE1620" s="12"/>
      <c r="AF1620" s="26"/>
      <c r="AG1620" s="12"/>
      <c r="AH1620" s="12"/>
      <c r="AI1620" s="12"/>
      <c r="AJ1620" s="26"/>
      <c r="AK1620" s="12"/>
      <c r="AL1620" s="12"/>
      <c r="AM1620" s="26"/>
      <c r="AN1620" s="12"/>
      <c r="AO1620" s="12"/>
      <c r="AP1620" s="12"/>
      <c r="AQ1620" s="26"/>
      <c r="AR1620" s="12"/>
      <c r="AS1620" s="11"/>
      <c r="AT1620" s="12"/>
      <c r="AU1620" s="26"/>
      <c r="AV1620" s="12"/>
      <c r="AW1620" s="12"/>
      <c r="AX1620" s="12"/>
      <c r="AY1620" s="12"/>
      <c r="AZ1620" s="12"/>
      <c r="BA1620" s="12"/>
      <c r="BB1620" s="12"/>
      <c r="BC1620" s="12"/>
      <c r="BD1620" s="12"/>
      <c r="BE1620" s="12"/>
      <c r="BF1620" s="11"/>
      <c r="BG1620" s="12"/>
      <c r="BH1620" s="12"/>
      <c r="BI1620" s="12"/>
      <c r="BJ1620" s="11"/>
      <c r="BK1620" s="12"/>
      <c r="BL1620" s="12"/>
      <c r="BM1620" s="12"/>
      <c r="BN1620" s="12"/>
      <c r="BO1620" s="12"/>
      <c r="BP1620" s="12"/>
      <c r="BQ1620" s="12"/>
      <c r="BR1620" s="12"/>
      <c r="BS1620" s="12"/>
      <c r="BT1620" s="12"/>
      <c r="BU1620" s="12"/>
      <c r="BV1620" s="12"/>
      <c r="BW1620" s="15"/>
      <c r="BX1620" s="12"/>
      <c r="BY1620" s="12"/>
      <c r="BZ1620" s="12"/>
      <c r="CA1620" s="12"/>
      <c r="CB1620" s="12"/>
      <c r="CC1620" s="12"/>
      <c r="CD1620" s="12"/>
    </row>
    <row r="1621" spans="3:82" ht="15.75" customHeight="1" x14ac:dyDescent="0.25">
      <c r="C1621" s="34"/>
      <c r="D1621" s="26"/>
      <c r="E1621" s="26"/>
      <c r="F1621" s="12"/>
      <c r="G1621" s="12"/>
      <c r="H1621" s="33"/>
      <c r="I1621" s="12"/>
      <c r="J1621" s="12"/>
      <c r="K1621" s="12"/>
      <c r="L1621" s="12"/>
      <c r="M1621" s="12"/>
      <c r="N1621" s="12"/>
      <c r="O1621" s="12"/>
      <c r="P1621" s="12"/>
      <c r="Q1621" s="26"/>
      <c r="R1621" s="12"/>
      <c r="S1621" s="12"/>
      <c r="T1621" s="12"/>
      <c r="U1621" s="12"/>
      <c r="V1621" s="12"/>
      <c r="W1621" s="12"/>
      <c r="X1621" s="12"/>
      <c r="Y1621" s="12"/>
      <c r="Z1621" s="26"/>
      <c r="AA1621" s="12"/>
      <c r="AB1621" s="12"/>
      <c r="AC1621" s="12"/>
      <c r="AD1621" s="12"/>
      <c r="AE1621" s="12"/>
      <c r="AF1621" s="26"/>
      <c r="AG1621" s="12"/>
      <c r="AH1621" s="12"/>
      <c r="AI1621" s="12"/>
      <c r="AJ1621" s="26"/>
      <c r="AK1621" s="12"/>
      <c r="AL1621" s="12"/>
      <c r="AM1621" s="26"/>
      <c r="AN1621" s="12"/>
      <c r="AO1621" s="12"/>
      <c r="AP1621" s="12"/>
      <c r="AQ1621" s="26"/>
      <c r="AR1621" s="12"/>
      <c r="AS1621" s="11"/>
      <c r="AT1621" s="12"/>
      <c r="AU1621" s="26"/>
      <c r="AV1621" s="12"/>
      <c r="AW1621" s="12"/>
      <c r="AX1621" s="12"/>
      <c r="AY1621" s="12"/>
      <c r="AZ1621" s="12"/>
      <c r="BA1621" s="12"/>
      <c r="BB1621" s="12"/>
      <c r="BC1621" s="12"/>
      <c r="BD1621" s="12"/>
      <c r="BE1621" s="12"/>
      <c r="BF1621" s="11"/>
      <c r="BG1621" s="12"/>
      <c r="BH1621" s="12"/>
      <c r="BI1621" s="12"/>
      <c r="BJ1621" s="11"/>
      <c r="BK1621" s="12"/>
      <c r="BL1621" s="12"/>
      <c r="BM1621" s="12"/>
      <c r="BN1621" s="12"/>
      <c r="BO1621" s="12"/>
      <c r="BP1621" s="12"/>
      <c r="BQ1621" s="12"/>
      <c r="BR1621" s="12"/>
      <c r="BS1621" s="12"/>
      <c r="BT1621" s="12"/>
      <c r="BU1621" s="12"/>
      <c r="BV1621" s="12"/>
      <c r="BW1621" s="15"/>
      <c r="BX1621" s="12"/>
      <c r="BY1621" s="12"/>
      <c r="BZ1621" s="12"/>
      <c r="CA1621" s="12"/>
      <c r="CB1621" s="12"/>
      <c r="CC1621" s="12"/>
      <c r="CD1621" s="12"/>
    </row>
    <row r="1622" spans="3:82" ht="15.75" customHeight="1" x14ac:dyDescent="0.25">
      <c r="C1622" s="34"/>
      <c r="D1622" s="26"/>
      <c r="E1622" s="26"/>
      <c r="F1622" s="12"/>
      <c r="G1622" s="12"/>
      <c r="H1622" s="33"/>
      <c r="I1622" s="12"/>
      <c r="J1622" s="12"/>
      <c r="K1622" s="12"/>
      <c r="L1622" s="12"/>
      <c r="M1622" s="12"/>
      <c r="N1622" s="12"/>
      <c r="O1622" s="12"/>
      <c r="P1622" s="12"/>
      <c r="Q1622" s="26"/>
      <c r="R1622" s="12"/>
      <c r="S1622" s="12"/>
      <c r="T1622" s="12"/>
      <c r="U1622" s="12"/>
      <c r="V1622" s="12"/>
      <c r="W1622" s="12"/>
      <c r="X1622" s="12"/>
      <c r="Y1622" s="12"/>
      <c r="Z1622" s="26"/>
      <c r="AA1622" s="12"/>
      <c r="AB1622" s="12"/>
      <c r="AC1622" s="12"/>
      <c r="AD1622" s="12"/>
      <c r="AE1622" s="12"/>
      <c r="AF1622" s="26"/>
      <c r="AG1622" s="12"/>
      <c r="AH1622" s="12"/>
      <c r="AI1622" s="12"/>
      <c r="AJ1622" s="26"/>
      <c r="AK1622" s="12"/>
      <c r="AL1622" s="12"/>
      <c r="AM1622" s="26"/>
      <c r="AN1622" s="12"/>
      <c r="AO1622" s="12"/>
      <c r="AP1622" s="12"/>
      <c r="AQ1622" s="26"/>
      <c r="AR1622" s="12"/>
      <c r="AS1622" s="11"/>
      <c r="AT1622" s="12"/>
      <c r="AU1622" s="26"/>
      <c r="AV1622" s="12"/>
      <c r="AW1622" s="12"/>
      <c r="AX1622" s="12"/>
      <c r="AY1622" s="12"/>
      <c r="AZ1622" s="12"/>
      <c r="BA1622" s="12"/>
      <c r="BB1622" s="12"/>
      <c r="BC1622" s="12"/>
      <c r="BD1622" s="12"/>
      <c r="BE1622" s="12"/>
      <c r="BF1622" s="11"/>
      <c r="BG1622" s="12"/>
      <c r="BH1622" s="12"/>
      <c r="BI1622" s="12"/>
      <c r="BJ1622" s="11"/>
      <c r="BK1622" s="12"/>
      <c r="BL1622" s="12"/>
      <c r="BM1622" s="12"/>
      <c r="BN1622" s="12"/>
      <c r="BO1622" s="12"/>
      <c r="BP1622" s="12"/>
      <c r="BQ1622" s="12"/>
      <c r="BR1622" s="12"/>
      <c r="BS1622" s="12"/>
      <c r="BT1622" s="12"/>
      <c r="BU1622" s="12"/>
      <c r="BV1622" s="12"/>
      <c r="BW1622" s="15"/>
      <c r="BX1622" s="12"/>
      <c r="BY1622" s="12"/>
      <c r="BZ1622" s="12"/>
      <c r="CA1622" s="12"/>
      <c r="CB1622" s="12"/>
      <c r="CC1622" s="12"/>
      <c r="CD1622" s="12"/>
    </row>
    <row r="1623" spans="3:82" ht="15.75" customHeight="1" x14ac:dyDescent="0.25">
      <c r="C1623" s="34"/>
      <c r="D1623" s="26"/>
      <c r="E1623" s="26"/>
      <c r="F1623" s="12"/>
      <c r="G1623" s="12"/>
      <c r="H1623" s="33"/>
      <c r="I1623" s="12"/>
      <c r="J1623" s="12"/>
      <c r="K1623" s="12"/>
      <c r="L1623" s="12"/>
      <c r="M1623" s="12"/>
      <c r="N1623" s="12"/>
      <c r="O1623" s="12"/>
      <c r="P1623" s="12"/>
      <c r="Q1623" s="26"/>
      <c r="R1623" s="12"/>
      <c r="S1623" s="12"/>
      <c r="T1623" s="12"/>
      <c r="U1623" s="12"/>
      <c r="V1623" s="12"/>
      <c r="W1623" s="12"/>
      <c r="X1623" s="12"/>
      <c r="Y1623" s="12"/>
      <c r="Z1623" s="26"/>
      <c r="AA1623" s="12"/>
      <c r="AB1623" s="12"/>
      <c r="AC1623" s="12"/>
      <c r="AD1623" s="12"/>
      <c r="AE1623" s="12"/>
      <c r="AF1623" s="26"/>
      <c r="AG1623" s="12"/>
      <c r="AH1623" s="12"/>
      <c r="AI1623" s="12"/>
      <c r="AJ1623" s="26"/>
      <c r="AK1623" s="12"/>
      <c r="AL1623" s="12"/>
      <c r="AM1623" s="26"/>
      <c r="AN1623" s="12"/>
      <c r="AO1623" s="12"/>
      <c r="AP1623" s="12"/>
      <c r="AQ1623" s="26"/>
      <c r="AR1623" s="12"/>
      <c r="AS1623" s="11"/>
      <c r="AT1623" s="12"/>
      <c r="AU1623" s="26"/>
      <c r="AV1623" s="12"/>
      <c r="AW1623" s="12"/>
      <c r="AX1623" s="12"/>
      <c r="AY1623" s="12"/>
      <c r="AZ1623" s="12"/>
      <c r="BA1623" s="12"/>
      <c r="BB1623" s="12"/>
      <c r="BC1623" s="12"/>
      <c r="BD1623" s="12"/>
      <c r="BE1623" s="12"/>
      <c r="BF1623" s="11"/>
      <c r="BG1623" s="12"/>
      <c r="BH1623" s="12"/>
      <c r="BI1623" s="12"/>
      <c r="BJ1623" s="11"/>
      <c r="BK1623" s="12"/>
      <c r="BL1623" s="12"/>
      <c r="BM1623" s="12"/>
      <c r="BN1623" s="12"/>
      <c r="BO1623" s="12"/>
      <c r="BP1623" s="12"/>
      <c r="BQ1623" s="12"/>
      <c r="BR1623" s="12"/>
      <c r="BS1623" s="12"/>
      <c r="BT1623" s="12"/>
      <c r="BU1623" s="12"/>
      <c r="BV1623" s="12"/>
      <c r="BW1623" s="15"/>
      <c r="BX1623" s="12"/>
      <c r="BY1623" s="12"/>
      <c r="BZ1623" s="12"/>
      <c r="CA1623" s="12"/>
      <c r="CB1623" s="12"/>
      <c r="CC1623" s="12"/>
      <c r="CD1623" s="12"/>
    </row>
    <row r="1624" spans="3:82" ht="15.75" customHeight="1" x14ac:dyDescent="0.25">
      <c r="C1624" s="34"/>
      <c r="D1624" s="26"/>
      <c r="E1624" s="26"/>
      <c r="F1624" s="12"/>
      <c r="G1624" s="12"/>
      <c r="H1624" s="33"/>
      <c r="I1624" s="12"/>
      <c r="J1624" s="12"/>
      <c r="K1624" s="12"/>
      <c r="L1624" s="12"/>
      <c r="M1624" s="12"/>
      <c r="N1624" s="12"/>
      <c r="O1624" s="12"/>
      <c r="P1624" s="12"/>
      <c r="Q1624" s="26"/>
      <c r="R1624" s="12"/>
      <c r="S1624" s="12"/>
      <c r="T1624" s="12"/>
      <c r="U1624" s="12"/>
      <c r="V1624" s="12"/>
      <c r="W1624" s="12"/>
      <c r="X1624" s="12"/>
      <c r="Y1624" s="12"/>
      <c r="Z1624" s="26"/>
      <c r="AA1624" s="12"/>
      <c r="AB1624" s="12"/>
      <c r="AC1624" s="12"/>
      <c r="AD1624" s="12"/>
      <c r="AE1624" s="12"/>
      <c r="AF1624" s="26"/>
      <c r="AG1624" s="12"/>
      <c r="AH1624" s="12"/>
      <c r="AI1624" s="12"/>
      <c r="AJ1624" s="26"/>
      <c r="AK1624" s="12"/>
      <c r="AL1624" s="12"/>
      <c r="AM1624" s="26"/>
      <c r="AN1624" s="12"/>
      <c r="AO1624" s="12"/>
      <c r="AP1624" s="12"/>
      <c r="AQ1624" s="26"/>
      <c r="AR1624" s="12"/>
      <c r="AS1624" s="11"/>
      <c r="AT1624" s="12"/>
      <c r="AU1624" s="26"/>
      <c r="AV1624" s="12"/>
      <c r="AW1624" s="12"/>
      <c r="AX1624" s="12"/>
      <c r="AY1624" s="12"/>
      <c r="AZ1624" s="12"/>
      <c r="BA1624" s="12"/>
      <c r="BB1624" s="12"/>
      <c r="BC1624" s="12"/>
      <c r="BD1624" s="12"/>
      <c r="BE1624" s="12"/>
      <c r="BF1624" s="11"/>
      <c r="BG1624" s="12"/>
      <c r="BH1624" s="12"/>
      <c r="BI1624" s="12"/>
      <c r="BJ1624" s="11"/>
      <c r="BK1624" s="12"/>
      <c r="BL1624" s="12"/>
      <c r="BM1624" s="12"/>
      <c r="BN1624" s="12"/>
      <c r="BO1624" s="12"/>
      <c r="BP1624" s="12"/>
      <c r="BQ1624" s="12"/>
      <c r="BR1624" s="12"/>
      <c r="BS1624" s="12"/>
      <c r="BT1624" s="12"/>
      <c r="BU1624" s="12"/>
      <c r="BV1624" s="12"/>
      <c r="BW1624" s="15"/>
      <c r="BX1624" s="12"/>
      <c r="BY1624" s="12"/>
      <c r="BZ1624" s="12"/>
      <c r="CA1624" s="12"/>
      <c r="CB1624" s="12"/>
      <c r="CC1624" s="12"/>
      <c r="CD1624" s="12"/>
    </row>
    <row r="1625" spans="3:82" ht="15.75" customHeight="1" x14ac:dyDescent="0.25">
      <c r="C1625" s="34"/>
      <c r="D1625" s="26"/>
      <c r="E1625" s="26"/>
      <c r="F1625" s="12"/>
      <c r="G1625" s="12"/>
      <c r="H1625" s="33"/>
      <c r="I1625" s="12"/>
      <c r="J1625" s="12"/>
      <c r="K1625" s="12"/>
      <c r="L1625" s="12"/>
      <c r="M1625" s="12"/>
      <c r="N1625" s="12"/>
      <c r="O1625" s="12"/>
      <c r="P1625" s="12"/>
      <c r="Q1625" s="26"/>
      <c r="R1625" s="12"/>
      <c r="S1625" s="12"/>
      <c r="T1625" s="12"/>
      <c r="U1625" s="12"/>
      <c r="V1625" s="12"/>
      <c r="W1625" s="12"/>
      <c r="X1625" s="12"/>
      <c r="Y1625" s="12"/>
      <c r="Z1625" s="26"/>
      <c r="AA1625" s="12"/>
      <c r="AB1625" s="12"/>
      <c r="AC1625" s="12"/>
      <c r="AD1625" s="12"/>
      <c r="AE1625" s="12"/>
      <c r="AF1625" s="26"/>
      <c r="AG1625" s="12"/>
      <c r="AH1625" s="12"/>
      <c r="AI1625" s="12"/>
      <c r="AJ1625" s="26"/>
      <c r="AK1625" s="12"/>
      <c r="AL1625" s="12"/>
      <c r="AM1625" s="26"/>
      <c r="AN1625" s="12"/>
      <c r="AO1625" s="12"/>
      <c r="AP1625" s="12"/>
      <c r="AQ1625" s="26"/>
      <c r="AR1625" s="12"/>
      <c r="AS1625" s="11"/>
      <c r="AT1625" s="12"/>
      <c r="AU1625" s="26"/>
      <c r="AV1625" s="12"/>
      <c r="AW1625" s="12"/>
      <c r="AX1625" s="12"/>
      <c r="AY1625" s="12"/>
      <c r="AZ1625" s="12"/>
      <c r="BA1625" s="12"/>
      <c r="BB1625" s="12"/>
      <c r="BC1625" s="12"/>
      <c r="BD1625" s="12"/>
      <c r="BE1625" s="12"/>
      <c r="BF1625" s="11"/>
      <c r="BG1625" s="12"/>
      <c r="BH1625" s="12"/>
      <c r="BI1625" s="12"/>
      <c r="BJ1625" s="11"/>
      <c r="BK1625" s="12"/>
      <c r="BL1625" s="12"/>
      <c r="BM1625" s="12"/>
      <c r="BN1625" s="12"/>
      <c r="BO1625" s="12"/>
      <c r="BP1625" s="12"/>
      <c r="BQ1625" s="12"/>
      <c r="BR1625" s="12"/>
      <c r="BS1625" s="12"/>
      <c r="BT1625" s="12"/>
      <c r="BU1625" s="12"/>
      <c r="BV1625" s="12"/>
      <c r="BW1625" s="15"/>
      <c r="BX1625" s="12"/>
      <c r="BY1625" s="12"/>
      <c r="BZ1625" s="12"/>
      <c r="CA1625" s="12"/>
      <c r="CB1625" s="12"/>
      <c r="CC1625" s="12"/>
      <c r="CD1625" s="12"/>
    </row>
    <row r="1626" spans="3:82" ht="15.75" customHeight="1" x14ac:dyDescent="0.25">
      <c r="C1626" s="34"/>
      <c r="D1626" s="26"/>
      <c r="E1626" s="26"/>
      <c r="F1626" s="12"/>
      <c r="G1626" s="12"/>
      <c r="H1626" s="33"/>
      <c r="I1626" s="12"/>
      <c r="J1626" s="12"/>
      <c r="K1626" s="12"/>
      <c r="L1626" s="12"/>
      <c r="M1626" s="12"/>
      <c r="N1626" s="12"/>
      <c r="O1626" s="12"/>
      <c r="P1626" s="12"/>
      <c r="Q1626" s="26"/>
      <c r="R1626" s="12"/>
      <c r="S1626" s="12"/>
      <c r="T1626" s="12"/>
      <c r="U1626" s="12"/>
      <c r="V1626" s="12"/>
      <c r="W1626" s="12"/>
      <c r="X1626" s="12"/>
      <c r="Y1626" s="12"/>
      <c r="Z1626" s="26"/>
      <c r="AA1626" s="12"/>
      <c r="AB1626" s="12"/>
      <c r="AC1626" s="12"/>
      <c r="AD1626" s="12"/>
      <c r="AE1626" s="12"/>
      <c r="AF1626" s="26"/>
      <c r="AG1626" s="12"/>
      <c r="AH1626" s="12"/>
      <c r="AI1626" s="12"/>
      <c r="AJ1626" s="26"/>
      <c r="AK1626" s="12"/>
      <c r="AL1626" s="12"/>
      <c r="AM1626" s="26"/>
      <c r="AN1626" s="12"/>
      <c r="AO1626" s="12"/>
      <c r="AP1626" s="12"/>
      <c r="AQ1626" s="26"/>
      <c r="AR1626" s="12"/>
      <c r="AS1626" s="11"/>
      <c r="AT1626" s="12"/>
      <c r="AU1626" s="26"/>
      <c r="AV1626" s="12"/>
      <c r="AW1626" s="12"/>
      <c r="AX1626" s="12"/>
      <c r="AY1626" s="12"/>
      <c r="AZ1626" s="12"/>
      <c r="BA1626" s="12"/>
      <c r="BB1626" s="12"/>
      <c r="BC1626" s="12"/>
      <c r="BD1626" s="12"/>
      <c r="BE1626" s="12"/>
      <c r="BF1626" s="11"/>
      <c r="BG1626" s="12"/>
      <c r="BH1626" s="12"/>
      <c r="BI1626" s="12"/>
      <c r="BJ1626" s="11"/>
      <c r="BK1626" s="12"/>
      <c r="BL1626" s="12"/>
      <c r="BM1626" s="12"/>
      <c r="BN1626" s="12"/>
      <c r="BO1626" s="12"/>
      <c r="BP1626" s="12"/>
      <c r="BQ1626" s="12"/>
      <c r="BR1626" s="12"/>
      <c r="BS1626" s="12"/>
      <c r="BT1626" s="12"/>
      <c r="BU1626" s="12"/>
      <c r="BV1626" s="12"/>
      <c r="BW1626" s="15"/>
      <c r="BX1626" s="12"/>
      <c r="BY1626" s="12"/>
      <c r="BZ1626" s="12"/>
      <c r="CA1626" s="12"/>
      <c r="CB1626" s="12"/>
      <c r="CC1626" s="12"/>
      <c r="CD1626" s="12"/>
    </row>
    <row r="1627" spans="3:82" ht="15.75" customHeight="1" x14ac:dyDescent="0.25">
      <c r="C1627" s="34"/>
      <c r="D1627" s="26"/>
      <c r="E1627" s="26"/>
      <c r="F1627" s="12"/>
      <c r="G1627" s="12"/>
      <c r="H1627" s="33"/>
      <c r="I1627" s="12"/>
      <c r="J1627" s="12"/>
      <c r="K1627" s="12"/>
      <c r="L1627" s="12"/>
      <c r="M1627" s="12"/>
      <c r="N1627" s="12"/>
      <c r="O1627" s="12"/>
      <c r="P1627" s="12"/>
      <c r="Q1627" s="26"/>
      <c r="R1627" s="12"/>
      <c r="S1627" s="12"/>
      <c r="T1627" s="12"/>
      <c r="U1627" s="12"/>
      <c r="V1627" s="12"/>
      <c r="W1627" s="12"/>
      <c r="X1627" s="12"/>
      <c r="Y1627" s="12"/>
      <c r="Z1627" s="26"/>
      <c r="AA1627" s="12"/>
      <c r="AB1627" s="12"/>
      <c r="AC1627" s="12"/>
      <c r="AD1627" s="12"/>
      <c r="AE1627" s="12"/>
      <c r="AF1627" s="26"/>
      <c r="AG1627" s="12"/>
      <c r="AH1627" s="12"/>
      <c r="AI1627" s="12"/>
      <c r="AJ1627" s="26"/>
      <c r="AK1627" s="12"/>
      <c r="AL1627" s="12"/>
      <c r="AM1627" s="26"/>
      <c r="AN1627" s="12"/>
      <c r="AO1627" s="12"/>
      <c r="AP1627" s="12"/>
      <c r="AQ1627" s="26"/>
      <c r="AR1627" s="12"/>
      <c r="AS1627" s="11"/>
      <c r="AT1627" s="12"/>
      <c r="AU1627" s="26"/>
      <c r="AV1627" s="12"/>
      <c r="AW1627" s="12"/>
      <c r="AX1627" s="12"/>
      <c r="AY1627" s="12"/>
      <c r="AZ1627" s="12"/>
      <c r="BA1627" s="12"/>
      <c r="BB1627" s="12"/>
      <c r="BC1627" s="12"/>
      <c r="BD1627" s="12"/>
      <c r="BE1627" s="12"/>
      <c r="BF1627" s="11"/>
      <c r="BG1627" s="12"/>
      <c r="BH1627" s="12"/>
      <c r="BI1627" s="12"/>
      <c r="BJ1627" s="11"/>
      <c r="BK1627" s="12"/>
      <c r="BL1627" s="12"/>
      <c r="BM1627" s="12"/>
      <c r="BN1627" s="12"/>
      <c r="BO1627" s="12"/>
      <c r="BP1627" s="12"/>
      <c r="BQ1627" s="12"/>
      <c r="BR1627" s="12"/>
      <c r="BS1627" s="12"/>
      <c r="BT1627" s="12"/>
      <c r="BU1627" s="12"/>
      <c r="BV1627" s="12"/>
      <c r="BW1627" s="15"/>
      <c r="BX1627" s="12"/>
      <c r="BY1627" s="12"/>
      <c r="BZ1627" s="12"/>
      <c r="CA1627" s="12"/>
      <c r="CB1627" s="12"/>
      <c r="CC1627" s="12"/>
      <c r="CD1627" s="12"/>
    </row>
    <row r="1628" spans="3:82" ht="15.75" customHeight="1" x14ac:dyDescent="0.25">
      <c r="C1628" s="34"/>
      <c r="D1628" s="26"/>
      <c r="E1628" s="26"/>
      <c r="F1628" s="12"/>
      <c r="G1628" s="12"/>
      <c r="H1628" s="33"/>
      <c r="I1628" s="12"/>
      <c r="J1628" s="12"/>
      <c r="K1628" s="12"/>
      <c r="L1628" s="12"/>
      <c r="M1628" s="12"/>
      <c r="N1628" s="12"/>
      <c r="O1628" s="12"/>
      <c r="P1628" s="12"/>
      <c r="Q1628" s="26"/>
      <c r="R1628" s="12"/>
      <c r="S1628" s="12"/>
      <c r="T1628" s="12"/>
      <c r="U1628" s="12"/>
      <c r="V1628" s="12"/>
      <c r="W1628" s="12"/>
      <c r="X1628" s="12"/>
      <c r="Y1628" s="12"/>
      <c r="Z1628" s="26"/>
      <c r="AA1628" s="12"/>
      <c r="AB1628" s="12"/>
      <c r="AC1628" s="12"/>
      <c r="AD1628" s="12"/>
      <c r="AE1628" s="12"/>
      <c r="AF1628" s="26"/>
      <c r="AG1628" s="12"/>
      <c r="AH1628" s="12"/>
      <c r="AI1628" s="12"/>
      <c r="AJ1628" s="26"/>
      <c r="AK1628" s="12"/>
      <c r="AL1628" s="12"/>
      <c r="AM1628" s="26"/>
      <c r="AN1628" s="12"/>
      <c r="AO1628" s="12"/>
      <c r="AP1628" s="12"/>
      <c r="AQ1628" s="26"/>
      <c r="AR1628" s="12"/>
      <c r="AS1628" s="11"/>
      <c r="AT1628" s="12"/>
      <c r="AU1628" s="26"/>
      <c r="AV1628" s="12"/>
      <c r="AW1628" s="12"/>
      <c r="AX1628" s="12"/>
      <c r="AY1628" s="12"/>
      <c r="AZ1628" s="12"/>
      <c r="BA1628" s="12"/>
      <c r="BB1628" s="12"/>
      <c r="BC1628" s="12"/>
      <c r="BD1628" s="12"/>
      <c r="BE1628" s="12"/>
      <c r="BF1628" s="11"/>
      <c r="BG1628" s="12"/>
      <c r="BH1628" s="12"/>
      <c r="BI1628" s="12"/>
      <c r="BJ1628" s="11"/>
      <c r="BK1628" s="12"/>
      <c r="BL1628" s="12"/>
      <c r="BM1628" s="12"/>
      <c r="BN1628" s="12"/>
      <c r="BO1628" s="12"/>
      <c r="BP1628" s="12"/>
      <c r="BQ1628" s="12"/>
      <c r="BR1628" s="12"/>
      <c r="BS1628" s="12"/>
      <c r="BT1628" s="12"/>
      <c r="BU1628" s="12"/>
      <c r="BV1628" s="12"/>
      <c r="BW1628" s="15"/>
      <c r="BX1628" s="12"/>
      <c r="BY1628" s="12"/>
      <c r="BZ1628" s="12"/>
      <c r="CA1628" s="12"/>
      <c r="CB1628" s="12"/>
      <c r="CC1628" s="12"/>
      <c r="CD1628" s="12"/>
    </row>
  </sheetData>
  <conditionalFormatting sqref="F4:F1541">
    <cfRule type="expression" dxfId="39" priority="1">
      <formula>F4=F$1551</formula>
    </cfRule>
  </conditionalFormatting>
  <conditionalFormatting sqref="F4:F1541">
    <cfRule type="expression" dxfId="38" priority="2">
      <formula>F4=F$1550</formula>
    </cfRule>
  </conditionalFormatting>
  <conditionalFormatting sqref="AR4:AR1541">
    <cfRule type="expression" dxfId="37" priority="3">
      <formula>AR4=AR$1551</formula>
    </cfRule>
  </conditionalFormatting>
  <conditionalFormatting sqref="AR4:AR1541">
    <cfRule type="expression" dxfId="36" priority="4">
      <formula>AR4=AR$1550</formula>
    </cfRule>
  </conditionalFormatting>
  <conditionalFormatting sqref="AV4:AV1541">
    <cfRule type="expression" dxfId="35" priority="5">
      <formula>AV4=AV$1551</formula>
    </cfRule>
  </conditionalFormatting>
  <conditionalFormatting sqref="AV4:AV1541">
    <cfRule type="expression" dxfId="34" priority="6">
      <formula>AV4=AV$1550</formula>
    </cfRule>
  </conditionalFormatting>
  <conditionalFormatting sqref="AY4:AY1541">
    <cfRule type="expression" dxfId="33" priority="7">
      <formula>AY4=AY$1551</formula>
    </cfRule>
  </conditionalFormatting>
  <conditionalFormatting sqref="AY4:AY1541">
    <cfRule type="expression" dxfId="32" priority="8">
      <formula>AY4=AY$1550</formula>
    </cfRule>
  </conditionalFormatting>
  <conditionalFormatting sqref="BB4:BB1541">
    <cfRule type="expression" dxfId="31" priority="9">
      <formula>BB4=BB$1551</formula>
    </cfRule>
  </conditionalFormatting>
  <conditionalFormatting sqref="BB4:BB1541">
    <cfRule type="expression" dxfId="30" priority="10">
      <formula>BB4=BB$1550</formula>
    </cfRule>
  </conditionalFormatting>
  <conditionalFormatting sqref="BE4:BE1541">
    <cfRule type="expression" dxfId="29" priority="11">
      <formula>BE4=BE$1551</formula>
    </cfRule>
  </conditionalFormatting>
  <conditionalFormatting sqref="BE4:BE1541">
    <cfRule type="expression" dxfId="28" priority="12">
      <formula>BE4=BE$1550</formula>
    </cfRule>
  </conditionalFormatting>
  <conditionalFormatting sqref="BH4:BH1541">
    <cfRule type="expression" dxfId="27" priority="13">
      <formula>BH4=BH$1551</formula>
    </cfRule>
  </conditionalFormatting>
  <conditionalFormatting sqref="BH4:BH1541">
    <cfRule type="expression" dxfId="26" priority="14">
      <formula>BH4=BH$1550</formula>
    </cfRule>
  </conditionalFormatting>
  <conditionalFormatting sqref="BK4:BK1541">
    <cfRule type="expression" dxfId="25" priority="15">
      <formula>BK4=BK$1551</formula>
    </cfRule>
  </conditionalFormatting>
  <conditionalFormatting sqref="BK4:BK1541">
    <cfRule type="expression" dxfId="24" priority="16">
      <formula>BK4=BK$1550</formula>
    </cfRule>
  </conditionalFormatting>
  <conditionalFormatting sqref="BN4:BN1541">
    <cfRule type="expression" dxfId="23" priority="17">
      <formula>BN4=BN$1551</formula>
    </cfRule>
  </conditionalFormatting>
  <conditionalFormatting sqref="BN4:BN1541">
    <cfRule type="expression" dxfId="22" priority="18">
      <formula>BN4=BN$1550</formula>
    </cfRule>
  </conditionalFormatting>
  <conditionalFormatting sqref="BQ4:BQ1547">
    <cfRule type="expression" dxfId="21" priority="19">
      <formula>BQ4=BQ$1551</formula>
    </cfRule>
  </conditionalFormatting>
  <conditionalFormatting sqref="BQ4:BQ1547">
    <cfRule type="expression" dxfId="20" priority="20">
      <formula>BQ4=BQ$1550</formula>
    </cfRule>
  </conditionalFormatting>
  <conditionalFormatting sqref="BT4:BT1547">
    <cfRule type="expression" dxfId="19" priority="21">
      <formula>BT4=BT$1551</formula>
    </cfRule>
  </conditionalFormatting>
  <conditionalFormatting sqref="BT4:BT1547">
    <cfRule type="expression" dxfId="18" priority="22">
      <formula>BT4=BT$1550</formula>
    </cfRule>
  </conditionalFormatting>
  <conditionalFormatting sqref="BW4:BW1541">
    <cfRule type="expression" dxfId="17" priority="23">
      <formula>BW4=BW$1551</formula>
    </cfRule>
  </conditionalFormatting>
  <conditionalFormatting sqref="BW4:BW1541">
    <cfRule type="expression" dxfId="16" priority="24">
      <formula>BW4=BW$1550</formula>
    </cfRule>
  </conditionalFormatting>
  <conditionalFormatting sqref="BZ4:BZ1541">
    <cfRule type="expression" dxfId="15" priority="25">
      <formula>BZ4=BZ$1551</formula>
    </cfRule>
  </conditionalFormatting>
  <conditionalFormatting sqref="BZ4:BZ1541">
    <cfRule type="expression" dxfId="14" priority="26">
      <formula>BZ4=BZ$1550</formula>
    </cfRule>
  </conditionalFormatting>
  <conditionalFormatting sqref="U4:U1541">
    <cfRule type="expression" dxfId="13" priority="27">
      <formula>U4=U$1551</formula>
    </cfRule>
  </conditionalFormatting>
  <conditionalFormatting sqref="U4:U1541">
    <cfRule type="expression" dxfId="12" priority="28">
      <formula>U4=U$1550</formula>
    </cfRule>
  </conditionalFormatting>
  <conditionalFormatting sqref="L4:L1541">
    <cfRule type="expression" dxfId="11" priority="29">
      <formula>L4=L$1551</formula>
    </cfRule>
  </conditionalFormatting>
  <conditionalFormatting sqref="L4:L1541">
    <cfRule type="expression" dxfId="10" priority="30">
      <formula>L4=L$1550</formula>
    </cfRule>
  </conditionalFormatting>
  <conditionalFormatting sqref="I4:I1547">
    <cfRule type="expression" dxfId="9" priority="31">
      <formula>I4=I$1551</formula>
    </cfRule>
  </conditionalFormatting>
  <conditionalFormatting sqref="I4:I1547">
    <cfRule type="expression" dxfId="8" priority="32">
      <formula>I4=I$1550</formula>
    </cfRule>
  </conditionalFormatting>
  <conditionalFormatting sqref="X4:X1541">
    <cfRule type="expression" dxfId="7" priority="33">
      <formula>X4=X$1551</formula>
    </cfRule>
  </conditionalFormatting>
  <conditionalFormatting sqref="X4:X1541">
    <cfRule type="expression" dxfId="6" priority="34">
      <formula>X4=X$1550</formula>
    </cfRule>
  </conditionalFormatting>
  <conditionalFormatting sqref="AK4:AK1541">
    <cfRule type="expression" dxfId="5" priority="35">
      <formula>AK4=AK$1551</formula>
    </cfRule>
  </conditionalFormatting>
  <conditionalFormatting sqref="AK4:AK1541">
    <cfRule type="expression" dxfId="4" priority="36">
      <formula>AK4=AK$1550</formula>
    </cfRule>
  </conditionalFormatting>
  <conditionalFormatting sqref="O4:O1541">
    <cfRule type="expression" dxfId="3" priority="37">
      <formula>O4=O$1551</formula>
    </cfRule>
  </conditionalFormatting>
  <conditionalFormatting sqref="O4:O1541">
    <cfRule type="expression" dxfId="2" priority="38">
      <formula>O4=O$1550</formula>
    </cfRule>
  </conditionalFormatting>
  <conditionalFormatting sqref="AD4:AD1541">
    <cfRule type="expression" dxfId="1" priority="39">
      <formula>AD4=AD$1551</formula>
    </cfRule>
  </conditionalFormatting>
  <conditionalFormatting sqref="AD4:AD1541">
    <cfRule type="expression" dxfId="0" priority="40">
      <formula>AD4=AD$1550</formula>
    </cfRule>
  </conditionalFormatting>
  <pageMargins left="0.7" right="0.7" top="0.75" bottom="0.75" header="0" footer="0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02"/>
  <sheetViews>
    <sheetView workbookViewId="0">
      <selection sqref="A1:A2"/>
    </sheetView>
  </sheetViews>
  <sheetFormatPr baseColWidth="10" defaultColWidth="12.625" defaultRowHeight="15" customHeight="1" x14ac:dyDescent="0.2"/>
  <cols>
    <col min="1" max="1" width="20.625" customWidth="1"/>
    <col min="2" max="9" width="20.625" style="78" customWidth="1"/>
    <col min="10" max="27" width="9.375" customWidth="1"/>
  </cols>
  <sheetData>
    <row r="1" spans="1:9" ht="22.5" x14ac:dyDescent="0.3">
      <c r="A1" s="55" t="s">
        <v>2429</v>
      </c>
      <c r="B1"/>
      <c r="C1"/>
      <c r="D1"/>
      <c r="E1"/>
      <c r="F1"/>
      <c r="G1"/>
      <c r="H1"/>
      <c r="I1"/>
    </row>
    <row r="2" spans="1:9" ht="17.25" x14ac:dyDescent="0.3">
      <c r="A2" s="77" t="s">
        <v>2443</v>
      </c>
      <c r="B2"/>
      <c r="C2"/>
      <c r="D2"/>
      <c r="E2"/>
      <c r="F2"/>
      <c r="G2"/>
      <c r="H2"/>
      <c r="I2"/>
    </row>
    <row r="3" spans="1:9" ht="45" x14ac:dyDescent="0.2">
      <c r="A3" s="72" t="s">
        <v>1609</v>
      </c>
      <c r="B3" s="73" t="s">
        <v>1</v>
      </c>
      <c r="C3" s="73" t="s">
        <v>2</v>
      </c>
      <c r="D3" s="73" t="s">
        <v>3</v>
      </c>
      <c r="E3" s="73" t="s">
        <v>1550</v>
      </c>
      <c r="F3" s="73" t="s">
        <v>1551</v>
      </c>
      <c r="G3" s="73" t="s">
        <v>1552</v>
      </c>
      <c r="H3" s="99" t="s">
        <v>1553</v>
      </c>
      <c r="I3" s="100" t="s">
        <v>1610</v>
      </c>
    </row>
    <row r="4" spans="1:9" x14ac:dyDescent="0.25">
      <c r="A4" s="93">
        <v>22001000101</v>
      </c>
      <c r="B4" s="2">
        <v>22001</v>
      </c>
      <c r="C4" s="47" t="s">
        <v>5</v>
      </c>
      <c r="D4" s="92" t="s">
        <v>1611</v>
      </c>
      <c r="E4" s="29" t="s">
        <v>1559</v>
      </c>
      <c r="F4" s="92" t="s">
        <v>1560</v>
      </c>
      <c r="G4" s="2">
        <v>190</v>
      </c>
      <c r="H4" s="9">
        <v>1.4430666554714824</v>
      </c>
      <c r="I4" s="94">
        <f t="shared" ref="I4:I734" si="0">H4+100</f>
        <v>101.44306665547148</v>
      </c>
    </row>
    <row r="5" spans="1:9" x14ac:dyDescent="0.25">
      <c r="A5" s="93">
        <v>22002000101</v>
      </c>
      <c r="B5" s="2">
        <v>22002</v>
      </c>
      <c r="C5" s="47" t="s">
        <v>7</v>
      </c>
      <c r="D5" s="92" t="s">
        <v>1612</v>
      </c>
      <c r="E5" s="29" t="s">
        <v>1559</v>
      </c>
      <c r="F5" s="92" t="s">
        <v>1560</v>
      </c>
      <c r="G5" s="2">
        <v>77</v>
      </c>
      <c r="H5" s="9">
        <v>-0.41224989059587791</v>
      </c>
      <c r="I5" s="94">
        <f t="shared" si="0"/>
        <v>99.587750109404126</v>
      </c>
    </row>
    <row r="6" spans="1:9" x14ac:dyDescent="0.25">
      <c r="A6" s="93">
        <v>22003000101</v>
      </c>
      <c r="B6" s="2">
        <v>22003</v>
      </c>
      <c r="C6" s="47" t="s">
        <v>12</v>
      </c>
      <c r="D6" s="92" t="s">
        <v>1613</v>
      </c>
      <c r="E6" s="29" t="s">
        <v>1559</v>
      </c>
      <c r="F6" s="92" t="s">
        <v>1560</v>
      </c>
      <c r="G6" s="2">
        <v>180</v>
      </c>
      <c r="H6" s="9">
        <v>0.53130364648915573</v>
      </c>
      <c r="I6" s="94">
        <f t="shared" si="0"/>
        <v>100.53130364648915</v>
      </c>
    </row>
    <row r="7" spans="1:9" x14ac:dyDescent="0.25">
      <c r="A7" s="93">
        <v>22004000101</v>
      </c>
      <c r="B7" s="2">
        <v>22004</v>
      </c>
      <c r="C7" s="47" t="s">
        <v>13</v>
      </c>
      <c r="D7" s="92" t="s">
        <v>1614</v>
      </c>
      <c r="E7" s="29" t="s">
        <v>1559</v>
      </c>
      <c r="F7" s="92" t="s">
        <v>1560</v>
      </c>
      <c r="G7" s="2">
        <v>123</v>
      </c>
      <c r="H7" s="9">
        <v>-0.36820329396969703</v>
      </c>
      <c r="I7" s="94">
        <f t="shared" si="0"/>
        <v>99.6317967060303</v>
      </c>
    </row>
    <row r="8" spans="1:9" x14ac:dyDescent="0.25">
      <c r="A8" s="93">
        <v>22006000101</v>
      </c>
      <c r="B8" s="2">
        <v>22006</v>
      </c>
      <c r="C8" s="47" t="s">
        <v>15</v>
      </c>
      <c r="D8" s="92" t="s">
        <v>1615</v>
      </c>
      <c r="E8" s="29" t="s">
        <v>1559</v>
      </c>
      <c r="F8" s="92" t="s">
        <v>1560</v>
      </c>
      <c r="G8" s="2">
        <v>128</v>
      </c>
      <c r="H8" s="9">
        <v>-0.20006842424867671</v>
      </c>
      <c r="I8" s="94">
        <f t="shared" si="0"/>
        <v>99.79993157575133</v>
      </c>
    </row>
    <row r="9" spans="1:9" x14ac:dyDescent="0.25">
      <c r="A9" s="93">
        <v>22007000101</v>
      </c>
      <c r="B9" s="2">
        <v>22007</v>
      </c>
      <c r="C9" s="47" t="s">
        <v>20</v>
      </c>
      <c r="D9" s="92" t="s">
        <v>1616</v>
      </c>
      <c r="E9" s="29" t="s">
        <v>1559</v>
      </c>
      <c r="F9" s="92" t="s">
        <v>1560</v>
      </c>
      <c r="G9" s="2">
        <v>1099</v>
      </c>
      <c r="H9" s="9">
        <v>1.0482032085176785</v>
      </c>
      <c r="I9" s="94">
        <f t="shared" si="0"/>
        <v>101.04820320851768</v>
      </c>
    </row>
    <row r="10" spans="1:9" x14ac:dyDescent="0.25">
      <c r="A10" s="93">
        <v>22008000101</v>
      </c>
      <c r="B10" s="2">
        <v>22008</v>
      </c>
      <c r="C10" s="47" t="s">
        <v>21</v>
      </c>
      <c r="D10" s="92" t="s">
        <v>1617</v>
      </c>
      <c r="E10" s="29" t="s">
        <v>1559</v>
      </c>
      <c r="F10" s="92" t="s">
        <v>1560</v>
      </c>
      <c r="G10" s="2">
        <v>163</v>
      </c>
      <c r="H10" s="9">
        <v>-1.1374080382962152E-2</v>
      </c>
      <c r="I10" s="94">
        <f t="shared" si="0"/>
        <v>99.988625919617036</v>
      </c>
    </row>
    <row r="11" spans="1:9" x14ac:dyDescent="0.25">
      <c r="A11" s="93">
        <v>22009000101</v>
      </c>
      <c r="B11" s="2">
        <v>22009</v>
      </c>
      <c r="C11" s="47" t="s">
        <v>22</v>
      </c>
      <c r="D11" s="92" t="s">
        <v>1618</v>
      </c>
      <c r="E11" s="29" t="s">
        <v>1559</v>
      </c>
      <c r="F11" s="92" t="s">
        <v>1560</v>
      </c>
      <c r="G11" s="2">
        <v>708</v>
      </c>
      <c r="H11" s="9">
        <v>0.74335861368692158</v>
      </c>
      <c r="I11" s="94">
        <f t="shared" si="0"/>
        <v>100.74335861368692</v>
      </c>
    </row>
    <row r="12" spans="1:9" x14ac:dyDescent="0.25">
      <c r="A12" s="93">
        <v>22011000101</v>
      </c>
      <c r="B12" s="2">
        <v>22011</v>
      </c>
      <c r="C12" s="47" t="s">
        <v>23</v>
      </c>
      <c r="D12" s="92" t="s">
        <v>1619</v>
      </c>
      <c r="E12" s="29" t="s">
        <v>1559</v>
      </c>
      <c r="F12" s="92" t="s">
        <v>1560</v>
      </c>
      <c r="G12" s="2">
        <v>120</v>
      </c>
      <c r="H12" s="9">
        <v>1.044154994766237</v>
      </c>
      <c r="I12" s="94">
        <f t="shared" si="0"/>
        <v>101.04415499476623</v>
      </c>
    </row>
    <row r="13" spans="1:9" x14ac:dyDescent="0.25">
      <c r="A13" s="93">
        <v>22012000101</v>
      </c>
      <c r="B13" s="2">
        <v>22012</v>
      </c>
      <c r="C13" s="47" t="s">
        <v>24</v>
      </c>
      <c r="D13" s="92" t="s">
        <v>1620</v>
      </c>
      <c r="E13" s="29" t="s">
        <v>1559</v>
      </c>
      <c r="F13" s="92" t="s">
        <v>1560</v>
      </c>
      <c r="G13" s="2">
        <v>132</v>
      </c>
      <c r="H13" s="9">
        <v>0.78131918788799826</v>
      </c>
      <c r="I13" s="94">
        <f t="shared" si="0"/>
        <v>100.781319187888</v>
      </c>
    </row>
    <row r="14" spans="1:9" x14ac:dyDescent="0.25">
      <c r="A14" s="93">
        <v>22013000201</v>
      </c>
      <c r="B14" s="2">
        <v>22013</v>
      </c>
      <c r="C14" s="47" t="s">
        <v>26</v>
      </c>
      <c r="D14" s="92" t="s">
        <v>1621</v>
      </c>
      <c r="E14" s="29" t="s">
        <v>1559</v>
      </c>
      <c r="F14" s="92" t="s">
        <v>1562</v>
      </c>
      <c r="G14" s="2">
        <v>193</v>
      </c>
      <c r="H14" s="9">
        <v>-0.34796187095980358</v>
      </c>
      <c r="I14" s="94">
        <f t="shared" si="0"/>
        <v>99.652038129040193</v>
      </c>
    </row>
    <row r="15" spans="1:9" x14ac:dyDescent="0.25">
      <c r="A15" s="93">
        <v>22014000101</v>
      </c>
      <c r="B15" s="2">
        <v>22014</v>
      </c>
      <c r="C15" s="47" t="s">
        <v>27</v>
      </c>
      <c r="D15" s="92" t="s">
        <v>1622</v>
      </c>
      <c r="E15" s="29" t="s">
        <v>1559</v>
      </c>
      <c r="F15" s="92" t="s">
        <v>1560</v>
      </c>
      <c r="G15" s="2">
        <v>221</v>
      </c>
      <c r="H15" s="9">
        <v>0.21169354420078043</v>
      </c>
      <c r="I15" s="94">
        <f t="shared" si="0"/>
        <v>100.21169354420078</v>
      </c>
    </row>
    <row r="16" spans="1:9" x14ac:dyDescent="0.25">
      <c r="A16" s="93">
        <v>22015000201</v>
      </c>
      <c r="B16" s="2">
        <v>22015</v>
      </c>
      <c r="C16" s="47" t="s">
        <v>30</v>
      </c>
      <c r="D16" s="92" t="s">
        <v>1623</v>
      </c>
      <c r="E16" s="29" t="s">
        <v>1559</v>
      </c>
      <c r="F16" s="92" t="s">
        <v>1562</v>
      </c>
      <c r="G16" s="2">
        <v>115</v>
      </c>
      <c r="H16" s="9">
        <v>0.70004481385869688</v>
      </c>
      <c r="I16" s="94">
        <f t="shared" si="0"/>
        <v>100.7000448138587</v>
      </c>
    </row>
    <row r="17" spans="1:9" x14ac:dyDescent="0.25">
      <c r="A17" s="93">
        <v>22016000101</v>
      </c>
      <c r="B17" s="2">
        <v>22016</v>
      </c>
      <c r="C17" s="47" t="s">
        <v>33</v>
      </c>
      <c r="D17" s="92" t="s">
        <v>1624</v>
      </c>
      <c r="E17" s="29" t="s">
        <v>1559</v>
      </c>
      <c r="F17" s="92" t="s">
        <v>1560</v>
      </c>
      <c r="G17" s="2">
        <v>623</v>
      </c>
      <c r="H17" s="9">
        <v>0.42133225919521383</v>
      </c>
      <c r="I17" s="94">
        <f t="shared" si="0"/>
        <v>100.42133225919521</v>
      </c>
    </row>
    <row r="18" spans="1:9" x14ac:dyDescent="0.25">
      <c r="A18" s="93">
        <v>22017000101</v>
      </c>
      <c r="B18" s="2">
        <v>22017</v>
      </c>
      <c r="C18" s="47" t="s">
        <v>34</v>
      </c>
      <c r="D18" s="92" t="s">
        <v>1625</v>
      </c>
      <c r="E18" s="29" t="s">
        <v>1559</v>
      </c>
      <c r="F18" s="92" t="s">
        <v>1560</v>
      </c>
      <c r="G18" s="2">
        <v>1177</v>
      </c>
      <c r="H18" s="9">
        <v>0.85260849441211162</v>
      </c>
      <c r="I18" s="94">
        <f t="shared" si="0"/>
        <v>100.85260849441211</v>
      </c>
    </row>
    <row r="19" spans="1:9" x14ac:dyDescent="0.25">
      <c r="A19" s="93">
        <v>22018000101</v>
      </c>
      <c r="B19" s="2">
        <v>22018</v>
      </c>
      <c r="C19" s="47" t="s">
        <v>35</v>
      </c>
      <c r="D19" s="92" t="s">
        <v>1626</v>
      </c>
      <c r="E19" s="29" t="s">
        <v>1559</v>
      </c>
      <c r="F19" s="92" t="s">
        <v>1560</v>
      </c>
      <c r="G19" s="2">
        <v>362</v>
      </c>
      <c r="H19" s="9">
        <v>5.8180460827872087E-2</v>
      </c>
      <c r="I19" s="94">
        <f t="shared" si="0"/>
        <v>100.05818046082787</v>
      </c>
    </row>
    <row r="20" spans="1:9" x14ac:dyDescent="0.25">
      <c r="A20" s="93">
        <v>22019000101</v>
      </c>
      <c r="B20" s="2">
        <v>22019</v>
      </c>
      <c r="C20" s="47" t="s">
        <v>36</v>
      </c>
      <c r="D20" s="92" t="s">
        <v>1627</v>
      </c>
      <c r="E20" s="29" t="s">
        <v>1559</v>
      </c>
      <c r="F20" s="92" t="s">
        <v>1560</v>
      </c>
      <c r="G20" s="2">
        <v>200</v>
      </c>
      <c r="H20" s="9">
        <v>1.9520444146883937</v>
      </c>
      <c r="I20" s="94">
        <f t="shared" si="0"/>
        <v>101.95204441468839</v>
      </c>
    </row>
    <row r="21" spans="1:9" x14ac:dyDescent="0.25">
      <c r="A21" s="93">
        <v>22020000101</v>
      </c>
      <c r="B21" s="2">
        <v>22020</v>
      </c>
      <c r="C21" s="47" t="s">
        <v>37</v>
      </c>
      <c r="D21" s="92" t="s">
        <v>1628</v>
      </c>
      <c r="E21" s="29" t="s">
        <v>1559</v>
      </c>
      <c r="F21" s="92" t="s">
        <v>1560</v>
      </c>
      <c r="G21" s="2">
        <v>130</v>
      </c>
      <c r="H21" s="9">
        <v>0.2436035296726963</v>
      </c>
      <c r="I21" s="94">
        <f t="shared" si="0"/>
        <v>100.2436035296727</v>
      </c>
    </row>
    <row r="22" spans="1:9" x14ac:dyDescent="0.25">
      <c r="A22" s="93">
        <v>22021000101</v>
      </c>
      <c r="B22" s="2">
        <v>22021</v>
      </c>
      <c r="C22" s="47" t="s">
        <v>38</v>
      </c>
      <c r="D22" s="92" t="s">
        <v>1629</v>
      </c>
      <c r="E22" s="29" t="s">
        <v>1559</v>
      </c>
      <c r="F22" s="92" t="s">
        <v>1560</v>
      </c>
      <c r="G22" s="2">
        <v>2099</v>
      </c>
      <c r="H22" s="9">
        <v>2.6538755125021329</v>
      </c>
      <c r="I22" s="94">
        <f t="shared" si="0"/>
        <v>102.65387551250214</v>
      </c>
    </row>
    <row r="23" spans="1:9" ht="15.75" customHeight="1" x14ac:dyDescent="0.25">
      <c r="A23" s="93">
        <v>22022000101</v>
      </c>
      <c r="B23" s="2">
        <v>22022</v>
      </c>
      <c r="C23" s="47" t="s">
        <v>42</v>
      </c>
      <c r="D23" s="92" t="s">
        <v>1630</v>
      </c>
      <c r="E23" s="29" t="s">
        <v>1559</v>
      </c>
      <c r="F23" s="92" t="s">
        <v>1560</v>
      </c>
      <c r="G23" s="2">
        <v>661</v>
      </c>
      <c r="H23" s="9">
        <v>1.2422702475086873</v>
      </c>
      <c r="I23" s="94">
        <f t="shared" si="0"/>
        <v>101.24227024750869</v>
      </c>
    </row>
    <row r="24" spans="1:9" ht="15.75" customHeight="1" x14ac:dyDescent="0.25">
      <c r="A24" s="93">
        <v>22023000201</v>
      </c>
      <c r="B24" s="2">
        <v>22023</v>
      </c>
      <c r="C24" s="47" t="s">
        <v>45</v>
      </c>
      <c r="D24" s="92" t="s">
        <v>1631</v>
      </c>
      <c r="E24" s="29" t="s">
        <v>1559</v>
      </c>
      <c r="F24" s="92" t="s">
        <v>1562</v>
      </c>
      <c r="G24" s="2">
        <v>307</v>
      </c>
      <c r="H24" s="9">
        <v>0.24060347112032451</v>
      </c>
      <c r="I24" s="94">
        <f t="shared" si="0"/>
        <v>100.24060347112032</v>
      </c>
    </row>
    <row r="25" spans="1:9" ht="15.75" customHeight="1" x14ac:dyDescent="0.25">
      <c r="A25" s="93">
        <v>22024000101</v>
      </c>
      <c r="B25" s="2">
        <v>22024</v>
      </c>
      <c r="C25" s="47" t="s">
        <v>46</v>
      </c>
      <c r="D25" s="92" t="s">
        <v>1632</v>
      </c>
      <c r="E25" s="29" t="s">
        <v>1559</v>
      </c>
      <c r="F25" s="92" t="s">
        <v>1560</v>
      </c>
      <c r="G25" s="2">
        <v>235</v>
      </c>
      <c r="H25" s="9">
        <v>-1.7737912592826748E-2</v>
      </c>
      <c r="I25" s="94">
        <f t="shared" si="0"/>
        <v>99.982262087407179</v>
      </c>
    </row>
    <row r="26" spans="1:9" ht="15.75" customHeight="1" x14ac:dyDescent="0.25">
      <c r="A26" s="93">
        <v>22025000101</v>
      </c>
      <c r="B26" s="2">
        <v>22025</v>
      </c>
      <c r="C26" s="47" t="s">
        <v>49</v>
      </c>
      <c r="D26" s="92" t="s">
        <v>1633</v>
      </c>
      <c r="E26" s="29" t="s">
        <v>1559</v>
      </c>
      <c r="F26" s="92" t="s">
        <v>1560</v>
      </c>
      <c r="G26" s="2">
        <v>1420</v>
      </c>
      <c r="H26" s="9">
        <v>0.67974787223442223</v>
      </c>
      <c r="I26" s="94">
        <f t="shared" si="0"/>
        <v>100.67974787223442</v>
      </c>
    </row>
    <row r="27" spans="1:9" ht="15.75" customHeight="1" x14ac:dyDescent="0.25">
      <c r="A27" s="93">
        <v>22027000101</v>
      </c>
      <c r="B27" s="2">
        <v>22027</v>
      </c>
      <c r="C27" s="47" t="s">
        <v>50</v>
      </c>
      <c r="D27" s="92" t="s">
        <v>1634</v>
      </c>
      <c r="E27" s="29" t="s">
        <v>1559</v>
      </c>
      <c r="F27" s="92" t="s">
        <v>1560</v>
      </c>
      <c r="G27" s="2">
        <v>236</v>
      </c>
      <c r="H27" s="9">
        <v>1.033367620777113</v>
      </c>
      <c r="I27" s="94">
        <f t="shared" si="0"/>
        <v>101.03336762077711</v>
      </c>
    </row>
    <row r="28" spans="1:9" ht="15.75" customHeight="1" x14ac:dyDescent="0.25">
      <c r="A28" s="93">
        <v>22028000101</v>
      </c>
      <c r="B28" s="2">
        <v>22028</v>
      </c>
      <c r="C28" s="47" t="s">
        <v>53</v>
      </c>
      <c r="D28" s="92" t="s">
        <v>1635</v>
      </c>
      <c r="E28" s="29" t="s">
        <v>1559</v>
      </c>
      <c r="F28" s="92" t="s">
        <v>1560</v>
      </c>
      <c r="G28" s="2">
        <v>386</v>
      </c>
      <c r="H28" s="9">
        <v>-0.31800752541247163</v>
      </c>
      <c r="I28" s="94">
        <f t="shared" si="0"/>
        <v>99.681992474587531</v>
      </c>
    </row>
    <row r="29" spans="1:9" ht="15.75" customHeight="1" x14ac:dyDescent="0.25">
      <c r="A29" s="93">
        <v>22029000101</v>
      </c>
      <c r="B29" s="2">
        <v>22029</v>
      </c>
      <c r="C29" s="47" t="s">
        <v>54</v>
      </c>
      <c r="D29" s="92" t="s">
        <v>1636</v>
      </c>
      <c r="E29" s="29" t="s">
        <v>1559</v>
      </c>
      <c r="F29" s="92" t="s">
        <v>1560</v>
      </c>
      <c r="G29" s="2">
        <v>135</v>
      </c>
      <c r="H29" s="9">
        <v>-0.11512091007918043</v>
      </c>
      <c r="I29" s="94">
        <f t="shared" si="0"/>
        <v>99.884879089920815</v>
      </c>
    </row>
    <row r="30" spans="1:9" ht="15.75" customHeight="1" x14ac:dyDescent="0.25">
      <c r="A30" s="93">
        <v>22032000101</v>
      </c>
      <c r="B30" s="2">
        <v>22032</v>
      </c>
      <c r="C30" s="47" t="s">
        <v>55</v>
      </c>
      <c r="D30" s="92" t="s">
        <v>1637</v>
      </c>
      <c r="E30" s="29" t="s">
        <v>1559</v>
      </c>
      <c r="F30" s="92" t="s">
        <v>1560</v>
      </c>
      <c r="G30" s="2">
        <v>111</v>
      </c>
      <c r="H30" s="9">
        <v>-0.56952006964692115</v>
      </c>
      <c r="I30" s="94">
        <f t="shared" si="0"/>
        <v>99.430479930353073</v>
      </c>
    </row>
    <row r="31" spans="1:9" ht="15.75" customHeight="1" x14ac:dyDescent="0.25">
      <c r="A31" s="93">
        <v>22035000101</v>
      </c>
      <c r="B31" s="2">
        <v>22035</v>
      </c>
      <c r="C31" s="47" t="s">
        <v>56</v>
      </c>
      <c r="D31" s="92" t="s">
        <v>1638</v>
      </c>
      <c r="E31" s="29" t="s">
        <v>1559</v>
      </c>
      <c r="F31" s="92" t="s">
        <v>1560</v>
      </c>
      <c r="G31" s="2">
        <v>195</v>
      </c>
      <c r="H31" s="9">
        <v>-0.3072710836382837</v>
      </c>
      <c r="I31" s="94">
        <f t="shared" si="0"/>
        <v>99.692728916361716</v>
      </c>
    </row>
    <row r="32" spans="1:9" ht="15.75" customHeight="1" x14ac:dyDescent="0.25">
      <c r="A32" s="93">
        <v>22036000101</v>
      </c>
      <c r="B32" s="2">
        <v>22036</v>
      </c>
      <c r="C32" s="47" t="s">
        <v>66</v>
      </c>
      <c r="D32" s="92" t="s">
        <v>1639</v>
      </c>
      <c r="E32" s="29" t="s">
        <v>1559</v>
      </c>
      <c r="F32" s="92" t="s">
        <v>1560</v>
      </c>
      <c r="G32" s="2">
        <v>95</v>
      </c>
      <c r="H32" s="9">
        <v>0.40073029206143645</v>
      </c>
      <c r="I32" s="94">
        <f t="shared" si="0"/>
        <v>100.40073029206144</v>
      </c>
    </row>
    <row r="33" spans="1:9" ht="15.75" customHeight="1" x14ac:dyDescent="0.25">
      <c r="A33" s="93">
        <v>22037000101</v>
      </c>
      <c r="B33" s="2">
        <v>22037</v>
      </c>
      <c r="C33" s="47" t="s">
        <v>67</v>
      </c>
      <c r="D33" s="92" t="s">
        <v>1640</v>
      </c>
      <c r="E33" s="29" t="s">
        <v>1559</v>
      </c>
      <c r="F33" s="92" t="s">
        <v>1560</v>
      </c>
      <c r="G33" s="2">
        <v>120</v>
      </c>
      <c r="H33" s="9">
        <v>0.56425855030698613</v>
      </c>
      <c r="I33" s="94">
        <f t="shared" si="0"/>
        <v>100.56425855030699</v>
      </c>
    </row>
    <row r="34" spans="1:9" ht="15.75" customHeight="1" x14ac:dyDescent="0.25">
      <c r="A34" s="93">
        <v>22039000101</v>
      </c>
      <c r="B34" s="2">
        <v>22039</v>
      </c>
      <c r="C34" s="47" t="s">
        <v>69</v>
      </c>
      <c r="D34" s="92" t="s">
        <v>1641</v>
      </c>
      <c r="E34" s="29" t="s">
        <v>1559</v>
      </c>
      <c r="F34" s="92" t="s">
        <v>1560</v>
      </c>
      <c r="G34" s="2">
        <v>953</v>
      </c>
      <c r="H34" s="9">
        <v>1.7396210369949769</v>
      </c>
      <c r="I34" s="94">
        <f t="shared" si="0"/>
        <v>101.73962103699498</v>
      </c>
    </row>
    <row r="35" spans="1:9" ht="15.75" customHeight="1" x14ac:dyDescent="0.25">
      <c r="A35" s="93">
        <v>22040000201</v>
      </c>
      <c r="B35" s="2">
        <v>22040</v>
      </c>
      <c r="C35" s="47" t="s">
        <v>74</v>
      </c>
      <c r="D35" s="92" t="s">
        <v>1642</v>
      </c>
      <c r="E35" s="29" t="s">
        <v>1559</v>
      </c>
      <c r="F35" s="92" t="s">
        <v>1560</v>
      </c>
      <c r="G35" s="2">
        <v>165</v>
      </c>
      <c r="H35" s="9">
        <v>0.33209903204836794</v>
      </c>
      <c r="I35" s="94">
        <f t="shared" si="0"/>
        <v>100.33209903204836</v>
      </c>
    </row>
    <row r="36" spans="1:9" ht="15.75" customHeight="1" x14ac:dyDescent="0.25">
      <c r="A36" s="93">
        <v>22041000101</v>
      </c>
      <c r="B36" s="2">
        <v>22041</v>
      </c>
      <c r="C36" s="47" t="s">
        <v>75</v>
      </c>
      <c r="D36" s="92" t="s">
        <v>1643</v>
      </c>
      <c r="E36" s="29" t="s">
        <v>1559</v>
      </c>
      <c r="F36" s="92" t="s">
        <v>1560</v>
      </c>
      <c r="G36" s="2">
        <v>157</v>
      </c>
      <c r="H36" s="9">
        <v>0.67516331335347513</v>
      </c>
      <c r="I36" s="94">
        <f t="shared" si="0"/>
        <v>100.67516331335348</v>
      </c>
    </row>
    <row r="37" spans="1:9" ht="15.75" customHeight="1" x14ac:dyDescent="0.25">
      <c r="A37" s="93">
        <v>22042000101</v>
      </c>
      <c r="B37" s="2">
        <v>22042</v>
      </c>
      <c r="C37" s="47" t="s">
        <v>76</v>
      </c>
      <c r="D37" s="92" t="s">
        <v>1644</v>
      </c>
      <c r="E37" s="29" t="s">
        <v>1559</v>
      </c>
      <c r="F37" s="92" t="s">
        <v>1560</v>
      </c>
      <c r="G37" s="2">
        <v>138</v>
      </c>
      <c r="H37" s="9">
        <v>0.62186095230668914</v>
      </c>
      <c r="I37" s="94">
        <f t="shared" si="0"/>
        <v>100.62186095230669</v>
      </c>
    </row>
    <row r="38" spans="1:9" ht="15.75" customHeight="1" x14ac:dyDescent="0.25">
      <c r="A38" s="93">
        <v>22043000101</v>
      </c>
      <c r="B38" s="2">
        <v>22043</v>
      </c>
      <c r="C38" s="47" t="s">
        <v>77</v>
      </c>
      <c r="D38" s="92" t="s">
        <v>1645</v>
      </c>
      <c r="E38" s="29" t="s">
        <v>1559</v>
      </c>
      <c r="F38" s="92" t="s">
        <v>1560</v>
      </c>
      <c r="G38" s="2">
        <v>61</v>
      </c>
      <c r="H38" s="9">
        <v>-0.43702037972480462</v>
      </c>
      <c r="I38" s="94">
        <f t="shared" si="0"/>
        <v>99.5629796202752</v>
      </c>
    </row>
    <row r="39" spans="1:9" ht="15.75" customHeight="1" x14ac:dyDescent="0.25">
      <c r="A39" s="93">
        <v>22044000401</v>
      </c>
      <c r="B39" s="2">
        <v>22044</v>
      </c>
      <c r="C39" s="47" t="s">
        <v>81</v>
      </c>
      <c r="D39" s="92" t="s">
        <v>1646</v>
      </c>
      <c r="E39" s="29" t="s">
        <v>1559</v>
      </c>
      <c r="F39" s="92" t="s">
        <v>1560</v>
      </c>
      <c r="G39" s="2">
        <v>135</v>
      </c>
      <c r="H39" s="9">
        <v>3.2240756024510368E-2</v>
      </c>
      <c r="I39" s="94">
        <f t="shared" si="0"/>
        <v>100.03224075602451</v>
      </c>
    </row>
    <row r="40" spans="1:9" ht="15.75" customHeight="1" x14ac:dyDescent="0.25">
      <c r="A40" s="93">
        <v>22045000101</v>
      </c>
      <c r="B40" s="2">
        <v>22045</v>
      </c>
      <c r="C40" s="47" t="s">
        <v>85</v>
      </c>
      <c r="D40" s="92" t="s">
        <v>1647</v>
      </c>
      <c r="E40" s="29" t="s">
        <v>1559</v>
      </c>
      <c r="F40" s="92" t="s">
        <v>1560</v>
      </c>
      <c r="G40" s="2">
        <v>64</v>
      </c>
      <c r="H40" s="9">
        <v>-0.84312868153692111</v>
      </c>
      <c r="I40" s="94">
        <f t="shared" si="0"/>
        <v>99.156871318463075</v>
      </c>
    </row>
    <row r="41" spans="1:9" ht="15.75" customHeight="1" x14ac:dyDescent="0.25">
      <c r="A41" s="93">
        <v>22046000101</v>
      </c>
      <c r="B41" s="2">
        <v>22046</v>
      </c>
      <c r="C41" s="47" t="s">
        <v>86</v>
      </c>
      <c r="D41" s="92" t="s">
        <v>1648</v>
      </c>
      <c r="E41" s="29" t="s">
        <v>1559</v>
      </c>
      <c r="F41" s="92" t="s">
        <v>1560</v>
      </c>
      <c r="G41" s="2">
        <v>833</v>
      </c>
      <c r="H41" s="9">
        <v>0.71336945063224599</v>
      </c>
      <c r="I41" s="94">
        <f t="shared" si="0"/>
        <v>100.71336945063224</v>
      </c>
    </row>
    <row r="42" spans="1:9" ht="15.75" customHeight="1" x14ac:dyDescent="0.25">
      <c r="A42" s="93">
        <v>22047000101</v>
      </c>
      <c r="B42" s="2">
        <v>22047</v>
      </c>
      <c r="C42" s="47" t="s">
        <v>87</v>
      </c>
      <c r="D42" s="92" t="s">
        <v>1649</v>
      </c>
      <c r="E42" s="29" t="s">
        <v>1559</v>
      </c>
      <c r="F42" s="92" t="s">
        <v>1560</v>
      </c>
      <c r="G42" s="2">
        <v>310</v>
      </c>
      <c r="H42" s="9">
        <v>1.5908009171620512</v>
      </c>
      <c r="I42" s="94">
        <f t="shared" si="0"/>
        <v>101.59080091716206</v>
      </c>
    </row>
    <row r="43" spans="1:9" ht="15.75" customHeight="1" x14ac:dyDescent="0.25">
      <c r="A43" s="93">
        <v>22048000101</v>
      </c>
      <c r="B43" s="2">
        <v>22048</v>
      </c>
      <c r="C43" s="47" t="s">
        <v>88</v>
      </c>
      <c r="D43" s="92" t="s">
        <v>1650</v>
      </c>
      <c r="E43" s="29" t="s">
        <v>1559</v>
      </c>
      <c r="F43" s="92" t="s">
        <v>1560</v>
      </c>
      <c r="G43" s="2">
        <v>17102</v>
      </c>
      <c r="H43" s="9">
        <v>3.7510775915361263</v>
      </c>
      <c r="I43" s="94">
        <f t="shared" si="0"/>
        <v>103.75107759153613</v>
      </c>
    </row>
    <row r="44" spans="1:9" ht="15.75" customHeight="1" x14ac:dyDescent="0.25">
      <c r="A44" s="93">
        <v>22049000101</v>
      </c>
      <c r="B44" s="2">
        <v>22049</v>
      </c>
      <c r="C44" s="47" t="s">
        <v>91</v>
      </c>
      <c r="D44" s="92" t="s">
        <v>1651</v>
      </c>
      <c r="E44" s="29" t="s">
        <v>1559</v>
      </c>
      <c r="F44" s="92" t="s">
        <v>1560</v>
      </c>
      <c r="G44" s="2">
        <v>86</v>
      </c>
      <c r="H44" s="9">
        <v>0.30074934700704764</v>
      </c>
      <c r="I44" s="94">
        <f t="shared" si="0"/>
        <v>100.30074934700704</v>
      </c>
    </row>
    <row r="45" spans="1:9" ht="15.75" customHeight="1" x14ac:dyDescent="0.25">
      <c r="A45" s="93">
        <v>22050000101</v>
      </c>
      <c r="B45" s="2">
        <v>22050</v>
      </c>
      <c r="C45" s="47" t="s">
        <v>92</v>
      </c>
      <c r="D45" s="92" t="s">
        <v>1652</v>
      </c>
      <c r="E45" s="29" t="s">
        <v>1559</v>
      </c>
      <c r="F45" s="92" t="s">
        <v>1560</v>
      </c>
      <c r="G45" s="2">
        <v>96</v>
      </c>
      <c r="H45" s="9">
        <v>0.27330801593125759</v>
      </c>
      <c r="I45" s="94">
        <f t="shared" si="0"/>
        <v>100.27330801593126</v>
      </c>
    </row>
    <row r="46" spans="1:9" ht="15.75" customHeight="1" x14ac:dyDescent="0.25">
      <c r="A46" s="93">
        <v>22051000201</v>
      </c>
      <c r="B46" s="2">
        <v>22051</v>
      </c>
      <c r="C46" s="47" t="s">
        <v>94</v>
      </c>
      <c r="D46" s="92" t="s">
        <v>1653</v>
      </c>
      <c r="E46" s="29" t="s">
        <v>1559</v>
      </c>
      <c r="F46" s="92" t="s">
        <v>1560</v>
      </c>
      <c r="G46" s="2">
        <v>26</v>
      </c>
      <c r="H46" s="9">
        <v>-0.97988655468315045</v>
      </c>
      <c r="I46" s="94">
        <f t="shared" si="0"/>
        <v>99.020113445316852</v>
      </c>
    </row>
    <row r="47" spans="1:9" ht="15.75" customHeight="1" x14ac:dyDescent="0.25">
      <c r="A47" s="93">
        <v>22052000101</v>
      </c>
      <c r="B47" s="2">
        <v>22052</v>
      </c>
      <c r="C47" s="47" t="s">
        <v>101</v>
      </c>
      <c r="D47" s="92" t="s">
        <v>1654</v>
      </c>
      <c r="E47" s="29" t="s">
        <v>1559</v>
      </c>
      <c r="F47" s="92" t="s">
        <v>1560</v>
      </c>
      <c r="G47" s="2">
        <v>1274</v>
      </c>
      <c r="H47" s="9">
        <v>0.41135658462513902</v>
      </c>
      <c r="I47" s="94">
        <f t="shared" si="0"/>
        <v>100.41135658462514</v>
      </c>
    </row>
    <row r="48" spans="1:9" ht="15.75" customHeight="1" x14ac:dyDescent="0.25">
      <c r="A48" s="93">
        <v>22053000301</v>
      </c>
      <c r="B48" s="2">
        <v>22053</v>
      </c>
      <c r="C48" s="47" t="s">
        <v>106</v>
      </c>
      <c r="D48" s="92" t="s">
        <v>1655</v>
      </c>
      <c r="E48" s="29" t="s">
        <v>1559</v>
      </c>
      <c r="F48" s="92" t="s">
        <v>1560</v>
      </c>
      <c r="G48" s="2">
        <v>954</v>
      </c>
      <c r="H48" s="9">
        <v>1.1093486596304145</v>
      </c>
      <c r="I48" s="94">
        <f t="shared" si="0"/>
        <v>101.10934865963041</v>
      </c>
    </row>
    <row r="49" spans="1:9" ht="15.75" customHeight="1" x14ac:dyDescent="0.25">
      <c r="A49" s="93">
        <v>22054000201</v>
      </c>
      <c r="B49" s="2">
        <v>22054</v>
      </c>
      <c r="C49" s="47" t="s">
        <v>116</v>
      </c>
      <c r="D49" s="92" t="s">
        <v>1656</v>
      </c>
      <c r="E49" s="29" t="s">
        <v>1559</v>
      </c>
      <c r="F49" s="92" t="s">
        <v>1560</v>
      </c>
      <c r="G49" s="2">
        <v>1689</v>
      </c>
      <c r="H49" s="9">
        <v>0.1933891353617338</v>
      </c>
      <c r="I49" s="94">
        <f t="shared" si="0"/>
        <v>100.19338913536173</v>
      </c>
    </row>
    <row r="50" spans="1:9" ht="15.75" customHeight="1" x14ac:dyDescent="0.25">
      <c r="A50" s="93">
        <v>22055000101</v>
      </c>
      <c r="B50" s="2">
        <v>22055</v>
      </c>
      <c r="C50" s="47" t="s">
        <v>118</v>
      </c>
      <c r="D50" s="92" t="s">
        <v>1657</v>
      </c>
      <c r="E50" s="29" t="s">
        <v>1559</v>
      </c>
      <c r="F50" s="92" t="s">
        <v>1560</v>
      </c>
      <c r="G50" s="2">
        <v>327</v>
      </c>
      <c r="H50" s="9">
        <v>1.3639414416683202</v>
      </c>
      <c r="I50" s="94">
        <f t="shared" si="0"/>
        <v>101.36394144166832</v>
      </c>
    </row>
    <row r="51" spans="1:9" ht="15.75" customHeight="1" x14ac:dyDescent="0.25">
      <c r="A51" s="93">
        <v>22057000101</v>
      </c>
      <c r="B51" s="2">
        <v>22057</v>
      </c>
      <c r="C51" s="47" t="s">
        <v>119</v>
      </c>
      <c r="D51" s="92" t="s">
        <v>1658</v>
      </c>
      <c r="E51" s="29" t="s">
        <v>1559</v>
      </c>
      <c r="F51" s="92" t="s">
        <v>1560</v>
      </c>
      <c r="G51" s="2">
        <v>298</v>
      </c>
      <c r="H51" s="9">
        <v>-0.2166257842468374</v>
      </c>
      <c r="I51" s="94">
        <f t="shared" si="0"/>
        <v>99.783374215753156</v>
      </c>
    </row>
    <row r="52" spans="1:9" ht="15.75" customHeight="1" x14ac:dyDescent="0.25">
      <c r="A52" s="93">
        <v>22058000201</v>
      </c>
      <c r="B52" s="2">
        <v>22058</v>
      </c>
      <c r="C52" s="47" t="s">
        <v>125</v>
      </c>
      <c r="D52" s="92" t="s">
        <v>1659</v>
      </c>
      <c r="E52" s="29" t="s">
        <v>1559</v>
      </c>
      <c r="F52" s="92" t="s">
        <v>1560</v>
      </c>
      <c r="G52" s="2">
        <v>145</v>
      </c>
      <c r="H52" s="9">
        <v>0.16776340532226072</v>
      </c>
      <c r="I52" s="94">
        <f t="shared" si="0"/>
        <v>100.16776340532226</v>
      </c>
    </row>
    <row r="53" spans="1:9" ht="15.75" customHeight="1" x14ac:dyDescent="0.25">
      <c r="A53" s="93">
        <v>22059000401</v>
      </c>
      <c r="B53" s="2">
        <v>22059</v>
      </c>
      <c r="C53" s="47" t="s">
        <v>132</v>
      </c>
      <c r="D53" s="92" t="s">
        <v>1660</v>
      </c>
      <c r="E53" s="29" t="s">
        <v>1559</v>
      </c>
      <c r="F53" s="92" t="s">
        <v>1560</v>
      </c>
      <c r="G53" s="2">
        <v>1122</v>
      </c>
      <c r="H53" s="9">
        <v>1.3351350008317422</v>
      </c>
      <c r="I53" s="94">
        <f t="shared" si="0"/>
        <v>101.33513500083174</v>
      </c>
    </row>
    <row r="54" spans="1:9" ht="15.75" customHeight="1" x14ac:dyDescent="0.25">
      <c r="A54" s="93">
        <v>22060000101</v>
      </c>
      <c r="B54" s="2">
        <v>22060</v>
      </c>
      <c r="C54" s="47" t="s">
        <v>144</v>
      </c>
      <c r="D54" s="92" t="s">
        <v>1661</v>
      </c>
      <c r="E54" s="29" t="s">
        <v>1559</v>
      </c>
      <c r="F54" s="92" t="s">
        <v>1560</v>
      </c>
      <c r="G54" s="2">
        <v>1443</v>
      </c>
      <c r="H54" s="9">
        <v>0.76499902774403217</v>
      </c>
      <c r="I54" s="94">
        <f t="shared" si="0"/>
        <v>100.76499902774403</v>
      </c>
    </row>
    <row r="55" spans="1:9" ht="15.75" customHeight="1" x14ac:dyDescent="0.25">
      <c r="A55" s="93">
        <v>22061000101</v>
      </c>
      <c r="B55" s="2">
        <v>22061</v>
      </c>
      <c r="C55" s="47" t="s">
        <v>146</v>
      </c>
      <c r="D55" s="92" t="s">
        <v>1662</v>
      </c>
      <c r="E55" s="29" t="s">
        <v>1559</v>
      </c>
      <c r="F55" s="92" t="s">
        <v>1560</v>
      </c>
      <c r="G55" s="2">
        <v>9742</v>
      </c>
      <c r="H55" s="9">
        <v>2.6097663282194494</v>
      </c>
      <c r="I55" s="94">
        <f t="shared" si="0"/>
        <v>102.60976632821945</v>
      </c>
    </row>
    <row r="56" spans="1:9" ht="15.75" customHeight="1" x14ac:dyDescent="0.25">
      <c r="A56" s="93">
        <v>22062000201</v>
      </c>
      <c r="B56" s="2">
        <v>22062</v>
      </c>
      <c r="C56" s="47" t="s">
        <v>148</v>
      </c>
      <c r="D56" s="92" t="s">
        <v>1663</v>
      </c>
      <c r="E56" s="29" t="s">
        <v>1559</v>
      </c>
      <c r="F56" s="92" t="s">
        <v>1560</v>
      </c>
      <c r="G56" s="2">
        <v>67</v>
      </c>
      <c r="H56" s="9">
        <v>0.20561986783790298</v>
      </c>
      <c r="I56" s="94">
        <f t="shared" si="0"/>
        <v>100.2056198678379</v>
      </c>
    </row>
    <row r="57" spans="1:9" ht="15.75" customHeight="1" x14ac:dyDescent="0.25">
      <c r="A57" s="93">
        <v>22063000101</v>
      </c>
      <c r="B57" s="2">
        <v>22063</v>
      </c>
      <c r="C57" s="47" t="s">
        <v>153</v>
      </c>
      <c r="D57" s="92" t="s">
        <v>1664</v>
      </c>
      <c r="E57" s="29" t="s">
        <v>1559</v>
      </c>
      <c r="F57" s="92" t="s">
        <v>1560</v>
      </c>
      <c r="G57" s="2">
        <v>158</v>
      </c>
      <c r="H57" s="9">
        <v>0.36315865305677514</v>
      </c>
      <c r="I57" s="94">
        <f t="shared" si="0"/>
        <v>100.36315865305677</v>
      </c>
    </row>
    <row r="58" spans="1:9" ht="15.75" customHeight="1" x14ac:dyDescent="0.25">
      <c r="A58" s="93">
        <v>22064000201</v>
      </c>
      <c r="B58" s="2">
        <v>22064</v>
      </c>
      <c r="C58" s="47" t="s">
        <v>157</v>
      </c>
      <c r="D58" s="92" t="s">
        <v>1665</v>
      </c>
      <c r="E58" s="29" t="s">
        <v>1559</v>
      </c>
      <c r="F58" s="92" t="s">
        <v>1562</v>
      </c>
      <c r="G58" s="2">
        <v>106</v>
      </c>
      <c r="H58" s="9">
        <v>0.84216228097829793</v>
      </c>
      <c r="I58" s="94">
        <f t="shared" si="0"/>
        <v>100.8421622809783</v>
      </c>
    </row>
    <row r="59" spans="1:9" ht="15.75" customHeight="1" x14ac:dyDescent="0.25">
      <c r="A59" s="93">
        <v>22066000201</v>
      </c>
      <c r="B59" s="2">
        <v>22066</v>
      </c>
      <c r="C59" s="47" t="s">
        <v>159</v>
      </c>
      <c r="D59" s="92" t="s">
        <v>1666</v>
      </c>
      <c r="E59" s="29" t="s">
        <v>1559</v>
      </c>
      <c r="F59" s="92" t="s">
        <v>1560</v>
      </c>
      <c r="G59" s="2">
        <v>873</v>
      </c>
      <c r="H59" s="9">
        <v>1.1260309506102988</v>
      </c>
      <c r="I59" s="94">
        <f t="shared" si="0"/>
        <v>101.1260309506103</v>
      </c>
    </row>
    <row r="60" spans="1:9" ht="15.75" customHeight="1" x14ac:dyDescent="0.25">
      <c r="A60" s="93">
        <v>22067000101</v>
      </c>
      <c r="B60" s="2">
        <v>22067</v>
      </c>
      <c r="C60" s="47" t="s">
        <v>170</v>
      </c>
      <c r="D60" s="92" t="s">
        <v>1667</v>
      </c>
      <c r="E60" s="29" t="s">
        <v>1559</v>
      </c>
      <c r="F60" s="92" t="s">
        <v>1560</v>
      </c>
      <c r="G60" s="2">
        <v>67</v>
      </c>
      <c r="H60" s="9">
        <v>-1.1331310358828504</v>
      </c>
      <c r="I60" s="94">
        <f t="shared" si="0"/>
        <v>98.866868964117145</v>
      </c>
    </row>
    <row r="61" spans="1:9" ht="15.75" customHeight="1" x14ac:dyDescent="0.25">
      <c r="A61" s="93">
        <v>22068000101</v>
      </c>
      <c r="B61" s="2">
        <v>22068</v>
      </c>
      <c r="C61" s="47" t="s">
        <v>175</v>
      </c>
      <c r="D61" s="92" t="s">
        <v>1668</v>
      </c>
      <c r="E61" s="29" t="s">
        <v>1559</v>
      </c>
      <c r="F61" s="92" t="s">
        <v>1560</v>
      </c>
      <c r="G61" s="2">
        <v>70</v>
      </c>
      <c r="H61" s="9">
        <v>3.7898886251905746E-2</v>
      </c>
      <c r="I61" s="94">
        <f t="shared" si="0"/>
        <v>100.03789888625191</v>
      </c>
    </row>
    <row r="62" spans="1:9" ht="15.75" customHeight="1" x14ac:dyDescent="0.25">
      <c r="A62" s="93">
        <v>22069000301</v>
      </c>
      <c r="B62" s="2">
        <v>22069</v>
      </c>
      <c r="C62" s="47" t="s">
        <v>177</v>
      </c>
      <c r="D62" s="92" t="s">
        <v>1669</v>
      </c>
      <c r="E62" s="29" t="s">
        <v>1559</v>
      </c>
      <c r="F62" s="92" t="s">
        <v>1560</v>
      </c>
      <c r="G62" s="2">
        <v>274</v>
      </c>
      <c r="H62" s="9">
        <v>0.54057230606877338</v>
      </c>
      <c r="I62" s="94">
        <f t="shared" si="0"/>
        <v>100.54057230606877</v>
      </c>
    </row>
    <row r="63" spans="1:9" ht="15.75" customHeight="1" x14ac:dyDescent="0.25">
      <c r="A63" s="93">
        <v>22072000501</v>
      </c>
      <c r="B63" s="2">
        <v>22072</v>
      </c>
      <c r="C63" s="47" t="s">
        <v>186</v>
      </c>
      <c r="D63" s="92" t="s">
        <v>1670</v>
      </c>
      <c r="E63" s="29" t="s">
        <v>1559</v>
      </c>
      <c r="F63" s="92" t="s">
        <v>1562</v>
      </c>
      <c r="G63" s="2">
        <v>59</v>
      </c>
      <c r="H63" s="9">
        <v>-0.77515101104075312</v>
      </c>
      <c r="I63" s="94">
        <f t="shared" si="0"/>
        <v>99.224848988959252</v>
      </c>
    </row>
    <row r="64" spans="1:9" ht="15.75" customHeight="1" x14ac:dyDescent="0.25">
      <c r="A64" s="93">
        <v>22074000201</v>
      </c>
      <c r="B64" s="2">
        <v>22074</v>
      </c>
      <c r="C64" s="47" t="s">
        <v>191</v>
      </c>
      <c r="D64" s="92" t="s">
        <v>1671</v>
      </c>
      <c r="E64" s="29" t="s">
        <v>1559</v>
      </c>
      <c r="F64" s="92" t="s">
        <v>1560</v>
      </c>
      <c r="G64" s="2">
        <v>423</v>
      </c>
      <c r="H64" s="9">
        <v>-0.10627567568121297</v>
      </c>
      <c r="I64" s="94">
        <f t="shared" si="0"/>
        <v>99.893724324318782</v>
      </c>
    </row>
    <row r="65" spans="1:9" ht="15.75" customHeight="1" x14ac:dyDescent="0.25">
      <c r="A65" s="93">
        <v>22075000101</v>
      </c>
      <c r="B65" s="2">
        <v>22075</v>
      </c>
      <c r="C65" s="47" t="s">
        <v>192</v>
      </c>
      <c r="D65" s="92" t="s">
        <v>1672</v>
      </c>
      <c r="E65" s="29" t="s">
        <v>1559</v>
      </c>
      <c r="F65" s="92" t="s">
        <v>1560</v>
      </c>
      <c r="G65" s="2">
        <v>127</v>
      </c>
      <c r="H65" s="9">
        <v>-0.65242600553380103</v>
      </c>
      <c r="I65" s="94">
        <f t="shared" si="0"/>
        <v>99.347573994466202</v>
      </c>
    </row>
    <row r="66" spans="1:9" ht="15.75" customHeight="1" x14ac:dyDescent="0.25">
      <c r="A66" s="93">
        <v>22076000101</v>
      </c>
      <c r="B66" s="2">
        <v>22076</v>
      </c>
      <c r="C66" s="47" t="s">
        <v>193</v>
      </c>
      <c r="D66" s="92" t="s">
        <v>1673</v>
      </c>
      <c r="E66" s="29" t="s">
        <v>1559</v>
      </c>
      <c r="F66" s="92" t="s">
        <v>1560</v>
      </c>
      <c r="G66" s="2">
        <v>210</v>
      </c>
      <c r="H66" s="9">
        <v>1.1855788700474197</v>
      </c>
      <c r="I66" s="94">
        <f t="shared" si="0"/>
        <v>101.18557887004742</v>
      </c>
    </row>
    <row r="67" spans="1:9" ht="15.75" customHeight="1" x14ac:dyDescent="0.25">
      <c r="A67" s="93">
        <v>22077000101</v>
      </c>
      <c r="B67" s="2">
        <v>22077</v>
      </c>
      <c r="C67" s="47" t="s">
        <v>199</v>
      </c>
      <c r="D67" s="92" t="s">
        <v>1674</v>
      </c>
      <c r="E67" s="29" t="s">
        <v>1559</v>
      </c>
      <c r="F67" s="92" t="s">
        <v>1560</v>
      </c>
      <c r="G67" s="2">
        <v>419</v>
      </c>
      <c r="H67" s="9">
        <v>0.2133680753755145</v>
      </c>
      <c r="I67" s="94">
        <f t="shared" si="0"/>
        <v>100.21336807537551</v>
      </c>
    </row>
    <row r="68" spans="1:9" ht="15.75" customHeight="1" x14ac:dyDescent="0.25">
      <c r="A68" s="93">
        <v>22078000201</v>
      </c>
      <c r="B68" s="2">
        <v>22078</v>
      </c>
      <c r="C68" s="47" t="s">
        <v>201</v>
      </c>
      <c r="D68" s="92" t="s">
        <v>1675</v>
      </c>
      <c r="E68" s="29" t="s">
        <v>1559</v>
      </c>
      <c r="F68" s="92" t="s">
        <v>1560</v>
      </c>
      <c r="G68" s="2">
        <v>482</v>
      </c>
      <c r="H68" s="9">
        <v>0.39869419128736333</v>
      </c>
      <c r="I68" s="94">
        <f t="shared" si="0"/>
        <v>100.39869419128736</v>
      </c>
    </row>
    <row r="69" spans="1:9" ht="15.75" customHeight="1" x14ac:dyDescent="0.25">
      <c r="A69" s="93">
        <v>22079000101</v>
      </c>
      <c r="B69" s="2">
        <v>22079</v>
      </c>
      <c r="C69" s="47" t="s">
        <v>202</v>
      </c>
      <c r="D69" s="92" t="s">
        <v>1676</v>
      </c>
      <c r="E69" s="29" t="s">
        <v>1559</v>
      </c>
      <c r="F69" s="92" t="s">
        <v>1560</v>
      </c>
      <c r="G69" s="2">
        <v>211</v>
      </c>
      <c r="H69" s="9">
        <v>0.4003450222120018</v>
      </c>
      <c r="I69" s="94">
        <f t="shared" si="0"/>
        <v>100.40034502221201</v>
      </c>
    </row>
    <row r="70" spans="1:9" ht="15.75" customHeight="1" x14ac:dyDescent="0.25">
      <c r="A70" s="93">
        <v>22080000101</v>
      </c>
      <c r="B70" s="2">
        <v>22080</v>
      </c>
      <c r="C70" s="47" t="s">
        <v>203</v>
      </c>
      <c r="D70" s="92" t="s">
        <v>1677</v>
      </c>
      <c r="E70" s="29" t="s">
        <v>1559</v>
      </c>
      <c r="F70" s="92" t="s">
        <v>1560</v>
      </c>
      <c r="G70" s="2">
        <v>283</v>
      </c>
      <c r="H70" s="9">
        <v>0.72554264060364504</v>
      </c>
      <c r="I70" s="94">
        <f t="shared" si="0"/>
        <v>100.72554264060365</v>
      </c>
    </row>
    <row r="71" spans="1:9" ht="15.75" customHeight="1" x14ac:dyDescent="0.25">
      <c r="A71" s="93">
        <v>22081000101</v>
      </c>
      <c r="B71" s="2">
        <v>22081</v>
      </c>
      <c r="C71" s="47" t="s">
        <v>206</v>
      </c>
      <c r="D71" s="92" t="s">
        <v>1678</v>
      </c>
      <c r="E71" s="29" t="s">
        <v>1559</v>
      </c>
      <c r="F71" s="92" t="s">
        <v>1560</v>
      </c>
      <c r="G71" s="2">
        <v>101</v>
      </c>
      <c r="H71" s="9">
        <v>0.1990683393872042</v>
      </c>
      <c r="I71" s="94">
        <f t="shared" si="0"/>
        <v>100.19906833938721</v>
      </c>
    </row>
    <row r="72" spans="1:9" ht="15.75" customHeight="1" x14ac:dyDescent="0.25">
      <c r="A72" s="93">
        <v>22082000102</v>
      </c>
      <c r="B72" s="2">
        <v>22082</v>
      </c>
      <c r="C72" s="47" t="s">
        <v>214</v>
      </c>
      <c r="D72" s="92" t="s">
        <v>1679</v>
      </c>
      <c r="E72" s="29" t="s">
        <v>1559</v>
      </c>
      <c r="F72" s="92" t="s">
        <v>1560</v>
      </c>
      <c r="G72" s="2">
        <v>282</v>
      </c>
      <c r="H72" s="9">
        <v>1.1750609702443502</v>
      </c>
      <c r="I72" s="94">
        <f t="shared" si="0"/>
        <v>101.17506097024435</v>
      </c>
    </row>
    <row r="73" spans="1:9" ht="15.75" customHeight="1" x14ac:dyDescent="0.25">
      <c r="A73" s="93">
        <v>22083000101</v>
      </c>
      <c r="B73" s="2">
        <v>22083</v>
      </c>
      <c r="C73" s="47" t="s">
        <v>215</v>
      </c>
      <c r="D73" s="92" t="s">
        <v>1680</v>
      </c>
      <c r="E73" s="29" t="s">
        <v>1559</v>
      </c>
      <c r="F73" s="92" t="s">
        <v>1560</v>
      </c>
      <c r="G73" s="2">
        <v>510</v>
      </c>
      <c r="H73" s="9">
        <v>0.11946937626348633</v>
      </c>
      <c r="I73" s="94">
        <f t="shared" si="0"/>
        <v>100.11946937626348</v>
      </c>
    </row>
    <row r="74" spans="1:9" ht="15.75" customHeight="1" x14ac:dyDescent="0.25">
      <c r="A74" s="93">
        <v>22084000101</v>
      </c>
      <c r="B74" s="2">
        <v>22084</v>
      </c>
      <c r="C74" s="47" t="s">
        <v>216</v>
      </c>
      <c r="D74" s="92" t="s">
        <v>1681</v>
      </c>
      <c r="E74" s="29" t="s">
        <v>1559</v>
      </c>
      <c r="F74" s="92" t="s">
        <v>1560</v>
      </c>
      <c r="G74" s="2">
        <v>593</v>
      </c>
      <c r="H74" s="9">
        <v>0.86813967223051669</v>
      </c>
      <c r="I74" s="94">
        <f t="shared" si="0"/>
        <v>100.86813967223051</v>
      </c>
    </row>
    <row r="75" spans="1:9" ht="15.75" customHeight="1" x14ac:dyDescent="0.25">
      <c r="A75" s="93">
        <v>22085000101</v>
      </c>
      <c r="B75" s="2">
        <v>22085</v>
      </c>
      <c r="C75" s="47" t="s">
        <v>220</v>
      </c>
      <c r="D75" s="92" t="s">
        <v>1682</v>
      </c>
      <c r="E75" s="29" t="s">
        <v>1559</v>
      </c>
      <c r="F75" s="92" t="s">
        <v>1560</v>
      </c>
      <c r="G75" s="2">
        <v>103</v>
      </c>
      <c r="H75" s="9">
        <v>0.12411648055055592</v>
      </c>
      <c r="I75" s="94">
        <f t="shared" si="0"/>
        <v>100.12411648055055</v>
      </c>
    </row>
    <row r="76" spans="1:9" ht="15.75" customHeight="1" x14ac:dyDescent="0.25">
      <c r="A76" s="93">
        <v>22086000201</v>
      </c>
      <c r="B76" s="2">
        <v>22086</v>
      </c>
      <c r="C76" s="47" t="s">
        <v>222</v>
      </c>
      <c r="D76" s="92" t="s">
        <v>1683</v>
      </c>
      <c r="E76" s="29" t="s">
        <v>1559</v>
      </c>
      <c r="F76" s="92" t="s">
        <v>1560</v>
      </c>
      <c r="G76" s="2">
        <v>189</v>
      </c>
      <c r="H76" s="9">
        <v>1.4424790136611121</v>
      </c>
      <c r="I76" s="94">
        <f t="shared" si="0"/>
        <v>101.44247901366111</v>
      </c>
    </row>
    <row r="77" spans="1:9" ht="15.75" customHeight="1" x14ac:dyDescent="0.25">
      <c r="A77" s="93">
        <v>22087000101</v>
      </c>
      <c r="B77" s="2">
        <v>22087</v>
      </c>
      <c r="C77" s="47" t="s">
        <v>223</v>
      </c>
      <c r="D77" s="92" t="s">
        <v>1684</v>
      </c>
      <c r="E77" s="29" t="s">
        <v>1559</v>
      </c>
      <c r="F77" s="92" t="s">
        <v>1560</v>
      </c>
      <c r="G77" s="2">
        <v>78</v>
      </c>
      <c r="H77" s="9">
        <v>-0.72099796462212196</v>
      </c>
      <c r="I77" s="94">
        <f t="shared" si="0"/>
        <v>99.279002035377871</v>
      </c>
    </row>
    <row r="78" spans="1:9" ht="15.75" customHeight="1" x14ac:dyDescent="0.25">
      <c r="A78" s="93">
        <v>22088000101</v>
      </c>
      <c r="B78" s="2">
        <v>22088</v>
      </c>
      <c r="C78" s="47" t="s">
        <v>224</v>
      </c>
      <c r="D78" s="92" t="s">
        <v>1685</v>
      </c>
      <c r="E78" s="29" t="s">
        <v>1559</v>
      </c>
      <c r="F78" s="92" t="s">
        <v>1560</v>
      </c>
      <c r="G78" s="2">
        <v>153</v>
      </c>
      <c r="H78" s="9">
        <v>1.2085611801253959</v>
      </c>
      <c r="I78" s="94">
        <f t="shared" si="0"/>
        <v>101.2085611801254</v>
      </c>
    </row>
    <row r="79" spans="1:9" ht="15.75" customHeight="1" x14ac:dyDescent="0.25">
      <c r="A79" s="93">
        <v>22089000101</v>
      </c>
      <c r="B79" s="2">
        <v>22089</v>
      </c>
      <c r="C79" s="47" t="s">
        <v>225</v>
      </c>
      <c r="D79" s="92" t="s">
        <v>1686</v>
      </c>
      <c r="E79" s="29" t="s">
        <v>1559</v>
      </c>
      <c r="F79" s="92" t="s">
        <v>1560</v>
      </c>
      <c r="G79" s="2">
        <v>317</v>
      </c>
      <c r="H79" s="9">
        <v>-9.3812740271778924E-2</v>
      </c>
      <c r="I79" s="94">
        <f t="shared" si="0"/>
        <v>99.906187259728227</v>
      </c>
    </row>
    <row r="80" spans="1:9" ht="15.75" customHeight="1" x14ac:dyDescent="0.25">
      <c r="A80" s="93">
        <v>22090000201</v>
      </c>
      <c r="B80" s="2">
        <v>22090</v>
      </c>
      <c r="C80" s="47" t="s">
        <v>228</v>
      </c>
      <c r="D80" s="92" t="s">
        <v>1687</v>
      </c>
      <c r="E80" s="29" t="s">
        <v>1559</v>
      </c>
      <c r="F80" s="92" t="s">
        <v>1560</v>
      </c>
      <c r="G80" s="2">
        <v>101</v>
      </c>
      <c r="H80" s="9">
        <v>-0.2834897208709008</v>
      </c>
      <c r="I80" s="94">
        <f t="shared" si="0"/>
        <v>99.716510279129096</v>
      </c>
    </row>
    <row r="81" spans="1:9" ht="15.75" customHeight="1" x14ac:dyDescent="0.25">
      <c r="A81" s="93">
        <v>22094000101</v>
      </c>
      <c r="B81" s="2">
        <v>22094</v>
      </c>
      <c r="C81" s="47" t="s">
        <v>229</v>
      </c>
      <c r="D81" s="92" t="s">
        <v>1688</v>
      </c>
      <c r="E81" s="29" t="s">
        <v>1559</v>
      </c>
      <c r="F81" s="92" t="s">
        <v>1560</v>
      </c>
      <c r="G81" s="2">
        <v>113</v>
      </c>
      <c r="H81" s="9">
        <v>0.3987777928555738</v>
      </c>
      <c r="I81" s="94">
        <f t="shared" si="0"/>
        <v>100.39877779285557</v>
      </c>
    </row>
    <row r="82" spans="1:9" ht="15.75" customHeight="1" x14ac:dyDescent="0.25">
      <c r="A82" s="93">
        <v>22095000101</v>
      </c>
      <c r="B82" s="2">
        <v>22095</v>
      </c>
      <c r="C82" s="47" t="s">
        <v>230</v>
      </c>
      <c r="D82" s="92" t="s">
        <v>1689</v>
      </c>
      <c r="E82" s="29" t="s">
        <v>1559</v>
      </c>
      <c r="F82" s="92" t="s">
        <v>1560</v>
      </c>
      <c r="G82" s="2">
        <v>83</v>
      </c>
      <c r="H82" s="9">
        <v>-2.6189643802339638E-2</v>
      </c>
      <c r="I82" s="94">
        <f t="shared" si="0"/>
        <v>99.97381035619766</v>
      </c>
    </row>
    <row r="83" spans="1:9" ht="15.75" customHeight="1" x14ac:dyDescent="0.25">
      <c r="A83" s="93">
        <v>22096000101</v>
      </c>
      <c r="B83" s="2">
        <v>22096</v>
      </c>
      <c r="C83" s="47" t="s">
        <v>231</v>
      </c>
      <c r="D83" s="92" t="s">
        <v>1690</v>
      </c>
      <c r="E83" s="29" t="s">
        <v>1559</v>
      </c>
      <c r="F83" s="92" t="s">
        <v>1560</v>
      </c>
      <c r="G83" s="2">
        <v>402</v>
      </c>
      <c r="H83" s="9">
        <v>1.9763050456582663</v>
      </c>
      <c r="I83" s="94">
        <f t="shared" si="0"/>
        <v>101.97630504565826</v>
      </c>
    </row>
    <row r="84" spans="1:9" ht="15.75" customHeight="1" x14ac:dyDescent="0.25">
      <c r="A84" s="93">
        <v>22099000101</v>
      </c>
      <c r="B84" s="2">
        <v>22099</v>
      </c>
      <c r="C84" s="47" t="s">
        <v>232</v>
      </c>
      <c r="D84" s="92" t="s">
        <v>1691</v>
      </c>
      <c r="E84" s="29" t="s">
        <v>1559</v>
      </c>
      <c r="F84" s="92" t="s">
        <v>1560</v>
      </c>
      <c r="G84" s="2">
        <v>565</v>
      </c>
      <c r="H84" s="9">
        <v>0.70807697984788165</v>
      </c>
      <c r="I84" s="94">
        <f t="shared" si="0"/>
        <v>100.70807697984789</v>
      </c>
    </row>
    <row r="85" spans="1:9" ht="15.75" customHeight="1" x14ac:dyDescent="0.25">
      <c r="A85" s="93">
        <v>22102000101</v>
      </c>
      <c r="B85" s="2">
        <v>22102</v>
      </c>
      <c r="C85" s="47" t="s">
        <v>241</v>
      </c>
      <c r="D85" s="92" t="s">
        <v>1692</v>
      </c>
      <c r="E85" s="29" t="s">
        <v>1559</v>
      </c>
      <c r="F85" s="92" t="s">
        <v>1560</v>
      </c>
      <c r="G85" s="2">
        <v>199</v>
      </c>
      <c r="H85" s="9">
        <v>0.73699249460768157</v>
      </c>
      <c r="I85" s="94">
        <f t="shared" si="0"/>
        <v>100.73699249460768</v>
      </c>
    </row>
    <row r="86" spans="1:9" ht="15.75" customHeight="1" x14ac:dyDescent="0.25">
      <c r="A86" s="93">
        <v>22103000101</v>
      </c>
      <c r="B86" s="2">
        <v>22103</v>
      </c>
      <c r="C86" s="47" t="s">
        <v>242</v>
      </c>
      <c r="D86" s="92" t="s">
        <v>1693</v>
      </c>
      <c r="E86" s="29" t="s">
        <v>1559</v>
      </c>
      <c r="F86" s="92" t="s">
        <v>1560</v>
      </c>
      <c r="G86" s="2">
        <v>796</v>
      </c>
      <c r="H86" s="9">
        <v>0.78666310846178933</v>
      </c>
      <c r="I86" s="94">
        <f t="shared" si="0"/>
        <v>100.78666310846179</v>
      </c>
    </row>
    <row r="87" spans="1:9" ht="15.75" customHeight="1" x14ac:dyDescent="0.25">
      <c r="A87" s="93">
        <v>22105000201</v>
      </c>
      <c r="B87" s="2">
        <v>22105</v>
      </c>
      <c r="C87" s="47" t="s">
        <v>245</v>
      </c>
      <c r="D87" s="92" t="s">
        <v>1694</v>
      </c>
      <c r="E87" s="29" t="s">
        <v>1559</v>
      </c>
      <c r="F87" s="92" t="s">
        <v>1560</v>
      </c>
      <c r="G87" s="2">
        <v>99</v>
      </c>
      <c r="H87" s="9">
        <v>-0.71839674090328898</v>
      </c>
      <c r="I87" s="94">
        <f t="shared" si="0"/>
        <v>99.281603259096713</v>
      </c>
    </row>
    <row r="88" spans="1:9" ht="15.75" customHeight="1" x14ac:dyDescent="0.25">
      <c r="A88" s="93">
        <v>22106000101</v>
      </c>
      <c r="B88" s="2">
        <v>22106</v>
      </c>
      <c r="C88" s="47" t="s">
        <v>247</v>
      </c>
      <c r="D88" s="92" t="s">
        <v>1695</v>
      </c>
      <c r="E88" s="29" t="s">
        <v>1559</v>
      </c>
      <c r="F88" s="92" t="s">
        <v>1560</v>
      </c>
      <c r="G88" s="2">
        <v>20</v>
      </c>
      <c r="H88" s="9">
        <v>-0.85640369510756953</v>
      </c>
      <c r="I88" s="94">
        <f t="shared" si="0"/>
        <v>99.143596304892426</v>
      </c>
    </row>
    <row r="89" spans="1:9" ht="15.75" customHeight="1" x14ac:dyDescent="0.25">
      <c r="A89" s="93">
        <v>22107000101</v>
      </c>
      <c r="B89" s="2">
        <v>22107</v>
      </c>
      <c r="C89" s="47" t="s">
        <v>248</v>
      </c>
      <c r="D89" s="92" t="s">
        <v>1696</v>
      </c>
      <c r="E89" s="29" t="s">
        <v>1559</v>
      </c>
      <c r="F89" s="92" t="s">
        <v>1562</v>
      </c>
      <c r="G89" s="2">
        <v>33</v>
      </c>
      <c r="H89" s="9">
        <v>-1.4081293674981603</v>
      </c>
      <c r="I89" s="94">
        <f t="shared" si="0"/>
        <v>98.591870632501838</v>
      </c>
    </row>
    <row r="90" spans="1:9" ht="15.75" customHeight="1" x14ac:dyDescent="0.25">
      <c r="A90" s="93">
        <v>22109000401</v>
      </c>
      <c r="B90" s="2">
        <v>22109</v>
      </c>
      <c r="C90" s="47" t="s">
        <v>255</v>
      </c>
      <c r="D90" s="92" t="s">
        <v>1697</v>
      </c>
      <c r="E90" s="29" t="s">
        <v>1559</v>
      </c>
      <c r="F90" s="92" t="s">
        <v>1560</v>
      </c>
      <c r="G90" s="2">
        <v>191</v>
      </c>
      <c r="H90" s="9">
        <v>-0.34745250040801695</v>
      </c>
      <c r="I90" s="94">
        <f t="shared" si="0"/>
        <v>99.652547499591989</v>
      </c>
    </row>
    <row r="91" spans="1:9" ht="15.75" customHeight="1" x14ac:dyDescent="0.25">
      <c r="A91" s="93">
        <v>22110000201</v>
      </c>
      <c r="B91" s="2">
        <v>22110</v>
      </c>
      <c r="C91" s="47" t="s">
        <v>268</v>
      </c>
      <c r="D91" s="92" t="s">
        <v>1698</v>
      </c>
      <c r="E91" s="29" t="s">
        <v>1559</v>
      </c>
      <c r="F91" s="92" t="s">
        <v>1560</v>
      </c>
      <c r="G91" s="2">
        <v>742</v>
      </c>
      <c r="H91" s="9">
        <v>0.68060978032054864</v>
      </c>
      <c r="I91" s="94">
        <f t="shared" si="0"/>
        <v>100.68060978032055</v>
      </c>
    </row>
    <row r="92" spans="1:9" ht="15.75" customHeight="1" x14ac:dyDescent="0.25">
      <c r="A92" s="93">
        <v>22111000701</v>
      </c>
      <c r="B92" s="2">
        <v>22111</v>
      </c>
      <c r="C92" s="47" t="s">
        <v>275</v>
      </c>
      <c r="D92" s="92" t="s">
        <v>1699</v>
      </c>
      <c r="E92" s="29" t="s">
        <v>1559</v>
      </c>
      <c r="F92" s="92" t="s">
        <v>1562</v>
      </c>
      <c r="G92" s="2">
        <v>37</v>
      </c>
      <c r="H92" s="9">
        <v>-0.25192495629098505</v>
      </c>
      <c r="I92" s="94">
        <f t="shared" si="0"/>
        <v>99.748075043709008</v>
      </c>
    </row>
    <row r="93" spans="1:9" ht="15.75" customHeight="1" x14ac:dyDescent="0.25">
      <c r="A93" s="93">
        <v>22112000101</v>
      </c>
      <c r="B93" s="2">
        <v>22112</v>
      </c>
      <c r="C93" s="47" t="s">
        <v>279</v>
      </c>
      <c r="D93" s="92" t="s">
        <v>1700</v>
      </c>
      <c r="E93" s="29" t="s">
        <v>1559</v>
      </c>
      <c r="F93" s="92" t="s">
        <v>1560</v>
      </c>
      <c r="G93" s="2">
        <v>14964</v>
      </c>
      <c r="H93" s="9">
        <v>3.0977033601408435</v>
      </c>
      <c r="I93" s="94">
        <f t="shared" si="0"/>
        <v>103.09770336014084</v>
      </c>
    </row>
    <row r="94" spans="1:9" ht="15.75" customHeight="1" x14ac:dyDescent="0.25">
      <c r="A94" s="93">
        <v>22113002101</v>
      </c>
      <c r="B94" s="2">
        <v>22113</v>
      </c>
      <c r="C94" s="47" t="s">
        <v>302</v>
      </c>
      <c r="D94" s="92" t="s">
        <v>1701</v>
      </c>
      <c r="E94" s="29" t="s">
        <v>1559</v>
      </c>
      <c r="F94" s="92" t="s">
        <v>1560</v>
      </c>
      <c r="G94" s="2">
        <v>108</v>
      </c>
      <c r="H94" s="9">
        <v>-0.19669878253150702</v>
      </c>
      <c r="I94" s="94">
        <f t="shared" si="0"/>
        <v>99.803301217468487</v>
      </c>
    </row>
    <row r="95" spans="1:9" ht="15.75" customHeight="1" x14ac:dyDescent="0.25">
      <c r="A95" s="93">
        <v>22114000101</v>
      </c>
      <c r="B95" s="2">
        <v>22114</v>
      </c>
      <c r="C95" s="47" t="s">
        <v>307</v>
      </c>
      <c r="D95" s="92" t="s">
        <v>1702</v>
      </c>
      <c r="E95" s="29" t="s">
        <v>1559</v>
      </c>
      <c r="F95" s="92" t="s">
        <v>1560</v>
      </c>
      <c r="G95" s="2">
        <v>147</v>
      </c>
      <c r="H95" s="9">
        <v>-0.8445911492568331</v>
      </c>
      <c r="I95" s="94">
        <f t="shared" si="0"/>
        <v>99.155408850743171</v>
      </c>
    </row>
    <row r="96" spans="1:9" ht="15.75" customHeight="1" x14ac:dyDescent="0.25">
      <c r="A96" s="93">
        <v>22115000401</v>
      </c>
      <c r="B96" s="2">
        <v>22115</v>
      </c>
      <c r="C96" s="47" t="s">
        <v>309</v>
      </c>
      <c r="D96" s="92" t="s">
        <v>1703</v>
      </c>
      <c r="E96" s="29" t="s">
        <v>1559</v>
      </c>
      <c r="F96" s="92" t="s">
        <v>1560</v>
      </c>
      <c r="G96" s="2">
        <v>236</v>
      </c>
      <c r="H96" s="9">
        <v>0.24221234127301158</v>
      </c>
      <c r="I96" s="94">
        <f t="shared" si="0"/>
        <v>100.24221234127302</v>
      </c>
    </row>
    <row r="97" spans="1:9" ht="15.75" customHeight="1" x14ac:dyDescent="0.25">
      <c r="A97" s="93">
        <v>22116000401</v>
      </c>
      <c r="B97" s="2">
        <v>22116</v>
      </c>
      <c r="C97" s="47" t="s">
        <v>315</v>
      </c>
      <c r="D97" s="92" t="s">
        <v>1704</v>
      </c>
      <c r="E97" s="29" t="s">
        <v>1559</v>
      </c>
      <c r="F97" s="92" t="s">
        <v>1560</v>
      </c>
      <c r="G97" s="2">
        <v>1236</v>
      </c>
      <c r="H97" s="9">
        <v>1.5002277129042285</v>
      </c>
      <c r="I97" s="94">
        <f t="shared" si="0"/>
        <v>101.50022771290423</v>
      </c>
    </row>
    <row r="98" spans="1:9" ht="15.75" customHeight="1" x14ac:dyDescent="0.25">
      <c r="A98" s="93">
        <v>22117000801</v>
      </c>
      <c r="B98" s="2">
        <v>22117</v>
      </c>
      <c r="C98" s="47" t="s">
        <v>320</v>
      </c>
      <c r="D98" s="92" t="s">
        <v>1705</v>
      </c>
      <c r="E98" s="29" t="s">
        <v>1559</v>
      </c>
      <c r="F98" s="92" t="s">
        <v>1560</v>
      </c>
      <c r="G98" s="2">
        <v>2723</v>
      </c>
      <c r="H98" s="9">
        <v>1.7923209243780152</v>
      </c>
      <c r="I98" s="94">
        <f t="shared" si="0"/>
        <v>101.79232092437802</v>
      </c>
    </row>
    <row r="99" spans="1:9" ht="15.75" customHeight="1" x14ac:dyDescent="0.25">
      <c r="A99" s="93">
        <v>22119000301</v>
      </c>
      <c r="B99" s="2">
        <v>22119</v>
      </c>
      <c r="C99" s="47" t="s">
        <v>340</v>
      </c>
      <c r="D99" s="92" t="s">
        <v>1706</v>
      </c>
      <c r="E99" s="29" t="s">
        <v>1559</v>
      </c>
      <c r="F99" s="92" t="s">
        <v>1560</v>
      </c>
      <c r="G99" s="2">
        <v>920</v>
      </c>
      <c r="H99" s="9">
        <v>0.68848704994082321</v>
      </c>
      <c r="I99" s="94">
        <f t="shared" si="0"/>
        <v>100.68848704994082</v>
      </c>
    </row>
    <row r="100" spans="1:9" ht="15.75" customHeight="1" x14ac:dyDescent="0.25">
      <c r="A100" s="93">
        <v>22122000101</v>
      </c>
      <c r="B100" s="2">
        <v>22122</v>
      </c>
      <c r="C100" s="47" t="s">
        <v>343</v>
      </c>
      <c r="D100" s="92" t="s">
        <v>1707</v>
      </c>
      <c r="E100" s="29" t="s">
        <v>1559</v>
      </c>
      <c r="F100" s="92" t="s">
        <v>1560</v>
      </c>
      <c r="G100" s="2">
        <v>73</v>
      </c>
      <c r="H100" s="9">
        <v>-0.24564366449705716</v>
      </c>
      <c r="I100" s="94">
        <f t="shared" si="0"/>
        <v>99.754356335502948</v>
      </c>
    </row>
    <row r="101" spans="1:9" ht="15.75" customHeight="1" x14ac:dyDescent="0.25">
      <c r="A101" s="93">
        <v>22124000101</v>
      </c>
      <c r="B101" s="2">
        <v>22124</v>
      </c>
      <c r="C101" s="47" t="s">
        <v>344</v>
      </c>
      <c r="D101" s="92" t="s">
        <v>1708</v>
      </c>
      <c r="E101" s="29" t="s">
        <v>1559</v>
      </c>
      <c r="F101" s="92" t="s">
        <v>1560</v>
      </c>
      <c r="G101" s="2">
        <v>174</v>
      </c>
      <c r="H101" s="9">
        <v>0.31984540105897341</v>
      </c>
      <c r="I101" s="94">
        <f t="shared" si="0"/>
        <v>100.31984540105897</v>
      </c>
    </row>
    <row r="102" spans="1:9" ht="15.75" customHeight="1" x14ac:dyDescent="0.25">
      <c r="A102" s="93">
        <v>22125000801</v>
      </c>
      <c r="B102" s="2">
        <v>22125</v>
      </c>
      <c r="C102" s="47" t="s">
        <v>348</v>
      </c>
      <c r="D102" s="92" t="s">
        <v>1709</v>
      </c>
      <c r="E102" s="29" t="s">
        <v>1559</v>
      </c>
      <c r="F102" s="92" t="s">
        <v>1560</v>
      </c>
      <c r="G102" s="2">
        <v>53550</v>
      </c>
      <c r="H102" s="9">
        <v>4.1259658370462979</v>
      </c>
      <c r="I102" s="94">
        <f t="shared" si="0"/>
        <v>104.12596583704629</v>
      </c>
    </row>
    <row r="103" spans="1:9" ht="15.75" customHeight="1" x14ac:dyDescent="0.25">
      <c r="A103" s="93">
        <v>22126000101</v>
      </c>
      <c r="B103" s="2">
        <v>22126</v>
      </c>
      <c r="C103" s="47" t="s">
        <v>356</v>
      </c>
      <c r="D103" s="92" t="s">
        <v>1710</v>
      </c>
      <c r="E103" s="29" t="s">
        <v>1559</v>
      </c>
      <c r="F103" s="92" t="s">
        <v>1560</v>
      </c>
      <c r="G103" s="2">
        <v>100</v>
      </c>
      <c r="H103" s="9">
        <v>0.23961251659338825</v>
      </c>
      <c r="I103" s="94">
        <f t="shared" si="0"/>
        <v>100.23961251659338</v>
      </c>
    </row>
    <row r="104" spans="1:9" ht="15.75" customHeight="1" x14ac:dyDescent="0.25">
      <c r="A104" s="93">
        <v>22127000201</v>
      </c>
      <c r="B104" s="2">
        <v>22127</v>
      </c>
      <c r="C104" s="47" t="s">
        <v>358</v>
      </c>
      <c r="D104" s="92" t="s">
        <v>1711</v>
      </c>
      <c r="E104" s="29" t="s">
        <v>1559</v>
      </c>
      <c r="F104" s="92" t="s">
        <v>1562</v>
      </c>
      <c r="G104" s="2">
        <v>548</v>
      </c>
      <c r="H104" s="9">
        <v>1.9999994479504404</v>
      </c>
      <c r="I104" s="94">
        <f t="shared" si="0"/>
        <v>101.99999944795044</v>
      </c>
    </row>
    <row r="105" spans="1:9" ht="15.75" customHeight="1" x14ac:dyDescent="0.25">
      <c r="A105" s="93">
        <v>22128000401</v>
      </c>
      <c r="B105" s="2">
        <v>22128</v>
      </c>
      <c r="C105" s="47" t="s">
        <v>362</v>
      </c>
      <c r="D105" s="92" t="s">
        <v>1712</v>
      </c>
      <c r="E105" s="29" t="s">
        <v>1559</v>
      </c>
      <c r="F105" s="92" t="s">
        <v>1562</v>
      </c>
      <c r="G105" s="2">
        <v>60</v>
      </c>
      <c r="H105" s="9">
        <v>0.27450384741558559</v>
      </c>
      <c r="I105" s="94">
        <f t="shared" si="0"/>
        <v>100.27450384741559</v>
      </c>
    </row>
    <row r="106" spans="1:9" ht="15.75" customHeight="1" x14ac:dyDescent="0.25">
      <c r="A106" s="93">
        <v>22129000401</v>
      </c>
      <c r="B106" s="2">
        <v>22129</v>
      </c>
      <c r="C106" s="47" t="s">
        <v>369</v>
      </c>
      <c r="D106" s="92" t="s">
        <v>1713</v>
      </c>
      <c r="E106" s="29" t="s">
        <v>1559</v>
      </c>
      <c r="F106" s="92" t="s">
        <v>1560</v>
      </c>
      <c r="G106" s="2">
        <v>93</v>
      </c>
      <c r="H106" s="9">
        <v>-0.7251566623828416</v>
      </c>
      <c r="I106" s="94">
        <f t="shared" si="0"/>
        <v>99.274843337617156</v>
      </c>
    </row>
    <row r="107" spans="1:9" ht="15.75" customHeight="1" x14ac:dyDescent="0.25">
      <c r="A107" s="93">
        <v>22130002101</v>
      </c>
      <c r="B107" s="2">
        <v>22130</v>
      </c>
      <c r="C107" s="47" t="s">
        <v>376</v>
      </c>
      <c r="D107" s="92" t="s">
        <v>1714</v>
      </c>
      <c r="E107" s="29" t="s">
        <v>1559</v>
      </c>
      <c r="F107" s="92" t="s">
        <v>1560</v>
      </c>
      <c r="G107" s="2">
        <v>12182</v>
      </c>
      <c r="H107" s="9">
        <v>3.2480707212818949</v>
      </c>
      <c r="I107" s="94">
        <f t="shared" si="0"/>
        <v>103.24807072128189</v>
      </c>
    </row>
    <row r="108" spans="1:9" ht="15.75" customHeight="1" x14ac:dyDescent="0.25">
      <c r="A108" s="93">
        <v>22131000101</v>
      </c>
      <c r="B108" s="2">
        <v>22131</v>
      </c>
      <c r="C108" s="47" t="s">
        <v>411</v>
      </c>
      <c r="D108" s="92" t="s">
        <v>1715</v>
      </c>
      <c r="E108" s="29" t="s">
        <v>1559</v>
      </c>
      <c r="F108" s="92" t="s">
        <v>1560</v>
      </c>
      <c r="G108" s="2">
        <v>96</v>
      </c>
      <c r="H108" s="9">
        <v>-0.56475817848188647</v>
      </c>
      <c r="I108" s="94">
        <f t="shared" si="0"/>
        <v>99.435241821518119</v>
      </c>
    </row>
    <row r="109" spans="1:9" ht="15.75" customHeight="1" x14ac:dyDescent="0.25">
      <c r="A109" s="93">
        <v>22133000101</v>
      </c>
      <c r="B109" s="2">
        <v>22133</v>
      </c>
      <c r="C109" s="47" t="s">
        <v>412</v>
      </c>
      <c r="D109" s="92" t="s">
        <v>1716</v>
      </c>
      <c r="E109" s="29" t="s">
        <v>1559</v>
      </c>
      <c r="F109" s="92" t="s">
        <v>1560</v>
      </c>
      <c r="G109" s="2">
        <v>145</v>
      </c>
      <c r="H109" s="9">
        <v>0.68036737673260794</v>
      </c>
      <c r="I109" s="94">
        <f t="shared" si="0"/>
        <v>100.6803673767326</v>
      </c>
    </row>
    <row r="110" spans="1:9" ht="15.75" customHeight="1" x14ac:dyDescent="0.25">
      <c r="A110" s="93">
        <v>22135000101</v>
      </c>
      <c r="B110" s="2">
        <v>22135</v>
      </c>
      <c r="C110" s="47" t="s">
        <v>413</v>
      </c>
      <c r="D110" s="92" t="s">
        <v>1717</v>
      </c>
      <c r="E110" s="29" t="s">
        <v>1559</v>
      </c>
      <c r="F110" s="92" t="s">
        <v>1560</v>
      </c>
      <c r="G110" s="2">
        <v>191</v>
      </c>
      <c r="H110" s="9">
        <v>0.46664437553738525</v>
      </c>
      <c r="I110" s="94">
        <f t="shared" si="0"/>
        <v>100.46664437553738</v>
      </c>
    </row>
    <row r="111" spans="1:9" ht="15.75" customHeight="1" x14ac:dyDescent="0.25">
      <c r="A111" s="93">
        <v>22136000101</v>
      </c>
      <c r="B111" s="2">
        <v>22136</v>
      </c>
      <c r="C111" s="47" t="s">
        <v>414</v>
      </c>
      <c r="D111" s="92" t="s">
        <v>1718</v>
      </c>
      <c r="E111" s="29" t="s">
        <v>1559</v>
      </c>
      <c r="F111" s="92" t="s">
        <v>1560</v>
      </c>
      <c r="G111" s="2">
        <v>521</v>
      </c>
      <c r="H111" s="9">
        <v>0.4348777327995455</v>
      </c>
      <c r="I111" s="94">
        <f t="shared" si="0"/>
        <v>100.43487773279955</v>
      </c>
    </row>
    <row r="112" spans="1:9" ht="15.75" customHeight="1" x14ac:dyDescent="0.25">
      <c r="A112" s="93">
        <v>22137000201</v>
      </c>
      <c r="B112" s="2">
        <v>22137</v>
      </c>
      <c r="C112" s="47" t="s">
        <v>418</v>
      </c>
      <c r="D112" s="92" t="s">
        <v>1719</v>
      </c>
      <c r="E112" s="29" t="s">
        <v>1559</v>
      </c>
      <c r="F112" s="92" t="s">
        <v>1560</v>
      </c>
      <c r="G112" s="2">
        <v>881</v>
      </c>
      <c r="H112" s="9">
        <v>0.24901534813805323</v>
      </c>
      <c r="I112" s="94">
        <f t="shared" si="0"/>
        <v>100.24901534813806</v>
      </c>
    </row>
    <row r="113" spans="1:9" ht="15.75" customHeight="1" x14ac:dyDescent="0.25">
      <c r="A113" s="93">
        <v>22139000101</v>
      </c>
      <c r="B113" s="2">
        <v>22139</v>
      </c>
      <c r="C113" s="47" t="s">
        <v>420</v>
      </c>
      <c r="D113" s="92" t="s">
        <v>1720</v>
      </c>
      <c r="E113" s="29" t="s">
        <v>1559</v>
      </c>
      <c r="F113" s="92" t="s">
        <v>1560</v>
      </c>
      <c r="G113" s="2">
        <v>92</v>
      </c>
      <c r="H113" s="9">
        <v>0.47353849906837497</v>
      </c>
      <c r="I113" s="94">
        <f t="shared" si="0"/>
        <v>100.47353849906837</v>
      </c>
    </row>
    <row r="114" spans="1:9" ht="15.75" customHeight="1" x14ac:dyDescent="0.25">
      <c r="A114" s="93">
        <v>22141000201</v>
      </c>
      <c r="B114" s="2">
        <v>22141</v>
      </c>
      <c r="C114" s="47" t="s">
        <v>423</v>
      </c>
      <c r="D114" s="92" t="s">
        <v>1721</v>
      </c>
      <c r="E114" s="29" t="s">
        <v>1559</v>
      </c>
      <c r="F114" s="92" t="s">
        <v>1560</v>
      </c>
      <c r="G114" s="2">
        <v>88</v>
      </c>
      <c r="H114" s="9">
        <v>0.71154340945149908</v>
      </c>
      <c r="I114" s="94">
        <f t="shared" si="0"/>
        <v>100.71154340945149</v>
      </c>
    </row>
    <row r="115" spans="1:9" ht="15.75" customHeight="1" x14ac:dyDescent="0.25">
      <c r="A115" s="93">
        <v>22142000101</v>
      </c>
      <c r="B115" s="2">
        <v>22142</v>
      </c>
      <c r="C115" s="47" t="s">
        <v>424</v>
      </c>
      <c r="D115" s="92" t="s">
        <v>1722</v>
      </c>
      <c r="E115" s="29" t="s">
        <v>1559</v>
      </c>
      <c r="F115" s="92" t="s">
        <v>1560</v>
      </c>
      <c r="G115" s="2">
        <v>130</v>
      </c>
      <c r="H115" s="9">
        <v>-0.51773465623586645</v>
      </c>
      <c r="I115" s="94">
        <f t="shared" si="0"/>
        <v>99.482265343764141</v>
      </c>
    </row>
    <row r="116" spans="1:9" ht="15.75" customHeight="1" x14ac:dyDescent="0.25">
      <c r="A116" s="93">
        <v>22143000701</v>
      </c>
      <c r="B116" s="2">
        <v>22143</v>
      </c>
      <c r="C116" s="47" t="s">
        <v>428</v>
      </c>
      <c r="D116" s="92" t="s">
        <v>1723</v>
      </c>
      <c r="E116" s="29" t="s">
        <v>1559</v>
      </c>
      <c r="F116" s="92" t="s">
        <v>1560</v>
      </c>
      <c r="G116" s="2">
        <v>84</v>
      </c>
      <c r="H116" s="9">
        <v>-0.72334188078550465</v>
      </c>
      <c r="I116" s="94">
        <f t="shared" si="0"/>
        <v>99.276658119214488</v>
      </c>
    </row>
    <row r="117" spans="1:9" ht="15.75" customHeight="1" x14ac:dyDescent="0.25">
      <c r="A117" s="93">
        <v>22144000301</v>
      </c>
      <c r="B117" s="2">
        <v>22144</v>
      </c>
      <c r="C117" s="47" t="s">
        <v>440</v>
      </c>
      <c r="D117" s="92" t="s">
        <v>1724</v>
      </c>
      <c r="E117" s="29" t="s">
        <v>1559</v>
      </c>
      <c r="F117" s="92" t="s">
        <v>1560</v>
      </c>
      <c r="G117" s="2">
        <v>245</v>
      </c>
      <c r="H117" s="9">
        <v>-0.13142404572747965</v>
      </c>
      <c r="I117" s="94">
        <f t="shared" si="0"/>
        <v>99.868575954272515</v>
      </c>
    </row>
    <row r="118" spans="1:9" ht="15.75" customHeight="1" x14ac:dyDescent="0.25">
      <c r="A118" s="93">
        <v>22149000201</v>
      </c>
      <c r="B118" s="2">
        <v>22149</v>
      </c>
      <c r="C118" s="47" t="s">
        <v>443</v>
      </c>
      <c r="D118" s="92" t="s">
        <v>1725</v>
      </c>
      <c r="E118" s="29" t="s">
        <v>1559</v>
      </c>
      <c r="F118" s="92" t="s">
        <v>1560</v>
      </c>
      <c r="G118" s="2">
        <v>225</v>
      </c>
      <c r="H118" s="9">
        <v>0.48344639966716857</v>
      </c>
      <c r="I118" s="94">
        <f t="shared" si="0"/>
        <v>100.48344639966717</v>
      </c>
    </row>
    <row r="119" spans="1:9" ht="15.75" customHeight="1" x14ac:dyDescent="0.25">
      <c r="A119" s="93">
        <v>22150000901</v>
      </c>
      <c r="B119" s="2">
        <v>22150</v>
      </c>
      <c r="C119" s="47" t="s">
        <v>447</v>
      </c>
      <c r="D119" s="92" t="s">
        <v>1726</v>
      </c>
      <c r="E119" s="29" t="s">
        <v>1559</v>
      </c>
      <c r="F119" s="92" t="s">
        <v>1560</v>
      </c>
      <c r="G119" s="2">
        <v>108</v>
      </c>
      <c r="H119" s="9">
        <v>1.4700524910636745</v>
      </c>
      <c r="I119" s="94">
        <f t="shared" si="0"/>
        <v>101.47005249106367</v>
      </c>
    </row>
    <row r="120" spans="1:9" ht="15.75" customHeight="1" x14ac:dyDescent="0.25">
      <c r="A120" s="93">
        <v>22151000101</v>
      </c>
      <c r="B120" s="2">
        <v>22151</v>
      </c>
      <c r="C120" s="47" t="s">
        <v>460</v>
      </c>
      <c r="D120" s="92" t="s">
        <v>1727</v>
      </c>
      <c r="E120" s="29" t="s">
        <v>1559</v>
      </c>
      <c r="F120" s="92" t="s">
        <v>1560</v>
      </c>
      <c r="G120" s="2">
        <v>93</v>
      </c>
      <c r="H120" s="9">
        <v>0.62855438641168881</v>
      </c>
      <c r="I120" s="94">
        <f t="shared" si="0"/>
        <v>100.62855438641169</v>
      </c>
    </row>
    <row r="121" spans="1:9" ht="15.75" customHeight="1" x14ac:dyDescent="0.25">
      <c r="A121" s="93">
        <v>22155000201</v>
      </c>
      <c r="B121" s="2">
        <v>22155</v>
      </c>
      <c r="C121" s="47" t="s">
        <v>463</v>
      </c>
      <c r="D121" s="92" t="s">
        <v>1728</v>
      </c>
      <c r="E121" s="29" t="s">
        <v>1559</v>
      </c>
      <c r="F121" s="92" t="s">
        <v>1562</v>
      </c>
      <c r="G121" s="2">
        <v>40</v>
      </c>
      <c r="H121" s="9">
        <v>-1.1182878476982303</v>
      </c>
      <c r="I121" s="94">
        <f t="shared" si="0"/>
        <v>98.881712152301773</v>
      </c>
    </row>
    <row r="122" spans="1:9" ht="15.75" customHeight="1" x14ac:dyDescent="0.25">
      <c r="A122" s="93">
        <v>22156000301</v>
      </c>
      <c r="B122" s="2">
        <v>22156</v>
      </c>
      <c r="C122" s="47" t="s">
        <v>466</v>
      </c>
      <c r="D122" s="92" t="s">
        <v>1729</v>
      </c>
      <c r="E122" s="29" t="s">
        <v>1559</v>
      </c>
      <c r="F122" s="92" t="s">
        <v>1560</v>
      </c>
      <c r="G122" s="2">
        <v>336</v>
      </c>
      <c r="H122" s="9">
        <v>1.5648939895584559</v>
      </c>
      <c r="I122" s="94">
        <f t="shared" si="0"/>
        <v>101.56489398955846</v>
      </c>
    </row>
    <row r="123" spans="1:9" ht="15.75" customHeight="1" x14ac:dyDescent="0.25">
      <c r="A123" s="93">
        <v>22157001201</v>
      </c>
      <c r="B123" s="2">
        <v>22157</v>
      </c>
      <c r="C123" s="47" t="s">
        <v>469</v>
      </c>
      <c r="D123" s="92" t="s">
        <v>1730</v>
      </c>
      <c r="E123" s="29" t="s">
        <v>1559</v>
      </c>
      <c r="F123" s="92" t="s">
        <v>1560</v>
      </c>
      <c r="G123" s="2">
        <v>54</v>
      </c>
      <c r="H123" s="9">
        <v>-1.2558631181618836</v>
      </c>
      <c r="I123" s="94">
        <f t="shared" si="0"/>
        <v>98.744136881838116</v>
      </c>
    </row>
    <row r="124" spans="1:9" ht="15.75" customHeight="1" x14ac:dyDescent="0.25">
      <c r="A124" s="93">
        <v>22158000301</v>
      </c>
      <c r="B124" s="2">
        <v>22158</v>
      </c>
      <c r="C124" s="47" t="s">
        <v>486</v>
      </c>
      <c r="D124" s="92" t="s">
        <v>1731</v>
      </c>
      <c r="E124" s="29" t="s">
        <v>1559</v>
      </c>
      <c r="F124" s="92" t="s">
        <v>1560</v>
      </c>
      <c r="G124" s="2">
        <v>17196</v>
      </c>
      <c r="H124" s="9">
        <v>2.8949818671546286</v>
      </c>
      <c r="I124" s="94">
        <f t="shared" si="0"/>
        <v>102.89498186715463</v>
      </c>
    </row>
    <row r="125" spans="1:9" ht="15.75" customHeight="1" x14ac:dyDescent="0.25">
      <c r="A125" s="93">
        <v>22160000101</v>
      </c>
      <c r="B125" s="2">
        <v>22160</v>
      </c>
      <c r="C125" s="47" t="s">
        <v>489</v>
      </c>
      <c r="D125" s="92" t="s">
        <v>1732</v>
      </c>
      <c r="E125" s="29" t="s">
        <v>1559</v>
      </c>
      <c r="F125" s="92" t="s">
        <v>1560</v>
      </c>
      <c r="G125" s="2">
        <v>245</v>
      </c>
      <c r="H125" s="9">
        <v>-0.18610698300405271</v>
      </c>
      <c r="I125" s="94">
        <f t="shared" si="0"/>
        <v>99.813893016995948</v>
      </c>
    </row>
    <row r="126" spans="1:9" ht="15.75" customHeight="1" x14ac:dyDescent="0.25">
      <c r="A126" s="93">
        <v>22162000101</v>
      </c>
      <c r="B126" s="2">
        <v>22162</v>
      </c>
      <c r="C126" s="47" t="s">
        <v>491</v>
      </c>
      <c r="D126" s="92" t="s">
        <v>1733</v>
      </c>
      <c r="E126" s="29" t="s">
        <v>1559</v>
      </c>
      <c r="F126" s="92" t="s">
        <v>1560</v>
      </c>
      <c r="G126" s="2">
        <v>152</v>
      </c>
      <c r="H126" s="9">
        <v>0.81196472524307983</v>
      </c>
      <c r="I126" s="94">
        <f t="shared" si="0"/>
        <v>100.81196472524309</v>
      </c>
    </row>
    <row r="127" spans="1:9" ht="15.75" customHeight="1" x14ac:dyDescent="0.25">
      <c r="A127" s="93">
        <v>22163000101</v>
      </c>
      <c r="B127" s="2">
        <v>22163</v>
      </c>
      <c r="C127" s="47" t="s">
        <v>492</v>
      </c>
      <c r="D127" s="92" t="s">
        <v>1734</v>
      </c>
      <c r="E127" s="29" t="s">
        <v>1559</v>
      </c>
      <c r="F127" s="92" t="s">
        <v>1562</v>
      </c>
      <c r="G127" s="2">
        <v>355</v>
      </c>
      <c r="H127" s="9">
        <v>1.2482573127935808</v>
      </c>
      <c r="I127" s="94">
        <f t="shared" si="0"/>
        <v>101.24825731279358</v>
      </c>
    </row>
    <row r="128" spans="1:9" ht="15.75" customHeight="1" x14ac:dyDescent="0.25">
      <c r="A128" s="93">
        <v>22164000101</v>
      </c>
      <c r="B128" s="2">
        <v>22164</v>
      </c>
      <c r="C128" s="47" t="s">
        <v>498</v>
      </c>
      <c r="D128" s="92" t="s">
        <v>1735</v>
      </c>
      <c r="E128" s="29" t="s">
        <v>1559</v>
      </c>
      <c r="F128" s="92" t="s">
        <v>1560</v>
      </c>
      <c r="G128" s="2">
        <v>56</v>
      </c>
      <c r="H128" s="9">
        <v>0.26415332573580547</v>
      </c>
      <c r="I128" s="94">
        <f t="shared" si="0"/>
        <v>100.2641533257358</v>
      </c>
    </row>
    <row r="129" spans="1:9" ht="15.75" customHeight="1" x14ac:dyDescent="0.25">
      <c r="A129" s="93">
        <v>22165000101</v>
      </c>
      <c r="B129" s="2">
        <v>22165</v>
      </c>
      <c r="C129" s="47" t="s">
        <v>499</v>
      </c>
      <c r="D129" s="92" t="s">
        <v>1736</v>
      </c>
      <c r="E129" s="29" t="s">
        <v>1559</v>
      </c>
      <c r="F129" s="92" t="s">
        <v>1560</v>
      </c>
      <c r="G129" s="2">
        <v>508</v>
      </c>
      <c r="H129" s="9">
        <v>0.30792568684466387</v>
      </c>
      <c r="I129" s="94">
        <f t="shared" si="0"/>
        <v>100.30792568684467</v>
      </c>
    </row>
    <row r="130" spans="1:9" ht="15.75" customHeight="1" x14ac:dyDescent="0.25">
      <c r="A130" s="93">
        <v>22167000201</v>
      </c>
      <c r="B130" s="2">
        <v>22167</v>
      </c>
      <c r="C130" s="47" t="s">
        <v>501</v>
      </c>
      <c r="D130" s="92" t="s">
        <v>1737</v>
      </c>
      <c r="E130" s="29" t="s">
        <v>1559</v>
      </c>
      <c r="F130" s="92" t="s">
        <v>1560</v>
      </c>
      <c r="G130" s="2">
        <v>608</v>
      </c>
      <c r="H130" s="9">
        <v>0.45171997263758368</v>
      </c>
      <c r="I130" s="94">
        <f t="shared" si="0"/>
        <v>100.45171997263759</v>
      </c>
    </row>
    <row r="131" spans="1:9" ht="15.75" customHeight="1" x14ac:dyDescent="0.25">
      <c r="A131" s="93">
        <v>22168000101</v>
      </c>
      <c r="B131" s="2">
        <v>22168</v>
      </c>
      <c r="C131" s="47" t="s">
        <v>502</v>
      </c>
      <c r="D131" s="92" t="s">
        <v>1738</v>
      </c>
      <c r="E131" s="29" t="s">
        <v>1559</v>
      </c>
      <c r="F131" s="92" t="s">
        <v>1560</v>
      </c>
      <c r="G131" s="2">
        <v>26</v>
      </c>
      <c r="H131" s="9">
        <v>-0.74210621649627784</v>
      </c>
      <c r="I131" s="94">
        <f t="shared" si="0"/>
        <v>99.257893783503718</v>
      </c>
    </row>
    <row r="132" spans="1:9" ht="15.75" customHeight="1" x14ac:dyDescent="0.25">
      <c r="A132" s="93">
        <v>22170000201</v>
      </c>
      <c r="B132" s="2">
        <v>22170</v>
      </c>
      <c r="C132" s="47" t="s">
        <v>504</v>
      </c>
      <c r="D132" s="92" t="s">
        <v>1739</v>
      </c>
      <c r="E132" s="29" t="s">
        <v>1559</v>
      </c>
      <c r="F132" s="92" t="s">
        <v>1560</v>
      </c>
      <c r="G132" s="2">
        <v>709</v>
      </c>
      <c r="H132" s="9">
        <v>-0.19614045218137999</v>
      </c>
      <c r="I132" s="94">
        <f t="shared" si="0"/>
        <v>99.803859547818618</v>
      </c>
    </row>
    <row r="133" spans="1:9" ht="15.75" customHeight="1" x14ac:dyDescent="0.25">
      <c r="A133" s="93">
        <v>22172000101</v>
      </c>
      <c r="B133" s="2">
        <v>22172</v>
      </c>
      <c r="C133" s="47" t="s">
        <v>506</v>
      </c>
      <c r="D133" s="92" t="s">
        <v>1740</v>
      </c>
      <c r="E133" s="29" t="s">
        <v>1559</v>
      </c>
      <c r="F133" s="92" t="s">
        <v>1560</v>
      </c>
      <c r="G133" s="2">
        <v>644</v>
      </c>
      <c r="H133" s="9">
        <v>0.49491955879604538</v>
      </c>
      <c r="I133" s="94">
        <f t="shared" si="0"/>
        <v>100.49491955879604</v>
      </c>
    </row>
    <row r="134" spans="1:9" ht="15.75" customHeight="1" x14ac:dyDescent="0.25">
      <c r="A134" s="93">
        <v>22173000501</v>
      </c>
      <c r="B134" s="2">
        <v>22173</v>
      </c>
      <c r="C134" s="47" t="s">
        <v>512</v>
      </c>
      <c r="D134" s="92" t="s">
        <v>1741</v>
      </c>
      <c r="E134" s="29" t="s">
        <v>1559</v>
      </c>
      <c r="F134" s="92" t="s">
        <v>1560</v>
      </c>
      <c r="G134" s="2">
        <v>80</v>
      </c>
      <c r="H134" s="9">
        <v>-0.26573866616666159</v>
      </c>
      <c r="I134" s="94">
        <f t="shared" si="0"/>
        <v>99.734261333833345</v>
      </c>
    </row>
    <row r="135" spans="1:9" ht="15.75" customHeight="1" x14ac:dyDescent="0.25">
      <c r="A135" s="93">
        <v>22174000201</v>
      </c>
      <c r="B135" s="2">
        <v>22174</v>
      </c>
      <c r="C135" s="47" t="s">
        <v>519</v>
      </c>
      <c r="D135" s="92" t="s">
        <v>1742</v>
      </c>
      <c r="E135" s="29" t="s">
        <v>1559</v>
      </c>
      <c r="F135" s="92" t="s">
        <v>1560</v>
      </c>
      <c r="G135" s="2">
        <v>448</v>
      </c>
      <c r="H135" s="9">
        <v>0.65242323533586566</v>
      </c>
      <c r="I135" s="94">
        <f t="shared" si="0"/>
        <v>100.65242323533586</v>
      </c>
    </row>
    <row r="136" spans="1:9" ht="15.75" customHeight="1" x14ac:dyDescent="0.25">
      <c r="A136" s="93">
        <v>22175000401</v>
      </c>
      <c r="B136" s="2">
        <v>22175</v>
      </c>
      <c r="C136" s="47" t="s">
        <v>525</v>
      </c>
      <c r="D136" s="92" t="s">
        <v>1743</v>
      </c>
      <c r="E136" s="29" t="s">
        <v>1559</v>
      </c>
      <c r="F136" s="92" t="s">
        <v>1560</v>
      </c>
      <c r="G136" s="2">
        <v>137</v>
      </c>
      <c r="H136" s="9">
        <v>-0.43049865440349538</v>
      </c>
      <c r="I136" s="94">
        <f t="shared" si="0"/>
        <v>99.569501345596507</v>
      </c>
    </row>
    <row r="137" spans="1:9" ht="15.75" customHeight="1" x14ac:dyDescent="0.25">
      <c r="A137" s="93">
        <v>22176000101</v>
      </c>
      <c r="B137" s="2">
        <v>22176</v>
      </c>
      <c r="C137" s="47" t="s">
        <v>526</v>
      </c>
      <c r="D137" s="92" t="s">
        <v>1744</v>
      </c>
      <c r="E137" s="29" t="s">
        <v>1559</v>
      </c>
      <c r="F137" s="92" t="s">
        <v>1560</v>
      </c>
      <c r="G137" s="2">
        <v>209</v>
      </c>
      <c r="H137" s="9">
        <v>0.8497563495038617</v>
      </c>
      <c r="I137" s="94">
        <f t="shared" si="0"/>
        <v>100.84975634950386</v>
      </c>
    </row>
    <row r="138" spans="1:9" ht="15.75" customHeight="1" x14ac:dyDescent="0.25">
      <c r="A138" s="93">
        <v>22177000201</v>
      </c>
      <c r="B138" s="2">
        <v>22177</v>
      </c>
      <c r="C138" s="47" t="s">
        <v>528</v>
      </c>
      <c r="D138" s="92" t="s">
        <v>1745</v>
      </c>
      <c r="E138" s="29" t="s">
        <v>1559</v>
      </c>
      <c r="F138" s="92" t="s">
        <v>1560</v>
      </c>
      <c r="G138" s="2">
        <v>61</v>
      </c>
      <c r="H138" s="9">
        <v>6.3100330906633806E-2</v>
      </c>
      <c r="I138" s="94">
        <f t="shared" si="0"/>
        <v>100.06310033090664</v>
      </c>
    </row>
    <row r="139" spans="1:9" ht="15.75" customHeight="1" x14ac:dyDescent="0.25">
      <c r="A139" s="93">
        <v>22178000101</v>
      </c>
      <c r="B139" s="2">
        <v>22178</v>
      </c>
      <c r="C139" s="47" t="s">
        <v>529</v>
      </c>
      <c r="D139" s="92" t="s">
        <v>1746</v>
      </c>
      <c r="E139" s="29" t="s">
        <v>1559</v>
      </c>
      <c r="F139" s="92" t="s">
        <v>1560</v>
      </c>
      <c r="G139" s="2">
        <v>120</v>
      </c>
      <c r="H139" s="9">
        <v>0.11536771014905475</v>
      </c>
      <c r="I139" s="94">
        <f t="shared" si="0"/>
        <v>100.11536771014906</v>
      </c>
    </row>
    <row r="140" spans="1:9" ht="15.75" customHeight="1" x14ac:dyDescent="0.25">
      <c r="A140" s="93">
        <v>22181000101</v>
      </c>
      <c r="B140" s="2">
        <v>22181</v>
      </c>
      <c r="C140" s="47" t="s">
        <v>530</v>
      </c>
      <c r="D140" s="92" t="s">
        <v>1747</v>
      </c>
      <c r="E140" s="29" t="s">
        <v>1559</v>
      </c>
      <c r="F140" s="92" t="s">
        <v>1560</v>
      </c>
      <c r="G140" s="2">
        <v>100</v>
      </c>
      <c r="H140" s="9">
        <v>6.7447404807934819E-2</v>
      </c>
      <c r="I140" s="94">
        <f t="shared" si="0"/>
        <v>100.06744740480794</v>
      </c>
    </row>
    <row r="141" spans="1:9" ht="15.75" customHeight="1" x14ac:dyDescent="0.25">
      <c r="A141" s="93">
        <v>22182000201</v>
      </c>
      <c r="B141" s="2">
        <v>22182</v>
      </c>
      <c r="C141" s="47" t="s">
        <v>531</v>
      </c>
      <c r="D141" s="92" t="s">
        <v>1748</v>
      </c>
      <c r="E141" s="29" t="s">
        <v>1559</v>
      </c>
      <c r="F141" s="92" t="s">
        <v>1560</v>
      </c>
      <c r="G141" s="2">
        <v>164</v>
      </c>
      <c r="H141" s="9">
        <v>-0.58013822522249081</v>
      </c>
      <c r="I141" s="94">
        <f t="shared" si="0"/>
        <v>99.419861774777516</v>
      </c>
    </row>
    <row r="142" spans="1:9" ht="15.75" customHeight="1" x14ac:dyDescent="0.25">
      <c r="A142" s="93">
        <v>22184000101</v>
      </c>
      <c r="B142" s="2">
        <v>22184</v>
      </c>
      <c r="C142" s="47" t="s">
        <v>534</v>
      </c>
      <c r="D142" s="92" t="s">
        <v>1749</v>
      </c>
      <c r="E142" s="29" t="s">
        <v>1559</v>
      </c>
      <c r="F142" s="92" t="s">
        <v>1560</v>
      </c>
      <c r="G142" s="2">
        <v>210</v>
      </c>
      <c r="H142" s="9">
        <v>9.989769193671498E-3</v>
      </c>
      <c r="I142" s="94">
        <f t="shared" si="0"/>
        <v>100.00998976919367</v>
      </c>
    </row>
    <row r="143" spans="1:9" ht="15.75" customHeight="1" x14ac:dyDescent="0.25">
      <c r="A143" s="93">
        <v>22186000101</v>
      </c>
      <c r="B143" s="2">
        <v>22186</v>
      </c>
      <c r="C143" s="47" t="s">
        <v>535</v>
      </c>
      <c r="D143" s="92" t="s">
        <v>1750</v>
      </c>
      <c r="E143" s="29" t="s">
        <v>1559</v>
      </c>
      <c r="F143" s="92" t="s">
        <v>1560</v>
      </c>
      <c r="G143" s="2">
        <v>214</v>
      </c>
      <c r="H143" s="9">
        <v>0.92268124031590404</v>
      </c>
      <c r="I143" s="94">
        <f t="shared" si="0"/>
        <v>100.92268124031591</v>
      </c>
    </row>
    <row r="144" spans="1:9" ht="15.75" customHeight="1" x14ac:dyDescent="0.25">
      <c r="A144" s="93">
        <v>22187000101</v>
      </c>
      <c r="B144" s="2">
        <v>22187</v>
      </c>
      <c r="C144" s="47" t="s">
        <v>536</v>
      </c>
      <c r="D144" s="92" t="s">
        <v>1751</v>
      </c>
      <c r="E144" s="29" t="s">
        <v>1559</v>
      </c>
      <c r="F144" s="92" t="s">
        <v>1560</v>
      </c>
      <c r="G144" s="2">
        <v>264</v>
      </c>
      <c r="H144" s="9">
        <v>0.24828482576990674</v>
      </c>
      <c r="I144" s="94">
        <f t="shared" si="0"/>
        <v>100.2482848257699</v>
      </c>
    </row>
    <row r="145" spans="1:9" ht="15.75" customHeight="1" x14ac:dyDescent="0.25">
      <c r="A145" s="93">
        <v>22188000201</v>
      </c>
      <c r="B145" s="2">
        <v>22188</v>
      </c>
      <c r="C145" s="47" t="s">
        <v>539</v>
      </c>
      <c r="D145" s="92" t="s">
        <v>1752</v>
      </c>
      <c r="E145" s="29" t="s">
        <v>1559</v>
      </c>
      <c r="F145" s="92" t="s">
        <v>1560</v>
      </c>
      <c r="G145" s="2">
        <v>66</v>
      </c>
      <c r="H145" s="9">
        <v>-0.40880671070798519</v>
      </c>
      <c r="I145" s="94">
        <f t="shared" si="0"/>
        <v>99.591193289292008</v>
      </c>
    </row>
    <row r="146" spans="1:9" ht="15.75" customHeight="1" x14ac:dyDescent="0.25">
      <c r="A146" s="93">
        <v>22189000301</v>
      </c>
      <c r="B146" s="2">
        <v>22189</v>
      </c>
      <c r="C146" s="47" t="s">
        <v>544</v>
      </c>
      <c r="D146" s="92" t="s">
        <v>1753</v>
      </c>
      <c r="E146" s="29" t="s">
        <v>1559</v>
      </c>
      <c r="F146" s="92" t="s">
        <v>1562</v>
      </c>
      <c r="G146" s="2">
        <v>106</v>
      </c>
      <c r="H146" s="9">
        <v>-0.1415746276803197</v>
      </c>
      <c r="I146" s="94">
        <f t="shared" si="0"/>
        <v>99.858425372319687</v>
      </c>
    </row>
    <row r="147" spans="1:9" ht="15.75" customHeight="1" x14ac:dyDescent="0.25">
      <c r="A147" s="93">
        <v>22190000701</v>
      </c>
      <c r="B147" s="2">
        <v>22190</v>
      </c>
      <c r="C147" s="47" t="s">
        <v>549</v>
      </c>
      <c r="D147" s="92" t="s">
        <v>1754</v>
      </c>
      <c r="E147" s="29" t="s">
        <v>1559</v>
      </c>
      <c r="F147" s="92" t="s">
        <v>1560</v>
      </c>
      <c r="G147" s="2">
        <v>61</v>
      </c>
      <c r="H147" s="9">
        <v>8.2535068017551977E-2</v>
      </c>
      <c r="I147" s="94">
        <f t="shared" si="0"/>
        <v>100.08253506801755</v>
      </c>
    </row>
    <row r="148" spans="1:9" ht="15.75" customHeight="1" x14ac:dyDescent="0.25">
      <c r="A148" s="93">
        <v>22193000101</v>
      </c>
      <c r="B148" s="2">
        <v>22193</v>
      </c>
      <c r="C148" s="47" t="s">
        <v>557</v>
      </c>
      <c r="D148" s="92" t="s">
        <v>1755</v>
      </c>
      <c r="E148" s="29" t="s">
        <v>1559</v>
      </c>
      <c r="F148" s="92" t="s">
        <v>1560</v>
      </c>
      <c r="G148" s="2">
        <v>331</v>
      </c>
      <c r="H148" s="9">
        <v>0.71415625577918251</v>
      </c>
      <c r="I148" s="94">
        <f t="shared" si="0"/>
        <v>100.71415625577919</v>
      </c>
    </row>
    <row r="149" spans="1:9" ht="15.75" customHeight="1" x14ac:dyDescent="0.25">
      <c r="A149" s="93">
        <v>22195000101</v>
      </c>
      <c r="B149" s="2">
        <v>22195</v>
      </c>
      <c r="C149" s="47" t="s">
        <v>558</v>
      </c>
      <c r="D149" s="92" t="s">
        <v>1756</v>
      </c>
      <c r="E149" s="29" t="s">
        <v>1559</v>
      </c>
      <c r="F149" s="92" t="s">
        <v>1560</v>
      </c>
      <c r="G149" s="2">
        <v>282</v>
      </c>
      <c r="H149" s="9">
        <v>2.0255571960294416</v>
      </c>
      <c r="I149" s="94">
        <f t="shared" si="0"/>
        <v>102.02555719602944</v>
      </c>
    </row>
    <row r="150" spans="1:9" ht="15.75" customHeight="1" x14ac:dyDescent="0.25">
      <c r="A150" s="93">
        <v>22197000101</v>
      </c>
      <c r="B150" s="2">
        <v>22197</v>
      </c>
      <c r="C150" s="47" t="s">
        <v>559</v>
      </c>
      <c r="D150" s="92" t="s">
        <v>1757</v>
      </c>
      <c r="E150" s="29" t="s">
        <v>1559</v>
      </c>
      <c r="F150" s="92" t="s">
        <v>1560</v>
      </c>
      <c r="G150" s="2">
        <v>514</v>
      </c>
      <c r="H150" s="9">
        <v>0.49158775999161014</v>
      </c>
      <c r="I150" s="94">
        <f t="shared" si="0"/>
        <v>100.49158775999162</v>
      </c>
    </row>
    <row r="151" spans="1:9" ht="15.75" customHeight="1" x14ac:dyDescent="0.25">
      <c r="A151" s="93">
        <v>22199004001</v>
      </c>
      <c r="B151" s="2">
        <v>22199</v>
      </c>
      <c r="C151" s="47" t="s">
        <v>561</v>
      </c>
      <c r="D151" s="92" t="s">
        <v>1758</v>
      </c>
      <c r="E151" s="29" t="s">
        <v>1559</v>
      </c>
      <c r="F151" s="92" t="s">
        <v>1560</v>
      </c>
      <c r="G151" s="2">
        <v>8212</v>
      </c>
      <c r="H151" s="9">
        <v>2.5317124565380276</v>
      </c>
      <c r="I151" s="94">
        <f t="shared" si="0"/>
        <v>102.53171245653803</v>
      </c>
    </row>
    <row r="152" spans="1:9" ht="15.75" customHeight="1" x14ac:dyDescent="0.25">
      <c r="A152" s="93">
        <v>22200000201</v>
      </c>
      <c r="B152" s="2">
        <v>22200</v>
      </c>
      <c r="C152" s="47" t="s">
        <v>613</v>
      </c>
      <c r="D152" s="92" t="s">
        <v>1759</v>
      </c>
      <c r="E152" s="29" t="s">
        <v>1559</v>
      </c>
      <c r="F152" s="92" t="s">
        <v>1562</v>
      </c>
      <c r="G152" s="2">
        <v>142</v>
      </c>
      <c r="H152" s="9">
        <v>-0.23074772069252963</v>
      </c>
      <c r="I152" s="94">
        <f t="shared" si="0"/>
        <v>99.769252279307466</v>
      </c>
    </row>
    <row r="153" spans="1:9" ht="15.75" customHeight="1" x14ac:dyDescent="0.25">
      <c r="A153" s="93">
        <v>22201000101</v>
      </c>
      <c r="B153" s="2">
        <v>22201</v>
      </c>
      <c r="C153" s="47" t="s">
        <v>616</v>
      </c>
      <c r="D153" s="92" t="s">
        <v>1760</v>
      </c>
      <c r="E153" s="29" t="s">
        <v>1559</v>
      </c>
      <c r="F153" s="92" t="s">
        <v>1560</v>
      </c>
      <c r="G153" s="2">
        <v>306</v>
      </c>
      <c r="H153" s="9">
        <v>0.73579244461344284</v>
      </c>
      <c r="I153" s="94">
        <f t="shared" si="0"/>
        <v>100.73579244461344</v>
      </c>
    </row>
    <row r="154" spans="1:9" ht="15.75" customHeight="1" x14ac:dyDescent="0.25">
      <c r="A154" s="93">
        <v>22202000101</v>
      </c>
      <c r="B154" s="2">
        <v>22202</v>
      </c>
      <c r="C154" s="47" t="s">
        <v>617</v>
      </c>
      <c r="D154" s="92" t="s">
        <v>1761</v>
      </c>
      <c r="E154" s="29" t="s">
        <v>1559</v>
      </c>
      <c r="F154" s="92" t="s">
        <v>1560</v>
      </c>
      <c r="G154" s="2">
        <v>185</v>
      </c>
      <c r="H154" s="9">
        <v>0.91957032945431505</v>
      </c>
      <c r="I154" s="94">
        <f t="shared" si="0"/>
        <v>100.91957032945432</v>
      </c>
    </row>
    <row r="155" spans="1:9" ht="15.75" customHeight="1" x14ac:dyDescent="0.25">
      <c r="A155" s="93">
        <v>22203000101</v>
      </c>
      <c r="B155" s="2">
        <v>22203</v>
      </c>
      <c r="C155" s="47" t="s">
        <v>618</v>
      </c>
      <c r="D155" s="92" t="s">
        <v>1762</v>
      </c>
      <c r="E155" s="29" t="s">
        <v>1559</v>
      </c>
      <c r="F155" s="92" t="s">
        <v>1560</v>
      </c>
      <c r="G155" s="2">
        <v>91</v>
      </c>
      <c r="H155" s="9">
        <v>0.22658331636780027</v>
      </c>
      <c r="I155" s="94">
        <f t="shared" si="0"/>
        <v>100.22658331636779</v>
      </c>
    </row>
    <row r="156" spans="1:9" ht="15.75" customHeight="1" x14ac:dyDescent="0.25">
      <c r="A156" s="93">
        <v>22204000301</v>
      </c>
      <c r="B156" s="2">
        <v>22204</v>
      </c>
      <c r="C156" s="47" t="s">
        <v>620</v>
      </c>
      <c r="D156" s="92" t="s">
        <v>1763</v>
      </c>
      <c r="E156" s="29" t="s">
        <v>1559</v>
      </c>
      <c r="F156" s="92" t="s">
        <v>1560</v>
      </c>
      <c r="G156" s="2">
        <v>800</v>
      </c>
      <c r="H156" s="9">
        <v>-0.11367484156663746</v>
      </c>
      <c r="I156" s="94">
        <f t="shared" si="0"/>
        <v>99.886325158433365</v>
      </c>
    </row>
    <row r="157" spans="1:9" ht="15.75" customHeight="1" x14ac:dyDescent="0.25">
      <c r="A157" s="93">
        <v>22205000101</v>
      </c>
      <c r="B157" s="2">
        <v>22205</v>
      </c>
      <c r="C157" s="47" t="s">
        <v>625</v>
      </c>
      <c r="D157" s="92" t="s">
        <v>1764</v>
      </c>
      <c r="E157" s="29" t="s">
        <v>1559</v>
      </c>
      <c r="F157" s="92" t="s">
        <v>1560</v>
      </c>
      <c r="G157" s="2">
        <v>547</v>
      </c>
      <c r="H157" s="9">
        <v>0.78081788567570298</v>
      </c>
      <c r="I157" s="94">
        <f t="shared" si="0"/>
        <v>100.7808178856757</v>
      </c>
    </row>
    <row r="158" spans="1:9" ht="15.75" customHeight="1" x14ac:dyDescent="0.25">
      <c r="A158" s="93">
        <v>22206000101</v>
      </c>
      <c r="B158" s="2">
        <v>22206</v>
      </c>
      <c r="C158" s="47" t="s">
        <v>626</v>
      </c>
      <c r="D158" s="92" t="s">
        <v>1765</v>
      </c>
      <c r="E158" s="29" t="s">
        <v>1559</v>
      </c>
      <c r="F158" s="92" t="s">
        <v>1560</v>
      </c>
      <c r="G158" s="2">
        <v>221</v>
      </c>
      <c r="H158" s="9">
        <v>0.58996238879652263</v>
      </c>
      <c r="I158" s="94">
        <f t="shared" si="0"/>
        <v>100.58996238879652</v>
      </c>
    </row>
    <row r="159" spans="1:9" ht="15.75" customHeight="1" x14ac:dyDescent="0.25">
      <c r="A159" s="93">
        <v>22207000101</v>
      </c>
      <c r="B159" s="2">
        <v>22207</v>
      </c>
      <c r="C159" s="47" t="s">
        <v>627</v>
      </c>
      <c r="D159" s="92" t="s">
        <v>1766</v>
      </c>
      <c r="E159" s="29" t="s">
        <v>1559</v>
      </c>
      <c r="F159" s="92" t="s">
        <v>1560</v>
      </c>
      <c r="G159" s="2">
        <v>150</v>
      </c>
      <c r="H159" s="9">
        <v>-0.6798532258167338</v>
      </c>
      <c r="I159" s="94">
        <f t="shared" si="0"/>
        <v>99.320146774183272</v>
      </c>
    </row>
    <row r="160" spans="1:9" ht="15.75" customHeight="1" x14ac:dyDescent="0.25">
      <c r="A160" s="93">
        <v>22208000101</v>
      </c>
      <c r="B160" s="2">
        <v>22208</v>
      </c>
      <c r="C160" s="47" t="s">
        <v>628</v>
      </c>
      <c r="D160" s="92" t="s">
        <v>1767</v>
      </c>
      <c r="E160" s="29" t="s">
        <v>1559</v>
      </c>
      <c r="F160" s="92" t="s">
        <v>1560</v>
      </c>
      <c r="G160" s="2">
        <v>228</v>
      </c>
      <c r="H160" s="9">
        <v>0.46358894315340143</v>
      </c>
      <c r="I160" s="94">
        <f t="shared" si="0"/>
        <v>100.4635889431534</v>
      </c>
    </row>
    <row r="161" spans="1:9" ht="15.75" customHeight="1" x14ac:dyDescent="0.25">
      <c r="A161" s="93">
        <v>22209000201</v>
      </c>
      <c r="B161" s="2">
        <v>22209</v>
      </c>
      <c r="C161" s="47" t="s">
        <v>631</v>
      </c>
      <c r="D161" s="92" t="s">
        <v>1768</v>
      </c>
      <c r="E161" s="29" t="s">
        <v>1559</v>
      </c>
      <c r="F161" s="92" t="s">
        <v>1560</v>
      </c>
      <c r="G161" s="2">
        <v>157</v>
      </c>
      <c r="H161" s="9">
        <v>0.11325833246321537</v>
      </c>
      <c r="I161" s="94">
        <f t="shared" si="0"/>
        <v>100.11325833246322</v>
      </c>
    </row>
    <row r="162" spans="1:9" ht="15.75" customHeight="1" x14ac:dyDescent="0.25">
      <c r="A162" s="93">
        <v>22212000101</v>
      </c>
      <c r="B162" s="2">
        <v>22212</v>
      </c>
      <c r="C162" s="47" t="s">
        <v>1569</v>
      </c>
      <c r="D162" s="92" t="s">
        <v>1769</v>
      </c>
      <c r="E162" s="29" t="s">
        <v>1559</v>
      </c>
      <c r="F162" s="92" t="s">
        <v>1560</v>
      </c>
      <c r="G162" s="2">
        <v>69</v>
      </c>
      <c r="H162" s="9">
        <v>-4.092338814490179E-2</v>
      </c>
      <c r="I162" s="94">
        <f t="shared" si="0"/>
        <v>99.959076611855096</v>
      </c>
    </row>
    <row r="163" spans="1:9" ht="15.75" customHeight="1" x14ac:dyDescent="0.25">
      <c r="A163" s="93">
        <v>22213000602</v>
      </c>
      <c r="B163" s="2">
        <v>22213</v>
      </c>
      <c r="C163" s="47" t="s">
        <v>635</v>
      </c>
      <c r="D163" s="92" t="s">
        <v>1770</v>
      </c>
      <c r="E163" s="29" t="s">
        <v>1559</v>
      </c>
      <c r="F163" s="92" t="s">
        <v>1560</v>
      </c>
      <c r="G163" s="2">
        <v>3389</v>
      </c>
      <c r="H163" s="9">
        <v>1.6055397094816886</v>
      </c>
      <c r="I163" s="94">
        <f t="shared" si="0"/>
        <v>101.60553970948169</v>
      </c>
    </row>
    <row r="164" spans="1:9" ht="15.75" customHeight="1" x14ac:dyDescent="0.25">
      <c r="A164" s="93">
        <v>22214000101</v>
      </c>
      <c r="B164" s="2">
        <v>22214</v>
      </c>
      <c r="C164" s="47" t="s">
        <v>641</v>
      </c>
      <c r="D164" s="92" t="s">
        <v>1771</v>
      </c>
      <c r="E164" s="29" t="s">
        <v>1559</v>
      </c>
      <c r="F164" s="92" t="s">
        <v>1560</v>
      </c>
      <c r="G164" s="2">
        <v>89</v>
      </c>
      <c r="H164" s="9">
        <v>9.1510319356365583E-2</v>
      </c>
      <c r="I164" s="94">
        <f t="shared" si="0"/>
        <v>100.09151031935636</v>
      </c>
    </row>
    <row r="165" spans="1:9" ht="15.75" customHeight="1" x14ac:dyDescent="0.25">
      <c r="A165" s="93">
        <v>22215000301</v>
      </c>
      <c r="B165" s="2">
        <v>22215</v>
      </c>
      <c r="C165" s="47" t="s">
        <v>646</v>
      </c>
      <c r="D165" s="92" t="s">
        <v>1772</v>
      </c>
      <c r="E165" s="29" t="s">
        <v>1559</v>
      </c>
      <c r="F165" s="92" t="s">
        <v>1560</v>
      </c>
      <c r="G165" s="2">
        <v>108</v>
      </c>
      <c r="H165" s="9">
        <v>-0.3618820726829719</v>
      </c>
      <c r="I165" s="94">
        <f t="shared" si="0"/>
        <v>99.638117927317026</v>
      </c>
    </row>
    <row r="166" spans="1:9" ht="15.75" customHeight="1" x14ac:dyDescent="0.25">
      <c r="A166" s="93">
        <v>22217000101</v>
      </c>
      <c r="B166" s="2">
        <v>22217</v>
      </c>
      <c r="C166" s="47" t="s">
        <v>648</v>
      </c>
      <c r="D166" s="92" t="s">
        <v>1773</v>
      </c>
      <c r="E166" s="29" t="s">
        <v>1559</v>
      </c>
      <c r="F166" s="92" t="s">
        <v>1560</v>
      </c>
      <c r="G166" s="2">
        <v>501</v>
      </c>
      <c r="H166" s="9">
        <v>0.52788384614190087</v>
      </c>
      <c r="I166" s="94">
        <f t="shared" si="0"/>
        <v>100.5278838461419</v>
      </c>
    </row>
    <row r="167" spans="1:9" ht="15.75" customHeight="1" x14ac:dyDescent="0.25">
      <c r="A167" s="93">
        <v>22218000101</v>
      </c>
      <c r="B167" s="2">
        <v>22218</v>
      </c>
      <c r="C167" s="47" t="s">
        <v>649</v>
      </c>
      <c r="D167" s="92" t="s">
        <v>1774</v>
      </c>
      <c r="E167" s="29" t="s">
        <v>1559</v>
      </c>
      <c r="F167" s="92" t="s">
        <v>1560</v>
      </c>
      <c r="G167" s="2">
        <v>40</v>
      </c>
      <c r="H167" s="9">
        <v>-4.7813585925225756E-2</v>
      </c>
      <c r="I167" s="94">
        <f t="shared" si="0"/>
        <v>99.952186414074774</v>
      </c>
    </row>
    <row r="168" spans="1:9" ht="15.75" customHeight="1" x14ac:dyDescent="0.25">
      <c r="A168" s="93">
        <v>22220000101</v>
      </c>
      <c r="B168" s="2">
        <v>22220</v>
      </c>
      <c r="C168" s="47" t="s">
        <v>650</v>
      </c>
      <c r="D168" s="92" t="s">
        <v>1775</v>
      </c>
      <c r="E168" s="29" t="s">
        <v>1559</v>
      </c>
      <c r="F168" s="92" t="s">
        <v>1560</v>
      </c>
      <c r="G168" s="2">
        <v>154</v>
      </c>
      <c r="H168" s="9">
        <v>0.50963548215064935</v>
      </c>
      <c r="I168" s="94">
        <f t="shared" si="0"/>
        <v>100.50963548215064</v>
      </c>
    </row>
    <row r="169" spans="1:9" ht="15.75" customHeight="1" x14ac:dyDescent="0.25">
      <c r="A169" s="93">
        <v>22221000101</v>
      </c>
      <c r="B169" s="2">
        <v>22221</v>
      </c>
      <c r="C169" s="47" t="s">
        <v>651</v>
      </c>
      <c r="D169" s="92" t="s">
        <v>1776</v>
      </c>
      <c r="E169" s="29" t="s">
        <v>1559</v>
      </c>
      <c r="F169" s="92" t="s">
        <v>1560</v>
      </c>
      <c r="G169" s="2">
        <v>105</v>
      </c>
      <c r="H169" s="9">
        <v>-0.33577006267098131</v>
      </c>
      <c r="I169" s="94">
        <f t="shared" si="0"/>
        <v>99.664229937329026</v>
      </c>
    </row>
    <row r="170" spans="1:9" ht="15.75" customHeight="1" x14ac:dyDescent="0.25">
      <c r="A170" s="93">
        <v>22222000401</v>
      </c>
      <c r="B170" s="2">
        <v>22222</v>
      </c>
      <c r="C170" s="47" t="s">
        <v>654</v>
      </c>
      <c r="D170" s="92" t="s">
        <v>1777</v>
      </c>
      <c r="E170" s="29" t="s">
        <v>1559</v>
      </c>
      <c r="F170" s="92" t="s">
        <v>1560</v>
      </c>
      <c r="G170" s="2">
        <v>578</v>
      </c>
      <c r="H170" s="9">
        <v>1.2519603425397487</v>
      </c>
      <c r="I170" s="94">
        <f t="shared" si="0"/>
        <v>101.25196034253975</v>
      </c>
    </row>
    <row r="171" spans="1:9" ht="15.75" customHeight="1" x14ac:dyDescent="0.25">
      <c r="A171" s="93">
        <v>22223000201</v>
      </c>
      <c r="B171" s="2">
        <v>22223</v>
      </c>
      <c r="C171" s="47" t="s">
        <v>658</v>
      </c>
      <c r="D171" s="92" t="s">
        <v>1778</v>
      </c>
      <c r="E171" s="29" t="s">
        <v>1559</v>
      </c>
      <c r="F171" s="92" t="s">
        <v>1560</v>
      </c>
      <c r="G171" s="2">
        <v>60</v>
      </c>
      <c r="H171" s="9">
        <v>-0.78347270661929946</v>
      </c>
      <c r="I171" s="94">
        <f t="shared" si="0"/>
        <v>99.216527293380707</v>
      </c>
    </row>
    <row r="172" spans="1:9" ht="15.75" customHeight="1" x14ac:dyDescent="0.25">
      <c r="A172" s="93">
        <v>22225000202</v>
      </c>
      <c r="B172" s="2">
        <v>22225</v>
      </c>
      <c r="C172" s="47" t="s">
        <v>661</v>
      </c>
      <c r="D172" s="92" t="s">
        <v>1779</v>
      </c>
      <c r="E172" s="29" t="s">
        <v>1559</v>
      </c>
      <c r="F172" s="92" t="s">
        <v>1560</v>
      </c>
      <c r="G172" s="2">
        <v>3237</v>
      </c>
      <c r="H172" s="9">
        <v>1.4493855623031577</v>
      </c>
      <c r="I172" s="94">
        <f t="shared" si="0"/>
        <v>101.44938556230316</v>
      </c>
    </row>
    <row r="173" spans="1:9" ht="15.75" customHeight="1" x14ac:dyDescent="0.25">
      <c r="A173" s="93">
        <v>22226000101</v>
      </c>
      <c r="B173" s="2">
        <v>22226</v>
      </c>
      <c r="C173" s="47" t="s">
        <v>663</v>
      </c>
      <c r="D173" s="92" t="s">
        <v>1780</v>
      </c>
      <c r="E173" s="29" t="s">
        <v>1559</v>
      </c>
      <c r="F173" s="92" t="s">
        <v>1560</v>
      </c>
      <c r="G173" s="2">
        <v>948</v>
      </c>
      <c r="H173" s="9">
        <v>1.1225116063870866</v>
      </c>
      <c r="I173" s="94">
        <f t="shared" si="0"/>
        <v>101.12251160638709</v>
      </c>
    </row>
    <row r="174" spans="1:9" ht="15.75" customHeight="1" x14ac:dyDescent="0.25">
      <c r="A174" s="93">
        <v>22227000201</v>
      </c>
      <c r="B174" s="2">
        <v>22227</v>
      </c>
      <c r="C174" s="47" t="s">
        <v>666</v>
      </c>
      <c r="D174" s="92" t="s">
        <v>1781</v>
      </c>
      <c r="E174" s="29" t="s">
        <v>1559</v>
      </c>
      <c r="F174" s="92" t="s">
        <v>1560</v>
      </c>
      <c r="G174" s="2">
        <v>107</v>
      </c>
      <c r="H174" s="9">
        <v>0.1483619375487088</v>
      </c>
      <c r="I174" s="94">
        <f t="shared" si="0"/>
        <v>100.14836193754871</v>
      </c>
    </row>
    <row r="175" spans="1:9" ht="15.75" customHeight="1" x14ac:dyDescent="0.25">
      <c r="A175" s="93">
        <v>22228000101</v>
      </c>
      <c r="B175" s="2">
        <v>22228</v>
      </c>
      <c r="C175" s="47" t="s">
        <v>672</v>
      </c>
      <c r="D175" s="92" t="s">
        <v>1782</v>
      </c>
      <c r="E175" s="29" t="s">
        <v>1559</v>
      </c>
      <c r="F175" s="92" t="s">
        <v>1560</v>
      </c>
      <c r="G175" s="2">
        <v>781</v>
      </c>
      <c r="H175" s="9">
        <v>1.9096129258953627</v>
      </c>
      <c r="I175" s="94">
        <f t="shared" si="0"/>
        <v>101.90961292589536</v>
      </c>
    </row>
    <row r="176" spans="1:9" ht="15.75" customHeight="1" x14ac:dyDescent="0.25">
      <c r="A176" s="93">
        <v>22229000401</v>
      </c>
      <c r="B176" s="2">
        <v>22229</v>
      </c>
      <c r="C176" s="47" t="s">
        <v>674</v>
      </c>
      <c r="D176" s="92" t="s">
        <v>1783</v>
      </c>
      <c r="E176" s="29" t="s">
        <v>1559</v>
      </c>
      <c r="F176" s="92" t="s">
        <v>1560</v>
      </c>
      <c r="G176" s="2">
        <v>91</v>
      </c>
      <c r="H176" s="9">
        <v>-4.1674393489245627E-2</v>
      </c>
      <c r="I176" s="94">
        <f t="shared" si="0"/>
        <v>99.958325606510755</v>
      </c>
    </row>
    <row r="177" spans="1:9" ht="15.75" customHeight="1" x14ac:dyDescent="0.25">
      <c r="A177" s="93">
        <v>22230000301</v>
      </c>
      <c r="B177" s="2">
        <v>22230</v>
      </c>
      <c r="C177" s="47" t="s">
        <v>680</v>
      </c>
      <c r="D177" s="92" t="s">
        <v>1784</v>
      </c>
      <c r="E177" s="29" t="s">
        <v>1559</v>
      </c>
      <c r="F177" s="92" t="s">
        <v>1560</v>
      </c>
      <c r="G177" s="2">
        <v>225</v>
      </c>
      <c r="H177" s="9">
        <v>-4.4664497838583644E-3</v>
      </c>
      <c r="I177" s="94">
        <f t="shared" si="0"/>
        <v>99.995533550216138</v>
      </c>
    </row>
    <row r="178" spans="1:9" ht="15.75" customHeight="1" x14ac:dyDescent="0.25">
      <c r="A178" s="93">
        <v>22232000101</v>
      </c>
      <c r="B178" s="2">
        <v>22232</v>
      </c>
      <c r="C178" s="47" t="s">
        <v>681</v>
      </c>
      <c r="D178" s="92" t="s">
        <v>1785</v>
      </c>
      <c r="E178" s="29" t="s">
        <v>1559</v>
      </c>
      <c r="F178" s="92" t="s">
        <v>1560</v>
      </c>
      <c r="G178" s="2">
        <v>113</v>
      </c>
      <c r="H178" s="9">
        <v>0.3532888309785911</v>
      </c>
      <c r="I178" s="94">
        <f t="shared" si="0"/>
        <v>100.35328883097858</v>
      </c>
    </row>
    <row r="179" spans="1:9" ht="15.75" customHeight="1" x14ac:dyDescent="0.25">
      <c r="A179" s="93">
        <v>22233000201</v>
      </c>
      <c r="B179" s="2">
        <v>22233</v>
      </c>
      <c r="C179" s="47" t="s">
        <v>684</v>
      </c>
      <c r="D179" s="92" t="s">
        <v>1786</v>
      </c>
      <c r="E179" s="29" t="s">
        <v>1559</v>
      </c>
      <c r="F179" s="92" t="s">
        <v>1562</v>
      </c>
      <c r="G179" s="2">
        <v>32</v>
      </c>
      <c r="H179" s="9">
        <v>-1.2179629287158593</v>
      </c>
      <c r="I179" s="94">
        <f t="shared" si="0"/>
        <v>98.782037071284137</v>
      </c>
    </row>
    <row r="180" spans="1:9" ht="15.75" customHeight="1" x14ac:dyDescent="0.25">
      <c r="A180" s="93">
        <v>22234000101</v>
      </c>
      <c r="B180" s="2">
        <v>22234</v>
      </c>
      <c r="C180" s="47" t="s">
        <v>687</v>
      </c>
      <c r="D180" s="92" t="s">
        <v>1787</v>
      </c>
      <c r="E180" s="29" t="s">
        <v>1559</v>
      </c>
      <c r="F180" s="92" t="s">
        <v>1560</v>
      </c>
      <c r="G180" s="2">
        <v>1327</v>
      </c>
      <c r="H180" s="9">
        <v>1.3166225183243772</v>
      </c>
      <c r="I180" s="94">
        <f t="shared" si="0"/>
        <v>101.31662251832438</v>
      </c>
    </row>
    <row r="181" spans="1:9" ht="15.75" customHeight="1" x14ac:dyDescent="0.25">
      <c r="A181" s="93">
        <v>22235000201</v>
      </c>
      <c r="B181" s="2">
        <v>22235</v>
      </c>
      <c r="C181" s="47" t="s">
        <v>689</v>
      </c>
      <c r="D181" s="92" t="s">
        <v>1788</v>
      </c>
      <c r="E181" s="29" t="s">
        <v>1559</v>
      </c>
      <c r="F181" s="92" t="s">
        <v>1560</v>
      </c>
      <c r="G181" s="2">
        <v>64</v>
      </c>
      <c r="H181" s="9">
        <v>-0.17933236383016135</v>
      </c>
      <c r="I181" s="94">
        <f t="shared" si="0"/>
        <v>99.820667636169844</v>
      </c>
    </row>
    <row r="182" spans="1:9" ht="15.75" customHeight="1" x14ac:dyDescent="0.25">
      <c r="A182" s="93">
        <v>22236000201</v>
      </c>
      <c r="B182" s="2">
        <v>22236</v>
      </c>
      <c r="C182" s="47" t="s">
        <v>691</v>
      </c>
      <c r="D182" s="92" t="s">
        <v>1789</v>
      </c>
      <c r="E182" s="29" t="s">
        <v>1559</v>
      </c>
      <c r="F182" s="92" t="s">
        <v>1562</v>
      </c>
      <c r="G182" s="2">
        <v>207</v>
      </c>
      <c r="H182" s="9">
        <v>0.19008789927036515</v>
      </c>
      <c r="I182" s="94">
        <f t="shared" si="0"/>
        <v>100.19008789927037</v>
      </c>
    </row>
    <row r="183" spans="1:9" ht="15.75" customHeight="1" x14ac:dyDescent="0.25">
      <c r="A183" s="93">
        <v>22239000101</v>
      </c>
      <c r="B183" s="2">
        <v>22239</v>
      </c>
      <c r="C183" s="47" t="s">
        <v>692</v>
      </c>
      <c r="D183" s="92" t="s">
        <v>1790</v>
      </c>
      <c r="E183" s="29" t="s">
        <v>1559</v>
      </c>
      <c r="F183" s="92" t="s">
        <v>1560</v>
      </c>
      <c r="G183" s="2">
        <v>98</v>
      </c>
      <c r="H183" s="9">
        <v>0.4335965927829461</v>
      </c>
      <c r="I183" s="94">
        <f t="shared" si="0"/>
        <v>100.43359659278295</v>
      </c>
    </row>
    <row r="184" spans="1:9" ht="15.75" customHeight="1" x14ac:dyDescent="0.25">
      <c r="A184" s="93">
        <v>22242000101</v>
      </c>
      <c r="B184" s="2">
        <v>22242</v>
      </c>
      <c r="C184" s="47" t="s">
        <v>693</v>
      </c>
      <c r="D184" s="92" t="s">
        <v>1791</v>
      </c>
      <c r="E184" s="29" t="s">
        <v>1559</v>
      </c>
      <c r="F184" s="92" t="s">
        <v>1560</v>
      </c>
      <c r="G184" s="2">
        <v>63</v>
      </c>
      <c r="H184" s="9">
        <v>0.12939863549852126</v>
      </c>
      <c r="I184" s="94">
        <f t="shared" si="0"/>
        <v>100.12939863549852</v>
      </c>
    </row>
    <row r="185" spans="1:9" ht="15.75" customHeight="1" x14ac:dyDescent="0.25">
      <c r="A185" s="93">
        <v>22243000199</v>
      </c>
      <c r="B185" s="2">
        <v>22243</v>
      </c>
      <c r="C185" s="47" t="s">
        <v>694</v>
      </c>
      <c r="D185" s="92" t="s">
        <v>1792</v>
      </c>
      <c r="E185" s="29" t="s">
        <v>1559</v>
      </c>
      <c r="F185" s="92" t="s">
        <v>1562</v>
      </c>
      <c r="G185" s="2">
        <v>22</v>
      </c>
      <c r="H185" s="9">
        <v>-0.86490634616638506</v>
      </c>
      <c r="I185" s="94">
        <f t="shared" si="0"/>
        <v>99.135093653833621</v>
      </c>
    </row>
    <row r="186" spans="1:9" ht="15.75" customHeight="1" x14ac:dyDescent="0.25">
      <c r="A186" s="93">
        <v>22244000101</v>
      </c>
      <c r="B186" s="2">
        <v>22244</v>
      </c>
      <c r="C186" s="47" t="s">
        <v>696</v>
      </c>
      <c r="D186" s="92" t="s">
        <v>1793</v>
      </c>
      <c r="E186" s="29" t="s">
        <v>1559</v>
      </c>
      <c r="F186" s="92" t="s">
        <v>1560</v>
      </c>
      <c r="G186" s="2">
        <v>20</v>
      </c>
      <c r="H186" s="9">
        <v>-1.0987112454966823</v>
      </c>
      <c r="I186" s="94">
        <f t="shared" si="0"/>
        <v>98.901288754503312</v>
      </c>
    </row>
    <row r="187" spans="1:9" ht="15.75" customHeight="1" x14ac:dyDescent="0.25">
      <c r="A187" s="93">
        <v>22245000101</v>
      </c>
      <c r="B187" s="2">
        <v>22245</v>
      </c>
      <c r="C187" s="47" t="s">
        <v>703</v>
      </c>
      <c r="D187" s="92" t="s">
        <v>1794</v>
      </c>
      <c r="E187" s="29" t="s">
        <v>1559</v>
      </c>
      <c r="F187" s="92" t="s">
        <v>1560</v>
      </c>
      <c r="G187" s="2">
        <v>460</v>
      </c>
      <c r="H187" s="9">
        <v>0.82896616769659803</v>
      </c>
      <c r="I187" s="94">
        <f t="shared" si="0"/>
        <v>100.82896616769659</v>
      </c>
    </row>
    <row r="188" spans="1:9" ht="15.75" customHeight="1" x14ac:dyDescent="0.25">
      <c r="A188" s="93">
        <v>22246000201</v>
      </c>
      <c r="B188" s="2">
        <v>22246</v>
      </c>
      <c r="C188" s="47" t="s">
        <v>705</v>
      </c>
      <c r="D188" s="92" t="s">
        <v>1795</v>
      </c>
      <c r="E188" s="29" t="s">
        <v>1559</v>
      </c>
      <c r="F188" s="92" t="s">
        <v>1560</v>
      </c>
      <c r="G188" s="2">
        <v>19</v>
      </c>
      <c r="H188" s="9">
        <v>-1.1861191417223393</v>
      </c>
      <c r="I188" s="94">
        <f t="shared" si="0"/>
        <v>98.813880858277656</v>
      </c>
    </row>
    <row r="189" spans="1:9" ht="15.75" customHeight="1" x14ac:dyDescent="0.25">
      <c r="A189" s="93">
        <v>22247000301</v>
      </c>
      <c r="B189" s="2">
        <v>22247</v>
      </c>
      <c r="C189" s="47" t="s">
        <v>281</v>
      </c>
      <c r="D189" s="92" t="s">
        <v>1796</v>
      </c>
      <c r="E189" s="29" t="s">
        <v>1559</v>
      </c>
      <c r="F189" s="92" t="s">
        <v>1562</v>
      </c>
      <c r="G189" s="2">
        <v>17</v>
      </c>
      <c r="H189" s="9">
        <v>-0.68622727534191252</v>
      </c>
      <c r="I189" s="94">
        <f t="shared" si="0"/>
        <v>99.313772724658094</v>
      </c>
    </row>
    <row r="190" spans="1:9" ht="15.75" customHeight="1" x14ac:dyDescent="0.25">
      <c r="A190" s="93">
        <v>22248000101</v>
      </c>
      <c r="B190" s="2">
        <v>22248</v>
      </c>
      <c r="C190" s="47" t="s">
        <v>714</v>
      </c>
      <c r="D190" s="92" t="s">
        <v>1797</v>
      </c>
      <c r="E190" s="29" t="s">
        <v>1559</v>
      </c>
      <c r="F190" s="92" t="s">
        <v>1560</v>
      </c>
      <c r="G190" s="2">
        <v>110</v>
      </c>
      <c r="H190" s="9">
        <v>0.77237492801163976</v>
      </c>
      <c r="I190" s="94">
        <f t="shared" si="0"/>
        <v>100.77237492801164</v>
      </c>
    </row>
    <row r="191" spans="1:9" ht="15.75" customHeight="1" x14ac:dyDescent="0.25">
      <c r="A191" s="93">
        <v>22249000101</v>
      </c>
      <c r="B191" s="2">
        <v>22249</v>
      </c>
      <c r="C191" s="47" t="s">
        <v>715</v>
      </c>
      <c r="D191" s="92" t="s">
        <v>1798</v>
      </c>
      <c r="E191" s="29" t="s">
        <v>1559</v>
      </c>
      <c r="F191" s="92" t="s">
        <v>1560</v>
      </c>
      <c r="G191" s="2">
        <v>174</v>
      </c>
      <c r="H191" s="9">
        <v>0.18571546819578133</v>
      </c>
      <c r="I191" s="94">
        <f t="shared" si="0"/>
        <v>100.18571546819578</v>
      </c>
    </row>
    <row r="192" spans="1:9" ht="15.75" customHeight="1" x14ac:dyDescent="0.25">
      <c r="A192" s="93">
        <v>22250000101</v>
      </c>
      <c r="B192" s="2">
        <v>22250</v>
      </c>
      <c r="C192" s="47" t="s">
        <v>716</v>
      </c>
      <c r="D192" s="92" t="s">
        <v>1799</v>
      </c>
      <c r="E192" s="29" t="s">
        <v>1559</v>
      </c>
      <c r="F192" s="92" t="s">
        <v>1560</v>
      </c>
      <c r="G192" s="2">
        <v>451</v>
      </c>
      <c r="H192" s="9">
        <v>0.89774813694982958</v>
      </c>
      <c r="I192" s="94">
        <f t="shared" si="0"/>
        <v>100.89774813694983</v>
      </c>
    </row>
    <row r="193" spans="1:9" ht="15.75" customHeight="1" x14ac:dyDescent="0.25">
      <c r="A193" s="93">
        <v>22251000101</v>
      </c>
      <c r="B193" s="2">
        <v>22251</v>
      </c>
      <c r="C193" s="47" t="s">
        <v>717</v>
      </c>
      <c r="D193" s="92" t="s">
        <v>1800</v>
      </c>
      <c r="E193" s="29" t="s">
        <v>1559</v>
      </c>
      <c r="F193" s="92" t="s">
        <v>1560</v>
      </c>
      <c r="G193" s="2">
        <v>384</v>
      </c>
      <c r="H193" s="9">
        <v>0.26451468983073689</v>
      </c>
      <c r="I193" s="94">
        <f t="shared" si="0"/>
        <v>100.26451468983073</v>
      </c>
    </row>
    <row r="194" spans="1:9" ht="15.75" customHeight="1" x14ac:dyDescent="0.25">
      <c r="A194" s="93">
        <v>22252000501</v>
      </c>
      <c r="B194" s="2">
        <v>22252</v>
      </c>
      <c r="C194" s="47" t="s">
        <v>719</v>
      </c>
      <c r="D194" s="92" t="s">
        <v>1801</v>
      </c>
      <c r="E194" s="29" t="s">
        <v>1559</v>
      </c>
      <c r="F194" s="92" t="s">
        <v>1560</v>
      </c>
      <c r="G194" s="2">
        <v>109</v>
      </c>
      <c r="H194" s="9">
        <v>0.40811711763833819</v>
      </c>
      <c r="I194" s="94">
        <f t="shared" si="0"/>
        <v>100.40811711763834</v>
      </c>
    </row>
    <row r="195" spans="1:9" ht="15.75" customHeight="1" x14ac:dyDescent="0.25">
      <c r="A195" s="93">
        <v>22253000101</v>
      </c>
      <c r="B195" s="2">
        <v>22253</v>
      </c>
      <c r="C195" s="47" t="s">
        <v>723</v>
      </c>
      <c r="D195" s="92" t="s">
        <v>1802</v>
      </c>
      <c r="E195" s="29" t="s">
        <v>1559</v>
      </c>
      <c r="F195" s="92" t="s">
        <v>1560</v>
      </c>
      <c r="G195" s="2">
        <v>57</v>
      </c>
      <c r="H195" s="9">
        <v>-0.21368678919669443</v>
      </c>
      <c r="I195" s="94">
        <f t="shared" si="0"/>
        <v>99.7863132108033</v>
      </c>
    </row>
    <row r="196" spans="1:9" ht="15.75" customHeight="1" x14ac:dyDescent="0.25">
      <c r="A196" s="93">
        <v>22254000101</v>
      </c>
      <c r="B196" s="2">
        <v>22254</v>
      </c>
      <c r="C196" s="47" t="s">
        <v>724</v>
      </c>
      <c r="D196" s="92" t="s">
        <v>1803</v>
      </c>
      <c r="E196" s="29" t="s">
        <v>1559</v>
      </c>
      <c r="F196" s="92" t="s">
        <v>1560</v>
      </c>
      <c r="G196" s="2">
        <v>1798</v>
      </c>
      <c r="H196" s="9">
        <v>0.79907384119101776</v>
      </c>
      <c r="I196" s="94">
        <f t="shared" si="0"/>
        <v>100.79907384119102</v>
      </c>
    </row>
    <row r="197" spans="1:9" ht="15.75" customHeight="1" x14ac:dyDescent="0.25">
      <c r="A197" s="93">
        <v>22901000201</v>
      </c>
      <c r="B197" s="2">
        <v>22901</v>
      </c>
      <c r="C197" s="47" t="s">
        <v>727</v>
      </c>
      <c r="D197" s="92" t="s">
        <v>1804</v>
      </c>
      <c r="E197" s="29" t="s">
        <v>1559</v>
      </c>
      <c r="F197" s="92" t="s">
        <v>1560</v>
      </c>
      <c r="G197" s="2">
        <v>549</v>
      </c>
      <c r="H197" s="9">
        <v>0.5925807067797465</v>
      </c>
      <c r="I197" s="94">
        <f t="shared" si="0"/>
        <v>100.59258070677974</v>
      </c>
    </row>
    <row r="198" spans="1:9" ht="15.75" customHeight="1" x14ac:dyDescent="0.25">
      <c r="A198" s="93">
        <v>22902000301</v>
      </c>
      <c r="B198" s="2">
        <v>22902</v>
      </c>
      <c r="C198" s="47" t="s">
        <v>734</v>
      </c>
      <c r="D198" s="92" t="s">
        <v>1805</v>
      </c>
      <c r="E198" s="29" t="s">
        <v>1559</v>
      </c>
      <c r="F198" s="92" t="s">
        <v>1562</v>
      </c>
      <c r="G198" s="2">
        <v>91</v>
      </c>
      <c r="H198" s="9">
        <v>0.27173774597435607</v>
      </c>
      <c r="I198" s="94">
        <f t="shared" si="0"/>
        <v>100.27173774597436</v>
      </c>
    </row>
    <row r="199" spans="1:9" ht="15.75" customHeight="1" x14ac:dyDescent="0.25">
      <c r="A199" s="93">
        <v>22903000201</v>
      </c>
      <c r="B199" s="2">
        <v>22903</v>
      </c>
      <c r="C199" s="47" t="s">
        <v>737</v>
      </c>
      <c r="D199" s="92" t="s">
        <v>1806</v>
      </c>
      <c r="E199" s="29" t="s">
        <v>1559</v>
      </c>
      <c r="F199" s="92" t="s">
        <v>1560</v>
      </c>
      <c r="G199" s="2">
        <v>414</v>
      </c>
      <c r="H199" s="9">
        <v>0.58707742116105333</v>
      </c>
      <c r="I199" s="94">
        <f t="shared" si="0"/>
        <v>100.58707742116106</v>
      </c>
    </row>
    <row r="200" spans="1:9" ht="15.75" customHeight="1" x14ac:dyDescent="0.25">
      <c r="A200" s="93">
        <v>22904000201</v>
      </c>
      <c r="B200" s="2">
        <v>22904</v>
      </c>
      <c r="C200" s="47" t="s">
        <v>741</v>
      </c>
      <c r="D200" s="92" t="s">
        <v>1807</v>
      </c>
      <c r="E200" s="29" t="s">
        <v>1559</v>
      </c>
      <c r="F200" s="92" t="s">
        <v>1560</v>
      </c>
      <c r="G200" s="2">
        <v>464</v>
      </c>
      <c r="H200" s="9">
        <v>0.80404433953581367</v>
      </c>
      <c r="I200" s="94">
        <f t="shared" si="0"/>
        <v>100.80404433953581</v>
      </c>
    </row>
    <row r="201" spans="1:9" ht="15.75" customHeight="1" x14ac:dyDescent="0.25">
      <c r="A201" s="93">
        <v>22905000201</v>
      </c>
      <c r="B201" s="2">
        <v>22905</v>
      </c>
      <c r="C201" s="47" t="s">
        <v>749</v>
      </c>
      <c r="D201" s="92" t="s">
        <v>1808</v>
      </c>
      <c r="E201" s="29" t="s">
        <v>1559</v>
      </c>
      <c r="F201" s="92" t="s">
        <v>1560</v>
      </c>
      <c r="G201" s="2">
        <v>202</v>
      </c>
      <c r="H201" s="9">
        <v>0.61628148683119688</v>
      </c>
      <c r="I201" s="94">
        <f t="shared" si="0"/>
        <v>100.6162814868312</v>
      </c>
    </row>
    <row r="202" spans="1:9" ht="15.75" customHeight="1" x14ac:dyDescent="0.25">
      <c r="A202" s="93">
        <v>22906000201</v>
      </c>
      <c r="B202" s="2">
        <v>22906</v>
      </c>
      <c r="C202" s="47" t="s">
        <v>754</v>
      </c>
      <c r="D202" s="92" t="s">
        <v>1809</v>
      </c>
      <c r="E202" s="29" t="s">
        <v>1559</v>
      </c>
      <c r="F202" s="92" t="s">
        <v>1560</v>
      </c>
      <c r="G202" s="2">
        <v>103</v>
      </c>
      <c r="H202" s="9">
        <v>0.3402562342168593</v>
      </c>
      <c r="I202" s="94">
        <f t="shared" si="0"/>
        <v>100.34025623421685</v>
      </c>
    </row>
    <row r="203" spans="1:9" ht="15.75" customHeight="1" x14ac:dyDescent="0.25">
      <c r="A203" s="93">
        <v>22907000101</v>
      </c>
      <c r="B203" s="2">
        <v>22907</v>
      </c>
      <c r="C203" s="47" t="s">
        <v>755</v>
      </c>
      <c r="D203" s="92" t="s">
        <v>1810</v>
      </c>
      <c r="E203" s="29" t="s">
        <v>1559</v>
      </c>
      <c r="F203" s="92" t="s">
        <v>1560</v>
      </c>
      <c r="G203" s="2">
        <v>1720</v>
      </c>
      <c r="H203" s="9">
        <v>1.4856413071084187</v>
      </c>
      <c r="I203" s="94">
        <f t="shared" si="0"/>
        <v>101.48564130710842</v>
      </c>
    </row>
    <row r="204" spans="1:9" ht="15.75" customHeight="1" x14ac:dyDescent="0.25">
      <c r="A204" s="93">
        <v>22908000301</v>
      </c>
      <c r="B204" s="2">
        <v>22908</v>
      </c>
      <c r="C204" s="47" t="s">
        <v>779</v>
      </c>
      <c r="D204" s="92" t="s">
        <v>1811</v>
      </c>
      <c r="E204" s="29" t="s">
        <v>1559</v>
      </c>
      <c r="F204" s="92" t="s">
        <v>1560</v>
      </c>
      <c r="G204" s="2">
        <v>120</v>
      </c>
      <c r="H204" s="9">
        <v>-7.1739455867450383E-2</v>
      </c>
      <c r="I204" s="94">
        <f t="shared" si="0"/>
        <v>99.928260544132556</v>
      </c>
    </row>
    <row r="205" spans="1:9" ht="15.75" customHeight="1" x14ac:dyDescent="0.25">
      <c r="A205" s="93">
        <v>22909000101</v>
      </c>
      <c r="B205" s="2">
        <v>22909</v>
      </c>
      <c r="C205" s="47" t="s">
        <v>782</v>
      </c>
      <c r="D205" s="92" t="s">
        <v>1812</v>
      </c>
      <c r="E205" s="29" t="s">
        <v>1559</v>
      </c>
      <c r="F205" s="92" t="s">
        <v>1560</v>
      </c>
      <c r="G205" s="2">
        <v>390</v>
      </c>
      <c r="H205" s="9">
        <v>6.9776035853457236E-2</v>
      </c>
      <c r="I205" s="94">
        <f t="shared" si="0"/>
        <v>100.06977603585345</v>
      </c>
    </row>
    <row r="206" spans="1:9" ht="15.75" customHeight="1" x14ac:dyDescent="0.25">
      <c r="A206" s="93">
        <v>44001000101</v>
      </c>
      <c r="B206" s="2">
        <v>44001</v>
      </c>
      <c r="C206" s="47" t="s">
        <v>783</v>
      </c>
      <c r="D206" s="92" t="s">
        <v>1813</v>
      </c>
      <c r="E206" s="29" t="s">
        <v>1559</v>
      </c>
      <c r="F206" s="92" t="s">
        <v>1560</v>
      </c>
      <c r="G206" s="2">
        <v>77</v>
      </c>
      <c r="H206" s="9">
        <v>-0.48341653414973818</v>
      </c>
      <c r="I206" s="94">
        <f t="shared" si="0"/>
        <v>99.51658346585026</v>
      </c>
    </row>
    <row r="207" spans="1:9" ht="15.75" customHeight="1" x14ac:dyDescent="0.25">
      <c r="A207" s="93">
        <v>44002000101</v>
      </c>
      <c r="B207" s="2">
        <v>44002</v>
      </c>
      <c r="C207" s="47" t="s">
        <v>784</v>
      </c>
      <c r="D207" s="92" t="s">
        <v>1814</v>
      </c>
      <c r="E207" s="29" t="s">
        <v>1559</v>
      </c>
      <c r="F207" s="92" t="s">
        <v>1560</v>
      </c>
      <c r="G207" s="2">
        <v>50</v>
      </c>
      <c r="H207" s="9">
        <v>-1.3847589294441804</v>
      </c>
      <c r="I207" s="94">
        <f t="shared" si="0"/>
        <v>98.615241070555825</v>
      </c>
    </row>
    <row r="208" spans="1:9" ht="15.75" customHeight="1" x14ac:dyDescent="0.25">
      <c r="A208" s="93">
        <v>44003000101</v>
      </c>
      <c r="B208" s="2">
        <v>44003</v>
      </c>
      <c r="C208" s="47" t="s">
        <v>785</v>
      </c>
      <c r="D208" s="92" t="s">
        <v>1815</v>
      </c>
      <c r="E208" s="29" t="s">
        <v>1559</v>
      </c>
      <c r="F208" s="92" t="s">
        <v>1560</v>
      </c>
      <c r="G208" s="2">
        <v>19</v>
      </c>
      <c r="H208" s="9">
        <v>-0.23384499866214009</v>
      </c>
      <c r="I208" s="94">
        <f t="shared" si="0"/>
        <v>99.766155001337864</v>
      </c>
    </row>
    <row r="209" spans="1:9" ht="15.75" customHeight="1" x14ac:dyDescent="0.25">
      <c r="A209" s="93">
        <v>44004000101</v>
      </c>
      <c r="B209" s="2">
        <v>44004</v>
      </c>
      <c r="C209" s="47" t="s">
        <v>786</v>
      </c>
      <c r="D209" s="92" t="s">
        <v>1816</v>
      </c>
      <c r="E209" s="29" t="s">
        <v>1559</v>
      </c>
      <c r="F209" s="92" t="s">
        <v>1560</v>
      </c>
      <c r="G209" s="2">
        <v>516</v>
      </c>
      <c r="H209" s="9">
        <v>0.27589146782770063</v>
      </c>
      <c r="I209" s="94">
        <f t="shared" si="0"/>
        <v>100.27589146782771</v>
      </c>
    </row>
    <row r="210" spans="1:9" ht="15.75" customHeight="1" x14ac:dyDescent="0.25">
      <c r="A210" s="93">
        <v>44005000101</v>
      </c>
      <c r="B210" s="2">
        <v>44005</v>
      </c>
      <c r="C210" s="47" t="s">
        <v>787</v>
      </c>
      <c r="D210" s="92" t="s">
        <v>1817</v>
      </c>
      <c r="E210" s="29" t="s">
        <v>1559</v>
      </c>
      <c r="F210" s="92" t="s">
        <v>1560</v>
      </c>
      <c r="G210" s="2">
        <v>69</v>
      </c>
      <c r="H210" s="9">
        <v>-0.51447287729772562</v>
      </c>
      <c r="I210" s="94">
        <f t="shared" si="0"/>
        <v>99.48552712270228</v>
      </c>
    </row>
    <row r="211" spans="1:9" ht="15.75" customHeight="1" x14ac:dyDescent="0.25">
      <c r="A211" s="93">
        <v>44006000101</v>
      </c>
      <c r="B211" s="2">
        <v>44006</v>
      </c>
      <c r="C211" s="47" t="s">
        <v>788</v>
      </c>
      <c r="D211" s="92" t="s">
        <v>1818</v>
      </c>
      <c r="E211" s="29" t="s">
        <v>1559</v>
      </c>
      <c r="F211" s="92" t="s">
        <v>1560</v>
      </c>
      <c r="G211" s="2">
        <v>238</v>
      </c>
      <c r="H211" s="9">
        <v>-0.21146259747414309</v>
      </c>
      <c r="I211" s="94">
        <f t="shared" si="0"/>
        <v>99.788537402525861</v>
      </c>
    </row>
    <row r="212" spans="1:9" ht="15.75" customHeight="1" x14ac:dyDescent="0.25">
      <c r="A212" s="93">
        <v>44007000101</v>
      </c>
      <c r="B212" s="2">
        <v>44007</v>
      </c>
      <c r="C212" s="47" t="s">
        <v>789</v>
      </c>
      <c r="D212" s="92" t="s">
        <v>1819</v>
      </c>
      <c r="E212" s="29" t="s">
        <v>1559</v>
      </c>
      <c r="F212" s="92" t="s">
        <v>1560</v>
      </c>
      <c r="G212" s="2">
        <v>165</v>
      </c>
      <c r="H212" s="9">
        <v>0.48336014038382591</v>
      </c>
      <c r="I212" s="94">
        <f t="shared" si="0"/>
        <v>100.48336014038382</v>
      </c>
    </row>
    <row r="213" spans="1:9" ht="15.75" customHeight="1" x14ac:dyDescent="0.25">
      <c r="A213" s="93">
        <v>44008000101</v>
      </c>
      <c r="B213" s="2">
        <v>44008</v>
      </c>
      <c r="C213" s="47" t="s">
        <v>790</v>
      </c>
      <c r="D213" s="92" t="s">
        <v>1820</v>
      </c>
      <c r="E213" s="29" t="s">
        <v>1559</v>
      </c>
      <c r="F213" s="92" t="s">
        <v>1560</v>
      </c>
      <c r="G213" s="2">
        <v>1972</v>
      </c>
      <c r="H213" s="9">
        <v>0.48126540761436903</v>
      </c>
      <c r="I213" s="94">
        <f t="shared" si="0"/>
        <v>100.48126540761437</v>
      </c>
    </row>
    <row r="214" spans="1:9" ht="15.75" customHeight="1" x14ac:dyDescent="0.25">
      <c r="A214" s="93">
        <v>44009000101</v>
      </c>
      <c r="B214" s="2">
        <v>44009</v>
      </c>
      <c r="C214" s="47" t="s">
        <v>791</v>
      </c>
      <c r="D214" s="92" t="s">
        <v>1821</v>
      </c>
      <c r="E214" s="29" t="s">
        <v>1559</v>
      </c>
      <c r="F214" s="92" t="s">
        <v>1560</v>
      </c>
      <c r="G214" s="2">
        <v>976</v>
      </c>
      <c r="H214" s="9">
        <v>1.1031778032434272</v>
      </c>
      <c r="I214" s="94">
        <f t="shared" si="0"/>
        <v>101.10317780324343</v>
      </c>
    </row>
    <row r="215" spans="1:9" ht="15.75" customHeight="1" x14ac:dyDescent="0.25">
      <c r="A215" s="93">
        <v>44010000101</v>
      </c>
      <c r="B215" s="2">
        <v>44010</v>
      </c>
      <c r="C215" s="47" t="s">
        <v>797</v>
      </c>
      <c r="D215" s="92" t="s">
        <v>1822</v>
      </c>
      <c r="E215" s="29" t="s">
        <v>1559</v>
      </c>
      <c r="F215" s="92" t="s">
        <v>1560</v>
      </c>
      <c r="G215" s="2">
        <v>152</v>
      </c>
      <c r="H215" s="9">
        <v>0.53853145648948408</v>
      </c>
      <c r="I215" s="94">
        <f t="shared" si="0"/>
        <v>100.53853145648948</v>
      </c>
    </row>
    <row r="216" spans="1:9" ht="15.75" customHeight="1" x14ac:dyDescent="0.25">
      <c r="A216" s="93">
        <v>44011000101</v>
      </c>
      <c r="B216" s="2">
        <v>44011</v>
      </c>
      <c r="C216" s="47" t="s">
        <v>802</v>
      </c>
      <c r="D216" s="92" t="s">
        <v>1823</v>
      </c>
      <c r="E216" s="29" t="s">
        <v>1559</v>
      </c>
      <c r="F216" s="92" t="s">
        <v>1560</v>
      </c>
      <c r="G216" s="2">
        <v>53</v>
      </c>
      <c r="H216" s="9">
        <v>-0.87294163472530373</v>
      </c>
      <c r="I216" s="94">
        <f t="shared" si="0"/>
        <v>99.127058365274692</v>
      </c>
    </row>
    <row r="217" spans="1:9" ht="15.75" customHeight="1" x14ac:dyDescent="0.25">
      <c r="A217" s="93">
        <v>44012000101</v>
      </c>
      <c r="B217" s="2">
        <v>44012</v>
      </c>
      <c r="C217" s="47" t="s">
        <v>803</v>
      </c>
      <c r="D217" s="92" t="s">
        <v>1824</v>
      </c>
      <c r="E217" s="29" t="s">
        <v>1559</v>
      </c>
      <c r="F217" s="92" t="s">
        <v>1560</v>
      </c>
      <c r="G217" s="2">
        <v>267</v>
      </c>
      <c r="H217" s="9">
        <v>-0.10827679350654083</v>
      </c>
      <c r="I217" s="94">
        <f t="shared" si="0"/>
        <v>99.891723206493452</v>
      </c>
    </row>
    <row r="218" spans="1:9" ht="15.75" customHeight="1" x14ac:dyDescent="0.25">
      <c r="A218" s="93">
        <v>44013000101</v>
      </c>
      <c r="B218" s="2">
        <v>44013</v>
      </c>
      <c r="C218" s="47" t="s">
        <v>806</v>
      </c>
      <c r="D218" s="92" t="s">
        <v>1825</v>
      </c>
      <c r="E218" s="29" t="s">
        <v>1559</v>
      </c>
      <c r="F218" s="92" t="s">
        <v>1560</v>
      </c>
      <c r="G218" s="2">
        <v>15496</v>
      </c>
      <c r="H218" s="9">
        <v>3.4920978477259053</v>
      </c>
      <c r="I218" s="94">
        <f t="shared" si="0"/>
        <v>103.4920978477259</v>
      </c>
    </row>
    <row r="219" spans="1:9" ht="15.75" customHeight="1" x14ac:dyDescent="0.25">
      <c r="A219" s="93">
        <v>44014000101</v>
      </c>
      <c r="B219" s="2">
        <v>44014</v>
      </c>
      <c r="C219" s="47" t="s">
        <v>809</v>
      </c>
      <c r="D219" s="92" t="s">
        <v>1826</v>
      </c>
      <c r="E219" s="29" t="s">
        <v>1559</v>
      </c>
      <c r="F219" s="92" t="s">
        <v>1560</v>
      </c>
      <c r="G219" s="2">
        <v>3298</v>
      </c>
      <c r="H219" s="9">
        <v>1.2993519041898958</v>
      </c>
      <c r="I219" s="94">
        <f t="shared" si="0"/>
        <v>101.29935190418989</v>
      </c>
    </row>
    <row r="220" spans="1:9" ht="15.75" customHeight="1" x14ac:dyDescent="0.25">
      <c r="A220" s="93">
        <v>44016000101</v>
      </c>
      <c r="B220" s="2">
        <v>44016</v>
      </c>
      <c r="C220" s="47" t="s">
        <v>810</v>
      </c>
      <c r="D220" s="92" t="s">
        <v>1827</v>
      </c>
      <c r="E220" s="29" t="s">
        <v>1559</v>
      </c>
      <c r="F220" s="92" t="s">
        <v>1560</v>
      </c>
      <c r="G220" s="2">
        <v>482</v>
      </c>
      <c r="H220" s="9">
        <v>1.1876022466007703</v>
      </c>
      <c r="I220" s="94">
        <f t="shared" si="0"/>
        <v>101.18760224660078</v>
      </c>
    </row>
    <row r="221" spans="1:9" ht="15.75" customHeight="1" x14ac:dyDescent="0.25">
      <c r="A221" s="93">
        <v>44017000201</v>
      </c>
      <c r="B221" s="2">
        <v>44017</v>
      </c>
      <c r="C221" s="47" t="s">
        <v>812</v>
      </c>
      <c r="D221" s="92" t="s">
        <v>1828</v>
      </c>
      <c r="E221" s="29" t="s">
        <v>1559</v>
      </c>
      <c r="F221" s="92" t="s">
        <v>1560</v>
      </c>
      <c r="G221" s="2">
        <v>248</v>
      </c>
      <c r="H221" s="9">
        <v>0.44437694282577256</v>
      </c>
      <c r="I221" s="94">
        <f t="shared" si="0"/>
        <v>100.44437694282577</v>
      </c>
    </row>
    <row r="222" spans="1:9" ht="15.75" customHeight="1" x14ac:dyDescent="0.25">
      <c r="A222" s="93">
        <v>44018000101</v>
      </c>
      <c r="B222" s="2">
        <v>44018</v>
      </c>
      <c r="C222" s="47" t="s">
        <v>817</v>
      </c>
      <c r="D222" s="92" t="s">
        <v>1829</v>
      </c>
      <c r="E222" s="29" t="s">
        <v>1559</v>
      </c>
      <c r="F222" s="92" t="s">
        <v>1560</v>
      </c>
      <c r="G222" s="2">
        <v>14</v>
      </c>
      <c r="H222" s="9">
        <v>-0.51611695888899256</v>
      </c>
      <c r="I222" s="94">
        <f t="shared" si="0"/>
        <v>99.483883041111014</v>
      </c>
    </row>
    <row r="223" spans="1:9" ht="15.75" customHeight="1" x14ac:dyDescent="0.25">
      <c r="A223" s="93">
        <v>44019000101</v>
      </c>
      <c r="B223" s="2">
        <v>44019</v>
      </c>
      <c r="C223" s="47" t="s">
        <v>818</v>
      </c>
      <c r="D223" s="92" t="s">
        <v>1830</v>
      </c>
      <c r="E223" s="29" t="s">
        <v>1559</v>
      </c>
      <c r="F223" s="92" t="s">
        <v>1560</v>
      </c>
      <c r="G223" s="2">
        <v>64</v>
      </c>
      <c r="H223" s="9">
        <v>-1.2426261974361574</v>
      </c>
      <c r="I223" s="94">
        <f t="shared" si="0"/>
        <v>98.757373802563848</v>
      </c>
    </row>
    <row r="224" spans="1:9" ht="15.75" customHeight="1" x14ac:dyDescent="0.25">
      <c r="A224" s="93">
        <v>44020000101</v>
      </c>
      <c r="B224" s="2">
        <v>44020</v>
      </c>
      <c r="C224" s="47" t="s">
        <v>819</v>
      </c>
      <c r="D224" s="92" t="s">
        <v>1831</v>
      </c>
      <c r="E224" s="29" t="s">
        <v>1559</v>
      </c>
      <c r="F224" s="92" t="s">
        <v>1560</v>
      </c>
      <c r="G224" s="2">
        <v>21</v>
      </c>
      <c r="H224" s="9">
        <v>-0.65346735514155607</v>
      </c>
      <c r="I224" s="94">
        <f t="shared" si="0"/>
        <v>99.346532644858442</v>
      </c>
    </row>
    <row r="225" spans="1:9" ht="15.75" customHeight="1" x14ac:dyDescent="0.25">
      <c r="A225" s="93">
        <v>44021000101</v>
      </c>
      <c r="B225" s="2">
        <v>44021</v>
      </c>
      <c r="C225" s="47" t="s">
        <v>820</v>
      </c>
      <c r="D225" s="92" t="s">
        <v>1832</v>
      </c>
      <c r="E225" s="29" t="s">
        <v>1559</v>
      </c>
      <c r="F225" s="92" t="s">
        <v>1560</v>
      </c>
      <c r="G225" s="2">
        <v>124</v>
      </c>
      <c r="H225" s="9">
        <v>-0.33211310622492524</v>
      </c>
      <c r="I225" s="94">
        <f t="shared" si="0"/>
        <v>99.667886893775076</v>
      </c>
    </row>
    <row r="226" spans="1:9" ht="15.75" customHeight="1" x14ac:dyDescent="0.25">
      <c r="A226" s="93">
        <v>44022000101</v>
      </c>
      <c r="B226" s="2">
        <v>44022</v>
      </c>
      <c r="C226" s="47" t="s">
        <v>821</v>
      </c>
      <c r="D226" s="92" t="s">
        <v>1833</v>
      </c>
      <c r="E226" s="29" t="s">
        <v>1559</v>
      </c>
      <c r="F226" s="92" t="s">
        <v>1560</v>
      </c>
      <c r="G226" s="2">
        <v>572</v>
      </c>
      <c r="H226" s="9">
        <v>0.23167998385969754</v>
      </c>
      <c r="I226" s="94">
        <f t="shared" si="0"/>
        <v>100.23167998385969</v>
      </c>
    </row>
    <row r="227" spans="1:9" ht="15.75" customHeight="1" x14ac:dyDescent="0.25">
      <c r="A227" s="93">
        <v>44023000101</v>
      </c>
      <c r="B227" s="2">
        <v>44023</v>
      </c>
      <c r="C227" s="47" t="s">
        <v>822</v>
      </c>
      <c r="D227" s="92" t="s">
        <v>1834</v>
      </c>
      <c r="E227" s="29" t="s">
        <v>1559</v>
      </c>
      <c r="F227" s="92" t="s">
        <v>1560</v>
      </c>
      <c r="G227" s="2">
        <v>24</v>
      </c>
      <c r="H227" s="9">
        <v>-0.77427885883114977</v>
      </c>
      <c r="I227" s="94">
        <f t="shared" si="0"/>
        <v>99.225721141168847</v>
      </c>
    </row>
    <row r="228" spans="1:9" ht="15.75" customHeight="1" x14ac:dyDescent="0.25">
      <c r="A228" s="93">
        <v>44024000101</v>
      </c>
      <c r="B228" s="2">
        <v>44024</v>
      </c>
      <c r="C228" s="47" t="s">
        <v>823</v>
      </c>
      <c r="D228" s="92" t="s">
        <v>1835</v>
      </c>
      <c r="E228" s="29" t="s">
        <v>1559</v>
      </c>
      <c r="F228" s="92" t="s">
        <v>1560</v>
      </c>
      <c r="G228" s="2">
        <v>32</v>
      </c>
      <c r="H228" s="9">
        <v>-1.1150503274853547</v>
      </c>
      <c r="I228" s="94">
        <f t="shared" si="0"/>
        <v>98.884949672514651</v>
      </c>
    </row>
    <row r="229" spans="1:9" ht="15.75" customHeight="1" x14ac:dyDescent="0.25">
      <c r="A229" s="93">
        <v>44025000101</v>
      </c>
      <c r="B229" s="2">
        <v>44025</v>
      </c>
      <c r="C229" s="47" t="s">
        <v>824</v>
      </c>
      <c r="D229" s="92" t="s">
        <v>1836</v>
      </c>
      <c r="E229" s="29" t="s">
        <v>1559</v>
      </c>
      <c r="F229" s="92" t="s">
        <v>1560</v>
      </c>
      <c r="G229" s="2">
        <v>7345</v>
      </c>
      <c r="H229" s="9">
        <v>1.8228990931400599</v>
      </c>
      <c r="I229" s="94">
        <f t="shared" si="0"/>
        <v>101.82289909314007</v>
      </c>
    </row>
    <row r="230" spans="1:9" ht="15.75" customHeight="1" x14ac:dyDescent="0.25">
      <c r="A230" s="93">
        <v>44026000101</v>
      </c>
      <c r="B230" s="2">
        <v>44026</v>
      </c>
      <c r="C230" s="47" t="s">
        <v>825</v>
      </c>
      <c r="D230" s="92" t="s">
        <v>1837</v>
      </c>
      <c r="E230" s="29" t="s">
        <v>1559</v>
      </c>
      <c r="F230" s="92" t="s">
        <v>1560</v>
      </c>
      <c r="G230" s="2">
        <v>117</v>
      </c>
      <c r="H230" s="9">
        <v>-0.47549410401076492</v>
      </c>
      <c r="I230" s="94">
        <f t="shared" si="0"/>
        <v>99.524505895989236</v>
      </c>
    </row>
    <row r="231" spans="1:9" ht="15.75" customHeight="1" x14ac:dyDescent="0.25">
      <c r="A231" s="93">
        <v>44027000101</v>
      </c>
      <c r="B231" s="2">
        <v>44027</v>
      </c>
      <c r="C231" s="47" t="s">
        <v>827</v>
      </c>
      <c r="D231" s="92" t="s">
        <v>1838</v>
      </c>
      <c r="E231" s="29" t="s">
        <v>1559</v>
      </c>
      <c r="F231" s="92" t="s">
        <v>1560</v>
      </c>
      <c r="G231" s="2">
        <v>205</v>
      </c>
      <c r="H231" s="9">
        <v>-0.43029773163981794</v>
      </c>
      <c r="I231" s="94">
        <f t="shared" si="0"/>
        <v>99.569702268360189</v>
      </c>
    </row>
    <row r="232" spans="1:9" ht="15.75" customHeight="1" x14ac:dyDescent="0.25">
      <c r="A232" s="93">
        <v>44028000101</v>
      </c>
      <c r="B232" s="2">
        <v>44028</v>
      </c>
      <c r="C232" s="47" t="s">
        <v>828</v>
      </c>
      <c r="D232" s="92" t="s">
        <v>1839</v>
      </c>
      <c r="E232" s="29" t="s">
        <v>1559</v>
      </c>
      <c r="F232" s="92" t="s">
        <v>1560</v>
      </c>
      <c r="G232" s="2">
        <v>193</v>
      </c>
      <c r="H232" s="9">
        <v>-0.21367463661513786</v>
      </c>
      <c r="I232" s="94">
        <f t="shared" si="0"/>
        <v>99.786325363384861</v>
      </c>
    </row>
    <row r="233" spans="1:9" ht="15.75" customHeight="1" x14ac:dyDescent="0.25">
      <c r="A233" s="93">
        <v>44029000101</v>
      </c>
      <c r="B233" s="2">
        <v>44029</v>
      </c>
      <c r="C233" s="47" t="s">
        <v>829</v>
      </c>
      <c r="D233" s="92" t="s">
        <v>1840</v>
      </c>
      <c r="E233" s="29" t="s">
        <v>1559</v>
      </c>
      <c r="F233" s="92" t="s">
        <v>1560</v>
      </c>
      <c r="G233" s="2">
        <v>714</v>
      </c>
      <c r="H233" s="9">
        <v>-0.31192489986540056</v>
      </c>
      <c r="I233" s="94">
        <f t="shared" si="0"/>
        <v>99.688075100134597</v>
      </c>
    </row>
    <row r="234" spans="1:9" ht="15.75" customHeight="1" x14ac:dyDescent="0.25">
      <c r="A234" s="93">
        <v>44031000101</v>
      </c>
      <c r="B234" s="2">
        <v>44031</v>
      </c>
      <c r="C234" s="47" t="s">
        <v>830</v>
      </c>
      <c r="D234" s="92" t="s">
        <v>1841</v>
      </c>
      <c r="E234" s="29" t="s">
        <v>1559</v>
      </c>
      <c r="F234" s="92" t="s">
        <v>1560</v>
      </c>
      <c r="G234" s="2">
        <v>93</v>
      </c>
      <c r="H234" s="9">
        <v>-0.20685466728803861</v>
      </c>
      <c r="I234" s="94">
        <f t="shared" si="0"/>
        <v>99.793145332711958</v>
      </c>
    </row>
    <row r="235" spans="1:9" ht="15.75" customHeight="1" x14ac:dyDescent="0.25">
      <c r="A235" s="93">
        <v>44032000101</v>
      </c>
      <c r="B235" s="2">
        <v>44032</v>
      </c>
      <c r="C235" s="47" t="s">
        <v>831</v>
      </c>
      <c r="D235" s="92" t="s">
        <v>1842</v>
      </c>
      <c r="E235" s="29" t="s">
        <v>1559</v>
      </c>
      <c r="F235" s="92" t="s">
        <v>1560</v>
      </c>
      <c r="G235" s="2">
        <v>19</v>
      </c>
      <c r="H235" s="9">
        <v>-0.4889170081697814</v>
      </c>
      <c r="I235" s="94">
        <f t="shared" si="0"/>
        <v>99.511082991830222</v>
      </c>
    </row>
    <row r="236" spans="1:9" ht="15.75" customHeight="1" x14ac:dyDescent="0.25">
      <c r="A236" s="93">
        <v>44033000101</v>
      </c>
      <c r="B236" s="2">
        <v>44033</v>
      </c>
      <c r="C236" s="47" t="s">
        <v>832</v>
      </c>
      <c r="D236" s="92" t="s">
        <v>1843</v>
      </c>
      <c r="E236" s="29" t="s">
        <v>1559</v>
      </c>
      <c r="F236" s="92" t="s">
        <v>1560</v>
      </c>
      <c r="G236" s="2">
        <v>285</v>
      </c>
      <c r="H236" s="9">
        <v>1.3872439951145281</v>
      </c>
      <c r="I236" s="94">
        <f t="shared" si="0"/>
        <v>101.38724399511453</v>
      </c>
    </row>
    <row r="237" spans="1:9" ht="15.75" customHeight="1" x14ac:dyDescent="0.25">
      <c r="A237" s="93">
        <v>44034000101</v>
      </c>
      <c r="B237" s="2">
        <v>44034</v>
      </c>
      <c r="C237" s="47" t="s">
        <v>833</v>
      </c>
      <c r="D237" s="92" t="s">
        <v>1844</v>
      </c>
      <c r="E237" s="29" t="s">
        <v>1559</v>
      </c>
      <c r="F237" s="92" t="s">
        <v>1560</v>
      </c>
      <c r="G237" s="2">
        <v>146</v>
      </c>
      <c r="H237" s="9">
        <v>0.12712513213636981</v>
      </c>
      <c r="I237" s="94">
        <f t="shared" si="0"/>
        <v>100.12712513213637</v>
      </c>
    </row>
    <row r="238" spans="1:9" ht="15.75" customHeight="1" x14ac:dyDescent="0.25">
      <c r="A238" s="93">
        <v>44035000101</v>
      </c>
      <c r="B238" s="2">
        <v>44035</v>
      </c>
      <c r="C238" s="47" t="s">
        <v>834</v>
      </c>
      <c r="D238" s="92" t="s">
        <v>1845</v>
      </c>
      <c r="E238" s="29" t="s">
        <v>1559</v>
      </c>
      <c r="F238" s="92" t="s">
        <v>1560</v>
      </c>
      <c r="G238" s="2">
        <v>109</v>
      </c>
      <c r="H238" s="9">
        <v>-0.20184497094836695</v>
      </c>
      <c r="I238" s="94">
        <f t="shared" si="0"/>
        <v>99.798155029051628</v>
      </c>
    </row>
    <row r="239" spans="1:9" ht="15.75" customHeight="1" x14ac:dyDescent="0.25">
      <c r="A239" s="93">
        <v>44036000101</v>
      </c>
      <c r="B239" s="2">
        <v>44036</v>
      </c>
      <c r="C239" s="47" t="s">
        <v>835</v>
      </c>
      <c r="D239" s="92" t="s">
        <v>1846</v>
      </c>
      <c r="E239" s="29" t="s">
        <v>1559</v>
      </c>
      <c r="F239" s="92" t="s">
        <v>1560</v>
      </c>
      <c r="G239" s="2">
        <v>29</v>
      </c>
      <c r="H239" s="9">
        <v>-0.41847091148922227</v>
      </c>
      <c r="I239" s="94">
        <f t="shared" si="0"/>
        <v>99.581529088510777</v>
      </c>
    </row>
    <row r="240" spans="1:9" ht="15.75" customHeight="1" x14ac:dyDescent="0.25">
      <c r="A240" s="93">
        <v>44037000101</v>
      </c>
      <c r="B240" s="2">
        <v>44037</v>
      </c>
      <c r="C240" s="47" t="s">
        <v>836</v>
      </c>
      <c r="D240" s="92" t="s">
        <v>1847</v>
      </c>
      <c r="E240" s="29" t="s">
        <v>1559</v>
      </c>
      <c r="F240" s="92" t="s">
        <v>1560</v>
      </c>
      <c r="G240" s="2">
        <v>531</v>
      </c>
      <c r="H240" s="9">
        <v>0.28368280007940594</v>
      </c>
      <c r="I240" s="94">
        <f t="shared" si="0"/>
        <v>100.2836828000794</v>
      </c>
    </row>
    <row r="241" spans="1:9" ht="15.75" customHeight="1" x14ac:dyDescent="0.25">
      <c r="A241" s="93">
        <v>44038000101</v>
      </c>
      <c r="B241" s="2">
        <v>44038</v>
      </c>
      <c r="C241" s="47" t="s">
        <v>837</v>
      </c>
      <c r="D241" s="92" t="s">
        <v>1848</v>
      </c>
      <c r="E241" s="29" t="s">
        <v>1559</v>
      </c>
      <c r="F241" s="92" t="s">
        <v>1560</v>
      </c>
      <c r="G241" s="2">
        <v>123</v>
      </c>
      <c r="H241" s="9">
        <v>-0.35727843484704852</v>
      </c>
      <c r="I241" s="94">
        <f t="shared" si="0"/>
        <v>99.642721565152954</v>
      </c>
    </row>
    <row r="242" spans="1:9" ht="15.75" customHeight="1" x14ac:dyDescent="0.25">
      <c r="A242" s="93">
        <v>44039000101</v>
      </c>
      <c r="B242" s="2">
        <v>44039</v>
      </c>
      <c r="C242" s="47" t="s">
        <v>838</v>
      </c>
      <c r="D242" s="92" t="s">
        <v>1849</v>
      </c>
      <c r="E242" s="29" t="s">
        <v>1559</v>
      </c>
      <c r="F242" s="92" t="s">
        <v>1560</v>
      </c>
      <c r="G242" s="2">
        <v>219</v>
      </c>
      <c r="H242" s="9">
        <v>0.1233442820908081</v>
      </c>
      <c r="I242" s="94">
        <f t="shared" si="0"/>
        <v>100.12334428209081</v>
      </c>
    </row>
    <row r="243" spans="1:9" ht="15.75" customHeight="1" x14ac:dyDescent="0.25">
      <c r="A243" s="93">
        <v>44040000101</v>
      </c>
      <c r="B243" s="2">
        <v>44040</v>
      </c>
      <c r="C243" s="47" t="s">
        <v>839</v>
      </c>
      <c r="D243" s="92" t="s">
        <v>1850</v>
      </c>
      <c r="E243" s="29" t="s">
        <v>1559</v>
      </c>
      <c r="F243" s="92" t="s">
        <v>1560</v>
      </c>
      <c r="G243" s="2">
        <v>241</v>
      </c>
      <c r="H243" s="9">
        <v>-6.5172783457027372E-2</v>
      </c>
      <c r="I243" s="94">
        <f t="shared" si="0"/>
        <v>99.934827216542971</v>
      </c>
    </row>
    <row r="244" spans="1:9" ht="15.75" customHeight="1" x14ac:dyDescent="0.25">
      <c r="A244" s="93">
        <v>44041000101</v>
      </c>
      <c r="B244" s="2">
        <v>44041</v>
      </c>
      <c r="C244" s="47" t="s">
        <v>840</v>
      </c>
      <c r="D244" s="92" t="s">
        <v>1851</v>
      </c>
      <c r="E244" s="29" t="s">
        <v>1559</v>
      </c>
      <c r="F244" s="92" t="s">
        <v>1560</v>
      </c>
      <c r="G244" s="2">
        <v>67</v>
      </c>
      <c r="H244" s="9">
        <v>-0.29371031277068682</v>
      </c>
      <c r="I244" s="94">
        <f t="shared" si="0"/>
        <v>99.706289687229315</v>
      </c>
    </row>
    <row r="245" spans="1:9" ht="15.75" customHeight="1" x14ac:dyDescent="0.25">
      <c r="A245" s="93">
        <v>44042000101</v>
      </c>
      <c r="B245" s="2">
        <v>44042</v>
      </c>
      <c r="C245" s="47" t="s">
        <v>841</v>
      </c>
      <c r="D245" s="92" t="s">
        <v>1852</v>
      </c>
      <c r="E245" s="29" t="s">
        <v>1559</v>
      </c>
      <c r="F245" s="92" t="s">
        <v>1560</v>
      </c>
      <c r="G245" s="2">
        <v>125</v>
      </c>
      <c r="H245" s="9">
        <v>-1.8794298167330331E-2</v>
      </c>
      <c r="I245" s="94">
        <f t="shared" si="0"/>
        <v>99.981205701832664</v>
      </c>
    </row>
    <row r="246" spans="1:9" ht="15.75" customHeight="1" x14ac:dyDescent="0.25">
      <c r="A246" s="93">
        <v>44043000101</v>
      </c>
      <c r="B246" s="2">
        <v>44043</v>
      </c>
      <c r="C246" s="47" t="s">
        <v>842</v>
      </c>
      <c r="D246" s="92" t="s">
        <v>1853</v>
      </c>
      <c r="E246" s="29" t="s">
        <v>1559</v>
      </c>
      <c r="F246" s="92" t="s">
        <v>1560</v>
      </c>
      <c r="G246" s="2">
        <v>92</v>
      </c>
      <c r="H246" s="9">
        <v>-0.4922994373192896</v>
      </c>
      <c r="I246" s="94">
        <f t="shared" si="0"/>
        <v>99.507700562680711</v>
      </c>
    </row>
    <row r="247" spans="1:9" ht="15.75" customHeight="1" x14ac:dyDescent="0.25">
      <c r="A247" s="93">
        <v>44044000101</v>
      </c>
      <c r="B247" s="2">
        <v>44044</v>
      </c>
      <c r="C247" s="47" t="s">
        <v>843</v>
      </c>
      <c r="D247" s="92" t="s">
        <v>1854</v>
      </c>
      <c r="E247" s="29" t="s">
        <v>1559</v>
      </c>
      <c r="F247" s="92" t="s">
        <v>1560</v>
      </c>
      <c r="G247" s="2">
        <v>105</v>
      </c>
      <c r="H247" s="9">
        <v>-0.75380642203320747</v>
      </c>
      <c r="I247" s="94">
        <f t="shared" si="0"/>
        <v>99.246193577966793</v>
      </c>
    </row>
    <row r="248" spans="1:9" ht="15.75" customHeight="1" x14ac:dyDescent="0.25">
      <c r="A248" s="93">
        <v>44045000101</v>
      </c>
      <c r="B248" s="2">
        <v>44045</v>
      </c>
      <c r="C248" s="47" t="s">
        <v>844</v>
      </c>
      <c r="D248" s="92" t="s">
        <v>1855</v>
      </c>
      <c r="E248" s="29" t="s">
        <v>1559</v>
      </c>
      <c r="F248" s="92" t="s">
        <v>1560</v>
      </c>
      <c r="G248" s="2">
        <v>417</v>
      </c>
      <c r="H248" s="9">
        <v>-0.37511211934027172</v>
      </c>
      <c r="I248" s="94">
        <f t="shared" si="0"/>
        <v>99.624887880659728</v>
      </c>
    </row>
    <row r="249" spans="1:9" ht="15.75" customHeight="1" x14ac:dyDescent="0.25">
      <c r="A249" s="93">
        <v>44046000101</v>
      </c>
      <c r="B249" s="2">
        <v>44046</v>
      </c>
      <c r="C249" s="47" t="s">
        <v>845</v>
      </c>
      <c r="D249" s="92" t="s">
        <v>1856</v>
      </c>
      <c r="E249" s="29" t="s">
        <v>1559</v>
      </c>
      <c r="F249" s="92" t="s">
        <v>1560</v>
      </c>
      <c r="G249" s="2">
        <v>49</v>
      </c>
      <c r="H249" s="9">
        <v>-7.3708351683536896E-3</v>
      </c>
      <c r="I249" s="94">
        <f t="shared" si="0"/>
        <v>99.992629164831641</v>
      </c>
    </row>
    <row r="250" spans="1:9" ht="15.75" customHeight="1" x14ac:dyDescent="0.25">
      <c r="A250" s="93">
        <v>44047000101</v>
      </c>
      <c r="B250" s="2">
        <v>44047</v>
      </c>
      <c r="C250" s="47" t="s">
        <v>846</v>
      </c>
      <c r="D250" s="92" t="s">
        <v>1857</v>
      </c>
      <c r="E250" s="29" t="s">
        <v>1559</v>
      </c>
      <c r="F250" s="92" t="s">
        <v>1560</v>
      </c>
      <c r="G250" s="2">
        <v>211</v>
      </c>
      <c r="H250" s="9">
        <v>0.81429376440254508</v>
      </c>
      <c r="I250" s="94">
        <f t="shared" si="0"/>
        <v>100.81429376440255</v>
      </c>
    </row>
    <row r="251" spans="1:9" ht="15.75" customHeight="1" x14ac:dyDescent="0.25">
      <c r="A251" s="93">
        <v>44048000101</v>
      </c>
      <c r="B251" s="2">
        <v>44048</v>
      </c>
      <c r="C251" s="47" t="s">
        <v>847</v>
      </c>
      <c r="D251" s="92" t="s">
        <v>1858</v>
      </c>
      <c r="E251" s="29" t="s">
        <v>1559</v>
      </c>
      <c r="F251" s="92" t="s">
        <v>1560</v>
      </c>
      <c r="G251" s="2">
        <v>51</v>
      </c>
      <c r="H251" s="9">
        <v>-0.38920263918837877</v>
      </c>
      <c r="I251" s="94">
        <f t="shared" si="0"/>
        <v>99.610797360811617</v>
      </c>
    </row>
    <row r="252" spans="1:9" ht="15.75" customHeight="1" x14ac:dyDescent="0.25">
      <c r="A252" s="93">
        <v>44049000101</v>
      </c>
      <c r="B252" s="2">
        <v>44049</v>
      </c>
      <c r="C252" s="47" t="s">
        <v>848</v>
      </c>
      <c r="D252" s="92" t="s">
        <v>1859</v>
      </c>
      <c r="E252" s="29" t="s">
        <v>1559</v>
      </c>
      <c r="F252" s="92" t="s">
        <v>1560</v>
      </c>
      <c r="G252" s="2">
        <v>978</v>
      </c>
      <c r="H252" s="9">
        <v>0.99908178032288353</v>
      </c>
      <c r="I252" s="94">
        <f t="shared" si="0"/>
        <v>100.99908178032288</v>
      </c>
    </row>
    <row r="253" spans="1:9" ht="15.75" customHeight="1" x14ac:dyDescent="0.25">
      <c r="A253" s="93">
        <v>44050000101</v>
      </c>
      <c r="B253" s="2">
        <v>44050</v>
      </c>
      <c r="C253" s="47" t="s">
        <v>849</v>
      </c>
      <c r="D253" s="92" t="s">
        <v>1860</v>
      </c>
      <c r="E253" s="29" t="s">
        <v>1559</v>
      </c>
      <c r="F253" s="92" t="s">
        <v>1560</v>
      </c>
      <c r="G253" s="2">
        <v>3846</v>
      </c>
      <c r="H253" s="9">
        <v>2.8503959820322375</v>
      </c>
      <c r="I253" s="94">
        <f t="shared" si="0"/>
        <v>102.85039598203224</v>
      </c>
    </row>
    <row r="254" spans="1:9" ht="15.75" customHeight="1" x14ac:dyDescent="0.25">
      <c r="A254" s="93">
        <v>44051000101</v>
      </c>
      <c r="B254" s="2">
        <v>44051</v>
      </c>
      <c r="C254" s="47" t="s">
        <v>860</v>
      </c>
      <c r="D254" s="92" t="s">
        <v>1861</v>
      </c>
      <c r="E254" s="29" t="s">
        <v>1559</v>
      </c>
      <c r="F254" s="92" t="s">
        <v>1560</v>
      </c>
      <c r="G254" s="2">
        <v>3822</v>
      </c>
      <c r="H254" s="9">
        <v>1.7192587231820784</v>
      </c>
      <c r="I254" s="94">
        <f t="shared" si="0"/>
        <v>101.71925872318208</v>
      </c>
    </row>
    <row r="255" spans="1:9" ht="15.75" customHeight="1" x14ac:dyDescent="0.25">
      <c r="A255" s="93">
        <v>44052000101</v>
      </c>
      <c r="B255" s="2">
        <v>44052</v>
      </c>
      <c r="C255" s="47" t="s">
        <v>861</v>
      </c>
      <c r="D255" s="92" t="s">
        <v>1862</v>
      </c>
      <c r="E255" s="29" t="s">
        <v>1559</v>
      </c>
      <c r="F255" s="92" t="s">
        <v>1560</v>
      </c>
      <c r="G255" s="2">
        <v>74</v>
      </c>
      <c r="H255" s="9">
        <v>-0.81881602725994107</v>
      </c>
      <c r="I255" s="94">
        <f t="shared" si="0"/>
        <v>99.181183972740058</v>
      </c>
    </row>
    <row r="256" spans="1:9" ht="15.75" customHeight="1" x14ac:dyDescent="0.25">
      <c r="A256" s="93">
        <v>44053000101</v>
      </c>
      <c r="B256" s="2">
        <v>44053</v>
      </c>
      <c r="C256" s="47" t="s">
        <v>862</v>
      </c>
      <c r="D256" s="92" t="s">
        <v>1863</v>
      </c>
      <c r="E256" s="29" t="s">
        <v>1559</v>
      </c>
      <c r="F256" s="92" t="s">
        <v>1560</v>
      </c>
      <c r="G256" s="2">
        <v>133</v>
      </c>
      <c r="H256" s="9">
        <v>-0.35725886928082062</v>
      </c>
      <c r="I256" s="94">
        <f t="shared" si="0"/>
        <v>99.642741130719173</v>
      </c>
    </row>
    <row r="257" spans="1:9" ht="15.75" customHeight="1" x14ac:dyDescent="0.25">
      <c r="A257" s="93">
        <v>44054000101</v>
      </c>
      <c r="B257" s="2">
        <v>44054</v>
      </c>
      <c r="C257" s="47" t="s">
        <v>863</v>
      </c>
      <c r="D257" s="92" t="s">
        <v>1864</v>
      </c>
      <c r="E257" s="29" t="s">
        <v>1559</v>
      </c>
      <c r="F257" s="92" t="s">
        <v>1560</v>
      </c>
      <c r="G257" s="2">
        <v>107</v>
      </c>
      <c r="H257" s="9">
        <v>-0.36819086372549414</v>
      </c>
      <c r="I257" s="94">
        <f t="shared" si="0"/>
        <v>99.631809136274512</v>
      </c>
    </row>
    <row r="258" spans="1:9" ht="15.75" customHeight="1" x14ac:dyDescent="0.25">
      <c r="A258" s="93">
        <v>44055000101</v>
      </c>
      <c r="B258" s="2">
        <v>44055</v>
      </c>
      <c r="C258" s="47" t="s">
        <v>864</v>
      </c>
      <c r="D258" s="92" t="s">
        <v>1865</v>
      </c>
      <c r="E258" s="29" t="s">
        <v>1559</v>
      </c>
      <c r="F258" s="92" t="s">
        <v>1560</v>
      </c>
      <c r="G258" s="2">
        <v>92</v>
      </c>
      <c r="H258" s="9">
        <v>-0.54871876203290104</v>
      </c>
      <c r="I258" s="94">
        <f t="shared" si="0"/>
        <v>99.451281237967095</v>
      </c>
    </row>
    <row r="259" spans="1:9" ht="15.75" customHeight="1" x14ac:dyDescent="0.25">
      <c r="A259" s="93">
        <v>44056000101</v>
      </c>
      <c r="B259" s="2">
        <v>44056</v>
      </c>
      <c r="C259" s="47" t="s">
        <v>865</v>
      </c>
      <c r="D259" s="92" t="s">
        <v>1866</v>
      </c>
      <c r="E259" s="29" t="s">
        <v>1559</v>
      </c>
      <c r="F259" s="92" t="s">
        <v>1560</v>
      </c>
      <c r="G259" s="2">
        <v>588</v>
      </c>
      <c r="H259" s="9">
        <v>1.0658344461240372</v>
      </c>
      <c r="I259" s="94">
        <f t="shared" si="0"/>
        <v>101.06583444612404</v>
      </c>
    </row>
    <row r="260" spans="1:9" ht="15.75" customHeight="1" x14ac:dyDescent="0.25">
      <c r="A260" s="93">
        <v>44059000101</v>
      </c>
      <c r="B260" s="2">
        <v>44059</v>
      </c>
      <c r="C260" s="47" t="s">
        <v>866</v>
      </c>
      <c r="D260" s="92" t="s">
        <v>1867</v>
      </c>
      <c r="E260" s="29" t="s">
        <v>1559</v>
      </c>
      <c r="F260" s="92" t="s">
        <v>1560</v>
      </c>
      <c r="G260" s="2">
        <v>690</v>
      </c>
      <c r="H260" s="9">
        <v>1.0712300588262298</v>
      </c>
      <c r="I260" s="94">
        <f t="shared" si="0"/>
        <v>101.07123005882623</v>
      </c>
    </row>
    <row r="261" spans="1:9" ht="15.75" customHeight="1" x14ac:dyDescent="0.25">
      <c r="A261" s="93">
        <v>44060000101</v>
      </c>
      <c r="B261" s="2">
        <v>44060</v>
      </c>
      <c r="C261" s="47" t="s">
        <v>871</v>
      </c>
      <c r="D261" s="92" t="s">
        <v>1868</v>
      </c>
      <c r="E261" s="29" t="s">
        <v>1559</v>
      </c>
      <c r="F261" s="92" t="s">
        <v>1560</v>
      </c>
      <c r="G261" s="2">
        <v>33</v>
      </c>
      <c r="H261" s="9">
        <v>-0.86899188161193996</v>
      </c>
      <c r="I261" s="94">
        <f t="shared" si="0"/>
        <v>99.131008118388067</v>
      </c>
    </row>
    <row r="262" spans="1:9" ht="15.75" customHeight="1" x14ac:dyDescent="0.25">
      <c r="A262" s="93">
        <v>44061000101</v>
      </c>
      <c r="B262" s="2">
        <v>44061</v>
      </c>
      <c r="C262" s="47" t="s">
        <v>872</v>
      </c>
      <c r="D262" s="92" t="s">
        <v>1869</v>
      </c>
      <c r="E262" s="29" t="s">
        <v>1559</v>
      </c>
      <c r="F262" s="92" t="s">
        <v>1560</v>
      </c>
      <c r="G262" s="2">
        <v>92</v>
      </c>
      <c r="H262" s="9">
        <v>-0.25276903831241648</v>
      </c>
      <c r="I262" s="94">
        <f t="shared" si="0"/>
        <v>99.747230961687578</v>
      </c>
    </row>
    <row r="263" spans="1:9" ht="15.75" customHeight="1" x14ac:dyDescent="0.25">
      <c r="A263" s="93">
        <v>44062000101</v>
      </c>
      <c r="B263" s="2">
        <v>44062</v>
      </c>
      <c r="C263" s="47" t="s">
        <v>873</v>
      </c>
      <c r="D263" s="92" t="s">
        <v>1870</v>
      </c>
      <c r="E263" s="29" t="s">
        <v>1559</v>
      </c>
      <c r="F263" s="92" t="s">
        <v>1560</v>
      </c>
      <c r="G263" s="2">
        <v>36</v>
      </c>
      <c r="H263" s="9">
        <v>-0.6378371498750357</v>
      </c>
      <c r="I263" s="94">
        <f t="shared" si="0"/>
        <v>99.36216285012496</v>
      </c>
    </row>
    <row r="264" spans="1:9" ht="15.75" customHeight="1" x14ac:dyDescent="0.25">
      <c r="A264" s="93">
        <v>44063000101</v>
      </c>
      <c r="B264" s="2">
        <v>44063</v>
      </c>
      <c r="C264" s="47" t="s">
        <v>874</v>
      </c>
      <c r="D264" s="92" t="s">
        <v>1871</v>
      </c>
      <c r="E264" s="29" t="s">
        <v>1559</v>
      </c>
      <c r="F264" s="92" t="s">
        <v>1560</v>
      </c>
      <c r="G264" s="2">
        <v>100</v>
      </c>
      <c r="H264" s="9">
        <v>-0.5099560494169787</v>
      </c>
      <c r="I264" s="94">
        <f t="shared" si="0"/>
        <v>99.490043950583015</v>
      </c>
    </row>
    <row r="265" spans="1:9" ht="15.75" customHeight="1" x14ac:dyDescent="0.25">
      <c r="A265" s="93">
        <v>44064000101</v>
      </c>
      <c r="B265" s="2">
        <v>44064</v>
      </c>
      <c r="C265" s="47" t="s">
        <v>875</v>
      </c>
      <c r="D265" s="92" t="s">
        <v>1872</v>
      </c>
      <c r="E265" s="29" t="s">
        <v>1559</v>
      </c>
      <c r="F265" s="92" t="s">
        <v>1560</v>
      </c>
      <c r="G265" s="2">
        <v>67</v>
      </c>
      <c r="H265" s="9">
        <v>5.6869621904099214E-2</v>
      </c>
      <c r="I265" s="94">
        <f t="shared" si="0"/>
        <v>100.0568696219041</v>
      </c>
    </row>
    <row r="266" spans="1:9" ht="15.75" customHeight="1" x14ac:dyDescent="0.25">
      <c r="A266" s="93">
        <v>44065000101</v>
      </c>
      <c r="B266" s="2">
        <v>44065</v>
      </c>
      <c r="C266" s="47" t="s">
        <v>876</v>
      </c>
      <c r="D266" s="92" t="s">
        <v>1873</v>
      </c>
      <c r="E266" s="29" t="s">
        <v>1559</v>
      </c>
      <c r="F266" s="92" t="s">
        <v>1560</v>
      </c>
      <c r="G266" s="2">
        <v>55</v>
      </c>
      <c r="H266" s="9">
        <v>-0.18107153846601765</v>
      </c>
      <c r="I266" s="94">
        <f t="shared" si="0"/>
        <v>99.818928461533986</v>
      </c>
    </row>
    <row r="267" spans="1:9" ht="15.75" customHeight="1" x14ac:dyDescent="0.25">
      <c r="A267" s="93">
        <v>44066000101</v>
      </c>
      <c r="B267" s="2">
        <v>44066</v>
      </c>
      <c r="C267" s="47" t="s">
        <v>877</v>
      </c>
      <c r="D267" s="92" t="s">
        <v>1874</v>
      </c>
      <c r="E267" s="29" t="s">
        <v>1559</v>
      </c>
      <c r="F267" s="92" t="s">
        <v>1560</v>
      </c>
      <c r="G267" s="2">
        <v>93</v>
      </c>
      <c r="H267" s="9">
        <v>-0.218126167311848</v>
      </c>
      <c r="I267" s="94">
        <f t="shared" si="0"/>
        <v>99.781873832688149</v>
      </c>
    </row>
    <row r="268" spans="1:9" ht="15.75" customHeight="1" x14ac:dyDescent="0.25">
      <c r="A268" s="93">
        <v>44067000101</v>
      </c>
      <c r="B268" s="2">
        <v>44067</v>
      </c>
      <c r="C268" s="47" t="s">
        <v>878</v>
      </c>
      <c r="D268" s="92" t="s">
        <v>1875</v>
      </c>
      <c r="E268" s="29" t="s">
        <v>1559</v>
      </c>
      <c r="F268" s="92" t="s">
        <v>1560</v>
      </c>
      <c r="G268" s="2">
        <v>134</v>
      </c>
      <c r="H268" s="9">
        <v>0.1537163870975225</v>
      </c>
      <c r="I268" s="94">
        <f t="shared" si="0"/>
        <v>100.15371638709752</v>
      </c>
    </row>
    <row r="269" spans="1:9" ht="15.75" customHeight="1" x14ac:dyDescent="0.25">
      <c r="A269" s="93">
        <v>44068000101</v>
      </c>
      <c r="B269" s="2">
        <v>44068</v>
      </c>
      <c r="C269" s="47" t="s">
        <v>879</v>
      </c>
      <c r="D269" s="92" t="s">
        <v>1876</v>
      </c>
      <c r="E269" s="29" t="s">
        <v>1559</v>
      </c>
      <c r="F269" s="92" t="s">
        <v>1560</v>
      </c>
      <c r="G269" s="2">
        <v>800</v>
      </c>
      <c r="H269" s="9">
        <v>0.91755155366716645</v>
      </c>
      <c r="I269" s="94">
        <f t="shared" si="0"/>
        <v>100.91755155366717</v>
      </c>
    </row>
    <row r="270" spans="1:9" ht="15.75" customHeight="1" x14ac:dyDescent="0.25">
      <c r="A270" s="93">
        <v>44070000101</v>
      </c>
      <c r="B270" s="2">
        <v>44070</v>
      </c>
      <c r="C270" s="47" t="s">
        <v>880</v>
      </c>
      <c r="D270" s="92" t="s">
        <v>1877</v>
      </c>
      <c r="E270" s="29" t="s">
        <v>1559</v>
      </c>
      <c r="F270" s="92" t="s">
        <v>1560</v>
      </c>
      <c r="G270" s="2">
        <v>55</v>
      </c>
      <c r="H270" s="9">
        <v>-0.4288846951981079</v>
      </c>
      <c r="I270" s="94">
        <f t="shared" si="0"/>
        <v>99.571115304801893</v>
      </c>
    </row>
    <row r="271" spans="1:9" ht="15.75" customHeight="1" x14ac:dyDescent="0.25">
      <c r="A271" s="93">
        <v>44071000401</v>
      </c>
      <c r="B271" s="2">
        <v>44071</v>
      </c>
      <c r="C271" s="47" t="s">
        <v>882</v>
      </c>
      <c r="D271" s="92" t="s">
        <v>1878</v>
      </c>
      <c r="E271" s="29" t="s">
        <v>1559</v>
      </c>
      <c r="F271" s="92" t="s">
        <v>1560</v>
      </c>
      <c r="G271" s="2">
        <v>465</v>
      </c>
      <c r="H271" s="9">
        <v>-0.11015269123686154</v>
      </c>
      <c r="I271" s="94">
        <f t="shared" si="0"/>
        <v>99.889847308763137</v>
      </c>
    </row>
    <row r="272" spans="1:9" ht="15.75" customHeight="1" x14ac:dyDescent="0.25">
      <c r="A272" s="93">
        <v>44074000101</v>
      </c>
      <c r="B272" s="2">
        <v>44074</v>
      </c>
      <c r="C272" s="47" t="s">
        <v>891</v>
      </c>
      <c r="D272" s="92" t="s">
        <v>1879</v>
      </c>
      <c r="E272" s="29" t="s">
        <v>1559</v>
      </c>
      <c r="F272" s="92" t="s">
        <v>1560</v>
      </c>
      <c r="G272" s="2">
        <v>639</v>
      </c>
      <c r="H272" s="9">
        <v>0.92461625944077674</v>
      </c>
      <c r="I272" s="94">
        <f t="shared" si="0"/>
        <v>100.92461625944078</v>
      </c>
    </row>
    <row r="273" spans="1:9" ht="15.75" customHeight="1" x14ac:dyDescent="0.25">
      <c r="A273" s="93">
        <v>44075000101</v>
      </c>
      <c r="B273" s="2">
        <v>44075</v>
      </c>
      <c r="C273" s="47" t="s">
        <v>892</v>
      </c>
      <c r="D273" s="92" t="s">
        <v>1880</v>
      </c>
      <c r="E273" s="29" t="s">
        <v>1559</v>
      </c>
      <c r="F273" s="92" t="s">
        <v>1560</v>
      </c>
      <c r="G273" s="2">
        <v>367</v>
      </c>
      <c r="H273" s="9">
        <v>0.69817894964320903</v>
      </c>
      <c r="I273" s="94">
        <f t="shared" si="0"/>
        <v>100.69817894964321</v>
      </c>
    </row>
    <row r="274" spans="1:9" ht="15.75" customHeight="1" x14ac:dyDescent="0.25">
      <c r="A274" s="93">
        <v>44076000101</v>
      </c>
      <c r="B274" s="2">
        <v>44076</v>
      </c>
      <c r="C274" s="47" t="s">
        <v>893</v>
      </c>
      <c r="D274" s="92" t="s">
        <v>1881</v>
      </c>
      <c r="E274" s="29" t="s">
        <v>1559</v>
      </c>
      <c r="F274" s="92" t="s">
        <v>1560</v>
      </c>
      <c r="G274" s="2">
        <v>2571</v>
      </c>
      <c r="H274" s="9">
        <v>2.0387291918219868</v>
      </c>
      <c r="I274" s="94">
        <f t="shared" si="0"/>
        <v>102.03872919182199</v>
      </c>
    </row>
    <row r="275" spans="1:9" ht="15.75" customHeight="1" x14ac:dyDescent="0.25">
      <c r="A275" s="93">
        <v>44077000101</v>
      </c>
      <c r="B275" s="2">
        <v>44077</v>
      </c>
      <c r="C275" s="47" t="s">
        <v>894</v>
      </c>
      <c r="D275" s="92" t="s">
        <v>1882</v>
      </c>
      <c r="E275" s="29" t="s">
        <v>1559</v>
      </c>
      <c r="F275" s="92" t="s">
        <v>1560</v>
      </c>
      <c r="G275" s="2">
        <v>88</v>
      </c>
      <c r="H275" s="9">
        <v>-0.42236351874461292</v>
      </c>
      <c r="I275" s="94">
        <f t="shared" si="0"/>
        <v>99.577636481255382</v>
      </c>
    </row>
    <row r="276" spans="1:9" ht="15.75" customHeight="1" x14ac:dyDescent="0.25">
      <c r="A276" s="93">
        <v>44080000101</v>
      </c>
      <c r="B276" s="2">
        <v>44080</v>
      </c>
      <c r="C276" s="47" t="s">
        <v>895</v>
      </c>
      <c r="D276" s="92" t="s">
        <v>1883</v>
      </c>
      <c r="E276" s="29" t="s">
        <v>1559</v>
      </c>
      <c r="F276" s="92" t="s">
        <v>1560</v>
      </c>
      <c r="G276" s="2">
        <v>319</v>
      </c>
      <c r="H276" s="9">
        <v>5.5264076443441564E-2</v>
      </c>
      <c r="I276" s="94">
        <f t="shared" si="0"/>
        <v>100.05526407644344</v>
      </c>
    </row>
    <row r="277" spans="1:9" ht="15.75" customHeight="1" x14ac:dyDescent="0.25">
      <c r="A277" s="93">
        <v>44082000201</v>
      </c>
      <c r="B277" s="2">
        <v>44082</v>
      </c>
      <c r="C277" s="47" t="s">
        <v>896</v>
      </c>
      <c r="D277" s="92" t="s">
        <v>1884</v>
      </c>
      <c r="E277" s="29" t="s">
        <v>1559</v>
      </c>
      <c r="F277" s="92" t="s">
        <v>1560</v>
      </c>
      <c r="G277" s="2">
        <v>109</v>
      </c>
      <c r="H277" s="9">
        <v>0.55793003710808942</v>
      </c>
      <c r="I277" s="94">
        <f t="shared" si="0"/>
        <v>100.55793003710809</v>
      </c>
    </row>
    <row r="278" spans="1:9" ht="15.75" customHeight="1" x14ac:dyDescent="0.25">
      <c r="A278" s="93">
        <v>44084000101</v>
      </c>
      <c r="B278" s="2">
        <v>44084</v>
      </c>
      <c r="C278" s="47" t="s">
        <v>897</v>
      </c>
      <c r="D278" s="92" t="s">
        <v>1885</v>
      </c>
      <c r="E278" s="29" t="s">
        <v>1559</v>
      </c>
      <c r="F278" s="92" t="s">
        <v>1560</v>
      </c>
      <c r="G278" s="2">
        <v>60</v>
      </c>
      <c r="H278" s="9">
        <v>-0.2036060028615149</v>
      </c>
      <c r="I278" s="94">
        <f t="shared" si="0"/>
        <v>99.79639399713848</v>
      </c>
    </row>
    <row r="279" spans="1:9" ht="15.75" customHeight="1" x14ac:dyDescent="0.25">
      <c r="A279" s="93">
        <v>44085000201</v>
      </c>
      <c r="B279" s="2">
        <v>44085</v>
      </c>
      <c r="C279" s="47" t="s">
        <v>899</v>
      </c>
      <c r="D279" s="92" t="s">
        <v>1886</v>
      </c>
      <c r="E279" s="29" t="s">
        <v>1559</v>
      </c>
      <c r="F279" s="92" t="s">
        <v>1560</v>
      </c>
      <c r="G279" s="2">
        <v>43</v>
      </c>
      <c r="H279" s="9">
        <v>-0.38295895265348173</v>
      </c>
      <c r="I279" s="94">
        <f t="shared" si="0"/>
        <v>99.617041047346518</v>
      </c>
    </row>
    <row r="280" spans="1:9" ht="15.75" customHeight="1" x14ac:dyDescent="0.25">
      <c r="A280" s="93">
        <v>44086000101</v>
      </c>
      <c r="B280" s="2">
        <v>44086</v>
      </c>
      <c r="C280" s="47" t="s">
        <v>900</v>
      </c>
      <c r="D280" s="92" t="s">
        <v>1887</v>
      </c>
      <c r="E280" s="29" t="s">
        <v>1559</v>
      </c>
      <c r="F280" s="92" t="s">
        <v>1560</v>
      </c>
      <c r="G280" s="2">
        <v>554</v>
      </c>
      <c r="H280" s="9">
        <v>5.5176461793907949E-2</v>
      </c>
      <c r="I280" s="94">
        <f t="shared" si="0"/>
        <v>100.05517646179391</v>
      </c>
    </row>
    <row r="281" spans="1:9" ht="15.75" customHeight="1" x14ac:dyDescent="0.25">
      <c r="A281" s="93">
        <v>44087000101</v>
      </c>
      <c r="B281" s="2">
        <v>44087</v>
      </c>
      <c r="C281" s="47" t="s">
        <v>901</v>
      </c>
      <c r="D281" s="92" t="s">
        <v>1888</v>
      </c>
      <c r="E281" s="29" t="s">
        <v>1559</v>
      </c>
      <c r="F281" s="92" t="s">
        <v>1560</v>
      </c>
      <c r="G281" s="2">
        <v>86</v>
      </c>
      <c r="H281" s="9">
        <v>-0.58421313266592834</v>
      </c>
      <c r="I281" s="94">
        <f t="shared" si="0"/>
        <v>99.415786867334077</v>
      </c>
    </row>
    <row r="282" spans="1:9" ht="15.75" customHeight="1" x14ac:dyDescent="0.25">
      <c r="A282" s="93">
        <v>44088000101</v>
      </c>
      <c r="B282" s="2">
        <v>44088</v>
      </c>
      <c r="C282" s="47" t="s">
        <v>902</v>
      </c>
      <c r="D282" s="92" t="s">
        <v>1889</v>
      </c>
      <c r="E282" s="29" t="s">
        <v>1559</v>
      </c>
      <c r="F282" s="92" t="s">
        <v>1560</v>
      </c>
      <c r="G282" s="2">
        <v>43</v>
      </c>
      <c r="H282" s="9">
        <v>-1.0356477101356751</v>
      </c>
      <c r="I282" s="94">
        <f t="shared" si="0"/>
        <v>98.964352289864323</v>
      </c>
    </row>
    <row r="283" spans="1:9" ht="15.75" customHeight="1" x14ac:dyDescent="0.25">
      <c r="A283" s="93">
        <v>44089000101</v>
      </c>
      <c r="B283" s="2">
        <v>44089</v>
      </c>
      <c r="C283" s="47" t="s">
        <v>903</v>
      </c>
      <c r="D283" s="92" t="s">
        <v>1890</v>
      </c>
      <c r="E283" s="29" t="s">
        <v>1559</v>
      </c>
      <c r="F283" s="92" t="s">
        <v>1560</v>
      </c>
      <c r="G283" s="2">
        <v>55</v>
      </c>
      <c r="H283" s="9">
        <v>0.14666455967779765</v>
      </c>
      <c r="I283" s="94">
        <f t="shared" si="0"/>
        <v>100.1466645596778</v>
      </c>
    </row>
    <row r="284" spans="1:9" ht="15.75" customHeight="1" x14ac:dyDescent="0.25">
      <c r="A284" s="93">
        <v>44090000101</v>
      </c>
      <c r="B284" s="2">
        <v>44090</v>
      </c>
      <c r="C284" s="47" t="s">
        <v>904</v>
      </c>
      <c r="D284" s="92" t="s">
        <v>1891</v>
      </c>
      <c r="E284" s="29" t="s">
        <v>1559</v>
      </c>
      <c r="F284" s="92" t="s">
        <v>1560</v>
      </c>
      <c r="G284" s="2">
        <v>78</v>
      </c>
      <c r="H284" s="9">
        <v>-0.23244704898939367</v>
      </c>
      <c r="I284" s="94">
        <f t="shared" si="0"/>
        <v>99.7675529510106</v>
      </c>
    </row>
    <row r="285" spans="1:9" ht="15.75" customHeight="1" x14ac:dyDescent="0.25">
      <c r="A285" s="93">
        <v>44092000101</v>
      </c>
      <c r="B285" s="2">
        <v>44092</v>
      </c>
      <c r="C285" s="47" t="s">
        <v>905</v>
      </c>
      <c r="D285" s="92" t="s">
        <v>1892</v>
      </c>
      <c r="E285" s="29" t="s">
        <v>1559</v>
      </c>
      <c r="F285" s="92" t="s">
        <v>1560</v>
      </c>
      <c r="G285" s="2">
        <v>80</v>
      </c>
      <c r="H285" s="9">
        <v>-0.56776737543844968</v>
      </c>
      <c r="I285" s="94">
        <f t="shared" si="0"/>
        <v>99.43223262456155</v>
      </c>
    </row>
    <row r="286" spans="1:9" ht="15.75" customHeight="1" x14ac:dyDescent="0.25">
      <c r="A286" s="93">
        <v>44093000101</v>
      </c>
      <c r="B286" s="2">
        <v>44093</v>
      </c>
      <c r="C286" s="47" t="s">
        <v>906</v>
      </c>
      <c r="D286" s="92" t="s">
        <v>1893</v>
      </c>
      <c r="E286" s="29" t="s">
        <v>1559</v>
      </c>
      <c r="F286" s="92" t="s">
        <v>1560</v>
      </c>
      <c r="G286" s="2">
        <v>118</v>
      </c>
      <c r="H286" s="9">
        <v>-0.25701920081399099</v>
      </c>
      <c r="I286" s="94">
        <f t="shared" si="0"/>
        <v>99.742980799186014</v>
      </c>
    </row>
    <row r="287" spans="1:9" ht="15.75" customHeight="1" x14ac:dyDescent="0.25">
      <c r="A287" s="93">
        <v>44094000101</v>
      </c>
      <c r="B287" s="2">
        <v>44094</v>
      </c>
      <c r="C287" s="47" t="s">
        <v>907</v>
      </c>
      <c r="D287" s="92" t="s">
        <v>1894</v>
      </c>
      <c r="E287" s="29" t="s">
        <v>1559</v>
      </c>
      <c r="F287" s="92" t="s">
        <v>1560</v>
      </c>
      <c r="G287" s="2">
        <v>137</v>
      </c>
      <c r="H287" s="9">
        <v>0.69279457021497803</v>
      </c>
      <c r="I287" s="94">
        <f t="shared" si="0"/>
        <v>100.69279457021497</v>
      </c>
    </row>
    <row r="288" spans="1:9" ht="15.75" customHeight="1" x14ac:dyDescent="0.25">
      <c r="A288" s="93">
        <v>44096000101</v>
      </c>
      <c r="B288" s="2">
        <v>44096</v>
      </c>
      <c r="C288" s="47" t="s">
        <v>908</v>
      </c>
      <c r="D288" s="92" t="s">
        <v>1895</v>
      </c>
      <c r="E288" s="29" t="s">
        <v>1559</v>
      </c>
      <c r="F288" s="92" t="s">
        <v>1560</v>
      </c>
      <c r="G288" s="2">
        <v>177</v>
      </c>
      <c r="H288" s="9">
        <v>-0.51546607494284713</v>
      </c>
      <c r="I288" s="94">
        <f t="shared" si="0"/>
        <v>99.48453392505715</v>
      </c>
    </row>
    <row r="289" spans="1:9" ht="15.75" customHeight="1" x14ac:dyDescent="0.25">
      <c r="A289" s="93">
        <v>44097000101</v>
      </c>
      <c r="B289" s="2">
        <v>44097</v>
      </c>
      <c r="C289" s="47" t="s">
        <v>909</v>
      </c>
      <c r="D289" s="92" t="s">
        <v>1896</v>
      </c>
      <c r="E289" s="29" t="s">
        <v>1559</v>
      </c>
      <c r="F289" s="92" t="s">
        <v>1560</v>
      </c>
      <c r="G289" s="2">
        <v>136</v>
      </c>
      <c r="H289" s="9">
        <v>-1.2195439083747503E-2</v>
      </c>
      <c r="I289" s="94">
        <f t="shared" si="0"/>
        <v>99.987804560916246</v>
      </c>
    </row>
    <row r="290" spans="1:9" ht="15.75" customHeight="1" x14ac:dyDescent="0.25">
      <c r="A290" s="93">
        <v>44099000101</v>
      </c>
      <c r="B290" s="2">
        <v>44099</v>
      </c>
      <c r="C290" s="47" t="s">
        <v>910</v>
      </c>
      <c r="D290" s="92" t="s">
        <v>1897</v>
      </c>
      <c r="E290" s="29" t="s">
        <v>1559</v>
      </c>
      <c r="F290" s="92" t="s">
        <v>1560</v>
      </c>
      <c r="G290" s="2">
        <v>789</v>
      </c>
      <c r="H290" s="9">
        <v>0.77261913649011593</v>
      </c>
      <c r="I290" s="94">
        <f t="shared" si="0"/>
        <v>100.77261913649012</v>
      </c>
    </row>
    <row r="291" spans="1:9" ht="15.75" customHeight="1" x14ac:dyDescent="0.25">
      <c r="A291" s="93">
        <v>44100000101</v>
      </c>
      <c r="B291" s="2">
        <v>44100</v>
      </c>
      <c r="C291" s="47" t="s">
        <v>912</v>
      </c>
      <c r="D291" s="92" t="s">
        <v>1898</v>
      </c>
      <c r="E291" s="29" t="s">
        <v>1559</v>
      </c>
      <c r="F291" s="92" t="s">
        <v>1560</v>
      </c>
      <c r="G291" s="2">
        <v>205</v>
      </c>
      <c r="H291" s="9">
        <v>-0.53416410538022818</v>
      </c>
      <c r="I291" s="94">
        <f t="shared" si="0"/>
        <v>99.465835894619772</v>
      </c>
    </row>
    <row r="292" spans="1:9" ht="15.75" customHeight="1" x14ac:dyDescent="0.25">
      <c r="A292" s="93">
        <v>44101000101</v>
      </c>
      <c r="B292" s="2">
        <v>44101</v>
      </c>
      <c r="C292" s="47" t="s">
        <v>913</v>
      </c>
      <c r="D292" s="92" t="s">
        <v>1899</v>
      </c>
      <c r="E292" s="29" t="s">
        <v>1559</v>
      </c>
      <c r="F292" s="92" t="s">
        <v>1560</v>
      </c>
      <c r="G292" s="2">
        <v>64</v>
      </c>
      <c r="H292" s="9">
        <v>0.1704164321821301</v>
      </c>
      <c r="I292" s="94">
        <f t="shared" si="0"/>
        <v>100.17041643218214</v>
      </c>
    </row>
    <row r="293" spans="1:9" ht="15.75" customHeight="1" x14ac:dyDescent="0.25">
      <c r="A293" s="93">
        <v>44102000101</v>
      </c>
      <c r="B293" s="2">
        <v>44102</v>
      </c>
      <c r="C293" s="47" t="s">
        <v>914</v>
      </c>
      <c r="D293" s="92" t="s">
        <v>1900</v>
      </c>
      <c r="E293" s="29" t="s">
        <v>1559</v>
      </c>
      <c r="F293" s="92" t="s">
        <v>1560</v>
      </c>
      <c r="G293" s="2">
        <v>26</v>
      </c>
      <c r="H293" s="9">
        <v>-0.84810693095945033</v>
      </c>
      <c r="I293" s="94">
        <f t="shared" si="0"/>
        <v>99.151893069040554</v>
      </c>
    </row>
    <row r="294" spans="1:9" ht="15.75" customHeight="1" x14ac:dyDescent="0.25">
      <c r="A294" s="93">
        <v>44103000101</v>
      </c>
      <c r="B294" s="2">
        <v>44103</v>
      </c>
      <c r="C294" s="47" t="s">
        <v>915</v>
      </c>
      <c r="D294" s="92" t="s">
        <v>1901</v>
      </c>
      <c r="E294" s="29" t="s">
        <v>1559</v>
      </c>
      <c r="F294" s="92" t="s">
        <v>1560</v>
      </c>
      <c r="G294" s="2">
        <v>113</v>
      </c>
      <c r="H294" s="9">
        <v>-0.22293029917479368</v>
      </c>
      <c r="I294" s="94">
        <f t="shared" si="0"/>
        <v>99.777069700825209</v>
      </c>
    </row>
    <row r="295" spans="1:9" ht="15.75" customHeight="1" x14ac:dyDescent="0.25">
      <c r="A295" s="93">
        <v>44105000101</v>
      </c>
      <c r="B295" s="2">
        <v>44105</v>
      </c>
      <c r="C295" s="47" t="s">
        <v>917</v>
      </c>
      <c r="D295" s="92" t="s">
        <v>1902</v>
      </c>
      <c r="E295" s="29" t="s">
        <v>1559</v>
      </c>
      <c r="F295" s="92" t="s">
        <v>1560</v>
      </c>
      <c r="G295" s="2">
        <v>74</v>
      </c>
      <c r="H295" s="9">
        <v>-0.35674492406894781</v>
      </c>
      <c r="I295" s="94">
        <f t="shared" si="0"/>
        <v>99.643255075931052</v>
      </c>
    </row>
    <row r="296" spans="1:9" ht="15.75" customHeight="1" x14ac:dyDescent="0.25">
      <c r="A296" s="93">
        <v>44106000101</v>
      </c>
      <c r="B296" s="2">
        <v>44106</v>
      </c>
      <c r="C296" s="47" t="s">
        <v>918</v>
      </c>
      <c r="D296" s="92" t="s">
        <v>1903</v>
      </c>
      <c r="E296" s="29" t="s">
        <v>1559</v>
      </c>
      <c r="F296" s="92" t="s">
        <v>1560</v>
      </c>
      <c r="G296" s="2">
        <v>202</v>
      </c>
      <c r="H296" s="9">
        <v>-0.46829183213616976</v>
      </c>
      <c r="I296" s="94">
        <f t="shared" si="0"/>
        <v>99.531708167863826</v>
      </c>
    </row>
    <row r="297" spans="1:9" ht="15.75" customHeight="1" x14ac:dyDescent="0.25">
      <c r="A297" s="93">
        <v>44107000101</v>
      </c>
      <c r="B297" s="2">
        <v>44107</v>
      </c>
      <c r="C297" s="47" t="s">
        <v>919</v>
      </c>
      <c r="D297" s="92" t="s">
        <v>1904</v>
      </c>
      <c r="E297" s="29" t="s">
        <v>1559</v>
      </c>
      <c r="F297" s="92" t="s">
        <v>1560</v>
      </c>
      <c r="G297" s="2">
        <v>258</v>
      </c>
      <c r="H297" s="9">
        <v>0.26050132911991969</v>
      </c>
      <c r="I297" s="94">
        <f t="shared" si="0"/>
        <v>100.26050132911992</v>
      </c>
    </row>
    <row r="298" spans="1:9" ht="15.75" customHeight="1" x14ac:dyDescent="0.25">
      <c r="A298" s="93">
        <v>44108000201</v>
      </c>
      <c r="B298" s="2">
        <v>44108</v>
      </c>
      <c r="C298" s="47" t="s">
        <v>920</v>
      </c>
      <c r="D298" s="92" t="s">
        <v>1905</v>
      </c>
      <c r="E298" s="29" t="s">
        <v>1559</v>
      </c>
      <c r="F298" s="92" t="s">
        <v>1560</v>
      </c>
      <c r="G298" s="2">
        <v>443</v>
      </c>
      <c r="H298" s="9">
        <v>0.50867070315578033</v>
      </c>
      <c r="I298" s="94">
        <f t="shared" si="0"/>
        <v>100.50867070315579</v>
      </c>
    </row>
    <row r="299" spans="1:9" ht="15.75" customHeight="1" x14ac:dyDescent="0.25">
      <c r="A299" s="93">
        <v>44109000201</v>
      </c>
      <c r="B299" s="2">
        <v>44109</v>
      </c>
      <c r="C299" s="47" t="s">
        <v>921</v>
      </c>
      <c r="D299" s="92" t="s">
        <v>1906</v>
      </c>
      <c r="E299" s="29" t="s">
        <v>1559</v>
      </c>
      <c r="F299" s="92" t="s">
        <v>1560</v>
      </c>
      <c r="G299" s="2">
        <v>104</v>
      </c>
      <c r="H299" s="9">
        <v>-0.85526040738376363</v>
      </c>
      <c r="I299" s="94">
        <f t="shared" si="0"/>
        <v>99.144739592616233</v>
      </c>
    </row>
    <row r="300" spans="1:9" ht="15.75" customHeight="1" x14ac:dyDescent="0.25">
      <c r="A300" s="93">
        <v>44110000101</v>
      </c>
      <c r="B300" s="2">
        <v>44110</v>
      </c>
      <c r="C300" s="47" t="s">
        <v>922</v>
      </c>
      <c r="D300" s="92" t="s">
        <v>1907</v>
      </c>
      <c r="E300" s="29" t="s">
        <v>1559</v>
      </c>
      <c r="F300" s="92" t="s">
        <v>1560</v>
      </c>
      <c r="G300" s="2">
        <v>36</v>
      </c>
      <c r="H300" s="9">
        <v>-0.67278378176465636</v>
      </c>
      <c r="I300" s="94">
        <f t="shared" si="0"/>
        <v>99.32721621823535</v>
      </c>
    </row>
    <row r="301" spans="1:9" ht="15.75" customHeight="1" x14ac:dyDescent="0.25">
      <c r="A301" s="93">
        <v>44111000101</v>
      </c>
      <c r="B301" s="2">
        <v>44111</v>
      </c>
      <c r="C301" s="47" t="s">
        <v>923</v>
      </c>
      <c r="D301" s="92" t="s">
        <v>1908</v>
      </c>
      <c r="E301" s="29" t="s">
        <v>1559</v>
      </c>
      <c r="F301" s="92" t="s">
        <v>1560</v>
      </c>
      <c r="G301" s="2">
        <v>91</v>
      </c>
      <c r="H301" s="9">
        <v>-0.45585097886520826</v>
      </c>
      <c r="I301" s="94">
        <f t="shared" si="0"/>
        <v>99.544149021134785</v>
      </c>
    </row>
    <row r="302" spans="1:9" ht="15.75" customHeight="1" x14ac:dyDescent="0.25">
      <c r="A302" s="93">
        <v>44112000101</v>
      </c>
      <c r="B302" s="2">
        <v>44112</v>
      </c>
      <c r="C302" s="47" t="s">
        <v>924</v>
      </c>
      <c r="D302" s="92" t="s">
        <v>1909</v>
      </c>
      <c r="E302" s="29" t="s">
        <v>1559</v>
      </c>
      <c r="F302" s="92" t="s">
        <v>1560</v>
      </c>
      <c r="G302" s="2">
        <v>445</v>
      </c>
      <c r="H302" s="9">
        <v>1.097506828608223</v>
      </c>
      <c r="I302" s="94">
        <f t="shared" si="0"/>
        <v>101.09750682860822</v>
      </c>
    </row>
    <row r="303" spans="1:9" ht="15.75" customHeight="1" x14ac:dyDescent="0.25">
      <c r="A303" s="93">
        <v>44113000101</v>
      </c>
      <c r="B303" s="2">
        <v>44113</v>
      </c>
      <c r="C303" s="47" t="s">
        <v>925</v>
      </c>
      <c r="D303" s="92" t="s">
        <v>1910</v>
      </c>
      <c r="E303" s="29" t="s">
        <v>1559</v>
      </c>
      <c r="F303" s="92" t="s">
        <v>1560</v>
      </c>
      <c r="G303" s="2">
        <v>124</v>
      </c>
      <c r="H303" s="9">
        <v>-0.18660933978033178</v>
      </c>
      <c r="I303" s="94">
        <f t="shared" si="0"/>
        <v>99.813390660219667</v>
      </c>
    </row>
    <row r="304" spans="1:9" ht="15.75" customHeight="1" x14ac:dyDescent="0.25">
      <c r="A304" s="93">
        <v>44114000101</v>
      </c>
      <c r="B304" s="2">
        <v>44114</v>
      </c>
      <c r="C304" s="47" t="s">
        <v>926</v>
      </c>
      <c r="D304" s="92" t="s">
        <v>1911</v>
      </c>
      <c r="E304" s="29" t="s">
        <v>1559</v>
      </c>
      <c r="F304" s="92" t="s">
        <v>1560</v>
      </c>
      <c r="G304" s="2">
        <v>282</v>
      </c>
      <c r="H304" s="9">
        <v>-7.7955545091995343E-2</v>
      </c>
      <c r="I304" s="94">
        <f t="shared" si="0"/>
        <v>99.922044454908004</v>
      </c>
    </row>
    <row r="305" spans="1:9" ht="15.75" customHeight="1" x14ac:dyDescent="0.25">
      <c r="A305" s="93">
        <v>44115000101</v>
      </c>
      <c r="B305" s="2">
        <v>44115</v>
      </c>
      <c r="C305" s="47" t="s">
        <v>927</v>
      </c>
      <c r="D305" s="92" t="s">
        <v>1912</v>
      </c>
      <c r="E305" s="29" t="s">
        <v>1559</v>
      </c>
      <c r="F305" s="92" t="s">
        <v>1560</v>
      </c>
      <c r="G305" s="2">
        <v>160</v>
      </c>
      <c r="H305" s="9">
        <v>-0.58410437559944717</v>
      </c>
      <c r="I305" s="94">
        <f t="shared" si="0"/>
        <v>99.415895624400548</v>
      </c>
    </row>
    <row r="306" spans="1:9" ht="15.75" customHeight="1" x14ac:dyDescent="0.25">
      <c r="A306" s="93">
        <v>44116000101</v>
      </c>
      <c r="B306" s="2">
        <v>44116</v>
      </c>
      <c r="C306" s="47" t="s">
        <v>928</v>
      </c>
      <c r="D306" s="92" t="s">
        <v>1913</v>
      </c>
      <c r="E306" s="29" t="s">
        <v>1559</v>
      </c>
      <c r="F306" s="92" t="s">
        <v>1560</v>
      </c>
      <c r="G306" s="2">
        <v>97</v>
      </c>
      <c r="H306" s="9">
        <v>-0.41913951580130299</v>
      </c>
      <c r="I306" s="94">
        <f t="shared" si="0"/>
        <v>99.580860484198695</v>
      </c>
    </row>
    <row r="307" spans="1:9" ht="15.75" customHeight="1" x14ac:dyDescent="0.25">
      <c r="A307" s="93">
        <v>44117000101</v>
      </c>
      <c r="B307" s="2">
        <v>44117</v>
      </c>
      <c r="C307" s="47" t="s">
        <v>929</v>
      </c>
      <c r="D307" s="92" t="s">
        <v>1914</v>
      </c>
      <c r="E307" s="29" t="s">
        <v>1559</v>
      </c>
      <c r="F307" s="92" t="s">
        <v>1560</v>
      </c>
      <c r="G307" s="2">
        <v>370</v>
      </c>
      <c r="H307" s="9">
        <v>0.6229531707520467</v>
      </c>
      <c r="I307" s="94">
        <f t="shared" si="0"/>
        <v>100.62295317075204</v>
      </c>
    </row>
    <row r="308" spans="1:9" ht="15.75" customHeight="1" x14ac:dyDescent="0.25">
      <c r="A308" s="93">
        <v>44118000101</v>
      </c>
      <c r="B308" s="2">
        <v>44118</v>
      </c>
      <c r="C308" s="47" t="s">
        <v>930</v>
      </c>
      <c r="D308" s="92" t="s">
        <v>1915</v>
      </c>
      <c r="E308" s="29" t="s">
        <v>1559</v>
      </c>
      <c r="F308" s="92" t="s">
        <v>1560</v>
      </c>
      <c r="G308" s="2">
        <v>197</v>
      </c>
      <c r="H308" s="9">
        <v>-0.29484455319638248</v>
      </c>
      <c r="I308" s="94">
        <f t="shared" si="0"/>
        <v>99.705155446803616</v>
      </c>
    </row>
    <row r="309" spans="1:9" ht="15.75" customHeight="1" x14ac:dyDescent="0.25">
      <c r="A309" s="93">
        <v>44119000101</v>
      </c>
      <c r="B309" s="2">
        <v>44119</v>
      </c>
      <c r="C309" s="47" t="s">
        <v>931</v>
      </c>
      <c r="D309" s="92" t="s">
        <v>1916</v>
      </c>
      <c r="E309" s="29" t="s">
        <v>1559</v>
      </c>
      <c r="F309" s="92" t="s">
        <v>1560</v>
      </c>
      <c r="G309" s="2">
        <v>138</v>
      </c>
      <c r="H309" s="9">
        <v>-0.93759492356069496</v>
      </c>
      <c r="I309" s="94">
        <f t="shared" si="0"/>
        <v>99.062405076439305</v>
      </c>
    </row>
    <row r="310" spans="1:9" ht="15.75" customHeight="1" x14ac:dyDescent="0.25">
      <c r="A310" s="93">
        <v>44120000101</v>
      </c>
      <c r="B310" s="2">
        <v>44120</v>
      </c>
      <c r="C310" s="47" t="s">
        <v>932</v>
      </c>
      <c r="D310" s="92" t="s">
        <v>1917</v>
      </c>
      <c r="E310" s="29" t="s">
        <v>1559</v>
      </c>
      <c r="F310" s="92" t="s">
        <v>1560</v>
      </c>
      <c r="G310" s="2">
        <v>244</v>
      </c>
      <c r="H310" s="9">
        <v>-0.92333307475188475</v>
      </c>
      <c r="I310" s="94">
        <f t="shared" si="0"/>
        <v>99.076666925248119</v>
      </c>
    </row>
    <row r="311" spans="1:9" ht="15.75" customHeight="1" x14ac:dyDescent="0.25">
      <c r="A311" s="93">
        <v>44121000101</v>
      </c>
      <c r="B311" s="2">
        <v>44121</v>
      </c>
      <c r="C311" s="47" t="s">
        <v>933</v>
      </c>
      <c r="D311" s="92" t="s">
        <v>1918</v>
      </c>
      <c r="E311" s="29" t="s">
        <v>1559</v>
      </c>
      <c r="F311" s="92" t="s">
        <v>1560</v>
      </c>
      <c r="G311" s="2">
        <v>77</v>
      </c>
      <c r="H311" s="9">
        <v>-0.59467663398228188</v>
      </c>
      <c r="I311" s="94">
        <f t="shared" si="0"/>
        <v>99.405323366017711</v>
      </c>
    </row>
    <row r="312" spans="1:9" ht="15.75" customHeight="1" x14ac:dyDescent="0.25">
      <c r="A312" s="93">
        <v>44122000101</v>
      </c>
      <c r="B312" s="2">
        <v>44122</v>
      </c>
      <c r="C312" s="47" t="s">
        <v>934</v>
      </c>
      <c r="D312" s="92" t="s">
        <v>1919</v>
      </c>
      <c r="E312" s="29" t="s">
        <v>1559</v>
      </c>
      <c r="F312" s="92" t="s">
        <v>1560</v>
      </c>
      <c r="G312" s="2">
        <v>1754</v>
      </c>
      <c r="H312" s="9">
        <v>1.7812268406991887</v>
      </c>
      <c r="I312" s="94">
        <f t="shared" si="0"/>
        <v>101.78122684069919</v>
      </c>
    </row>
    <row r="313" spans="1:9" ht="15.75" customHeight="1" x14ac:dyDescent="0.25">
      <c r="A313" s="93">
        <v>44123000201</v>
      </c>
      <c r="B313" s="2">
        <v>44123</v>
      </c>
      <c r="C313" s="47" t="s">
        <v>936</v>
      </c>
      <c r="D313" s="92" t="s">
        <v>1920</v>
      </c>
      <c r="E313" s="29" t="s">
        <v>1559</v>
      </c>
      <c r="F313" s="92" t="s">
        <v>1560</v>
      </c>
      <c r="G313" s="2">
        <v>94</v>
      </c>
      <c r="H313" s="9">
        <v>-0.49107909996980481</v>
      </c>
      <c r="I313" s="94">
        <f t="shared" si="0"/>
        <v>99.508920900030191</v>
      </c>
    </row>
    <row r="314" spans="1:9" ht="15.75" customHeight="1" x14ac:dyDescent="0.25">
      <c r="A314" s="93">
        <v>44124000101</v>
      </c>
      <c r="B314" s="2">
        <v>44124</v>
      </c>
      <c r="C314" s="47" t="s">
        <v>937</v>
      </c>
      <c r="D314" s="92" t="s">
        <v>1921</v>
      </c>
      <c r="E314" s="29" t="s">
        <v>1559</v>
      </c>
      <c r="F314" s="92" t="s">
        <v>1560</v>
      </c>
      <c r="G314" s="2">
        <v>81</v>
      </c>
      <c r="H314" s="9">
        <v>-0.18001094745618962</v>
      </c>
      <c r="I314" s="94">
        <f t="shared" si="0"/>
        <v>99.819989052543804</v>
      </c>
    </row>
    <row r="315" spans="1:9" ht="15.75" customHeight="1" x14ac:dyDescent="0.25">
      <c r="A315" s="93">
        <v>44125000101</v>
      </c>
      <c r="B315" s="2">
        <v>44125</v>
      </c>
      <c r="C315" s="47" t="s">
        <v>938</v>
      </c>
      <c r="D315" s="92" t="s">
        <v>1922</v>
      </c>
      <c r="E315" s="29" t="s">
        <v>1559</v>
      </c>
      <c r="F315" s="92" t="s">
        <v>1560</v>
      </c>
      <c r="G315" s="2">
        <v>59</v>
      </c>
      <c r="H315" s="9">
        <v>-0.60985642321865796</v>
      </c>
      <c r="I315" s="94">
        <f t="shared" si="0"/>
        <v>99.390143576781341</v>
      </c>
    </row>
    <row r="316" spans="1:9" ht="15.75" customHeight="1" x14ac:dyDescent="0.25">
      <c r="A316" s="93">
        <v>44126000101</v>
      </c>
      <c r="B316" s="2">
        <v>44126</v>
      </c>
      <c r="C316" s="47" t="s">
        <v>940</v>
      </c>
      <c r="D316" s="92" t="s">
        <v>1923</v>
      </c>
      <c r="E316" s="29" t="s">
        <v>1559</v>
      </c>
      <c r="F316" s="92" t="s">
        <v>1560</v>
      </c>
      <c r="G316" s="2">
        <v>402</v>
      </c>
      <c r="H316" s="9">
        <v>-0.1593693878699389</v>
      </c>
      <c r="I316" s="94">
        <f t="shared" si="0"/>
        <v>99.840630612130056</v>
      </c>
    </row>
    <row r="317" spans="1:9" ht="15.75" customHeight="1" x14ac:dyDescent="0.25">
      <c r="A317" s="93">
        <v>44127000201</v>
      </c>
      <c r="B317" s="2">
        <v>44127</v>
      </c>
      <c r="C317" s="47" t="s">
        <v>942</v>
      </c>
      <c r="D317" s="92" t="s">
        <v>1924</v>
      </c>
      <c r="E317" s="29" t="s">
        <v>1559</v>
      </c>
      <c r="F317" s="92" t="s">
        <v>1560</v>
      </c>
      <c r="G317" s="2">
        <v>52</v>
      </c>
      <c r="H317" s="9">
        <v>-1.1274779308037715</v>
      </c>
      <c r="I317" s="94">
        <f t="shared" si="0"/>
        <v>98.872522069196222</v>
      </c>
    </row>
    <row r="318" spans="1:9" ht="15.75" customHeight="1" x14ac:dyDescent="0.25">
      <c r="A318" s="93">
        <v>44128000101</v>
      </c>
      <c r="B318" s="2">
        <v>44128</v>
      </c>
      <c r="C318" s="47" t="s">
        <v>943</v>
      </c>
      <c r="D318" s="92" t="s">
        <v>1925</v>
      </c>
      <c r="E318" s="29" t="s">
        <v>1559</v>
      </c>
      <c r="F318" s="92" t="s">
        <v>1560</v>
      </c>
      <c r="G318" s="2">
        <v>62</v>
      </c>
      <c r="H318" s="9">
        <v>-0.43910683994617977</v>
      </c>
      <c r="I318" s="94">
        <f t="shared" si="0"/>
        <v>99.560893160053823</v>
      </c>
    </row>
    <row r="319" spans="1:9" ht="15.75" customHeight="1" x14ac:dyDescent="0.25">
      <c r="A319" s="93">
        <v>44129000101</v>
      </c>
      <c r="B319" s="2">
        <v>44129</v>
      </c>
      <c r="C319" s="47" t="s">
        <v>944</v>
      </c>
      <c r="D319" s="92" t="s">
        <v>1926</v>
      </c>
      <c r="E319" s="29" t="s">
        <v>1559</v>
      </c>
      <c r="F319" s="92" t="s">
        <v>1560</v>
      </c>
      <c r="G319" s="2">
        <v>39</v>
      </c>
      <c r="H319" s="9">
        <v>-0.16642132934793802</v>
      </c>
      <c r="I319" s="94">
        <f t="shared" si="0"/>
        <v>99.833578670652059</v>
      </c>
    </row>
    <row r="320" spans="1:9" ht="15.75" customHeight="1" x14ac:dyDescent="0.25">
      <c r="A320" s="93">
        <v>44130000101</v>
      </c>
      <c r="B320" s="2">
        <v>44130</v>
      </c>
      <c r="C320" s="47" t="s">
        <v>945</v>
      </c>
      <c r="D320" s="92" t="s">
        <v>1927</v>
      </c>
      <c r="E320" s="29" t="s">
        <v>1559</v>
      </c>
      <c r="F320" s="92" t="s">
        <v>1560</v>
      </c>
      <c r="G320" s="2">
        <v>29</v>
      </c>
      <c r="H320" s="9">
        <v>-0.66246605350545451</v>
      </c>
      <c r="I320" s="94">
        <f t="shared" si="0"/>
        <v>99.337533946494545</v>
      </c>
    </row>
    <row r="321" spans="1:9" ht="15.75" customHeight="1" x14ac:dyDescent="0.25">
      <c r="A321" s="93">
        <v>44131000101</v>
      </c>
      <c r="B321" s="2">
        <v>44131</v>
      </c>
      <c r="C321" s="47" t="s">
        <v>946</v>
      </c>
      <c r="D321" s="92" t="s">
        <v>1928</v>
      </c>
      <c r="E321" s="29" t="s">
        <v>1559</v>
      </c>
      <c r="F321" s="92" t="s">
        <v>1560</v>
      </c>
      <c r="G321" s="2">
        <v>34</v>
      </c>
      <c r="H321" s="9">
        <v>-0.74623116684881841</v>
      </c>
      <c r="I321" s="94">
        <f t="shared" si="0"/>
        <v>99.253768833151184</v>
      </c>
    </row>
    <row r="322" spans="1:9" ht="15.75" customHeight="1" x14ac:dyDescent="0.25">
      <c r="A322" s="93">
        <v>44132000101</v>
      </c>
      <c r="B322" s="2">
        <v>44132</v>
      </c>
      <c r="C322" s="47" t="s">
        <v>947</v>
      </c>
      <c r="D322" s="92" t="s">
        <v>1929</v>
      </c>
      <c r="E322" s="29" t="s">
        <v>1559</v>
      </c>
      <c r="F322" s="92" t="s">
        <v>1560</v>
      </c>
      <c r="G322" s="2">
        <v>69</v>
      </c>
      <c r="H322" s="9">
        <v>-0.17736974610881831</v>
      </c>
      <c r="I322" s="94">
        <f t="shared" si="0"/>
        <v>99.822630253891177</v>
      </c>
    </row>
    <row r="323" spans="1:9" ht="15.75" customHeight="1" x14ac:dyDescent="0.25">
      <c r="A323" s="93">
        <v>44133000101</v>
      </c>
      <c r="B323" s="2">
        <v>44133</v>
      </c>
      <c r="C323" s="47" t="s">
        <v>948</v>
      </c>
      <c r="D323" s="92" t="s">
        <v>1930</v>
      </c>
      <c r="E323" s="29" t="s">
        <v>1559</v>
      </c>
      <c r="F323" s="92" t="s">
        <v>1560</v>
      </c>
      <c r="G323" s="2">
        <v>22</v>
      </c>
      <c r="H323" s="9">
        <v>-0.46797361144260297</v>
      </c>
      <c r="I323" s="94">
        <f t="shared" si="0"/>
        <v>99.532026388557398</v>
      </c>
    </row>
    <row r="324" spans="1:9" ht="15.75" customHeight="1" x14ac:dyDescent="0.25">
      <c r="A324" s="93">
        <v>44135000101</v>
      </c>
      <c r="B324" s="2">
        <v>44135</v>
      </c>
      <c r="C324" s="47" t="s">
        <v>949</v>
      </c>
      <c r="D324" s="92" t="s">
        <v>1931</v>
      </c>
      <c r="E324" s="29" t="s">
        <v>1559</v>
      </c>
      <c r="F324" s="92" t="s">
        <v>1560</v>
      </c>
      <c r="G324" s="2">
        <v>100</v>
      </c>
      <c r="H324" s="9">
        <v>-0.10758602198628905</v>
      </c>
      <c r="I324" s="94">
        <f t="shared" si="0"/>
        <v>99.892413978013707</v>
      </c>
    </row>
    <row r="325" spans="1:9" ht="15.75" customHeight="1" x14ac:dyDescent="0.25">
      <c r="A325" s="93">
        <v>44136000101</v>
      </c>
      <c r="B325" s="2">
        <v>44136</v>
      </c>
      <c r="C325" s="47" t="s">
        <v>950</v>
      </c>
      <c r="D325" s="92" t="s">
        <v>1932</v>
      </c>
      <c r="E325" s="29" t="s">
        <v>1559</v>
      </c>
      <c r="F325" s="92" t="s">
        <v>1560</v>
      </c>
      <c r="G325" s="2">
        <v>54</v>
      </c>
      <c r="H325" s="9">
        <v>-0.61754735093072111</v>
      </c>
      <c r="I325" s="94">
        <f t="shared" si="0"/>
        <v>99.382452649069279</v>
      </c>
    </row>
    <row r="326" spans="1:9" ht="15.75" customHeight="1" x14ac:dyDescent="0.25">
      <c r="A326" s="93">
        <v>44137000201</v>
      </c>
      <c r="B326" s="2">
        <v>44137</v>
      </c>
      <c r="C326" s="47" t="s">
        <v>952</v>
      </c>
      <c r="D326" s="92" t="s">
        <v>1933</v>
      </c>
      <c r="E326" s="29" t="s">
        <v>1559</v>
      </c>
      <c r="F326" s="92" t="s">
        <v>1560</v>
      </c>
      <c r="G326" s="2">
        <v>221</v>
      </c>
      <c r="H326" s="9">
        <v>-0.57207660626772272</v>
      </c>
      <c r="I326" s="94">
        <f t="shared" si="0"/>
        <v>99.427923393732272</v>
      </c>
    </row>
    <row r="327" spans="1:9" ht="15.75" customHeight="1" x14ac:dyDescent="0.25">
      <c r="A327" s="93">
        <v>44138000201</v>
      </c>
      <c r="B327" s="2">
        <v>44138</v>
      </c>
      <c r="C327" s="47" t="s">
        <v>954</v>
      </c>
      <c r="D327" s="92" t="s">
        <v>1934</v>
      </c>
      <c r="E327" s="29" t="s">
        <v>1559</v>
      </c>
      <c r="F327" s="92" t="s">
        <v>1560</v>
      </c>
      <c r="G327" s="2">
        <v>94</v>
      </c>
      <c r="H327" s="9">
        <v>-0.93405578578966086</v>
      </c>
      <c r="I327" s="94">
        <f t="shared" si="0"/>
        <v>99.065944214210333</v>
      </c>
    </row>
    <row r="328" spans="1:9" ht="15.75" customHeight="1" x14ac:dyDescent="0.25">
      <c r="A328" s="93">
        <v>44141000101</v>
      </c>
      <c r="B328" s="2">
        <v>44141</v>
      </c>
      <c r="C328" s="47" t="s">
        <v>957</v>
      </c>
      <c r="D328" s="92" t="s">
        <v>1935</v>
      </c>
      <c r="E328" s="29" t="s">
        <v>1559</v>
      </c>
      <c r="F328" s="92" t="s">
        <v>1560</v>
      </c>
      <c r="G328" s="2">
        <v>155</v>
      </c>
      <c r="H328" s="9">
        <v>-0.4537948121858269</v>
      </c>
      <c r="I328" s="94">
        <f t="shared" si="0"/>
        <v>99.546205187814166</v>
      </c>
    </row>
    <row r="329" spans="1:9" ht="15.75" customHeight="1" x14ac:dyDescent="0.25">
      <c r="A329" s="93">
        <v>44142000101</v>
      </c>
      <c r="B329" s="2">
        <v>44142</v>
      </c>
      <c r="C329" s="47" t="s">
        <v>958</v>
      </c>
      <c r="D329" s="92" t="s">
        <v>1936</v>
      </c>
      <c r="E329" s="29" t="s">
        <v>1559</v>
      </c>
      <c r="F329" s="92" t="s">
        <v>1560</v>
      </c>
      <c r="G329" s="2">
        <v>31</v>
      </c>
      <c r="H329" s="9">
        <v>-0.7115550297980231</v>
      </c>
      <c r="I329" s="94">
        <f t="shared" si="0"/>
        <v>99.288444970201979</v>
      </c>
    </row>
    <row r="330" spans="1:9" ht="15.75" customHeight="1" x14ac:dyDescent="0.25">
      <c r="A330" s="93">
        <v>44143000401</v>
      </c>
      <c r="B330" s="2">
        <v>44143</v>
      </c>
      <c r="C330" s="47" t="s">
        <v>960</v>
      </c>
      <c r="D330" s="92" t="s">
        <v>1937</v>
      </c>
      <c r="E330" s="29" t="s">
        <v>1559</v>
      </c>
      <c r="F330" s="92" t="s">
        <v>1560</v>
      </c>
      <c r="G330" s="2">
        <v>313</v>
      </c>
      <c r="H330" s="9">
        <v>-4.8568755769763827E-2</v>
      </c>
      <c r="I330" s="94">
        <f t="shared" si="0"/>
        <v>99.951431244230236</v>
      </c>
    </row>
    <row r="331" spans="1:9" ht="15.75" customHeight="1" x14ac:dyDescent="0.25">
      <c r="A331" s="93">
        <v>44144000101</v>
      </c>
      <c r="B331" s="2">
        <v>44144</v>
      </c>
      <c r="C331" s="47" t="s">
        <v>964</v>
      </c>
      <c r="D331" s="92" t="s">
        <v>1938</v>
      </c>
      <c r="E331" s="29" t="s">
        <v>1559</v>
      </c>
      <c r="F331" s="92" t="s">
        <v>1560</v>
      </c>
      <c r="G331" s="2">
        <v>387</v>
      </c>
      <c r="H331" s="9">
        <v>0.46306330902254006</v>
      </c>
      <c r="I331" s="94">
        <f t="shared" si="0"/>
        <v>100.46306330902254</v>
      </c>
    </row>
    <row r="332" spans="1:9" ht="15.75" customHeight="1" x14ac:dyDescent="0.25">
      <c r="A332" s="93">
        <v>44145000101</v>
      </c>
      <c r="B332" s="2">
        <v>44145</v>
      </c>
      <c r="C332" s="47" t="s">
        <v>965</v>
      </c>
      <c r="D332" s="92" t="s">
        <v>1939</v>
      </c>
      <c r="E332" s="29" t="s">
        <v>1559</v>
      </c>
      <c r="F332" s="92" t="s">
        <v>1560</v>
      </c>
      <c r="G332" s="2">
        <v>1258</v>
      </c>
      <c r="H332" s="9">
        <v>0.90052815370814066</v>
      </c>
      <c r="I332" s="94">
        <f t="shared" si="0"/>
        <v>100.90052815370814</v>
      </c>
    </row>
    <row r="333" spans="1:9" ht="15.75" customHeight="1" x14ac:dyDescent="0.25">
      <c r="A333" s="93">
        <v>44146000101</v>
      </c>
      <c r="B333" s="2">
        <v>44146</v>
      </c>
      <c r="C333" s="47" t="s">
        <v>1576</v>
      </c>
      <c r="D333" s="92" t="s">
        <v>1940</v>
      </c>
      <c r="E333" s="29" t="s">
        <v>1559</v>
      </c>
      <c r="F333" s="92" t="s">
        <v>1560</v>
      </c>
      <c r="G333" s="2">
        <v>261</v>
      </c>
      <c r="H333" s="9">
        <v>-0.28993055634375525</v>
      </c>
      <c r="I333" s="94">
        <f t="shared" si="0"/>
        <v>99.710069443656238</v>
      </c>
    </row>
    <row r="334" spans="1:9" ht="15.75" customHeight="1" x14ac:dyDescent="0.25">
      <c r="A334" s="93">
        <v>44147000101</v>
      </c>
      <c r="B334" s="2">
        <v>44147</v>
      </c>
      <c r="C334" s="47" t="s">
        <v>967</v>
      </c>
      <c r="D334" s="92" t="s">
        <v>1941</v>
      </c>
      <c r="E334" s="29" t="s">
        <v>1559</v>
      </c>
      <c r="F334" s="92" t="s">
        <v>1560</v>
      </c>
      <c r="G334" s="2">
        <v>511</v>
      </c>
      <c r="H334" s="9">
        <v>0.15813324877885709</v>
      </c>
      <c r="I334" s="94">
        <f t="shared" si="0"/>
        <v>100.15813324877885</v>
      </c>
    </row>
    <row r="335" spans="1:9" ht="15.75" customHeight="1" x14ac:dyDescent="0.25">
      <c r="A335" s="93">
        <v>44148000101</v>
      </c>
      <c r="B335" s="2">
        <v>44148</v>
      </c>
      <c r="C335" s="47" t="s">
        <v>968</v>
      </c>
      <c r="D335" s="92" t="s">
        <v>1942</v>
      </c>
      <c r="E335" s="29" t="s">
        <v>1559</v>
      </c>
      <c r="F335" s="92" t="s">
        <v>1560</v>
      </c>
      <c r="G335" s="2">
        <v>89</v>
      </c>
      <c r="H335" s="9">
        <v>-0.49428630286075231</v>
      </c>
      <c r="I335" s="94">
        <f t="shared" si="0"/>
        <v>99.505713697139242</v>
      </c>
    </row>
    <row r="336" spans="1:9" ht="15.75" customHeight="1" x14ac:dyDescent="0.25">
      <c r="A336" s="93">
        <v>44149000101</v>
      </c>
      <c r="B336" s="2">
        <v>44149</v>
      </c>
      <c r="C336" s="47" t="s">
        <v>969</v>
      </c>
      <c r="D336" s="92" t="s">
        <v>1943</v>
      </c>
      <c r="E336" s="29" t="s">
        <v>1559</v>
      </c>
      <c r="F336" s="92" t="s">
        <v>1560</v>
      </c>
      <c r="G336" s="2">
        <v>116</v>
      </c>
      <c r="H336" s="9">
        <v>-0.51226196556212555</v>
      </c>
      <c r="I336" s="94">
        <f t="shared" si="0"/>
        <v>99.487738034437868</v>
      </c>
    </row>
    <row r="337" spans="1:9" ht="15.75" customHeight="1" x14ac:dyDescent="0.25">
      <c r="A337" s="93">
        <v>44150000101</v>
      </c>
      <c r="B337" s="2">
        <v>44150</v>
      </c>
      <c r="C337" s="47" t="s">
        <v>970</v>
      </c>
      <c r="D337" s="92" t="s">
        <v>1944</v>
      </c>
      <c r="E337" s="29" t="s">
        <v>1559</v>
      </c>
      <c r="F337" s="92" t="s">
        <v>1560</v>
      </c>
      <c r="G337" s="2">
        <v>38</v>
      </c>
      <c r="H337" s="9">
        <v>-0.80451507262017607</v>
      </c>
      <c r="I337" s="94">
        <f t="shared" si="0"/>
        <v>99.195484927379823</v>
      </c>
    </row>
    <row r="338" spans="1:9" ht="15.75" customHeight="1" x14ac:dyDescent="0.25">
      <c r="A338" s="93">
        <v>44151000101</v>
      </c>
      <c r="B338" s="2">
        <v>44151</v>
      </c>
      <c r="C338" s="47" t="s">
        <v>971</v>
      </c>
      <c r="D338" s="92" t="s">
        <v>1945</v>
      </c>
      <c r="E338" s="29" t="s">
        <v>1559</v>
      </c>
      <c r="F338" s="92" t="s">
        <v>1560</v>
      </c>
      <c r="G338" s="2">
        <v>222</v>
      </c>
      <c r="H338" s="9">
        <v>-0.29228742796386437</v>
      </c>
      <c r="I338" s="94">
        <f t="shared" si="0"/>
        <v>99.707712572036129</v>
      </c>
    </row>
    <row r="339" spans="1:9" ht="15.75" customHeight="1" x14ac:dyDescent="0.25">
      <c r="A339" s="93">
        <v>44152000101</v>
      </c>
      <c r="B339" s="2">
        <v>44152</v>
      </c>
      <c r="C339" s="47" t="s">
        <v>972</v>
      </c>
      <c r="D339" s="92" t="s">
        <v>1946</v>
      </c>
      <c r="E339" s="29" t="s">
        <v>1559</v>
      </c>
      <c r="F339" s="92" t="s">
        <v>1560</v>
      </c>
      <c r="G339" s="2">
        <v>71</v>
      </c>
      <c r="H339" s="9">
        <v>-1.0095041840883034</v>
      </c>
      <c r="I339" s="94">
        <f t="shared" si="0"/>
        <v>98.9904958159117</v>
      </c>
    </row>
    <row r="340" spans="1:9" ht="15.75" customHeight="1" x14ac:dyDescent="0.25">
      <c r="A340" s="93">
        <v>44153000101</v>
      </c>
      <c r="B340" s="2">
        <v>44153</v>
      </c>
      <c r="C340" s="47" t="s">
        <v>973</v>
      </c>
      <c r="D340" s="92" t="s">
        <v>1947</v>
      </c>
      <c r="E340" s="29" t="s">
        <v>1559</v>
      </c>
      <c r="F340" s="92" t="s">
        <v>1560</v>
      </c>
      <c r="G340" s="2">
        <v>2487</v>
      </c>
      <c r="H340" s="9">
        <v>2.0886514950531287</v>
      </c>
      <c r="I340" s="94">
        <f t="shared" si="0"/>
        <v>102.08865149505313</v>
      </c>
    </row>
    <row r="341" spans="1:9" ht="15.75" customHeight="1" x14ac:dyDescent="0.25">
      <c r="A341" s="93">
        <v>44154000101</v>
      </c>
      <c r="B341" s="2">
        <v>44154</v>
      </c>
      <c r="C341" s="47" t="s">
        <v>974</v>
      </c>
      <c r="D341" s="92" t="s">
        <v>1948</v>
      </c>
      <c r="E341" s="29" t="s">
        <v>1559</v>
      </c>
      <c r="F341" s="92" t="s">
        <v>1560</v>
      </c>
      <c r="G341" s="2">
        <v>332</v>
      </c>
      <c r="H341" s="9">
        <v>-0.34583600680789356</v>
      </c>
      <c r="I341" s="94">
        <f t="shared" si="0"/>
        <v>99.6541639931921</v>
      </c>
    </row>
    <row r="342" spans="1:9" ht="15.75" customHeight="1" x14ac:dyDescent="0.25">
      <c r="A342" s="93">
        <v>44155000101</v>
      </c>
      <c r="B342" s="2">
        <v>44155</v>
      </c>
      <c r="C342" s="47" t="s">
        <v>975</v>
      </c>
      <c r="D342" s="92" t="s">
        <v>1949</v>
      </c>
      <c r="E342" s="29" t="s">
        <v>1559</v>
      </c>
      <c r="F342" s="92" t="s">
        <v>1560</v>
      </c>
      <c r="G342" s="2">
        <v>1237</v>
      </c>
      <c r="H342" s="9">
        <v>0.74286865929103207</v>
      </c>
      <c r="I342" s="94">
        <f t="shared" si="0"/>
        <v>100.74286865929103</v>
      </c>
    </row>
    <row r="343" spans="1:9" ht="15.75" customHeight="1" x14ac:dyDescent="0.25">
      <c r="A343" s="93">
        <v>44156000101</v>
      </c>
      <c r="B343" s="2">
        <v>44156</v>
      </c>
      <c r="C343" s="47" t="s">
        <v>977</v>
      </c>
      <c r="D343" s="92" t="s">
        <v>1950</v>
      </c>
      <c r="E343" s="29" t="s">
        <v>1559</v>
      </c>
      <c r="F343" s="92" t="s">
        <v>1560</v>
      </c>
      <c r="G343" s="2">
        <v>49</v>
      </c>
      <c r="H343" s="9">
        <v>0.10667427716736962</v>
      </c>
      <c r="I343" s="94">
        <f t="shared" si="0"/>
        <v>100.10667427716737</v>
      </c>
    </row>
    <row r="344" spans="1:9" ht="15.75" customHeight="1" x14ac:dyDescent="0.25">
      <c r="A344" s="93">
        <v>44157000101</v>
      </c>
      <c r="B344" s="2">
        <v>44157</v>
      </c>
      <c r="C344" s="47" t="s">
        <v>978</v>
      </c>
      <c r="D344" s="92" t="s">
        <v>1951</v>
      </c>
      <c r="E344" s="29" t="s">
        <v>1559</v>
      </c>
      <c r="F344" s="92" t="s">
        <v>1560</v>
      </c>
      <c r="G344" s="2">
        <v>56</v>
      </c>
      <c r="H344" s="9">
        <v>-0.68994082919635535</v>
      </c>
      <c r="I344" s="94">
        <f t="shared" si="0"/>
        <v>99.31005917080364</v>
      </c>
    </row>
    <row r="345" spans="1:9" ht="15.75" customHeight="1" x14ac:dyDescent="0.25">
      <c r="A345" s="93">
        <v>44158000101</v>
      </c>
      <c r="B345" s="2">
        <v>44158</v>
      </c>
      <c r="C345" s="47" t="s">
        <v>979</v>
      </c>
      <c r="D345" s="92" t="s">
        <v>1952</v>
      </c>
      <c r="E345" s="29" t="s">
        <v>1559</v>
      </c>
      <c r="F345" s="92" t="s">
        <v>1560</v>
      </c>
      <c r="G345" s="2">
        <v>1512</v>
      </c>
      <c r="H345" s="9">
        <v>1.777616402808639</v>
      </c>
      <c r="I345" s="94">
        <f t="shared" si="0"/>
        <v>101.77761640280863</v>
      </c>
    </row>
    <row r="346" spans="1:9" ht="15.75" customHeight="1" x14ac:dyDescent="0.25">
      <c r="A346" s="93">
        <v>44159000101</v>
      </c>
      <c r="B346" s="2">
        <v>44159</v>
      </c>
      <c r="C346" s="47" t="s">
        <v>980</v>
      </c>
      <c r="D346" s="92" t="s">
        <v>1953</v>
      </c>
      <c r="E346" s="29" t="s">
        <v>1559</v>
      </c>
      <c r="F346" s="92" t="s">
        <v>1560</v>
      </c>
      <c r="G346" s="2">
        <v>55</v>
      </c>
      <c r="H346" s="9">
        <v>-0.73101006867341833</v>
      </c>
      <c r="I346" s="94">
        <f t="shared" si="0"/>
        <v>99.268989931326587</v>
      </c>
    </row>
    <row r="347" spans="1:9" ht="15.75" customHeight="1" x14ac:dyDescent="0.25">
      <c r="A347" s="93">
        <v>44160000101</v>
      </c>
      <c r="B347" s="2">
        <v>44160</v>
      </c>
      <c r="C347" s="47" t="s">
        <v>981</v>
      </c>
      <c r="D347" s="92" t="s">
        <v>1954</v>
      </c>
      <c r="E347" s="29" t="s">
        <v>1559</v>
      </c>
      <c r="F347" s="92" t="s">
        <v>1560</v>
      </c>
      <c r="G347" s="2">
        <v>532</v>
      </c>
      <c r="H347" s="9">
        <v>0.17236573954925402</v>
      </c>
      <c r="I347" s="94">
        <f t="shared" si="0"/>
        <v>100.17236573954925</v>
      </c>
    </row>
    <row r="348" spans="1:9" ht="15.75" customHeight="1" x14ac:dyDescent="0.25">
      <c r="A348" s="93">
        <v>44161000101</v>
      </c>
      <c r="B348" s="2">
        <v>44161</v>
      </c>
      <c r="C348" s="47" t="s">
        <v>982</v>
      </c>
      <c r="D348" s="92" t="s">
        <v>1955</v>
      </c>
      <c r="E348" s="29" t="s">
        <v>1559</v>
      </c>
      <c r="F348" s="92" t="s">
        <v>1560</v>
      </c>
      <c r="G348" s="2">
        <v>583</v>
      </c>
      <c r="H348" s="9">
        <v>0.7931151664403272</v>
      </c>
      <c r="I348" s="94">
        <f t="shared" si="0"/>
        <v>100.79311516644033</v>
      </c>
    </row>
    <row r="349" spans="1:9" ht="15.75" customHeight="1" x14ac:dyDescent="0.25">
      <c r="A349" s="93">
        <v>44163000101</v>
      </c>
      <c r="B349" s="2">
        <v>44163</v>
      </c>
      <c r="C349" s="47" t="s">
        <v>983</v>
      </c>
      <c r="D349" s="92" t="s">
        <v>1956</v>
      </c>
      <c r="E349" s="29" t="s">
        <v>1559</v>
      </c>
      <c r="F349" s="92" t="s">
        <v>1560</v>
      </c>
      <c r="G349" s="2">
        <v>139</v>
      </c>
      <c r="H349" s="9">
        <v>-0.59339646465765716</v>
      </c>
      <c r="I349" s="94">
        <f t="shared" si="0"/>
        <v>99.406603535342342</v>
      </c>
    </row>
    <row r="350" spans="1:9" ht="15.75" customHeight="1" x14ac:dyDescent="0.25">
      <c r="A350" s="93">
        <v>44164000101</v>
      </c>
      <c r="B350" s="2">
        <v>44164</v>
      </c>
      <c r="C350" s="47" t="s">
        <v>985</v>
      </c>
      <c r="D350" s="92" t="s">
        <v>1957</v>
      </c>
      <c r="E350" s="29" t="s">
        <v>1559</v>
      </c>
      <c r="F350" s="92" t="s">
        <v>1560</v>
      </c>
      <c r="G350" s="2">
        <v>21</v>
      </c>
      <c r="H350" s="9">
        <v>-0.63609022110937719</v>
      </c>
      <c r="I350" s="94">
        <f t="shared" si="0"/>
        <v>99.36390977889063</v>
      </c>
    </row>
    <row r="351" spans="1:9" ht="15.75" customHeight="1" x14ac:dyDescent="0.25">
      <c r="A351" s="93">
        <v>44165000101</v>
      </c>
      <c r="B351" s="2">
        <v>44165</v>
      </c>
      <c r="C351" s="47" t="s">
        <v>986</v>
      </c>
      <c r="D351" s="92" t="s">
        <v>1958</v>
      </c>
      <c r="E351" s="29" t="s">
        <v>1559</v>
      </c>
      <c r="F351" s="92" t="s">
        <v>1560</v>
      </c>
      <c r="G351" s="2">
        <v>210</v>
      </c>
      <c r="H351" s="9">
        <v>-0.29818049255491202</v>
      </c>
      <c r="I351" s="94">
        <f t="shared" si="0"/>
        <v>99.701819507445094</v>
      </c>
    </row>
    <row r="352" spans="1:9" ht="15.75" customHeight="1" x14ac:dyDescent="0.25">
      <c r="A352" s="93">
        <v>44167000101</v>
      </c>
      <c r="B352" s="2">
        <v>44167</v>
      </c>
      <c r="C352" s="47" t="s">
        <v>987</v>
      </c>
      <c r="D352" s="92" t="s">
        <v>1959</v>
      </c>
      <c r="E352" s="29" t="s">
        <v>1559</v>
      </c>
      <c r="F352" s="92" t="s">
        <v>1560</v>
      </c>
      <c r="G352" s="2">
        <v>34</v>
      </c>
      <c r="H352" s="9">
        <v>-1.0809938998018536</v>
      </c>
      <c r="I352" s="94">
        <f t="shared" si="0"/>
        <v>98.919006100198146</v>
      </c>
    </row>
    <row r="353" spans="1:9" ht="15.75" customHeight="1" x14ac:dyDescent="0.25">
      <c r="A353" s="93">
        <v>44168000101</v>
      </c>
      <c r="B353" s="2">
        <v>44168</v>
      </c>
      <c r="C353" s="47" t="s">
        <v>988</v>
      </c>
      <c r="D353" s="92" t="s">
        <v>1960</v>
      </c>
      <c r="E353" s="29" t="s">
        <v>1559</v>
      </c>
      <c r="F353" s="92" t="s">
        <v>1560</v>
      </c>
      <c r="G353" s="2">
        <v>203</v>
      </c>
      <c r="H353" s="9">
        <v>-0.47893063751195386</v>
      </c>
      <c r="I353" s="94">
        <f t="shared" si="0"/>
        <v>99.521069362488049</v>
      </c>
    </row>
    <row r="354" spans="1:9" ht="15.75" customHeight="1" x14ac:dyDescent="0.25">
      <c r="A354" s="93">
        <v>44169000101</v>
      </c>
      <c r="B354" s="2">
        <v>44169</v>
      </c>
      <c r="C354" s="47" t="s">
        <v>989</v>
      </c>
      <c r="D354" s="92" t="s">
        <v>1961</v>
      </c>
      <c r="E354" s="29" t="s">
        <v>1559</v>
      </c>
      <c r="F354" s="92" t="s">
        <v>1560</v>
      </c>
      <c r="G354" s="2">
        <v>307</v>
      </c>
      <c r="H354" s="9">
        <v>0.12643358726639609</v>
      </c>
      <c r="I354" s="94">
        <f t="shared" si="0"/>
        <v>100.12643358726639</v>
      </c>
    </row>
    <row r="355" spans="1:9" ht="15.75" customHeight="1" x14ac:dyDescent="0.25">
      <c r="A355" s="93">
        <v>44171000901</v>
      </c>
      <c r="B355" s="2">
        <v>44171</v>
      </c>
      <c r="C355" s="47" t="s">
        <v>992</v>
      </c>
      <c r="D355" s="92" t="s">
        <v>1962</v>
      </c>
      <c r="E355" s="29" t="s">
        <v>1559</v>
      </c>
      <c r="F355" s="92" t="s">
        <v>1560</v>
      </c>
      <c r="G355" s="2">
        <v>77</v>
      </c>
      <c r="H355" s="9">
        <v>-0.30996876616367569</v>
      </c>
      <c r="I355" s="94">
        <f t="shared" si="0"/>
        <v>99.690031233836322</v>
      </c>
    </row>
    <row r="356" spans="1:9" ht="15.75" customHeight="1" x14ac:dyDescent="0.25">
      <c r="A356" s="93">
        <v>44172000101</v>
      </c>
      <c r="B356" s="2">
        <v>44172</v>
      </c>
      <c r="C356" s="47" t="s">
        <v>1003</v>
      </c>
      <c r="D356" s="92" t="s">
        <v>1963</v>
      </c>
      <c r="E356" s="29" t="s">
        <v>1559</v>
      </c>
      <c r="F356" s="92" t="s">
        <v>1560</v>
      </c>
      <c r="G356" s="2">
        <v>343</v>
      </c>
      <c r="H356" s="9">
        <v>-0.21701945198226763</v>
      </c>
      <c r="I356" s="94">
        <f t="shared" si="0"/>
        <v>99.782980548017733</v>
      </c>
    </row>
    <row r="357" spans="1:9" ht="15.75" customHeight="1" x14ac:dyDescent="0.25">
      <c r="A357" s="93">
        <v>44173000101</v>
      </c>
      <c r="B357" s="2">
        <v>44173</v>
      </c>
      <c r="C357" s="47" t="s">
        <v>963</v>
      </c>
      <c r="D357" s="92" t="s">
        <v>1964</v>
      </c>
      <c r="E357" s="29" t="s">
        <v>1559</v>
      </c>
      <c r="F357" s="92" t="s">
        <v>1560</v>
      </c>
      <c r="G357" s="2">
        <v>118</v>
      </c>
      <c r="H357" s="9">
        <v>-0.20875117342846686</v>
      </c>
      <c r="I357" s="94">
        <f t="shared" si="0"/>
        <v>99.791248826571533</v>
      </c>
    </row>
    <row r="358" spans="1:9" ht="15.75" customHeight="1" x14ac:dyDescent="0.25">
      <c r="A358" s="93">
        <v>44174000101</v>
      </c>
      <c r="B358" s="2">
        <v>44174</v>
      </c>
      <c r="C358" s="47" t="s">
        <v>1004</v>
      </c>
      <c r="D358" s="92" t="s">
        <v>1965</v>
      </c>
      <c r="E358" s="29" t="s">
        <v>1559</v>
      </c>
      <c r="F358" s="92" t="s">
        <v>1560</v>
      </c>
      <c r="G358" s="2">
        <v>450</v>
      </c>
      <c r="H358" s="9">
        <v>1.2038195397079184E-2</v>
      </c>
      <c r="I358" s="94">
        <f t="shared" si="0"/>
        <v>100.01203819539708</v>
      </c>
    </row>
    <row r="359" spans="1:9" ht="15.75" customHeight="1" x14ac:dyDescent="0.25">
      <c r="A359" s="93">
        <v>44175000101</v>
      </c>
      <c r="B359" s="2">
        <v>44175</v>
      </c>
      <c r="C359" s="47" t="s">
        <v>1005</v>
      </c>
      <c r="D359" s="92" t="s">
        <v>1966</v>
      </c>
      <c r="E359" s="29" t="s">
        <v>1559</v>
      </c>
      <c r="F359" s="92" t="s">
        <v>1560</v>
      </c>
      <c r="G359" s="2">
        <v>128</v>
      </c>
      <c r="H359" s="9">
        <v>-1.0602356634904024E-2</v>
      </c>
      <c r="I359" s="94">
        <f t="shared" si="0"/>
        <v>99.989397643365095</v>
      </c>
    </row>
    <row r="360" spans="1:9" ht="15.75" customHeight="1" x14ac:dyDescent="0.25">
      <c r="A360" s="93">
        <v>44176000101</v>
      </c>
      <c r="B360" s="2">
        <v>44176</v>
      </c>
      <c r="C360" s="47" t="s">
        <v>1006</v>
      </c>
      <c r="D360" s="92" t="s">
        <v>1967</v>
      </c>
      <c r="E360" s="29" t="s">
        <v>1559</v>
      </c>
      <c r="F360" s="92" t="s">
        <v>1560</v>
      </c>
      <c r="G360" s="2">
        <v>170</v>
      </c>
      <c r="H360" s="9">
        <v>9.6157195269424928E-2</v>
      </c>
      <c r="I360" s="94">
        <f t="shared" si="0"/>
        <v>100.09615719526943</v>
      </c>
    </row>
    <row r="361" spans="1:9" ht="15.75" customHeight="1" x14ac:dyDescent="0.25">
      <c r="A361" s="93">
        <v>44177000301</v>
      </c>
      <c r="B361" s="2">
        <v>44177</v>
      </c>
      <c r="C361" s="47" t="s">
        <v>1008</v>
      </c>
      <c r="D361" s="92" t="s">
        <v>1968</v>
      </c>
      <c r="E361" s="29" t="s">
        <v>1559</v>
      </c>
      <c r="F361" s="92" t="s">
        <v>1560</v>
      </c>
      <c r="G361" s="2">
        <v>81</v>
      </c>
      <c r="H361" s="9">
        <v>-3.6305997929826826E-2</v>
      </c>
      <c r="I361" s="94">
        <f t="shared" si="0"/>
        <v>99.96369400207017</v>
      </c>
    </row>
    <row r="362" spans="1:9" ht="15.75" customHeight="1" x14ac:dyDescent="0.25">
      <c r="A362" s="93">
        <v>44178000201</v>
      </c>
      <c r="B362" s="2">
        <v>44178</v>
      </c>
      <c r="C362" s="47" t="s">
        <v>1012</v>
      </c>
      <c r="D362" s="92" t="s">
        <v>1969</v>
      </c>
      <c r="E362" s="29" t="s">
        <v>1559</v>
      </c>
      <c r="F362" s="92" t="s">
        <v>1560</v>
      </c>
      <c r="G362" s="2">
        <v>45</v>
      </c>
      <c r="H362" s="9">
        <v>-0.78988254960881188</v>
      </c>
      <c r="I362" s="94">
        <f t="shared" si="0"/>
        <v>99.210117450391195</v>
      </c>
    </row>
    <row r="363" spans="1:9" ht="15.75" customHeight="1" x14ac:dyDescent="0.25">
      <c r="A363" s="93">
        <v>44179000101</v>
      </c>
      <c r="B363" s="2">
        <v>44179</v>
      </c>
      <c r="C363" s="47" t="s">
        <v>1013</v>
      </c>
      <c r="D363" s="92" t="s">
        <v>1970</v>
      </c>
      <c r="E363" s="29" t="s">
        <v>1559</v>
      </c>
      <c r="F363" s="92" t="s">
        <v>1560</v>
      </c>
      <c r="G363" s="2">
        <v>446</v>
      </c>
      <c r="H363" s="9">
        <v>-0.28349714803665443</v>
      </c>
      <c r="I363" s="94">
        <f t="shared" si="0"/>
        <v>99.716502851963341</v>
      </c>
    </row>
    <row r="364" spans="1:9" ht="15.75" customHeight="1" x14ac:dyDescent="0.25">
      <c r="A364" s="93">
        <v>44180000101</v>
      </c>
      <c r="B364" s="2">
        <v>44180</v>
      </c>
      <c r="C364" s="47" t="s">
        <v>1014</v>
      </c>
      <c r="D364" s="92" t="s">
        <v>1971</v>
      </c>
      <c r="E364" s="29" t="s">
        <v>1559</v>
      </c>
      <c r="F364" s="92" t="s">
        <v>1560</v>
      </c>
      <c r="G364" s="2">
        <v>77</v>
      </c>
      <c r="H364" s="9">
        <v>-0.60414357470767743</v>
      </c>
      <c r="I364" s="94">
        <f t="shared" si="0"/>
        <v>99.395856425292322</v>
      </c>
    </row>
    <row r="365" spans="1:9" ht="15.75" customHeight="1" x14ac:dyDescent="0.25">
      <c r="A365" s="93">
        <v>44181000101</v>
      </c>
      <c r="B365" s="2">
        <v>44181</v>
      </c>
      <c r="C365" s="47" t="s">
        <v>1015</v>
      </c>
      <c r="D365" s="92" t="s">
        <v>1972</v>
      </c>
      <c r="E365" s="29" t="s">
        <v>1559</v>
      </c>
      <c r="F365" s="92" t="s">
        <v>1560</v>
      </c>
      <c r="G365" s="2">
        <v>83</v>
      </c>
      <c r="H365" s="9">
        <v>0.57972304180277434</v>
      </c>
      <c r="I365" s="94">
        <f t="shared" si="0"/>
        <v>100.57972304180278</v>
      </c>
    </row>
    <row r="366" spans="1:9" ht="15.75" customHeight="1" x14ac:dyDescent="0.25">
      <c r="A366" s="93">
        <v>44182000201</v>
      </c>
      <c r="B366" s="2">
        <v>44182</v>
      </c>
      <c r="C366" s="47" t="s">
        <v>1016</v>
      </c>
      <c r="D366" s="92" t="s">
        <v>1973</v>
      </c>
      <c r="E366" s="29" t="s">
        <v>1559</v>
      </c>
      <c r="F366" s="92" t="s">
        <v>1560</v>
      </c>
      <c r="G366" s="2">
        <v>206</v>
      </c>
      <c r="H366" s="9">
        <v>0.41095828433492299</v>
      </c>
      <c r="I366" s="94">
        <f t="shared" si="0"/>
        <v>100.41095828433492</v>
      </c>
    </row>
    <row r="367" spans="1:9" ht="15.75" customHeight="1" x14ac:dyDescent="0.25">
      <c r="A367" s="93">
        <v>44183000101</v>
      </c>
      <c r="B367" s="2">
        <v>44183</v>
      </c>
      <c r="C367" s="47" t="s">
        <v>1018</v>
      </c>
      <c r="D367" s="92" t="s">
        <v>1974</v>
      </c>
      <c r="E367" s="29" t="s">
        <v>1559</v>
      </c>
      <c r="F367" s="92" t="s">
        <v>1560</v>
      </c>
      <c r="G367" s="2">
        <v>68</v>
      </c>
      <c r="H367" s="9">
        <v>-1.0976911125056874</v>
      </c>
      <c r="I367" s="94">
        <f t="shared" si="0"/>
        <v>98.902308887494314</v>
      </c>
    </row>
    <row r="368" spans="1:9" ht="15.75" customHeight="1" x14ac:dyDescent="0.25">
      <c r="A368" s="93">
        <v>44184000101</v>
      </c>
      <c r="B368" s="2">
        <v>44184</v>
      </c>
      <c r="C368" s="47" t="s">
        <v>1019</v>
      </c>
      <c r="D368" s="92" t="s">
        <v>1975</v>
      </c>
      <c r="E368" s="29" t="s">
        <v>1559</v>
      </c>
      <c r="F368" s="92" t="s">
        <v>1560</v>
      </c>
      <c r="G368" s="2">
        <v>50</v>
      </c>
      <c r="H368" s="9">
        <v>-0.28249291277844252</v>
      </c>
      <c r="I368" s="94">
        <f t="shared" si="0"/>
        <v>99.717507087221563</v>
      </c>
    </row>
    <row r="369" spans="1:9" ht="15.75" customHeight="1" x14ac:dyDescent="0.25">
      <c r="A369" s="93">
        <v>44185000101</v>
      </c>
      <c r="B369" s="2">
        <v>44185</v>
      </c>
      <c r="C369" s="47" t="s">
        <v>1020</v>
      </c>
      <c r="D369" s="92" t="s">
        <v>1976</v>
      </c>
      <c r="E369" s="29" t="s">
        <v>1559</v>
      </c>
      <c r="F369" s="92" t="s">
        <v>1560</v>
      </c>
      <c r="G369" s="2">
        <v>108</v>
      </c>
      <c r="H369" s="9">
        <v>-0.11241151057449783</v>
      </c>
      <c r="I369" s="94">
        <f t="shared" si="0"/>
        <v>99.887588489425497</v>
      </c>
    </row>
    <row r="370" spans="1:9" ht="15.75" customHeight="1" x14ac:dyDescent="0.25">
      <c r="A370" s="93">
        <v>44187000101</v>
      </c>
      <c r="B370" s="2">
        <v>44187</v>
      </c>
      <c r="C370" s="47" t="s">
        <v>1021</v>
      </c>
      <c r="D370" s="92" t="s">
        <v>1977</v>
      </c>
      <c r="E370" s="29" t="s">
        <v>1559</v>
      </c>
      <c r="F370" s="92" t="s">
        <v>1560</v>
      </c>
      <c r="G370" s="2">
        <v>236</v>
      </c>
      <c r="H370" s="9">
        <v>-6.8890667042778728E-2</v>
      </c>
      <c r="I370" s="94">
        <f t="shared" si="0"/>
        <v>99.93110933295722</v>
      </c>
    </row>
    <row r="371" spans="1:9" ht="15.75" customHeight="1" x14ac:dyDescent="0.25">
      <c r="A371" s="93">
        <v>44189000101</v>
      </c>
      <c r="B371" s="2">
        <v>44189</v>
      </c>
      <c r="C371" s="47" t="s">
        <v>1022</v>
      </c>
      <c r="D371" s="92" t="s">
        <v>1978</v>
      </c>
      <c r="E371" s="29" t="s">
        <v>1559</v>
      </c>
      <c r="F371" s="92" t="s">
        <v>1560</v>
      </c>
      <c r="G371" s="2">
        <v>43</v>
      </c>
      <c r="H371" s="9">
        <v>-0.4488521592007374</v>
      </c>
      <c r="I371" s="94">
        <f t="shared" si="0"/>
        <v>99.55114784079926</v>
      </c>
    </row>
    <row r="372" spans="1:9" ht="15.75" customHeight="1" x14ac:dyDescent="0.25">
      <c r="A372" s="93">
        <v>44190000101</v>
      </c>
      <c r="B372" s="2">
        <v>44190</v>
      </c>
      <c r="C372" s="47" t="s">
        <v>1023</v>
      </c>
      <c r="D372" s="92" t="s">
        <v>1979</v>
      </c>
      <c r="E372" s="29" t="s">
        <v>1559</v>
      </c>
      <c r="F372" s="92" t="s">
        <v>1560</v>
      </c>
      <c r="G372" s="2">
        <v>63</v>
      </c>
      <c r="H372" s="9">
        <v>-0.31788583374098073</v>
      </c>
      <c r="I372" s="94">
        <f t="shared" si="0"/>
        <v>99.682114166259012</v>
      </c>
    </row>
    <row r="373" spans="1:9" ht="15.75" customHeight="1" x14ac:dyDescent="0.25">
      <c r="A373" s="93">
        <v>44191000201</v>
      </c>
      <c r="B373" s="2">
        <v>44191</v>
      </c>
      <c r="C373" s="47" t="s">
        <v>1025</v>
      </c>
      <c r="D373" s="92" t="s">
        <v>1980</v>
      </c>
      <c r="E373" s="29" t="s">
        <v>1559</v>
      </c>
      <c r="F373" s="92" t="s">
        <v>1560</v>
      </c>
      <c r="G373" s="2">
        <v>539</v>
      </c>
      <c r="H373" s="9">
        <v>0.5619551408127359</v>
      </c>
      <c r="I373" s="94">
        <f t="shared" si="0"/>
        <v>100.56195514081274</v>
      </c>
    </row>
    <row r="374" spans="1:9" ht="15.75" customHeight="1" x14ac:dyDescent="0.25">
      <c r="A374" s="93">
        <v>44192000101</v>
      </c>
      <c r="B374" s="2">
        <v>44192</v>
      </c>
      <c r="C374" s="47" t="s">
        <v>1026</v>
      </c>
      <c r="D374" s="92" t="s">
        <v>1981</v>
      </c>
      <c r="E374" s="29" t="s">
        <v>1559</v>
      </c>
      <c r="F374" s="92" t="s">
        <v>1560</v>
      </c>
      <c r="G374" s="2">
        <v>451</v>
      </c>
      <c r="H374" s="9">
        <v>0.86249744641711423</v>
      </c>
      <c r="I374" s="94">
        <f t="shared" si="0"/>
        <v>100.86249744641711</v>
      </c>
    </row>
    <row r="375" spans="1:9" ht="15.75" customHeight="1" x14ac:dyDescent="0.25">
      <c r="A375" s="93">
        <v>44193000101</v>
      </c>
      <c r="B375" s="2">
        <v>44193</v>
      </c>
      <c r="C375" s="47" t="s">
        <v>1027</v>
      </c>
      <c r="D375" s="92" t="s">
        <v>1982</v>
      </c>
      <c r="E375" s="29" t="s">
        <v>1559</v>
      </c>
      <c r="F375" s="92" t="s">
        <v>1560</v>
      </c>
      <c r="G375" s="2">
        <v>117</v>
      </c>
      <c r="H375" s="9">
        <v>-0.73614201726261586</v>
      </c>
      <c r="I375" s="94">
        <f t="shared" si="0"/>
        <v>99.263857982737377</v>
      </c>
    </row>
    <row r="376" spans="1:9" ht="15.75" customHeight="1" x14ac:dyDescent="0.25">
      <c r="A376" s="93">
        <v>44194000101</v>
      </c>
      <c r="B376" s="2">
        <v>44194</v>
      </c>
      <c r="C376" s="47" t="s">
        <v>1028</v>
      </c>
      <c r="D376" s="92" t="s">
        <v>1983</v>
      </c>
      <c r="E376" s="29" t="s">
        <v>1559</v>
      </c>
      <c r="F376" s="92" t="s">
        <v>1560</v>
      </c>
      <c r="G376" s="2">
        <v>139</v>
      </c>
      <c r="H376" s="9">
        <v>-0.36515682765271168</v>
      </c>
      <c r="I376" s="94">
        <f t="shared" si="0"/>
        <v>99.634843172347288</v>
      </c>
    </row>
    <row r="377" spans="1:9" ht="15.75" customHeight="1" x14ac:dyDescent="0.25">
      <c r="A377" s="93">
        <v>44195000101</v>
      </c>
      <c r="B377" s="2">
        <v>44195</v>
      </c>
      <c r="C377" s="47" t="s">
        <v>1029</v>
      </c>
      <c r="D377" s="92" t="s">
        <v>1984</v>
      </c>
      <c r="E377" s="29" t="s">
        <v>1559</v>
      </c>
      <c r="F377" s="92" t="s">
        <v>1560</v>
      </c>
      <c r="G377" s="2">
        <v>75</v>
      </c>
      <c r="H377" s="9">
        <v>-0.48383398087947521</v>
      </c>
      <c r="I377" s="94">
        <f t="shared" si="0"/>
        <v>99.516166019120519</v>
      </c>
    </row>
    <row r="378" spans="1:9" ht="15.75" customHeight="1" x14ac:dyDescent="0.25">
      <c r="A378" s="93">
        <v>44196000101</v>
      </c>
      <c r="B378" s="2">
        <v>44196</v>
      </c>
      <c r="C378" s="47" t="s">
        <v>1031</v>
      </c>
      <c r="D378" s="92" t="s">
        <v>1985</v>
      </c>
      <c r="E378" s="29" t="s">
        <v>1559</v>
      </c>
      <c r="F378" s="92" t="s">
        <v>1560</v>
      </c>
      <c r="G378" s="2">
        <v>134</v>
      </c>
      <c r="H378" s="9">
        <v>-0.75610925253777617</v>
      </c>
      <c r="I378" s="94">
        <f t="shared" si="0"/>
        <v>99.243890747462217</v>
      </c>
    </row>
    <row r="379" spans="1:9" ht="15.75" customHeight="1" x14ac:dyDescent="0.25">
      <c r="A379" s="93">
        <v>44197000101</v>
      </c>
      <c r="B379" s="2">
        <v>44197</v>
      </c>
      <c r="C379" s="47" t="s">
        <v>1032</v>
      </c>
      <c r="D379" s="92" t="s">
        <v>1986</v>
      </c>
      <c r="E379" s="29" t="s">
        <v>1559</v>
      </c>
      <c r="F379" s="92" t="s">
        <v>1560</v>
      </c>
      <c r="G379" s="2">
        <v>62</v>
      </c>
      <c r="H379" s="9">
        <v>-0.8166077326375103</v>
      </c>
      <c r="I379" s="94">
        <f t="shared" si="0"/>
        <v>99.183392267362493</v>
      </c>
    </row>
    <row r="380" spans="1:9" ht="15.75" customHeight="1" x14ac:dyDescent="0.25">
      <c r="A380" s="93">
        <v>44198000101</v>
      </c>
      <c r="B380" s="2">
        <v>44198</v>
      </c>
      <c r="C380" s="47" t="s">
        <v>1033</v>
      </c>
      <c r="D380" s="92" t="s">
        <v>1987</v>
      </c>
      <c r="E380" s="29" t="s">
        <v>1559</v>
      </c>
      <c r="F380" s="92" t="s">
        <v>1560</v>
      </c>
      <c r="G380" s="2">
        <v>210</v>
      </c>
      <c r="H380" s="9">
        <v>-0.16950512174974233</v>
      </c>
      <c r="I380" s="94">
        <f t="shared" si="0"/>
        <v>99.830494878250263</v>
      </c>
    </row>
    <row r="381" spans="1:9" ht="15.75" customHeight="1" x14ac:dyDescent="0.25">
      <c r="A381" s="93">
        <v>44199000101</v>
      </c>
      <c r="B381" s="2">
        <v>44199</v>
      </c>
      <c r="C381" s="47" t="s">
        <v>1034</v>
      </c>
      <c r="D381" s="92" t="s">
        <v>1988</v>
      </c>
      <c r="E381" s="29" t="s">
        <v>1559</v>
      </c>
      <c r="F381" s="92" t="s">
        <v>1560</v>
      </c>
      <c r="G381" s="2">
        <v>49</v>
      </c>
      <c r="H381" s="9">
        <v>-0.29156952426099236</v>
      </c>
      <c r="I381" s="94">
        <f t="shared" si="0"/>
        <v>99.708430475739007</v>
      </c>
    </row>
    <row r="382" spans="1:9" ht="15.75" customHeight="1" x14ac:dyDescent="0.25">
      <c r="A382" s="93">
        <v>44200000101</v>
      </c>
      <c r="B382" s="2">
        <v>44200</v>
      </c>
      <c r="C382" s="47" t="s">
        <v>1035</v>
      </c>
      <c r="D382" s="92" t="s">
        <v>1989</v>
      </c>
      <c r="E382" s="29" t="s">
        <v>1559</v>
      </c>
      <c r="F382" s="92" t="s">
        <v>1560</v>
      </c>
      <c r="G382" s="2">
        <v>39</v>
      </c>
      <c r="H382" s="9">
        <v>-0.42123157309790432</v>
      </c>
      <c r="I382" s="94">
        <f t="shared" si="0"/>
        <v>99.578768426902101</v>
      </c>
    </row>
    <row r="383" spans="1:9" ht="15.75" customHeight="1" x14ac:dyDescent="0.25">
      <c r="A383" s="93">
        <v>44201000101</v>
      </c>
      <c r="B383" s="2">
        <v>44201</v>
      </c>
      <c r="C383" s="47" t="s">
        <v>1036</v>
      </c>
      <c r="D383" s="92" t="s">
        <v>1990</v>
      </c>
      <c r="E383" s="29" t="s">
        <v>1559</v>
      </c>
      <c r="F383" s="92" t="s">
        <v>1560</v>
      </c>
      <c r="G383" s="2">
        <v>635</v>
      </c>
      <c r="H383" s="9">
        <v>0.42883373412921266</v>
      </c>
      <c r="I383" s="94">
        <f t="shared" si="0"/>
        <v>100.42883373412921</v>
      </c>
    </row>
    <row r="384" spans="1:9" ht="15.75" customHeight="1" x14ac:dyDescent="0.25">
      <c r="A384" s="93">
        <v>44203000101</v>
      </c>
      <c r="B384" s="2">
        <v>44203</v>
      </c>
      <c r="C384" s="47" t="s">
        <v>1037</v>
      </c>
      <c r="D384" s="92" t="s">
        <v>1991</v>
      </c>
      <c r="E384" s="29" t="s">
        <v>1559</v>
      </c>
      <c r="F384" s="92" t="s">
        <v>1560</v>
      </c>
      <c r="G384" s="2">
        <v>11</v>
      </c>
      <c r="H384" s="9">
        <v>-0.88278001682040186</v>
      </c>
      <c r="I384" s="94">
        <f t="shared" si="0"/>
        <v>99.117219983179595</v>
      </c>
    </row>
    <row r="385" spans="1:9" ht="15.75" customHeight="1" x14ac:dyDescent="0.25">
      <c r="A385" s="93">
        <v>44204000101</v>
      </c>
      <c r="B385" s="2">
        <v>44204</v>
      </c>
      <c r="C385" s="47" t="s">
        <v>1038</v>
      </c>
      <c r="D385" s="92" t="s">
        <v>1992</v>
      </c>
      <c r="E385" s="29" t="s">
        <v>1559</v>
      </c>
      <c r="F385" s="92" t="s">
        <v>1560</v>
      </c>
      <c r="G385" s="2">
        <v>24</v>
      </c>
      <c r="H385" s="9">
        <v>-0.82875036985081452</v>
      </c>
      <c r="I385" s="94">
        <f t="shared" si="0"/>
        <v>99.171249630149191</v>
      </c>
    </row>
    <row r="386" spans="1:9" ht="15.75" customHeight="1" x14ac:dyDescent="0.25">
      <c r="A386" s="93">
        <v>44205000201</v>
      </c>
      <c r="B386" s="2">
        <v>44205</v>
      </c>
      <c r="C386" s="47" t="s">
        <v>1039</v>
      </c>
      <c r="D386" s="92" t="s">
        <v>1993</v>
      </c>
      <c r="E386" s="29" t="s">
        <v>1559</v>
      </c>
      <c r="F386" s="92" t="s">
        <v>1560</v>
      </c>
      <c r="G386" s="2">
        <v>721</v>
      </c>
      <c r="H386" s="9">
        <v>0.49367009088855851</v>
      </c>
      <c r="I386" s="94">
        <f t="shared" si="0"/>
        <v>100.49367009088856</v>
      </c>
    </row>
    <row r="387" spans="1:9" ht="15.75" customHeight="1" x14ac:dyDescent="0.25">
      <c r="A387" s="93">
        <v>44206001401</v>
      </c>
      <c r="B387" s="2">
        <v>44206</v>
      </c>
      <c r="C387" s="47" t="s">
        <v>1041</v>
      </c>
      <c r="D387" s="92" t="s">
        <v>1994</v>
      </c>
      <c r="E387" s="29" t="s">
        <v>1559</v>
      </c>
      <c r="F387" s="92" t="s">
        <v>1560</v>
      </c>
      <c r="G387" s="2">
        <v>98</v>
      </c>
      <c r="H387" s="9">
        <v>-0.10542672694161473</v>
      </c>
      <c r="I387" s="94">
        <f t="shared" si="0"/>
        <v>99.894573273058384</v>
      </c>
    </row>
    <row r="388" spans="1:9" ht="15.75" customHeight="1" x14ac:dyDescent="0.25">
      <c r="A388" s="93">
        <v>44207000101</v>
      </c>
      <c r="B388" s="2">
        <v>44207</v>
      </c>
      <c r="C388" s="47" t="s">
        <v>1048</v>
      </c>
      <c r="D388" s="92" t="s">
        <v>1995</v>
      </c>
      <c r="E388" s="29" t="s">
        <v>1559</v>
      </c>
      <c r="F388" s="92" t="s">
        <v>1560</v>
      </c>
      <c r="G388" s="2">
        <v>132</v>
      </c>
      <c r="H388" s="9">
        <v>0.77478460048411013</v>
      </c>
      <c r="I388" s="94">
        <f t="shared" si="0"/>
        <v>100.77478460048411</v>
      </c>
    </row>
    <row r="389" spans="1:9" ht="15.75" customHeight="1" x14ac:dyDescent="0.25">
      <c r="A389" s="93">
        <v>44208000101</v>
      </c>
      <c r="B389" s="2">
        <v>44208</v>
      </c>
      <c r="C389" s="47" t="s">
        <v>1049</v>
      </c>
      <c r="D389" s="92" t="s">
        <v>1996</v>
      </c>
      <c r="E389" s="29" t="s">
        <v>1559</v>
      </c>
      <c r="F389" s="92" t="s">
        <v>1560</v>
      </c>
      <c r="G389" s="2">
        <v>30</v>
      </c>
      <c r="H389" s="9">
        <v>-0.61656487128812598</v>
      </c>
      <c r="I389" s="94">
        <f t="shared" si="0"/>
        <v>99.383435128711881</v>
      </c>
    </row>
    <row r="390" spans="1:9" ht="15.75" customHeight="1" x14ac:dyDescent="0.25">
      <c r="A390" s="93">
        <v>44209000101</v>
      </c>
      <c r="B390" s="2">
        <v>44209</v>
      </c>
      <c r="C390" s="47" t="s">
        <v>1050</v>
      </c>
      <c r="D390" s="92" t="s">
        <v>1997</v>
      </c>
      <c r="E390" s="29" t="s">
        <v>1559</v>
      </c>
      <c r="F390" s="92" t="s">
        <v>1560</v>
      </c>
      <c r="G390" s="2">
        <v>1050</v>
      </c>
      <c r="H390" s="9">
        <v>1.5786110288539719</v>
      </c>
      <c r="I390" s="94">
        <f t="shared" si="0"/>
        <v>101.57861102885397</v>
      </c>
    </row>
    <row r="391" spans="1:9" ht="15.75" customHeight="1" x14ac:dyDescent="0.25">
      <c r="A391" s="93">
        <v>44210000201</v>
      </c>
      <c r="B391" s="2">
        <v>44210</v>
      </c>
      <c r="C391" s="47" t="s">
        <v>1052</v>
      </c>
      <c r="D391" s="92" t="s">
        <v>1998</v>
      </c>
      <c r="E391" s="29" t="s">
        <v>1559</v>
      </c>
      <c r="F391" s="92" t="s">
        <v>1560</v>
      </c>
      <c r="G391" s="2">
        <v>1124</v>
      </c>
      <c r="H391" s="9">
        <v>1.4570639156587859</v>
      </c>
      <c r="I391" s="94">
        <f t="shared" si="0"/>
        <v>101.45706391565878</v>
      </c>
    </row>
    <row r="392" spans="1:9" ht="15.75" customHeight="1" x14ac:dyDescent="0.25">
      <c r="A392" s="93">
        <v>44211000101</v>
      </c>
      <c r="B392" s="2">
        <v>44211</v>
      </c>
      <c r="C392" s="47" t="s">
        <v>1579</v>
      </c>
      <c r="D392" s="92" t="s">
        <v>1999</v>
      </c>
      <c r="E392" s="29" t="s">
        <v>1559</v>
      </c>
      <c r="F392" s="92" t="s">
        <v>1560</v>
      </c>
      <c r="G392" s="2">
        <v>41</v>
      </c>
      <c r="H392" s="9">
        <v>-0.64266676457821059</v>
      </c>
      <c r="I392" s="94">
        <f t="shared" si="0"/>
        <v>99.357333235421791</v>
      </c>
    </row>
    <row r="393" spans="1:9" ht="15.75" customHeight="1" x14ac:dyDescent="0.25">
      <c r="A393" s="93">
        <v>44212000101</v>
      </c>
      <c r="B393" s="2">
        <v>44212</v>
      </c>
      <c r="C393" s="47" t="s">
        <v>1054</v>
      </c>
      <c r="D393" s="92" t="s">
        <v>2000</v>
      </c>
      <c r="E393" s="29" t="s">
        <v>1559</v>
      </c>
      <c r="F393" s="92" t="s">
        <v>1560</v>
      </c>
      <c r="G393" s="2">
        <v>39</v>
      </c>
      <c r="H393" s="9">
        <v>-0.50372034051841352</v>
      </c>
      <c r="I393" s="94">
        <f t="shared" si="0"/>
        <v>99.496279659481587</v>
      </c>
    </row>
    <row r="394" spans="1:9" ht="15.75" customHeight="1" x14ac:dyDescent="0.25">
      <c r="A394" s="93">
        <v>44213000101</v>
      </c>
      <c r="B394" s="2">
        <v>44213</v>
      </c>
      <c r="C394" s="47" t="s">
        <v>1055</v>
      </c>
      <c r="D394" s="92" t="s">
        <v>2001</v>
      </c>
      <c r="E394" s="29" t="s">
        <v>1559</v>
      </c>
      <c r="F394" s="92" t="s">
        <v>1560</v>
      </c>
      <c r="G394" s="2">
        <v>83</v>
      </c>
      <c r="H394" s="9">
        <v>0.5489210187183885</v>
      </c>
      <c r="I394" s="94">
        <f t="shared" si="0"/>
        <v>100.54892101871839</v>
      </c>
    </row>
    <row r="395" spans="1:9" ht="15.75" customHeight="1" x14ac:dyDescent="0.25">
      <c r="A395" s="93">
        <v>44215000101</v>
      </c>
      <c r="B395" s="2">
        <v>44215</v>
      </c>
      <c r="C395" s="47" t="s">
        <v>1056</v>
      </c>
      <c r="D395" s="92" t="s">
        <v>2002</v>
      </c>
      <c r="E395" s="29" t="s">
        <v>1559</v>
      </c>
      <c r="F395" s="92" t="s">
        <v>1560</v>
      </c>
      <c r="G395" s="2">
        <v>143</v>
      </c>
      <c r="H395" s="9">
        <v>-0.7943870726698482</v>
      </c>
      <c r="I395" s="94">
        <f t="shared" si="0"/>
        <v>99.205612927330151</v>
      </c>
    </row>
    <row r="396" spans="1:9" ht="15.75" customHeight="1" x14ac:dyDescent="0.25">
      <c r="A396" s="93">
        <v>44216000801</v>
      </c>
      <c r="B396" s="2">
        <v>44216</v>
      </c>
      <c r="C396" s="47" t="s">
        <v>1058</v>
      </c>
      <c r="D396" s="92" t="s">
        <v>2003</v>
      </c>
      <c r="E396" s="29" t="s">
        <v>1559</v>
      </c>
      <c r="F396" s="92" t="s">
        <v>1560</v>
      </c>
      <c r="G396" s="2">
        <v>33752</v>
      </c>
      <c r="H396" s="9">
        <v>4.7039021370083276</v>
      </c>
      <c r="I396" s="94">
        <f t="shared" si="0"/>
        <v>104.70390213700833</v>
      </c>
    </row>
    <row r="397" spans="1:9" ht="15.75" customHeight="1" x14ac:dyDescent="0.25">
      <c r="A397" s="93">
        <v>44217000201</v>
      </c>
      <c r="B397" s="2">
        <v>44217</v>
      </c>
      <c r="C397" s="47" t="s">
        <v>1070</v>
      </c>
      <c r="D397" s="92" t="s">
        <v>2004</v>
      </c>
      <c r="E397" s="29" t="s">
        <v>1559</v>
      </c>
      <c r="F397" s="92" t="s">
        <v>1560</v>
      </c>
      <c r="G397" s="2">
        <v>23</v>
      </c>
      <c r="H397" s="9">
        <v>-0.98451908426088919</v>
      </c>
      <c r="I397" s="94">
        <f t="shared" si="0"/>
        <v>99.015480915739104</v>
      </c>
    </row>
    <row r="398" spans="1:9" ht="15.75" customHeight="1" x14ac:dyDescent="0.25">
      <c r="A398" s="93">
        <v>44218000101</v>
      </c>
      <c r="B398" s="2">
        <v>44218</v>
      </c>
      <c r="C398" s="47" t="s">
        <v>1071</v>
      </c>
      <c r="D398" s="92" t="s">
        <v>2005</v>
      </c>
      <c r="E398" s="29" t="s">
        <v>1559</v>
      </c>
      <c r="F398" s="92" t="s">
        <v>1560</v>
      </c>
      <c r="G398" s="2">
        <v>25</v>
      </c>
      <c r="H398" s="9">
        <v>-1.2556705018488237</v>
      </c>
      <c r="I398" s="94">
        <f t="shared" si="0"/>
        <v>98.744329498151174</v>
      </c>
    </row>
    <row r="399" spans="1:9" ht="15.75" customHeight="1" x14ac:dyDescent="0.25">
      <c r="A399" s="93">
        <v>44219000101</v>
      </c>
      <c r="B399" s="2">
        <v>44219</v>
      </c>
      <c r="C399" s="47" t="s">
        <v>1072</v>
      </c>
      <c r="D399" s="92" t="s">
        <v>2006</v>
      </c>
      <c r="E399" s="29" t="s">
        <v>1559</v>
      </c>
      <c r="F399" s="92" t="s">
        <v>1560</v>
      </c>
      <c r="G399" s="2">
        <v>202</v>
      </c>
      <c r="H399" s="9">
        <v>0.41688197216065781</v>
      </c>
      <c r="I399" s="94">
        <f t="shared" si="0"/>
        <v>100.41688197216065</v>
      </c>
    </row>
    <row r="400" spans="1:9" ht="15.75" customHeight="1" x14ac:dyDescent="0.25">
      <c r="A400" s="93">
        <v>44220000101</v>
      </c>
      <c r="B400" s="2">
        <v>44220</v>
      </c>
      <c r="C400" s="47" t="s">
        <v>1580</v>
      </c>
      <c r="D400" s="92" t="s">
        <v>2007</v>
      </c>
      <c r="E400" s="29" t="s">
        <v>1559</v>
      </c>
      <c r="F400" s="92" t="s">
        <v>1560</v>
      </c>
      <c r="G400" s="2">
        <v>157</v>
      </c>
      <c r="H400" s="9">
        <v>-8.6857442039115371E-2</v>
      </c>
      <c r="I400" s="94">
        <f t="shared" si="0"/>
        <v>99.913142557960882</v>
      </c>
    </row>
    <row r="401" spans="1:9" ht="15.75" customHeight="1" x14ac:dyDescent="0.25">
      <c r="A401" s="93">
        <v>44221000101</v>
      </c>
      <c r="B401" s="2">
        <v>44221</v>
      </c>
      <c r="C401" s="47" t="s">
        <v>1074</v>
      </c>
      <c r="D401" s="92" t="s">
        <v>2008</v>
      </c>
      <c r="E401" s="29" t="s">
        <v>1559</v>
      </c>
      <c r="F401" s="92" t="s">
        <v>1560</v>
      </c>
      <c r="G401" s="2">
        <v>439</v>
      </c>
      <c r="H401" s="9">
        <v>0.43991348852768242</v>
      </c>
      <c r="I401" s="94">
        <f t="shared" si="0"/>
        <v>100.43991348852768</v>
      </c>
    </row>
    <row r="402" spans="1:9" ht="15.75" customHeight="1" x14ac:dyDescent="0.25">
      <c r="A402" s="93">
        <v>44222000201</v>
      </c>
      <c r="B402" s="2">
        <v>44222</v>
      </c>
      <c r="C402" s="47" t="s">
        <v>1076</v>
      </c>
      <c r="D402" s="92" t="s">
        <v>2009</v>
      </c>
      <c r="E402" s="29" t="s">
        <v>1559</v>
      </c>
      <c r="F402" s="92" t="s">
        <v>1560</v>
      </c>
      <c r="G402" s="2">
        <v>74</v>
      </c>
      <c r="H402" s="9">
        <v>-0.69844170883734003</v>
      </c>
      <c r="I402" s="94">
        <f t="shared" si="0"/>
        <v>99.301558291162664</v>
      </c>
    </row>
    <row r="403" spans="1:9" ht="15.75" customHeight="1" x14ac:dyDescent="0.25">
      <c r="A403" s="93">
        <v>44223000101</v>
      </c>
      <c r="B403" s="2">
        <v>44223</v>
      </c>
      <c r="C403" s="47" t="s">
        <v>1077</v>
      </c>
      <c r="D403" s="92" t="s">
        <v>2010</v>
      </c>
      <c r="E403" s="29" t="s">
        <v>1559</v>
      </c>
      <c r="F403" s="92" t="s">
        <v>1560</v>
      </c>
      <c r="G403" s="2">
        <v>94</v>
      </c>
      <c r="H403" s="9">
        <v>-0.65335851236602027</v>
      </c>
      <c r="I403" s="94">
        <f t="shared" si="0"/>
        <v>99.346641487633974</v>
      </c>
    </row>
    <row r="404" spans="1:9" ht="15.75" customHeight="1" x14ac:dyDescent="0.25">
      <c r="A404" s="93">
        <v>44224000101</v>
      </c>
      <c r="B404" s="2">
        <v>44224</v>
      </c>
      <c r="C404" s="47" t="s">
        <v>1078</v>
      </c>
      <c r="D404" s="92" t="s">
        <v>2011</v>
      </c>
      <c r="E404" s="29" t="s">
        <v>1559</v>
      </c>
      <c r="F404" s="92" t="s">
        <v>1560</v>
      </c>
      <c r="G404" s="2">
        <v>29</v>
      </c>
      <c r="H404" s="9">
        <v>-0.71779716678325756</v>
      </c>
      <c r="I404" s="94">
        <f t="shared" si="0"/>
        <v>99.282202833216743</v>
      </c>
    </row>
    <row r="405" spans="1:9" ht="15.75" customHeight="1" x14ac:dyDescent="0.25">
      <c r="A405" s="93">
        <v>44225000101</v>
      </c>
      <c r="B405" s="2">
        <v>44225</v>
      </c>
      <c r="C405" s="47" t="s">
        <v>1079</v>
      </c>
      <c r="D405" s="92" t="s">
        <v>2012</v>
      </c>
      <c r="E405" s="29" t="s">
        <v>1559</v>
      </c>
      <c r="F405" s="92" t="s">
        <v>1560</v>
      </c>
      <c r="G405" s="2">
        <v>117</v>
      </c>
      <c r="H405" s="9">
        <v>0.11548498044976666</v>
      </c>
      <c r="I405" s="94">
        <f t="shared" si="0"/>
        <v>100.11548498044976</v>
      </c>
    </row>
    <row r="406" spans="1:9" ht="15.75" customHeight="1" x14ac:dyDescent="0.25">
      <c r="A406" s="93">
        <v>44226000101</v>
      </c>
      <c r="B406" s="2">
        <v>44226</v>
      </c>
      <c r="C406" s="47" t="s">
        <v>1080</v>
      </c>
      <c r="D406" s="92" t="s">
        <v>2013</v>
      </c>
      <c r="E406" s="29" t="s">
        <v>1559</v>
      </c>
      <c r="F406" s="92" t="s">
        <v>1560</v>
      </c>
      <c r="G406" s="2">
        <v>143</v>
      </c>
      <c r="H406" s="9">
        <v>0.68394941807216336</v>
      </c>
      <c r="I406" s="94">
        <f t="shared" si="0"/>
        <v>100.68394941807216</v>
      </c>
    </row>
    <row r="407" spans="1:9" ht="15.75" customHeight="1" x14ac:dyDescent="0.25">
      <c r="A407" s="93">
        <v>44227000101</v>
      </c>
      <c r="B407" s="2">
        <v>44227</v>
      </c>
      <c r="C407" s="47" t="s">
        <v>1581</v>
      </c>
      <c r="D407" s="92" t="s">
        <v>2014</v>
      </c>
      <c r="E407" s="29" t="s">
        <v>1559</v>
      </c>
      <c r="F407" s="92" t="s">
        <v>1560</v>
      </c>
      <c r="G407" s="2">
        <v>83</v>
      </c>
      <c r="H407" s="9">
        <v>-0.45135474290649213</v>
      </c>
      <c r="I407" s="94">
        <f t="shared" si="0"/>
        <v>99.548645257093511</v>
      </c>
    </row>
    <row r="408" spans="1:9" ht="15.75" customHeight="1" x14ac:dyDescent="0.25">
      <c r="A408" s="93">
        <v>44228000101</v>
      </c>
      <c r="B408" s="2">
        <v>44228</v>
      </c>
      <c r="C408" s="47" t="s">
        <v>1082</v>
      </c>
      <c r="D408" s="92" t="s">
        <v>2015</v>
      </c>
      <c r="E408" s="29" t="s">
        <v>1559</v>
      </c>
      <c r="F408" s="92" t="s">
        <v>1560</v>
      </c>
      <c r="G408" s="2">
        <v>107</v>
      </c>
      <c r="H408" s="9">
        <v>0.7903083793209128</v>
      </c>
      <c r="I408" s="94">
        <f t="shared" si="0"/>
        <v>100.79030837932092</v>
      </c>
    </row>
    <row r="409" spans="1:9" ht="15.75" customHeight="1" x14ac:dyDescent="0.25">
      <c r="A409" s="93">
        <v>44229000101</v>
      </c>
      <c r="B409" s="2">
        <v>44229</v>
      </c>
      <c r="C409" s="47" t="s">
        <v>1083</v>
      </c>
      <c r="D409" s="92" t="s">
        <v>2016</v>
      </c>
      <c r="E409" s="29" t="s">
        <v>1559</v>
      </c>
      <c r="F409" s="92" t="s">
        <v>1560</v>
      </c>
      <c r="G409" s="2">
        <v>185</v>
      </c>
      <c r="H409" s="9">
        <v>-0.2035842017598487</v>
      </c>
      <c r="I409" s="94">
        <f t="shared" si="0"/>
        <v>99.796415798240147</v>
      </c>
    </row>
    <row r="410" spans="1:9" ht="15.75" customHeight="1" x14ac:dyDescent="0.25">
      <c r="A410" s="93">
        <v>44230000101</v>
      </c>
      <c r="B410" s="2">
        <v>44230</v>
      </c>
      <c r="C410" s="47" t="s">
        <v>1084</v>
      </c>
      <c r="D410" s="92" t="s">
        <v>2017</v>
      </c>
      <c r="E410" s="29" t="s">
        <v>1559</v>
      </c>
      <c r="F410" s="92" t="s">
        <v>1560</v>
      </c>
      <c r="G410" s="2">
        <v>170</v>
      </c>
      <c r="H410" s="9">
        <v>0.18541843140838229</v>
      </c>
      <c r="I410" s="94">
        <f t="shared" si="0"/>
        <v>100.18541843140838</v>
      </c>
    </row>
    <row r="411" spans="1:9" ht="15.75" customHeight="1" x14ac:dyDescent="0.25">
      <c r="A411" s="93">
        <v>44231000101</v>
      </c>
      <c r="B411" s="2">
        <v>44231</v>
      </c>
      <c r="C411" s="47" t="s">
        <v>1085</v>
      </c>
      <c r="D411" s="92" t="s">
        <v>2018</v>
      </c>
      <c r="E411" s="29" t="s">
        <v>1559</v>
      </c>
      <c r="F411" s="92" t="s">
        <v>1560</v>
      </c>
      <c r="G411" s="2">
        <v>43</v>
      </c>
      <c r="H411" s="9">
        <v>-0.81062780822775249</v>
      </c>
      <c r="I411" s="94">
        <f t="shared" si="0"/>
        <v>99.18937219177225</v>
      </c>
    </row>
    <row r="412" spans="1:9" ht="15.75" customHeight="1" x14ac:dyDescent="0.25">
      <c r="A412" s="93">
        <v>44232000101</v>
      </c>
      <c r="B412" s="2">
        <v>44232</v>
      </c>
      <c r="C412" s="47" t="s">
        <v>1086</v>
      </c>
      <c r="D412" s="92" t="s">
        <v>2019</v>
      </c>
      <c r="E412" s="29" t="s">
        <v>1559</v>
      </c>
      <c r="F412" s="92" t="s">
        <v>1560</v>
      </c>
      <c r="G412" s="2">
        <v>447</v>
      </c>
      <c r="H412" s="9">
        <v>1.1468350252091484</v>
      </c>
      <c r="I412" s="94">
        <f t="shared" si="0"/>
        <v>101.14683502520914</v>
      </c>
    </row>
    <row r="413" spans="1:9" ht="15.75" customHeight="1" x14ac:dyDescent="0.25">
      <c r="A413" s="93">
        <v>44234000201</v>
      </c>
      <c r="B413" s="2">
        <v>44234</v>
      </c>
      <c r="C413" s="47" t="s">
        <v>1088</v>
      </c>
      <c r="D413" s="92" t="s">
        <v>2020</v>
      </c>
      <c r="E413" s="29" t="s">
        <v>1559</v>
      </c>
      <c r="F413" s="92" t="s">
        <v>1560</v>
      </c>
      <c r="G413" s="2">
        <v>38</v>
      </c>
      <c r="H413" s="9">
        <v>-0.49411113948668006</v>
      </c>
      <c r="I413" s="94">
        <f t="shared" si="0"/>
        <v>99.505888860513323</v>
      </c>
    </row>
    <row r="414" spans="1:9" ht="15.75" customHeight="1" x14ac:dyDescent="0.25">
      <c r="A414" s="93">
        <v>44235000101</v>
      </c>
      <c r="B414" s="2">
        <v>44235</v>
      </c>
      <c r="C414" s="47" t="s">
        <v>1089</v>
      </c>
      <c r="D414" s="92" t="s">
        <v>2021</v>
      </c>
      <c r="E414" s="29" t="s">
        <v>1559</v>
      </c>
      <c r="F414" s="92" t="s">
        <v>1560</v>
      </c>
      <c r="G414" s="2">
        <v>104</v>
      </c>
      <c r="H414" s="9">
        <v>-0.37772666220916279</v>
      </c>
      <c r="I414" s="94">
        <f t="shared" si="0"/>
        <v>99.622273337790844</v>
      </c>
    </row>
    <row r="415" spans="1:9" ht="15.75" customHeight="1" x14ac:dyDescent="0.25">
      <c r="A415" s="93">
        <v>44236000101</v>
      </c>
      <c r="B415" s="2">
        <v>44236</v>
      </c>
      <c r="C415" s="47" t="s">
        <v>1090</v>
      </c>
      <c r="D415" s="92" t="s">
        <v>2022</v>
      </c>
      <c r="E415" s="29" t="s">
        <v>1559</v>
      </c>
      <c r="F415" s="92" t="s">
        <v>1560</v>
      </c>
      <c r="G415" s="2">
        <v>68</v>
      </c>
      <c r="H415" s="9">
        <v>-1.1353871371451614</v>
      </c>
      <c r="I415" s="94">
        <f t="shared" si="0"/>
        <v>98.864612862854841</v>
      </c>
    </row>
    <row r="416" spans="1:9" ht="15.75" customHeight="1" x14ac:dyDescent="0.25">
      <c r="A416" s="93">
        <v>44237000101</v>
      </c>
      <c r="B416" s="2">
        <v>44237</v>
      </c>
      <c r="C416" s="47" t="s">
        <v>1091</v>
      </c>
      <c r="D416" s="92" t="s">
        <v>2023</v>
      </c>
      <c r="E416" s="29" t="s">
        <v>1559</v>
      </c>
      <c r="F416" s="92" t="s">
        <v>1560</v>
      </c>
      <c r="G416" s="2">
        <v>427</v>
      </c>
      <c r="H416" s="9">
        <v>0.73161614025847133</v>
      </c>
      <c r="I416" s="94">
        <f t="shared" si="0"/>
        <v>100.73161614025847</v>
      </c>
    </row>
    <row r="417" spans="1:9" ht="15.75" customHeight="1" x14ac:dyDescent="0.25">
      <c r="A417" s="93">
        <v>44238000301</v>
      </c>
      <c r="B417" s="2">
        <v>44238</v>
      </c>
      <c r="C417" s="47" t="s">
        <v>1093</v>
      </c>
      <c r="D417" s="92" t="s">
        <v>2024</v>
      </c>
      <c r="E417" s="29" t="s">
        <v>1559</v>
      </c>
      <c r="F417" s="92" t="s">
        <v>1560</v>
      </c>
      <c r="G417" s="2">
        <v>2781</v>
      </c>
      <c r="H417" s="9">
        <v>1.8401570412633894</v>
      </c>
      <c r="I417" s="94">
        <f t="shared" si="0"/>
        <v>101.8401570412634</v>
      </c>
    </row>
    <row r="418" spans="1:9" ht="15.75" customHeight="1" x14ac:dyDescent="0.25">
      <c r="A418" s="93">
        <v>44239000101</v>
      </c>
      <c r="B418" s="2">
        <v>44239</v>
      </c>
      <c r="C418" s="47" t="s">
        <v>1095</v>
      </c>
      <c r="D418" s="92" t="s">
        <v>2025</v>
      </c>
      <c r="E418" s="29" t="s">
        <v>1559</v>
      </c>
      <c r="F418" s="92" t="s">
        <v>1560</v>
      </c>
      <c r="G418" s="2">
        <v>20</v>
      </c>
      <c r="H418" s="9">
        <v>-0.1149300910911981</v>
      </c>
      <c r="I418" s="94">
        <f t="shared" si="0"/>
        <v>99.885069908908804</v>
      </c>
    </row>
    <row r="419" spans="1:9" ht="15.75" customHeight="1" x14ac:dyDescent="0.25">
      <c r="A419" s="93">
        <v>44240000101</v>
      </c>
      <c r="B419" s="2">
        <v>44240</v>
      </c>
      <c r="C419" s="47" t="s">
        <v>1096</v>
      </c>
      <c r="D419" s="92" t="s">
        <v>2026</v>
      </c>
      <c r="E419" s="29" t="s">
        <v>1559</v>
      </c>
      <c r="F419" s="92" t="s">
        <v>1560</v>
      </c>
      <c r="G419" s="2">
        <v>172</v>
      </c>
      <c r="H419" s="9">
        <v>0.61836797464993676</v>
      </c>
      <c r="I419" s="94">
        <f t="shared" si="0"/>
        <v>100.61836797464994</v>
      </c>
    </row>
    <row r="420" spans="1:9" ht="15.75" customHeight="1" x14ac:dyDescent="0.25">
      <c r="A420" s="93">
        <v>44241000101</v>
      </c>
      <c r="B420" s="2">
        <v>44241</v>
      </c>
      <c r="C420" s="47" t="s">
        <v>1097</v>
      </c>
      <c r="D420" s="92" t="s">
        <v>2027</v>
      </c>
      <c r="E420" s="29" t="s">
        <v>1559</v>
      </c>
      <c r="F420" s="92" t="s">
        <v>1560</v>
      </c>
      <c r="G420" s="2">
        <v>595</v>
      </c>
      <c r="H420" s="9">
        <v>0.34294649880042777</v>
      </c>
      <c r="I420" s="94">
        <f t="shared" si="0"/>
        <v>100.34294649880043</v>
      </c>
    </row>
    <row r="421" spans="1:9" ht="15.75" customHeight="1" x14ac:dyDescent="0.25">
      <c r="A421" s="93">
        <v>44243000101</v>
      </c>
      <c r="B421" s="2">
        <v>44243</v>
      </c>
      <c r="C421" s="47" t="s">
        <v>1098</v>
      </c>
      <c r="D421" s="92" t="s">
        <v>2028</v>
      </c>
      <c r="E421" s="29" t="s">
        <v>1559</v>
      </c>
      <c r="F421" s="92" t="s">
        <v>1560</v>
      </c>
      <c r="G421" s="2">
        <v>32</v>
      </c>
      <c r="H421" s="9">
        <v>-0.75152071436117596</v>
      </c>
      <c r="I421" s="94">
        <f t="shared" si="0"/>
        <v>99.248479285638822</v>
      </c>
    </row>
    <row r="422" spans="1:9" ht="15.75" customHeight="1" x14ac:dyDescent="0.25">
      <c r="A422" s="93">
        <v>44244000101</v>
      </c>
      <c r="B422" s="2">
        <v>44244</v>
      </c>
      <c r="C422" s="47" t="s">
        <v>1099</v>
      </c>
      <c r="D422" s="92" t="s">
        <v>2029</v>
      </c>
      <c r="E422" s="29" t="s">
        <v>1559</v>
      </c>
      <c r="F422" s="92" t="s">
        <v>1560</v>
      </c>
      <c r="G422" s="2">
        <v>92</v>
      </c>
      <c r="H422" s="9">
        <v>-0.92121798387008369</v>
      </c>
      <c r="I422" s="94">
        <f t="shared" si="0"/>
        <v>99.078782016129921</v>
      </c>
    </row>
    <row r="423" spans="1:9" ht="15.75" customHeight="1" x14ac:dyDescent="0.25">
      <c r="A423" s="93">
        <v>44245000101</v>
      </c>
      <c r="B423" s="2">
        <v>44245</v>
      </c>
      <c r="C423" s="47" t="s">
        <v>1100</v>
      </c>
      <c r="D423" s="92" t="s">
        <v>2030</v>
      </c>
      <c r="E423" s="29" t="s">
        <v>1559</v>
      </c>
      <c r="F423" s="92" t="s">
        <v>1560</v>
      </c>
      <c r="G423" s="2">
        <v>281</v>
      </c>
      <c r="H423" s="9">
        <v>0.4057247371107503</v>
      </c>
      <c r="I423" s="94">
        <f t="shared" si="0"/>
        <v>100.40572473711075</v>
      </c>
    </row>
    <row r="424" spans="1:9" ht="15.75" customHeight="1" x14ac:dyDescent="0.25">
      <c r="A424" s="93">
        <v>44246000101</v>
      </c>
      <c r="B424" s="2">
        <v>44246</v>
      </c>
      <c r="C424" s="47" t="s">
        <v>1101</v>
      </c>
      <c r="D424" s="92" t="s">
        <v>2031</v>
      </c>
      <c r="E424" s="29" t="s">
        <v>1559</v>
      </c>
      <c r="F424" s="92" t="s">
        <v>1560</v>
      </c>
      <c r="G424" s="2">
        <v>2435</v>
      </c>
      <c r="H424" s="9">
        <v>1.8270651861179028</v>
      </c>
      <c r="I424" s="94">
        <f t="shared" si="0"/>
        <v>101.82706518611791</v>
      </c>
    </row>
    <row r="425" spans="1:9" ht="15.75" customHeight="1" x14ac:dyDescent="0.25">
      <c r="A425" s="93">
        <v>44247000101</v>
      </c>
      <c r="B425" s="2">
        <v>44247</v>
      </c>
      <c r="C425" s="47" t="s">
        <v>1102</v>
      </c>
      <c r="D425" s="92" t="s">
        <v>2032</v>
      </c>
      <c r="E425" s="29" t="s">
        <v>1559</v>
      </c>
      <c r="F425" s="92" t="s">
        <v>1560</v>
      </c>
      <c r="G425" s="2">
        <v>338</v>
      </c>
      <c r="H425" s="9">
        <v>0.21619207314173297</v>
      </c>
      <c r="I425" s="94">
        <f t="shared" si="0"/>
        <v>100.21619207314173</v>
      </c>
    </row>
    <row r="426" spans="1:9" ht="15.75" customHeight="1" x14ac:dyDescent="0.25">
      <c r="A426" s="93">
        <v>44249000101</v>
      </c>
      <c r="B426" s="2">
        <v>44249</v>
      </c>
      <c r="C426" s="47" t="s">
        <v>1103</v>
      </c>
      <c r="D426" s="92" t="s">
        <v>2033</v>
      </c>
      <c r="E426" s="29" t="s">
        <v>1559</v>
      </c>
      <c r="F426" s="92" t="s">
        <v>1560</v>
      </c>
      <c r="G426" s="2">
        <v>44</v>
      </c>
      <c r="H426" s="9">
        <v>-1.1491121545008927</v>
      </c>
      <c r="I426" s="94">
        <f t="shared" si="0"/>
        <v>98.850887845499102</v>
      </c>
    </row>
    <row r="427" spans="1:9" ht="15.75" customHeight="1" x14ac:dyDescent="0.25">
      <c r="A427" s="93">
        <v>44250000101</v>
      </c>
      <c r="B427" s="2">
        <v>44250</v>
      </c>
      <c r="C427" s="47" t="s">
        <v>1104</v>
      </c>
      <c r="D427" s="92" t="s">
        <v>2034</v>
      </c>
      <c r="E427" s="29" t="s">
        <v>1559</v>
      </c>
      <c r="F427" s="92" t="s">
        <v>1560</v>
      </c>
      <c r="G427" s="2">
        <v>21</v>
      </c>
      <c r="H427" s="9">
        <v>-1.215536434902369</v>
      </c>
      <c r="I427" s="94">
        <f t="shared" si="0"/>
        <v>98.784463565097624</v>
      </c>
    </row>
    <row r="428" spans="1:9" ht="15.75" customHeight="1" x14ac:dyDescent="0.25">
      <c r="A428" s="93">
        <v>44251000101</v>
      </c>
      <c r="B428" s="2">
        <v>44251</v>
      </c>
      <c r="C428" s="47" t="s">
        <v>1105</v>
      </c>
      <c r="D428" s="92" t="s">
        <v>2035</v>
      </c>
      <c r="E428" s="29" t="s">
        <v>1559</v>
      </c>
      <c r="F428" s="92" t="s">
        <v>1560</v>
      </c>
      <c r="G428" s="2">
        <v>285</v>
      </c>
      <c r="H428" s="9">
        <v>0.81154631969660485</v>
      </c>
      <c r="I428" s="94">
        <f t="shared" si="0"/>
        <v>100.8115463196966</v>
      </c>
    </row>
    <row r="429" spans="1:9" ht="15.75" customHeight="1" x14ac:dyDescent="0.25">
      <c r="A429" s="93">
        <v>44252000101</v>
      </c>
      <c r="B429" s="2">
        <v>44252</v>
      </c>
      <c r="C429" s="47" t="s">
        <v>1106</v>
      </c>
      <c r="D429" s="92" t="s">
        <v>2036</v>
      </c>
      <c r="E429" s="29" t="s">
        <v>1559</v>
      </c>
      <c r="F429" s="92" t="s">
        <v>1560</v>
      </c>
      <c r="G429" s="2">
        <v>83</v>
      </c>
      <c r="H429" s="9">
        <v>4.0778344551777333E-2</v>
      </c>
      <c r="I429" s="94">
        <f t="shared" si="0"/>
        <v>100.04077834455178</v>
      </c>
    </row>
    <row r="430" spans="1:9" ht="15.75" customHeight="1" x14ac:dyDescent="0.25">
      <c r="A430" s="93">
        <v>44256000101</v>
      </c>
      <c r="B430" s="2">
        <v>44256</v>
      </c>
      <c r="C430" s="47" t="s">
        <v>1107</v>
      </c>
      <c r="D430" s="92" t="s">
        <v>2037</v>
      </c>
      <c r="E430" s="29" t="s">
        <v>1559</v>
      </c>
      <c r="F430" s="92" t="s">
        <v>1560</v>
      </c>
      <c r="G430" s="2">
        <v>42</v>
      </c>
      <c r="H430" s="9">
        <v>-0.29247222812827578</v>
      </c>
      <c r="I430" s="94">
        <f t="shared" si="0"/>
        <v>99.707527771871725</v>
      </c>
    </row>
    <row r="431" spans="1:9" ht="15.75" customHeight="1" x14ac:dyDescent="0.25">
      <c r="A431" s="93">
        <v>44257000101</v>
      </c>
      <c r="B431" s="2">
        <v>44257</v>
      </c>
      <c r="C431" s="47" t="s">
        <v>1108</v>
      </c>
      <c r="D431" s="92" t="s">
        <v>2038</v>
      </c>
      <c r="E431" s="29" t="s">
        <v>1559</v>
      </c>
      <c r="F431" s="92" t="s">
        <v>1560</v>
      </c>
      <c r="G431" s="2">
        <v>160</v>
      </c>
      <c r="H431" s="9">
        <v>-0.53656872399156852</v>
      </c>
      <c r="I431" s="94">
        <f t="shared" si="0"/>
        <v>99.463431276008436</v>
      </c>
    </row>
    <row r="432" spans="1:9" ht="15.75" customHeight="1" x14ac:dyDescent="0.25">
      <c r="A432" s="93">
        <v>44258000101</v>
      </c>
      <c r="B432" s="2">
        <v>44258</v>
      </c>
      <c r="C432" s="47" t="s">
        <v>1109</v>
      </c>
      <c r="D432" s="92" t="s">
        <v>2039</v>
      </c>
      <c r="E432" s="29" t="s">
        <v>1559</v>
      </c>
      <c r="F432" s="92" t="s">
        <v>1560</v>
      </c>
      <c r="G432" s="2">
        <v>61</v>
      </c>
      <c r="H432" s="9">
        <v>-0.58030607108761711</v>
      </c>
      <c r="I432" s="94">
        <f t="shared" si="0"/>
        <v>99.41969392891238</v>
      </c>
    </row>
    <row r="433" spans="1:9" ht="15.75" customHeight="1" x14ac:dyDescent="0.25">
      <c r="A433" s="93">
        <v>44260000201</v>
      </c>
      <c r="B433" s="2">
        <v>44260</v>
      </c>
      <c r="C433" s="47" t="s">
        <v>1111</v>
      </c>
      <c r="D433" s="92" t="s">
        <v>2040</v>
      </c>
      <c r="E433" s="29" t="s">
        <v>1559</v>
      </c>
      <c r="F433" s="92" t="s">
        <v>1560</v>
      </c>
      <c r="G433" s="2">
        <v>157</v>
      </c>
      <c r="H433" s="9">
        <v>-1.0026939748257329</v>
      </c>
      <c r="I433" s="94">
        <f t="shared" si="0"/>
        <v>98.997306025174268</v>
      </c>
    </row>
    <row r="434" spans="1:9" ht="15.75" customHeight="1" x14ac:dyDescent="0.25">
      <c r="A434" s="93">
        <v>44261000101</v>
      </c>
      <c r="B434" s="2">
        <v>44261</v>
      </c>
      <c r="C434" s="47" t="s">
        <v>1112</v>
      </c>
      <c r="D434" s="92" t="s">
        <v>2041</v>
      </c>
      <c r="E434" s="29" t="s">
        <v>1559</v>
      </c>
      <c r="F434" s="92" t="s">
        <v>1560</v>
      </c>
      <c r="G434" s="2">
        <v>841</v>
      </c>
      <c r="H434" s="9">
        <v>1.1025966405607641</v>
      </c>
      <c r="I434" s="94">
        <f t="shared" si="0"/>
        <v>101.10259664056076</v>
      </c>
    </row>
    <row r="435" spans="1:9" ht="15.75" customHeight="1" x14ac:dyDescent="0.25">
      <c r="A435" s="93">
        <v>44262000101</v>
      </c>
      <c r="B435" s="2">
        <v>44262</v>
      </c>
      <c r="C435" s="47" t="s">
        <v>1582</v>
      </c>
      <c r="D435" s="92" t="s">
        <v>2042</v>
      </c>
      <c r="E435" s="29" t="s">
        <v>1559</v>
      </c>
      <c r="F435" s="92" t="s">
        <v>1560</v>
      </c>
      <c r="G435" s="2">
        <v>161</v>
      </c>
      <c r="H435" s="9">
        <v>-0.37729388195513158</v>
      </c>
      <c r="I435" s="94">
        <f t="shared" si="0"/>
        <v>99.622706118044874</v>
      </c>
    </row>
    <row r="436" spans="1:9" ht="15.75" customHeight="1" x14ac:dyDescent="0.25">
      <c r="A436" s="93">
        <v>44263000101</v>
      </c>
      <c r="B436" s="2">
        <v>44263</v>
      </c>
      <c r="C436" s="47" t="s">
        <v>1114</v>
      </c>
      <c r="D436" s="92" t="s">
        <v>2043</v>
      </c>
      <c r="E436" s="29" t="s">
        <v>1559</v>
      </c>
      <c r="F436" s="92" t="s">
        <v>1560</v>
      </c>
      <c r="G436" s="2">
        <v>507</v>
      </c>
      <c r="H436" s="9">
        <v>1.6878036997528976</v>
      </c>
      <c r="I436" s="94">
        <f t="shared" si="0"/>
        <v>101.68780369975289</v>
      </c>
    </row>
    <row r="437" spans="1:9" ht="15.75" customHeight="1" x14ac:dyDescent="0.25">
      <c r="A437" s="93">
        <v>44264000201</v>
      </c>
      <c r="B437" s="2">
        <v>44264</v>
      </c>
      <c r="C437" s="47" t="s">
        <v>1115</v>
      </c>
      <c r="D437" s="92" t="s">
        <v>2044</v>
      </c>
      <c r="E437" s="29" t="s">
        <v>1559</v>
      </c>
      <c r="F437" s="92" t="s">
        <v>1560</v>
      </c>
      <c r="G437" s="2">
        <v>333</v>
      </c>
      <c r="H437" s="9">
        <v>1.6468108489519107</v>
      </c>
      <c r="I437" s="94">
        <f t="shared" si="0"/>
        <v>101.64681084895192</v>
      </c>
    </row>
    <row r="438" spans="1:9" ht="15.75" customHeight="1" x14ac:dyDescent="0.25">
      <c r="A438" s="93">
        <v>44265000101</v>
      </c>
      <c r="B438" s="2">
        <v>44265</v>
      </c>
      <c r="C438" s="47" t="s">
        <v>1116</v>
      </c>
      <c r="D438" s="92" t="s">
        <v>2045</v>
      </c>
      <c r="E438" s="29" t="s">
        <v>1559</v>
      </c>
      <c r="F438" s="92" t="s">
        <v>1560</v>
      </c>
      <c r="G438" s="2">
        <v>231</v>
      </c>
      <c r="H438" s="9">
        <v>-0.414024690860614</v>
      </c>
      <c r="I438" s="94">
        <f t="shared" si="0"/>
        <v>99.585975309139386</v>
      </c>
    </row>
    <row r="439" spans="1:9" ht="15.75" customHeight="1" x14ac:dyDescent="0.25">
      <c r="A439" s="93">
        <v>44266000101</v>
      </c>
      <c r="B439" s="2">
        <v>44266</v>
      </c>
      <c r="C439" s="47" t="s">
        <v>1117</v>
      </c>
      <c r="D439" s="92" t="s">
        <v>2046</v>
      </c>
      <c r="E439" s="29" t="s">
        <v>1559</v>
      </c>
      <c r="F439" s="92" t="s">
        <v>1560</v>
      </c>
      <c r="G439" s="2">
        <v>131</v>
      </c>
      <c r="H439" s="9">
        <v>-0.32110076780646202</v>
      </c>
      <c r="I439" s="94">
        <f t="shared" si="0"/>
        <v>99.678899232193544</v>
      </c>
    </row>
    <row r="440" spans="1:9" ht="15.75" customHeight="1" x14ac:dyDescent="0.25">
      <c r="A440" s="93">
        <v>44267000201</v>
      </c>
      <c r="B440" s="2">
        <v>44267</v>
      </c>
      <c r="C440" s="47" t="s">
        <v>1119</v>
      </c>
      <c r="D440" s="92" t="s">
        <v>2047</v>
      </c>
      <c r="E440" s="29" t="s">
        <v>1559</v>
      </c>
      <c r="F440" s="92" t="s">
        <v>1560</v>
      </c>
      <c r="G440" s="2">
        <v>65</v>
      </c>
      <c r="H440" s="9">
        <v>-0.36987927853658614</v>
      </c>
      <c r="I440" s="94">
        <f t="shared" si="0"/>
        <v>99.630120721463413</v>
      </c>
    </row>
    <row r="441" spans="1:9" ht="15.75" customHeight="1" x14ac:dyDescent="0.25">
      <c r="A441" s="93">
        <v>44268000101</v>
      </c>
      <c r="B441" s="2">
        <v>44268</v>
      </c>
      <c r="C441" s="47" t="s">
        <v>1120</v>
      </c>
      <c r="D441" s="92" t="s">
        <v>2048</v>
      </c>
      <c r="E441" s="29" t="s">
        <v>1559</v>
      </c>
      <c r="F441" s="92" t="s">
        <v>1560</v>
      </c>
      <c r="G441" s="2">
        <v>32</v>
      </c>
      <c r="H441" s="9">
        <v>-0.8179242361236938</v>
      </c>
      <c r="I441" s="94">
        <f t="shared" si="0"/>
        <v>99.182075763876313</v>
      </c>
    </row>
    <row r="442" spans="1:9" ht="15.75" customHeight="1" x14ac:dyDescent="0.25">
      <c r="A442" s="93">
        <v>50001000101</v>
      </c>
      <c r="B442" s="2">
        <v>50001</v>
      </c>
      <c r="C442" s="47" t="s">
        <v>1121</v>
      </c>
      <c r="D442" s="92" t="s">
        <v>2049</v>
      </c>
      <c r="E442" s="29" t="s">
        <v>1559</v>
      </c>
      <c r="F442" s="92" t="s">
        <v>1560</v>
      </c>
      <c r="G442" s="2">
        <v>92</v>
      </c>
      <c r="H442" s="9">
        <v>-0.77988595633425972</v>
      </c>
      <c r="I442" s="94">
        <f t="shared" si="0"/>
        <v>99.220114043665745</v>
      </c>
    </row>
    <row r="443" spans="1:9" ht="15.75" customHeight="1" x14ac:dyDescent="0.25">
      <c r="A443" s="93">
        <v>50002000101</v>
      </c>
      <c r="B443" s="2">
        <v>50002</v>
      </c>
      <c r="C443" s="47" t="s">
        <v>1122</v>
      </c>
      <c r="D443" s="92" t="s">
        <v>2050</v>
      </c>
      <c r="E443" s="29" t="s">
        <v>1559</v>
      </c>
      <c r="F443" s="92" t="s">
        <v>1560</v>
      </c>
      <c r="G443" s="2">
        <v>158</v>
      </c>
      <c r="H443" s="9">
        <v>-0.28171447756387419</v>
      </c>
      <c r="I443" s="94">
        <f t="shared" si="0"/>
        <v>99.718285522436119</v>
      </c>
    </row>
    <row r="444" spans="1:9" ht="15.75" customHeight="1" x14ac:dyDescent="0.25">
      <c r="A444" s="93">
        <v>50003000101</v>
      </c>
      <c r="B444" s="2">
        <v>50003</v>
      </c>
      <c r="C444" s="47" t="s">
        <v>1123</v>
      </c>
      <c r="D444" s="92" t="s">
        <v>2051</v>
      </c>
      <c r="E444" s="29" t="s">
        <v>1559</v>
      </c>
      <c r="F444" s="92" t="s">
        <v>1560</v>
      </c>
      <c r="G444" s="2">
        <v>138</v>
      </c>
      <c r="H444" s="9">
        <v>0.60686908084865598</v>
      </c>
      <c r="I444" s="94">
        <f t="shared" si="0"/>
        <v>100.60686908084865</v>
      </c>
    </row>
    <row r="445" spans="1:9" ht="15.75" customHeight="1" x14ac:dyDescent="0.25">
      <c r="A445" s="93">
        <v>50004000101</v>
      </c>
      <c r="B445" s="2">
        <v>50004</v>
      </c>
      <c r="C445" s="47" t="s">
        <v>1124</v>
      </c>
      <c r="D445" s="92" t="s">
        <v>2052</v>
      </c>
      <c r="E445" s="29" t="s">
        <v>1559</v>
      </c>
      <c r="F445" s="92" t="s">
        <v>1560</v>
      </c>
      <c r="G445" s="2">
        <v>624</v>
      </c>
      <c r="H445" s="9">
        <v>1.0661491128624869</v>
      </c>
      <c r="I445" s="94">
        <f t="shared" si="0"/>
        <v>101.06614911286249</v>
      </c>
    </row>
    <row r="446" spans="1:9" ht="15.75" customHeight="1" x14ac:dyDescent="0.25">
      <c r="A446" s="93">
        <v>50005000101</v>
      </c>
      <c r="B446" s="2">
        <v>50005</v>
      </c>
      <c r="C446" s="47" t="s">
        <v>1125</v>
      </c>
      <c r="D446" s="92" t="s">
        <v>2053</v>
      </c>
      <c r="E446" s="29" t="s">
        <v>1559</v>
      </c>
      <c r="F446" s="92" t="s">
        <v>1560</v>
      </c>
      <c r="G446" s="2">
        <v>233</v>
      </c>
      <c r="H446" s="9">
        <v>-1.6874202075473143E-2</v>
      </c>
      <c r="I446" s="94">
        <f t="shared" si="0"/>
        <v>99.983125797924529</v>
      </c>
    </row>
    <row r="447" spans="1:9" ht="15.75" customHeight="1" x14ac:dyDescent="0.25">
      <c r="A447" s="93">
        <v>50006000101</v>
      </c>
      <c r="B447" s="2">
        <v>50006</v>
      </c>
      <c r="C447" s="47" t="s">
        <v>1126</v>
      </c>
      <c r="D447" s="92" t="s">
        <v>2054</v>
      </c>
      <c r="E447" s="29" t="s">
        <v>1559</v>
      </c>
      <c r="F447" s="92" t="s">
        <v>1560</v>
      </c>
      <c r="G447" s="2">
        <v>1064</v>
      </c>
      <c r="H447" s="9">
        <v>1.3469433155432711</v>
      </c>
      <c r="I447" s="94">
        <f t="shared" si="0"/>
        <v>101.34694331554327</v>
      </c>
    </row>
    <row r="448" spans="1:9" ht="15.75" customHeight="1" x14ac:dyDescent="0.25">
      <c r="A448" s="93">
        <v>50007000101</v>
      </c>
      <c r="B448" s="2">
        <v>50007</v>
      </c>
      <c r="C448" s="47" t="s">
        <v>1127</v>
      </c>
      <c r="D448" s="92" t="s">
        <v>2055</v>
      </c>
      <c r="E448" s="29" t="s">
        <v>1559</v>
      </c>
      <c r="F448" s="92" t="s">
        <v>1560</v>
      </c>
      <c r="G448" s="2">
        <v>52</v>
      </c>
      <c r="H448" s="9">
        <v>6.170500055897235E-2</v>
      </c>
      <c r="I448" s="94">
        <f t="shared" si="0"/>
        <v>100.06170500055897</v>
      </c>
    </row>
    <row r="449" spans="1:9" ht="15.75" customHeight="1" x14ac:dyDescent="0.25">
      <c r="A449" s="93">
        <v>50008000101</v>
      </c>
      <c r="B449" s="2">
        <v>50008</v>
      </c>
      <c r="C449" s="47" t="s">
        <v>1128</v>
      </c>
      <c r="D449" s="92" t="s">
        <v>2056</v>
      </c>
      <c r="E449" s="29" t="s">
        <v>1559</v>
      </c>
      <c r="F449" s="92" t="s">
        <v>1560</v>
      </c>
      <c r="G449" s="2">
        <v>7154</v>
      </c>
      <c r="H449" s="9">
        <v>2.9747155804838945</v>
      </c>
      <c r="I449" s="94">
        <f t="shared" si="0"/>
        <v>102.97471558048389</v>
      </c>
    </row>
    <row r="450" spans="1:9" ht="15.75" customHeight="1" x14ac:dyDescent="0.25">
      <c r="A450" s="93">
        <v>50009000101</v>
      </c>
      <c r="B450" s="2">
        <v>50009</v>
      </c>
      <c r="C450" s="47" t="s">
        <v>1129</v>
      </c>
      <c r="D450" s="92" t="s">
        <v>2057</v>
      </c>
      <c r="E450" s="29" t="s">
        <v>1559</v>
      </c>
      <c r="F450" s="92" t="s">
        <v>1560</v>
      </c>
      <c r="G450" s="2">
        <v>116</v>
      </c>
      <c r="H450" s="9">
        <v>-0.28531784976556229</v>
      </c>
      <c r="I450" s="94">
        <f t="shared" si="0"/>
        <v>99.714682150234438</v>
      </c>
    </row>
    <row r="451" spans="1:9" ht="15.75" customHeight="1" x14ac:dyDescent="0.25">
      <c r="A451" s="93">
        <v>50010000101</v>
      </c>
      <c r="B451" s="2">
        <v>50010</v>
      </c>
      <c r="C451" s="47" t="s">
        <v>1130</v>
      </c>
      <c r="D451" s="92" t="s">
        <v>2058</v>
      </c>
      <c r="E451" s="29" t="s">
        <v>1559</v>
      </c>
      <c r="F451" s="92" t="s">
        <v>1560</v>
      </c>
      <c r="G451" s="2">
        <v>74</v>
      </c>
      <c r="H451" s="9">
        <v>0.70066392086671136</v>
      </c>
      <c r="I451" s="94">
        <f t="shared" si="0"/>
        <v>100.70066392086672</v>
      </c>
    </row>
    <row r="452" spans="1:9" ht="15.75" customHeight="1" x14ac:dyDescent="0.25">
      <c r="A452" s="93">
        <v>50011000101</v>
      </c>
      <c r="B452" s="2">
        <v>50011</v>
      </c>
      <c r="C452" s="47" t="s">
        <v>1131</v>
      </c>
      <c r="D452" s="92" t="s">
        <v>2059</v>
      </c>
      <c r="E452" s="29" t="s">
        <v>1559</v>
      </c>
      <c r="F452" s="92" t="s">
        <v>1560</v>
      </c>
      <c r="G452" s="2">
        <v>134</v>
      </c>
      <c r="H452" s="9">
        <v>0.97470080579694185</v>
      </c>
      <c r="I452" s="94">
        <f t="shared" si="0"/>
        <v>100.97470080579694</v>
      </c>
    </row>
    <row r="453" spans="1:9" ht="15.75" customHeight="1" x14ac:dyDescent="0.25">
      <c r="A453" s="93">
        <v>50012000101</v>
      </c>
      <c r="B453" s="2">
        <v>50012</v>
      </c>
      <c r="C453" s="47" t="s">
        <v>1132</v>
      </c>
      <c r="D453" s="92" t="s">
        <v>2060</v>
      </c>
      <c r="E453" s="29" t="s">
        <v>1559</v>
      </c>
      <c r="F453" s="92" t="s">
        <v>1560</v>
      </c>
      <c r="G453" s="2">
        <v>107</v>
      </c>
      <c r="H453" s="9">
        <v>0.3967965376918115</v>
      </c>
      <c r="I453" s="94">
        <f t="shared" si="0"/>
        <v>100.39679653769181</v>
      </c>
    </row>
    <row r="454" spans="1:9" ht="15.75" customHeight="1" x14ac:dyDescent="0.25">
      <c r="A454" s="93">
        <v>50013000101</v>
      </c>
      <c r="B454" s="2">
        <v>50013</v>
      </c>
      <c r="C454" s="47" t="s">
        <v>1133</v>
      </c>
      <c r="D454" s="92" t="s">
        <v>2061</v>
      </c>
      <c r="E454" s="29" t="s">
        <v>1559</v>
      </c>
      <c r="F454" s="92" t="s">
        <v>1560</v>
      </c>
      <c r="G454" s="2">
        <v>245</v>
      </c>
      <c r="H454" s="9">
        <v>1.0467306742025102</v>
      </c>
      <c r="I454" s="94">
        <f t="shared" si="0"/>
        <v>101.04673067420251</v>
      </c>
    </row>
    <row r="455" spans="1:9" ht="15.75" customHeight="1" x14ac:dyDescent="0.25">
      <c r="A455" s="93">
        <v>50014000101</v>
      </c>
      <c r="B455" s="2">
        <v>50014</v>
      </c>
      <c r="C455" s="47" t="s">
        <v>1134</v>
      </c>
      <c r="D455" s="92" t="s">
        <v>2062</v>
      </c>
      <c r="E455" s="29" t="s">
        <v>1559</v>
      </c>
      <c r="F455" s="92" t="s">
        <v>1560</v>
      </c>
      <c r="G455" s="2">
        <v>143</v>
      </c>
      <c r="H455" s="9">
        <v>6.8507118421091501E-2</v>
      </c>
      <c r="I455" s="94">
        <f t="shared" si="0"/>
        <v>100.0685071184211</v>
      </c>
    </row>
    <row r="456" spans="1:9" ht="15.75" customHeight="1" x14ac:dyDescent="0.25">
      <c r="A456" s="93">
        <v>50015000101</v>
      </c>
      <c r="B456" s="2">
        <v>50015</v>
      </c>
      <c r="C456" s="47" t="s">
        <v>1135</v>
      </c>
      <c r="D456" s="92" t="s">
        <v>2063</v>
      </c>
      <c r="E456" s="29" t="s">
        <v>1559</v>
      </c>
      <c r="F456" s="92" t="s">
        <v>1560</v>
      </c>
      <c r="G456" s="2">
        <v>76</v>
      </c>
      <c r="H456" s="9">
        <v>-0.48939355898672693</v>
      </c>
      <c r="I456" s="94">
        <f t="shared" si="0"/>
        <v>99.510606441013266</v>
      </c>
    </row>
    <row r="457" spans="1:9" ht="15.75" customHeight="1" x14ac:dyDescent="0.25">
      <c r="A457" s="93">
        <v>50016000101</v>
      </c>
      <c r="B457" s="2">
        <v>50016</v>
      </c>
      <c r="C457" s="47" t="s">
        <v>1136</v>
      </c>
      <c r="D457" s="92" t="s">
        <v>2064</v>
      </c>
      <c r="E457" s="29" t="s">
        <v>1559</v>
      </c>
      <c r="F457" s="92" t="s">
        <v>1560</v>
      </c>
      <c r="G457" s="2">
        <v>51</v>
      </c>
      <c r="H457" s="9">
        <v>-0.94900553766472839</v>
      </c>
      <c r="I457" s="94">
        <f t="shared" si="0"/>
        <v>99.050994462335268</v>
      </c>
    </row>
    <row r="458" spans="1:9" ht="15.75" customHeight="1" x14ac:dyDescent="0.25">
      <c r="A458" s="93">
        <v>50017000101</v>
      </c>
      <c r="B458" s="2">
        <v>50017</v>
      </c>
      <c r="C458" s="47" t="s">
        <v>1137</v>
      </c>
      <c r="D458" s="92" t="s">
        <v>2065</v>
      </c>
      <c r="E458" s="29" t="s">
        <v>1559</v>
      </c>
      <c r="F458" s="92" t="s">
        <v>1560</v>
      </c>
      <c r="G458" s="2">
        <v>2082</v>
      </c>
      <c r="H458" s="9">
        <v>2.2738393400668211</v>
      </c>
      <c r="I458" s="94">
        <f t="shared" si="0"/>
        <v>102.27383934006681</v>
      </c>
    </row>
    <row r="459" spans="1:9" ht="15.75" customHeight="1" x14ac:dyDescent="0.25">
      <c r="A459" s="93">
        <v>50018000101</v>
      </c>
      <c r="B459" s="2">
        <v>50018</v>
      </c>
      <c r="C459" s="47" t="s">
        <v>1140</v>
      </c>
      <c r="D459" s="92" t="s">
        <v>2066</v>
      </c>
      <c r="E459" s="29" t="s">
        <v>1559</v>
      </c>
      <c r="F459" s="92" t="s">
        <v>1560</v>
      </c>
      <c r="G459" s="2">
        <v>1443</v>
      </c>
      <c r="H459" s="9">
        <v>1.09930161264773</v>
      </c>
      <c r="I459" s="94">
        <f t="shared" si="0"/>
        <v>101.09930161264774</v>
      </c>
    </row>
    <row r="460" spans="1:9" ht="15.75" customHeight="1" x14ac:dyDescent="0.25">
      <c r="A460" s="93">
        <v>50019000101</v>
      </c>
      <c r="B460" s="2">
        <v>50019</v>
      </c>
      <c r="C460" s="47" t="s">
        <v>1141</v>
      </c>
      <c r="D460" s="92" t="s">
        <v>2067</v>
      </c>
      <c r="E460" s="29" t="s">
        <v>1559</v>
      </c>
      <c r="F460" s="92" t="s">
        <v>1560</v>
      </c>
      <c r="G460" s="2">
        <v>65</v>
      </c>
      <c r="H460" s="9">
        <v>-0.4275278212221294</v>
      </c>
      <c r="I460" s="94">
        <f t="shared" si="0"/>
        <v>99.572472178777872</v>
      </c>
    </row>
    <row r="461" spans="1:9" ht="15.75" customHeight="1" x14ac:dyDescent="0.25">
      <c r="A461" s="93">
        <v>50020000101</v>
      </c>
      <c r="B461" s="2">
        <v>50020</v>
      </c>
      <c r="C461" s="47" t="s">
        <v>1142</v>
      </c>
      <c r="D461" s="92" t="s">
        <v>2068</v>
      </c>
      <c r="E461" s="29" t="s">
        <v>1559</v>
      </c>
      <c r="F461" s="92" t="s">
        <v>1560</v>
      </c>
      <c r="G461" s="2">
        <v>1011</v>
      </c>
      <c r="H461" s="9">
        <v>1.5837968662698909</v>
      </c>
      <c r="I461" s="94">
        <f t="shared" si="0"/>
        <v>101.58379686626989</v>
      </c>
    </row>
    <row r="462" spans="1:9" ht="15.75" customHeight="1" x14ac:dyDescent="0.25">
      <c r="A462" s="93">
        <v>50021000101</v>
      </c>
      <c r="B462" s="2">
        <v>50021</v>
      </c>
      <c r="C462" s="47" t="s">
        <v>1143</v>
      </c>
      <c r="D462" s="92" t="s">
        <v>2069</v>
      </c>
      <c r="E462" s="29" t="s">
        <v>1559</v>
      </c>
      <c r="F462" s="92" t="s">
        <v>1560</v>
      </c>
      <c r="G462" s="2">
        <v>24</v>
      </c>
      <c r="H462" s="9">
        <v>-0.59171991713904781</v>
      </c>
      <c r="I462" s="94">
        <f t="shared" si="0"/>
        <v>99.408280082860955</v>
      </c>
    </row>
    <row r="463" spans="1:9" ht="15.75" customHeight="1" x14ac:dyDescent="0.25">
      <c r="A463" s="93">
        <v>50022000101</v>
      </c>
      <c r="B463" s="2">
        <v>50022</v>
      </c>
      <c r="C463" s="47" t="s">
        <v>1144</v>
      </c>
      <c r="D463" s="92" t="s">
        <v>2070</v>
      </c>
      <c r="E463" s="29" t="s">
        <v>1559</v>
      </c>
      <c r="F463" s="92" t="s">
        <v>1560</v>
      </c>
      <c r="G463" s="2">
        <v>554</v>
      </c>
      <c r="H463" s="9">
        <v>0.54447228410034576</v>
      </c>
      <c r="I463" s="94">
        <f t="shared" si="0"/>
        <v>100.54447228410035</v>
      </c>
    </row>
    <row r="464" spans="1:9" ht="15.75" customHeight="1" x14ac:dyDescent="0.25">
      <c r="A464" s="93">
        <v>50023000101</v>
      </c>
      <c r="B464" s="2">
        <v>50023</v>
      </c>
      <c r="C464" s="47" t="s">
        <v>1145</v>
      </c>
      <c r="D464" s="92" t="s">
        <v>2071</v>
      </c>
      <c r="E464" s="29" t="s">
        <v>1559</v>
      </c>
      <c r="F464" s="92" t="s">
        <v>1560</v>
      </c>
      <c r="G464" s="2">
        <v>230</v>
      </c>
      <c r="H464" s="9">
        <v>0.34193111609351673</v>
      </c>
      <c r="I464" s="94">
        <f t="shared" si="0"/>
        <v>100.34193111609352</v>
      </c>
    </row>
    <row r="465" spans="1:9" ht="15.75" customHeight="1" x14ac:dyDescent="0.25">
      <c r="A465" s="93">
        <v>50024000101</v>
      </c>
      <c r="B465" s="2">
        <v>50024</v>
      </c>
      <c r="C465" s="47" t="s">
        <v>1146</v>
      </c>
      <c r="D465" s="92" t="s">
        <v>2072</v>
      </c>
      <c r="E465" s="29" t="s">
        <v>1559</v>
      </c>
      <c r="F465" s="92" t="s">
        <v>1560</v>
      </c>
      <c r="G465" s="2">
        <v>753</v>
      </c>
      <c r="H465" s="9">
        <v>0.92317016526585338</v>
      </c>
      <c r="I465" s="94">
        <f t="shared" si="0"/>
        <v>100.92317016526586</v>
      </c>
    </row>
    <row r="466" spans="1:9" ht="15.75" customHeight="1" x14ac:dyDescent="0.25">
      <c r="A466" s="93">
        <v>50025000101</v>
      </c>
      <c r="B466" s="2">
        <v>50025</v>
      </c>
      <c r="C466" s="47" t="s">
        <v>1147</v>
      </c>
      <c r="D466" s="92" t="s">
        <v>2073</v>
      </c>
      <c r="E466" s="29" t="s">
        <v>1559</v>
      </c>
      <c r="F466" s="92" t="s">
        <v>1560</v>
      </c>
      <c r="G466" s="2">
        <v>8091</v>
      </c>
      <c r="H466" s="9">
        <v>2.9609208347502003</v>
      </c>
      <c r="I466" s="94">
        <f t="shared" si="0"/>
        <v>102.9609208347502</v>
      </c>
    </row>
    <row r="467" spans="1:9" ht="15.75" customHeight="1" x14ac:dyDescent="0.25">
      <c r="A467" s="93">
        <v>50026000101</v>
      </c>
      <c r="B467" s="2">
        <v>50026</v>
      </c>
      <c r="C467" s="47" t="s">
        <v>1148</v>
      </c>
      <c r="D467" s="92" t="s">
        <v>2074</v>
      </c>
      <c r="E467" s="29" t="s">
        <v>1559</v>
      </c>
      <c r="F467" s="92" t="s">
        <v>1560</v>
      </c>
      <c r="G467" s="2">
        <v>568</v>
      </c>
      <c r="H467" s="9">
        <v>1.2241491909880597</v>
      </c>
      <c r="I467" s="94">
        <f t="shared" si="0"/>
        <v>101.22414919098806</v>
      </c>
    </row>
    <row r="468" spans="1:9" ht="15.75" customHeight="1" x14ac:dyDescent="0.25">
      <c r="A468" s="93">
        <v>50027000101</v>
      </c>
      <c r="B468" s="2">
        <v>50027</v>
      </c>
      <c r="C468" s="47" t="s">
        <v>1149</v>
      </c>
      <c r="D468" s="92" t="s">
        <v>2075</v>
      </c>
      <c r="E468" s="29" t="s">
        <v>1559</v>
      </c>
      <c r="F468" s="92" t="s">
        <v>1560</v>
      </c>
      <c r="G468" s="2">
        <v>253</v>
      </c>
      <c r="H468" s="9">
        <v>0.58317597144173472</v>
      </c>
      <c r="I468" s="94">
        <f t="shared" si="0"/>
        <v>100.58317597144173</v>
      </c>
    </row>
    <row r="469" spans="1:9" ht="15.75" customHeight="1" x14ac:dyDescent="0.25">
      <c r="A469" s="93">
        <v>50028000101</v>
      </c>
      <c r="B469" s="2">
        <v>50028</v>
      </c>
      <c r="C469" s="47" t="s">
        <v>1150</v>
      </c>
      <c r="D469" s="92" t="s">
        <v>2076</v>
      </c>
      <c r="E469" s="29" t="s">
        <v>1559</v>
      </c>
      <c r="F469" s="92" t="s">
        <v>1560</v>
      </c>
      <c r="G469" s="2">
        <v>95</v>
      </c>
      <c r="H469" s="9">
        <v>4.4439019960862788E-2</v>
      </c>
      <c r="I469" s="94">
        <f t="shared" si="0"/>
        <v>100.04443901996086</v>
      </c>
    </row>
    <row r="470" spans="1:9" ht="15.75" customHeight="1" x14ac:dyDescent="0.25">
      <c r="A470" s="93">
        <v>50029000101</v>
      </c>
      <c r="B470" s="2">
        <v>50029</v>
      </c>
      <c r="C470" s="47" t="s">
        <v>1151</v>
      </c>
      <c r="D470" s="92" t="s">
        <v>2077</v>
      </c>
      <c r="E470" s="29" t="s">
        <v>1559</v>
      </c>
      <c r="F470" s="92" t="s">
        <v>1560</v>
      </c>
      <c r="G470" s="2">
        <v>684</v>
      </c>
      <c r="H470" s="9">
        <v>0.93944812249582799</v>
      </c>
      <c r="I470" s="94">
        <f t="shared" si="0"/>
        <v>100.93944812249583</v>
      </c>
    </row>
    <row r="471" spans="1:9" ht="15.75" customHeight="1" x14ac:dyDescent="0.25">
      <c r="A471" s="93">
        <v>50030000101</v>
      </c>
      <c r="B471" s="2">
        <v>50030</v>
      </c>
      <c r="C471" s="47" t="s">
        <v>1152</v>
      </c>
      <c r="D471" s="92" t="s">
        <v>2078</v>
      </c>
      <c r="E471" s="29" t="s">
        <v>1559</v>
      </c>
      <c r="F471" s="92" t="s">
        <v>1560</v>
      </c>
      <c r="G471" s="2">
        <v>222</v>
      </c>
      <c r="H471" s="9">
        <v>-4.9644369217403929E-2</v>
      </c>
      <c r="I471" s="94">
        <f t="shared" si="0"/>
        <v>99.950355630782596</v>
      </c>
    </row>
    <row r="472" spans="1:9" ht="15.75" customHeight="1" x14ac:dyDescent="0.25">
      <c r="A472" s="93">
        <v>50031000101</v>
      </c>
      <c r="B472" s="2">
        <v>50031</v>
      </c>
      <c r="C472" s="47" t="s">
        <v>1153</v>
      </c>
      <c r="D472" s="92" t="s">
        <v>2079</v>
      </c>
      <c r="E472" s="29" t="s">
        <v>1559</v>
      </c>
      <c r="F472" s="92" t="s">
        <v>1560</v>
      </c>
      <c r="G472" s="2">
        <v>145</v>
      </c>
      <c r="H472" s="9">
        <v>-0.60615498939460388</v>
      </c>
      <c r="I472" s="94">
        <f t="shared" si="0"/>
        <v>99.393845010605389</v>
      </c>
    </row>
    <row r="473" spans="1:9" ht="15.75" customHeight="1" x14ac:dyDescent="0.25">
      <c r="A473" s="93">
        <v>50032000101</v>
      </c>
      <c r="B473" s="2">
        <v>50032</v>
      </c>
      <c r="C473" s="47" t="s">
        <v>1154</v>
      </c>
      <c r="D473" s="92" t="s">
        <v>2080</v>
      </c>
      <c r="E473" s="29" t="s">
        <v>1559</v>
      </c>
      <c r="F473" s="92" t="s">
        <v>1560</v>
      </c>
      <c r="G473" s="2">
        <v>278</v>
      </c>
      <c r="H473" s="9">
        <v>0.64527966550144988</v>
      </c>
      <c r="I473" s="94">
        <f t="shared" si="0"/>
        <v>100.64527966550145</v>
      </c>
    </row>
    <row r="474" spans="1:9" ht="15.75" customHeight="1" x14ac:dyDescent="0.25">
      <c r="A474" s="93">
        <v>50033000101</v>
      </c>
      <c r="B474" s="2">
        <v>50033</v>
      </c>
      <c r="C474" s="47" t="s">
        <v>1155</v>
      </c>
      <c r="D474" s="92" t="s">
        <v>2081</v>
      </c>
      <c r="E474" s="29" t="s">
        <v>1559</v>
      </c>
      <c r="F474" s="92" t="s">
        <v>1560</v>
      </c>
      <c r="G474" s="2">
        <v>64</v>
      </c>
      <c r="H474" s="9">
        <v>-0.24085154145983767</v>
      </c>
      <c r="I474" s="94">
        <f t="shared" si="0"/>
        <v>99.759148458540167</v>
      </c>
    </row>
    <row r="475" spans="1:9" ht="15.75" customHeight="1" x14ac:dyDescent="0.25">
      <c r="A475" s="93">
        <v>50034000101</v>
      </c>
      <c r="B475" s="2">
        <v>50034</v>
      </c>
      <c r="C475" s="47" t="s">
        <v>1157</v>
      </c>
      <c r="D475" s="92" t="s">
        <v>2082</v>
      </c>
      <c r="E475" s="29" t="s">
        <v>1559</v>
      </c>
      <c r="F475" s="92" t="s">
        <v>1560</v>
      </c>
      <c r="G475" s="2">
        <v>1100</v>
      </c>
      <c r="H475" s="9">
        <v>1.3537496526396298</v>
      </c>
      <c r="I475" s="94">
        <f t="shared" si="0"/>
        <v>101.35374965263964</v>
      </c>
    </row>
    <row r="476" spans="1:9" ht="15.75" customHeight="1" x14ac:dyDescent="0.25">
      <c r="A476" s="93">
        <v>50035000101</v>
      </c>
      <c r="B476" s="2">
        <v>50035</v>
      </c>
      <c r="C476" s="47" t="s">
        <v>1158</v>
      </c>
      <c r="D476" s="92" t="s">
        <v>2083</v>
      </c>
      <c r="E476" s="29" t="s">
        <v>1559</v>
      </c>
      <c r="F476" s="92" t="s">
        <v>1560</v>
      </c>
      <c r="G476" s="2">
        <v>80</v>
      </c>
      <c r="H476" s="9">
        <v>-0.50476982885818311</v>
      </c>
      <c r="I476" s="94">
        <f t="shared" si="0"/>
        <v>99.495230171141813</v>
      </c>
    </row>
    <row r="477" spans="1:9" ht="15.75" customHeight="1" x14ac:dyDescent="0.25">
      <c r="A477" s="93">
        <v>50036000101</v>
      </c>
      <c r="B477" s="2">
        <v>50036</v>
      </c>
      <c r="C477" s="47" t="s">
        <v>1159</v>
      </c>
      <c r="D477" s="92" t="s">
        <v>2084</v>
      </c>
      <c r="E477" s="29" t="s">
        <v>1559</v>
      </c>
      <c r="F477" s="92" t="s">
        <v>1560</v>
      </c>
      <c r="G477" s="2">
        <v>98</v>
      </c>
      <c r="H477" s="9">
        <v>-0.65011099921204341</v>
      </c>
      <c r="I477" s="94">
        <f t="shared" si="0"/>
        <v>99.349889000787954</v>
      </c>
    </row>
    <row r="478" spans="1:9" ht="15.75" customHeight="1" x14ac:dyDescent="0.25">
      <c r="A478" s="93">
        <v>50037000101</v>
      </c>
      <c r="B478" s="2">
        <v>50037</v>
      </c>
      <c r="C478" s="47" t="s">
        <v>1160</v>
      </c>
      <c r="D478" s="92" t="s">
        <v>2085</v>
      </c>
      <c r="E478" s="29" t="s">
        <v>1559</v>
      </c>
      <c r="F478" s="92" t="s">
        <v>1560</v>
      </c>
      <c r="G478" s="2">
        <v>147</v>
      </c>
      <c r="H478" s="9">
        <v>-0.20261696651883762</v>
      </c>
      <c r="I478" s="94">
        <f t="shared" si="0"/>
        <v>99.797383033481168</v>
      </c>
    </row>
    <row r="479" spans="1:9" ht="15.75" customHeight="1" x14ac:dyDescent="0.25">
      <c r="A479" s="93">
        <v>50038000101</v>
      </c>
      <c r="B479" s="2">
        <v>50038</v>
      </c>
      <c r="C479" s="47" t="s">
        <v>1161</v>
      </c>
      <c r="D479" s="92" t="s">
        <v>2086</v>
      </c>
      <c r="E479" s="29" t="s">
        <v>1559</v>
      </c>
      <c r="F479" s="92" t="s">
        <v>1560</v>
      </c>
      <c r="G479" s="2">
        <v>1762</v>
      </c>
      <c r="H479" s="9">
        <v>2.5092043329571068</v>
      </c>
      <c r="I479" s="94">
        <f t="shared" si="0"/>
        <v>102.50920433295711</v>
      </c>
    </row>
    <row r="480" spans="1:9" ht="15.75" customHeight="1" x14ac:dyDescent="0.25">
      <c r="A480" s="93">
        <v>50039000101</v>
      </c>
      <c r="B480" s="2">
        <v>50039</v>
      </c>
      <c r="C480" s="47" t="s">
        <v>1162</v>
      </c>
      <c r="D480" s="92" t="s">
        <v>2087</v>
      </c>
      <c r="E480" s="29" t="s">
        <v>1559</v>
      </c>
      <c r="F480" s="92" t="s">
        <v>1560</v>
      </c>
      <c r="G480" s="2">
        <v>529</v>
      </c>
      <c r="H480" s="9">
        <v>0.24780028566466653</v>
      </c>
      <c r="I480" s="94">
        <f t="shared" si="0"/>
        <v>100.24780028566467</v>
      </c>
    </row>
    <row r="481" spans="1:9" ht="15.75" customHeight="1" x14ac:dyDescent="0.25">
      <c r="A481" s="93">
        <v>50040000101</v>
      </c>
      <c r="B481" s="2">
        <v>50040</v>
      </c>
      <c r="C481" s="47" t="s">
        <v>1163</v>
      </c>
      <c r="D481" s="92" t="s">
        <v>2088</v>
      </c>
      <c r="E481" s="29" t="s">
        <v>1559</v>
      </c>
      <c r="F481" s="92" t="s">
        <v>1560</v>
      </c>
      <c r="G481" s="2">
        <v>78</v>
      </c>
      <c r="H481" s="9">
        <v>0.22851861518524841</v>
      </c>
      <c r="I481" s="94">
        <f t="shared" si="0"/>
        <v>100.22851861518525</v>
      </c>
    </row>
    <row r="482" spans="1:9" ht="15.75" customHeight="1" x14ac:dyDescent="0.25">
      <c r="A482" s="93">
        <v>50041000101</v>
      </c>
      <c r="B482" s="2">
        <v>50041</v>
      </c>
      <c r="C482" s="47" t="s">
        <v>1164</v>
      </c>
      <c r="D482" s="92" t="s">
        <v>2089</v>
      </c>
      <c r="E482" s="29" t="s">
        <v>1559</v>
      </c>
      <c r="F482" s="92" t="s">
        <v>1560</v>
      </c>
      <c r="G482" s="2">
        <v>16</v>
      </c>
      <c r="H482" s="9">
        <v>-1.1092135462532902</v>
      </c>
      <c r="I482" s="94">
        <f t="shared" si="0"/>
        <v>98.890786453746713</v>
      </c>
    </row>
    <row r="483" spans="1:9" ht="15.75" customHeight="1" x14ac:dyDescent="0.25">
      <c r="A483" s="93">
        <v>50042000101</v>
      </c>
      <c r="B483" s="2">
        <v>50042</v>
      </c>
      <c r="C483" s="47" t="s">
        <v>1165</v>
      </c>
      <c r="D483" s="92" t="s">
        <v>2090</v>
      </c>
      <c r="E483" s="29" t="s">
        <v>1559</v>
      </c>
      <c r="F483" s="92" t="s">
        <v>1560</v>
      </c>
      <c r="G483" s="2">
        <v>20</v>
      </c>
      <c r="H483" s="9">
        <v>0.23598990861461497</v>
      </c>
      <c r="I483" s="94">
        <f t="shared" si="0"/>
        <v>100.23598990861461</v>
      </c>
    </row>
    <row r="484" spans="1:9" ht="15.75" customHeight="1" x14ac:dyDescent="0.25">
      <c r="A484" s="93">
        <v>50043000101</v>
      </c>
      <c r="B484" s="2">
        <v>50043</v>
      </c>
      <c r="C484" s="47" t="s">
        <v>1166</v>
      </c>
      <c r="D484" s="92" t="s">
        <v>2091</v>
      </c>
      <c r="E484" s="29" t="s">
        <v>1559</v>
      </c>
      <c r="F484" s="92" t="s">
        <v>1560</v>
      </c>
      <c r="G484" s="2">
        <v>251</v>
      </c>
      <c r="H484" s="9">
        <v>0.55066885294943979</v>
      </c>
      <c r="I484" s="94">
        <f t="shared" si="0"/>
        <v>100.55066885294944</v>
      </c>
    </row>
    <row r="485" spans="1:9" ht="15.75" customHeight="1" x14ac:dyDescent="0.25">
      <c r="A485" s="93">
        <v>50044000101</v>
      </c>
      <c r="B485" s="2">
        <v>50044</v>
      </c>
      <c r="C485" s="47" t="s">
        <v>1169</v>
      </c>
      <c r="D485" s="92" t="s">
        <v>2092</v>
      </c>
      <c r="E485" s="29" t="s">
        <v>1559</v>
      </c>
      <c r="F485" s="92" t="s">
        <v>1560</v>
      </c>
      <c r="G485" s="2">
        <v>254</v>
      </c>
      <c r="H485" s="9">
        <v>0.52896341597856955</v>
      </c>
      <c r="I485" s="94">
        <f t="shared" si="0"/>
        <v>100.52896341597857</v>
      </c>
    </row>
    <row r="486" spans="1:9" ht="15.75" customHeight="1" x14ac:dyDescent="0.25">
      <c r="A486" s="93">
        <v>50045000101</v>
      </c>
      <c r="B486" s="2">
        <v>50045</v>
      </c>
      <c r="C486" s="47" t="s">
        <v>1170</v>
      </c>
      <c r="D486" s="92" t="s">
        <v>2093</v>
      </c>
      <c r="E486" s="29" t="s">
        <v>1559</v>
      </c>
      <c r="F486" s="92" t="s">
        <v>1560</v>
      </c>
      <c r="G486" s="2">
        <v>1526</v>
      </c>
      <c r="H486" s="9">
        <v>1.492023127487649</v>
      </c>
      <c r="I486" s="94">
        <f t="shared" si="0"/>
        <v>101.49202312748766</v>
      </c>
    </row>
    <row r="487" spans="1:9" ht="15.75" customHeight="1" x14ac:dyDescent="0.25">
      <c r="A487" s="93">
        <v>50046000101</v>
      </c>
      <c r="B487" s="2">
        <v>50046</v>
      </c>
      <c r="C487" s="47" t="s">
        <v>1171</v>
      </c>
      <c r="D487" s="92" t="s">
        <v>2094</v>
      </c>
      <c r="E487" s="29" t="s">
        <v>1559</v>
      </c>
      <c r="F487" s="92" t="s">
        <v>1560</v>
      </c>
      <c r="G487" s="2">
        <v>190</v>
      </c>
      <c r="H487" s="9">
        <v>0.59785261693430214</v>
      </c>
      <c r="I487" s="94">
        <f t="shared" si="0"/>
        <v>100.5978526169343</v>
      </c>
    </row>
    <row r="488" spans="1:9" ht="15.75" customHeight="1" x14ac:dyDescent="0.25">
      <c r="A488" s="93">
        <v>50047000101</v>
      </c>
      <c r="B488" s="2">
        <v>50047</v>
      </c>
      <c r="C488" s="47" t="s">
        <v>1173</v>
      </c>
      <c r="D488" s="92" t="s">
        <v>2095</v>
      </c>
      <c r="E488" s="29" t="s">
        <v>1559</v>
      </c>
      <c r="F488" s="92" t="s">
        <v>1560</v>
      </c>
      <c r="G488" s="2">
        <v>40</v>
      </c>
      <c r="H488" s="9">
        <v>-0.61239220015180784</v>
      </c>
      <c r="I488" s="94">
        <f t="shared" si="0"/>
        <v>99.387607799848197</v>
      </c>
    </row>
    <row r="489" spans="1:9" ht="15.75" customHeight="1" x14ac:dyDescent="0.25">
      <c r="A489" s="93">
        <v>50048000101</v>
      </c>
      <c r="B489" s="2">
        <v>50048</v>
      </c>
      <c r="C489" s="47" t="s">
        <v>1174</v>
      </c>
      <c r="D489" s="92" t="s">
        <v>2096</v>
      </c>
      <c r="E489" s="29" t="s">
        <v>1559</v>
      </c>
      <c r="F489" s="92" t="s">
        <v>1560</v>
      </c>
      <c r="G489" s="2">
        <v>32</v>
      </c>
      <c r="H489" s="9">
        <v>-0.43667491181692419</v>
      </c>
      <c r="I489" s="94">
        <f t="shared" si="0"/>
        <v>99.563325088183078</v>
      </c>
    </row>
    <row r="490" spans="1:9" ht="15.75" customHeight="1" x14ac:dyDescent="0.25">
      <c r="A490" s="93">
        <v>50050000101</v>
      </c>
      <c r="B490" s="2">
        <v>50050</v>
      </c>
      <c r="C490" s="47" t="s">
        <v>1175</v>
      </c>
      <c r="D490" s="92" t="s">
        <v>2097</v>
      </c>
      <c r="E490" s="29" t="s">
        <v>1559</v>
      </c>
      <c r="F490" s="92" t="s">
        <v>1560</v>
      </c>
      <c r="G490" s="2">
        <v>94</v>
      </c>
      <c r="H490" s="9">
        <v>-0.80125992491999098</v>
      </c>
      <c r="I490" s="94">
        <f t="shared" si="0"/>
        <v>99.198740075080011</v>
      </c>
    </row>
    <row r="491" spans="1:9" ht="15.75" customHeight="1" x14ac:dyDescent="0.25">
      <c r="A491" s="93">
        <v>50051000101</v>
      </c>
      <c r="B491" s="2">
        <v>50051</v>
      </c>
      <c r="C491" s="47" t="s">
        <v>1176</v>
      </c>
      <c r="D491" s="92" t="s">
        <v>2098</v>
      </c>
      <c r="E491" s="29" t="s">
        <v>1559</v>
      </c>
      <c r="F491" s="92" t="s">
        <v>1560</v>
      </c>
      <c r="G491" s="2">
        <v>915</v>
      </c>
      <c r="H491" s="9">
        <v>0.40431841647120609</v>
      </c>
      <c r="I491" s="94">
        <f t="shared" si="0"/>
        <v>100.40431841647121</v>
      </c>
    </row>
    <row r="492" spans="1:9" ht="15.75" customHeight="1" x14ac:dyDescent="0.25">
      <c r="A492" s="93">
        <v>50052000101</v>
      </c>
      <c r="B492" s="2">
        <v>50052</v>
      </c>
      <c r="C492" s="47" t="s">
        <v>1178</v>
      </c>
      <c r="D492" s="92" t="s">
        <v>2099</v>
      </c>
      <c r="E492" s="29" t="s">
        <v>1559</v>
      </c>
      <c r="F492" s="92" t="s">
        <v>1560</v>
      </c>
      <c r="G492" s="2">
        <v>81</v>
      </c>
      <c r="H492" s="9">
        <v>0.37973528738113277</v>
      </c>
      <c r="I492" s="94">
        <f t="shared" si="0"/>
        <v>100.37973528738114</v>
      </c>
    </row>
    <row r="493" spans="1:9" ht="15.75" customHeight="1" x14ac:dyDescent="0.25">
      <c r="A493" s="93">
        <v>50053000101</v>
      </c>
      <c r="B493" s="2">
        <v>50053</v>
      </c>
      <c r="C493" s="47" t="s">
        <v>1179</v>
      </c>
      <c r="D493" s="92" t="s">
        <v>2100</v>
      </c>
      <c r="E493" s="29" t="s">
        <v>1559</v>
      </c>
      <c r="F493" s="92" t="s">
        <v>1560</v>
      </c>
      <c r="G493" s="2">
        <v>772</v>
      </c>
      <c r="H493" s="9">
        <v>0.72281000631854209</v>
      </c>
      <c r="I493" s="94">
        <f t="shared" si="0"/>
        <v>100.72281000631854</v>
      </c>
    </row>
    <row r="494" spans="1:9" ht="15.75" customHeight="1" x14ac:dyDescent="0.25">
      <c r="A494" s="93">
        <v>50054000101</v>
      </c>
      <c r="B494" s="2">
        <v>50054</v>
      </c>
      <c r="C494" s="47" t="s">
        <v>1181</v>
      </c>
      <c r="D494" s="92" t="s">
        <v>2101</v>
      </c>
      <c r="E494" s="29" t="s">
        <v>1559</v>
      </c>
      <c r="F494" s="92" t="s">
        <v>1560</v>
      </c>
      <c r="G494" s="2">
        <v>52</v>
      </c>
      <c r="H494" s="9">
        <v>-0.60971130859408673</v>
      </c>
      <c r="I494" s="94">
        <f t="shared" si="0"/>
        <v>99.390288691405914</v>
      </c>
    </row>
    <row r="495" spans="1:9" ht="15.75" customHeight="1" x14ac:dyDescent="0.25">
      <c r="A495" s="93">
        <v>50055000101</v>
      </c>
      <c r="B495" s="2">
        <v>50055</v>
      </c>
      <c r="C495" s="47" t="s">
        <v>1182</v>
      </c>
      <c r="D495" s="92" t="s">
        <v>2102</v>
      </c>
      <c r="E495" s="29" t="s">
        <v>1559</v>
      </c>
      <c r="F495" s="92" t="s">
        <v>1560</v>
      </c>
      <c r="G495" s="2">
        <v>4955</v>
      </c>
      <c r="H495" s="9">
        <v>2.0283325711425033</v>
      </c>
      <c r="I495" s="94">
        <f t="shared" si="0"/>
        <v>102.0283325711425</v>
      </c>
    </row>
    <row r="496" spans="1:9" ht="15.75" customHeight="1" x14ac:dyDescent="0.25">
      <c r="A496" s="93">
        <v>50056000101</v>
      </c>
      <c r="B496" s="2">
        <v>50056</v>
      </c>
      <c r="C496" s="47" t="s">
        <v>1184</v>
      </c>
      <c r="D496" s="92" t="s">
        <v>2103</v>
      </c>
      <c r="E496" s="29" t="s">
        <v>1559</v>
      </c>
      <c r="F496" s="92" t="s">
        <v>1560</v>
      </c>
      <c r="G496" s="2">
        <v>490</v>
      </c>
      <c r="H496" s="9">
        <v>1.5965255919009682</v>
      </c>
      <c r="I496" s="94">
        <f t="shared" si="0"/>
        <v>101.59652559190097</v>
      </c>
    </row>
    <row r="497" spans="1:9" ht="15.75" customHeight="1" x14ac:dyDescent="0.25">
      <c r="A497" s="93">
        <v>50057000101</v>
      </c>
      <c r="B497" s="2">
        <v>50057</v>
      </c>
      <c r="C497" s="47" t="s">
        <v>1185</v>
      </c>
      <c r="D497" s="92" t="s">
        <v>2104</v>
      </c>
      <c r="E497" s="29" t="s">
        <v>1559</v>
      </c>
      <c r="F497" s="92" t="s">
        <v>1560</v>
      </c>
      <c r="G497" s="2">
        <v>1589</v>
      </c>
      <c r="H497" s="9">
        <v>1.3726571147047157</v>
      </c>
      <c r="I497" s="94">
        <f t="shared" si="0"/>
        <v>101.37265711470472</v>
      </c>
    </row>
    <row r="498" spans="1:9" ht="15.75" customHeight="1" x14ac:dyDescent="0.25">
      <c r="A498" s="93">
        <v>50058000101</v>
      </c>
      <c r="B498" s="2">
        <v>50058</v>
      </c>
      <c r="C498" s="47" t="s">
        <v>1186</v>
      </c>
      <c r="D498" s="92" t="s">
        <v>2105</v>
      </c>
      <c r="E498" s="29" t="s">
        <v>1559</v>
      </c>
      <c r="F498" s="92" t="s">
        <v>1560</v>
      </c>
      <c r="G498" s="2">
        <v>65</v>
      </c>
      <c r="H498" s="9">
        <v>1.0511333626614086</v>
      </c>
      <c r="I498" s="94">
        <f t="shared" si="0"/>
        <v>101.0511333626614</v>
      </c>
    </row>
    <row r="499" spans="1:9" ht="15.75" customHeight="1" x14ac:dyDescent="0.25">
      <c r="A499" s="93">
        <v>50059000101</v>
      </c>
      <c r="B499" s="2">
        <v>50059</v>
      </c>
      <c r="C499" s="47" t="s">
        <v>1187</v>
      </c>
      <c r="D499" s="92" t="s">
        <v>2106</v>
      </c>
      <c r="E499" s="29" t="s">
        <v>1559</v>
      </c>
      <c r="F499" s="92" t="s">
        <v>1560</v>
      </c>
      <c r="G499" s="2">
        <v>980</v>
      </c>
      <c r="H499" s="9">
        <v>1.403318924296596</v>
      </c>
      <c r="I499" s="94">
        <f t="shared" si="0"/>
        <v>101.4033189242966</v>
      </c>
    </row>
    <row r="500" spans="1:9" ht="15.75" customHeight="1" x14ac:dyDescent="0.25">
      <c r="A500" s="93">
        <v>50060000101</v>
      </c>
      <c r="B500" s="2">
        <v>50060</v>
      </c>
      <c r="C500" s="47" t="s">
        <v>1188</v>
      </c>
      <c r="D500" s="92" t="s">
        <v>2107</v>
      </c>
      <c r="E500" s="29" t="s">
        <v>1559</v>
      </c>
      <c r="F500" s="92" t="s">
        <v>1560</v>
      </c>
      <c r="G500" s="2">
        <v>220</v>
      </c>
      <c r="H500" s="9">
        <v>1.0619265093997829</v>
      </c>
      <c r="I500" s="94">
        <f t="shared" si="0"/>
        <v>101.06192650939978</v>
      </c>
    </row>
    <row r="501" spans="1:9" ht="15.75" customHeight="1" x14ac:dyDescent="0.25">
      <c r="A501" s="93">
        <v>50061000101</v>
      </c>
      <c r="B501" s="2">
        <v>50061</v>
      </c>
      <c r="C501" s="47" t="s">
        <v>1189</v>
      </c>
      <c r="D501" s="92" t="s">
        <v>2108</v>
      </c>
      <c r="E501" s="29" t="s">
        <v>1559</v>
      </c>
      <c r="F501" s="92" t="s">
        <v>1560</v>
      </c>
      <c r="G501" s="2">
        <v>206</v>
      </c>
      <c r="H501" s="9">
        <v>0.57544475989298194</v>
      </c>
      <c r="I501" s="94">
        <f t="shared" si="0"/>
        <v>100.57544475989299</v>
      </c>
    </row>
    <row r="502" spans="1:9" ht="15.75" customHeight="1" x14ac:dyDescent="0.25">
      <c r="A502" s="93">
        <v>50062000101</v>
      </c>
      <c r="B502" s="2">
        <v>50062</v>
      </c>
      <c r="C502" s="47" t="s">
        <v>1190</v>
      </c>
      <c r="D502" s="92" t="s">
        <v>2109</v>
      </c>
      <c r="E502" s="29" t="s">
        <v>1559</v>
      </c>
      <c r="F502" s="92" t="s">
        <v>1560</v>
      </c>
      <c r="G502" s="2">
        <v>2187</v>
      </c>
      <c r="H502" s="9">
        <v>1.3547963867181001</v>
      </c>
      <c r="I502" s="94">
        <f t="shared" si="0"/>
        <v>101.35479638671811</v>
      </c>
    </row>
    <row r="503" spans="1:9" ht="15.75" customHeight="1" x14ac:dyDescent="0.25">
      <c r="A503" s="93">
        <v>50063000101</v>
      </c>
      <c r="B503" s="2">
        <v>50063</v>
      </c>
      <c r="C503" s="47" t="s">
        <v>1193</v>
      </c>
      <c r="D503" s="92" t="s">
        <v>2110</v>
      </c>
      <c r="E503" s="29" t="s">
        <v>1559</v>
      </c>
      <c r="F503" s="92" t="s">
        <v>1560</v>
      </c>
      <c r="G503" s="2">
        <v>71</v>
      </c>
      <c r="H503" s="9">
        <v>-0.16316118935321519</v>
      </c>
      <c r="I503" s="94">
        <f t="shared" si="0"/>
        <v>99.836838810646782</v>
      </c>
    </row>
    <row r="504" spans="1:9" ht="15.75" customHeight="1" x14ac:dyDescent="0.25">
      <c r="A504" s="93">
        <v>50064000101</v>
      </c>
      <c r="B504" s="2">
        <v>50064</v>
      </c>
      <c r="C504" s="47" t="s">
        <v>1194</v>
      </c>
      <c r="D504" s="92" t="s">
        <v>2111</v>
      </c>
      <c r="E504" s="29" t="s">
        <v>1559</v>
      </c>
      <c r="F504" s="92" t="s">
        <v>1560</v>
      </c>
      <c r="G504" s="2">
        <v>496</v>
      </c>
      <c r="H504" s="9">
        <v>1.4021022668832186</v>
      </c>
      <c r="I504" s="94">
        <f t="shared" si="0"/>
        <v>101.40210226688322</v>
      </c>
    </row>
    <row r="505" spans="1:9" ht="15.75" customHeight="1" x14ac:dyDescent="0.25">
      <c r="A505" s="93">
        <v>50065000101</v>
      </c>
      <c r="B505" s="2">
        <v>50065</v>
      </c>
      <c r="C505" s="47" t="s">
        <v>1195</v>
      </c>
      <c r="D505" s="92" t="s">
        <v>2112</v>
      </c>
      <c r="E505" s="29" t="s">
        <v>1559</v>
      </c>
      <c r="F505" s="92" t="s">
        <v>1560</v>
      </c>
      <c r="G505" s="2">
        <v>53</v>
      </c>
      <c r="H505" s="9">
        <v>-0.53739584675596808</v>
      </c>
      <c r="I505" s="94">
        <f t="shared" si="0"/>
        <v>99.46260415324403</v>
      </c>
    </row>
    <row r="506" spans="1:9" ht="15.75" customHeight="1" x14ac:dyDescent="0.25">
      <c r="A506" s="93">
        <v>50066000101</v>
      </c>
      <c r="B506" s="2">
        <v>50066</v>
      </c>
      <c r="C506" s="47" t="s">
        <v>1196</v>
      </c>
      <c r="D506" s="92" t="s">
        <v>2113</v>
      </c>
      <c r="E506" s="29" t="s">
        <v>1559</v>
      </c>
      <c r="F506" s="92" t="s">
        <v>1560</v>
      </c>
      <c r="G506" s="2">
        <v>2735</v>
      </c>
      <c r="H506" s="9">
        <v>1.9424198554786845</v>
      </c>
      <c r="I506" s="94">
        <f t="shared" si="0"/>
        <v>101.94241985547869</v>
      </c>
    </row>
    <row r="507" spans="1:9" ht="15.75" customHeight="1" x14ac:dyDescent="0.25">
      <c r="A507" s="93">
        <v>50067000101</v>
      </c>
      <c r="B507" s="2">
        <v>50067</v>
      </c>
      <c r="C507" s="47" t="s">
        <v>1201</v>
      </c>
      <c r="D507" s="92" t="s">
        <v>2114</v>
      </c>
      <c r="E507" s="29" t="s">
        <v>1559</v>
      </c>
      <c r="F507" s="92" t="s">
        <v>1560</v>
      </c>
      <c r="G507" s="2">
        <v>19856</v>
      </c>
      <c r="H507" s="9">
        <v>3.4436917299477514</v>
      </c>
      <c r="I507" s="94">
        <f t="shared" si="0"/>
        <v>103.44369172994774</v>
      </c>
    </row>
    <row r="508" spans="1:9" ht="15.75" customHeight="1" x14ac:dyDescent="0.25">
      <c r="A508" s="93">
        <v>50068000101</v>
      </c>
      <c r="B508" s="2">
        <v>50068</v>
      </c>
      <c r="C508" s="47" t="s">
        <v>1207</v>
      </c>
      <c r="D508" s="92" t="s">
        <v>2115</v>
      </c>
      <c r="E508" s="29" t="s">
        <v>1559</v>
      </c>
      <c r="F508" s="92" t="s">
        <v>1560</v>
      </c>
      <c r="G508" s="2">
        <v>2860</v>
      </c>
      <c r="H508" s="9">
        <v>1.5194235645106902</v>
      </c>
      <c r="I508" s="94">
        <f t="shared" si="0"/>
        <v>101.51942356451069</v>
      </c>
    </row>
    <row r="509" spans="1:9" ht="15.75" customHeight="1" x14ac:dyDescent="0.25">
      <c r="A509" s="93">
        <v>50069000101</v>
      </c>
      <c r="B509" s="2">
        <v>50069</v>
      </c>
      <c r="C509" s="47" t="s">
        <v>1208</v>
      </c>
      <c r="D509" s="92" t="s">
        <v>2116</v>
      </c>
      <c r="E509" s="29" t="s">
        <v>1559</v>
      </c>
      <c r="F509" s="92" t="s">
        <v>1560</v>
      </c>
      <c r="G509" s="2">
        <v>73</v>
      </c>
      <c r="H509" s="9">
        <v>-0.93348472850440489</v>
      </c>
      <c r="I509" s="94">
        <f t="shared" si="0"/>
        <v>99.066515271495589</v>
      </c>
    </row>
    <row r="510" spans="1:9" ht="15.75" customHeight="1" x14ac:dyDescent="0.25">
      <c r="A510" s="93">
        <v>50070000101</v>
      </c>
      <c r="B510" s="2">
        <v>50070</v>
      </c>
      <c r="C510" s="47" t="s">
        <v>1209</v>
      </c>
      <c r="D510" s="92" t="s">
        <v>2117</v>
      </c>
      <c r="E510" s="29" t="s">
        <v>1559</v>
      </c>
      <c r="F510" s="92" t="s">
        <v>1560</v>
      </c>
      <c r="G510" s="2">
        <v>61</v>
      </c>
      <c r="H510" s="9">
        <v>-0.73055118877698488</v>
      </c>
      <c r="I510" s="94">
        <f t="shared" si="0"/>
        <v>99.269448811223015</v>
      </c>
    </row>
    <row r="511" spans="1:9" ht="15.75" customHeight="1" x14ac:dyDescent="0.25">
      <c r="A511" s="93">
        <v>50071000101</v>
      </c>
      <c r="B511" s="2">
        <v>50071</v>
      </c>
      <c r="C511" s="47" t="s">
        <v>1210</v>
      </c>
      <c r="D511" s="92" t="s">
        <v>2118</v>
      </c>
      <c r="E511" s="29" t="s">
        <v>1559</v>
      </c>
      <c r="F511" s="92" t="s">
        <v>1560</v>
      </c>
      <c r="G511" s="2">
        <v>146</v>
      </c>
      <c r="H511" s="9">
        <v>-0.62073451710246474</v>
      </c>
      <c r="I511" s="94">
        <f t="shared" si="0"/>
        <v>99.379265482897537</v>
      </c>
    </row>
    <row r="512" spans="1:9" ht="15.75" customHeight="1" x14ac:dyDescent="0.25">
      <c r="A512" s="93">
        <v>50072000101</v>
      </c>
      <c r="B512" s="2">
        <v>50072</v>
      </c>
      <c r="C512" s="47" t="s">
        <v>1211</v>
      </c>
      <c r="D512" s="92" t="s">
        <v>2119</v>
      </c>
      <c r="E512" s="29" t="s">
        <v>1559</v>
      </c>
      <c r="F512" s="92" t="s">
        <v>1560</v>
      </c>
      <c r="G512" s="2">
        <v>186</v>
      </c>
      <c r="H512" s="9">
        <v>0.2687499568929036</v>
      </c>
      <c r="I512" s="94">
        <f t="shared" si="0"/>
        <v>100.2687499568929</v>
      </c>
    </row>
    <row r="513" spans="1:9" ht="15.75" customHeight="1" x14ac:dyDescent="0.25">
      <c r="A513" s="93">
        <v>50073000101</v>
      </c>
      <c r="B513" s="2">
        <v>50073</v>
      </c>
      <c r="C513" s="47" t="s">
        <v>1213</v>
      </c>
      <c r="D513" s="92" t="s">
        <v>2120</v>
      </c>
      <c r="E513" s="29" t="s">
        <v>1559</v>
      </c>
      <c r="F513" s="92" t="s">
        <v>1560</v>
      </c>
      <c r="G513" s="2">
        <v>3355</v>
      </c>
      <c r="H513" s="9">
        <v>2.4697179320264278</v>
      </c>
      <c r="I513" s="94">
        <f t="shared" si="0"/>
        <v>102.46971793202643</v>
      </c>
    </row>
    <row r="514" spans="1:9" ht="15.75" customHeight="1" x14ac:dyDescent="0.25">
      <c r="A514" s="93">
        <v>50074000101</v>
      </c>
      <c r="B514" s="2">
        <v>50074</v>
      </c>
      <c r="C514" s="47" t="s">
        <v>1214</v>
      </c>
      <c r="D514" s="92" t="s">
        <v>2121</v>
      </c>
      <c r="E514" s="29" t="s">
        <v>1559</v>
      </c>
      <c r="F514" s="92" t="s">
        <v>1560</v>
      </c>
      <c r="G514" s="2">
        <v>9710</v>
      </c>
      <c r="H514" s="9">
        <v>2.5692270286956531</v>
      </c>
      <c r="I514" s="94">
        <f t="shared" si="0"/>
        <v>102.56922702869565</v>
      </c>
    </row>
    <row r="515" spans="1:9" ht="15.75" customHeight="1" x14ac:dyDescent="0.25">
      <c r="A515" s="93">
        <v>50075000101</v>
      </c>
      <c r="B515" s="2">
        <v>50075</v>
      </c>
      <c r="C515" s="47" t="s">
        <v>1219</v>
      </c>
      <c r="D515" s="92" t="s">
        <v>2122</v>
      </c>
      <c r="E515" s="29" t="s">
        <v>1559</v>
      </c>
      <c r="F515" s="92" t="s">
        <v>1560</v>
      </c>
      <c r="G515" s="2">
        <v>88</v>
      </c>
      <c r="H515" s="9">
        <v>-0.58220844504689973</v>
      </c>
      <c r="I515" s="94">
        <f t="shared" si="0"/>
        <v>99.417791554953098</v>
      </c>
    </row>
    <row r="516" spans="1:9" ht="15.75" customHeight="1" x14ac:dyDescent="0.25">
      <c r="A516" s="93">
        <v>50076000101</v>
      </c>
      <c r="B516" s="2">
        <v>50076</v>
      </c>
      <c r="C516" s="47" t="s">
        <v>1220</v>
      </c>
      <c r="D516" s="92" t="s">
        <v>2123</v>
      </c>
      <c r="E516" s="29" t="s">
        <v>1559</v>
      </c>
      <c r="F516" s="92" t="s">
        <v>1560</v>
      </c>
      <c r="G516" s="2">
        <v>78</v>
      </c>
      <c r="H516" s="9">
        <v>1.293624560659437</v>
      </c>
      <c r="I516" s="94">
        <f t="shared" si="0"/>
        <v>101.29362456065944</v>
      </c>
    </row>
    <row r="517" spans="1:9" ht="15.75" customHeight="1" x14ac:dyDescent="0.25">
      <c r="A517" s="93">
        <v>50077000101</v>
      </c>
      <c r="B517" s="2">
        <v>50077</v>
      </c>
      <c r="C517" s="47" t="s">
        <v>1221</v>
      </c>
      <c r="D517" s="92" t="s">
        <v>2124</v>
      </c>
      <c r="E517" s="29" t="s">
        <v>1559</v>
      </c>
      <c r="F517" s="92" t="s">
        <v>1560</v>
      </c>
      <c r="G517" s="2">
        <v>209</v>
      </c>
      <c r="H517" s="9">
        <v>-0.3814391461738032</v>
      </c>
      <c r="I517" s="94">
        <f t="shared" si="0"/>
        <v>99.618560853826196</v>
      </c>
    </row>
    <row r="518" spans="1:9" ht="15.75" customHeight="1" x14ac:dyDescent="0.25">
      <c r="A518" s="93">
        <v>50078000101</v>
      </c>
      <c r="B518" s="2">
        <v>50078</v>
      </c>
      <c r="C518" s="47" t="s">
        <v>1222</v>
      </c>
      <c r="D518" s="92" t="s">
        <v>2125</v>
      </c>
      <c r="E518" s="29" t="s">
        <v>1559</v>
      </c>
      <c r="F518" s="92" t="s">
        <v>1560</v>
      </c>
      <c r="G518" s="2">
        <v>254</v>
      </c>
      <c r="H518" s="9">
        <v>-0.16968677335204857</v>
      </c>
      <c r="I518" s="94">
        <f t="shared" si="0"/>
        <v>99.830313226647945</v>
      </c>
    </row>
    <row r="519" spans="1:9" ht="15.75" customHeight="1" x14ac:dyDescent="0.25">
      <c r="A519" s="93">
        <v>50079000101</v>
      </c>
      <c r="B519" s="2">
        <v>50079</v>
      </c>
      <c r="C519" s="47" t="s">
        <v>1223</v>
      </c>
      <c r="D519" s="92" t="s">
        <v>2126</v>
      </c>
      <c r="E519" s="29" t="s">
        <v>1559</v>
      </c>
      <c r="F519" s="92" t="s">
        <v>1560</v>
      </c>
      <c r="G519" s="2">
        <v>260</v>
      </c>
      <c r="H519" s="9">
        <v>0.96332458322463332</v>
      </c>
      <c r="I519" s="94">
        <f t="shared" si="0"/>
        <v>100.96332458322463</v>
      </c>
    </row>
    <row r="520" spans="1:9" ht="15.75" customHeight="1" x14ac:dyDescent="0.25">
      <c r="A520" s="93">
        <v>50080000101</v>
      </c>
      <c r="B520" s="2">
        <v>50080</v>
      </c>
      <c r="C520" s="47" t="s">
        <v>1224</v>
      </c>
      <c r="D520" s="92" t="s">
        <v>2127</v>
      </c>
      <c r="E520" s="29" t="s">
        <v>1559</v>
      </c>
      <c r="F520" s="92" t="s">
        <v>1560</v>
      </c>
      <c r="G520" s="2">
        <v>34</v>
      </c>
      <c r="H520" s="9">
        <v>0.20671048113854038</v>
      </c>
      <c r="I520" s="94">
        <f t="shared" si="0"/>
        <v>100.20671048113854</v>
      </c>
    </row>
    <row r="521" spans="1:9" ht="15.75" customHeight="1" x14ac:dyDescent="0.25">
      <c r="A521" s="93">
        <v>50081000101</v>
      </c>
      <c r="B521" s="2">
        <v>50081</v>
      </c>
      <c r="C521" s="47" t="s">
        <v>1225</v>
      </c>
      <c r="D521" s="92" t="s">
        <v>2128</v>
      </c>
      <c r="E521" s="29" t="s">
        <v>1559</v>
      </c>
      <c r="F521" s="92" t="s">
        <v>1560</v>
      </c>
      <c r="G521" s="2">
        <v>583</v>
      </c>
      <c r="H521" s="9">
        <v>0.65553404418180206</v>
      </c>
      <c r="I521" s="94">
        <f t="shared" si="0"/>
        <v>100.65553404418181</v>
      </c>
    </row>
    <row r="522" spans="1:9" ht="15.75" customHeight="1" x14ac:dyDescent="0.25">
      <c r="A522" s="93">
        <v>50082000101</v>
      </c>
      <c r="B522" s="2">
        <v>50082</v>
      </c>
      <c r="C522" s="47" t="s">
        <v>1226</v>
      </c>
      <c r="D522" s="92" t="s">
        <v>2129</v>
      </c>
      <c r="E522" s="29" t="s">
        <v>1559</v>
      </c>
      <c r="F522" s="92" t="s">
        <v>1560</v>
      </c>
      <c r="G522" s="2">
        <v>94</v>
      </c>
      <c r="H522" s="9">
        <v>-0.81324492468589926</v>
      </c>
      <c r="I522" s="94">
        <f t="shared" si="0"/>
        <v>99.186755075314096</v>
      </c>
    </row>
    <row r="523" spans="1:9" ht="15.75" customHeight="1" x14ac:dyDescent="0.25">
      <c r="A523" s="93">
        <v>50083000101</v>
      </c>
      <c r="B523" s="2">
        <v>50083</v>
      </c>
      <c r="C523" s="47" t="s">
        <v>1227</v>
      </c>
      <c r="D523" s="92" t="s">
        <v>2130</v>
      </c>
      <c r="E523" s="29" t="s">
        <v>1559</v>
      </c>
      <c r="F523" s="92" t="s">
        <v>1560</v>
      </c>
      <c r="G523" s="2">
        <v>102</v>
      </c>
      <c r="H523" s="9">
        <v>0.33874068899077137</v>
      </c>
      <c r="I523" s="94">
        <f t="shared" si="0"/>
        <v>100.33874068899077</v>
      </c>
    </row>
    <row r="524" spans="1:9" ht="15.75" customHeight="1" x14ac:dyDescent="0.25">
      <c r="A524" s="93">
        <v>50084000101</v>
      </c>
      <c r="B524" s="2">
        <v>50084</v>
      </c>
      <c r="C524" s="47" t="s">
        <v>1228</v>
      </c>
      <c r="D524" s="92" t="s">
        <v>2131</v>
      </c>
      <c r="E524" s="29" t="s">
        <v>1559</v>
      </c>
      <c r="F524" s="92" t="s">
        <v>1560</v>
      </c>
      <c r="G524" s="2">
        <v>67</v>
      </c>
      <c r="H524" s="9">
        <v>-0.30387292988296533</v>
      </c>
      <c r="I524" s="94">
        <f t="shared" si="0"/>
        <v>99.696127070117029</v>
      </c>
    </row>
    <row r="525" spans="1:9" ht="15.75" customHeight="1" x14ac:dyDescent="0.25">
      <c r="A525" s="93">
        <v>50085000101</v>
      </c>
      <c r="B525" s="2">
        <v>50085</v>
      </c>
      <c r="C525" s="47" t="s">
        <v>1229</v>
      </c>
      <c r="D525" s="92" t="s">
        <v>2132</v>
      </c>
      <c r="E525" s="29" t="s">
        <v>1559</v>
      </c>
      <c r="F525" s="92" t="s">
        <v>1560</v>
      </c>
      <c r="G525" s="2">
        <v>199</v>
      </c>
      <c r="H525" s="9">
        <v>0.38607558973388395</v>
      </c>
      <c r="I525" s="94">
        <f t="shared" si="0"/>
        <v>100.38607558973388</v>
      </c>
    </row>
    <row r="526" spans="1:9" ht="15.75" customHeight="1" x14ac:dyDescent="0.25">
      <c r="A526" s="93">
        <v>50086000101</v>
      </c>
      <c r="B526" s="2">
        <v>50086</v>
      </c>
      <c r="C526" s="47" t="s">
        <v>1230</v>
      </c>
      <c r="D526" s="92" t="s">
        <v>2133</v>
      </c>
      <c r="E526" s="29" t="s">
        <v>1559</v>
      </c>
      <c r="F526" s="92" t="s">
        <v>1560</v>
      </c>
      <c r="G526" s="2">
        <v>248</v>
      </c>
      <c r="H526" s="9">
        <v>-0.14201627866088418</v>
      </c>
      <c r="I526" s="94">
        <f t="shared" si="0"/>
        <v>99.85798372133911</v>
      </c>
    </row>
    <row r="527" spans="1:9" ht="15.75" customHeight="1" x14ac:dyDescent="0.25">
      <c r="A527" s="93">
        <v>50087000101</v>
      </c>
      <c r="B527" s="2">
        <v>50087</v>
      </c>
      <c r="C527" s="47" t="s">
        <v>1231</v>
      </c>
      <c r="D527" s="92" t="s">
        <v>2134</v>
      </c>
      <c r="E527" s="29" t="s">
        <v>1559</v>
      </c>
      <c r="F527" s="92" t="s">
        <v>1560</v>
      </c>
      <c r="G527" s="2">
        <v>32</v>
      </c>
      <c r="H527" s="9">
        <v>0.77345970856743862</v>
      </c>
      <c r="I527" s="94">
        <f t="shared" si="0"/>
        <v>100.77345970856744</v>
      </c>
    </row>
    <row r="528" spans="1:9" ht="15.75" customHeight="1" x14ac:dyDescent="0.25">
      <c r="A528" s="93">
        <v>50088000101</v>
      </c>
      <c r="B528" s="2">
        <v>50088</v>
      </c>
      <c r="C528" s="47" t="s">
        <v>1232</v>
      </c>
      <c r="D528" s="92" t="s">
        <v>2135</v>
      </c>
      <c r="E528" s="29" t="s">
        <v>1559</v>
      </c>
      <c r="F528" s="92" t="s">
        <v>1560</v>
      </c>
      <c r="G528" s="2">
        <v>337</v>
      </c>
      <c r="H528" s="9">
        <v>0.64352405165179716</v>
      </c>
      <c r="I528" s="94">
        <f t="shared" si="0"/>
        <v>100.6435240516518</v>
      </c>
    </row>
    <row r="529" spans="1:9" ht="15.75" customHeight="1" x14ac:dyDescent="0.25">
      <c r="A529" s="93">
        <v>50089000101</v>
      </c>
      <c r="B529" s="2">
        <v>50089</v>
      </c>
      <c r="C529" s="47" t="s">
        <v>1233</v>
      </c>
      <c r="D529" s="92" t="s">
        <v>2136</v>
      </c>
      <c r="E529" s="29" t="s">
        <v>1559</v>
      </c>
      <c r="F529" s="92" t="s">
        <v>1560</v>
      </c>
      <c r="G529" s="2">
        <v>13450</v>
      </c>
      <c r="H529" s="9">
        <v>2.4093606254589477</v>
      </c>
      <c r="I529" s="94">
        <f t="shared" si="0"/>
        <v>102.40936062545894</v>
      </c>
    </row>
    <row r="530" spans="1:9" ht="15.75" customHeight="1" x14ac:dyDescent="0.25">
      <c r="A530" s="93">
        <v>50090000101</v>
      </c>
      <c r="B530" s="2">
        <v>50090</v>
      </c>
      <c r="C530" s="47" t="s">
        <v>1234</v>
      </c>
      <c r="D530" s="92" t="s">
        <v>2137</v>
      </c>
      <c r="E530" s="29" t="s">
        <v>1559</v>
      </c>
      <c r="F530" s="92" t="s">
        <v>1560</v>
      </c>
      <c r="G530" s="2">
        <v>155</v>
      </c>
      <c r="H530" s="9">
        <v>-0.57719292300439584</v>
      </c>
      <c r="I530" s="94">
        <f t="shared" si="0"/>
        <v>99.42280707699561</v>
      </c>
    </row>
    <row r="531" spans="1:9" ht="15.75" customHeight="1" x14ac:dyDescent="0.25">
      <c r="A531" s="93">
        <v>50091000101</v>
      </c>
      <c r="B531" s="2">
        <v>50091</v>
      </c>
      <c r="C531" s="47" t="s">
        <v>1235</v>
      </c>
      <c r="D531" s="92" t="s">
        <v>2138</v>
      </c>
      <c r="E531" s="29" t="s">
        <v>1559</v>
      </c>
      <c r="F531" s="92" t="s">
        <v>1560</v>
      </c>
      <c r="G531" s="2">
        <v>41</v>
      </c>
      <c r="H531" s="9">
        <v>-0.56876591276331134</v>
      </c>
      <c r="I531" s="94">
        <f t="shared" si="0"/>
        <v>99.431234087236689</v>
      </c>
    </row>
    <row r="532" spans="1:9" ht="15.75" customHeight="1" x14ac:dyDescent="0.25">
      <c r="A532" s="93">
        <v>50092000101</v>
      </c>
      <c r="B532" s="2">
        <v>50092</v>
      </c>
      <c r="C532" s="47" t="s">
        <v>1236</v>
      </c>
      <c r="D532" s="92" t="s">
        <v>2139</v>
      </c>
      <c r="E532" s="29" t="s">
        <v>1559</v>
      </c>
      <c r="F532" s="92" t="s">
        <v>1560</v>
      </c>
      <c r="G532" s="2">
        <v>497</v>
      </c>
      <c r="H532" s="9">
        <v>0.92919084329357726</v>
      </c>
      <c r="I532" s="94">
        <f t="shared" si="0"/>
        <v>100.92919084329358</v>
      </c>
    </row>
    <row r="533" spans="1:9" ht="15.75" customHeight="1" x14ac:dyDescent="0.25">
      <c r="A533" s="93">
        <v>50093000101</v>
      </c>
      <c r="B533" s="2">
        <v>50093</v>
      </c>
      <c r="C533" s="47" t="s">
        <v>1237</v>
      </c>
      <c r="D533" s="92" t="s">
        <v>2140</v>
      </c>
      <c r="E533" s="29" t="s">
        <v>1559</v>
      </c>
      <c r="F533" s="92" t="s">
        <v>1560</v>
      </c>
      <c r="G533" s="2">
        <v>104</v>
      </c>
      <c r="H533" s="9">
        <v>1.2364021292854765</v>
      </c>
      <c r="I533" s="94">
        <f t="shared" si="0"/>
        <v>101.23640212928548</v>
      </c>
    </row>
    <row r="534" spans="1:9" ht="15.75" customHeight="1" x14ac:dyDescent="0.25">
      <c r="A534" s="93">
        <v>50094000101</v>
      </c>
      <c r="B534" s="2">
        <v>50094</v>
      </c>
      <c r="C534" s="47" t="s">
        <v>1238</v>
      </c>
      <c r="D534" s="92" t="s">
        <v>2141</v>
      </c>
      <c r="E534" s="29" t="s">
        <v>1559</v>
      </c>
      <c r="F534" s="92" t="s">
        <v>1560</v>
      </c>
      <c r="G534" s="2">
        <v>1965</v>
      </c>
      <c r="H534" s="9">
        <v>2.4235921844805137</v>
      </c>
      <c r="I534" s="94">
        <f t="shared" si="0"/>
        <v>102.42359218448051</v>
      </c>
    </row>
    <row r="535" spans="1:9" ht="15.75" customHeight="1" x14ac:dyDescent="0.25">
      <c r="A535" s="93">
        <v>50095000301</v>
      </c>
      <c r="B535" s="2">
        <v>50095</v>
      </c>
      <c r="C535" s="47" t="s">
        <v>1583</v>
      </c>
      <c r="D535" s="92" t="s">
        <v>2142</v>
      </c>
      <c r="E535" s="29" t="s">
        <v>1559</v>
      </c>
      <c r="F535" s="92" t="s">
        <v>1560</v>
      </c>
      <c r="G535" s="2">
        <v>14241</v>
      </c>
      <c r="H535" s="9">
        <v>3.0182128676060604</v>
      </c>
      <c r="I535" s="94">
        <f t="shared" si="0"/>
        <v>103.01821286760607</v>
      </c>
    </row>
    <row r="536" spans="1:9" ht="15.75" customHeight="1" x14ac:dyDescent="0.25">
      <c r="A536" s="93">
        <v>50096000201</v>
      </c>
      <c r="B536" s="2">
        <v>50096</v>
      </c>
      <c r="C536" s="47" t="s">
        <v>1248</v>
      </c>
      <c r="D536" s="92" t="s">
        <v>2143</v>
      </c>
      <c r="E536" s="29" t="s">
        <v>1559</v>
      </c>
      <c r="F536" s="92" t="s">
        <v>1560</v>
      </c>
      <c r="G536" s="2">
        <v>35</v>
      </c>
      <c r="H536" s="9">
        <v>-0.37391211305401872</v>
      </c>
      <c r="I536" s="94">
        <f t="shared" si="0"/>
        <v>99.626087886945982</v>
      </c>
    </row>
    <row r="537" spans="1:9" ht="15.75" customHeight="1" x14ac:dyDescent="0.25">
      <c r="A537" s="93">
        <v>50098000101</v>
      </c>
      <c r="B537" s="2">
        <v>50098</v>
      </c>
      <c r="C537" s="47" t="s">
        <v>1249</v>
      </c>
      <c r="D537" s="92" t="s">
        <v>2144</v>
      </c>
      <c r="E537" s="29" t="s">
        <v>1559</v>
      </c>
      <c r="F537" s="92" t="s">
        <v>1560</v>
      </c>
      <c r="G537" s="2">
        <v>178</v>
      </c>
      <c r="H537" s="9">
        <v>0.63468927052050994</v>
      </c>
      <c r="I537" s="94">
        <f t="shared" si="0"/>
        <v>100.63468927052051</v>
      </c>
    </row>
    <row r="538" spans="1:9" ht="15.75" customHeight="1" x14ac:dyDescent="0.25">
      <c r="A538" s="93">
        <v>50099000101</v>
      </c>
      <c r="B538" s="2">
        <v>50099</v>
      </c>
      <c r="C538" s="47" t="s">
        <v>1250</v>
      </c>
      <c r="D538" s="92" t="s">
        <v>2145</v>
      </c>
      <c r="E538" s="29" t="s">
        <v>1559</v>
      </c>
      <c r="F538" s="92" t="s">
        <v>1560</v>
      </c>
      <c r="G538" s="2">
        <v>4286</v>
      </c>
      <c r="H538" s="9">
        <v>2.1928228905865912</v>
      </c>
      <c r="I538" s="94">
        <f t="shared" si="0"/>
        <v>102.1928228905866</v>
      </c>
    </row>
    <row r="539" spans="1:9" ht="15.75" customHeight="1" x14ac:dyDescent="0.25">
      <c r="A539" s="93">
        <v>50100000101</v>
      </c>
      <c r="B539" s="2">
        <v>50100</v>
      </c>
      <c r="C539" s="47" t="s">
        <v>1252</v>
      </c>
      <c r="D539" s="92" t="s">
        <v>2146</v>
      </c>
      <c r="E539" s="29" t="s">
        <v>1559</v>
      </c>
      <c r="F539" s="92" t="s">
        <v>1560</v>
      </c>
      <c r="G539" s="2">
        <v>341</v>
      </c>
      <c r="H539" s="9">
        <v>0.6412094224424757</v>
      </c>
      <c r="I539" s="94">
        <f t="shared" si="0"/>
        <v>100.64120942244247</v>
      </c>
    </row>
    <row r="540" spans="1:9" ht="15.75" customHeight="1" x14ac:dyDescent="0.25">
      <c r="A540" s="93">
        <v>50101000101</v>
      </c>
      <c r="B540" s="2">
        <v>50101</v>
      </c>
      <c r="C540" s="47" t="s">
        <v>1253</v>
      </c>
      <c r="D540" s="92" t="s">
        <v>2147</v>
      </c>
      <c r="E540" s="29" t="s">
        <v>1559</v>
      </c>
      <c r="F540" s="92" t="s">
        <v>1560</v>
      </c>
      <c r="G540" s="2">
        <v>1067</v>
      </c>
      <c r="H540" s="9">
        <v>0.61115103701530049</v>
      </c>
      <c r="I540" s="94">
        <f t="shared" si="0"/>
        <v>100.6111510370153</v>
      </c>
    </row>
    <row r="541" spans="1:9" ht="15.75" customHeight="1" x14ac:dyDescent="0.25">
      <c r="A541" s="93">
        <v>50102000101</v>
      </c>
      <c r="B541" s="2">
        <v>50102</v>
      </c>
      <c r="C541" s="47" t="s">
        <v>1254</v>
      </c>
      <c r="D541" s="92" t="s">
        <v>2148</v>
      </c>
      <c r="E541" s="29" t="s">
        <v>1559</v>
      </c>
      <c r="F541" s="92" t="s">
        <v>1560</v>
      </c>
      <c r="G541" s="2">
        <v>1109</v>
      </c>
      <c r="H541" s="9">
        <v>3.466160672167051E-3</v>
      </c>
      <c r="I541" s="94">
        <f t="shared" si="0"/>
        <v>100.00346616067216</v>
      </c>
    </row>
    <row r="542" spans="1:9" ht="15.75" customHeight="1" x14ac:dyDescent="0.25">
      <c r="A542" s="93">
        <v>50104000101</v>
      </c>
      <c r="B542" s="2">
        <v>50104</v>
      </c>
      <c r="C542" s="47" t="s">
        <v>1255</v>
      </c>
      <c r="D542" s="92" t="s">
        <v>2149</v>
      </c>
      <c r="E542" s="29" t="s">
        <v>1559</v>
      </c>
      <c r="F542" s="92" t="s">
        <v>1560</v>
      </c>
      <c r="G542" s="2">
        <v>366</v>
      </c>
      <c r="H542" s="9">
        <v>0.22175521032417425</v>
      </c>
      <c r="I542" s="94">
        <f t="shared" si="0"/>
        <v>100.22175521032418</v>
      </c>
    </row>
    <row r="543" spans="1:9" ht="15.75" customHeight="1" x14ac:dyDescent="0.25">
      <c r="A543" s="93">
        <v>50105000101</v>
      </c>
      <c r="B543" s="2">
        <v>50105</v>
      </c>
      <c r="C543" s="47" t="s">
        <v>1256</v>
      </c>
      <c r="D543" s="92" t="s">
        <v>2150</v>
      </c>
      <c r="E543" s="29" t="s">
        <v>1559</v>
      </c>
      <c r="F543" s="92" t="s">
        <v>1560</v>
      </c>
      <c r="G543" s="2">
        <v>380</v>
      </c>
      <c r="H543" s="9">
        <v>-0.33433631489020321</v>
      </c>
      <c r="I543" s="94">
        <f t="shared" si="0"/>
        <v>99.665663685109791</v>
      </c>
    </row>
    <row r="544" spans="1:9" ht="15.75" customHeight="1" x14ac:dyDescent="0.25">
      <c r="A544" s="93">
        <v>50106000101</v>
      </c>
      <c r="B544" s="2">
        <v>50106</v>
      </c>
      <c r="C544" s="47" t="s">
        <v>1257</v>
      </c>
      <c r="D544" s="92" t="s">
        <v>2151</v>
      </c>
      <c r="E544" s="29" t="s">
        <v>1559</v>
      </c>
      <c r="F544" s="92" t="s">
        <v>1560</v>
      </c>
      <c r="G544" s="2">
        <v>131</v>
      </c>
      <c r="H544" s="9">
        <v>0.98989936733324113</v>
      </c>
      <c r="I544" s="94">
        <f t="shared" si="0"/>
        <v>100.98989936733324</v>
      </c>
    </row>
    <row r="545" spans="1:9" ht="15.75" customHeight="1" x14ac:dyDescent="0.25">
      <c r="A545" s="93">
        <v>50107000101</v>
      </c>
      <c r="B545" s="2">
        <v>50107</v>
      </c>
      <c r="C545" s="47" t="s">
        <v>1258</v>
      </c>
      <c r="D545" s="92" t="s">
        <v>2152</v>
      </c>
      <c r="E545" s="29" t="s">
        <v>1559</v>
      </c>
      <c r="F545" s="92" t="s">
        <v>1560</v>
      </c>
      <c r="G545" s="2">
        <v>1262</v>
      </c>
      <c r="H545" s="9">
        <v>1.6052084921631802</v>
      </c>
      <c r="I545" s="94">
        <f t="shared" si="0"/>
        <v>101.60520849216319</v>
      </c>
    </row>
    <row r="546" spans="1:9" ht="15.75" customHeight="1" x14ac:dyDescent="0.25">
      <c r="A546" s="93">
        <v>50108000101</v>
      </c>
      <c r="B546" s="2">
        <v>50108</v>
      </c>
      <c r="C546" s="47" t="s">
        <v>1259</v>
      </c>
      <c r="D546" s="92" t="s">
        <v>2153</v>
      </c>
      <c r="E546" s="29" t="s">
        <v>1559</v>
      </c>
      <c r="F546" s="92" t="s">
        <v>1560</v>
      </c>
      <c r="G546" s="2">
        <v>60</v>
      </c>
      <c r="H546" s="9">
        <v>-0.35528491655677635</v>
      </c>
      <c r="I546" s="94">
        <f t="shared" si="0"/>
        <v>99.644715083443231</v>
      </c>
    </row>
    <row r="547" spans="1:9" ht="15.75" customHeight="1" x14ac:dyDescent="0.25">
      <c r="A547" s="93">
        <v>50109000101</v>
      </c>
      <c r="B547" s="2">
        <v>50109</v>
      </c>
      <c r="C547" s="47" t="s">
        <v>1260</v>
      </c>
      <c r="D547" s="92" t="s">
        <v>2154</v>
      </c>
      <c r="E547" s="29" t="s">
        <v>1559</v>
      </c>
      <c r="F547" s="92" t="s">
        <v>1560</v>
      </c>
      <c r="G547" s="2">
        <v>97</v>
      </c>
      <c r="H547" s="9">
        <v>-0.71188782159524244</v>
      </c>
      <c r="I547" s="94">
        <f t="shared" si="0"/>
        <v>99.288112178404759</v>
      </c>
    </row>
    <row r="548" spans="1:9" ht="15.75" customHeight="1" x14ac:dyDescent="0.25">
      <c r="A548" s="93">
        <v>50110000201</v>
      </c>
      <c r="B548" s="2">
        <v>50110</v>
      </c>
      <c r="C548" s="47" t="s">
        <v>1262</v>
      </c>
      <c r="D548" s="92" t="s">
        <v>2155</v>
      </c>
      <c r="E548" s="29" t="s">
        <v>1559</v>
      </c>
      <c r="F548" s="92" t="s">
        <v>1560</v>
      </c>
      <c r="G548" s="2">
        <v>337</v>
      </c>
      <c r="H548" s="9">
        <v>1.4554143734722664</v>
      </c>
      <c r="I548" s="94">
        <f t="shared" si="0"/>
        <v>101.45541437347227</v>
      </c>
    </row>
    <row r="549" spans="1:9" ht="15.75" customHeight="1" x14ac:dyDescent="0.25">
      <c r="A549" s="93">
        <v>50111000101</v>
      </c>
      <c r="B549" s="2">
        <v>50111</v>
      </c>
      <c r="C549" s="47" t="s">
        <v>1265</v>
      </c>
      <c r="D549" s="92" t="s">
        <v>2156</v>
      </c>
      <c r="E549" s="29" t="s">
        <v>1559</v>
      </c>
      <c r="F549" s="92" t="s">
        <v>1560</v>
      </c>
      <c r="G549" s="2">
        <v>199</v>
      </c>
      <c r="H549" s="9">
        <v>0.55652980809428521</v>
      </c>
      <c r="I549" s="94">
        <f t="shared" si="0"/>
        <v>100.55652980809428</v>
      </c>
    </row>
    <row r="550" spans="1:9" ht="15.75" customHeight="1" x14ac:dyDescent="0.25">
      <c r="A550" s="93">
        <v>50113000101</v>
      </c>
      <c r="B550" s="2">
        <v>50113</v>
      </c>
      <c r="C550" s="47" t="s">
        <v>1266</v>
      </c>
      <c r="D550" s="92" t="s">
        <v>2157</v>
      </c>
      <c r="E550" s="29" t="s">
        <v>1559</v>
      </c>
      <c r="F550" s="92" t="s">
        <v>1560</v>
      </c>
      <c r="G550" s="2">
        <v>784</v>
      </c>
      <c r="H550" s="9">
        <v>0.57723637433461028</v>
      </c>
      <c r="I550" s="94">
        <f t="shared" si="0"/>
        <v>100.5772363743346</v>
      </c>
    </row>
    <row r="551" spans="1:9" ht="15.75" customHeight="1" x14ac:dyDescent="0.25">
      <c r="A551" s="93">
        <v>50114000101</v>
      </c>
      <c r="B551" s="2">
        <v>50114</v>
      </c>
      <c r="C551" s="47" t="s">
        <v>1267</v>
      </c>
      <c r="D551" s="92" t="s">
        <v>2158</v>
      </c>
      <c r="E551" s="29" t="s">
        <v>1559</v>
      </c>
      <c r="F551" s="92" t="s">
        <v>1560</v>
      </c>
      <c r="G551" s="2">
        <v>145</v>
      </c>
      <c r="H551" s="9">
        <v>9.1786675260833228E-2</v>
      </c>
      <c r="I551" s="94">
        <f t="shared" si="0"/>
        <v>100.09178667526083</v>
      </c>
    </row>
    <row r="552" spans="1:9" ht="15.75" customHeight="1" x14ac:dyDescent="0.25">
      <c r="A552" s="93">
        <v>50115000101</v>
      </c>
      <c r="B552" s="2">
        <v>50115</v>
      </c>
      <c r="C552" s="47" t="s">
        <v>1268</v>
      </c>
      <c r="D552" s="92" t="s">
        <v>2159</v>
      </c>
      <c r="E552" s="29" t="s">
        <v>1559</v>
      </c>
      <c r="F552" s="92" t="s">
        <v>1560</v>
      </c>
      <c r="G552" s="2">
        <v>4522</v>
      </c>
      <c r="H552" s="9">
        <v>2.1730642047808262</v>
      </c>
      <c r="I552" s="94">
        <f t="shared" si="0"/>
        <v>102.17306420478083</v>
      </c>
    </row>
    <row r="553" spans="1:9" ht="15.75" customHeight="1" x14ac:dyDescent="0.25">
      <c r="A553" s="93">
        <v>50116000101</v>
      </c>
      <c r="B553" s="2">
        <v>50116</v>
      </c>
      <c r="C553" s="47" t="s">
        <v>1270</v>
      </c>
      <c r="D553" s="92" t="s">
        <v>2160</v>
      </c>
      <c r="E553" s="29" t="s">
        <v>1559</v>
      </c>
      <c r="F553" s="92" t="s">
        <v>1560</v>
      </c>
      <c r="G553" s="2">
        <v>229</v>
      </c>
      <c r="H553" s="9">
        <v>0.21495127487907717</v>
      </c>
      <c r="I553" s="94">
        <f t="shared" si="0"/>
        <v>100.21495127487908</v>
      </c>
    </row>
    <row r="554" spans="1:9" ht="15.75" customHeight="1" x14ac:dyDescent="0.25">
      <c r="A554" s="93">
        <v>50117000101</v>
      </c>
      <c r="B554" s="2">
        <v>50117</v>
      </c>
      <c r="C554" s="47" t="s">
        <v>1271</v>
      </c>
      <c r="D554" s="92" t="s">
        <v>2161</v>
      </c>
      <c r="E554" s="29" t="s">
        <v>1559</v>
      </c>
      <c r="F554" s="92" t="s">
        <v>1560</v>
      </c>
      <c r="G554" s="2">
        <v>136</v>
      </c>
      <c r="H554" s="9">
        <v>-0.38694958718248795</v>
      </c>
      <c r="I554" s="94">
        <f t="shared" si="0"/>
        <v>99.613050412817515</v>
      </c>
    </row>
    <row r="555" spans="1:9" ht="15.75" customHeight="1" x14ac:dyDescent="0.25">
      <c r="A555" s="93">
        <v>50118000101</v>
      </c>
      <c r="B555" s="2">
        <v>50118</v>
      </c>
      <c r="C555" s="47" t="s">
        <v>1272</v>
      </c>
      <c r="D555" s="92" t="s">
        <v>2162</v>
      </c>
      <c r="E555" s="29" t="s">
        <v>1559</v>
      </c>
      <c r="F555" s="92" t="s">
        <v>1560</v>
      </c>
      <c r="G555" s="2">
        <v>2412</v>
      </c>
      <c r="H555" s="9">
        <v>1.9602796234774056</v>
      </c>
      <c r="I555" s="94">
        <f t="shared" si="0"/>
        <v>101.9602796234774</v>
      </c>
    </row>
    <row r="556" spans="1:9" ht="15.75" customHeight="1" x14ac:dyDescent="0.25">
      <c r="A556" s="93">
        <v>50119000101</v>
      </c>
      <c r="B556" s="2">
        <v>50119</v>
      </c>
      <c r="C556" s="47" t="s">
        <v>1274</v>
      </c>
      <c r="D556" s="92" t="s">
        <v>2163</v>
      </c>
      <c r="E556" s="29" t="s">
        <v>1559</v>
      </c>
      <c r="F556" s="92" t="s">
        <v>1560</v>
      </c>
      <c r="G556" s="2">
        <v>996</v>
      </c>
      <c r="H556" s="9">
        <v>0.49985010827783238</v>
      </c>
      <c r="I556" s="94">
        <f t="shared" si="0"/>
        <v>100.49985010827783</v>
      </c>
    </row>
    <row r="557" spans="1:9" ht="15.75" customHeight="1" x14ac:dyDescent="0.25">
      <c r="A557" s="93">
        <v>50120000101</v>
      </c>
      <c r="B557" s="2">
        <v>50120</v>
      </c>
      <c r="C557" s="47" t="s">
        <v>1275</v>
      </c>
      <c r="D557" s="92" t="s">
        <v>2164</v>
      </c>
      <c r="E557" s="29" t="s">
        <v>1559</v>
      </c>
      <c r="F557" s="92" t="s">
        <v>1560</v>
      </c>
      <c r="G557" s="2">
        <v>53</v>
      </c>
      <c r="H557" s="9">
        <v>2.5038852762930702E-2</v>
      </c>
      <c r="I557" s="94">
        <f t="shared" si="0"/>
        <v>100.02503885276293</v>
      </c>
    </row>
    <row r="558" spans="1:9" ht="15.75" customHeight="1" x14ac:dyDescent="0.25">
      <c r="A558" s="93">
        <v>50121000101</v>
      </c>
      <c r="B558" s="2">
        <v>50121</v>
      </c>
      <c r="C558" s="47" t="s">
        <v>1276</v>
      </c>
      <c r="D558" s="92" t="s">
        <v>2165</v>
      </c>
      <c r="E558" s="29" t="s">
        <v>1559</v>
      </c>
      <c r="F558" s="92" t="s">
        <v>1560</v>
      </c>
      <c r="G558" s="2">
        <v>302</v>
      </c>
      <c r="H558" s="9">
        <v>0.83850814955768971</v>
      </c>
      <c r="I558" s="94">
        <f t="shared" si="0"/>
        <v>100.83850814955768</v>
      </c>
    </row>
    <row r="559" spans="1:9" ht="15.75" customHeight="1" x14ac:dyDescent="0.25">
      <c r="A559" s="93">
        <v>50122000101</v>
      </c>
      <c r="B559" s="2">
        <v>50122</v>
      </c>
      <c r="C559" s="47" t="s">
        <v>1277</v>
      </c>
      <c r="D559" s="92" t="s">
        <v>2166</v>
      </c>
      <c r="E559" s="29" t="s">
        <v>1559</v>
      </c>
      <c r="F559" s="92" t="s">
        <v>1560</v>
      </c>
      <c r="G559" s="2">
        <v>74</v>
      </c>
      <c r="H559" s="9">
        <v>0.82813035170540339</v>
      </c>
      <c r="I559" s="94">
        <f t="shared" si="0"/>
        <v>100.8281303517054</v>
      </c>
    </row>
    <row r="560" spans="1:9" ht="15.75" customHeight="1" x14ac:dyDescent="0.25">
      <c r="A560" s="93">
        <v>50123000101</v>
      </c>
      <c r="B560" s="2">
        <v>50123</v>
      </c>
      <c r="C560" s="47" t="s">
        <v>1278</v>
      </c>
      <c r="D560" s="92" t="s">
        <v>2167</v>
      </c>
      <c r="E560" s="29" t="s">
        <v>1559</v>
      </c>
      <c r="F560" s="92" t="s">
        <v>1560</v>
      </c>
      <c r="G560" s="2">
        <v>590</v>
      </c>
      <c r="H560" s="9">
        <v>1.0129813518553465</v>
      </c>
      <c r="I560" s="94">
        <f t="shared" si="0"/>
        <v>101.01298135185534</v>
      </c>
    </row>
    <row r="561" spans="1:9" ht="15.75" customHeight="1" x14ac:dyDescent="0.25">
      <c r="A561" s="93">
        <v>50124000101</v>
      </c>
      <c r="B561" s="2">
        <v>50124</v>
      </c>
      <c r="C561" s="47" t="s">
        <v>1584</v>
      </c>
      <c r="D561" s="92" t="s">
        <v>2168</v>
      </c>
      <c r="E561" s="29" t="s">
        <v>1559</v>
      </c>
      <c r="F561" s="92" t="s">
        <v>1560</v>
      </c>
      <c r="G561" s="2">
        <v>489</v>
      </c>
      <c r="H561" s="9">
        <v>0.73314966369996093</v>
      </c>
      <c r="I561" s="94">
        <f t="shared" si="0"/>
        <v>100.73314966369996</v>
      </c>
    </row>
    <row r="562" spans="1:9" ht="15.75" customHeight="1" x14ac:dyDescent="0.25">
      <c r="A562" s="93">
        <v>50125000101</v>
      </c>
      <c r="B562" s="2">
        <v>50125</v>
      </c>
      <c r="C562" s="47" t="s">
        <v>1280</v>
      </c>
      <c r="D562" s="92" t="s">
        <v>2169</v>
      </c>
      <c r="E562" s="29" t="s">
        <v>1559</v>
      </c>
      <c r="F562" s="92" t="s">
        <v>1560</v>
      </c>
      <c r="G562" s="2">
        <v>395</v>
      </c>
      <c r="H562" s="9">
        <v>-0.10992189648940542</v>
      </c>
      <c r="I562" s="94">
        <f t="shared" si="0"/>
        <v>99.890078103510589</v>
      </c>
    </row>
    <row r="563" spans="1:9" ht="15.75" customHeight="1" x14ac:dyDescent="0.25">
      <c r="A563" s="93">
        <v>50126000101</v>
      </c>
      <c r="B563" s="2">
        <v>50126</v>
      </c>
      <c r="C563" s="47" t="s">
        <v>1281</v>
      </c>
      <c r="D563" s="92" t="s">
        <v>2170</v>
      </c>
      <c r="E563" s="29" t="s">
        <v>1559</v>
      </c>
      <c r="F563" s="92" t="s">
        <v>1560</v>
      </c>
      <c r="G563" s="2">
        <v>2809</v>
      </c>
      <c r="H563" s="9">
        <v>2.1425129861073899</v>
      </c>
      <c r="I563" s="94">
        <f t="shared" si="0"/>
        <v>102.14251298610739</v>
      </c>
    </row>
    <row r="564" spans="1:9" ht="15.75" customHeight="1" x14ac:dyDescent="0.25">
      <c r="A564" s="93">
        <v>50128000101</v>
      </c>
      <c r="B564" s="2">
        <v>50128</v>
      </c>
      <c r="C564" s="47" t="s">
        <v>1282</v>
      </c>
      <c r="D564" s="92" t="s">
        <v>2171</v>
      </c>
      <c r="E564" s="29" t="s">
        <v>1559</v>
      </c>
      <c r="F564" s="92" t="s">
        <v>1560</v>
      </c>
      <c r="G564" s="2">
        <v>31</v>
      </c>
      <c r="H564" s="9">
        <v>-1.0004663478953049</v>
      </c>
      <c r="I564" s="94">
        <f t="shared" si="0"/>
        <v>98.999533652104702</v>
      </c>
    </row>
    <row r="565" spans="1:9" ht="15.75" customHeight="1" x14ac:dyDescent="0.25">
      <c r="A565" s="93">
        <v>50129000101</v>
      </c>
      <c r="B565" s="2">
        <v>50129</v>
      </c>
      <c r="C565" s="47" t="s">
        <v>1283</v>
      </c>
      <c r="D565" s="92" t="s">
        <v>2172</v>
      </c>
      <c r="E565" s="29" t="s">
        <v>1559</v>
      </c>
      <c r="F565" s="92" t="s">
        <v>1560</v>
      </c>
      <c r="G565" s="2">
        <v>282</v>
      </c>
      <c r="H565" s="9">
        <v>-0.3561983163451905</v>
      </c>
      <c r="I565" s="94">
        <f t="shared" si="0"/>
        <v>99.643801683654814</v>
      </c>
    </row>
    <row r="566" spans="1:9" ht="15.75" customHeight="1" x14ac:dyDescent="0.25">
      <c r="A566" s="93">
        <v>50130000101</v>
      </c>
      <c r="B566" s="2">
        <v>50130</v>
      </c>
      <c r="C566" s="47" t="s">
        <v>1284</v>
      </c>
      <c r="D566" s="92" t="s">
        <v>2173</v>
      </c>
      <c r="E566" s="29" t="s">
        <v>1559</v>
      </c>
      <c r="F566" s="92" t="s">
        <v>1560</v>
      </c>
      <c r="G566" s="2">
        <v>417</v>
      </c>
      <c r="H566" s="9">
        <v>0.51805395108105057</v>
      </c>
      <c r="I566" s="94">
        <f t="shared" si="0"/>
        <v>100.51805395108106</v>
      </c>
    </row>
    <row r="567" spans="1:9" ht="15.75" customHeight="1" x14ac:dyDescent="0.25">
      <c r="A567" s="93">
        <v>50131000101</v>
      </c>
      <c r="B567" s="2">
        <v>50131</v>
      </c>
      <c r="C567" s="47" t="s">
        <v>1285</v>
      </c>
      <c r="D567" s="92" t="s">
        <v>2174</v>
      </c>
      <c r="E567" s="29" t="s">
        <v>1559</v>
      </c>
      <c r="F567" s="92" t="s">
        <v>1560</v>
      </c>
      <c r="G567" s="2">
        <v>251</v>
      </c>
      <c r="H567" s="9">
        <v>0.69614420770598062</v>
      </c>
      <c r="I567" s="94">
        <f t="shared" si="0"/>
        <v>100.69614420770598</v>
      </c>
    </row>
    <row r="568" spans="1:9" ht="15.75" customHeight="1" x14ac:dyDescent="0.25">
      <c r="A568" s="93">
        <v>50132000201</v>
      </c>
      <c r="B568" s="2">
        <v>50132</v>
      </c>
      <c r="C568" s="47" t="s">
        <v>1287</v>
      </c>
      <c r="D568" s="92" t="s">
        <v>2175</v>
      </c>
      <c r="E568" s="29" t="s">
        <v>1559</v>
      </c>
      <c r="F568" s="92" t="s">
        <v>1562</v>
      </c>
      <c r="G568" s="2">
        <v>631</v>
      </c>
      <c r="H568" s="9">
        <v>1.9131592052897421</v>
      </c>
      <c r="I568" s="94">
        <f t="shared" si="0"/>
        <v>101.91315920528974</v>
      </c>
    </row>
    <row r="569" spans="1:9" ht="15.75" customHeight="1" x14ac:dyDescent="0.25">
      <c r="A569" s="93">
        <v>50133000101</v>
      </c>
      <c r="B569" s="2">
        <v>50133</v>
      </c>
      <c r="C569" s="47" t="s">
        <v>1288</v>
      </c>
      <c r="D569" s="92" t="s">
        <v>2176</v>
      </c>
      <c r="E569" s="29" t="s">
        <v>1559</v>
      </c>
      <c r="F569" s="92" t="s">
        <v>1560</v>
      </c>
      <c r="G569" s="2">
        <v>109</v>
      </c>
      <c r="H569" s="9">
        <v>-0.12986434023747553</v>
      </c>
      <c r="I569" s="94">
        <f t="shared" si="0"/>
        <v>99.870135659762525</v>
      </c>
    </row>
    <row r="570" spans="1:9" ht="15.75" customHeight="1" x14ac:dyDescent="0.25">
      <c r="A570" s="93">
        <v>50134000101</v>
      </c>
      <c r="B570" s="2">
        <v>50134</v>
      </c>
      <c r="C570" s="47" t="s">
        <v>1289</v>
      </c>
      <c r="D570" s="92" t="s">
        <v>2177</v>
      </c>
      <c r="E570" s="29" t="s">
        <v>1559</v>
      </c>
      <c r="F570" s="92" t="s">
        <v>1560</v>
      </c>
      <c r="G570" s="2">
        <v>122</v>
      </c>
      <c r="H570" s="9">
        <v>-5.8825648155012795E-2</v>
      </c>
      <c r="I570" s="94">
        <f t="shared" si="0"/>
        <v>99.941174351844992</v>
      </c>
    </row>
    <row r="571" spans="1:9" ht="15.75" customHeight="1" x14ac:dyDescent="0.25">
      <c r="A571" s="93">
        <v>50135000101</v>
      </c>
      <c r="B571" s="2">
        <v>50135</v>
      </c>
      <c r="C571" s="47" t="s">
        <v>1290</v>
      </c>
      <c r="D571" s="92" t="s">
        <v>2178</v>
      </c>
      <c r="E571" s="29" t="s">
        <v>1559</v>
      </c>
      <c r="F571" s="92" t="s">
        <v>1560</v>
      </c>
      <c r="G571" s="2">
        <v>94</v>
      </c>
      <c r="H571" s="9">
        <v>0.60302170360691032</v>
      </c>
      <c r="I571" s="94">
        <f t="shared" si="0"/>
        <v>100.60302170360691</v>
      </c>
    </row>
    <row r="572" spans="1:9" ht="15.75" customHeight="1" x14ac:dyDescent="0.25">
      <c r="A572" s="93">
        <v>50136000101</v>
      </c>
      <c r="B572" s="2">
        <v>50136</v>
      </c>
      <c r="C572" s="47" t="s">
        <v>1291</v>
      </c>
      <c r="D572" s="92" t="s">
        <v>2179</v>
      </c>
      <c r="E572" s="29" t="s">
        <v>1559</v>
      </c>
      <c r="F572" s="92" t="s">
        <v>1560</v>
      </c>
      <c r="G572" s="2">
        <v>631</v>
      </c>
      <c r="H572" s="9">
        <v>4.1780942626587728E-2</v>
      </c>
      <c r="I572" s="94">
        <f t="shared" si="0"/>
        <v>100.04178094262659</v>
      </c>
    </row>
    <row r="573" spans="1:9" ht="15.75" customHeight="1" x14ac:dyDescent="0.25">
      <c r="A573" s="93">
        <v>50137000101</v>
      </c>
      <c r="B573" s="2">
        <v>50137</v>
      </c>
      <c r="C573" s="47" t="s">
        <v>1292</v>
      </c>
      <c r="D573" s="92" t="s">
        <v>2180</v>
      </c>
      <c r="E573" s="29" t="s">
        <v>1559</v>
      </c>
      <c r="F573" s="92" t="s">
        <v>1560</v>
      </c>
      <c r="G573" s="2">
        <v>1146</v>
      </c>
      <c r="H573" s="9">
        <v>0.62087825587204215</v>
      </c>
      <c r="I573" s="94">
        <f t="shared" si="0"/>
        <v>100.62087825587204</v>
      </c>
    </row>
    <row r="574" spans="1:9" ht="15.75" customHeight="1" x14ac:dyDescent="0.25">
      <c r="A574" s="93">
        <v>50138000101</v>
      </c>
      <c r="B574" s="2">
        <v>50138</v>
      </c>
      <c r="C574" s="47" t="s">
        <v>1293</v>
      </c>
      <c r="D574" s="92" t="s">
        <v>2181</v>
      </c>
      <c r="E574" s="29" t="s">
        <v>1559</v>
      </c>
      <c r="F574" s="92" t="s">
        <v>1560</v>
      </c>
      <c r="G574" s="2">
        <v>46</v>
      </c>
      <c r="H574" s="9">
        <v>0.34426773059398891</v>
      </c>
      <c r="I574" s="94">
        <f t="shared" si="0"/>
        <v>100.34426773059398</v>
      </c>
    </row>
    <row r="575" spans="1:9" ht="15.75" customHeight="1" x14ac:dyDescent="0.25">
      <c r="A575" s="93">
        <v>50139000101</v>
      </c>
      <c r="B575" s="2">
        <v>50139</v>
      </c>
      <c r="C575" s="47" t="s">
        <v>1294</v>
      </c>
      <c r="D575" s="92" t="s">
        <v>2182</v>
      </c>
      <c r="E575" s="29" t="s">
        <v>1559</v>
      </c>
      <c r="F575" s="92" t="s">
        <v>1560</v>
      </c>
      <c r="G575" s="2">
        <v>342</v>
      </c>
      <c r="H575" s="9">
        <v>8.4205311902599236E-2</v>
      </c>
      <c r="I575" s="94">
        <f t="shared" si="0"/>
        <v>100.08420531190259</v>
      </c>
    </row>
    <row r="576" spans="1:9" ht="15.75" customHeight="1" x14ac:dyDescent="0.25">
      <c r="A576" s="93">
        <v>50140000101</v>
      </c>
      <c r="B576" s="2">
        <v>50140</v>
      </c>
      <c r="C576" s="47" t="s">
        <v>1295</v>
      </c>
      <c r="D576" s="92" t="s">
        <v>2183</v>
      </c>
      <c r="E576" s="29" t="s">
        <v>1559</v>
      </c>
      <c r="F576" s="92" t="s">
        <v>1560</v>
      </c>
      <c r="G576" s="2">
        <v>164</v>
      </c>
      <c r="H576" s="9">
        <v>-8.8592525946099399E-2</v>
      </c>
      <c r="I576" s="94">
        <f t="shared" si="0"/>
        <v>99.911407474053902</v>
      </c>
    </row>
    <row r="577" spans="1:9" ht="15.75" customHeight="1" x14ac:dyDescent="0.25">
      <c r="A577" s="93">
        <v>50141000101</v>
      </c>
      <c r="B577" s="2">
        <v>50141</v>
      </c>
      <c r="C577" s="47" t="s">
        <v>1296</v>
      </c>
      <c r="D577" s="92" t="s">
        <v>2184</v>
      </c>
      <c r="E577" s="29" t="s">
        <v>1559</v>
      </c>
      <c r="F577" s="92" t="s">
        <v>1560</v>
      </c>
      <c r="G577" s="2">
        <v>123</v>
      </c>
      <c r="H577" s="9">
        <v>4.8898011887442173E-2</v>
      </c>
      <c r="I577" s="94">
        <f t="shared" si="0"/>
        <v>100.04889801188745</v>
      </c>
    </row>
    <row r="578" spans="1:9" ht="15.75" customHeight="1" x14ac:dyDescent="0.25">
      <c r="A578" s="93">
        <v>50142000101</v>
      </c>
      <c r="B578" s="2">
        <v>50142</v>
      </c>
      <c r="C578" s="47" t="s">
        <v>1297</v>
      </c>
      <c r="D578" s="92" t="s">
        <v>2185</v>
      </c>
      <c r="E578" s="29" t="s">
        <v>1559</v>
      </c>
      <c r="F578" s="92" t="s">
        <v>1560</v>
      </c>
      <c r="G578" s="2">
        <v>26</v>
      </c>
      <c r="H578" s="9">
        <v>-1.1626795716582503</v>
      </c>
      <c r="I578" s="94">
        <f t="shared" si="0"/>
        <v>98.837320428341755</v>
      </c>
    </row>
    <row r="579" spans="1:9" ht="15.75" customHeight="1" x14ac:dyDescent="0.25">
      <c r="A579" s="93">
        <v>50143000101</v>
      </c>
      <c r="B579" s="2">
        <v>50143</v>
      </c>
      <c r="C579" s="47" t="s">
        <v>1298</v>
      </c>
      <c r="D579" s="92" t="s">
        <v>2186</v>
      </c>
      <c r="E579" s="29" t="s">
        <v>1559</v>
      </c>
      <c r="F579" s="92" t="s">
        <v>1560</v>
      </c>
      <c r="G579" s="2">
        <v>883</v>
      </c>
      <c r="H579" s="9">
        <v>1.4054509142456022</v>
      </c>
      <c r="I579" s="94">
        <f t="shared" si="0"/>
        <v>101.40545091424561</v>
      </c>
    </row>
    <row r="580" spans="1:9" ht="15.75" customHeight="1" x14ac:dyDescent="0.25">
      <c r="A580" s="93">
        <v>50144000101</v>
      </c>
      <c r="B580" s="2">
        <v>50144</v>
      </c>
      <c r="C580" s="47" t="s">
        <v>1299</v>
      </c>
      <c r="D580" s="92" t="s">
        <v>2187</v>
      </c>
      <c r="E580" s="29" t="s">
        <v>1559</v>
      </c>
      <c r="F580" s="92" t="s">
        <v>1560</v>
      </c>
      <c r="G580" s="2">
        <v>32</v>
      </c>
      <c r="H580" s="9">
        <v>-1.1668962915472936</v>
      </c>
      <c r="I580" s="94">
        <f t="shared" si="0"/>
        <v>98.833103708452711</v>
      </c>
    </row>
    <row r="581" spans="1:9" ht="15.75" customHeight="1" x14ac:dyDescent="0.25">
      <c r="A581" s="93">
        <v>50146000201</v>
      </c>
      <c r="B581" s="2">
        <v>50146</v>
      </c>
      <c r="C581" s="47" t="s">
        <v>1301</v>
      </c>
      <c r="D581" s="92" t="s">
        <v>2188</v>
      </c>
      <c r="E581" s="29" t="s">
        <v>1559</v>
      </c>
      <c r="F581" s="92" t="s">
        <v>1560</v>
      </c>
      <c r="G581" s="2">
        <v>214</v>
      </c>
      <c r="H581" s="9">
        <v>1.1417486052358754</v>
      </c>
      <c r="I581" s="94">
        <f t="shared" si="0"/>
        <v>101.14174860523588</v>
      </c>
    </row>
    <row r="582" spans="1:9" ht="15.75" customHeight="1" x14ac:dyDescent="0.25">
      <c r="A582" s="93">
        <v>50147000201</v>
      </c>
      <c r="B582" s="2">
        <v>50147</v>
      </c>
      <c r="C582" s="47" t="s">
        <v>1302</v>
      </c>
      <c r="D582" s="92" t="s">
        <v>2189</v>
      </c>
      <c r="E582" s="29" t="s">
        <v>1559</v>
      </c>
      <c r="F582" s="92" t="s">
        <v>1560</v>
      </c>
      <c r="G582" s="2">
        <v>955</v>
      </c>
      <c r="H582" s="9">
        <v>1.120637924872036</v>
      </c>
      <c r="I582" s="94">
        <f t="shared" si="0"/>
        <v>101.12063792487204</v>
      </c>
    </row>
    <row r="583" spans="1:9" ht="15.75" customHeight="1" x14ac:dyDescent="0.25">
      <c r="A583" s="93">
        <v>50148000101</v>
      </c>
      <c r="B583" s="2">
        <v>50148</v>
      </c>
      <c r="C583" s="47" t="s">
        <v>1303</v>
      </c>
      <c r="D583" s="92" t="s">
        <v>2190</v>
      </c>
      <c r="E583" s="29" t="s">
        <v>1559</v>
      </c>
      <c r="F583" s="92" t="s">
        <v>1560</v>
      </c>
      <c r="G583" s="2">
        <v>297</v>
      </c>
      <c r="H583" s="9">
        <v>-0.57191801972964484</v>
      </c>
      <c r="I583" s="94">
        <f t="shared" si="0"/>
        <v>99.428081980270349</v>
      </c>
    </row>
    <row r="584" spans="1:9" ht="15.75" customHeight="1" x14ac:dyDescent="0.25">
      <c r="A584" s="93">
        <v>50149000101</v>
      </c>
      <c r="B584" s="2">
        <v>50149</v>
      </c>
      <c r="C584" s="47" t="s">
        <v>1304</v>
      </c>
      <c r="D584" s="92" t="s">
        <v>2191</v>
      </c>
      <c r="E584" s="29" t="s">
        <v>1559</v>
      </c>
      <c r="F584" s="92" t="s">
        <v>1560</v>
      </c>
      <c r="G584" s="2">
        <v>37</v>
      </c>
      <c r="H584" s="9">
        <v>-0.34700190363914285</v>
      </c>
      <c r="I584" s="94">
        <f t="shared" si="0"/>
        <v>99.652998096360861</v>
      </c>
    </row>
    <row r="585" spans="1:9" ht="15.75" customHeight="1" x14ac:dyDescent="0.25">
      <c r="A585" s="93">
        <v>50150000101</v>
      </c>
      <c r="B585" s="2">
        <v>50150</v>
      </c>
      <c r="C585" s="47" t="s">
        <v>1305</v>
      </c>
      <c r="D585" s="92" t="s">
        <v>2192</v>
      </c>
      <c r="E585" s="29" t="s">
        <v>1559</v>
      </c>
      <c r="F585" s="92" t="s">
        <v>1560</v>
      </c>
      <c r="G585" s="2">
        <v>806</v>
      </c>
      <c r="H585" s="9">
        <v>1.0354599837410892</v>
      </c>
      <c r="I585" s="94">
        <f t="shared" si="0"/>
        <v>101.03545998374109</v>
      </c>
    </row>
    <row r="586" spans="1:9" ht="15.75" customHeight="1" x14ac:dyDescent="0.25">
      <c r="A586" s="93">
        <v>50151000201</v>
      </c>
      <c r="B586" s="2">
        <v>50151</v>
      </c>
      <c r="C586" s="47" t="s">
        <v>1307</v>
      </c>
      <c r="D586" s="92" t="s">
        <v>2193</v>
      </c>
      <c r="E586" s="29" t="s">
        <v>1559</v>
      </c>
      <c r="F586" s="92" t="s">
        <v>1560</v>
      </c>
      <c r="G586" s="2">
        <v>638</v>
      </c>
      <c r="H586" s="9">
        <v>0.92039187203162376</v>
      </c>
      <c r="I586" s="94">
        <f t="shared" si="0"/>
        <v>100.92039187203163</v>
      </c>
    </row>
    <row r="587" spans="1:9" ht="15.75" customHeight="1" x14ac:dyDescent="0.25">
      <c r="A587" s="93">
        <v>50152000101</v>
      </c>
      <c r="B587" s="2">
        <v>50152</v>
      </c>
      <c r="C587" s="47" t="s">
        <v>1308</v>
      </c>
      <c r="D587" s="92" t="s">
        <v>2194</v>
      </c>
      <c r="E587" s="29" t="s">
        <v>1559</v>
      </c>
      <c r="F587" s="92" t="s">
        <v>1560</v>
      </c>
      <c r="G587" s="2">
        <v>2008</v>
      </c>
      <c r="H587" s="9">
        <v>1.3955188812548189</v>
      </c>
      <c r="I587" s="94">
        <f t="shared" si="0"/>
        <v>101.39551888125482</v>
      </c>
    </row>
    <row r="588" spans="1:9" ht="15.75" customHeight="1" x14ac:dyDescent="0.25">
      <c r="A588" s="93">
        <v>50153000101</v>
      </c>
      <c r="B588" s="2">
        <v>50153</v>
      </c>
      <c r="C588" s="47" t="s">
        <v>1309</v>
      </c>
      <c r="D588" s="92" t="s">
        <v>2195</v>
      </c>
      <c r="E588" s="29" t="s">
        <v>1559</v>
      </c>
      <c r="F588" s="92" t="s">
        <v>1560</v>
      </c>
      <c r="G588" s="2">
        <v>1112</v>
      </c>
      <c r="H588" s="9">
        <v>1.0714521615687338</v>
      </c>
      <c r="I588" s="94">
        <f t="shared" si="0"/>
        <v>101.07145216156873</v>
      </c>
    </row>
    <row r="589" spans="1:9" ht="15.75" customHeight="1" x14ac:dyDescent="0.25">
      <c r="A589" s="93">
        <v>50154000101</v>
      </c>
      <c r="B589" s="2">
        <v>50154</v>
      </c>
      <c r="C589" s="47" t="s">
        <v>1310</v>
      </c>
      <c r="D589" s="92" t="s">
        <v>2196</v>
      </c>
      <c r="E589" s="29" t="s">
        <v>1559</v>
      </c>
      <c r="F589" s="92" t="s">
        <v>1560</v>
      </c>
      <c r="G589" s="2">
        <v>160</v>
      </c>
      <c r="H589" s="9">
        <v>0.80870494723830866</v>
      </c>
      <c r="I589" s="94">
        <f t="shared" si="0"/>
        <v>100.80870494723831</v>
      </c>
    </row>
    <row r="590" spans="1:9" ht="15.75" customHeight="1" x14ac:dyDescent="0.25">
      <c r="A590" s="93">
        <v>50155000101</v>
      </c>
      <c r="B590" s="2">
        <v>50155</v>
      </c>
      <c r="C590" s="47" t="s">
        <v>1311</v>
      </c>
      <c r="D590" s="92" t="s">
        <v>2197</v>
      </c>
      <c r="E590" s="29" t="s">
        <v>1559</v>
      </c>
      <c r="F590" s="92" t="s">
        <v>1560</v>
      </c>
      <c r="G590" s="2">
        <v>89</v>
      </c>
      <c r="H590" s="9">
        <v>-0.53917358273773641</v>
      </c>
      <c r="I590" s="94">
        <f t="shared" si="0"/>
        <v>99.460826417262268</v>
      </c>
    </row>
    <row r="591" spans="1:9" ht="15.75" customHeight="1" x14ac:dyDescent="0.25">
      <c r="A591" s="93">
        <v>50156000101</v>
      </c>
      <c r="B591" s="2">
        <v>50156</v>
      </c>
      <c r="C591" s="47" t="s">
        <v>1312</v>
      </c>
      <c r="D591" s="92" t="s">
        <v>2198</v>
      </c>
      <c r="E591" s="29" t="s">
        <v>1559</v>
      </c>
      <c r="F591" s="92" t="s">
        <v>1560</v>
      </c>
      <c r="G591" s="2">
        <v>276</v>
      </c>
      <c r="H591" s="9">
        <v>1.3280186024642047</v>
      </c>
      <c r="I591" s="94">
        <f t="shared" si="0"/>
        <v>101.3280186024642</v>
      </c>
    </row>
    <row r="592" spans="1:9" ht="15.75" customHeight="1" x14ac:dyDescent="0.25">
      <c r="A592" s="93">
        <v>50157000101</v>
      </c>
      <c r="B592" s="2">
        <v>50157</v>
      </c>
      <c r="C592" s="47" t="s">
        <v>1313</v>
      </c>
      <c r="D592" s="92" t="s">
        <v>2199</v>
      </c>
      <c r="E592" s="29" t="s">
        <v>1559</v>
      </c>
      <c r="F592" s="92" t="s">
        <v>1560</v>
      </c>
      <c r="G592" s="2">
        <v>369</v>
      </c>
      <c r="H592" s="9">
        <v>0.93826523623767066</v>
      </c>
      <c r="I592" s="94">
        <f t="shared" si="0"/>
        <v>100.93826523623767</v>
      </c>
    </row>
    <row r="593" spans="1:9" ht="15.75" customHeight="1" x14ac:dyDescent="0.25">
      <c r="A593" s="93">
        <v>50159000101</v>
      </c>
      <c r="B593" s="2">
        <v>50159</v>
      </c>
      <c r="C593" s="47" t="s">
        <v>1314</v>
      </c>
      <c r="D593" s="92" t="s">
        <v>2200</v>
      </c>
      <c r="E593" s="29" t="s">
        <v>1559</v>
      </c>
      <c r="F593" s="92" t="s">
        <v>1560</v>
      </c>
      <c r="G593" s="2">
        <v>937</v>
      </c>
      <c r="H593" s="9">
        <v>1.2077240272811811</v>
      </c>
      <c r="I593" s="94">
        <f t="shared" si="0"/>
        <v>101.20772402728119</v>
      </c>
    </row>
    <row r="594" spans="1:9" ht="15.75" customHeight="1" x14ac:dyDescent="0.25">
      <c r="A594" s="93">
        <v>50160000101</v>
      </c>
      <c r="B594" s="2">
        <v>50160</v>
      </c>
      <c r="C594" s="47" t="s">
        <v>1315</v>
      </c>
      <c r="D594" s="92" t="s">
        <v>2201</v>
      </c>
      <c r="E594" s="29" t="s">
        <v>1559</v>
      </c>
      <c r="F594" s="92" t="s">
        <v>1560</v>
      </c>
      <c r="G594" s="2">
        <v>3004</v>
      </c>
      <c r="H594" s="9">
        <v>0.92991923158384582</v>
      </c>
      <c r="I594" s="94">
        <f t="shared" si="0"/>
        <v>100.92991923158385</v>
      </c>
    </row>
    <row r="595" spans="1:9" ht="15.75" customHeight="1" x14ac:dyDescent="0.25">
      <c r="A595" s="93">
        <v>50161000101</v>
      </c>
      <c r="B595" s="2">
        <v>50161</v>
      </c>
      <c r="C595" s="47" t="s">
        <v>1316</v>
      </c>
      <c r="D595" s="92" t="s">
        <v>2202</v>
      </c>
      <c r="E595" s="29" t="s">
        <v>1559</v>
      </c>
      <c r="F595" s="92" t="s">
        <v>1560</v>
      </c>
      <c r="G595" s="2">
        <v>106</v>
      </c>
      <c r="H595" s="9">
        <v>0.42851953359448541</v>
      </c>
      <c r="I595" s="94">
        <f t="shared" si="0"/>
        <v>100.42851953359448</v>
      </c>
    </row>
    <row r="596" spans="1:9" ht="15.75" customHeight="1" x14ac:dyDescent="0.25">
      <c r="A596" s="93">
        <v>50162000101</v>
      </c>
      <c r="B596" s="2">
        <v>50162</v>
      </c>
      <c r="C596" s="47" t="s">
        <v>1317</v>
      </c>
      <c r="D596" s="92" t="s">
        <v>2203</v>
      </c>
      <c r="E596" s="29" t="s">
        <v>1559</v>
      </c>
      <c r="F596" s="92" t="s">
        <v>1560</v>
      </c>
      <c r="G596" s="2">
        <v>168</v>
      </c>
      <c r="H596" s="9">
        <v>0.36892833459518776</v>
      </c>
      <c r="I596" s="94">
        <f t="shared" si="0"/>
        <v>100.36892833459518</v>
      </c>
    </row>
    <row r="597" spans="1:9" ht="15.75" customHeight="1" x14ac:dyDescent="0.25">
      <c r="A597" s="93">
        <v>50163000101</v>
      </c>
      <c r="B597" s="2">
        <v>50163</v>
      </c>
      <c r="C597" s="47" t="s">
        <v>1318</v>
      </c>
      <c r="D597" s="92" t="s">
        <v>2204</v>
      </c>
      <c r="E597" s="29" t="s">
        <v>1559</v>
      </c>
      <c r="F597" s="92" t="s">
        <v>1560</v>
      </c>
      <c r="G597" s="2">
        <v>5927</v>
      </c>
      <c r="H597" s="9">
        <v>2.6277876120843149</v>
      </c>
      <c r="I597" s="94">
        <f t="shared" si="0"/>
        <v>102.62778761208432</v>
      </c>
    </row>
    <row r="598" spans="1:9" ht="15.75" customHeight="1" x14ac:dyDescent="0.25">
      <c r="A598" s="93">
        <v>50164000101</v>
      </c>
      <c r="B598" s="2">
        <v>50164</v>
      </c>
      <c r="C598" s="47" t="s">
        <v>1322</v>
      </c>
      <c r="D598" s="92" t="s">
        <v>2205</v>
      </c>
      <c r="E598" s="29" t="s">
        <v>1559</v>
      </c>
      <c r="F598" s="92" t="s">
        <v>1560</v>
      </c>
      <c r="G598" s="2">
        <v>447</v>
      </c>
      <c r="H598" s="9">
        <v>0.70052841252874898</v>
      </c>
      <c r="I598" s="94">
        <f t="shared" si="0"/>
        <v>100.70052841252875</v>
      </c>
    </row>
    <row r="599" spans="1:9" ht="15.75" customHeight="1" x14ac:dyDescent="0.25">
      <c r="A599" s="93">
        <v>50165000101</v>
      </c>
      <c r="B599" s="2">
        <v>50165</v>
      </c>
      <c r="C599" s="47" t="s">
        <v>1323</v>
      </c>
      <c r="D599" s="92" t="s">
        <v>2206</v>
      </c>
      <c r="E599" s="29" t="s">
        <v>1559</v>
      </c>
      <c r="F599" s="92" t="s">
        <v>1560</v>
      </c>
      <c r="G599" s="2">
        <v>2279</v>
      </c>
      <c r="H599" s="9">
        <v>1.2974079871337127</v>
      </c>
      <c r="I599" s="94">
        <f t="shared" si="0"/>
        <v>101.29740798713371</v>
      </c>
    </row>
    <row r="600" spans="1:9" ht="15.75" customHeight="1" x14ac:dyDescent="0.25">
      <c r="A600" s="93">
        <v>50166000101</v>
      </c>
      <c r="B600" s="2">
        <v>50166</v>
      </c>
      <c r="C600" s="47" t="s">
        <v>1324</v>
      </c>
      <c r="D600" s="92" t="s">
        <v>2207</v>
      </c>
      <c r="E600" s="29" t="s">
        <v>1559</v>
      </c>
      <c r="F600" s="92" t="s">
        <v>1560</v>
      </c>
      <c r="G600" s="2">
        <v>257</v>
      </c>
      <c r="H600" s="9">
        <v>-8.7317954813134532E-3</v>
      </c>
      <c r="I600" s="94">
        <f t="shared" si="0"/>
        <v>99.99126820451869</v>
      </c>
    </row>
    <row r="601" spans="1:9" ht="15.75" customHeight="1" x14ac:dyDescent="0.25">
      <c r="A601" s="93">
        <v>50167000201</v>
      </c>
      <c r="B601" s="2">
        <v>50167</v>
      </c>
      <c r="C601" s="47" t="s">
        <v>1326</v>
      </c>
      <c r="D601" s="92" t="s">
        <v>2208</v>
      </c>
      <c r="E601" s="29" t="s">
        <v>1559</v>
      </c>
      <c r="F601" s="92" t="s">
        <v>1560</v>
      </c>
      <c r="G601" s="2">
        <v>224</v>
      </c>
      <c r="H601" s="9">
        <v>0.66490989091393682</v>
      </c>
      <c r="I601" s="94">
        <f t="shared" si="0"/>
        <v>100.66490989091393</v>
      </c>
    </row>
    <row r="602" spans="1:9" ht="15.75" customHeight="1" x14ac:dyDescent="0.25">
      <c r="A602" s="93">
        <v>50168000101</v>
      </c>
      <c r="B602" s="2">
        <v>50168</v>
      </c>
      <c r="C602" s="47" t="s">
        <v>1327</v>
      </c>
      <c r="D602" s="92" t="s">
        <v>2209</v>
      </c>
      <c r="E602" s="29" t="s">
        <v>1559</v>
      </c>
      <c r="F602" s="92" t="s">
        <v>1560</v>
      </c>
      <c r="G602" s="2">
        <v>27</v>
      </c>
      <c r="H602" s="9">
        <v>-0.75148453887308941</v>
      </c>
      <c r="I602" s="94">
        <f t="shared" si="0"/>
        <v>99.248515461126914</v>
      </c>
    </row>
    <row r="603" spans="1:9" ht="15.75" customHeight="1" x14ac:dyDescent="0.25">
      <c r="A603" s="93">
        <v>50169000101</v>
      </c>
      <c r="B603" s="2">
        <v>50169</v>
      </c>
      <c r="C603" s="47" t="s">
        <v>1328</v>
      </c>
      <c r="D603" s="92" t="s">
        <v>2210</v>
      </c>
      <c r="E603" s="29" t="s">
        <v>1559</v>
      </c>
      <c r="F603" s="92" t="s">
        <v>1560</v>
      </c>
      <c r="G603" s="2">
        <v>415</v>
      </c>
      <c r="H603" s="9">
        <v>0.10264441189370541</v>
      </c>
      <c r="I603" s="94">
        <f t="shared" si="0"/>
        <v>100.10264441189371</v>
      </c>
    </row>
    <row r="604" spans="1:9" ht="15.75" customHeight="1" x14ac:dyDescent="0.25">
      <c r="A604" s="93">
        <v>50170000101</v>
      </c>
      <c r="B604" s="2">
        <v>50170</v>
      </c>
      <c r="C604" s="47" t="s">
        <v>1329</v>
      </c>
      <c r="D604" s="92" t="s">
        <v>2211</v>
      </c>
      <c r="E604" s="29" t="s">
        <v>1559</v>
      </c>
      <c r="F604" s="92" t="s">
        <v>1560</v>
      </c>
      <c r="G604" s="2">
        <v>394</v>
      </c>
      <c r="H604" s="9">
        <v>0.96217710113561539</v>
      </c>
      <c r="I604" s="94">
        <f t="shared" si="0"/>
        <v>100.96217710113561</v>
      </c>
    </row>
    <row r="605" spans="1:9" ht="15.75" customHeight="1" x14ac:dyDescent="0.25">
      <c r="A605" s="93">
        <v>50171000101</v>
      </c>
      <c r="B605" s="2">
        <v>50171</v>
      </c>
      <c r="C605" s="47" t="s">
        <v>1330</v>
      </c>
      <c r="D605" s="92" t="s">
        <v>2212</v>
      </c>
      <c r="E605" s="29" t="s">
        <v>1559</v>
      </c>
      <c r="F605" s="92" t="s">
        <v>1560</v>
      </c>
      <c r="G605" s="2">
        <v>114</v>
      </c>
      <c r="H605" s="9">
        <v>-0.80253702942734562</v>
      </c>
      <c r="I605" s="94">
        <f t="shared" si="0"/>
        <v>99.197462970572658</v>
      </c>
    </row>
    <row r="606" spans="1:9" ht="15.75" customHeight="1" x14ac:dyDescent="0.25">
      <c r="A606" s="93">
        <v>50172000201</v>
      </c>
      <c r="B606" s="2">
        <v>50172</v>
      </c>
      <c r="C606" s="47" t="s">
        <v>1332</v>
      </c>
      <c r="D606" s="92" t="s">
        <v>2213</v>
      </c>
      <c r="E606" s="29" t="s">
        <v>1559</v>
      </c>
      <c r="F606" s="92" t="s">
        <v>1560</v>
      </c>
      <c r="G606" s="2">
        <v>186</v>
      </c>
      <c r="H606" s="9">
        <v>0.56113520167285424</v>
      </c>
      <c r="I606" s="94">
        <f t="shared" si="0"/>
        <v>100.56113520167285</v>
      </c>
    </row>
    <row r="607" spans="1:9" ht="15.75" customHeight="1" x14ac:dyDescent="0.25">
      <c r="A607" s="93">
        <v>50173000201</v>
      </c>
      <c r="B607" s="2">
        <v>50173</v>
      </c>
      <c r="C607" s="47" t="s">
        <v>1334</v>
      </c>
      <c r="D607" s="92" t="s">
        <v>2214</v>
      </c>
      <c r="E607" s="29" t="s">
        <v>1559</v>
      </c>
      <c r="F607" s="92" t="s">
        <v>1560</v>
      </c>
      <c r="G607" s="2">
        <v>87</v>
      </c>
      <c r="H607" s="9">
        <v>-0.40632725190369851</v>
      </c>
      <c r="I607" s="94">
        <f t="shared" si="0"/>
        <v>99.593672748096296</v>
      </c>
    </row>
    <row r="608" spans="1:9" ht="15.75" customHeight="1" x14ac:dyDescent="0.25">
      <c r="A608" s="93">
        <v>50174000101</v>
      </c>
      <c r="B608" s="2">
        <v>50174</v>
      </c>
      <c r="C608" s="47" t="s">
        <v>1335</v>
      </c>
      <c r="D608" s="92" t="s">
        <v>2215</v>
      </c>
      <c r="E608" s="29" t="s">
        <v>1559</v>
      </c>
      <c r="F608" s="92" t="s">
        <v>1560</v>
      </c>
      <c r="G608" s="2">
        <v>90</v>
      </c>
      <c r="H608" s="9">
        <v>8.4345473801795037E-2</v>
      </c>
      <c r="I608" s="94">
        <f t="shared" si="0"/>
        <v>100.08434547380179</v>
      </c>
    </row>
    <row r="609" spans="1:9" ht="15.75" customHeight="1" x14ac:dyDescent="0.25">
      <c r="A609" s="93">
        <v>50175000201</v>
      </c>
      <c r="B609" s="2">
        <v>50175</v>
      </c>
      <c r="C609" s="47" t="s">
        <v>1336</v>
      </c>
      <c r="D609" s="92" t="s">
        <v>2216</v>
      </c>
      <c r="E609" s="29" t="s">
        <v>1559</v>
      </c>
      <c r="F609" s="92" t="s">
        <v>1560</v>
      </c>
      <c r="G609" s="2">
        <v>1066</v>
      </c>
      <c r="H609" s="9">
        <v>1.9865638351306081</v>
      </c>
      <c r="I609" s="94">
        <f t="shared" si="0"/>
        <v>101.98656383513061</v>
      </c>
    </row>
    <row r="610" spans="1:9" ht="15.75" customHeight="1" x14ac:dyDescent="0.25">
      <c r="A610" s="93">
        <v>50176000101</v>
      </c>
      <c r="B610" s="2">
        <v>50176</v>
      </c>
      <c r="C610" s="47" t="s">
        <v>1337</v>
      </c>
      <c r="D610" s="92" t="s">
        <v>2217</v>
      </c>
      <c r="E610" s="29" t="s">
        <v>1559</v>
      </c>
      <c r="F610" s="92" t="s">
        <v>1560</v>
      </c>
      <c r="G610" s="2">
        <v>276</v>
      </c>
      <c r="H610" s="9">
        <v>0.20537640322255885</v>
      </c>
      <c r="I610" s="94">
        <f t="shared" si="0"/>
        <v>100.20537640322256</v>
      </c>
    </row>
    <row r="611" spans="1:9" ht="15.75" customHeight="1" x14ac:dyDescent="0.25">
      <c r="A611" s="93">
        <v>50177000101</v>
      </c>
      <c r="B611" s="2">
        <v>50177</v>
      </c>
      <c r="C611" s="47" t="s">
        <v>1338</v>
      </c>
      <c r="D611" s="92" t="s">
        <v>2218</v>
      </c>
      <c r="E611" s="29" t="s">
        <v>1559</v>
      </c>
      <c r="F611" s="92" t="s">
        <v>1560</v>
      </c>
      <c r="G611" s="2">
        <v>298</v>
      </c>
      <c r="H611" s="9">
        <v>0.86875740575513871</v>
      </c>
      <c r="I611" s="94">
        <f t="shared" si="0"/>
        <v>100.86875740575513</v>
      </c>
    </row>
    <row r="612" spans="1:9" ht="15.75" customHeight="1" x14ac:dyDescent="0.25">
      <c r="A612" s="93">
        <v>50178000101</v>
      </c>
      <c r="B612" s="2">
        <v>50178</v>
      </c>
      <c r="C612" s="47" t="s">
        <v>1340</v>
      </c>
      <c r="D612" s="92" t="s">
        <v>2219</v>
      </c>
      <c r="E612" s="29" t="s">
        <v>1559</v>
      </c>
      <c r="F612" s="92" t="s">
        <v>1560</v>
      </c>
      <c r="G612" s="2">
        <v>319</v>
      </c>
      <c r="H612" s="9">
        <v>0.47917249426925218</v>
      </c>
      <c r="I612" s="94">
        <f t="shared" si="0"/>
        <v>100.47917249426925</v>
      </c>
    </row>
    <row r="613" spans="1:9" ht="15.75" customHeight="1" x14ac:dyDescent="0.25">
      <c r="A613" s="93">
        <v>50179000101</v>
      </c>
      <c r="B613" s="2">
        <v>50179</v>
      </c>
      <c r="C613" s="47" t="s">
        <v>1341</v>
      </c>
      <c r="D613" s="92" t="s">
        <v>2220</v>
      </c>
      <c r="E613" s="29" t="s">
        <v>1559</v>
      </c>
      <c r="F613" s="92" t="s">
        <v>1560</v>
      </c>
      <c r="G613" s="2">
        <v>265</v>
      </c>
      <c r="H613" s="9">
        <v>-0.76576527371626091</v>
      </c>
      <c r="I613" s="94">
        <f t="shared" si="0"/>
        <v>99.234234726283745</v>
      </c>
    </row>
    <row r="614" spans="1:9" ht="15.75" customHeight="1" x14ac:dyDescent="0.25">
      <c r="A614" s="93">
        <v>50180000101</v>
      </c>
      <c r="B614" s="2">
        <v>50180</v>
      </c>
      <c r="C614" s="47" t="s">
        <v>1342</v>
      </c>
      <c r="D614" s="92" t="s">
        <v>2221</v>
      </c>
      <c r="E614" s="29" t="s">
        <v>1559</v>
      </c>
      <c r="F614" s="92" t="s">
        <v>1560</v>
      </c>
      <c r="G614" s="2">
        <v>120</v>
      </c>
      <c r="H614" s="9">
        <v>1.1998535060553788</v>
      </c>
      <c r="I614" s="94">
        <f t="shared" si="0"/>
        <v>101.19985350605538</v>
      </c>
    </row>
    <row r="615" spans="1:9" ht="15.75" customHeight="1" x14ac:dyDescent="0.25">
      <c r="A615" s="93">
        <v>50181000201</v>
      </c>
      <c r="B615" s="2">
        <v>50181</v>
      </c>
      <c r="C615" s="47" t="s">
        <v>1343</v>
      </c>
      <c r="D615" s="92" t="s">
        <v>2222</v>
      </c>
      <c r="E615" s="29" t="s">
        <v>1559</v>
      </c>
      <c r="F615" s="92" t="s">
        <v>1560</v>
      </c>
      <c r="G615" s="2">
        <v>1272</v>
      </c>
      <c r="H615" s="9">
        <v>1.4405816040354142</v>
      </c>
      <c r="I615" s="94">
        <f t="shared" si="0"/>
        <v>101.44058160403542</v>
      </c>
    </row>
    <row r="616" spans="1:9" ht="15.75" customHeight="1" x14ac:dyDescent="0.25">
      <c r="A616" s="93">
        <v>50182000201</v>
      </c>
      <c r="B616" s="2">
        <v>50182</v>
      </c>
      <c r="C616" s="47" t="s">
        <v>1349</v>
      </c>
      <c r="D616" s="92" t="s">
        <v>2223</v>
      </c>
      <c r="E616" s="29" t="s">
        <v>1559</v>
      </c>
      <c r="F616" s="92" t="s">
        <v>1560</v>
      </c>
      <c r="G616" s="2">
        <v>5056</v>
      </c>
      <c r="H616" s="9">
        <v>1.4781639152302628</v>
      </c>
      <c r="I616" s="94">
        <f t="shared" si="0"/>
        <v>101.47816391523027</v>
      </c>
    </row>
    <row r="617" spans="1:9" ht="15.75" customHeight="1" x14ac:dyDescent="0.25">
      <c r="A617" s="93">
        <v>50183000101</v>
      </c>
      <c r="B617" s="2">
        <v>50183</v>
      </c>
      <c r="C617" s="47" t="s">
        <v>1350</v>
      </c>
      <c r="D617" s="92" t="s">
        <v>2224</v>
      </c>
      <c r="E617" s="29" t="s">
        <v>1559</v>
      </c>
      <c r="F617" s="92" t="s">
        <v>1560</v>
      </c>
      <c r="G617" s="2">
        <v>363</v>
      </c>
      <c r="H617" s="9">
        <v>0.81172254375158903</v>
      </c>
      <c r="I617" s="94">
        <f t="shared" si="0"/>
        <v>100.81172254375159</v>
      </c>
    </row>
    <row r="618" spans="1:9" ht="15.75" customHeight="1" x14ac:dyDescent="0.25">
      <c r="A618" s="93">
        <v>50184000101</v>
      </c>
      <c r="B618" s="2">
        <v>50184</v>
      </c>
      <c r="C618" s="47" t="s">
        <v>1351</v>
      </c>
      <c r="D618" s="92" t="s">
        <v>2225</v>
      </c>
      <c r="E618" s="29" t="s">
        <v>1559</v>
      </c>
      <c r="F618" s="92" t="s">
        <v>1560</v>
      </c>
      <c r="G618" s="2">
        <v>96</v>
      </c>
      <c r="H618" s="9">
        <v>0.23643738516610419</v>
      </c>
      <c r="I618" s="94">
        <f t="shared" si="0"/>
        <v>100.2364373851661</v>
      </c>
    </row>
    <row r="619" spans="1:9" ht="15.75" customHeight="1" x14ac:dyDescent="0.25">
      <c r="A619" s="93">
        <v>50185000301</v>
      </c>
      <c r="B619" s="2">
        <v>50185</v>
      </c>
      <c r="C619" s="47" t="s">
        <v>1353</v>
      </c>
      <c r="D619" s="92" t="s">
        <v>2226</v>
      </c>
      <c r="E619" s="29" t="s">
        <v>1559</v>
      </c>
      <c r="F619" s="92" t="s">
        <v>1560</v>
      </c>
      <c r="G619" s="2">
        <v>172</v>
      </c>
      <c r="H619" s="9">
        <v>4.1279548201869382E-2</v>
      </c>
      <c r="I619" s="94">
        <f t="shared" si="0"/>
        <v>100.04127954820187</v>
      </c>
    </row>
    <row r="620" spans="1:9" ht="15.75" customHeight="1" x14ac:dyDescent="0.25">
      <c r="A620" s="93">
        <v>50186000301</v>
      </c>
      <c r="B620" s="2">
        <v>50186</v>
      </c>
      <c r="C620" s="47" t="s">
        <v>1356</v>
      </c>
      <c r="D620" s="92" t="s">
        <v>2227</v>
      </c>
      <c r="E620" s="29" t="s">
        <v>1559</v>
      </c>
      <c r="F620" s="92" t="s">
        <v>1560</v>
      </c>
      <c r="G620" s="2">
        <v>30</v>
      </c>
      <c r="H620" s="9">
        <v>-0.86478936772530557</v>
      </c>
      <c r="I620" s="94">
        <f t="shared" si="0"/>
        <v>99.135210632274692</v>
      </c>
    </row>
    <row r="621" spans="1:9" ht="15.75" customHeight="1" x14ac:dyDescent="0.25">
      <c r="A621" s="93">
        <v>50187000101</v>
      </c>
      <c r="B621" s="2">
        <v>50187</v>
      </c>
      <c r="C621" s="47" t="s">
        <v>1357</v>
      </c>
      <c r="D621" s="92" t="s">
        <v>2228</v>
      </c>
      <c r="E621" s="29" t="s">
        <v>1559</v>
      </c>
      <c r="F621" s="92" t="s">
        <v>1560</v>
      </c>
      <c r="G621" s="2">
        <v>61</v>
      </c>
      <c r="H621" s="9">
        <v>-3.2891546419613851E-2</v>
      </c>
      <c r="I621" s="94">
        <f t="shared" si="0"/>
        <v>99.96710845358038</v>
      </c>
    </row>
    <row r="622" spans="1:9" ht="15.75" customHeight="1" x14ac:dyDescent="0.25">
      <c r="A622" s="93">
        <v>50188000101</v>
      </c>
      <c r="B622" s="2">
        <v>50188</v>
      </c>
      <c r="C622" s="47" t="s">
        <v>1358</v>
      </c>
      <c r="D622" s="92" t="s">
        <v>2229</v>
      </c>
      <c r="E622" s="29" t="s">
        <v>1559</v>
      </c>
      <c r="F622" s="92" t="s">
        <v>1560</v>
      </c>
      <c r="G622" s="2">
        <v>31</v>
      </c>
      <c r="H622" s="9">
        <v>0.58046807541539924</v>
      </c>
      <c r="I622" s="94">
        <f t="shared" si="0"/>
        <v>100.5804680754154</v>
      </c>
    </row>
    <row r="623" spans="1:9" ht="15.75" customHeight="1" x14ac:dyDescent="0.25">
      <c r="A623" s="93">
        <v>50189000101</v>
      </c>
      <c r="B623" s="2">
        <v>50189</v>
      </c>
      <c r="C623" s="47" t="s">
        <v>1359</v>
      </c>
      <c r="D623" s="92" t="s">
        <v>2230</v>
      </c>
      <c r="E623" s="29" t="s">
        <v>1559</v>
      </c>
      <c r="F623" s="92" t="s">
        <v>1560</v>
      </c>
      <c r="G623" s="2">
        <v>978</v>
      </c>
      <c r="H623" s="9">
        <v>-0.43808645579908811</v>
      </c>
      <c r="I623" s="94">
        <f t="shared" si="0"/>
        <v>99.561913544200905</v>
      </c>
    </row>
    <row r="624" spans="1:9" ht="15.75" customHeight="1" x14ac:dyDescent="0.25">
      <c r="A624" s="93">
        <v>50190000101</v>
      </c>
      <c r="B624" s="2">
        <v>50190</v>
      </c>
      <c r="C624" s="47" t="s">
        <v>1360</v>
      </c>
      <c r="D624" s="92" t="s">
        <v>2231</v>
      </c>
      <c r="E624" s="29" t="s">
        <v>1559</v>
      </c>
      <c r="F624" s="92" t="s">
        <v>1560</v>
      </c>
      <c r="G624" s="2">
        <v>825</v>
      </c>
      <c r="H624" s="9">
        <v>1.4576192457730621</v>
      </c>
      <c r="I624" s="94">
        <f t="shared" si="0"/>
        <v>101.45761924577306</v>
      </c>
    </row>
    <row r="625" spans="1:9" ht="15.75" customHeight="1" x14ac:dyDescent="0.25">
      <c r="A625" s="93">
        <v>50191000101</v>
      </c>
      <c r="B625" s="2">
        <v>50191</v>
      </c>
      <c r="C625" s="47" t="s">
        <v>1361</v>
      </c>
      <c r="D625" s="92" t="s">
        <v>2232</v>
      </c>
      <c r="E625" s="29" t="s">
        <v>1559</v>
      </c>
      <c r="F625" s="92" t="s">
        <v>1560</v>
      </c>
      <c r="G625" s="2">
        <v>517</v>
      </c>
      <c r="H625" s="9">
        <v>0.56896627585474502</v>
      </c>
      <c r="I625" s="94">
        <f t="shared" si="0"/>
        <v>100.56896627585475</v>
      </c>
    </row>
    <row r="626" spans="1:9" ht="15.75" customHeight="1" x14ac:dyDescent="0.25">
      <c r="A626" s="93">
        <v>50192000301</v>
      </c>
      <c r="B626" s="2">
        <v>50192</v>
      </c>
      <c r="C626" s="47" t="s">
        <v>1363</v>
      </c>
      <c r="D626" s="92" t="s">
        <v>2233</v>
      </c>
      <c r="E626" s="29" t="s">
        <v>1559</v>
      </c>
      <c r="F626" s="92" t="s">
        <v>1560</v>
      </c>
      <c r="G626" s="2">
        <v>259</v>
      </c>
      <c r="H626" s="9">
        <v>0.44322305354764685</v>
      </c>
      <c r="I626" s="94">
        <f t="shared" si="0"/>
        <v>100.44322305354764</v>
      </c>
    </row>
    <row r="627" spans="1:9" ht="15.75" customHeight="1" x14ac:dyDescent="0.25">
      <c r="A627" s="93">
        <v>50193000101</v>
      </c>
      <c r="B627" s="2">
        <v>50193</v>
      </c>
      <c r="C627" s="47" t="s">
        <v>1364</v>
      </c>
      <c r="D627" s="92" t="s">
        <v>2234</v>
      </c>
      <c r="E627" s="29" t="s">
        <v>1559</v>
      </c>
      <c r="F627" s="92" t="s">
        <v>1560</v>
      </c>
      <c r="G627" s="2">
        <v>838</v>
      </c>
      <c r="H627" s="9">
        <v>1.3498980702982175</v>
      </c>
      <c r="I627" s="94">
        <f t="shared" si="0"/>
        <v>101.34989807029822</v>
      </c>
    </row>
    <row r="628" spans="1:9" ht="15.75" customHeight="1" x14ac:dyDescent="0.25">
      <c r="A628" s="93">
        <v>50194000101</v>
      </c>
      <c r="B628" s="2">
        <v>50194</v>
      </c>
      <c r="C628" s="47" t="s">
        <v>1365</v>
      </c>
      <c r="D628" s="92" t="s">
        <v>2235</v>
      </c>
      <c r="E628" s="29" t="s">
        <v>1559</v>
      </c>
      <c r="F628" s="92" t="s">
        <v>1560</v>
      </c>
      <c r="G628" s="2">
        <v>110</v>
      </c>
      <c r="H628" s="9">
        <v>0.27941192854077385</v>
      </c>
      <c r="I628" s="94">
        <f t="shared" si="0"/>
        <v>100.27941192854077</v>
      </c>
    </row>
    <row r="629" spans="1:9" ht="15.75" customHeight="1" x14ac:dyDescent="0.25">
      <c r="A629" s="93">
        <v>50195000101</v>
      </c>
      <c r="B629" s="2">
        <v>50195</v>
      </c>
      <c r="C629" s="47" t="s">
        <v>1366</v>
      </c>
      <c r="D629" s="92" t="s">
        <v>2236</v>
      </c>
      <c r="E629" s="29" t="s">
        <v>1559</v>
      </c>
      <c r="F629" s="92" t="s">
        <v>1560</v>
      </c>
      <c r="G629" s="2">
        <v>55</v>
      </c>
      <c r="H629" s="9">
        <v>4.1390586941434056E-2</v>
      </c>
      <c r="I629" s="94">
        <f t="shared" si="0"/>
        <v>100.04139058694143</v>
      </c>
    </row>
    <row r="630" spans="1:9" ht="15.75" customHeight="1" x14ac:dyDescent="0.25">
      <c r="A630" s="93">
        <v>50196000101</v>
      </c>
      <c r="B630" s="2">
        <v>50196</v>
      </c>
      <c r="C630" s="47" t="s">
        <v>1367</v>
      </c>
      <c r="D630" s="92" t="s">
        <v>2237</v>
      </c>
      <c r="E630" s="29" t="s">
        <v>1559</v>
      </c>
      <c r="F630" s="92" t="s">
        <v>1560</v>
      </c>
      <c r="G630" s="2">
        <v>111</v>
      </c>
      <c r="H630" s="9">
        <v>7.748296940513464E-3</v>
      </c>
      <c r="I630" s="94">
        <f t="shared" si="0"/>
        <v>100.00774829694052</v>
      </c>
    </row>
    <row r="631" spans="1:9" ht="15.75" customHeight="1" x14ac:dyDescent="0.25">
      <c r="A631" s="93">
        <v>50197000101</v>
      </c>
      <c r="B631" s="2">
        <v>50197</v>
      </c>
      <c r="C631" s="47" t="s">
        <v>1368</v>
      </c>
      <c r="D631" s="92" t="s">
        <v>2238</v>
      </c>
      <c r="E631" s="29" t="s">
        <v>1559</v>
      </c>
      <c r="F631" s="92" t="s">
        <v>1560</v>
      </c>
      <c r="G631" s="2">
        <v>109</v>
      </c>
      <c r="H631" s="9">
        <v>-0.73693841362135193</v>
      </c>
      <c r="I631" s="94">
        <f t="shared" si="0"/>
        <v>99.263061586378655</v>
      </c>
    </row>
    <row r="632" spans="1:9" ht="15.75" customHeight="1" x14ac:dyDescent="0.25">
      <c r="A632" s="93">
        <v>50198000101</v>
      </c>
      <c r="B632" s="2">
        <v>50198</v>
      </c>
      <c r="C632" s="47" t="s">
        <v>1369</v>
      </c>
      <c r="D632" s="92" t="s">
        <v>2239</v>
      </c>
      <c r="E632" s="29" t="s">
        <v>1559</v>
      </c>
      <c r="F632" s="92" t="s">
        <v>1560</v>
      </c>
      <c r="G632" s="2">
        <v>47</v>
      </c>
      <c r="H632" s="9">
        <v>-0.59153181297037816</v>
      </c>
      <c r="I632" s="94">
        <f t="shared" si="0"/>
        <v>99.408468187029627</v>
      </c>
    </row>
    <row r="633" spans="1:9" ht="15.75" customHeight="1" x14ac:dyDescent="0.25">
      <c r="A633" s="93">
        <v>50199000201</v>
      </c>
      <c r="B633" s="2">
        <v>50199</v>
      </c>
      <c r="C633" s="47" t="s">
        <v>1371</v>
      </c>
      <c r="D633" s="92" t="s">
        <v>2240</v>
      </c>
      <c r="E633" s="29" t="s">
        <v>1559</v>
      </c>
      <c r="F633" s="92" t="s">
        <v>1560</v>
      </c>
      <c r="G633" s="2">
        <v>321</v>
      </c>
      <c r="H633" s="9">
        <v>1.0598646852406428</v>
      </c>
      <c r="I633" s="94">
        <f t="shared" si="0"/>
        <v>101.05986468524064</v>
      </c>
    </row>
    <row r="634" spans="1:9" ht="15.75" customHeight="1" x14ac:dyDescent="0.25">
      <c r="A634" s="93">
        <v>50200000101</v>
      </c>
      <c r="B634" s="2">
        <v>50200</v>
      </c>
      <c r="C634" s="47" t="s">
        <v>1378</v>
      </c>
      <c r="D634" s="92" t="s">
        <v>2241</v>
      </c>
      <c r="E634" s="29" t="s">
        <v>1559</v>
      </c>
      <c r="F634" s="92" t="s">
        <v>1560</v>
      </c>
      <c r="G634" s="2">
        <v>619</v>
      </c>
      <c r="H634" s="9">
        <v>1.259198338487717</v>
      </c>
      <c r="I634" s="94">
        <f t="shared" si="0"/>
        <v>101.25919833848772</v>
      </c>
    </row>
    <row r="635" spans="1:9" ht="15.75" customHeight="1" x14ac:dyDescent="0.25">
      <c r="A635" s="93">
        <v>50201000101</v>
      </c>
      <c r="B635" s="2">
        <v>50201</v>
      </c>
      <c r="C635" s="47" t="s">
        <v>1379</v>
      </c>
      <c r="D635" s="92" t="s">
        <v>2242</v>
      </c>
      <c r="E635" s="29" t="s">
        <v>1559</v>
      </c>
      <c r="F635" s="92" t="s">
        <v>1560</v>
      </c>
      <c r="G635" s="2">
        <v>573</v>
      </c>
      <c r="H635" s="9">
        <v>1.8160847133079869</v>
      </c>
      <c r="I635" s="94">
        <f t="shared" si="0"/>
        <v>101.81608471330799</v>
      </c>
    </row>
    <row r="636" spans="1:9" ht="15.75" customHeight="1" x14ac:dyDescent="0.25">
      <c r="A636" s="93">
        <v>50202000101</v>
      </c>
      <c r="B636" s="2">
        <v>50202</v>
      </c>
      <c r="C636" s="47" t="s">
        <v>1380</v>
      </c>
      <c r="D636" s="92" t="s">
        <v>2243</v>
      </c>
      <c r="E636" s="29" t="s">
        <v>1559</v>
      </c>
      <c r="F636" s="92" t="s">
        <v>1560</v>
      </c>
      <c r="G636" s="2">
        <v>136</v>
      </c>
      <c r="H636" s="9">
        <v>0.58449062396232543</v>
      </c>
      <c r="I636" s="94">
        <f t="shared" si="0"/>
        <v>100.58449062396232</v>
      </c>
    </row>
    <row r="637" spans="1:9" ht="15.75" customHeight="1" x14ac:dyDescent="0.25">
      <c r="A637" s="93">
        <v>50203000201</v>
      </c>
      <c r="B637" s="2">
        <v>50203</v>
      </c>
      <c r="C637" s="47" t="s">
        <v>1381</v>
      </c>
      <c r="D637" s="92" t="s">
        <v>2244</v>
      </c>
      <c r="E637" s="29" t="s">
        <v>1559</v>
      </c>
      <c r="F637" s="92" t="s">
        <v>1560</v>
      </c>
      <c r="G637" s="2">
        <v>1300</v>
      </c>
      <c r="H637" s="9">
        <v>1.4490641923055705</v>
      </c>
      <c r="I637" s="94">
        <f t="shared" si="0"/>
        <v>101.44906419230557</v>
      </c>
    </row>
    <row r="638" spans="1:9" ht="15.75" customHeight="1" x14ac:dyDescent="0.25">
      <c r="A638" s="93">
        <v>50204000101</v>
      </c>
      <c r="B638" s="2">
        <v>50204</v>
      </c>
      <c r="C638" s="47" t="s">
        <v>1382</v>
      </c>
      <c r="D638" s="92" t="s">
        <v>2245</v>
      </c>
      <c r="E638" s="29" t="s">
        <v>1559</v>
      </c>
      <c r="F638" s="92" t="s">
        <v>1560</v>
      </c>
      <c r="G638" s="2">
        <v>3587</v>
      </c>
      <c r="H638" s="9">
        <v>1.6361255190800001</v>
      </c>
      <c r="I638" s="94">
        <f t="shared" si="0"/>
        <v>101.63612551908</v>
      </c>
    </row>
    <row r="639" spans="1:9" ht="15.75" customHeight="1" x14ac:dyDescent="0.25">
      <c r="A639" s="93">
        <v>50205000101</v>
      </c>
      <c r="B639" s="2">
        <v>50205</v>
      </c>
      <c r="C639" s="47" t="s">
        <v>1383</v>
      </c>
      <c r="D639" s="92" t="s">
        <v>2246</v>
      </c>
      <c r="E639" s="29" t="s">
        <v>1559</v>
      </c>
      <c r="F639" s="92" t="s">
        <v>1560</v>
      </c>
      <c r="G639" s="2">
        <v>86</v>
      </c>
      <c r="H639" s="9">
        <v>-4.8256022387062406E-2</v>
      </c>
      <c r="I639" s="94">
        <f t="shared" si="0"/>
        <v>99.951743977612935</v>
      </c>
    </row>
    <row r="640" spans="1:9" ht="15.75" customHeight="1" x14ac:dyDescent="0.25">
      <c r="A640" s="93">
        <v>50206000101</v>
      </c>
      <c r="B640" s="2">
        <v>50206</v>
      </c>
      <c r="C640" s="47" t="s">
        <v>1384</v>
      </c>
      <c r="D640" s="92" t="s">
        <v>2247</v>
      </c>
      <c r="E640" s="29" t="s">
        <v>1559</v>
      </c>
      <c r="F640" s="92" t="s">
        <v>1560</v>
      </c>
      <c r="G640" s="2">
        <v>572</v>
      </c>
      <c r="H640" s="9">
        <v>0.60424081715595634</v>
      </c>
      <c r="I640" s="94">
        <f t="shared" si="0"/>
        <v>100.60424081715595</v>
      </c>
    </row>
    <row r="641" spans="1:9" ht="15.75" customHeight="1" x14ac:dyDescent="0.25">
      <c r="A641" s="93">
        <v>50207000201</v>
      </c>
      <c r="B641" s="2">
        <v>50207</v>
      </c>
      <c r="C641" s="47" t="s">
        <v>1385</v>
      </c>
      <c r="D641" s="92" t="s">
        <v>2248</v>
      </c>
      <c r="E641" s="29" t="s">
        <v>1559</v>
      </c>
      <c r="F641" s="92" t="s">
        <v>1560</v>
      </c>
      <c r="G641" s="2">
        <v>87</v>
      </c>
      <c r="H641" s="9">
        <v>-0.40940384565768939</v>
      </c>
      <c r="I641" s="94">
        <f t="shared" si="0"/>
        <v>99.590596154342307</v>
      </c>
    </row>
    <row r="642" spans="1:9" ht="15.75" customHeight="1" x14ac:dyDescent="0.25">
      <c r="A642" s="93">
        <v>50208000101</v>
      </c>
      <c r="B642" s="2">
        <v>50208</v>
      </c>
      <c r="C642" s="47" t="s">
        <v>1386</v>
      </c>
      <c r="D642" s="92" t="s">
        <v>2249</v>
      </c>
      <c r="E642" s="29" t="s">
        <v>1559</v>
      </c>
      <c r="F642" s="92" t="s">
        <v>1560</v>
      </c>
      <c r="G642" s="2">
        <v>2391</v>
      </c>
      <c r="H642" s="9">
        <v>0.90333022220565595</v>
      </c>
      <c r="I642" s="94">
        <f t="shared" si="0"/>
        <v>100.90333022220565</v>
      </c>
    </row>
    <row r="643" spans="1:9" ht="15.75" customHeight="1" x14ac:dyDescent="0.25">
      <c r="A643" s="93">
        <v>50209000101</v>
      </c>
      <c r="B643" s="2">
        <v>50209</v>
      </c>
      <c r="C643" s="47" t="s">
        <v>1387</v>
      </c>
      <c r="D643" s="92" t="s">
        <v>2250</v>
      </c>
      <c r="E643" s="29" t="s">
        <v>1559</v>
      </c>
      <c r="F643" s="92" t="s">
        <v>1560</v>
      </c>
      <c r="G643" s="2">
        <v>2944</v>
      </c>
      <c r="H643" s="9">
        <v>1.9546448713049236</v>
      </c>
      <c r="I643" s="94">
        <f t="shared" si="0"/>
        <v>101.95464487130492</v>
      </c>
    </row>
    <row r="644" spans="1:9" ht="15.75" customHeight="1" x14ac:dyDescent="0.25">
      <c r="A644" s="93">
        <v>50210000201</v>
      </c>
      <c r="B644" s="2">
        <v>50210</v>
      </c>
      <c r="C644" s="47" t="s">
        <v>1392</v>
      </c>
      <c r="D644" s="92" t="s">
        <v>2251</v>
      </c>
      <c r="E644" s="29" t="s">
        <v>1559</v>
      </c>
      <c r="F644" s="92" t="s">
        <v>1560</v>
      </c>
      <c r="G644" s="2">
        <v>20</v>
      </c>
      <c r="H644" s="9">
        <v>-1.170347639367306</v>
      </c>
      <c r="I644" s="94">
        <f t="shared" si="0"/>
        <v>98.829652360632693</v>
      </c>
    </row>
    <row r="645" spans="1:9" ht="15.75" customHeight="1" x14ac:dyDescent="0.25">
      <c r="A645" s="93">
        <v>50211000101</v>
      </c>
      <c r="B645" s="2">
        <v>50211</v>
      </c>
      <c r="C645" s="47" t="s">
        <v>1393</v>
      </c>
      <c r="D645" s="92" t="s">
        <v>2252</v>
      </c>
      <c r="E645" s="29" t="s">
        <v>1559</v>
      </c>
      <c r="F645" s="92" t="s">
        <v>1560</v>
      </c>
      <c r="G645" s="2">
        <v>297</v>
      </c>
      <c r="H645" s="9">
        <v>0.4395003760647001</v>
      </c>
      <c r="I645" s="94">
        <f t="shared" si="0"/>
        <v>100.4395003760647</v>
      </c>
    </row>
    <row r="646" spans="1:9" ht="15.75" customHeight="1" x14ac:dyDescent="0.25">
      <c r="A646" s="93">
        <v>50212000101</v>
      </c>
      <c r="B646" s="2">
        <v>50212</v>
      </c>
      <c r="C646" s="47" t="s">
        <v>1395</v>
      </c>
      <c r="D646" s="92" t="s">
        <v>2253</v>
      </c>
      <c r="E646" s="29" t="s">
        <v>1559</v>
      </c>
      <c r="F646" s="92" t="s">
        <v>1560</v>
      </c>
      <c r="G646" s="2">
        <v>33</v>
      </c>
      <c r="H646" s="9">
        <v>0.11812232602875404</v>
      </c>
      <c r="I646" s="94">
        <f t="shared" si="0"/>
        <v>100.11812232602875</v>
      </c>
    </row>
    <row r="647" spans="1:9" ht="15.75" customHeight="1" x14ac:dyDescent="0.25">
      <c r="A647" s="93">
        <v>50213000101</v>
      </c>
      <c r="B647" s="2">
        <v>50213</v>
      </c>
      <c r="C647" s="47" t="s">
        <v>1396</v>
      </c>
      <c r="D647" s="92" t="s">
        <v>2254</v>
      </c>
      <c r="E647" s="29" t="s">
        <v>1559</v>
      </c>
      <c r="F647" s="92" t="s">
        <v>1560</v>
      </c>
      <c r="G647" s="2">
        <v>98</v>
      </c>
      <c r="H647" s="9">
        <v>-0.86113125850071093</v>
      </c>
      <c r="I647" s="94">
        <f t="shared" si="0"/>
        <v>99.138868741499294</v>
      </c>
    </row>
    <row r="648" spans="1:9" ht="15.75" customHeight="1" x14ac:dyDescent="0.25">
      <c r="A648" s="93">
        <v>50214000101</v>
      </c>
      <c r="B648" s="2">
        <v>50214</v>
      </c>
      <c r="C648" s="47" t="s">
        <v>1397</v>
      </c>
      <c r="D648" s="92" t="s">
        <v>2255</v>
      </c>
      <c r="E648" s="29" t="s">
        <v>1559</v>
      </c>
      <c r="F648" s="92" t="s">
        <v>1560</v>
      </c>
      <c r="G648" s="2">
        <v>21</v>
      </c>
      <c r="H648" s="9">
        <v>-1.0034685181437837</v>
      </c>
      <c r="I648" s="94">
        <f t="shared" si="0"/>
        <v>98.996531481856209</v>
      </c>
    </row>
    <row r="649" spans="1:9" ht="15.75" customHeight="1" x14ac:dyDescent="0.25">
      <c r="A649" s="93">
        <v>50215000101</v>
      </c>
      <c r="B649" s="2">
        <v>50215</v>
      </c>
      <c r="C649" s="47" t="s">
        <v>1398</v>
      </c>
      <c r="D649" s="92" t="s">
        <v>2256</v>
      </c>
      <c r="E649" s="29" t="s">
        <v>1559</v>
      </c>
      <c r="F649" s="92" t="s">
        <v>1560</v>
      </c>
      <c r="G649" s="2">
        <v>21</v>
      </c>
      <c r="H649" s="9">
        <v>-0.11608359319626815</v>
      </c>
      <c r="I649" s="94">
        <f t="shared" si="0"/>
        <v>99.883916406803735</v>
      </c>
    </row>
    <row r="650" spans="1:9" ht="15.75" customHeight="1" x14ac:dyDescent="0.25">
      <c r="A650" s="93">
        <v>50216000101</v>
      </c>
      <c r="B650" s="2">
        <v>50216</v>
      </c>
      <c r="C650" s="47" t="s">
        <v>1399</v>
      </c>
      <c r="D650" s="92" t="s">
        <v>2257</v>
      </c>
      <c r="E650" s="29" t="s">
        <v>1559</v>
      </c>
      <c r="F650" s="92" t="s">
        <v>1560</v>
      </c>
      <c r="G650" s="2">
        <v>282</v>
      </c>
      <c r="H650" s="9">
        <v>0.24406592214692452</v>
      </c>
      <c r="I650" s="94">
        <f t="shared" si="0"/>
        <v>100.24406592214693</v>
      </c>
    </row>
    <row r="651" spans="1:9" ht="15.75" customHeight="1" x14ac:dyDescent="0.25">
      <c r="A651" s="93">
        <v>50217000101</v>
      </c>
      <c r="B651" s="2">
        <v>50217</v>
      </c>
      <c r="C651" s="47" t="s">
        <v>1400</v>
      </c>
      <c r="D651" s="92" t="s">
        <v>2258</v>
      </c>
      <c r="E651" s="29" t="s">
        <v>1559</v>
      </c>
      <c r="F651" s="92" t="s">
        <v>1560</v>
      </c>
      <c r="G651" s="2">
        <v>540</v>
      </c>
      <c r="H651" s="9">
        <v>0.91748597626109507</v>
      </c>
      <c r="I651" s="94">
        <f t="shared" si="0"/>
        <v>100.91748597626109</v>
      </c>
    </row>
    <row r="652" spans="1:9" ht="15.75" customHeight="1" x14ac:dyDescent="0.25">
      <c r="A652" s="93">
        <v>50218000101</v>
      </c>
      <c r="B652" s="2">
        <v>50218</v>
      </c>
      <c r="C652" s="47" t="s">
        <v>1401</v>
      </c>
      <c r="D652" s="92" t="s">
        <v>2259</v>
      </c>
      <c r="E652" s="29" t="s">
        <v>1559</v>
      </c>
      <c r="F652" s="92" t="s">
        <v>1560</v>
      </c>
      <c r="G652" s="2">
        <v>120</v>
      </c>
      <c r="H652" s="9">
        <v>-0.25901492687200772</v>
      </c>
      <c r="I652" s="94">
        <f t="shared" si="0"/>
        <v>99.740985073127987</v>
      </c>
    </row>
    <row r="653" spans="1:9" ht="15.75" customHeight="1" x14ac:dyDescent="0.25">
      <c r="A653" s="93">
        <v>50219000101</v>
      </c>
      <c r="B653" s="2">
        <v>50219</v>
      </c>
      <c r="C653" s="47" t="s">
        <v>1402</v>
      </c>
      <c r="D653" s="92" t="s">
        <v>2260</v>
      </c>
      <c r="E653" s="29" t="s">
        <v>1559</v>
      </c>
      <c r="F653" s="92" t="s">
        <v>1560</v>
      </c>
      <c r="G653" s="2">
        <v>6358</v>
      </c>
      <c r="H653" s="9">
        <v>2.3391071002161823</v>
      </c>
      <c r="I653" s="94">
        <f t="shared" si="0"/>
        <v>102.33910710021618</v>
      </c>
    </row>
    <row r="654" spans="1:9" ht="15.75" customHeight="1" x14ac:dyDescent="0.25">
      <c r="A654" s="93">
        <v>50220000101</v>
      </c>
      <c r="B654" s="2">
        <v>50220</v>
      </c>
      <c r="C654" s="47" t="s">
        <v>1403</v>
      </c>
      <c r="D654" s="92" t="s">
        <v>2261</v>
      </c>
      <c r="E654" s="29" t="s">
        <v>1559</v>
      </c>
      <c r="F654" s="92" t="s">
        <v>1560</v>
      </c>
      <c r="G654" s="2">
        <v>48</v>
      </c>
      <c r="H654" s="9">
        <v>-0.57468386015596817</v>
      </c>
      <c r="I654" s="94">
        <f t="shared" si="0"/>
        <v>99.425316139844028</v>
      </c>
    </row>
    <row r="655" spans="1:9" ht="15.75" customHeight="1" x14ac:dyDescent="0.25">
      <c r="A655" s="93">
        <v>50221000101</v>
      </c>
      <c r="B655" s="2">
        <v>50221</v>
      </c>
      <c r="C655" s="47" t="s">
        <v>1404</v>
      </c>
      <c r="D655" s="92" t="s">
        <v>2262</v>
      </c>
      <c r="E655" s="29" t="s">
        <v>1559</v>
      </c>
      <c r="F655" s="92" t="s">
        <v>1560</v>
      </c>
      <c r="G655" s="2">
        <v>32</v>
      </c>
      <c r="H655" s="9">
        <v>-1.0314534424020885</v>
      </c>
      <c r="I655" s="94">
        <f t="shared" si="0"/>
        <v>98.968546557597918</v>
      </c>
    </row>
    <row r="656" spans="1:9" ht="15.75" customHeight="1" x14ac:dyDescent="0.25">
      <c r="A656" s="93">
        <v>50222000101</v>
      </c>
      <c r="B656" s="2">
        <v>50222</v>
      </c>
      <c r="C656" s="47" t="s">
        <v>1405</v>
      </c>
      <c r="D656" s="92" t="s">
        <v>2263</v>
      </c>
      <c r="E656" s="29" t="s">
        <v>1559</v>
      </c>
      <c r="F656" s="92" t="s">
        <v>1560</v>
      </c>
      <c r="G656" s="2">
        <v>1949</v>
      </c>
      <c r="H656" s="9">
        <v>0.91934729470910315</v>
      </c>
      <c r="I656" s="94">
        <f t="shared" si="0"/>
        <v>100.9193472947091</v>
      </c>
    </row>
    <row r="657" spans="1:9" ht="15.75" customHeight="1" x14ac:dyDescent="0.25">
      <c r="A657" s="93">
        <v>50223000101</v>
      </c>
      <c r="B657" s="2">
        <v>50223</v>
      </c>
      <c r="C657" s="47" t="s">
        <v>1406</v>
      </c>
      <c r="D657" s="92" t="s">
        <v>2264</v>
      </c>
      <c r="E657" s="29" t="s">
        <v>1559</v>
      </c>
      <c r="F657" s="92" t="s">
        <v>1560</v>
      </c>
      <c r="G657" s="2">
        <v>1074</v>
      </c>
      <c r="H657" s="9">
        <v>1.1632023450274245</v>
      </c>
      <c r="I657" s="94">
        <f t="shared" si="0"/>
        <v>101.16320234502743</v>
      </c>
    </row>
    <row r="658" spans="1:9" ht="15.75" customHeight="1" x14ac:dyDescent="0.25">
      <c r="A658" s="93">
        <v>50224000101</v>
      </c>
      <c r="B658" s="2">
        <v>50224</v>
      </c>
      <c r="C658" s="47" t="s">
        <v>1407</v>
      </c>
      <c r="D658" s="92" t="s">
        <v>2265</v>
      </c>
      <c r="E658" s="29" t="s">
        <v>1559</v>
      </c>
      <c r="F658" s="92" t="s">
        <v>1560</v>
      </c>
      <c r="G658" s="2">
        <v>62</v>
      </c>
      <c r="H658" s="9">
        <v>0.41048203859476168</v>
      </c>
      <c r="I658" s="94">
        <f t="shared" si="0"/>
        <v>100.41048203859476</v>
      </c>
    </row>
    <row r="659" spans="1:9" ht="15.75" customHeight="1" x14ac:dyDescent="0.25">
      <c r="A659" s="93">
        <v>50225000101</v>
      </c>
      <c r="B659" s="2">
        <v>50225</v>
      </c>
      <c r="C659" s="47" t="s">
        <v>1408</v>
      </c>
      <c r="D659" s="92" t="s">
        <v>2266</v>
      </c>
      <c r="E659" s="29" t="s">
        <v>1559</v>
      </c>
      <c r="F659" s="92" t="s">
        <v>1560</v>
      </c>
      <c r="G659" s="2">
        <v>2824</v>
      </c>
      <c r="H659" s="9">
        <v>1.7071973708300467</v>
      </c>
      <c r="I659" s="94">
        <f t="shared" si="0"/>
        <v>101.70719737083004</v>
      </c>
    </row>
    <row r="660" spans="1:9" ht="15.75" customHeight="1" x14ac:dyDescent="0.25">
      <c r="A660" s="93">
        <v>50227000101</v>
      </c>
      <c r="B660" s="2">
        <v>50227</v>
      </c>
      <c r="C660" s="47" t="s">
        <v>1409</v>
      </c>
      <c r="D660" s="92" t="s">
        <v>2267</v>
      </c>
      <c r="E660" s="29" t="s">
        <v>1559</v>
      </c>
      <c r="F660" s="92" t="s">
        <v>1560</v>
      </c>
      <c r="G660" s="2">
        <v>125</v>
      </c>
      <c r="H660" s="9">
        <v>0.5989847290242245</v>
      </c>
      <c r="I660" s="94">
        <f t="shared" si="0"/>
        <v>100.59898472902422</v>
      </c>
    </row>
    <row r="661" spans="1:9" ht="15.75" customHeight="1" x14ac:dyDescent="0.25">
      <c r="A661" s="93">
        <v>50228000101</v>
      </c>
      <c r="B661" s="2">
        <v>50228</v>
      </c>
      <c r="C661" s="47" t="s">
        <v>1410</v>
      </c>
      <c r="D661" s="92" t="s">
        <v>2268</v>
      </c>
      <c r="E661" s="29" t="s">
        <v>1559</v>
      </c>
      <c r="F661" s="92" t="s">
        <v>1560</v>
      </c>
      <c r="G661" s="2">
        <v>312</v>
      </c>
      <c r="H661" s="9">
        <v>0.87144812992988119</v>
      </c>
      <c r="I661" s="94">
        <f t="shared" si="0"/>
        <v>100.87144812992989</v>
      </c>
    </row>
    <row r="662" spans="1:9" ht="15.75" customHeight="1" x14ac:dyDescent="0.25">
      <c r="A662" s="93">
        <v>50229000101</v>
      </c>
      <c r="B662" s="2">
        <v>50229</v>
      </c>
      <c r="C662" s="47" t="s">
        <v>1411</v>
      </c>
      <c r="D662" s="92" t="s">
        <v>2269</v>
      </c>
      <c r="E662" s="29" t="s">
        <v>1559</v>
      </c>
      <c r="F662" s="92" t="s">
        <v>1560</v>
      </c>
      <c r="G662" s="2">
        <v>76</v>
      </c>
      <c r="H662" s="9">
        <v>-9.5879452180534938E-2</v>
      </c>
      <c r="I662" s="94">
        <f t="shared" si="0"/>
        <v>99.90412054781946</v>
      </c>
    </row>
    <row r="663" spans="1:9" ht="15.75" customHeight="1" x14ac:dyDescent="0.25">
      <c r="A663" s="93">
        <v>50230000201</v>
      </c>
      <c r="B663" s="2">
        <v>50230</v>
      </c>
      <c r="C663" s="47" t="s">
        <v>1413</v>
      </c>
      <c r="D663" s="92" t="s">
        <v>2270</v>
      </c>
      <c r="E663" s="29" t="s">
        <v>1559</v>
      </c>
      <c r="F663" s="92" t="s">
        <v>1560</v>
      </c>
      <c r="G663" s="2">
        <v>1174</v>
      </c>
      <c r="H663" s="9">
        <v>1.4368817691531131</v>
      </c>
      <c r="I663" s="94">
        <f t="shared" si="0"/>
        <v>101.43688176915312</v>
      </c>
    </row>
    <row r="664" spans="1:9" ht="15.75" customHeight="1" x14ac:dyDescent="0.25">
      <c r="A664" s="93">
        <v>50231000101</v>
      </c>
      <c r="B664" s="2">
        <v>50231</v>
      </c>
      <c r="C664" s="47" t="s">
        <v>1414</v>
      </c>
      <c r="D664" s="92" t="s">
        <v>2271</v>
      </c>
      <c r="E664" s="29" t="s">
        <v>1559</v>
      </c>
      <c r="F664" s="92" t="s">
        <v>1560</v>
      </c>
      <c r="G664" s="2">
        <v>321</v>
      </c>
      <c r="H664" s="9">
        <v>0.94591814220014236</v>
      </c>
      <c r="I664" s="94">
        <f t="shared" si="0"/>
        <v>100.94591814220014</v>
      </c>
    </row>
    <row r="665" spans="1:9" ht="15.75" customHeight="1" x14ac:dyDescent="0.25">
      <c r="A665" s="93">
        <v>50232000201</v>
      </c>
      <c r="B665" s="2">
        <v>50232</v>
      </c>
      <c r="C665" s="47" t="s">
        <v>1416</v>
      </c>
      <c r="D665" s="92" t="s">
        <v>2272</v>
      </c>
      <c r="E665" s="29" t="s">
        <v>1559</v>
      </c>
      <c r="F665" s="92" t="s">
        <v>1560</v>
      </c>
      <c r="G665" s="2">
        <v>206</v>
      </c>
      <c r="H665" s="9">
        <v>-0.44899725426492249</v>
      </c>
      <c r="I665" s="94">
        <f t="shared" si="0"/>
        <v>99.551002745735076</v>
      </c>
    </row>
    <row r="666" spans="1:9" ht="15.75" customHeight="1" x14ac:dyDescent="0.25">
      <c r="A666" s="93">
        <v>50233000101</v>
      </c>
      <c r="B666" s="2">
        <v>50233</v>
      </c>
      <c r="C666" s="47" t="s">
        <v>1417</v>
      </c>
      <c r="D666" s="92" t="s">
        <v>2273</v>
      </c>
      <c r="E666" s="29" t="s">
        <v>1559</v>
      </c>
      <c r="F666" s="92" t="s">
        <v>1560</v>
      </c>
      <c r="G666" s="2">
        <v>100</v>
      </c>
      <c r="H666" s="9">
        <v>-0.39245337219522008</v>
      </c>
      <c r="I666" s="94">
        <f t="shared" si="0"/>
        <v>99.60754662780478</v>
      </c>
    </row>
    <row r="667" spans="1:9" ht="15.75" customHeight="1" x14ac:dyDescent="0.25">
      <c r="A667" s="93">
        <v>50234000101</v>
      </c>
      <c r="B667" s="2">
        <v>50234</v>
      </c>
      <c r="C667" s="47" t="s">
        <v>1418</v>
      </c>
      <c r="D667" s="92" t="s">
        <v>2274</v>
      </c>
      <c r="E667" s="29" t="s">
        <v>1559</v>
      </c>
      <c r="F667" s="92" t="s">
        <v>1560</v>
      </c>
      <c r="G667" s="2">
        <v>265</v>
      </c>
      <c r="H667" s="9">
        <v>8.8977277466952359E-2</v>
      </c>
      <c r="I667" s="94">
        <f t="shared" si="0"/>
        <v>100.08897727746695</v>
      </c>
    </row>
    <row r="668" spans="1:9" ht="15.75" customHeight="1" x14ac:dyDescent="0.25">
      <c r="A668" s="93">
        <v>50235000101</v>
      </c>
      <c r="B668" s="2">
        <v>50235</v>
      </c>
      <c r="C668" s="47" t="s">
        <v>1420</v>
      </c>
      <c r="D668" s="92" t="s">
        <v>2275</v>
      </c>
      <c r="E668" s="29" t="s">
        <v>1559</v>
      </c>
      <c r="F668" s="92" t="s">
        <v>1560</v>
      </c>
      <c r="G668" s="2">
        <v>2465</v>
      </c>
      <c r="H668" s="9">
        <v>1.2588269653773392</v>
      </c>
      <c r="I668" s="94">
        <f t="shared" si="0"/>
        <v>101.25882696537734</v>
      </c>
    </row>
    <row r="669" spans="1:9" ht="15.75" customHeight="1" x14ac:dyDescent="0.25">
      <c r="A669" s="93">
        <v>50236000201</v>
      </c>
      <c r="B669" s="2">
        <v>50236</v>
      </c>
      <c r="C669" s="47" t="s">
        <v>1423</v>
      </c>
      <c r="D669" s="92" t="s">
        <v>2276</v>
      </c>
      <c r="E669" s="29" t="s">
        <v>1559</v>
      </c>
      <c r="F669" s="92" t="s">
        <v>1560</v>
      </c>
      <c r="G669" s="2">
        <v>105</v>
      </c>
      <c r="H669" s="9">
        <v>0.18272622144805026</v>
      </c>
      <c r="I669" s="94">
        <f t="shared" si="0"/>
        <v>100.18272622144805</v>
      </c>
    </row>
    <row r="670" spans="1:9" ht="15.75" customHeight="1" x14ac:dyDescent="0.25">
      <c r="A670" s="93">
        <v>50237000101</v>
      </c>
      <c r="B670" s="2">
        <v>50237</v>
      </c>
      <c r="C670" s="47" t="s">
        <v>1424</v>
      </c>
      <c r="D670" s="92" t="s">
        <v>2277</v>
      </c>
      <c r="E670" s="29" t="s">
        <v>1559</v>
      </c>
      <c r="F670" s="92" t="s">
        <v>1560</v>
      </c>
      <c r="G670" s="2">
        <v>123</v>
      </c>
      <c r="H670" s="9">
        <v>1.3831431759458286</v>
      </c>
      <c r="I670" s="94">
        <f t="shared" si="0"/>
        <v>101.38314317594583</v>
      </c>
    </row>
    <row r="671" spans="1:9" ht="15.75" customHeight="1" x14ac:dyDescent="0.25">
      <c r="A671" s="93">
        <v>50238000101</v>
      </c>
      <c r="B671" s="2">
        <v>50238</v>
      </c>
      <c r="C671" s="47" t="s">
        <v>1425</v>
      </c>
      <c r="D671" s="92" t="s">
        <v>2278</v>
      </c>
      <c r="E671" s="29" t="s">
        <v>1559</v>
      </c>
      <c r="F671" s="92" t="s">
        <v>1560</v>
      </c>
      <c r="G671" s="2">
        <v>90</v>
      </c>
      <c r="H671" s="9">
        <v>-0.20482749784895851</v>
      </c>
      <c r="I671" s="94">
        <f t="shared" si="0"/>
        <v>99.795172502151047</v>
      </c>
    </row>
    <row r="672" spans="1:9" ht="15.75" customHeight="1" x14ac:dyDescent="0.25">
      <c r="A672" s="93">
        <v>50239000101</v>
      </c>
      <c r="B672" s="2">
        <v>50239</v>
      </c>
      <c r="C672" s="47" t="s">
        <v>1427</v>
      </c>
      <c r="D672" s="92" t="s">
        <v>2279</v>
      </c>
      <c r="E672" s="29" t="s">
        <v>1559</v>
      </c>
      <c r="F672" s="92" t="s">
        <v>1560</v>
      </c>
      <c r="G672" s="2">
        <v>64</v>
      </c>
      <c r="H672" s="9">
        <v>-0.42681978456141934</v>
      </c>
      <c r="I672" s="94">
        <f t="shared" si="0"/>
        <v>99.573180215438583</v>
      </c>
    </row>
    <row r="673" spans="1:9" ht="15.75" customHeight="1" x14ac:dyDescent="0.25">
      <c r="A673" s="93">
        <v>50240000201</v>
      </c>
      <c r="B673" s="2">
        <v>50240</v>
      </c>
      <c r="C673" s="47" t="s">
        <v>1428</v>
      </c>
      <c r="D673" s="92" t="s">
        <v>2280</v>
      </c>
      <c r="E673" s="29" t="s">
        <v>1559</v>
      </c>
      <c r="F673" s="92" t="s">
        <v>1560</v>
      </c>
      <c r="G673" s="2">
        <v>1119</v>
      </c>
      <c r="H673" s="9">
        <v>1.2963561529346697</v>
      </c>
      <c r="I673" s="94">
        <f t="shared" si="0"/>
        <v>101.29635615293466</v>
      </c>
    </row>
    <row r="674" spans="1:9" ht="15.75" customHeight="1" x14ac:dyDescent="0.25">
      <c r="A674" s="93">
        <v>50241000101</v>
      </c>
      <c r="B674" s="2">
        <v>50241</v>
      </c>
      <c r="C674" s="47" t="s">
        <v>1429</v>
      </c>
      <c r="D674" s="92" t="s">
        <v>2281</v>
      </c>
      <c r="E674" s="29" t="s">
        <v>1559</v>
      </c>
      <c r="F674" s="92" t="s">
        <v>1560</v>
      </c>
      <c r="G674" s="2">
        <v>722</v>
      </c>
      <c r="H674" s="9">
        <v>1.5646164711757471</v>
      </c>
      <c r="I674" s="94">
        <f t="shared" si="0"/>
        <v>101.56461647117575</v>
      </c>
    </row>
    <row r="675" spans="1:9" ht="15.75" customHeight="1" x14ac:dyDescent="0.25">
      <c r="A675" s="93">
        <v>50242000101</v>
      </c>
      <c r="B675" s="2">
        <v>50242</v>
      </c>
      <c r="C675" s="47" t="s">
        <v>1430</v>
      </c>
      <c r="D675" s="92" t="s">
        <v>2282</v>
      </c>
      <c r="E675" s="29" t="s">
        <v>1559</v>
      </c>
      <c r="F675" s="92" t="s">
        <v>1560</v>
      </c>
      <c r="G675" s="2">
        <v>108</v>
      </c>
      <c r="H675" s="9">
        <v>0.40393563083310985</v>
      </c>
      <c r="I675" s="94">
        <f t="shared" si="0"/>
        <v>100.4039356308331</v>
      </c>
    </row>
    <row r="676" spans="1:9" ht="15.75" customHeight="1" x14ac:dyDescent="0.25">
      <c r="A676" s="93">
        <v>50243000101</v>
      </c>
      <c r="B676" s="2">
        <v>50243</v>
      </c>
      <c r="C676" s="47" t="s">
        <v>1431</v>
      </c>
      <c r="D676" s="92" t="s">
        <v>2283</v>
      </c>
      <c r="E676" s="29" t="s">
        <v>1559</v>
      </c>
      <c r="F676" s="92" t="s">
        <v>1560</v>
      </c>
      <c r="G676" s="2">
        <v>295</v>
      </c>
      <c r="H676" s="9">
        <v>0.72330269525448376</v>
      </c>
      <c r="I676" s="94">
        <f t="shared" si="0"/>
        <v>100.72330269525449</v>
      </c>
    </row>
    <row r="677" spans="1:9" ht="15.75" customHeight="1" x14ac:dyDescent="0.25">
      <c r="A677" s="93">
        <v>50244000101</v>
      </c>
      <c r="B677" s="2">
        <v>50244</v>
      </c>
      <c r="C677" s="47" t="s">
        <v>1433</v>
      </c>
      <c r="D677" s="92" t="s">
        <v>2284</v>
      </c>
      <c r="E677" s="29" t="s">
        <v>1559</v>
      </c>
      <c r="F677" s="92" t="s">
        <v>1560</v>
      </c>
      <c r="G677" s="2">
        <v>270</v>
      </c>
      <c r="H677" s="9">
        <v>0.1815150919689173</v>
      </c>
      <c r="I677" s="94">
        <f t="shared" si="0"/>
        <v>100.18151509196892</v>
      </c>
    </row>
    <row r="678" spans="1:9" ht="15.75" customHeight="1" x14ac:dyDescent="0.25">
      <c r="A678" s="93">
        <v>50245000301</v>
      </c>
      <c r="B678" s="2">
        <v>50245</v>
      </c>
      <c r="C678" s="47" t="s">
        <v>1435</v>
      </c>
      <c r="D678" s="92" t="s">
        <v>2285</v>
      </c>
      <c r="E678" s="29" t="s">
        <v>1559</v>
      </c>
      <c r="F678" s="92" t="s">
        <v>1560</v>
      </c>
      <c r="G678" s="2">
        <v>66</v>
      </c>
      <c r="H678" s="9">
        <v>-0.23565510084118668</v>
      </c>
      <c r="I678" s="94">
        <f t="shared" si="0"/>
        <v>99.764344899158814</v>
      </c>
    </row>
    <row r="679" spans="1:9" ht="15.75" customHeight="1" x14ac:dyDescent="0.25">
      <c r="A679" s="93">
        <v>50246000101</v>
      </c>
      <c r="B679" s="2">
        <v>50246</v>
      </c>
      <c r="C679" s="47" t="s">
        <v>1438</v>
      </c>
      <c r="D679" s="92" t="s">
        <v>2286</v>
      </c>
      <c r="E679" s="29" t="s">
        <v>1559</v>
      </c>
      <c r="F679" s="92" t="s">
        <v>1560</v>
      </c>
      <c r="G679" s="2">
        <v>35</v>
      </c>
      <c r="H679" s="9">
        <v>-0.73952460858870461</v>
      </c>
      <c r="I679" s="94">
        <f t="shared" si="0"/>
        <v>99.260475391411291</v>
      </c>
    </row>
    <row r="680" spans="1:9" ht="15.75" customHeight="1" x14ac:dyDescent="0.25">
      <c r="A680" s="93">
        <v>50247000101</v>
      </c>
      <c r="B680" s="2">
        <v>50247</v>
      </c>
      <c r="C680" s="47" t="s">
        <v>1439</v>
      </c>
      <c r="D680" s="92" t="s">
        <v>2287</v>
      </c>
      <c r="E680" s="29" t="s">
        <v>1559</v>
      </c>
      <c r="F680" s="92" t="s">
        <v>1560</v>
      </c>
      <c r="G680" s="2">
        <v>1136</v>
      </c>
      <c r="H680" s="9">
        <v>2.2663625067941582</v>
      </c>
      <c r="I680" s="94">
        <f t="shared" si="0"/>
        <v>102.26636250679415</v>
      </c>
    </row>
    <row r="681" spans="1:9" ht="15.75" customHeight="1" x14ac:dyDescent="0.25">
      <c r="A681" s="93">
        <v>50248000501</v>
      </c>
      <c r="B681" s="2">
        <v>50248</v>
      </c>
      <c r="C681" s="47" t="s">
        <v>1441</v>
      </c>
      <c r="D681" s="92" t="s">
        <v>2288</v>
      </c>
      <c r="E681" s="29" t="s">
        <v>1559</v>
      </c>
      <c r="F681" s="92" t="s">
        <v>1560</v>
      </c>
      <c r="G681" s="2">
        <v>479</v>
      </c>
      <c r="H681" s="9">
        <v>0.59287772082536672</v>
      </c>
      <c r="I681" s="94">
        <f t="shared" si="0"/>
        <v>100.59287772082537</v>
      </c>
    </row>
    <row r="682" spans="1:9" ht="15.75" customHeight="1" x14ac:dyDescent="0.25">
      <c r="A682" s="93">
        <v>50249000101</v>
      </c>
      <c r="B682" s="2">
        <v>50249</v>
      </c>
      <c r="C682" s="47" t="s">
        <v>1443</v>
      </c>
      <c r="D682" s="92" t="s">
        <v>2289</v>
      </c>
      <c r="E682" s="29" t="s">
        <v>1559</v>
      </c>
      <c r="F682" s="92" t="s">
        <v>1560</v>
      </c>
      <c r="G682" s="2">
        <v>321</v>
      </c>
      <c r="H682" s="9">
        <v>-0.11896104991336157</v>
      </c>
      <c r="I682" s="94">
        <f t="shared" si="0"/>
        <v>99.881038950086634</v>
      </c>
    </row>
    <row r="683" spans="1:9" ht="15.75" customHeight="1" x14ac:dyDescent="0.25">
      <c r="A683" s="93">
        <v>50250000101</v>
      </c>
      <c r="B683" s="2">
        <v>50250</v>
      </c>
      <c r="C683" s="47" t="s">
        <v>1444</v>
      </c>
      <c r="D683" s="92" t="s">
        <v>2290</v>
      </c>
      <c r="E683" s="29" t="s">
        <v>1559</v>
      </c>
      <c r="F683" s="92" t="s">
        <v>1560</v>
      </c>
      <c r="G683" s="2">
        <v>61</v>
      </c>
      <c r="H683" s="9">
        <v>-0.57704440488575515</v>
      </c>
      <c r="I683" s="94">
        <f t="shared" si="0"/>
        <v>99.422955595114246</v>
      </c>
    </row>
    <row r="684" spans="1:9" ht="15.75" customHeight="1" x14ac:dyDescent="0.25">
      <c r="A684" s="93">
        <v>50251000101</v>
      </c>
      <c r="B684" s="2">
        <v>50251</v>
      </c>
      <c r="C684" s="47" t="s">
        <v>1445</v>
      </c>
      <c r="D684" s="92" t="s">
        <v>2291</v>
      </c>
      <c r="E684" s="29" t="s">
        <v>1559</v>
      </c>
      <c r="F684" s="92" t="s">
        <v>1560</v>
      </c>
      <c r="G684" s="2">
        <v>10313</v>
      </c>
      <c r="H684" s="9">
        <v>2.9267746756248894</v>
      </c>
      <c r="I684" s="94">
        <f t="shared" si="0"/>
        <v>102.92677467562488</v>
      </c>
    </row>
    <row r="685" spans="1:9" ht="15.75" customHeight="1" x14ac:dyDescent="0.25">
      <c r="A685" s="93">
        <v>50252000301</v>
      </c>
      <c r="B685" s="2">
        <v>50252</v>
      </c>
      <c r="C685" s="47" t="s">
        <v>1450</v>
      </c>
      <c r="D685" s="92" t="s">
        <v>2292</v>
      </c>
      <c r="E685" s="29" t="s">
        <v>1559</v>
      </c>
      <c r="F685" s="92" t="s">
        <v>1560</v>
      </c>
      <c r="G685" s="2">
        <v>6360</v>
      </c>
      <c r="H685" s="9">
        <v>1.7624602560825906</v>
      </c>
      <c r="I685" s="94">
        <f t="shared" si="0"/>
        <v>101.76246025608259</v>
      </c>
    </row>
    <row r="686" spans="1:9" ht="15.75" customHeight="1" x14ac:dyDescent="0.25">
      <c r="A686" s="93">
        <v>50253000201</v>
      </c>
      <c r="B686" s="2">
        <v>50253</v>
      </c>
      <c r="C686" s="47" t="s">
        <v>1453</v>
      </c>
      <c r="D686" s="92" t="s">
        <v>2293</v>
      </c>
      <c r="E686" s="29" t="s">
        <v>1559</v>
      </c>
      <c r="F686" s="92" t="s">
        <v>1560</v>
      </c>
      <c r="G686" s="2">
        <v>448</v>
      </c>
      <c r="H686" s="9">
        <v>1.6573116849782668</v>
      </c>
      <c r="I686" s="94">
        <f t="shared" si="0"/>
        <v>101.65731168497827</v>
      </c>
    </row>
    <row r="687" spans="1:9" ht="15.75" customHeight="1" x14ac:dyDescent="0.25">
      <c r="A687" s="93">
        <v>50254000101</v>
      </c>
      <c r="B687" s="2">
        <v>50254</v>
      </c>
      <c r="C687" s="47" t="s">
        <v>1454</v>
      </c>
      <c r="D687" s="92" t="s">
        <v>2294</v>
      </c>
      <c r="E687" s="29" t="s">
        <v>1559</v>
      </c>
      <c r="F687" s="92" t="s">
        <v>1560</v>
      </c>
      <c r="G687" s="2">
        <v>190</v>
      </c>
      <c r="H687" s="9">
        <v>-0.22882437336105907</v>
      </c>
      <c r="I687" s="94">
        <f t="shared" si="0"/>
        <v>99.771175626638936</v>
      </c>
    </row>
    <row r="688" spans="1:9" ht="15.75" customHeight="1" x14ac:dyDescent="0.25">
      <c r="A688" s="93">
        <v>50255000101</v>
      </c>
      <c r="B688" s="2">
        <v>50255</v>
      </c>
      <c r="C688" s="47" t="s">
        <v>1455</v>
      </c>
      <c r="D688" s="92" t="s">
        <v>2295</v>
      </c>
      <c r="E688" s="29" t="s">
        <v>1559</v>
      </c>
      <c r="F688" s="92" t="s">
        <v>1560</v>
      </c>
      <c r="G688" s="2">
        <v>230</v>
      </c>
      <c r="H688" s="9">
        <v>-9.9745747934305212E-2</v>
      </c>
      <c r="I688" s="94">
        <f t="shared" si="0"/>
        <v>99.900254252065693</v>
      </c>
    </row>
    <row r="689" spans="1:9" ht="15.75" customHeight="1" x14ac:dyDescent="0.25">
      <c r="A689" s="93">
        <v>50256000101</v>
      </c>
      <c r="B689" s="2">
        <v>50256</v>
      </c>
      <c r="C689" s="47" t="s">
        <v>1587</v>
      </c>
      <c r="D689" s="92" t="s">
        <v>2296</v>
      </c>
      <c r="E689" s="29" t="s">
        <v>1559</v>
      </c>
      <c r="F689" s="92" t="s">
        <v>1560</v>
      </c>
      <c r="G689" s="2">
        <v>76</v>
      </c>
      <c r="H689" s="9">
        <v>-0.8092360782169552</v>
      </c>
      <c r="I689" s="94">
        <f t="shared" si="0"/>
        <v>99.190763921783045</v>
      </c>
    </row>
    <row r="690" spans="1:9" ht="15.75" customHeight="1" x14ac:dyDescent="0.25">
      <c r="A690" s="93">
        <v>50257000101</v>
      </c>
      <c r="B690" s="2">
        <v>50257</v>
      </c>
      <c r="C690" s="47" t="s">
        <v>1457</v>
      </c>
      <c r="D690" s="92" t="s">
        <v>2297</v>
      </c>
      <c r="E690" s="29" t="s">
        <v>1559</v>
      </c>
      <c r="F690" s="92" t="s">
        <v>1560</v>
      </c>
      <c r="G690" s="2">
        <v>169</v>
      </c>
      <c r="H690" s="9">
        <v>0.88682434046465097</v>
      </c>
      <c r="I690" s="94">
        <f t="shared" si="0"/>
        <v>100.88682434046466</v>
      </c>
    </row>
    <row r="691" spans="1:9" ht="15.75" customHeight="1" x14ac:dyDescent="0.25">
      <c r="A691" s="93">
        <v>50258000101</v>
      </c>
      <c r="B691" s="2">
        <v>50258</v>
      </c>
      <c r="C691" s="47" t="s">
        <v>1458</v>
      </c>
      <c r="D691" s="92" t="s">
        <v>2298</v>
      </c>
      <c r="E691" s="29" t="s">
        <v>1559</v>
      </c>
      <c r="F691" s="92" t="s">
        <v>1560</v>
      </c>
      <c r="G691" s="2">
        <v>59</v>
      </c>
      <c r="H691" s="9">
        <v>0.21515079207799334</v>
      </c>
      <c r="I691" s="94">
        <f t="shared" si="0"/>
        <v>100.21515079207799</v>
      </c>
    </row>
    <row r="692" spans="1:9" ht="15.75" customHeight="1" x14ac:dyDescent="0.25">
      <c r="A692" s="93">
        <v>50259000101</v>
      </c>
      <c r="B692" s="2">
        <v>50259</v>
      </c>
      <c r="C692" s="47" t="s">
        <v>1459</v>
      </c>
      <c r="D692" s="92" t="s">
        <v>2299</v>
      </c>
      <c r="E692" s="29" t="s">
        <v>1559</v>
      </c>
      <c r="F692" s="92" t="s">
        <v>1560</v>
      </c>
      <c r="G692" s="2">
        <v>69</v>
      </c>
      <c r="H692" s="9">
        <v>-0.43130068204301342</v>
      </c>
      <c r="I692" s="94">
        <f t="shared" si="0"/>
        <v>99.568699317956984</v>
      </c>
    </row>
    <row r="693" spans="1:9" ht="15.75" customHeight="1" x14ac:dyDescent="0.25">
      <c r="A693" s="93">
        <v>50260000201</v>
      </c>
      <c r="B693" s="2">
        <v>50260</v>
      </c>
      <c r="C693" s="47" t="s">
        <v>1460</v>
      </c>
      <c r="D693" s="92" t="s">
        <v>2300</v>
      </c>
      <c r="E693" s="29" t="s">
        <v>1559</v>
      </c>
      <c r="F693" s="92" t="s">
        <v>1560</v>
      </c>
      <c r="G693" s="2">
        <v>35</v>
      </c>
      <c r="H693" s="9">
        <v>-0.65434283411901006</v>
      </c>
      <c r="I693" s="94">
        <f t="shared" si="0"/>
        <v>99.345657165880993</v>
      </c>
    </row>
    <row r="694" spans="1:9" ht="15.75" customHeight="1" x14ac:dyDescent="0.25">
      <c r="A694" s="93">
        <v>50261000101</v>
      </c>
      <c r="B694" s="2">
        <v>50261</v>
      </c>
      <c r="C694" s="47" t="s">
        <v>1461</v>
      </c>
      <c r="D694" s="92" t="s">
        <v>2301</v>
      </c>
      <c r="E694" s="29" t="s">
        <v>1559</v>
      </c>
      <c r="F694" s="92" t="s">
        <v>1560</v>
      </c>
      <c r="G694" s="2">
        <v>246</v>
      </c>
      <c r="H694" s="9">
        <v>1.4990396955695389</v>
      </c>
      <c r="I694" s="94">
        <f t="shared" si="0"/>
        <v>101.49903969556954</v>
      </c>
    </row>
    <row r="695" spans="1:9" ht="15.75" customHeight="1" x14ac:dyDescent="0.25">
      <c r="A695" s="93">
        <v>50262000201</v>
      </c>
      <c r="B695" s="2">
        <v>50262</v>
      </c>
      <c r="C695" s="47" t="s">
        <v>1463</v>
      </c>
      <c r="D695" s="92" t="s">
        <v>2302</v>
      </c>
      <c r="E695" s="29" t="s">
        <v>1559</v>
      </c>
      <c r="F695" s="92" t="s">
        <v>1560</v>
      </c>
      <c r="G695" s="2">
        <v>1441</v>
      </c>
      <c r="H695" s="9">
        <v>1.8931806563849805</v>
      </c>
      <c r="I695" s="94">
        <f t="shared" si="0"/>
        <v>101.89318065638498</v>
      </c>
    </row>
    <row r="696" spans="1:9" ht="15.75" customHeight="1" x14ac:dyDescent="0.25">
      <c r="A696" s="93">
        <v>50263000101</v>
      </c>
      <c r="B696" s="2">
        <v>50263</v>
      </c>
      <c r="C696" s="47" t="s">
        <v>1464</v>
      </c>
      <c r="D696" s="92" t="s">
        <v>2303</v>
      </c>
      <c r="E696" s="29" t="s">
        <v>1559</v>
      </c>
      <c r="F696" s="92" t="s">
        <v>1560</v>
      </c>
      <c r="G696" s="2">
        <v>197</v>
      </c>
      <c r="H696" s="9">
        <v>-0.17465474203664835</v>
      </c>
      <c r="I696" s="94">
        <f t="shared" si="0"/>
        <v>99.825345257963349</v>
      </c>
    </row>
    <row r="697" spans="1:9" ht="15.75" customHeight="1" x14ac:dyDescent="0.25">
      <c r="A697" s="93">
        <v>50264000101</v>
      </c>
      <c r="B697" s="2">
        <v>50264</v>
      </c>
      <c r="C697" s="47" t="s">
        <v>1465</v>
      </c>
      <c r="D697" s="92" t="s">
        <v>2304</v>
      </c>
      <c r="E697" s="29" t="s">
        <v>1559</v>
      </c>
      <c r="F697" s="92" t="s">
        <v>1560</v>
      </c>
      <c r="G697" s="2">
        <v>183</v>
      </c>
      <c r="H697" s="9">
        <v>0.33602271702444397</v>
      </c>
      <c r="I697" s="94">
        <f t="shared" si="0"/>
        <v>100.33602271702445</v>
      </c>
    </row>
    <row r="698" spans="1:9" ht="15.75" customHeight="1" x14ac:dyDescent="0.25">
      <c r="A698" s="93">
        <v>50265000101</v>
      </c>
      <c r="B698" s="2">
        <v>50265</v>
      </c>
      <c r="C698" s="47" t="s">
        <v>1466</v>
      </c>
      <c r="D698" s="92" t="s">
        <v>2305</v>
      </c>
      <c r="E698" s="29" t="s">
        <v>1559</v>
      </c>
      <c r="F698" s="92" t="s">
        <v>1560</v>
      </c>
      <c r="G698" s="2">
        <v>88</v>
      </c>
      <c r="H698" s="9">
        <v>0.11367293077175526</v>
      </c>
      <c r="I698" s="94">
        <f t="shared" si="0"/>
        <v>100.11367293077176</v>
      </c>
    </row>
    <row r="699" spans="1:9" ht="15.75" customHeight="1" x14ac:dyDescent="0.25">
      <c r="A699" s="93">
        <v>50266000101</v>
      </c>
      <c r="B699" s="2">
        <v>50266</v>
      </c>
      <c r="C699" s="47" t="s">
        <v>1467</v>
      </c>
      <c r="D699" s="92" t="s">
        <v>2306</v>
      </c>
      <c r="E699" s="29" t="s">
        <v>1559</v>
      </c>
      <c r="F699" s="92" t="s">
        <v>1560</v>
      </c>
      <c r="G699" s="2">
        <v>115</v>
      </c>
      <c r="H699" s="9">
        <v>-0.78582311690763018</v>
      </c>
      <c r="I699" s="94">
        <f t="shared" si="0"/>
        <v>99.214176883092364</v>
      </c>
    </row>
    <row r="700" spans="1:9" ht="15.75" customHeight="1" x14ac:dyDescent="0.25">
      <c r="A700" s="93">
        <v>50267000101</v>
      </c>
      <c r="B700" s="2">
        <v>50267</v>
      </c>
      <c r="C700" s="47" t="s">
        <v>1468</v>
      </c>
      <c r="D700" s="92" t="s">
        <v>2307</v>
      </c>
      <c r="E700" s="29" t="s">
        <v>1559</v>
      </c>
      <c r="F700" s="92" t="s">
        <v>1560</v>
      </c>
      <c r="G700" s="2">
        <v>621</v>
      </c>
      <c r="H700" s="9">
        <v>-0.26301603951821212</v>
      </c>
      <c r="I700" s="94">
        <f t="shared" si="0"/>
        <v>99.736983960481794</v>
      </c>
    </row>
    <row r="701" spans="1:9" ht="15.75" customHeight="1" x14ac:dyDescent="0.25">
      <c r="A701" s="93">
        <v>50268000101</v>
      </c>
      <c r="B701" s="2">
        <v>50268</v>
      </c>
      <c r="C701" s="47" t="s">
        <v>1469</v>
      </c>
      <c r="D701" s="92" t="s">
        <v>2308</v>
      </c>
      <c r="E701" s="29" t="s">
        <v>1559</v>
      </c>
      <c r="F701" s="92" t="s">
        <v>1560</v>
      </c>
      <c r="G701" s="2">
        <v>57</v>
      </c>
      <c r="H701" s="9">
        <v>-0.66417726608834038</v>
      </c>
      <c r="I701" s="94">
        <f t="shared" si="0"/>
        <v>99.335822733911655</v>
      </c>
    </row>
    <row r="702" spans="1:9" ht="15.75" customHeight="1" x14ac:dyDescent="0.25">
      <c r="A702" s="93">
        <v>50269000101</v>
      </c>
      <c r="B702" s="2">
        <v>50269</v>
      </c>
      <c r="C702" s="47" t="s">
        <v>1470</v>
      </c>
      <c r="D702" s="92" t="s">
        <v>2309</v>
      </c>
      <c r="E702" s="29" t="s">
        <v>1559</v>
      </c>
      <c r="F702" s="92" t="s">
        <v>1560</v>
      </c>
      <c r="G702" s="2">
        <v>435</v>
      </c>
      <c r="H702" s="9">
        <v>0.45638370484751078</v>
      </c>
      <c r="I702" s="94">
        <f t="shared" si="0"/>
        <v>100.45638370484751</v>
      </c>
    </row>
    <row r="703" spans="1:9" ht="15.75" customHeight="1" x14ac:dyDescent="0.25">
      <c r="A703" s="93">
        <v>50270000101</v>
      </c>
      <c r="B703" s="2">
        <v>50270</v>
      </c>
      <c r="C703" s="47" t="s">
        <v>1471</v>
      </c>
      <c r="D703" s="92" t="s">
        <v>2310</v>
      </c>
      <c r="E703" s="29" t="s">
        <v>1559</v>
      </c>
      <c r="F703" s="92" t="s">
        <v>1560</v>
      </c>
      <c r="G703" s="2">
        <v>43</v>
      </c>
      <c r="H703" s="9">
        <v>-0.80145043810153183</v>
      </c>
      <c r="I703" s="94">
        <f t="shared" si="0"/>
        <v>99.198549561898474</v>
      </c>
    </row>
    <row r="704" spans="1:9" ht="15.75" customHeight="1" x14ac:dyDescent="0.25">
      <c r="A704" s="93">
        <v>50271000101</v>
      </c>
      <c r="B704" s="2">
        <v>50271</v>
      </c>
      <c r="C704" s="47" t="s">
        <v>1472</v>
      </c>
      <c r="D704" s="92" t="s">
        <v>2311</v>
      </c>
      <c r="E704" s="29" t="s">
        <v>1559</v>
      </c>
      <c r="F704" s="92" t="s">
        <v>1560</v>
      </c>
      <c r="G704" s="2">
        <v>256</v>
      </c>
      <c r="H704" s="9">
        <v>6.5020060972011171E-2</v>
      </c>
      <c r="I704" s="94">
        <f t="shared" si="0"/>
        <v>100.06502006097202</v>
      </c>
    </row>
    <row r="705" spans="1:9" ht="15.75" customHeight="1" x14ac:dyDescent="0.25">
      <c r="A705" s="93">
        <v>50272000101</v>
      </c>
      <c r="B705" s="2">
        <v>50272</v>
      </c>
      <c r="C705" s="47" t="s">
        <v>1473</v>
      </c>
      <c r="D705" s="92" t="s">
        <v>2312</v>
      </c>
      <c r="E705" s="29" t="s">
        <v>1559</v>
      </c>
      <c r="F705" s="92" t="s">
        <v>1560</v>
      </c>
      <c r="G705" s="2">
        <v>18581</v>
      </c>
      <c r="H705" s="9">
        <v>4.5461622874141652</v>
      </c>
      <c r="I705" s="94">
        <f t="shared" si="0"/>
        <v>104.54616228741416</v>
      </c>
    </row>
    <row r="706" spans="1:9" ht="15.75" customHeight="1" x14ac:dyDescent="0.25">
      <c r="A706" s="93">
        <v>50273000101</v>
      </c>
      <c r="B706" s="2">
        <v>50273</v>
      </c>
      <c r="C706" s="47" t="s">
        <v>1475</v>
      </c>
      <c r="D706" s="92" t="s">
        <v>2313</v>
      </c>
      <c r="E706" s="29" t="s">
        <v>1559</v>
      </c>
      <c r="F706" s="92" t="s">
        <v>1560</v>
      </c>
      <c r="G706" s="2">
        <v>33</v>
      </c>
      <c r="H706" s="9">
        <v>7.5589743137430582E-2</v>
      </c>
      <c r="I706" s="94">
        <f t="shared" si="0"/>
        <v>100.07558974313743</v>
      </c>
    </row>
    <row r="707" spans="1:9" ht="15.75" customHeight="1" x14ac:dyDescent="0.25">
      <c r="A707" s="93">
        <v>50274000101</v>
      </c>
      <c r="B707" s="2">
        <v>50274</v>
      </c>
      <c r="C707" s="47" t="s">
        <v>1476</v>
      </c>
      <c r="D707" s="92" t="s">
        <v>2314</v>
      </c>
      <c r="E707" s="29" t="s">
        <v>1559</v>
      </c>
      <c r="F707" s="92" t="s">
        <v>1560</v>
      </c>
      <c r="G707" s="2">
        <v>61</v>
      </c>
      <c r="H707" s="9">
        <v>5.4046830835727408E-2</v>
      </c>
      <c r="I707" s="94">
        <f t="shared" si="0"/>
        <v>100.05404683083573</v>
      </c>
    </row>
    <row r="708" spans="1:9" ht="15.75" customHeight="1" x14ac:dyDescent="0.25">
      <c r="A708" s="93">
        <v>50275000101</v>
      </c>
      <c r="B708" s="2">
        <v>50275</v>
      </c>
      <c r="C708" s="47" t="s">
        <v>1477</v>
      </c>
      <c r="D708" s="92" t="s">
        <v>2315</v>
      </c>
      <c r="E708" s="29" t="s">
        <v>1559</v>
      </c>
      <c r="F708" s="92" t="s">
        <v>1560</v>
      </c>
      <c r="G708" s="2">
        <v>112</v>
      </c>
      <c r="H708" s="9">
        <v>-0.30711359571067293</v>
      </c>
      <c r="I708" s="94">
        <f t="shared" si="0"/>
        <v>99.692886404289325</v>
      </c>
    </row>
    <row r="709" spans="1:9" ht="15.75" customHeight="1" x14ac:dyDescent="0.25">
      <c r="A709" s="93">
        <v>50276000101</v>
      </c>
      <c r="B709" s="2">
        <v>50276</v>
      </c>
      <c r="C709" s="47" t="s">
        <v>1478</v>
      </c>
      <c r="D709" s="92" t="s">
        <v>2316</v>
      </c>
      <c r="E709" s="29" t="s">
        <v>1559</v>
      </c>
      <c r="F709" s="92" t="s">
        <v>1560</v>
      </c>
      <c r="G709" s="2">
        <v>137</v>
      </c>
      <c r="H709" s="9">
        <v>-4.4827685407033371E-2</v>
      </c>
      <c r="I709" s="94">
        <f t="shared" si="0"/>
        <v>99.955172314592971</v>
      </c>
    </row>
    <row r="710" spans="1:9" ht="15.75" customHeight="1" x14ac:dyDescent="0.25">
      <c r="A710" s="93">
        <v>50277000101</v>
      </c>
      <c r="B710" s="2">
        <v>50277</v>
      </c>
      <c r="C710" s="47" t="s">
        <v>1479</v>
      </c>
      <c r="D710" s="92" t="s">
        <v>2317</v>
      </c>
      <c r="E710" s="29" t="s">
        <v>1559</v>
      </c>
      <c r="F710" s="92" t="s">
        <v>1560</v>
      </c>
      <c r="G710" s="2">
        <v>61</v>
      </c>
      <c r="H710" s="9">
        <v>1.2131616546429753</v>
      </c>
      <c r="I710" s="94">
        <f t="shared" si="0"/>
        <v>101.21316165464297</v>
      </c>
    </row>
    <row r="711" spans="1:9" ht="15.75" customHeight="1" x14ac:dyDescent="0.25">
      <c r="A711" s="93">
        <v>50278000101</v>
      </c>
      <c r="B711" s="2">
        <v>50278</v>
      </c>
      <c r="C711" s="47" t="s">
        <v>1480</v>
      </c>
      <c r="D711" s="92" t="s">
        <v>2318</v>
      </c>
      <c r="E711" s="29" t="s">
        <v>1559</v>
      </c>
      <c r="F711" s="92" t="s">
        <v>1560</v>
      </c>
      <c r="G711" s="2">
        <v>203</v>
      </c>
      <c r="H711" s="9">
        <v>-6.3009265652338414E-2</v>
      </c>
      <c r="I711" s="94">
        <f t="shared" si="0"/>
        <v>99.93699073434766</v>
      </c>
    </row>
    <row r="712" spans="1:9" ht="15.75" customHeight="1" x14ac:dyDescent="0.25">
      <c r="A712" s="93">
        <v>50279000101</v>
      </c>
      <c r="B712" s="2">
        <v>50279</v>
      </c>
      <c r="C712" s="47" t="s">
        <v>1481</v>
      </c>
      <c r="D712" s="92" t="s">
        <v>2319</v>
      </c>
      <c r="E712" s="29" t="s">
        <v>1559</v>
      </c>
      <c r="F712" s="92" t="s">
        <v>1560</v>
      </c>
      <c r="G712" s="2">
        <v>81</v>
      </c>
      <c r="H712" s="9">
        <v>0.83574358128227022</v>
      </c>
      <c r="I712" s="94">
        <f t="shared" si="0"/>
        <v>100.83574358128227</v>
      </c>
    </row>
    <row r="713" spans="1:9" ht="15.75" customHeight="1" x14ac:dyDescent="0.25">
      <c r="A713" s="93">
        <v>50280000101</v>
      </c>
      <c r="B713" s="2">
        <v>50280</v>
      </c>
      <c r="C713" s="47" t="s">
        <v>1482</v>
      </c>
      <c r="D713" s="92" t="s">
        <v>2320</v>
      </c>
      <c r="E713" s="29" t="s">
        <v>1559</v>
      </c>
      <c r="F713" s="92" t="s">
        <v>1560</v>
      </c>
      <c r="G713" s="2">
        <v>322</v>
      </c>
      <c r="H713" s="9">
        <v>0.63273225189802507</v>
      </c>
      <c r="I713" s="94">
        <f t="shared" si="0"/>
        <v>100.63273225189802</v>
      </c>
    </row>
    <row r="714" spans="1:9" ht="15.75" customHeight="1" x14ac:dyDescent="0.25">
      <c r="A714" s="93">
        <v>50281000101</v>
      </c>
      <c r="B714" s="2">
        <v>50281</v>
      </c>
      <c r="C714" s="47" t="s">
        <v>1483</v>
      </c>
      <c r="D714" s="92" t="s">
        <v>2321</v>
      </c>
      <c r="E714" s="29" t="s">
        <v>1559</v>
      </c>
      <c r="F714" s="92" t="s">
        <v>1560</v>
      </c>
      <c r="G714" s="2">
        <v>82</v>
      </c>
      <c r="H714" s="9">
        <v>0.6811329791585683</v>
      </c>
      <c r="I714" s="94">
        <f t="shared" si="0"/>
        <v>100.68113297915856</v>
      </c>
    </row>
    <row r="715" spans="1:9" ht="15.75" customHeight="1" x14ac:dyDescent="0.25">
      <c r="A715" s="93">
        <v>50282000101</v>
      </c>
      <c r="B715" s="2">
        <v>50282</v>
      </c>
      <c r="C715" s="47" t="s">
        <v>1484</v>
      </c>
      <c r="D715" s="92" t="s">
        <v>2322</v>
      </c>
      <c r="E715" s="29" t="s">
        <v>1559</v>
      </c>
      <c r="F715" s="92" t="s">
        <v>1560</v>
      </c>
      <c r="G715" s="2">
        <v>62</v>
      </c>
      <c r="H715" s="9">
        <v>0.49832783533383834</v>
      </c>
      <c r="I715" s="94">
        <f t="shared" si="0"/>
        <v>100.49832783533384</v>
      </c>
    </row>
    <row r="716" spans="1:9" ht="15.75" customHeight="1" x14ac:dyDescent="0.25">
      <c r="A716" s="93">
        <v>50283000101</v>
      </c>
      <c r="B716" s="2">
        <v>50283</v>
      </c>
      <c r="C716" s="47" t="s">
        <v>1485</v>
      </c>
      <c r="D716" s="92" t="s">
        <v>2323</v>
      </c>
      <c r="E716" s="29" t="s">
        <v>1559</v>
      </c>
      <c r="F716" s="92" t="s">
        <v>1560</v>
      </c>
      <c r="G716" s="2">
        <v>95</v>
      </c>
      <c r="H716" s="9">
        <v>0.76587189973825354</v>
      </c>
      <c r="I716" s="94">
        <f t="shared" si="0"/>
        <v>100.76587189973826</v>
      </c>
    </row>
    <row r="717" spans="1:9" ht="15.75" customHeight="1" x14ac:dyDescent="0.25">
      <c r="A717" s="93">
        <v>50284000101</v>
      </c>
      <c r="B717" s="2">
        <v>50284</v>
      </c>
      <c r="C717" s="47" t="s">
        <v>1486</v>
      </c>
      <c r="D717" s="92" t="s">
        <v>2324</v>
      </c>
      <c r="E717" s="29" t="s">
        <v>1559</v>
      </c>
      <c r="F717" s="92" t="s">
        <v>1560</v>
      </c>
      <c r="G717" s="2">
        <v>154</v>
      </c>
      <c r="H717" s="9">
        <v>0.1177093830306947</v>
      </c>
      <c r="I717" s="94">
        <f t="shared" si="0"/>
        <v>100.1177093830307</v>
      </c>
    </row>
    <row r="718" spans="1:9" ht="15.75" customHeight="1" x14ac:dyDescent="0.25">
      <c r="A718" s="93">
        <v>50285000101</v>
      </c>
      <c r="B718" s="2">
        <v>50285</v>
      </c>
      <c r="C718" s="47" t="s">
        <v>1487</v>
      </c>
      <c r="D718" s="92" t="s">
        <v>2325</v>
      </c>
      <c r="E718" s="29" t="s">
        <v>1559</v>
      </c>
      <c r="F718" s="92" t="s">
        <v>1560</v>
      </c>
      <c r="G718" s="2">
        <v>838</v>
      </c>
      <c r="H718" s="9">
        <v>1.3702316868435653</v>
      </c>
      <c r="I718" s="94">
        <f t="shared" si="0"/>
        <v>101.37023168684357</v>
      </c>
    </row>
    <row r="719" spans="1:9" ht="15.75" customHeight="1" x14ac:dyDescent="0.25">
      <c r="A719" s="93">
        <v>50286000101</v>
      </c>
      <c r="B719" s="2">
        <v>50286</v>
      </c>
      <c r="C719" s="47" t="s">
        <v>1488</v>
      </c>
      <c r="D719" s="92" t="s">
        <v>2326</v>
      </c>
      <c r="E719" s="29" t="s">
        <v>1559</v>
      </c>
      <c r="F719" s="92" t="s">
        <v>1560</v>
      </c>
      <c r="G719" s="2">
        <v>96</v>
      </c>
      <c r="H719" s="9">
        <v>0.79314550296375963</v>
      </c>
      <c r="I719" s="94">
        <f t="shared" si="0"/>
        <v>100.79314550296375</v>
      </c>
    </row>
    <row r="720" spans="1:9" ht="15.75" customHeight="1" x14ac:dyDescent="0.25">
      <c r="A720" s="93">
        <v>50287000101</v>
      </c>
      <c r="B720" s="2">
        <v>50287</v>
      </c>
      <c r="C720" s="47" t="s">
        <v>1489</v>
      </c>
      <c r="D720" s="92" t="s">
        <v>2327</v>
      </c>
      <c r="E720" s="29" t="s">
        <v>1559</v>
      </c>
      <c r="F720" s="92" t="s">
        <v>1560</v>
      </c>
      <c r="G720" s="2">
        <v>293</v>
      </c>
      <c r="H720" s="9">
        <v>0.34089915274641447</v>
      </c>
      <c r="I720" s="94">
        <f t="shared" si="0"/>
        <v>100.34089915274642</v>
      </c>
    </row>
    <row r="721" spans="1:9" ht="15.75" customHeight="1" x14ac:dyDescent="0.25">
      <c r="A721" s="93">
        <v>50288000301</v>
      </c>
      <c r="B721" s="2">
        <v>50288</v>
      </c>
      <c r="C721" s="47" t="s">
        <v>1491</v>
      </c>
      <c r="D721" s="92" t="s">
        <v>2328</v>
      </c>
      <c r="E721" s="29" t="s">
        <v>1559</v>
      </c>
      <c r="F721" s="92" t="s">
        <v>1560</v>
      </c>
      <c r="G721" s="2">
        <v>4668</v>
      </c>
      <c r="H721" s="9">
        <v>1.9272747647756336</v>
      </c>
      <c r="I721" s="94">
        <f t="shared" si="0"/>
        <v>101.92727476477563</v>
      </c>
    </row>
    <row r="722" spans="1:9" ht="15.75" customHeight="1" x14ac:dyDescent="0.25">
      <c r="A722" s="93">
        <v>50289000101</v>
      </c>
      <c r="B722" s="2">
        <v>50289</v>
      </c>
      <c r="C722" s="47" t="s">
        <v>1492</v>
      </c>
      <c r="D722" s="92" t="s">
        <v>2329</v>
      </c>
      <c r="E722" s="29" t="s">
        <v>1559</v>
      </c>
      <c r="F722" s="92" t="s">
        <v>1560</v>
      </c>
      <c r="G722" s="2">
        <v>52</v>
      </c>
      <c r="H722" s="9">
        <v>0.75174347169589395</v>
      </c>
      <c r="I722" s="94">
        <f t="shared" si="0"/>
        <v>100.75174347169589</v>
      </c>
    </row>
    <row r="723" spans="1:9" ht="15.75" customHeight="1" x14ac:dyDescent="0.25">
      <c r="A723" s="93">
        <v>50290000101</v>
      </c>
      <c r="B723" s="2">
        <v>50290</v>
      </c>
      <c r="C723" s="47" t="s">
        <v>1493</v>
      </c>
      <c r="D723" s="92" t="s">
        <v>2330</v>
      </c>
      <c r="E723" s="29" t="s">
        <v>1559</v>
      </c>
      <c r="F723" s="92" t="s">
        <v>1560</v>
      </c>
      <c r="G723" s="2">
        <v>434</v>
      </c>
      <c r="H723" s="9">
        <v>0.59111813459237861</v>
      </c>
      <c r="I723" s="94">
        <f t="shared" si="0"/>
        <v>100.59111813459238</v>
      </c>
    </row>
    <row r="724" spans="1:9" ht="15.75" customHeight="1" x14ac:dyDescent="0.25">
      <c r="A724" s="93">
        <v>50291000101</v>
      </c>
      <c r="B724" s="2">
        <v>50291</v>
      </c>
      <c r="C724" s="47" t="s">
        <v>1588</v>
      </c>
      <c r="D724" s="92" t="s">
        <v>2331</v>
      </c>
      <c r="E724" s="29" t="s">
        <v>1559</v>
      </c>
      <c r="F724" s="92" t="s">
        <v>1560</v>
      </c>
      <c r="G724" s="2">
        <v>113</v>
      </c>
      <c r="H724" s="9">
        <v>-0.40175694086362884</v>
      </c>
      <c r="I724" s="94">
        <f t="shared" si="0"/>
        <v>99.598243059136365</v>
      </c>
    </row>
    <row r="725" spans="1:9" ht="15.75" customHeight="1" x14ac:dyDescent="0.25">
      <c r="A725" s="93">
        <v>50292000101</v>
      </c>
      <c r="B725" s="2">
        <v>50292</v>
      </c>
      <c r="C725" s="47" t="s">
        <v>1495</v>
      </c>
      <c r="D725" s="92" t="s">
        <v>2332</v>
      </c>
      <c r="E725" s="29" t="s">
        <v>1559</v>
      </c>
      <c r="F725" s="92" t="s">
        <v>1560</v>
      </c>
      <c r="G725" s="2">
        <v>273</v>
      </c>
      <c r="H725" s="9">
        <v>0.93874691153936785</v>
      </c>
      <c r="I725" s="94">
        <f t="shared" si="0"/>
        <v>100.93874691153937</v>
      </c>
    </row>
    <row r="726" spans="1:9" ht="15.75" customHeight="1" x14ac:dyDescent="0.25">
      <c r="A726" s="93">
        <v>50293000101</v>
      </c>
      <c r="B726" s="2">
        <v>50293</v>
      </c>
      <c r="C726" s="47" t="s">
        <v>1496</v>
      </c>
      <c r="D726" s="92" t="s">
        <v>2333</v>
      </c>
      <c r="E726" s="29" t="s">
        <v>1559</v>
      </c>
      <c r="F726" s="92" t="s">
        <v>1560</v>
      </c>
      <c r="G726" s="2">
        <v>435</v>
      </c>
      <c r="H726" s="9">
        <v>1.2871427544323473</v>
      </c>
      <c r="I726" s="94">
        <f t="shared" si="0"/>
        <v>101.28714275443235</v>
      </c>
    </row>
    <row r="727" spans="1:9" ht="15.75" customHeight="1" x14ac:dyDescent="0.25">
      <c r="A727" s="93">
        <v>50294000101</v>
      </c>
      <c r="B727" s="2">
        <v>50294</v>
      </c>
      <c r="C727" s="47" t="s">
        <v>1497</v>
      </c>
      <c r="D727" s="92" t="s">
        <v>2334</v>
      </c>
      <c r="E727" s="29" t="s">
        <v>1559</v>
      </c>
      <c r="F727" s="92" t="s">
        <v>1560</v>
      </c>
      <c r="G727" s="2">
        <v>89</v>
      </c>
      <c r="H727" s="9">
        <v>0.10604484369656145</v>
      </c>
      <c r="I727" s="94">
        <f t="shared" si="0"/>
        <v>100.10604484369657</v>
      </c>
    </row>
    <row r="728" spans="1:9" ht="15.75" customHeight="1" x14ac:dyDescent="0.25">
      <c r="A728" s="93">
        <v>50295000101</v>
      </c>
      <c r="B728" s="2">
        <v>50295</v>
      </c>
      <c r="C728" s="47" t="s">
        <v>1498</v>
      </c>
      <c r="D728" s="92" t="s">
        <v>2335</v>
      </c>
      <c r="E728" s="29" t="s">
        <v>1559</v>
      </c>
      <c r="F728" s="92" t="s">
        <v>1560</v>
      </c>
      <c r="G728" s="2">
        <v>48</v>
      </c>
      <c r="H728" s="9">
        <v>-0.30868252376712846</v>
      </c>
      <c r="I728" s="94">
        <f t="shared" si="0"/>
        <v>99.691317476232868</v>
      </c>
    </row>
    <row r="729" spans="1:9" ht="15.75" customHeight="1" x14ac:dyDescent="0.25">
      <c r="A729" s="93">
        <v>50296000101</v>
      </c>
      <c r="B729" s="2">
        <v>50296</v>
      </c>
      <c r="C729" s="47" t="s">
        <v>1499</v>
      </c>
      <c r="D729" s="92" t="s">
        <v>2336</v>
      </c>
      <c r="E729" s="29" t="s">
        <v>1559</v>
      </c>
      <c r="F729" s="92" t="s">
        <v>1560</v>
      </c>
      <c r="G729" s="2">
        <v>447</v>
      </c>
      <c r="H729" s="9">
        <v>0.29362541887781884</v>
      </c>
      <c r="I729" s="94">
        <f t="shared" si="0"/>
        <v>100.29362541887782</v>
      </c>
    </row>
    <row r="730" spans="1:9" ht="15.75" customHeight="1" x14ac:dyDescent="0.25">
      <c r="A730" s="93">
        <v>50297001701</v>
      </c>
      <c r="B730" s="2">
        <v>50297</v>
      </c>
      <c r="C730" s="47" t="s">
        <v>1501</v>
      </c>
      <c r="D730" s="92" t="s">
        <v>2337</v>
      </c>
      <c r="E730" s="29" t="s">
        <v>1559</v>
      </c>
      <c r="F730" s="92" t="s">
        <v>1560</v>
      </c>
      <c r="G730" s="2">
        <v>651891</v>
      </c>
      <c r="H730" s="9">
        <v>11.171681029348566</v>
      </c>
      <c r="I730" s="94">
        <f t="shared" si="0"/>
        <v>111.17168102934856</v>
      </c>
    </row>
    <row r="731" spans="1:9" ht="15.75" customHeight="1" x14ac:dyDescent="0.25">
      <c r="A731" s="93">
        <v>50298001001</v>
      </c>
      <c r="B731" s="2">
        <v>50298</v>
      </c>
      <c r="C731" s="47" t="s">
        <v>1542</v>
      </c>
      <c r="D731" s="92" t="s">
        <v>2338</v>
      </c>
      <c r="E731" s="29" t="s">
        <v>1559</v>
      </c>
      <c r="F731" s="92" t="s">
        <v>1560</v>
      </c>
      <c r="G731" s="2">
        <v>7008</v>
      </c>
      <c r="H731" s="9">
        <v>2.3010361709391858</v>
      </c>
      <c r="I731" s="94">
        <f t="shared" si="0"/>
        <v>102.30103617093918</v>
      </c>
    </row>
    <row r="732" spans="1:9" ht="15.75" customHeight="1" x14ac:dyDescent="0.25">
      <c r="A732" s="93">
        <v>50901000101</v>
      </c>
      <c r="B732" s="2">
        <v>50901</v>
      </c>
      <c r="C732" s="47" t="s">
        <v>1545</v>
      </c>
      <c r="D732" s="92" t="s">
        <v>2339</v>
      </c>
      <c r="E732" s="29" t="s">
        <v>1559</v>
      </c>
      <c r="F732" s="92" t="s">
        <v>1560</v>
      </c>
      <c r="G732" s="2">
        <v>134</v>
      </c>
      <c r="H732" s="9">
        <v>-0.9317222492844851</v>
      </c>
      <c r="I732" s="94">
        <f t="shared" si="0"/>
        <v>99.068277750715509</v>
      </c>
    </row>
    <row r="733" spans="1:9" ht="15.75" customHeight="1" x14ac:dyDescent="0.25">
      <c r="A733" s="93">
        <v>50902000101</v>
      </c>
      <c r="B733" s="2">
        <v>50902</v>
      </c>
      <c r="C733" s="47" t="s">
        <v>1547</v>
      </c>
      <c r="D733" s="92" t="s">
        <v>2340</v>
      </c>
      <c r="E733" s="29" t="s">
        <v>1559</v>
      </c>
      <c r="F733" s="92" t="s">
        <v>1560</v>
      </c>
      <c r="G733" s="2">
        <v>83</v>
      </c>
      <c r="H733" s="9">
        <v>-0.38241827840282855</v>
      </c>
      <c r="I733" s="94">
        <f t="shared" si="0"/>
        <v>99.617581721597176</v>
      </c>
    </row>
    <row r="734" spans="1:9" ht="15.75" customHeight="1" x14ac:dyDescent="0.25">
      <c r="A734" s="95">
        <v>50903000101</v>
      </c>
      <c r="B734" s="51">
        <v>50903</v>
      </c>
      <c r="C734" s="96" t="s">
        <v>1549</v>
      </c>
      <c r="D734" s="97" t="s">
        <v>2341</v>
      </c>
      <c r="E734" s="52" t="s">
        <v>1559</v>
      </c>
      <c r="F734" s="97" t="s">
        <v>1560</v>
      </c>
      <c r="G734" s="51">
        <v>2745</v>
      </c>
      <c r="H734" s="88">
        <v>2.4975215964150057</v>
      </c>
      <c r="I734" s="98">
        <f t="shared" si="0"/>
        <v>102.49752159641501</v>
      </c>
    </row>
    <row r="735" spans="1:9" ht="15.75" customHeight="1" x14ac:dyDescent="0.25">
      <c r="A735" s="26"/>
      <c r="B735" s="89"/>
      <c r="C735" s="89"/>
      <c r="D735" s="89"/>
      <c r="E735" s="89"/>
      <c r="F735" s="89"/>
      <c r="G735" s="89"/>
      <c r="H735" s="90"/>
      <c r="I735" s="89"/>
    </row>
    <row r="736" spans="1:9" ht="15.75" customHeight="1" x14ac:dyDescent="0.25">
      <c r="A736" s="26"/>
      <c r="B736" s="89"/>
      <c r="C736" s="89"/>
      <c r="D736" s="89"/>
      <c r="E736" s="89"/>
      <c r="F736" s="89"/>
      <c r="G736" s="89"/>
      <c r="H736" s="90"/>
      <c r="I736" s="89"/>
    </row>
    <row r="737" spans="1:9" ht="15.75" customHeight="1" x14ac:dyDescent="0.25">
      <c r="A737" s="26"/>
      <c r="B737" s="89"/>
      <c r="C737" s="89"/>
      <c r="D737" s="89"/>
      <c r="E737" s="89"/>
      <c r="F737" s="89"/>
      <c r="G737" s="89"/>
      <c r="H737" s="90"/>
      <c r="I737" s="89"/>
    </row>
    <row r="738" spans="1:9" ht="15.75" customHeight="1" x14ac:dyDescent="0.25">
      <c r="A738" s="26"/>
      <c r="B738" s="89"/>
      <c r="C738" s="89"/>
      <c r="D738" s="89"/>
      <c r="E738" s="89"/>
      <c r="F738" s="89"/>
      <c r="G738" s="89"/>
      <c r="H738" s="90"/>
      <c r="I738" s="89"/>
    </row>
    <row r="739" spans="1:9" ht="15.75" customHeight="1" x14ac:dyDescent="0.25">
      <c r="A739" s="26"/>
      <c r="B739" s="89"/>
      <c r="C739" s="89"/>
      <c r="D739" s="89"/>
      <c r="E739" s="89"/>
      <c r="F739" s="89"/>
      <c r="G739" s="89"/>
      <c r="H739" s="90"/>
      <c r="I739" s="89"/>
    </row>
    <row r="740" spans="1:9" ht="15.75" customHeight="1" x14ac:dyDescent="0.25">
      <c r="A740" s="26"/>
      <c r="B740" s="89"/>
      <c r="C740" s="89"/>
      <c r="D740" s="89"/>
      <c r="E740" s="89"/>
      <c r="F740" s="89"/>
      <c r="G740" s="89"/>
      <c r="H740" s="90"/>
      <c r="I740" s="89"/>
    </row>
    <row r="741" spans="1:9" ht="15.75" customHeight="1" x14ac:dyDescent="0.25">
      <c r="A741" s="26"/>
      <c r="B741" s="89"/>
      <c r="C741" s="89"/>
      <c r="D741" s="89"/>
      <c r="E741" s="89"/>
      <c r="F741" s="89"/>
      <c r="G741" s="89"/>
      <c r="H741" s="90"/>
      <c r="I741" s="89"/>
    </row>
    <row r="742" spans="1:9" ht="15.75" customHeight="1" x14ac:dyDescent="0.25">
      <c r="A742" s="26"/>
      <c r="B742" s="89"/>
      <c r="C742" s="89"/>
      <c r="D742" s="89"/>
      <c r="E742" s="89"/>
      <c r="F742" s="89"/>
      <c r="G742" s="89"/>
      <c r="H742" s="90"/>
      <c r="I742" s="89"/>
    </row>
    <row r="743" spans="1:9" ht="15.75" customHeight="1" x14ac:dyDescent="0.25">
      <c r="A743" s="26"/>
      <c r="B743" s="89"/>
      <c r="C743" s="89"/>
      <c r="D743" s="89"/>
      <c r="E743" s="89"/>
      <c r="F743" s="89"/>
      <c r="G743" s="89"/>
      <c r="H743" s="90"/>
      <c r="I743" s="89"/>
    </row>
    <row r="744" spans="1:9" ht="15.75" customHeight="1" x14ac:dyDescent="0.25">
      <c r="A744" s="26"/>
      <c r="B744" s="89"/>
      <c r="C744" s="89"/>
      <c r="D744" s="89"/>
      <c r="E744" s="89"/>
      <c r="F744" s="89"/>
      <c r="G744" s="89"/>
      <c r="H744" s="90"/>
      <c r="I744" s="89"/>
    </row>
    <row r="745" spans="1:9" ht="15.75" customHeight="1" x14ac:dyDescent="0.25">
      <c r="A745" s="26"/>
      <c r="B745" s="89"/>
      <c r="C745" s="89"/>
      <c r="D745" s="89"/>
      <c r="E745" s="89"/>
      <c r="F745" s="89"/>
      <c r="G745" s="89"/>
      <c r="H745" s="90"/>
      <c r="I745" s="89"/>
    </row>
    <row r="746" spans="1:9" ht="15.75" customHeight="1" x14ac:dyDescent="0.25">
      <c r="A746" s="26"/>
      <c r="B746" s="89"/>
      <c r="C746" s="89"/>
      <c r="D746" s="89"/>
      <c r="E746" s="89"/>
      <c r="F746" s="89"/>
      <c r="G746" s="89"/>
      <c r="H746" s="90"/>
      <c r="I746" s="89"/>
    </row>
    <row r="747" spans="1:9" ht="15.75" customHeight="1" x14ac:dyDescent="0.25">
      <c r="A747" s="26"/>
      <c r="B747" s="89"/>
      <c r="C747" s="89"/>
      <c r="D747" s="89"/>
      <c r="E747" s="89"/>
      <c r="F747" s="89"/>
      <c r="G747" s="89"/>
      <c r="H747" s="90"/>
      <c r="I747" s="89"/>
    </row>
    <row r="748" spans="1:9" ht="15.75" customHeight="1" x14ac:dyDescent="0.25">
      <c r="A748" s="26"/>
      <c r="B748" s="89"/>
      <c r="C748" s="89"/>
      <c r="D748" s="89"/>
      <c r="E748" s="89"/>
      <c r="F748" s="89"/>
      <c r="G748" s="89"/>
      <c r="H748" s="90"/>
      <c r="I748" s="89"/>
    </row>
    <row r="749" spans="1:9" ht="15.75" customHeight="1" x14ac:dyDescent="0.25">
      <c r="A749" s="26"/>
      <c r="B749" s="89"/>
      <c r="C749" s="89"/>
      <c r="D749" s="89"/>
      <c r="E749" s="89"/>
      <c r="F749" s="89"/>
      <c r="G749" s="89"/>
      <c r="H749" s="90"/>
      <c r="I749" s="89"/>
    </row>
    <row r="750" spans="1:9" ht="15.75" customHeight="1" x14ac:dyDescent="0.25">
      <c r="A750" s="26"/>
      <c r="B750" s="89"/>
      <c r="C750" s="89"/>
      <c r="D750" s="89"/>
      <c r="E750" s="89"/>
      <c r="F750" s="89"/>
      <c r="G750" s="89"/>
      <c r="H750" s="90"/>
      <c r="I750" s="89"/>
    </row>
    <row r="751" spans="1:9" ht="15.75" customHeight="1" x14ac:dyDescent="0.25">
      <c r="A751" s="26"/>
      <c r="B751" s="89"/>
      <c r="C751" s="89"/>
      <c r="D751" s="89"/>
      <c r="E751" s="89"/>
      <c r="F751" s="89"/>
      <c r="G751" s="89"/>
      <c r="H751" s="90"/>
      <c r="I751" s="89"/>
    </row>
    <row r="752" spans="1:9" ht="15.75" customHeight="1" x14ac:dyDescent="0.25">
      <c r="A752" s="26"/>
      <c r="B752" s="89"/>
      <c r="C752" s="89"/>
      <c r="D752" s="89"/>
      <c r="E752" s="89"/>
      <c r="F752" s="89"/>
      <c r="G752" s="89"/>
      <c r="H752" s="90"/>
      <c r="I752" s="89"/>
    </row>
    <row r="753" spans="1:9" ht="15.75" customHeight="1" x14ac:dyDescent="0.25">
      <c r="A753" s="26"/>
      <c r="B753" s="89"/>
      <c r="C753" s="89"/>
      <c r="D753" s="89"/>
      <c r="E753" s="89"/>
      <c r="F753" s="89"/>
      <c r="G753" s="89"/>
      <c r="H753" s="90"/>
      <c r="I753" s="89"/>
    </row>
    <row r="754" spans="1:9" ht="15.75" customHeight="1" x14ac:dyDescent="0.25">
      <c r="A754" s="26"/>
      <c r="B754" s="89"/>
      <c r="C754" s="89"/>
      <c r="D754" s="89"/>
      <c r="E754" s="89"/>
      <c r="F754" s="89"/>
      <c r="G754" s="89"/>
      <c r="H754" s="90"/>
      <c r="I754" s="89"/>
    </row>
    <row r="755" spans="1:9" ht="15.75" customHeight="1" x14ac:dyDescent="0.25">
      <c r="A755" s="26"/>
      <c r="B755" s="89"/>
      <c r="C755" s="89"/>
      <c r="D755" s="89"/>
      <c r="E755" s="89"/>
      <c r="F755" s="89"/>
      <c r="G755" s="89"/>
      <c r="H755" s="90"/>
      <c r="I755" s="89"/>
    </row>
    <row r="756" spans="1:9" ht="15.75" customHeight="1" x14ac:dyDescent="0.25">
      <c r="A756" s="26"/>
      <c r="B756" s="89"/>
      <c r="C756" s="89"/>
      <c r="D756" s="89"/>
      <c r="E756" s="89"/>
      <c r="F756" s="89"/>
      <c r="G756" s="89"/>
      <c r="H756" s="90"/>
      <c r="I756" s="89"/>
    </row>
    <row r="757" spans="1:9" ht="15.75" customHeight="1" x14ac:dyDescent="0.25">
      <c r="A757" s="26"/>
      <c r="B757" s="89"/>
      <c r="C757" s="89"/>
      <c r="D757" s="89"/>
      <c r="E757" s="89"/>
      <c r="F757" s="89"/>
      <c r="G757" s="89"/>
      <c r="H757" s="90"/>
      <c r="I757" s="89"/>
    </row>
    <row r="758" spans="1:9" ht="15.75" customHeight="1" x14ac:dyDescent="0.25">
      <c r="A758" s="26"/>
      <c r="B758" s="89"/>
      <c r="C758" s="89"/>
      <c r="D758" s="89"/>
      <c r="E758" s="89"/>
      <c r="F758" s="89"/>
      <c r="G758" s="89"/>
      <c r="H758" s="90"/>
      <c r="I758" s="89"/>
    </row>
    <row r="759" spans="1:9" ht="15.75" customHeight="1" x14ac:dyDescent="0.25">
      <c r="A759" s="26"/>
      <c r="B759" s="89"/>
      <c r="C759" s="89"/>
      <c r="D759" s="89"/>
      <c r="E759" s="89"/>
      <c r="F759" s="89"/>
      <c r="G759" s="89"/>
      <c r="H759" s="90"/>
      <c r="I759" s="89"/>
    </row>
    <row r="760" spans="1:9" ht="15.75" customHeight="1" x14ac:dyDescent="0.25">
      <c r="A760" s="26"/>
      <c r="B760" s="89"/>
      <c r="C760" s="89"/>
      <c r="D760" s="89"/>
      <c r="E760" s="89"/>
      <c r="F760" s="89"/>
      <c r="G760" s="89"/>
      <c r="H760" s="90"/>
      <c r="I760" s="89"/>
    </row>
    <row r="761" spans="1:9" ht="15.75" customHeight="1" x14ac:dyDescent="0.25">
      <c r="A761" s="26"/>
      <c r="B761" s="89"/>
      <c r="C761" s="89"/>
      <c r="D761" s="89"/>
      <c r="E761" s="89"/>
      <c r="F761" s="89"/>
      <c r="G761" s="89"/>
      <c r="H761" s="90"/>
      <c r="I761" s="89"/>
    </row>
    <row r="762" spans="1:9" ht="15.75" customHeight="1" x14ac:dyDescent="0.25">
      <c r="A762" s="26"/>
      <c r="B762" s="89"/>
      <c r="C762" s="89"/>
      <c r="D762" s="89"/>
      <c r="E762" s="89"/>
      <c r="F762" s="89"/>
      <c r="G762" s="89"/>
      <c r="H762" s="90"/>
      <c r="I762" s="89"/>
    </row>
    <row r="763" spans="1:9" ht="15.75" customHeight="1" x14ac:dyDescent="0.25">
      <c r="A763" s="26"/>
      <c r="B763" s="89"/>
      <c r="C763" s="89"/>
      <c r="D763" s="89"/>
      <c r="E763" s="89"/>
      <c r="F763" s="89"/>
      <c r="G763" s="89"/>
      <c r="H763" s="90"/>
      <c r="I763" s="89"/>
    </row>
    <row r="764" spans="1:9" ht="15.75" customHeight="1" x14ac:dyDescent="0.25">
      <c r="A764" s="26"/>
      <c r="B764" s="89"/>
      <c r="C764" s="89"/>
      <c r="D764" s="89"/>
      <c r="E764" s="89"/>
      <c r="F764" s="89"/>
      <c r="G764" s="89"/>
      <c r="H764" s="90"/>
      <c r="I764" s="89"/>
    </row>
    <row r="765" spans="1:9" ht="15.75" customHeight="1" x14ac:dyDescent="0.25">
      <c r="A765" s="26"/>
      <c r="B765" s="89"/>
      <c r="C765" s="89"/>
      <c r="D765" s="89"/>
      <c r="E765" s="89"/>
      <c r="F765" s="89"/>
      <c r="G765" s="89"/>
      <c r="H765" s="90"/>
      <c r="I765" s="89"/>
    </row>
    <row r="766" spans="1:9" ht="15.75" customHeight="1" x14ac:dyDescent="0.25">
      <c r="A766" s="26"/>
      <c r="B766" s="89"/>
      <c r="C766" s="89"/>
      <c r="D766" s="89"/>
      <c r="E766" s="89"/>
      <c r="F766" s="89"/>
      <c r="G766" s="89"/>
      <c r="H766" s="90"/>
      <c r="I766" s="89"/>
    </row>
    <row r="767" spans="1:9" ht="15.75" customHeight="1" x14ac:dyDescent="0.25">
      <c r="A767" s="26"/>
      <c r="B767" s="89"/>
      <c r="C767" s="89"/>
      <c r="D767" s="89"/>
      <c r="E767" s="89"/>
      <c r="F767" s="89"/>
      <c r="G767" s="89"/>
      <c r="H767" s="90"/>
      <c r="I767" s="89"/>
    </row>
    <row r="768" spans="1:9" ht="15.75" customHeight="1" x14ac:dyDescent="0.25">
      <c r="A768" s="26"/>
      <c r="B768" s="89"/>
      <c r="C768" s="89"/>
      <c r="D768" s="89"/>
      <c r="E768" s="89"/>
      <c r="F768" s="89"/>
      <c r="G768" s="89"/>
      <c r="H768" s="90"/>
      <c r="I768" s="89"/>
    </row>
    <row r="769" spans="1:9" ht="15.75" customHeight="1" x14ac:dyDescent="0.25">
      <c r="A769" s="26"/>
      <c r="B769" s="89"/>
      <c r="C769" s="89"/>
      <c r="D769" s="89"/>
      <c r="E769" s="89"/>
      <c r="F769" s="89"/>
      <c r="G769" s="89"/>
      <c r="H769" s="90"/>
      <c r="I769" s="89"/>
    </row>
    <row r="770" spans="1:9" ht="15.75" customHeight="1" x14ac:dyDescent="0.25">
      <c r="A770" s="26"/>
      <c r="B770" s="89"/>
      <c r="C770" s="89"/>
      <c r="D770" s="89"/>
      <c r="E770" s="89"/>
      <c r="F770" s="89"/>
      <c r="G770" s="89"/>
      <c r="H770" s="90"/>
      <c r="I770" s="89"/>
    </row>
    <row r="771" spans="1:9" ht="15.75" customHeight="1" x14ac:dyDescent="0.25">
      <c r="A771" s="26"/>
      <c r="B771" s="89"/>
      <c r="C771" s="89"/>
      <c r="D771" s="89"/>
      <c r="E771" s="89"/>
      <c r="F771" s="89"/>
      <c r="G771" s="89"/>
      <c r="H771" s="90"/>
      <c r="I771" s="89"/>
    </row>
    <row r="772" spans="1:9" ht="15.75" customHeight="1" x14ac:dyDescent="0.25">
      <c r="A772" s="26"/>
      <c r="B772" s="89"/>
      <c r="C772" s="89"/>
      <c r="D772" s="89"/>
      <c r="E772" s="89"/>
      <c r="F772" s="89"/>
      <c r="G772" s="89"/>
      <c r="H772" s="90"/>
      <c r="I772" s="89"/>
    </row>
    <row r="773" spans="1:9" ht="15.75" customHeight="1" x14ac:dyDescent="0.25">
      <c r="A773" s="26"/>
      <c r="B773" s="89"/>
      <c r="C773" s="89"/>
      <c r="D773" s="89"/>
      <c r="E773" s="89"/>
      <c r="F773" s="89"/>
      <c r="G773" s="89"/>
      <c r="H773" s="90"/>
      <c r="I773" s="89"/>
    </row>
    <row r="774" spans="1:9" ht="15.75" customHeight="1" x14ac:dyDescent="0.25">
      <c r="A774" s="26"/>
      <c r="B774" s="89"/>
      <c r="C774" s="89"/>
      <c r="D774" s="89"/>
      <c r="E774" s="89"/>
      <c r="F774" s="89"/>
      <c r="G774" s="89"/>
      <c r="H774" s="90"/>
      <c r="I774" s="89"/>
    </row>
    <row r="775" spans="1:9" ht="15.75" customHeight="1" x14ac:dyDescent="0.25">
      <c r="A775" s="26"/>
      <c r="B775" s="89"/>
      <c r="C775" s="89"/>
      <c r="D775" s="89"/>
      <c r="E775" s="89"/>
      <c r="F775" s="89"/>
      <c r="G775" s="89"/>
      <c r="H775" s="90"/>
      <c r="I775" s="89"/>
    </row>
    <row r="776" spans="1:9" ht="15.75" customHeight="1" x14ac:dyDescent="0.25">
      <c r="A776" s="26"/>
      <c r="B776" s="89"/>
      <c r="C776" s="89"/>
      <c r="D776" s="89"/>
      <c r="E776" s="89"/>
      <c r="F776" s="89"/>
      <c r="G776" s="89"/>
      <c r="H776" s="90"/>
      <c r="I776" s="89"/>
    </row>
    <row r="777" spans="1:9" ht="15.75" customHeight="1" x14ac:dyDescent="0.25">
      <c r="A777" s="26"/>
      <c r="B777" s="89"/>
      <c r="C777" s="89"/>
      <c r="D777" s="89"/>
      <c r="E777" s="89"/>
      <c r="F777" s="89"/>
      <c r="G777" s="89"/>
      <c r="H777" s="90"/>
      <c r="I777" s="89"/>
    </row>
    <row r="778" spans="1:9" ht="15.75" customHeight="1" x14ac:dyDescent="0.25">
      <c r="A778" s="26"/>
      <c r="B778" s="89"/>
      <c r="C778" s="89"/>
      <c r="D778" s="89"/>
      <c r="E778" s="89"/>
      <c r="F778" s="89"/>
      <c r="G778" s="89"/>
      <c r="H778" s="90"/>
      <c r="I778" s="89"/>
    </row>
    <row r="779" spans="1:9" ht="15.75" customHeight="1" x14ac:dyDescent="0.25">
      <c r="A779" s="26"/>
      <c r="B779" s="89"/>
      <c r="C779" s="89"/>
      <c r="D779" s="89"/>
      <c r="E779" s="89"/>
      <c r="F779" s="89"/>
      <c r="G779" s="89"/>
      <c r="H779" s="90"/>
      <c r="I779" s="89"/>
    </row>
    <row r="780" spans="1:9" ht="15.75" customHeight="1" x14ac:dyDescent="0.25">
      <c r="A780" s="26"/>
      <c r="B780" s="89"/>
      <c r="C780" s="89"/>
      <c r="D780" s="89"/>
      <c r="E780" s="89"/>
      <c r="F780" s="89"/>
      <c r="G780" s="89"/>
      <c r="H780" s="90"/>
      <c r="I780" s="89"/>
    </row>
    <row r="781" spans="1:9" ht="15.75" customHeight="1" x14ac:dyDescent="0.25">
      <c r="A781" s="26"/>
      <c r="B781" s="89"/>
      <c r="C781" s="89"/>
      <c r="D781" s="89"/>
      <c r="E781" s="89"/>
      <c r="F781" s="89"/>
      <c r="G781" s="89"/>
      <c r="H781" s="90"/>
      <c r="I781" s="89"/>
    </row>
    <row r="782" spans="1:9" ht="15.75" customHeight="1" x14ac:dyDescent="0.25">
      <c r="A782" s="26"/>
      <c r="B782" s="89"/>
      <c r="C782" s="89"/>
      <c r="D782" s="89"/>
      <c r="E782" s="89"/>
      <c r="F782" s="89"/>
      <c r="G782" s="89"/>
      <c r="H782" s="90"/>
      <c r="I782" s="89"/>
    </row>
    <row r="783" spans="1:9" ht="15.75" customHeight="1" x14ac:dyDescent="0.25">
      <c r="A783" s="26"/>
      <c r="B783" s="89"/>
      <c r="C783" s="89"/>
      <c r="D783" s="89"/>
      <c r="E783" s="89"/>
      <c r="F783" s="89"/>
      <c r="G783" s="89"/>
      <c r="H783" s="90"/>
      <c r="I783" s="89"/>
    </row>
    <row r="784" spans="1:9" ht="15.75" customHeight="1" x14ac:dyDescent="0.25">
      <c r="A784" s="26"/>
      <c r="B784" s="89"/>
      <c r="C784" s="89"/>
      <c r="D784" s="89"/>
      <c r="E784" s="89"/>
      <c r="F784" s="89"/>
      <c r="G784" s="89"/>
      <c r="H784" s="90"/>
      <c r="I784" s="89"/>
    </row>
    <row r="785" spans="1:9" ht="15.75" customHeight="1" x14ac:dyDescent="0.25">
      <c r="A785" s="26"/>
      <c r="B785" s="89"/>
      <c r="C785" s="89"/>
      <c r="D785" s="89"/>
      <c r="E785" s="89"/>
      <c r="F785" s="89"/>
      <c r="G785" s="89"/>
      <c r="H785" s="90"/>
      <c r="I785" s="89"/>
    </row>
    <row r="786" spans="1:9" ht="15.75" customHeight="1" x14ac:dyDescent="0.25">
      <c r="A786" s="26"/>
      <c r="B786" s="89"/>
      <c r="C786" s="89"/>
      <c r="D786" s="89"/>
      <c r="E786" s="89"/>
      <c r="F786" s="89"/>
      <c r="G786" s="89"/>
      <c r="H786" s="90"/>
      <c r="I786" s="89"/>
    </row>
    <row r="787" spans="1:9" ht="15.75" customHeight="1" x14ac:dyDescent="0.25">
      <c r="A787" s="26"/>
      <c r="B787" s="89"/>
      <c r="C787" s="89"/>
      <c r="D787" s="89"/>
      <c r="E787" s="89"/>
      <c r="F787" s="89"/>
      <c r="G787" s="89"/>
      <c r="H787" s="90"/>
      <c r="I787" s="89"/>
    </row>
    <row r="788" spans="1:9" ht="15.75" customHeight="1" x14ac:dyDescent="0.25">
      <c r="A788" s="26"/>
      <c r="B788" s="89"/>
      <c r="C788" s="89"/>
      <c r="D788" s="89"/>
      <c r="E788" s="89"/>
      <c r="F788" s="89"/>
      <c r="G788" s="89"/>
      <c r="H788" s="90"/>
      <c r="I788" s="89"/>
    </row>
    <row r="789" spans="1:9" ht="15.75" customHeight="1" x14ac:dyDescent="0.25">
      <c r="A789" s="26"/>
      <c r="B789" s="89"/>
      <c r="C789" s="89"/>
      <c r="D789" s="89"/>
      <c r="E789" s="89"/>
      <c r="F789" s="89"/>
      <c r="G789" s="89"/>
      <c r="H789" s="90"/>
      <c r="I789" s="89"/>
    </row>
    <row r="790" spans="1:9" ht="15.75" customHeight="1" x14ac:dyDescent="0.25">
      <c r="A790" s="26"/>
      <c r="B790" s="89"/>
      <c r="C790" s="89"/>
      <c r="D790" s="89"/>
      <c r="E790" s="89"/>
      <c r="F790" s="89"/>
      <c r="G790" s="89"/>
      <c r="H790" s="90"/>
      <c r="I790" s="89"/>
    </row>
    <row r="791" spans="1:9" ht="15.75" customHeight="1" x14ac:dyDescent="0.25">
      <c r="A791" s="26"/>
      <c r="B791" s="89"/>
      <c r="C791" s="89"/>
      <c r="D791" s="89"/>
      <c r="E791" s="89"/>
      <c r="F791" s="89"/>
      <c r="G791" s="89"/>
      <c r="H791" s="90"/>
      <c r="I791" s="89"/>
    </row>
    <row r="792" spans="1:9" ht="15.75" customHeight="1" x14ac:dyDescent="0.25">
      <c r="A792" s="26"/>
      <c r="B792" s="89"/>
      <c r="C792" s="89"/>
      <c r="D792" s="89"/>
      <c r="E792" s="89"/>
      <c r="F792" s="89"/>
      <c r="G792" s="89"/>
      <c r="H792" s="90"/>
      <c r="I792" s="89"/>
    </row>
    <row r="793" spans="1:9" ht="15.75" customHeight="1" x14ac:dyDescent="0.25">
      <c r="A793" s="26"/>
      <c r="B793" s="89"/>
      <c r="C793" s="89"/>
      <c r="D793" s="89"/>
      <c r="E793" s="89"/>
      <c r="F793" s="89"/>
      <c r="G793" s="89"/>
      <c r="H793" s="90"/>
      <c r="I793" s="89"/>
    </row>
    <row r="794" spans="1:9" ht="15.75" customHeight="1" x14ac:dyDescent="0.25">
      <c r="A794" s="26"/>
      <c r="B794" s="89"/>
      <c r="C794" s="89"/>
      <c r="D794" s="89"/>
      <c r="E794" s="89"/>
      <c r="F794" s="89"/>
      <c r="G794" s="89"/>
      <c r="H794" s="90"/>
      <c r="I794" s="89"/>
    </row>
    <row r="795" spans="1:9" ht="15.75" customHeight="1" x14ac:dyDescent="0.25">
      <c r="A795" s="26"/>
      <c r="B795" s="89"/>
      <c r="C795" s="89"/>
      <c r="D795" s="89"/>
      <c r="E795" s="89"/>
      <c r="F795" s="89"/>
      <c r="G795" s="89"/>
      <c r="H795" s="90"/>
      <c r="I795" s="89"/>
    </row>
    <row r="796" spans="1:9" ht="15.75" customHeight="1" x14ac:dyDescent="0.25">
      <c r="A796" s="26"/>
      <c r="B796" s="89"/>
      <c r="C796" s="89"/>
      <c r="D796" s="89"/>
      <c r="E796" s="89"/>
      <c r="F796" s="89"/>
      <c r="G796" s="89"/>
      <c r="H796" s="90"/>
      <c r="I796" s="89"/>
    </row>
    <row r="797" spans="1:9" ht="15.75" customHeight="1" x14ac:dyDescent="0.25">
      <c r="A797" s="26"/>
      <c r="B797" s="89"/>
      <c r="C797" s="89"/>
      <c r="D797" s="89"/>
      <c r="E797" s="89"/>
      <c r="F797" s="89"/>
      <c r="G797" s="89"/>
      <c r="H797" s="90"/>
      <c r="I797" s="89"/>
    </row>
    <row r="798" spans="1:9" ht="15.75" customHeight="1" x14ac:dyDescent="0.25">
      <c r="A798" s="26"/>
      <c r="B798" s="89"/>
      <c r="C798" s="89"/>
      <c r="D798" s="89"/>
      <c r="E798" s="89"/>
      <c r="F798" s="89"/>
      <c r="G798" s="89"/>
      <c r="H798" s="90"/>
      <c r="I798" s="89"/>
    </row>
    <row r="799" spans="1:9" ht="15.75" customHeight="1" x14ac:dyDescent="0.25">
      <c r="A799" s="26"/>
      <c r="B799" s="89"/>
      <c r="C799" s="89"/>
      <c r="D799" s="89"/>
      <c r="E799" s="89"/>
      <c r="F799" s="89"/>
      <c r="G799" s="89"/>
      <c r="H799" s="90"/>
      <c r="I799" s="89"/>
    </row>
    <row r="800" spans="1:9" ht="15.75" customHeight="1" x14ac:dyDescent="0.25">
      <c r="A800" s="26"/>
      <c r="B800" s="89"/>
      <c r="C800" s="89"/>
      <c r="D800" s="89"/>
      <c r="E800" s="89"/>
      <c r="F800" s="89"/>
      <c r="G800" s="89"/>
      <c r="H800" s="90"/>
      <c r="I800" s="89"/>
    </row>
    <row r="801" spans="1:9" ht="15.75" customHeight="1" x14ac:dyDescent="0.25">
      <c r="A801" s="26"/>
      <c r="B801" s="89"/>
      <c r="C801" s="89"/>
      <c r="D801" s="89"/>
      <c r="E801" s="89"/>
      <c r="F801" s="89"/>
      <c r="G801" s="89"/>
      <c r="H801" s="90"/>
      <c r="I801" s="89"/>
    </row>
    <row r="802" spans="1:9" ht="15.75" customHeight="1" x14ac:dyDescent="0.25">
      <c r="A802" s="26"/>
      <c r="B802" s="89"/>
      <c r="C802" s="89"/>
      <c r="D802" s="89"/>
      <c r="E802" s="89"/>
      <c r="F802" s="89"/>
      <c r="G802" s="89"/>
      <c r="H802" s="90"/>
      <c r="I802" s="89"/>
    </row>
    <row r="803" spans="1:9" ht="15.75" customHeight="1" x14ac:dyDescent="0.25">
      <c r="A803" s="26"/>
      <c r="B803" s="89"/>
      <c r="C803" s="89"/>
      <c r="D803" s="89"/>
      <c r="E803" s="89"/>
      <c r="F803" s="89"/>
      <c r="G803" s="89"/>
      <c r="H803" s="90"/>
      <c r="I803" s="89"/>
    </row>
    <row r="804" spans="1:9" ht="15.75" customHeight="1" x14ac:dyDescent="0.25">
      <c r="A804" s="26"/>
      <c r="B804" s="89"/>
      <c r="C804" s="89"/>
      <c r="D804" s="89"/>
      <c r="E804" s="89"/>
      <c r="F804" s="89"/>
      <c r="G804" s="89"/>
      <c r="H804" s="90"/>
      <c r="I804" s="89"/>
    </row>
    <row r="805" spans="1:9" ht="15.75" customHeight="1" x14ac:dyDescent="0.25">
      <c r="A805" s="26"/>
      <c r="B805" s="89"/>
      <c r="C805" s="89"/>
      <c r="D805" s="89"/>
      <c r="E805" s="89"/>
      <c r="F805" s="89"/>
      <c r="G805" s="89"/>
      <c r="H805" s="90"/>
      <c r="I805" s="89"/>
    </row>
    <row r="806" spans="1:9" ht="15.75" customHeight="1" x14ac:dyDescent="0.25">
      <c r="A806" s="26"/>
      <c r="B806" s="89"/>
      <c r="C806" s="89"/>
      <c r="D806" s="89"/>
      <c r="E806" s="89"/>
      <c r="F806" s="89"/>
      <c r="G806" s="89"/>
      <c r="H806" s="90"/>
      <c r="I806" s="89"/>
    </row>
    <row r="807" spans="1:9" ht="15.75" customHeight="1" x14ac:dyDescent="0.25">
      <c r="A807" s="26"/>
      <c r="B807" s="89"/>
      <c r="C807" s="89"/>
      <c r="D807" s="89"/>
      <c r="E807" s="89"/>
      <c r="F807" s="89"/>
      <c r="G807" s="89"/>
      <c r="H807" s="90"/>
      <c r="I807" s="89"/>
    </row>
    <row r="808" spans="1:9" ht="15.75" customHeight="1" x14ac:dyDescent="0.25">
      <c r="A808" s="26"/>
      <c r="B808" s="89"/>
      <c r="C808" s="89"/>
      <c r="D808" s="89"/>
      <c r="E808" s="89"/>
      <c r="F808" s="89"/>
      <c r="G808" s="89"/>
      <c r="H808" s="90"/>
      <c r="I808" s="89"/>
    </row>
    <row r="809" spans="1:9" ht="15.75" customHeight="1" x14ac:dyDescent="0.25">
      <c r="A809" s="26"/>
      <c r="B809" s="89"/>
      <c r="C809" s="89"/>
      <c r="D809" s="89"/>
      <c r="E809" s="89"/>
      <c r="F809" s="89"/>
      <c r="G809" s="89"/>
      <c r="H809" s="90"/>
      <c r="I809" s="89"/>
    </row>
    <row r="810" spans="1:9" ht="15.75" customHeight="1" x14ac:dyDescent="0.25">
      <c r="A810" s="26"/>
      <c r="B810" s="89"/>
      <c r="C810" s="89"/>
      <c r="D810" s="89"/>
      <c r="E810" s="89"/>
      <c r="F810" s="89"/>
      <c r="G810" s="89"/>
      <c r="H810" s="90"/>
      <c r="I810" s="89"/>
    </row>
    <row r="811" spans="1:9" ht="15.75" customHeight="1" x14ac:dyDescent="0.25">
      <c r="A811" s="26"/>
      <c r="B811" s="89"/>
      <c r="C811" s="89"/>
      <c r="D811" s="89"/>
      <c r="E811" s="89"/>
      <c r="F811" s="89"/>
      <c r="G811" s="89"/>
      <c r="H811" s="90"/>
      <c r="I811" s="89"/>
    </row>
    <row r="812" spans="1:9" ht="15.75" customHeight="1" x14ac:dyDescent="0.25">
      <c r="A812" s="26"/>
      <c r="B812" s="89"/>
      <c r="C812" s="89"/>
      <c r="D812" s="89"/>
      <c r="E812" s="89"/>
      <c r="F812" s="89"/>
      <c r="G812" s="89"/>
      <c r="H812" s="90"/>
      <c r="I812" s="89"/>
    </row>
    <row r="813" spans="1:9" ht="15.75" customHeight="1" x14ac:dyDescent="0.25">
      <c r="A813" s="26"/>
      <c r="B813" s="89"/>
      <c r="C813" s="89"/>
      <c r="D813" s="89"/>
      <c r="E813" s="89"/>
      <c r="F813" s="89"/>
      <c r="G813" s="89"/>
      <c r="H813" s="90"/>
      <c r="I813" s="89"/>
    </row>
    <row r="814" spans="1:9" ht="15.75" customHeight="1" x14ac:dyDescent="0.25">
      <c r="A814" s="26"/>
      <c r="B814" s="89"/>
      <c r="C814" s="89"/>
      <c r="D814" s="89"/>
      <c r="E814" s="89"/>
      <c r="F814" s="89"/>
      <c r="G814" s="89"/>
      <c r="H814" s="90"/>
      <c r="I814" s="89"/>
    </row>
    <row r="815" spans="1:9" ht="15.75" customHeight="1" x14ac:dyDescent="0.25">
      <c r="A815" s="26"/>
      <c r="B815" s="89"/>
      <c r="C815" s="89"/>
      <c r="D815" s="89"/>
      <c r="E815" s="89"/>
      <c r="F815" s="89"/>
      <c r="G815" s="89"/>
      <c r="H815" s="90"/>
      <c r="I815" s="89"/>
    </row>
    <row r="816" spans="1:9" ht="15.75" customHeight="1" x14ac:dyDescent="0.25">
      <c r="A816" s="26"/>
      <c r="B816" s="89"/>
      <c r="C816" s="89"/>
      <c r="D816" s="89"/>
      <c r="E816" s="89"/>
      <c r="F816" s="89"/>
      <c r="G816" s="89"/>
      <c r="H816" s="90"/>
      <c r="I816" s="89"/>
    </row>
    <row r="817" spans="1:9" ht="15.75" customHeight="1" x14ac:dyDescent="0.25">
      <c r="A817" s="26"/>
      <c r="B817" s="89"/>
      <c r="C817" s="89"/>
      <c r="D817" s="89"/>
      <c r="E817" s="89"/>
      <c r="F817" s="89"/>
      <c r="G817" s="89"/>
      <c r="H817" s="90"/>
      <c r="I817" s="89"/>
    </row>
    <row r="818" spans="1:9" ht="15.75" customHeight="1" x14ac:dyDescent="0.25">
      <c r="A818" s="26"/>
      <c r="B818" s="89"/>
      <c r="C818" s="89"/>
      <c r="D818" s="89"/>
      <c r="E818" s="89"/>
      <c r="F818" s="89"/>
      <c r="G818" s="89"/>
      <c r="H818" s="90"/>
      <c r="I818" s="89"/>
    </row>
    <row r="819" spans="1:9" ht="15.75" customHeight="1" x14ac:dyDescent="0.25">
      <c r="A819" s="26"/>
      <c r="B819" s="89"/>
      <c r="C819" s="89"/>
      <c r="D819" s="89"/>
      <c r="E819" s="89"/>
      <c r="F819" s="89"/>
      <c r="G819" s="89"/>
      <c r="H819" s="90"/>
      <c r="I819" s="89"/>
    </row>
    <row r="820" spans="1:9" ht="15.75" customHeight="1" x14ac:dyDescent="0.25">
      <c r="A820" s="26"/>
      <c r="B820" s="89"/>
      <c r="C820" s="89"/>
      <c r="D820" s="89"/>
      <c r="E820" s="89"/>
      <c r="F820" s="89"/>
      <c r="G820" s="89"/>
      <c r="H820" s="90"/>
      <c r="I820" s="89"/>
    </row>
    <row r="821" spans="1:9" ht="15.75" customHeight="1" x14ac:dyDescent="0.25">
      <c r="A821" s="26"/>
      <c r="B821" s="89"/>
      <c r="C821" s="89"/>
      <c r="D821" s="89"/>
      <c r="E821" s="89"/>
      <c r="F821" s="89"/>
      <c r="G821" s="89"/>
      <c r="H821" s="90"/>
      <c r="I821" s="89"/>
    </row>
    <row r="822" spans="1:9" ht="15.75" customHeight="1" x14ac:dyDescent="0.25">
      <c r="A822" s="26"/>
      <c r="B822" s="89"/>
      <c r="C822" s="89"/>
      <c r="D822" s="89"/>
      <c r="E822" s="89"/>
      <c r="F822" s="89"/>
      <c r="G822" s="89"/>
      <c r="H822" s="90"/>
      <c r="I822" s="89"/>
    </row>
    <row r="823" spans="1:9" ht="15.75" customHeight="1" x14ac:dyDescent="0.25">
      <c r="A823" s="26"/>
      <c r="B823" s="89"/>
      <c r="C823" s="89"/>
      <c r="D823" s="89"/>
      <c r="E823" s="89"/>
      <c r="F823" s="89"/>
      <c r="G823" s="89"/>
      <c r="H823" s="90"/>
      <c r="I823" s="89"/>
    </row>
    <row r="824" spans="1:9" ht="15.75" customHeight="1" x14ac:dyDescent="0.25">
      <c r="A824" s="26"/>
      <c r="B824" s="89"/>
      <c r="C824" s="89"/>
      <c r="D824" s="89"/>
      <c r="E824" s="89"/>
      <c r="F824" s="89"/>
      <c r="G824" s="89"/>
      <c r="H824" s="90"/>
      <c r="I824" s="89"/>
    </row>
    <row r="825" spans="1:9" ht="15.75" customHeight="1" x14ac:dyDescent="0.25">
      <c r="A825" s="26"/>
      <c r="B825" s="89"/>
      <c r="C825" s="89"/>
      <c r="D825" s="89"/>
      <c r="E825" s="89"/>
      <c r="F825" s="89"/>
      <c r="G825" s="89"/>
      <c r="H825" s="90"/>
      <c r="I825" s="89"/>
    </row>
    <row r="826" spans="1:9" ht="15.75" customHeight="1" x14ac:dyDescent="0.25">
      <c r="A826" s="26"/>
      <c r="B826" s="89"/>
      <c r="C826" s="89"/>
      <c r="D826" s="89"/>
      <c r="E826" s="89"/>
      <c r="F826" s="89"/>
      <c r="G826" s="89"/>
      <c r="H826" s="90"/>
      <c r="I826" s="89"/>
    </row>
    <row r="827" spans="1:9" ht="15.75" customHeight="1" x14ac:dyDescent="0.25">
      <c r="A827" s="26"/>
      <c r="B827" s="89"/>
      <c r="C827" s="89"/>
      <c r="D827" s="89"/>
      <c r="E827" s="89"/>
      <c r="F827" s="89"/>
      <c r="G827" s="89"/>
      <c r="H827" s="90"/>
      <c r="I827" s="89"/>
    </row>
    <row r="828" spans="1:9" ht="15.75" customHeight="1" x14ac:dyDescent="0.25">
      <c r="A828" s="26"/>
      <c r="B828" s="89"/>
      <c r="C828" s="89"/>
      <c r="D828" s="89"/>
      <c r="E828" s="89"/>
      <c r="F828" s="89"/>
      <c r="G828" s="89"/>
      <c r="H828" s="90"/>
      <c r="I828" s="89"/>
    </row>
    <row r="829" spans="1:9" ht="15.75" customHeight="1" x14ac:dyDescent="0.25">
      <c r="A829" s="26"/>
      <c r="B829" s="89"/>
      <c r="C829" s="89"/>
      <c r="D829" s="89"/>
      <c r="E829" s="89"/>
      <c r="F829" s="89"/>
      <c r="G829" s="89"/>
      <c r="H829" s="90"/>
      <c r="I829" s="89"/>
    </row>
    <row r="830" spans="1:9" ht="15.75" customHeight="1" x14ac:dyDescent="0.25">
      <c r="A830" s="26"/>
      <c r="B830" s="89"/>
      <c r="C830" s="89"/>
      <c r="D830" s="89"/>
      <c r="E830" s="89"/>
      <c r="F830" s="89"/>
      <c r="G830" s="89"/>
      <c r="H830" s="90"/>
      <c r="I830" s="89"/>
    </row>
    <row r="831" spans="1:9" ht="15.75" customHeight="1" x14ac:dyDescent="0.25">
      <c r="A831" s="26"/>
      <c r="B831" s="89"/>
      <c r="C831" s="89"/>
      <c r="D831" s="89"/>
      <c r="E831" s="89"/>
      <c r="F831" s="89"/>
      <c r="G831" s="89"/>
      <c r="H831" s="90"/>
      <c r="I831" s="89"/>
    </row>
    <row r="832" spans="1:9" ht="15.75" customHeight="1" x14ac:dyDescent="0.25">
      <c r="A832" s="26"/>
      <c r="B832" s="89"/>
      <c r="C832" s="89"/>
      <c r="D832" s="89"/>
      <c r="E832" s="89"/>
      <c r="F832" s="89"/>
      <c r="G832" s="89"/>
      <c r="H832" s="90"/>
      <c r="I832" s="89"/>
    </row>
    <row r="833" spans="1:9" ht="15.75" customHeight="1" x14ac:dyDescent="0.25">
      <c r="A833" s="26"/>
      <c r="B833" s="89"/>
      <c r="C833" s="89"/>
      <c r="D833" s="89"/>
      <c r="E833" s="89"/>
      <c r="F833" s="89"/>
      <c r="G833" s="89"/>
      <c r="H833" s="90"/>
      <c r="I833" s="89"/>
    </row>
    <row r="834" spans="1:9" ht="15.75" customHeight="1" x14ac:dyDescent="0.25">
      <c r="A834" s="26"/>
      <c r="B834" s="89"/>
      <c r="C834" s="89"/>
      <c r="D834" s="89"/>
      <c r="E834" s="89"/>
      <c r="F834" s="89"/>
      <c r="G834" s="89"/>
      <c r="H834" s="90"/>
      <c r="I834" s="89"/>
    </row>
    <row r="835" spans="1:9" ht="15.75" customHeight="1" x14ac:dyDescent="0.25">
      <c r="A835" s="26"/>
      <c r="B835" s="89"/>
      <c r="C835" s="89"/>
      <c r="D835" s="89"/>
      <c r="E835" s="89"/>
      <c r="F835" s="89"/>
      <c r="G835" s="89"/>
      <c r="H835" s="90"/>
      <c r="I835" s="89"/>
    </row>
    <row r="836" spans="1:9" ht="15.75" customHeight="1" x14ac:dyDescent="0.25">
      <c r="A836" s="26"/>
      <c r="B836" s="89"/>
      <c r="C836" s="89"/>
      <c r="D836" s="89"/>
      <c r="E836" s="89"/>
      <c r="F836" s="89"/>
      <c r="G836" s="89"/>
      <c r="H836" s="90"/>
      <c r="I836" s="89"/>
    </row>
    <row r="837" spans="1:9" ht="15.75" customHeight="1" x14ac:dyDescent="0.25">
      <c r="A837" s="26"/>
      <c r="B837" s="89"/>
      <c r="C837" s="89"/>
      <c r="D837" s="89"/>
      <c r="E837" s="89"/>
      <c r="F837" s="89"/>
      <c r="G837" s="89"/>
      <c r="H837" s="90"/>
      <c r="I837" s="89"/>
    </row>
    <row r="838" spans="1:9" ht="15.75" customHeight="1" x14ac:dyDescent="0.25">
      <c r="A838" s="26"/>
      <c r="B838" s="89"/>
      <c r="C838" s="89"/>
      <c r="D838" s="89"/>
      <c r="E838" s="89"/>
      <c r="F838" s="89"/>
      <c r="G838" s="89"/>
      <c r="H838" s="90"/>
      <c r="I838" s="89"/>
    </row>
    <row r="839" spans="1:9" ht="15.75" customHeight="1" x14ac:dyDescent="0.25">
      <c r="A839" s="26"/>
      <c r="B839" s="89"/>
      <c r="C839" s="89"/>
      <c r="D839" s="89"/>
      <c r="E839" s="89"/>
      <c r="F839" s="89"/>
      <c r="G839" s="89"/>
      <c r="H839" s="90"/>
      <c r="I839" s="89"/>
    </row>
    <row r="840" spans="1:9" ht="15.75" customHeight="1" x14ac:dyDescent="0.25">
      <c r="A840" s="26"/>
      <c r="B840" s="89"/>
      <c r="C840" s="89"/>
      <c r="D840" s="89"/>
      <c r="E840" s="89"/>
      <c r="F840" s="89"/>
      <c r="G840" s="89"/>
      <c r="H840" s="90"/>
      <c r="I840" s="89"/>
    </row>
    <row r="841" spans="1:9" ht="15.75" customHeight="1" x14ac:dyDescent="0.25">
      <c r="A841" s="26"/>
      <c r="B841" s="89"/>
      <c r="C841" s="89"/>
      <c r="D841" s="89"/>
      <c r="E841" s="89"/>
      <c r="F841" s="89"/>
      <c r="G841" s="89"/>
      <c r="H841" s="90"/>
      <c r="I841" s="89"/>
    </row>
    <row r="842" spans="1:9" ht="15.75" customHeight="1" x14ac:dyDescent="0.25">
      <c r="A842" s="26"/>
      <c r="B842" s="89"/>
      <c r="C842" s="89"/>
      <c r="D842" s="89"/>
      <c r="E842" s="89"/>
      <c r="F842" s="89"/>
      <c r="G842" s="89"/>
      <c r="H842" s="90"/>
      <c r="I842" s="89"/>
    </row>
    <row r="843" spans="1:9" ht="15.75" customHeight="1" x14ac:dyDescent="0.25">
      <c r="A843" s="26"/>
      <c r="B843" s="89"/>
      <c r="C843" s="89"/>
      <c r="D843" s="89"/>
      <c r="E843" s="89"/>
      <c r="F843" s="89"/>
      <c r="G843" s="89"/>
      <c r="H843" s="90"/>
      <c r="I843" s="89"/>
    </row>
    <row r="844" spans="1:9" ht="15.75" customHeight="1" x14ac:dyDescent="0.25">
      <c r="A844" s="26"/>
      <c r="B844" s="89"/>
      <c r="C844" s="89"/>
      <c r="D844" s="89"/>
      <c r="E844" s="89"/>
      <c r="F844" s="89"/>
      <c r="G844" s="89"/>
      <c r="H844" s="90"/>
      <c r="I844" s="89"/>
    </row>
    <row r="845" spans="1:9" ht="15.75" customHeight="1" x14ac:dyDescent="0.25">
      <c r="A845" s="26"/>
      <c r="B845" s="89"/>
      <c r="C845" s="89"/>
      <c r="D845" s="89"/>
      <c r="E845" s="89"/>
      <c r="F845" s="89"/>
      <c r="G845" s="89"/>
      <c r="H845" s="90"/>
      <c r="I845" s="89"/>
    </row>
    <row r="846" spans="1:9" ht="15.75" customHeight="1" x14ac:dyDescent="0.25">
      <c r="A846" s="26"/>
      <c r="B846" s="89"/>
      <c r="C846" s="89"/>
      <c r="D846" s="89"/>
      <c r="E846" s="89"/>
      <c r="F846" s="89"/>
      <c r="G846" s="89"/>
      <c r="H846" s="90"/>
      <c r="I846" s="89"/>
    </row>
    <row r="847" spans="1:9" ht="15.75" customHeight="1" x14ac:dyDescent="0.25">
      <c r="A847" s="26"/>
      <c r="B847" s="89"/>
      <c r="C847" s="89"/>
      <c r="D847" s="89"/>
      <c r="E847" s="89"/>
      <c r="F847" s="89"/>
      <c r="G847" s="89"/>
      <c r="H847" s="90"/>
      <c r="I847" s="89"/>
    </row>
    <row r="848" spans="1:9" ht="15.75" customHeight="1" x14ac:dyDescent="0.25">
      <c r="A848" s="26"/>
      <c r="B848" s="89"/>
      <c r="C848" s="89"/>
      <c r="D848" s="89"/>
      <c r="E848" s="89"/>
      <c r="F848" s="89"/>
      <c r="G848" s="89"/>
      <c r="H848" s="90"/>
      <c r="I848" s="89"/>
    </row>
    <row r="849" spans="1:9" ht="15.75" customHeight="1" x14ac:dyDescent="0.25">
      <c r="A849" s="26"/>
      <c r="B849" s="89"/>
      <c r="C849" s="89"/>
      <c r="D849" s="89"/>
      <c r="E849" s="89"/>
      <c r="F849" s="89"/>
      <c r="G849" s="89"/>
      <c r="H849" s="90"/>
      <c r="I849" s="89"/>
    </row>
    <row r="850" spans="1:9" ht="15.75" customHeight="1" x14ac:dyDescent="0.25">
      <c r="A850" s="26"/>
      <c r="B850" s="89"/>
      <c r="C850" s="89"/>
      <c r="D850" s="89"/>
      <c r="E850" s="89"/>
      <c r="F850" s="89"/>
      <c r="G850" s="89"/>
      <c r="H850" s="90"/>
      <c r="I850" s="89"/>
    </row>
    <row r="851" spans="1:9" ht="15.75" customHeight="1" x14ac:dyDescent="0.25">
      <c r="A851" s="26"/>
      <c r="B851" s="89"/>
      <c r="C851" s="89"/>
      <c r="D851" s="89"/>
      <c r="E851" s="89"/>
      <c r="F851" s="89"/>
      <c r="G851" s="89"/>
      <c r="H851" s="90"/>
      <c r="I851" s="89"/>
    </row>
    <row r="852" spans="1:9" ht="15.75" customHeight="1" x14ac:dyDescent="0.25">
      <c r="A852" s="26"/>
      <c r="B852" s="89"/>
      <c r="C852" s="89"/>
      <c r="D852" s="89"/>
      <c r="E852" s="89"/>
      <c r="F852" s="89"/>
      <c r="G852" s="89"/>
      <c r="H852" s="90"/>
      <c r="I852" s="89"/>
    </row>
    <row r="853" spans="1:9" ht="15.75" customHeight="1" x14ac:dyDescent="0.25">
      <c r="A853" s="26"/>
      <c r="B853" s="89"/>
      <c r="C853" s="89"/>
      <c r="D853" s="89"/>
      <c r="E853" s="89"/>
      <c r="F853" s="89"/>
      <c r="G853" s="89"/>
      <c r="H853" s="90"/>
      <c r="I853" s="89"/>
    </row>
    <row r="854" spans="1:9" ht="15.75" customHeight="1" x14ac:dyDescent="0.25">
      <c r="A854" s="26"/>
      <c r="B854" s="89"/>
      <c r="C854" s="89"/>
      <c r="D854" s="89"/>
      <c r="E854" s="89"/>
      <c r="F854" s="89"/>
      <c r="G854" s="89"/>
      <c r="H854" s="90"/>
      <c r="I854" s="89"/>
    </row>
    <row r="855" spans="1:9" ht="15.75" customHeight="1" x14ac:dyDescent="0.25">
      <c r="A855" s="26"/>
      <c r="B855" s="89"/>
      <c r="C855" s="89"/>
      <c r="D855" s="89"/>
      <c r="E855" s="89"/>
      <c r="F855" s="89"/>
      <c r="G855" s="89"/>
      <c r="H855" s="90"/>
      <c r="I855" s="89"/>
    </row>
    <row r="856" spans="1:9" ht="15.75" customHeight="1" x14ac:dyDescent="0.25">
      <c r="A856" s="26"/>
      <c r="B856" s="89"/>
      <c r="C856" s="89"/>
      <c r="D856" s="89"/>
      <c r="E856" s="89"/>
      <c r="F856" s="89"/>
      <c r="G856" s="89"/>
      <c r="H856" s="90"/>
      <c r="I856" s="89"/>
    </row>
    <row r="857" spans="1:9" ht="15.75" customHeight="1" x14ac:dyDescent="0.25">
      <c r="A857" s="26"/>
      <c r="B857" s="89"/>
      <c r="C857" s="89"/>
      <c r="D857" s="89"/>
      <c r="E857" s="89"/>
      <c r="F857" s="89"/>
      <c r="G857" s="89"/>
      <c r="H857" s="90"/>
      <c r="I857" s="89"/>
    </row>
    <row r="858" spans="1:9" ht="15.75" customHeight="1" x14ac:dyDescent="0.25">
      <c r="A858" s="26"/>
      <c r="B858" s="89"/>
      <c r="C858" s="89"/>
      <c r="D858" s="89"/>
      <c r="E858" s="89"/>
      <c r="F858" s="89"/>
      <c r="G858" s="89"/>
      <c r="H858" s="90"/>
      <c r="I858" s="89"/>
    </row>
    <row r="859" spans="1:9" ht="15.75" customHeight="1" x14ac:dyDescent="0.25">
      <c r="A859" s="26"/>
      <c r="B859" s="89"/>
      <c r="C859" s="89"/>
      <c r="D859" s="89"/>
      <c r="E859" s="89"/>
      <c r="F859" s="89"/>
      <c r="G859" s="89"/>
      <c r="H859" s="90"/>
      <c r="I859" s="89"/>
    </row>
    <row r="860" spans="1:9" ht="15.75" customHeight="1" x14ac:dyDescent="0.25">
      <c r="A860" s="26"/>
      <c r="B860" s="89"/>
      <c r="C860" s="89"/>
      <c r="D860" s="89"/>
      <c r="E860" s="89"/>
      <c r="F860" s="89"/>
      <c r="G860" s="89"/>
      <c r="H860" s="90"/>
      <c r="I860" s="89"/>
    </row>
    <row r="861" spans="1:9" ht="15.75" customHeight="1" x14ac:dyDescent="0.25">
      <c r="A861" s="26"/>
      <c r="B861" s="89"/>
      <c r="C861" s="89"/>
      <c r="D861" s="89"/>
      <c r="E861" s="89"/>
      <c r="F861" s="89"/>
      <c r="G861" s="89"/>
      <c r="H861" s="90"/>
      <c r="I861" s="89"/>
    </row>
    <row r="862" spans="1:9" ht="15.75" customHeight="1" x14ac:dyDescent="0.25">
      <c r="A862" s="26"/>
      <c r="B862" s="89"/>
      <c r="C862" s="89"/>
      <c r="D862" s="89"/>
      <c r="E862" s="89"/>
      <c r="F862" s="89"/>
      <c r="G862" s="89"/>
      <c r="H862" s="90"/>
      <c r="I862" s="89"/>
    </row>
    <row r="863" spans="1:9" ht="15.75" customHeight="1" x14ac:dyDescent="0.25">
      <c r="A863" s="26"/>
      <c r="B863" s="89"/>
      <c r="C863" s="89"/>
      <c r="D863" s="89"/>
      <c r="E863" s="89"/>
      <c r="F863" s="89"/>
      <c r="G863" s="89"/>
      <c r="H863" s="90"/>
      <c r="I863" s="89"/>
    </row>
    <row r="864" spans="1:9" ht="15.75" customHeight="1" x14ac:dyDescent="0.25">
      <c r="A864" s="26"/>
      <c r="B864" s="89"/>
      <c r="C864" s="89"/>
      <c r="D864" s="89"/>
      <c r="E864" s="89"/>
      <c r="F864" s="89"/>
      <c r="G864" s="89"/>
      <c r="H864" s="90"/>
      <c r="I864" s="89"/>
    </row>
    <row r="865" spans="1:9" ht="15.75" customHeight="1" x14ac:dyDescent="0.25">
      <c r="A865" s="26"/>
      <c r="B865" s="89"/>
      <c r="C865" s="89"/>
      <c r="D865" s="89"/>
      <c r="E865" s="89"/>
      <c r="F865" s="89"/>
      <c r="G865" s="89"/>
      <c r="H865" s="90"/>
      <c r="I865" s="89"/>
    </row>
    <row r="866" spans="1:9" ht="15.75" customHeight="1" x14ac:dyDescent="0.25">
      <c r="A866" s="26"/>
      <c r="B866" s="89"/>
      <c r="C866" s="89"/>
      <c r="D866" s="89"/>
      <c r="E866" s="89"/>
      <c r="F866" s="89"/>
      <c r="G866" s="89"/>
      <c r="H866" s="90"/>
      <c r="I866" s="89"/>
    </row>
    <row r="867" spans="1:9" ht="15.75" customHeight="1" x14ac:dyDescent="0.25">
      <c r="A867" s="26"/>
      <c r="B867" s="89"/>
      <c r="C867" s="89"/>
      <c r="D867" s="89"/>
      <c r="E867" s="89"/>
      <c r="F867" s="89"/>
      <c r="G867" s="89"/>
      <c r="H867" s="90"/>
      <c r="I867" s="89"/>
    </row>
    <row r="868" spans="1:9" ht="15.75" customHeight="1" x14ac:dyDescent="0.25">
      <c r="A868" s="26"/>
      <c r="B868" s="89"/>
      <c r="C868" s="89"/>
      <c r="D868" s="89"/>
      <c r="E868" s="89"/>
      <c r="F868" s="89"/>
      <c r="G868" s="89"/>
      <c r="H868" s="90"/>
      <c r="I868" s="89"/>
    </row>
    <row r="869" spans="1:9" ht="15.75" customHeight="1" x14ac:dyDescent="0.25">
      <c r="A869" s="26"/>
      <c r="B869" s="89"/>
      <c r="C869" s="89"/>
      <c r="D869" s="89"/>
      <c r="E869" s="89"/>
      <c r="F869" s="89"/>
      <c r="G869" s="89"/>
      <c r="H869" s="90"/>
      <c r="I869" s="89"/>
    </row>
    <row r="870" spans="1:9" ht="15.75" customHeight="1" x14ac:dyDescent="0.25">
      <c r="A870" s="26"/>
      <c r="B870" s="89"/>
      <c r="C870" s="89"/>
      <c r="D870" s="89"/>
      <c r="E870" s="89"/>
      <c r="F870" s="89"/>
      <c r="G870" s="89"/>
      <c r="H870" s="90"/>
      <c r="I870" s="89"/>
    </row>
    <row r="871" spans="1:9" ht="15.75" customHeight="1" x14ac:dyDescent="0.25">
      <c r="A871" s="26"/>
      <c r="B871" s="89"/>
      <c r="C871" s="89"/>
      <c r="D871" s="89"/>
      <c r="E871" s="89"/>
      <c r="F871" s="89"/>
      <c r="G871" s="89"/>
      <c r="H871" s="90"/>
      <c r="I871" s="89"/>
    </row>
    <row r="872" spans="1:9" ht="15.75" customHeight="1" x14ac:dyDescent="0.25">
      <c r="A872" s="26"/>
      <c r="B872" s="89"/>
      <c r="C872" s="89"/>
      <c r="D872" s="89"/>
      <c r="E872" s="89"/>
      <c r="F872" s="89"/>
      <c r="G872" s="89"/>
      <c r="H872" s="90"/>
      <c r="I872" s="89"/>
    </row>
    <row r="873" spans="1:9" ht="15.75" customHeight="1" x14ac:dyDescent="0.25">
      <c r="A873" s="26"/>
      <c r="B873" s="89"/>
      <c r="C873" s="89"/>
      <c r="D873" s="89"/>
      <c r="E873" s="89"/>
      <c r="F873" s="89"/>
      <c r="G873" s="89"/>
      <c r="H873" s="90"/>
      <c r="I873" s="89"/>
    </row>
    <row r="874" spans="1:9" ht="15.75" customHeight="1" x14ac:dyDescent="0.25">
      <c r="A874" s="26"/>
      <c r="B874" s="89"/>
      <c r="C874" s="89"/>
      <c r="D874" s="89"/>
      <c r="E874" s="89"/>
      <c r="F874" s="89"/>
      <c r="G874" s="89"/>
      <c r="H874" s="90"/>
      <c r="I874" s="89"/>
    </row>
    <row r="875" spans="1:9" ht="15.75" customHeight="1" x14ac:dyDescent="0.25">
      <c r="A875" s="26"/>
      <c r="B875" s="89"/>
      <c r="C875" s="89"/>
      <c r="D875" s="89"/>
      <c r="E875" s="89"/>
      <c r="F875" s="89"/>
      <c r="G875" s="89"/>
      <c r="H875" s="90"/>
      <c r="I875" s="89"/>
    </row>
    <row r="876" spans="1:9" ht="15.75" customHeight="1" x14ac:dyDescent="0.25">
      <c r="A876" s="26"/>
      <c r="B876" s="89"/>
      <c r="C876" s="89"/>
      <c r="D876" s="89"/>
      <c r="E876" s="89"/>
      <c r="F876" s="89"/>
      <c r="G876" s="89"/>
      <c r="H876" s="90"/>
      <c r="I876" s="89"/>
    </row>
    <row r="877" spans="1:9" ht="15.75" customHeight="1" x14ac:dyDescent="0.25">
      <c r="A877" s="26"/>
      <c r="B877" s="89"/>
      <c r="C877" s="89"/>
      <c r="D877" s="89"/>
      <c r="E877" s="89"/>
      <c r="F877" s="89"/>
      <c r="G877" s="89"/>
      <c r="H877" s="90"/>
      <c r="I877" s="89"/>
    </row>
    <row r="878" spans="1:9" ht="15.75" customHeight="1" x14ac:dyDescent="0.25">
      <c r="A878" s="26"/>
      <c r="B878" s="89"/>
      <c r="C878" s="89"/>
      <c r="D878" s="89"/>
      <c r="E878" s="89"/>
      <c r="F878" s="89"/>
      <c r="G878" s="89"/>
      <c r="H878" s="90"/>
      <c r="I878" s="89"/>
    </row>
    <row r="879" spans="1:9" ht="15.75" customHeight="1" x14ac:dyDescent="0.25">
      <c r="A879" s="26"/>
      <c r="B879" s="89"/>
      <c r="C879" s="89"/>
      <c r="D879" s="89"/>
      <c r="E879" s="89"/>
      <c r="F879" s="89"/>
      <c r="G879" s="89"/>
      <c r="H879" s="90"/>
      <c r="I879" s="89"/>
    </row>
    <row r="880" spans="1:9" ht="15.75" customHeight="1" x14ac:dyDescent="0.25">
      <c r="A880" s="26"/>
      <c r="B880" s="89"/>
      <c r="C880" s="89"/>
      <c r="D880" s="89"/>
      <c r="E880" s="89"/>
      <c r="F880" s="89"/>
      <c r="G880" s="89"/>
      <c r="H880" s="90"/>
      <c r="I880" s="89"/>
    </row>
    <row r="881" spans="1:9" ht="15.75" customHeight="1" x14ac:dyDescent="0.25">
      <c r="A881" s="26"/>
      <c r="B881" s="89"/>
      <c r="C881" s="89"/>
      <c r="D881" s="89"/>
      <c r="E881" s="89"/>
      <c r="F881" s="89"/>
      <c r="G881" s="89"/>
      <c r="H881" s="90"/>
      <c r="I881" s="89"/>
    </row>
    <row r="882" spans="1:9" ht="15.75" customHeight="1" x14ac:dyDescent="0.25">
      <c r="A882" s="26"/>
      <c r="B882" s="89"/>
      <c r="C882" s="89"/>
      <c r="D882" s="89"/>
      <c r="E882" s="89"/>
      <c r="F882" s="89"/>
      <c r="G882" s="89"/>
      <c r="H882" s="90"/>
      <c r="I882" s="89"/>
    </row>
    <row r="883" spans="1:9" ht="15.75" customHeight="1" x14ac:dyDescent="0.25">
      <c r="A883" s="26"/>
      <c r="B883" s="89"/>
      <c r="C883" s="89"/>
      <c r="D883" s="89"/>
      <c r="E883" s="89"/>
      <c r="F883" s="89"/>
      <c r="G883" s="89"/>
      <c r="H883" s="90"/>
      <c r="I883" s="89"/>
    </row>
    <row r="884" spans="1:9" ht="15.75" customHeight="1" x14ac:dyDescent="0.25">
      <c r="A884" s="26"/>
      <c r="B884" s="89"/>
      <c r="C884" s="89"/>
      <c r="D884" s="89"/>
      <c r="E884" s="89"/>
      <c r="F884" s="89"/>
      <c r="G884" s="89"/>
      <c r="H884" s="90"/>
      <c r="I884" s="89"/>
    </row>
    <row r="885" spans="1:9" ht="15.75" customHeight="1" x14ac:dyDescent="0.25">
      <c r="A885" s="26"/>
      <c r="B885" s="89"/>
      <c r="C885" s="89"/>
      <c r="D885" s="89"/>
      <c r="E885" s="89"/>
      <c r="F885" s="89"/>
      <c r="G885" s="89"/>
      <c r="H885" s="90"/>
      <c r="I885" s="89"/>
    </row>
    <row r="886" spans="1:9" ht="15.75" customHeight="1" x14ac:dyDescent="0.25">
      <c r="A886" s="26"/>
      <c r="B886" s="89"/>
      <c r="C886" s="89"/>
      <c r="D886" s="89"/>
      <c r="E886" s="89"/>
      <c r="F886" s="89"/>
      <c r="G886" s="89"/>
      <c r="H886" s="90"/>
      <c r="I886" s="89"/>
    </row>
    <row r="887" spans="1:9" ht="15.75" customHeight="1" x14ac:dyDescent="0.25">
      <c r="A887" s="26"/>
      <c r="B887" s="89"/>
      <c r="C887" s="89"/>
      <c r="D887" s="89"/>
      <c r="E887" s="89"/>
      <c r="F887" s="89"/>
      <c r="G887" s="89"/>
      <c r="H887" s="90"/>
      <c r="I887" s="89"/>
    </row>
    <row r="888" spans="1:9" ht="15.75" customHeight="1" x14ac:dyDescent="0.25">
      <c r="A888" s="26"/>
      <c r="B888" s="89"/>
      <c r="C888" s="89"/>
      <c r="D888" s="89"/>
      <c r="E888" s="89"/>
      <c r="F888" s="89"/>
      <c r="G888" s="89"/>
      <c r="H888" s="90"/>
      <c r="I888" s="89"/>
    </row>
    <row r="889" spans="1:9" ht="15.75" customHeight="1" x14ac:dyDescent="0.25">
      <c r="A889" s="26"/>
      <c r="B889" s="89"/>
      <c r="C889" s="89"/>
      <c r="D889" s="89"/>
      <c r="E889" s="89"/>
      <c r="F889" s="89"/>
      <c r="G889" s="89"/>
      <c r="H889" s="90"/>
      <c r="I889" s="89"/>
    </row>
    <row r="890" spans="1:9" ht="15.75" customHeight="1" x14ac:dyDescent="0.25">
      <c r="A890" s="26"/>
      <c r="B890" s="89"/>
      <c r="C890" s="89"/>
      <c r="D890" s="89"/>
      <c r="E890" s="89"/>
      <c r="F890" s="89"/>
      <c r="G890" s="89"/>
      <c r="H890" s="90"/>
      <c r="I890" s="89"/>
    </row>
    <row r="891" spans="1:9" ht="15.75" customHeight="1" x14ac:dyDescent="0.25">
      <c r="A891" s="26"/>
      <c r="B891" s="89"/>
      <c r="C891" s="89"/>
      <c r="D891" s="89"/>
      <c r="E891" s="89"/>
      <c r="F891" s="89"/>
      <c r="G891" s="89"/>
      <c r="H891" s="90"/>
      <c r="I891" s="89"/>
    </row>
    <row r="892" spans="1:9" ht="15.75" customHeight="1" x14ac:dyDescent="0.25">
      <c r="A892" s="26"/>
      <c r="B892" s="89"/>
      <c r="C892" s="89"/>
      <c r="D892" s="89"/>
      <c r="E892" s="89"/>
      <c r="F892" s="89"/>
      <c r="G892" s="89"/>
      <c r="H892" s="90"/>
      <c r="I892" s="89"/>
    </row>
    <row r="893" spans="1:9" ht="15.75" customHeight="1" x14ac:dyDescent="0.25">
      <c r="A893" s="26"/>
      <c r="B893" s="89"/>
      <c r="C893" s="89"/>
      <c r="D893" s="89"/>
      <c r="E893" s="89"/>
      <c r="F893" s="89"/>
      <c r="G893" s="89"/>
      <c r="H893" s="90"/>
      <c r="I893" s="89"/>
    </row>
    <row r="894" spans="1:9" ht="15.75" customHeight="1" x14ac:dyDescent="0.25">
      <c r="A894" s="26"/>
      <c r="B894" s="89"/>
      <c r="C894" s="89"/>
      <c r="D894" s="89"/>
      <c r="E894" s="89"/>
      <c r="F894" s="89"/>
      <c r="G894" s="89"/>
      <c r="H894" s="90"/>
      <c r="I894" s="89"/>
    </row>
    <row r="895" spans="1:9" ht="15.75" customHeight="1" x14ac:dyDescent="0.25">
      <c r="A895" s="26"/>
      <c r="B895" s="89"/>
      <c r="C895" s="89"/>
      <c r="D895" s="89"/>
      <c r="E895" s="89"/>
      <c r="F895" s="89"/>
      <c r="G895" s="89"/>
      <c r="H895" s="90"/>
      <c r="I895" s="89"/>
    </row>
    <row r="896" spans="1:9" ht="15.75" customHeight="1" x14ac:dyDescent="0.25">
      <c r="A896" s="26"/>
      <c r="B896" s="89"/>
      <c r="C896" s="89"/>
      <c r="D896" s="89"/>
      <c r="E896" s="89"/>
      <c r="F896" s="89"/>
      <c r="G896" s="89"/>
      <c r="H896" s="90"/>
      <c r="I896" s="89"/>
    </row>
    <row r="897" spans="1:9" ht="15.75" customHeight="1" x14ac:dyDescent="0.25">
      <c r="A897" s="26"/>
      <c r="B897" s="89"/>
      <c r="C897" s="89"/>
      <c r="D897" s="89"/>
      <c r="E897" s="89"/>
      <c r="F897" s="89"/>
      <c r="G897" s="89"/>
      <c r="H897" s="90"/>
      <c r="I897" s="89"/>
    </row>
    <row r="898" spans="1:9" ht="15.75" customHeight="1" x14ac:dyDescent="0.25">
      <c r="A898" s="26"/>
      <c r="B898" s="89"/>
      <c r="C898" s="89"/>
      <c r="D898" s="89"/>
      <c r="E898" s="89"/>
      <c r="F898" s="89"/>
      <c r="G898" s="89"/>
      <c r="H898" s="90"/>
      <c r="I898" s="89"/>
    </row>
    <row r="899" spans="1:9" ht="15.75" customHeight="1" x14ac:dyDescent="0.25">
      <c r="A899" s="26"/>
      <c r="B899" s="89"/>
      <c r="C899" s="89"/>
      <c r="D899" s="89"/>
      <c r="E899" s="89"/>
      <c r="F899" s="89"/>
      <c r="G899" s="89"/>
      <c r="H899" s="90"/>
      <c r="I899" s="89"/>
    </row>
    <row r="900" spans="1:9" ht="15.75" customHeight="1" x14ac:dyDescent="0.25">
      <c r="A900" s="26"/>
      <c r="B900" s="89"/>
      <c r="C900" s="89"/>
      <c r="D900" s="89"/>
      <c r="E900" s="89"/>
      <c r="F900" s="89"/>
      <c r="G900" s="89"/>
      <c r="H900" s="90"/>
      <c r="I900" s="89"/>
    </row>
    <row r="901" spans="1:9" ht="15.75" customHeight="1" x14ac:dyDescent="0.25">
      <c r="A901" s="26"/>
      <c r="B901" s="89"/>
      <c r="C901" s="89"/>
      <c r="D901" s="89"/>
      <c r="E901" s="89"/>
      <c r="F901" s="89"/>
      <c r="G901" s="89"/>
      <c r="H901" s="90"/>
      <c r="I901" s="89"/>
    </row>
    <row r="902" spans="1:9" ht="15.75" customHeight="1" x14ac:dyDescent="0.25">
      <c r="A902" s="26"/>
      <c r="B902" s="89"/>
      <c r="C902" s="89"/>
      <c r="D902" s="89"/>
      <c r="E902" s="89"/>
      <c r="F902" s="89"/>
      <c r="G902" s="89"/>
      <c r="H902" s="90"/>
      <c r="I902" s="89"/>
    </row>
    <row r="903" spans="1:9" ht="15.75" customHeight="1" x14ac:dyDescent="0.25">
      <c r="A903" s="26"/>
      <c r="B903" s="89"/>
      <c r="C903" s="89"/>
      <c r="D903" s="89"/>
      <c r="E903" s="89"/>
      <c r="F903" s="89"/>
      <c r="G903" s="89"/>
      <c r="H903" s="90"/>
      <c r="I903" s="89"/>
    </row>
    <row r="904" spans="1:9" ht="15.75" customHeight="1" x14ac:dyDescent="0.25">
      <c r="A904" s="26"/>
      <c r="B904" s="89"/>
      <c r="C904" s="89"/>
      <c r="D904" s="89"/>
      <c r="E904" s="89"/>
      <c r="F904" s="89"/>
      <c r="G904" s="89"/>
      <c r="H904" s="90"/>
      <c r="I904" s="89"/>
    </row>
    <row r="905" spans="1:9" ht="15.75" customHeight="1" x14ac:dyDescent="0.25">
      <c r="A905" s="26"/>
      <c r="B905" s="89"/>
      <c r="C905" s="89"/>
      <c r="D905" s="89"/>
      <c r="E905" s="89"/>
      <c r="F905" s="89"/>
      <c r="G905" s="89"/>
      <c r="H905" s="90"/>
      <c r="I905" s="89"/>
    </row>
    <row r="906" spans="1:9" ht="15.75" customHeight="1" x14ac:dyDescent="0.25">
      <c r="A906" s="26"/>
      <c r="B906" s="89"/>
      <c r="C906" s="89"/>
      <c r="D906" s="89"/>
      <c r="E906" s="89"/>
      <c r="F906" s="89"/>
      <c r="G906" s="89"/>
      <c r="H906" s="90"/>
      <c r="I906" s="89"/>
    </row>
    <row r="907" spans="1:9" ht="15.75" customHeight="1" x14ac:dyDescent="0.25">
      <c r="A907" s="26"/>
      <c r="B907" s="89"/>
      <c r="C907" s="89"/>
      <c r="D907" s="89"/>
      <c r="E907" s="89"/>
      <c r="F907" s="89"/>
      <c r="G907" s="89"/>
      <c r="H907" s="90"/>
      <c r="I907" s="89"/>
    </row>
    <row r="908" spans="1:9" ht="15.75" customHeight="1" x14ac:dyDescent="0.25">
      <c r="A908" s="26"/>
      <c r="B908" s="89"/>
      <c r="C908" s="89"/>
      <c r="D908" s="89"/>
      <c r="E908" s="89"/>
      <c r="F908" s="89"/>
      <c r="G908" s="89"/>
      <c r="H908" s="90"/>
      <c r="I908" s="89"/>
    </row>
    <row r="909" spans="1:9" ht="15.75" customHeight="1" x14ac:dyDescent="0.25">
      <c r="A909" s="26"/>
      <c r="B909" s="89"/>
      <c r="C909" s="89"/>
      <c r="D909" s="89"/>
      <c r="E909" s="89"/>
      <c r="F909" s="89"/>
      <c r="G909" s="89"/>
      <c r="H909" s="90"/>
      <c r="I909" s="89"/>
    </row>
    <row r="910" spans="1:9" ht="15.75" customHeight="1" x14ac:dyDescent="0.25">
      <c r="A910" s="26"/>
      <c r="B910" s="89"/>
      <c r="C910" s="89"/>
      <c r="D910" s="89"/>
      <c r="E910" s="89"/>
      <c r="F910" s="89"/>
      <c r="G910" s="89"/>
      <c r="H910" s="90"/>
      <c r="I910" s="89"/>
    </row>
    <row r="911" spans="1:9" ht="15.75" customHeight="1" x14ac:dyDescent="0.25">
      <c r="A911" s="26"/>
      <c r="B911" s="89"/>
      <c r="C911" s="89"/>
      <c r="D911" s="89"/>
      <c r="E911" s="89"/>
      <c r="F911" s="89"/>
      <c r="G911" s="89"/>
      <c r="H911" s="90"/>
      <c r="I911" s="89"/>
    </row>
    <row r="912" spans="1:9" ht="15.75" customHeight="1" x14ac:dyDescent="0.25">
      <c r="A912" s="26"/>
      <c r="B912" s="89"/>
      <c r="C912" s="89"/>
      <c r="D912" s="89"/>
      <c r="E912" s="89"/>
      <c r="F912" s="89"/>
      <c r="G912" s="89"/>
      <c r="H912" s="90"/>
      <c r="I912" s="89"/>
    </row>
    <row r="913" spans="1:9" ht="15.75" customHeight="1" x14ac:dyDescent="0.25">
      <c r="A913" s="26"/>
      <c r="B913" s="89"/>
      <c r="C913" s="89"/>
      <c r="D913" s="89"/>
      <c r="E913" s="89"/>
      <c r="F913" s="89"/>
      <c r="G913" s="89"/>
      <c r="H913" s="90"/>
      <c r="I913" s="89"/>
    </row>
    <row r="914" spans="1:9" ht="15.75" customHeight="1" x14ac:dyDescent="0.25">
      <c r="A914" s="26"/>
      <c r="B914" s="89"/>
      <c r="C914" s="89"/>
      <c r="D914" s="89"/>
      <c r="E914" s="89"/>
      <c r="F914" s="89"/>
      <c r="G914" s="89"/>
      <c r="H914" s="90"/>
      <c r="I914" s="89"/>
    </row>
    <row r="915" spans="1:9" ht="15.75" customHeight="1" x14ac:dyDescent="0.25">
      <c r="A915" s="26"/>
      <c r="B915" s="89"/>
      <c r="C915" s="89"/>
      <c r="D915" s="89"/>
      <c r="E915" s="89"/>
      <c r="F915" s="89"/>
      <c r="G915" s="89"/>
      <c r="H915" s="90"/>
      <c r="I915" s="89"/>
    </row>
    <row r="916" spans="1:9" ht="15.75" customHeight="1" x14ac:dyDescent="0.25">
      <c r="A916" s="26"/>
      <c r="B916" s="89"/>
      <c r="C916" s="89"/>
      <c r="D916" s="89"/>
      <c r="E916" s="89"/>
      <c r="F916" s="89"/>
      <c r="G916" s="89"/>
      <c r="H916" s="90"/>
      <c r="I916" s="89"/>
    </row>
    <row r="917" spans="1:9" ht="15.75" customHeight="1" x14ac:dyDescent="0.25">
      <c r="A917" s="26"/>
      <c r="B917" s="89"/>
      <c r="C917" s="89"/>
      <c r="D917" s="89"/>
      <c r="E917" s="89"/>
      <c r="F917" s="89"/>
      <c r="G917" s="89"/>
      <c r="H917" s="90"/>
      <c r="I917" s="89"/>
    </row>
    <row r="918" spans="1:9" ht="15.75" customHeight="1" x14ac:dyDescent="0.25">
      <c r="A918" s="26"/>
      <c r="B918" s="89"/>
      <c r="C918" s="89"/>
      <c r="D918" s="89"/>
      <c r="E918" s="89"/>
      <c r="F918" s="89"/>
      <c r="G918" s="89"/>
      <c r="H918" s="90"/>
      <c r="I918" s="89"/>
    </row>
    <row r="919" spans="1:9" ht="15.75" customHeight="1" x14ac:dyDescent="0.25">
      <c r="A919" s="26"/>
      <c r="B919" s="89"/>
      <c r="C919" s="89"/>
      <c r="D919" s="89"/>
      <c r="E919" s="89"/>
      <c r="F919" s="89"/>
      <c r="G919" s="89"/>
      <c r="H919" s="90"/>
      <c r="I919" s="89"/>
    </row>
    <row r="920" spans="1:9" ht="15.75" customHeight="1" x14ac:dyDescent="0.25">
      <c r="A920" s="26"/>
      <c r="B920" s="89"/>
      <c r="C920" s="89"/>
      <c r="D920" s="89"/>
      <c r="E920" s="89"/>
      <c r="F920" s="89"/>
      <c r="G920" s="89"/>
      <c r="H920" s="90"/>
      <c r="I920" s="89"/>
    </row>
    <row r="921" spans="1:9" ht="15.75" customHeight="1" x14ac:dyDescent="0.25">
      <c r="A921" s="26"/>
      <c r="B921" s="89"/>
      <c r="C921" s="89"/>
      <c r="D921" s="89"/>
      <c r="E921" s="89"/>
      <c r="F921" s="89"/>
      <c r="G921" s="89"/>
      <c r="H921" s="90"/>
      <c r="I921" s="89"/>
    </row>
    <row r="922" spans="1:9" ht="15.75" customHeight="1" x14ac:dyDescent="0.25">
      <c r="A922" s="26"/>
      <c r="B922" s="89"/>
      <c r="C922" s="89"/>
      <c r="D922" s="89"/>
      <c r="E922" s="89"/>
      <c r="F922" s="89"/>
      <c r="G922" s="89"/>
      <c r="H922" s="90"/>
      <c r="I922" s="89"/>
    </row>
    <row r="923" spans="1:9" ht="15.75" customHeight="1" x14ac:dyDescent="0.25">
      <c r="A923" s="26"/>
      <c r="B923" s="89"/>
      <c r="C923" s="89"/>
      <c r="D923" s="89"/>
      <c r="E923" s="89"/>
      <c r="F923" s="89"/>
      <c r="G923" s="89"/>
      <c r="H923" s="90"/>
      <c r="I923" s="89"/>
    </row>
    <row r="924" spans="1:9" ht="15.75" customHeight="1" x14ac:dyDescent="0.25">
      <c r="A924" s="26"/>
      <c r="B924" s="89"/>
      <c r="C924" s="89"/>
      <c r="D924" s="89"/>
      <c r="E924" s="89"/>
      <c r="F924" s="89"/>
      <c r="G924" s="89"/>
      <c r="H924" s="90"/>
      <c r="I924" s="89"/>
    </row>
    <row r="925" spans="1:9" ht="15.75" customHeight="1" x14ac:dyDescent="0.25">
      <c r="A925" s="26"/>
      <c r="B925" s="89"/>
      <c r="C925" s="89"/>
      <c r="D925" s="89"/>
      <c r="E925" s="89"/>
      <c r="F925" s="89"/>
      <c r="G925" s="89"/>
      <c r="H925" s="90"/>
      <c r="I925" s="89"/>
    </row>
    <row r="926" spans="1:9" ht="15.75" customHeight="1" x14ac:dyDescent="0.25">
      <c r="A926" s="26"/>
      <c r="B926" s="89"/>
      <c r="C926" s="89"/>
      <c r="D926" s="89"/>
      <c r="E926" s="89"/>
      <c r="F926" s="89"/>
      <c r="G926" s="89"/>
      <c r="H926" s="90"/>
      <c r="I926" s="89"/>
    </row>
    <row r="927" spans="1:9" ht="15.75" customHeight="1" x14ac:dyDescent="0.25">
      <c r="A927" s="26"/>
      <c r="B927" s="89"/>
      <c r="C927" s="89"/>
      <c r="D927" s="89"/>
      <c r="E927" s="89"/>
      <c r="F927" s="89"/>
      <c r="G927" s="89"/>
      <c r="H927" s="90"/>
      <c r="I927" s="89"/>
    </row>
    <row r="928" spans="1:9" ht="15.75" customHeight="1" x14ac:dyDescent="0.25">
      <c r="A928" s="26"/>
      <c r="B928" s="89"/>
      <c r="C928" s="89"/>
      <c r="D928" s="89"/>
      <c r="E928" s="89"/>
      <c r="F928" s="89"/>
      <c r="G928" s="89"/>
      <c r="H928" s="90"/>
      <c r="I928" s="89"/>
    </row>
    <row r="929" spans="1:9" ht="15.75" customHeight="1" x14ac:dyDescent="0.25">
      <c r="A929" s="26"/>
      <c r="B929" s="89"/>
      <c r="C929" s="89"/>
      <c r="D929" s="89"/>
      <c r="E929" s="89"/>
      <c r="F929" s="89"/>
      <c r="G929" s="89"/>
      <c r="H929" s="90"/>
      <c r="I929" s="89"/>
    </row>
    <row r="930" spans="1:9" ht="15.75" customHeight="1" x14ac:dyDescent="0.25">
      <c r="A930" s="26"/>
      <c r="B930" s="89"/>
      <c r="C930" s="89"/>
      <c r="D930" s="89"/>
      <c r="E930" s="89"/>
      <c r="F930" s="89"/>
      <c r="G930" s="89"/>
      <c r="H930" s="90"/>
      <c r="I930" s="89"/>
    </row>
    <row r="931" spans="1:9" ht="15.75" customHeight="1" x14ac:dyDescent="0.25">
      <c r="A931" s="26"/>
      <c r="B931" s="89"/>
      <c r="C931" s="89"/>
      <c r="D931" s="89"/>
      <c r="E931" s="89"/>
      <c r="F931" s="89"/>
      <c r="G931" s="89"/>
      <c r="H931" s="90"/>
      <c r="I931" s="89"/>
    </row>
    <row r="932" spans="1:9" ht="15.75" customHeight="1" x14ac:dyDescent="0.25">
      <c r="A932" s="26"/>
      <c r="B932" s="89"/>
      <c r="C932" s="89"/>
      <c r="D932" s="89"/>
      <c r="E932" s="89"/>
      <c r="F932" s="89"/>
      <c r="G932" s="89"/>
      <c r="H932" s="90"/>
      <c r="I932" s="89"/>
    </row>
    <row r="933" spans="1:9" ht="15.75" customHeight="1" x14ac:dyDescent="0.25">
      <c r="A933" s="26"/>
      <c r="B933" s="89"/>
      <c r="C933" s="89"/>
      <c r="D933" s="89"/>
      <c r="E933" s="89"/>
      <c r="F933" s="89"/>
      <c r="G933" s="89"/>
      <c r="H933" s="90"/>
      <c r="I933" s="89"/>
    </row>
    <row r="934" spans="1:9" ht="15.75" customHeight="1" x14ac:dyDescent="0.25">
      <c r="A934" s="26"/>
      <c r="B934" s="89"/>
      <c r="C934" s="89"/>
      <c r="D934" s="89"/>
      <c r="E934" s="89"/>
      <c r="F934" s="89"/>
      <c r="G934" s="89"/>
      <c r="H934" s="90"/>
      <c r="I934" s="89"/>
    </row>
    <row r="935" spans="1:9" ht="15.75" customHeight="1" x14ac:dyDescent="0.25">
      <c r="H935" s="91"/>
      <c r="I935" s="89"/>
    </row>
    <row r="936" spans="1:9" ht="15.75" customHeight="1" x14ac:dyDescent="0.25">
      <c r="H936" s="91"/>
      <c r="I936" s="89"/>
    </row>
    <row r="937" spans="1:9" ht="15.75" customHeight="1" x14ac:dyDescent="0.25">
      <c r="H937" s="91"/>
      <c r="I937" s="89"/>
    </row>
    <row r="938" spans="1:9" ht="15.75" customHeight="1" x14ac:dyDescent="0.25">
      <c r="H938" s="91"/>
      <c r="I938" s="89"/>
    </row>
    <row r="939" spans="1:9" ht="15.75" customHeight="1" x14ac:dyDescent="0.25">
      <c r="H939" s="91"/>
      <c r="I939" s="89"/>
    </row>
    <row r="940" spans="1:9" ht="15.75" customHeight="1" x14ac:dyDescent="0.25">
      <c r="H940" s="91"/>
      <c r="I940" s="89"/>
    </row>
    <row r="941" spans="1:9" ht="15.75" customHeight="1" x14ac:dyDescent="0.25">
      <c r="H941" s="91"/>
      <c r="I941" s="89"/>
    </row>
    <row r="942" spans="1:9" ht="15.75" customHeight="1" x14ac:dyDescent="0.25">
      <c r="H942" s="91"/>
      <c r="I942" s="89"/>
    </row>
    <row r="943" spans="1:9" ht="15.75" customHeight="1" x14ac:dyDescent="0.25">
      <c r="H943" s="91"/>
      <c r="I943" s="89"/>
    </row>
    <row r="944" spans="1:9" ht="15.75" customHeight="1" x14ac:dyDescent="0.25">
      <c r="H944" s="91"/>
      <c r="I944" s="89"/>
    </row>
    <row r="945" spans="8:9" ht="15.75" customHeight="1" x14ac:dyDescent="0.25">
      <c r="H945" s="91"/>
      <c r="I945" s="89"/>
    </row>
    <row r="946" spans="8:9" ht="15.75" customHeight="1" x14ac:dyDescent="0.25">
      <c r="H946" s="91"/>
      <c r="I946" s="89"/>
    </row>
    <row r="947" spans="8:9" ht="15.75" customHeight="1" x14ac:dyDescent="0.25">
      <c r="H947" s="91"/>
      <c r="I947" s="89"/>
    </row>
    <row r="948" spans="8:9" ht="15.75" customHeight="1" x14ac:dyDescent="0.25">
      <c r="H948" s="91"/>
      <c r="I948" s="89"/>
    </row>
    <row r="949" spans="8:9" ht="15.75" customHeight="1" x14ac:dyDescent="0.25">
      <c r="H949" s="91"/>
      <c r="I949" s="89"/>
    </row>
    <row r="950" spans="8:9" ht="15.75" customHeight="1" x14ac:dyDescent="0.25">
      <c r="H950" s="91"/>
      <c r="I950" s="89"/>
    </row>
    <row r="951" spans="8:9" ht="15.75" customHeight="1" x14ac:dyDescent="0.25">
      <c r="H951" s="91"/>
      <c r="I951" s="89"/>
    </row>
    <row r="952" spans="8:9" ht="15.75" customHeight="1" x14ac:dyDescent="0.25">
      <c r="H952" s="91"/>
      <c r="I952" s="89"/>
    </row>
    <row r="953" spans="8:9" ht="15.75" customHeight="1" x14ac:dyDescent="0.25">
      <c r="H953" s="91"/>
      <c r="I953" s="89"/>
    </row>
    <row r="954" spans="8:9" ht="15.75" customHeight="1" x14ac:dyDescent="0.25">
      <c r="H954" s="91"/>
      <c r="I954" s="89"/>
    </row>
    <row r="955" spans="8:9" ht="15.75" customHeight="1" x14ac:dyDescent="0.25">
      <c r="H955" s="91"/>
      <c r="I955" s="89"/>
    </row>
    <row r="956" spans="8:9" ht="15.75" customHeight="1" x14ac:dyDescent="0.25">
      <c r="H956" s="91"/>
      <c r="I956" s="89"/>
    </row>
    <row r="957" spans="8:9" ht="15.75" customHeight="1" x14ac:dyDescent="0.25">
      <c r="H957" s="91"/>
      <c r="I957" s="89"/>
    </row>
    <row r="958" spans="8:9" ht="15.75" customHeight="1" x14ac:dyDescent="0.25">
      <c r="H958" s="91"/>
      <c r="I958" s="89"/>
    </row>
    <row r="959" spans="8:9" ht="15.75" customHeight="1" x14ac:dyDescent="0.25">
      <c r="H959" s="91"/>
      <c r="I959" s="89"/>
    </row>
    <row r="960" spans="8:9" ht="15.75" customHeight="1" x14ac:dyDescent="0.25">
      <c r="H960" s="91"/>
      <c r="I960" s="89"/>
    </row>
    <row r="961" spans="8:9" ht="15.75" customHeight="1" x14ac:dyDescent="0.25">
      <c r="H961" s="91"/>
      <c r="I961" s="89"/>
    </row>
    <row r="962" spans="8:9" ht="15.75" customHeight="1" x14ac:dyDescent="0.25">
      <c r="H962" s="91"/>
      <c r="I962" s="89"/>
    </row>
    <row r="963" spans="8:9" ht="15.75" customHeight="1" x14ac:dyDescent="0.25">
      <c r="H963" s="91"/>
      <c r="I963" s="89"/>
    </row>
    <row r="964" spans="8:9" ht="15.75" customHeight="1" x14ac:dyDescent="0.25">
      <c r="H964" s="91"/>
      <c r="I964" s="89"/>
    </row>
    <row r="965" spans="8:9" ht="15.75" customHeight="1" x14ac:dyDescent="0.25">
      <c r="H965" s="91"/>
      <c r="I965" s="89"/>
    </row>
    <row r="966" spans="8:9" ht="15.75" customHeight="1" x14ac:dyDescent="0.25">
      <c r="H966" s="91"/>
      <c r="I966" s="89"/>
    </row>
    <row r="967" spans="8:9" ht="15.75" customHeight="1" x14ac:dyDescent="0.25">
      <c r="H967" s="91"/>
      <c r="I967" s="89"/>
    </row>
    <row r="968" spans="8:9" ht="15.75" customHeight="1" x14ac:dyDescent="0.25">
      <c r="H968" s="91"/>
      <c r="I968" s="89"/>
    </row>
    <row r="969" spans="8:9" ht="15.75" customHeight="1" x14ac:dyDescent="0.25">
      <c r="H969" s="91"/>
      <c r="I969" s="89"/>
    </row>
    <row r="970" spans="8:9" ht="15.75" customHeight="1" x14ac:dyDescent="0.25">
      <c r="H970" s="91"/>
      <c r="I970" s="89"/>
    </row>
    <row r="971" spans="8:9" ht="15.75" customHeight="1" x14ac:dyDescent="0.25">
      <c r="H971" s="91"/>
      <c r="I971" s="89"/>
    </row>
    <row r="972" spans="8:9" ht="15.75" customHeight="1" x14ac:dyDescent="0.25">
      <c r="H972" s="91"/>
      <c r="I972" s="89"/>
    </row>
    <row r="973" spans="8:9" ht="15.75" customHeight="1" x14ac:dyDescent="0.25">
      <c r="H973" s="91"/>
      <c r="I973" s="89"/>
    </row>
    <row r="974" spans="8:9" ht="15.75" customHeight="1" x14ac:dyDescent="0.25">
      <c r="H974" s="91"/>
      <c r="I974" s="89"/>
    </row>
    <row r="975" spans="8:9" ht="15.75" customHeight="1" x14ac:dyDescent="0.25">
      <c r="H975" s="91"/>
      <c r="I975" s="89"/>
    </row>
    <row r="976" spans="8:9" ht="15.75" customHeight="1" x14ac:dyDescent="0.25">
      <c r="H976" s="91"/>
      <c r="I976" s="89"/>
    </row>
    <row r="977" spans="8:9" ht="15.75" customHeight="1" x14ac:dyDescent="0.25">
      <c r="H977" s="91"/>
      <c r="I977" s="89"/>
    </row>
    <row r="978" spans="8:9" ht="15.75" customHeight="1" x14ac:dyDescent="0.25">
      <c r="H978" s="91"/>
      <c r="I978" s="89"/>
    </row>
    <row r="979" spans="8:9" ht="15.75" customHeight="1" x14ac:dyDescent="0.25">
      <c r="H979" s="91"/>
      <c r="I979" s="89"/>
    </row>
    <row r="980" spans="8:9" ht="15.75" customHeight="1" x14ac:dyDescent="0.25">
      <c r="H980" s="91"/>
      <c r="I980" s="89"/>
    </row>
    <row r="981" spans="8:9" ht="15.75" customHeight="1" x14ac:dyDescent="0.25">
      <c r="H981" s="91"/>
      <c r="I981" s="89"/>
    </row>
    <row r="982" spans="8:9" ht="15.75" customHeight="1" x14ac:dyDescent="0.25">
      <c r="H982" s="91"/>
      <c r="I982" s="89"/>
    </row>
    <row r="983" spans="8:9" ht="15.75" customHeight="1" x14ac:dyDescent="0.25">
      <c r="H983" s="91"/>
      <c r="I983" s="89"/>
    </row>
    <row r="984" spans="8:9" ht="15.75" customHeight="1" x14ac:dyDescent="0.25">
      <c r="H984" s="91"/>
      <c r="I984" s="89"/>
    </row>
    <row r="985" spans="8:9" ht="15.75" customHeight="1" x14ac:dyDescent="0.25">
      <c r="H985" s="91"/>
      <c r="I985" s="89"/>
    </row>
    <row r="986" spans="8:9" ht="15.75" customHeight="1" x14ac:dyDescent="0.25">
      <c r="H986" s="91"/>
      <c r="I986" s="89"/>
    </row>
    <row r="987" spans="8:9" ht="15.75" customHeight="1" x14ac:dyDescent="0.25">
      <c r="H987" s="91"/>
      <c r="I987" s="89"/>
    </row>
    <row r="988" spans="8:9" ht="15.75" customHeight="1" x14ac:dyDescent="0.25">
      <c r="H988" s="91"/>
      <c r="I988" s="89"/>
    </row>
    <row r="989" spans="8:9" ht="15.75" customHeight="1" x14ac:dyDescent="0.25">
      <c r="H989" s="91"/>
      <c r="I989" s="89"/>
    </row>
    <row r="990" spans="8:9" ht="15.75" customHeight="1" x14ac:dyDescent="0.25">
      <c r="H990" s="91"/>
      <c r="I990" s="89"/>
    </row>
    <row r="991" spans="8:9" ht="15.75" customHeight="1" x14ac:dyDescent="0.25">
      <c r="H991" s="91"/>
      <c r="I991" s="89"/>
    </row>
    <row r="992" spans="8:9" ht="15.75" customHeight="1" x14ac:dyDescent="0.25">
      <c r="H992" s="91"/>
      <c r="I992" s="89"/>
    </row>
    <row r="993" spans="8:9" ht="15.75" customHeight="1" x14ac:dyDescent="0.25">
      <c r="H993" s="91"/>
      <c r="I993" s="89"/>
    </row>
    <row r="994" spans="8:9" ht="15.75" customHeight="1" x14ac:dyDescent="0.25">
      <c r="H994" s="91"/>
      <c r="I994" s="89"/>
    </row>
    <row r="995" spans="8:9" ht="15.75" customHeight="1" x14ac:dyDescent="0.25">
      <c r="H995" s="91"/>
      <c r="I995" s="89"/>
    </row>
    <row r="996" spans="8:9" ht="15.75" customHeight="1" x14ac:dyDescent="0.25">
      <c r="H996" s="91"/>
      <c r="I996" s="89"/>
    </row>
    <row r="997" spans="8:9" ht="15.75" customHeight="1" x14ac:dyDescent="0.25">
      <c r="H997" s="91"/>
      <c r="I997" s="89"/>
    </row>
    <row r="998" spans="8:9" ht="15.75" customHeight="1" x14ac:dyDescent="0.25">
      <c r="H998" s="91"/>
      <c r="I998" s="89"/>
    </row>
    <row r="999" spans="8:9" ht="15.75" customHeight="1" x14ac:dyDescent="0.25">
      <c r="H999" s="91"/>
      <c r="I999" s="89"/>
    </row>
    <row r="1000" spans="8:9" ht="15.75" customHeight="1" x14ac:dyDescent="0.25">
      <c r="H1000" s="91"/>
      <c r="I1000" s="89"/>
    </row>
    <row r="1001" spans="8:9" ht="15.75" customHeight="1" x14ac:dyDescent="0.25">
      <c r="H1001" s="91"/>
      <c r="I1001" s="89"/>
    </row>
    <row r="1002" spans="8:9" ht="15.75" customHeight="1" x14ac:dyDescent="0.25">
      <c r="H1002" s="91"/>
      <c r="I1002" s="89"/>
    </row>
  </sheetData>
  <pageMargins left="0.7" right="0.7" top="0.75" bottom="0.75" header="0" footer="0"/>
  <pageSetup orientation="landscape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V997"/>
  <sheetViews>
    <sheetView workbookViewId="0">
      <selection activeCell="G4" sqref="G4:O734"/>
    </sheetView>
  </sheetViews>
  <sheetFormatPr baseColWidth="10" defaultColWidth="12.625" defaultRowHeight="15" customHeight="1" x14ac:dyDescent="0.2"/>
  <cols>
    <col min="1" max="14" width="20.625" customWidth="1"/>
  </cols>
  <sheetData>
    <row r="1" spans="1:22" ht="22.5" x14ac:dyDescent="0.3">
      <c r="A1" s="55" t="s">
        <v>2448</v>
      </c>
    </row>
    <row r="2" spans="1:22" ht="15" customHeight="1" thickBot="1" x14ac:dyDescent="0.35">
      <c r="A2" s="49" t="s">
        <v>2428</v>
      </c>
    </row>
    <row r="3" spans="1:22" ht="45.75" thickTop="1" x14ac:dyDescent="0.25">
      <c r="A3" s="106" t="s">
        <v>2446</v>
      </c>
      <c r="B3" s="57" t="s">
        <v>3</v>
      </c>
      <c r="C3" s="57" t="s">
        <v>2445</v>
      </c>
      <c r="D3" s="57" t="s">
        <v>2447</v>
      </c>
      <c r="E3" s="57" t="s">
        <v>2444</v>
      </c>
      <c r="F3" s="107" t="s">
        <v>2342</v>
      </c>
      <c r="G3" s="58" t="s">
        <v>2343</v>
      </c>
      <c r="H3" s="58" t="s">
        <v>2344</v>
      </c>
      <c r="I3" s="58" t="s">
        <v>2345</v>
      </c>
      <c r="J3" s="58" t="s">
        <v>2346</v>
      </c>
      <c r="K3" s="58" t="s">
        <v>2347</v>
      </c>
      <c r="L3" s="58" t="s">
        <v>2348</v>
      </c>
      <c r="M3" s="58" t="s">
        <v>2349</v>
      </c>
      <c r="N3" s="59" t="s">
        <v>1555</v>
      </c>
      <c r="O3" s="114" t="s">
        <v>2501</v>
      </c>
      <c r="P3" s="35"/>
      <c r="Q3" s="35"/>
      <c r="R3" s="35"/>
      <c r="S3" s="35"/>
      <c r="T3" s="35"/>
      <c r="U3" s="35"/>
      <c r="V3" s="35"/>
    </row>
    <row r="4" spans="1:22" x14ac:dyDescent="0.25">
      <c r="A4" s="36">
        <v>22001</v>
      </c>
      <c r="B4" s="37" t="s">
        <v>5</v>
      </c>
      <c r="C4" s="36">
        <v>7</v>
      </c>
      <c r="D4" s="37" t="s">
        <v>2350</v>
      </c>
      <c r="E4" s="36">
        <v>22</v>
      </c>
      <c r="F4" s="38">
        <v>258</v>
      </c>
      <c r="G4" s="39">
        <v>0.71581508698376928</v>
      </c>
      <c r="H4" s="39">
        <v>0.60283626356022613</v>
      </c>
      <c r="I4" s="39">
        <v>0.37753667169683214</v>
      </c>
      <c r="J4" s="39">
        <v>0.43102613572813459</v>
      </c>
      <c r="K4" s="39">
        <v>-0.3404294386902515</v>
      </c>
      <c r="L4" s="40">
        <v>0.41389532671093088</v>
      </c>
      <c r="M4" s="39">
        <v>0.58087468430047029</v>
      </c>
      <c r="N4" s="41">
        <v>100.58087468430047</v>
      </c>
      <c r="O4" s="112">
        <v>100.58087468430047</v>
      </c>
      <c r="P4" s="35"/>
      <c r="Q4" s="35"/>
      <c r="R4" s="35"/>
      <c r="S4" s="35"/>
      <c r="T4" s="35"/>
      <c r="U4" s="35"/>
      <c r="V4" s="35"/>
    </row>
    <row r="5" spans="1:22" x14ac:dyDescent="0.25">
      <c r="A5" s="36">
        <v>22002</v>
      </c>
      <c r="B5" s="37" t="s">
        <v>7</v>
      </c>
      <c r="C5" s="36">
        <v>3</v>
      </c>
      <c r="D5" s="37" t="s">
        <v>2351</v>
      </c>
      <c r="E5" s="36">
        <v>22</v>
      </c>
      <c r="F5" s="38">
        <v>139</v>
      </c>
      <c r="G5" s="39">
        <v>0.70146350369500909</v>
      </c>
      <c r="H5" s="39">
        <v>-2.0736591170589223E-3</v>
      </c>
      <c r="I5" s="39">
        <v>-1.0784612287494848</v>
      </c>
      <c r="J5" s="39">
        <v>0.29207965812934517</v>
      </c>
      <c r="K5" s="39">
        <v>0.14127153649329513</v>
      </c>
      <c r="L5" s="40">
        <v>-3.8297820592531097E-3</v>
      </c>
      <c r="M5" s="39">
        <v>-5.3748455250424675E-3</v>
      </c>
      <c r="N5" s="42">
        <v>99.99462515447496</v>
      </c>
      <c r="O5" s="111">
        <v>99.99462515447496</v>
      </c>
      <c r="P5" s="35"/>
      <c r="Q5" s="35"/>
      <c r="R5" s="35"/>
      <c r="S5" s="35"/>
      <c r="T5" s="35"/>
      <c r="U5" s="35"/>
      <c r="V5" s="35"/>
    </row>
    <row r="6" spans="1:22" x14ac:dyDescent="0.25">
      <c r="A6" s="36">
        <v>22003</v>
      </c>
      <c r="B6" s="37" t="s">
        <v>12</v>
      </c>
      <c r="C6" s="36">
        <v>7</v>
      </c>
      <c r="D6" s="37" t="s">
        <v>2350</v>
      </c>
      <c r="E6" s="36">
        <v>22</v>
      </c>
      <c r="F6" s="38">
        <v>180</v>
      </c>
      <c r="G6" s="39">
        <v>1.1362237813209453</v>
      </c>
      <c r="H6" s="39">
        <v>-1.1133835979976427</v>
      </c>
      <c r="I6" s="39">
        <v>0.2452532052649537</v>
      </c>
      <c r="J6" s="39">
        <v>1.3261853816791327</v>
      </c>
      <c r="K6" s="39">
        <v>4.047391927353134</v>
      </c>
      <c r="L6" s="40">
        <v>1.0436666332356943</v>
      </c>
      <c r="M6" s="39">
        <v>1.4647170116977983</v>
      </c>
      <c r="N6" s="42">
        <v>101.4647170116978</v>
      </c>
      <c r="O6" s="111">
        <v>101.4647170116978</v>
      </c>
      <c r="P6" s="35"/>
      <c r="Q6" s="35"/>
      <c r="R6" s="35"/>
      <c r="S6" s="35"/>
      <c r="T6" s="35"/>
      <c r="U6" s="35"/>
      <c r="V6" s="35"/>
    </row>
    <row r="7" spans="1:22" x14ac:dyDescent="0.25">
      <c r="A7" s="36">
        <v>22004</v>
      </c>
      <c r="B7" s="37" t="s">
        <v>13</v>
      </c>
      <c r="C7" s="36">
        <v>6</v>
      </c>
      <c r="D7" s="37" t="s">
        <v>2352</v>
      </c>
      <c r="E7" s="36">
        <v>22</v>
      </c>
      <c r="F7" s="38">
        <v>125</v>
      </c>
      <c r="G7" s="39">
        <v>-0.41398983180744275</v>
      </c>
      <c r="H7" s="39">
        <v>-0.56709038722520211</v>
      </c>
      <c r="I7" s="39">
        <v>-0.55272305436293911</v>
      </c>
      <c r="J7" s="39">
        <v>-0.40533826989185684</v>
      </c>
      <c r="K7" s="39">
        <v>0.50706988645337381</v>
      </c>
      <c r="L7" s="40">
        <v>-0.35051535161203823</v>
      </c>
      <c r="M7" s="39">
        <v>-0.49192508605517876</v>
      </c>
      <c r="N7" s="42">
        <v>99.508074913944824</v>
      </c>
      <c r="O7" s="111">
        <v>99.508074913944824</v>
      </c>
      <c r="P7" s="35"/>
      <c r="Q7" s="35"/>
      <c r="R7" s="35"/>
      <c r="S7" s="35"/>
      <c r="T7" s="35"/>
      <c r="U7" s="35"/>
      <c r="V7" s="35"/>
    </row>
    <row r="8" spans="1:22" x14ac:dyDescent="0.25">
      <c r="A8" s="36">
        <v>22006</v>
      </c>
      <c r="B8" s="37" t="s">
        <v>16</v>
      </c>
      <c r="C8" s="36">
        <v>1</v>
      </c>
      <c r="D8" s="37" t="s">
        <v>2353</v>
      </c>
      <c r="E8" s="36">
        <v>22</v>
      </c>
      <c r="F8" s="38">
        <v>313</v>
      </c>
      <c r="G8" s="39">
        <v>1.2910265585333711</v>
      </c>
      <c r="H8" s="39">
        <v>2.3431966230319219</v>
      </c>
      <c r="I8" s="39">
        <v>-1.1433965335759684</v>
      </c>
      <c r="J8" s="39">
        <v>0.16681978148776494</v>
      </c>
      <c r="K8" s="39">
        <v>2.2413917557065504</v>
      </c>
      <c r="L8" s="40">
        <v>0.65168599895360102</v>
      </c>
      <c r="M8" s="39">
        <v>0.91459814710493614</v>
      </c>
      <c r="N8" s="42">
        <v>100.91459814710494</v>
      </c>
      <c r="O8" s="111">
        <v>100.91459814710494</v>
      </c>
      <c r="P8" s="35"/>
      <c r="Q8" s="35"/>
      <c r="R8" s="35"/>
      <c r="S8" s="35"/>
      <c r="T8" s="35"/>
      <c r="U8" s="35"/>
      <c r="V8" s="35"/>
    </row>
    <row r="9" spans="1:22" x14ac:dyDescent="0.25">
      <c r="A9" s="36">
        <v>22007</v>
      </c>
      <c r="B9" s="37" t="s">
        <v>20</v>
      </c>
      <c r="C9" s="36">
        <v>8</v>
      </c>
      <c r="D9" s="37" t="s">
        <v>2354</v>
      </c>
      <c r="E9" s="36">
        <v>22</v>
      </c>
      <c r="F9" s="38">
        <v>1099</v>
      </c>
      <c r="G9" s="39">
        <v>0.90226273796929812</v>
      </c>
      <c r="H9" s="39">
        <v>0.78059873039209215</v>
      </c>
      <c r="I9" s="39">
        <v>0.82233030995757139</v>
      </c>
      <c r="J9" s="39">
        <v>0.52768479837770288</v>
      </c>
      <c r="K9" s="39">
        <v>-0.47963907664768712</v>
      </c>
      <c r="L9" s="40">
        <v>0.60068941829419376</v>
      </c>
      <c r="M9" s="39">
        <v>0.84302782296927514</v>
      </c>
      <c r="N9" s="42">
        <v>100.84302782296928</v>
      </c>
      <c r="O9" s="111">
        <v>100.84302782296928</v>
      </c>
      <c r="P9" s="35"/>
      <c r="Q9" s="35"/>
      <c r="R9" s="35"/>
      <c r="S9" s="35"/>
      <c r="T9" s="35"/>
      <c r="U9" s="35"/>
      <c r="V9" s="35"/>
    </row>
    <row r="10" spans="1:22" x14ac:dyDescent="0.25">
      <c r="A10" s="36">
        <v>22008</v>
      </c>
      <c r="B10" s="37" t="s">
        <v>21</v>
      </c>
      <c r="C10" s="36">
        <v>10</v>
      </c>
      <c r="D10" s="37" t="s">
        <v>2355</v>
      </c>
      <c r="E10" s="36">
        <v>22</v>
      </c>
      <c r="F10" s="38">
        <v>163</v>
      </c>
      <c r="G10" s="39">
        <v>-0.3132995027844348</v>
      </c>
      <c r="H10" s="39">
        <v>0.59820972410250139</v>
      </c>
      <c r="I10" s="39">
        <v>-0.10285968345394356</v>
      </c>
      <c r="J10" s="39">
        <v>0.47629022078418887</v>
      </c>
      <c r="K10" s="39">
        <v>-0.57934648678344758</v>
      </c>
      <c r="L10" s="40">
        <v>1.7390663301334361E-2</v>
      </c>
      <c r="M10" s="39">
        <v>2.4406644392952027E-2</v>
      </c>
      <c r="N10" s="42">
        <v>100.02440664439295</v>
      </c>
      <c r="O10" s="111">
        <v>100.02440664439295</v>
      </c>
      <c r="P10" s="35"/>
      <c r="Q10" s="35"/>
      <c r="R10" s="35"/>
      <c r="S10" s="35"/>
      <c r="T10" s="35"/>
      <c r="U10" s="35"/>
      <c r="V10" s="35"/>
    </row>
    <row r="11" spans="1:22" x14ac:dyDescent="0.25">
      <c r="A11" s="36">
        <v>22009</v>
      </c>
      <c r="B11" s="37" t="s">
        <v>22</v>
      </c>
      <c r="C11" s="36">
        <v>9</v>
      </c>
      <c r="D11" s="37" t="s">
        <v>2356</v>
      </c>
      <c r="E11" s="36">
        <v>22</v>
      </c>
      <c r="F11" s="38">
        <v>708</v>
      </c>
      <c r="G11" s="39">
        <v>0.35709153469300509</v>
      </c>
      <c r="H11" s="39">
        <v>0.56273294628761084</v>
      </c>
      <c r="I11" s="39">
        <v>0.54096908319817438</v>
      </c>
      <c r="J11" s="39">
        <v>0.79515323840788854</v>
      </c>
      <c r="K11" s="39">
        <v>-0.4694063190039417</v>
      </c>
      <c r="L11" s="40">
        <v>0.43496929248522564</v>
      </c>
      <c r="M11" s="39">
        <v>0.61045059981848215</v>
      </c>
      <c r="N11" s="42">
        <v>100.61045059981848</v>
      </c>
      <c r="O11" s="111">
        <v>100.61045059981848</v>
      </c>
      <c r="P11" s="35"/>
      <c r="Q11" s="35"/>
      <c r="R11" s="35"/>
      <c r="S11" s="35"/>
      <c r="T11" s="35"/>
      <c r="U11" s="35"/>
      <c r="V11" s="35"/>
    </row>
    <row r="12" spans="1:22" x14ac:dyDescent="0.25">
      <c r="A12" s="36">
        <v>22011</v>
      </c>
      <c r="B12" s="37" t="s">
        <v>23</v>
      </c>
      <c r="C12" s="36">
        <v>6</v>
      </c>
      <c r="D12" s="37" t="s">
        <v>2352</v>
      </c>
      <c r="E12" s="36">
        <v>22</v>
      </c>
      <c r="F12" s="38">
        <v>120</v>
      </c>
      <c r="G12" s="39">
        <v>0.59955362290618519</v>
      </c>
      <c r="H12" s="39">
        <v>-0.10604479411222766</v>
      </c>
      <c r="I12" s="39">
        <v>0.62711229201844298</v>
      </c>
      <c r="J12" s="39">
        <v>0.76911451320390156</v>
      </c>
      <c r="K12" s="39">
        <v>-0.42269253263733503</v>
      </c>
      <c r="L12" s="40">
        <v>0.43285294118843715</v>
      </c>
      <c r="M12" s="39">
        <v>0.60748044091101161</v>
      </c>
      <c r="N12" s="42">
        <v>100.60748044091102</v>
      </c>
      <c r="O12" s="111">
        <v>100.60748044091102</v>
      </c>
      <c r="P12" s="35"/>
      <c r="Q12" s="35"/>
      <c r="R12" s="35"/>
      <c r="S12" s="35"/>
      <c r="T12" s="35"/>
      <c r="U12" s="35"/>
      <c r="V12" s="35"/>
    </row>
    <row r="13" spans="1:22" x14ac:dyDescent="0.25">
      <c r="A13" s="36">
        <v>22012</v>
      </c>
      <c r="B13" s="37" t="s">
        <v>24</v>
      </c>
      <c r="C13" s="36">
        <v>10</v>
      </c>
      <c r="D13" s="37" t="s">
        <v>2355</v>
      </c>
      <c r="E13" s="36">
        <v>22</v>
      </c>
      <c r="F13" s="38">
        <v>132</v>
      </c>
      <c r="G13" s="39">
        <v>0.39753109720119584</v>
      </c>
      <c r="H13" s="39">
        <v>0.59295153224075325</v>
      </c>
      <c r="I13" s="39">
        <v>0.54312500224670068</v>
      </c>
      <c r="J13" s="39">
        <v>0.8543005798005181</v>
      </c>
      <c r="K13" s="39">
        <v>-0.40298480790550223</v>
      </c>
      <c r="L13" s="40">
        <v>0.47248501035401008</v>
      </c>
      <c r="M13" s="39">
        <v>0.66310142568430641</v>
      </c>
      <c r="N13" s="42">
        <v>100.6631014256843</v>
      </c>
      <c r="O13" s="111">
        <v>100.6631014256843</v>
      </c>
      <c r="P13" s="35"/>
      <c r="Q13" s="35"/>
      <c r="R13" s="35"/>
      <c r="S13" s="35"/>
      <c r="T13" s="35"/>
      <c r="U13" s="35"/>
      <c r="V13" s="35"/>
    </row>
    <row r="14" spans="1:22" x14ac:dyDescent="0.25">
      <c r="A14" s="36">
        <v>22013</v>
      </c>
      <c r="B14" s="37" t="s">
        <v>25</v>
      </c>
      <c r="C14" s="36">
        <v>10</v>
      </c>
      <c r="D14" s="37" t="s">
        <v>2355</v>
      </c>
      <c r="E14" s="36">
        <v>22</v>
      </c>
      <c r="F14" s="38">
        <v>290</v>
      </c>
      <c r="G14" s="39">
        <v>0.46225752804810255</v>
      </c>
      <c r="H14" s="39">
        <v>0.55815019887877371</v>
      </c>
      <c r="I14" s="39">
        <v>-0.5852450078723278</v>
      </c>
      <c r="J14" s="39">
        <v>-0.36374148836433062</v>
      </c>
      <c r="K14" s="39">
        <v>-0.46762973178208761</v>
      </c>
      <c r="L14" s="40">
        <v>-0.11036718366005321</v>
      </c>
      <c r="M14" s="39">
        <v>-0.15489303412802291</v>
      </c>
      <c r="N14" s="42">
        <v>99.845106965871977</v>
      </c>
      <c r="O14" s="111">
        <v>99.845106965871977</v>
      </c>
      <c r="P14" s="35"/>
      <c r="Q14" s="35"/>
      <c r="R14" s="35"/>
      <c r="S14" s="35"/>
      <c r="T14" s="35"/>
      <c r="U14" s="35"/>
      <c r="V14" s="35"/>
    </row>
    <row r="15" spans="1:22" x14ac:dyDescent="0.25">
      <c r="A15" s="36">
        <v>22014</v>
      </c>
      <c r="B15" s="37" t="s">
        <v>27</v>
      </c>
      <c r="C15" s="36">
        <v>6</v>
      </c>
      <c r="D15" s="37" t="s">
        <v>2352</v>
      </c>
      <c r="E15" s="36">
        <v>22</v>
      </c>
      <c r="F15" s="38">
        <v>239</v>
      </c>
      <c r="G15" s="39">
        <v>-0.19590294676546455</v>
      </c>
      <c r="H15" s="39">
        <v>0.46517023433990812</v>
      </c>
      <c r="I15" s="39">
        <v>4.3570433983968843E-2</v>
      </c>
      <c r="J15" s="39">
        <v>-0.2512418659109259</v>
      </c>
      <c r="K15" s="39">
        <v>-0.33304032232681829</v>
      </c>
      <c r="L15" s="40">
        <v>-8.4377355671469173E-2</v>
      </c>
      <c r="M15" s="39">
        <v>-0.11841803150390275</v>
      </c>
      <c r="N15" s="42">
        <v>99.881581968496093</v>
      </c>
      <c r="O15" s="111">
        <v>99.881581968496093</v>
      </c>
      <c r="P15" s="35"/>
      <c r="Q15" s="35"/>
      <c r="R15" s="35"/>
      <c r="S15" s="35"/>
      <c r="T15" s="35"/>
      <c r="U15" s="35"/>
      <c r="V15" s="35"/>
    </row>
    <row r="16" spans="1:22" x14ac:dyDescent="0.25">
      <c r="A16" s="36">
        <v>22015</v>
      </c>
      <c r="B16" s="37" t="s">
        <v>29</v>
      </c>
      <c r="C16" s="36">
        <v>6</v>
      </c>
      <c r="D16" s="37" t="s">
        <v>2352</v>
      </c>
      <c r="E16" s="36">
        <v>22</v>
      </c>
      <c r="F16" s="38">
        <v>298</v>
      </c>
      <c r="G16" s="39">
        <v>-0.34783392466389773</v>
      </c>
      <c r="H16" s="39">
        <v>0.46482032051008748</v>
      </c>
      <c r="I16" s="39">
        <v>-9.4408407265580502E-2</v>
      </c>
      <c r="J16" s="39">
        <v>1.1836354846919523</v>
      </c>
      <c r="K16" s="39">
        <v>-0.59057012434853251</v>
      </c>
      <c r="L16" s="40">
        <v>0.16962956271081292</v>
      </c>
      <c r="M16" s="39">
        <v>0.23806385897294077</v>
      </c>
      <c r="N16" s="42">
        <v>100.23806385897294</v>
      </c>
      <c r="O16" s="111">
        <v>100.23806385897294</v>
      </c>
      <c r="P16" s="35"/>
      <c r="Q16" s="35"/>
      <c r="R16" s="35"/>
      <c r="S16" s="35"/>
      <c r="T16" s="35"/>
      <c r="U16" s="35"/>
      <c r="V16" s="35"/>
    </row>
    <row r="17" spans="1:22" x14ac:dyDescent="0.25">
      <c r="A17" s="36">
        <v>22016</v>
      </c>
      <c r="B17" s="37" t="s">
        <v>33</v>
      </c>
      <c r="C17" s="36">
        <v>9</v>
      </c>
      <c r="D17" s="37" t="s">
        <v>2356</v>
      </c>
      <c r="E17" s="36">
        <v>22</v>
      </c>
      <c r="F17" s="38">
        <v>623</v>
      </c>
      <c r="G17" s="39">
        <v>-0.27029908864775637</v>
      </c>
      <c r="H17" s="39">
        <v>-0.34361115504269246</v>
      </c>
      <c r="I17" s="39">
        <v>0.15739126135709372</v>
      </c>
      <c r="J17" s="39">
        <v>1.0573230574728898</v>
      </c>
      <c r="K17" s="39">
        <v>-0.51991718844422219</v>
      </c>
      <c r="L17" s="40">
        <v>0.12816276460969245</v>
      </c>
      <c r="M17" s="39">
        <v>0.17986795362810382</v>
      </c>
      <c r="N17" s="42">
        <v>100.1798679536281</v>
      </c>
      <c r="O17" s="111">
        <v>100.1798679536281</v>
      </c>
      <c r="P17" s="35"/>
      <c r="Q17" s="35"/>
      <c r="R17" s="35"/>
      <c r="S17" s="35"/>
      <c r="T17" s="35"/>
      <c r="U17" s="35"/>
      <c r="V17" s="35"/>
    </row>
    <row r="18" spans="1:22" x14ac:dyDescent="0.25">
      <c r="A18" s="36">
        <v>22017</v>
      </c>
      <c r="B18" s="37" t="s">
        <v>34</v>
      </c>
      <c r="C18" s="36">
        <v>8</v>
      </c>
      <c r="D18" s="37" t="s">
        <v>2354</v>
      </c>
      <c r="E18" s="36">
        <v>22</v>
      </c>
      <c r="F18" s="38">
        <v>1177</v>
      </c>
      <c r="G18" s="39">
        <v>0.94894842351609199</v>
      </c>
      <c r="H18" s="39">
        <v>6.0137996285488257E-2</v>
      </c>
      <c r="I18" s="39">
        <v>0.86273100224420152</v>
      </c>
      <c r="J18" s="39">
        <v>0.63644459131415654</v>
      </c>
      <c r="K18" s="39">
        <v>-0.61548192132007662</v>
      </c>
      <c r="L18" s="40">
        <v>0.54261301363928882</v>
      </c>
      <c r="M18" s="39">
        <v>0.76152143465775579</v>
      </c>
      <c r="N18" s="42">
        <v>100.76152143465775</v>
      </c>
      <c r="O18" s="111">
        <v>100.76152143465775</v>
      </c>
      <c r="P18" s="35"/>
      <c r="Q18" s="35"/>
      <c r="R18" s="35"/>
      <c r="S18" s="35"/>
      <c r="T18" s="35"/>
      <c r="U18" s="35"/>
      <c r="V18" s="35"/>
    </row>
    <row r="19" spans="1:22" x14ac:dyDescent="0.25">
      <c r="A19" s="36">
        <v>22018</v>
      </c>
      <c r="B19" s="37" t="s">
        <v>35</v>
      </c>
      <c r="C19" s="36">
        <v>10</v>
      </c>
      <c r="D19" s="37" t="s">
        <v>2355</v>
      </c>
      <c r="E19" s="36">
        <v>22</v>
      </c>
      <c r="F19" s="38">
        <v>362</v>
      </c>
      <c r="G19" s="39">
        <v>0.13710206175433468</v>
      </c>
      <c r="H19" s="39">
        <v>2.5116101013973857E-4</v>
      </c>
      <c r="I19" s="39">
        <v>2.911438864851643E-2</v>
      </c>
      <c r="J19" s="39">
        <v>-0.28377287529226397</v>
      </c>
      <c r="K19" s="39">
        <v>-0.33161448807984573</v>
      </c>
      <c r="L19" s="40">
        <v>-7.0809522106066475E-2</v>
      </c>
      <c r="M19" s="39">
        <v>-9.9376475510570786E-2</v>
      </c>
      <c r="N19" s="42">
        <v>99.900623524489433</v>
      </c>
      <c r="O19" s="111">
        <v>99.900623524489433</v>
      </c>
      <c r="P19" s="35"/>
      <c r="Q19" s="35"/>
      <c r="R19" s="35"/>
      <c r="S19" s="35"/>
      <c r="T19" s="35"/>
      <c r="U19" s="35"/>
      <c r="V19" s="35"/>
    </row>
    <row r="20" spans="1:22" x14ac:dyDescent="0.25">
      <c r="A20" s="36">
        <v>22019</v>
      </c>
      <c r="B20" s="37" t="s">
        <v>36</v>
      </c>
      <c r="C20" s="36">
        <v>6</v>
      </c>
      <c r="D20" s="37" t="s">
        <v>2352</v>
      </c>
      <c r="E20" s="36">
        <v>22</v>
      </c>
      <c r="F20" s="38">
        <v>200</v>
      </c>
      <c r="G20" s="39">
        <v>0.43618581026052178</v>
      </c>
      <c r="H20" s="39">
        <v>1.3263832706765499</v>
      </c>
      <c r="I20" s="39">
        <v>1.3747917216966936</v>
      </c>
      <c r="J20" s="39">
        <v>1.1252445709485759</v>
      </c>
      <c r="K20" s="39">
        <v>-0.64372650539970488</v>
      </c>
      <c r="L20" s="40">
        <v>0.81938762138605337</v>
      </c>
      <c r="M20" s="39">
        <v>1.1499562695588343</v>
      </c>
      <c r="N20" s="42">
        <v>101.14995626955883</v>
      </c>
      <c r="O20" s="111">
        <v>101.14995626955883</v>
      </c>
      <c r="P20" s="35"/>
      <c r="Q20" s="35"/>
      <c r="R20" s="35"/>
      <c r="S20" s="35"/>
      <c r="T20" s="35"/>
      <c r="U20" s="35"/>
      <c r="V20" s="35"/>
    </row>
    <row r="21" spans="1:22" x14ac:dyDescent="0.25">
      <c r="A21" s="36">
        <v>22020</v>
      </c>
      <c r="B21" s="37" t="s">
        <v>37</v>
      </c>
      <c r="C21" s="36">
        <v>8</v>
      </c>
      <c r="D21" s="37" t="s">
        <v>2354</v>
      </c>
      <c r="E21" s="36">
        <v>22</v>
      </c>
      <c r="F21" s="38">
        <v>130</v>
      </c>
      <c r="G21" s="39">
        <v>5.6144915016471529E-2</v>
      </c>
      <c r="H21" s="39">
        <v>-0.42612798771035876</v>
      </c>
      <c r="I21" s="39">
        <v>-7.5933670879273552E-2</v>
      </c>
      <c r="J21" s="39">
        <v>-2.8716960475553131E-2</v>
      </c>
      <c r="K21" s="39">
        <v>-0.4791237276065835</v>
      </c>
      <c r="L21" s="40">
        <v>-0.12528289349920657</v>
      </c>
      <c r="M21" s="39">
        <v>-0.17582624521978954</v>
      </c>
      <c r="N21" s="42">
        <v>99.824173754780205</v>
      </c>
      <c r="O21" s="111">
        <v>99.824173754780205</v>
      </c>
      <c r="P21" s="35"/>
      <c r="Q21" s="35"/>
      <c r="R21" s="35"/>
      <c r="S21" s="35"/>
      <c r="T21" s="35"/>
      <c r="U21" s="35"/>
      <c r="V21" s="35"/>
    </row>
    <row r="22" spans="1:22" x14ac:dyDescent="0.25">
      <c r="A22" s="36">
        <v>22021</v>
      </c>
      <c r="B22" s="37" t="s">
        <v>38</v>
      </c>
      <c r="C22" s="36">
        <v>6</v>
      </c>
      <c r="D22" s="37" t="s">
        <v>2352</v>
      </c>
      <c r="E22" s="36">
        <v>22</v>
      </c>
      <c r="F22" s="38">
        <v>2377</v>
      </c>
      <c r="G22" s="39">
        <v>0.62383198293695286</v>
      </c>
      <c r="H22" s="39">
        <v>1.0076437276794543</v>
      </c>
      <c r="I22" s="39">
        <v>1.8437687171433024</v>
      </c>
      <c r="J22" s="39">
        <v>1.8115891324071813</v>
      </c>
      <c r="K22" s="39">
        <v>-0.27774162615841069</v>
      </c>
      <c r="L22" s="40">
        <v>1.1610352208119894</v>
      </c>
      <c r="M22" s="39">
        <v>1.6294360526131544</v>
      </c>
      <c r="N22" s="42">
        <v>101.62943605261316</v>
      </c>
      <c r="O22" s="111">
        <v>101.62943605261316</v>
      </c>
      <c r="P22" s="35"/>
      <c r="Q22" s="35"/>
      <c r="R22" s="35"/>
      <c r="S22" s="35"/>
      <c r="T22" s="35"/>
      <c r="U22" s="35"/>
      <c r="V22" s="35"/>
    </row>
    <row r="23" spans="1:22" x14ac:dyDescent="0.25">
      <c r="A23" s="36">
        <v>22022</v>
      </c>
      <c r="B23" s="37" t="s">
        <v>42</v>
      </c>
      <c r="C23" s="36">
        <v>8</v>
      </c>
      <c r="D23" s="37" t="s">
        <v>2354</v>
      </c>
      <c r="E23" s="36">
        <v>22</v>
      </c>
      <c r="F23" s="38">
        <v>666</v>
      </c>
      <c r="G23" s="39">
        <v>0.25176919173685203</v>
      </c>
      <c r="H23" s="39">
        <v>-0.39412972642714633</v>
      </c>
      <c r="I23" s="39">
        <v>0.56716584957563176</v>
      </c>
      <c r="J23" s="39">
        <v>1.7337021328140829</v>
      </c>
      <c r="K23" s="39">
        <v>-0.54316021021034466</v>
      </c>
      <c r="L23" s="40">
        <v>0.52099805145195532</v>
      </c>
      <c r="M23" s="39">
        <v>0.73118626649698337</v>
      </c>
      <c r="N23" s="42">
        <v>100.73118626649698</v>
      </c>
      <c r="O23" s="111">
        <v>100.73118626649698</v>
      </c>
      <c r="P23" s="35"/>
      <c r="Q23" s="35"/>
      <c r="R23" s="35"/>
      <c r="S23" s="35"/>
      <c r="T23" s="35"/>
      <c r="U23" s="35"/>
      <c r="V23" s="35"/>
    </row>
    <row r="24" spans="1:22" x14ac:dyDescent="0.25">
      <c r="A24" s="36">
        <v>22023</v>
      </c>
      <c r="B24" s="37" t="s">
        <v>44</v>
      </c>
      <c r="C24" s="36">
        <v>10</v>
      </c>
      <c r="D24" s="37" t="s">
        <v>2355</v>
      </c>
      <c r="E24" s="36">
        <v>22</v>
      </c>
      <c r="F24" s="38">
        <v>457</v>
      </c>
      <c r="G24" s="39">
        <v>0.42884389930249089</v>
      </c>
      <c r="H24" s="39">
        <v>0.55060089320064931</v>
      </c>
      <c r="I24" s="39">
        <v>-0.14782067568790316</v>
      </c>
      <c r="J24" s="39">
        <v>-0.20039908253719613</v>
      </c>
      <c r="K24" s="39">
        <v>-0.53744155277337657</v>
      </c>
      <c r="L24" s="40">
        <v>2.1800952822757014E-2</v>
      </c>
      <c r="M24" s="39">
        <v>3.0596193701923239E-2</v>
      </c>
      <c r="N24" s="42">
        <v>100.03059619370192</v>
      </c>
      <c r="O24" s="111">
        <v>100.03059619370192</v>
      </c>
      <c r="P24" s="35"/>
      <c r="Q24" s="35"/>
      <c r="R24" s="35"/>
      <c r="S24" s="35"/>
      <c r="T24" s="35"/>
      <c r="U24" s="35"/>
      <c r="V24" s="35"/>
    </row>
    <row r="25" spans="1:22" x14ac:dyDescent="0.25">
      <c r="A25" s="36">
        <v>22024</v>
      </c>
      <c r="B25" s="37" t="s">
        <v>46</v>
      </c>
      <c r="C25" s="36">
        <v>7</v>
      </c>
      <c r="D25" s="37" t="s">
        <v>2350</v>
      </c>
      <c r="E25" s="36">
        <v>22</v>
      </c>
      <c r="F25" s="38">
        <v>312</v>
      </c>
      <c r="G25" s="39">
        <v>1.3078543909300786</v>
      </c>
      <c r="H25" s="39">
        <v>0.47453033222015634</v>
      </c>
      <c r="I25" s="39">
        <v>-0.48446088089751321</v>
      </c>
      <c r="J25" s="39">
        <v>0.81033486325907023</v>
      </c>
      <c r="K25" s="39">
        <v>2.775793317635852</v>
      </c>
      <c r="L25" s="40">
        <v>0.81472254955490997</v>
      </c>
      <c r="M25" s="39">
        <v>1.1434091501489865</v>
      </c>
      <c r="N25" s="42">
        <v>101.14340915014898</v>
      </c>
      <c r="O25" s="111">
        <v>101.14340915014898</v>
      </c>
      <c r="P25" s="35"/>
      <c r="Q25" s="35"/>
      <c r="R25" s="35"/>
      <c r="S25" s="35"/>
      <c r="T25" s="35"/>
      <c r="U25" s="35"/>
      <c r="V25" s="35"/>
    </row>
    <row r="26" spans="1:22" x14ac:dyDescent="0.25">
      <c r="A26" s="36">
        <v>22025</v>
      </c>
      <c r="B26" s="37" t="s">
        <v>49</v>
      </c>
      <c r="C26" s="36">
        <v>9</v>
      </c>
      <c r="D26" s="37" t="s">
        <v>2356</v>
      </c>
      <c r="E26" s="36">
        <v>22</v>
      </c>
      <c r="F26" s="38">
        <v>1420</v>
      </c>
      <c r="G26" s="39">
        <v>1.1818574130091377</v>
      </c>
      <c r="H26" s="39">
        <v>0.80039999794515915</v>
      </c>
      <c r="I26" s="39">
        <v>0.38101868342786732</v>
      </c>
      <c r="J26" s="39">
        <v>0.44086716930601411</v>
      </c>
      <c r="K26" s="39">
        <v>-0.57482799219015679</v>
      </c>
      <c r="L26" s="40">
        <v>0.52913231715513009</v>
      </c>
      <c r="M26" s="39">
        <v>0.74260216978802918</v>
      </c>
      <c r="N26" s="42">
        <v>100.74260216978803</v>
      </c>
      <c r="O26" s="111">
        <v>100.74260216978803</v>
      </c>
      <c r="P26" s="35"/>
      <c r="Q26" s="35"/>
      <c r="R26" s="35"/>
      <c r="S26" s="35"/>
      <c r="T26" s="35"/>
      <c r="U26" s="35"/>
      <c r="V26" s="35"/>
    </row>
    <row r="27" spans="1:22" x14ac:dyDescent="0.25">
      <c r="A27" s="36">
        <v>22027</v>
      </c>
      <c r="B27" s="37" t="s">
        <v>50</v>
      </c>
      <c r="C27" s="36">
        <v>6</v>
      </c>
      <c r="D27" s="37" t="s">
        <v>2352</v>
      </c>
      <c r="E27" s="36">
        <v>22</v>
      </c>
      <c r="F27" s="38">
        <v>353</v>
      </c>
      <c r="G27" s="39">
        <v>-4.8627354937324743E-2</v>
      </c>
      <c r="H27" s="39">
        <v>0.10593524472209305</v>
      </c>
      <c r="I27" s="39">
        <v>5.2477099010026361E-2</v>
      </c>
      <c r="J27" s="39">
        <v>1.5663938054464699</v>
      </c>
      <c r="K27" s="39">
        <v>-0.63525006032645615</v>
      </c>
      <c r="L27" s="40">
        <v>0.32639653542924751</v>
      </c>
      <c r="M27" s="39">
        <v>0.45807592460846275</v>
      </c>
      <c r="N27" s="42">
        <v>100.45807592460847</v>
      </c>
      <c r="O27" s="111">
        <v>100.45807592460847</v>
      </c>
      <c r="P27" s="35"/>
      <c r="Q27" s="35"/>
      <c r="R27" s="35"/>
      <c r="S27" s="35"/>
      <c r="T27" s="35"/>
      <c r="U27" s="35"/>
      <c r="V27" s="35"/>
    </row>
    <row r="28" spans="1:22" x14ac:dyDescent="0.25">
      <c r="A28" s="36">
        <v>22028</v>
      </c>
      <c r="B28" s="37" t="s">
        <v>53</v>
      </c>
      <c r="C28" s="36">
        <v>1</v>
      </c>
      <c r="D28" s="37" t="s">
        <v>2353</v>
      </c>
      <c r="E28" s="36">
        <v>22</v>
      </c>
      <c r="F28" s="38">
        <v>386</v>
      </c>
      <c r="G28" s="39">
        <v>0.78968025109411488</v>
      </c>
      <c r="H28" s="39">
        <v>-5.6226693103114969E-2</v>
      </c>
      <c r="I28" s="39">
        <v>-0.43087835109430467</v>
      </c>
      <c r="J28" s="39">
        <v>0.48628237197019047</v>
      </c>
      <c r="K28" s="39">
        <v>8.1129128106406494</v>
      </c>
      <c r="L28" s="40">
        <v>1.2183568326846919</v>
      </c>
      <c r="M28" s="39">
        <v>1.709883139234659</v>
      </c>
      <c r="N28" s="42">
        <v>101.70988313923466</v>
      </c>
      <c r="O28" s="111">
        <v>101.70988313923466</v>
      </c>
      <c r="P28" s="35"/>
      <c r="Q28" s="35"/>
      <c r="R28" s="35"/>
      <c r="S28" s="35"/>
      <c r="T28" s="35"/>
      <c r="U28" s="35"/>
      <c r="V28" s="35"/>
    </row>
    <row r="29" spans="1:22" x14ac:dyDescent="0.25">
      <c r="A29" s="36">
        <v>22029</v>
      </c>
      <c r="B29" s="37" t="s">
        <v>54</v>
      </c>
      <c r="C29" s="36">
        <v>6</v>
      </c>
      <c r="D29" s="37" t="s">
        <v>2352</v>
      </c>
      <c r="E29" s="36">
        <v>22</v>
      </c>
      <c r="F29" s="38">
        <v>135</v>
      </c>
      <c r="G29" s="39">
        <v>-0.37080290872487071</v>
      </c>
      <c r="H29" s="39">
        <v>-0.3518736378204757</v>
      </c>
      <c r="I29" s="39">
        <v>-0.38624711392785738</v>
      </c>
      <c r="J29" s="39">
        <v>5.6281416026586373E-2</v>
      </c>
      <c r="K29" s="39">
        <v>-0.53119968441924192</v>
      </c>
      <c r="L29" s="40">
        <v>-0.2855763169365001</v>
      </c>
      <c r="M29" s="39">
        <v>-0.4007874509296786</v>
      </c>
      <c r="N29" s="42">
        <v>99.599212549070316</v>
      </c>
      <c r="O29" s="111">
        <v>99.599212549070316</v>
      </c>
      <c r="P29" s="35"/>
      <c r="Q29" s="35"/>
      <c r="R29" s="35"/>
      <c r="S29" s="35"/>
      <c r="T29" s="35"/>
      <c r="U29" s="35"/>
      <c r="V29" s="35"/>
    </row>
    <row r="30" spans="1:22" x14ac:dyDescent="0.25">
      <c r="A30" s="36">
        <v>22032</v>
      </c>
      <c r="B30" s="37" t="s">
        <v>55</v>
      </c>
      <c r="C30" s="36">
        <v>1</v>
      </c>
      <c r="D30" s="37" t="s">
        <v>2353</v>
      </c>
      <c r="E30" s="36">
        <v>22</v>
      </c>
      <c r="F30" s="38">
        <v>111</v>
      </c>
      <c r="G30" s="39">
        <v>0.23557839972821668</v>
      </c>
      <c r="H30" s="39">
        <v>0.9289935178519122</v>
      </c>
      <c r="I30" s="39">
        <v>-0.72662516082246109</v>
      </c>
      <c r="J30" s="39">
        <v>-0.33727952679049589</v>
      </c>
      <c r="K30" s="39">
        <v>2.5344838199204744</v>
      </c>
      <c r="L30" s="40">
        <v>0.22585309525036326</v>
      </c>
      <c r="M30" s="39">
        <v>0.31696986396143828</v>
      </c>
      <c r="N30" s="42">
        <v>100.31696986396143</v>
      </c>
      <c r="O30" s="111">
        <v>100.31696986396143</v>
      </c>
      <c r="P30" s="35"/>
      <c r="Q30" s="35"/>
      <c r="R30" s="35"/>
      <c r="S30" s="35"/>
      <c r="T30" s="35"/>
      <c r="U30" s="35"/>
      <c r="V30" s="35"/>
    </row>
    <row r="31" spans="1:22" x14ac:dyDescent="0.25">
      <c r="A31" s="36">
        <v>22035</v>
      </c>
      <c r="B31" s="37" t="s">
        <v>56</v>
      </c>
      <c r="C31" s="36">
        <v>4</v>
      </c>
      <c r="D31" s="37" t="s">
        <v>2357</v>
      </c>
      <c r="E31" s="36">
        <v>22</v>
      </c>
      <c r="F31" s="38">
        <v>308</v>
      </c>
      <c r="G31" s="39">
        <v>0.54567709350967197</v>
      </c>
      <c r="H31" s="39">
        <v>-0.2650149635213479</v>
      </c>
      <c r="I31" s="39">
        <v>-1.8593883110044598</v>
      </c>
      <c r="J31" s="39">
        <v>0.13596897089146651</v>
      </c>
      <c r="K31" s="39">
        <v>0.27208185768536425</v>
      </c>
      <c r="L31" s="40">
        <v>-0.29355219988032832</v>
      </c>
      <c r="M31" s="39">
        <v>-0.41198107450554816</v>
      </c>
      <c r="N31" s="42">
        <v>99.588018925494453</v>
      </c>
      <c r="O31" s="111">
        <v>99.588018925494453</v>
      </c>
      <c r="P31" s="35"/>
      <c r="Q31" s="35"/>
      <c r="R31" s="35"/>
      <c r="S31" s="35"/>
      <c r="T31" s="35"/>
      <c r="U31" s="35"/>
      <c r="V31" s="35"/>
    </row>
    <row r="32" spans="1:22" x14ac:dyDescent="0.25">
      <c r="A32" s="36">
        <v>22036</v>
      </c>
      <c r="B32" s="37" t="s">
        <v>66</v>
      </c>
      <c r="C32" s="36">
        <v>6</v>
      </c>
      <c r="D32" s="37" t="s">
        <v>2352</v>
      </c>
      <c r="E32" s="36">
        <v>22</v>
      </c>
      <c r="F32" s="38">
        <v>95</v>
      </c>
      <c r="G32" s="39">
        <v>0.37226725132148336</v>
      </c>
      <c r="H32" s="39">
        <v>0.25269405025223174</v>
      </c>
      <c r="I32" s="39">
        <v>7.7370181193149493E-2</v>
      </c>
      <c r="J32" s="39">
        <v>1.0584248106440464</v>
      </c>
      <c r="K32" s="39">
        <v>-0.57035682484011141</v>
      </c>
      <c r="L32" s="40">
        <v>0.33730771396618486</v>
      </c>
      <c r="M32" s="39">
        <v>0.47338904118398789</v>
      </c>
      <c r="N32" s="42">
        <v>100.47338904118399</v>
      </c>
      <c r="O32" s="111">
        <v>100.47338904118399</v>
      </c>
      <c r="P32" s="35"/>
      <c r="Q32" s="35"/>
      <c r="R32" s="35"/>
      <c r="S32" s="35"/>
      <c r="T32" s="35"/>
      <c r="U32" s="35"/>
      <c r="V32" s="35"/>
    </row>
    <row r="33" spans="1:22" x14ac:dyDescent="0.25">
      <c r="A33" s="36">
        <v>22037</v>
      </c>
      <c r="B33" s="37" t="s">
        <v>67</v>
      </c>
      <c r="C33" s="36">
        <v>6</v>
      </c>
      <c r="D33" s="37" t="s">
        <v>2352</v>
      </c>
      <c r="E33" s="36">
        <v>22</v>
      </c>
      <c r="F33" s="38">
        <v>125</v>
      </c>
      <c r="G33" s="39">
        <v>0.98853247026168689</v>
      </c>
      <c r="H33" s="39">
        <v>0.6966350625137171</v>
      </c>
      <c r="I33" s="39">
        <v>-9.797816534957102E-3</v>
      </c>
      <c r="J33" s="39">
        <v>0.40505215786827753</v>
      </c>
      <c r="K33" s="39">
        <v>0.11485944195323235</v>
      </c>
      <c r="L33" s="40">
        <v>0.4473835159571205</v>
      </c>
      <c r="M33" s="39">
        <v>0.62787314043370568</v>
      </c>
      <c r="N33" s="42">
        <v>100.62787314043371</v>
      </c>
      <c r="O33" s="111">
        <v>100.62787314043371</v>
      </c>
      <c r="P33" s="35"/>
      <c r="Q33" s="35"/>
      <c r="R33" s="35"/>
      <c r="S33" s="35"/>
      <c r="T33" s="35"/>
      <c r="U33" s="35"/>
      <c r="V33" s="35"/>
    </row>
    <row r="34" spans="1:22" x14ac:dyDescent="0.25">
      <c r="A34" s="36">
        <v>22039</v>
      </c>
      <c r="B34" s="37" t="s">
        <v>69</v>
      </c>
      <c r="C34" s="36">
        <v>6</v>
      </c>
      <c r="D34" s="37" t="s">
        <v>2352</v>
      </c>
      <c r="E34" s="36">
        <v>22</v>
      </c>
      <c r="F34" s="38">
        <v>1017</v>
      </c>
      <c r="G34" s="39">
        <v>0.2443460755645338</v>
      </c>
      <c r="H34" s="39">
        <v>0.41668895010779855</v>
      </c>
      <c r="I34" s="39">
        <v>1.4969934043355431</v>
      </c>
      <c r="J34" s="39">
        <v>1.0248135835237264</v>
      </c>
      <c r="K34" s="39">
        <v>-0.16125425425301393</v>
      </c>
      <c r="L34" s="40">
        <v>0.72346760283779898</v>
      </c>
      <c r="M34" s="39">
        <v>1.0153388750231713</v>
      </c>
      <c r="N34" s="42">
        <v>101.01533887502318</v>
      </c>
      <c r="O34" s="111">
        <v>101.01533887502318</v>
      </c>
      <c r="P34" s="35"/>
      <c r="Q34" s="35"/>
      <c r="R34" s="35"/>
      <c r="S34" s="35"/>
      <c r="T34" s="35"/>
      <c r="U34" s="35"/>
      <c r="V34" s="35"/>
    </row>
    <row r="35" spans="1:22" x14ac:dyDescent="0.25">
      <c r="A35" s="36">
        <v>22040</v>
      </c>
      <c r="B35" s="37" t="s">
        <v>73</v>
      </c>
      <c r="C35" s="36">
        <v>9</v>
      </c>
      <c r="D35" s="37" t="s">
        <v>2356</v>
      </c>
      <c r="E35" s="36">
        <v>22</v>
      </c>
      <c r="F35" s="38">
        <v>170</v>
      </c>
      <c r="G35" s="39">
        <v>8.1502063774890457E-2</v>
      </c>
      <c r="H35" s="39">
        <v>0.19972946236178832</v>
      </c>
      <c r="I35" s="39">
        <v>-0.13081525915641198</v>
      </c>
      <c r="J35" s="39">
        <v>1.520627604727953E-2</v>
      </c>
      <c r="K35" s="39">
        <v>-0.48517065911691926</v>
      </c>
      <c r="L35" s="40">
        <v>-4.4206879427951866E-2</v>
      </c>
      <c r="M35" s="39">
        <v>-6.2041428048195235E-2</v>
      </c>
      <c r="N35" s="42">
        <v>99.93795857195181</v>
      </c>
      <c r="O35" s="111">
        <v>99.93795857195181</v>
      </c>
      <c r="P35" s="35"/>
      <c r="Q35" s="35"/>
      <c r="R35" s="35"/>
      <c r="S35" s="35"/>
      <c r="T35" s="35"/>
      <c r="U35" s="35"/>
      <c r="V35" s="35"/>
    </row>
    <row r="36" spans="1:22" x14ac:dyDescent="0.25">
      <c r="A36" s="36">
        <v>22041</v>
      </c>
      <c r="B36" s="37" t="s">
        <v>75</v>
      </c>
      <c r="C36" s="36">
        <v>7</v>
      </c>
      <c r="D36" s="37" t="s">
        <v>2350</v>
      </c>
      <c r="E36" s="36">
        <v>22</v>
      </c>
      <c r="F36" s="38">
        <v>157</v>
      </c>
      <c r="G36" s="39">
        <v>-0.24520626487124689</v>
      </c>
      <c r="H36" s="39">
        <v>-1.3552175682157608</v>
      </c>
      <c r="I36" s="39">
        <v>0.27194569510615796</v>
      </c>
      <c r="J36" s="39">
        <v>1.6554843862116957</v>
      </c>
      <c r="K36" s="39">
        <v>-0.35749242737641723</v>
      </c>
      <c r="L36" s="40">
        <v>0.20646720466262944</v>
      </c>
      <c r="M36" s="39">
        <v>0.28976305018917747</v>
      </c>
      <c r="N36" s="42">
        <v>100.28976305018918</v>
      </c>
      <c r="O36" s="111">
        <v>100.28976305018918</v>
      </c>
      <c r="P36" s="35"/>
      <c r="Q36" s="35"/>
      <c r="R36" s="35"/>
      <c r="S36" s="35"/>
      <c r="T36" s="35"/>
      <c r="U36" s="35"/>
      <c r="V36" s="35"/>
    </row>
    <row r="37" spans="1:22" x14ac:dyDescent="0.25">
      <c r="A37" s="36">
        <v>22042</v>
      </c>
      <c r="B37" s="37" t="s">
        <v>76</v>
      </c>
      <c r="C37" s="36">
        <v>7</v>
      </c>
      <c r="D37" s="37" t="s">
        <v>2350</v>
      </c>
      <c r="E37" s="36">
        <v>22</v>
      </c>
      <c r="F37" s="38">
        <v>138</v>
      </c>
      <c r="G37" s="39">
        <v>-9.8161461212035533E-2</v>
      </c>
      <c r="H37" s="39">
        <v>-0.97807406141009479</v>
      </c>
      <c r="I37" s="39">
        <v>0.24765196033205344</v>
      </c>
      <c r="J37" s="39">
        <v>1.4667092932717285</v>
      </c>
      <c r="K37" s="39">
        <v>-0.36755212496534523</v>
      </c>
      <c r="L37" s="40">
        <v>0.2358466748010066</v>
      </c>
      <c r="M37" s="39">
        <v>0.33099519111997822</v>
      </c>
      <c r="N37" s="42">
        <v>100.33099519111998</v>
      </c>
      <c r="O37" s="111">
        <v>100.33099519111998</v>
      </c>
      <c r="P37" s="35"/>
      <c r="Q37" s="35"/>
      <c r="R37" s="35"/>
      <c r="S37" s="35"/>
      <c r="T37" s="35"/>
      <c r="U37" s="35"/>
      <c r="V37" s="35"/>
    </row>
    <row r="38" spans="1:22" x14ac:dyDescent="0.25">
      <c r="A38" s="36">
        <v>22043</v>
      </c>
      <c r="B38" s="37" t="s">
        <v>77</v>
      </c>
      <c r="C38" s="36">
        <v>9</v>
      </c>
      <c r="D38" s="37" t="s">
        <v>2356</v>
      </c>
      <c r="E38" s="36">
        <v>22</v>
      </c>
      <c r="F38" s="38">
        <v>97</v>
      </c>
      <c r="G38" s="39">
        <v>-0.4468406143916428</v>
      </c>
      <c r="H38" s="39">
        <v>-0.24447488038802631</v>
      </c>
      <c r="I38" s="39">
        <v>-0.89298875370718966</v>
      </c>
      <c r="J38" s="39">
        <v>0.88239111097916911</v>
      </c>
      <c r="K38" s="39">
        <v>-0.10565095383795661</v>
      </c>
      <c r="L38" s="40">
        <v>-0.15812529355816371</v>
      </c>
      <c r="M38" s="39">
        <v>-0.22191837899070377</v>
      </c>
      <c r="N38" s="42">
        <v>99.778081621009292</v>
      </c>
      <c r="O38" s="111">
        <v>99.778081621009292</v>
      </c>
      <c r="P38" s="35"/>
      <c r="Q38" s="35"/>
      <c r="R38" s="35"/>
      <c r="S38" s="35"/>
      <c r="T38" s="35"/>
      <c r="U38" s="35"/>
      <c r="V38" s="35"/>
    </row>
    <row r="39" spans="1:22" x14ac:dyDescent="0.25">
      <c r="A39" s="36">
        <v>22044</v>
      </c>
      <c r="B39" s="37" t="s">
        <v>81</v>
      </c>
      <c r="C39" s="36">
        <v>1</v>
      </c>
      <c r="D39" s="37" t="s">
        <v>2353</v>
      </c>
      <c r="E39" s="36">
        <v>22</v>
      </c>
      <c r="F39" s="38">
        <v>261</v>
      </c>
      <c r="G39" s="39">
        <v>0.3088190148319177</v>
      </c>
      <c r="H39" s="39">
        <v>0.43716015060297131</v>
      </c>
      <c r="I39" s="39">
        <v>-0.91371985958844171</v>
      </c>
      <c r="J39" s="39">
        <v>0.98152098261501908</v>
      </c>
      <c r="K39" s="39">
        <v>0.2798856048348039</v>
      </c>
      <c r="L39" s="40">
        <v>0.18378575389434568</v>
      </c>
      <c r="M39" s="39">
        <v>0.25793113592428141</v>
      </c>
      <c r="N39" s="42">
        <v>100.25793113592428</v>
      </c>
      <c r="O39" s="111">
        <v>100.25793113592428</v>
      </c>
      <c r="P39" s="35"/>
      <c r="Q39" s="35"/>
      <c r="R39" s="35"/>
      <c r="S39" s="35"/>
      <c r="T39" s="35"/>
      <c r="U39" s="35"/>
      <c r="V39" s="35"/>
    </row>
    <row r="40" spans="1:22" x14ac:dyDescent="0.25">
      <c r="A40" s="36">
        <v>22045</v>
      </c>
      <c r="B40" s="37" t="s">
        <v>85</v>
      </c>
      <c r="C40" s="36">
        <v>9</v>
      </c>
      <c r="D40" s="37" t="s">
        <v>2356</v>
      </c>
      <c r="E40" s="36">
        <v>22</v>
      </c>
      <c r="F40" s="38">
        <v>64</v>
      </c>
      <c r="G40" s="39">
        <v>-0.72704394217929103</v>
      </c>
      <c r="H40" s="39">
        <v>0.20919906991025095</v>
      </c>
      <c r="I40" s="39">
        <v>-0.97856730021729899</v>
      </c>
      <c r="J40" s="39">
        <v>0.85233177433424911</v>
      </c>
      <c r="K40" s="39">
        <v>0.15229410584075886</v>
      </c>
      <c r="L40" s="40">
        <v>-0.168133220046709</v>
      </c>
      <c r="M40" s="39">
        <v>-0.23596384112658375</v>
      </c>
      <c r="N40" s="42">
        <v>99.764036158873409</v>
      </c>
      <c r="O40" s="111">
        <v>99.764036158873409</v>
      </c>
      <c r="P40" s="35"/>
      <c r="Q40" s="35"/>
      <c r="R40" s="35"/>
      <c r="S40" s="35"/>
      <c r="T40" s="35"/>
      <c r="U40" s="35"/>
      <c r="V40" s="35"/>
    </row>
    <row r="41" spans="1:22" x14ac:dyDescent="0.25">
      <c r="A41" s="36">
        <v>22046</v>
      </c>
      <c r="B41" s="37" t="s">
        <v>86</v>
      </c>
      <c r="C41" s="36">
        <v>11</v>
      </c>
      <c r="D41" s="37" t="s">
        <v>2358</v>
      </c>
      <c r="E41" s="36">
        <v>22</v>
      </c>
      <c r="F41" s="38">
        <v>833</v>
      </c>
      <c r="G41" s="39">
        <v>0.57762240080100891</v>
      </c>
      <c r="H41" s="39">
        <v>0.13835379397992045</v>
      </c>
      <c r="I41" s="39">
        <v>0.44964157547918038</v>
      </c>
      <c r="J41" s="39">
        <v>1.0562290190126422</v>
      </c>
      <c r="K41" s="39">
        <v>-0.46299909067588985</v>
      </c>
      <c r="L41" s="40">
        <v>0.48029258673621167</v>
      </c>
      <c r="M41" s="39">
        <v>0.67405884214562006</v>
      </c>
      <c r="N41" s="42">
        <v>100.67405884214563</v>
      </c>
      <c r="O41" s="111">
        <v>100.67405884214563</v>
      </c>
      <c r="P41" s="35"/>
      <c r="Q41" s="35"/>
      <c r="R41" s="35"/>
      <c r="S41" s="35"/>
      <c r="T41" s="35"/>
      <c r="U41" s="35"/>
      <c r="V41" s="35"/>
    </row>
    <row r="42" spans="1:22" x14ac:dyDescent="0.25">
      <c r="A42" s="36">
        <v>22047</v>
      </c>
      <c r="B42" s="37" t="s">
        <v>87</v>
      </c>
      <c r="C42" s="36">
        <v>6</v>
      </c>
      <c r="D42" s="37" t="s">
        <v>2352</v>
      </c>
      <c r="E42" s="36">
        <v>22</v>
      </c>
      <c r="F42" s="38">
        <v>310</v>
      </c>
      <c r="G42" s="39">
        <v>1.1171270205675417</v>
      </c>
      <c r="H42" s="39">
        <v>1.8603358634756164</v>
      </c>
      <c r="I42" s="39">
        <v>1.0825839964996375</v>
      </c>
      <c r="J42" s="39">
        <v>0.5232252922242685</v>
      </c>
      <c r="K42" s="39">
        <v>-0.65364191010615691</v>
      </c>
      <c r="L42" s="40">
        <v>0.83157082149404438</v>
      </c>
      <c r="M42" s="39">
        <v>1.1670545841803988</v>
      </c>
      <c r="N42" s="42">
        <v>101.16705458418041</v>
      </c>
      <c r="O42" s="111">
        <v>101.16705458418041</v>
      </c>
      <c r="P42" s="35"/>
      <c r="Q42" s="35"/>
      <c r="R42" s="35"/>
      <c r="S42" s="35"/>
      <c r="T42" s="35"/>
      <c r="U42" s="35"/>
      <c r="V42" s="35"/>
    </row>
    <row r="43" spans="1:22" x14ac:dyDescent="0.25">
      <c r="A43" s="36">
        <v>22048</v>
      </c>
      <c r="B43" s="37" t="s">
        <v>88</v>
      </c>
      <c r="C43" s="36">
        <v>7</v>
      </c>
      <c r="D43" s="37" t="s">
        <v>2350</v>
      </c>
      <c r="E43" s="36">
        <v>22</v>
      </c>
      <c r="F43" s="38">
        <v>17174</v>
      </c>
      <c r="G43" s="39">
        <v>1.2593837942246751</v>
      </c>
      <c r="H43" s="39">
        <v>1.1200782296163341</v>
      </c>
      <c r="I43" s="39">
        <v>4.2243372981916227</v>
      </c>
      <c r="J43" s="39">
        <v>1.3745979072088199</v>
      </c>
      <c r="K43" s="39">
        <v>-0.35627675398521769</v>
      </c>
      <c r="L43" s="40">
        <v>1.8100549343601688</v>
      </c>
      <c r="M43" s="39">
        <v>2.5402922447039167</v>
      </c>
      <c r="N43" s="42">
        <v>102.54029224470392</v>
      </c>
      <c r="O43" s="111">
        <v>102.54029224470392</v>
      </c>
      <c r="P43" s="35"/>
      <c r="Q43" s="35"/>
      <c r="R43" s="35"/>
      <c r="S43" s="35"/>
      <c r="T43" s="35"/>
      <c r="U43" s="35"/>
      <c r="V43" s="35"/>
    </row>
    <row r="44" spans="1:22" x14ac:dyDescent="0.25">
      <c r="A44" s="36">
        <v>22049</v>
      </c>
      <c r="B44" s="37" t="s">
        <v>91</v>
      </c>
      <c r="C44" s="36">
        <v>10</v>
      </c>
      <c r="D44" s="37" t="s">
        <v>2355</v>
      </c>
      <c r="E44" s="36">
        <v>22</v>
      </c>
      <c r="F44" s="38">
        <v>86</v>
      </c>
      <c r="G44" s="39">
        <v>0.2664951737350289</v>
      </c>
      <c r="H44" s="39">
        <v>-0.19135567349798058</v>
      </c>
      <c r="I44" s="39">
        <v>0.18040653523895978</v>
      </c>
      <c r="J44" s="39">
        <v>1.0607036731001354</v>
      </c>
      <c r="K44" s="39">
        <v>-0.49311389321329591</v>
      </c>
      <c r="L44" s="40">
        <v>0.29134264967962148</v>
      </c>
      <c r="M44" s="39">
        <v>0.40888011710774225</v>
      </c>
      <c r="N44" s="42">
        <v>100.40888011710774</v>
      </c>
      <c r="O44" s="111">
        <v>100.40888011710774</v>
      </c>
      <c r="P44" s="35"/>
      <c r="Q44" s="35"/>
      <c r="R44" s="35"/>
      <c r="S44" s="35"/>
      <c r="T44" s="35"/>
      <c r="U44" s="35"/>
      <c r="V44" s="35"/>
    </row>
    <row r="45" spans="1:22" x14ac:dyDescent="0.25">
      <c r="A45" s="36">
        <v>22050</v>
      </c>
      <c r="B45" s="37" t="s">
        <v>92</v>
      </c>
      <c r="C45" s="36">
        <v>7</v>
      </c>
      <c r="D45" s="37" t="s">
        <v>2350</v>
      </c>
      <c r="E45" s="36">
        <v>22</v>
      </c>
      <c r="F45" s="38">
        <v>96</v>
      </c>
      <c r="G45" s="39">
        <v>-0.25150377490523579</v>
      </c>
      <c r="H45" s="39">
        <v>-0.1313640341069307</v>
      </c>
      <c r="I45" s="39">
        <v>-7.7623201690737609E-2</v>
      </c>
      <c r="J45" s="39">
        <v>1.5411275734280843</v>
      </c>
      <c r="K45" s="39">
        <v>-0.59662353910156973</v>
      </c>
      <c r="L45" s="40">
        <v>0.21200170255696515</v>
      </c>
      <c r="M45" s="39">
        <v>0.29753035150828411</v>
      </c>
      <c r="N45" s="42">
        <v>100.29753035150829</v>
      </c>
      <c r="O45" s="111">
        <v>100.29753035150829</v>
      </c>
      <c r="P45" s="35"/>
      <c r="Q45" s="35"/>
      <c r="R45" s="35"/>
      <c r="S45" s="35"/>
      <c r="T45" s="35"/>
      <c r="U45" s="35"/>
      <c r="V45" s="35"/>
    </row>
    <row r="46" spans="1:22" x14ac:dyDescent="0.25">
      <c r="A46" s="36">
        <v>22051</v>
      </c>
      <c r="B46" s="37" t="s">
        <v>94</v>
      </c>
      <c r="C46" s="36">
        <v>3</v>
      </c>
      <c r="D46" s="37" t="s">
        <v>2351</v>
      </c>
      <c r="E46" s="36">
        <v>22</v>
      </c>
      <c r="F46" s="38">
        <v>102</v>
      </c>
      <c r="G46" s="39">
        <v>-0.18773595663924297</v>
      </c>
      <c r="H46" s="39">
        <v>-2.0682391027648479</v>
      </c>
      <c r="I46" s="39">
        <v>-1.8408344550180691</v>
      </c>
      <c r="J46" s="39">
        <v>-0.46301896581033247</v>
      </c>
      <c r="K46" s="39">
        <v>5.2067407383379765</v>
      </c>
      <c r="L46" s="40">
        <v>-0.23058463992027001</v>
      </c>
      <c r="M46" s="39">
        <v>-0.3236102735988855</v>
      </c>
      <c r="N46" s="42">
        <v>99.676389726401112</v>
      </c>
      <c r="O46" s="111">
        <v>99.676389726401112</v>
      </c>
      <c r="P46" s="35"/>
      <c r="Q46" s="35"/>
      <c r="R46" s="35"/>
      <c r="S46" s="35"/>
      <c r="T46" s="35"/>
      <c r="U46" s="35"/>
      <c r="V46" s="35"/>
    </row>
    <row r="47" spans="1:22" x14ac:dyDescent="0.25">
      <c r="A47" s="36">
        <v>22052</v>
      </c>
      <c r="B47" s="37" t="s">
        <v>101</v>
      </c>
      <c r="C47" s="36">
        <v>11</v>
      </c>
      <c r="D47" s="37" t="s">
        <v>2358</v>
      </c>
      <c r="E47" s="36">
        <v>22</v>
      </c>
      <c r="F47" s="38">
        <v>1301</v>
      </c>
      <c r="G47" s="39">
        <v>0.9684179775295354</v>
      </c>
      <c r="H47" s="39">
        <v>0.38660436458781727</v>
      </c>
      <c r="I47" s="39">
        <v>0.10028373359073087</v>
      </c>
      <c r="J47" s="39">
        <v>0.92086768977177069</v>
      </c>
      <c r="K47" s="39">
        <v>-0.58785355563321262</v>
      </c>
      <c r="L47" s="40">
        <v>0.47223620134233485</v>
      </c>
      <c r="M47" s="39">
        <v>0.66275223871170519</v>
      </c>
      <c r="N47" s="42">
        <v>100.6627522387117</v>
      </c>
      <c r="O47" s="111">
        <v>100.6627522387117</v>
      </c>
      <c r="P47" s="35"/>
      <c r="Q47" s="35"/>
      <c r="R47" s="35"/>
      <c r="S47" s="35"/>
      <c r="T47" s="35"/>
      <c r="U47" s="35"/>
      <c r="V47" s="35"/>
    </row>
    <row r="48" spans="1:22" x14ac:dyDescent="0.25">
      <c r="A48" s="36">
        <v>22053</v>
      </c>
      <c r="B48" s="37" t="s">
        <v>106</v>
      </c>
      <c r="C48" s="36">
        <v>4</v>
      </c>
      <c r="D48" s="37" t="s">
        <v>2357</v>
      </c>
      <c r="E48" s="36">
        <v>22</v>
      </c>
      <c r="F48" s="38">
        <v>1142</v>
      </c>
      <c r="G48" s="39">
        <v>0.477008040090246</v>
      </c>
      <c r="H48" s="39">
        <v>0.3767053709711326</v>
      </c>
      <c r="I48" s="39">
        <v>0.16728582046164719</v>
      </c>
      <c r="J48" s="39">
        <v>-0.18837817355944741</v>
      </c>
      <c r="K48" s="39">
        <v>-2.0888717774437574E-2</v>
      </c>
      <c r="L48" s="40">
        <v>0.1584560033976983</v>
      </c>
      <c r="M48" s="39">
        <v>0.22238250835201184</v>
      </c>
      <c r="N48" s="42">
        <v>100.22238250835201</v>
      </c>
      <c r="O48" s="111">
        <v>100.22238250835201</v>
      </c>
      <c r="P48" s="35"/>
      <c r="Q48" s="35"/>
      <c r="R48" s="35"/>
      <c r="S48" s="35"/>
      <c r="T48" s="35"/>
      <c r="U48" s="35"/>
      <c r="V48" s="35"/>
    </row>
    <row r="49" spans="1:22" x14ac:dyDescent="0.25">
      <c r="A49" s="36">
        <v>22054</v>
      </c>
      <c r="B49" s="37" t="s">
        <v>116</v>
      </c>
      <c r="C49" s="36">
        <v>4</v>
      </c>
      <c r="D49" s="37" t="s">
        <v>2357</v>
      </c>
      <c r="E49" s="36">
        <v>22</v>
      </c>
      <c r="F49" s="38">
        <v>2184</v>
      </c>
      <c r="G49" s="39">
        <v>2.070754966624857</v>
      </c>
      <c r="H49" s="39">
        <v>2.195723997909381</v>
      </c>
      <c r="I49" s="39">
        <v>-0.22653740721822896</v>
      </c>
      <c r="J49" s="39">
        <v>3.9216504210445478E-3</v>
      </c>
      <c r="K49" s="43">
        <v>9.3449855473624073</v>
      </c>
      <c r="L49" s="40">
        <v>1.9046234956158918</v>
      </c>
      <c r="M49" s="39">
        <v>2.673012958418409</v>
      </c>
      <c r="N49" s="42">
        <v>102.67301295841841</v>
      </c>
      <c r="O49" s="111">
        <v>102.67301295841841</v>
      </c>
      <c r="P49" s="35"/>
      <c r="Q49" s="35"/>
      <c r="R49" s="35"/>
      <c r="S49" s="35"/>
      <c r="T49" s="35"/>
      <c r="U49" s="35"/>
      <c r="V49" s="35"/>
    </row>
    <row r="50" spans="1:22" x14ac:dyDescent="0.25">
      <c r="A50" s="36">
        <v>22055</v>
      </c>
      <c r="B50" s="37" t="s">
        <v>118</v>
      </c>
      <c r="C50" s="36">
        <v>7</v>
      </c>
      <c r="D50" s="37" t="s">
        <v>2350</v>
      </c>
      <c r="E50" s="36">
        <v>22</v>
      </c>
      <c r="F50" s="38">
        <v>327</v>
      </c>
      <c r="G50" s="39">
        <v>5.710004022861976E-2</v>
      </c>
      <c r="H50" s="39">
        <v>-0.12254322525671191</v>
      </c>
      <c r="I50" s="39">
        <v>0.94154135250385795</v>
      </c>
      <c r="J50" s="39">
        <v>1.3007219512229091</v>
      </c>
      <c r="K50" s="39">
        <v>-0.52123381260096002</v>
      </c>
      <c r="L50" s="40">
        <v>0.4943687062566377</v>
      </c>
      <c r="M50" s="39">
        <v>0.69381374381986316</v>
      </c>
      <c r="N50" s="42">
        <v>100.69381374381986</v>
      </c>
      <c r="O50" s="111">
        <v>100.69381374381986</v>
      </c>
      <c r="P50" s="35"/>
      <c r="Q50" s="35"/>
      <c r="R50" s="35"/>
      <c r="S50" s="35"/>
      <c r="T50" s="35"/>
      <c r="U50" s="35"/>
      <c r="V50" s="35"/>
    </row>
    <row r="51" spans="1:22" x14ac:dyDescent="0.25">
      <c r="A51" s="36">
        <v>22057</v>
      </c>
      <c r="B51" s="37" t="s">
        <v>119</v>
      </c>
      <c r="C51" s="36">
        <v>3</v>
      </c>
      <c r="D51" s="37" t="s">
        <v>2351</v>
      </c>
      <c r="E51" s="36">
        <v>22</v>
      </c>
      <c r="F51" s="38">
        <v>448</v>
      </c>
      <c r="G51" s="39">
        <v>1.6743756612892273</v>
      </c>
      <c r="H51" s="39">
        <v>1.4207110933757134</v>
      </c>
      <c r="I51" s="39">
        <v>-1.0561251091993789</v>
      </c>
      <c r="J51" s="39">
        <v>-0.58993647326838328</v>
      </c>
      <c r="K51" s="39">
        <v>2.3988660203951464</v>
      </c>
      <c r="L51" s="40">
        <v>0.48452565892672372</v>
      </c>
      <c r="M51" s="39">
        <v>0.67999967866538613</v>
      </c>
      <c r="N51" s="42">
        <v>100.67999967866538</v>
      </c>
      <c r="O51" s="111">
        <v>100.67999967866538</v>
      </c>
      <c r="P51" s="35"/>
      <c r="Q51" s="35"/>
      <c r="R51" s="35"/>
      <c r="S51" s="35"/>
      <c r="T51" s="35"/>
      <c r="U51" s="35"/>
      <c r="V51" s="35"/>
    </row>
    <row r="52" spans="1:22" x14ac:dyDescent="0.25">
      <c r="A52" s="36">
        <v>22058</v>
      </c>
      <c r="B52" s="37" t="s">
        <v>125</v>
      </c>
      <c r="C52" s="36">
        <v>7</v>
      </c>
      <c r="D52" s="37" t="s">
        <v>2350</v>
      </c>
      <c r="E52" s="36">
        <v>22</v>
      </c>
      <c r="F52" s="38">
        <v>252</v>
      </c>
      <c r="G52" s="39">
        <v>0.84613852635657361</v>
      </c>
      <c r="H52" s="39">
        <v>-0.54113511642924195</v>
      </c>
      <c r="I52" s="39">
        <v>-1.3656910583611515</v>
      </c>
      <c r="J52" s="39">
        <v>0.47693542879926504</v>
      </c>
      <c r="K52" s="39">
        <v>6.4717213576779811</v>
      </c>
      <c r="L52" s="40">
        <v>0.73066900435476423</v>
      </c>
      <c r="M52" s="39">
        <v>1.0254455651999599</v>
      </c>
      <c r="N52" s="42">
        <v>101.02544556519996</v>
      </c>
      <c r="O52" s="111">
        <v>101.02544556519996</v>
      </c>
      <c r="P52" s="35"/>
      <c r="Q52" s="35"/>
      <c r="R52" s="35"/>
      <c r="S52" s="35"/>
      <c r="T52" s="35"/>
      <c r="U52" s="35"/>
      <c r="V52" s="35"/>
    </row>
    <row r="53" spans="1:22" x14ac:dyDescent="0.25">
      <c r="A53" s="36">
        <v>22059</v>
      </c>
      <c r="B53" s="37" t="s">
        <v>132</v>
      </c>
      <c r="C53" s="36">
        <v>2</v>
      </c>
      <c r="D53" s="37" t="s">
        <v>2359</v>
      </c>
      <c r="E53" s="36">
        <v>22</v>
      </c>
      <c r="F53" s="38">
        <v>1474</v>
      </c>
      <c r="G53" s="39">
        <v>1.2100704189584071</v>
      </c>
      <c r="H53" s="39">
        <v>1.5896026004171149</v>
      </c>
      <c r="I53" s="39">
        <v>-0.47492993405033973</v>
      </c>
      <c r="J53" s="39">
        <v>2.2946149918424728E-2</v>
      </c>
      <c r="K53" s="39">
        <v>1.5467958768239025</v>
      </c>
      <c r="L53" s="40">
        <v>0.58157146836175022</v>
      </c>
      <c r="M53" s="39">
        <v>0.81619704616459698</v>
      </c>
      <c r="N53" s="42">
        <v>100.8161970461646</v>
      </c>
      <c r="O53" s="111">
        <v>100.8161970461646</v>
      </c>
      <c r="P53" s="35"/>
      <c r="Q53" s="35"/>
      <c r="R53" s="35"/>
      <c r="S53" s="35"/>
      <c r="T53" s="35"/>
      <c r="U53" s="35"/>
      <c r="V53" s="35"/>
    </row>
    <row r="54" spans="1:22" x14ac:dyDescent="0.25">
      <c r="A54" s="36">
        <v>22060</v>
      </c>
      <c r="B54" s="37" t="s">
        <v>144</v>
      </c>
      <c r="C54" s="36">
        <v>8</v>
      </c>
      <c r="D54" s="37" t="s">
        <v>2354</v>
      </c>
      <c r="E54" s="36">
        <v>22</v>
      </c>
      <c r="F54" s="38">
        <v>1605</v>
      </c>
      <c r="G54" s="39">
        <v>0.99494672152172015</v>
      </c>
      <c r="H54" s="39">
        <v>0.40537540471033312</v>
      </c>
      <c r="I54" s="39">
        <v>0.26356572622784408</v>
      </c>
      <c r="J54" s="39">
        <v>0.9981555234831776</v>
      </c>
      <c r="K54" s="39">
        <v>-0.40761611665676128</v>
      </c>
      <c r="L54" s="40">
        <v>0.56388690381488193</v>
      </c>
      <c r="M54" s="39">
        <v>0.79137793083467722</v>
      </c>
      <c r="N54" s="42">
        <v>100.79137793083467</v>
      </c>
      <c r="O54" s="111">
        <v>100.79137793083467</v>
      </c>
      <c r="P54" s="35"/>
      <c r="Q54" s="35"/>
      <c r="R54" s="35"/>
      <c r="S54" s="35"/>
      <c r="T54" s="35"/>
      <c r="U54" s="35"/>
      <c r="V54" s="35"/>
    </row>
    <row r="55" spans="1:22" x14ac:dyDescent="0.25">
      <c r="A55" s="36">
        <v>22061</v>
      </c>
      <c r="B55" s="37" t="s">
        <v>146</v>
      </c>
      <c r="C55" s="36">
        <v>9</v>
      </c>
      <c r="D55" s="37" t="s">
        <v>2356</v>
      </c>
      <c r="E55" s="36">
        <v>22</v>
      </c>
      <c r="F55" s="38">
        <v>9742</v>
      </c>
      <c r="G55" s="39">
        <v>1.5401212842566514</v>
      </c>
      <c r="H55" s="39">
        <v>1.7573347999761573</v>
      </c>
      <c r="I55" s="39">
        <v>2.4668247358485882</v>
      </c>
      <c r="J55" s="39">
        <v>1.8151294238587856</v>
      </c>
      <c r="K55" s="39">
        <v>-0.65846075388732972</v>
      </c>
      <c r="L55" s="40">
        <v>1.5928781167521096</v>
      </c>
      <c r="M55" s="39">
        <v>2.2354989618999079</v>
      </c>
      <c r="N55" s="42">
        <v>102.23549896189991</v>
      </c>
      <c r="O55" s="111">
        <v>102.23549896189991</v>
      </c>
      <c r="P55" s="35"/>
      <c r="Q55" s="35"/>
      <c r="R55" s="35"/>
      <c r="S55" s="35"/>
      <c r="T55" s="35"/>
      <c r="U55" s="35"/>
      <c r="V55" s="35"/>
    </row>
    <row r="56" spans="1:22" x14ac:dyDescent="0.25">
      <c r="A56" s="36">
        <v>22062</v>
      </c>
      <c r="B56" s="37" t="s">
        <v>148</v>
      </c>
      <c r="C56" s="36">
        <v>4</v>
      </c>
      <c r="D56" s="37" t="s">
        <v>2357</v>
      </c>
      <c r="E56" s="36">
        <v>22</v>
      </c>
      <c r="F56" s="38">
        <v>171</v>
      </c>
      <c r="G56" s="39">
        <v>0.26839736649717216</v>
      </c>
      <c r="H56" s="39">
        <v>-0.37832082325404726</v>
      </c>
      <c r="I56" s="39">
        <v>-1.0202460524740034</v>
      </c>
      <c r="J56" s="39">
        <v>-0.18869077211355656</v>
      </c>
      <c r="K56" s="39">
        <v>4.6971386159698078E-2</v>
      </c>
      <c r="L56" s="40">
        <v>-0.2765535441593906</v>
      </c>
      <c r="M56" s="39">
        <v>-0.38812458679427653</v>
      </c>
      <c r="N56" s="42">
        <v>99.611875413205723</v>
      </c>
      <c r="O56" s="111">
        <v>99.611875413205723</v>
      </c>
      <c r="P56" s="35"/>
      <c r="Q56" s="35"/>
      <c r="R56" s="35"/>
      <c r="S56" s="35"/>
      <c r="T56" s="35"/>
      <c r="U56" s="35"/>
      <c r="V56" s="35"/>
    </row>
    <row r="57" spans="1:22" x14ac:dyDescent="0.25">
      <c r="A57" s="36">
        <v>22063</v>
      </c>
      <c r="B57" s="37" t="s">
        <v>153</v>
      </c>
      <c r="C57" s="36">
        <v>6</v>
      </c>
      <c r="D57" s="37" t="s">
        <v>2352</v>
      </c>
      <c r="E57" s="36">
        <v>22</v>
      </c>
      <c r="F57" s="38">
        <v>182</v>
      </c>
      <c r="G57" s="39">
        <v>-0.10968143333841171</v>
      </c>
      <c r="H57" s="39">
        <v>-1.0321223074907331</v>
      </c>
      <c r="I57" s="39">
        <v>2.6244752158125443E-2</v>
      </c>
      <c r="J57" s="39">
        <v>-0.22119484702914713</v>
      </c>
      <c r="K57" s="39">
        <v>-0.47525200424946368</v>
      </c>
      <c r="L57" s="40">
        <v>-0.26457967101988294</v>
      </c>
      <c r="M57" s="39">
        <v>-0.37132004871205976</v>
      </c>
      <c r="N57" s="42">
        <v>99.628679951287936</v>
      </c>
      <c r="O57" s="111">
        <v>99.628679951287936</v>
      </c>
      <c r="P57" s="35"/>
      <c r="Q57" s="35"/>
      <c r="R57" s="35"/>
      <c r="S57" s="35"/>
      <c r="T57" s="35"/>
      <c r="U57" s="35"/>
      <c r="V57" s="35"/>
    </row>
    <row r="58" spans="1:22" x14ac:dyDescent="0.25">
      <c r="A58" s="36">
        <v>22064</v>
      </c>
      <c r="B58" s="37" t="s">
        <v>1566</v>
      </c>
      <c r="C58" s="36">
        <v>6</v>
      </c>
      <c r="D58" s="37" t="s">
        <v>2352</v>
      </c>
      <c r="E58" s="36">
        <v>22</v>
      </c>
      <c r="F58" s="38">
        <v>173</v>
      </c>
      <c r="G58" s="39">
        <v>0.2977395229392405</v>
      </c>
      <c r="H58" s="39">
        <v>-0.12274661484982188</v>
      </c>
      <c r="I58" s="39">
        <v>-2.4385490055707733E-2</v>
      </c>
      <c r="J58" s="39">
        <v>1.5800938341831261</v>
      </c>
      <c r="K58" s="39">
        <v>-0.65568279795477402</v>
      </c>
      <c r="L58" s="40">
        <v>0.36605829016609026</v>
      </c>
      <c r="M58" s="39">
        <v>0.51373857111535737</v>
      </c>
      <c r="N58" s="42">
        <v>100.51373857111535</v>
      </c>
      <c r="O58" s="111">
        <v>100.51373857111535</v>
      </c>
      <c r="P58" s="35"/>
      <c r="Q58" s="35"/>
      <c r="R58" s="35"/>
      <c r="S58" s="35"/>
      <c r="T58" s="35"/>
      <c r="U58" s="35"/>
      <c r="V58" s="35"/>
    </row>
    <row r="59" spans="1:22" x14ac:dyDescent="0.25">
      <c r="A59" s="36">
        <v>22066</v>
      </c>
      <c r="B59" s="37" t="s">
        <v>159</v>
      </c>
      <c r="C59" s="36">
        <v>3</v>
      </c>
      <c r="D59" s="37" t="s">
        <v>2351</v>
      </c>
      <c r="E59" s="36">
        <v>22</v>
      </c>
      <c r="F59" s="38">
        <v>1045</v>
      </c>
      <c r="G59" s="39">
        <v>1.2014468394754252</v>
      </c>
      <c r="H59" s="39">
        <v>1.0165294388195876</v>
      </c>
      <c r="I59" s="39">
        <v>-0.35595442911823338</v>
      </c>
      <c r="J59" s="39">
        <v>-0.32329589133959868</v>
      </c>
      <c r="K59" s="39">
        <v>-1.2756092197223573E-2</v>
      </c>
      <c r="L59" s="40">
        <v>0.25602079808219375</v>
      </c>
      <c r="M59" s="39">
        <v>0.35930823728341749</v>
      </c>
      <c r="N59" s="42">
        <v>100.35930823728341</v>
      </c>
      <c r="O59" s="111">
        <v>100.35930823728341</v>
      </c>
      <c r="P59" s="35"/>
      <c r="Q59" s="35"/>
      <c r="R59" s="35"/>
      <c r="S59" s="35"/>
      <c r="T59" s="35"/>
      <c r="U59" s="35"/>
      <c r="V59" s="35"/>
    </row>
    <row r="60" spans="1:22" x14ac:dyDescent="0.25">
      <c r="A60" s="36">
        <v>22067</v>
      </c>
      <c r="B60" s="37" t="s">
        <v>170</v>
      </c>
      <c r="C60" s="36">
        <v>4</v>
      </c>
      <c r="D60" s="37" t="s">
        <v>2357</v>
      </c>
      <c r="E60" s="36">
        <v>22</v>
      </c>
      <c r="F60" s="38">
        <v>87</v>
      </c>
      <c r="G60" s="39">
        <v>0.89305811430050064</v>
      </c>
      <c r="H60" s="39">
        <v>-3.60379346356395E-2</v>
      </c>
      <c r="I60" s="39">
        <v>-1.6300114442422458</v>
      </c>
      <c r="J60" s="39">
        <v>-5.8518621582011106E-2</v>
      </c>
      <c r="K60" s="39">
        <v>0.15786064070421205</v>
      </c>
      <c r="L60" s="40">
        <v>-0.18364014962236749</v>
      </c>
      <c r="M60" s="39">
        <v>-0.25772678996997878</v>
      </c>
      <c r="N60" s="42">
        <v>99.742273210030021</v>
      </c>
      <c r="O60" s="111">
        <v>99.742273210030021</v>
      </c>
      <c r="P60" s="35"/>
      <c r="Q60" s="35"/>
      <c r="R60" s="35"/>
      <c r="S60" s="35"/>
      <c r="T60" s="35"/>
      <c r="U60" s="35"/>
      <c r="V60" s="35"/>
    </row>
    <row r="61" spans="1:22" x14ac:dyDescent="0.25">
      <c r="A61" s="36">
        <v>22068</v>
      </c>
      <c r="B61" s="37" t="s">
        <v>175</v>
      </c>
      <c r="C61" s="36">
        <v>1</v>
      </c>
      <c r="D61" s="37" t="s">
        <v>2353</v>
      </c>
      <c r="E61" s="36">
        <v>22</v>
      </c>
      <c r="F61" s="38">
        <v>70</v>
      </c>
      <c r="G61" s="39">
        <v>0.44708248332154754</v>
      </c>
      <c r="H61" s="39">
        <v>0.27127081616663207</v>
      </c>
      <c r="I61" s="39">
        <v>-0.3007992590750353</v>
      </c>
      <c r="J61" s="39">
        <v>1.230726503430994</v>
      </c>
      <c r="K61" s="39">
        <v>1.4785817734395914</v>
      </c>
      <c r="L61" s="40">
        <v>0.56298400562015449</v>
      </c>
      <c r="M61" s="39">
        <v>0.79011077300521937</v>
      </c>
      <c r="N61" s="42">
        <v>100.79011077300522</v>
      </c>
      <c r="O61" s="111">
        <v>100.79011077300522</v>
      </c>
      <c r="P61" s="35"/>
      <c r="Q61" s="35"/>
      <c r="R61" s="35"/>
      <c r="S61" s="35"/>
      <c r="T61" s="35"/>
      <c r="U61" s="35"/>
      <c r="V61" s="35"/>
    </row>
    <row r="62" spans="1:22" x14ac:dyDescent="0.25">
      <c r="A62" s="36">
        <v>22069</v>
      </c>
      <c r="B62" s="37" t="s">
        <v>177</v>
      </c>
      <c r="C62" s="36">
        <v>3</v>
      </c>
      <c r="D62" s="37" t="s">
        <v>2351</v>
      </c>
      <c r="E62" s="36">
        <v>22</v>
      </c>
      <c r="F62" s="38">
        <v>538</v>
      </c>
      <c r="G62" s="39">
        <v>1.3765817560674445</v>
      </c>
      <c r="H62" s="39">
        <v>0.94121825095344491</v>
      </c>
      <c r="I62" s="39">
        <v>-0.60937506166764532</v>
      </c>
      <c r="J62" s="39">
        <v>1.5762575633875609E-2</v>
      </c>
      <c r="K62" s="39">
        <v>1.4680108562060039</v>
      </c>
      <c r="L62" s="40">
        <v>0.49689595590334978</v>
      </c>
      <c r="M62" s="39">
        <v>0.69736057135316276</v>
      </c>
      <c r="N62" s="42">
        <v>100.69736057135316</v>
      </c>
      <c r="O62" s="111">
        <v>100.69736057135316</v>
      </c>
      <c r="P62" s="35"/>
      <c r="Q62" s="35"/>
      <c r="R62" s="35"/>
      <c r="S62" s="35"/>
      <c r="T62" s="35"/>
      <c r="U62" s="35"/>
      <c r="V62" s="35"/>
    </row>
    <row r="63" spans="1:22" x14ac:dyDescent="0.25">
      <c r="A63" s="36">
        <v>22072</v>
      </c>
      <c r="B63" s="37" t="s">
        <v>183</v>
      </c>
      <c r="C63" s="36">
        <v>2</v>
      </c>
      <c r="D63" s="37" t="s">
        <v>2359</v>
      </c>
      <c r="E63" s="36">
        <v>22</v>
      </c>
      <c r="F63" s="38">
        <v>226</v>
      </c>
      <c r="G63" s="39">
        <v>0.31378865460414962</v>
      </c>
      <c r="H63" s="39">
        <v>-0.12614387405298</v>
      </c>
      <c r="I63" s="39">
        <v>-1.5844265662483481</v>
      </c>
      <c r="J63" s="39">
        <v>-0.22028444815756359</v>
      </c>
      <c r="K63" s="39">
        <v>5.1301570727243402E-2</v>
      </c>
      <c r="L63" s="40">
        <v>-0.38208587786615761</v>
      </c>
      <c r="M63" s="39">
        <v>-0.53623222916015301</v>
      </c>
      <c r="N63" s="42">
        <v>99.463767770839851</v>
      </c>
      <c r="O63" s="111">
        <v>99.463767770839851</v>
      </c>
      <c r="P63" s="35"/>
      <c r="Q63" s="35"/>
      <c r="R63" s="35"/>
      <c r="S63" s="35"/>
      <c r="T63" s="35"/>
      <c r="U63" s="35"/>
      <c r="V63" s="35"/>
    </row>
    <row r="64" spans="1:22" x14ac:dyDescent="0.25">
      <c r="A64" s="36">
        <v>22074</v>
      </c>
      <c r="B64" s="37" t="s">
        <v>191</v>
      </c>
      <c r="C64" s="36">
        <v>4</v>
      </c>
      <c r="D64" s="37" t="s">
        <v>2357</v>
      </c>
      <c r="E64" s="36">
        <v>22</v>
      </c>
      <c r="F64" s="38">
        <v>436</v>
      </c>
      <c r="G64" s="39">
        <v>0.90706899341142611</v>
      </c>
      <c r="H64" s="39">
        <v>3.0192773369585422</v>
      </c>
      <c r="I64" s="39">
        <v>5.6545110285835351E-2</v>
      </c>
      <c r="J64" s="39">
        <v>-0.46742409790479938</v>
      </c>
      <c r="K64" s="39">
        <v>0.43067254094729279</v>
      </c>
      <c r="L64" s="40">
        <v>0.55529123618634491</v>
      </c>
      <c r="M64" s="39">
        <v>0.77931448049384888</v>
      </c>
      <c r="N64" s="42">
        <v>100.77931448049385</v>
      </c>
      <c r="O64" s="111">
        <v>100.77931448049385</v>
      </c>
      <c r="P64" s="35"/>
      <c r="Q64" s="35"/>
      <c r="R64" s="35"/>
      <c r="S64" s="35"/>
      <c r="T64" s="35"/>
      <c r="U64" s="35"/>
      <c r="V64" s="35"/>
    </row>
    <row r="65" spans="1:22" x14ac:dyDescent="0.25">
      <c r="A65" s="36">
        <v>22075</v>
      </c>
      <c r="B65" s="37" t="s">
        <v>192</v>
      </c>
      <c r="C65" s="36">
        <v>9</v>
      </c>
      <c r="D65" s="37" t="s">
        <v>2356</v>
      </c>
      <c r="E65" s="36">
        <v>22</v>
      </c>
      <c r="F65" s="38">
        <v>127</v>
      </c>
      <c r="G65" s="39">
        <v>-0.41951433854014314</v>
      </c>
      <c r="H65" s="39">
        <v>-0.15705615824308411</v>
      </c>
      <c r="I65" s="39">
        <v>-0.71725436702316192</v>
      </c>
      <c r="J65" s="39">
        <v>0.91003686983545695</v>
      </c>
      <c r="K65" s="39">
        <v>-0.15354814335664488</v>
      </c>
      <c r="L65" s="40">
        <v>-9.5508496631928189E-2</v>
      </c>
      <c r="M65" s="39">
        <v>-0.13403985077567832</v>
      </c>
      <c r="N65" s="42">
        <v>99.865960149224321</v>
      </c>
      <c r="O65" s="111">
        <v>99.865960149224321</v>
      </c>
      <c r="P65" s="35"/>
      <c r="Q65" s="35"/>
      <c r="R65" s="35"/>
      <c r="S65" s="35"/>
      <c r="T65" s="35"/>
      <c r="U65" s="35"/>
      <c r="V65" s="35"/>
    </row>
    <row r="66" spans="1:22" x14ac:dyDescent="0.25">
      <c r="A66" s="36">
        <v>22076</v>
      </c>
      <c r="B66" s="37" t="s">
        <v>194</v>
      </c>
      <c r="C66" s="36">
        <v>1</v>
      </c>
      <c r="D66" s="37" t="s">
        <v>2353</v>
      </c>
      <c r="E66" s="36">
        <v>22</v>
      </c>
      <c r="F66" s="38">
        <v>323</v>
      </c>
      <c r="G66" s="39">
        <v>0.41458721468934684</v>
      </c>
      <c r="H66" s="39">
        <v>4.2033887232155565E-2</v>
      </c>
      <c r="I66" s="39">
        <v>-0.18421317604458318</v>
      </c>
      <c r="J66" s="39">
        <v>1.2566107962792863</v>
      </c>
      <c r="K66" s="39">
        <v>0.4417113809127925</v>
      </c>
      <c r="L66" s="40">
        <v>0.43221436724913098</v>
      </c>
      <c r="M66" s="39">
        <v>0.60658424467138594</v>
      </c>
      <c r="N66" s="42">
        <v>100.60658424467138</v>
      </c>
      <c r="O66" s="111">
        <v>100.60658424467138</v>
      </c>
      <c r="P66" s="35"/>
      <c r="Q66" s="35"/>
      <c r="R66" s="35"/>
      <c r="S66" s="35"/>
      <c r="T66" s="35"/>
      <c r="U66" s="35"/>
      <c r="V66" s="35"/>
    </row>
    <row r="67" spans="1:22" x14ac:dyDescent="0.25">
      <c r="A67" s="36">
        <v>22077</v>
      </c>
      <c r="B67" s="37" t="s">
        <v>199</v>
      </c>
      <c r="C67" s="36">
        <v>11</v>
      </c>
      <c r="D67" s="37" t="s">
        <v>2358</v>
      </c>
      <c r="E67" s="36">
        <v>22</v>
      </c>
      <c r="F67" s="38">
        <v>419</v>
      </c>
      <c r="G67" s="39">
        <v>0.86188003097587973</v>
      </c>
      <c r="H67" s="39">
        <v>0.51749407948121562</v>
      </c>
      <c r="I67" s="39">
        <v>-3.7311921349053583E-2</v>
      </c>
      <c r="J67" s="39">
        <v>0.49220603299169874</v>
      </c>
      <c r="K67" s="39">
        <v>-0.50973101743239679</v>
      </c>
      <c r="L67" s="40">
        <v>0.33016391841073361</v>
      </c>
      <c r="M67" s="39">
        <v>0.46336319715971358</v>
      </c>
      <c r="N67" s="42">
        <v>100.46336319715971</v>
      </c>
      <c r="O67" s="111">
        <v>100.46336319715971</v>
      </c>
      <c r="P67" s="35"/>
      <c r="Q67" s="35"/>
      <c r="R67" s="35"/>
      <c r="S67" s="35"/>
      <c r="T67" s="35"/>
      <c r="U67" s="35"/>
      <c r="V67" s="35"/>
    </row>
    <row r="68" spans="1:22" x14ac:dyDescent="0.25">
      <c r="A68" s="36">
        <v>22078</v>
      </c>
      <c r="B68" s="37" t="s">
        <v>200</v>
      </c>
      <c r="C68" s="36">
        <v>1</v>
      </c>
      <c r="D68" s="37" t="s">
        <v>2353</v>
      </c>
      <c r="E68" s="36">
        <v>22</v>
      </c>
      <c r="F68" s="38">
        <v>558</v>
      </c>
      <c r="G68" s="39">
        <v>1.7499889843636784</v>
      </c>
      <c r="H68" s="39">
        <v>1.665539570290238</v>
      </c>
      <c r="I68" s="39">
        <v>4.7428445220471446E-3</v>
      </c>
      <c r="J68" s="39">
        <v>-4.1632855664591815E-2</v>
      </c>
      <c r="K68" s="39">
        <v>1.127590247905373</v>
      </c>
      <c r="L68" s="40">
        <v>0.77741597057973477</v>
      </c>
      <c r="M68" s="39">
        <v>1.0910518368718778</v>
      </c>
      <c r="N68" s="42">
        <v>101.09105183687188</v>
      </c>
      <c r="O68" s="111">
        <v>101.09105183687188</v>
      </c>
      <c r="P68" s="35"/>
      <c r="Q68" s="35"/>
      <c r="R68" s="35"/>
      <c r="S68" s="35"/>
      <c r="T68" s="35"/>
      <c r="U68" s="35"/>
      <c r="V68" s="35"/>
    </row>
    <row r="69" spans="1:22" x14ac:dyDescent="0.25">
      <c r="A69" s="36">
        <v>22079</v>
      </c>
      <c r="B69" s="37" t="s">
        <v>202</v>
      </c>
      <c r="C69" s="36">
        <v>10</v>
      </c>
      <c r="D69" s="37" t="s">
        <v>2355</v>
      </c>
      <c r="E69" s="36">
        <v>22</v>
      </c>
      <c r="F69" s="38">
        <v>211</v>
      </c>
      <c r="G69" s="39">
        <v>0.40868556329723416</v>
      </c>
      <c r="H69" s="39">
        <v>-0.33541450619370061</v>
      </c>
      <c r="I69" s="39">
        <v>0.23812838148128432</v>
      </c>
      <c r="J69" s="39">
        <v>0.51178575315668473</v>
      </c>
      <c r="K69" s="39">
        <v>-0.55438121029109044</v>
      </c>
      <c r="L69" s="40">
        <v>0.17842545992320191</v>
      </c>
      <c r="M69" s="39">
        <v>0.25040831827618448</v>
      </c>
      <c r="N69" s="42">
        <v>100.25040831827619</v>
      </c>
      <c r="O69" s="111">
        <v>100.25040831827619</v>
      </c>
      <c r="P69" s="35"/>
      <c r="Q69" s="35"/>
      <c r="R69" s="35"/>
      <c r="S69" s="35"/>
      <c r="T69" s="35"/>
      <c r="U69" s="35"/>
      <c r="V69" s="35"/>
    </row>
    <row r="70" spans="1:22" x14ac:dyDescent="0.25">
      <c r="A70" s="36">
        <v>22080</v>
      </c>
      <c r="B70" s="37" t="s">
        <v>203</v>
      </c>
      <c r="C70" s="36">
        <v>4</v>
      </c>
      <c r="D70" s="37" t="s">
        <v>2357</v>
      </c>
      <c r="E70" s="36">
        <v>22</v>
      </c>
      <c r="F70" s="38">
        <v>360</v>
      </c>
      <c r="G70" s="39">
        <v>0.27168159966869565</v>
      </c>
      <c r="H70" s="39">
        <v>0.23961328099906101</v>
      </c>
      <c r="I70" s="39">
        <v>0.12344892442799928</v>
      </c>
      <c r="J70" s="39">
        <v>0.12482140616333173</v>
      </c>
      <c r="K70" s="39">
        <v>-0.15741451119297664</v>
      </c>
      <c r="L70" s="40">
        <v>0.14026282879076721</v>
      </c>
      <c r="M70" s="39">
        <v>0.19684959248121922</v>
      </c>
      <c r="N70" s="42">
        <v>100.19684959248121</v>
      </c>
      <c r="O70" s="111">
        <v>100.19684959248121</v>
      </c>
      <c r="P70" s="35"/>
      <c r="Q70" s="35"/>
      <c r="R70" s="35"/>
      <c r="S70" s="35"/>
      <c r="T70" s="35"/>
      <c r="U70" s="35"/>
      <c r="V70" s="35"/>
    </row>
    <row r="71" spans="1:22" x14ac:dyDescent="0.25">
      <c r="A71" s="36">
        <v>22081</v>
      </c>
      <c r="B71" s="37" t="s">
        <v>206</v>
      </c>
      <c r="C71" s="36">
        <v>6</v>
      </c>
      <c r="D71" s="37" t="s">
        <v>2352</v>
      </c>
      <c r="E71" s="36">
        <v>22</v>
      </c>
      <c r="F71" s="38">
        <v>275</v>
      </c>
      <c r="G71" s="39">
        <v>3.9338370050375833E-2</v>
      </c>
      <c r="H71" s="39">
        <v>0.15334757076480263</v>
      </c>
      <c r="I71" s="39">
        <v>-1.1838215884351777</v>
      </c>
      <c r="J71" s="39">
        <v>0.81915167501715225</v>
      </c>
      <c r="K71" s="39">
        <v>3.7849623283225715</v>
      </c>
      <c r="L71" s="40">
        <v>0.41095585154400938</v>
      </c>
      <c r="M71" s="39">
        <v>0.57674932554572622</v>
      </c>
      <c r="N71" s="42">
        <v>100.57674932554572</v>
      </c>
      <c r="O71" s="111">
        <v>100.57674932554572</v>
      </c>
      <c r="P71" s="35"/>
      <c r="Q71" s="35"/>
      <c r="R71" s="35"/>
      <c r="S71" s="35"/>
      <c r="T71" s="35"/>
      <c r="U71" s="35"/>
      <c r="V71" s="35"/>
    </row>
    <row r="72" spans="1:22" x14ac:dyDescent="0.25">
      <c r="A72" s="36">
        <v>22082</v>
      </c>
      <c r="B72" s="37" t="s">
        <v>214</v>
      </c>
      <c r="C72" s="36">
        <v>7</v>
      </c>
      <c r="D72" s="37" t="s">
        <v>2350</v>
      </c>
      <c r="E72" s="36">
        <v>22</v>
      </c>
      <c r="F72" s="38">
        <v>312</v>
      </c>
      <c r="G72" s="39">
        <v>0.47874379992209742</v>
      </c>
      <c r="H72" s="39">
        <v>1.4564399334289235</v>
      </c>
      <c r="I72" s="39">
        <v>0.48638167364379153</v>
      </c>
      <c r="J72" s="39">
        <v>1.9157953785859461</v>
      </c>
      <c r="K72" s="39">
        <v>-0.60714686303784093</v>
      </c>
      <c r="L72" s="40">
        <v>0.82639184683684408</v>
      </c>
      <c r="M72" s="39">
        <v>1.1597862361830742</v>
      </c>
      <c r="N72" s="42">
        <v>101.15978623618308</v>
      </c>
      <c r="O72" s="111">
        <v>101.15978623618308</v>
      </c>
      <c r="P72" s="35"/>
      <c r="Q72" s="35"/>
      <c r="R72" s="35"/>
      <c r="S72" s="35"/>
      <c r="T72" s="35"/>
      <c r="U72" s="35"/>
      <c r="V72" s="35"/>
    </row>
    <row r="73" spans="1:22" x14ac:dyDescent="0.25">
      <c r="A73" s="36">
        <v>22083</v>
      </c>
      <c r="B73" s="37" t="s">
        <v>215</v>
      </c>
      <c r="C73" s="36">
        <v>10</v>
      </c>
      <c r="D73" s="37" t="s">
        <v>2355</v>
      </c>
      <c r="E73" s="36">
        <v>22</v>
      </c>
      <c r="F73" s="38">
        <v>510</v>
      </c>
      <c r="G73" s="39">
        <v>-0.13238636399434298</v>
      </c>
      <c r="H73" s="39">
        <v>2.3234342533205309E-3</v>
      </c>
      <c r="I73" s="39">
        <v>8.2433513725165171E-3</v>
      </c>
      <c r="J73" s="39">
        <v>9.5513641532720545E-2</v>
      </c>
      <c r="K73" s="39">
        <v>-0.36843706609142624</v>
      </c>
      <c r="L73" s="40">
        <v>-5.2921546752039694E-2</v>
      </c>
      <c r="M73" s="39">
        <v>-7.4271886581974686E-2</v>
      </c>
      <c r="N73" s="42">
        <v>99.925728113418032</v>
      </c>
      <c r="O73" s="111">
        <v>99.925728113418032</v>
      </c>
      <c r="P73" s="35"/>
      <c r="Q73" s="35"/>
      <c r="R73" s="35"/>
      <c r="S73" s="35"/>
      <c r="T73" s="35"/>
      <c r="U73" s="35"/>
      <c r="V73" s="35"/>
    </row>
    <row r="74" spans="1:22" x14ac:dyDescent="0.25">
      <c r="A74" s="36">
        <v>22084</v>
      </c>
      <c r="B74" s="37" t="s">
        <v>216</v>
      </c>
      <c r="C74" s="36">
        <v>4</v>
      </c>
      <c r="D74" s="37" t="s">
        <v>2357</v>
      </c>
      <c r="E74" s="36">
        <v>22</v>
      </c>
      <c r="F74" s="38">
        <v>764</v>
      </c>
      <c r="G74" s="39">
        <v>0.97267296050406093</v>
      </c>
      <c r="H74" s="39">
        <v>1.4516980432872082</v>
      </c>
      <c r="I74" s="39">
        <v>0.38354055460068504</v>
      </c>
      <c r="J74" s="39">
        <v>0.31189295406189693</v>
      </c>
      <c r="K74" s="39">
        <v>5.2611370502301302E-2</v>
      </c>
      <c r="L74" s="40">
        <v>0.60506529401534936</v>
      </c>
      <c r="M74" s="39">
        <v>0.84916907478833614</v>
      </c>
      <c r="N74" s="42">
        <v>100.84916907478834</v>
      </c>
      <c r="O74" s="111">
        <v>100.84916907478834</v>
      </c>
      <c r="P74" s="35"/>
      <c r="Q74" s="35"/>
      <c r="R74" s="35"/>
      <c r="S74" s="35"/>
      <c r="T74" s="35"/>
      <c r="U74" s="35"/>
      <c r="V74" s="35"/>
    </row>
    <row r="75" spans="1:22" x14ac:dyDescent="0.25">
      <c r="A75" s="36">
        <v>22085</v>
      </c>
      <c r="B75" s="37" t="s">
        <v>220</v>
      </c>
      <c r="C75" s="36">
        <v>10</v>
      </c>
      <c r="D75" s="37" t="s">
        <v>2355</v>
      </c>
      <c r="E75" s="36">
        <v>22</v>
      </c>
      <c r="F75" s="38">
        <v>103</v>
      </c>
      <c r="G75" s="39">
        <v>0.31061359034975866</v>
      </c>
      <c r="H75" s="39">
        <v>-0.33569119966128369</v>
      </c>
      <c r="I75" s="39">
        <v>-5.5730225472668794E-2</v>
      </c>
      <c r="J75" s="39">
        <v>-0.36502593214104323</v>
      </c>
      <c r="K75" s="39">
        <v>-0.67727956430845071</v>
      </c>
      <c r="L75" s="40">
        <v>-0.15415698731220512</v>
      </c>
      <c r="M75" s="39">
        <v>-0.21634912394221978</v>
      </c>
      <c r="N75" s="42">
        <v>99.783650876057777</v>
      </c>
      <c r="O75" s="111">
        <v>99.783650876057777</v>
      </c>
      <c r="P75" s="35"/>
      <c r="Q75" s="35"/>
      <c r="R75" s="35"/>
      <c r="S75" s="35"/>
      <c r="T75" s="35"/>
      <c r="U75" s="35"/>
      <c r="V75" s="35"/>
    </row>
    <row r="76" spans="1:22" x14ac:dyDescent="0.25">
      <c r="A76" s="36">
        <v>22086</v>
      </c>
      <c r="B76" s="37" t="s">
        <v>222</v>
      </c>
      <c r="C76" s="36">
        <v>1</v>
      </c>
      <c r="D76" s="37" t="s">
        <v>2353</v>
      </c>
      <c r="E76" s="36">
        <v>22</v>
      </c>
      <c r="F76" s="38">
        <v>221</v>
      </c>
      <c r="G76" s="39">
        <v>0.72424329377299423</v>
      </c>
      <c r="H76" s="39">
        <v>2.1608882418291731</v>
      </c>
      <c r="I76" s="39">
        <v>0.71420218139369074</v>
      </c>
      <c r="J76" s="39">
        <v>1.3418818145885361</v>
      </c>
      <c r="K76" s="39">
        <v>0.17697185323642214</v>
      </c>
      <c r="L76" s="40">
        <v>0.98731433432200455</v>
      </c>
      <c r="M76" s="39">
        <v>1.3856302916296668</v>
      </c>
      <c r="N76" s="42">
        <v>101.38563029162967</v>
      </c>
      <c r="O76" s="111">
        <v>101.38563029162967</v>
      </c>
      <c r="P76" s="35"/>
      <c r="Q76" s="35"/>
      <c r="R76" s="35"/>
      <c r="S76" s="35"/>
      <c r="T76" s="35"/>
      <c r="U76" s="35"/>
      <c r="V76" s="35"/>
    </row>
    <row r="77" spans="1:22" x14ac:dyDescent="0.25">
      <c r="A77" s="36">
        <v>22087</v>
      </c>
      <c r="B77" s="37" t="s">
        <v>223</v>
      </c>
      <c r="C77" s="36">
        <v>4</v>
      </c>
      <c r="D77" s="37" t="s">
        <v>2357</v>
      </c>
      <c r="E77" s="36">
        <v>22</v>
      </c>
      <c r="F77" s="38">
        <v>79</v>
      </c>
      <c r="G77" s="39">
        <v>0.86400452487858737</v>
      </c>
      <c r="H77" s="39">
        <v>-0.22765188070223147</v>
      </c>
      <c r="I77" s="39">
        <v>-0.86303253733224272</v>
      </c>
      <c r="J77" s="39">
        <v>-0.45541637675137286</v>
      </c>
      <c r="K77" s="39">
        <v>-0.34722295721750912</v>
      </c>
      <c r="L77" s="40">
        <v>-0.18547045204122464</v>
      </c>
      <c r="M77" s="39">
        <v>-0.26029549821845477</v>
      </c>
      <c r="N77" s="42">
        <v>99.739704501781546</v>
      </c>
      <c r="O77" s="111">
        <v>99.739704501781546</v>
      </c>
      <c r="P77" s="35"/>
      <c r="Q77" s="35"/>
      <c r="R77" s="35"/>
      <c r="S77" s="35"/>
      <c r="T77" s="35"/>
      <c r="U77" s="35"/>
      <c r="V77" s="35"/>
    </row>
    <row r="78" spans="1:22" x14ac:dyDescent="0.25">
      <c r="A78" s="36">
        <v>22088</v>
      </c>
      <c r="B78" s="37" t="s">
        <v>224</v>
      </c>
      <c r="C78" s="36">
        <v>7</v>
      </c>
      <c r="D78" s="37" t="s">
        <v>2350</v>
      </c>
      <c r="E78" s="36">
        <v>22</v>
      </c>
      <c r="F78" s="38">
        <v>153</v>
      </c>
      <c r="G78" s="39">
        <v>-0.51528767864191583</v>
      </c>
      <c r="H78" s="39">
        <v>-0.36668503368424737</v>
      </c>
      <c r="I78" s="39">
        <v>0.72240508787853119</v>
      </c>
      <c r="J78" s="39">
        <v>1.3131153811069203</v>
      </c>
      <c r="K78" s="39">
        <v>-0.53667144351778218</v>
      </c>
      <c r="L78" s="40">
        <v>0.26713863793563025</v>
      </c>
      <c r="M78" s="39">
        <v>0.37491138933224094</v>
      </c>
      <c r="N78" s="42">
        <v>100.37491138933224</v>
      </c>
      <c r="O78" s="111">
        <v>100.37491138933224</v>
      </c>
      <c r="P78" s="35"/>
      <c r="Q78" s="35"/>
      <c r="R78" s="35"/>
      <c r="S78" s="35"/>
      <c r="T78" s="35"/>
      <c r="U78" s="35"/>
      <c r="V78" s="35"/>
    </row>
    <row r="79" spans="1:22" x14ac:dyDescent="0.25">
      <c r="A79" s="36">
        <v>22089</v>
      </c>
      <c r="B79" s="37" t="s">
        <v>225</v>
      </c>
      <c r="C79" s="36">
        <v>9</v>
      </c>
      <c r="D79" s="37" t="s">
        <v>2356</v>
      </c>
      <c r="E79" s="36">
        <v>22</v>
      </c>
      <c r="F79" s="38">
        <v>318</v>
      </c>
      <c r="G79" s="39">
        <v>0.2524506189161233</v>
      </c>
      <c r="H79" s="39">
        <v>0.60532649034703767</v>
      </c>
      <c r="I79" s="39">
        <v>-0.32875595418735065</v>
      </c>
      <c r="J79" s="39">
        <v>-0.27801186134023959</v>
      </c>
      <c r="K79" s="39">
        <v>-1.2871506828733777E-2</v>
      </c>
      <c r="L79" s="40">
        <v>-1.4522426213078747E-2</v>
      </c>
      <c r="M79" s="39">
        <v>-2.0381263564472587E-2</v>
      </c>
      <c r="N79" s="42">
        <v>99.979618736435526</v>
      </c>
      <c r="O79" s="111">
        <v>99.979618736435526</v>
      </c>
      <c r="P79" s="35"/>
      <c r="Q79" s="35"/>
      <c r="R79" s="35"/>
      <c r="S79" s="35"/>
      <c r="T79" s="35"/>
      <c r="U79" s="35"/>
      <c r="V79" s="35"/>
    </row>
    <row r="80" spans="1:22" x14ac:dyDescent="0.25">
      <c r="A80" s="36">
        <v>22090</v>
      </c>
      <c r="B80" s="37" t="s">
        <v>228</v>
      </c>
      <c r="C80" s="36">
        <v>7</v>
      </c>
      <c r="D80" s="37" t="s">
        <v>2350</v>
      </c>
      <c r="E80" s="36">
        <v>22</v>
      </c>
      <c r="F80" s="38">
        <v>117</v>
      </c>
      <c r="G80" s="39">
        <v>0.11905793924580572</v>
      </c>
      <c r="H80" s="39">
        <v>-2.2382751819087563</v>
      </c>
      <c r="I80" s="39">
        <v>-0.66284655648683077</v>
      </c>
      <c r="J80" s="39">
        <v>0.33439332676474687</v>
      </c>
      <c r="K80" s="39">
        <v>3.6444010183274282</v>
      </c>
      <c r="L80" s="40">
        <v>0.1234169069332644</v>
      </c>
      <c r="M80" s="39">
        <v>0.17320745663376244</v>
      </c>
      <c r="N80" s="42">
        <v>100.17320745663376</v>
      </c>
      <c r="O80" s="111">
        <v>100.17320745663376</v>
      </c>
      <c r="P80" s="35"/>
      <c r="Q80" s="35"/>
      <c r="R80" s="35"/>
      <c r="S80" s="35"/>
      <c r="T80" s="35"/>
      <c r="U80" s="35"/>
      <c r="V80" s="35"/>
    </row>
    <row r="81" spans="1:22" x14ac:dyDescent="0.25">
      <c r="A81" s="36">
        <v>22094</v>
      </c>
      <c r="B81" s="37" t="s">
        <v>229</v>
      </c>
      <c r="C81" s="36">
        <v>11</v>
      </c>
      <c r="D81" s="37" t="s">
        <v>2358</v>
      </c>
      <c r="E81" s="36">
        <v>22</v>
      </c>
      <c r="F81" s="38">
        <v>113</v>
      </c>
      <c r="G81" s="39">
        <v>0.34323043269244635</v>
      </c>
      <c r="H81" s="39">
        <v>6.1759030953406999E-2</v>
      </c>
      <c r="I81" s="39">
        <v>0.20800621447464415</v>
      </c>
      <c r="J81" s="39">
        <v>-0.14693570452700686</v>
      </c>
      <c r="K81" s="39">
        <v>-0.52996875395599896</v>
      </c>
      <c r="L81" s="40">
        <v>4.2549020284696898E-2</v>
      </c>
      <c r="M81" s="39">
        <v>5.9714732518420813E-2</v>
      </c>
      <c r="N81" s="42">
        <v>100.05971473251842</v>
      </c>
      <c r="O81" s="111">
        <v>100.05971473251842</v>
      </c>
      <c r="P81" s="35"/>
      <c r="Q81" s="35"/>
      <c r="R81" s="35"/>
      <c r="S81" s="35"/>
      <c r="T81" s="35"/>
      <c r="U81" s="35"/>
      <c r="V81" s="35"/>
    </row>
    <row r="82" spans="1:22" x14ac:dyDescent="0.25">
      <c r="A82" s="36">
        <v>22095</v>
      </c>
      <c r="B82" s="37" t="s">
        <v>230</v>
      </c>
      <c r="C82" s="36">
        <v>4</v>
      </c>
      <c r="D82" s="37" t="s">
        <v>2357</v>
      </c>
      <c r="E82" s="36">
        <v>22</v>
      </c>
      <c r="F82" s="38">
        <v>83</v>
      </c>
      <c r="G82" s="39">
        <v>1.0658342933839251</v>
      </c>
      <c r="H82" s="39">
        <v>-0.44152867806615897</v>
      </c>
      <c r="I82" s="39">
        <v>-0.15315780490764674</v>
      </c>
      <c r="J82" s="39">
        <v>0.49154314180472841</v>
      </c>
      <c r="K82" s="39">
        <v>0.50491060245409125</v>
      </c>
      <c r="L82" s="40">
        <v>0.35897764811874322</v>
      </c>
      <c r="M82" s="39">
        <v>0.50380135885789723</v>
      </c>
      <c r="N82" s="42">
        <v>100.5038013588579</v>
      </c>
      <c r="O82" s="111">
        <v>100.5038013588579</v>
      </c>
      <c r="P82" s="35"/>
      <c r="Q82" s="35"/>
      <c r="R82" s="35"/>
      <c r="S82" s="35"/>
      <c r="T82" s="35"/>
      <c r="U82" s="35"/>
      <c r="V82" s="35"/>
    </row>
    <row r="83" spans="1:22" x14ac:dyDescent="0.25">
      <c r="A83" s="36">
        <v>22096</v>
      </c>
      <c r="B83" s="37" t="s">
        <v>231</v>
      </c>
      <c r="C83" s="36">
        <v>6</v>
      </c>
      <c r="D83" s="37" t="s">
        <v>2352</v>
      </c>
      <c r="E83" s="36">
        <v>22</v>
      </c>
      <c r="F83" s="38">
        <v>402</v>
      </c>
      <c r="G83" s="39">
        <v>0.38484352820165446</v>
      </c>
      <c r="H83" s="39">
        <v>2.1661438703900919</v>
      </c>
      <c r="I83" s="39">
        <v>1.4715586900812574</v>
      </c>
      <c r="J83" s="39">
        <v>0.57123779362424765</v>
      </c>
      <c r="K83" s="39">
        <v>-0.59547664466454364</v>
      </c>
      <c r="L83" s="40">
        <v>0.80324340619248347</v>
      </c>
      <c r="M83" s="39">
        <v>1.1272989325495828</v>
      </c>
      <c r="N83" s="42">
        <v>101.12729893254958</v>
      </c>
      <c r="O83" s="111">
        <v>101.12729893254958</v>
      </c>
      <c r="P83" s="35"/>
      <c r="Q83" s="35"/>
      <c r="R83" s="35"/>
      <c r="S83" s="35"/>
      <c r="T83" s="35"/>
      <c r="U83" s="35"/>
      <c r="V83" s="35"/>
    </row>
    <row r="84" spans="1:22" x14ac:dyDescent="0.25">
      <c r="A84" s="36">
        <v>22099</v>
      </c>
      <c r="B84" s="37" t="s">
        <v>232</v>
      </c>
      <c r="C84" s="36">
        <v>9</v>
      </c>
      <c r="D84" s="37" t="s">
        <v>2356</v>
      </c>
      <c r="E84" s="36">
        <v>22</v>
      </c>
      <c r="F84" s="38">
        <v>632</v>
      </c>
      <c r="G84" s="39">
        <v>0.993275730966659</v>
      </c>
      <c r="H84" s="39">
        <v>0.36624501808703791</v>
      </c>
      <c r="I84" s="39">
        <v>-0.68602068902475688</v>
      </c>
      <c r="J84" s="39">
        <v>0.47614625659125726</v>
      </c>
      <c r="K84" s="39">
        <v>-0.51678668908270153</v>
      </c>
      <c r="L84" s="40">
        <v>0.17703261575883192</v>
      </c>
      <c r="M84" s="39">
        <v>0.24845355372088609</v>
      </c>
      <c r="N84" s="42">
        <v>100.24845355372089</v>
      </c>
      <c r="O84" s="111">
        <v>100.24845355372089</v>
      </c>
      <c r="P84" s="35"/>
      <c r="Q84" s="35"/>
      <c r="R84" s="35"/>
      <c r="S84" s="35"/>
      <c r="T84" s="35"/>
      <c r="U84" s="35"/>
      <c r="V84" s="35"/>
    </row>
    <row r="85" spans="1:22" x14ac:dyDescent="0.25">
      <c r="A85" s="36">
        <v>22102</v>
      </c>
      <c r="B85" s="37" t="s">
        <v>241</v>
      </c>
      <c r="C85" s="36">
        <v>7</v>
      </c>
      <c r="D85" s="37" t="s">
        <v>2350</v>
      </c>
      <c r="E85" s="36">
        <v>22</v>
      </c>
      <c r="F85" s="38">
        <v>199</v>
      </c>
      <c r="G85" s="39">
        <v>-0.30813273401350355</v>
      </c>
      <c r="H85" s="39">
        <v>-5.6458590771962412E-3</v>
      </c>
      <c r="I85" s="39">
        <v>0.31765172178007256</v>
      </c>
      <c r="J85" s="39">
        <v>3.7331133517572598E-2</v>
      </c>
      <c r="K85" s="39">
        <v>-0.47672136637089152</v>
      </c>
      <c r="L85" s="40">
        <v>-4.8583372859975577E-2</v>
      </c>
      <c r="M85" s="39">
        <v>-6.8183546783556925E-2</v>
      </c>
      <c r="N85" s="42">
        <v>99.931816453216442</v>
      </c>
      <c r="O85" s="111">
        <v>99.931816453216442</v>
      </c>
      <c r="P85" s="35"/>
      <c r="Q85" s="35"/>
      <c r="R85" s="35"/>
      <c r="S85" s="35"/>
      <c r="T85" s="35"/>
      <c r="U85" s="35"/>
      <c r="V85" s="35"/>
    </row>
    <row r="86" spans="1:22" x14ac:dyDescent="0.25">
      <c r="A86" s="36">
        <v>22103</v>
      </c>
      <c r="B86" s="37" t="s">
        <v>242</v>
      </c>
      <c r="C86" s="36">
        <v>7</v>
      </c>
      <c r="D86" s="37" t="s">
        <v>2350</v>
      </c>
      <c r="E86" s="36">
        <v>22</v>
      </c>
      <c r="F86" s="38">
        <v>796</v>
      </c>
      <c r="G86" s="39">
        <v>0.21257419947649539</v>
      </c>
      <c r="H86" s="39">
        <v>-0.43734176820300324</v>
      </c>
      <c r="I86" s="39">
        <v>0.4767212686862175</v>
      </c>
      <c r="J86" s="39">
        <v>0.12837507609835996</v>
      </c>
      <c r="K86" s="39">
        <v>-0.2390848976715105</v>
      </c>
      <c r="L86" s="40">
        <v>0.11986430283095401</v>
      </c>
      <c r="M86" s="39">
        <v>0.1682216120175091</v>
      </c>
      <c r="N86" s="42">
        <v>100.1682216120175</v>
      </c>
      <c r="O86" s="111">
        <v>100.1682216120175</v>
      </c>
      <c r="P86" s="35"/>
      <c r="Q86" s="35"/>
      <c r="R86" s="35"/>
      <c r="S86" s="35"/>
      <c r="T86" s="35"/>
      <c r="U86" s="35"/>
      <c r="V86" s="35"/>
    </row>
    <row r="87" spans="1:22" x14ac:dyDescent="0.25">
      <c r="A87" s="36">
        <v>22105</v>
      </c>
      <c r="B87" s="37" t="s">
        <v>244</v>
      </c>
      <c r="C87" s="36">
        <v>4</v>
      </c>
      <c r="D87" s="37" t="s">
        <v>2357</v>
      </c>
      <c r="E87" s="36">
        <v>22</v>
      </c>
      <c r="F87" s="38">
        <v>121</v>
      </c>
      <c r="G87" s="39">
        <v>1.4095674456363108E-2</v>
      </c>
      <c r="H87" s="39">
        <v>-7.1827857778786239E-2</v>
      </c>
      <c r="I87" s="39">
        <v>-1.0284513800593349</v>
      </c>
      <c r="J87" s="39">
        <v>-0.36023448083133852</v>
      </c>
      <c r="K87" s="39">
        <v>-0.20440602458785886</v>
      </c>
      <c r="L87" s="40">
        <v>-0.37817678190440823</v>
      </c>
      <c r="M87" s="39">
        <v>-0.53074607182485345</v>
      </c>
      <c r="N87" s="42">
        <v>99.469253928175149</v>
      </c>
      <c r="O87" s="111">
        <v>99.469253928175149</v>
      </c>
      <c r="P87" s="35"/>
      <c r="Q87" s="35"/>
      <c r="R87" s="35"/>
      <c r="S87" s="35"/>
      <c r="T87" s="35"/>
      <c r="U87" s="35"/>
      <c r="V87" s="35"/>
    </row>
    <row r="88" spans="1:22" x14ac:dyDescent="0.25">
      <c r="A88" s="36">
        <v>22106</v>
      </c>
      <c r="B88" s="37" t="s">
        <v>247</v>
      </c>
      <c r="C88" s="36">
        <v>1</v>
      </c>
      <c r="D88" s="37" t="s">
        <v>2353</v>
      </c>
      <c r="E88" s="36">
        <v>22</v>
      </c>
      <c r="F88" s="38">
        <v>20</v>
      </c>
      <c r="G88" s="39">
        <v>-0.33745612689874771</v>
      </c>
      <c r="H88" s="39">
        <v>-0.53862567892807089</v>
      </c>
      <c r="I88" s="39">
        <v>-1.0784169455337544</v>
      </c>
      <c r="J88" s="39">
        <v>1.1103410454533829</v>
      </c>
      <c r="K88" s="39">
        <v>0.49047655823567426</v>
      </c>
      <c r="L88" s="40">
        <v>-8.2401646831329389E-2</v>
      </c>
      <c r="M88" s="39">
        <v>-0.11564525497147438</v>
      </c>
      <c r="N88" s="42">
        <v>99.884354745028531</v>
      </c>
      <c r="O88" s="111">
        <v>99.884354745028531</v>
      </c>
      <c r="P88" s="35"/>
      <c r="Q88" s="35"/>
      <c r="R88" s="35"/>
      <c r="S88" s="35"/>
      <c r="T88" s="35"/>
      <c r="U88" s="35"/>
      <c r="V88" s="35"/>
    </row>
    <row r="89" spans="1:22" x14ac:dyDescent="0.25">
      <c r="A89" s="36">
        <v>22107</v>
      </c>
      <c r="B89" s="37" t="s">
        <v>249</v>
      </c>
      <c r="C89" s="36">
        <v>3</v>
      </c>
      <c r="D89" s="37" t="s">
        <v>2351</v>
      </c>
      <c r="E89" s="36">
        <v>22</v>
      </c>
      <c r="F89" s="38">
        <v>100</v>
      </c>
      <c r="G89" s="39">
        <v>0.87920195590916472</v>
      </c>
      <c r="H89" s="39">
        <v>0.11753979235038114</v>
      </c>
      <c r="I89" s="39">
        <v>-1.8971972527925252</v>
      </c>
      <c r="J89" s="39">
        <v>-0.95112193483519003</v>
      </c>
      <c r="K89" s="39">
        <v>5.9934127995287181</v>
      </c>
      <c r="L89" s="40">
        <v>0.27158976605524976</v>
      </c>
      <c r="M89" s="39">
        <v>0.38115825290958866</v>
      </c>
      <c r="N89" s="42">
        <v>100.38115825290959</v>
      </c>
      <c r="O89" s="111">
        <v>100.38115825290959</v>
      </c>
      <c r="P89" s="35"/>
      <c r="Q89" s="35"/>
      <c r="R89" s="35"/>
      <c r="S89" s="35"/>
      <c r="T89" s="35"/>
      <c r="U89" s="35"/>
      <c r="V89" s="35"/>
    </row>
    <row r="90" spans="1:22" x14ac:dyDescent="0.25">
      <c r="A90" s="36">
        <v>22109</v>
      </c>
      <c r="B90" s="37" t="s">
        <v>255</v>
      </c>
      <c r="C90" s="36">
        <v>3</v>
      </c>
      <c r="D90" s="37" t="s">
        <v>2351</v>
      </c>
      <c r="E90" s="36">
        <v>22</v>
      </c>
      <c r="F90" s="38">
        <v>331</v>
      </c>
      <c r="G90" s="39">
        <v>1.0331142383137348</v>
      </c>
      <c r="H90" s="39">
        <v>0.9220541968267717</v>
      </c>
      <c r="I90" s="39">
        <v>-1.8498602080609585</v>
      </c>
      <c r="J90" s="39">
        <v>-0.50149177498197239</v>
      </c>
      <c r="K90" s="39">
        <v>1.1449456535129969</v>
      </c>
      <c r="L90" s="40">
        <v>-7.1184454889827914E-2</v>
      </c>
      <c r="M90" s="39">
        <v>-9.9902668845808493E-2</v>
      </c>
      <c r="N90" s="42">
        <v>99.900097331154186</v>
      </c>
      <c r="O90" s="111">
        <v>99.900097331154186</v>
      </c>
      <c r="P90" s="35"/>
      <c r="Q90" s="35"/>
      <c r="R90" s="35"/>
      <c r="S90" s="35"/>
      <c r="T90" s="35"/>
      <c r="U90" s="35"/>
      <c r="V90" s="35"/>
    </row>
    <row r="91" spans="1:22" x14ac:dyDescent="0.25">
      <c r="A91" s="36">
        <v>22110</v>
      </c>
      <c r="B91" s="37" t="s">
        <v>268</v>
      </c>
      <c r="C91" s="36">
        <v>8</v>
      </c>
      <c r="D91" s="37" t="s">
        <v>2354</v>
      </c>
      <c r="E91" s="36">
        <v>22</v>
      </c>
      <c r="F91" s="38">
        <v>851</v>
      </c>
      <c r="G91" s="39">
        <v>0.15770237610106924</v>
      </c>
      <c r="H91" s="39">
        <v>0.42585467491570889</v>
      </c>
      <c r="I91" s="39">
        <v>0.23018612711608671</v>
      </c>
      <c r="J91" s="39">
        <v>1.2617718775904478</v>
      </c>
      <c r="K91" s="39">
        <v>-0.35332123545358013</v>
      </c>
      <c r="L91" s="40">
        <v>0.42148177513466706</v>
      </c>
      <c r="M91" s="39">
        <v>0.59152176231441778</v>
      </c>
      <c r="N91" s="42">
        <v>100.59152176231441</v>
      </c>
      <c r="O91" s="111">
        <v>100.59152176231441</v>
      </c>
      <c r="P91" s="35"/>
      <c r="Q91" s="35"/>
      <c r="R91" s="35"/>
      <c r="S91" s="35"/>
      <c r="T91" s="35"/>
      <c r="U91" s="35"/>
      <c r="V91" s="35"/>
    </row>
    <row r="92" spans="1:22" x14ac:dyDescent="0.25">
      <c r="A92" s="36">
        <v>22111</v>
      </c>
      <c r="B92" s="37" t="s">
        <v>270</v>
      </c>
      <c r="C92" s="36">
        <v>4</v>
      </c>
      <c r="D92" s="37" t="s">
        <v>2357</v>
      </c>
      <c r="E92" s="36">
        <v>22</v>
      </c>
      <c r="F92" s="38">
        <v>162</v>
      </c>
      <c r="G92" s="39">
        <v>2.1407265711957009E-2</v>
      </c>
      <c r="H92" s="39">
        <v>0.54014426758028711</v>
      </c>
      <c r="I92" s="39">
        <v>-1.7563829937743807</v>
      </c>
      <c r="J92" s="39">
        <v>-0.29486195906016005</v>
      </c>
      <c r="K92" s="39">
        <v>0.58945387687500106</v>
      </c>
      <c r="L92" s="40">
        <v>-0.36625965372373492</v>
      </c>
      <c r="M92" s="39">
        <v>-0.51402117153490279</v>
      </c>
      <c r="N92" s="42">
        <v>99.485978828465093</v>
      </c>
      <c r="O92" s="111">
        <v>99.485978828465093</v>
      </c>
      <c r="P92" s="35"/>
      <c r="Q92" s="35"/>
      <c r="R92" s="35"/>
      <c r="S92" s="35"/>
      <c r="T92" s="35"/>
      <c r="U92" s="35"/>
      <c r="V92" s="35"/>
    </row>
    <row r="93" spans="1:22" x14ac:dyDescent="0.25">
      <c r="A93" s="36">
        <v>22112</v>
      </c>
      <c r="B93" s="37" t="s">
        <v>279</v>
      </c>
      <c r="C93" s="36">
        <v>11</v>
      </c>
      <c r="D93" s="37" t="s">
        <v>2358</v>
      </c>
      <c r="E93" s="36">
        <v>22</v>
      </c>
      <c r="F93" s="38">
        <v>15353</v>
      </c>
      <c r="G93" s="39">
        <v>1.925281849348828</v>
      </c>
      <c r="H93" s="39">
        <v>1.1868385166487907</v>
      </c>
      <c r="I93" s="39">
        <v>3.1374116955193192</v>
      </c>
      <c r="J93" s="39">
        <v>1.5411441309809055</v>
      </c>
      <c r="K93" s="39">
        <v>-0.2601201414395608</v>
      </c>
      <c r="L93" s="40">
        <v>1.7667992158634167</v>
      </c>
      <c r="M93" s="39">
        <v>2.4795857080400241</v>
      </c>
      <c r="N93" s="42">
        <v>102.47958570804002</v>
      </c>
      <c r="O93" s="111">
        <v>102.47958570804002</v>
      </c>
      <c r="P93" s="35"/>
      <c r="Q93" s="35"/>
      <c r="R93" s="35"/>
      <c r="S93" s="35"/>
      <c r="T93" s="35"/>
      <c r="U93" s="35"/>
      <c r="V93" s="35"/>
    </row>
    <row r="94" spans="1:22" x14ac:dyDescent="0.25">
      <c r="A94" s="36">
        <v>22113</v>
      </c>
      <c r="B94" s="37" t="s">
        <v>2360</v>
      </c>
      <c r="C94" s="36">
        <v>3</v>
      </c>
      <c r="D94" s="37" t="s">
        <v>2351</v>
      </c>
      <c r="E94" s="36">
        <v>22</v>
      </c>
      <c r="F94" s="38">
        <v>600</v>
      </c>
      <c r="G94" s="39">
        <v>0.75150067038256096</v>
      </c>
      <c r="H94" s="39">
        <v>-0.31855226124820851</v>
      </c>
      <c r="I94" s="39">
        <v>-3.3804438732695727</v>
      </c>
      <c r="J94" s="39">
        <v>-6.8555470507379479E-2</v>
      </c>
      <c r="K94" s="39">
        <v>1.0179965638645243</v>
      </c>
      <c r="L94" s="40">
        <v>-0.58694413052155847</v>
      </c>
      <c r="M94" s="39">
        <v>-0.82373722174650521</v>
      </c>
      <c r="N94" s="42">
        <v>99.176262778253488</v>
      </c>
      <c r="O94" s="111">
        <v>99.176262778253488</v>
      </c>
      <c r="P94" s="35"/>
      <c r="Q94" s="35"/>
      <c r="R94" s="35"/>
      <c r="S94" s="35"/>
      <c r="T94" s="35"/>
      <c r="U94" s="35"/>
      <c r="V94" s="35"/>
    </row>
    <row r="95" spans="1:22" x14ac:dyDescent="0.25">
      <c r="A95" s="36">
        <v>22114</v>
      </c>
      <c r="B95" s="37" t="s">
        <v>307</v>
      </c>
      <c r="C95" s="36">
        <v>3</v>
      </c>
      <c r="D95" s="37" t="s">
        <v>2351</v>
      </c>
      <c r="E95" s="36">
        <v>22</v>
      </c>
      <c r="F95" s="38">
        <v>147</v>
      </c>
      <c r="G95" s="39">
        <v>0.67739461427041558</v>
      </c>
      <c r="H95" s="39">
        <v>0.42753725103223206</v>
      </c>
      <c r="I95" s="39">
        <v>-0.90354392783838744</v>
      </c>
      <c r="J95" s="39">
        <v>0.31952894740361337</v>
      </c>
      <c r="K95" s="39">
        <v>3.7312157202204426</v>
      </c>
      <c r="L95" s="40">
        <v>0.54318902986549467</v>
      </c>
      <c r="M95" s="39">
        <v>0.76232983528940379</v>
      </c>
      <c r="N95" s="42">
        <v>100.76232983528941</v>
      </c>
      <c r="O95" s="111">
        <v>100.76232983528941</v>
      </c>
      <c r="P95" s="35"/>
      <c r="Q95" s="35"/>
      <c r="R95" s="35"/>
      <c r="S95" s="35"/>
      <c r="T95" s="35"/>
      <c r="U95" s="35"/>
      <c r="V95" s="35"/>
    </row>
    <row r="96" spans="1:22" x14ac:dyDescent="0.25">
      <c r="A96" s="36">
        <v>22115</v>
      </c>
      <c r="B96" s="37" t="s">
        <v>2361</v>
      </c>
      <c r="C96" s="36">
        <v>7</v>
      </c>
      <c r="D96" s="37" t="s">
        <v>2350</v>
      </c>
      <c r="E96" s="36">
        <v>22</v>
      </c>
      <c r="F96" s="38">
        <v>395</v>
      </c>
      <c r="G96" s="39">
        <v>5.2590800784473653E-2</v>
      </c>
      <c r="H96" s="39">
        <v>0.71786590352554069</v>
      </c>
      <c r="I96" s="39">
        <v>-0.75175352722978184</v>
      </c>
      <c r="J96" s="39">
        <v>0.40842308187865478</v>
      </c>
      <c r="K96" s="39">
        <v>-0.42578400532615679</v>
      </c>
      <c r="L96" s="40">
        <v>-3.6174673866740364E-2</v>
      </c>
      <c r="M96" s="39">
        <v>-5.0768759408320027E-2</v>
      </c>
      <c r="N96" s="42">
        <v>99.949231240591686</v>
      </c>
      <c r="O96" s="111">
        <v>99.949231240591686</v>
      </c>
      <c r="P96" s="35"/>
      <c r="Q96" s="35"/>
      <c r="R96" s="35"/>
      <c r="S96" s="35"/>
      <c r="T96" s="35"/>
      <c r="U96" s="35"/>
      <c r="V96" s="35"/>
    </row>
    <row r="97" spans="1:22" x14ac:dyDescent="0.25">
      <c r="A97" s="36">
        <v>22116</v>
      </c>
      <c r="B97" s="37" t="s">
        <v>315</v>
      </c>
      <c r="C97" s="36">
        <v>10</v>
      </c>
      <c r="D97" s="37" t="s">
        <v>2355</v>
      </c>
      <c r="E97" s="36">
        <v>22</v>
      </c>
      <c r="F97" s="38">
        <v>1738</v>
      </c>
      <c r="G97" s="39">
        <v>0.74374859022935613</v>
      </c>
      <c r="H97" s="39">
        <v>0.36933621855763138</v>
      </c>
      <c r="I97" s="39">
        <v>0.71825480225257088</v>
      </c>
      <c r="J97" s="39">
        <v>-0.19358652588403855</v>
      </c>
      <c r="K97" s="39">
        <v>-0.5786026724720974</v>
      </c>
      <c r="L97" s="40">
        <v>0.29094590991016389</v>
      </c>
      <c r="M97" s="39">
        <v>0.40832331911206432</v>
      </c>
      <c r="N97" s="42">
        <v>100.40832331911207</v>
      </c>
      <c r="O97" s="111">
        <v>100.40832331911207</v>
      </c>
      <c r="P97" s="35"/>
      <c r="Q97" s="35"/>
      <c r="R97" s="35"/>
      <c r="S97" s="35"/>
      <c r="T97" s="35"/>
      <c r="U97" s="35"/>
      <c r="V97" s="35"/>
    </row>
    <row r="98" spans="1:22" x14ac:dyDescent="0.25">
      <c r="A98" s="36">
        <v>22117</v>
      </c>
      <c r="B98" s="37" t="s">
        <v>320</v>
      </c>
      <c r="C98" s="36">
        <v>4</v>
      </c>
      <c r="D98" s="37" t="s">
        <v>2357</v>
      </c>
      <c r="E98" s="36">
        <v>22</v>
      </c>
      <c r="F98" s="38">
        <v>3365</v>
      </c>
      <c r="G98" s="39">
        <v>0.78010664930000384</v>
      </c>
      <c r="H98" s="39">
        <v>0.36816726032678909</v>
      </c>
      <c r="I98" s="39">
        <v>-1.1981469087394916</v>
      </c>
      <c r="J98" s="39">
        <v>0.79838328811895409</v>
      </c>
      <c r="K98" s="39">
        <v>0.60855591506431483</v>
      </c>
      <c r="L98" s="40">
        <v>0.21717615409375457</v>
      </c>
      <c r="M98" s="39">
        <v>0.30479235160561752</v>
      </c>
      <c r="N98" s="42">
        <v>100.30479235160561</v>
      </c>
      <c r="O98" s="111">
        <v>100.30479235160561</v>
      </c>
      <c r="P98" s="35"/>
      <c r="Q98" s="35"/>
      <c r="R98" s="35"/>
      <c r="S98" s="35"/>
      <c r="T98" s="35"/>
      <c r="U98" s="35"/>
      <c r="V98" s="35"/>
    </row>
    <row r="99" spans="1:22" x14ac:dyDescent="0.25">
      <c r="A99" s="36">
        <v>22119</v>
      </c>
      <c r="B99" s="37" t="s">
        <v>340</v>
      </c>
      <c r="C99" s="36">
        <v>6</v>
      </c>
      <c r="D99" s="37" t="s">
        <v>2352</v>
      </c>
      <c r="E99" s="36">
        <v>22</v>
      </c>
      <c r="F99" s="38">
        <v>1476</v>
      </c>
      <c r="G99" s="39">
        <v>0.33258890347262188</v>
      </c>
      <c r="H99" s="39">
        <v>1.4165862080549747</v>
      </c>
      <c r="I99" s="39">
        <v>3.7356071026406923E-2</v>
      </c>
      <c r="J99" s="39">
        <v>0.3441076315066065</v>
      </c>
      <c r="K99" s="39">
        <v>-0.53275278697509143</v>
      </c>
      <c r="L99" s="40">
        <v>0.28899232913639428</v>
      </c>
      <c r="M99" s="39">
        <v>0.40558159785554132</v>
      </c>
      <c r="N99" s="42">
        <v>100.40558159785554</v>
      </c>
      <c r="O99" s="111">
        <v>100.40558159785554</v>
      </c>
      <c r="P99" s="35"/>
      <c r="Q99" s="35"/>
      <c r="R99" s="35"/>
      <c r="S99" s="35"/>
      <c r="T99" s="35"/>
      <c r="U99" s="35"/>
      <c r="V99" s="35"/>
    </row>
    <row r="100" spans="1:22" x14ac:dyDescent="0.25">
      <c r="A100" s="36">
        <v>22122</v>
      </c>
      <c r="B100" s="37" t="s">
        <v>343</v>
      </c>
      <c r="C100" s="36">
        <v>2</v>
      </c>
      <c r="D100" s="37" t="s">
        <v>2359</v>
      </c>
      <c r="E100" s="36">
        <v>22</v>
      </c>
      <c r="F100" s="38">
        <v>73</v>
      </c>
      <c r="G100" s="39">
        <v>0.63404530826988237</v>
      </c>
      <c r="H100" s="39">
        <v>1.5026288983821865</v>
      </c>
      <c r="I100" s="39">
        <v>-0.46065729515767639</v>
      </c>
      <c r="J100" s="39">
        <v>0.53828246228937615</v>
      </c>
      <c r="K100" s="39">
        <v>0.34645166664515142</v>
      </c>
      <c r="L100" s="40">
        <v>0.40905268947881279</v>
      </c>
      <c r="M100" s="39">
        <v>0.57407836360813036</v>
      </c>
      <c r="N100" s="42">
        <v>100.57407836360812</v>
      </c>
      <c r="O100" s="111">
        <v>100.57407836360812</v>
      </c>
      <c r="P100" s="35"/>
      <c r="Q100" s="35"/>
      <c r="R100" s="35"/>
      <c r="S100" s="35"/>
      <c r="T100" s="35"/>
      <c r="U100" s="35"/>
      <c r="V100" s="35"/>
    </row>
    <row r="101" spans="1:22" x14ac:dyDescent="0.25">
      <c r="A101" s="36">
        <v>22124</v>
      </c>
      <c r="B101" s="37" t="s">
        <v>344</v>
      </c>
      <c r="C101" s="36">
        <v>10</v>
      </c>
      <c r="D101" s="37" t="s">
        <v>2355</v>
      </c>
      <c r="E101" s="36">
        <v>22</v>
      </c>
      <c r="F101" s="38">
        <v>213</v>
      </c>
      <c r="G101" s="39">
        <v>0.69322279911632789</v>
      </c>
      <c r="H101" s="39">
        <v>-0.51204626148717469</v>
      </c>
      <c r="I101" s="39">
        <v>-0.19506184299139198</v>
      </c>
      <c r="J101" s="39">
        <v>-0.18438102462668857</v>
      </c>
      <c r="K101" s="39">
        <v>-0.32184889363251068</v>
      </c>
      <c r="L101" s="40">
        <v>-2.5791911515398835E-2</v>
      </c>
      <c r="M101" s="39">
        <v>-3.6197239959359209E-2</v>
      </c>
      <c r="N101" s="42">
        <v>99.963802760040636</v>
      </c>
      <c r="O101" s="111">
        <v>99.963802760040636</v>
      </c>
      <c r="P101" s="35"/>
      <c r="Q101" s="35"/>
      <c r="R101" s="35"/>
      <c r="S101" s="35"/>
      <c r="T101" s="35"/>
      <c r="U101" s="35"/>
      <c r="V101" s="35"/>
    </row>
    <row r="102" spans="1:22" x14ac:dyDescent="0.25">
      <c r="A102" s="36">
        <v>22125</v>
      </c>
      <c r="B102" s="37" t="s">
        <v>348</v>
      </c>
      <c r="C102" s="36">
        <v>6</v>
      </c>
      <c r="D102" s="37" t="s">
        <v>2352</v>
      </c>
      <c r="E102" s="36">
        <v>22</v>
      </c>
      <c r="F102" s="38">
        <v>53956</v>
      </c>
      <c r="G102" s="39">
        <v>2.2438241577345246</v>
      </c>
      <c r="H102" s="39">
        <v>2.0153233226019061</v>
      </c>
      <c r="I102" s="39">
        <v>4.673862069153742</v>
      </c>
      <c r="J102" s="39">
        <v>2.1405287278155258</v>
      </c>
      <c r="K102" s="39">
        <v>1.1952595468648652</v>
      </c>
      <c r="L102" s="40">
        <v>2.6658765973592944</v>
      </c>
      <c r="M102" s="39">
        <v>3.741381279128599</v>
      </c>
      <c r="N102" s="42">
        <v>103.7413812791286</v>
      </c>
      <c r="O102" s="111">
        <v>103.7413812791286</v>
      </c>
      <c r="P102" s="35"/>
      <c r="Q102" s="35"/>
      <c r="R102" s="35"/>
      <c r="S102" s="35"/>
      <c r="T102" s="35"/>
      <c r="U102" s="35"/>
      <c r="V102" s="35"/>
    </row>
    <row r="103" spans="1:22" x14ac:dyDescent="0.25">
      <c r="A103" s="36">
        <v>22126</v>
      </c>
      <c r="B103" s="37" t="s">
        <v>356</v>
      </c>
      <c r="C103" s="36">
        <v>6</v>
      </c>
      <c r="D103" s="37" t="s">
        <v>2352</v>
      </c>
      <c r="E103" s="36">
        <v>22</v>
      </c>
      <c r="F103" s="38">
        <v>100</v>
      </c>
      <c r="G103" s="39">
        <v>0.1499380155660314</v>
      </c>
      <c r="H103" s="39">
        <v>-4.1764746960731361E-2</v>
      </c>
      <c r="I103" s="39">
        <v>-8.8755281649473813E-2</v>
      </c>
      <c r="J103" s="39">
        <v>0.19125104621535174</v>
      </c>
      <c r="K103" s="39">
        <v>-0.40698005085590794</v>
      </c>
      <c r="L103" s="40">
        <v>7.0153453058974247E-3</v>
      </c>
      <c r="M103" s="39">
        <v>9.8455726045634274E-3</v>
      </c>
      <c r="N103" s="42">
        <v>100.00984557260456</v>
      </c>
      <c r="O103" s="111">
        <v>100.00984557260456</v>
      </c>
      <c r="P103" s="35"/>
      <c r="Q103" s="35"/>
      <c r="R103" s="35"/>
      <c r="S103" s="35"/>
      <c r="T103" s="35"/>
      <c r="U103" s="35"/>
      <c r="V103" s="35"/>
    </row>
    <row r="104" spans="1:22" x14ac:dyDescent="0.25">
      <c r="A104" s="36">
        <v>22127</v>
      </c>
      <c r="B104" s="37" t="s">
        <v>357</v>
      </c>
      <c r="C104" s="36">
        <v>6</v>
      </c>
      <c r="D104" s="37" t="s">
        <v>2352</v>
      </c>
      <c r="E104" s="36">
        <v>22</v>
      </c>
      <c r="F104" s="38">
        <v>695</v>
      </c>
      <c r="G104" s="39">
        <v>0.82487703664237122</v>
      </c>
      <c r="H104" s="39">
        <v>1.7966637936120065</v>
      </c>
      <c r="I104" s="39">
        <v>1.1653183316822184</v>
      </c>
      <c r="J104" s="39">
        <v>1.0874672050330525</v>
      </c>
      <c r="K104" s="39">
        <v>-0.66051185792510603</v>
      </c>
      <c r="L104" s="40">
        <v>0.91143463530027313</v>
      </c>
      <c r="M104" s="39">
        <v>1.2791381585478006</v>
      </c>
      <c r="N104" s="42">
        <v>101.2791381585478</v>
      </c>
      <c r="O104" s="111">
        <v>101.2791381585478</v>
      </c>
      <c r="P104" s="35"/>
      <c r="Q104" s="35"/>
      <c r="R104" s="35"/>
      <c r="S104" s="35"/>
      <c r="T104" s="35"/>
      <c r="U104" s="35"/>
      <c r="V104" s="35"/>
    </row>
    <row r="105" spans="1:22" x14ac:dyDescent="0.25">
      <c r="A105" s="36">
        <v>22128</v>
      </c>
      <c r="B105" s="37" t="s">
        <v>360</v>
      </c>
      <c r="C105" s="36">
        <v>7</v>
      </c>
      <c r="D105" s="37" t="s">
        <v>2350</v>
      </c>
      <c r="E105" s="36">
        <v>22</v>
      </c>
      <c r="F105" s="38">
        <v>197</v>
      </c>
      <c r="G105" s="39">
        <v>-0.15806722060290376</v>
      </c>
      <c r="H105" s="39">
        <v>-0.18884972505218414</v>
      </c>
      <c r="I105" s="39">
        <v>-0.62691772038386351</v>
      </c>
      <c r="J105" s="39">
        <v>1.1734750039939505</v>
      </c>
      <c r="K105" s="39">
        <v>-0.52235910984225919</v>
      </c>
      <c r="L105" s="40">
        <v>8.221411389990399E-3</v>
      </c>
      <c r="M105" s="39">
        <v>1.1538206492001105E-2</v>
      </c>
      <c r="N105" s="42">
        <v>100.01153820649201</v>
      </c>
      <c r="O105" s="111">
        <v>100.01153820649201</v>
      </c>
      <c r="P105" s="35"/>
      <c r="Q105" s="35"/>
      <c r="R105" s="35"/>
      <c r="S105" s="35"/>
      <c r="T105" s="35"/>
      <c r="U105" s="35"/>
      <c r="V105" s="35"/>
    </row>
    <row r="106" spans="1:22" x14ac:dyDescent="0.25">
      <c r="A106" s="36">
        <v>22129</v>
      </c>
      <c r="B106" s="37" t="s">
        <v>366</v>
      </c>
      <c r="C106" s="36">
        <v>4</v>
      </c>
      <c r="D106" s="37" t="s">
        <v>2357</v>
      </c>
      <c r="E106" s="36">
        <v>22</v>
      </c>
      <c r="F106" s="38">
        <v>231</v>
      </c>
      <c r="G106" s="39">
        <v>0.31966482603871627</v>
      </c>
      <c r="H106" s="39">
        <v>0.25686901364533621</v>
      </c>
      <c r="I106" s="39">
        <v>-1.8121246169344831</v>
      </c>
      <c r="J106" s="39">
        <v>-0.16920300023753829</v>
      </c>
      <c r="K106" s="39">
        <v>0.68925619132632532</v>
      </c>
      <c r="L106" s="40">
        <v>-0.29715004716186855</v>
      </c>
      <c r="M106" s="39">
        <v>-0.41703041492800141</v>
      </c>
      <c r="N106" s="42">
        <v>99.582969585071993</v>
      </c>
      <c r="O106" s="111">
        <v>99.582969585071993</v>
      </c>
      <c r="P106" s="35"/>
      <c r="Q106" s="35"/>
      <c r="R106" s="35"/>
      <c r="S106" s="35"/>
      <c r="T106" s="35"/>
      <c r="U106" s="35"/>
      <c r="V106" s="35"/>
    </row>
    <row r="107" spans="1:22" x14ac:dyDescent="0.25">
      <c r="A107" s="36">
        <v>22130</v>
      </c>
      <c r="B107" s="37" t="s">
        <v>376</v>
      </c>
      <c r="C107" s="36">
        <v>1</v>
      </c>
      <c r="D107" s="37" t="s">
        <v>2353</v>
      </c>
      <c r="E107" s="36">
        <v>22</v>
      </c>
      <c r="F107" s="38">
        <v>13129</v>
      </c>
      <c r="G107" s="39">
        <v>1.3694792033175138</v>
      </c>
      <c r="H107" s="39">
        <v>1.9140028322642233</v>
      </c>
      <c r="I107" s="39">
        <v>-1.812811195511679</v>
      </c>
      <c r="J107" s="39">
        <v>1.5872092145666519</v>
      </c>
      <c r="K107" s="39">
        <v>3.3682905858905072</v>
      </c>
      <c r="L107" s="40">
        <v>0.94625598286246304</v>
      </c>
      <c r="M107" s="39">
        <v>1.328007614100341</v>
      </c>
      <c r="N107" s="42">
        <v>101.32800761410034</v>
      </c>
      <c r="O107" s="111">
        <v>101.32800761410034</v>
      </c>
      <c r="P107" s="35"/>
      <c r="Q107" s="35"/>
      <c r="R107" s="35"/>
      <c r="S107" s="35"/>
      <c r="T107" s="35"/>
      <c r="U107" s="35"/>
      <c r="V107" s="35"/>
    </row>
    <row r="108" spans="1:22" x14ac:dyDescent="0.25">
      <c r="A108" s="36">
        <v>22131</v>
      </c>
      <c r="B108" s="37" t="s">
        <v>411</v>
      </c>
      <c r="C108" s="36">
        <v>1</v>
      </c>
      <c r="D108" s="37" t="s">
        <v>2353</v>
      </c>
      <c r="E108" s="36">
        <v>22</v>
      </c>
      <c r="F108" s="38">
        <v>96</v>
      </c>
      <c r="G108" s="39">
        <v>0.1595665282114764</v>
      </c>
      <c r="H108" s="39">
        <v>1.5132592832545508</v>
      </c>
      <c r="I108" s="39">
        <v>-0.72967390864742254</v>
      </c>
      <c r="J108" s="39">
        <v>-0.30136952369105541</v>
      </c>
      <c r="K108" s="39">
        <v>0.22348075961027664</v>
      </c>
      <c r="L108" s="40">
        <v>-7.7672067364694536E-4</v>
      </c>
      <c r="M108" s="39">
        <v>-1.0900760336668581E-3</v>
      </c>
      <c r="N108" s="42">
        <v>99.998909923966337</v>
      </c>
      <c r="O108" s="111">
        <v>99.998909923966337</v>
      </c>
      <c r="P108" s="35"/>
      <c r="Q108" s="35"/>
      <c r="R108" s="35"/>
      <c r="S108" s="35"/>
      <c r="T108" s="35"/>
      <c r="U108" s="35"/>
      <c r="V108" s="35"/>
    </row>
    <row r="109" spans="1:22" x14ac:dyDescent="0.25">
      <c r="A109" s="36">
        <v>22133</v>
      </c>
      <c r="B109" s="37" t="s">
        <v>412</v>
      </c>
      <c r="C109" s="36">
        <v>3</v>
      </c>
      <c r="D109" s="37" t="s">
        <v>2351</v>
      </c>
      <c r="E109" s="36">
        <v>22</v>
      </c>
      <c r="F109" s="38">
        <v>155</v>
      </c>
      <c r="G109" s="39">
        <v>1.1437340306644803</v>
      </c>
      <c r="H109" s="39">
        <v>0.37304437155676234</v>
      </c>
      <c r="I109" s="39">
        <v>0.29141164091799754</v>
      </c>
      <c r="J109" s="39">
        <v>-0.35597079328306491</v>
      </c>
      <c r="K109" s="39">
        <v>-7.5543210225637106E-3</v>
      </c>
      <c r="L109" s="40">
        <v>0.31547997589162807</v>
      </c>
      <c r="M109" s="39">
        <v>0.44275525615479183</v>
      </c>
      <c r="N109" s="42">
        <v>100.4427552561548</v>
      </c>
      <c r="O109" s="111">
        <v>100.4427552561548</v>
      </c>
      <c r="P109" s="35"/>
      <c r="Q109" s="35"/>
      <c r="R109" s="35"/>
      <c r="S109" s="35"/>
      <c r="T109" s="35"/>
      <c r="U109" s="35"/>
      <c r="V109" s="35"/>
    </row>
    <row r="110" spans="1:22" x14ac:dyDescent="0.25">
      <c r="A110" s="36">
        <v>22135</v>
      </c>
      <c r="B110" s="37" t="s">
        <v>413</v>
      </c>
      <c r="C110" s="36">
        <v>7</v>
      </c>
      <c r="D110" s="37" t="s">
        <v>2350</v>
      </c>
      <c r="E110" s="36">
        <v>22</v>
      </c>
      <c r="F110" s="38">
        <v>191</v>
      </c>
      <c r="G110" s="39">
        <v>0.30767174964675437</v>
      </c>
      <c r="H110" s="39">
        <v>-0.1882254318055486</v>
      </c>
      <c r="I110" s="39">
        <v>0.13494317688469948</v>
      </c>
      <c r="J110" s="39">
        <v>0.19980815856397963</v>
      </c>
      <c r="K110" s="39">
        <v>-0.59150204060641753</v>
      </c>
      <c r="L110" s="40">
        <v>6.3139837222362605E-2</v>
      </c>
      <c r="M110" s="39">
        <v>8.8612580636693528E-2</v>
      </c>
      <c r="N110" s="42">
        <v>100.08861258063669</v>
      </c>
      <c r="O110" s="111">
        <v>100.08861258063669</v>
      </c>
      <c r="P110" s="35"/>
      <c r="Q110" s="35"/>
      <c r="R110" s="35"/>
      <c r="S110" s="35"/>
      <c r="T110" s="35"/>
      <c r="U110" s="35"/>
      <c r="V110" s="35"/>
    </row>
    <row r="111" spans="1:22" x14ac:dyDescent="0.25">
      <c r="A111" s="36">
        <v>22136</v>
      </c>
      <c r="B111" s="37" t="s">
        <v>414</v>
      </c>
      <c r="C111" s="36">
        <v>10</v>
      </c>
      <c r="D111" s="37" t="s">
        <v>2355</v>
      </c>
      <c r="E111" s="36">
        <v>22</v>
      </c>
      <c r="F111" s="38">
        <v>892</v>
      </c>
      <c r="G111" s="39">
        <v>0.53557482972534642</v>
      </c>
      <c r="H111" s="39">
        <v>0.46297917551489604</v>
      </c>
      <c r="I111" s="39">
        <v>-0.29507151946522603</v>
      </c>
      <c r="J111" s="39">
        <v>0.42774888416765533</v>
      </c>
      <c r="K111" s="39">
        <v>-0.54604892508919656</v>
      </c>
      <c r="L111" s="40">
        <v>0.15667932991015637</v>
      </c>
      <c r="M111" s="39">
        <v>0.21988906475751166</v>
      </c>
      <c r="N111" s="42">
        <v>100.21988906475751</v>
      </c>
      <c r="O111" s="111">
        <v>100.21988906475751</v>
      </c>
      <c r="P111" s="35"/>
      <c r="Q111" s="35"/>
      <c r="R111" s="35"/>
      <c r="S111" s="35"/>
      <c r="T111" s="35"/>
      <c r="U111" s="35"/>
      <c r="V111" s="35"/>
    </row>
    <row r="112" spans="1:22" x14ac:dyDescent="0.25">
      <c r="A112" s="36">
        <v>22137</v>
      </c>
      <c r="B112" s="37" t="s">
        <v>418</v>
      </c>
      <c r="C112" s="36">
        <v>10</v>
      </c>
      <c r="D112" s="37" t="s">
        <v>2355</v>
      </c>
      <c r="E112" s="36">
        <v>22</v>
      </c>
      <c r="F112" s="38">
        <v>1163</v>
      </c>
      <c r="G112" s="39">
        <v>0.25646534159310597</v>
      </c>
      <c r="H112" s="39">
        <v>0.56113988451521712</v>
      </c>
      <c r="I112" s="39">
        <v>-0.18705379758239601</v>
      </c>
      <c r="J112" s="39">
        <v>0.5508442462458798</v>
      </c>
      <c r="K112" s="39">
        <v>-0.50669635661421708</v>
      </c>
      <c r="L112" s="40">
        <v>0.16186938855177244</v>
      </c>
      <c r="M112" s="39">
        <v>0.22717296839301998</v>
      </c>
      <c r="N112" s="42">
        <v>100.22717296839302</v>
      </c>
      <c r="O112" s="111">
        <v>100.22717296839302</v>
      </c>
      <c r="P112" s="35"/>
      <c r="Q112" s="35"/>
      <c r="R112" s="35"/>
      <c r="S112" s="35"/>
      <c r="T112" s="35"/>
      <c r="U112" s="35"/>
      <c r="V112" s="35"/>
    </row>
    <row r="113" spans="1:22" x14ac:dyDescent="0.25">
      <c r="A113" s="36">
        <v>22139</v>
      </c>
      <c r="B113" s="37" t="s">
        <v>420</v>
      </c>
      <c r="C113" s="36">
        <v>7</v>
      </c>
      <c r="D113" s="37" t="s">
        <v>2350</v>
      </c>
      <c r="E113" s="36">
        <v>22</v>
      </c>
      <c r="F113" s="38">
        <v>92</v>
      </c>
      <c r="G113" s="39">
        <v>3.8062918986125877E-2</v>
      </c>
      <c r="H113" s="39">
        <v>-0.62763661838228579</v>
      </c>
      <c r="I113" s="39">
        <v>0.12175158495142419</v>
      </c>
      <c r="J113" s="39">
        <v>1.396818961724607</v>
      </c>
      <c r="K113" s="39">
        <v>-0.63162394339010419</v>
      </c>
      <c r="L113" s="40">
        <v>0.23175079619399053</v>
      </c>
      <c r="M113" s="39">
        <v>0.32524689671015716</v>
      </c>
      <c r="N113" s="42">
        <v>100.32524689671015</v>
      </c>
      <c r="O113" s="111">
        <v>100.32524689671015</v>
      </c>
      <c r="P113" s="35"/>
      <c r="Q113" s="35"/>
      <c r="R113" s="35"/>
      <c r="S113" s="35"/>
      <c r="T113" s="35"/>
      <c r="U113" s="35"/>
      <c r="V113" s="35"/>
    </row>
    <row r="114" spans="1:22" x14ac:dyDescent="0.25">
      <c r="A114" s="36">
        <v>22141</v>
      </c>
      <c r="B114" s="37" t="s">
        <v>422</v>
      </c>
      <c r="C114" s="36">
        <v>7</v>
      </c>
      <c r="D114" s="37" t="s">
        <v>2350</v>
      </c>
      <c r="E114" s="36">
        <v>22</v>
      </c>
      <c r="F114" s="38">
        <v>130</v>
      </c>
      <c r="G114" s="39">
        <v>0.56130364309271163</v>
      </c>
      <c r="H114" s="39">
        <v>-0.40634879532772844</v>
      </c>
      <c r="I114" s="39">
        <v>8.5608081157664079E-2</v>
      </c>
      <c r="J114" s="39">
        <v>1.9315700321346323</v>
      </c>
      <c r="K114" s="39">
        <v>-0.60206796692449849</v>
      </c>
      <c r="L114" s="40">
        <v>0.51856834381472361</v>
      </c>
      <c r="M114" s="39">
        <v>0.72777633271509001</v>
      </c>
      <c r="N114" s="42">
        <v>100.7277763327151</v>
      </c>
      <c r="O114" s="111">
        <v>100.7277763327151</v>
      </c>
      <c r="P114" s="35"/>
      <c r="Q114" s="35"/>
      <c r="R114" s="35"/>
      <c r="S114" s="35"/>
      <c r="T114" s="35"/>
      <c r="U114" s="35"/>
      <c r="V114" s="35"/>
    </row>
    <row r="115" spans="1:22" x14ac:dyDescent="0.25">
      <c r="A115" s="36">
        <v>22142</v>
      </c>
      <c r="B115" s="37" t="s">
        <v>424</v>
      </c>
      <c r="C115" s="36">
        <v>4</v>
      </c>
      <c r="D115" s="37" t="s">
        <v>2357</v>
      </c>
      <c r="E115" s="36">
        <v>22</v>
      </c>
      <c r="F115" s="38">
        <v>139</v>
      </c>
      <c r="G115" s="39">
        <v>0.37064065501691656</v>
      </c>
      <c r="H115" s="39">
        <v>-0.10353666926102818</v>
      </c>
      <c r="I115" s="39">
        <v>-0.84639993501779243</v>
      </c>
      <c r="J115" s="39">
        <v>-0.47606500030878013</v>
      </c>
      <c r="K115" s="39">
        <v>-0.11488734979294471</v>
      </c>
      <c r="L115" s="40">
        <v>-0.26525907245916064</v>
      </c>
      <c r="M115" s="39">
        <v>-0.37227354364443754</v>
      </c>
      <c r="N115" s="42">
        <v>99.62772645635556</v>
      </c>
      <c r="O115" s="111">
        <v>99.62772645635556</v>
      </c>
      <c r="P115" s="35"/>
      <c r="Q115" s="35"/>
      <c r="R115" s="35"/>
      <c r="S115" s="35"/>
      <c r="T115" s="35"/>
      <c r="U115" s="35"/>
      <c r="V115" s="35"/>
    </row>
    <row r="116" spans="1:22" x14ac:dyDescent="0.25">
      <c r="A116" s="36">
        <v>22143</v>
      </c>
      <c r="B116" s="37" t="s">
        <v>428</v>
      </c>
      <c r="C116" s="36">
        <v>4</v>
      </c>
      <c r="D116" s="37" t="s">
        <v>2357</v>
      </c>
      <c r="E116" s="36">
        <v>22</v>
      </c>
      <c r="F116" s="38">
        <v>205</v>
      </c>
      <c r="G116" s="39">
        <v>0.16862122302613322</v>
      </c>
      <c r="H116" s="39">
        <v>-9.4099589915132495E-2</v>
      </c>
      <c r="I116" s="39">
        <v>-1.9261341612022445</v>
      </c>
      <c r="J116" s="39">
        <v>-0.27198327883363616</v>
      </c>
      <c r="K116" s="39">
        <v>0.32093138825068568</v>
      </c>
      <c r="L116" s="40">
        <v>-0.47902007946049274</v>
      </c>
      <c r="M116" s="39">
        <v>-0.67227296244524459</v>
      </c>
      <c r="N116" s="42">
        <v>99.327727037554752</v>
      </c>
      <c r="O116" s="111">
        <v>99.327727037554752</v>
      </c>
      <c r="P116" s="35"/>
      <c r="Q116" s="35"/>
      <c r="R116" s="35"/>
      <c r="S116" s="35"/>
      <c r="T116" s="35"/>
      <c r="U116" s="35"/>
      <c r="V116" s="35"/>
    </row>
    <row r="117" spans="1:22" x14ac:dyDescent="0.25">
      <c r="A117" s="36">
        <v>22144</v>
      </c>
      <c r="B117" s="37" t="s">
        <v>440</v>
      </c>
      <c r="C117" s="36">
        <v>3</v>
      </c>
      <c r="D117" s="37" t="s">
        <v>2351</v>
      </c>
      <c r="E117" s="36">
        <v>22</v>
      </c>
      <c r="F117" s="38">
        <v>297</v>
      </c>
      <c r="G117" s="39">
        <v>0.45581157025592572</v>
      </c>
      <c r="H117" s="39">
        <v>0.24334544475135239</v>
      </c>
      <c r="I117" s="39">
        <v>-0.57224165434529195</v>
      </c>
      <c r="J117" s="39">
        <v>-5.0846152392497235E-2</v>
      </c>
      <c r="K117" s="39">
        <v>0.33374517865856845</v>
      </c>
      <c r="L117" s="40">
        <v>3.0317268805774247E-2</v>
      </c>
      <c r="M117" s="39">
        <v>4.2548279262660103E-2</v>
      </c>
      <c r="N117" s="42">
        <v>100.04254827926266</v>
      </c>
      <c r="O117" s="111">
        <v>100.04254827926266</v>
      </c>
      <c r="P117" s="35"/>
      <c r="Q117" s="35"/>
      <c r="R117" s="35"/>
      <c r="S117" s="35"/>
      <c r="T117" s="35"/>
      <c r="U117" s="35"/>
      <c r="V117" s="35"/>
    </row>
    <row r="118" spans="1:22" x14ac:dyDescent="0.25">
      <c r="A118" s="36">
        <v>22149</v>
      </c>
      <c r="B118" s="37" t="s">
        <v>443</v>
      </c>
      <c r="C118" s="36">
        <v>6</v>
      </c>
      <c r="D118" s="37" t="s">
        <v>2352</v>
      </c>
      <c r="E118" s="36">
        <v>22</v>
      </c>
      <c r="F118" s="38">
        <v>323</v>
      </c>
      <c r="G118" s="39">
        <v>-1.0992734546592725E-2</v>
      </c>
      <c r="H118" s="39">
        <v>0.36359586806442185</v>
      </c>
      <c r="I118" s="39">
        <v>-6.3652393920482608E-2</v>
      </c>
      <c r="J118" s="39">
        <v>3.078610248366058E-2</v>
      </c>
      <c r="K118" s="39">
        <v>0.27728262310870555</v>
      </c>
      <c r="L118" s="40">
        <v>6.9145054900787234E-2</v>
      </c>
      <c r="M118" s="39">
        <v>9.7040506003308658E-2</v>
      </c>
      <c r="N118" s="42">
        <v>100.09704050600331</v>
      </c>
      <c r="O118" s="111">
        <v>100.09704050600331</v>
      </c>
      <c r="P118" s="35"/>
      <c r="Q118" s="35"/>
      <c r="R118" s="35"/>
      <c r="S118" s="35"/>
      <c r="T118" s="35"/>
      <c r="U118" s="35"/>
      <c r="V118" s="35"/>
    </row>
    <row r="119" spans="1:22" x14ac:dyDescent="0.25">
      <c r="A119" s="36">
        <v>22150</v>
      </c>
      <c r="B119" s="37" t="s">
        <v>447</v>
      </c>
      <c r="C119" s="36">
        <v>6</v>
      </c>
      <c r="D119" s="37" t="s">
        <v>2352</v>
      </c>
      <c r="E119" s="36">
        <v>22</v>
      </c>
      <c r="F119" s="38">
        <v>514</v>
      </c>
      <c r="G119" s="39">
        <v>0.44875569099335816</v>
      </c>
      <c r="H119" s="39">
        <v>-0.29812702405867453</v>
      </c>
      <c r="I119" s="39">
        <v>-1.5036325028611572</v>
      </c>
      <c r="J119" s="39">
        <v>0.37707224889966173</v>
      </c>
      <c r="K119" s="39">
        <v>3.2224278813896992</v>
      </c>
      <c r="L119" s="40">
        <v>0.19608646642434371</v>
      </c>
      <c r="M119" s="39">
        <v>0.27519437144886061</v>
      </c>
      <c r="N119" s="42">
        <v>100.27519437144886</v>
      </c>
      <c r="O119" s="111">
        <v>100.27519437144886</v>
      </c>
      <c r="P119" s="35"/>
      <c r="Q119" s="35"/>
      <c r="R119" s="35"/>
      <c r="S119" s="35"/>
      <c r="T119" s="35"/>
      <c r="U119" s="35"/>
      <c r="V119" s="35"/>
    </row>
    <row r="120" spans="1:22" x14ac:dyDescent="0.25">
      <c r="A120" s="36">
        <v>22151</v>
      </c>
      <c r="B120" s="37" t="s">
        <v>460</v>
      </c>
      <c r="C120" s="36">
        <v>6</v>
      </c>
      <c r="D120" s="37" t="s">
        <v>2352</v>
      </c>
      <c r="E120" s="36">
        <v>22</v>
      </c>
      <c r="F120" s="38">
        <v>93</v>
      </c>
      <c r="G120" s="39">
        <v>0.46262557327150117</v>
      </c>
      <c r="H120" s="39">
        <v>-0.24398753495213052</v>
      </c>
      <c r="I120" s="39">
        <v>0.46093908172889297</v>
      </c>
      <c r="J120" s="39">
        <v>-0.11643413920483475</v>
      </c>
      <c r="K120" s="39">
        <v>-0.50724229920203689</v>
      </c>
      <c r="L120" s="40">
        <v>0.10787889967961892</v>
      </c>
      <c r="M120" s="39">
        <v>0.15140089232717063</v>
      </c>
      <c r="N120" s="42">
        <v>100.15140089232717</v>
      </c>
      <c r="O120" s="111">
        <v>100.15140089232717</v>
      </c>
      <c r="P120" s="35"/>
      <c r="Q120" s="35"/>
      <c r="R120" s="35"/>
      <c r="S120" s="35"/>
      <c r="T120" s="35"/>
      <c r="U120" s="35"/>
      <c r="V120" s="35"/>
    </row>
    <row r="121" spans="1:22" x14ac:dyDescent="0.25">
      <c r="A121" s="36">
        <v>22155</v>
      </c>
      <c r="B121" s="37" t="s">
        <v>2362</v>
      </c>
      <c r="C121" s="36">
        <v>4</v>
      </c>
      <c r="D121" s="37" t="s">
        <v>2357</v>
      </c>
      <c r="E121" s="36">
        <v>22</v>
      </c>
      <c r="F121" s="38">
        <v>72</v>
      </c>
      <c r="G121" s="39">
        <v>-0.82666243310246112</v>
      </c>
      <c r="H121" s="39">
        <v>-0.44396404888000796</v>
      </c>
      <c r="I121" s="39">
        <v>-1.3240566942297625</v>
      </c>
      <c r="J121" s="39">
        <v>1.1736405286710863E-2</v>
      </c>
      <c r="K121" s="39">
        <v>-0.14325466740336884</v>
      </c>
      <c r="L121" s="40">
        <v>-0.60814802004680035</v>
      </c>
      <c r="M121" s="39">
        <v>-0.85349547664586312</v>
      </c>
      <c r="N121" s="42">
        <v>99.146504523354139</v>
      </c>
      <c r="O121" s="111">
        <v>99.146504523354139</v>
      </c>
      <c r="P121" s="35"/>
      <c r="Q121" s="35"/>
      <c r="R121" s="35"/>
      <c r="S121" s="35"/>
      <c r="T121" s="35"/>
      <c r="U121" s="35"/>
      <c r="V121" s="35"/>
    </row>
    <row r="122" spans="1:22" x14ac:dyDescent="0.25">
      <c r="A122" s="36">
        <v>22156</v>
      </c>
      <c r="B122" s="37" t="s">
        <v>465</v>
      </c>
      <c r="C122" s="36">
        <v>6</v>
      </c>
      <c r="D122" s="37" t="s">
        <v>2352</v>
      </c>
      <c r="E122" s="36">
        <v>22</v>
      </c>
      <c r="F122" s="38">
        <v>405</v>
      </c>
      <c r="G122" s="39">
        <v>1.2048463215264338</v>
      </c>
      <c r="H122" s="39">
        <v>0.2304436347190631</v>
      </c>
      <c r="I122" s="39">
        <v>0.73260387427540441</v>
      </c>
      <c r="J122" s="39">
        <v>0.27796171429644478</v>
      </c>
      <c r="K122" s="39">
        <v>-0.31375330073160673</v>
      </c>
      <c r="L122" s="40">
        <v>0.54343926927300279</v>
      </c>
      <c r="M122" s="39">
        <v>0.76268102972784058</v>
      </c>
      <c r="N122" s="42">
        <v>100.76268102972784</v>
      </c>
      <c r="O122" s="111">
        <v>100.76268102972784</v>
      </c>
      <c r="P122" s="35"/>
      <c r="Q122" s="35"/>
      <c r="R122" s="35"/>
      <c r="S122" s="35"/>
      <c r="T122" s="35"/>
      <c r="U122" s="35"/>
      <c r="V122" s="35"/>
    </row>
    <row r="123" spans="1:22" x14ac:dyDescent="0.25">
      <c r="A123" s="36">
        <v>22157</v>
      </c>
      <c r="B123" s="37" t="s">
        <v>469</v>
      </c>
      <c r="C123" s="36">
        <v>4</v>
      </c>
      <c r="D123" s="37" t="s">
        <v>2357</v>
      </c>
      <c r="E123" s="36">
        <v>22</v>
      </c>
      <c r="F123" s="38">
        <v>210</v>
      </c>
      <c r="G123" s="39">
        <v>0.50926676393443615</v>
      </c>
      <c r="H123" s="39">
        <v>-0.39884761962550569</v>
      </c>
      <c r="I123" s="39">
        <v>-3.1233647449607567</v>
      </c>
      <c r="J123" s="39">
        <v>-0.34700262462851217</v>
      </c>
      <c r="K123" s="39">
        <v>2.8773679169027546</v>
      </c>
      <c r="L123" s="40">
        <v>-0.43046011425405212</v>
      </c>
      <c r="M123" s="39">
        <v>-0.60412226675344882</v>
      </c>
      <c r="N123" s="42">
        <v>99.39587773324655</v>
      </c>
      <c r="O123" s="111">
        <v>99.39587773324655</v>
      </c>
      <c r="P123" s="35"/>
      <c r="Q123" s="35"/>
      <c r="R123" s="35"/>
      <c r="S123" s="35"/>
      <c r="T123" s="35"/>
      <c r="U123" s="35"/>
      <c r="V123" s="35"/>
    </row>
    <row r="124" spans="1:22" x14ac:dyDescent="0.25">
      <c r="A124" s="36">
        <v>22158</v>
      </c>
      <c r="B124" s="37" t="s">
        <v>486</v>
      </c>
      <c r="C124" s="36">
        <v>8</v>
      </c>
      <c r="D124" s="37" t="s">
        <v>2354</v>
      </c>
      <c r="E124" s="36">
        <v>22</v>
      </c>
      <c r="F124" s="38">
        <v>17469</v>
      </c>
      <c r="G124" s="39">
        <v>1.5417016487895345</v>
      </c>
      <c r="H124" s="39">
        <v>1.2037480387035302</v>
      </c>
      <c r="I124" s="39">
        <v>2.9179436047983511</v>
      </c>
      <c r="J124" s="39">
        <v>1.8410721684228422</v>
      </c>
      <c r="K124" s="39">
        <v>-0.35597660940865838</v>
      </c>
      <c r="L124" s="40">
        <v>1.681150784164541</v>
      </c>
      <c r="M124" s="39">
        <v>2.3593838054979797</v>
      </c>
      <c r="N124" s="42">
        <v>102.35938380549798</v>
      </c>
      <c r="O124" s="111">
        <v>102.35938380549798</v>
      </c>
      <c r="P124" s="35"/>
      <c r="Q124" s="35"/>
      <c r="R124" s="35"/>
      <c r="S124" s="35"/>
      <c r="T124" s="35"/>
      <c r="U124" s="35"/>
      <c r="V124" s="35"/>
    </row>
    <row r="125" spans="1:22" x14ac:dyDescent="0.25">
      <c r="A125" s="36">
        <v>22160</v>
      </c>
      <c r="B125" s="37" t="s">
        <v>489</v>
      </c>
      <c r="C125" s="36">
        <v>7</v>
      </c>
      <c r="D125" s="37" t="s">
        <v>2350</v>
      </c>
      <c r="E125" s="36">
        <v>22</v>
      </c>
      <c r="F125" s="38">
        <v>265</v>
      </c>
      <c r="G125" s="39">
        <v>1.512586077353739E-2</v>
      </c>
      <c r="H125" s="39">
        <v>-0.71700730796182355</v>
      </c>
      <c r="I125" s="39">
        <v>-0.58335059376298704</v>
      </c>
      <c r="J125" s="39">
        <v>0.43093363710187643</v>
      </c>
      <c r="K125" s="39">
        <v>-4.4550273463918127E-2</v>
      </c>
      <c r="L125" s="40">
        <v>-0.12951747165011102</v>
      </c>
      <c r="M125" s="39">
        <v>-0.18176919525524671</v>
      </c>
      <c r="N125" s="42">
        <v>99.818230804744758</v>
      </c>
      <c r="O125" s="111">
        <v>99.818230804744758</v>
      </c>
      <c r="P125" s="35"/>
      <c r="Q125" s="35"/>
      <c r="R125" s="35"/>
      <c r="S125" s="35"/>
      <c r="T125" s="35"/>
      <c r="U125" s="35"/>
      <c r="V125" s="35"/>
    </row>
    <row r="126" spans="1:22" x14ac:dyDescent="0.25">
      <c r="A126" s="36">
        <v>22162</v>
      </c>
      <c r="B126" s="37" t="s">
        <v>491</v>
      </c>
      <c r="C126" s="36">
        <v>6</v>
      </c>
      <c r="D126" s="37" t="s">
        <v>2352</v>
      </c>
      <c r="E126" s="36">
        <v>22</v>
      </c>
      <c r="F126" s="38">
        <v>152</v>
      </c>
      <c r="G126" s="39">
        <v>0.43013916944166131</v>
      </c>
      <c r="H126" s="39">
        <v>0.41220548401661294</v>
      </c>
      <c r="I126" s="39">
        <v>0.49762588838461519</v>
      </c>
      <c r="J126" s="39">
        <v>-0.10858102982899015</v>
      </c>
      <c r="K126" s="39">
        <v>-0.585421023536007</v>
      </c>
      <c r="L126" s="40">
        <v>0.1831440645593973</v>
      </c>
      <c r="M126" s="39">
        <v>0.25703056743316277</v>
      </c>
      <c r="N126" s="42">
        <v>100.25703056743316</v>
      </c>
      <c r="O126" s="111">
        <v>100.25703056743316</v>
      </c>
      <c r="P126" s="35"/>
      <c r="Q126" s="35"/>
      <c r="R126" s="35"/>
      <c r="S126" s="35"/>
      <c r="T126" s="35"/>
      <c r="U126" s="35"/>
      <c r="V126" s="35"/>
    </row>
    <row r="127" spans="1:22" x14ac:dyDescent="0.25">
      <c r="A127" s="36">
        <v>22163</v>
      </c>
      <c r="B127" s="37" t="s">
        <v>493</v>
      </c>
      <c r="C127" s="36">
        <v>6</v>
      </c>
      <c r="D127" s="37" t="s">
        <v>2352</v>
      </c>
      <c r="E127" s="36">
        <v>22</v>
      </c>
      <c r="F127" s="38">
        <v>546</v>
      </c>
      <c r="G127" s="39">
        <v>1.1102167618739414</v>
      </c>
      <c r="H127" s="39">
        <v>0.57381974638544475</v>
      </c>
      <c r="I127" s="39">
        <v>-0.20461979315103579</v>
      </c>
      <c r="J127" s="39">
        <v>0.66818835099497353</v>
      </c>
      <c r="K127" s="39">
        <v>2.938421365346231</v>
      </c>
      <c r="L127" s="40">
        <v>0.83247646889592919</v>
      </c>
      <c r="M127" s="39">
        <v>1.1683256003400588</v>
      </c>
      <c r="N127" s="42">
        <v>101.16832560034005</v>
      </c>
      <c r="O127" s="111">
        <v>101.16832560034005</v>
      </c>
      <c r="P127" s="35"/>
      <c r="Q127" s="35"/>
      <c r="R127" s="35"/>
      <c r="S127" s="35"/>
      <c r="T127" s="35"/>
      <c r="U127" s="35"/>
      <c r="V127" s="35"/>
    </row>
    <row r="128" spans="1:22" x14ac:dyDescent="0.25">
      <c r="A128" s="36">
        <v>22164</v>
      </c>
      <c r="B128" s="37" t="s">
        <v>498</v>
      </c>
      <c r="C128" s="36">
        <v>7</v>
      </c>
      <c r="D128" s="37" t="s">
        <v>2350</v>
      </c>
      <c r="E128" s="36">
        <v>22</v>
      </c>
      <c r="F128" s="38">
        <v>56</v>
      </c>
      <c r="G128" s="39">
        <v>4.506228183327568E-2</v>
      </c>
      <c r="H128" s="39">
        <v>-0.5952039041180015</v>
      </c>
      <c r="I128" s="39">
        <v>-4.5286434252442685E-2</v>
      </c>
      <c r="J128" s="39">
        <v>0.1633639223715167</v>
      </c>
      <c r="K128" s="39">
        <v>-0.24485459748855284</v>
      </c>
      <c r="L128" s="40">
        <v>-6.4222370212731875E-2</v>
      </c>
      <c r="M128" s="39">
        <v>-9.0131844007030476E-2</v>
      </c>
      <c r="N128" s="42">
        <v>99.909868155992967</v>
      </c>
      <c r="O128" s="111">
        <v>99.909868155992967</v>
      </c>
      <c r="P128" s="35"/>
      <c r="Q128" s="35"/>
      <c r="R128" s="35"/>
      <c r="S128" s="35"/>
      <c r="T128" s="35"/>
      <c r="U128" s="35"/>
      <c r="V128" s="35"/>
    </row>
    <row r="129" spans="1:22" x14ac:dyDescent="0.25">
      <c r="A129" s="36">
        <v>22165</v>
      </c>
      <c r="B129" s="37" t="s">
        <v>499</v>
      </c>
      <c r="C129" s="36">
        <v>11</v>
      </c>
      <c r="D129" s="37" t="s">
        <v>2358</v>
      </c>
      <c r="E129" s="36">
        <v>22</v>
      </c>
      <c r="F129" s="38">
        <v>508</v>
      </c>
      <c r="G129" s="39">
        <v>-0.11232835702673225</v>
      </c>
      <c r="H129" s="39">
        <v>6.4861052397156588E-2</v>
      </c>
      <c r="I129" s="39">
        <v>0.22049989419546048</v>
      </c>
      <c r="J129" s="39">
        <v>-0.24379499978073335</v>
      </c>
      <c r="K129" s="39">
        <v>-0.44668648675481359</v>
      </c>
      <c r="L129" s="40">
        <v>-8.1634044947708401E-2</v>
      </c>
      <c r="M129" s="39">
        <v>-0.11456797655579369</v>
      </c>
      <c r="N129" s="42">
        <v>99.88543202344421</v>
      </c>
      <c r="O129" s="111">
        <v>99.88543202344421</v>
      </c>
      <c r="P129" s="35"/>
      <c r="Q129" s="35"/>
      <c r="R129" s="35"/>
      <c r="S129" s="35"/>
      <c r="T129" s="35"/>
      <c r="U129" s="35"/>
      <c r="V129" s="35"/>
    </row>
    <row r="130" spans="1:22" x14ac:dyDescent="0.25">
      <c r="A130" s="36">
        <v>22167</v>
      </c>
      <c r="B130" s="37" t="s">
        <v>501</v>
      </c>
      <c r="C130" s="36">
        <v>11</v>
      </c>
      <c r="D130" s="37" t="s">
        <v>2358</v>
      </c>
      <c r="E130" s="36">
        <v>22</v>
      </c>
      <c r="F130" s="38">
        <v>678</v>
      </c>
      <c r="G130" s="39">
        <v>0.6736451972161549</v>
      </c>
      <c r="H130" s="39">
        <v>0.48377467778392375</v>
      </c>
      <c r="I130" s="39">
        <v>5.0359345382877278E-2</v>
      </c>
      <c r="J130" s="39">
        <v>0.82518108771145149</v>
      </c>
      <c r="K130" s="39">
        <v>-0.62802304114890739</v>
      </c>
      <c r="L130" s="40">
        <v>0.36926536215699801</v>
      </c>
      <c r="M130" s="39">
        <v>0.5182394842932162</v>
      </c>
      <c r="N130" s="42">
        <v>100.51823948429322</v>
      </c>
      <c r="O130" s="111">
        <v>100.51823948429322</v>
      </c>
      <c r="P130" s="35"/>
      <c r="Q130" s="35"/>
      <c r="R130" s="35"/>
      <c r="S130" s="35"/>
      <c r="T130" s="35"/>
      <c r="U130" s="35"/>
      <c r="V130" s="35"/>
    </row>
    <row r="131" spans="1:22" x14ac:dyDescent="0.25">
      <c r="A131" s="36">
        <v>22168</v>
      </c>
      <c r="B131" s="37" t="s">
        <v>502</v>
      </c>
      <c r="C131" s="36">
        <v>3</v>
      </c>
      <c r="D131" s="37" t="s">
        <v>2351</v>
      </c>
      <c r="E131" s="36">
        <v>22</v>
      </c>
      <c r="F131" s="38">
        <v>26</v>
      </c>
      <c r="G131" s="39">
        <v>2.2762453695354314E-2</v>
      </c>
      <c r="H131" s="39">
        <v>-0.88888058588709473</v>
      </c>
      <c r="I131" s="39">
        <v>-0.82530303039623032</v>
      </c>
      <c r="J131" s="39">
        <v>0.84986832057914219</v>
      </c>
      <c r="K131" s="39">
        <v>0.11323642586550695</v>
      </c>
      <c r="L131" s="40">
        <v>-8.5123584033131916E-2</v>
      </c>
      <c r="M131" s="39">
        <v>-0.11946531359679682</v>
      </c>
      <c r="N131" s="42">
        <v>99.880534686403209</v>
      </c>
      <c r="O131" s="111">
        <v>99.880534686403209</v>
      </c>
      <c r="P131" s="35"/>
      <c r="Q131" s="35"/>
      <c r="R131" s="35"/>
      <c r="S131" s="35"/>
      <c r="T131" s="35"/>
      <c r="U131" s="35"/>
      <c r="V131" s="35"/>
    </row>
    <row r="132" spans="1:22" x14ac:dyDescent="0.25">
      <c r="A132" s="36">
        <v>22170</v>
      </c>
      <c r="B132" s="37" t="s">
        <v>504</v>
      </c>
      <c r="C132" s="36">
        <v>2</v>
      </c>
      <c r="D132" s="37" t="s">
        <v>2359</v>
      </c>
      <c r="E132" s="36">
        <v>22</v>
      </c>
      <c r="F132" s="38">
        <v>800</v>
      </c>
      <c r="G132" s="39">
        <v>1.8332521853570418</v>
      </c>
      <c r="H132" s="39">
        <v>2.7446011757832016</v>
      </c>
      <c r="I132" s="39">
        <v>-0.60849462147153843</v>
      </c>
      <c r="J132" s="39">
        <v>0.59760532429496782</v>
      </c>
      <c r="K132" s="39">
        <v>1.2320906731298329</v>
      </c>
      <c r="L132" s="40">
        <v>0.9526772031592472</v>
      </c>
      <c r="M132" s="39">
        <v>1.3370193715955476</v>
      </c>
      <c r="N132" s="42">
        <v>101.33701937159555</v>
      </c>
      <c r="O132" s="111">
        <v>101.33701937159555</v>
      </c>
      <c r="P132" s="35"/>
      <c r="Q132" s="35"/>
      <c r="R132" s="35"/>
      <c r="S132" s="35"/>
      <c r="T132" s="35"/>
      <c r="U132" s="35"/>
      <c r="V132" s="35"/>
    </row>
    <row r="133" spans="1:22" x14ac:dyDescent="0.25">
      <c r="A133" s="36">
        <v>22172</v>
      </c>
      <c r="B133" s="37" t="s">
        <v>506</v>
      </c>
      <c r="C133" s="36">
        <v>10</v>
      </c>
      <c r="D133" s="37" t="s">
        <v>2355</v>
      </c>
      <c r="E133" s="36">
        <v>22</v>
      </c>
      <c r="F133" s="38">
        <v>644</v>
      </c>
      <c r="G133" s="39">
        <v>0.73331935509649404</v>
      </c>
      <c r="H133" s="39">
        <v>1.0975734525895773</v>
      </c>
      <c r="I133" s="39">
        <v>0.32764439991815381</v>
      </c>
      <c r="J133" s="39">
        <v>4.6381581198582836E-2</v>
      </c>
      <c r="K133" s="39">
        <v>-0.6194470544005698</v>
      </c>
      <c r="L133" s="40">
        <v>0.3366021338269336</v>
      </c>
      <c r="M133" s="39">
        <v>0.47239880617966157</v>
      </c>
      <c r="N133" s="42">
        <v>100.47239880617965</v>
      </c>
      <c r="O133" s="111">
        <v>100.47239880617965</v>
      </c>
      <c r="P133" s="35"/>
      <c r="Q133" s="35"/>
      <c r="R133" s="35"/>
      <c r="S133" s="35"/>
      <c r="T133" s="35"/>
      <c r="U133" s="35"/>
      <c r="V133" s="35"/>
    </row>
    <row r="134" spans="1:22" x14ac:dyDescent="0.25">
      <c r="A134" s="36">
        <v>22173</v>
      </c>
      <c r="B134" s="37" t="s">
        <v>2363</v>
      </c>
      <c r="C134" s="36">
        <v>6</v>
      </c>
      <c r="D134" s="37" t="s">
        <v>2352</v>
      </c>
      <c r="E134" s="36">
        <v>22</v>
      </c>
      <c r="F134" s="38">
        <v>247</v>
      </c>
      <c r="G134" s="39">
        <v>0.26593383262900616</v>
      </c>
      <c r="H134" s="39">
        <v>0.31380132598426713</v>
      </c>
      <c r="I134" s="39">
        <v>-1.9736355967098258</v>
      </c>
      <c r="J134" s="39">
        <v>-0.63584638915656733</v>
      </c>
      <c r="K134" s="39">
        <v>0.4674021226212568</v>
      </c>
      <c r="L134" s="40">
        <v>-0.48823660723365625</v>
      </c>
      <c r="M134" s="39">
        <v>-0.68520774888781277</v>
      </c>
      <c r="N134" s="42">
        <v>99.314792251112181</v>
      </c>
      <c r="O134" s="111">
        <v>99.314792251112181</v>
      </c>
      <c r="P134" s="35"/>
      <c r="Q134" s="35"/>
      <c r="R134" s="35"/>
      <c r="S134" s="35"/>
      <c r="T134" s="35"/>
      <c r="U134" s="35"/>
      <c r="V134" s="35"/>
    </row>
    <row r="135" spans="1:22" x14ac:dyDescent="0.25">
      <c r="A135" s="36">
        <v>22174</v>
      </c>
      <c r="B135" s="37" t="s">
        <v>519</v>
      </c>
      <c r="C135" s="36">
        <v>7</v>
      </c>
      <c r="D135" s="37" t="s">
        <v>2350</v>
      </c>
      <c r="E135" s="36">
        <v>22</v>
      </c>
      <c r="F135" s="38">
        <v>563</v>
      </c>
      <c r="G135" s="39">
        <v>0.27193099196353809</v>
      </c>
      <c r="H135" s="39">
        <v>0.34154426628899442</v>
      </c>
      <c r="I135" s="39">
        <v>1.2472115602826427E-2</v>
      </c>
      <c r="J135" s="39">
        <v>0.75569038660634846</v>
      </c>
      <c r="K135" s="39">
        <v>-0.42674467814838046</v>
      </c>
      <c r="L135" s="40">
        <v>0.24937332206075502</v>
      </c>
      <c r="M135" s="39">
        <v>0.34997894486054126</v>
      </c>
      <c r="N135" s="42">
        <v>100.34997894486054</v>
      </c>
      <c r="O135" s="111">
        <v>100.34997894486054</v>
      </c>
      <c r="P135" s="35"/>
      <c r="Q135" s="35"/>
      <c r="R135" s="35"/>
      <c r="S135" s="35"/>
      <c r="T135" s="35"/>
      <c r="U135" s="35"/>
      <c r="V135" s="35"/>
    </row>
    <row r="136" spans="1:22" x14ac:dyDescent="0.25">
      <c r="A136" s="36">
        <v>22175</v>
      </c>
      <c r="B136" s="37" t="s">
        <v>522</v>
      </c>
      <c r="C136" s="36">
        <v>9</v>
      </c>
      <c r="D136" s="37" t="s">
        <v>2356</v>
      </c>
      <c r="E136" s="36">
        <v>22</v>
      </c>
      <c r="F136" s="38">
        <v>210</v>
      </c>
      <c r="G136" s="39">
        <v>-9.9770726617617267E-2</v>
      </c>
      <c r="H136" s="39">
        <v>0.33331279939954039</v>
      </c>
      <c r="I136" s="39">
        <v>-1.0180536145094548</v>
      </c>
      <c r="J136" s="39">
        <v>-3.4681085582804257E-2</v>
      </c>
      <c r="K136" s="39">
        <v>0.2115898661902908</v>
      </c>
      <c r="L136" s="40">
        <v>-0.22001352347874015</v>
      </c>
      <c r="M136" s="39">
        <v>-0.30877441165651143</v>
      </c>
      <c r="N136" s="42">
        <v>99.691225588343485</v>
      </c>
      <c r="O136" s="111">
        <v>99.691225588343485</v>
      </c>
      <c r="P136" s="35"/>
      <c r="Q136" s="35"/>
      <c r="R136" s="35"/>
      <c r="S136" s="35"/>
      <c r="T136" s="35"/>
      <c r="U136" s="35"/>
      <c r="V136" s="35"/>
    </row>
    <row r="137" spans="1:22" x14ac:dyDescent="0.25">
      <c r="A137" s="36">
        <v>22176</v>
      </c>
      <c r="B137" s="37" t="s">
        <v>526</v>
      </c>
      <c r="C137" s="36">
        <v>7</v>
      </c>
      <c r="D137" s="37" t="s">
        <v>2350</v>
      </c>
      <c r="E137" s="36">
        <v>22</v>
      </c>
      <c r="F137" s="38">
        <v>209</v>
      </c>
      <c r="G137" s="39">
        <v>0.31882380786429776</v>
      </c>
      <c r="H137" s="39">
        <v>-0.40495230142509869</v>
      </c>
      <c r="I137" s="39">
        <v>0.37036653811167486</v>
      </c>
      <c r="J137" s="39">
        <v>0.58760858142383809</v>
      </c>
      <c r="K137" s="39">
        <v>-0.6472825990156752</v>
      </c>
      <c r="L137" s="40">
        <v>0.18767036929485595</v>
      </c>
      <c r="M137" s="39">
        <v>0.26338293641290134</v>
      </c>
      <c r="N137" s="42">
        <v>100.2633829364129</v>
      </c>
      <c r="O137" s="111">
        <v>100.2633829364129</v>
      </c>
      <c r="P137" s="35"/>
      <c r="Q137" s="35"/>
      <c r="R137" s="35"/>
      <c r="S137" s="35"/>
      <c r="T137" s="35"/>
      <c r="U137" s="35"/>
      <c r="V137" s="35"/>
    </row>
    <row r="138" spans="1:22" x14ac:dyDescent="0.25">
      <c r="A138" s="36">
        <v>22177</v>
      </c>
      <c r="B138" s="37" t="s">
        <v>528</v>
      </c>
      <c r="C138" s="36">
        <v>4</v>
      </c>
      <c r="D138" s="37" t="s">
        <v>2357</v>
      </c>
      <c r="E138" s="36">
        <v>22</v>
      </c>
      <c r="F138" s="38">
        <v>106</v>
      </c>
      <c r="G138" s="39">
        <v>0.23643350602760529</v>
      </c>
      <c r="H138" s="39">
        <v>0.62478022578925663</v>
      </c>
      <c r="I138" s="39">
        <v>-0.44732871272854885</v>
      </c>
      <c r="J138" s="39">
        <v>0.30384647133757053</v>
      </c>
      <c r="K138" s="39">
        <v>2.6718204139656841E-2</v>
      </c>
      <c r="L138" s="40">
        <v>0.10467511990027094</v>
      </c>
      <c r="M138" s="39">
        <v>0.14690459955023688</v>
      </c>
      <c r="N138" s="42">
        <v>100.14690459955024</v>
      </c>
      <c r="O138" s="111">
        <v>100.14690459955024</v>
      </c>
      <c r="P138" s="35"/>
      <c r="Q138" s="35"/>
      <c r="R138" s="35"/>
      <c r="S138" s="35"/>
      <c r="T138" s="35"/>
      <c r="U138" s="35"/>
      <c r="V138" s="35"/>
    </row>
    <row r="139" spans="1:22" x14ac:dyDescent="0.25">
      <c r="A139" s="36">
        <v>22178</v>
      </c>
      <c r="B139" s="37" t="s">
        <v>529</v>
      </c>
      <c r="C139" s="36">
        <v>6</v>
      </c>
      <c r="D139" s="37" t="s">
        <v>2352</v>
      </c>
      <c r="E139" s="36">
        <v>22</v>
      </c>
      <c r="F139" s="38">
        <v>120</v>
      </c>
      <c r="G139" s="39">
        <v>0.66979914299243226</v>
      </c>
      <c r="H139" s="39">
        <v>0.31861229841548494</v>
      </c>
      <c r="I139" s="39">
        <v>-0.18500899350555147</v>
      </c>
      <c r="J139" s="39">
        <v>1.6969078195224502E-2</v>
      </c>
      <c r="K139" s="39">
        <v>-0.46642534075945674</v>
      </c>
      <c r="L139" s="40">
        <v>0.10696317662752985</v>
      </c>
      <c r="M139" s="39">
        <v>0.15011573565962411</v>
      </c>
      <c r="N139" s="42">
        <v>100.15011573565963</v>
      </c>
      <c r="O139" s="111">
        <v>100.15011573565963</v>
      </c>
      <c r="P139" s="35"/>
      <c r="Q139" s="35"/>
      <c r="R139" s="35"/>
      <c r="S139" s="35"/>
      <c r="T139" s="35"/>
      <c r="U139" s="35"/>
      <c r="V139" s="35"/>
    </row>
    <row r="140" spans="1:22" x14ac:dyDescent="0.25">
      <c r="A140" s="36">
        <v>22181</v>
      </c>
      <c r="B140" s="37" t="s">
        <v>530</v>
      </c>
      <c r="C140" s="36">
        <v>6</v>
      </c>
      <c r="D140" s="37" t="s">
        <v>2352</v>
      </c>
      <c r="E140" s="36">
        <v>22</v>
      </c>
      <c r="F140" s="38">
        <v>100</v>
      </c>
      <c r="G140" s="39">
        <v>-0.39680282343839229</v>
      </c>
      <c r="H140" s="39">
        <v>0.66815539844143834</v>
      </c>
      <c r="I140" s="39">
        <v>-9.6745917636121961E-2</v>
      </c>
      <c r="J140" s="39">
        <v>0.97748763758725554</v>
      </c>
      <c r="K140" s="39">
        <v>-0.55007333173554773</v>
      </c>
      <c r="L140" s="40">
        <v>0.13574498246642164</v>
      </c>
      <c r="M140" s="39">
        <v>0.19050909432139071</v>
      </c>
      <c r="N140" s="42">
        <v>100.19050909432138</v>
      </c>
      <c r="O140" s="111">
        <v>100.19050909432138</v>
      </c>
      <c r="P140" s="35"/>
      <c r="Q140" s="35"/>
      <c r="R140" s="35"/>
      <c r="S140" s="35"/>
      <c r="T140" s="35"/>
      <c r="U140" s="35"/>
      <c r="V140" s="35"/>
    </row>
    <row r="141" spans="1:22" x14ac:dyDescent="0.25">
      <c r="A141" s="36">
        <v>22182</v>
      </c>
      <c r="B141" s="37" t="s">
        <v>531</v>
      </c>
      <c r="C141" s="36">
        <v>3</v>
      </c>
      <c r="D141" s="37" t="s">
        <v>2351</v>
      </c>
      <c r="E141" s="36">
        <v>22</v>
      </c>
      <c r="F141" s="38">
        <v>273</v>
      </c>
      <c r="G141" s="39">
        <v>0.85822449460703087</v>
      </c>
      <c r="H141" s="39">
        <v>-9.7630596417230091E-3</v>
      </c>
      <c r="I141" s="39">
        <v>-0.98490588566499004</v>
      </c>
      <c r="J141" s="39">
        <v>0.56566762415091743</v>
      </c>
      <c r="K141" s="39">
        <v>1.1838044709576401</v>
      </c>
      <c r="L141" s="40">
        <v>0.25650173468772919</v>
      </c>
      <c r="M141" s="39">
        <v>0.35998319996330314</v>
      </c>
      <c r="N141" s="42">
        <v>100.35998319996331</v>
      </c>
      <c r="O141" s="111">
        <v>100.35998319996331</v>
      </c>
      <c r="P141" s="35"/>
      <c r="Q141" s="35"/>
      <c r="R141" s="35"/>
      <c r="S141" s="35"/>
      <c r="T141" s="35"/>
      <c r="U141" s="35"/>
      <c r="V141" s="35"/>
    </row>
    <row r="142" spans="1:22" x14ac:dyDescent="0.25">
      <c r="A142" s="36">
        <v>22184</v>
      </c>
      <c r="B142" s="37" t="s">
        <v>534</v>
      </c>
      <c r="C142" s="36">
        <v>10</v>
      </c>
      <c r="D142" s="37" t="s">
        <v>2355</v>
      </c>
      <c r="E142" s="36">
        <v>22</v>
      </c>
      <c r="F142" s="38">
        <v>210</v>
      </c>
      <c r="G142" s="39">
        <v>0.76723794641510357</v>
      </c>
      <c r="H142" s="39">
        <v>9.3568656187761525E-3</v>
      </c>
      <c r="I142" s="39">
        <v>-0.12918262128903021</v>
      </c>
      <c r="J142" s="39">
        <v>-1.9913808890518188</v>
      </c>
      <c r="K142" s="39">
        <v>-0.67465022666712426</v>
      </c>
      <c r="L142" s="40">
        <v>-0.42149306111247992</v>
      </c>
      <c r="M142" s="39">
        <v>-0.59153760143695899</v>
      </c>
      <c r="N142" s="42">
        <v>99.408462398563046</v>
      </c>
      <c r="O142" s="111">
        <v>99.408462398563046</v>
      </c>
      <c r="P142" s="35"/>
      <c r="Q142" s="35"/>
      <c r="R142" s="35"/>
      <c r="S142" s="35"/>
      <c r="T142" s="35"/>
      <c r="U142" s="35"/>
      <c r="V142" s="35"/>
    </row>
    <row r="143" spans="1:22" x14ac:dyDescent="0.25">
      <c r="A143" s="36">
        <v>22186</v>
      </c>
      <c r="B143" s="37" t="s">
        <v>535</v>
      </c>
      <c r="C143" s="36">
        <v>7</v>
      </c>
      <c r="D143" s="37" t="s">
        <v>2350</v>
      </c>
      <c r="E143" s="36">
        <v>22</v>
      </c>
      <c r="F143" s="38">
        <v>214</v>
      </c>
      <c r="G143" s="39">
        <v>-6.352928862887694E-2</v>
      </c>
      <c r="H143" s="39">
        <v>-0.51578546367085942</v>
      </c>
      <c r="I143" s="39">
        <v>0.51173300854382942</v>
      </c>
      <c r="J143" s="39">
        <v>0.80650458570233441</v>
      </c>
      <c r="K143" s="39">
        <v>-0.48569820479540793</v>
      </c>
      <c r="L143" s="40">
        <v>0.1884916178460383</v>
      </c>
      <c r="M143" s="39">
        <v>0.26453550437420481</v>
      </c>
      <c r="N143" s="42">
        <v>100.26453550437421</v>
      </c>
      <c r="O143" s="111">
        <v>100.26453550437421</v>
      </c>
      <c r="P143" s="35"/>
      <c r="Q143" s="35"/>
      <c r="R143" s="35"/>
      <c r="S143" s="35"/>
      <c r="T143" s="35"/>
      <c r="U143" s="35"/>
      <c r="V143" s="35"/>
    </row>
    <row r="144" spans="1:22" x14ac:dyDescent="0.25">
      <c r="A144" s="36">
        <v>22187</v>
      </c>
      <c r="B144" s="37" t="s">
        <v>2364</v>
      </c>
      <c r="C144" s="36">
        <v>4</v>
      </c>
      <c r="D144" s="37" t="s">
        <v>2357</v>
      </c>
      <c r="E144" s="36">
        <v>22</v>
      </c>
      <c r="F144" s="38">
        <v>377</v>
      </c>
      <c r="G144" s="39">
        <v>0.54171545194768489</v>
      </c>
      <c r="H144" s="39">
        <v>0.70143691987879897</v>
      </c>
      <c r="I144" s="39">
        <v>-0.12874175031914048</v>
      </c>
      <c r="J144" s="39">
        <v>0.62375847690194053</v>
      </c>
      <c r="K144" s="39">
        <v>-0.29458331776799307</v>
      </c>
      <c r="L144" s="40">
        <v>0.31003974489647196</v>
      </c>
      <c r="M144" s="39">
        <v>0.4351202521866509</v>
      </c>
      <c r="N144" s="42">
        <v>100.43512025218665</v>
      </c>
      <c r="O144" s="111">
        <v>100.43512025218665</v>
      </c>
      <c r="P144" s="35"/>
      <c r="Q144" s="35"/>
      <c r="R144" s="35"/>
      <c r="S144" s="35"/>
      <c r="T144" s="35"/>
      <c r="U144" s="35"/>
      <c r="V144" s="35"/>
    </row>
    <row r="145" spans="1:22" x14ac:dyDescent="0.25">
      <c r="A145" s="36">
        <v>22188</v>
      </c>
      <c r="B145" s="37" t="s">
        <v>539</v>
      </c>
      <c r="C145" s="36">
        <v>4</v>
      </c>
      <c r="D145" s="37" t="s">
        <v>2357</v>
      </c>
      <c r="E145" s="36">
        <v>22</v>
      </c>
      <c r="F145" s="38">
        <v>93</v>
      </c>
      <c r="G145" s="39">
        <v>6.7681424424899592E-2</v>
      </c>
      <c r="H145" s="39">
        <v>-0.39820568402179751</v>
      </c>
      <c r="I145" s="39">
        <v>-0.71698110382364011</v>
      </c>
      <c r="J145" s="39">
        <v>0.29018608031677667</v>
      </c>
      <c r="K145" s="39">
        <v>-0.20032841946132274</v>
      </c>
      <c r="L145" s="40">
        <v>-0.16459516270588104</v>
      </c>
      <c r="M145" s="39">
        <v>-0.23099841192683404</v>
      </c>
      <c r="N145" s="42">
        <v>99.769001588073166</v>
      </c>
      <c r="O145" s="111">
        <v>99.769001588073166</v>
      </c>
      <c r="P145" s="35"/>
      <c r="Q145" s="35"/>
      <c r="R145" s="35"/>
      <c r="S145" s="35"/>
      <c r="T145" s="35"/>
      <c r="U145" s="35"/>
      <c r="V145" s="35"/>
    </row>
    <row r="146" spans="1:22" x14ac:dyDescent="0.25">
      <c r="A146" s="36">
        <v>22189</v>
      </c>
      <c r="B146" s="37" t="s">
        <v>542</v>
      </c>
      <c r="C146" s="36">
        <v>3</v>
      </c>
      <c r="D146" s="37" t="s">
        <v>2351</v>
      </c>
      <c r="E146" s="36">
        <v>22</v>
      </c>
      <c r="F146" s="38">
        <v>213</v>
      </c>
      <c r="G146" s="39">
        <v>1.406640036704625</v>
      </c>
      <c r="H146" s="39">
        <v>3.5004273805335169E-2</v>
      </c>
      <c r="I146" s="39">
        <v>-1.4019434503490527</v>
      </c>
      <c r="J146" s="39">
        <v>0.22867716427412829</v>
      </c>
      <c r="K146" s="39">
        <v>2.6623513056001382</v>
      </c>
      <c r="L146" s="40">
        <v>0.39551288508310933</v>
      </c>
      <c r="M146" s="39">
        <v>0.55507614469847522</v>
      </c>
      <c r="N146" s="42">
        <v>100.55507614469848</v>
      </c>
      <c r="O146" s="111">
        <v>100.55507614469848</v>
      </c>
      <c r="P146" s="35"/>
      <c r="Q146" s="35"/>
      <c r="R146" s="35"/>
      <c r="S146" s="35"/>
      <c r="T146" s="35"/>
      <c r="U146" s="35"/>
      <c r="V146" s="35"/>
    </row>
    <row r="147" spans="1:22" x14ac:dyDescent="0.25">
      <c r="A147" s="36">
        <v>22190</v>
      </c>
      <c r="B147" s="37" t="s">
        <v>2365</v>
      </c>
      <c r="C147" s="36">
        <v>3</v>
      </c>
      <c r="D147" s="37" t="s">
        <v>2351</v>
      </c>
      <c r="E147" s="36">
        <v>22</v>
      </c>
      <c r="F147" s="38">
        <v>161</v>
      </c>
      <c r="G147" s="39">
        <v>0.98507062856708827</v>
      </c>
      <c r="H147" s="39">
        <v>-0.53313473191703831</v>
      </c>
      <c r="I147" s="39">
        <v>-1.6608917943748993</v>
      </c>
      <c r="J147" s="39">
        <v>-0.8467715410927481</v>
      </c>
      <c r="K147" s="39">
        <v>0.50557723846927016</v>
      </c>
      <c r="L147" s="40">
        <v>-0.38409286340611076</v>
      </c>
      <c r="M147" s="39">
        <v>-0.53904890046973297</v>
      </c>
      <c r="N147" s="42">
        <v>99.460951099530263</v>
      </c>
      <c r="O147" s="111">
        <v>99.460951099530263</v>
      </c>
      <c r="P147" s="35"/>
      <c r="Q147" s="35"/>
      <c r="R147" s="35"/>
      <c r="S147" s="35"/>
      <c r="T147" s="35"/>
      <c r="U147" s="35"/>
      <c r="V147" s="35"/>
    </row>
    <row r="148" spans="1:22" x14ac:dyDescent="0.25">
      <c r="A148" s="36">
        <v>22193</v>
      </c>
      <c r="B148" s="37" t="s">
        <v>557</v>
      </c>
      <c r="C148" s="36">
        <v>8</v>
      </c>
      <c r="D148" s="37" t="s">
        <v>2354</v>
      </c>
      <c r="E148" s="36">
        <v>22</v>
      </c>
      <c r="F148" s="38">
        <v>331</v>
      </c>
      <c r="G148" s="39">
        <v>0.39046415097943848</v>
      </c>
      <c r="H148" s="39">
        <v>0.1437540089942303</v>
      </c>
      <c r="I148" s="39">
        <v>0.25020998503531483</v>
      </c>
      <c r="J148" s="39">
        <v>8.6708865601356586E-2</v>
      </c>
      <c r="K148" s="39">
        <v>-0.41777428475483441</v>
      </c>
      <c r="L148" s="40">
        <v>0.14759321593395197</v>
      </c>
      <c r="M148" s="39">
        <v>0.20713730544341832</v>
      </c>
      <c r="N148" s="42">
        <v>100.20713730544342</v>
      </c>
      <c r="O148" s="111">
        <v>100.20713730544342</v>
      </c>
      <c r="P148" s="35"/>
      <c r="Q148" s="35"/>
      <c r="R148" s="35"/>
      <c r="S148" s="35"/>
      <c r="T148" s="35"/>
      <c r="U148" s="35"/>
      <c r="V148" s="35"/>
    </row>
    <row r="149" spans="1:22" x14ac:dyDescent="0.25">
      <c r="A149" s="36">
        <v>22195</v>
      </c>
      <c r="B149" s="37" t="s">
        <v>558</v>
      </c>
      <c r="C149" s="36">
        <v>6</v>
      </c>
      <c r="D149" s="37" t="s">
        <v>2352</v>
      </c>
      <c r="E149" s="36">
        <v>22</v>
      </c>
      <c r="F149" s="38">
        <v>282</v>
      </c>
      <c r="G149" s="39">
        <v>0.46731225864186443</v>
      </c>
      <c r="H149" s="39">
        <v>0.54158326395645273</v>
      </c>
      <c r="I149" s="39">
        <v>1.4602838194075591</v>
      </c>
      <c r="J149" s="39">
        <v>1.3505829107878253</v>
      </c>
      <c r="K149" s="39">
        <v>-0.22584513712149637</v>
      </c>
      <c r="L149" s="40">
        <v>0.8590120130636818</v>
      </c>
      <c r="M149" s="39">
        <v>1.205566479486176</v>
      </c>
      <c r="N149" s="42">
        <v>101.20556647948618</v>
      </c>
      <c r="O149" s="111">
        <v>101.20556647948618</v>
      </c>
      <c r="P149" s="35"/>
      <c r="Q149" s="35"/>
      <c r="R149" s="35"/>
      <c r="S149" s="35"/>
      <c r="T149" s="35"/>
      <c r="U149" s="35"/>
      <c r="V149" s="35"/>
    </row>
    <row r="150" spans="1:22" x14ac:dyDescent="0.25">
      <c r="A150" s="36">
        <v>22197</v>
      </c>
      <c r="B150" s="37" t="s">
        <v>559</v>
      </c>
      <c r="C150" s="36">
        <v>10</v>
      </c>
      <c r="D150" s="37" t="s">
        <v>2355</v>
      </c>
      <c r="E150" s="36">
        <v>22</v>
      </c>
      <c r="F150" s="38">
        <v>514</v>
      </c>
      <c r="G150" s="39">
        <v>0.26510811566536585</v>
      </c>
      <c r="H150" s="39">
        <v>0.43903001631038646</v>
      </c>
      <c r="I150" s="39">
        <v>0.39744926365073008</v>
      </c>
      <c r="J150" s="39">
        <v>-0.15076851799856067</v>
      </c>
      <c r="K150" s="39">
        <v>-0.43799966911094873</v>
      </c>
      <c r="L150" s="40">
        <v>0.12807600872931355</v>
      </c>
      <c r="M150" s="39">
        <v>0.17974619749467083</v>
      </c>
      <c r="N150" s="42">
        <v>100.17974619749467</v>
      </c>
      <c r="O150" s="111">
        <v>100.17974619749467</v>
      </c>
      <c r="P150" s="35"/>
      <c r="Q150" s="35"/>
      <c r="R150" s="35"/>
      <c r="S150" s="35"/>
      <c r="T150" s="35"/>
      <c r="U150" s="35"/>
      <c r="V150" s="35"/>
    </row>
    <row r="151" spans="1:22" x14ac:dyDescent="0.25">
      <c r="A151" s="36">
        <v>22199</v>
      </c>
      <c r="B151" s="37" t="s">
        <v>561</v>
      </c>
      <c r="C151" s="36">
        <v>2</v>
      </c>
      <c r="D151" s="37" t="s">
        <v>2359</v>
      </c>
      <c r="E151" s="36">
        <v>22</v>
      </c>
      <c r="F151" s="38">
        <v>9185</v>
      </c>
      <c r="G151" s="39">
        <v>1.1543207722925029</v>
      </c>
      <c r="H151" s="39">
        <v>1.5756126376541115</v>
      </c>
      <c r="I151" s="44">
        <v>-4.2551749699115673</v>
      </c>
      <c r="J151" s="39">
        <v>1.7250073595998152</v>
      </c>
      <c r="K151" s="39">
        <v>1.4691500455387976</v>
      </c>
      <c r="L151" s="40">
        <v>3.6633625894301358E-2</v>
      </c>
      <c r="M151" s="39">
        <v>5.141286818876243E-2</v>
      </c>
      <c r="N151" s="42">
        <v>100.05141286818876</v>
      </c>
      <c r="O151" s="111">
        <v>100.05141286818876</v>
      </c>
      <c r="P151" s="35"/>
      <c r="Q151" s="35"/>
      <c r="R151" s="35"/>
      <c r="S151" s="35"/>
      <c r="T151" s="35"/>
      <c r="U151" s="35"/>
      <c r="V151" s="35"/>
    </row>
    <row r="152" spans="1:22" x14ac:dyDescent="0.25">
      <c r="A152" s="36">
        <v>22200</v>
      </c>
      <c r="B152" s="37" t="s">
        <v>612</v>
      </c>
      <c r="C152" s="36">
        <v>4</v>
      </c>
      <c r="D152" s="37" t="s">
        <v>2357</v>
      </c>
      <c r="E152" s="36">
        <v>22</v>
      </c>
      <c r="F152" s="38">
        <v>303</v>
      </c>
      <c r="G152" s="39">
        <v>1.1340002500744324</v>
      </c>
      <c r="H152" s="39">
        <v>0.85685839656097629</v>
      </c>
      <c r="I152" s="39">
        <v>-0.88595430773931394</v>
      </c>
      <c r="J152" s="39">
        <v>-8.8707557527982789E-2</v>
      </c>
      <c r="K152" s="39">
        <v>4.4962327567027387</v>
      </c>
      <c r="L152" s="40">
        <v>0.70897099035974831</v>
      </c>
      <c r="M152" s="39">
        <v>0.99499383932651297</v>
      </c>
      <c r="N152" s="42">
        <v>100.99499383932651</v>
      </c>
      <c r="O152" s="111">
        <v>100.99499383932651</v>
      </c>
      <c r="P152" s="35"/>
      <c r="Q152" s="35"/>
      <c r="R152" s="35"/>
      <c r="S152" s="35"/>
      <c r="T152" s="35"/>
      <c r="U152" s="35"/>
      <c r="V152" s="35"/>
    </row>
    <row r="153" spans="1:22" x14ac:dyDescent="0.25">
      <c r="A153" s="36">
        <v>22201</v>
      </c>
      <c r="B153" s="37" t="s">
        <v>616</v>
      </c>
      <c r="C153" s="36">
        <v>7</v>
      </c>
      <c r="D153" s="37" t="s">
        <v>2350</v>
      </c>
      <c r="E153" s="36">
        <v>22</v>
      </c>
      <c r="F153" s="38">
        <v>306</v>
      </c>
      <c r="G153" s="39">
        <v>-6.8530546679141935E-2</v>
      </c>
      <c r="H153" s="39">
        <v>0.16550695792863651</v>
      </c>
      <c r="I153" s="39">
        <v>0.37810081893764919</v>
      </c>
      <c r="J153" s="39">
        <v>1.172864568351762</v>
      </c>
      <c r="K153" s="39">
        <v>-0.25167797546668752</v>
      </c>
      <c r="L153" s="40">
        <v>0.35983733296031095</v>
      </c>
      <c r="M153" s="39">
        <v>0.50500786960763644</v>
      </c>
      <c r="N153" s="42">
        <v>100.50500786960764</v>
      </c>
      <c r="O153" s="111">
        <v>100.50500786960764</v>
      </c>
      <c r="P153" s="35"/>
      <c r="Q153" s="35"/>
      <c r="R153" s="35"/>
      <c r="S153" s="35"/>
      <c r="T153" s="35"/>
      <c r="U153" s="35"/>
      <c r="V153" s="35"/>
    </row>
    <row r="154" spans="1:22" x14ac:dyDescent="0.25">
      <c r="A154" s="36">
        <v>22202</v>
      </c>
      <c r="B154" s="37" t="s">
        <v>617</v>
      </c>
      <c r="C154" s="36">
        <v>7</v>
      </c>
      <c r="D154" s="37" t="s">
        <v>2350</v>
      </c>
      <c r="E154" s="36">
        <v>22</v>
      </c>
      <c r="F154" s="38">
        <v>185</v>
      </c>
      <c r="G154" s="39">
        <v>0.38232052307855502</v>
      </c>
      <c r="H154" s="39">
        <v>-0.62733386261093882</v>
      </c>
      <c r="I154" s="39">
        <v>0.48848101716700193</v>
      </c>
      <c r="J154" s="39">
        <v>0.96642669670841008</v>
      </c>
      <c r="K154" s="39">
        <v>-0.37585499360497238</v>
      </c>
      <c r="L154" s="40">
        <v>0.33390845221150284</v>
      </c>
      <c r="M154" s="39">
        <v>0.46861840239882319</v>
      </c>
      <c r="N154" s="42">
        <v>100.46861840239882</v>
      </c>
      <c r="O154" s="111">
        <v>100.46861840239882</v>
      </c>
      <c r="P154" s="35"/>
      <c r="Q154" s="35"/>
      <c r="R154" s="35"/>
      <c r="S154" s="35"/>
      <c r="T154" s="35"/>
      <c r="U154" s="35"/>
      <c r="V154" s="35"/>
    </row>
    <row r="155" spans="1:22" x14ac:dyDescent="0.25">
      <c r="A155" s="36">
        <v>22203</v>
      </c>
      <c r="B155" s="37" t="s">
        <v>618</v>
      </c>
      <c r="C155" s="36">
        <v>6</v>
      </c>
      <c r="D155" s="37" t="s">
        <v>2352</v>
      </c>
      <c r="E155" s="36">
        <v>22</v>
      </c>
      <c r="F155" s="38">
        <v>91</v>
      </c>
      <c r="G155" s="39">
        <v>0.38411918678953305</v>
      </c>
      <c r="H155" s="39">
        <v>0.30944562847907914</v>
      </c>
      <c r="I155" s="39">
        <v>1.6589678045870169E-2</v>
      </c>
      <c r="J155" s="39">
        <v>0.49759572067084978</v>
      </c>
      <c r="K155" s="39">
        <v>-0.40578562497630677</v>
      </c>
      <c r="L155" s="40">
        <v>0.21253364681440981</v>
      </c>
      <c r="M155" s="39">
        <v>0.29827690005007135</v>
      </c>
      <c r="N155" s="42">
        <v>100.29827690005007</v>
      </c>
      <c r="O155" s="111">
        <v>100.29827690005007</v>
      </c>
      <c r="P155" s="35"/>
      <c r="Q155" s="35"/>
      <c r="R155" s="35"/>
      <c r="S155" s="35"/>
      <c r="T155" s="35"/>
      <c r="U155" s="35"/>
      <c r="V155" s="35"/>
    </row>
    <row r="156" spans="1:22" x14ac:dyDescent="0.25">
      <c r="A156" s="36">
        <v>22204</v>
      </c>
      <c r="B156" s="37" t="s">
        <v>620</v>
      </c>
      <c r="C156" s="36">
        <v>2</v>
      </c>
      <c r="D156" s="37" t="s">
        <v>2359</v>
      </c>
      <c r="E156" s="36">
        <v>22</v>
      </c>
      <c r="F156" s="38">
        <v>1477</v>
      </c>
      <c r="G156" s="39">
        <v>2.2298589474025978</v>
      </c>
      <c r="H156" s="39">
        <v>2.1518478803921961</v>
      </c>
      <c r="I156" s="39">
        <v>-1.060425233217269</v>
      </c>
      <c r="J156" s="39">
        <v>-1.9779688558232127E-2</v>
      </c>
      <c r="K156" s="39">
        <v>1.3971281894662573</v>
      </c>
      <c r="L156" s="40">
        <v>0.73103551513908083</v>
      </c>
      <c r="M156" s="39">
        <v>1.0259599388166529</v>
      </c>
      <c r="N156" s="42">
        <v>101.02595993881665</v>
      </c>
      <c r="O156" s="111">
        <v>101.02595993881665</v>
      </c>
      <c r="P156" s="35"/>
      <c r="Q156" s="35"/>
      <c r="R156" s="35"/>
      <c r="S156" s="35"/>
      <c r="T156" s="35"/>
      <c r="U156" s="35"/>
      <c r="V156" s="35"/>
    </row>
    <row r="157" spans="1:22" x14ac:dyDescent="0.25">
      <c r="A157" s="36">
        <v>22205</v>
      </c>
      <c r="B157" s="37" t="s">
        <v>625</v>
      </c>
      <c r="C157" s="36">
        <v>9</v>
      </c>
      <c r="D157" s="37" t="s">
        <v>2356</v>
      </c>
      <c r="E157" s="36">
        <v>22</v>
      </c>
      <c r="F157" s="38">
        <v>547</v>
      </c>
      <c r="G157" s="39">
        <v>0.69610081532694068</v>
      </c>
      <c r="H157" s="39">
        <v>0.41408347218569941</v>
      </c>
      <c r="I157" s="39">
        <v>0.36745251746570567</v>
      </c>
      <c r="J157" s="39">
        <v>1.4557412643641037</v>
      </c>
      <c r="K157" s="39">
        <v>-0.55086161012532819</v>
      </c>
      <c r="L157" s="40">
        <v>0.61272638204673391</v>
      </c>
      <c r="M157" s="39">
        <v>0.85992090454923753</v>
      </c>
      <c r="N157" s="42">
        <v>100.85992090454924</v>
      </c>
      <c r="O157" s="111">
        <v>100.85992090454924</v>
      </c>
      <c r="P157" s="35"/>
      <c r="Q157" s="35"/>
      <c r="R157" s="35"/>
      <c r="S157" s="35"/>
      <c r="T157" s="35"/>
      <c r="U157" s="35"/>
      <c r="V157" s="35"/>
    </row>
    <row r="158" spans="1:22" x14ac:dyDescent="0.25">
      <c r="A158" s="36">
        <v>22206</v>
      </c>
      <c r="B158" s="37" t="s">
        <v>626</v>
      </c>
      <c r="C158" s="36">
        <v>10</v>
      </c>
      <c r="D158" s="37" t="s">
        <v>2355</v>
      </c>
      <c r="E158" s="36">
        <v>22</v>
      </c>
      <c r="F158" s="38">
        <v>221</v>
      </c>
      <c r="G158" s="39">
        <v>0.43344826956066784</v>
      </c>
      <c r="H158" s="39">
        <v>-0.46190793933929675</v>
      </c>
      <c r="I158" s="39">
        <v>0.38433336564264597</v>
      </c>
      <c r="J158" s="39">
        <v>0.92160222125447988</v>
      </c>
      <c r="K158" s="39">
        <v>-0.638395897299736</v>
      </c>
      <c r="L158" s="40">
        <v>0.29730798453456936</v>
      </c>
      <c r="M158" s="39">
        <v>0.41725206957251243</v>
      </c>
      <c r="N158" s="42">
        <v>100.41725206957251</v>
      </c>
      <c r="O158" s="111">
        <v>100.41725206957251</v>
      </c>
      <c r="P158" s="35"/>
      <c r="Q158" s="35"/>
      <c r="R158" s="35"/>
      <c r="S158" s="35"/>
      <c r="T158" s="35"/>
      <c r="U158" s="35"/>
      <c r="V158" s="35"/>
    </row>
    <row r="159" spans="1:22" x14ac:dyDescent="0.25">
      <c r="A159" s="36">
        <v>22207</v>
      </c>
      <c r="B159" s="37" t="s">
        <v>627</v>
      </c>
      <c r="C159" s="36">
        <v>3</v>
      </c>
      <c r="D159" s="37" t="s">
        <v>2351</v>
      </c>
      <c r="E159" s="36">
        <v>22</v>
      </c>
      <c r="F159" s="38">
        <v>150</v>
      </c>
      <c r="G159" s="39">
        <v>1.0905803355095283</v>
      </c>
      <c r="H159" s="39">
        <v>0.19152934625072734</v>
      </c>
      <c r="I159" s="39">
        <v>-0.75775002740283981</v>
      </c>
      <c r="J159" s="39">
        <v>-9.8674593334726585E-2</v>
      </c>
      <c r="K159" s="39">
        <v>4.3664521740422018</v>
      </c>
      <c r="L159" s="40">
        <v>0.62828661872960656</v>
      </c>
      <c r="M159" s="39">
        <v>0.88175866638779266</v>
      </c>
      <c r="N159" s="42">
        <v>100.8817586663878</v>
      </c>
      <c r="O159" s="111">
        <v>100.8817586663878</v>
      </c>
      <c r="P159" s="35"/>
      <c r="Q159" s="35"/>
      <c r="R159" s="35"/>
      <c r="S159" s="35"/>
      <c r="T159" s="35"/>
      <c r="U159" s="35"/>
      <c r="V159" s="35"/>
    </row>
    <row r="160" spans="1:22" x14ac:dyDescent="0.25">
      <c r="A160" s="36">
        <v>22208</v>
      </c>
      <c r="B160" s="37" t="s">
        <v>628</v>
      </c>
      <c r="C160" s="36">
        <v>1</v>
      </c>
      <c r="D160" s="37" t="s">
        <v>2353</v>
      </c>
      <c r="E160" s="36">
        <v>22</v>
      </c>
      <c r="F160" s="38">
        <v>243</v>
      </c>
      <c r="G160" s="39">
        <v>0.55578695604314177</v>
      </c>
      <c r="H160" s="39">
        <v>1.4272002877442014</v>
      </c>
      <c r="I160" s="39">
        <v>-1.9539958602602499E-2</v>
      </c>
      <c r="J160" s="39">
        <v>0.47679025264163344</v>
      </c>
      <c r="K160" s="39">
        <v>-3.3434941110434734E-2</v>
      </c>
      <c r="L160" s="40">
        <v>0.42747998084976396</v>
      </c>
      <c r="M160" s="39">
        <v>0.59993984685481072</v>
      </c>
      <c r="N160" s="42">
        <v>100.59993984685481</v>
      </c>
      <c r="O160" s="111">
        <v>100.59993984685481</v>
      </c>
      <c r="P160" s="35"/>
      <c r="Q160" s="35"/>
      <c r="R160" s="35"/>
      <c r="S160" s="35"/>
      <c r="T160" s="35"/>
      <c r="U160" s="35"/>
      <c r="V160" s="35"/>
    </row>
    <row r="161" spans="1:22" x14ac:dyDescent="0.25">
      <c r="A161" s="36">
        <v>22209</v>
      </c>
      <c r="B161" s="37" t="s">
        <v>631</v>
      </c>
      <c r="C161" s="36">
        <v>1</v>
      </c>
      <c r="D161" s="37" t="s">
        <v>2353</v>
      </c>
      <c r="E161" s="36">
        <v>22</v>
      </c>
      <c r="F161" s="38">
        <v>188</v>
      </c>
      <c r="G161" s="39">
        <v>0.68794777320485823</v>
      </c>
      <c r="H161" s="39">
        <v>0.8367491350802051</v>
      </c>
      <c r="I161" s="39">
        <v>-0.34541195767082833</v>
      </c>
      <c r="J161" s="39">
        <v>8.6777393605277101E-2</v>
      </c>
      <c r="K161" s="39">
        <v>2.2917278543596438</v>
      </c>
      <c r="L161" s="40">
        <v>0.49838792596480785</v>
      </c>
      <c r="M161" s="39">
        <v>0.69945445254124505</v>
      </c>
      <c r="N161" s="42">
        <v>100.69945445254125</v>
      </c>
      <c r="O161" s="111">
        <v>100.69945445254125</v>
      </c>
      <c r="P161" s="35"/>
      <c r="Q161" s="35"/>
      <c r="R161" s="35"/>
      <c r="S161" s="35"/>
      <c r="T161" s="35"/>
      <c r="U161" s="35"/>
      <c r="V161" s="35"/>
    </row>
    <row r="162" spans="1:22" x14ac:dyDescent="0.25">
      <c r="A162" s="36">
        <v>22212</v>
      </c>
      <c r="B162" s="37" t="s">
        <v>1569</v>
      </c>
      <c r="C162" s="36">
        <v>4</v>
      </c>
      <c r="D162" s="37" t="s">
        <v>2357</v>
      </c>
      <c r="E162" s="36">
        <v>22</v>
      </c>
      <c r="F162" s="38">
        <v>80</v>
      </c>
      <c r="G162" s="39">
        <v>-0.12617622014056615</v>
      </c>
      <c r="H162" s="39">
        <v>-1.2057115115667214</v>
      </c>
      <c r="I162" s="39">
        <v>-0.57372345805818814</v>
      </c>
      <c r="J162" s="39">
        <v>-0.58606625107549826</v>
      </c>
      <c r="K162" s="39">
        <v>0.13399750142913019</v>
      </c>
      <c r="L162" s="40">
        <v>-0.45545573358576208</v>
      </c>
      <c r="M162" s="39">
        <v>-0.63920196336075608</v>
      </c>
      <c r="N162" s="42">
        <v>99.360798036639238</v>
      </c>
      <c r="O162" s="111">
        <v>99.360798036639238</v>
      </c>
      <c r="P162" s="35"/>
      <c r="Q162" s="35"/>
      <c r="R162" s="35"/>
      <c r="S162" s="35"/>
      <c r="T162" s="35"/>
      <c r="U162" s="35"/>
      <c r="V162" s="35"/>
    </row>
    <row r="163" spans="1:22" x14ac:dyDescent="0.25">
      <c r="A163" s="36">
        <v>22213</v>
      </c>
      <c r="B163" s="37" t="s">
        <v>635</v>
      </c>
      <c r="C163" s="36">
        <v>10</v>
      </c>
      <c r="D163" s="37" t="s">
        <v>2355</v>
      </c>
      <c r="E163" s="36">
        <v>22</v>
      </c>
      <c r="F163" s="38">
        <v>4184</v>
      </c>
      <c r="G163" s="39">
        <v>1.1519150222663639</v>
      </c>
      <c r="H163" s="39">
        <v>0.47841137557321711</v>
      </c>
      <c r="I163" s="39">
        <v>0.83805800931662855</v>
      </c>
      <c r="J163" s="39">
        <v>0.4702309085122941</v>
      </c>
      <c r="K163" s="39">
        <v>-0.4732468231362309</v>
      </c>
      <c r="L163" s="40">
        <v>0.61569655407844492</v>
      </c>
      <c r="M163" s="39">
        <v>0.86408934432107187</v>
      </c>
      <c r="N163" s="42">
        <v>100.86408934432107</v>
      </c>
      <c r="O163" s="111">
        <v>100.86408934432107</v>
      </c>
      <c r="P163" s="35"/>
      <c r="Q163" s="35"/>
      <c r="R163" s="35"/>
      <c r="S163" s="35"/>
      <c r="T163" s="35"/>
      <c r="U163" s="35"/>
      <c r="V163" s="35"/>
    </row>
    <row r="164" spans="1:22" x14ac:dyDescent="0.25">
      <c r="A164" s="36">
        <v>22214</v>
      </c>
      <c r="B164" s="37" t="s">
        <v>641</v>
      </c>
      <c r="C164" s="36">
        <v>4</v>
      </c>
      <c r="D164" s="37" t="s">
        <v>2357</v>
      </c>
      <c r="E164" s="36">
        <v>22</v>
      </c>
      <c r="F164" s="38">
        <v>140</v>
      </c>
      <c r="G164" s="39">
        <v>0.52367300827888597</v>
      </c>
      <c r="H164" s="39">
        <v>-0.28952903595046681</v>
      </c>
      <c r="I164" s="39">
        <v>-0.66862672086106145</v>
      </c>
      <c r="J164" s="39">
        <v>0.46667555625552215</v>
      </c>
      <c r="K164" s="39">
        <v>0.64050327179575028</v>
      </c>
      <c r="L164" s="40">
        <v>0.12430224039899711</v>
      </c>
      <c r="M164" s="39">
        <v>0.17444996352915268</v>
      </c>
      <c r="N164" s="42">
        <v>100.17444996352916</v>
      </c>
      <c r="O164" s="111">
        <v>100.17444996352916</v>
      </c>
      <c r="P164" s="35"/>
      <c r="Q164" s="35"/>
      <c r="R164" s="35"/>
      <c r="S164" s="35"/>
      <c r="T164" s="35"/>
      <c r="U164" s="35"/>
      <c r="V164" s="35"/>
    </row>
    <row r="165" spans="1:22" x14ac:dyDescent="0.25">
      <c r="A165" s="36">
        <v>22215</v>
      </c>
      <c r="B165" s="37" t="s">
        <v>646</v>
      </c>
      <c r="C165" s="36">
        <v>4</v>
      </c>
      <c r="D165" s="37" t="s">
        <v>2357</v>
      </c>
      <c r="E165" s="36">
        <v>22</v>
      </c>
      <c r="F165" s="38">
        <v>145</v>
      </c>
      <c r="G165" s="39">
        <v>0.42715734072445971</v>
      </c>
      <c r="H165" s="39">
        <v>-0.3219259120055985</v>
      </c>
      <c r="I165" s="39">
        <v>-0.83111917903420074</v>
      </c>
      <c r="J165" s="39">
        <v>0.45638276884932627</v>
      </c>
      <c r="K165" s="39">
        <v>1.4136544818970742</v>
      </c>
      <c r="L165" s="40">
        <v>0.14957130387133077</v>
      </c>
      <c r="M165" s="39">
        <v>0.20991342088128595</v>
      </c>
      <c r="N165" s="42">
        <v>100.20991342088129</v>
      </c>
      <c r="O165" s="111">
        <v>100.20991342088129</v>
      </c>
      <c r="P165" s="35"/>
      <c r="Q165" s="35"/>
      <c r="R165" s="35"/>
      <c r="S165" s="35"/>
      <c r="T165" s="35"/>
      <c r="U165" s="35"/>
      <c r="V165" s="35"/>
    </row>
    <row r="166" spans="1:22" x14ac:dyDescent="0.25">
      <c r="A166" s="36">
        <v>22217</v>
      </c>
      <c r="B166" s="37" t="s">
        <v>648</v>
      </c>
      <c r="C166" s="36">
        <v>10</v>
      </c>
      <c r="D166" s="37" t="s">
        <v>2355</v>
      </c>
      <c r="E166" s="36">
        <v>22</v>
      </c>
      <c r="F166" s="38">
        <v>501</v>
      </c>
      <c r="G166" s="39">
        <v>0.55533238943412655</v>
      </c>
      <c r="H166" s="39">
        <v>-1.2559162919611802</v>
      </c>
      <c r="I166" s="39">
        <v>0.39568215407535823</v>
      </c>
      <c r="J166" s="39">
        <v>0.89411231752706521</v>
      </c>
      <c r="K166" s="39">
        <v>-0.34810300219533707</v>
      </c>
      <c r="L166" s="40">
        <v>0.26077930348957279</v>
      </c>
      <c r="M166" s="39">
        <v>0.36598648453065896</v>
      </c>
      <c r="N166" s="42">
        <v>100.36598648453067</v>
      </c>
      <c r="O166" s="111">
        <v>100.36598648453067</v>
      </c>
      <c r="P166" s="35"/>
      <c r="Q166" s="35"/>
      <c r="R166" s="35"/>
      <c r="S166" s="35"/>
      <c r="T166" s="35"/>
      <c r="U166" s="35"/>
      <c r="V166" s="35"/>
    </row>
    <row r="167" spans="1:22" x14ac:dyDescent="0.25">
      <c r="A167" s="36">
        <v>22218</v>
      </c>
      <c r="B167" s="37" t="s">
        <v>649</v>
      </c>
      <c r="C167" s="36">
        <v>10</v>
      </c>
      <c r="D167" s="37" t="s">
        <v>2355</v>
      </c>
      <c r="E167" s="36">
        <v>22</v>
      </c>
      <c r="F167" s="38">
        <v>40</v>
      </c>
      <c r="G167" s="39">
        <v>1.3198596367995661</v>
      </c>
      <c r="H167" s="39">
        <v>-0.48706328300584129</v>
      </c>
      <c r="I167" s="39">
        <v>-0.2414979972263418</v>
      </c>
      <c r="J167" s="39">
        <v>1.1494817825011263</v>
      </c>
      <c r="K167" s="39">
        <v>-0.46273537297105161</v>
      </c>
      <c r="L167" s="40">
        <v>0.438236023521476</v>
      </c>
      <c r="M167" s="39">
        <v>0.61503524051606062</v>
      </c>
      <c r="N167" s="42">
        <v>100.61503524051606</v>
      </c>
      <c r="O167" s="111">
        <v>100.61503524051606</v>
      </c>
      <c r="P167" s="35"/>
      <c r="Q167" s="35"/>
      <c r="R167" s="35"/>
      <c r="S167" s="35"/>
      <c r="T167" s="35"/>
      <c r="U167" s="35"/>
      <c r="V167" s="35"/>
    </row>
    <row r="168" spans="1:22" x14ac:dyDescent="0.25">
      <c r="A168" s="36">
        <v>22220</v>
      </c>
      <c r="B168" s="37" t="s">
        <v>650</v>
      </c>
      <c r="C168" s="36">
        <v>6</v>
      </c>
      <c r="D168" s="37" t="s">
        <v>2352</v>
      </c>
      <c r="E168" s="36">
        <v>22</v>
      </c>
      <c r="F168" s="38">
        <v>154</v>
      </c>
      <c r="G168" s="39">
        <v>-0.34963374822657428</v>
      </c>
      <c r="H168" s="39">
        <v>8.1285099052486987E-2</v>
      </c>
      <c r="I168" s="39">
        <v>0.27799257233883945</v>
      </c>
      <c r="J168" s="39">
        <v>-1.1350013503486804</v>
      </c>
      <c r="K168" s="39">
        <v>-0.57605635289705248</v>
      </c>
      <c r="L168" s="40">
        <v>-0.36350703828967446</v>
      </c>
      <c r="M168" s="39">
        <v>-0.51015805804201431</v>
      </c>
      <c r="N168" s="42">
        <v>99.489841941957991</v>
      </c>
      <c r="O168" s="111">
        <v>99.489841941957991</v>
      </c>
      <c r="P168" s="35"/>
      <c r="Q168" s="35"/>
      <c r="R168" s="35"/>
      <c r="S168" s="35"/>
      <c r="T168" s="35"/>
      <c r="U168" s="35"/>
      <c r="V168" s="35"/>
    </row>
    <row r="169" spans="1:22" x14ac:dyDescent="0.25">
      <c r="A169" s="36">
        <v>22221</v>
      </c>
      <c r="B169" s="37" t="s">
        <v>651</v>
      </c>
      <c r="C169" s="36">
        <v>4</v>
      </c>
      <c r="D169" s="37" t="s">
        <v>2357</v>
      </c>
      <c r="E169" s="36">
        <v>22</v>
      </c>
      <c r="F169" s="38">
        <v>122</v>
      </c>
      <c r="G169" s="39">
        <v>1.5056530337154057</v>
      </c>
      <c r="H169" s="39">
        <v>3.002101711116298</v>
      </c>
      <c r="I169" s="39">
        <v>-0.5558197232491372</v>
      </c>
      <c r="J169" s="39">
        <v>0.20585706136245155</v>
      </c>
      <c r="K169" s="39">
        <v>-0.14547853648436496</v>
      </c>
      <c r="L169" s="40">
        <v>0.64600048978617164</v>
      </c>
      <c r="M169" s="39">
        <v>0.9066189114634946</v>
      </c>
      <c r="N169" s="42">
        <v>100.9066189114635</v>
      </c>
      <c r="O169" s="111">
        <v>100.9066189114635</v>
      </c>
      <c r="P169" s="35"/>
      <c r="Q169" s="35"/>
      <c r="R169" s="35"/>
      <c r="S169" s="35"/>
      <c r="T169" s="35"/>
      <c r="U169" s="35"/>
      <c r="V169" s="35"/>
    </row>
    <row r="170" spans="1:22" x14ac:dyDescent="0.25">
      <c r="A170" s="36">
        <v>22222</v>
      </c>
      <c r="B170" s="37" t="s">
        <v>654</v>
      </c>
      <c r="C170" s="36">
        <v>6</v>
      </c>
      <c r="D170" s="37" t="s">
        <v>2352</v>
      </c>
      <c r="E170" s="36">
        <v>22</v>
      </c>
      <c r="F170" s="38">
        <v>689</v>
      </c>
      <c r="G170" s="39">
        <v>0.79853485167836802</v>
      </c>
      <c r="H170" s="39">
        <v>1.2010081259429206</v>
      </c>
      <c r="I170" s="39">
        <v>0.29347102632536815</v>
      </c>
      <c r="J170" s="39">
        <v>1.1081741835754855</v>
      </c>
      <c r="K170" s="39">
        <v>-0.49310107121535635</v>
      </c>
      <c r="L170" s="40">
        <v>0.63853339723575098</v>
      </c>
      <c r="M170" s="39">
        <v>0.89613934151440622</v>
      </c>
      <c r="N170" s="42">
        <v>100.89613934151441</v>
      </c>
      <c r="O170" s="111">
        <v>100.89613934151441</v>
      </c>
      <c r="P170" s="35"/>
      <c r="Q170" s="35"/>
      <c r="R170" s="35"/>
      <c r="S170" s="35"/>
      <c r="T170" s="35"/>
      <c r="U170" s="35"/>
      <c r="V170" s="35"/>
    </row>
    <row r="171" spans="1:22" x14ac:dyDescent="0.25">
      <c r="A171" s="36">
        <v>22223</v>
      </c>
      <c r="B171" s="37" t="s">
        <v>658</v>
      </c>
      <c r="C171" s="36">
        <v>4</v>
      </c>
      <c r="D171" s="37" t="s">
        <v>2357</v>
      </c>
      <c r="E171" s="36">
        <v>22</v>
      </c>
      <c r="F171" s="38">
        <v>91</v>
      </c>
      <c r="G171" s="39">
        <v>2.2860875884699188E-4</v>
      </c>
      <c r="H171" s="39">
        <v>-0.1297812502572579</v>
      </c>
      <c r="I171" s="39">
        <v>-1.1683860907228729</v>
      </c>
      <c r="J171" s="39">
        <v>0.64078960662227791</v>
      </c>
      <c r="K171" s="39">
        <v>0.22404924436597257</v>
      </c>
      <c r="L171" s="40">
        <v>-0.12005846957184768</v>
      </c>
      <c r="M171" s="39">
        <v>-0.16849411218129329</v>
      </c>
      <c r="N171" s="42">
        <v>99.831505887818707</v>
      </c>
      <c r="O171" s="111">
        <v>99.831505887818707</v>
      </c>
      <c r="P171" s="35"/>
      <c r="Q171" s="35"/>
      <c r="R171" s="35"/>
      <c r="S171" s="35"/>
      <c r="T171" s="35"/>
      <c r="U171" s="35"/>
      <c r="V171" s="35"/>
    </row>
    <row r="172" spans="1:22" x14ac:dyDescent="0.25">
      <c r="A172" s="36">
        <v>22225</v>
      </c>
      <c r="B172" s="37" t="s">
        <v>661</v>
      </c>
      <c r="C172" s="36">
        <v>9</v>
      </c>
      <c r="D172" s="37" t="s">
        <v>2356</v>
      </c>
      <c r="E172" s="36">
        <v>22</v>
      </c>
      <c r="F172" s="38">
        <v>3487</v>
      </c>
      <c r="G172" s="39">
        <v>1.1388435403255421</v>
      </c>
      <c r="H172" s="39">
        <v>1.0100734349483087</v>
      </c>
      <c r="I172" s="39">
        <v>1.3765149163980894</v>
      </c>
      <c r="J172" s="39">
        <v>0.99595434817570327</v>
      </c>
      <c r="K172" s="39">
        <v>-0.37112789871326812</v>
      </c>
      <c r="L172" s="40">
        <v>0.95769639325421385</v>
      </c>
      <c r="M172" s="39">
        <v>1.3440634725401666</v>
      </c>
      <c r="N172" s="42">
        <v>101.34406347254017</v>
      </c>
      <c r="O172" s="111">
        <v>101.34406347254017</v>
      </c>
      <c r="P172" s="35"/>
      <c r="Q172" s="35"/>
      <c r="R172" s="35"/>
      <c r="S172" s="35"/>
      <c r="T172" s="35"/>
      <c r="U172" s="35"/>
      <c r="V172" s="35"/>
    </row>
    <row r="173" spans="1:22" x14ac:dyDescent="0.25">
      <c r="A173" s="36">
        <v>22226</v>
      </c>
      <c r="B173" s="37" t="s">
        <v>663</v>
      </c>
      <c r="C173" s="36">
        <v>10</v>
      </c>
      <c r="D173" s="37" t="s">
        <v>2355</v>
      </c>
      <c r="E173" s="36">
        <v>22</v>
      </c>
      <c r="F173" s="38">
        <v>948</v>
      </c>
      <c r="G173" s="39">
        <v>0.17357483743634342</v>
      </c>
      <c r="H173" s="39">
        <v>0.60589088494575172</v>
      </c>
      <c r="I173" s="39">
        <v>0.94519933038247539</v>
      </c>
      <c r="J173" s="39">
        <v>0.31170444993018404</v>
      </c>
      <c r="K173" s="39">
        <v>-0.55756020026750597</v>
      </c>
      <c r="L173" s="40">
        <v>0.36366099002203145</v>
      </c>
      <c r="M173" s="39">
        <v>0.51037411910421837</v>
      </c>
      <c r="N173" s="42">
        <v>100.51037411910421</v>
      </c>
      <c r="O173" s="111">
        <v>100.51037411910421</v>
      </c>
      <c r="P173" s="35"/>
      <c r="Q173" s="35"/>
      <c r="R173" s="35"/>
      <c r="S173" s="35"/>
      <c r="T173" s="35"/>
      <c r="U173" s="35"/>
      <c r="V173" s="35"/>
    </row>
    <row r="174" spans="1:22" x14ac:dyDescent="0.25">
      <c r="A174" s="36">
        <v>22227</v>
      </c>
      <c r="B174" s="37" t="s">
        <v>665</v>
      </c>
      <c r="C174" s="36">
        <v>3</v>
      </c>
      <c r="D174" s="37" t="s">
        <v>2351</v>
      </c>
      <c r="E174" s="36">
        <v>22</v>
      </c>
      <c r="F174" s="38">
        <v>225</v>
      </c>
      <c r="G174" s="39">
        <v>0.28413840449804595</v>
      </c>
      <c r="H174" s="39">
        <v>4.7537133879589549E-2</v>
      </c>
      <c r="I174" s="39">
        <v>-1.4172507512731127</v>
      </c>
      <c r="J174" s="39">
        <v>0.4836134307015551</v>
      </c>
      <c r="K174" s="39">
        <v>1.4694385817728073</v>
      </c>
      <c r="L174" s="40">
        <v>2.724723543817173E-2</v>
      </c>
      <c r="M174" s="39">
        <v>3.8239690718379432E-2</v>
      </c>
      <c r="N174" s="42">
        <v>100.03823969071838</v>
      </c>
      <c r="O174" s="111">
        <v>100.03823969071838</v>
      </c>
      <c r="P174" s="35"/>
      <c r="Q174" s="35"/>
      <c r="R174" s="35"/>
      <c r="S174" s="35"/>
      <c r="T174" s="35"/>
      <c r="U174" s="35"/>
      <c r="V174" s="35"/>
    </row>
    <row r="175" spans="1:22" x14ac:dyDescent="0.25">
      <c r="A175" s="36">
        <v>22228</v>
      </c>
      <c r="B175" s="37" t="s">
        <v>672</v>
      </c>
      <c r="C175" s="36">
        <v>6</v>
      </c>
      <c r="D175" s="37" t="s">
        <v>2352</v>
      </c>
      <c r="E175" s="36">
        <v>22</v>
      </c>
      <c r="F175" s="38">
        <v>781</v>
      </c>
      <c r="G175" s="39">
        <v>1.0965617558498038</v>
      </c>
      <c r="H175" s="39">
        <v>0.7857684452247794</v>
      </c>
      <c r="I175" s="39">
        <v>1.2901173516498947</v>
      </c>
      <c r="J175" s="39">
        <v>0.37797032818829812</v>
      </c>
      <c r="K175" s="39">
        <v>-0.35750589785052278</v>
      </c>
      <c r="L175" s="40">
        <v>0.74469517734378132</v>
      </c>
      <c r="M175" s="39">
        <v>1.0451303702246597</v>
      </c>
      <c r="N175" s="42">
        <v>101.04513037022465</v>
      </c>
      <c r="O175" s="111">
        <v>101.04513037022465</v>
      </c>
      <c r="P175" s="35"/>
      <c r="Q175" s="35"/>
      <c r="R175" s="35"/>
      <c r="S175" s="35"/>
      <c r="T175" s="35"/>
      <c r="U175" s="35"/>
      <c r="V175" s="35"/>
    </row>
    <row r="176" spans="1:22" x14ac:dyDescent="0.25">
      <c r="A176" s="36">
        <v>22229</v>
      </c>
      <c r="B176" s="37" t="s">
        <v>674</v>
      </c>
      <c r="C176" s="36">
        <v>4</v>
      </c>
      <c r="D176" s="37" t="s">
        <v>2357</v>
      </c>
      <c r="E176" s="36">
        <v>22</v>
      </c>
      <c r="F176" s="38">
        <v>122</v>
      </c>
      <c r="G176" s="39">
        <v>-6.271796151150001E-3</v>
      </c>
      <c r="H176" s="39">
        <v>-0.23322245286366694</v>
      </c>
      <c r="I176" s="39">
        <v>-0.52143389666066331</v>
      </c>
      <c r="J176" s="39">
        <v>-0.42306074666800053</v>
      </c>
      <c r="K176" s="39">
        <v>-4.3292731243422027E-2</v>
      </c>
      <c r="L176" s="40">
        <v>-0.27225600788333953</v>
      </c>
      <c r="M176" s="39">
        <v>-0.38209327919904862</v>
      </c>
      <c r="N176" s="42">
        <v>99.617906720800946</v>
      </c>
      <c r="O176" s="111">
        <v>99.617906720800946</v>
      </c>
      <c r="P176" s="35"/>
      <c r="Q176" s="35"/>
      <c r="R176" s="35"/>
      <c r="S176" s="35"/>
      <c r="T176" s="35"/>
      <c r="U176" s="35"/>
      <c r="V176" s="35"/>
    </row>
    <row r="177" spans="1:22" x14ac:dyDescent="0.25">
      <c r="A177" s="36">
        <v>22230</v>
      </c>
      <c r="B177" s="37" t="s">
        <v>678</v>
      </c>
      <c r="C177" s="36">
        <v>3</v>
      </c>
      <c r="D177" s="37" t="s">
        <v>2351</v>
      </c>
      <c r="E177" s="36">
        <v>22</v>
      </c>
      <c r="F177" s="38">
        <v>298</v>
      </c>
      <c r="G177" s="39">
        <v>1.7913987007091166</v>
      </c>
      <c r="H177" s="39">
        <v>0.40578197170724317</v>
      </c>
      <c r="I177" s="39">
        <v>-0.49025824481948987</v>
      </c>
      <c r="J177" s="39">
        <v>0.12841934354875492</v>
      </c>
      <c r="K177" s="39">
        <v>2.7166871697643304</v>
      </c>
      <c r="L177" s="40">
        <v>0.7476985925435421</v>
      </c>
      <c r="M177" s="39">
        <v>1.0493454645816025</v>
      </c>
      <c r="N177" s="42">
        <v>101.04934546458161</v>
      </c>
      <c r="O177" s="111">
        <v>101.04934546458161</v>
      </c>
      <c r="P177" s="35"/>
      <c r="Q177" s="35"/>
      <c r="R177" s="35"/>
      <c r="S177" s="35"/>
      <c r="T177" s="35"/>
      <c r="U177" s="35"/>
      <c r="V177" s="35"/>
    </row>
    <row r="178" spans="1:22" x14ac:dyDescent="0.25">
      <c r="A178" s="36">
        <v>22232</v>
      </c>
      <c r="B178" s="37" t="s">
        <v>681</v>
      </c>
      <c r="C178" s="36">
        <v>10</v>
      </c>
      <c r="D178" s="37" t="s">
        <v>2355</v>
      </c>
      <c r="E178" s="36">
        <v>22</v>
      </c>
      <c r="F178" s="38">
        <v>113</v>
      </c>
      <c r="G178" s="39">
        <v>0.65034183821349334</v>
      </c>
      <c r="H178" s="39">
        <v>0.53450130224969261</v>
      </c>
      <c r="I178" s="39">
        <v>0.14138925598192734</v>
      </c>
      <c r="J178" s="39">
        <v>1.2547457890058136</v>
      </c>
      <c r="K178" s="39">
        <v>-0.44233299811652815</v>
      </c>
      <c r="L178" s="40">
        <v>0.52314025881695403</v>
      </c>
      <c r="M178" s="39">
        <v>0.73419271268408626</v>
      </c>
      <c r="N178" s="42">
        <v>100.73419271268409</v>
      </c>
      <c r="O178" s="111">
        <v>100.73419271268409</v>
      </c>
      <c r="P178" s="35"/>
      <c r="Q178" s="35"/>
      <c r="R178" s="35"/>
      <c r="S178" s="35"/>
      <c r="T178" s="35"/>
      <c r="U178" s="35"/>
      <c r="V178" s="35"/>
    </row>
    <row r="179" spans="1:22" x14ac:dyDescent="0.25">
      <c r="A179" s="36">
        <v>22233</v>
      </c>
      <c r="B179" s="37" t="s">
        <v>682</v>
      </c>
      <c r="C179" s="36">
        <v>4</v>
      </c>
      <c r="D179" s="37" t="s">
        <v>2357</v>
      </c>
      <c r="E179" s="36">
        <v>22</v>
      </c>
      <c r="F179" s="38">
        <v>96</v>
      </c>
      <c r="G179" s="39">
        <v>0.4587392727766354</v>
      </c>
      <c r="H179" s="39">
        <v>0.48846230350629538</v>
      </c>
      <c r="I179" s="39">
        <v>-1.6663844039673441</v>
      </c>
      <c r="J179" s="39">
        <v>-0.6038515781359689</v>
      </c>
      <c r="K179" s="39">
        <v>-0.12392713316178129</v>
      </c>
      <c r="L179" s="40">
        <v>-0.40730728103860514</v>
      </c>
      <c r="M179" s="39">
        <v>-0.57162879843729875</v>
      </c>
      <c r="N179" s="42">
        <v>99.428371201562697</v>
      </c>
      <c r="O179" s="111">
        <v>99.428371201562697</v>
      </c>
      <c r="P179" s="35"/>
      <c r="Q179" s="35"/>
      <c r="R179" s="35"/>
      <c r="S179" s="35"/>
      <c r="T179" s="35"/>
      <c r="U179" s="35"/>
      <c r="V179" s="35"/>
    </row>
    <row r="180" spans="1:22" x14ac:dyDescent="0.25">
      <c r="A180" s="36">
        <v>22234</v>
      </c>
      <c r="B180" s="37" t="s">
        <v>687</v>
      </c>
      <c r="C180" s="36">
        <v>11</v>
      </c>
      <c r="D180" s="37" t="s">
        <v>2358</v>
      </c>
      <c r="E180" s="36">
        <v>22</v>
      </c>
      <c r="F180" s="38">
        <v>1327</v>
      </c>
      <c r="G180" s="39">
        <v>0.38628560638838993</v>
      </c>
      <c r="H180" s="39">
        <v>0.85530769188138289</v>
      </c>
      <c r="I180" s="39">
        <v>0.70515958419976377</v>
      </c>
      <c r="J180" s="39">
        <v>0.72027281265892917</v>
      </c>
      <c r="K180" s="39">
        <v>-0.45422174927415571</v>
      </c>
      <c r="L180" s="40">
        <v>0.50306524363767402</v>
      </c>
      <c r="M180" s="39">
        <v>0.70601875817907278</v>
      </c>
      <c r="N180" s="42">
        <v>100.70601875817907</v>
      </c>
      <c r="O180" s="111">
        <v>100.70601875817907</v>
      </c>
      <c r="P180" s="35"/>
      <c r="Q180" s="35"/>
      <c r="R180" s="35"/>
      <c r="S180" s="35"/>
      <c r="T180" s="35"/>
      <c r="U180" s="35"/>
      <c r="V180" s="35"/>
    </row>
    <row r="181" spans="1:22" x14ac:dyDescent="0.25">
      <c r="A181" s="36">
        <v>22235</v>
      </c>
      <c r="B181" s="37" t="s">
        <v>689</v>
      </c>
      <c r="C181" s="36">
        <v>7</v>
      </c>
      <c r="D181" s="37" t="s">
        <v>2350</v>
      </c>
      <c r="E181" s="36">
        <v>22</v>
      </c>
      <c r="F181" s="38">
        <v>82</v>
      </c>
      <c r="G181" s="39">
        <v>-0.40545801459648356</v>
      </c>
      <c r="H181" s="39">
        <v>-0.85224725912446453</v>
      </c>
      <c r="I181" s="39">
        <v>-0.7708204917362097</v>
      </c>
      <c r="J181" s="39">
        <v>0.1886940127878505</v>
      </c>
      <c r="K181" s="39">
        <v>-0.40559490347135663</v>
      </c>
      <c r="L181" s="40">
        <v>-0.40412639371068837</v>
      </c>
      <c r="M181" s="39">
        <v>-0.56716463370008863</v>
      </c>
      <c r="N181" s="42">
        <v>99.432835366299912</v>
      </c>
      <c r="O181" s="111">
        <v>99.432835366299912</v>
      </c>
      <c r="P181" s="35"/>
      <c r="Q181" s="35"/>
      <c r="R181" s="35"/>
      <c r="S181" s="35"/>
      <c r="T181" s="35"/>
      <c r="U181" s="35"/>
      <c r="V181" s="35"/>
    </row>
    <row r="182" spans="1:22" x14ac:dyDescent="0.25">
      <c r="A182" s="36">
        <v>22236</v>
      </c>
      <c r="B182" s="37" t="s">
        <v>690</v>
      </c>
      <c r="C182" s="36">
        <v>10</v>
      </c>
      <c r="D182" s="37" t="s">
        <v>2355</v>
      </c>
      <c r="E182" s="36">
        <v>22</v>
      </c>
      <c r="F182" s="38">
        <v>251</v>
      </c>
      <c r="G182" s="39">
        <v>7.2461493336286126E-2</v>
      </c>
      <c r="H182" s="39">
        <v>-4.0726854250692689E-2</v>
      </c>
      <c r="I182" s="39">
        <v>-7.1070044459676268E-2</v>
      </c>
      <c r="J182" s="39">
        <v>0.10017262730113033</v>
      </c>
      <c r="K182" s="39">
        <v>-0.62414923332136041</v>
      </c>
      <c r="L182" s="40">
        <v>-5.7718491902071595E-2</v>
      </c>
      <c r="M182" s="39">
        <v>-8.1004081462680663E-2</v>
      </c>
      <c r="N182" s="42">
        <v>99.91899591853732</v>
      </c>
      <c r="O182" s="111">
        <v>99.91899591853732</v>
      </c>
      <c r="P182" s="35"/>
      <c r="Q182" s="35"/>
      <c r="R182" s="35"/>
      <c r="S182" s="35"/>
      <c r="T182" s="35"/>
      <c r="U182" s="35"/>
      <c r="V182" s="35"/>
    </row>
    <row r="183" spans="1:22" x14ac:dyDescent="0.25">
      <c r="A183" s="36">
        <v>22239</v>
      </c>
      <c r="B183" s="37" t="s">
        <v>692</v>
      </c>
      <c r="C183" s="36">
        <v>6</v>
      </c>
      <c r="D183" s="37" t="s">
        <v>2352</v>
      </c>
      <c r="E183" s="36">
        <v>22</v>
      </c>
      <c r="F183" s="38">
        <v>98</v>
      </c>
      <c r="G183" s="39">
        <v>0.10492939971973007</v>
      </c>
      <c r="H183" s="39">
        <v>-0.30994477976141532</v>
      </c>
      <c r="I183" s="39">
        <v>0.25012626645123309</v>
      </c>
      <c r="J183" s="39">
        <v>0.19839329541164949</v>
      </c>
      <c r="K183" s="39">
        <v>-0.49428917696894165</v>
      </c>
      <c r="L183" s="40">
        <v>3.7832995804358539E-2</v>
      </c>
      <c r="M183" s="39">
        <v>5.3096104439338696E-2</v>
      </c>
      <c r="N183" s="42">
        <v>100.05309610443933</v>
      </c>
      <c r="O183" s="111">
        <v>100.05309610443933</v>
      </c>
      <c r="P183" s="35"/>
      <c r="Q183" s="35"/>
      <c r="R183" s="35"/>
      <c r="S183" s="35"/>
      <c r="T183" s="35"/>
      <c r="U183" s="35"/>
      <c r="V183" s="35"/>
    </row>
    <row r="184" spans="1:22" x14ac:dyDescent="0.25">
      <c r="A184" s="36">
        <v>22242</v>
      </c>
      <c r="B184" s="37" t="s">
        <v>693</v>
      </c>
      <c r="C184" s="36">
        <v>10</v>
      </c>
      <c r="D184" s="37" t="s">
        <v>2355</v>
      </c>
      <c r="E184" s="36">
        <v>22</v>
      </c>
      <c r="F184" s="38">
        <v>63</v>
      </c>
      <c r="G184" s="39">
        <v>-5.641079911338717E-4</v>
      </c>
      <c r="H184" s="39">
        <v>-2.1067745210574804</v>
      </c>
      <c r="I184" s="39">
        <v>-2.8706593005923885E-2</v>
      </c>
      <c r="J184" s="39">
        <v>-0.571166687838083</v>
      </c>
      <c r="K184" s="39">
        <v>-0.53128654779123452</v>
      </c>
      <c r="L184" s="40">
        <v>-0.47986698081487456</v>
      </c>
      <c r="M184" s="39">
        <v>-0.67346153241719731</v>
      </c>
      <c r="N184" s="42">
        <v>99.326538467582807</v>
      </c>
      <c r="O184" s="111">
        <v>99.326538467582807</v>
      </c>
      <c r="P184" s="35"/>
      <c r="Q184" s="35"/>
      <c r="R184" s="35"/>
      <c r="S184" s="35"/>
      <c r="T184" s="35"/>
      <c r="U184" s="35"/>
      <c r="V184" s="35"/>
    </row>
    <row r="185" spans="1:22" x14ac:dyDescent="0.25">
      <c r="A185" s="36">
        <v>22243</v>
      </c>
      <c r="B185" s="37" t="s">
        <v>695</v>
      </c>
      <c r="C185" s="36">
        <v>4</v>
      </c>
      <c r="D185" s="37" t="s">
        <v>2357</v>
      </c>
      <c r="E185" s="36">
        <v>22</v>
      </c>
      <c r="F185" s="38">
        <v>40</v>
      </c>
      <c r="G185" s="39">
        <v>-0.25246332741661737</v>
      </c>
      <c r="H185" s="39">
        <v>0.61241713678827914</v>
      </c>
      <c r="I185" s="39">
        <v>-1.3787207520306552</v>
      </c>
      <c r="J185" s="39">
        <v>0.25036715418040567</v>
      </c>
      <c r="K185" s="39">
        <v>0.32541242155444405</v>
      </c>
      <c r="L185" s="40">
        <v>-0.22797553652387634</v>
      </c>
      <c r="M185" s="39">
        <v>-0.31994856974798419</v>
      </c>
      <c r="N185" s="42">
        <v>99.680051430252021</v>
      </c>
      <c r="O185" s="111">
        <v>99.680051430252021</v>
      </c>
      <c r="P185" s="35"/>
      <c r="Q185" s="35"/>
      <c r="R185" s="35"/>
      <c r="S185" s="35"/>
      <c r="T185" s="35"/>
      <c r="U185" s="35"/>
      <c r="V185" s="35"/>
    </row>
    <row r="186" spans="1:22" x14ac:dyDescent="0.25">
      <c r="A186" s="36">
        <v>22244</v>
      </c>
      <c r="B186" s="37" t="s">
        <v>697</v>
      </c>
      <c r="C186" s="36">
        <v>4</v>
      </c>
      <c r="D186" s="37" t="s">
        <v>2357</v>
      </c>
      <c r="E186" s="36">
        <v>22</v>
      </c>
      <c r="F186" s="38">
        <v>51</v>
      </c>
      <c r="G186" s="39">
        <v>-0.69822733989515517</v>
      </c>
      <c r="H186" s="39">
        <v>1.2604533899406951</v>
      </c>
      <c r="I186" s="39">
        <v>-1.6495942068167295</v>
      </c>
      <c r="J186" s="39">
        <v>-0.56660177448796245</v>
      </c>
      <c r="K186" s="39">
        <v>0.1044579775333269</v>
      </c>
      <c r="L186" s="40">
        <v>-0.55799190936570897</v>
      </c>
      <c r="M186" s="39">
        <v>-0.7831046964717101</v>
      </c>
      <c r="N186" s="42">
        <v>99.21689530352829</v>
      </c>
      <c r="O186" s="111">
        <v>99.21689530352829</v>
      </c>
      <c r="P186" s="35"/>
      <c r="Q186" s="35"/>
      <c r="R186" s="35"/>
      <c r="S186" s="35"/>
      <c r="T186" s="35"/>
      <c r="U186" s="35"/>
      <c r="V186" s="35"/>
    </row>
    <row r="187" spans="1:22" x14ac:dyDescent="0.25">
      <c r="A187" s="36">
        <v>22245</v>
      </c>
      <c r="B187" s="37" t="s">
        <v>703</v>
      </c>
      <c r="C187" s="36">
        <v>11</v>
      </c>
      <c r="D187" s="37" t="s">
        <v>2358</v>
      </c>
      <c r="E187" s="36">
        <v>22</v>
      </c>
      <c r="F187" s="38">
        <v>460</v>
      </c>
      <c r="G187" s="39">
        <v>0.62769901312448584</v>
      </c>
      <c r="H187" s="39">
        <v>-0.25823101435769286</v>
      </c>
      <c r="I187" s="39">
        <v>0.34072571425712744</v>
      </c>
      <c r="J187" s="39">
        <v>1.216808310404988</v>
      </c>
      <c r="K187" s="39">
        <v>-0.27368274784503777</v>
      </c>
      <c r="L187" s="40">
        <v>0.47981903917130891</v>
      </c>
      <c r="M187" s="39">
        <v>0.67339424949498539</v>
      </c>
      <c r="N187" s="42">
        <v>100.67339424949499</v>
      </c>
      <c r="O187" s="111">
        <v>100.67339424949499</v>
      </c>
      <c r="P187" s="35"/>
      <c r="Q187" s="35"/>
      <c r="R187" s="35"/>
      <c r="S187" s="35"/>
      <c r="T187" s="35"/>
      <c r="U187" s="35"/>
      <c r="V187" s="35"/>
    </row>
    <row r="188" spans="1:22" x14ac:dyDescent="0.25">
      <c r="A188" s="36">
        <v>22246</v>
      </c>
      <c r="B188" s="37" t="s">
        <v>705</v>
      </c>
      <c r="C188" s="36">
        <v>4</v>
      </c>
      <c r="D188" s="37" t="s">
        <v>2357</v>
      </c>
      <c r="E188" s="36">
        <v>22</v>
      </c>
      <c r="F188" s="38">
        <v>75</v>
      </c>
      <c r="G188" s="39">
        <v>9.6102998959844824E-2</v>
      </c>
      <c r="H188" s="39">
        <v>0.2864955757305947</v>
      </c>
      <c r="I188" s="39">
        <v>-1.8295795956058423</v>
      </c>
      <c r="J188" s="39">
        <v>-1.1372760758607159</v>
      </c>
      <c r="K188" s="39">
        <v>0.48996301610871273</v>
      </c>
      <c r="L188" s="40">
        <v>-0.62063084414676484</v>
      </c>
      <c r="M188" s="39">
        <v>-0.87101429370008254</v>
      </c>
      <c r="N188" s="42">
        <v>99.128985706299915</v>
      </c>
      <c r="O188" s="111">
        <v>99.128985706299915</v>
      </c>
      <c r="P188" s="35"/>
      <c r="Q188" s="35"/>
      <c r="R188" s="35"/>
      <c r="S188" s="35"/>
      <c r="T188" s="35"/>
      <c r="U188" s="35"/>
      <c r="V188" s="35"/>
    </row>
    <row r="189" spans="1:22" x14ac:dyDescent="0.25">
      <c r="A189" s="36">
        <v>22247</v>
      </c>
      <c r="B189" s="37" t="s">
        <v>2366</v>
      </c>
      <c r="C189" s="36">
        <v>4</v>
      </c>
      <c r="D189" s="37" t="s">
        <v>2357</v>
      </c>
      <c r="E189" s="36">
        <v>22</v>
      </c>
      <c r="F189" s="38">
        <v>37</v>
      </c>
      <c r="G189" s="39">
        <v>0.37802340096420051</v>
      </c>
      <c r="H189" s="39">
        <v>-0.80173265138736061</v>
      </c>
      <c r="I189" s="39">
        <v>-1.0400718158991638</v>
      </c>
      <c r="J189" s="39">
        <v>-1.0926424903873817</v>
      </c>
      <c r="K189" s="39">
        <v>0.2468643353302967</v>
      </c>
      <c r="L189" s="40">
        <v>-0.50803126583771918</v>
      </c>
      <c r="M189" s="39">
        <v>-0.71298824150376627</v>
      </c>
      <c r="N189" s="42">
        <v>99.287011758496234</v>
      </c>
      <c r="O189" s="111">
        <v>99.287011758496234</v>
      </c>
      <c r="P189" s="35"/>
      <c r="Q189" s="35"/>
      <c r="R189" s="35"/>
      <c r="S189" s="35"/>
      <c r="T189" s="35"/>
      <c r="U189" s="35"/>
      <c r="V189" s="35"/>
    </row>
    <row r="190" spans="1:22" x14ac:dyDescent="0.25">
      <c r="A190" s="36">
        <v>22248</v>
      </c>
      <c r="B190" s="37" t="s">
        <v>714</v>
      </c>
      <c r="C190" s="36">
        <v>6</v>
      </c>
      <c r="D190" s="37" t="s">
        <v>2352</v>
      </c>
      <c r="E190" s="36">
        <v>22</v>
      </c>
      <c r="F190" s="38">
        <v>110</v>
      </c>
      <c r="G190" s="39">
        <v>-9.1840736170883275E-3</v>
      </c>
      <c r="H190" s="39">
        <v>0.41475128728219562</v>
      </c>
      <c r="I190" s="39">
        <v>0.48247810641898281</v>
      </c>
      <c r="J190" s="39">
        <v>-5.2215956869042117E-2</v>
      </c>
      <c r="K190" s="39">
        <v>-0.7029375909336032</v>
      </c>
      <c r="L190" s="40">
        <v>6.9246231026787133E-2</v>
      </c>
      <c r="M190" s="39">
        <v>9.7182499996611174E-2</v>
      </c>
      <c r="N190" s="42">
        <v>100.09718249999661</v>
      </c>
      <c r="O190" s="111">
        <v>100.09718249999661</v>
      </c>
      <c r="P190" s="35"/>
      <c r="Q190" s="35"/>
      <c r="R190" s="35"/>
      <c r="S190" s="35"/>
      <c r="T190" s="35"/>
      <c r="U190" s="35"/>
      <c r="V190" s="35"/>
    </row>
    <row r="191" spans="1:22" x14ac:dyDescent="0.25">
      <c r="A191" s="36">
        <v>22249</v>
      </c>
      <c r="B191" s="37" t="s">
        <v>715</v>
      </c>
      <c r="C191" s="36">
        <v>4</v>
      </c>
      <c r="D191" s="37" t="s">
        <v>2357</v>
      </c>
      <c r="E191" s="36">
        <v>22</v>
      </c>
      <c r="F191" s="38">
        <v>174</v>
      </c>
      <c r="G191" s="39">
        <v>0.98681307887926817</v>
      </c>
      <c r="H191" s="39">
        <v>1.4083214866472928</v>
      </c>
      <c r="I191" s="39">
        <v>5.9796642754583955E-2</v>
      </c>
      <c r="J191" s="39">
        <v>-0.52284453459814728</v>
      </c>
      <c r="K191" s="39">
        <v>-0.12642301807626372</v>
      </c>
      <c r="L191" s="40">
        <v>0.29117860533030487</v>
      </c>
      <c r="M191" s="39">
        <v>0.4086498917259343</v>
      </c>
      <c r="N191" s="42">
        <v>100.40864989172593</v>
      </c>
      <c r="O191" s="111">
        <v>100.40864989172593</v>
      </c>
      <c r="P191" s="35"/>
      <c r="Q191" s="35"/>
      <c r="R191" s="35"/>
      <c r="S191" s="35"/>
      <c r="T191" s="35"/>
      <c r="U191" s="35"/>
      <c r="V191" s="35"/>
    </row>
    <row r="192" spans="1:22" x14ac:dyDescent="0.25">
      <c r="A192" s="36">
        <v>22250</v>
      </c>
      <c r="B192" s="37" t="s">
        <v>716</v>
      </c>
      <c r="C192" s="36">
        <v>1</v>
      </c>
      <c r="D192" s="37" t="s">
        <v>2353</v>
      </c>
      <c r="E192" s="36">
        <v>22</v>
      </c>
      <c r="F192" s="38">
        <v>451</v>
      </c>
      <c r="G192" s="39">
        <v>1.491792793103925</v>
      </c>
      <c r="H192" s="39">
        <v>2.9078291455606733</v>
      </c>
      <c r="I192" s="39">
        <v>0.54615976002037314</v>
      </c>
      <c r="J192" s="39">
        <v>1.0199476257641622</v>
      </c>
      <c r="K192" s="39">
        <v>0.31576950782375646</v>
      </c>
      <c r="L192" s="40">
        <v>1.1674248763951687</v>
      </c>
      <c r="M192" s="39">
        <v>1.6384035111229245</v>
      </c>
      <c r="N192" s="42">
        <v>101.63840351112293</v>
      </c>
      <c r="O192" s="111">
        <v>101.63840351112293</v>
      </c>
      <c r="P192" s="35"/>
      <c r="Q192" s="35"/>
      <c r="R192" s="35"/>
      <c r="S192" s="35"/>
      <c r="T192" s="35"/>
      <c r="U192" s="35"/>
      <c r="V192" s="35"/>
    </row>
    <row r="193" spans="1:22" x14ac:dyDescent="0.25">
      <c r="A193" s="36">
        <v>22251</v>
      </c>
      <c r="B193" s="37" t="s">
        <v>717</v>
      </c>
      <c r="C193" s="36">
        <v>10</v>
      </c>
      <c r="D193" s="37" t="s">
        <v>2355</v>
      </c>
      <c r="E193" s="36">
        <v>22</v>
      </c>
      <c r="F193" s="38">
        <v>384</v>
      </c>
      <c r="G193" s="39">
        <v>0.3364183588189536</v>
      </c>
      <c r="H193" s="39">
        <v>0.90519123289223613</v>
      </c>
      <c r="I193" s="39">
        <v>0.13527977423391765</v>
      </c>
      <c r="J193" s="39">
        <v>0.59744771714010103</v>
      </c>
      <c r="K193" s="39">
        <v>-0.39362993824859738</v>
      </c>
      <c r="L193" s="40">
        <v>0.33123162437869796</v>
      </c>
      <c r="M193" s="39">
        <v>0.46486165178590022</v>
      </c>
      <c r="N193" s="42">
        <v>100.4648616517859</v>
      </c>
      <c r="O193" s="111">
        <v>100.4648616517859</v>
      </c>
      <c r="P193" s="35"/>
      <c r="Q193" s="35"/>
      <c r="R193" s="35"/>
      <c r="S193" s="35"/>
      <c r="T193" s="35"/>
      <c r="U193" s="35"/>
      <c r="V193" s="35"/>
    </row>
    <row r="194" spans="1:22" x14ac:dyDescent="0.25">
      <c r="A194" s="36">
        <v>22252</v>
      </c>
      <c r="B194" s="37" t="s">
        <v>719</v>
      </c>
      <c r="C194" s="36">
        <v>2</v>
      </c>
      <c r="D194" s="37" t="s">
        <v>2359</v>
      </c>
      <c r="E194" s="36">
        <v>22</v>
      </c>
      <c r="F194" s="38">
        <v>142</v>
      </c>
      <c r="G194" s="39">
        <v>0.12049556938070262</v>
      </c>
      <c r="H194" s="39">
        <v>0.13649682124576096</v>
      </c>
      <c r="I194" s="39">
        <v>-0.40320438465220432</v>
      </c>
      <c r="J194" s="39">
        <v>1.0412989098365228</v>
      </c>
      <c r="K194" s="39">
        <v>0.14997891868765739</v>
      </c>
      <c r="L194" s="40">
        <v>0.2254569911329326</v>
      </c>
      <c r="M194" s="39">
        <v>0.31641395806128941</v>
      </c>
      <c r="N194" s="42">
        <v>100.31641395806129</v>
      </c>
      <c r="O194" s="111">
        <v>100.31641395806129</v>
      </c>
      <c r="P194" s="35"/>
      <c r="Q194" s="35"/>
      <c r="R194" s="35"/>
      <c r="S194" s="35"/>
      <c r="T194" s="35"/>
      <c r="U194" s="35"/>
      <c r="V194" s="35"/>
    </row>
    <row r="195" spans="1:22" x14ac:dyDescent="0.25">
      <c r="A195" s="36">
        <v>22253</v>
      </c>
      <c r="B195" s="37" t="s">
        <v>723</v>
      </c>
      <c r="C195" s="36">
        <v>2</v>
      </c>
      <c r="D195" s="37" t="s">
        <v>2359</v>
      </c>
      <c r="E195" s="36">
        <v>22</v>
      </c>
      <c r="F195" s="38">
        <v>57</v>
      </c>
      <c r="G195" s="39">
        <v>-0.59772294602490805</v>
      </c>
      <c r="H195" s="39">
        <v>-0.49049482878611705</v>
      </c>
      <c r="I195" s="39">
        <v>-0.55233579554931034</v>
      </c>
      <c r="J195" s="39">
        <v>0.23862249199623917</v>
      </c>
      <c r="K195" s="39">
        <v>0.46942083085619385</v>
      </c>
      <c r="L195" s="40">
        <v>-0.23049331213573523</v>
      </c>
      <c r="M195" s="39">
        <v>-0.32348210110070563</v>
      </c>
      <c r="N195" s="42">
        <v>99.676517898899291</v>
      </c>
      <c r="O195" s="111">
        <v>99.676517898899291</v>
      </c>
      <c r="P195" s="35"/>
      <c r="Q195" s="35"/>
      <c r="R195" s="35"/>
      <c r="S195" s="35"/>
      <c r="T195" s="35"/>
      <c r="U195" s="35"/>
      <c r="V195" s="35"/>
    </row>
    <row r="196" spans="1:22" x14ac:dyDescent="0.25">
      <c r="A196" s="36">
        <v>22254</v>
      </c>
      <c r="B196" s="37" t="s">
        <v>724</v>
      </c>
      <c r="C196" s="36">
        <v>11</v>
      </c>
      <c r="D196" s="37" t="s">
        <v>2358</v>
      </c>
      <c r="E196" s="36">
        <v>22</v>
      </c>
      <c r="F196" s="38">
        <v>1798</v>
      </c>
      <c r="G196" s="39">
        <v>1.1035491001502404</v>
      </c>
      <c r="H196" s="39">
        <v>0.18418729596936209</v>
      </c>
      <c r="I196" s="39">
        <v>0.47201382063707398</v>
      </c>
      <c r="J196" s="39">
        <v>-7.4166920176312795E-2</v>
      </c>
      <c r="K196" s="39">
        <v>-0.56188652953467078</v>
      </c>
      <c r="L196" s="40">
        <v>0.32813659595708677</v>
      </c>
      <c r="M196" s="39">
        <v>0.46051798433840568</v>
      </c>
      <c r="N196" s="42">
        <v>100.46051798433841</v>
      </c>
      <c r="O196" s="111">
        <v>100.46051798433841</v>
      </c>
      <c r="P196" s="35"/>
      <c r="Q196" s="35"/>
      <c r="R196" s="35"/>
      <c r="S196" s="35"/>
      <c r="T196" s="35"/>
      <c r="U196" s="35"/>
      <c r="V196" s="35"/>
    </row>
    <row r="197" spans="1:22" x14ac:dyDescent="0.25">
      <c r="A197" s="36">
        <v>22901</v>
      </c>
      <c r="B197" s="37" t="s">
        <v>726</v>
      </c>
      <c r="C197" s="36">
        <v>1</v>
      </c>
      <c r="D197" s="37" t="s">
        <v>2353</v>
      </c>
      <c r="E197" s="36">
        <v>22</v>
      </c>
      <c r="F197" s="38">
        <v>817</v>
      </c>
      <c r="G197" s="39">
        <v>0.66684215358285603</v>
      </c>
      <c r="H197" s="39">
        <v>0.28318209942870409</v>
      </c>
      <c r="I197" s="39">
        <v>-0.37304357994377169</v>
      </c>
      <c r="J197" s="39">
        <v>0.56606121179374747</v>
      </c>
      <c r="K197" s="39">
        <v>4.5379441608949094</v>
      </c>
      <c r="L197" s="40">
        <v>0.81760572889865968</v>
      </c>
      <c r="M197" s="39">
        <v>1.1474555014436265</v>
      </c>
      <c r="N197" s="42">
        <v>101.14745550144363</v>
      </c>
      <c r="O197" s="111">
        <v>101.14745550144363</v>
      </c>
      <c r="P197" s="35"/>
      <c r="Q197" s="35"/>
      <c r="R197" s="35"/>
      <c r="S197" s="35"/>
      <c r="T197" s="35"/>
      <c r="U197" s="35"/>
      <c r="V197" s="35"/>
    </row>
    <row r="198" spans="1:22" x14ac:dyDescent="0.25">
      <c r="A198" s="36">
        <v>22902</v>
      </c>
      <c r="B198" s="37" t="s">
        <v>733</v>
      </c>
      <c r="C198" s="36">
        <v>1</v>
      </c>
      <c r="D198" s="37" t="s">
        <v>2353</v>
      </c>
      <c r="E198" s="36">
        <v>22</v>
      </c>
      <c r="F198" s="38">
        <v>245</v>
      </c>
      <c r="G198" s="39">
        <v>0.37485444977856192</v>
      </c>
      <c r="H198" s="39">
        <v>2.0388646413883005</v>
      </c>
      <c r="I198" s="39">
        <v>-0.46969723219733978</v>
      </c>
      <c r="J198" s="39">
        <v>0.4515598516106607</v>
      </c>
      <c r="K198" s="39">
        <v>-0.56206546074874131</v>
      </c>
      <c r="L198" s="40">
        <v>0.27377916487791559</v>
      </c>
      <c r="M198" s="39">
        <v>0.38423092918266977</v>
      </c>
      <c r="N198" s="42">
        <v>100.38423092918266</v>
      </c>
      <c r="O198" s="111">
        <v>100.38423092918266</v>
      </c>
      <c r="P198" s="35"/>
      <c r="Q198" s="35"/>
      <c r="R198" s="35"/>
      <c r="S198" s="35"/>
      <c r="T198" s="35"/>
      <c r="U198" s="35"/>
      <c r="V198" s="35"/>
    </row>
    <row r="199" spans="1:22" x14ac:dyDescent="0.25">
      <c r="A199" s="36">
        <v>22903</v>
      </c>
      <c r="B199" s="37" t="s">
        <v>736</v>
      </c>
      <c r="C199" s="36">
        <v>8</v>
      </c>
      <c r="D199" s="37" t="s">
        <v>2354</v>
      </c>
      <c r="E199" s="36">
        <v>22</v>
      </c>
      <c r="F199" s="38">
        <v>780</v>
      </c>
      <c r="G199" s="39">
        <v>1.1186180706314566</v>
      </c>
      <c r="H199" s="39">
        <v>0.99154650016358714</v>
      </c>
      <c r="I199" s="39">
        <v>-0.26445226954701023</v>
      </c>
      <c r="J199" s="39">
        <v>-4.8300520610383667E-2</v>
      </c>
      <c r="K199" s="39">
        <v>-0.68809126042331192</v>
      </c>
      <c r="L199" s="40">
        <v>0.23939822508605008</v>
      </c>
      <c r="M199" s="39">
        <v>0.33597955677347763</v>
      </c>
      <c r="N199" s="42">
        <v>100.33597955677348</v>
      </c>
      <c r="O199" s="111">
        <v>100.33597955677348</v>
      </c>
      <c r="P199" s="35"/>
      <c r="Q199" s="35"/>
      <c r="R199" s="35"/>
      <c r="S199" s="35"/>
      <c r="T199" s="35"/>
      <c r="U199" s="35"/>
      <c r="V199" s="35"/>
    </row>
    <row r="200" spans="1:22" x14ac:dyDescent="0.25">
      <c r="A200" s="36">
        <v>22904</v>
      </c>
      <c r="B200" s="37" t="s">
        <v>2367</v>
      </c>
      <c r="C200" s="36">
        <v>6</v>
      </c>
      <c r="D200" s="37" t="s">
        <v>2352</v>
      </c>
      <c r="E200" s="36">
        <v>22</v>
      </c>
      <c r="F200" s="38">
        <v>859</v>
      </c>
      <c r="G200" s="39">
        <v>0.23808747014594822</v>
      </c>
      <c r="H200" s="39">
        <v>-0.59877579476306497</v>
      </c>
      <c r="I200" s="39">
        <v>-0.19565312204802635</v>
      </c>
      <c r="J200" s="39">
        <v>0.27699750342323359</v>
      </c>
      <c r="K200" s="39">
        <v>-0.12671788626793307</v>
      </c>
      <c r="L200" s="40">
        <v>-1.0828747248585881E-2</v>
      </c>
      <c r="M200" s="39">
        <v>-1.5197429720642868E-2</v>
      </c>
      <c r="N200" s="42">
        <v>99.984802570279356</v>
      </c>
      <c r="O200" s="111">
        <v>99.984802570279356</v>
      </c>
      <c r="P200" s="35"/>
      <c r="Q200" s="35"/>
      <c r="R200" s="35"/>
      <c r="S200" s="35"/>
      <c r="T200" s="35"/>
      <c r="U200" s="35"/>
      <c r="V200" s="35"/>
    </row>
    <row r="201" spans="1:22" x14ac:dyDescent="0.25">
      <c r="A201" s="36">
        <v>22905</v>
      </c>
      <c r="B201" s="37" t="s">
        <v>748</v>
      </c>
      <c r="C201" s="36">
        <v>6</v>
      </c>
      <c r="D201" s="37" t="s">
        <v>2352</v>
      </c>
      <c r="E201" s="36">
        <v>22</v>
      </c>
      <c r="F201" s="38">
        <v>335</v>
      </c>
      <c r="G201" s="39">
        <v>0.40580979648069904</v>
      </c>
      <c r="H201" s="39">
        <v>-0.23364961310395738</v>
      </c>
      <c r="I201" s="39">
        <v>-0.1290838135180761</v>
      </c>
      <c r="J201" s="39">
        <v>0.9659410679291961</v>
      </c>
      <c r="K201" s="39">
        <v>-0.45418956246510195</v>
      </c>
      <c r="L201" s="40">
        <v>0.22468686577682234</v>
      </c>
      <c r="M201" s="39">
        <v>0.31533313811906577</v>
      </c>
      <c r="N201" s="42">
        <v>100.31533313811907</v>
      </c>
      <c r="O201" s="111">
        <v>100.31533313811907</v>
      </c>
      <c r="P201" s="35"/>
      <c r="Q201" s="35"/>
      <c r="R201" s="35"/>
      <c r="S201" s="35"/>
      <c r="T201" s="35"/>
      <c r="U201" s="35"/>
      <c r="V201" s="35"/>
    </row>
    <row r="202" spans="1:22" x14ac:dyDescent="0.25">
      <c r="A202" s="36">
        <v>22906</v>
      </c>
      <c r="B202" s="37" t="s">
        <v>753</v>
      </c>
      <c r="C202" s="36">
        <v>7</v>
      </c>
      <c r="D202" s="37" t="s">
        <v>2350</v>
      </c>
      <c r="E202" s="36">
        <v>22</v>
      </c>
      <c r="F202" s="38">
        <v>205</v>
      </c>
      <c r="G202" s="39">
        <v>-0.26903716565651581</v>
      </c>
      <c r="H202" s="39">
        <v>-1.0799315951119344</v>
      </c>
      <c r="I202" s="39">
        <v>-0.36299011980611362</v>
      </c>
      <c r="J202" s="39">
        <v>0.88687705318603538</v>
      </c>
      <c r="K202" s="39">
        <v>-0.23380351250757975</v>
      </c>
      <c r="L202" s="40">
        <v>-0.10050444652158774</v>
      </c>
      <c r="M202" s="39">
        <v>-0.14105133563103586</v>
      </c>
      <c r="N202" s="42">
        <v>99.858948664368967</v>
      </c>
      <c r="O202" s="111">
        <v>99.858948664368967</v>
      </c>
      <c r="P202" s="35"/>
      <c r="Q202" s="35"/>
      <c r="R202" s="35"/>
      <c r="S202" s="35"/>
      <c r="T202" s="35"/>
      <c r="U202" s="35"/>
      <c r="V202" s="35"/>
    </row>
    <row r="203" spans="1:22" x14ac:dyDescent="0.25">
      <c r="A203" s="36">
        <v>22907</v>
      </c>
      <c r="B203" s="37" t="s">
        <v>756</v>
      </c>
      <c r="C203" s="36">
        <v>3</v>
      </c>
      <c r="D203" s="37" t="s">
        <v>2351</v>
      </c>
      <c r="E203" s="36">
        <v>22</v>
      </c>
      <c r="F203" s="38">
        <v>2242</v>
      </c>
      <c r="G203" s="39">
        <v>1.4543849241143747</v>
      </c>
      <c r="H203" s="39">
        <v>1.1771987438879237</v>
      </c>
      <c r="I203" s="39">
        <v>-1.2890847318463809</v>
      </c>
      <c r="J203" s="39">
        <v>0.63457119430758635</v>
      </c>
      <c r="K203" s="39">
        <v>2.9577838527120153</v>
      </c>
      <c r="L203" s="40">
        <v>0.7168406712188875</v>
      </c>
      <c r="M203" s="39">
        <v>1.0060384153088617</v>
      </c>
      <c r="N203" s="42">
        <v>101.00603841530886</v>
      </c>
      <c r="O203" s="111">
        <v>101.00603841530886</v>
      </c>
      <c r="P203" s="35"/>
      <c r="Q203" s="35"/>
      <c r="R203" s="35"/>
      <c r="S203" s="35"/>
      <c r="T203" s="35"/>
      <c r="U203" s="35"/>
      <c r="V203" s="35"/>
    </row>
    <row r="204" spans="1:22" x14ac:dyDescent="0.25">
      <c r="A204" s="36">
        <v>22908</v>
      </c>
      <c r="B204" s="37" t="s">
        <v>2368</v>
      </c>
      <c r="C204" s="36">
        <v>7</v>
      </c>
      <c r="D204" s="37" t="s">
        <v>2350</v>
      </c>
      <c r="E204" s="36">
        <v>22</v>
      </c>
      <c r="F204" s="38">
        <v>221</v>
      </c>
      <c r="G204" s="39">
        <v>-9.4161095485957261E-2</v>
      </c>
      <c r="H204" s="39">
        <v>-0.54101927853635756</v>
      </c>
      <c r="I204" s="39">
        <v>-0.68534755117691959</v>
      </c>
      <c r="J204" s="39">
        <v>-0.37937374859282869</v>
      </c>
      <c r="K204" s="39">
        <v>-0.45172239789255786</v>
      </c>
      <c r="L204" s="40">
        <v>-0.41381330836754077</v>
      </c>
      <c r="M204" s="39">
        <v>-0.58075957698649738</v>
      </c>
      <c r="N204" s="42">
        <v>99.419240423013505</v>
      </c>
      <c r="O204" s="111">
        <v>99.419240423013505</v>
      </c>
      <c r="P204" s="35"/>
      <c r="Q204" s="35"/>
      <c r="R204" s="35"/>
      <c r="S204" s="35"/>
      <c r="T204" s="35"/>
      <c r="U204" s="35"/>
      <c r="V204" s="35"/>
    </row>
    <row r="205" spans="1:22" x14ac:dyDescent="0.25">
      <c r="A205" s="36">
        <v>22909</v>
      </c>
      <c r="B205" s="37" t="s">
        <v>782</v>
      </c>
      <c r="C205" s="36">
        <v>9</v>
      </c>
      <c r="D205" s="37" t="s">
        <v>2356</v>
      </c>
      <c r="E205" s="36">
        <v>22</v>
      </c>
      <c r="F205" s="38">
        <v>390</v>
      </c>
      <c r="G205" s="39">
        <v>0.88115843512707082</v>
      </c>
      <c r="H205" s="39">
        <v>0.92591437440698909</v>
      </c>
      <c r="I205" s="39">
        <v>-0.24933850232003385</v>
      </c>
      <c r="J205" s="39">
        <v>1.2201065816012291</v>
      </c>
      <c r="K205" s="39">
        <v>-0.4890471250722177</v>
      </c>
      <c r="L205" s="40">
        <v>0.51759003476891297</v>
      </c>
      <c r="M205" s="39">
        <v>0.72640334074958646</v>
      </c>
      <c r="N205" s="42">
        <v>100.72640334074958</v>
      </c>
      <c r="O205" s="111">
        <v>100.72640334074958</v>
      </c>
      <c r="P205" s="35"/>
      <c r="Q205" s="35"/>
      <c r="R205" s="35"/>
      <c r="S205" s="35"/>
      <c r="T205" s="35"/>
      <c r="U205" s="35"/>
      <c r="V205" s="35"/>
    </row>
    <row r="206" spans="1:22" x14ac:dyDescent="0.25">
      <c r="A206" s="36">
        <v>44001</v>
      </c>
      <c r="B206" s="37" t="s">
        <v>783</v>
      </c>
      <c r="C206" s="36">
        <v>29</v>
      </c>
      <c r="D206" s="37" t="s">
        <v>2369</v>
      </c>
      <c r="E206" s="36">
        <v>44</v>
      </c>
      <c r="F206" s="38">
        <v>77</v>
      </c>
      <c r="G206" s="39">
        <v>-0.93533543321387758</v>
      </c>
      <c r="H206" s="39">
        <v>-0.77439099123083854</v>
      </c>
      <c r="I206" s="39">
        <v>-0.59419707801641097</v>
      </c>
      <c r="J206" s="39">
        <v>-0.61332392001595049</v>
      </c>
      <c r="K206" s="39">
        <v>-0.1846684084699621</v>
      </c>
      <c r="L206" s="40">
        <v>-0.65559653277415986</v>
      </c>
      <c r="M206" s="39">
        <v>-0.92008632237986476</v>
      </c>
      <c r="N206" s="42">
        <v>99.079913677620141</v>
      </c>
      <c r="O206" s="111">
        <v>99.079913677620141</v>
      </c>
      <c r="P206" s="35"/>
      <c r="Q206" s="35"/>
      <c r="R206" s="35"/>
      <c r="S206" s="35"/>
      <c r="T206" s="35"/>
      <c r="U206" s="35"/>
      <c r="V206" s="35"/>
    </row>
    <row r="207" spans="1:22" x14ac:dyDescent="0.25">
      <c r="A207" s="36">
        <v>44002</v>
      </c>
      <c r="B207" s="37" t="s">
        <v>784</v>
      </c>
      <c r="C207" s="36">
        <v>32</v>
      </c>
      <c r="D207" s="37" t="s">
        <v>2370</v>
      </c>
      <c r="E207" s="36">
        <v>44</v>
      </c>
      <c r="F207" s="38">
        <v>50</v>
      </c>
      <c r="G207" s="39">
        <v>-0.58129093787131503</v>
      </c>
      <c r="H207" s="39">
        <v>-1.0609176060390271</v>
      </c>
      <c r="I207" s="39">
        <v>-1.3978311623860566</v>
      </c>
      <c r="J207" s="44">
        <v>-2.8101739836092099</v>
      </c>
      <c r="K207" s="39">
        <v>-2.1912200422599212E-2</v>
      </c>
      <c r="L207" s="40">
        <v>-1.3326777467743487</v>
      </c>
      <c r="M207" s="39">
        <v>-1.8703249722180726</v>
      </c>
      <c r="N207" s="42">
        <v>98.129675027781929</v>
      </c>
      <c r="O207" s="111">
        <v>98.129675027781929</v>
      </c>
      <c r="P207" s="35"/>
      <c r="Q207" s="35"/>
      <c r="R207" s="35"/>
      <c r="S207" s="35"/>
      <c r="T207" s="35"/>
      <c r="U207" s="35"/>
      <c r="V207" s="35"/>
    </row>
    <row r="208" spans="1:22" x14ac:dyDescent="0.25">
      <c r="A208" s="36">
        <v>44003</v>
      </c>
      <c r="B208" s="37" t="s">
        <v>785</v>
      </c>
      <c r="C208" s="36">
        <v>29</v>
      </c>
      <c r="D208" s="37" t="s">
        <v>2369</v>
      </c>
      <c r="E208" s="36">
        <v>44</v>
      </c>
      <c r="F208" s="38">
        <v>19</v>
      </c>
      <c r="G208" s="39">
        <v>-0.45130692071326134</v>
      </c>
      <c r="H208" s="39">
        <v>-0.24895213210392825</v>
      </c>
      <c r="I208" s="39">
        <v>-0.56516349827847923</v>
      </c>
      <c r="J208" s="39">
        <v>-1.2902265920954277</v>
      </c>
      <c r="K208" s="39">
        <v>-0.20700197038923424</v>
      </c>
      <c r="L208" s="40">
        <v>-0.6336685155834374</v>
      </c>
      <c r="M208" s="39">
        <v>-0.8893118022512716</v>
      </c>
      <c r="N208" s="42">
        <v>99.110688197748729</v>
      </c>
      <c r="O208" s="111">
        <v>99.110688197748729</v>
      </c>
      <c r="P208" s="35"/>
      <c r="Q208" s="35"/>
      <c r="R208" s="35"/>
      <c r="S208" s="35"/>
      <c r="T208" s="35"/>
      <c r="U208" s="35"/>
      <c r="V208" s="35"/>
    </row>
    <row r="209" spans="1:22" x14ac:dyDescent="0.25">
      <c r="A209" s="36">
        <v>44004</v>
      </c>
      <c r="B209" s="37" t="s">
        <v>786</v>
      </c>
      <c r="C209" s="36">
        <v>28</v>
      </c>
      <c r="D209" s="37" t="s">
        <v>2371</v>
      </c>
      <c r="E209" s="36">
        <v>44</v>
      </c>
      <c r="F209" s="38">
        <v>516</v>
      </c>
      <c r="G209" s="39">
        <v>0.32765755049452566</v>
      </c>
      <c r="H209" s="39">
        <v>0.55416329723293212</v>
      </c>
      <c r="I209" s="39">
        <v>0.1523311635825004</v>
      </c>
      <c r="J209" s="39">
        <v>-0.58683470781875258</v>
      </c>
      <c r="K209" s="39">
        <v>0.293153142277645</v>
      </c>
      <c r="L209" s="40">
        <v>7.9203056503390518E-2</v>
      </c>
      <c r="M209" s="39">
        <v>0.1111562452459656</v>
      </c>
      <c r="N209" s="42">
        <v>100.11115624524597</v>
      </c>
      <c r="O209" s="111">
        <v>100.11115624524597</v>
      </c>
      <c r="P209" s="35"/>
      <c r="Q209" s="35"/>
      <c r="R209" s="35"/>
      <c r="S209" s="35"/>
      <c r="T209" s="35"/>
      <c r="U209" s="35"/>
      <c r="V209" s="35"/>
    </row>
    <row r="210" spans="1:22" x14ac:dyDescent="0.25">
      <c r="A210" s="36">
        <v>44005</v>
      </c>
      <c r="B210" s="37" t="s">
        <v>787</v>
      </c>
      <c r="C210" s="36">
        <v>29</v>
      </c>
      <c r="D210" s="37" t="s">
        <v>2369</v>
      </c>
      <c r="E210" s="36">
        <v>44</v>
      </c>
      <c r="F210" s="38">
        <v>69</v>
      </c>
      <c r="G210" s="39">
        <v>8.416172697990236E-2</v>
      </c>
      <c r="H210" s="39">
        <v>-1.2620548632696929</v>
      </c>
      <c r="I210" s="39">
        <v>-0.59312833604889503</v>
      </c>
      <c r="J210" s="39">
        <v>-0.39586183732139785</v>
      </c>
      <c r="K210" s="39">
        <v>-8.7072606973839117E-2</v>
      </c>
      <c r="L210" s="40">
        <v>-0.39484804537803914</v>
      </c>
      <c r="M210" s="39">
        <v>-0.55414308619582908</v>
      </c>
      <c r="N210" s="42">
        <v>99.445856913804164</v>
      </c>
      <c r="O210" s="111">
        <v>99.445856913804164</v>
      </c>
      <c r="P210" s="35"/>
      <c r="Q210" s="35"/>
      <c r="R210" s="35"/>
      <c r="S210" s="35"/>
      <c r="T210" s="35"/>
      <c r="U210" s="35"/>
      <c r="V210" s="35"/>
    </row>
    <row r="211" spans="1:22" x14ac:dyDescent="0.25">
      <c r="A211" s="36">
        <v>44006</v>
      </c>
      <c r="B211" s="37" t="s">
        <v>788</v>
      </c>
      <c r="C211" s="36">
        <v>27</v>
      </c>
      <c r="D211" s="37" t="s">
        <v>2372</v>
      </c>
      <c r="E211" s="36">
        <v>44</v>
      </c>
      <c r="F211" s="38">
        <v>238</v>
      </c>
      <c r="G211" s="39">
        <v>-0.72542733348386035</v>
      </c>
      <c r="H211" s="39">
        <v>7.9516911944816374E-2</v>
      </c>
      <c r="I211" s="39">
        <v>-0.28646003305453127</v>
      </c>
      <c r="J211" s="39">
        <v>-1.4299001727630021</v>
      </c>
      <c r="K211" s="39">
        <v>0.71412577033744296</v>
      </c>
      <c r="L211" s="40">
        <v>-0.51124154954006595</v>
      </c>
      <c r="M211" s="39">
        <v>-0.71749366210596111</v>
      </c>
      <c r="N211" s="42">
        <v>99.282506337894034</v>
      </c>
      <c r="O211" s="111">
        <v>99.282506337894034</v>
      </c>
      <c r="P211" s="35"/>
      <c r="Q211" s="35"/>
      <c r="R211" s="35"/>
      <c r="S211" s="35"/>
      <c r="T211" s="35"/>
      <c r="U211" s="35"/>
      <c r="V211" s="35"/>
    </row>
    <row r="212" spans="1:22" x14ac:dyDescent="0.25">
      <c r="A212" s="36">
        <v>44007</v>
      </c>
      <c r="B212" s="37" t="s">
        <v>789</v>
      </c>
      <c r="C212" s="36">
        <v>29</v>
      </c>
      <c r="D212" s="37" t="s">
        <v>2369</v>
      </c>
      <c r="E212" s="36">
        <v>44</v>
      </c>
      <c r="F212" s="38">
        <v>165</v>
      </c>
      <c r="G212" s="39">
        <v>-0.64755644380405153</v>
      </c>
      <c r="H212" s="39">
        <v>0.11065193312168263</v>
      </c>
      <c r="I212" s="39">
        <v>0.14948175994528987</v>
      </c>
      <c r="J212" s="39">
        <v>1.4429236301671027</v>
      </c>
      <c r="K212" s="39">
        <v>-0.42750560959906325</v>
      </c>
      <c r="L212" s="40">
        <v>0.19660552701741268</v>
      </c>
      <c r="M212" s="39">
        <v>0.27592283862080896</v>
      </c>
      <c r="N212" s="42">
        <v>100.27592283862082</v>
      </c>
      <c r="O212" s="111">
        <v>100.27592283862082</v>
      </c>
      <c r="P212" s="35"/>
      <c r="Q212" s="35"/>
      <c r="R212" s="35"/>
      <c r="S212" s="35"/>
      <c r="T212" s="35"/>
      <c r="U212" s="35"/>
      <c r="V212" s="35"/>
    </row>
    <row r="213" spans="1:22" x14ac:dyDescent="0.25">
      <c r="A213" s="36">
        <v>44008</v>
      </c>
      <c r="B213" s="37" t="s">
        <v>790</v>
      </c>
      <c r="C213" s="36">
        <v>23</v>
      </c>
      <c r="D213" s="37" t="s">
        <v>2373</v>
      </c>
      <c r="E213" s="36">
        <v>44</v>
      </c>
      <c r="F213" s="38">
        <v>1972</v>
      </c>
      <c r="G213" s="39">
        <v>9.2065214837089501E-2</v>
      </c>
      <c r="H213" s="39">
        <v>-0.83919574801189578</v>
      </c>
      <c r="I213" s="39">
        <v>0.59892276655822319</v>
      </c>
      <c r="J213" s="39">
        <v>0.80473512735511932</v>
      </c>
      <c r="K213" s="39">
        <v>0.88595730973494724</v>
      </c>
      <c r="L213" s="40">
        <v>0.37977597240298944</v>
      </c>
      <c r="M213" s="39">
        <v>0.53299042979666622</v>
      </c>
      <c r="N213" s="42">
        <v>100.53299042979667</v>
      </c>
      <c r="O213" s="111">
        <v>100.53299042979667</v>
      </c>
      <c r="P213" s="35"/>
      <c r="Q213" s="35"/>
      <c r="R213" s="35"/>
      <c r="S213" s="35"/>
      <c r="T213" s="35"/>
      <c r="U213" s="35"/>
      <c r="V213" s="35"/>
    </row>
    <row r="214" spans="1:22" x14ac:dyDescent="0.25">
      <c r="A214" s="36">
        <v>44009</v>
      </c>
      <c r="B214" s="37" t="s">
        <v>791</v>
      </c>
      <c r="C214" s="36">
        <v>31</v>
      </c>
      <c r="D214" s="37" t="s">
        <v>2374</v>
      </c>
      <c r="E214" s="36">
        <v>44</v>
      </c>
      <c r="F214" s="38">
        <v>1006</v>
      </c>
      <c r="G214" s="39">
        <v>0.19952903661068416</v>
      </c>
      <c r="H214" s="39">
        <v>0.35843716206442211</v>
      </c>
      <c r="I214" s="39">
        <v>0.92585594904795365</v>
      </c>
      <c r="J214" s="39">
        <v>0.88645461721585672</v>
      </c>
      <c r="K214" s="39">
        <v>5.1244721311703536</v>
      </c>
      <c r="L214" s="40">
        <v>1.1883235623729707</v>
      </c>
      <c r="M214" s="39">
        <v>1.6677334330529896</v>
      </c>
      <c r="N214" s="42">
        <v>101.66773343305299</v>
      </c>
      <c r="O214" s="111">
        <v>101.66773343305299</v>
      </c>
      <c r="P214" s="35"/>
      <c r="Q214" s="35"/>
      <c r="R214" s="35"/>
      <c r="S214" s="35"/>
      <c r="T214" s="35"/>
      <c r="U214" s="35"/>
      <c r="V214" s="35"/>
    </row>
    <row r="215" spans="1:22" x14ac:dyDescent="0.25">
      <c r="A215" s="36">
        <v>44010</v>
      </c>
      <c r="B215" s="37" t="s">
        <v>797</v>
      </c>
      <c r="C215" s="36">
        <v>32</v>
      </c>
      <c r="D215" s="37" t="s">
        <v>2370</v>
      </c>
      <c r="E215" s="36">
        <v>44</v>
      </c>
      <c r="F215" s="38">
        <v>289</v>
      </c>
      <c r="G215" s="39">
        <v>1.4058933744713873</v>
      </c>
      <c r="H215" s="39">
        <v>0.29836892788271568</v>
      </c>
      <c r="I215" s="39">
        <v>-0.45733216142772043</v>
      </c>
      <c r="J215" s="39">
        <v>5.519555702770701E-2</v>
      </c>
      <c r="K215" s="39">
        <v>-0.69142803995786606</v>
      </c>
      <c r="L215" s="40">
        <v>0.20180680350844965</v>
      </c>
      <c r="M215" s="39">
        <v>0.28322248576517178</v>
      </c>
      <c r="N215" s="42">
        <v>100.28322248576517</v>
      </c>
      <c r="O215" s="111">
        <v>100.28322248576517</v>
      </c>
      <c r="P215" s="35"/>
      <c r="Q215" s="35"/>
      <c r="R215" s="35"/>
      <c r="S215" s="35"/>
      <c r="T215" s="35"/>
      <c r="U215" s="35"/>
      <c r="V215" s="35"/>
    </row>
    <row r="216" spans="1:22" x14ac:dyDescent="0.25">
      <c r="A216" s="36">
        <v>44011</v>
      </c>
      <c r="B216" s="37" t="s">
        <v>802</v>
      </c>
      <c r="C216" s="36">
        <v>26</v>
      </c>
      <c r="D216" s="37" t="s">
        <v>2375</v>
      </c>
      <c r="E216" s="36">
        <v>44</v>
      </c>
      <c r="F216" s="38">
        <v>53</v>
      </c>
      <c r="G216" s="39">
        <v>-0.76921647384775071</v>
      </c>
      <c r="H216" s="39">
        <v>-0.18318718662024475</v>
      </c>
      <c r="I216" s="39">
        <v>-0.88023565996380704</v>
      </c>
      <c r="J216" s="39">
        <v>-2.9251822798700351</v>
      </c>
      <c r="K216" s="39">
        <v>0.17562809653062081</v>
      </c>
      <c r="L216" s="40">
        <v>-1.1446034896816011</v>
      </c>
      <c r="M216" s="39">
        <v>-1.6063752060249041</v>
      </c>
      <c r="N216" s="42">
        <v>98.393624793975093</v>
      </c>
      <c r="O216" s="111">
        <v>98.393624793975093</v>
      </c>
      <c r="P216" s="35"/>
      <c r="Q216" s="35"/>
      <c r="R216" s="35"/>
      <c r="S216" s="35"/>
      <c r="T216" s="35"/>
      <c r="U216" s="35"/>
      <c r="V216" s="35"/>
    </row>
    <row r="217" spans="1:22" x14ac:dyDescent="0.25">
      <c r="A217" s="36">
        <v>44012</v>
      </c>
      <c r="B217" s="37" t="s">
        <v>803</v>
      </c>
      <c r="C217" s="36">
        <v>32</v>
      </c>
      <c r="D217" s="37" t="s">
        <v>2370</v>
      </c>
      <c r="E217" s="36">
        <v>44</v>
      </c>
      <c r="F217" s="38">
        <v>331</v>
      </c>
      <c r="G217" s="39">
        <v>-0.20608974294857563</v>
      </c>
      <c r="H217" s="39">
        <v>2.6737697982774362</v>
      </c>
      <c r="I217" s="39">
        <v>-0.58510989674157088</v>
      </c>
      <c r="J217" s="39">
        <v>0.34281784456638675</v>
      </c>
      <c r="K217" s="39">
        <v>0.327548869919006</v>
      </c>
      <c r="L217" s="40">
        <v>0.26306938474361535</v>
      </c>
      <c r="M217" s="39">
        <v>0.36920046192932976</v>
      </c>
      <c r="N217" s="42">
        <v>100.36920046192932</v>
      </c>
      <c r="O217" s="111">
        <v>100.36920046192932</v>
      </c>
      <c r="P217" s="35"/>
      <c r="Q217" s="35"/>
      <c r="R217" s="35"/>
      <c r="S217" s="35"/>
      <c r="T217" s="35"/>
      <c r="U217" s="35"/>
      <c r="V217" s="35"/>
    </row>
    <row r="218" spans="1:22" x14ac:dyDescent="0.25">
      <c r="A218" s="36">
        <v>44013</v>
      </c>
      <c r="B218" s="37" t="s">
        <v>806</v>
      </c>
      <c r="C218" s="36">
        <v>28</v>
      </c>
      <c r="D218" s="37" t="s">
        <v>2371</v>
      </c>
      <c r="E218" s="36">
        <v>44</v>
      </c>
      <c r="F218" s="38">
        <v>16006</v>
      </c>
      <c r="G218" s="39">
        <v>1.4690810263776564</v>
      </c>
      <c r="H218" s="39">
        <v>1.0746281806164686</v>
      </c>
      <c r="I218" s="39">
        <v>3.9175057644378954</v>
      </c>
      <c r="J218" s="39">
        <v>0.40464457611770605</v>
      </c>
      <c r="K218" s="39">
        <v>1.1250591616625389</v>
      </c>
      <c r="L218" s="40">
        <v>1.7227687595181904</v>
      </c>
      <c r="M218" s="39">
        <v>2.4177918781062986</v>
      </c>
      <c r="N218" s="42">
        <v>102.4177918781063</v>
      </c>
      <c r="O218" s="111">
        <v>102.4177918781063</v>
      </c>
      <c r="P218" s="35"/>
      <c r="Q218" s="35"/>
      <c r="R218" s="35"/>
      <c r="S218" s="35"/>
      <c r="T218" s="35"/>
      <c r="U218" s="35"/>
      <c r="V218" s="35"/>
    </row>
    <row r="219" spans="1:22" x14ac:dyDescent="0.25">
      <c r="A219" s="36">
        <v>44014</v>
      </c>
      <c r="B219" s="37" t="s">
        <v>809</v>
      </c>
      <c r="C219" s="36">
        <v>28</v>
      </c>
      <c r="D219" s="37" t="s">
        <v>2371</v>
      </c>
      <c r="E219" s="36">
        <v>44</v>
      </c>
      <c r="F219" s="38">
        <v>3298</v>
      </c>
      <c r="G219" s="39">
        <v>0.50458790599842951</v>
      </c>
      <c r="H219" s="39">
        <v>3.456532709347667</v>
      </c>
      <c r="I219" s="39">
        <v>1.6045875033949288</v>
      </c>
      <c r="J219" s="39">
        <v>0.70011263871626184</v>
      </c>
      <c r="K219" s="39">
        <v>-0.18265639340878009</v>
      </c>
      <c r="L219" s="40">
        <v>1.1115565515197658</v>
      </c>
      <c r="M219" s="39">
        <v>1.5599960165704168</v>
      </c>
      <c r="N219" s="42">
        <v>101.55999601657042</v>
      </c>
      <c r="O219" s="111">
        <v>101.55999601657042</v>
      </c>
      <c r="P219" s="35"/>
      <c r="Q219" s="35"/>
      <c r="R219" s="35"/>
      <c r="S219" s="35"/>
      <c r="T219" s="35"/>
      <c r="U219" s="35"/>
      <c r="V219" s="35"/>
    </row>
    <row r="220" spans="1:22" x14ac:dyDescent="0.25">
      <c r="A220" s="36">
        <v>44016</v>
      </c>
      <c r="B220" s="37" t="s">
        <v>810</v>
      </c>
      <c r="C220" s="36">
        <v>29</v>
      </c>
      <c r="D220" s="37" t="s">
        <v>2369</v>
      </c>
      <c r="E220" s="36">
        <v>44</v>
      </c>
      <c r="F220" s="38">
        <v>482</v>
      </c>
      <c r="G220" s="39">
        <v>-0.94196199944111103</v>
      </c>
      <c r="H220" s="39">
        <v>-3.8015184692553647E-2</v>
      </c>
      <c r="I220" s="39">
        <v>0.96406386483446493</v>
      </c>
      <c r="J220" s="39">
        <v>1.0118623133958475</v>
      </c>
      <c r="K220" s="39">
        <v>-0.52083224347085599</v>
      </c>
      <c r="L220" s="40">
        <v>0.18863511617687417</v>
      </c>
      <c r="M220" s="39">
        <v>0.26473689477956247</v>
      </c>
      <c r="N220" s="42">
        <v>100.26473689477956</v>
      </c>
      <c r="O220" s="111">
        <v>100.26473689477956</v>
      </c>
      <c r="P220" s="35"/>
      <c r="Q220" s="35"/>
      <c r="R220" s="35"/>
      <c r="S220" s="35"/>
      <c r="T220" s="35"/>
      <c r="U220" s="35"/>
      <c r="V220" s="35"/>
    </row>
    <row r="221" spans="1:22" x14ac:dyDescent="0.25">
      <c r="A221" s="36">
        <v>44017</v>
      </c>
      <c r="B221" s="37" t="s">
        <v>812</v>
      </c>
      <c r="C221" s="36">
        <v>26</v>
      </c>
      <c r="D221" s="37" t="s">
        <v>2375</v>
      </c>
      <c r="E221" s="36">
        <v>44</v>
      </c>
      <c r="F221" s="38">
        <v>326</v>
      </c>
      <c r="G221" s="39">
        <v>0.24565123069967709</v>
      </c>
      <c r="H221" s="39">
        <v>0.31308541169355997</v>
      </c>
      <c r="I221" s="39">
        <v>-0.33958390451138892</v>
      </c>
      <c r="J221" s="39">
        <v>-0.53718588803230649</v>
      </c>
      <c r="K221" s="39">
        <v>-0.22476002532790268</v>
      </c>
      <c r="L221" s="40">
        <v>-0.14673896716529741</v>
      </c>
      <c r="M221" s="39">
        <v>-0.20593842386205444</v>
      </c>
      <c r="N221" s="42">
        <v>99.794061576137949</v>
      </c>
      <c r="O221" s="111">
        <v>99.794061576137949</v>
      </c>
      <c r="P221" s="35"/>
      <c r="Q221" s="35"/>
      <c r="R221" s="35"/>
      <c r="S221" s="35"/>
      <c r="T221" s="35"/>
      <c r="U221" s="35"/>
      <c r="V221" s="35"/>
    </row>
    <row r="222" spans="1:22" x14ac:dyDescent="0.25">
      <c r="A222" s="36">
        <v>44018</v>
      </c>
      <c r="B222" s="37" t="s">
        <v>817</v>
      </c>
      <c r="C222" s="36">
        <v>29</v>
      </c>
      <c r="D222" s="37" t="s">
        <v>2369</v>
      </c>
      <c r="E222" s="36">
        <v>44</v>
      </c>
      <c r="F222" s="38">
        <v>14</v>
      </c>
      <c r="G222" s="39">
        <v>-1.2452719412648807</v>
      </c>
      <c r="H222" s="39">
        <v>-0.39623572620572267</v>
      </c>
      <c r="I222" s="39">
        <v>-0.72984628182402611</v>
      </c>
      <c r="J222" s="39">
        <v>-0.13261806860347261</v>
      </c>
      <c r="K222" s="39">
        <v>3.4287459560799295E-2</v>
      </c>
      <c r="L222" s="40">
        <v>-0.57217760625371028</v>
      </c>
      <c r="M222" s="39">
        <v>-0.80301338272550515</v>
      </c>
      <c r="N222" s="42">
        <v>99.19698661727449</v>
      </c>
      <c r="O222" s="111">
        <v>99.19698661727449</v>
      </c>
      <c r="P222" s="35"/>
      <c r="Q222" s="35"/>
      <c r="R222" s="35"/>
      <c r="S222" s="35"/>
      <c r="T222" s="35"/>
      <c r="U222" s="35"/>
      <c r="V222" s="35"/>
    </row>
    <row r="223" spans="1:22" x14ac:dyDescent="0.25">
      <c r="A223" s="36">
        <v>44019</v>
      </c>
      <c r="B223" s="37" t="s">
        <v>818</v>
      </c>
      <c r="C223" s="36">
        <v>29</v>
      </c>
      <c r="D223" s="37" t="s">
        <v>2369</v>
      </c>
      <c r="E223" s="36">
        <v>44</v>
      </c>
      <c r="F223" s="38">
        <v>64</v>
      </c>
      <c r="G223" s="39">
        <v>-1.0769744398901879</v>
      </c>
      <c r="H223" s="39">
        <v>0.39332848333381215</v>
      </c>
      <c r="I223" s="39">
        <v>-1.2756520723304923</v>
      </c>
      <c r="J223" s="39">
        <v>-0.51575881509642296</v>
      </c>
      <c r="K223" s="39">
        <v>-0.22087580624835321</v>
      </c>
      <c r="L223" s="40">
        <v>-0.69553974719359335</v>
      </c>
      <c r="M223" s="39">
        <v>-0.97614397891397431</v>
      </c>
      <c r="N223" s="42">
        <v>99.023856021086033</v>
      </c>
      <c r="O223" s="111">
        <v>99.023856021086033</v>
      </c>
      <c r="P223" s="35"/>
      <c r="Q223" s="35"/>
      <c r="R223" s="35"/>
      <c r="S223" s="35"/>
      <c r="T223" s="35"/>
      <c r="U223" s="35"/>
      <c r="V223" s="35"/>
    </row>
    <row r="224" spans="1:22" x14ac:dyDescent="0.25">
      <c r="A224" s="36">
        <v>44020</v>
      </c>
      <c r="B224" s="37" t="s">
        <v>819</v>
      </c>
      <c r="C224" s="36">
        <v>29</v>
      </c>
      <c r="D224" s="37" t="s">
        <v>2369</v>
      </c>
      <c r="E224" s="36">
        <v>44</v>
      </c>
      <c r="F224" s="38">
        <v>21</v>
      </c>
      <c r="G224" s="39">
        <v>-2.0256695049510389</v>
      </c>
      <c r="H224" s="39">
        <v>4.8745181773711642E-2</v>
      </c>
      <c r="I224" s="39">
        <v>-0.87678115394700817</v>
      </c>
      <c r="J224" s="39">
        <v>-2.7509477558706585</v>
      </c>
      <c r="K224" s="39">
        <v>-0.41648179677511676</v>
      </c>
      <c r="L224" s="40">
        <v>-1.4593166805673521</v>
      </c>
      <c r="M224" s="39">
        <v>-2.048054330197838</v>
      </c>
      <c r="N224" s="42">
        <v>97.951945669802157</v>
      </c>
      <c r="O224" s="111">
        <v>97.951945669802157</v>
      </c>
      <c r="P224" s="35"/>
      <c r="Q224" s="35"/>
      <c r="R224" s="35"/>
      <c r="S224" s="35"/>
      <c r="T224" s="35"/>
      <c r="U224" s="35"/>
      <c r="V224" s="35"/>
    </row>
    <row r="225" spans="1:22" x14ac:dyDescent="0.25">
      <c r="A225" s="36">
        <v>44021</v>
      </c>
      <c r="B225" s="37" t="s">
        <v>820</v>
      </c>
      <c r="C225" s="36">
        <v>30</v>
      </c>
      <c r="D225" s="37" t="s">
        <v>2376</v>
      </c>
      <c r="E225" s="36">
        <v>44</v>
      </c>
      <c r="F225" s="38">
        <v>124</v>
      </c>
      <c r="G225" s="39">
        <v>-9.8828084185219017E-2</v>
      </c>
      <c r="H225" s="39">
        <v>-0.15131794557502426</v>
      </c>
      <c r="I225" s="39">
        <v>-0.43032948858959796</v>
      </c>
      <c r="J225" s="39">
        <v>-0.6257904093971135</v>
      </c>
      <c r="K225" s="39">
        <v>-0.18682257160376506</v>
      </c>
      <c r="L225" s="40">
        <v>-0.33100456019033125</v>
      </c>
      <c r="M225" s="39">
        <v>-0.46454298223294427</v>
      </c>
      <c r="N225" s="42">
        <v>99.535457017767058</v>
      </c>
      <c r="O225" s="111">
        <v>99.535457017767058</v>
      </c>
      <c r="P225" s="35"/>
      <c r="Q225" s="35"/>
      <c r="R225" s="35"/>
      <c r="S225" s="35"/>
      <c r="T225" s="35"/>
      <c r="U225" s="35"/>
      <c r="V225" s="35"/>
    </row>
    <row r="226" spans="1:22" x14ac:dyDescent="0.25">
      <c r="A226" s="36">
        <v>44022</v>
      </c>
      <c r="B226" s="37" t="s">
        <v>821</v>
      </c>
      <c r="C226" s="36">
        <v>27</v>
      </c>
      <c r="D226" s="37" t="s">
        <v>2372</v>
      </c>
      <c r="E226" s="36">
        <v>44</v>
      </c>
      <c r="F226" s="38">
        <v>572</v>
      </c>
      <c r="G226" s="39">
        <v>-0.196569452431861</v>
      </c>
      <c r="H226" s="39">
        <v>-0.32589284977145816</v>
      </c>
      <c r="I226" s="39">
        <v>6.8606161555590753E-2</v>
      </c>
      <c r="J226" s="39">
        <v>-1.3106938163345618</v>
      </c>
      <c r="K226" s="39">
        <v>-0.45780763392932056</v>
      </c>
      <c r="L226" s="40">
        <v>-0.45762683726530534</v>
      </c>
      <c r="M226" s="39">
        <v>-0.64224896361190675</v>
      </c>
      <c r="N226" s="42">
        <v>99.357751036388095</v>
      </c>
      <c r="O226" s="111">
        <v>99.357751036388095</v>
      </c>
      <c r="P226" s="35"/>
      <c r="Q226" s="35"/>
      <c r="R226" s="35"/>
      <c r="S226" s="35"/>
      <c r="T226" s="35"/>
      <c r="U226" s="35"/>
      <c r="V226" s="35"/>
    </row>
    <row r="227" spans="1:22" x14ac:dyDescent="0.25">
      <c r="A227" s="36">
        <v>44023</v>
      </c>
      <c r="B227" s="37" t="s">
        <v>822</v>
      </c>
      <c r="C227" s="36">
        <v>25</v>
      </c>
      <c r="D227" s="37" t="s">
        <v>2377</v>
      </c>
      <c r="E227" s="36">
        <v>44</v>
      </c>
      <c r="F227" s="38">
        <v>24</v>
      </c>
      <c r="G227" s="39">
        <v>-0.18538744575942831</v>
      </c>
      <c r="H227" s="39">
        <v>-0.39318482908886354</v>
      </c>
      <c r="I227" s="39">
        <v>-0.85964927574108219</v>
      </c>
      <c r="J227" s="39">
        <v>-0.46761813745012426</v>
      </c>
      <c r="K227" s="39">
        <v>-0.49042854834541694</v>
      </c>
      <c r="L227" s="40">
        <v>-0.48861538691694373</v>
      </c>
      <c r="M227" s="39">
        <v>-0.68573934109180668</v>
      </c>
      <c r="N227" s="42">
        <v>99.314260658908196</v>
      </c>
      <c r="O227" s="111">
        <v>99.314260658908196</v>
      </c>
      <c r="P227" s="35"/>
      <c r="Q227" s="35"/>
      <c r="R227" s="35"/>
      <c r="S227" s="35"/>
      <c r="T227" s="35"/>
      <c r="U227" s="35"/>
      <c r="V227" s="35"/>
    </row>
    <row r="228" spans="1:22" x14ac:dyDescent="0.25">
      <c r="A228" s="36">
        <v>44024</v>
      </c>
      <c r="B228" s="37" t="s">
        <v>823</v>
      </c>
      <c r="C228" s="36">
        <v>26</v>
      </c>
      <c r="D228" s="37" t="s">
        <v>2375</v>
      </c>
      <c r="E228" s="36">
        <v>44</v>
      </c>
      <c r="F228" s="38">
        <v>32</v>
      </c>
      <c r="G228" s="39">
        <v>-9.6893784828714469E-2</v>
      </c>
      <c r="H228" s="39">
        <v>-1.2693621578789795</v>
      </c>
      <c r="I228" s="39">
        <v>-1.2000132887871764</v>
      </c>
      <c r="J228" s="39">
        <v>-0.93132925070558781</v>
      </c>
      <c r="K228" s="39">
        <v>-0.32872664200124846</v>
      </c>
      <c r="L228" s="40">
        <v>-0.75682018106539817</v>
      </c>
      <c r="M228" s="39">
        <v>-1.0621470100715145</v>
      </c>
      <c r="N228" s="42">
        <v>98.937852989928487</v>
      </c>
      <c r="O228" s="111">
        <v>98.937852989928487</v>
      </c>
      <c r="P228" s="35"/>
      <c r="Q228" s="35"/>
      <c r="R228" s="35"/>
      <c r="S228" s="35"/>
      <c r="T228" s="35"/>
      <c r="U228" s="35"/>
      <c r="V228" s="35"/>
    </row>
    <row r="229" spans="1:22" x14ac:dyDescent="0.25">
      <c r="A229" s="36">
        <v>44025</v>
      </c>
      <c r="B229" s="37" t="s">
        <v>824</v>
      </c>
      <c r="C229" s="36">
        <v>27</v>
      </c>
      <c r="D229" s="37" t="s">
        <v>2372</v>
      </c>
      <c r="E229" s="36">
        <v>44</v>
      </c>
      <c r="F229" s="38">
        <v>7345</v>
      </c>
      <c r="G229" s="39">
        <v>0.46270420825914682</v>
      </c>
      <c r="H229" s="39">
        <v>0.78063359604496629</v>
      </c>
      <c r="I229" s="39">
        <v>2.3275154973950447</v>
      </c>
      <c r="J229" s="39">
        <v>0.73338911208904989</v>
      </c>
      <c r="K229" s="39">
        <v>-0.48441937348447073</v>
      </c>
      <c r="L229" s="40">
        <v>0.91792898225587227</v>
      </c>
      <c r="M229" s="39">
        <v>1.2882525444664559</v>
      </c>
      <c r="N229" s="42">
        <v>101.28825254446646</v>
      </c>
      <c r="O229" s="111">
        <v>101.28825254446646</v>
      </c>
      <c r="P229" s="35"/>
      <c r="Q229" s="35"/>
      <c r="R229" s="35"/>
      <c r="S229" s="35"/>
      <c r="T229" s="35"/>
      <c r="U229" s="35"/>
      <c r="V229" s="35"/>
    </row>
    <row r="230" spans="1:22" x14ac:dyDescent="0.25">
      <c r="A230" s="36">
        <v>44026</v>
      </c>
      <c r="B230" s="37" t="s">
        <v>825</v>
      </c>
      <c r="C230" s="36">
        <v>32</v>
      </c>
      <c r="D230" s="37" t="s">
        <v>2370</v>
      </c>
      <c r="E230" s="36">
        <v>44</v>
      </c>
      <c r="F230" s="38">
        <v>118</v>
      </c>
      <c r="G230" s="39">
        <v>0.46767290064987393</v>
      </c>
      <c r="H230" s="39">
        <v>0.84658855177320613</v>
      </c>
      <c r="I230" s="39">
        <v>-0.73707195156216809</v>
      </c>
      <c r="J230" s="39">
        <v>-0.39737531969453976</v>
      </c>
      <c r="K230" s="39">
        <v>0.13931518765064663</v>
      </c>
      <c r="L230" s="40">
        <v>-4.3455625223726868E-2</v>
      </c>
      <c r="M230" s="39">
        <v>-6.0987092518059199E-2</v>
      </c>
      <c r="N230" s="42">
        <v>99.939012907481938</v>
      </c>
      <c r="O230" s="111">
        <v>99.939012907481938</v>
      </c>
      <c r="P230" s="35"/>
      <c r="Q230" s="35"/>
      <c r="R230" s="35"/>
      <c r="S230" s="35"/>
      <c r="T230" s="35"/>
      <c r="U230" s="35"/>
      <c r="V230" s="35"/>
    </row>
    <row r="231" spans="1:22" x14ac:dyDescent="0.25">
      <c r="A231" s="36">
        <v>44027</v>
      </c>
      <c r="B231" s="37" t="s">
        <v>827</v>
      </c>
      <c r="C231" s="36">
        <v>33</v>
      </c>
      <c r="D231" s="37" t="s">
        <v>2378</v>
      </c>
      <c r="E231" s="36">
        <v>44</v>
      </c>
      <c r="F231" s="38">
        <v>205</v>
      </c>
      <c r="G231" s="39">
        <v>-0.16339974414144279</v>
      </c>
      <c r="H231" s="39">
        <v>-0.17121453244674925</v>
      </c>
      <c r="I231" s="39">
        <v>-0.5130866138942145</v>
      </c>
      <c r="J231" s="39">
        <v>0.45654112463980884</v>
      </c>
      <c r="K231" s="39">
        <v>-3.2456388967375113E-2</v>
      </c>
      <c r="L231" s="40">
        <v>-8.0445173525727665E-2</v>
      </c>
      <c r="M231" s="39">
        <v>-0.1128994742380586</v>
      </c>
      <c r="N231" s="42">
        <v>99.887100525761937</v>
      </c>
      <c r="O231" s="111">
        <v>99.887100525761937</v>
      </c>
      <c r="P231" s="35"/>
      <c r="Q231" s="35"/>
      <c r="R231" s="35"/>
      <c r="S231" s="35"/>
      <c r="T231" s="35"/>
      <c r="U231" s="35"/>
      <c r="V231" s="35"/>
    </row>
    <row r="232" spans="1:22" x14ac:dyDescent="0.25">
      <c r="A232" s="36">
        <v>44028</v>
      </c>
      <c r="B232" s="37" t="s">
        <v>828</v>
      </c>
      <c r="C232" s="36">
        <v>29</v>
      </c>
      <c r="D232" s="37" t="s">
        <v>2369</v>
      </c>
      <c r="E232" s="36">
        <v>44</v>
      </c>
      <c r="F232" s="38">
        <v>193</v>
      </c>
      <c r="G232" s="39">
        <v>-0.70339968735419489</v>
      </c>
      <c r="H232" s="39">
        <v>0.15699564323244597</v>
      </c>
      <c r="I232" s="39">
        <v>-0.38576764377916134</v>
      </c>
      <c r="J232" s="39">
        <v>-0.16370782567666176</v>
      </c>
      <c r="K232" s="39">
        <v>-0.42152821572121352</v>
      </c>
      <c r="L232" s="40">
        <v>-0.34628536076360045</v>
      </c>
      <c r="M232" s="39">
        <v>-0.48598857399497802</v>
      </c>
      <c r="N232" s="42">
        <v>99.514011426005027</v>
      </c>
      <c r="O232" s="111">
        <v>99.514011426005027</v>
      </c>
      <c r="P232" s="35"/>
      <c r="Q232" s="35"/>
      <c r="R232" s="35"/>
      <c r="S232" s="35"/>
      <c r="T232" s="35"/>
      <c r="U232" s="35"/>
      <c r="V232" s="35"/>
    </row>
    <row r="233" spans="1:22" x14ac:dyDescent="0.25">
      <c r="A233" s="36">
        <v>44029</v>
      </c>
      <c r="B233" s="37" t="s">
        <v>829</v>
      </c>
      <c r="C233" s="36">
        <v>27</v>
      </c>
      <c r="D233" s="37" t="s">
        <v>2372</v>
      </c>
      <c r="E233" s="36">
        <v>44</v>
      </c>
      <c r="F233" s="38">
        <v>714</v>
      </c>
      <c r="G233" s="39">
        <v>-0.26795004514703979</v>
      </c>
      <c r="H233" s="39">
        <v>0.33480454598875664</v>
      </c>
      <c r="I233" s="39">
        <v>-0.29836373607994826</v>
      </c>
      <c r="J233" s="39">
        <v>0.73598509398395207</v>
      </c>
      <c r="K233" s="39">
        <v>4.7750317392410743E-2</v>
      </c>
      <c r="L233" s="40">
        <v>9.0237186111886927E-2</v>
      </c>
      <c r="M233" s="39">
        <v>0.12664191550902285</v>
      </c>
      <c r="N233" s="42">
        <v>100.12664191550903</v>
      </c>
      <c r="O233" s="111">
        <v>100.12664191550903</v>
      </c>
      <c r="P233" s="35"/>
      <c r="Q233" s="35"/>
      <c r="R233" s="35"/>
      <c r="S233" s="35"/>
      <c r="T233" s="35"/>
      <c r="U233" s="35"/>
      <c r="V233" s="35"/>
    </row>
    <row r="234" spans="1:22" x14ac:dyDescent="0.25">
      <c r="A234" s="36">
        <v>44031</v>
      </c>
      <c r="B234" s="37" t="s">
        <v>830</v>
      </c>
      <c r="C234" s="36">
        <v>23</v>
      </c>
      <c r="D234" s="37" t="s">
        <v>2373</v>
      </c>
      <c r="E234" s="36">
        <v>44</v>
      </c>
      <c r="F234" s="38">
        <v>93</v>
      </c>
      <c r="G234" s="39">
        <v>0.41789476448089574</v>
      </c>
      <c r="H234" s="39">
        <v>-0.90139265124408829</v>
      </c>
      <c r="I234" s="39">
        <v>-0.31425944437229453</v>
      </c>
      <c r="J234" s="39">
        <v>-0.37100377813911611</v>
      </c>
      <c r="K234" s="39">
        <v>-0.46290088158421033</v>
      </c>
      <c r="L234" s="40">
        <v>-0.23737880611116607</v>
      </c>
      <c r="M234" s="39">
        <v>-0.33314543596127183</v>
      </c>
      <c r="N234" s="42">
        <v>99.666854564038729</v>
      </c>
      <c r="O234" s="111">
        <v>99.666854564038729</v>
      </c>
      <c r="P234" s="35"/>
      <c r="Q234" s="35"/>
      <c r="R234" s="35"/>
      <c r="S234" s="35"/>
      <c r="T234" s="35"/>
      <c r="U234" s="35"/>
      <c r="V234" s="35"/>
    </row>
    <row r="235" spans="1:22" x14ac:dyDescent="0.25">
      <c r="A235" s="36">
        <v>44032</v>
      </c>
      <c r="B235" s="37" t="s">
        <v>831</v>
      </c>
      <c r="C235" s="36">
        <v>25</v>
      </c>
      <c r="D235" s="37" t="s">
        <v>2377</v>
      </c>
      <c r="E235" s="36">
        <v>44</v>
      </c>
      <c r="F235" s="38">
        <v>19</v>
      </c>
      <c r="G235" s="39">
        <v>-0.52557160547775772</v>
      </c>
      <c r="H235" s="39">
        <v>0.27912572606866159</v>
      </c>
      <c r="I235" s="39">
        <v>-0.69124086415504737</v>
      </c>
      <c r="J235" s="39">
        <v>-1.40040770868047</v>
      </c>
      <c r="K235" s="39">
        <v>-0.33590443695999767</v>
      </c>
      <c r="L235" s="40">
        <v>-0.66140238343973567</v>
      </c>
      <c r="M235" s="39">
        <v>-0.92823444934535093</v>
      </c>
      <c r="N235" s="42">
        <v>99.071765550654646</v>
      </c>
      <c r="O235" s="111">
        <v>99.071765550654646</v>
      </c>
      <c r="P235" s="35"/>
      <c r="Q235" s="35"/>
      <c r="R235" s="35"/>
      <c r="S235" s="35"/>
      <c r="T235" s="35"/>
      <c r="U235" s="35"/>
      <c r="V235" s="35"/>
    </row>
    <row r="236" spans="1:22" x14ac:dyDescent="0.25">
      <c r="A236" s="36">
        <v>44033</v>
      </c>
      <c r="B236" s="37" t="s">
        <v>832</v>
      </c>
      <c r="C236" s="36">
        <v>25</v>
      </c>
      <c r="D236" s="37" t="s">
        <v>2377</v>
      </c>
      <c r="E236" s="36">
        <v>44</v>
      </c>
      <c r="F236" s="38">
        <v>285</v>
      </c>
      <c r="G236" s="39">
        <v>-1.0196738328837505</v>
      </c>
      <c r="H236" s="39">
        <v>0.31350873790367773</v>
      </c>
      <c r="I236" s="39">
        <v>0.94163990459324121</v>
      </c>
      <c r="J236" s="39">
        <v>-2.7232645969501711E-2</v>
      </c>
      <c r="K236" s="39">
        <v>0.11912868223881036</v>
      </c>
      <c r="L236" s="40">
        <v>2.7763033952808283E-2</v>
      </c>
      <c r="M236" s="39">
        <v>3.8963579779251613E-2</v>
      </c>
      <c r="N236" s="42">
        <v>100.03896357977925</v>
      </c>
      <c r="O236" s="111">
        <v>100.03896357977925</v>
      </c>
      <c r="P236" s="35"/>
      <c r="Q236" s="35"/>
      <c r="R236" s="35"/>
      <c r="S236" s="35"/>
      <c r="T236" s="35"/>
      <c r="U236" s="35"/>
      <c r="V236" s="35"/>
    </row>
    <row r="237" spans="1:22" x14ac:dyDescent="0.25">
      <c r="A237" s="36">
        <v>44034</v>
      </c>
      <c r="B237" s="37" t="s">
        <v>833</v>
      </c>
      <c r="C237" s="36">
        <v>25</v>
      </c>
      <c r="D237" s="37" t="s">
        <v>2377</v>
      </c>
      <c r="E237" s="36">
        <v>44</v>
      </c>
      <c r="F237" s="38">
        <v>146</v>
      </c>
      <c r="G237" s="39">
        <v>-0.17129579511207566</v>
      </c>
      <c r="H237" s="39">
        <v>-0.13517913768516851</v>
      </c>
      <c r="I237" s="39">
        <v>-0.15801129057162938</v>
      </c>
      <c r="J237" s="39">
        <v>0.16615757981134296</v>
      </c>
      <c r="K237" s="39">
        <v>-0.52962084750727756</v>
      </c>
      <c r="L237" s="40">
        <v>-0.12388737461714627</v>
      </c>
      <c r="M237" s="39">
        <v>-0.17386772687532351</v>
      </c>
      <c r="N237" s="42">
        <v>99.826132273124671</v>
      </c>
      <c r="O237" s="111">
        <v>99.826132273124671</v>
      </c>
      <c r="P237" s="35"/>
      <c r="Q237" s="35"/>
      <c r="R237" s="35"/>
      <c r="S237" s="35"/>
      <c r="T237" s="35"/>
      <c r="U237" s="35"/>
      <c r="V237" s="35"/>
    </row>
    <row r="238" spans="1:22" x14ac:dyDescent="0.25">
      <c r="A238" s="36">
        <v>44035</v>
      </c>
      <c r="B238" s="37" t="s">
        <v>834</v>
      </c>
      <c r="C238" s="36">
        <v>25</v>
      </c>
      <c r="D238" s="37" t="s">
        <v>2377</v>
      </c>
      <c r="E238" s="36">
        <v>44</v>
      </c>
      <c r="F238" s="38">
        <v>109</v>
      </c>
      <c r="G238" s="39">
        <v>-0.88629617845896491</v>
      </c>
      <c r="H238" s="39">
        <v>-0.36613182949759465</v>
      </c>
      <c r="I238" s="39">
        <v>-0.37164488076171948</v>
      </c>
      <c r="J238" s="39">
        <v>-0.47510755569841417</v>
      </c>
      <c r="K238" s="39">
        <v>-0.46452780262354798</v>
      </c>
      <c r="L238" s="40">
        <v>-0.53709460774491746</v>
      </c>
      <c r="M238" s="39">
        <v>-0.75377671739504182</v>
      </c>
      <c r="N238" s="42">
        <v>99.246223282604959</v>
      </c>
      <c r="O238" s="111">
        <v>99.246223282604959</v>
      </c>
      <c r="P238" s="35"/>
      <c r="Q238" s="35"/>
      <c r="R238" s="35"/>
      <c r="S238" s="35"/>
      <c r="T238" s="35"/>
      <c r="U238" s="35"/>
      <c r="V238" s="35"/>
    </row>
    <row r="239" spans="1:22" x14ac:dyDescent="0.25">
      <c r="A239" s="36">
        <v>44036</v>
      </c>
      <c r="B239" s="37" t="s">
        <v>835</v>
      </c>
      <c r="C239" s="36">
        <v>25</v>
      </c>
      <c r="D239" s="37" t="s">
        <v>2377</v>
      </c>
      <c r="E239" s="36">
        <v>44</v>
      </c>
      <c r="F239" s="38">
        <v>29</v>
      </c>
      <c r="G239" s="39">
        <v>-0.22975660722776714</v>
      </c>
      <c r="H239" s="39">
        <v>-1.2915699957740301</v>
      </c>
      <c r="I239" s="39">
        <v>-0.63577221267052775</v>
      </c>
      <c r="J239" s="39">
        <v>-0.73876485889453369</v>
      </c>
      <c r="K239" s="39">
        <v>-0.31094710624767441</v>
      </c>
      <c r="L239" s="40">
        <v>-0.60138805745092028</v>
      </c>
      <c r="M239" s="39">
        <v>-0.84400831676423616</v>
      </c>
      <c r="N239" s="42">
        <v>99.155991683235769</v>
      </c>
      <c r="O239" s="111">
        <v>99.155991683235769</v>
      </c>
      <c r="P239" s="35"/>
      <c r="Q239" s="35"/>
      <c r="R239" s="35"/>
      <c r="S239" s="35"/>
      <c r="T239" s="35"/>
      <c r="U239" s="35"/>
      <c r="V239" s="35"/>
    </row>
    <row r="240" spans="1:22" x14ac:dyDescent="0.25">
      <c r="A240" s="36">
        <v>44037</v>
      </c>
      <c r="B240" s="37" t="s">
        <v>836</v>
      </c>
      <c r="C240" s="36">
        <v>33</v>
      </c>
      <c r="D240" s="37" t="s">
        <v>2378</v>
      </c>
      <c r="E240" s="36">
        <v>44</v>
      </c>
      <c r="F240" s="38">
        <v>531</v>
      </c>
      <c r="G240" s="39">
        <v>0.43505972010645561</v>
      </c>
      <c r="H240" s="39">
        <v>0.18695357032690707</v>
      </c>
      <c r="I240" s="39">
        <v>0.10104089832538272</v>
      </c>
      <c r="J240" s="39">
        <v>-0.56043205824574949</v>
      </c>
      <c r="K240" s="39">
        <v>1.732446075667984</v>
      </c>
      <c r="L240" s="40">
        <v>0.23384209579588361</v>
      </c>
      <c r="M240" s="39">
        <v>0.32818189722267987</v>
      </c>
      <c r="N240" s="42">
        <v>100.32818189722268</v>
      </c>
      <c r="O240" s="111">
        <v>100.32818189722268</v>
      </c>
      <c r="P240" s="35"/>
      <c r="Q240" s="35"/>
      <c r="R240" s="35"/>
      <c r="S240" s="35"/>
      <c r="T240" s="35"/>
      <c r="U240" s="35"/>
      <c r="V240" s="35"/>
    </row>
    <row r="241" spans="1:22" x14ac:dyDescent="0.25">
      <c r="A241" s="36">
        <v>44038</v>
      </c>
      <c r="B241" s="37" t="s">
        <v>837</v>
      </c>
      <c r="C241" s="36">
        <v>28</v>
      </c>
      <c r="D241" s="37" t="s">
        <v>2371</v>
      </c>
      <c r="E241" s="36">
        <v>44</v>
      </c>
      <c r="F241" s="38">
        <v>123</v>
      </c>
      <c r="G241" s="39">
        <v>-3.2537097816205266E-3</v>
      </c>
      <c r="H241" s="39">
        <v>0.23730725815931503</v>
      </c>
      <c r="I241" s="39">
        <v>-0.48353181593785416</v>
      </c>
      <c r="J241" s="39">
        <v>-0.53816451494740791</v>
      </c>
      <c r="K241" s="39">
        <v>0.43033732482639336</v>
      </c>
      <c r="L241" s="40">
        <v>-0.1727819372935071</v>
      </c>
      <c r="M241" s="39">
        <v>-0.2424880079602478</v>
      </c>
      <c r="N241" s="42">
        <v>99.757511992039753</v>
      </c>
      <c r="O241" s="111">
        <v>99.757511992039753</v>
      </c>
      <c r="P241" s="35"/>
      <c r="Q241" s="35"/>
      <c r="R241" s="35"/>
      <c r="S241" s="35"/>
      <c r="T241" s="35"/>
      <c r="U241" s="35"/>
      <c r="V241" s="35"/>
    </row>
    <row r="242" spans="1:22" x14ac:dyDescent="0.25">
      <c r="A242" s="36">
        <v>44039</v>
      </c>
      <c r="B242" s="37" t="s">
        <v>838</v>
      </c>
      <c r="C242" s="36">
        <v>25</v>
      </c>
      <c r="D242" s="37" t="s">
        <v>2377</v>
      </c>
      <c r="E242" s="36">
        <v>44</v>
      </c>
      <c r="F242" s="38">
        <v>219</v>
      </c>
      <c r="G242" s="39">
        <v>-0.88082813048062958</v>
      </c>
      <c r="H242" s="39">
        <v>0.15921778016527854</v>
      </c>
      <c r="I242" s="39">
        <v>-0.10865493370294603</v>
      </c>
      <c r="J242" s="39">
        <v>-0.21743833786953107</v>
      </c>
      <c r="K242" s="39">
        <v>0.1182725328534248</v>
      </c>
      <c r="L242" s="40">
        <v>-0.26704406138593878</v>
      </c>
      <c r="M242" s="39">
        <v>-0.37477865740728572</v>
      </c>
      <c r="N242" s="42">
        <v>99.62522134259271</v>
      </c>
      <c r="O242" s="111">
        <v>99.62522134259271</v>
      </c>
      <c r="P242" s="35"/>
      <c r="Q242" s="35"/>
      <c r="R242" s="35"/>
      <c r="S242" s="35"/>
      <c r="T242" s="35"/>
      <c r="U242" s="35"/>
      <c r="V242" s="35"/>
    </row>
    <row r="243" spans="1:22" x14ac:dyDescent="0.25">
      <c r="A243" s="36">
        <v>44040</v>
      </c>
      <c r="B243" s="37" t="s">
        <v>839</v>
      </c>
      <c r="C243" s="36">
        <v>28</v>
      </c>
      <c r="D243" s="37" t="s">
        <v>2371</v>
      </c>
      <c r="E243" s="36">
        <v>44</v>
      </c>
      <c r="F243" s="38">
        <v>241</v>
      </c>
      <c r="G243" s="39">
        <v>-0.1591938625537864</v>
      </c>
      <c r="H243" s="39">
        <v>-1.4920758879574192</v>
      </c>
      <c r="I243" s="39">
        <v>-0.15668926796445329</v>
      </c>
      <c r="J243" s="39">
        <v>-0.52651504929981197</v>
      </c>
      <c r="K243" s="39">
        <v>-0.10822525692549777</v>
      </c>
      <c r="L243" s="40">
        <v>-0.41063718806487759</v>
      </c>
      <c r="M243" s="39">
        <v>-0.57630210245357449</v>
      </c>
      <c r="N243" s="42">
        <v>99.423697897546433</v>
      </c>
      <c r="O243" s="111">
        <v>99.423697897546433</v>
      </c>
      <c r="P243" s="35"/>
      <c r="Q243" s="35"/>
      <c r="R243" s="35"/>
      <c r="S243" s="35"/>
      <c r="T243" s="35"/>
      <c r="U243" s="35"/>
      <c r="V243" s="35"/>
    </row>
    <row r="244" spans="1:22" x14ac:dyDescent="0.25">
      <c r="A244" s="36">
        <v>44041</v>
      </c>
      <c r="B244" s="37" t="s">
        <v>840</v>
      </c>
      <c r="C244" s="36">
        <v>31</v>
      </c>
      <c r="D244" s="37" t="s">
        <v>2374</v>
      </c>
      <c r="E244" s="36">
        <v>44</v>
      </c>
      <c r="F244" s="38">
        <v>67</v>
      </c>
      <c r="G244" s="39">
        <v>-1.2224315986513259</v>
      </c>
      <c r="H244" s="39">
        <v>-0.35724786939940323</v>
      </c>
      <c r="I244" s="39">
        <v>-0.49655562893248384</v>
      </c>
      <c r="J244" s="39">
        <v>-0.28027555060031761</v>
      </c>
      <c r="K244" s="39">
        <v>3.6742567986711232</v>
      </c>
      <c r="L244" s="40">
        <v>-8.5189578387066922E-2</v>
      </c>
      <c r="M244" s="39">
        <v>-0.11955793230262335</v>
      </c>
      <c r="N244" s="42">
        <v>99.880442067697373</v>
      </c>
      <c r="O244" s="111">
        <v>99.880442067697373</v>
      </c>
      <c r="P244" s="35"/>
      <c r="Q244" s="35"/>
      <c r="R244" s="35"/>
      <c r="S244" s="35"/>
      <c r="T244" s="35"/>
      <c r="U244" s="35"/>
      <c r="V244" s="35"/>
    </row>
    <row r="245" spans="1:22" x14ac:dyDescent="0.25">
      <c r="A245" s="36">
        <v>44042</v>
      </c>
      <c r="B245" s="37" t="s">
        <v>841</v>
      </c>
      <c r="C245" s="36">
        <v>25</v>
      </c>
      <c r="D245" s="37" t="s">
        <v>2377</v>
      </c>
      <c r="E245" s="36">
        <v>44</v>
      </c>
      <c r="F245" s="38">
        <v>125</v>
      </c>
      <c r="G245" s="39">
        <v>-0.94454986481361858</v>
      </c>
      <c r="H245" s="39">
        <v>0.32907184585166771</v>
      </c>
      <c r="I245" s="39">
        <v>-0.21298059150798865</v>
      </c>
      <c r="J245" s="39">
        <v>-0.10623498945295841</v>
      </c>
      <c r="K245" s="39">
        <v>-0.46807167022975477</v>
      </c>
      <c r="L245" s="40">
        <v>-0.33331633949090234</v>
      </c>
      <c r="M245" s="39">
        <v>-0.46778741140314717</v>
      </c>
      <c r="N245" s="42">
        <v>99.532212588596849</v>
      </c>
      <c r="O245" s="111">
        <v>99.532212588596849</v>
      </c>
      <c r="P245" s="35"/>
      <c r="Q245" s="35"/>
      <c r="R245" s="35"/>
      <c r="S245" s="35"/>
      <c r="T245" s="35"/>
      <c r="U245" s="35"/>
      <c r="V245" s="35"/>
    </row>
    <row r="246" spans="1:22" x14ac:dyDescent="0.25">
      <c r="A246" s="36">
        <v>44043</v>
      </c>
      <c r="B246" s="37" t="s">
        <v>842</v>
      </c>
      <c r="C246" s="36">
        <v>26</v>
      </c>
      <c r="D246" s="37" t="s">
        <v>2375</v>
      </c>
      <c r="E246" s="36">
        <v>44</v>
      </c>
      <c r="F246" s="38">
        <v>92</v>
      </c>
      <c r="G246" s="39">
        <v>-0.41907987470335822</v>
      </c>
      <c r="H246" s="39">
        <v>-0.74141510844779668</v>
      </c>
      <c r="I246" s="39">
        <v>-0.52604546837548016</v>
      </c>
      <c r="J246" s="39">
        <v>-2.8947454027513202</v>
      </c>
      <c r="K246" s="39">
        <v>-0.51415888608878679</v>
      </c>
      <c r="L246" s="40">
        <v>-1.1169144357746126</v>
      </c>
      <c r="M246" s="39">
        <v>-1.567515452341254</v>
      </c>
      <c r="N246" s="42">
        <v>98.432484547658746</v>
      </c>
      <c r="O246" s="111">
        <v>98.432484547658746</v>
      </c>
      <c r="P246" s="35"/>
      <c r="Q246" s="35"/>
      <c r="R246" s="35"/>
      <c r="S246" s="35"/>
      <c r="T246" s="35"/>
      <c r="U246" s="35"/>
      <c r="V246" s="35"/>
    </row>
    <row r="247" spans="1:22" x14ac:dyDescent="0.25">
      <c r="A247" s="36">
        <v>44044</v>
      </c>
      <c r="B247" s="37" t="s">
        <v>843</v>
      </c>
      <c r="C247" s="36">
        <v>30</v>
      </c>
      <c r="D247" s="37" t="s">
        <v>2376</v>
      </c>
      <c r="E247" s="36">
        <v>44</v>
      </c>
      <c r="F247" s="38">
        <v>105</v>
      </c>
      <c r="G247" s="39">
        <v>0.19174782417287908</v>
      </c>
      <c r="H247" s="39">
        <v>0.32392446872696029</v>
      </c>
      <c r="I247" s="39">
        <v>-0.78455236901317815</v>
      </c>
      <c r="J247" s="39">
        <v>-0.68274953779922476</v>
      </c>
      <c r="K247" s="39">
        <v>-0.14630668820709056</v>
      </c>
      <c r="L247" s="40">
        <v>-0.29668629809489722</v>
      </c>
      <c r="M247" s="39">
        <v>-0.41637957382039026</v>
      </c>
      <c r="N247" s="42">
        <v>99.583620426179607</v>
      </c>
      <c r="O247" s="111">
        <v>99.583620426179607</v>
      </c>
      <c r="P247" s="35"/>
      <c r="Q247" s="35"/>
      <c r="R247" s="35"/>
      <c r="S247" s="35"/>
      <c r="T247" s="35"/>
      <c r="U247" s="35"/>
      <c r="V247" s="35"/>
    </row>
    <row r="248" spans="1:22" x14ac:dyDescent="0.25">
      <c r="A248" s="36">
        <v>44045</v>
      </c>
      <c r="B248" s="37" t="s">
        <v>844</v>
      </c>
      <c r="C248" s="36">
        <v>31</v>
      </c>
      <c r="D248" s="37" t="s">
        <v>2374</v>
      </c>
      <c r="E248" s="36">
        <v>44</v>
      </c>
      <c r="F248" s="38">
        <v>417</v>
      </c>
      <c r="G248" s="39">
        <v>-6.2946114206828982E-2</v>
      </c>
      <c r="H248" s="39">
        <v>1.1437927618145478</v>
      </c>
      <c r="I248" s="39">
        <v>-0.49351545573313521</v>
      </c>
      <c r="J248" s="39">
        <v>-0.302910197918414</v>
      </c>
      <c r="K248" s="39">
        <v>0.30999238637268839</v>
      </c>
      <c r="L248" s="40">
        <v>-3.3119798441190014E-2</v>
      </c>
      <c r="M248" s="39">
        <v>-4.64814440320023E-2</v>
      </c>
      <c r="N248" s="42">
        <v>99.953518555968003</v>
      </c>
      <c r="O248" s="111">
        <v>99.953518555968003</v>
      </c>
      <c r="P248" s="35"/>
      <c r="Q248" s="35"/>
      <c r="R248" s="35"/>
      <c r="S248" s="35"/>
      <c r="T248" s="35"/>
      <c r="U248" s="35"/>
      <c r="V248" s="35"/>
    </row>
    <row r="249" spans="1:22" x14ac:dyDescent="0.25">
      <c r="A249" s="36">
        <v>44046</v>
      </c>
      <c r="B249" s="37" t="s">
        <v>845</v>
      </c>
      <c r="C249" s="36">
        <v>25</v>
      </c>
      <c r="D249" s="37" t="s">
        <v>2377</v>
      </c>
      <c r="E249" s="36">
        <v>44</v>
      </c>
      <c r="F249" s="38">
        <v>49</v>
      </c>
      <c r="G249" s="39">
        <v>-1.7664841278253731</v>
      </c>
      <c r="H249" s="39">
        <v>0.11725857024093918</v>
      </c>
      <c r="I249" s="39">
        <v>-0.39024609112070308</v>
      </c>
      <c r="J249" s="39">
        <v>0.21045364871683844</v>
      </c>
      <c r="K249" s="39">
        <v>-0.3528813041876912</v>
      </c>
      <c r="L249" s="40">
        <v>-0.51602198430065349</v>
      </c>
      <c r="M249" s="39">
        <v>-0.72420268574834368</v>
      </c>
      <c r="N249" s="42">
        <v>99.275797314251662</v>
      </c>
      <c r="O249" s="111">
        <v>99.275797314251662</v>
      </c>
      <c r="P249" s="35"/>
      <c r="Q249" s="35"/>
      <c r="R249" s="35"/>
      <c r="S249" s="35"/>
      <c r="T249" s="35"/>
      <c r="U249" s="35"/>
      <c r="V249" s="35"/>
    </row>
    <row r="250" spans="1:22" x14ac:dyDescent="0.25">
      <c r="A250" s="36">
        <v>44047</v>
      </c>
      <c r="B250" s="37" t="s">
        <v>846</v>
      </c>
      <c r="C250" s="36">
        <v>25</v>
      </c>
      <c r="D250" s="37" t="s">
        <v>2377</v>
      </c>
      <c r="E250" s="36">
        <v>44</v>
      </c>
      <c r="F250" s="38">
        <v>211</v>
      </c>
      <c r="G250" s="39">
        <v>-1.2429055894053522</v>
      </c>
      <c r="H250" s="39">
        <v>-0.49295991525857752</v>
      </c>
      <c r="I250" s="39">
        <v>0.4427390293756327</v>
      </c>
      <c r="J250" s="39">
        <v>-3.5640636890155133E-2</v>
      </c>
      <c r="K250" s="39">
        <v>-0.2459479952887188</v>
      </c>
      <c r="L250" s="40">
        <v>-0.30131528804838076</v>
      </c>
      <c r="M250" s="39">
        <v>-0.42287605470416151</v>
      </c>
      <c r="N250" s="42">
        <v>99.577123945295838</v>
      </c>
      <c r="O250" s="111">
        <v>99.577123945295838</v>
      </c>
      <c r="P250" s="35"/>
      <c r="Q250" s="35"/>
      <c r="R250" s="35"/>
      <c r="S250" s="35"/>
      <c r="T250" s="35"/>
      <c r="U250" s="35"/>
      <c r="V250" s="35"/>
    </row>
    <row r="251" spans="1:22" x14ac:dyDescent="0.25">
      <c r="A251" s="36">
        <v>44048</v>
      </c>
      <c r="B251" s="37" t="s">
        <v>847</v>
      </c>
      <c r="C251" s="36">
        <v>32</v>
      </c>
      <c r="D251" s="37" t="s">
        <v>2370</v>
      </c>
      <c r="E251" s="36">
        <v>44</v>
      </c>
      <c r="F251" s="38">
        <v>51</v>
      </c>
      <c r="G251" s="39">
        <v>-1.0635568854437654</v>
      </c>
      <c r="H251" s="39">
        <v>-9.3617086437659827E-2</v>
      </c>
      <c r="I251" s="39">
        <v>-0.65727514232811779</v>
      </c>
      <c r="J251" s="39">
        <v>-0.2955417925732351</v>
      </c>
      <c r="K251" s="39">
        <v>-8.885534653469232E-2</v>
      </c>
      <c r="L251" s="40">
        <v>-0.52690250920782356</v>
      </c>
      <c r="M251" s="39">
        <v>-0.73947278198426936</v>
      </c>
      <c r="N251" s="42">
        <v>99.260527218015724</v>
      </c>
      <c r="O251" s="111">
        <v>99.260527218015724</v>
      </c>
      <c r="P251" s="35"/>
      <c r="Q251" s="35"/>
      <c r="R251" s="35"/>
      <c r="S251" s="35"/>
      <c r="T251" s="35"/>
      <c r="U251" s="35"/>
      <c r="V251" s="35"/>
    </row>
    <row r="252" spans="1:22" x14ac:dyDescent="0.25">
      <c r="A252" s="36">
        <v>44049</v>
      </c>
      <c r="B252" s="37" t="s">
        <v>848</v>
      </c>
      <c r="C252" s="36">
        <v>33</v>
      </c>
      <c r="D252" s="37" t="s">
        <v>2378</v>
      </c>
      <c r="E252" s="36">
        <v>44</v>
      </c>
      <c r="F252" s="38">
        <v>978</v>
      </c>
      <c r="G252" s="39">
        <v>0.41506183631242094</v>
      </c>
      <c r="H252" s="39">
        <v>0.33343398407505698</v>
      </c>
      <c r="I252" s="39">
        <v>0.93086595978194697</v>
      </c>
      <c r="J252" s="39">
        <v>-0.53301832860617615</v>
      </c>
      <c r="K252" s="39">
        <v>0.55428212996611881</v>
      </c>
      <c r="L252" s="40">
        <v>0.31419188112719493</v>
      </c>
      <c r="M252" s="39">
        <v>0.44094750044615644</v>
      </c>
      <c r="N252" s="42">
        <v>100.44094750044616</v>
      </c>
      <c r="O252" s="111">
        <v>100.44094750044616</v>
      </c>
      <c r="P252" s="35"/>
      <c r="Q252" s="35"/>
      <c r="R252" s="35"/>
      <c r="S252" s="35"/>
      <c r="T252" s="35"/>
      <c r="U252" s="35"/>
      <c r="V252" s="35"/>
    </row>
    <row r="253" spans="1:22" x14ac:dyDescent="0.25">
      <c r="A253" s="36">
        <v>44050</v>
      </c>
      <c r="B253" s="37" t="s">
        <v>849</v>
      </c>
      <c r="C253" s="36">
        <v>25</v>
      </c>
      <c r="D253" s="37" t="s">
        <v>2377</v>
      </c>
      <c r="E253" s="36">
        <v>44</v>
      </c>
      <c r="F253" s="38">
        <v>4429</v>
      </c>
      <c r="G253" s="39">
        <v>0.43586426727888034</v>
      </c>
      <c r="H253" s="39">
        <v>0.84710514300911854</v>
      </c>
      <c r="I253" s="39">
        <v>1.5155375179270114</v>
      </c>
      <c r="J253" s="39">
        <v>1.3489457129131721</v>
      </c>
      <c r="K253" s="39">
        <v>9.9302784708749162E-2</v>
      </c>
      <c r="L253" s="40">
        <v>0.94338786549449949</v>
      </c>
      <c r="M253" s="39">
        <v>1.3239824012913639</v>
      </c>
      <c r="N253" s="42">
        <v>101.32398240129136</v>
      </c>
      <c r="O253" s="111">
        <v>101.32398240129136</v>
      </c>
      <c r="P253" s="35"/>
      <c r="Q253" s="35"/>
      <c r="R253" s="35"/>
      <c r="S253" s="35"/>
      <c r="T253" s="35"/>
      <c r="U253" s="35"/>
      <c r="V253" s="35"/>
    </row>
    <row r="254" spans="1:22" x14ac:dyDescent="0.25">
      <c r="A254" s="36">
        <v>44051</v>
      </c>
      <c r="B254" s="37" t="s">
        <v>860</v>
      </c>
      <c r="C254" s="36">
        <v>28</v>
      </c>
      <c r="D254" s="37" t="s">
        <v>2371</v>
      </c>
      <c r="E254" s="36">
        <v>44</v>
      </c>
      <c r="F254" s="38">
        <v>3822</v>
      </c>
      <c r="G254" s="39">
        <v>0.48955185884101515</v>
      </c>
      <c r="H254" s="39">
        <v>0.55138378064736859</v>
      </c>
      <c r="I254" s="39">
        <v>1.8867967291611913</v>
      </c>
      <c r="J254" s="39">
        <v>0.57131462499499108</v>
      </c>
      <c r="K254" s="39">
        <v>-3.7380893941377599E-2</v>
      </c>
      <c r="L254" s="40">
        <v>0.80116616408754826</v>
      </c>
      <c r="M254" s="39">
        <v>1.124383660803201</v>
      </c>
      <c r="N254" s="42">
        <v>101.1243836608032</v>
      </c>
      <c r="O254" s="111">
        <v>101.1243836608032</v>
      </c>
      <c r="P254" s="35"/>
      <c r="Q254" s="35"/>
      <c r="R254" s="35"/>
      <c r="S254" s="35"/>
      <c r="T254" s="35"/>
      <c r="U254" s="35"/>
      <c r="V254" s="35"/>
    </row>
    <row r="255" spans="1:22" x14ac:dyDescent="0.25">
      <c r="A255" s="36">
        <v>44052</v>
      </c>
      <c r="B255" s="37" t="s">
        <v>861</v>
      </c>
      <c r="C255" s="36">
        <v>31</v>
      </c>
      <c r="D255" s="37" t="s">
        <v>2374</v>
      </c>
      <c r="E255" s="36">
        <v>44</v>
      </c>
      <c r="F255" s="38">
        <v>74</v>
      </c>
      <c r="G255" s="39">
        <v>-1.1815479038537466</v>
      </c>
      <c r="H255" s="39">
        <v>0.20810259916668097</v>
      </c>
      <c r="I255" s="39">
        <v>-0.94250347276717295</v>
      </c>
      <c r="J255" s="39">
        <v>-3.5010356595194758</v>
      </c>
      <c r="K255" s="39">
        <v>0.1285079874614391</v>
      </c>
      <c r="L255" s="40">
        <v>-1.3641954357065837</v>
      </c>
      <c r="M255" s="39">
        <v>-1.9145579616404895</v>
      </c>
      <c r="N255" s="42">
        <v>98.085442038359517</v>
      </c>
      <c r="O255" s="111">
        <v>98.085442038359517</v>
      </c>
      <c r="P255" s="35"/>
      <c r="Q255" s="35"/>
      <c r="R255" s="35"/>
      <c r="S255" s="35"/>
      <c r="T255" s="35"/>
      <c r="U255" s="35"/>
      <c r="V255" s="35"/>
    </row>
    <row r="256" spans="1:22" x14ac:dyDescent="0.25">
      <c r="A256" s="36">
        <v>44053</v>
      </c>
      <c r="B256" s="37" t="s">
        <v>862</v>
      </c>
      <c r="C256" s="36">
        <v>29</v>
      </c>
      <c r="D256" s="37" t="s">
        <v>2369</v>
      </c>
      <c r="E256" s="36">
        <v>44</v>
      </c>
      <c r="F256" s="38">
        <v>133</v>
      </c>
      <c r="G256" s="39">
        <v>-0.15282361576576398</v>
      </c>
      <c r="H256" s="39">
        <v>-0.28246062278031764</v>
      </c>
      <c r="I256" s="39">
        <v>-0.50020326682979854</v>
      </c>
      <c r="J256" s="39">
        <v>-1.3071261809711581</v>
      </c>
      <c r="K256" s="39">
        <v>-0.53623379730816889</v>
      </c>
      <c r="L256" s="40">
        <v>-0.59237506840274101</v>
      </c>
      <c r="M256" s="39">
        <v>-0.83135918344454252</v>
      </c>
      <c r="N256" s="42">
        <v>99.168640816555452</v>
      </c>
      <c r="O256" s="111">
        <v>99.168640816555452</v>
      </c>
      <c r="P256" s="35"/>
      <c r="Q256" s="35"/>
      <c r="R256" s="35"/>
      <c r="S256" s="35"/>
      <c r="T256" s="35"/>
      <c r="U256" s="35"/>
      <c r="V256" s="35"/>
    </row>
    <row r="257" spans="1:22" x14ac:dyDescent="0.25">
      <c r="A257" s="36">
        <v>44054</v>
      </c>
      <c r="B257" s="37" t="s">
        <v>863</v>
      </c>
      <c r="C257" s="36">
        <v>32</v>
      </c>
      <c r="D257" s="37" t="s">
        <v>2370</v>
      </c>
      <c r="E257" s="36">
        <v>44</v>
      </c>
      <c r="F257" s="38">
        <v>107</v>
      </c>
      <c r="G257" s="39">
        <v>0.39262005430156799</v>
      </c>
      <c r="H257" s="39">
        <v>0.98690830106922223</v>
      </c>
      <c r="I257" s="39">
        <v>-0.52356273202637593</v>
      </c>
      <c r="J257" s="39">
        <v>-5.8958405112135417E-2</v>
      </c>
      <c r="K257" s="39">
        <v>0.15769431023966354</v>
      </c>
      <c r="L257" s="40">
        <v>9.5600055704374895E-2</v>
      </c>
      <c r="M257" s="39">
        <v>0.13416834787112752</v>
      </c>
      <c r="N257" s="42">
        <v>100.13416834787112</v>
      </c>
      <c r="O257" s="111">
        <v>100.13416834787112</v>
      </c>
      <c r="P257" s="35"/>
      <c r="Q257" s="35"/>
      <c r="R257" s="35"/>
      <c r="S257" s="35"/>
      <c r="T257" s="35"/>
      <c r="U257" s="35"/>
      <c r="V257" s="35"/>
    </row>
    <row r="258" spans="1:22" x14ac:dyDescent="0.25">
      <c r="A258" s="36">
        <v>44055</v>
      </c>
      <c r="B258" s="37" t="s">
        <v>864</v>
      </c>
      <c r="C258" s="36">
        <v>29</v>
      </c>
      <c r="D258" s="37" t="s">
        <v>2369</v>
      </c>
      <c r="E258" s="36">
        <v>44</v>
      </c>
      <c r="F258" s="38">
        <v>92</v>
      </c>
      <c r="G258" s="39">
        <v>-0.11297998653828363</v>
      </c>
      <c r="H258" s="39">
        <v>-0.76273301881263877</v>
      </c>
      <c r="I258" s="39">
        <v>-0.57599186359209109</v>
      </c>
      <c r="J258" s="39">
        <v>-0.46021195894089179</v>
      </c>
      <c r="K258" s="39">
        <v>-0.20915663757928954</v>
      </c>
      <c r="L258" s="40">
        <v>-0.40878215931680767</v>
      </c>
      <c r="M258" s="39">
        <v>-0.57369869243934168</v>
      </c>
      <c r="N258" s="42">
        <v>99.426301307560664</v>
      </c>
      <c r="O258" s="111">
        <v>99.426301307560664</v>
      </c>
      <c r="P258" s="35"/>
      <c r="Q258" s="35"/>
      <c r="R258" s="35"/>
      <c r="S258" s="35"/>
      <c r="T258" s="35"/>
      <c r="U258" s="35"/>
      <c r="V258" s="35"/>
    </row>
    <row r="259" spans="1:22" x14ac:dyDescent="0.25">
      <c r="A259" s="36">
        <v>44056</v>
      </c>
      <c r="B259" s="37" t="s">
        <v>865</v>
      </c>
      <c r="C259" s="36">
        <v>25</v>
      </c>
      <c r="D259" s="37" t="s">
        <v>2377</v>
      </c>
      <c r="E259" s="36">
        <v>44</v>
      </c>
      <c r="F259" s="38">
        <v>615</v>
      </c>
      <c r="G259" s="39">
        <v>-0.17118337512878518</v>
      </c>
      <c r="H259" s="39">
        <v>0.49892805539692531</v>
      </c>
      <c r="I259" s="39">
        <v>0.56126806279459662</v>
      </c>
      <c r="J259" s="39">
        <v>0.63846860518822313</v>
      </c>
      <c r="K259" s="39">
        <v>-0.49949959035674113</v>
      </c>
      <c r="L259" s="40">
        <v>0.25706688134353167</v>
      </c>
      <c r="M259" s="39">
        <v>0.36077634587263591</v>
      </c>
      <c r="N259" s="42">
        <v>100.36077634587264</v>
      </c>
      <c r="O259" s="111">
        <v>100.36077634587264</v>
      </c>
      <c r="P259" s="35"/>
      <c r="Q259" s="35"/>
      <c r="R259" s="35"/>
      <c r="S259" s="35"/>
      <c r="T259" s="35"/>
      <c r="U259" s="35"/>
      <c r="V259" s="35"/>
    </row>
    <row r="260" spans="1:22" x14ac:dyDescent="0.25">
      <c r="A260" s="36">
        <v>44059</v>
      </c>
      <c r="B260" s="37" t="s">
        <v>866</v>
      </c>
      <c r="C260" s="36">
        <v>30</v>
      </c>
      <c r="D260" s="37" t="s">
        <v>2376</v>
      </c>
      <c r="E260" s="36">
        <v>44</v>
      </c>
      <c r="F260" s="38">
        <v>729</v>
      </c>
      <c r="G260" s="39">
        <v>0.58291414693991417</v>
      </c>
      <c r="H260" s="39">
        <v>0.99588436511867484</v>
      </c>
      <c r="I260" s="39">
        <v>0.9739924371050509</v>
      </c>
      <c r="J260" s="39">
        <v>-0.64860527715123417</v>
      </c>
      <c r="K260" s="39">
        <v>0.45453253599679261</v>
      </c>
      <c r="L260" s="40">
        <v>0.40837743936286613</v>
      </c>
      <c r="M260" s="39">
        <v>0.57313069478316125</v>
      </c>
      <c r="N260" s="42">
        <v>100.57313069478316</v>
      </c>
      <c r="O260" s="111">
        <v>100.57313069478316</v>
      </c>
      <c r="P260" s="35"/>
      <c r="Q260" s="35"/>
      <c r="R260" s="35"/>
      <c r="S260" s="35"/>
      <c r="T260" s="35"/>
      <c r="U260" s="35"/>
      <c r="V260" s="35"/>
    </row>
    <row r="261" spans="1:22" x14ac:dyDescent="0.25">
      <c r="A261" s="36">
        <v>44060</v>
      </c>
      <c r="B261" s="37" t="s">
        <v>871</v>
      </c>
      <c r="C261" s="36">
        <v>30</v>
      </c>
      <c r="D261" s="37" t="s">
        <v>2376</v>
      </c>
      <c r="E261" s="36">
        <v>44</v>
      </c>
      <c r="F261" s="38">
        <v>33</v>
      </c>
      <c r="G261" s="39">
        <v>-0.68102839624119393</v>
      </c>
      <c r="H261" s="39">
        <v>-1.0884813940851521</v>
      </c>
      <c r="I261" s="39">
        <v>-0.99124950152598812</v>
      </c>
      <c r="J261" s="39">
        <v>-2.5974474325230701</v>
      </c>
      <c r="K261" s="39">
        <v>-6.017466201843117E-2</v>
      </c>
      <c r="L261" s="40">
        <v>-1.2110133395855109</v>
      </c>
      <c r="M261" s="39">
        <v>-1.6995770329310509</v>
      </c>
      <c r="N261" s="42">
        <v>98.300422967068954</v>
      </c>
      <c r="O261" s="111">
        <v>98.300422967068954</v>
      </c>
      <c r="P261" s="35"/>
      <c r="Q261" s="35"/>
      <c r="R261" s="35"/>
      <c r="S261" s="35"/>
      <c r="T261" s="35"/>
      <c r="U261" s="35"/>
      <c r="V261" s="35"/>
    </row>
    <row r="262" spans="1:22" x14ac:dyDescent="0.25">
      <c r="A262" s="36">
        <v>44061</v>
      </c>
      <c r="B262" s="37" t="s">
        <v>2379</v>
      </c>
      <c r="C262" s="36">
        <v>28</v>
      </c>
      <c r="D262" s="37" t="s">
        <v>2371</v>
      </c>
      <c r="E262" s="36">
        <v>44</v>
      </c>
      <c r="F262" s="38">
        <v>92</v>
      </c>
      <c r="G262" s="39">
        <v>-0.39440666069632885</v>
      </c>
      <c r="H262" s="39">
        <v>-0.54200747696181562</v>
      </c>
      <c r="I262" s="39">
        <v>-0.39400199976790778</v>
      </c>
      <c r="J262" s="39">
        <v>-0.53730528006214806</v>
      </c>
      <c r="K262" s="39">
        <v>-0.26859486028054863</v>
      </c>
      <c r="L262" s="40">
        <v>-0.43275377728689174</v>
      </c>
      <c r="M262" s="39">
        <v>-0.60734127094148815</v>
      </c>
      <c r="N262" s="42">
        <v>99.39265872905851</v>
      </c>
      <c r="O262" s="111">
        <v>99.39265872905851</v>
      </c>
      <c r="P262" s="35"/>
      <c r="Q262" s="35"/>
      <c r="R262" s="35"/>
      <c r="S262" s="35"/>
      <c r="T262" s="35"/>
      <c r="U262" s="35"/>
      <c r="V262" s="35"/>
    </row>
    <row r="263" spans="1:22" x14ac:dyDescent="0.25">
      <c r="A263" s="36">
        <v>44062</v>
      </c>
      <c r="B263" s="37" t="s">
        <v>873</v>
      </c>
      <c r="C263" s="36">
        <v>29</v>
      </c>
      <c r="D263" s="37" t="s">
        <v>2369</v>
      </c>
      <c r="E263" s="36">
        <v>44</v>
      </c>
      <c r="F263" s="38">
        <v>36</v>
      </c>
      <c r="G263" s="39">
        <v>0.56524129398016476</v>
      </c>
      <c r="H263" s="39">
        <v>-1.2046374985825001</v>
      </c>
      <c r="I263" s="39">
        <v>-0.80682150185835255</v>
      </c>
      <c r="J263" s="39">
        <v>-0.75397852932202136</v>
      </c>
      <c r="K263" s="39">
        <v>-0.57627546906018634</v>
      </c>
      <c r="L263" s="40">
        <v>-0.47150380525538804</v>
      </c>
      <c r="M263" s="39">
        <v>-0.66172436930044876</v>
      </c>
      <c r="N263" s="42">
        <v>99.338275630699556</v>
      </c>
      <c r="O263" s="111">
        <v>99.338275630699556</v>
      </c>
      <c r="P263" s="35"/>
      <c r="Q263" s="35"/>
      <c r="R263" s="35"/>
      <c r="S263" s="35"/>
      <c r="T263" s="35"/>
      <c r="U263" s="35"/>
      <c r="V263" s="35"/>
    </row>
    <row r="264" spans="1:22" x14ac:dyDescent="0.25">
      <c r="A264" s="36">
        <v>44063</v>
      </c>
      <c r="B264" s="37" t="s">
        <v>874</v>
      </c>
      <c r="C264" s="36">
        <v>26</v>
      </c>
      <c r="D264" s="37" t="s">
        <v>2375</v>
      </c>
      <c r="E264" s="36">
        <v>44</v>
      </c>
      <c r="F264" s="38">
        <v>100</v>
      </c>
      <c r="G264" s="39">
        <v>0.5145516769135996</v>
      </c>
      <c r="H264" s="39">
        <v>-0.29640081534065627</v>
      </c>
      <c r="I264" s="39">
        <v>-0.61129882198216456</v>
      </c>
      <c r="J264" s="39">
        <v>-0.43607384003351951</v>
      </c>
      <c r="K264" s="39">
        <v>-0.4552784687115245</v>
      </c>
      <c r="L264" s="40">
        <v>-0.22716515678204374</v>
      </c>
      <c r="M264" s="39">
        <v>-0.31881125544090755</v>
      </c>
      <c r="N264" s="42">
        <v>99.681188744559094</v>
      </c>
      <c r="O264" s="111">
        <v>99.681188744559094</v>
      </c>
      <c r="P264" s="35"/>
      <c r="Q264" s="35"/>
      <c r="R264" s="35"/>
      <c r="S264" s="35"/>
      <c r="T264" s="35"/>
      <c r="U264" s="35"/>
      <c r="V264" s="35"/>
    </row>
    <row r="265" spans="1:22" x14ac:dyDescent="0.25">
      <c r="A265" s="36">
        <v>44064</v>
      </c>
      <c r="B265" s="37" t="s">
        <v>875</v>
      </c>
      <c r="C265" s="36">
        <v>29</v>
      </c>
      <c r="D265" s="37" t="s">
        <v>2369</v>
      </c>
      <c r="E265" s="36">
        <v>44</v>
      </c>
      <c r="F265" s="38">
        <v>67</v>
      </c>
      <c r="G265" s="39">
        <v>-1.097564215227776</v>
      </c>
      <c r="H265" s="39">
        <v>-0.15568717806245708</v>
      </c>
      <c r="I265" s="39">
        <v>-0.21010680575268828</v>
      </c>
      <c r="J265" s="39">
        <v>-0.3029449034704334</v>
      </c>
      <c r="K265" s="39">
        <v>-0.15753625335800067</v>
      </c>
      <c r="L265" s="40">
        <v>-0.44180691004028166</v>
      </c>
      <c r="M265" s="39">
        <v>-0.62004674329326559</v>
      </c>
      <c r="N265" s="42">
        <v>99.379953256706727</v>
      </c>
      <c r="O265" s="111">
        <v>99.379953256706727</v>
      </c>
      <c r="P265" s="35"/>
      <c r="Q265" s="35"/>
      <c r="R265" s="35"/>
      <c r="S265" s="35"/>
      <c r="T265" s="35"/>
      <c r="U265" s="35"/>
      <c r="V265" s="35"/>
    </row>
    <row r="266" spans="1:22" x14ac:dyDescent="0.25">
      <c r="A266" s="36">
        <v>44065</v>
      </c>
      <c r="B266" s="37" t="s">
        <v>876</v>
      </c>
      <c r="C266" s="36">
        <v>25</v>
      </c>
      <c r="D266" s="37" t="s">
        <v>2377</v>
      </c>
      <c r="E266" s="36">
        <v>44</v>
      </c>
      <c r="F266" s="38">
        <v>55</v>
      </c>
      <c r="G266" s="39">
        <v>-1.2274336995090602</v>
      </c>
      <c r="H266" s="39">
        <v>-2.3777453370081094</v>
      </c>
      <c r="I266" s="39">
        <v>-0.46948042995780931</v>
      </c>
      <c r="J266" s="39">
        <v>-0.52249426682524325</v>
      </c>
      <c r="K266" s="39">
        <v>-0.26840620629808454</v>
      </c>
      <c r="L266" s="40">
        <v>-0.88562104198630243</v>
      </c>
      <c r="M266" s="39">
        <v>-1.2429104896198404</v>
      </c>
      <c r="N266" s="42">
        <v>98.757089510380155</v>
      </c>
      <c r="O266" s="111">
        <v>98.757089510380155</v>
      </c>
      <c r="P266" s="35"/>
      <c r="Q266" s="35"/>
      <c r="R266" s="35"/>
      <c r="S266" s="35"/>
      <c r="T266" s="35"/>
      <c r="U266" s="35"/>
      <c r="V266" s="35"/>
    </row>
    <row r="267" spans="1:22" x14ac:dyDescent="0.25">
      <c r="A267" s="36">
        <v>44066</v>
      </c>
      <c r="B267" s="37" t="s">
        <v>877</v>
      </c>
      <c r="C267" s="36">
        <v>26</v>
      </c>
      <c r="D267" s="37" t="s">
        <v>2375</v>
      </c>
      <c r="E267" s="36">
        <v>44</v>
      </c>
      <c r="F267" s="38">
        <v>93</v>
      </c>
      <c r="G267" s="39">
        <v>-0.52802240994480254</v>
      </c>
      <c r="H267" s="39">
        <v>-1.2710726574731241</v>
      </c>
      <c r="I267" s="39">
        <v>-0.36009418315002517</v>
      </c>
      <c r="J267" s="39">
        <v>-0.33127464534040185</v>
      </c>
      <c r="K267" s="39">
        <v>-0.35244037935632261</v>
      </c>
      <c r="L267" s="40">
        <v>-0.50778693921248819</v>
      </c>
      <c r="M267" s="39">
        <v>-0.71264534526373113</v>
      </c>
      <c r="N267" s="42">
        <v>99.287354654736262</v>
      </c>
      <c r="O267" s="111">
        <v>99.287354654736262</v>
      </c>
      <c r="P267" s="35"/>
      <c r="Q267" s="35"/>
      <c r="R267" s="35"/>
      <c r="S267" s="35"/>
      <c r="T267" s="35"/>
      <c r="U267" s="35"/>
      <c r="V267" s="35"/>
    </row>
    <row r="268" spans="1:22" x14ac:dyDescent="0.25">
      <c r="A268" s="36">
        <v>44067</v>
      </c>
      <c r="B268" s="37" t="s">
        <v>878</v>
      </c>
      <c r="C268" s="36">
        <v>23</v>
      </c>
      <c r="D268" s="37" t="s">
        <v>2373</v>
      </c>
      <c r="E268" s="36">
        <v>44</v>
      </c>
      <c r="F268" s="38">
        <v>134</v>
      </c>
      <c r="G268" s="39">
        <v>0.56177578995868427</v>
      </c>
      <c r="H268" s="39">
        <v>-1.2729491559426069</v>
      </c>
      <c r="I268" s="39">
        <v>2.6185221990977798E-2</v>
      </c>
      <c r="J268" s="39">
        <v>-0.42337541282540087</v>
      </c>
      <c r="K268" s="39">
        <v>-0.57987709146705646</v>
      </c>
      <c r="L268" s="40">
        <v>-0.19045688114514264</v>
      </c>
      <c r="M268" s="39">
        <v>-0.26729362128145806</v>
      </c>
      <c r="N268" s="42">
        <v>99.732706378718547</v>
      </c>
      <c r="O268" s="111">
        <v>99.732706378718547</v>
      </c>
      <c r="P268" s="35"/>
      <c r="Q268" s="35"/>
      <c r="R268" s="35"/>
      <c r="S268" s="35"/>
      <c r="T268" s="35"/>
      <c r="U268" s="35"/>
      <c r="V268" s="35"/>
    </row>
    <row r="269" spans="1:22" x14ac:dyDescent="0.25">
      <c r="A269" s="36">
        <v>44068</v>
      </c>
      <c r="B269" s="37" t="s">
        <v>879</v>
      </c>
      <c r="C269" s="36">
        <v>28</v>
      </c>
      <c r="D269" s="37" t="s">
        <v>2371</v>
      </c>
      <c r="E269" s="36">
        <v>44</v>
      </c>
      <c r="F269" s="38">
        <v>800</v>
      </c>
      <c r="G269" s="39">
        <v>0.15924865523460774</v>
      </c>
      <c r="H269" s="39">
        <v>4.8229613675488385E-2</v>
      </c>
      <c r="I269" s="39">
        <v>0.67449447017988029</v>
      </c>
      <c r="J269" s="39">
        <v>-0.95831328021112061</v>
      </c>
      <c r="K269" s="39">
        <v>-0.25443674612860934</v>
      </c>
      <c r="L269" s="40">
        <v>-5.6918430255798277E-2</v>
      </c>
      <c r="M269" s="39">
        <v>-7.9881247919492318E-2</v>
      </c>
      <c r="N269" s="42">
        <v>99.920118752080512</v>
      </c>
      <c r="O269" s="111">
        <v>99.920118752080512</v>
      </c>
      <c r="P269" s="35"/>
      <c r="Q269" s="35"/>
      <c r="R269" s="35"/>
      <c r="S269" s="35"/>
      <c r="T269" s="35"/>
      <c r="U269" s="35"/>
      <c r="V269" s="35"/>
    </row>
    <row r="270" spans="1:22" x14ac:dyDescent="0.25">
      <c r="A270" s="36">
        <v>44070</v>
      </c>
      <c r="B270" s="37" t="s">
        <v>2380</v>
      </c>
      <c r="C270" s="36">
        <v>32</v>
      </c>
      <c r="D270" s="37" t="s">
        <v>2370</v>
      </c>
      <c r="E270" s="36">
        <v>44</v>
      </c>
      <c r="F270" s="38">
        <v>55</v>
      </c>
      <c r="G270" s="39">
        <v>-1.2339129897952259</v>
      </c>
      <c r="H270" s="39">
        <v>0.70124223383524509</v>
      </c>
      <c r="I270" s="39">
        <v>-0.63928477528883765</v>
      </c>
      <c r="J270" s="39">
        <v>-2.3820715021006378</v>
      </c>
      <c r="K270" s="39">
        <v>0.38765675682219647</v>
      </c>
      <c r="L270" s="40">
        <v>-0.92770494296399508</v>
      </c>
      <c r="M270" s="39">
        <v>-1.3019724579894965</v>
      </c>
      <c r="N270" s="42">
        <v>98.698027542010507</v>
      </c>
      <c r="O270" s="111">
        <v>98.698027542010507</v>
      </c>
      <c r="P270" s="35"/>
      <c r="Q270" s="35"/>
      <c r="R270" s="35"/>
      <c r="S270" s="35"/>
      <c r="T270" s="35"/>
      <c r="U270" s="35"/>
      <c r="V270" s="35"/>
    </row>
    <row r="271" spans="1:22" x14ac:dyDescent="0.25">
      <c r="A271" s="36">
        <v>44071</v>
      </c>
      <c r="B271" s="37" t="s">
        <v>882</v>
      </c>
      <c r="C271" s="36">
        <v>30</v>
      </c>
      <c r="D271" s="37" t="s">
        <v>2376</v>
      </c>
      <c r="E271" s="36">
        <v>44</v>
      </c>
      <c r="F271" s="38">
        <v>676</v>
      </c>
      <c r="G271" s="39">
        <v>-0.2689391095466479</v>
      </c>
      <c r="H271" s="39">
        <v>0.16109942610903985</v>
      </c>
      <c r="I271" s="39">
        <v>-1.44441742365671</v>
      </c>
      <c r="J271" s="39">
        <v>-0.99406668379978869</v>
      </c>
      <c r="K271" s="39">
        <v>1.1834675380064896</v>
      </c>
      <c r="L271" s="40">
        <v>-0.50878493373634548</v>
      </c>
      <c r="M271" s="39">
        <v>-0.71404596449416791</v>
      </c>
      <c r="N271" s="42">
        <v>99.285954035505839</v>
      </c>
      <c r="O271" s="111">
        <v>99.285954035505839</v>
      </c>
      <c r="P271" s="35"/>
      <c r="Q271" s="35"/>
      <c r="R271" s="35"/>
      <c r="S271" s="35"/>
      <c r="T271" s="35"/>
      <c r="U271" s="35"/>
      <c r="V271" s="35"/>
    </row>
    <row r="272" spans="1:22" x14ac:dyDescent="0.25">
      <c r="A272" s="36">
        <v>44074</v>
      </c>
      <c r="B272" s="37" t="s">
        <v>891</v>
      </c>
      <c r="C272" s="36">
        <v>29</v>
      </c>
      <c r="D272" s="37" t="s">
        <v>2369</v>
      </c>
      <c r="E272" s="36">
        <v>44</v>
      </c>
      <c r="F272" s="38">
        <v>639</v>
      </c>
      <c r="G272" s="39">
        <v>8.8524460060081661E-2</v>
      </c>
      <c r="H272" s="39">
        <v>0.53543720899226421</v>
      </c>
      <c r="I272" s="39">
        <v>0.77957245520490204</v>
      </c>
      <c r="J272" s="39">
        <v>-0.21806162926245917</v>
      </c>
      <c r="K272" s="39">
        <v>-0.32796310327768358</v>
      </c>
      <c r="L272" s="40">
        <v>0.18844308471495375</v>
      </c>
      <c r="M272" s="39">
        <v>0.26446739133842623</v>
      </c>
      <c r="N272" s="42">
        <v>100.26446739133843</v>
      </c>
      <c r="O272" s="111">
        <v>100.26446739133843</v>
      </c>
      <c r="P272" s="35"/>
      <c r="Q272" s="35"/>
      <c r="R272" s="35"/>
      <c r="S272" s="35"/>
      <c r="T272" s="35"/>
      <c r="U272" s="35"/>
      <c r="V272" s="35"/>
    </row>
    <row r="273" spans="1:22" x14ac:dyDescent="0.25">
      <c r="A273" s="36">
        <v>44075</v>
      </c>
      <c r="B273" s="37" t="s">
        <v>892</v>
      </c>
      <c r="C273" s="36">
        <v>29</v>
      </c>
      <c r="D273" s="37" t="s">
        <v>2369</v>
      </c>
      <c r="E273" s="36">
        <v>44</v>
      </c>
      <c r="F273" s="38">
        <v>367</v>
      </c>
      <c r="G273" s="39">
        <v>-0.8055905310265612</v>
      </c>
      <c r="H273" s="39">
        <v>0.2391690291523817</v>
      </c>
      <c r="I273" s="39">
        <v>0.32767096898891901</v>
      </c>
      <c r="J273" s="39">
        <v>0.21262265636108749</v>
      </c>
      <c r="K273" s="39">
        <v>-0.55401818613404352</v>
      </c>
      <c r="L273" s="40">
        <v>-0.10568037104184638</v>
      </c>
      <c r="M273" s="39">
        <v>-0.14831540296313242</v>
      </c>
      <c r="N273" s="42">
        <v>99.851684597036865</v>
      </c>
      <c r="O273" s="111">
        <v>99.851684597036865</v>
      </c>
      <c r="P273" s="35"/>
      <c r="Q273" s="35"/>
      <c r="R273" s="35"/>
      <c r="S273" s="35"/>
      <c r="T273" s="35"/>
      <c r="U273" s="35"/>
      <c r="V273" s="35"/>
    </row>
    <row r="274" spans="1:22" x14ac:dyDescent="0.25">
      <c r="A274" s="36">
        <v>44076</v>
      </c>
      <c r="B274" s="37" t="s">
        <v>893</v>
      </c>
      <c r="C274" s="36">
        <v>29</v>
      </c>
      <c r="D274" s="37" t="s">
        <v>2369</v>
      </c>
      <c r="E274" s="36">
        <v>44</v>
      </c>
      <c r="F274" s="38">
        <v>2571</v>
      </c>
      <c r="G274" s="39">
        <v>-0.10763457550739257</v>
      </c>
      <c r="H274" s="39">
        <v>0.77471680044825963</v>
      </c>
      <c r="I274" s="39">
        <v>2.0120911139765623</v>
      </c>
      <c r="J274" s="39">
        <v>1.5798808336371304</v>
      </c>
      <c r="K274" s="39">
        <v>-0.36594738972774232</v>
      </c>
      <c r="L274" s="40">
        <v>0.92218051936663969</v>
      </c>
      <c r="M274" s="39">
        <v>1.2942192952791163</v>
      </c>
      <c r="N274" s="42">
        <v>101.29421929527912</v>
      </c>
      <c r="O274" s="111">
        <v>101.29421929527912</v>
      </c>
      <c r="P274" s="35"/>
      <c r="Q274" s="35"/>
      <c r="R274" s="35"/>
      <c r="S274" s="35"/>
      <c r="T274" s="35"/>
      <c r="U274" s="35"/>
      <c r="V274" s="35"/>
    </row>
    <row r="275" spans="1:22" x14ac:dyDescent="0.25">
      <c r="A275" s="36">
        <v>44077</v>
      </c>
      <c r="B275" s="37" t="s">
        <v>2381</v>
      </c>
      <c r="C275" s="36">
        <v>28</v>
      </c>
      <c r="D275" s="37" t="s">
        <v>2371</v>
      </c>
      <c r="E275" s="36">
        <v>44</v>
      </c>
      <c r="F275" s="38">
        <v>88</v>
      </c>
      <c r="G275" s="39">
        <v>-0.14850711463075586</v>
      </c>
      <c r="H275" s="39">
        <v>-0.44750971697961317</v>
      </c>
      <c r="I275" s="39">
        <v>-0.52417958454708757</v>
      </c>
      <c r="J275" s="39">
        <v>-0.53949712588200205</v>
      </c>
      <c r="K275" s="39">
        <v>-0.2707825220156822</v>
      </c>
      <c r="L275" s="40">
        <v>-0.39283248613937333</v>
      </c>
      <c r="M275" s="39">
        <v>-0.55131438226782703</v>
      </c>
      <c r="N275" s="42">
        <v>99.448685617732167</v>
      </c>
      <c r="O275" s="111">
        <v>99.448685617732167</v>
      </c>
      <c r="P275" s="35"/>
      <c r="Q275" s="35"/>
      <c r="R275" s="35"/>
      <c r="S275" s="35"/>
      <c r="T275" s="35"/>
      <c r="U275" s="35"/>
      <c r="V275" s="35"/>
    </row>
    <row r="276" spans="1:22" x14ac:dyDescent="0.25">
      <c r="A276" s="36">
        <v>44080</v>
      </c>
      <c r="B276" s="37" t="s">
        <v>2382</v>
      </c>
      <c r="C276" s="36">
        <v>28</v>
      </c>
      <c r="D276" s="37" t="s">
        <v>2371</v>
      </c>
      <c r="E276" s="36">
        <v>44</v>
      </c>
      <c r="F276" s="38">
        <v>319</v>
      </c>
      <c r="G276" s="39">
        <v>-0.2306287516279143</v>
      </c>
      <c r="H276" s="39">
        <v>-0.36732762647083661</v>
      </c>
      <c r="I276" s="39">
        <v>-9.0806049820850165E-2</v>
      </c>
      <c r="J276" s="39">
        <v>-0.5098472025586076</v>
      </c>
      <c r="K276" s="39">
        <v>-7.4162684578917337E-2</v>
      </c>
      <c r="L276" s="40">
        <v>-0.26300678988306225</v>
      </c>
      <c r="M276" s="39">
        <v>-0.36911261418736174</v>
      </c>
      <c r="N276" s="42">
        <v>99.630887385812642</v>
      </c>
      <c r="O276" s="111">
        <v>99.630887385812642</v>
      </c>
      <c r="P276" s="35"/>
      <c r="Q276" s="35"/>
      <c r="R276" s="35"/>
      <c r="S276" s="35"/>
      <c r="T276" s="35"/>
      <c r="U276" s="35"/>
      <c r="V276" s="35"/>
    </row>
    <row r="277" spans="1:22" x14ac:dyDescent="0.25">
      <c r="A277" s="36">
        <v>44082</v>
      </c>
      <c r="B277" s="37" t="s">
        <v>896</v>
      </c>
      <c r="C277" s="36">
        <v>29</v>
      </c>
      <c r="D277" s="37" t="s">
        <v>2369</v>
      </c>
      <c r="E277" s="36">
        <v>44</v>
      </c>
      <c r="F277" s="38">
        <v>109</v>
      </c>
      <c r="G277" s="39">
        <v>-0.30883616490517085</v>
      </c>
      <c r="H277" s="39">
        <v>-1.107962707240868</v>
      </c>
      <c r="I277" s="39">
        <v>0.21467567193615306</v>
      </c>
      <c r="J277" s="39">
        <v>8.9630279074255317E-2</v>
      </c>
      <c r="K277" s="39">
        <v>-0.21240042647476573</v>
      </c>
      <c r="L277" s="40">
        <v>-0.1661779451881448</v>
      </c>
      <c r="M277" s="39">
        <v>-0.23321974233422807</v>
      </c>
      <c r="N277" s="42">
        <v>99.766780257665772</v>
      </c>
      <c r="O277" s="111">
        <v>99.766780257665772</v>
      </c>
      <c r="P277" s="35"/>
      <c r="Q277" s="35"/>
      <c r="R277" s="35"/>
      <c r="S277" s="35"/>
      <c r="T277" s="35"/>
      <c r="U277" s="35"/>
      <c r="V277" s="35"/>
    </row>
    <row r="278" spans="1:22" x14ac:dyDescent="0.25">
      <c r="A278" s="36">
        <v>44084</v>
      </c>
      <c r="B278" s="37" t="s">
        <v>897</v>
      </c>
      <c r="C278" s="36">
        <v>26</v>
      </c>
      <c r="D278" s="37" t="s">
        <v>2375</v>
      </c>
      <c r="E278" s="36">
        <v>44</v>
      </c>
      <c r="F278" s="38">
        <v>60</v>
      </c>
      <c r="G278" s="39">
        <v>-0.62543401567365708</v>
      </c>
      <c r="H278" s="39">
        <v>-1.8398666782138138</v>
      </c>
      <c r="I278" s="39">
        <v>-0.29074346038745152</v>
      </c>
      <c r="J278" s="39">
        <v>-0.46104733170576673</v>
      </c>
      <c r="K278" s="39">
        <v>-0.5273531368742268</v>
      </c>
      <c r="L278" s="40">
        <v>-0.64020867882772392</v>
      </c>
      <c r="M278" s="39">
        <v>-0.89849048829730116</v>
      </c>
      <c r="N278" s="42">
        <v>99.101509511702702</v>
      </c>
      <c r="O278" s="111">
        <v>99.101509511702702</v>
      </c>
      <c r="P278" s="35"/>
      <c r="Q278" s="35"/>
      <c r="R278" s="35"/>
      <c r="S278" s="35"/>
      <c r="T278" s="35"/>
      <c r="U278" s="35"/>
      <c r="V278" s="35"/>
    </row>
    <row r="279" spans="1:22" x14ac:dyDescent="0.25">
      <c r="A279" s="36">
        <v>44085</v>
      </c>
      <c r="B279" s="37" t="s">
        <v>899</v>
      </c>
      <c r="C279" s="36">
        <v>25</v>
      </c>
      <c r="D279" s="37" t="s">
        <v>2377</v>
      </c>
      <c r="E279" s="36">
        <v>44</v>
      </c>
      <c r="F279" s="38">
        <v>51</v>
      </c>
      <c r="G279" s="39">
        <v>-0.78665864648158623</v>
      </c>
      <c r="H279" s="39">
        <v>0.14632433358866417</v>
      </c>
      <c r="I279" s="39">
        <v>-0.85176086972007592</v>
      </c>
      <c r="J279" s="39">
        <v>-1.2707308093002498</v>
      </c>
      <c r="K279" s="39">
        <v>-0.45250637036293501</v>
      </c>
      <c r="L279" s="40">
        <v>-0.76556033597226181</v>
      </c>
      <c r="M279" s="39">
        <v>-1.0744132387400189</v>
      </c>
      <c r="N279" s="42">
        <v>98.925586761259979</v>
      </c>
      <c r="O279" s="111">
        <v>98.925586761259979</v>
      </c>
      <c r="P279" s="35"/>
      <c r="Q279" s="35"/>
      <c r="R279" s="35"/>
      <c r="S279" s="35"/>
      <c r="T279" s="35"/>
      <c r="U279" s="35"/>
      <c r="V279" s="35"/>
    </row>
    <row r="280" spans="1:22" x14ac:dyDescent="0.25">
      <c r="A280" s="36">
        <v>44086</v>
      </c>
      <c r="B280" s="37" t="s">
        <v>900</v>
      </c>
      <c r="C280" s="36">
        <v>33</v>
      </c>
      <c r="D280" s="37" t="s">
        <v>2378</v>
      </c>
      <c r="E280" s="36">
        <v>44</v>
      </c>
      <c r="F280" s="38">
        <v>554</v>
      </c>
      <c r="G280" s="39">
        <v>0.40732958001053776</v>
      </c>
      <c r="H280" s="39">
        <v>0.50744558856186117</v>
      </c>
      <c r="I280" s="39">
        <v>-2.9126479774554983E-2</v>
      </c>
      <c r="J280" s="39">
        <v>0.293055095755762</v>
      </c>
      <c r="K280" s="39">
        <v>0.47911585750970359</v>
      </c>
      <c r="L280" s="40">
        <v>0.29113472975688176</v>
      </c>
      <c r="M280" s="39">
        <v>0.40858831526392592</v>
      </c>
      <c r="N280" s="42">
        <v>100.40858831526393</v>
      </c>
      <c r="O280" s="111">
        <v>100.40858831526393</v>
      </c>
      <c r="P280" s="35"/>
      <c r="Q280" s="35"/>
      <c r="R280" s="35"/>
      <c r="S280" s="35"/>
      <c r="T280" s="35"/>
      <c r="U280" s="35"/>
      <c r="V280" s="35"/>
    </row>
    <row r="281" spans="1:22" x14ac:dyDescent="0.25">
      <c r="A281" s="36">
        <v>44087</v>
      </c>
      <c r="B281" s="37" t="s">
        <v>901</v>
      </c>
      <c r="C281" s="36">
        <v>27</v>
      </c>
      <c r="D281" s="37" t="s">
        <v>2372</v>
      </c>
      <c r="E281" s="36">
        <v>44</v>
      </c>
      <c r="F281" s="38">
        <v>86</v>
      </c>
      <c r="G281" s="39">
        <v>0.2465466747588114</v>
      </c>
      <c r="H281" s="39">
        <v>-1.3484872719770167</v>
      </c>
      <c r="I281" s="39">
        <v>-0.61572666435203782</v>
      </c>
      <c r="J281" s="39">
        <v>-1.4644469801738289</v>
      </c>
      <c r="K281" s="39">
        <v>-0.50136230931430081</v>
      </c>
      <c r="L281" s="40">
        <v>-0.68963794010317847</v>
      </c>
      <c r="M281" s="39">
        <v>-0.96786118346013406</v>
      </c>
      <c r="N281" s="42">
        <v>99.03213881653987</v>
      </c>
      <c r="O281" s="111">
        <v>99.03213881653987</v>
      </c>
      <c r="P281" s="35"/>
      <c r="Q281" s="35"/>
      <c r="R281" s="35"/>
      <c r="S281" s="35"/>
      <c r="T281" s="35"/>
      <c r="U281" s="35"/>
      <c r="V281" s="35"/>
    </row>
    <row r="282" spans="1:22" x14ac:dyDescent="0.25">
      <c r="A282" s="36">
        <v>44088</v>
      </c>
      <c r="B282" s="37" t="s">
        <v>2383</v>
      </c>
      <c r="C282" s="36">
        <v>30</v>
      </c>
      <c r="D282" s="37" t="s">
        <v>2376</v>
      </c>
      <c r="E282" s="36">
        <v>44</v>
      </c>
      <c r="F282" s="38">
        <v>43</v>
      </c>
      <c r="G282" s="39">
        <v>1.0967740332207618</v>
      </c>
      <c r="H282" s="39">
        <v>-0.16586396586804392</v>
      </c>
      <c r="I282" s="39">
        <v>-1.0331668812507881</v>
      </c>
      <c r="J282" s="39">
        <v>-0.59934981696911416</v>
      </c>
      <c r="K282" s="39">
        <v>0.27216389395421142</v>
      </c>
      <c r="L282" s="40">
        <v>-0.12064817523901419</v>
      </c>
      <c r="M282" s="39">
        <v>-0.16932172503686144</v>
      </c>
      <c r="N282" s="42">
        <v>99.830678274963134</v>
      </c>
      <c r="O282" s="111">
        <v>99.830678274963134</v>
      </c>
      <c r="P282" s="35"/>
      <c r="Q282" s="35"/>
      <c r="R282" s="35"/>
      <c r="S282" s="35"/>
      <c r="T282" s="35"/>
      <c r="U282" s="35"/>
      <c r="V282" s="35"/>
    </row>
    <row r="283" spans="1:22" x14ac:dyDescent="0.25">
      <c r="A283" s="36">
        <v>44089</v>
      </c>
      <c r="B283" s="37" t="s">
        <v>903</v>
      </c>
      <c r="C283" s="36">
        <v>29</v>
      </c>
      <c r="D283" s="37" t="s">
        <v>2369</v>
      </c>
      <c r="E283" s="36">
        <v>44</v>
      </c>
      <c r="F283" s="38">
        <v>55</v>
      </c>
      <c r="G283" s="39">
        <v>-0.62719757352654337</v>
      </c>
      <c r="H283" s="39">
        <v>-1.4826256649984939</v>
      </c>
      <c r="I283" s="39">
        <v>-0.15875721662672881</v>
      </c>
      <c r="J283" s="39">
        <v>-1.1533272495245936</v>
      </c>
      <c r="K283" s="39">
        <v>-0.34456708283109738</v>
      </c>
      <c r="L283" s="40">
        <v>-0.71321960339816537</v>
      </c>
      <c r="M283" s="39">
        <v>-1.0009564863972515</v>
      </c>
      <c r="N283" s="42">
        <v>98.999043513602743</v>
      </c>
      <c r="O283" s="111">
        <v>98.999043513602743</v>
      </c>
      <c r="P283" s="35"/>
      <c r="Q283" s="35"/>
      <c r="R283" s="35"/>
      <c r="S283" s="35"/>
      <c r="T283" s="35"/>
      <c r="U283" s="35"/>
      <c r="V283" s="35"/>
    </row>
    <row r="284" spans="1:22" x14ac:dyDescent="0.25">
      <c r="A284" s="36">
        <v>44090</v>
      </c>
      <c r="B284" s="37" t="s">
        <v>904</v>
      </c>
      <c r="C284" s="36">
        <v>25</v>
      </c>
      <c r="D284" s="37" t="s">
        <v>2377</v>
      </c>
      <c r="E284" s="36">
        <v>44</v>
      </c>
      <c r="F284" s="38">
        <v>78</v>
      </c>
      <c r="G284" s="39">
        <v>-0.66943223385497064</v>
      </c>
      <c r="H284" s="39">
        <v>-0.29642404584455395</v>
      </c>
      <c r="I284" s="39">
        <v>-0.50043808771730103</v>
      </c>
      <c r="J284" s="39">
        <v>-0.67834750026413737</v>
      </c>
      <c r="K284" s="39">
        <v>-0.24349609739553799</v>
      </c>
      <c r="L284" s="40">
        <v>-0.52954447336411381</v>
      </c>
      <c r="M284" s="39">
        <v>-0.74318060373575789</v>
      </c>
      <c r="N284" s="42">
        <v>99.256819396264248</v>
      </c>
      <c r="O284" s="111">
        <v>99.256819396264248</v>
      </c>
      <c r="P284" s="35"/>
      <c r="Q284" s="35"/>
      <c r="R284" s="35"/>
      <c r="S284" s="35"/>
      <c r="T284" s="35"/>
      <c r="U284" s="35"/>
      <c r="V284" s="35"/>
    </row>
    <row r="285" spans="1:22" x14ac:dyDescent="0.25">
      <c r="A285" s="36">
        <v>44092</v>
      </c>
      <c r="B285" s="37" t="s">
        <v>2384</v>
      </c>
      <c r="C285" s="36">
        <v>29</v>
      </c>
      <c r="D285" s="37" t="s">
        <v>2369</v>
      </c>
      <c r="E285" s="36">
        <v>44</v>
      </c>
      <c r="F285" s="38">
        <v>80</v>
      </c>
      <c r="G285" s="39">
        <v>-1.2294682914438777</v>
      </c>
      <c r="H285" s="39">
        <v>0.62791819075970412</v>
      </c>
      <c r="I285" s="39">
        <v>-0.7257555492176474</v>
      </c>
      <c r="J285" s="39">
        <v>-1.1083612519169268</v>
      </c>
      <c r="K285" s="39">
        <v>-0.37715717046451913</v>
      </c>
      <c r="L285" s="40">
        <v>-0.73455114560771484</v>
      </c>
      <c r="M285" s="39">
        <v>-1.0308938933863094</v>
      </c>
      <c r="N285" s="42">
        <v>98.969106106613694</v>
      </c>
      <c r="O285" s="111">
        <v>98.969106106613694</v>
      </c>
      <c r="P285" s="35"/>
      <c r="Q285" s="35"/>
      <c r="R285" s="35"/>
      <c r="S285" s="35"/>
      <c r="T285" s="35"/>
      <c r="U285" s="35"/>
      <c r="V285" s="35"/>
    </row>
    <row r="286" spans="1:22" x14ac:dyDescent="0.25">
      <c r="A286" s="36">
        <v>44093</v>
      </c>
      <c r="B286" s="37" t="s">
        <v>906</v>
      </c>
      <c r="C286" s="36">
        <v>26</v>
      </c>
      <c r="D286" s="37" t="s">
        <v>2375</v>
      </c>
      <c r="E286" s="36">
        <v>44</v>
      </c>
      <c r="F286" s="38">
        <v>118</v>
      </c>
      <c r="G286" s="39">
        <v>-0.21785681290465816</v>
      </c>
      <c r="H286" s="39">
        <v>-0.70137448837313199</v>
      </c>
      <c r="I286" s="39">
        <v>-0.36984392056429066</v>
      </c>
      <c r="J286" s="39">
        <v>-0.4363906499197544</v>
      </c>
      <c r="K286" s="39">
        <v>-0.47112566558583313</v>
      </c>
      <c r="L286" s="40">
        <v>-0.40258536509204645</v>
      </c>
      <c r="M286" s="39">
        <v>-0.56500190207548928</v>
      </c>
      <c r="N286" s="42">
        <v>99.434998097924506</v>
      </c>
      <c r="O286" s="111">
        <v>99.434998097924506</v>
      </c>
      <c r="P286" s="35"/>
      <c r="Q286" s="35"/>
      <c r="R286" s="35"/>
      <c r="S286" s="35"/>
      <c r="T286" s="35"/>
      <c r="U286" s="35"/>
      <c r="V286" s="35"/>
    </row>
    <row r="287" spans="1:22" x14ac:dyDescent="0.25">
      <c r="A287" s="36">
        <v>44094</v>
      </c>
      <c r="B287" s="37" t="s">
        <v>907</v>
      </c>
      <c r="C287" s="36">
        <v>29</v>
      </c>
      <c r="D287" s="37" t="s">
        <v>2369</v>
      </c>
      <c r="E287" s="36">
        <v>44</v>
      </c>
      <c r="F287" s="38">
        <v>137</v>
      </c>
      <c r="G287" s="39">
        <v>-0.69748417715013544</v>
      </c>
      <c r="H287" s="39">
        <v>-0.78372446141432861</v>
      </c>
      <c r="I287" s="39">
        <v>0.31596671126033127</v>
      </c>
      <c r="J287" s="39">
        <v>4.8482259404703541E-2</v>
      </c>
      <c r="K287" s="39">
        <v>-0.26642232644322472</v>
      </c>
      <c r="L287" s="40">
        <v>-0.21452715010346934</v>
      </c>
      <c r="M287" s="39">
        <v>-0.30107464991327076</v>
      </c>
      <c r="N287" s="42">
        <v>99.698925350086725</v>
      </c>
      <c r="O287" s="111">
        <v>99.698925350086725</v>
      </c>
      <c r="P287" s="35"/>
      <c r="Q287" s="35"/>
      <c r="R287" s="35"/>
      <c r="S287" s="35"/>
      <c r="T287" s="35"/>
      <c r="U287" s="35"/>
      <c r="V287" s="35"/>
    </row>
    <row r="288" spans="1:22" x14ac:dyDescent="0.25">
      <c r="A288" s="36">
        <v>44096</v>
      </c>
      <c r="B288" s="37" t="s">
        <v>908</v>
      </c>
      <c r="C288" s="36">
        <v>27</v>
      </c>
      <c r="D288" s="37" t="s">
        <v>2372</v>
      </c>
      <c r="E288" s="36">
        <v>44</v>
      </c>
      <c r="F288" s="38">
        <v>177</v>
      </c>
      <c r="G288" s="39">
        <v>-0.23340838631052366</v>
      </c>
      <c r="H288" s="39">
        <v>-1.195046491856371</v>
      </c>
      <c r="I288" s="39">
        <v>-0.59983930535749463</v>
      </c>
      <c r="J288" s="39">
        <v>-0.51815691558502508</v>
      </c>
      <c r="K288" s="39">
        <v>0.17948456881069433</v>
      </c>
      <c r="L288" s="40">
        <v>-0.46479639219397034</v>
      </c>
      <c r="M288" s="39">
        <v>-0.65231095921078863</v>
      </c>
      <c r="N288" s="42">
        <v>99.347689040789206</v>
      </c>
      <c r="O288" s="111">
        <v>99.347689040789206</v>
      </c>
      <c r="P288" s="35"/>
      <c r="Q288" s="35"/>
      <c r="R288" s="35"/>
      <c r="S288" s="35"/>
      <c r="T288" s="35"/>
      <c r="U288" s="35"/>
      <c r="V288" s="35"/>
    </row>
    <row r="289" spans="1:22" x14ac:dyDescent="0.25">
      <c r="A289" s="36">
        <v>44097</v>
      </c>
      <c r="B289" s="37" t="s">
        <v>909</v>
      </c>
      <c r="C289" s="36">
        <v>29</v>
      </c>
      <c r="D289" s="37" t="s">
        <v>2369</v>
      </c>
      <c r="E289" s="36">
        <v>44</v>
      </c>
      <c r="F289" s="38">
        <v>136</v>
      </c>
      <c r="G289" s="39">
        <v>-1.3418369603001821</v>
      </c>
      <c r="H289" s="39">
        <v>-0.36039154705640614</v>
      </c>
      <c r="I289" s="39">
        <v>-0.24407113631810592</v>
      </c>
      <c r="J289" s="39">
        <v>-0.71407809869545902</v>
      </c>
      <c r="K289" s="39">
        <v>-0.38892720189442542</v>
      </c>
      <c r="L289" s="40">
        <v>-0.66866139244729073</v>
      </c>
      <c r="M289" s="39">
        <v>-0.9384219878206107</v>
      </c>
      <c r="N289" s="42">
        <v>99.061578012179396</v>
      </c>
      <c r="O289" s="111">
        <v>99.061578012179396</v>
      </c>
      <c r="P289" s="35"/>
      <c r="Q289" s="35"/>
      <c r="R289" s="35"/>
      <c r="S289" s="35"/>
      <c r="T289" s="35"/>
      <c r="U289" s="35"/>
      <c r="V289" s="35"/>
    </row>
    <row r="290" spans="1:22" x14ac:dyDescent="0.25">
      <c r="A290" s="36">
        <v>44099</v>
      </c>
      <c r="B290" s="37" t="s">
        <v>910</v>
      </c>
      <c r="C290" s="36">
        <v>26</v>
      </c>
      <c r="D290" s="37" t="s">
        <v>2375</v>
      </c>
      <c r="E290" s="36">
        <v>44</v>
      </c>
      <c r="F290" s="38">
        <v>801</v>
      </c>
      <c r="G290" s="39">
        <v>-0.12161252182269439</v>
      </c>
      <c r="H290" s="39">
        <v>-0.92424103341473418</v>
      </c>
      <c r="I290" s="39">
        <v>0.60831381251555805</v>
      </c>
      <c r="J290" s="39">
        <v>-0.37531724690871426</v>
      </c>
      <c r="K290" s="39">
        <v>-0.52427346801039398</v>
      </c>
      <c r="L290" s="40">
        <v>-0.15321830173210366</v>
      </c>
      <c r="M290" s="39">
        <v>-0.21503174088710822</v>
      </c>
      <c r="N290" s="42">
        <v>99.784968259112887</v>
      </c>
      <c r="O290" s="111">
        <v>99.784968259112887</v>
      </c>
      <c r="P290" s="35"/>
      <c r="Q290" s="35"/>
      <c r="R290" s="35"/>
      <c r="S290" s="35"/>
      <c r="T290" s="35"/>
      <c r="U290" s="35"/>
      <c r="V290" s="35"/>
    </row>
    <row r="291" spans="1:22" x14ac:dyDescent="0.25">
      <c r="A291" s="36">
        <v>44100</v>
      </c>
      <c r="B291" s="37" t="s">
        <v>912</v>
      </c>
      <c r="C291" s="36">
        <v>27</v>
      </c>
      <c r="D291" s="37" t="s">
        <v>2372</v>
      </c>
      <c r="E291" s="36">
        <v>44</v>
      </c>
      <c r="F291" s="38">
        <v>205</v>
      </c>
      <c r="G291" s="39">
        <v>-0.36158059165986539</v>
      </c>
      <c r="H291" s="39">
        <v>-0.55805867859189695</v>
      </c>
      <c r="I291" s="39">
        <v>-0.61432971381191226</v>
      </c>
      <c r="J291" s="39">
        <v>-0.52263291351352326</v>
      </c>
      <c r="K291" s="39">
        <v>-0.42891015612212091</v>
      </c>
      <c r="L291" s="40">
        <v>-0.49800690908557743</v>
      </c>
      <c r="M291" s="39">
        <v>-0.69891972058088458</v>
      </c>
      <c r="N291" s="42">
        <v>99.301080279419111</v>
      </c>
      <c r="O291" s="111">
        <v>99.301080279419111</v>
      </c>
      <c r="P291" s="35"/>
      <c r="Q291" s="35"/>
      <c r="R291" s="35"/>
      <c r="S291" s="35"/>
      <c r="T291" s="35"/>
      <c r="U291" s="35"/>
      <c r="V291" s="35"/>
    </row>
    <row r="292" spans="1:22" x14ac:dyDescent="0.25">
      <c r="A292" s="36">
        <v>44101</v>
      </c>
      <c r="B292" s="37" t="s">
        <v>913</v>
      </c>
      <c r="C292" s="36">
        <v>25</v>
      </c>
      <c r="D292" s="37" t="s">
        <v>2377</v>
      </c>
      <c r="E292" s="36">
        <v>44</v>
      </c>
      <c r="F292" s="38">
        <v>64</v>
      </c>
      <c r="G292" s="39">
        <v>0.15749641958457836</v>
      </c>
      <c r="H292" s="39">
        <v>0.62664969384729574</v>
      </c>
      <c r="I292" s="39">
        <v>-0.20709693579766647</v>
      </c>
      <c r="J292" s="39">
        <v>0.48834872163221599</v>
      </c>
      <c r="K292" s="39">
        <v>-0.58110887151315149</v>
      </c>
      <c r="L292" s="40">
        <v>0.11537965414654998</v>
      </c>
      <c r="M292" s="39">
        <v>0.16192770454710395</v>
      </c>
      <c r="N292" s="42">
        <v>100.16192770454711</v>
      </c>
      <c r="O292" s="111">
        <v>100.16192770454711</v>
      </c>
      <c r="P292" s="35"/>
      <c r="Q292" s="35"/>
      <c r="R292" s="35"/>
      <c r="S292" s="35"/>
      <c r="T292" s="35"/>
      <c r="U292" s="35"/>
      <c r="V292" s="35"/>
    </row>
    <row r="293" spans="1:22" x14ac:dyDescent="0.25">
      <c r="A293" s="36">
        <v>44102</v>
      </c>
      <c r="B293" s="37" t="s">
        <v>914</v>
      </c>
      <c r="C293" s="36">
        <v>25</v>
      </c>
      <c r="D293" s="37" t="s">
        <v>2377</v>
      </c>
      <c r="E293" s="36">
        <v>44</v>
      </c>
      <c r="F293" s="38">
        <v>26</v>
      </c>
      <c r="G293" s="39">
        <v>-1.505486296608147</v>
      </c>
      <c r="H293" s="39">
        <v>-0.31464850703036656</v>
      </c>
      <c r="I293" s="39">
        <v>-1.0239375108725912</v>
      </c>
      <c r="J293" s="39">
        <v>-0.46373050162143031</v>
      </c>
      <c r="K293" s="39">
        <v>-0.38254698060526554</v>
      </c>
      <c r="L293" s="40">
        <v>-0.83543801322999622</v>
      </c>
      <c r="M293" s="39">
        <v>-1.1724819317095465</v>
      </c>
      <c r="N293" s="42">
        <v>98.827518068290459</v>
      </c>
      <c r="O293" s="111">
        <v>98.827518068290459</v>
      </c>
      <c r="P293" s="35"/>
      <c r="Q293" s="35"/>
      <c r="R293" s="35"/>
      <c r="S293" s="35"/>
      <c r="T293" s="35"/>
      <c r="U293" s="35"/>
      <c r="V293" s="35"/>
    </row>
    <row r="294" spans="1:22" x14ac:dyDescent="0.25">
      <c r="A294" s="36">
        <v>44103</v>
      </c>
      <c r="B294" s="37" t="s">
        <v>915</v>
      </c>
      <c r="C294" s="36">
        <v>32</v>
      </c>
      <c r="D294" s="37" t="s">
        <v>2370</v>
      </c>
      <c r="E294" s="36">
        <v>44</v>
      </c>
      <c r="F294" s="38">
        <v>148</v>
      </c>
      <c r="G294" s="39">
        <v>-0.32199608734159324</v>
      </c>
      <c r="H294" s="39">
        <v>6.0736942386863439E-2</v>
      </c>
      <c r="I294" s="39">
        <v>-0.65209350401424737</v>
      </c>
      <c r="J294" s="39">
        <v>7.6957344072369465E-3</v>
      </c>
      <c r="K294" s="39">
        <v>-8.2158164590772534E-2</v>
      </c>
      <c r="L294" s="40">
        <v>-0.24427611701263957</v>
      </c>
      <c r="M294" s="39">
        <v>-0.34282535509506235</v>
      </c>
      <c r="N294" s="42">
        <v>99.657174644904941</v>
      </c>
      <c r="O294" s="111">
        <v>99.657174644904941</v>
      </c>
      <c r="P294" s="35"/>
      <c r="Q294" s="35"/>
      <c r="R294" s="35"/>
      <c r="S294" s="35"/>
      <c r="T294" s="35"/>
      <c r="U294" s="35"/>
      <c r="V294" s="35"/>
    </row>
    <row r="295" spans="1:22" x14ac:dyDescent="0.25">
      <c r="A295" s="36">
        <v>44105</v>
      </c>
      <c r="B295" s="37" t="s">
        <v>917</v>
      </c>
      <c r="C295" s="36">
        <v>33</v>
      </c>
      <c r="D295" s="37" t="s">
        <v>2378</v>
      </c>
      <c r="E295" s="36">
        <v>44</v>
      </c>
      <c r="F295" s="38">
        <v>74</v>
      </c>
      <c r="G295" s="39">
        <v>-0.45075304033685365</v>
      </c>
      <c r="H295" s="39">
        <v>-0.80284640481474323</v>
      </c>
      <c r="I295" s="39">
        <v>-0.55550090459560164</v>
      </c>
      <c r="J295" s="39">
        <v>0.53636884955807917</v>
      </c>
      <c r="K295" s="39">
        <v>-0.13021137524947435</v>
      </c>
      <c r="L295" s="40">
        <v>-0.2341034963516212</v>
      </c>
      <c r="M295" s="39">
        <v>-0.32854875559360336</v>
      </c>
      <c r="N295" s="42">
        <v>99.671451244406398</v>
      </c>
      <c r="O295" s="111">
        <v>99.671451244406398</v>
      </c>
      <c r="P295" s="35"/>
      <c r="Q295" s="35"/>
      <c r="R295" s="35"/>
      <c r="S295" s="35"/>
      <c r="T295" s="35"/>
      <c r="U295" s="35"/>
      <c r="V295" s="35"/>
    </row>
    <row r="296" spans="1:22" x14ac:dyDescent="0.25">
      <c r="A296" s="36">
        <v>44106</v>
      </c>
      <c r="B296" s="37" t="s">
        <v>918</v>
      </c>
      <c r="C296" s="36">
        <v>30</v>
      </c>
      <c r="D296" s="37" t="s">
        <v>2376</v>
      </c>
      <c r="E296" s="36">
        <v>44</v>
      </c>
      <c r="F296" s="38">
        <v>202</v>
      </c>
      <c r="G296" s="39">
        <v>0.51117225565881774</v>
      </c>
      <c r="H296" s="39">
        <v>-0.1841502928010674</v>
      </c>
      <c r="I296" s="39">
        <v>-0.52063494425985501</v>
      </c>
      <c r="J296" s="39">
        <v>-1.9525388063259501</v>
      </c>
      <c r="K296" s="39">
        <v>0.18989855689520535</v>
      </c>
      <c r="L296" s="40">
        <v>-0.4897818407199796</v>
      </c>
      <c r="M296" s="39">
        <v>-0.68737638176577098</v>
      </c>
      <c r="N296" s="42">
        <v>99.312623618234227</v>
      </c>
      <c r="O296" s="111">
        <v>99.312623618234227</v>
      </c>
      <c r="P296" s="35"/>
      <c r="Q296" s="35"/>
      <c r="R296" s="35"/>
      <c r="S296" s="35"/>
      <c r="T296" s="35"/>
      <c r="U296" s="35"/>
      <c r="V296" s="35"/>
    </row>
    <row r="297" spans="1:22" x14ac:dyDescent="0.25">
      <c r="A297" s="36">
        <v>44107</v>
      </c>
      <c r="B297" s="37" t="s">
        <v>919</v>
      </c>
      <c r="C297" s="36">
        <v>28</v>
      </c>
      <c r="D297" s="37" t="s">
        <v>2371</v>
      </c>
      <c r="E297" s="36">
        <v>44</v>
      </c>
      <c r="F297" s="38">
        <v>258</v>
      </c>
      <c r="G297" s="39">
        <v>-4.348615556871294E-3</v>
      </c>
      <c r="H297" s="39">
        <v>-0.62961083849140265</v>
      </c>
      <c r="I297" s="39">
        <v>0.11577230348660586</v>
      </c>
      <c r="J297" s="39">
        <v>0.66190757495794694</v>
      </c>
      <c r="K297" s="39">
        <v>-0.20288645570598829</v>
      </c>
      <c r="L297" s="40">
        <v>8.9270653947246523E-2</v>
      </c>
      <c r="M297" s="39">
        <v>0.12528545161641683</v>
      </c>
      <c r="N297" s="42">
        <v>100.12528545161642</v>
      </c>
      <c r="O297" s="111">
        <v>100.12528545161642</v>
      </c>
      <c r="P297" s="35"/>
      <c r="Q297" s="35"/>
      <c r="R297" s="35"/>
      <c r="S297" s="35"/>
      <c r="T297" s="35"/>
      <c r="U297" s="35"/>
      <c r="V297" s="35"/>
    </row>
    <row r="298" spans="1:22" x14ac:dyDescent="0.25">
      <c r="A298" s="36">
        <v>44108</v>
      </c>
      <c r="B298" s="37" t="s">
        <v>2385</v>
      </c>
      <c r="C298" s="36">
        <v>33</v>
      </c>
      <c r="D298" s="37" t="s">
        <v>2378</v>
      </c>
      <c r="E298" s="36">
        <v>44</v>
      </c>
      <c r="F298" s="38">
        <v>443</v>
      </c>
      <c r="G298" s="39">
        <v>7.7211526058109464E-2</v>
      </c>
      <c r="H298" s="39">
        <v>-0.8467427925647788</v>
      </c>
      <c r="I298" s="39">
        <v>0.3327211062011457</v>
      </c>
      <c r="J298" s="39">
        <v>-0.54907905191023965</v>
      </c>
      <c r="K298" s="39">
        <v>7.4666178473324407E-2</v>
      </c>
      <c r="L298" s="40">
        <v>-0.13129618167417792</v>
      </c>
      <c r="M298" s="39">
        <v>-0.18426549699390721</v>
      </c>
      <c r="N298" s="42">
        <v>99.815734503006098</v>
      </c>
      <c r="O298" s="111">
        <v>99.815734503006098</v>
      </c>
      <c r="P298" s="35"/>
      <c r="Q298" s="35"/>
      <c r="R298" s="35"/>
      <c r="S298" s="35"/>
      <c r="T298" s="35"/>
      <c r="U298" s="35"/>
      <c r="V298" s="35"/>
    </row>
    <row r="299" spans="1:22" x14ac:dyDescent="0.25">
      <c r="A299" s="36">
        <v>44109</v>
      </c>
      <c r="B299" s="37" t="s">
        <v>921</v>
      </c>
      <c r="C299" s="36">
        <v>31</v>
      </c>
      <c r="D299" s="37" t="s">
        <v>2374</v>
      </c>
      <c r="E299" s="36">
        <v>44</v>
      </c>
      <c r="F299" s="38">
        <v>104</v>
      </c>
      <c r="G299" s="39">
        <v>-1.2027146457042066</v>
      </c>
      <c r="H299" s="39">
        <v>-0.79757957199442275</v>
      </c>
      <c r="I299" s="39">
        <v>-0.85086511262256825</v>
      </c>
      <c r="J299" s="39">
        <v>-3.0473897805404939</v>
      </c>
      <c r="K299" s="39">
        <v>-9.2262497016582748E-2</v>
      </c>
      <c r="L299" s="40">
        <v>-1.3864726433431929</v>
      </c>
      <c r="M299" s="39">
        <v>-1.9458225474376831</v>
      </c>
      <c r="N299" s="42">
        <v>98.054177452562314</v>
      </c>
      <c r="O299" s="111">
        <v>98.054177452562314</v>
      </c>
      <c r="P299" s="35"/>
      <c r="Q299" s="35"/>
      <c r="R299" s="35"/>
      <c r="S299" s="35"/>
      <c r="T299" s="35"/>
      <c r="U299" s="35"/>
      <c r="V299" s="35"/>
    </row>
    <row r="300" spans="1:22" x14ac:dyDescent="0.25">
      <c r="A300" s="36">
        <v>44110</v>
      </c>
      <c r="B300" s="37" t="s">
        <v>922</v>
      </c>
      <c r="C300" s="36">
        <v>26</v>
      </c>
      <c r="D300" s="37" t="s">
        <v>2375</v>
      </c>
      <c r="E300" s="36">
        <v>44</v>
      </c>
      <c r="F300" s="38">
        <v>36</v>
      </c>
      <c r="G300" s="44">
        <v>-2.418171000483742</v>
      </c>
      <c r="H300" s="39">
        <v>-7.0849276751023552E-2</v>
      </c>
      <c r="I300" s="39">
        <v>-0.86144380742181714</v>
      </c>
      <c r="J300" s="39">
        <v>-1.3753309268610563</v>
      </c>
      <c r="K300" s="39">
        <v>-0.40858022354155876</v>
      </c>
      <c r="L300" s="40">
        <v>-1.2236651212282268</v>
      </c>
      <c r="M300" s="44">
        <v>-1.717332970708729</v>
      </c>
      <c r="N300" s="42">
        <v>98.282667029291275</v>
      </c>
      <c r="O300" s="111">
        <v>98.282667029291275</v>
      </c>
      <c r="P300" s="35"/>
      <c r="Q300" s="35"/>
      <c r="R300" s="35"/>
      <c r="S300" s="35"/>
      <c r="T300" s="35"/>
      <c r="U300" s="35"/>
      <c r="V300" s="35"/>
    </row>
    <row r="301" spans="1:22" x14ac:dyDescent="0.25">
      <c r="A301" s="36">
        <v>44111</v>
      </c>
      <c r="B301" s="37" t="s">
        <v>923</v>
      </c>
      <c r="C301" s="36">
        <v>29</v>
      </c>
      <c r="D301" s="37" t="s">
        <v>2369</v>
      </c>
      <c r="E301" s="36">
        <v>44</v>
      </c>
      <c r="F301" s="38">
        <v>91</v>
      </c>
      <c r="G301" s="39">
        <v>-0.71100852236690348</v>
      </c>
      <c r="H301" s="39">
        <v>-3.8237674920350438E-3</v>
      </c>
      <c r="I301" s="39">
        <v>-0.5233146560894486</v>
      </c>
      <c r="J301" s="39">
        <v>-0.38264815988825801</v>
      </c>
      <c r="K301" s="39">
        <v>-0.59797650149350878</v>
      </c>
      <c r="L301" s="40">
        <v>-0.4794678682093455</v>
      </c>
      <c r="M301" s="39">
        <v>-0.67290140430321421</v>
      </c>
      <c r="N301" s="42">
        <v>99.327098595696782</v>
      </c>
      <c r="O301" s="111">
        <v>99.327098595696782</v>
      </c>
      <c r="P301" s="35"/>
      <c r="Q301" s="35"/>
      <c r="R301" s="35"/>
      <c r="S301" s="35"/>
      <c r="T301" s="35"/>
      <c r="U301" s="35"/>
      <c r="V301" s="35"/>
    </row>
    <row r="302" spans="1:22" x14ac:dyDescent="0.25">
      <c r="A302" s="36">
        <v>44112</v>
      </c>
      <c r="B302" s="37" t="s">
        <v>924</v>
      </c>
      <c r="C302" s="36">
        <v>25</v>
      </c>
      <c r="D302" s="37" t="s">
        <v>2377</v>
      </c>
      <c r="E302" s="36">
        <v>44</v>
      </c>
      <c r="F302" s="38">
        <v>445</v>
      </c>
      <c r="G302" s="39">
        <v>-0.14622320627318197</v>
      </c>
      <c r="H302" s="39">
        <v>0.367387140822243</v>
      </c>
      <c r="I302" s="39">
        <v>0.54991441191581425</v>
      </c>
      <c r="J302" s="39">
        <v>0.52773010255478947</v>
      </c>
      <c r="K302" s="39">
        <v>-0.62979120836373637</v>
      </c>
      <c r="L302" s="40">
        <v>0.20005481860666879</v>
      </c>
      <c r="M302" s="39">
        <v>0.28076369096599324</v>
      </c>
      <c r="N302" s="42">
        <v>100.280763690966</v>
      </c>
      <c r="O302" s="111">
        <v>100.280763690966</v>
      </c>
      <c r="P302" s="35"/>
      <c r="Q302" s="35"/>
      <c r="R302" s="35"/>
      <c r="S302" s="35"/>
      <c r="T302" s="35"/>
      <c r="U302" s="35"/>
      <c r="V302" s="35"/>
    </row>
    <row r="303" spans="1:22" x14ac:dyDescent="0.25">
      <c r="A303" s="36">
        <v>44113</v>
      </c>
      <c r="B303" s="37" t="s">
        <v>925</v>
      </c>
      <c r="C303" s="36">
        <v>32</v>
      </c>
      <c r="D303" s="37" t="s">
        <v>2370</v>
      </c>
      <c r="E303" s="36">
        <v>44</v>
      </c>
      <c r="F303" s="38">
        <v>124</v>
      </c>
      <c r="G303" s="39">
        <v>0.29615614171794902</v>
      </c>
      <c r="H303" s="39">
        <v>-0.14478117340687569</v>
      </c>
      <c r="I303" s="39">
        <v>-0.40568358772733609</v>
      </c>
      <c r="J303" s="39">
        <v>-1.5413890673684421</v>
      </c>
      <c r="K303" s="39">
        <v>-0.30297848123258614</v>
      </c>
      <c r="L303" s="40">
        <v>-0.46869908517439002</v>
      </c>
      <c r="M303" s="39">
        <v>-0.65778813038577555</v>
      </c>
      <c r="N303" s="42">
        <v>99.342211869614218</v>
      </c>
      <c r="O303" s="111">
        <v>99.342211869614218</v>
      </c>
      <c r="P303" s="35"/>
      <c r="Q303" s="35"/>
      <c r="R303" s="35"/>
      <c r="S303" s="35"/>
      <c r="T303" s="35"/>
      <c r="U303" s="35"/>
      <c r="V303" s="35"/>
    </row>
    <row r="304" spans="1:22" x14ac:dyDescent="0.25">
      <c r="A304" s="36">
        <v>44114</v>
      </c>
      <c r="B304" s="37" t="s">
        <v>926</v>
      </c>
      <c r="C304" s="36">
        <v>33</v>
      </c>
      <c r="D304" s="37" t="s">
        <v>2378</v>
      </c>
      <c r="E304" s="36">
        <v>44</v>
      </c>
      <c r="F304" s="38">
        <v>282</v>
      </c>
      <c r="G304" s="39">
        <v>0.2895833716573043</v>
      </c>
      <c r="H304" s="39">
        <v>-0.13563395627672106</v>
      </c>
      <c r="I304" s="39">
        <v>-0.21574377373979112</v>
      </c>
      <c r="J304" s="39">
        <v>0.54730146196600882</v>
      </c>
      <c r="K304" s="39">
        <v>0.34779363453626388</v>
      </c>
      <c r="L304" s="40">
        <v>0.18180522475332334</v>
      </c>
      <c r="M304" s="39">
        <v>0.2551515944187483</v>
      </c>
      <c r="N304" s="42">
        <v>100.25515159441875</v>
      </c>
      <c r="O304" s="111">
        <v>100.25515159441875</v>
      </c>
      <c r="P304" s="35"/>
      <c r="Q304" s="35"/>
      <c r="R304" s="35"/>
      <c r="S304" s="35"/>
      <c r="T304" s="35"/>
      <c r="U304" s="35"/>
      <c r="V304" s="35"/>
    </row>
    <row r="305" spans="1:22" x14ac:dyDescent="0.25">
      <c r="A305" s="36">
        <v>44115</v>
      </c>
      <c r="B305" s="37" t="s">
        <v>927</v>
      </c>
      <c r="C305" s="36">
        <v>29</v>
      </c>
      <c r="D305" s="37" t="s">
        <v>2369</v>
      </c>
      <c r="E305" s="36">
        <v>44</v>
      </c>
      <c r="F305" s="38">
        <v>160</v>
      </c>
      <c r="G305" s="39">
        <v>7.1277711138769545E-2</v>
      </c>
      <c r="H305" s="39">
        <v>-0.46893055077301987</v>
      </c>
      <c r="I305" s="39">
        <v>-0.63151016967395135</v>
      </c>
      <c r="J305" s="39">
        <v>-0.40647620393788336</v>
      </c>
      <c r="K305" s="39">
        <v>0.27418119132846291</v>
      </c>
      <c r="L305" s="40">
        <v>-0.26602083554883593</v>
      </c>
      <c r="M305" s="39">
        <v>-0.37334262769944049</v>
      </c>
      <c r="N305" s="42">
        <v>99.626657372300556</v>
      </c>
      <c r="O305" s="111">
        <v>99.626657372300556</v>
      </c>
      <c r="P305" s="35"/>
      <c r="Q305" s="35"/>
      <c r="R305" s="35"/>
      <c r="S305" s="35"/>
      <c r="T305" s="35"/>
      <c r="U305" s="35"/>
      <c r="V305" s="35"/>
    </row>
    <row r="306" spans="1:22" x14ac:dyDescent="0.25">
      <c r="A306" s="36">
        <v>44116</v>
      </c>
      <c r="B306" s="37" t="s">
        <v>928</v>
      </c>
      <c r="C306" s="36">
        <v>27</v>
      </c>
      <c r="D306" s="37" t="s">
        <v>2372</v>
      </c>
      <c r="E306" s="36">
        <v>44</v>
      </c>
      <c r="F306" s="38">
        <v>97</v>
      </c>
      <c r="G306" s="39">
        <v>0.11083813030628002</v>
      </c>
      <c r="H306" s="39">
        <v>7.4659518242401732E-2</v>
      </c>
      <c r="I306" s="39">
        <v>-0.50535642106878775</v>
      </c>
      <c r="J306" s="39">
        <v>-0.47451926432492569</v>
      </c>
      <c r="K306" s="39">
        <v>-0.21952866922910358</v>
      </c>
      <c r="L306" s="40">
        <v>-0.2353680326451961</v>
      </c>
      <c r="M306" s="39">
        <v>-0.33032344854835083</v>
      </c>
      <c r="N306" s="42">
        <v>99.669676551451644</v>
      </c>
      <c r="O306" s="111">
        <v>99.669676551451644</v>
      </c>
      <c r="P306" s="35"/>
      <c r="Q306" s="35"/>
      <c r="R306" s="35"/>
      <c r="S306" s="35"/>
      <c r="T306" s="35"/>
      <c r="U306" s="35"/>
      <c r="V306" s="35"/>
    </row>
    <row r="307" spans="1:22" x14ac:dyDescent="0.25">
      <c r="A307" s="36">
        <v>44117</v>
      </c>
      <c r="B307" s="37" t="s">
        <v>929</v>
      </c>
      <c r="C307" s="36">
        <v>31</v>
      </c>
      <c r="D307" s="37" t="s">
        <v>2374</v>
      </c>
      <c r="E307" s="36">
        <v>44</v>
      </c>
      <c r="F307" s="38">
        <v>370</v>
      </c>
      <c r="G307" s="39">
        <v>-0.84637536619358367</v>
      </c>
      <c r="H307" s="39">
        <v>0.16278620817994216</v>
      </c>
      <c r="I307" s="39">
        <v>0.31732146675508371</v>
      </c>
      <c r="J307" s="39">
        <v>-1.6071682312345681E-2</v>
      </c>
      <c r="K307" s="39">
        <v>0.5319884412214182</v>
      </c>
      <c r="L307" s="40">
        <v>-4.9434564262541378E-2</v>
      </c>
      <c r="M307" s="39">
        <v>-6.9378137554063496E-2</v>
      </c>
      <c r="N307" s="42">
        <v>99.930621862445932</v>
      </c>
      <c r="O307" s="111">
        <v>99.930621862445932</v>
      </c>
      <c r="P307" s="35"/>
      <c r="Q307" s="35"/>
      <c r="R307" s="35"/>
      <c r="S307" s="35"/>
      <c r="T307" s="35"/>
      <c r="U307" s="35"/>
      <c r="V307" s="35"/>
    </row>
    <row r="308" spans="1:22" x14ac:dyDescent="0.25">
      <c r="A308" s="36">
        <v>44118</v>
      </c>
      <c r="B308" s="37" t="s">
        <v>2386</v>
      </c>
      <c r="C308" s="36">
        <v>28</v>
      </c>
      <c r="D308" s="37" t="s">
        <v>2371</v>
      </c>
      <c r="E308" s="36">
        <v>44</v>
      </c>
      <c r="F308" s="38">
        <v>197</v>
      </c>
      <c r="G308" s="39">
        <v>0.20414707358260356</v>
      </c>
      <c r="H308" s="39">
        <v>-0.91368557647536652</v>
      </c>
      <c r="I308" s="39">
        <v>-0.38797027142466239</v>
      </c>
      <c r="J308" s="39">
        <v>-0.57279479994011073</v>
      </c>
      <c r="K308" s="39">
        <v>8.532463600209779E-2</v>
      </c>
      <c r="L308" s="40">
        <v>-0.29269961700470098</v>
      </c>
      <c r="M308" s="39">
        <v>-0.41078453089473832</v>
      </c>
      <c r="N308" s="42">
        <v>99.589215469105255</v>
      </c>
      <c r="O308" s="111">
        <v>99.589215469105255</v>
      </c>
      <c r="P308" s="35"/>
      <c r="Q308" s="35"/>
      <c r="R308" s="35"/>
      <c r="S308" s="35"/>
      <c r="T308" s="35"/>
      <c r="U308" s="35"/>
      <c r="V308" s="35"/>
    </row>
    <row r="309" spans="1:22" x14ac:dyDescent="0.25">
      <c r="A309" s="36">
        <v>44119</v>
      </c>
      <c r="B309" s="37" t="s">
        <v>931</v>
      </c>
      <c r="C309" s="36">
        <v>31</v>
      </c>
      <c r="D309" s="37" t="s">
        <v>2374</v>
      </c>
      <c r="E309" s="36">
        <v>44</v>
      </c>
      <c r="F309" s="38">
        <v>138</v>
      </c>
      <c r="G309" s="39">
        <v>-0.77490466791783719</v>
      </c>
      <c r="H309" s="39">
        <v>0.5202283392432302</v>
      </c>
      <c r="I309" s="39">
        <v>-0.96759787988804724</v>
      </c>
      <c r="J309" s="39">
        <v>-0.11792248993280419</v>
      </c>
      <c r="K309" s="39">
        <v>-0.15919566674655219</v>
      </c>
      <c r="L309" s="40">
        <v>-0.41997717537258744</v>
      </c>
      <c r="M309" s="39">
        <v>-0.58941015617780868</v>
      </c>
      <c r="N309" s="42">
        <v>99.410589843822194</v>
      </c>
      <c r="O309" s="111">
        <v>99.410589843822194</v>
      </c>
      <c r="P309" s="35"/>
      <c r="Q309" s="35"/>
      <c r="R309" s="35"/>
      <c r="S309" s="35"/>
      <c r="T309" s="35"/>
      <c r="U309" s="35"/>
      <c r="V309" s="35"/>
    </row>
    <row r="310" spans="1:22" x14ac:dyDescent="0.25">
      <c r="A310" s="36">
        <v>44120</v>
      </c>
      <c r="B310" s="37" t="s">
        <v>932</v>
      </c>
      <c r="C310" s="36">
        <v>31</v>
      </c>
      <c r="D310" s="37" t="s">
        <v>2374</v>
      </c>
      <c r="E310" s="36">
        <v>44</v>
      </c>
      <c r="F310" s="38">
        <v>244</v>
      </c>
      <c r="G310" s="39">
        <v>-0.24914369421535479</v>
      </c>
      <c r="H310" s="39">
        <v>-0.14763959449817601</v>
      </c>
      <c r="I310" s="39">
        <v>-0.97527058260463129</v>
      </c>
      <c r="J310" s="39">
        <v>0.4642212230461969</v>
      </c>
      <c r="K310" s="39">
        <v>-0.19571125647529833</v>
      </c>
      <c r="L310" s="40">
        <v>-0.2329671198151316</v>
      </c>
      <c r="M310" s="39">
        <v>-0.32695392637162263</v>
      </c>
      <c r="N310" s="42">
        <v>99.67304607362837</v>
      </c>
      <c r="O310" s="111">
        <v>99.67304607362837</v>
      </c>
      <c r="P310" s="35"/>
      <c r="Q310" s="35"/>
      <c r="R310" s="35"/>
      <c r="S310" s="35"/>
      <c r="T310" s="35"/>
      <c r="U310" s="35"/>
      <c r="V310" s="35"/>
    </row>
    <row r="311" spans="1:22" x14ac:dyDescent="0.25">
      <c r="A311" s="36">
        <v>44121</v>
      </c>
      <c r="B311" s="37" t="s">
        <v>933</v>
      </c>
      <c r="C311" s="36">
        <v>32</v>
      </c>
      <c r="D311" s="37" t="s">
        <v>2370</v>
      </c>
      <c r="E311" s="36">
        <v>44</v>
      </c>
      <c r="F311" s="38">
        <v>77</v>
      </c>
      <c r="G311" s="39">
        <v>0.56597738216963767</v>
      </c>
      <c r="H311" s="39">
        <v>0.8342239029707762</v>
      </c>
      <c r="I311" s="39">
        <v>-0.67218924511658984</v>
      </c>
      <c r="J311" s="39">
        <v>0.19160102796544706</v>
      </c>
      <c r="K311" s="39">
        <v>0.24820089660470721</v>
      </c>
      <c r="L311" s="40">
        <v>0.15665039120155913</v>
      </c>
      <c r="M311" s="39">
        <v>0.21984845119621813</v>
      </c>
      <c r="N311" s="42">
        <v>100.21984845119621</v>
      </c>
      <c r="O311" s="111">
        <v>100.21984845119621</v>
      </c>
      <c r="P311" s="35"/>
      <c r="Q311" s="35"/>
      <c r="R311" s="35"/>
      <c r="S311" s="35"/>
      <c r="T311" s="35"/>
      <c r="U311" s="35"/>
      <c r="V311" s="35"/>
    </row>
    <row r="312" spans="1:22" x14ac:dyDescent="0.25">
      <c r="A312" s="36">
        <v>44122</v>
      </c>
      <c r="B312" s="37" t="s">
        <v>934</v>
      </c>
      <c r="C312" s="36">
        <v>23</v>
      </c>
      <c r="D312" s="37" t="s">
        <v>2373</v>
      </c>
      <c r="E312" s="36">
        <v>44</v>
      </c>
      <c r="F312" s="38">
        <v>1754</v>
      </c>
      <c r="G312" s="39">
        <v>0.46458408283665081</v>
      </c>
      <c r="H312" s="39">
        <v>0.18616610668766073</v>
      </c>
      <c r="I312" s="39">
        <v>1.9654361411509165</v>
      </c>
      <c r="J312" s="39">
        <v>0.58417003667471912</v>
      </c>
      <c r="K312" s="39">
        <v>-0.34850303509153779</v>
      </c>
      <c r="L312" s="40">
        <v>0.733255449115087</v>
      </c>
      <c r="M312" s="39">
        <v>1.0290754691555133</v>
      </c>
      <c r="N312" s="42">
        <v>101.02907546915552</v>
      </c>
      <c r="O312" s="111">
        <v>101.02907546915552</v>
      </c>
      <c r="P312" s="35"/>
      <c r="Q312" s="35"/>
      <c r="R312" s="35"/>
      <c r="S312" s="35"/>
      <c r="T312" s="35"/>
      <c r="U312" s="35"/>
      <c r="V312" s="35"/>
    </row>
    <row r="313" spans="1:22" x14ac:dyDescent="0.25">
      <c r="A313" s="36">
        <v>44123</v>
      </c>
      <c r="B313" s="37" t="s">
        <v>936</v>
      </c>
      <c r="C313" s="36">
        <v>26</v>
      </c>
      <c r="D313" s="37" t="s">
        <v>2375</v>
      </c>
      <c r="E313" s="36">
        <v>44</v>
      </c>
      <c r="F313" s="38">
        <v>112</v>
      </c>
      <c r="G313" s="39">
        <v>-0.68330484434656069</v>
      </c>
      <c r="H313" s="39">
        <v>-0.53871365822241424</v>
      </c>
      <c r="I313" s="39">
        <v>-0.70371882840081457</v>
      </c>
      <c r="J313" s="39">
        <v>-0.46892444359932584</v>
      </c>
      <c r="K313" s="39">
        <v>-0.34651139449168722</v>
      </c>
      <c r="L313" s="40">
        <v>-0.57464016067593793</v>
      </c>
      <c r="M313" s="39">
        <v>-0.80646941479513812</v>
      </c>
      <c r="N313" s="42">
        <v>99.193530585204869</v>
      </c>
      <c r="O313" s="111">
        <v>99.193530585204869</v>
      </c>
      <c r="P313" s="35"/>
      <c r="Q313" s="35"/>
      <c r="R313" s="35"/>
      <c r="S313" s="35"/>
      <c r="T313" s="35"/>
      <c r="U313" s="35"/>
      <c r="V313" s="35"/>
    </row>
    <row r="314" spans="1:22" x14ac:dyDescent="0.25">
      <c r="A314" s="36">
        <v>44124</v>
      </c>
      <c r="B314" s="37" t="s">
        <v>2387</v>
      </c>
      <c r="C314" s="36">
        <v>26</v>
      </c>
      <c r="D314" s="37" t="s">
        <v>2375</v>
      </c>
      <c r="E314" s="36">
        <v>44</v>
      </c>
      <c r="F314" s="38">
        <v>81</v>
      </c>
      <c r="G314" s="39">
        <v>-0.28566831514753432</v>
      </c>
      <c r="H314" s="39">
        <v>-2.4940886712975803</v>
      </c>
      <c r="I314" s="39">
        <v>-0.29125480942448945</v>
      </c>
      <c r="J314" s="39">
        <v>-0.44399876194899723</v>
      </c>
      <c r="K314" s="39">
        <v>-0.18860370477747238</v>
      </c>
      <c r="L314" s="40">
        <v>-0.5905670186396369</v>
      </c>
      <c r="M314" s="39">
        <v>-0.82882170532492094</v>
      </c>
      <c r="N314" s="42">
        <v>99.171178294675073</v>
      </c>
      <c r="O314" s="111">
        <v>99.171178294675073</v>
      </c>
      <c r="P314" s="35"/>
      <c r="Q314" s="35"/>
      <c r="R314" s="35"/>
      <c r="S314" s="35"/>
      <c r="T314" s="35"/>
      <c r="U314" s="35"/>
      <c r="V314" s="35"/>
    </row>
    <row r="315" spans="1:22" x14ac:dyDescent="0.25">
      <c r="A315" s="36">
        <v>44125</v>
      </c>
      <c r="B315" s="37" t="s">
        <v>938</v>
      </c>
      <c r="C315" s="36">
        <v>26</v>
      </c>
      <c r="D315" s="37" t="s">
        <v>2375</v>
      </c>
      <c r="E315" s="36">
        <v>44</v>
      </c>
      <c r="F315" s="38">
        <v>69</v>
      </c>
      <c r="G315" s="39">
        <v>-1.3929753697317937</v>
      </c>
      <c r="H315" s="39">
        <v>-0.32615860519267975</v>
      </c>
      <c r="I315" s="39">
        <v>-1.0162686581816822</v>
      </c>
      <c r="J315" s="39">
        <v>-2.4318843742558469</v>
      </c>
      <c r="K315" s="39">
        <v>-0.34427951143267727</v>
      </c>
      <c r="L315" s="40">
        <v>-1.2940868651205004</v>
      </c>
      <c r="M315" s="39">
        <v>-1.8161652251735938</v>
      </c>
      <c r="N315" s="42">
        <v>98.183834774826408</v>
      </c>
      <c r="O315" s="111">
        <v>98.183834774826408</v>
      </c>
      <c r="P315" s="35"/>
      <c r="Q315" s="35"/>
      <c r="R315" s="35"/>
      <c r="S315" s="35"/>
      <c r="T315" s="35"/>
      <c r="U315" s="35"/>
      <c r="V315" s="35"/>
    </row>
    <row r="316" spans="1:22" x14ac:dyDescent="0.25">
      <c r="A316" s="36">
        <v>44126</v>
      </c>
      <c r="B316" s="37" t="s">
        <v>2388</v>
      </c>
      <c r="C316" s="36">
        <v>30</v>
      </c>
      <c r="D316" s="37" t="s">
        <v>2376</v>
      </c>
      <c r="E316" s="36">
        <v>44</v>
      </c>
      <c r="F316" s="38">
        <v>402</v>
      </c>
      <c r="G316" s="39">
        <v>0.18195963693032757</v>
      </c>
      <c r="H316" s="39">
        <v>-0.62383892485795933</v>
      </c>
      <c r="I316" s="39">
        <v>-0.27330699483092352</v>
      </c>
      <c r="J316" s="39">
        <v>-1.4591981901568729</v>
      </c>
      <c r="K316" s="39">
        <v>0.40998233485776858</v>
      </c>
      <c r="L316" s="40">
        <v>-0.41436846076439104</v>
      </c>
      <c r="M316" s="39">
        <v>-0.58153869661517654</v>
      </c>
      <c r="N316" s="42">
        <v>99.418461303384817</v>
      </c>
      <c r="O316" s="111">
        <v>99.418461303384817</v>
      </c>
      <c r="P316" s="35"/>
      <c r="Q316" s="35"/>
      <c r="R316" s="35"/>
      <c r="S316" s="35"/>
      <c r="T316" s="35"/>
      <c r="U316" s="35"/>
      <c r="V316" s="35"/>
    </row>
    <row r="317" spans="1:22" x14ac:dyDescent="0.25">
      <c r="A317" s="36">
        <v>44127</v>
      </c>
      <c r="B317" s="37" t="s">
        <v>942</v>
      </c>
      <c r="C317" s="36">
        <v>31</v>
      </c>
      <c r="D317" s="37" t="s">
        <v>2374</v>
      </c>
      <c r="E317" s="36">
        <v>44</v>
      </c>
      <c r="F317" s="38">
        <v>59</v>
      </c>
      <c r="G317" s="39">
        <v>-1.5902485207125034</v>
      </c>
      <c r="H317" s="39">
        <v>-0.46921977147218352</v>
      </c>
      <c r="I317" s="39">
        <v>-1.3937937128391265</v>
      </c>
      <c r="J317" s="39">
        <v>-0.58495710065753215</v>
      </c>
      <c r="K317" s="39">
        <v>0.28914938410553848</v>
      </c>
      <c r="L317" s="40">
        <v>-0.91475863197312113</v>
      </c>
      <c r="M317" s="39">
        <v>-1.2838031677744084</v>
      </c>
      <c r="N317" s="42">
        <v>98.716196832225592</v>
      </c>
      <c r="O317" s="111">
        <v>98.716196832225592</v>
      </c>
      <c r="P317" s="35"/>
      <c r="Q317" s="35"/>
      <c r="R317" s="35"/>
      <c r="S317" s="35"/>
      <c r="T317" s="35"/>
      <c r="U317" s="35"/>
      <c r="V317" s="35"/>
    </row>
    <row r="318" spans="1:22" x14ac:dyDescent="0.25">
      <c r="A318" s="36">
        <v>44128</v>
      </c>
      <c r="B318" s="37" t="s">
        <v>943</v>
      </c>
      <c r="C318" s="36">
        <v>26</v>
      </c>
      <c r="D318" s="37" t="s">
        <v>2375</v>
      </c>
      <c r="E318" s="36">
        <v>44</v>
      </c>
      <c r="F318" s="38">
        <v>62</v>
      </c>
      <c r="G318" s="39">
        <v>-1.0454006964703786</v>
      </c>
      <c r="H318" s="39">
        <v>-0.70414472375306114</v>
      </c>
      <c r="I318" s="39">
        <v>-0.50531375003702994</v>
      </c>
      <c r="J318" s="39">
        <v>-0.91975427864637571</v>
      </c>
      <c r="K318" s="39">
        <v>-0.37318812157967512</v>
      </c>
      <c r="L318" s="40">
        <v>-0.75228378695503806</v>
      </c>
      <c r="M318" s="39">
        <v>-1.0557804813221858</v>
      </c>
      <c r="N318" s="42">
        <v>98.944219518677812</v>
      </c>
      <c r="O318" s="111">
        <v>98.944219518677812</v>
      </c>
      <c r="P318" s="35"/>
      <c r="Q318" s="35"/>
      <c r="R318" s="35"/>
      <c r="S318" s="35"/>
      <c r="T318" s="35"/>
      <c r="U318" s="35"/>
      <c r="V318" s="35"/>
    </row>
    <row r="319" spans="1:22" x14ac:dyDescent="0.25">
      <c r="A319" s="36">
        <v>44129</v>
      </c>
      <c r="B319" s="37" t="s">
        <v>944</v>
      </c>
      <c r="C319" s="36">
        <v>23</v>
      </c>
      <c r="D319" s="37" t="s">
        <v>2373</v>
      </c>
      <c r="E319" s="36">
        <v>44</v>
      </c>
      <c r="F319" s="38">
        <v>39</v>
      </c>
      <c r="G319" s="39">
        <v>-0.60458200190664635</v>
      </c>
      <c r="H319" s="39">
        <v>-0.77749822634084464</v>
      </c>
      <c r="I319" s="39">
        <v>-0.41965820781271396</v>
      </c>
      <c r="J319" s="39">
        <v>-0.40396463200813743</v>
      </c>
      <c r="K319" s="39">
        <v>-0.48052660346328674</v>
      </c>
      <c r="L319" s="40">
        <v>-0.51430431415739086</v>
      </c>
      <c r="M319" s="39">
        <v>-0.7217920494405391</v>
      </c>
      <c r="N319" s="42">
        <v>99.278207950559462</v>
      </c>
      <c r="O319" s="111">
        <v>99.278207950559462</v>
      </c>
      <c r="P319" s="35"/>
      <c r="Q319" s="35"/>
      <c r="R319" s="35"/>
      <c r="S319" s="35"/>
      <c r="T319" s="35"/>
      <c r="U319" s="35"/>
      <c r="V319" s="35"/>
    </row>
    <row r="320" spans="1:22" x14ac:dyDescent="0.25">
      <c r="A320" s="36">
        <v>44130</v>
      </c>
      <c r="B320" s="37" t="s">
        <v>945</v>
      </c>
      <c r="C320" s="36">
        <v>29</v>
      </c>
      <c r="D320" s="37" t="s">
        <v>2369</v>
      </c>
      <c r="E320" s="36">
        <v>44</v>
      </c>
      <c r="F320" s="38">
        <v>29</v>
      </c>
      <c r="G320" s="39">
        <v>-1.4282570562153925</v>
      </c>
      <c r="H320" s="39">
        <v>-2.053417879383383</v>
      </c>
      <c r="I320" s="39">
        <v>-0.72736541438580526</v>
      </c>
      <c r="J320" s="39">
        <v>-1.4157906345305531</v>
      </c>
      <c r="K320" s="39">
        <v>-0.18789265304127548</v>
      </c>
      <c r="L320" s="40">
        <v>-1.17301709283602</v>
      </c>
      <c r="M320" s="39">
        <v>-1.6462518166001403</v>
      </c>
      <c r="N320" s="42">
        <v>98.353748183399858</v>
      </c>
      <c r="O320" s="111">
        <v>98.353748183399858</v>
      </c>
      <c r="P320" s="35"/>
      <c r="Q320" s="35"/>
      <c r="R320" s="35"/>
      <c r="S320" s="35"/>
      <c r="T320" s="35"/>
      <c r="U320" s="35"/>
      <c r="V320" s="35"/>
    </row>
    <row r="321" spans="1:22" x14ac:dyDescent="0.25">
      <c r="A321" s="36">
        <v>44131</v>
      </c>
      <c r="B321" s="37" t="s">
        <v>946</v>
      </c>
      <c r="C321" s="36">
        <v>26</v>
      </c>
      <c r="D321" s="37" t="s">
        <v>2375</v>
      </c>
      <c r="E321" s="36">
        <v>44</v>
      </c>
      <c r="F321" s="38">
        <v>34</v>
      </c>
      <c r="G321" s="39">
        <v>-0.8422276138280691</v>
      </c>
      <c r="H321" s="39">
        <v>-1.2046827443106791</v>
      </c>
      <c r="I321" s="39">
        <v>-0.82297908890425686</v>
      </c>
      <c r="J321" s="39">
        <v>-1.9198532232243355</v>
      </c>
      <c r="K321" s="39">
        <v>-0.49255925699180808</v>
      </c>
      <c r="L321" s="40">
        <v>-1.1084202316519762</v>
      </c>
      <c r="M321" s="39">
        <v>-1.5555943993123897</v>
      </c>
      <c r="N321" s="42">
        <v>98.444405600687617</v>
      </c>
      <c r="O321" s="111">
        <v>98.444405600687617</v>
      </c>
      <c r="P321" s="35"/>
      <c r="Q321" s="35"/>
      <c r="R321" s="35"/>
      <c r="S321" s="35"/>
      <c r="T321" s="35"/>
      <c r="U321" s="35"/>
      <c r="V321" s="35"/>
    </row>
    <row r="322" spans="1:22" x14ac:dyDescent="0.25">
      <c r="A322" s="36">
        <v>44132</v>
      </c>
      <c r="B322" s="37" t="s">
        <v>947</v>
      </c>
      <c r="C322" s="36">
        <v>25</v>
      </c>
      <c r="D322" s="37" t="s">
        <v>2377</v>
      </c>
      <c r="E322" s="36">
        <v>44</v>
      </c>
      <c r="F322" s="38">
        <v>69</v>
      </c>
      <c r="G322" s="39">
        <v>0.19235011169804939</v>
      </c>
      <c r="H322" s="39">
        <v>0.35674942615301303</v>
      </c>
      <c r="I322" s="39">
        <v>-0.46361117411630404</v>
      </c>
      <c r="J322" s="39">
        <v>0.20582099348406935</v>
      </c>
      <c r="K322" s="39">
        <v>-0.5352677137313312</v>
      </c>
      <c r="L322" s="40">
        <v>-3.867480318083609E-2</v>
      </c>
      <c r="M322" s="39">
        <v>-5.4277525350608577E-2</v>
      </c>
      <c r="N322" s="42">
        <v>99.945722474649386</v>
      </c>
      <c r="O322" s="111">
        <v>99.945722474649386</v>
      </c>
      <c r="P322" s="35"/>
      <c r="Q322" s="35"/>
      <c r="R322" s="35"/>
      <c r="S322" s="35"/>
      <c r="T322" s="35"/>
      <c r="U322" s="35"/>
      <c r="V322" s="35"/>
    </row>
    <row r="323" spans="1:22" x14ac:dyDescent="0.25">
      <c r="A323" s="36">
        <v>44133</v>
      </c>
      <c r="B323" s="37" t="s">
        <v>948</v>
      </c>
      <c r="C323" s="36">
        <v>25</v>
      </c>
      <c r="D323" s="37" t="s">
        <v>2377</v>
      </c>
      <c r="E323" s="36">
        <v>44</v>
      </c>
      <c r="F323" s="38">
        <v>22</v>
      </c>
      <c r="G323" s="39">
        <v>1.1174489135435006</v>
      </c>
      <c r="H323" s="39">
        <v>0.15377979466416969</v>
      </c>
      <c r="I323" s="39">
        <v>-0.74016802206905319</v>
      </c>
      <c r="J323" s="39">
        <v>-0.31137051159531737</v>
      </c>
      <c r="K323" s="39">
        <v>-0.50195002404720501</v>
      </c>
      <c r="L323" s="40">
        <v>-2.7043683703096899E-2</v>
      </c>
      <c r="M323" s="39">
        <v>-3.7954019336704184E-2</v>
      </c>
      <c r="N323" s="42">
        <v>99.962045980663291</v>
      </c>
      <c r="O323" s="111">
        <v>99.962045980663291</v>
      </c>
      <c r="P323" s="35"/>
      <c r="Q323" s="35"/>
      <c r="R323" s="35"/>
      <c r="S323" s="35"/>
      <c r="T323" s="35"/>
      <c r="U323" s="35"/>
      <c r="V323" s="35"/>
    </row>
    <row r="324" spans="1:22" x14ac:dyDescent="0.25">
      <c r="A324" s="36">
        <v>44135</v>
      </c>
      <c r="B324" s="37" t="s">
        <v>949</v>
      </c>
      <c r="C324" s="36">
        <v>29</v>
      </c>
      <c r="D324" s="37" t="s">
        <v>2369</v>
      </c>
      <c r="E324" s="36">
        <v>44</v>
      </c>
      <c r="F324" s="38">
        <v>100</v>
      </c>
      <c r="G324" s="39">
        <v>-1.5629480841943442</v>
      </c>
      <c r="H324" s="39">
        <v>-1.677984548050431</v>
      </c>
      <c r="I324" s="39">
        <v>-0.34021952705209829</v>
      </c>
      <c r="J324" s="39">
        <v>-1.2362676546219065</v>
      </c>
      <c r="K324" s="39">
        <v>-0.29986825359290697</v>
      </c>
      <c r="L324" s="40">
        <v>-1.0320904166725045</v>
      </c>
      <c r="M324" s="39">
        <v>-1.4484705582889801</v>
      </c>
      <c r="N324" s="42">
        <v>98.551529441711025</v>
      </c>
      <c r="O324" s="111">
        <v>98.551529441711025</v>
      </c>
      <c r="P324" s="35"/>
      <c r="Q324" s="35"/>
      <c r="R324" s="35"/>
      <c r="S324" s="35"/>
      <c r="T324" s="35"/>
      <c r="U324" s="35"/>
      <c r="V324" s="35"/>
    </row>
    <row r="325" spans="1:22" x14ac:dyDescent="0.25">
      <c r="A325" s="36">
        <v>44136</v>
      </c>
      <c r="B325" s="37" t="s">
        <v>950</v>
      </c>
      <c r="C325" s="36">
        <v>29</v>
      </c>
      <c r="D325" s="37" t="s">
        <v>2369</v>
      </c>
      <c r="E325" s="36">
        <v>44</v>
      </c>
      <c r="F325" s="38">
        <v>54</v>
      </c>
      <c r="G325" s="39">
        <v>-1.4109837510517182</v>
      </c>
      <c r="H325" s="39">
        <v>-0.39683893113370888</v>
      </c>
      <c r="I325" s="39">
        <v>-0.71420088348428001</v>
      </c>
      <c r="J325" s="39">
        <v>-0.28800549509136131</v>
      </c>
      <c r="K325" s="39">
        <v>-0.5178699114991554</v>
      </c>
      <c r="L325" s="40">
        <v>-0.71763613773594792</v>
      </c>
      <c r="M325" s="39">
        <v>-1.0071547998924735</v>
      </c>
      <c r="N325" s="42">
        <v>98.992845200107524</v>
      </c>
      <c r="O325" s="111">
        <v>98.992845200107524</v>
      </c>
      <c r="P325" s="35"/>
      <c r="Q325" s="35"/>
      <c r="R325" s="35"/>
      <c r="S325" s="35"/>
      <c r="T325" s="35"/>
      <c r="U325" s="35"/>
      <c r="V325" s="35"/>
    </row>
    <row r="326" spans="1:22" x14ac:dyDescent="0.25">
      <c r="A326" s="36">
        <v>44137</v>
      </c>
      <c r="B326" s="37" t="s">
        <v>952</v>
      </c>
      <c r="C326" s="36">
        <v>32</v>
      </c>
      <c r="D326" s="37" t="s">
        <v>2370</v>
      </c>
      <c r="E326" s="36">
        <v>44</v>
      </c>
      <c r="F326" s="38">
        <v>225</v>
      </c>
      <c r="G326" s="39">
        <v>-0.27075886349264433</v>
      </c>
      <c r="H326" s="39">
        <v>1.7743257559210402E-2</v>
      </c>
      <c r="I326" s="39">
        <v>-0.76828103583682428</v>
      </c>
      <c r="J326" s="39">
        <v>-1.6168143835075413</v>
      </c>
      <c r="K326" s="39">
        <v>0.11935626197733111</v>
      </c>
      <c r="L326" s="40">
        <v>-0.64682613076718476</v>
      </c>
      <c r="M326" s="39">
        <v>-0.90777764390921378</v>
      </c>
      <c r="N326" s="42">
        <v>99.092222356090787</v>
      </c>
      <c r="O326" s="111">
        <v>99.092222356090787</v>
      </c>
      <c r="P326" s="35"/>
      <c r="Q326" s="35"/>
      <c r="R326" s="35"/>
      <c r="S326" s="35"/>
      <c r="T326" s="35"/>
      <c r="U326" s="35"/>
      <c r="V326" s="35"/>
    </row>
    <row r="327" spans="1:22" x14ac:dyDescent="0.25">
      <c r="A327" s="36">
        <v>44138</v>
      </c>
      <c r="B327" s="37" t="s">
        <v>954</v>
      </c>
      <c r="C327" s="36">
        <v>25</v>
      </c>
      <c r="D327" s="37" t="s">
        <v>2377</v>
      </c>
      <c r="E327" s="36">
        <v>44</v>
      </c>
      <c r="F327" s="38">
        <v>125</v>
      </c>
      <c r="G327" s="39">
        <v>-0.89054815084671246</v>
      </c>
      <c r="H327" s="39">
        <v>-0.42078675282693717</v>
      </c>
      <c r="I327" s="39">
        <v>-1.4177018600263138</v>
      </c>
      <c r="J327" s="39">
        <v>-1.3219359431437998</v>
      </c>
      <c r="K327" s="39">
        <v>-0.19254524535771428</v>
      </c>
      <c r="L327" s="40">
        <v>-0.98421298827728798</v>
      </c>
      <c r="M327" s="39">
        <v>-1.3812777578164752</v>
      </c>
      <c r="N327" s="42">
        <v>98.618722242183523</v>
      </c>
      <c r="O327" s="111">
        <v>98.618722242183523</v>
      </c>
      <c r="P327" s="35"/>
      <c r="Q327" s="35"/>
      <c r="R327" s="35"/>
      <c r="S327" s="35"/>
      <c r="T327" s="35"/>
      <c r="U327" s="35"/>
      <c r="V327" s="35"/>
    </row>
    <row r="328" spans="1:22" x14ac:dyDescent="0.25">
      <c r="A328" s="36">
        <v>44141</v>
      </c>
      <c r="B328" s="37" t="s">
        <v>957</v>
      </c>
      <c r="C328" s="36">
        <v>33</v>
      </c>
      <c r="D328" s="37" t="s">
        <v>2378</v>
      </c>
      <c r="E328" s="36">
        <v>44</v>
      </c>
      <c r="F328" s="38">
        <v>155</v>
      </c>
      <c r="G328" s="39">
        <v>5.1730094921724049E-2</v>
      </c>
      <c r="H328" s="39">
        <v>-0.1022106315275786</v>
      </c>
      <c r="I328" s="39">
        <v>-0.53026046988427267</v>
      </c>
      <c r="J328" s="39">
        <v>-0.52063717967659018</v>
      </c>
      <c r="K328" s="39">
        <v>-0.1716144679196267</v>
      </c>
      <c r="L328" s="40">
        <v>-0.28402002609068533</v>
      </c>
      <c r="M328" s="39">
        <v>-0.39860329977985481</v>
      </c>
      <c r="N328" s="42">
        <v>99.60139670022015</v>
      </c>
      <c r="O328" s="111">
        <v>99.60139670022015</v>
      </c>
      <c r="P328" s="35"/>
      <c r="Q328" s="35"/>
      <c r="R328" s="35"/>
      <c r="S328" s="35"/>
      <c r="T328" s="35"/>
      <c r="U328" s="35"/>
      <c r="V328" s="35"/>
    </row>
    <row r="329" spans="1:22" x14ac:dyDescent="0.25">
      <c r="A329" s="36">
        <v>44142</v>
      </c>
      <c r="B329" s="37" t="s">
        <v>958</v>
      </c>
      <c r="C329" s="36">
        <v>26</v>
      </c>
      <c r="D329" s="37" t="s">
        <v>2375</v>
      </c>
      <c r="E329" s="36">
        <v>44</v>
      </c>
      <c r="F329" s="38">
        <v>31</v>
      </c>
      <c r="G329" s="39">
        <v>-0.5451775563227319</v>
      </c>
      <c r="H329" s="39">
        <v>-0.52279577399700916</v>
      </c>
      <c r="I329" s="39">
        <v>-0.84988507922624101</v>
      </c>
      <c r="J329" s="39">
        <v>-1.3240234312840407</v>
      </c>
      <c r="K329" s="39">
        <v>-0.50604993239536666</v>
      </c>
      <c r="L329" s="40">
        <v>-0.80837723000730044</v>
      </c>
      <c r="M329" s="39">
        <v>-1.1345039143293574</v>
      </c>
      <c r="N329" s="42">
        <v>98.865496085670642</v>
      </c>
      <c r="O329" s="111">
        <v>98.865496085670642</v>
      </c>
      <c r="P329" s="35"/>
      <c r="Q329" s="35"/>
      <c r="R329" s="35"/>
      <c r="S329" s="35"/>
      <c r="T329" s="35"/>
      <c r="U329" s="35"/>
      <c r="V329" s="35"/>
    </row>
    <row r="330" spans="1:22" x14ac:dyDescent="0.25">
      <c r="A330" s="36">
        <v>44143</v>
      </c>
      <c r="B330" s="37" t="s">
        <v>960</v>
      </c>
      <c r="C330" s="36">
        <v>32</v>
      </c>
      <c r="D330" s="37" t="s">
        <v>2370</v>
      </c>
      <c r="E330" s="36">
        <v>44</v>
      </c>
      <c r="F330" s="38">
        <v>516</v>
      </c>
      <c r="G330" s="39">
        <v>0.40194631836255162</v>
      </c>
      <c r="H330" s="39">
        <v>0.36753903650525754</v>
      </c>
      <c r="I330" s="39">
        <v>-0.7734619407459441</v>
      </c>
      <c r="J330" s="39">
        <v>-7.4215284070044935E-2</v>
      </c>
      <c r="K330" s="39">
        <v>-0.23029292116328592</v>
      </c>
      <c r="L330" s="40">
        <v>-9.4276962195612893E-2</v>
      </c>
      <c r="M330" s="39">
        <v>-0.1323114737423241</v>
      </c>
      <c r="N330" s="42">
        <v>99.86768852625768</v>
      </c>
      <c r="O330" s="111">
        <v>99.86768852625768</v>
      </c>
      <c r="P330" s="35"/>
      <c r="Q330" s="35"/>
      <c r="R330" s="35"/>
      <c r="S330" s="35"/>
      <c r="T330" s="35"/>
      <c r="U330" s="35"/>
      <c r="V330" s="35"/>
    </row>
    <row r="331" spans="1:22" x14ac:dyDescent="0.25">
      <c r="A331" s="36">
        <v>44144</v>
      </c>
      <c r="B331" s="37" t="s">
        <v>964</v>
      </c>
      <c r="C331" s="36">
        <v>26</v>
      </c>
      <c r="D331" s="37" t="s">
        <v>2375</v>
      </c>
      <c r="E331" s="36">
        <v>44</v>
      </c>
      <c r="F331" s="38">
        <v>387</v>
      </c>
      <c r="G331" s="39">
        <v>-0.35558647122945347</v>
      </c>
      <c r="H331" s="39">
        <v>-0.19376986921185241</v>
      </c>
      <c r="I331" s="39">
        <v>0.3477712074659608</v>
      </c>
      <c r="J331" s="39">
        <v>-0.31046000017116498</v>
      </c>
      <c r="K331" s="39">
        <v>9.1244260682589364E-3</v>
      </c>
      <c r="L331" s="40">
        <v>-0.10264949637661361</v>
      </c>
      <c r="M331" s="39">
        <v>-0.14406177106467183</v>
      </c>
      <c r="N331" s="42">
        <v>99.855938228935329</v>
      </c>
      <c r="O331" s="111">
        <v>99.855938228935329</v>
      </c>
      <c r="P331" s="35"/>
      <c r="Q331" s="35"/>
      <c r="R331" s="35"/>
      <c r="S331" s="35"/>
      <c r="T331" s="35"/>
      <c r="U331" s="35"/>
      <c r="V331" s="35"/>
    </row>
    <row r="332" spans="1:22" x14ac:dyDescent="0.25">
      <c r="A332" s="36">
        <v>44145</v>
      </c>
      <c r="B332" s="37" t="s">
        <v>965</v>
      </c>
      <c r="C332" s="36">
        <v>28</v>
      </c>
      <c r="D332" s="37" t="s">
        <v>2371</v>
      </c>
      <c r="E332" s="36">
        <v>44</v>
      </c>
      <c r="F332" s="38">
        <v>1258</v>
      </c>
      <c r="G332" s="39">
        <v>8.5537169087958859E-2</v>
      </c>
      <c r="H332" s="39">
        <v>0.42654223199863489</v>
      </c>
      <c r="I332" s="39">
        <v>0.93702666915825938</v>
      </c>
      <c r="J332" s="39">
        <v>-0.55523407800081637</v>
      </c>
      <c r="K332" s="39">
        <v>-0.50325366440113373</v>
      </c>
      <c r="L332" s="40">
        <v>0.10724351101103809</v>
      </c>
      <c r="M332" s="39">
        <v>0.15050916640409018</v>
      </c>
      <c r="N332" s="42">
        <v>100.15050916640409</v>
      </c>
      <c r="O332" s="111">
        <v>100.15050916640409</v>
      </c>
      <c r="P332" s="35"/>
      <c r="Q332" s="35"/>
      <c r="R332" s="35"/>
      <c r="S332" s="35"/>
      <c r="T332" s="35"/>
      <c r="U332" s="35"/>
      <c r="V332" s="35"/>
    </row>
    <row r="333" spans="1:22" x14ac:dyDescent="0.25">
      <c r="A333" s="36">
        <v>44146</v>
      </c>
      <c r="B333" s="37" t="s">
        <v>2389</v>
      </c>
      <c r="C333" s="36">
        <v>28</v>
      </c>
      <c r="D333" s="37" t="s">
        <v>2371</v>
      </c>
      <c r="E333" s="36">
        <v>44</v>
      </c>
      <c r="F333" s="38">
        <v>261</v>
      </c>
      <c r="G333" s="39">
        <v>0.34117981392169983</v>
      </c>
      <c r="H333" s="39">
        <v>-0.56336526710165147</v>
      </c>
      <c r="I333" s="39">
        <v>-0.31250203427604184</v>
      </c>
      <c r="J333" s="39">
        <v>-1.453968461278127</v>
      </c>
      <c r="K333" s="39">
        <v>-0.59418076917868523</v>
      </c>
      <c r="L333" s="40">
        <v>-0.50101592494315927</v>
      </c>
      <c r="M333" s="39">
        <v>-0.70314267509022299</v>
      </c>
      <c r="N333" s="42">
        <v>99.29685732490978</v>
      </c>
      <c r="O333" s="111">
        <v>99.29685732490978</v>
      </c>
      <c r="P333" s="35"/>
      <c r="Q333" s="35"/>
      <c r="R333" s="35"/>
      <c r="S333" s="35"/>
      <c r="T333" s="35"/>
      <c r="U333" s="35"/>
      <c r="V333" s="35"/>
    </row>
    <row r="334" spans="1:22" x14ac:dyDescent="0.25">
      <c r="A334" s="36">
        <v>44147</v>
      </c>
      <c r="B334" s="37" t="s">
        <v>967</v>
      </c>
      <c r="C334" s="36">
        <v>33</v>
      </c>
      <c r="D334" s="37" t="s">
        <v>2378</v>
      </c>
      <c r="E334" s="36">
        <v>44</v>
      </c>
      <c r="F334" s="38">
        <v>511</v>
      </c>
      <c r="G334" s="39">
        <v>0.31982657500829564</v>
      </c>
      <c r="H334" s="39">
        <v>0.34592694370160681</v>
      </c>
      <c r="I334" s="39">
        <v>3.7199012839747567E-2</v>
      </c>
      <c r="J334" s="39">
        <v>-0.44233221628907932</v>
      </c>
      <c r="K334" s="39">
        <v>0.4517829757112572</v>
      </c>
      <c r="L334" s="40">
        <v>7.8387082816348957E-2</v>
      </c>
      <c r="M334" s="39">
        <v>0.11001108020720016</v>
      </c>
      <c r="N334" s="42">
        <v>100.1100110802072</v>
      </c>
      <c r="O334" s="111">
        <v>100.1100110802072</v>
      </c>
      <c r="P334" s="35"/>
      <c r="Q334" s="35"/>
      <c r="R334" s="35"/>
      <c r="S334" s="35"/>
      <c r="T334" s="35"/>
      <c r="U334" s="35"/>
      <c r="V334" s="35"/>
    </row>
    <row r="335" spans="1:22" x14ac:dyDescent="0.25">
      <c r="A335" s="36">
        <v>44148</v>
      </c>
      <c r="B335" s="37" t="s">
        <v>968</v>
      </c>
      <c r="C335" s="36">
        <v>26</v>
      </c>
      <c r="D335" s="37" t="s">
        <v>2375</v>
      </c>
      <c r="E335" s="36">
        <v>44</v>
      </c>
      <c r="F335" s="38">
        <v>89</v>
      </c>
      <c r="G335" s="39">
        <v>-0.39174341957206887</v>
      </c>
      <c r="H335" s="39">
        <v>0.17525922038375394</v>
      </c>
      <c r="I335" s="39">
        <v>-0.64453167326811245</v>
      </c>
      <c r="J335" s="39">
        <v>-0.41838134808083532</v>
      </c>
      <c r="K335" s="39">
        <v>-0.66656759577255997</v>
      </c>
      <c r="L335" s="40">
        <v>-0.42507765715385493</v>
      </c>
      <c r="M335" s="39">
        <v>-0.59656834462129227</v>
      </c>
      <c r="N335" s="42">
        <v>99.403431655378711</v>
      </c>
      <c r="O335" s="111">
        <v>99.403431655378711</v>
      </c>
      <c r="P335" s="35"/>
      <c r="Q335" s="35"/>
      <c r="R335" s="35"/>
      <c r="S335" s="35"/>
      <c r="T335" s="35"/>
      <c r="U335" s="35"/>
      <c r="V335" s="35"/>
    </row>
    <row r="336" spans="1:22" x14ac:dyDescent="0.25">
      <c r="A336" s="36">
        <v>44149</v>
      </c>
      <c r="B336" s="37" t="s">
        <v>969</v>
      </c>
      <c r="C336" s="36">
        <v>30</v>
      </c>
      <c r="D336" s="37" t="s">
        <v>2376</v>
      </c>
      <c r="E336" s="36">
        <v>44</v>
      </c>
      <c r="F336" s="38">
        <v>116</v>
      </c>
      <c r="G336" s="39">
        <v>0.50410866005316568</v>
      </c>
      <c r="H336" s="39">
        <v>-0.34933294580711599</v>
      </c>
      <c r="I336" s="39">
        <v>-0.57779958745540405</v>
      </c>
      <c r="J336" s="39">
        <v>-0.83940227207006446</v>
      </c>
      <c r="K336" s="39">
        <v>0.44743630430473907</v>
      </c>
      <c r="L336" s="40">
        <v>-0.21601038005587284</v>
      </c>
      <c r="M336" s="39">
        <v>-0.30315626493703524</v>
      </c>
      <c r="N336" s="42">
        <v>99.69684373506297</v>
      </c>
      <c r="O336" s="111">
        <v>99.69684373506297</v>
      </c>
      <c r="P336" s="35"/>
      <c r="Q336" s="35"/>
      <c r="R336" s="35"/>
      <c r="S336" s="35"/>
      <c r="T336" s="35"/>
      <c r="U336" s="35"/>
      <c r="V336" s="35"/>
    </row>
    <row r="337" spans="1:22" x14ac:dyDescent="0.25">
      <c r="A337" s="36">
        <v>44150</v>
      </c>
      <c r="B337" s="37" t="s">
        <v>970</v>
      </c>
      <c r="C337" s="36">
        <v>30</v>
      </c>
      <c r="D337" s="37" t="s">
        <v>2376</v>
      </c>
      <c r="E337" s="36">
        <v>44</v>
      </c>
      <c r="F337" s="38">
        <v>38</v>
      </c>
      <c r="G337" s="39">
        <v>0.57628529372872628</v>
      </c>
      <c r="H337" s="39">
        <v>-0.47326074690530218</v>
      </c>
      <c r="I337" s="39">
        <v>-0.9047555382134338</v>
      </c>
      <c r="J337" s="39">
        <v>-0.92372364759315617</v>
      </c>
      <c r="K337" s="39">
        <v>-0.14782175187845278</v>
      </c>
      <c r="L337" s="40">
        <v>-0.39068378536743525</v>
      </c>
      <c r="M337" s="39">
        <v>-0.54829882301405608</v>
      </c>
      <c r="N337" s="42">
        <v>99.451701176985949</v>
      </c>
      <c r="O337" s="111">
        <v>99.451701176985949</v>
      </c>
      <c r="P337" s="35"/>
      <c r="Q337" s="35"/>
      <c r="R337" s="35"/>
      <c r="S337" s="35"/>
      <c r="T337" s="35"/>
      <c r="U337" s="35"/>
      <c r="V337" s="35"/>
    </row>
    <row r="338" spans="1:22" x14ac:dyDescent="0.25">
      <c r="A338" s="36">
        <v>44151</v>
      </c>
      <c r="B338" s="37" t="s">
        <v>971</v>
      </c>
      <c r="C338" s="36">
        <v>30</v>
      </c>
      <c r="D338" s="37" t="s">
        <v>2376</v>
      </c>
      <c r="E338" s="36">
        <v>44</v>
      </c>
      <c r="F338" s="38">
        <v>222</v>
      </c>
      <c r="G338" s="39">
        <v>-0.37400792775647124</v>
      </c>
      <c r="H338" s="39">
        <v>-0.99341667673873213</v>
      </c>
      <c r="I338" s="39">
        <v>-0.380838523977657</v>
      </c>
      <c r="J338" s="39">
        <v>0.2516177721921084</v>
      </c>
      <c r="K338" s="39">
        <v>0.28333811902749206</v>
      </c>
      <c r="L338" s="40">
        <v>-0.21456698959940995</v>
      </c>
      <c r="M338" s="39">
        <v>-0.30113056200778771</v>
      </c>
      <c r="N338" s="42">
        <v>99.698869437992215</v>
      </c>
      <c r="O338" s="111">
        <v>99.698869437992215</v>
      </c>
      <c r="P338" s="35"/>
      <c r="Q338" s="35"/>
      <c r="R338" s="35"/>
      <c r="S338" s="35"/>
      <c r="T338" s="35"/>
      <c r="U338" s="35"/>
      <c r="V338" s="35"/>
    </row>
    <row r="339" spans="1:22" x14ac:dyDescent="0.25">
      <c r="A339" s="36">
        <v>44152</v>
      </c>
      <c r="B339" s="37" t="s">
        <v>972</v>
      </c>
      <c r="C339" s="36">
        <v>25</v>
      </c>
      <c r="D339" s="37" t="s">
        <v>2377</v>
      </c>
      <c r="E339" s="36">
        <v>44</v>
      </c>
      <c r="F339" s="38">
        <v>71</v>
      </c>
      <c r="G339" s="39">
        <v>-0.29479917682640666</v>
      </c>
      <c r="H339" s="39">
        <v>-0.55009704482013533</v>
      </c>
      <c r="I339" s="39">
        <v>-1.1222026259106155</v>
      </c>
      <c r="J339" s="39">
        <v>-0.98223944441284772</v>
      </c>
      <c r="K339" s="39">
        <v>-0.34319364828643961</v>
      </c>
      <c r="L339" s="40">
        <v>-0.71147164842578936</v>
      </c>
      <c r="M339" s="39">
        <v>-0.99850334733714463</v>
      </c>
      <c r="N339" s="42">
        <v>99.001496652662851</v>
      </c>
      <c r="O339" s="111">
        <v>99.001496652662851</v>
      </c>
      <c r="P339" s="35"/>
      <c r="Q339" s="35"/>
      <c r="R339" s="35"/>
      <c r="S339" s="35"/>
      <c r="T339" s="35"/>
      <c r="U339" s="35"/>
      <c r="V339" s="35"/>
    </row>
    <row r="340" spans="1:22" x14ac:dyDescent="0.25">
      <c r="A340" s="36">
        <v>44153</v>
      </c>
      <c r="B340" s="37" t="s">
        <v>973</v>
      </c>
      <c r="C340" s="36">
        <v>25</v>
      </c>
      <c r="D340" s="37" t="s">
        <v>2377</v>
      </c>
      <c r="E340" s="36">
        <v>44</v>
      </c>
      <c r="F340" s="38">
        <v>2487</v>
      </c>
      <c r="G340" s="39">
        <v>0.41282340057794653</v>
      </c>
      <c r="H340" s="39">
        <v>0.74912812467510359</v>
      </c>
      <c r="I340" s="39">
        <v>2.0490454692873761</v>
      </c>
      <c r="J340" s="39">
        <v>1.6570974869573871</v>
      </c>
      <c r="K340" s="39">
        <v>-0.54660909484744657</v>
      </c>
      <c r="L340" s="40">
        <v>1.0550564679341345</v>
      </c>
      <c r="M340" s="39">
        <v>1.4807018905010125</v>
      </c>
      <c r="N340" s="42">
        <v>101.48070189050101</v>
      </c>
      <c r="O340" s="111">
        <v>101.48070189050101</v>
      </c>
      <c r="P340" s="35"/>
      <c r="Q340" s="35"/>
      <c r="R340" s="35"/>
      <c r="S340" s="35"/>
      <c r="T340" s="35"/>
      <c r="U340" s="35"/>
      <c r="V340" s="35"/>
    </row>
    <row r="341" spans="1:22" x14ac:dyDescent="0.25">
      <c r="A341" s="36">
        <v>44154</v>
      </c>
      <c r="B341" s="37" t="s">
        <v>974</v>
      </c>
      <c r="C341" s="36">
        <v>33</v>
      </c>
      <c r="D341" s="37" t="s">
        <v>2378</v>
      </c>
      <c r="E341" s="36">
        <v>44</v>
      </c>
      <c r="F341" s="38">
        <v>332</v>
      </c>
      <c r="G341" s="39">
        <v>0.62247107360091725</v>
      </c>
      <c r="H341" s="39">
        <v>0.11279107929215389</v>
      </c>
      <c r="I341" s="39">
        <v>-0.44869290966930298</v>
      </c>
      <c r="J341" s="39">
        <v>-0.5473203525418755</v>
      </c>
      <c r="K341" s="39">
        <v>4.7327690935668326E-2</v>
      </c>
      <c r="L341" s="40">
        <v>-7.3370700874087535E-2</v>
      </c>
      <c r="M341" s="39">
        <v>-0.1029709203189567</v>
      </c>
      <c r="N341" s="42">
        <v>99.897029079681047</v>
      </c>
      <c r="O341" s="111">
        <v>99.897029079681047</v>
      </c>
      <c r="P341" s="35"/>
      <c r="Q341" s="35"/>
      <c r="R341" s="35"/>
      <c r="S341" s="35"/>
      <c r="T341" s="35"/>
      <c r="U341" s="35"/>
      <c r="V341" s="35"/>
    </row>
    <row r="342" spans="1:22" x14ac:dyDescent="0.25">
      <c r="A342" s="36">
        <v>44155</v>
      </c>
      <c r="B342" s="37" t="s">
        <v>975</v>
      </c>
      <c r="C342" s="36">
        <v>26</v>
      </c>
      <c r="D342" s="37" t="s">
        <v>2375</v>
      </c>
      <c r="E342" s="36">
        <v>44</v>
      </c>
      <c r="F342" s="38">
        <v>1245</v>
      </c>
      <c r="G342" s="39">
        <v>-0.16181624298247202</v>
      </c>
      <c r="H342" s="39">
        <v>-0.59494249877967609</v>
      </c>
      <c r="I342" s="39">
        <v>0.64547714039014659</v>
      </c>
      <c r="J342" s="39">
        <v>-0.40347988747918667</v>
      </c>
      <c r="K342" s="39">
        <v>0.97770827569262775</v>
      </c>
      <c r="L342" s="40">
        <v>6.7890974596240938E-2</v>
      </c>
      <c r="M342" s="39">
        <v>9.5280487336802819E-2</v>
      </c>
      <c r="N342" s="42">
        <v>100.09528048733681</v>
      </c>
      <c r="O342" s="111">
        <v>100.09528048733681</v>
      </c>
      <c r="P342" s="35"/>
      <c r="Q342" s="35"/>
      <c r="R342" s="35"/>
      <c r="S342" s="35"/>
      <c r="T342" s="35"/>
      <c r="U342" s="35"/>
      <c r="V342" s="35"/>
    </row>
    <row r="343" spans="1:22" x14ac:dyDescent="0.25">
      <c r="A343" s="36">
        <v>44156</v>
      </c>
      <c r="B343" s="37" t="s">
        <v>977</v>
      </c>
      <c r="C343" s="36">
        <v>29</v>
      </c>
      <c r="D343" s="37" t="s">
        <v>2369</v>
      </c>
      <c r="E343" s="36">
        <v>44</v>
      </c>
      <c r="F343" s="38">
        <v>49</v>
      </c>
      <c r="G343" s="39">
        <v>-0.99851619358054577</v>
      </c>
      <c r="H343" s="39">
        <v>-1.6138740183691509</v>
      </c>
      <c r="I343" s="39">
        <v>-3.9315468993275503E-2</v>
      </c>
      <c r="J343" s="39">
        <v>-0.24453653701008754</v>
      </c>
      <c r="K343" s="39">
        <v>-0.20692315567338365</v>
      </c>
      <c r="L343" s="40">
        <v>-0.54819169665129397</v>
      </c>
      <c r="M343" s="39">
        <v>-0.76935074686372351</v>
      </c>
      <c r="N343" s="42">
        <v>99.230649253136278</v>
      </c>
      <c r="O343" s="111">
        <v>99.230649253136278</v>
      </c>
      <c r="P343" s="35"/>
      <c r="Q343" s="35"/>
      <c r="R343" s="35"/>
      <c r="S343" s="35"/>
      <c r="T343" s="35"/>
      <c r="U343" s="35"/>
      <c r="V343" s="35"/>
    </row>
    <row r="344" spans="1:22" x14ac:dyDescent="0.25">
      <c r="A344" s="36">
        <v>44157</v>
      </c>
      <c r="B344" s="37" t="s">
        <v>978</v>
      </c>
      <c r="C344" s="36">
        <v>31</v>
      </c>
      <c r="D344" s="37" t="s">
        <v>2374</v>
      </c>
      <c r="E344" s="36">
        <v>44</v>
      </c>
      <c r="F344" s="38">
        <v>56</v>
      </c>
      <c r="G344" s="39">
        <v>-2.2376022437183707</v>
      </c>
      <c r="H344" s="39">
        <v>-0.3005275688933835</v>
      </c>
      <c r="I344" s="39">
        <v>-0.85951722482390636</v>
      </c>
      <c r="J344" s="39">
        <v>-2.5662669161604308</v>
      </c>
      <c r="K344" s="39">
        <v>-9.2905293124558135E-3</v>
      </c>
      <c r="L344" s="40">
        <v>-1.4545738584514067</v>
      </c>
      <c r="M344" s="39">
        <v>-2.0413980934116296</v>
      </c>
      <c r="N344" s="42">
        <v>97.95860190658837</v>
      </c>
      <c r="O344" s="111">
        <v>97.95860190658837</v>
      </c>
      <c r="P344" s="35"/>
      <c r="Q344" s="35"/>
      <c r="R344" s="35"/>
      <c r="S344" s="35"/>
      <c r="T344" s="35"/>
      <c r="U344" s="35"/>
      <c r="V344" s="35"/>
    </row>
    <row r="345" spans="1:22" x14ac:dyDescent="0.25">
      <c r="A345" s="36">
        <v>44158</v>
      </c>
      <c r="B345" s="37" t="s">
        <v>979</v>
      </c>
      <c r="C345" s="36">
        <v>32</v>
      </c>
      <c r="D345" s="37" t="s">
        <v>2370</v>
      </c>
      <c r="E345" s="36">
        <v>44</v>
      </c>
      <c r="F345" s="38">
        <v>1512</v>
      </c>
      <c r="G345" s="39">
        <v>0.33238316295954862</v>
      </c>
      <c r="H345" s="39">
        <v>0.90810550596602291</v>
      </c>
      <c r="I345" s="39">
        <v>1.8552298952560273</v>
      </c>
      <c r="J345" s="39">
        <v>7.7209549772826416E-2</v>
      </c>
      <c r="K345" s="39">
        <v>8.7633388188071551E-2</v>
      </c>
      <c r="L345" s="40">
        <v>0.69067301376636225</v>
      </c>
      <c r="M345" s="39">
        <v>0.96931384080736127</v>
      </c>
      <c r="N345" s="42">
        <v>100.96931384080736</v>
      </c>
      <c r="O345" s="111">
        <v>100.96931384080736</v>
      </c>
      <c r="P345" s="35"/>
      <c r="Q345" s="35"/>
      <c r="R345" s="35"/>
      <c r="S345" s="35"/>
      <c r="T345" s="35"/>
      <c r="U345" s="35"/>
      <c r="V345" s="35"/>
    </row>
    <row r="346" spans="1:22" x14ac:dyDescent="0.25">
      <c r="A346" s="36">
        <v>44159</v>
      </c>
      <c r="B346" s="37" t="s">
        <v>980</v>
      </c>
      <c r="C346" s="36">
        <v>31</v>
      </c>
      <c r="D346" s="37" t="s">
        <v>2374</v>
      </c>
      <c r="E346" s="36">
        <v>44</v>
      </c>
      <c r="F346" s="38">
        <v>55</v>
      </c>
      <c r="G346" s="39">
        <v>-0.31963228506492275</v>
      </c>
      <c r="H346" s="39">
        <v>-0.4256727320566297</v>
      </c>
      <c r="I346" s="39">
        <v>-0.78171615667222494</v>
      </c>
      <c r="J346" s="39">
        <v>-1.0064353101984904</v>
      </c>
      <c r="K346" s="39">
        <v>-4.5637344515122892E-2</v>
      </c>
      <c r="L346" s="40">
        <v>-0.5858596975553787</v>
      </c>
      <c r="M346" s="39">
        <v>-0.82221529188592801</v>
      </c>
      <c r="N346" s="42">
        <v>99.177784708114075</v>
      </c>
      <c r="O346" s="111">
        <v>99.177784708114075</v>
      </c>
      <c r="P346" s="35"/>
      <c r="Q346" s="35"/>
      <c r="R346" s="35"/>
      <c r="S346" s="35"/>
      <c r="T346" s="35"/>
      <c r="U346" s="35"/>
      <c r="V346" s="35"/>
    </row>
    <row r="347" spans="1:22" x14ac:dyDescent="0.25">
      <c r="A347" s="36">
        <v>44160</v>
      </c>
      <c r="B347" s="37" t="s">
        <v>981</v>
      </c>
      <c r="C347" s="36">
        <v>32</v>
      </c>
      <c r="D347" s="37" t="s">
        <v>2370</v>
      </c>
      <c r="E347" s="36">
        <v>44</v>
      </c>
      <c r="F347" s="38">
        <v>532</v>
      </c>
      <c r="G347" s="39">
        <v>0.19593273814208878</v>
      </c>
      <c r="H347" s="39">
        <v>0.60087590202878549</v>
      </c>
      <c r="I347" s="39">
        <v>0.21484160555338419</v>
      </c>
      <c r="J347" s="39">
        <v>-0.50109192752521337</v>
      </c>
      <c r="K347" s="39">
        <v>0.24314919205426816</v>
      </c>
      <c r="L347" s="40">
        <v>8.2923740802946594E-2</v>
      </c>
      <c r="M347" s="39">
        <v>0.11637797928935525</v>
      </c>
      <c r="N347" s="42">
        <v>100.11637797928935</v>
      </c>
      <c r="O347" s="111">
        <v>100.11637797928935</v>
      </c>
      <c r="P347" s="35"/>
      <c r="Q347" s="35"/>
      <c r="R347" s="35"/>
      <c r="S347" s="35"/>
      <c r="T347" s="35"/>
      <c r="U347" s="35"/>
      <c r="V347" s="35"/>
    </row>
    <row r="348" spans="1:22" x14ac:dyDescent="0.25">
      <c r="A348" s="36">
        <v>44161</v>
      </c>
      <c r="B348" s="37" t="s">
        <v>982</v>
      </c>
      <c r="C348" s="36">
        <v>26</v>
      </c>
      <c r="D348" s="37" t="s">
        <v>2375</v>
      </c>
      <c r="E348" s="36">
        <v>44</v>
      </c>
      <c r="F348" s="38">
        <v>583</v>
      </c>
      <c r="G348" s="39">
        <v>0.17586309746391499</v>
      </c>
      <c r="H348" s="39">
        <v>-0.91789209099865399</v>
      </c>
      <c r="I348" s="39">
        <v>0.79227917493796429</v>
      </c>
      <c r="J348" s="39">
        <v>-0.44914482998682104</v>
      </c>
      <c r="K348" s="39">
        <v>-0.37349537323861037</v>
      </c>
      <c r="L348" s="40">
        <v>-3.1674072425893485E-2</v>
      </c>
      <c r="M348" s="39">
        <v>-4.4452463300584513E-2</v>
      </c>
      <c r="N348" s="42">
        <v>99.955547536699413</v>
      </c>
      <c r="O348" s="111">
        <v>99.955547536699413</v>
      </c>
      <c r="P348" s="35"/>
      <c r="Q348" s="35"/>
      <c r="R348" s="35"/>
      <c r="S348" s="35"/>
      <c r="T348" s="35"/>
      <c r="U348" s="35"/>
      <c r="V348" s="35"/>
    </row>
    <row r="349" spans="1:22" x14ac:dyDescent="0.25">
      <c r="A349" s="36">
        <v>44163</v>
      </c>
      <c r="B349" s="37" t="s">
        <v>984</v>
      </c>
      <c r="C349" s="36">
        <v>31</v>
      </c>
      <c r="D349" s="37" t="s">
        <v>2374</v>
      </c>
      <c r="E349" s="36">
        <v>44</v>
      </c>
      <c r="F349" s="38">
        <v>139</v>
      </c>
      <c r="G349" s="39">
        <v>-0.7424470372311146</v>
      </c>
      <c r="H349" s="39">
        <v>-9.9004090965365332E-2</v>
      </c>
      <c r="I349" s="39">
        <v>-0.65146887130116848</v>
      </c>
      <c r="J349" s="39">
        <v>-0.41223321955343878</v>
      </c>
      <c r="K349" s="39">
        <v>-0.19118903927459552</v>
      </c>
      <c r="L349" s="40">
        <v>-0.48781142330142563</v>
      </c>
      <c r="M349" s="39">
        <v>-0.68461103139315838</v>
      </c>
      <c r="N349" s="42">
        <v>99.31538896860684</v>
      </c>
      <c r="O349" s="111">
        <v>99.31538896860684</v>
      </c>
      <c r="P349" s="35"/>
      <c r="Q349" s="35"/>
      <c r="R349" s="35"/>
      <c r="S349" s="35"/>
      <c r="T349" s="35"/>
      <c r="U349" s="35"/>
      <c r="V349" s="35"/>
    </row>
    <row r="350" spans="1:22" x14ac:dyDescent="0.25">
      <c r="A350" s="36">
        <v>44164</v>
      </c>
      <c r="B350" s="37" t="s">
        <v>985</v>
      </c>
      <c r="C350" s="36">
        <v>25</v>
      </c>
      <c r="D350" s="37" t="s">
        <v>2377</v>
      </c>
      <c r="E350" s="36">
        <v>44</v>
      </c>
      <c r="F350" s="38">
        <v>21</v>
      </c>
      <c r="G350" s="39">
        <v>-1.4532489874860228</v>
      </c>
      <c r="H350" s="39">
        <v>-0.18569130852695176</v>
      </c>
      <c r="I350" s="39">
        <v>-0.7605813609609734</v>
      </c>
      <c r="J350" s="39">
        <v>-0.51523690443939341</v>
      </c>
      <c r="K350" s="39">
        <v>-0.10500833025130803</v>
      </c>
      <c r="L350" s="40">
        <v>-0.71860426806887989</v>
      </c>
      <c r="M350" s="39">
        <v>-1.0085135067084514</v>
      </c>
      <c r="N350" s="42">
        <v>98.991486493291546</v>
      </c>
      <c r="O350" s="111">
        <v>98.991486493291546</v>
      </c>
      <c r="P350" s="35"/>
      <c r="Q350" s="35"/>
      <c r="R350" s="35"/>
      <c r="S350" s="35"/>
      <c r="T350" s="35"/>
      <c r="U350" s="35"/>
      <c r="V350" s="35"/>
    </row>
    <row r="351" spans="1:22" x14ac:dyDescent="0.25">
      <c r="A351" s="36">
        <v>44165</v>
      </c>
      <c r="B351" s="37" t="s">
        <v>986</v>
      </c>
      <c r="C351" s="36">
        <v>32</v>
      </c>
      <c r="D351" s="37" t="s">
        <v>2370</v>
      </c>
      <c r="E351" s="36">
        <v>44</v>
      </c>
      <c r="F351" s="38">
        <v>210</v>
      </c>
      <c r="G351" s="39">
        <v>-0.3653522924018025</v>
      </c>
      <c r="H351" s="39">
        <v>-0.27691022880376592</v>
      </c>
      <c r="I351" s="39">
        <v>-0.42831359057027668</v>
      </c>
      <c r="J351" s="39">
        <v>-0.29474589871096318</v>
      </c>
      <c r="K351" s="39">
        <v>-0.11574753668272865</v>
      </c>
      <c r="L351" s="40">
        <v>-0.32118516610657244</v>
      </c>
      <c r="M351" s="39">
        <v>-0.45076211284320866</v>
      </c>
      <c r="N351" s="42">
        <v>99.549237887156792</v>
      </c>
      <c r="O351" s="111">
        <v>99.549237887156792</v>
      </c>
      <c r="P351" s="35"/>
      <c r="Q351" s="35"/>
      <c r="R351" s="35"/>
      <c r="S351" s="35"/>
      <c r="T351" s="35"/>
      <c r="U351" s="35"/>
      <c r="V351" s="35"/>
    </row>
    <row r="352" spans="1:22" x14ac:dyDescent="0.25">
      <c r="A352" s="36">
        <v>44167</v>
      </c>
      <c r="B352" s="37" t="s">
        <v>987</v>
      </c>
      <c r="C352" s="36">
        <v>26</v>
      </c>
      <c r="D352" s="37" t="s">
        <v>2375</v>
      </c>
      <c r="E352" s="36">
        <v>44</v>
      </c>
      <c r="F352" s="38">
        <v>34</v>
      </c>
      <c r="G352" s="39">
        <v>-2.3136710478603479</v>
      </c>
      <c r="H352" s="39">
        <v>0.29999263025366846</v>
      </c>
      <c r="I352" s="39">
        <v>-1.1413706980197906</v>
      </c>
      <c r="J352" s="39">
        <v>-1.4552442828072472</v>
      </c>
      <c r="K352" s="39">
        <v>1.1069426135835225</v>
      </c>
      <c r="L352" s="40">
        <v>-1.0517046016921976</v>
      </c>
      <c r="M352" s="39">
        <v>-1.4759977681796164</v>
      </c>
      <c r="N352" s="42">
        <v>98.52400223182039</v>
      </c>
      <c r="O352" s="111">
        <v>98.52400223182039</v>
      </c>
      <c r="P352" s="35"/>
      <c r="Q352" s="35"/>
      <c r="R352" s="35"/>
      <c r="S352" s="35"/>
      <c r="T352" s="35"/>
      <c r="U352" s="35"/>
      <c r="V352" s="35"/>
    </row>
    <row r="353" spans="1:22" x14ac:dyDescent="0.25">
      <c r="A353" s="36">
        <v>44168</v>
      </c>
      <c r="B353" s="37" t="s">
        <v>988</v>
      </c>
      <c r="C353" s="36">
        <v>25</v>
      </c>
      <c r="D353" s="37" t="s">
        <v>2377</v>
      </c>
      <c r="E353" s="36">
        <v>44</v>
      </c>
      <c r="F353" s="38">
        <v>203</v>
      </c>
      <c r="G353" s="39">
        <v>-0.98660018185691933</v>
      </c>
      <c r="H353" s="39">
        <v>-0.19159611867881032</v>
      </c>
      <c r="I353" s="39">
        <v>-0.62787931392911411</v>
      </c>
      <c r="J353" s="39">
        <v>-0.3245120961211938</v>
      </c>
      <c r="K353" s="39">
        <v>-0.65292536414510771</v>
      </c>
      <c r="L353" s="40">
        <v>-0.5903130833297966</v>
      </c>
      <c r="M353" s="39">
        <v>-0.828465323932291</v>
      </c>
      <c r="N353" s="42">
        <v>99.171534676067708</v>
      </c>
      <c r="O353" s="111">
        <v>99.171534676067708</v>
      </c>
      <c r="P353" s="35"/>
      <c r="Q353" s="35"/>
      <c r="R353" s="35"/>
      <c r="S353" s="35"/>
      <c r="T353" s="35"/>
      <c r="U353" s="35"/>
      <c r="V353" s="35"/>
    </row>
    <row r="354" spans="1:22" x14ac:dyDescent="0.25">
      <c r="A354" s="36">
        <v>44169</v>
      </c>
      <c r="B354" s="37" t="s">
        <v>989</v>
      </c>
      <c r="C354" s="36">
        <v>25</v>
      </c>
      <c r="D354" s="37" t="s">
        <v>2377</v>
      </c>
      <c r="E354" s="36">
        <v>44</v>
      </c>
      <c r="F354" s="38">
        <v>341</v>
      </c>
      <c r="G354" s="39">
        <v>-0.73611652074234923</v>
      </c>
      <c r="H354" s="39">
        <v>0.17250715919299267</v>
      </c>
      <c r="I354" s="39">
        <v>-0.46425630738843005</v>
      </c>
      <c r="J354" s="39">
        <v>-0.39603709121217084</v>
      </c>
      <c r="K354" s="39">
        <v>-0.2352677938048448</v>
      </c>
      <c r="L354" s="40">
        <v>-0.40694755916221909</v>
      </c>
      <c r="M354" s="39">
        <v>-0.57112395260334803</v>
      </c>
      <c r="N354" s="42">
        <v>99.428876047396656</v>
      </c>
      <c r="O354" s="111">
        <v>99.428876047396656</v>
      </c>
      <c r="P354" s="35"/>
      <c r="Q354" s="35"/>
      <c r="R354" s="35"/>
      <c r="S354" s="35"/>
      <c r="T354" s="35"/>
      <c r="U354" s="35"/>
      <c r="V354" s="35"/>
    </row>
    <row r="355" spans="1:22" x14ac:dyDescent="0.25">
      <c r="A355" s="36">
        <v>44171</v>
      </c>
      <c r="B355" s="37" t="s">
        <v>992</v>
      </c>
      <c r="C355" s="36">
        <v>32</v>
      </c>
      <c r="D355" s="37" t="s">
        <v>2370</v>
      </c>
      <c r="E355" s="36">
        <v>44</v>
      </c>
      <c r="F355" s="38">
        <v>233</v>
      </c>
      <c r="G355" s="39">
        <v>-6.4981609045994773E-2</v>
      </c>
      <c r="H355" s="39">
        <v>-2.1501752570964462E-2</v>
      </c>
      <c r="I355" s="39">
        <v>-1.7952693930522685</v>
      </c>
      <c r="J355" s="39">
        <v>-5.8814952305689693E-2</v>
      </c>
      <c r="K355" s="39">
        <v>-0.28452960425933077</v>
      </c>
      <c r="L355" s="40">
        <v>-0.51802040820477513</v>
      </c>
      <c r="M355" s="39">
        <v>-0.72700734136895639</v>
      </c>
      <c r="N355" s="42">
        <v>99.27299265863104</v>
      </c>
      <c r="O355" s="111">
        <v>99.27299265863104</v>
      </c>
      <c r="P355" s="35"/>
      <c r="Q355" s="35"/>
      <c r="R355" s="35"/>
      <c r="S355" s="35"/>
      <c r="T355" s="35"/>
      <c r="U355" s="35"/>
      <c r="V355" s="35"/>
    </row>
    <row r="356" spans="1:22" x14ac:dyDescent="0.25">
      <c r="A356" s="36">
        <v>44172</v>
      </c>
      <c r="B356" s="37" t="s">
        <v>1003</v>
      </c>
      <c r="C356" s="36">
        <v>27</v>
      </c>
      <c r="D356" s="37" t="s">
        <v>2372</v>
      </c>
      <c r="E356" s="36">
        <v>44</v>
      </c>
      <c r="F356" s="38">
        <v>343</v>
      </c>
      <c r="G356" s="39">
        <v>-0.70680702330752609</v>
      </c>
      <c r="H356" s="39">
        <v>-1.5176539355955652</v>
      </c>
      <c r="I356" s="39">
        <v>-0.33241389802440385</v>
      </c>
      <c r="J356" s="39">
        <v>-0.44626806175824363</v>
      </c>
      <c r="K356" s="39">
        <v>0.20236146065590588</v>
      </c>
      <c r="L356" s="40">
        <v>-0.53578380514000079</v>
      </c>
      <c r="M356" s="39">
        <v>-0.75193709273592357</v>
      </c>
      <c r="N356" s="42">
        <v>99.248062907264071</v>
      </c>
      <c r="O356" s="111">
        <v>99.248062907264071</v>
      </c>
      <c r="P356" s="35"/>
      <c r="Q356" s="35"/>
      <c r="R356" s="35"/>
      <c r="S356" s="35"/>
      <c r="T356" s="35"/>
      <c r="U356" s="35"/>
      <c r="V356" s="35"/>
    </row>
    <row r="357" spans="1:22" x14ac:dyDescent="0.25">
      <c r="A357" s="36">
        <v>44173</v>
      </c>
      <c r="B357" s="37" t="s">
        <v>2390</v>
      </c>
      <c r="C357" s="36">
        <v>28</v>
      </c>
      <c r="D357" s="37" t="s">
        <v>2371</v>
      </c>
      <c r="E357" s="36">
        <v>44</v>
      </c>
      <c r="F357" s="38">
        <v>118</v>
      </c>
      <c r="G357" s="39">
        <v>-0.22248557530900412</v>
      </c>
      <c r="H357" s="39">
        <v>-0.39986411159763613</v>
      </c>
      <c r="I357" s="39">
        <v>-0.2578701649061762</v>
      </c>
      <c r="J357" s="39">
        <v>-1.464893012195384</v>
      </c>
      <c r="K357" s="39">
        <v>-0.50394789542208962</v>
      </c>
      <c r="L357" s="40">
        <v>-0.59928868898010679</v>
      </c>
      <c r="M357" s="39">
        <v>-0.84106199212847665</v>
      </c>
      <c r="N357" s="42">
        <v>99.158938007871527</v>
      </c>
      <c r="O357" s="111">
        <v>99.158938007871527</v>
      </c>
      <c r="P357" s="35"/>
      <c r="Q357" s="35"/>
      <c r="R357" s="35"/>
      <c r="S357" s="35"/>
      <c r="T357" s="35"/>
      <c r="U357" s="35"/>
      <c r="V357" s="35"/>
    </row>
    <row r="358" spans="1:22" x14ac:dyDescent="0.25">
      <c r="A358" s="36">
        <v>44174</v>
      </c>
      <c r="B358" s="37" t="s">
        <v>1004</v>
      </c>
      <c r="C358" s="36">
        <v>31</v>
      </c>
      <c r="D358" s="37" t="s">
        <v>2374</v>
      </c>
      <c r="E358" s="36">
        <v>44</v>
      </c>
      <c r="F358" s="38">
        <v>450</v>
      </c>
      <c r="G358" s="39">
        <v>-0.62848762796232815</v>
      </c>
      <c r="H358" s="39">
        <v>0.19844849655779739</v>
      </c>
      <c r="I358" s="39">
        <v>-0.15107791362557743</v>
      </c>
      <c r="J358" s="39">
        <v>-0.38671288496621486</v>
      </c>
      <c r="K358" s="39">
        <v>0.42127566403976274</v>
      </c>
      <c r="L358" s="40">
        <v>-0.21410408656383506</v>
      </c>
      <c r="M358" s="39">
        <v>-0.30048090824922019</v>
      </c>
      <c r="N358" s="42">
        <v>99.699519091750773</v>
      </c>
      <c r="O358" s="111">
        <v>99.699519091750773</v>
      </c>
      <c r="P358" s="35"/>
      <c r="Q358" s="35"/>
      <c r="R358" s="35"/>
      <c r="S358" s="35"/>
      <c r="T358" s="35"/>
      <c r="U358" s="35"/>
      <c r="V358" s="35"/>
    </row>
    <row r="359" spans="1:22" x14ac:dyDescent="0.25">
      <c r="A359" s="36">
        <v>44175</v>
      </c>
      <c r="B359" s="37" t="s">
        <v>1005</v>
      </c>
      <c r="C359" s="36">
        <v>29</v>
      </c>
      <c r="D359" s="37" t="s">
        <v>2369</v>
      </c>
      <c r="E359" s="36">
        <v>44</v>
      </c>
      <c r="F359" s="38">
        <v>128</v>
      </c>
      <c r="G359" s="39">
        <v>-0.98256972360736494</v>
      </c>
      <c r="H359" s="39">
        <v>-0.52426020423684738</v>
      </c>
      <c r="I359" s="39">
        <v>-0.20885461685456488</v>
      </c>
      <c r="J359" s="39">
        <v>-1.2033205605755959</v>
      </c>
      <c r="K359" s="39">
        <v>-0.31346436948735346</v>
      </c>
      <c r="L359" s="40">
        <v>-0.70340179697490657</v>
      </c>
      <c r="M359" s="39">
        <v>-0.98717784518389828</v>
      </c>
      <c r="N359" s="42">
        <v>99.012822154816106</v>
      </c>
      <c r="O359" s="111">
        <v>99.012822154816106</v>
      </c>
      <c r="P359" s="35"/>
      <c r="Q359" s="35"/>
      <c r="R359" s="35"/>
      <c r="S359" s="35"/>
      <c r="T359" s="35"/>
      <c r="U359" s="35"/>
      <c r="V359" s="35"/>
    </row>
    <row r="360" spans="1:22" x14ac:dyDescent="0.25">
      <c r="A360" s="36">
        <v>44176</v>
      </c>
      <c r="B360" s="37" t="s">
        <v>1006</v>
      </c>
      <c r="C360" s="36">
        <v>26</v>
      </c>
      <c r="D360" s="37" t="s">
        <v>2375</v>
      </c>
      <c r="E360" s="36">
        <v>44</v>
      </c>
      <c r="F360" s="38">
        <v>170</v>
      </c>
      <c r="G360" s="39">
        <v>3.8008972074791043E-2</v>
      </c>
      <c r="H360" s="39">
        <v>-1.9054964963604224</v>
      </c>
      <c r="I360" s="39">
        <v>-1.43770711148905E-2</v>
      </c>
      <c r="J360" s="39">
        <v>-0.44510349312108449</v>
      </c>
      <c r="K360" s="39">
        <v>-0.27209548236432413</v>
      </c>
      <c r="L360" s="40">
        <v>-0.37756689538088933</v>
      </c>
      <c r="M360" s="39">
        <v>-0.5298901364737022</v>
      </c>
      <c r="N360" s="42">
        <v>99.470109863526304</v>
      </c>
      <c r="O360" s="111">
        <v>99.470109863526304</v>
      </c>
      <c r="P360" s="35"/>
      <c r="Q360" s="35"/>
      <c r="R360" s="35"/>
      <c r="S360" s="35"/>
      <c r="T360" s="35"/>
      <c r="U360" s="35"/>
      <c r="V360" s="35"/>
    </row>
    <row r="361" spans="1:22" x14ac:dyDescent="0.25">
      <c r="A361" s="36">
        <v>44177</v>
      </c>
      <c r="B361" s="37" t="s">
        <v>1008</v>
      </c>
      <c r="C361" s="36">
        <v>29</v>
      </c>
      <c r="D361" s="37" t="s">
        <v>2369</v>
      </c>
      <c r="E361" s="36">
        <v>44</v>
      </c>
      <c r="F361" s="38">
        <v>119</v>
      </c>
      <c r="G361" s="39">
        <v>-8.4184949923255273E-2</v>
      </c>
      <c r="H361" s="39">
        <v>-0.6358246658684974</v>
      </c>
      <c r="I361" s="39">
        <v>-0.72869118458502857</v>
      </c>
      <c r="J361" s="39">
        <v>-0.28789630775520586</v>
      </c>
      <c r="K361" s="39">
        <v>-0.48197939067962386</v>
      </c>
      <c r="L361" s="40">
        <v>-0.41491861763438759</v>
      </c>
      <c r="M361" s="39">
        <v>-0.58231080535270319</v>
      </c>
      <c r="N361" s="42">
        <v>99.417689194647295</v>
      </c>
      <c r="O361" s="111">
        <v>99.417689194647295</v>
      </c>
      <c r="P361" s="35"/>
      <c r="Q361" s="35"/>
      <c r="R361" s="35"/>
      <c r="S361" s="35"/>
      <c r="T361" s="35"/>
      <c r="U361" s="35"/>
      <c r="V361" s="35"/>
    </row>
    <row r="362" spans="1:22" x14ac:dyDescent="0.25">
      <c r="A362" s="36">
        <v>44178</v>
      </c>
      <c r="B362" s="37" t="s">
        <v>2391</v>
      </c>
      <c r="C362" s="36">
        <v>28</v>
      </c>
      <c r="D362" s="37" t="s">
        <v>2371</v>
      </c>
      <c r="E362" s="36">
        <v>44</v>
      </c>
      <c r="F362" s="38">
        <v>55</v>
      </c>
      <c r="G362" s="39">
        <v>-1.2146693939990323</v>
      </c>
      <c r="H362" s="39">
        <v>0.53783130631920761</v>
      </c>
      <c r="I362" s="39">
        <v>-1.030461683964506</v>
      </c>
      <c r="J362" s="39">
        <v>-1.5321108717578102</v>
      </c>
      <c r="K362" s="39">
        <v>-0.26113108181641603</v>
      </c>
      <c r="L362" s="40">
        <v>-0.90972295936748815</v>
      </c>
      <c r="M362" s="39">
        <v>-1.2767359347174851</v>
      </c>
      <c r="N362" s="42">
        <v>98.723264065282521</v>
      </c>
      <c r="O362" s="111">
        <v>98.723264065282521</v>
      </c>
      <c r="P362" s="35"/>
      <c r="Q362" s="35"/>
      <c r="R362" s="35"/>
      <c r="S362" s="35"/>
      <c r="T362" s="35"/>
      <c r="U362" s="35"/>
      <c r="V362" s="35"/>
    </row>
    <row r="363" spans="1:22" x14ac:dyDescent="0.25">
      <c r="A363" s="36">
        <v>44179</v>
      </c>
      <c r="B363" s="37" t="s">
        <v>1013</v>
      </c>
      <c r="C363" s="36">
        <v>33</v>
      </c>
      <c r="D363" s="37" t="s">
        <v>2378</v>
      </c>
      <c r="E363" s="36">
        <v>44</v>
      </c>
      <c r="F363" s="38">
        <v>446</v>
      </c>
      <c r="G363" s="39">
        <v>0.69990990308247192</v>
      </c>
      <c r="H363" s="39">
        <v>-0.57694153972731177</v>
      </c>
      <c r="I363" s="39">
        <v>-0.33915351192138105</v>
      </c>
      <c r="J363" s="39">
        <v>0.23071967774893357</v>
      </c>
      <c r="K363" s="39">
        <v>0.43709598370672159</v>
      </c>
      <c r="L363" s="40">
        <v>0.13038832272493234</v>
      </c>
      <c r="M363" s="39">
        <v>0.18299137707396748</v>
      </c>
      <c r="N363" s="42">
        <v>100.18299137707396</v>
      </c>
      <c r="O363" s="111">
        <v>100.18299137707396</v>
      </c>
      <c r="P363" s="35"/>
      <c r="Q363" s="35"/>
      <c r="R363" s="35"/>
      <c r="S363" s="35"/>
      <c r="T363" s="35"/>
      <c r="U363" s="35"/>
      <c r="V363" s="35"/>
    </row>
    <row r="364" spans="1:22" x14ac:dyDescent="0.25">
      <c r="A364" s="36">
        <v>44180</v>
      </c>
      <c r="B364" s="37" t="s">
        <v>1014</v>
      </c>
      <c r="C364" s="36">
        <v>25</v>
      </c>
      <c r="D364" s="37" t="s">
        <v>2377</v>
      </c>
      <c r="E364" s="36">
        <v>44</v>
      </c>
      <c r="F364" s="38">
        <v>77</v>
      </c>
      <c r="G364" s="39">
        <v>-1.0705984187846211</v>
      </c>
      <c r="H364" s="39">
        <v>0.13452896308058487</v>
      </c>
      <c r="I364" s="39">
        <v>-0.74879914226931155</v>
      </c>
      <c r="J364" s="39">
        <v>-0.2268838735943334</v>
      </c>
      <c r="K364" s="39">
        <v>-4.2525353733770796E-2</v>
      </c>
      <c r="L364" s="40">
        <v>-0.50006990749371483</v>
      </c>
      <c r="M364" s="39">
        <v>-0.7018150022419799</v>
      </c>
      <c r="N364" s="42">
        <v>99.298184997758014</v>
      </c>
      <c r="O364" s="111">
        <v>99.298184997758014</v>
      </c>
      <c r="P364" s="35"/>
      <c r="Q364" s="35"/>
      <c r="R364" s="35"/>
      <c r="S364" s="35"/>
      <c r="T364" s="35"/>
      <c r="U364" s="35"/>
      <c r="V364" s="35"/>
    </row>
    <row r="365" spans="1:22" x14ac:dyDescent="0.25">
      <c r="A365" s="36">
        <v>44181</v>
      </c>
      <c r="B365" s="37" t="s">
        <v>1015</v>
      </c>
      <c r="C365" s="36">
        <v>29</v>
      </c>
      <c r="D365" s="37" t="s">
        <v>2369</v>
      </c>
      <c r="E365" s="36">
        <v>44</v>
      </c>
      <c r="F365" s="38">
        <v>83</v>
      </c>
      <c r="G365" s="39">
        <v>-0.54329998513955968</v>
      </c>
      <c r="H365" s="39">
        <v>-0.86417639175693473</v>
      </c>
      <c r="I365" s="39">
        <v>0.24173355302719668</v>
      </c>
      <c r="J365" s="39">
        <v>-2.3561445033507327E-3</v>
      </c>
      <c r="K365" s="39">
        <v>-0.41353834909320797</v>
      </c>
      <c r="L365" s="40">
        <v>-0.23569498676019629</v>
      </c>
      <c r="M365" s="39">
        <v>-0.3307823069989661</v>
      </c>
      <c r="N365" s="42">
        <v>99.669217693001031</v>
      </c>
      <c r="O365" s="111">
        <v>99.669217693001031</v>
      </c>
      <c r="P365" s="35"/>
      <c r="Q365" s="35"/>
      <c r="R365" s="35"/>
      <c r="S365" s="35"/>
      <c r="T365" s="35"/>
      <c r="U365" s="35"/>
      <c r="V365" s="35"/>
    </row>
    <row r="366" spans="1:22" x14ac:dyDescent="0.25">
      <c r="A366" s="36">
        <v>44182</v>
      </c>
      <c r="B366" s="37" t="s">
        <v>1016</v>
      </c>
      <c r="C366" s="36">
        <v>29</v>
      </c>
      <c r="D366" s="37" t="s">
        <v>2369</v>
      </c>
      <c r="E366" s="36">
        <v>44</v>
      </c>
      <c r="F366" s="38">
        <v>236</v>
      </c>
      <c r="G366" s="39">
        <v>-0.32684600639837358</v>
      </c>
      <c r="H366" s="39">
        <v>0.38766969007847218</v>
      </c>
      <c r="I366" s="39">
        <v>9.1354519491540678E-2</v>
      </c>
      <c r="J366" s="39">
        <v>-0.42386039696154715</v>
      </c>
      <c r="K366" s="39">
        <v>-0.47158871509203837</v>
      </c>
      <c r="L366" s="40">
        <v>-0.17532784909379079</v>
      </c>
      <c r="M366" s="39">
        <v>-0.2460610265903409</v>
      </c>
      <c r="N366" s="42">
        <v>99.75393897340966</v>
      </c>
      <c r="O366" s="111">
        <v>99.75393897340966</v>
      </c>
      <c r="P366" s="35"/>
      <c r="Q366" s="35"/>
      <c r="R366" s="35"/>
      <c r="S366" s="35"/>
      <c r="T366" s="35"/>
      <c r="U366" s="35"/>
      <c r="V366" s="35"/>
    </row>
    <row r="367" spans="1:22" x14ac:dyDescent="0.25">
      <c r="A367" s="36">
        <v>44183</v>
      </c>
      <c r="B367" s="37" t="s">
        <v>1018</v>
      </c>
      <c r="C367" s="36">
        <v>30</v>
      </c>
      <c r="D367" s="37" t="s">
        <v>2376</v>
      </c>
      <c r="E367" s="36">
        <v>44</v>
      </c>
      <c r="F367" s="38">
        <v>68</v>
      </c>
      <c r="G367" s="39">
        <v>-0.74795184512478519</v>
      </c>
      <c r="H367" s="39">
        <v>-0.70258675541890836</v>
      </c>
      <c r="I367" s="39">
        <v>-1.0616762494927749</v>
      </c>
      <c r="J367" s="39">
        <v>-0.6335352096553134</v>
      </c>
      <c r="K367" s="39">
        <v>0.24907667285682761</v>
      </c>
      <c r="L367" s="40">
        <v>-0.66747958638847837</v>
      </c>
      <c r="M367" s="39">
        <v>-0.93676340127223812</v>
      </c>
      <c r="N367" s="42">
        <v>99.063236598727755</v>
      </c>
      <c r="O367" s="111">
        <v>99.063236598727755</v>
      </c>
      <c r="P367" s="35"/>
      <c r="Q367" s="35"/>
      <c r="R367" s="35"/>
      <c r="S367" s="35"/>
      <c r="T367" s="35"/>
      <c r="U367" s="35"/>
      <c r="V367" s="35"/>
    </row>
    <row r="368" spans="1:22" x14ac:dyDescent="0.25">
      <c r="A368" s="36">
        <v>44184</v>
      </c>
      <c r="B368" s="37" t="s">
        <v>1019</v>
      </c>
      <c r="C368" s="36">
        <v>26</v>
      </c>
      <c r="D368" s="37" t="s">
        <v>2375</v>
      </c>
      <c r="E368" s="36">
        <v>44</v>
      </c>
      <c r="F368" s="38">
        <v>50</v>
      </c>
      <c r="G368" s="39">
        <v>-0.33266193118833498</v>
      </c>
      <c r="H368" s="39">
        <v>-0.79582932397215222</v>
      </c>
      <c r="I368" s="39">
        <v>-0.45543103705011928</v>
      </c>
      <c r="J368" s="39">
        <v>-0.63091582119504463</v>
      </c>
      <c r="K368" s="39">
        <v>-0.46124965586060579</v>
      </c>
      <c r="L368" s="40">
        <v>-0.51188706983746946</v>
      </c>
      <c r="M368" s="39">
        <v>-0.71839960709921225</v>
      </c>
      <c r="N368" s="42">
        <v>99.281600392900785</v>
      </c>
      <c r="O368" s="111">
        <v>99.281600392900785</v>
      </c>
      <c r="P368" s="35"/>
      <c r="Q368" s="35"/>
      <c r="R368" s="35"/>
      <c r="S368" s="35"/>
      <c r="T368" s="35"/>
      <c r="U368" s="35"/>
      <c r="V368" s="35"/>
    </row>
    <row r="369" spans="1:22" x14ac:dyDescent="0.25">
      <c r="A369" s="36">
        <v>44185</v>
      </c>
      <c r="B369" s="37" t="s">
        <v>2392</v>
      </c>
      <c r="C369" s="36">
        <v>29</v>
      </c>
      <c r="D369" s="37" t="s">
        <v>2369</v>
      </c>
      <c r="E369" s="36">
        <v>44</v>
      </c>
      <c r="F369" s="38">
        <v>108</v>
      </c>
      <c r="G369" s="39">
        <v>-0.23199853095330261</v>
      </c>
      <c r="H369" s="39">
        <v>-0.95168178312002749</v>
      </c>
      <c r="I369" s="39">
        <v>-0.26603845775170082</v>
      </c>
      <c r="J369" s="39">
        <v>-0.27904209428382309</v>
      </c>
      <c r="K369" s="39">
        <v>-0.39960610374618283</v>
      </c>
      <c r="L369" s="40">
        <v>-0.36318075660548288</v>
      </c>
      <c r="M369" s="39">
        <v>-0.50970014330351288</v>
      </c>
      <c r="N369" s="42">
        <v>99.490299856696481</v>
      </c>
      <c r="O369" s="111">
        <v>99.490299856696481</v>
      </c>
      <c r="P369" s="35"/>
      <c r="Q369" s="35"/>
      <c r="R369" s="35"/>
      <c r="S369" s="35"/>
      <c r="T369" s="35"/>
      <c r="U369" s="35"/>
      <c r="V369" s="35"/>
    </row>
    <row r="370" spans="1:22" x14ac:dyDescent="0.25">
      <c r="A370" s="36">
        <v>44187</v>
      </c>
      <c r="B370" s="37" t="s">
        <v>2393</v>
      </c>
      <c r="C370" s="36">
        <v>33</v>
      </c>
      <c r="D370" s="37" t="s">
        <v>2378</v>
      </c>
      <c r="E370" s="36">
        <v>44</v>
      </c>
      <c r="F370" s="38">
        <v>236</v>
      </c>
      <c r="G370" s="39">
        <v>7.79878212886711E-2</v>
      </c>
      <c r="H370" s="39">
        <v>-1.3469305538623269</v>
      </c>
      <c r="I370" s="39">
        <v>-0.17244822302711166</v>
      </c>
      <c r="J370" s="39">
        <v>0.27953983431254892</v>
      </c>
      <c r="K370" s="39">
        <v>-0.11791179251339053</v>
      </c>
      <c r="L370" s="40">
        <v>-0.1368354351534376</v>
      </c>
      <c r="M370" s="39">
        <v>-0.19203947246155598</v>
      </c>
      <c r="N370" s="42">
        <v>99.807960527538441</v>
      </c>
      <c r="O370" s="111">
        <v>99.807960527538441</v>
      </c>
      <c r="P370" s="35"/>
      <c r="Q370" s="35"/>
      <c r="R370" s="35"/>
      <c r="S370" s="35"/>
      <c r="T370" s="35"/>
      <c r="U370" s="35"/>
      <c r="V370" s="35"/>
    </row>
    <row r="371" spans="1:22" x14ac:dyDescent="0.25">
      <c r="A371" s="36">
        <v>44189</v>
      </c>
      <c r="B371" s="37" t="s">
        <v>1022</v>
      </c>
      <c r="C371" s="36">
        <v>31</v>
      </c>
      <c r="D371" s="37" t="s">
        <v>2374</v>
      </c>
      <c r="E371" s="36">
        <v>44</v>
      </c>
      <c r="F371" s="38">
        <v>43</v>
      </c>
      <c r="G371" s="39">
        <v>-1.6122208291328755</v>
      </c>
      <c r="H371" s="39">
        <v>-0.38521915008292307</v>
      </c>
      <c r="I371" s="39">
        <v>-0.65837386293395161</v>
      </c>
      <c r="J371" s="39">
        <v>-0.10222490650471126</v>
      </c>
      <c r="K371" s="39">
        <v>0.70376567212211638</v>
      </c>
      <c r="L371" s="40">
        <v>-0.55338658438798549</v>
      </c>
      <c r="M371" s="39">
        <v>-0.77664142781440404</v>
      </c>
      <c r="N371" s="42">
        <v>99.223358572185589</v>
      </c>
      <c r="O371" s="111">
        <v>99.223358572185589</v>
      </c>
      <c r="P371" s="35"/>
      <c r="Q371" s="35"/>
      <c r="R371" s="35"/>
      <c r="S371" s="35"/>
      <c r="T371" s="35"/>
      <c r="U371" s="35"/>
      <c r="V371" s="35"/>
    </row>
    <row r="372" spans="1:22" x14ac:dyDescent="0.25">
      <c r="A372" s="36">
        <v>44190</v>
      </c>
      <c r="B372" s="37" t="s">
        <v>1023</v>
      </c>
      <c r="C372" s="36">
        <v>25</v>
      </c>
      <c r="D372" s="37" t="s">
        <v>2377</v>
      </c>
      <c r="E372" s="36">
        <v>44</v>
      </c>
      <c r="F372" s="38">
        <v>63</v>
      </c>
      <c r="G372" s="39">
        <v>-1.5875571976672962</v>
      </c>
      <c r="H372" s="39">
        <v>-6.1623647520593794E-2</v>
      </c>
      <c r="I372" s="39">
        <v>-0.58629382609552416</v>
      </c>
      <c r="J372" s="39">
        <v>-1.1650756145464483</v>
      </c>
      <c r="K372" s="39">
        <v>-0.36286978704890882</v>
      </c>
      <c r="L372" s="40">
        <v>-0.88779333889850498</v>
      </c>
      <c r="M372" s="39">
        <v>-1.2459591644940167</v>
      </c>
      <c r="N372" s="42">
        <v>98.75404083550599</v>
      </c>
      <c r="O372" s="111">
        <v>98.75404083550599</v>
      </c>
      <c r="P372" s="35"/>
      <c r="Q372" s="35"/>
      <c r="R372" s="35"/>
      <c r="S372" s="35"/>
      <c r="T372" s="35"/>
      <c r="U372" s="35"/>
      <c r="V372" s="35"/>
    </row>
    <row r="373" spans="1:22" x14ac:dyDescent="0.25">
      <c r="A373" s="36">
        <v>44191</v>
      </c>
      <c r="B373" s="37" t="s">
        <v>2394</v>
      </c>
      <c r="C373" s="36">
        <v>23</v>
      </c>
      <c r="D373" s="37" t="s">
        <v>2373</v>
      </c>
      <c r="E373" s="36">
        <v>44</v>
      </c>
      <c r="F373" s="38">
        <v>899</v>
      </c>
      <c r="G373" s="39">
        <v>0.83048930723561432</v>
      </c>
      <c r="H373" s="39">
        <v>0.67036314448608814</v>
      </c>
      <c r="I373" s="39">
        <v>0.26203368895942214</v>
      </c>
      <c r="J373" s="39">
        <v>-0.42223546604526119</v>
      </c>
      <c r="K373" s="39">
        <v>-0.42954425439650284</v>
      </c>
      <c r="L373" s="40">
        <v>0.19767424379864196</v>
      </c>
      <c r="M373" s="39">
        <v>0.27742271185648032</v>
      </c>
      <c r="N373" s="42">
        <v>100.27742271185647</v>
      </c>
      <c r="O373" s="111">
        <v>100.27742271185647</v>
      </c>
      <c r="P373" s="35"/>
      <c r="Q373" s="35"/>
      <c r="R373" s="35"/>
      <c r="S373" s="35"/>
      <c r="T373" s="35"/>
      <c r="U373" s="35"/>
      <c r="V373" s="35"/>
    </row>
    <row r="374" spans="1:22" x14ac:dyDescent="0.25">
      <c r="A374" s="36">
        <v>44192</v>
      </c>
      <c r="B374" s="37" t="s">
        <v>2395</v>
      </c>
      <c r="C374" s="36">
        <v>32</v>
      </c>
      <c r="D374" s="37" t="s">
        <v>2370</v>
      </c>
      <c r="E374" s="36">
        <v>44</v>
      </c>
      <c r="F374" s="38">
        <v>451</v>
      </c>
      <c r="G374" s="39">
        <v>0.49725425934594142</v>
      </c>
      <c r="H374" s="39">
        <v>0.24616531534142239</v>
      </c>
      <c r="I374" s="39">
        <v>0.35389112024149927</v>
      </c>
      <c r="J374" s="39">
        <v>0.74547054639682819</v>
      </c>
      <c r="K374" s="39">
        <v>-0.11342311518040381</v>
      </c>
      <c r="L374" s="40">
        <v>0.41574675651619453</v>
      </c>
      <c r="M374" s="39">
        <v>0.5834730434367843</v>
      </c>
      <c r="N374" s="42">
        <v>100.58347304343678</v>
      </c>
      <c r="O374" s="111">
        <v>100.58347304343678</v>
      </c>
      <c r="P374" s="35"/>
      <c r="Q374" s="35"/>
      <c r="R374" s="35"/>
      <c r="S374" s="35"/>
      <c r="T374" s="35"/>
      <c r="U374" s="35"/>
      <c r="V374" s="35"/>
    </row>
    <row r="375" spans="1:22" x14ac:dyDescent="0.25">
      <c r="A375" s="36">
        <v>44193</v>
      </c>
      <c r="B375" s="37" t="s">
        <v>1027</v>
      </c>
      <c r="C375" s="36">
        <v>32</v>
      </c>
      <c r="D375" s="37" t="s">
        <v>2370</v>
      </c>
      <c r="E375" s="36">
        <v>44</v>
      </c>
      <c r="F375" s="38">
        <v>117</v>
      </c>
      <c r="G375" s="39">
        <v>0.5544611904025275</v>
      </c>
      <c r="H375" s="39">
        <v>0.72091500526346119</v>
      </c>
      <c r="I375" s="39">
        <v>-0.76896637848833949</v>
      </c>
      <c r="J375" s="39">
        <v>-0.50647635606843666</v>
      </c>
      <c r="K375" s="39">
        <v>1.9185782816532642E-2</v>
      </c>
      <c r="L375" s="40">
        <v>-8.7732787528562936E-2</v>
      </c>
      <c r="M375" s="39">
        <v>-0.12312715793006881</v>
      </c>
      <c r="N375" s="42">
        <v>99.876872842069929</v>
      </c>
      <c r="O375" s="111">
        <v>99.876872842069929</v>
      </c>
      <c r="P375" s="35"/>
      <c r="Q375" s="35"/>
      <c r="R375" s="35"/>
      <c r="S375" s="35"/>
      <c r="T375" s="35"/>
      <c r="U375" s="35"/>
      <c r="V375" s="35"/>
    </row>
    <row r="376" spans="1:22" x14ac:dyDescent="0.25">
      <c r="A376" s="36">
        <v>44194</v>
      </c>
      <c r="B376" s="37" t="s">
        <v>1028</v>
      </c>
      <c r="C376" s="36">
        <v>33</v>
      </c>
      <c r="D376" s="37" t="s">
        <v>2378</v>
      </c>
      <c r="E376" s="36">
        <v>44</v>
      </c>
      <c r="F376" s="38">
        <v>139</v>
      </c>
      <c r="G376" s="39">
        <v>0.50525344201389955</v>
      </c>
      <c r="H376" s="39">
        <v>-0.56905948065768874</v>
      </c>
      <c r="I376" s="39">
        <v>-0.46206348893891203</v>
      </c>
      <c r="J376" s="39">
        <v>-0.54832630847646158</v>
      </c>
      <c r="K376" s="39">
        <v>-4.7023336162931216E-2</v>
      </c>
      <c r="L376" s="40">
        <v>-0.20329444095294602</v>
      </c>
      <c r="M376" s="39">
        <v>-0.28531028641223943</v>
      </c>
      <c r="N376" s="42">
        <v>99.714689713587759</v>
      </c>
      <c r="O376" s="111">
        <v>99.714689713587759</v>
      </c>
      <c r="P376" s="35"/>
      <c r="Q376" s="35"/>
      <c r="R376" s="35"/>
      <c r="S376" s="35"/>
      <c r="T376" s="35"/>
      <c r="U376" s="35"/>
      <c r="V376" s="35"/>
    </row>
    <row r="377" spans="1:22" x14ac:dyDescent="0.25">
      <c r="A377" s="36">
        <v>44195</v>
      </c>
      <c r="B377" s="37" t="s">
        <v>1029</v>
      </c>
      <c r="C377" s="36">
        <v>29</v>
      </c>
      <c r="D377" s="37" t="s">
        <v>2369</v>
      </c>
      <c r="E377" s="36">
        <v>44</v>
      </c>
      <c r="F377" s="38">
        <v>85</v>
      </c>
      <c r="G377" s="39">
        <v>-1.1093126241243692</v>
      </c>
      <c r="H377" s="39">
        <v>8.483294023545733E-2</v>
      </c>
      <c r="I377" s="39">
        <v>-0.74968088271326383</v>
      </c>
      <c r="J377" s="39">
        <v>-0.50647427802816536</v>
      </c>
      <c r="K377" s="39">
        <v>-0.50565344523599465</v>
      </c>
      <c r="L377" s="40">
        <v>-0.64396950934151664</v>
      </c>
      <c r="M377" s="39">
        <v>-0.90376856489402646</v>
      </c>
      <c r="N377" s="42">
        <v>99.096231435105977</v>
      </c>
      <c r="O377" s="111">
        <v>99.096231435105977</v>
      </c>
      <c r="P377" s="35"/>
      <c r="Q377" s="35"/>
      <c r="R377" s="35"/>
      <c r="S377" s="35"/>
      <c r="T377" s="35"/>
      <c r="U377" s="35"/>
      <c r="V377" s="35"/>
    </row>
    <row r="378" spans="1:22" x14ac:dyDescent="0.25">
      <c r="A378" s="36">
        <v>44196</v>
      </c>
      <c r="B378" s="37" t="s">
        <v>1031</v>
      </c>
      <c r="C378" s="36">
        <v>29</v>
      </c>
      <c r="D378" s="37" t="s">
        <v>2369</v>
      </c>
      <c r="E378" s="36">
        <v>44</v>
      </c>
      <c r="F378" s="38">
        <v>134</v>
      </c>
      <c r="G378" s="39">
        <v>-0.93137275508030704</v>
      </c>
      <c r="H378" s="39">
        <v>-2.4908338702150781</v>
      </c>
      <c r="I378" s="39">
        <v>-0.78960908923201822</v>
      </c>
      <c r="J378" s="39">
        <v>-1.3229824524956904</v>
      </c>
      <c r="K378" s="39">
        <v>0.30903147062094422</v>
      </c>
      <c r="L378" s="40">
        <v>-1.0337163741512705</v>
      </c>
      <c r="M378" s="39">
        <v>-1.4507524819450639</v>
      </c>
      <c r="N378" s="42">
        <v>98.549247518054941</v>
      </c>
      <c r="O378" s="111">
        <v>98.549247518054941</v>
      </c>
      <c r="P378" s="35"/>
      <c r="Q378" s="35"/>
      <c r="R378" s="35"/>
      <c r="S378" s="35"/>
      <c r="T378" s="35"/>
      <c r="U378" s="35"/>
      <c r="V378" s="35"/>
    </row>
    <row r="379" spans="1:22" x14ac:dyDescent="0.25">
      <c r="A379" s="36">
        <v>44197</v>
      </c>
      <c r="B379" s="37" t="s">
        <v>1032</v>
      </c>
      <c r="C379" s="36">
        <v>31</v>
      </c>
      <c r="D379" s="37" t="s">
        <v>2374</v>
      </c>
      <c r="E379" s="36">
        <v>44</v>
      </c>
      <c r="F379" s="38">
        <v>62</v>
      </c>
      <c r="G379" s="39">
        <v>-0.66432852689521193</v>
      </c>
      <c r="H379" s="39">
        <v>-0.13901081346941779</v>
      </c>
      <c r="I379" s="39">
        <v>-0.93826160472828002</v>
      </c>
      <c r="J379" s="39">
        <v>-0.41505759345603987</v>
      </c>
      <c r="K379" s="39">
        <v>1.1964066738051107</v>
      </c>
      <c r="L379" s="40">
        <v>-0.37223744872792131</v>
      </c>
      <c r="M379" s="39">
        <v>-0.52241061099406061</v>
      </c>
      <c r="N379" s="42">
        <v>99.477589389005942</v>
      </c>
      <c r="O379" s="111">
        <v>99.477589389005942</v>
      </c>
      <c r="P379" s="35"/>
      <c r="Q379" s="35"/>
      <c r="R379" s="35"/>
      <c r="S379" s="35"/>
      <c r="T379" s="35"/>
      <c r="U379" s="35"/>
      <c r="V379" s="35"/>
    </row>
    <row r="380" spans="1:22" x14ac:dyDescent="0.25">
      <c r="A380" s="36">
        <v>44198</v>
      </c>
      <c r="B380" s="37" t="s">
        <v>1033</v>
      </c>
      <c r="C380" s="36">
        <v>31</v>
      </c>
      <c r="D380" s="37" t="s">
        <v>2374</v>
      </c>
      <c r="E380" s="36">
        <v>44</v>
      </c>
      <c r="F380" s="38">
        <v>210</v>
      </c>
      <c r="G380" s="39">
        <v>-0.4201277065381761</v>
      </c>
      <c r="H380" s="39">
        <v>7.2019047216892312E-2</v>
      </c>
      <c r="I380" s="39">
        <v>-0.27409230664302447</v>
      </c>
      <c r="J380" s="39">
        <v>0.21867369754025209</v>
      </c>
      <c r="K380" s="39">
        <v>0.1321942359381004</v>
      </c>
      <c r="L380" s="40">
        <v>-9.3359918515863019E-2</v>
      </c>
      <c r="M380" s="39">
        <v>-0.1310244636613031</v>
      </c>
      <c r="N380" s="42">
        <v>99.868975536338695</v>
      </c>
      <c r="O380" s="111">
        <v>99.868975536338695</v>
      </c>
      <c r="P380" s="35"/>
      <c r="Q380" s="35"/>
      <c r="R380" s="35"/>
      <c r="S380" s="35"/>
      <c r="T380" s="35"/>
      <c r="U380" s="35"/>
      <c r="V380" s="35"/>
    </row>
    <row r="381" spans="1:22" x14ac:dyDescent="0.25">
      <c r="A381" s="36">
        <v>44199</v>
      </c>
      <c r="B381" s="37" t="s">
        <v>1034</v>
      </c>
      <c r="C381" s="36">
        <v>31</v>
      </c>
      <c r="D381" s="37" t="s">
        <v>2374</v>
      </c>
      <c r="E381" s="36">
        <v>44</v>
      </c>
      <c r="F381" s="38">
        <v>49</v>
      </c>
      <c r="G381" s="39">
        <v>-0.47348150673842315</v>
      </c>
      <c r="H381" s="39">
        <v>0.23155622231463263</v>
      </c>
      <c r="I381" s="39">
        <v>-0.4428644589148466</v>
      </c>
      <c r="J381" s="39">
        <v>-0.25907241928286112</v>
      </c>
      <c r="K381" s="39">
        <v>-0.11852552829214044</v>
      </c>
      <c r="L381" s="40">
        <v>-0.27972575948122119</v>
      </c>
      <c r="M381" s="39">
        <v>-0.39257658094517545</v>
      </c>
      <c r="N381" s="42">
        <v>99.607423419054825</v>
      </c>
      <c r="O381" s="111">
        <v>99.607423419054825</v>
      </c>
      <c r="P381" s="35"/>
      <c r="Q381" s="35"/>
      <c r="R381" s="35"/>
      <c r="S381" s="35"/>
      <c r="T381" s="35"/>
      <c r="U381" s="35"/>
      <c r="V381" s="35"/>
    </row>
    <row r="382" spans="1:22" x14ac:dyDescent="0.25">
      <c r="A382" s="36">
        <v>44200</v>
      </c>
      <c r="B382" s="37" t="s">
        <v>1035</v>
      </c>
      <c r="C382" s="36">
        <v>25</v>
      </c>
      <c r="D382" s="37" t="s">
        <v>2377</v>
      </c>
      <c r="E382" s="36">
        <v>44</v>
      </c>
      <c r="F382" s="38">
        <v>39</v>
      </c>
      <c r="G382" s="39">
        <v>-1.5711278784298846</v>
      </c>
      <c r="H382" s="39">
        <v>-0.73683320733709545</v>
      </c>
      <c r="I382" s="39">
        <v>-0.71353382854864056</v>
      </c>
      <c r="J382" s="39">
        <v>-2.5481328386138835</v>
      </c>
      <c r="K382" s="39">
        <v>-0.31988261856180505</v>
      </c>
      <c r="L382" s="40">
        <v>-1.3402881146354646</v>
      </c>
      <c r="M382" s="39">
        <v>-1.8810056195785188</v>
      </c>
      <c r="N382" s="42">
        <v>98.118994380421483</v>
      </c>
      <c r="O382" s="111">
        <v>98.118994380421483</v>
      </c>
      <c r="P382" s="35"/>
      <c r="Q382" s="35"/>
      <c r="R382" s="35"/>
      <c r="S382" s="35"/>
      <c r="T382" s="35"/>
      <c r="U382" s="35"/>
      <c r="V382" s="35"/>
    </row>
    <row r="383" spans="1:22" x14ac:dyDescent="0.25">
      <c r="A383" s="36">
        <v>44201</v>
      </c>
      <c r="B383" s="37" t="s">
        <v>1036</v>
      </c>
      <c r="C383" s="36">
        <v>32</v>
      </c>
      <c r="D383" s="37" t="s">
        <v>2370</v>
      </c>
      <c r="E383" s="36">
        <v>44</v>
      </c>
      <c r="F383" s="38">
        <v>635</v>
      </c>
      <c r="G383" s="39">
        <v>0.27612089642545862</v>
      </c>
      <c r="H383" s="39">
        <v>1.0321850137675115</v>
      </c>
      <c r="I383" s="39">
        <v>0.21309644762368427</v>
      </c>
      <c r="J383" s="39">
        <v>-3.8296406832194527E-2</v>
      </c>
      <c r="K383" s="39">
        <v>0.15721580473862609</v>
      </c>
      <c r="L383" s="40">
        <v>0.26140533661750431</v>
      </c>
      <c r="M383" s="39">
        <v>0.36686508057193012</v>
      </c>
      <c r="N383" s="42">
        <v>100.36686508057193</v>
      </c>
      <c r="O383" s="111">
        <v>100.36686508057193</v>
      </c>
      <c r="P383" s="35"/>
      <c r="Q383" s="35"/>
      <c r="R383" s="35"/>
      <c r="S383" s="35"/>
      <c r="T383" s="35"/>
      <c r="U383" s="35"/>
      <c r="V383" s="35"/>
    </row>
    <row r="384" spans="1:22" x14ac:dyDescent="0.25">
      <c r="A384" s="36">
        <v>44203</v>
      </c>
      <c r="B384" s="37" t="s">
        <v>1037</v>
      </c>
      <c r="C384" s="36">
        <v>26</v>
      </c>
      <c r="D384" s="37" t="s">
        <v>2375</v>
      </c>
      <c r="E384" s="36">
        <v>44</v>
      </c>
      <c r="F384" s="38">
        <v>11</v>
      </c>
      <c r="G384" s="39">
        <v>-1.0460900521604257</v>
      </c>
      <c r="H384" s="39">
        <v>-1.0084167296823641</v>
      </c>
      <c r="I384" s="39">
        <v>-1.0355932088372184</v>
      </c>
      <c r="J384" s="39">
        <v>-0.84020342995838959</v>
      </c>
      <c r="K384" s="39">
        <v>-0.45914508640925633</v>
      </c>
      <c r="L384" s="40">
        <v>-0.91391689975046098</v>
      </c>
      <c r="M384" s="39">
        <v>-1.2826218523365447</v>
      </c>
      <c r="N384" s="42">
        <v>98.717378147663453</v>
      </c>
      <c r="O384" s="111">
        <v>98.717378147663453</v>
      </c>
      <c r="P384" s="35"/>
      <c r="Q384" s="35"/>
      <c r="R384" s="35"/>
      <c r="S384" s="35"/>
      <c r="T384" s="35"/>
      <c r="U384" s="35"/>
      <c r="V384" s="35"/>
    </row>
    <row r="385" spans="1:22" x14ac:dyDescent="0.25">
      <c r="A385" s="36">
        <v>44204</v>
      </c>
      <c r="B385" s="37" t="s">
        <v>1038</v>
      </c>
      <c r="C385" s="36">
        <v>31</v>
      </c>
      <c r="D385" s="37" t="s">
        <v>2374</v>
      </c>
      <c r="E385" s="36">
        <v>44</v>
      </c>
      <c r="F385" s="38">
        <v>24</v>
      </c>
      <c r="G385" s="39">
        <v>-1.8691801474763858</v>
      </c>
      <c r="H385" s="39">
        <v>-1.3424503935265697</v>
      </c>
      <c r="I385" s="39">
        <v>-0.95936233349414857</v>
      </c>
      <c r="J385" s="39">
        <v>-0.61024479416391786</v>
      </c>
      <c r="K385" s="39">
        <v>-0.1532486870125026</v>
      </c>
      <c r="L385" s="40">
        <v>-1.0466592038509972</v>
      </c>
      <c r="M385" s="39">
        <v>-1.468916886398546</v>
      </c>
      <c r="N385" s="42">
        <v>98.531083113601454</v>
      </c>
      <c r="O385" s="111">
        <v>98.531083113601454</v>
      </c>
      <c r="P385" s="35"/>
      <c r="Q385" s="35"/>
      <c r="R385" s="35"/>
      <c r="S385" s="35"/>
      <c r="T385" s="35"/>
      <c r="U385" s="35"/>
      <c r="V385" s="35"/>
    </row>
    <row r="386" spans="1:22" x14ac:dyDescent="0.25">
      <c r="A386" s="36">
        <v>44205</v>
      </c>
      <c r="B386" s="37" t="s">
        <v>1039</v>
      </c>
      <c r="C386" s="36">
        <v>23</v>
      </c>
      <c r="D386" s="37" t="s">
        <v>2373</v>
      </c>
      <c r="E386" s="36">
        <v>44</v>
      </c>
      <c r="F386" s="38">
        <v>721</v>
      </c>
      <c r="G386" s="39">
        <v>-0.21507877303902634</v>
      </c>
      <c r="H386" s="39">
        <v>-0.62352621905315253</v>
      </c>
      <c r="I386" s="39">
        <v>0.3181957195889753</v>
      </c>
      <c r="J386" s="39">
        <v>-0.42454597576134956</v>
      </c>
      <c r="K386" s="39">
        <v>-0.4040955801361017</v>
      </c>
      <c r="L386" s="40">
        <v>-0.20880998220150693</v>
      </c>
      <c r="M386" s="39">
        <v>-0.29305098333424556</v>
      </c>
      <c r="N386" s="42">
        <v>99.70694901666576</v>
      </c>
      <c r="O386" s="111">
        <v>99.70694901666576</v>
      </c>
      <c r="P386" s="35"/>
      <c r="Q386" s="35"/>
      <c r="R386" s="35"/>
      <c r="S386" s="35"/>
      <c r="T386" s="35"/>
      <c r="U386" s="35"/>
      <c r="V386" s="35"/>
    </row>
    <row r="387" spans="1:22" x14ac:dyDescent="0.25">
      <c r="A387" s="36">
        <v>44206</v>
      </c>
      <c r="B387" s="37" t="s">
        <v>1041</v>
      </c>
      <c r="C387" s="36">
        <v>32</v>
      </c>
      <c r="D387" s="37" t="s">
        <v>2370</v>
      </c>
      <c r="E387" s="36">
        <v>44</v>
      </c>
      <c r="F387" s="38">
        <v>123</v>
      </c>
      <c r="G387" s="39">
        <v>-0.35718664103408276</v>
      </c>
      <c r="H387" s="39">
        <v>-0.1115984087721482</v>
      </c>
      <c r="I387" s="39">
        <v>-1.2299340108480266</v>
      </c>
      <c r="J387" s="39">
        <v>0.28288658865136784</v>
      </c>
      <c r="K387" s="39">
        <v>-0.39699039209073017</v>
      </c>
      <c r="L387" s="40">
        <v>-0.3896321159155452</v>
      </c>
      <c r="M387" s="39">
        <v>-0.54682287457629619</v>
      </c>
      <c r="N387" s="42">
        <v>99.453177125423707</v>
      </c>
      <c r="O387" s="111">
        <v>99.453177125423707</v>
      </c>
      <c r="P387" s="35"/>
      <c r="Q387" s="35"/>
      <c r="R387" s="35"/>
      <c r="S387" s="35"/>
      <c r="T387" s="35"/>
      <c r="U387" s="35"/>
      <c r="V387" s="35"/>
    </row>
    <row r="388" spans="1:22" x14ac:dyDescent="0.25">
      <c r="A388" s="36">
        <v>44207</v>
      </c>
      <c r="B388" s="37" t="s">
        <v>1048</v>
      </c>
      <c r="C388" s="36">
        <v>25</v>
      </c>
      <c r="D388" s="37" t="s">
        <v>2377</v>
      </c>
      <c r="E388" s="36">
        <v>44</v>
      </c>
      <c r="F388" s="38">
        <v>132</v>
      </c>
      <c r="G388" s="39">
        <v>-1.7260047758531138</v>
      </c>
      <c r="H388" s="39">
        <v>-0.83678771806452956</v>
      </c>
      <c r="I388" s="39">
        <v>0.39323735622752004</v>
      </c>
      <c r="J388" s="39">
        <v>-1.0081693250356957E-2</v>
      </c>
      <c r="K388" s="39">
        <v>-0.16792819368080952</v>
      </c>
      <c r="L388" s="40">
        <v>-0.4613017671871551</v>
      </c>
      <c r="M388" s="39">
        <v>-0.64740648441588455</v>
      </c>
      <c r="N388" s="42">
        <v>99.352593515584118</v>
      </c>
      <c r="O388" s="111">
        <v>99.352593515584118</v>
      </c>
      <c r="P388" s="35"/>
      <c r="Q388" s="35"/>
      <c r="R388" s="35"/>
      <c r="S388" s="35"/>
      <c r="T388" s="35"/>
      <c r="U388" s="35"/>
      <c r="V388" s="35"/>
    </row>
    <row r="389" spans="1:22" x14ac:dyDescent="0.25">
      <c r="A389" s="36">
        <v>44208</v>
      </c>
      <c r="B389" s="37" t="s">
        <v>1049</v>
      </c>
      <c r="C389" s="36">
        <v>25</v>
      </c>
      <c r="D389" s="37" t="s">
        <v>2377</v>
      </c>
      <c r="E389" s="36">
        <v>44</v>
      </c>
      <c r="F389" s="38">
        <v>30</v>
      </c>
      <c r="G389" s="39">
        <v>-0.39976433853779519</v>
      </c>
      <c r="H389" s="39">
        <v>-0.88860330930837228</v>
      </c>
      <c r="I389" s="39">
        <v>-0.74415613546194415</v>
      </c>
      <c r="J389" s="39">
        <v>-1.0337659368902548</v>
      </c>
      <c r="K389" s="39">
        <v>-0.23267496531200804</v>
      </c>
      <c r="L389" s="40">
        <v>-0.68458138705004612</v>
      </c>
      <c r="M389" s="39">
        <v>-0.96076464607777745</v>
      </c>
      <c r="N389" s="42">
        <v>99.039235353922223</v>
      </c>
      <c r="O389" s="111">
        <v>99.039235353922223</v>
      </c>
      <c r="P389" s="35"/>
      <c r="Q389" s="35"/>
      <c r="R389" s="35"/>
      <c r="S389" s="35"/>
      <c r="T389" s="35"/>
      <c r="U389" s="35"/>
      <c r="V389" s="35"/>
    </row>
    <row r="390" spans="1:22" x14ac:dyDescent="0.25">
      <c r="A390" s="36">
        <v>44209</v>
      </c>
      <c r="B390" s="37" t="s">
        <v>1050</v>
      </c>
      <c r="C390" s="36">
        <v>29</v>
      </c>
      <c r="D390" s="37" t="s">
        <v>2369</v>
      </c>
      <c r="E390" s="36">
        <v>44</v>
      </c>
      <c r="F390" s="38">
        <v>1050</v>
      </c>
      <c r="G390" s="39">
        <v>-0.38437794335955716</v>
      </c>
      <c r="H390" s="39">
        <v>0.59705182512053434</v>
      </c>
      <c r="I390" s="39">
        <v>1.1772358470419042</v>
      </c>
      <c r="J390" s="39">
        <v>0.49879417515730551</v>
      </c>
      <c r="K390" s="39">
        <v>-0.51891328446094087</v>
      </c>
      <c r="L390" s="40">
        <v>0.33268033729236229</v>
      </c>
      <c r="M390" s="39">
        <v>0.46689482443139496</v>
      </c>
      <c r="N390" s="42">
        <v>100.46689482443139</v>
      </c>
      <c r="O390" s="111">
        <v>100.46689482443139</v>
      </c>
      <c r="P390" s="35"/>
      <c r="Q390" s="35"/>
      <c r="R390" s="35"/>
      <c r="S390" s="35"/>
      <c r="T390" s="35"/>
      <c r="U390" s="35"/>
      <c r="V390" s="35"/>
    </row>
    <row r="391" spans="1:22" x14ac:dyDescent="0.25">
      <c r="A391" s="36">
        <v>44210</v>
      </c>
      <c r="B391" s="37" t="s">
        <v>1052</v>
      </c>
      <c r="C391" s="36">
        <v>32</v>
      </c>
      <c r="D391" s="37" t="s">
        <v>2370</v>
      </c>
      <c r="E391" s="36">
        <v>44</v>
      </c>
      <c r="F391" s="38">
        <v>1148</v>
      </c>
      <c r="G391" s="39">
        <v>0.75705589685482777</v>
      </c>
      <c r="H391" s="39">
        <v>0.36654786204927581</v>
      </c>
      <c r="I391" s="39">
        <v>1.0783322455045101</v>
      </c>
      <c r="J391" s="39">
        <v>0.71396701538429264</v>
      </c>
      <c r="K391" s="39">
        <v>-0.26989565890607209</v>
      </c>
      <c r="L391" s="40">
        <v>0.64942031482880813</v>
      </c>
      <c r="M391" s="39">
        <v>0.91141840946167252</v>
      </c>
      <c r="N391" s="42">
        <v>100.91141840946167</v>
      </c>
      <c r="O391" s="111">
        <v>100.91141840946167</v>
      </c>
      <c r="P391" s="35"/>
      <c r="Q391" s="35"/>
      <c r="R391" s="35"/>
      <c r="S391" s="35"/>
      <c r="T391" s="35"/>
      <c r="U391" s="35"/>
      <c r="V391" s="35"/>
    </row>
    <row r="392" spans="1:22" x14ac:dyDescent="0.25">
      <c r="A392" s="36">
        <v>44211</v>
      </c>
      <c r="B392" s="37" t="s">
        <v>1579</v>
      </c>
      <c r="C392" s="36">
        <v>26</v>
      </c>
      <c r="D392" s="37" t="s">
        <v>2375</v>
      </c>
      <c r="E392" s="36">
        <v>44</v>
      </c>
      <c r="F392" s="38">
        <v>41</v>
      </c>
      <c r="G392" s="39">
        <v>-7.1620587801424662E-2</v>
      </c>
      <c r="H392" s="39">
        <v>0.37418298512722376</v>
      </c>
      <c r="I392" s="39">
        <v>-0.71884542665731677</v>
      </c>
      <c r="J392" s="39">
        <v>-1.9126719095620561</v>
      </c>
      <c r="K392" s="39">
        <v>-0.32367382881213597</v>
      </c>
      <c r="L392" s="40">
        <v>-0.6694708364658134</v>
      </c>
      <c r="M392" s="39">
        <v>-0.93955798890198228</v>
      </c>
      <c r="N392" s="42">
        <v>99.060442011098019</v>
      </c>
      <c r="O392" s="111">
        <v>99.060442011098019</v>
      </c>
      <c r="P392" s="35"/>
      <c r="Q392" s="35"/>
      <c r="R392" s="35"/>
      <c r="S392" s="35"/>
      <c r="T392" s="35"/>
      <c r="U392" s="35"/>
      <c r="V392" s="35"/>
    </row>
    <row r="393" spans="1:22" x14ac:dyDescent="0.25">
      <c r="A393" s="36">
        <v>44212</v>
      </c>
      <c r="B393" s="37" t="s">
        <v>1054</v>
      </c>
      <c r="C393" s="36">
        <v>28</v>
      </c>
      <c r="D393" s="37" t="s">
        <v>2371</v>
      </c>
      <c r="E393" s="36">
        <v>44</v>
      </c>
      <c r="F393" s="38">
        <v>39</v>
      </c>
      <c r="G393" s="39">
        <v>-0.83681264237242492</v>
      </c>
      <c r="H393" s="39">
        <v>1.9946224850809619E-2</v>
      </c>
      <c r="I393" s="39">
        <v>-0.59806769143502636</v>
      </c>
      <c r="J393" s="39">
        <v>-3.5587732394702414</v>
      </c>
      <c r="K393" s="39">
        <v>-0.37527322222723114</v>
      </c>
      <c r="L393" s="40">
        <v>-1.2928292679914757</v>
      </c>
      <c r="M393" s="39">
        <v>-1.8144002708768046</v>
      </c>
      <c r="N393" s="42">
        <v>98.185599729123197</v>
      </c>
      <c r="O393" s="111">
        <v>98.185599729123197</v>
      </c>
      <c r="P393" s="35"/>
      <c r="Q393" s="35"/>
      <c r="R393" s="35"/>
      <c r="S393" s="35"/>
      <c r="T393" s="35"/>
      <c r="U393" s="35"/>
      <c r="V393" s="35"/>
    </row>
    <row r="394" spans="1:22" x14ac:dyDescent="0.25">
      <c r="A394" s="36">
        <v>44213</v>
      </c>
      <c r="B394" s="37" t="s">
        <v>1055</v>
      </c>
      <c r="C394" s="36">
        <v>25</v>
      </c>
      <c r="D394" s="37" t="s">
        <v>2377</v>
      </c>
      <c r="E394" s="36">
        <v>44</v>
      </c>
      <c r="F394" s="38">
        <v>83</v>
      </c>
      <c r="G394" s="39">
        <v>-0.90372559755764514</v>
      </c>
      <c r="H394" s="39">
        <v>-0.47491597093225341</v>
      </c>
      <c r="I394" s="39">
        <v>0.11587389201595071</v>
      </c>
      <c r="J394" s="39">
        <v>0.52219255502636142</v>
      </c>
      <c r="K394" s="39">
        <v>-0.57467400710172578</v>
      </c>
      <c r="L394" s="40">
        <v>-0.19761353488308062</v>
      </c>
      <c r="M394" s="39">
        <v>-0.2773375109134274</v>
      </c>
      <c r="N394" s="42">
        <v>99.722662489086574</v>
      </c>
      <c r="O394" s="111">
        <v>99.722662489086574</v>
      </c>
      <c r="P394" s="35"/>
      <c r="Q394" s="35"/>
      <c r="R394" s="35"/>
      <c r="S394" s="35"/>
      <c r="T394" s="35"/>
      <c r="U394" s="35"/>
      <c r="V394" s="35"/>
    </row>
    <row r="395" spans="1:22" x14ac:dyDescent="0.25">
      <c r="A395" s="36">
        <v>44215</v>
      </c>
      <c r="B395" s="37" t="s">
        <v>1056</v>
      </c>
      <c r="C395" s="36">
        <v>31</v>
      </c>
      <c r="D395" s="37" t="s">
        <v>2374</v>
      </c>
      <c r="E395" s="36">
        <v>44</v>
      </c>
      <c r="F395" s="38">
        <v>180</v>
      </c>
      <c r="G395" s="39">
        <v>-0.60104216454649384</v>
      </c>
      <c r="H395" s="39">
        <v>-0.12114533305064021</v>
      </c>
      <c r="I395" s="39">
        <v>-0.94398303500457947</v>
      </c>
      <c r="J395" s="39">
        <v>-0.6699573998791637</v>
      </c>
      <c r="K395" s="39">
        <v>-0.24362287700879345</v>
      </c>
      <c r="L395" s="40">
        <v>-0.59934167611498845</v>
      </c>
      <c r="M395" s="39">
        <v>-0.84113635606365555</v>
      </c>
      <c r="N395" s="42">
        <v>99.158863643936343</v>
      </c>
      <c r="O395" s="111">
        <v>99.158863643936343</v>
      </c>
      <c r="P395" s="35"/>
      <c r="Q395" s="35"/>
      <c r="R395" s="35"/>
      <c r="S395" s="35"/>
      <c r="T395" s="35"/>
      <c r="U395" s="35"/>
      <c r="V395" s="35"/>
    </row>
    <row r="396" spans="1:22" x14ac:dyDescent="0.25">
      <c r="A396" s="36">
        <v>44216</v>
      </c>
      <c r="B396" s="37" t="s">
        <v>1058</v>
      </c>
      <c r="C396" s="36">
        <v>29</v>
      </c>
      <c r="D396" s="37" t="s">
        <v>2369</v>
      </c>
      <c r="E396" s="36">
        <v>44</v>
      </c>
      <c r="F396" s="38">
        <v>36240</v>
      </c>
      <c r="G396" s="39">
        <v>1.354503068878532</v>
      </c>
      <c r="H396" s="39">
        <v>1.8263345160813214</v>
      </c>
      <c r="I396" s="39">
        <v>4.6004509563406044</v>
      </c>
      <c r="J396" s="39">
        <v>1.6691298613020584</v>
      </c>
      <c r="K396" s="39">
        <v>1.3404456202136246</v>
      </c>
      <c r="L396" s="40">
        <v>2.301868488667167</v>
      </c>
      <c r="M396" s="39">
        <v>3.2305200019559166</v>
      </c>
      <c r="N396" s="42">
        <v>103.23052000195591</v>
      </c>
      <c r="O396" s="111">
        <v>103.23052000195591</v>
      </c>
      <c r="P396" s="35"/>
      <c r="Q396" s="35"/>
      <c r="R396" s="35"/>
      <c r="S396" s="35"/>
      <c r="T396" s="35"/>
      <c r="U396" s="35"/>
      <c r="V396" s="35"/>
    </row>
    <row r="397" spans="1:22" x14ac:dyDescent="0.25">
      <c r="A397" s="36">
        <v>44217</v>
      </c>
      <c r="B397" s="37" t="s">
        <v>2396</v>
      </c>
      <c r="C397" s="36">
        <v>31</v>
      </c>
      <c r="D397" s="37" t="s">
        <v>2374</v>
      </c>
      <c r="E397" s="36">
        <v>44</v>
      </c>
      <c r="F397" s="38">
        <v>33</v>
      </c>
      <c r="G397" s="39">
        <v>-0.17414880909098771</v>
      </c>
      <c r="H397" s="39">
        <v>-0.55880578361865263</v>
      </c>
      <c r="I397" s="39">
        <v>-1.2153884227959924</v>
      </c>
      <c r="J397" s="39">
        <v>-0.43132681487510777</v>
      </c>
      <c r="K397" s="39">
        <v>-0.32277959311226689</v>
      </c>
      <c r="L397" s="40">
        <v>-0.5654141837818869</v>
      </c>
      <c r="M397" s="39">
        <v>-0.79352136713709298</v>
      </c>
      <c r="N397" s="42">
        <v>99.206478632862911</v>
      </c>
      <c r="O397" s="111">
        <v>99.206478632862911</v>
      </c>
      <c r="P397" s="35"/>
      <c r="Q397" s="35"/>
      <c r="R397" s="35"/>
      <c r="S397" s="35"/>
      <c r="T397" s="35"/>
      <c r="U397" s="35"/>
      <c r="V397" s="35"/>
    </row>
    <row r="398" spans="1:22" x14ac:dyDescent="0.25">
      <c r="A398" s="36">
        <v>44218</v>
      </c>
      <c r="B398" s="37" t="s">
        <v>1071</v>
      </c>
      <c r="C398" s="36">
        <v>29</v>
      </c>
      <c r="D398" s="37" t="s">
        <v>2369</v>
      </c>
      <c r="E398" s="36">
        <v>44</v>
      </c>
      <c r="F398" s="38">
        <v>25</v>
      </c>
      <c r="G398" s="39">
        <v>-2.5152061192302928</v>
      </c>
      <c r="H398" s="39">
        <v>-4.1676011598283873E-2</v>
      </c>
      <c r="I398" s="39">
        <v>-1.2880835012822831</v>
      </c>
      <c r="J398" s="39">
        <v>-1.8631787482473019</v>
      </c>
      <c r="K398" s="39">
        <v>0.86910252924485998</v>
      </c>
      <c r="L398" s="40">
        <v>-1.3131887774841475</v>
      </c>
      <c r="M398" s="39">
        <v>-1.8429734943124192</v>
      </c>
      <c r="N398" s="42">
        <v>98.157026505687583</v>
      </c>
      <c r="O398" s="111">
        <v>98.157026505687583</v>
      </c>
      <c r="P398" s="35"/>
      <c r="Q398" s="35"/>
      <c r="R398" s="35"/>
      <c r="S398" s="35"/>
      <c r="T398" s="35"/>
      <c r="U398" s="35"/>
      <c r="V398" s="35"/>
    </row>
    <row r="399" spans="1:22" x14ac:dyDescent="0.25">
      <c r="A399" s="36">
        <v>44219</v>
      </c>
      <c r="B399" s="37" t="s">
        <v>1072</v>
      </c>
      <c r="C399" s="36">
        <v>25</v>
      </c>
      <c r="D399" s="37" t="s">
        <v>2377</v>
      </c>
      <c r="E399" s="36">
        <v>44</v>
      </c>
      <c r="F399" s="38">
        <v>202</v>
      </c>
      <c r="G399" s="39">
        <v>-0.787687284077773</v>
      </c>
      <c r="H399" s="39">
        <v>-0.29013611903175085</v>
      </c>
      <c r="I399" s="39">
        <v>8.7487477836813862E-2</v>
      </c>
      <c r="J399" s="39">
        <v>-0.12796028963441569</v>
      </c>
      <c r="K399" s="39">
        <v>-3.5562839563346028E-2</v>
      </c>
      <c r="L399" s="40">
        <v>-0.24775239379323083</v>
      </c>
      <c r="M399" s="39">
        <v>-0.34770407936941805</v>
      </c>
      <c r="N399" s="42">
        <v>99.652295920630579</v>
      </c>
      <c r="O399" s="111">
        <v>99.652295920630579</v>
      </c>
      <c r="P399" s="35"/>
      <c r="Q399" s="35"/>
      <c r="R399" s="35"/>
      <c r="S399" s="35"/>
      <c r="T399" s="35"/>
      <c r="U399" s="35"/>
      <c r="V399" s="35"/>
    </row>
    <row r="400" spans="1:22" x14ac:dyDescent="0.25">
      <c r="A400" s="36">
        <v>44220</v>
      </c>
      <c r="B400" s="37" t="s">
        <v>1580</v>
      </c>
      <c r="C400" s="36">
        <v>25</v>
      </c>
      <c r="D400" s="37" t="s">
        <v>2377</v>
      </c>
      <c r="E400" s="36">
        <v>44</v>
      </c>
      <c r="F400" s="38">
        <v>157</v>
      </c>
      <c r="G400" s="39">
        <v>-0.23299393250496453</v>
      </c>
      <c r="H400" s="39">
        <v>0.29525383011084899</v>
      </c>
      <c r="I400" s="39">
        <v>-0.33896128305150897</v>
      </c>
      <c r="J400" s="39">
        <v>-7.3283678860981485E-2</v>
      </c>
      <c r="K400" s="39">
        <v>-0.42542861113397301</v>
      </c>
      <c r="L400" s="40">
        <v>-0.17758157123225424</v>
      </c>
      <c r="M400" s="39">
        <v>-0.24922397637787316</v>
      </c>
      <c r="N400" s="42">
        <v>99.750776023622123</v>
      </c>
      <c r="O400" s="111">
        <v>99.750776023622123</v>
      </c>
      <c r="P400" s="35"/>
      <c r="Q400" s="35"/>
      <c r="R400" s="35"/>
      <c r="S400" s="35"/>
      <c r="T400" s="35"/>
      <c r="U400" s="35"/>
      <c r="V400" s="35"/>
    </row>
    <row r="401" spans="1:22" x14ac:dyDescent="0.25">
      <c r="A401" s="36">
        <v>44221</v>
      </c>
      <c r="B401" s="37" t="s">
        <v>1074</v>
      </c>
      <c r="C401" s="36">
        <v>28</v>
      </c>
      <c r="D401" s="37" t="s">
        <v>2371</v>
      </c>
      <c r="E401" s="36">
        <v>44</v>
      </c>
      <c r="F401" s="38">
        <v>439</v>
      </c>
      <c r="G401" s="39">
        <v>-0.13551789647231954</v>
      </c>
      <c r="H401" s="39">
        <v>-0.35960376767728286</v>
      </c>
      <c r="I401" s="39">
        <v>0.21401542277199306</v>
      </c>
      <c r="J401" s="39">
        <v>0.41395656870644892</v>
      </c>
      <c r="K401" s="39">
        <v>0.15251327616515969</v>
      </c>
      <c r="L401" s="40">
        <v>9.7227212312515215E-2</v>
      </c>
      <c r="M401" s="39">
        <v>0.13645195442588587</v>
      </c>
      <c r="N401" s="42">
        <v>100.13645195442588</v>
      </c>
      <c r="O401" s="111">
        <v>100.13645195442588</v>
      </c>
      <c r="P401" s="35"/>
      <c r="Q401" s="35"/>
      <c r="R401" s="35"/>
      <c r="S401" s="35"/>
      <c r="T401" s="35"/>
      <c r="U401" s="35"/>
      <c r="V401" s="35"/>
    </row>
    <row r="402" spans="1:22" x14ac:dyDescent="0.25">
      <c r="A402" s="36">
        <v>44222</v>
      </c>
      <c r="B402" s="37" t="s">
        <v>1076</v>
      </c>
      <c r="C402" s="36">
        <v>25</v>
      </c>
      <c r="D402" s="37" t="s">
        <v>2377</v>
      </c>
      <c r="E402" s="36">
        <v>44</v>
      </c>
      <c r="F402" s="38">
        <v>123</v>
      </c>
      <c r="G402" s="39">
        <v>-1.0739351241604123</v>
      </c>
      <c r="H402" s="39">
        <v>-0.2628127967033102</v>
      </c>
      <c r="I402" s="39">
        <v>-0.96665543723149794</v>
      </c>
      <c r="J402" s="39">
        <v>-1.0770286984005129</v>
      </c>
      <c r="K402" s="39">
        <v>-0.22163929449534855</v>
      </c>
      <c r="L402" s="40">
        <v>-0.83996132634793819</v>
      </c>
      <c r="M402" s="39">
        <v>-1.1788301021521952</v>
      </c>
      <c r="N402" s="42">
        <v>98.82116989784781</v>
      </c>
      <c r="O402" s="111">
        <v>98.82116989784781</v>
      </c>
      <c r="P402" s="35"/>
      <c r="Q402" s="35"/>
      <c r="R402" s="35"/>
      <c r="S402" s="35"/>
      <c r="T402" s="35"/>
      <c r="U402" s="35"/>
      <c r="V402" s="35"/>
    </row>
    <row r="403" spans="1:22" x14ac:dyDescent="0.25">
      <c r="A403" s="36">
        <v>44223</v>
      </c>
      <c r="B403" s="37" t="s">
        <v>1077</v>
      </c>
      <c r="C403" s="36">
        <v>33</v>
      </c>
      <c r="D403" s="37" t="s">
        <v>2378</v>
      </c>
      <c r="E403" s="36">
        <v>44</v>
      </c>
      <c r="F403" s="38">
        <v>94</v>
      </c>
      <c r="G403" s="39">
        <v>0.11270163127261811</v>
      </c>
      <c r="H403" s="39">
        <v>-0.44047143655462462</v>
      </c>
      <c r="I403" s="39">
        <v>-0.74586829984447278</v>
      </c>
      <c r="J403" s="39">
        <v>0.4079046747841602</v>
      </c>
      <c r="K403" s="39">
        <v>3.133604891616637E-2</v>
      </c>
      <c r="L403" s="40">
        <v>-0.10745742190173091</v>
      </c>
      <c r="M403" s="39">
        <v>-0.15080937617472714</v>
      </c>
      <c r="N403" s="42">
        <v>99.84919062382528</v>
      </c>
      <c r="O403" s="111">
        <v>99.84919062382528</v>
      </c>
      <c r="P403" s="35"/>
      <c r="Q403" s="35"/>
      <c r="R403" s="35"/>
      <c r="S403" s="35"/>
      <c r="T403" s="35"/>
      <c r="U403" s="35"/>
      <c r="V403" s="35"/>
    </row>
    <row r="404" spans="1:22" x14ac:dyDescent="0.25">
      <c r="A404" s="36">
        <v>44224</v>
      </c>
      <c r="B404" s="37" t="s">
        <v>1078</v>
      </c>
      <c r="C404" s="36">
        <v>26</v>
      </c>
      <c r="D404" s="37" t="s">
        <v>2375</v>
      </c>
      <c r="E404" s="36">
        <v>44</v>
      </c>
      <c r="F404" s="38">
        <v>29</v>
      </c>
      <c r="G404" s="39">
        <v>-0.54330132667424758</v>
      </c>
      <c r="H404" s="39">
        <v>-1.2271824985032453</v>
      </c>
      <c r="I404" s="39">
        <v>-0.78527328713302291</v>
      </c>
      <c r="J404" s="39">
        <v>-0.4601678122187019</v>
      </c>
      <c r="K404" s="39">
        <v>-0.161497298495796</v>
      </c>
      <c r="L404" s="40">
        <v>-0.62077058113137318</v>
      </c>
      <c r="M404" s="39">
        <v>-0.87121040530507332</v>
      </c>
      <c r="N404" s="42">
        <v>99.128789594694922</v>
      </c>
      <c r="O404" s="111">
        <v>99.128789594694922</v>
      </c>
      <c r="P404" s="35"/>
      <c r="Q404" s="35"/>
      <c r="R404" s="35"/>
      <c r="S404" s="35"/>
      <c r="T404" s="35"/>
      <c r="U404" s="35"/>
      <c r="V404" s="35"/>
    </row>
    <row r="405" spans="1:22" x14ac:dyDescent="0.25">
      <c r="A405" s="36">
        <v>44225</v>
      </c>
      <c r="B405" s="37" t="s">
        <v>1079</v>
      </c>
      <c r="C405" s="36">
        <v>33</v>
      </c>
      <c r="D405" s="37" t="s">
        <v>2378</v>
      </c>
      <c r="E405" s="36">
        <v>44</v>
      </c>
      <c r="F405" s="38">
        <v>117</v>
      </c>
      <c r="G405" s="39">
        <v>-0.60045995870669744</v>
      </c>
      <c r="H405" s="39">
        <v>0.27173070855743897</v>
      </c>
      <c r="I405" s="39">
        <v>-5.1331628906228922E-2</v>
      </c>
      <c r="J405" s="39">
        <v>0.5585954564930008</v>
      </c>
      <c r="K405" s="39">
        <v>-0.21345733127121097</v>
      </c>
      <c r="L405" s="40">
        <v>-1.6014860619202882E-2</v>
      </c>
      <c r="M405" s="39">
        <v>-2.2475796429546422E-2</v>
      </c>
      <c r="N405" s="42">
        <v>99.977524203570454</v>
      </c>
      <c r="O405" s="111">
        <v>99.977524203570454</v>
      </c>
      <c r="P405" s="35"/>
      <c r="Q405" s="35"/>
      <c r="R405" s="35"/>
      <c r="S405" s="35"/>
      <c r="T405" s="35"/>
      <c r="U405" s="35"/>
      <c r="V405" s="35"/>
    </row>
    <row r="406" spans="1:22" x14ac:dyDescent="0.25">
      <c r="A406" s="36">
        <v>44226</v>
      </c>
      <c r="B406" s="37" t="s">
        <v>1080</v>
      </c>
      <c r="C406" s="36">
        <v>29</v>
      </c>
      <c r="D406" s="37" t="s">
        <v>2369</v>
      </c>
      <c r="E406" s="36">
        <v>44</v>
      </c>
      <c r="F406" s="38">
        <v>143</v>
      </c>
      <c r="G406" s="39">
        <v>-0.86735809942007425</v>
      </c>
      <c r="H406" s="39">
        <v>0.10138195533506766</v>
      </c>
      <c r="I406" s="39">
        <v>0.13289812832107287</v>
      </c>
      <c r="J406" s="39">
        <v>0.69140518649105331</v>
      </c>
      <c r="K406" s="39">
        <v>-0.54189920485539678</v>
      </c>
      <c r="L406" s="40">
        <v>-6.5828352342028162E-2</v>
      </c>
      <c r="M406" s="39">
        <v>-9.2385733582833071E-2</v>
      </c>
      <c r="N406" s="42">
        <v>99.90761426641717</v>
      </c>
      <c r="O406" s="111">
        <v>99.90761426641717</v>
      </c>
      <c r="P406" s="35"/>
      <c r="Q406" s="35"/>
      <c r="R406" s="35"/>
      <c r="S406" s="35"/>
      <c r="T406" s="35"/>
      <c r="U406" s="35"/>
      <c r="V406" s="35"/>
    </row>
    <row r="407" spans="1:22" x14ac:dyDescent="0.25">
      <c r="A407" s="36">
        <v>44227</v>
      </c>
      <c r="B407" s="37" t="s">
        <v>1581</v>
      </c>
      <c r="C407" s="36">
        <v>25</v>
      </c>
      <c r="D407" s="37" t="s">
        <v>2377</v>
      </c>
      <c r="E407" s="36">
        <v>44</v>
      </c>
      <c r="F407" s="38">
        <v>83</v>
      </c>
      <c r="G407" s="39">
        <v>-1.4023002559930076</v>
      </c>
      <c r="H407" s="39">
        <v>-0.49788220073235806</v>
      </c>
      <c r="I407" s="39">
        <v>-0.65909678671056116</v>
      </c>
      <c r="J407" s="39">
        <v>-1.6754949905384711</v>
      </c>
      <c r="K407" s="39">
        <v>-0.43416395235257649</v>
      </c>
      <c r="L407" s="40">
        <v>-1.0507287774461269</v>
      </c>
      <c r="M407" s="39">
        <v>-1.4746282634660128</v>
      </c>
      <c r="N407" s="42">
        <v>98.525371736533984</v>
      </c>
      <c r="O407" s="111">
        <v>98.525371736533984</v>
      </c>
      <c r="P407" s="35"/>
      <c r="Q407" s="35"/>
      <c r="R407" s="35"/>
      <c r="S407" s="35"/>
      <c r="T407" s="35"/>
      <c r="U407" s="35"/>
      <c r="V407" s="35"/>
    </row>
    <row r="408" spans="1:22" x14ac:dyDescent="0.25">
      <c r="A408" s="36">
        <v>44228</v>
      </c>
      <c r="B408" s="37" t="s">
        <v>1082</v>
      </c>
      <c r="C408" s="36">
        <v>29</v>
      </c>
      <c r="D408" s="37" t="s">
        <v>2369</v>
      </c>
      <c r="E408" s="36">
        <v>44</v>
      </c>
      <c r="F408" s="38">
        <v>107</v>
      </c>
      <c r="G408" s="39">
        <v>-1.1686242658622605</v>
      </c>
      <c r="H408" s="39">
        <v>0.10602863851003104</v>
      </c>
      <c r="I408" s="39">
        <v>0.37555578198015999</v>
      </c>
      <c r="J408" s="39">
        <v>0.58567394712108134</v>
      </c>
      <c r="K408" s="39">
        <v>-0.34814613914937098</v>
      </c>
      <c r="L408" s="40">
        <v>-8.2113321770172304E-2</v>
      </c>
      <c r="M408" s="39">
        <v>-0.11524060984004357</v>
      </c>
      <c r="N408" s="42">
        <v>99.884759390159957</v>
      </c>
      <c r="O408" s="111">
        <v>99.884759390159957</v>
      </c>
      <c r="P408" s="35"/>
      <c r="Q408" s="35"/>
      <c r="R408" s="35"/>
      <c r="S408" s="35"/>
      <c r="T408" s="35"/>
      <c r="U408" s="35"/>
      <c r="V408" s="35"/>
    </row>
    <row r="409" spans="1:22" x14ac:dyDescent="0.25">
      <c r="A409" s="36">
        <v>44229</v>
      </c>
      <c r="B409" s="37" t="s">
        <v>1083</v>
      </c>
      <c r="C409" s="36">
        <v>31</v>
      </c>
      <c r="D409" s="37" t="s">
        <v>2374</v>
      </c>
      <c r="E409" s="36">
        <v>44</v>
      </c>
      <c r="F409" s="38">
        <v>185</v>
      </c>
      <c r="G409" s="39">
        <v>-0.39718421643445556</v>
      </c>
      <c r="H409" s="39">
        <v>0.27493059329929509</v>
      </c>
      <c r="I409" s="39">
        <v>-0.28883256123824458</v>
      </c>
      <c r="J409" s="39">
        <v>-0.42655432393985709</v>
      </c>
      <c r="K409" s="39">
        <v>0.25573060433346612</v>
      </c>
      <c r="L409" s="40">
        <v>-0.21181012569904412</v>
      </c>
      <c r="M409" s="39">
        <v>-0.29726148607375863</v>
      </c>
      <c r="N409" s="42">
        <v>99.702738513926235</v>
      </c>
      <c r="O409" s="111">
        <v>99.702738513926235</v>
      </c>
      <c r="P409" s="35"/>
      <c r="Q409" s="35"/>
      <c r="R409" s="35"/>
      <c r="S409" s="35"/>
      <c r="T409" s="35"/>
      <c r="U409" s="35"/>
      <c r="V409" s="35"/>
    </row>
    <row r="410" spans="1:22" x14ac:dyDescent="0.25">
      <c r="A410" s="36">
        <v>44230</v>
      </c>
      <c r="B410" s="37" t="s">
        <v>1084</v>
      </c>
      <c r="C410" s="36">
        <v>28</v>
      </c>
      <c r="D410" s="37" t="s">
        <v>2371</v>
      </c>
      <c r="E410" s="36">
        <v>44</v>
      </c>
      <c r="F410" s="38">
        <v>170</v>
      </c>
      <c r="G410" s="39">
        <v>-0.47943450497267387</v>
      </c>
      <c r="H410" s="39">
        <v>0.51432072866616307</v>
      </c>
      <c r="I410" s="39">
        <v>-5.0937865647188614E-3</v>
      </c>
      <c r="J410" s="39">
        <v>-0.52060702670864067</v>
      </c>
      <c r="K410" s="39">
        <v>0.26246133597820703</v>
      </c>
      <c r="L410" s="40">
        <v>-0.15418607148096208</v>
      </c>
      <c r="M410" s="39">
        <v>-0.21638994164721562</v>
      </c>
      <c r="N410" s="42">
        <v>99.783610058352778</v>
      </c>
      <c r="O410" s="111">
        <v>99.783610058352778</v>
      </c>
      <c r="P410" s="35"/>
      <c r="Q410" s="35"/>
      <c r="R410" s="35"/>
      <c r="S410" s="35"/>
      <c r="T410" s="35"/>
      <c r="U410" s="35"/>
      <c r="V410" s="35"/>
    </row>
    <row r="411" spans="1:22" x14ac:dyDescent="0.25">
      <c r="A411" s="36">
        <v>44231</v>
      </c>
      <c r="B411" s="37" t="s">
        <v>1085</v>
      </c>
      <c r="C411" s="36">
        <v>32</v>
      </c>
      <c r="D411" s="37" t="s">
        <v>2370</v>
      </c>
      <c r="E411" s="36">
        <v>44</v>
      </c>
      <c r="F411" s="38">
        <v>43</v>
      </c>
      <c r="G411" s="39">
        <v>-0.35906060247258409</v>
      </c>
      <c r="H411" s="39">
        <v>1.5236184766372911</v>
      </c>
      <c r="I411" s="39">
        <v>-0.9156668189004048</v>
      </c>
      <c r="J411" s="39">
        <v>-0.26016754153172822</v>
      </c>
      <c r="K411" s="39">
        <v>-0.23920054610647165</v>
      </c>
      <c r="L411" s="40">
        <v>-0.22317149940982686</v>
      </c>
      <c r="M411" s="39">
        <v>-0.31320642176538527</v>
      </c>
      <c r="N411" s="42">
        <v>99.686793578234614</v>
      </c>
      <c r="O411" s="111">
        <v>99.686793578234614</v>
      </c>
      <c r="P411" s="35"/>
      <c r="Q411" s="35"/>
      <c r="R411" s="35"/>
      <c r="S411" s="35"/>
      <c r="T411" s="35"/>
      <c r="U411" s="35"/>
      <c r="V411" s="35"/>
    </row>
    <row r="412" spans="1:22" x14ac:dyDescent="0.25">
      <c r="A412" s="36">
        <v>44232</v>
      </c>
      <c r="B412" s="37" t="s">
        <v>1086</v>
      </c>
      <c r="C412" s="36">
        <v>25</v>
      </c>
      <c r="D412" s="37" t="s">
        <v>2377</v>
      </c>
      <c r="E412" s="36">
        <v>44</v>
      </c>
      <c r="F412" s="38">
        <v>447</v>
      </c>
      <c r="G412" s="39">
        <v>-0.69496143890226958</v>
      </c>
      <c r="H412" s="39">
        <v>0.1630495628181497</v>
      </c>
      <c r="I412" s="39">
        <v>0.67379023404725868</v>
      </c>
      <c r="J412" s="39">
        <v>0.60003688045461101</v>
      </c>
      <c r="K412" s="39">
        <v>-0.6457102655038407</v>
      </c>
      <c r="L412" s="40">
        <v>8.4383831064188647E-2</v>
      </c>
      <c r="M412" s="39">
        <v>0.11842711928880616</v>
      </c>
      <c r="N412" s="42">
        <v>100.11842711928881</v>
      </c>
      <c r="O412" s="111">
        <v>100.11842711928881</v>
      </c>
      <c r="P412" s="35"/>
      <c r="Q412" s="35"/>
      <c r="R412" s="35"/>
      <c r="S412" s="35"/>
      <c r="T412" s="35"/>
      <c r="U412" s="35"/>
      <c r="V412" s="35"/>
    </row>
    <row r="413" spans="1:22" x14ac:dyDescent="0.25">
      <c r="A413" s="36">
        <v>44234</v>
      </c>
      <c r="B413" s="37" t="s">
        <v>1088</v>
      </c>
      <c r="C413" s="36">
        <v>29</v>
      </c>
      <c r="D413" s="37" t="s">
        <v>2369</v>
      </c>
      <c r="E413" s="36">
        <v>44</v>
      </c>
      <c r="F413" s="38">
        <v>67</v>
      </c>
      <c r="G413" s="39">
        <v>-1.5940400708176039</v>
      </c>
      <c r="H413" s="39">
        <v>-1.9887071757908283</v>
      </c>
      <c r="I413" s="39">
        <v>-0.80579690331302367</v>
      </c>
      <c r="J413" s="39">
        <v>-1.7465632734814254</v>
      </c>
      <c r="K413" s="39">
        <v>-0.35167360100539541</v>
      </c>
      <c r="L413" s="40">
        <v>-1.3291476590025411</v>
      </c>
      <c r="M413" s="39">
        <v>-1.865370727780725</v>
      </c>
      <c r="N413" s="42">
        <v>98.134629272219271</v>
      </c>
      <c r="O413" s="111">
        <v>98.134629272219271</v>
      </c>
      <c r="P413" s="35"/>
      <c r="Q413" s="35"/>
      <c r="R413" s="35"/>
      <c r="S413" s="35"/>
      <c r="T413" s="35"/>
      <c r="U413" s="35"/>
      <c r="V413" s="35"/>
    </row>
    <row r="414" spans="1:22" x14ac:dyDescent="0.25">
      <c r="A414" s="36">
        <v>44235</v>
      </c>
      <c r="B414" s="37" t="s">
        <v>1089</v>
      </c>
      <c r="C414" s="36">
        <v>31</v>
      </c>
      <c r="D414" s="37" t="s">
        <v>2374</v>
      </c>
      <c r="E414" s="36">
        <v>44</v>
      </c>
      <c r="F414" s="38">
        <v>104</v>
      </c>
      <c r="G414" s="39">
        <v>-0.6277165448633546</v>
      </c>
      <c r="H414" s="39">
        <v>0.24801359001132517</v>
      </c>
      <c r="I414" s="39">
        <v>-0.39620865226914037</v>
      </c>
      <c r="J414" s="39">
        <v>-0.42709243580947986</v>
      </c>
      <c r="K414" s="39">
        <v>0.81432522208853864</v>
      </c>
      <c r="L414" s="40">
        <v>-0.22996205672301076</v>
      </c>
      <c r="M414" s="39">
        <v>-0.3227365193068702</v>
      </c>
      <c r="N414" s="42">
        <v>99.677263480693128</v>
      </c>
      <c r="O414" s="111">
        <v>99.677263480693128</v>
      </c>
      <c r="P414" s="35"/>
      <c r="Q414" s="35"/>
      <c r="R414" s="35"/>
      <c r="S414" s="35"/>
      <c r="T414" s="35"/>
      <c r="U414" s="35"/>
      <c r="V414" s="35"/>
    </row>
    <row r="415" spans="1:22" x14ac:dyDescent="0.25">
      <c r="A415" s="36">
        <v>44236</v>
      </c>
      <c r="B415" s="37" t="s">
        <v>1090</v>
      </c>
      <c r="C415" s="36">
        <v>30</v>
      </c>
      <c r="D415" s="37" t="s">
        <v>2376</v>
      </c>
      <c r="E415" s="36">
        <v>44</v>
      </c>
      <c r="F415" s="38">
        <v>68</v>
      </c>
      <c r="G415" s="39">
        <v>-0.3696135471987218</v>
      </c>
      <c r="H415" s="39">
        <v>-0.95188900443258584</v>
      </c>
      <c r="I415" s="39">
        <v>-1.1271063042557423</v>
      </c>
      <c r="J415" s="39">
        <v>-0.94719626047205929</v>
      </c>
      <c r="K415" s="39">
        <v>0.42581537006503833</v>
      </c>
      <c r="L415" s="40">
        <v>-0.67673823227757435</v>
      </c>
      <c r="M415" s="39">
        <v>-0.94975729770159933</v>
      </c>
      <c r="N415" s="42">
        <v>99.050242702298405</v>
      </c>
      <c r="O415" s="111">
        <v>99.050242702298405</v>
      </c>
      <c r="P415" s="35"/>
      <c r="Q415" s="35"/>
      <c r="R415" s="35"/>
      <c r="S415" s="35"/>
      <c r="T415" s="35"/>
      <c r="U415" s="35"/>
      <c r="V415" s="35"/>
    </row>
    <row r="416" spans="1:22" x14ac:dyDescent="0.25">
      <c r="A416" s="36">
        <v>44237</v>
      </c>
      <c r="B416" s="37" t="s">
        <v>1091</v>
      </c>
      <c r="C416" s="36">
        <v>23</v>
      </c>
      <c r="D416" s="37" t="s">
        <v>2373</v>
      </c>
      <c r="E416" s="36">
        <v>44</v>
      </c>
      <c r="F416" s="38">
        <v>427</v>
      </c>
      <c r="G416" s="39">
        <v>-0.16650463343335617</v>
      </c>
      <c r="H416" s="39">
        <v>-0.21662558554752084</v>
      </c>
      <c r="I416" s="39">
        <v>0.55062882777440625</v>
      </c>
      <c r="J416" s="39">
        <v>0.69651042091969506</v>
      </c>
      <c r="K416" s="39">
        <v>-0.38988608749625325</v>
      </c>
      <c r="L416" s="40">
        <v>0.19434469468471452</v>
      </c>
      <c r="M416" s="39">
        <v>0.27274991014648109</v>
      </c>
      <c r="N416" s="42">
        <v>100.27274991014649</v>
      </c>
      <c r="O416" s="111">
        <v>100.27274991014649</v>
      </c>
      <c r="P416" s="35"/>
      <c r="Q416" s="35"/>
      <c r="R416" s="35"/>
      <c r="S416" s="35"/>
      <c r="T416" s="35"/>
      <c r="U416" s="35"/>
      <c r="V416" s="35"/>
    </row>
    <row r="417" spans="1:22" x14ac:dyDescent="0.25">
      <c r="A417" s="36">
        <v>44238</v>
      </c>
      <c r="B417" s="37" t="s">
        <v>1093</v>
      </c>
      <c r="C417" s="36">
        <v>26</v>
      </c>
      <c r="D417" s="37" t="s">
        <v>2375</v>
      </c>
      <c r="E417" s="36">
        <v>44</v>
      </c>
      <c r="F417" s="38">
        <v>3006</v>
      </c>
      <c r="G417" s="39">
        <v>0.13892018882648952</v>
      </c>
      <c r="H417" s="39">
        <v>0.23079409722936445</v>
      </c>
      <c r="I417" s="39">
        <v>1.8155228908277048</v>
      </c>
      <c r="J417" s="39">
        <v>0.76940555809213163</v>
      </c>
      <c r="K417" s="39">
        <v>-0.48393831508027946</v>
      </c>
      <c r="L417" s="40">
        <v>0.64931913220521709</v>
      </c>
      <c r="M417" s="39">
        <v>0.91127640634943108</v>
      </c>
      <c r="N417" s="42">
        <v>100.91127640634943</v>
      </c>
      <c r="O417" s="111">
        <v>100.91127640634943</v>
      </c>
      <c r="P417" s="35"/>
      <c r="Q417" s="35"/>
      <c r="R417" s="35"/>
      <c r="S417" s="35"/>
      <c r="T417" s="35"/>
      <c r="U417" s="35"/>
      <c r="V417" s="35"/>
    </row>
    <row r="418" spans="1:22" x14ac:dyDescent="0.25">
      <c r="A418" s="36">
        <v>44239</v>
      </c>
      <c r="B418" s="37" t="s">
        <v>1095</v>
      </c>
      <c r="C418" s="36">
        <v>29</v>
      </c>
      <c r="D418" s="37" t="s">
        <v>2369</v>
      </c>
      <c r="E418" s="36">
        <v>44</v>
      </c>
      <c r="F418" s="38">
        <v>20</v>
      </c>
      <c r="G418" s="39">
        <v>-1.4833625320747224</v>
      </c>
      <c r="H418" s="39">
        <v>-0.12902583191489686</v>
      </c>
      <c r="I418" s="39">
        <v>-0.37662960999237632</v>
      </c>
      <c r="J418" s="39">
        <v>-0.23395324542406831</v>
      </c>
      <c r="K418" s="39">
        <v>-0.37275977793428422</v>
      </c>
      <c r="L418" s="40">
        <v>-0.58620954810393944</v>
      </c>
      <c r="M418" s="39">
        <v>-0.82270628396492174</v>
      </c>
      <c r="N418" s="42">
        <v>99.177293716035081</v>
      </c>
      <c r="O418" s="111">
        <v>99.177293716035081</v>
      </c>
      <c r="P418" s="35"/>
      <c r="Q418" s="35"/>
      <c r="R418" s="35"/>
      <c r="S418" s="35"/>
      <c r="T418" s="35"/>
      <c r="U418" s="35"/>
      <c r="V418" s="35"/>
    </row>
    <row r="419" spans="1:22" x14ac:dyDescent="0.25">
      <c r="A419" s="36">
        <v>44240</v>
      </c>
      <c r="B419" s="37" t="s">
        <v>1096</v>
      </c>
      <c r="C419" s="36">
        <v>32</v>
      </c>
      <c r="D419" s="37" t="s">
        <v>2370</v>
      </c>
      <c r="E419" s="36">
        <v>44</v>
      </c>
      <c r="F419" s="38">
        <v>172</v>
      </c>
      <c r="G419" s="39">
        <v>-0.31017979337787266</v>
      </c>
      <c r="H419" s="39">
        <v>0.77399543409075111</v>
      </c>
      <c r="I419" s="39">
        <v>0.27509057531982045</v>
      </c>
      <c r="J419" s="39">
        <v>-0.8226230109083611</v>
      </c>
      <c r="K419" s="39">
        <v>-0.2272423468849441</v>
      </c>
      <c r="L419" s="40">
        <v>-0.14608392134087744</v>
      </c>
      <c r="M419" s="39">
        <v>-0.20501911042238366</v>
      </c>
      <c r="N419" s="42">
        <v>99.794980889577616</v>
      </c>
      <c r="O419" s="111">
        <v>99.794980889577616</v>
      </c>
      <c r="P419" s="35"/>
      <c r="Q419" s="35"/>
      <c r="R419" s="35"/>
      <c r="S419" s="35"/>
      <c r="T419" s="35"/>
      <c r="U419" s="35"/>
      <c r="V419" s="35"/>
    </row>
    <row r="420" spans="1:22" x14ac:dyDescent="0.25">
      <c r="A420" s="36">
        <v>44241</v>
      </c>
      <c r="B420" s="37" t="s">
        <v>1097</v>
      </c>
      <c r="C420" s="36">
        <v>28</v>
      </c>
      <c r="D420" s="37" t="s">
        <v>2371</v>
      </c>
      <c r="E420" s="36">
        <v>44</v>
      </c>
      <c r="F420" s="38">
        <v>595</v>
      </c>
      <c r="G420" s="39">
        <v>-0.11884734071772353</v>
      </c>
      <c r="H420" s="39">
        <v>-0.27496387488564955</v>
      </c>
      <c r="I420" s="39">
        <v>0.12653797007781128</v>
      </c>
      <c r="J420" s="39">
        <v>-0.52882188157708943</v>
      </c>
      <c r="K420" s="39">
        <v>-0.25080457349620167</v>
      </c>
      <c r="L420" s="40">
        <v>-0.19600386910198181</v>
      </c>
      <c r="M420" s="39">
        <v>-0.27507845157623884</v>
      </c>
      <c r="N420" s="42">
        <v>99.724921548423765</v>
      </c>
      <c r="O420" s="111">
        <v>99.724921548423765</v>
      </c>
      <c r="P420" s="35"/>
      <c r="Q420" s="35"/>
      <c r="R420" s="35"/>
      <c r="S420" s="35"/>
      <c r="T420" s="35"/>
      <c r="U420" s="35"/>
      <c r="V420" s="35"/>
    </row>
    <row r="421" spans="1:22" x14ac:dyDescent="0.25">
      <c r="A421" s="36">
        <v>44243</v>
      </c>
      <c r="B421" s="37" t="s">
        <v>1098</v>
      </c>
      <c r="C421" s="36">
        <v>31</v>
      </c>
      <c r="D421" s="37" t="s">
        <v>2374</v>
      </c>
      <c r="E421" s="36">
        <v>44</v>
      </c>
      <c r="F421" s="38">
        <v>32</v>
      </c>
      <c r="G421" s="39">
        <v>0.23234646665899311</v>
      </c>
      <c r="H421" s="39">
        <v>0.21259474100190442</v>
      </c>
      <c r="I421" s="39">
        <v>-0.84670117433405756</v>
      </c>
      <c r="J421" s="39">
        <v>-0.79083100218991687</v>
      </c>
      <c r="K421" s="39">
        <v>-0.17094534326799593</v>
      </c>
      <c r="L421" s="40">
        <v>-0.34609025274950678</v>
      </c>
      <c r="M421" s="39">
        <v>-0.48571475281658544</v>
      </c>
      <c r="N421" s="42">
        <v>99.514285247183409</v>
      </c>
      <c r="O421" s="111">
        <v>99.514285247183409</v>
      </c>
      <c r="P421" s="35"/>
      <c r="Q421" s="35"/>
      <c r="R421" s="35"/>
      <c r="S421" s="35"/>
      <c r="T421" s="35"/>
      <c r="U421" s="35"/>
      <c r="V421" s="35"/>
    </row>
    <row r="422" spans="1:22" x14ac:dyDescent="0.25">
      <c r="A422" s="36">
        <v>44244</v>
      </c>
      <c r="B422" s="37" t="s">
        <v>1099</v>
      </c>
      <c r="C422" s="36">
        <v>32</v>
      </c>
      <c r="D422" s="37" t="s">
        <v>2370</v>
      </c>
      <c r="E422" s="36">
        <v>44</v>
      </c>
      <c r="F422" s="38">
        <v>92</v>
      </c>
      <c r="G422" s="39">
        <v>0.43407722486283151</v>
      </c>
      <c r="H422" s="39">
        <v>0.39210320082092104</v>
      </c>
      <c r="I422" s="39">
        <v>-0.94816348362113312</v>
      </c>
      <c r="J422" s="39">
        <v>-0.45491994290515841</v>
      </c>
      <c r="K422" s="39">
        <v>-6.4772333215536854E-2</v>
      </c>
      <c r="L422" s="40">
        <v>-0.20133519196519198</v>
      </c>
      <c r="M422" s="39">
        <v>-0.28256061019271905</v>
      </c>
      <c r="N422" s="42">
        <v>99.717439389807282</v>
      </c>
      <c r="O422" s="111">
        <v>99.717439389807282</v>
      </c>
      <c r="P422" s="35"/>
      <c r="Q422" s="35"/>
      <c r="R422" s="35"/>
      <c r="S422" s="35"/>
      <c r="T422" s="35"/>
      <c r="U422" s="35"/>
      <c r="V422" s="35"/>
    </row>
    <row r="423" spans="1:22" x14ac:dyDescent="0.25">
      <c r="A423" s="36">
        <v>44245</v>
      </c>
      <c r="B423" s="37" t="s">
        <v>1100</v>
      </c>
      <c r="C423" s="36">
        <v>33</v>
      </c>
      <c r="D423" s="37" t="s">
        <v>2378</v>
      </c>
      <c r="E423" s="36">
        <v>44</v>
      </c>
      <c r="F423" s="38">
        <v>281</v>
      </c>
      <c r="G423" s="39">
        <v>4.8704066990381774E-2</v>
      </c>
      <c r="H423" s="39">
        <v>0.13804286470117766</v>
      </c>
      <c r="I423" s="39">
        <v>0.20936967629337866</v>
      </c>
      <c r="J423" s="39">
        <v>-0.54684596751371617</v>
      </c>
      <c r="K423" s="39">
        <v>-0.28177011820271758</v>
      </c>
      <c r="L423" s="40">
        <v>-9.0158962745181426E-2</v>
      </c>
      <c r="M423" s="39">
        <v>-0.12653213419353643</v>
      </c>
      <c r="N423" s="42">
        <v>99.873467865806461</v>
      </c>
      <c r="O423" s="111">
        <v>99.873467865806461</v>
      </c>
      <c r="P423" s="35"/>
      <c r="Q423" s="35"/>
      <c r="R423" s="35"/>
      <c r="S423" s="35"/>
      <c r="T423" s="35"/>
      <c r="U423" s="35"/>
      <c r="V423" s="35"/>
    </row>
    <row r="424" spans="1:22" x14ac:dyDescent="0.25">
      <c r="A424" s="36">
        <v>44246</v>
      </c>
      <c r="B424" s="37" t="s">
        <v>1101</v>
      </c>
      <c r="C424" s="36">
        <v>33</v>
      </c>
      <c r="D424" s="37" t="s">
        <v>2378</v>
      </c>
      <c r="E424" s="36">
        <v>44</v>
      </c>
      <c r="F424" s="38">
        <v>2435</v>
      </c>
      <c r="G424" s="39">
        <v>1.0109427433188691</v>
      </c>
      <c r="H424" s="39">
        <v>0.95434632024694233</v>
      </c>
      <c r="I424" s="39">
        <v>1.9864409810272936</v>
      </c>
      <c r="J424" s="39">
        <v>0.3277819089890659</v>
      </c>
      <c r="K424" s="39">
        <v>0.52593040227950993</v>
      </c>
      <c r="L424" s="40">
        <v>1.0163259986496138</v>
      </c>
      <c r="M424" s="39">
        <v>1.4263462414599024</v>
      </c>
      <c r="N424" s="42">
        <v>101.4263462414599</v>
      </c>
      <c r="O424" s="111">
        <v>101.4263462414599</v>
      </c>
      <c r="P424" s="35"/>
      <c r="Q424" s="35"/>
      <c r="R424" s="35"/>
      <c r="S424" s="35"/>
      <c r="T424" s="35"/>
      <c r="U424" s="35"/>
      <c r="V424" s="35"/>
    </row>
    <row r="425" spans="1:22" x14ac:dyDescent="0.25">
      <c r="A425" s="36">
        <v>44247</v>
      </c>
      <c r="B425" s="37" t="s">
        <v>1102</v>
      </c>
      <c r="C425" s="36">
        <v>33</v>
      </c>
      <c r="D425" s="37" t="s">
        <v>2378</v>
      </c>
      <c r="E425" s="36">
        <v>44</v>
      </c>
      <c r="F425" s="38">
        <v>338</v>
      </c>
      <c r="G425" s="39">
        <v>-0.25617696498431514</v>
      </c>
      <c r="H425" s="39">
        <v>0.61279873956414077</v>
      </c>
      <c r="I425" s="39">
        <v>1.944928136942255E-2</v>
      </c>
      <c r="J425" s="39">
        <v>-0.53408041344873858</v>
      </c>
      <c r="K425" s="39">
        <v>-0.3971667739745649</v>
      </c>
      <c r="L425" s="40">
        <v>-0.16574802856721083</v>
      </c>
      <c r="M425" s="39">
        <v>-0.23261638282436106</v>
      </c>
      <c r="N425" s="42">
        <v>99.767383617175639</v>
      </c>
      <c r="O425" s="111">
        <v>99.767383617175639</v>
      </c>
      <c r="P425" s="35"/>
      <c r="Q425" s="35"/>
      <c r="R425" s="35"/>
      <c r="S425" s="35"/>
      <c r="T425" s="35"/>
      <c r="U425" s="35"/>
      <c r="V425" s="35"/>
    </row>
    <row r="426" spans="1:22" x14ac:dyDescent="0.25">
      <c r="A426" s="36">
        <v>44249</v>
      </c>
      <c r="B426" s="37" t="s">
        <v>2397</v>
      </c>
      <c r="C426" s="36">
        <v>31</v>
      </c>
      <c r="D426" s="37" t="s">
        <v>2374</v>
      </c>
      <c r="E426" s="36">
        <v>44</v>
      </c>
      <c r="F426" s="38">
        <v>44</v>
      </c>
      <c r="G426" s="39">
        <v>-1.3151044838404033</v>
      </c>
      <c r="H426" s="39">
        <v>0.62213965046474962</v>
      </c>
      <c r="I426" s="39">
        <v>-1.2116276718600885</v>
      </c>
      <c r="J426" s="39">
        <v>-0.49943504871756028</v>
      </c>
      <c r="K426" s="39">
        <v>0.26106536327198954</v>
      </c>
      <c r="L426" s="40">
        <v>-0.64614117438742058</v>
      </c>
      <c r="M426" s="39">
        <v>-0.90681635298569252</v>
      </c>
      <c r="N426" s="42">
        <v>99.093183647014314</v>
      </c>
      <c r="O426" s="111">
        <v>99.093183647014314</v>
      </c>
      <c r="P426" s="35"/>
      <c r="Q426" s="35"/>
      <c r="R426" s="35"/>
      <c r="S426" s="35"/>
      <c r="T426" s="35"/>
      <c r="U426" s="35"/>
      <c r="V426" s="35"/>
    </row>
    <row r="427" spans="1:22" x14ac:dyDescent="0.25">
      <c r="A427" s="36">
        <v>44250</v>
      </c>
      <c r="B427" s="37" t="s">
        <v>1104</v>
      </c>
      <c r="C427" s="36">
        <v>29</v>
      </c>
      <c r="D427" s="37" t="s">
        <v>2369</v>
      </c>
      <c r="E427" s="36">
        <v>44</v>
      </c>
      <c r="F427" s="38">
        <v>21</v>
      </c>
      <c r="G427" s="39">
        <v>-1.0477510837525992</v>
      </c>
      <c r="H427" s="39">
        <v>1.2539171269100908</v>
      </c>
      <c r="I427" s="39">
        <v>-1.2551750384352292</v>
      </c>
      <c r="J427" s="39">
        <v>-0.64096373499630532</v>
      </c>
      <c r="K427" s="39">
        <v>-0.29340997306804045</v>
      </c>
      <c r="L427" s="40">
        <v>-0.61590907006577722</v>
      </c>
      <c r="M427" s="39">
        <v>-0.86438759643720819</v>
      </c>
      <c r="N427" s="42">
        <v>99.135612403562789</v>
      </c>
      <c r="O427" s="111">
        <v>99.135612403562789</v>
      </c>
      <c r="P427" s="35"/>
      <c r="Q427" s="35"/>
      <c r="R427" s="35"/>
      <c r="S427" s="35"/>
      <c r="T427" s="35"/>
      <c r="U427" s="35"/>
      <c r="V427" s="35"/>
    </row>
    <row r="428" spans="1:22" x14ac:dyDescent="0.25">
      <c r="A428" s="36">
        <v>44251</v>
      </c>
      <c r="B428" s="37" t="s">
        <v>1105</v>
      </c>
      <c r="C428" s="36">
        <v>25</v>
      </c>
      <c r="D428" s="37" t="s">
        <v>2377</v>
      </c>
      <c r="E428" s="36">
        <v>44</v>
      </c>
      <c r="F428" s="38">
        <v>285</v>
      </c>
      <c r="G428" s="39">
        <v>-0.59513060573997523</v>
      </c>
      <c r="H428" s="39">
        <v>7.2764469299865325E-2</v>
      </c>
      <c r="I428" s="39">
        <v>0.38978640396247666</v>
      </c>
      <c r="J428" s="39">
        <v>0.52055053213605318</v>
      </c>
      <c r="K428" s="39">
        <v>-0.57317499142649775</v>
      </c>
      <c r="L428" s="40">
        <v>1.6250267323809589E-2</v>
      </c>
      <c r="M428" s="39">
        <v>2.2806174151632115E-2</v>
      </c>
      <c r="N428" s="42">
        <v>100.02280617415163</v>
      </c>
      <c r="O428" s="111">
        <v>100.02280617415163</v>
      </c>
      <c r="P428" s="35"/>
      <c r="Q428" s="35"/>
      <c r="R428" s="35"/>
      <c r="S428" s="35"/>
      <c r="T428" s="35"/>
      <c r="U428" s="35"/>
      <c r="V428" s="35"/>
    </row>
    <row r="429" spans="1:22" x14ac:dyDescent="0.25">
      <c r="A429" s="36">
        <v>44252</v>
      </c>
      <c r="B429" s="37" t="s">
        <v>1106</v>
      </c>
      <c r="C429" s="36">
        <v>25</v>
      </c>
      <c r="D429" s="37" t="s">
        <v>2377</v>
      </c>
      <c r="E429" s="36">
        <v>44</v>
      </c>
      <c r="F429" s="38">
        <v>83</v>
      </c>
      <c r="G429" s="39">
        <v>-0.37918783260793287</v>
      </c>
      <c r="H429" s="39">
        <v>-0.30024228441065903</v>
      </c>
      <c r="I429" s="39">
        <v>-0.23279203992208564</v>
      </c>
      <c r="J429" s="39">
        <v>0.28999873566979595</v>
      </c>
      <c r="K429" s="39">
        <v>-0.59912967015374374</v>
      </c>
      <c r="L429" s="40">
        <v>-0.19291677853560601</v>
      </c>
      <c r="M429" s="39">
        <v>-0.27074592438294948</v>
      </c>
      <c r="N429" s="42">
        <v>99.72925407561705</v>
      </c>
      <c r="O429" s="111">
        <v>99.72925407561705</v>
      </c>
      <c r="P429" s="35"/>
      <c r="Q429" s="35"/>
      <c r="R429" s="35"/>
      <c r="S429" s="35"/>
      <c r="T429" s="35"/>
      <c r="U429" s="35"/>
      <c r="V429" s="35"/>
    </row>
    <row r="430" spans="1:22" x14ac:dyDescent="0.25">
      <c r="A430" s="36">
        <v>44256</v>
      </c>
      <c r="B430" s="37" t="s">
        <v>1107</v>
      </c>
      <c r="C430" s="36">
        <v>26</v>
      </c>
      <c r="D430" s="37" t="s">
        <v>2375</v>
      </c>
      <c r="E430" s="36">
        <v>44</v>
      </c>
      <c r="F430" s="38">
        <v>42</v>
      </c>
      <c r="G430" s="39">
        <v>-0.64372973768642494</v>
      </c>
      <c r="H430" s="39">
        <v>0.1641345303167536</v>
      </c>
      <c r="I430" s="39">
        <v>-0.44422402094998314</v>
      </c>
      <c r="J430" s="39">
        <v>-1.2271475843345454</v>
      </c>
      <c r="K430" s="39">
        <v>-0.38368602940147128</v>
      </c>
      <c r="L430" s="40">
        <v>-0.60621927312832813</v>
      </c>
      <c r="M430" s="39">
        <v>-0.85078860806083678</v>
      </c>
      <c r="N430" s="42">
        <v>99.149211391939161</v>
      </c>
      <c r="O430" s="111">
        <v>99.149211391939161</v>
      </c>
      <c r="P430" s="35"/>
      <c r="Q430" s="35"/>
      <c r="R430" s="35"/>
      <c r="S430" s="35"/>
      <c r="T430" s="35"/>
      <c r="U430" s="35"/>
      <c r="V430" s="35"/>
    </row>
    <row r="431" spans="1:22" x14ac:dyDescent="0.25">
      <c r="A431" s="36">
        <v>44257</v>
      </c>
      <c r="B431" s="37" t="s">
        <v>1108</v>
      </c>
      <c r="C431" s="36">
        <v>31</v>
      </c>
      <c r="D431" s="37" t="s">
        <v>2374</v>
      </c>
      <c r="E431" s="36">
        <v>44</v>
      </c>
      <c r="F431" s="38">
        <v>160</v>
      </c>
      <c r="G431" s="39">
        <v>-0.96996436120563945</v>
      </c>
      <c r="H431" s="39">
        <v>0.21688458353026932</v>
      </c>
      <c r="I431" s="39">
        <v>-0.69212204527137</v>
      </c>
      <c r="J431" s="39">
        <v>-0.57361608126012975</v>
      </c>
      <c r="K431" s="39">
        <v>-0.12111772096089643</v>
      </c>
      <c r="L431" s="40">
        <v>-0.54695476411311317</v>
      </c>
      <c r="M431" s="39">
        <v>-0.76761479395184506</v>
      </c>
      <c r="N431" s="42">
        <v>99.23238520604815</v>
      </c>
      <c r="O431" s="111">
        <v>99.23238520604815</v>
      </c>
      <c r="P431" s="35"/>
      <c r="Q431" s="35"/>
      <c r="R431" s="35"/>
      <c r="S431" s="35"/>
      <c r="T431" s="35"/>
      <c r="U431" s="35"/>
      <c r="V431" s="35"/>
    </row>
    <row r="432" spans="1:22" x14ac:dyDescent="0.25">
      <c r="A432" s="36">
        <v>44258</v>
      </c>
      <c r="B432" s="37" t="s">
        <v>1109</v>
      </c>
      <c r="C432" s="36">
        <v>25</v>
      </c>
      <c r="D432" s="37" t="s">
        <v>2377</v>
      </c>
      <c r="E432" s="36">
        <v>44</v>
      </c>
      <c r="F432" s="38">
        <v>61</v>
      </c>
      <c r="G432" s="39">
        <v>-0.95902586361690834</v>
      </c>
      <c r="H432" s="39">
        <v>-0.15738646196638026</v>
      </c>
      <c r="I432" s="39">
        <v>-0.79281774976275554</v>
      </c>
      <c r="J432" s="39">
        <v>-0.12767749757552366</v>
      </c>
      <c r="K432" s="39">
        <v>-0.30161146730461341</v>
      </c>
      <c r="L432" s="40">
        <v>-0.52725501889767112</v>
      </c>
      <c r="M432" s="39">
        <v>-0.7399675059919798</v>
      </c>
      <c r="N432" s="42">
        <v>99.260032494008016</v>
      </c>
      <c r="O432" s="111">
        <v>99.260032494008016</v>
      </c>
      <c r="P432" s="35"/>
      <c r="Q432" s="35"/>
      <c r="R432" s="35"/>
      <c r="S432" s="35"/>
      <c r="T432" s="35"/>
      <c r="U432" s="35"/>
      <c r="V432" s="35"/>
    </row>
    <row r="433" spans="1:22" x14ac:dyDescent="0.25">
      <c r="A433" s="36">
        <v>44260</v>
      </c>
      <c r="B433" s="37" t="s">
        <v>1111</v>
      </c>
      <c r="C433" s="36">
        <v>30</v>
      </c>
      <c r="D433" s="37" t="s">
        <v>2376</v>
      </c>
      <c r="E433" s="36">
        <v>44</v>
      </c>
      <c r="F433" s="38">
        <v>171</v>
      </c>
      <c r="G433" s="39">
        <v>0.48629745375550931</v>
      </c>
      <c r="H433" s="39">
        <v>-0.22788822693773189</v>
      </c>
      <c r="I433" s="39">
        <v>-1.139718962465178</v>
      </c>
      <c r="J433" s="39">
        <v>-0.80148425315268779</v>
      </c>
      <c r="K433" s="39">
        <v>0.51929743044461407</v>
      </c>
      <c r="L433" s="40">
        <v>-0.32730029002722882</v>
      </c>
      <c r="M433" s="39">
        <v>-0.45934428434317914</v>
      </c>
      <c r="N433" s="42">
        <v>99.540655715656825</v>
      </c>
      <c r="O433" s="111">
        <v>99.540655715656825</v>
      </c>
      <c r="P433" s="35"/>
      <c r="Q433" s="35"/>
      <c r="R433" s="35"/>
      <c r="S433" s="35"/>
      <c r="T433" s="35"/>
      <c r="U433" s="35"/>
      <c r="V433" s="35"/>
    </row>
    <row r="434" spans="1:22" x14ac:dyDescent="0.25">
      <c r="A434" s="36">
        <v>44261</v>
      </c>
      <c r="B434" s="37" t="s">
        <v>1112</v>
      </c>
      <c r="C434" s="36">
        <v>29</v>
      </c>
      <c r="D434" s="37" t="s">
        <v>2369</v>
      </c>
      <c r="E434" s="36">
        <v>44</v>
      </c>
      <c r="F434" s="38">
        <v>841</v>
      </c>
      <c r="G434" s="39">
        <v>-0.42799224755736809</v>
      </c>
      <c r="H434" s="39">
        <v>0.95907480159263558</v>
      </c>
      <c r="I434" s="39">
        <v>0.65073652015034555</v>
      </c>
      <c r="J434" s="39">
        <v>0.65513988273170076</v>
      </c>
      <c r="K434" s="39">
        <v>-0.59208939756367807</v>
      </c>
      <c r="L434" s="40">
        <v>0.26534421433478922</v>
      </c>
      <c r="M434" s="39">
        <v>0.37239303462907752</v>
      </c>
      <c r="N434" s="42">
        <v>100.37239303462908</v>
      </c>
      <c r="O434" s="111">
        <v>100.37239303462908</v>
      </c>
      <c r="P434" s="35"/>
      <c r="Q434" s="35"/>
      <c r="R434" s="35"/>
      <c r="S434" s="35"/>
      <c r="T434" s="35"/>
      <c r="U434" s="35"/>
      <c r="V434" s="35"/>
    </row>
    <row r="435" spans="1:22" x14ac:dyDescent="0.25">
      <c r="A435" s="36">
        <v>44262</v>
      </c>
      <c r="B435" s="37" t="s">
        <v>1582</v>
      </c>
      <c r="C435" s="36">
        <v>30</v>
      </c>
      <c r="D435" s="37" t="s">
        <v>2376</v>
      </c>
      <c r="E435" s="36">
        <v>44</v>
      </c>
      <c r="F435" s="38">
        <v>161</v>
      </c>
      <c r="G435" s="39">
        <v>-0.32380718693791727</v>
      </c>
      <c r="H435" s="39">
        <v>-0.23213284643404541</v>
      </c>
      <c r="I435" s="39">
        <v>-0.48317015926185219</v>
      </c>
      <c r="J435" s="39">
        <v>-1.123154939163155</v>
      </c>
      <c r="K435" s="39">
        <v>-0.23935600393342893</v>
      </c>
      <c r="L435" s="40">
        <v>-0.54146917763666536</v>
      </c>
      <c r="M435" s="39">
        <v>-0.75991613656899659</v>
      </c>
      <c r="N435" s="42">
        <v>99.240083863431011</v>
      </c>
      <c r="O435" s="111">
        <v>99.240083863431011</v>
      </c>
      <c r="P435" s="35"/>
      <c r="Q435" s="35"/>
      <c r="R435" s="35"/>
      <c r="S435" s="35"/>
      <c r="T435" s="35"/>
      <c r="U435" s="35"/>
      <c r="V435" s="35"/>
    </row>
    <row r="436" spans="1:22" x14ac:dyDescent="0.25">
      <c r="A436" s="36">
        <v>44263</v>
      </c>
      <c r="B436" s="37" t="s">
        <v>1114</v>
      </c>
      <c r="C436" s="36">
        <v>29</v>
      </c>
      <c r="D436" s="37" t="s">
        <v>2369</v>
      </c>
      <c r="E436" s="36">
        <v>44</v>
      </c>
      <c r="F436" s="38">
        <v>507</v>
      </c>
      <c r="G436" s="39">
        <v>-0.12260101091477138</v>
      </c>
      <c r="H436" s="39">
        <v>0.39003865744670224</v>
      </c>
      <c r="I436" s="39">
        <v>1.1968400867025768</v>
      </c>
      <c r="J436" s="39">
        <v>-0.33755410787321899</v>
      </c>
      <c r="K436" s="39">
        <v>-0.18438965426618678</v>
      </c>
      <c r="L436" s="40">
        <v>0.20987736737621107</v>
      </c>
      <c r="M436" s="39">
        <v>0.29454898774833344</v>
      </c>
      <c r="N436" s="42">
        <v>100.29454898774833</v>
      </c>
      <c r="O436" s="111">
        <v>100.29454898774833</v>
      </c>
      <c r="P436" s="35"/>
      <c r="Q436" s="35"/>
      <c r="R436" s="35"/>
      <c r="S436" s="35"/>
      <c r="T436" s="35"/>
      <c r="U436" s="35"/>
      <c r="V436" s="35"/>
    </row>
    <row r="437" spans="1:22" x14ac:dyDescent="0.25">
      <c r="A437" s="36">
        <v>44264</v>
      </c>
      <c r="B437" s="37" t="s">
        <v>1115</v>
      </c>
      <c r="C437" s="36">
        <v>29</v>
      </c>
      <c r="D437" s="37" t="s">
        <v>2369</v>
      </c>
      <c r="E437" s="36">
        <v>44</v>
      </c>
      <c r="F437" s="38">
        <v>333</v>
      </c>
      <c r="G437" s="39">
        <v>-0.35164009528780826</v>
      </c>
      <c r="H437" s="39">
        <v>-0.17594100860247219</v>
      </c>
      <c r="I437" s="39">
        <v>1.239434433737274</v>
      </c>
      <c r="J437" s="39">
        <v>0.79945350696852713</v>
      </c>
      <c r="K437" s="39">
        <v>-6.9351694259873684E-2</v>
      </c>
      <c r="L437" s="40">
        <v>0.39115037349670501</v>
      </c>
      <c r="M437" s="39">
        <v>0.54895364855761009</v>
      </c>
      <c r="N437" s="42">
        <v>100.54895364855761</v>
      </c>
      <c r="O437" s="111">
        <v>100.54895364855761</v>
      </c>
      <c r="P437" s="35"/>
      <c r="Q437" s="35"/>
      <c r="R437" s="35"/>
      <c r="S437" s="35"/>
      <c r="T437" s="35"/>
      <c r="U437" s="35"/>
      <c r="V437" s="35"/>
    </row>
    <row r="438" spans="1:22" x14ac:dyDescent="0.25">
      <c r="A438" s="36">
        <v>44265</v>
      </c>
      <c r="B438" s="37" t="s">
        <v>1116</v>
      </c>
      <c r="C438" s="36">
        <v>23</v>
      </c>
      <c r="D438" s="37" t="s">
        <v>2373</v>
      </c>
      <c r="E438" s="36">
        <v>44</v>
      </c>
      <c r="F438" s="38">
        <v>231</v>
      </c>
      <c r="G438" s="39">
        <v>6.0288133644607521E-2</v>
      </c>
      <c r="H438" s="39">
        <v>-0.25902957404783811</v>
      </c>
      <c r="I438" s="39">
        <v>-0.45943793473365424</v>
      </c>
      <c r="J438" s="39">
        <v>-0.40894132283259294</v>
      </c>
      <c r="K438" s="39">
        <v>-0.4258068757102913</v>
      </c>
      <c r="L438" s="40">
        <v>-0.28762733720017608</v>
      </c>
      <c r="M438" s="39">
        <v>-0.40366592205817414</v>
      </c>
      <c r="N438" s="42">
        <v>99.596334077941819</v>
      </c>
      <c r="O438" s="111">
        <v>99.596334077941819</v>
      </c>
      <c r="P438" s="35"/>
      <c r="Q438" s="35"/>
      <c r="R438" s="35"/>
      <c r="S438" s="35"/>
      <c r="T438" s="35"/>
      <c r="U438" s="35"/>
      <c r="V438" s="35"/>
    </row>
    <row r="439" spans="1:22" x14ac:dyDescent="0.25">
      <c r="A439" s="36">
        <v>44266</v>
      </c>
      <c r="B439" s="37" t="s">
        <v>1117</v>
      </c>
      <c r="C439" s="36">
        <v>29</v>
      </c>
      <c r="D439" s="37" t="s">
        <v>2369</v>
      </c>
      <c r="E439" s="36">
        <v>44</v>
      </c>
      <c r="F439" s="38">
        <v>131</v>
      </c>
      <c r="G439" s="39">
        <v>-0.32613218088362206</v>
      </c>
      <c r="H439" s="39">
        <v>-6.7512128876289851E-2</v>
      </c>
      <c r="I439" s="39">
        <v>-0.44086752116804118</v>
      </c>
      <c r="J439" s="39">
        <v>-0.52261288905911707</v>
      </c>
      <c r="K439" s="39">
        <v>-0.57950134142612419</v>
      </c>
      <c r="L439" s="40">
        <v>-0.40327983156549685</v>
      </c>
      <c r="M439" s="39">
        <v>-0.56597653978577322</v>
      </c>
      <c r="N439" s="42">
        <v>99.43402346021422</v>
      </c>
      <c r="O439" s="111">
        <v>99.43402346021422</v>
      </c>
      <c r="P439" s="35"/>
      <c r="Q439" s="35"/>
      <c r="R439" s="35"/>
      <c r="S439" s="35"/>
      <c r="T439" s="35"/>
      <c r="U439" s="35"/>
      <c r="V439" s="35"/>
    </row>
    <row r="440" spans="1:22" x14ac:dyDescent="0.25">
      <c r="A440" s="36">
        <v>44267</v>
      </c>
      <c r="B440" s="37" t="s">
        <v>1119</v>
      </c>
      <c r="C440" s="36">
        <v>26</v>
      </c>
      <c r="D440" s="37" t="s">
        <v>2375</v>
      </c>
      <c r="E440" s="36">
        <v>44</v>
      </c>
      <c r="F440" s="38">
        <v>72</v>
      </c>
      <c r="G440" s="39">
        <v>-1.1035102139004991</v>
      </c>
      <c r="H440" s="39">
        <v>-0.11518120455063882</v>
      </c>
      <c r="I440" s="39">
        <v>-0.78031769481167823</v>
      </c>
      <c r="J440" s="39">
        <v>-0.49671787925879296</v>
      </c>
      <c r="K440" s="39">
        <v>-0.32557954763825281</v>
      </c>
      <c r="L440" s="40">
        <v>-0.65023154101635394</v>
      </c>
      <c r="M440" s="39">
        <v>-0.9125569116992589</v>
      </c>
      <c r="N440" s="42">
        <v>99.087443088300745</v>
      </c>
      <c r="O440" s="111">
        <v>99.087443088300745</v>
      </c>
      <c r="P440" s="35"/>
      <c r="Q440" s="35"/>
      <c r="R440" s="35"/>
      <c r="S440" s="35"/>
      <c r="T440" s="35"/>
      <c r="U440" s="35"/>
      <c r="V440" s="35"/>
    </row>
    <row r="441" spans="1:22" x14ac:dyDescent="0.25">
      <c r="A441" s="36">
        <v>44268</v>
      </c>
      <c r="B441" s="37" t="s">
        <v>2398</v>
      </c>
      <c r="C441" s="36">
        <v>26</v>
      </c>
      <c r="D441" s="37" t="s">
        <v>2375</v>
      </c>
      <c r="E441" s="36">
        <v>44</v>
      </c>
      <c r="F441" s="38">
        <v>32</v>
      </c>
      <c r="G441" s="39">
        <v>-0.94519898297401261</v>
      </c>
      <c r="H441" s="39">
        <v>-1.6851164377065595</v>
      </c>
      <c r="I441" s="39">
        <v>-0.97550671641547115</v>
      </c>
      <c r="J441" s="39">
        <v>-0.46554024126556504</v>
      </c>
      <c r="K441" s="39">
        <v>-0.33738340056316296</v>
      </c>
      <c r="L441" s="40">
        <v>-0.84937396494747752</v>
      </c>
      <c r="M441" s="39">
        <v>-1.1920401171537911</v>
      </c>
      <c r="N441" s="42">
        <v>98.807959882846205</v>
      </c>
      <c r="O441" s="111">
        <v>98.807959882846205</v>
      </c>
      <c r="P441" s="35"/>
      <c r="Q441" s="35"/>
      <c r="R441" s="35"/>
      <c r="S441" s="35"/>
      <c r="T441" s="35"/>
      <c r="U441" s="35"/>
      <c r="V441" s="35"/>
    </row>
    <row r="442" spans="1:22" x14ac:dyDescent="0.25">
      <c r="A442" s="45">
        <v>50001</v>
      </c>
      <c r="B442" s="46" t="s">
        <v>1121</v>
      </c>
      <c r="C442" s="36">
        <v>20</v>
      </c>
      <c r="D442" s="37" t="s">
        <v>2399</v>
      </c>
      <c r="E442" s="36">
        <v>50</v>
      </c>
      <c r="F442" s="38">
        <v>92</v>
      </c>
      <c r="G442" s="39">
        <v>-0.77821789690781296</v>
      </c>
      <c r="H442" s="39">
        <v>-1.4812541099249539</v>
      </c>
      <c r="I442" s="39">
        <v>-0.89629807371338843</v>
      </c>
      <c r="J442" s="39">
        <v>-2.0962085521010114</v>
      </c>
      <c r="K442" s="39">
        <v>-0.2907842580758962</v>
      </c>
      <c r="L442" s="40">
        <v>-1.1641859266806596</v>
      </c>
      <c r="M442" s="39">
        <v>-1.6338578596708253</v>
      </c>
      <c r="N442" s="42">
        <v>98.366142140329174</v>
      </c>
      <c r="O442" s="111">
        <v>98.366142140329174</v>
      </c>
      <c r="P442" s="35"/>
      <c r="Q442" s="35"/>
      <c r="R442" s="35"/>
      <c r="S442" s="35"/>
      <c r="T442" s="35"/>
      <c r="U442" s="35"/>
      <c r="V442" s="35"/>
    </row>
    <row r="443" spans="1:22" x14ac:dyDescent="0.25">
      <c r="A443" s="45">
        <v>50002</v>
      </c>
      <c r="B443" s="46" t="s">
        <v>1122</v>
      </c>
      <c r="C443" s="36">
        <v>24</v>
      </c>
      <c r="D443" s="37" t="s">
        <v>2400</v>
      </c>
      <c r="E443" s="36">
        <v>50</v>
      </c>
      <c r="F443" s="38">
        <v>158</v>
      </c>
      <c r="G443" s="39">
        <v>-0.87321497905713508</v>
      </c>
      <c r="H443" s="39">
        <v>-1.1034724527716253</v>
      </c>
      <c r="I443" s="39">
        <v>-0.44647378497297358</v>
      </c>
      <c r="J443" s="39">
        <v>0.26402174010062618</v>
      </c>
      <c r="K443" s="39">
        <v>-7.8848907180831262E-2</v>
      </c>
      <c r="L443" s="40">
        <v>-0.41170692597642766</v>
      </c>
      <c r="M443" s="39">
        <v>-0.57780340877803527</v>
      </c>
      <c r="N443" s="42">
        <v>99.422196591221962</v>
      </c>
      <c r="O443" s="111">
        <v>99.422196591221962</v>
      </c>
      <c r="P443" s="35"/>
      <c r="Q443" s="35"/>
      <c r="R443" s="35"/>
      <c r="S443" s="35"/>
      <c r="T443" s="35"/>
      <c r="U443" s="35"/>
      <c r="V443" s="35"/>
    </row>
    <row r="444" spans="1:22" x14ac:dyDescent="0.25">
      <c r="A444" s="45">
        <v>50003</v>
      </c>
      <c r="B444" s="46" t="s">
        <v>1123</v>
      </c>
      <c r="C444" s="36">
        <v>13</v>
      </c>
      <c r="D444" s="37" t="s">
        <v>2401</v>
      </c>
      <c r="E444" s="36">
        <v>50</v>
      </c>
      <c r="F444" s="38">
        <v>138</v>
      </c>
      <c r="G444" s="39">
        <v>0.70161055727216781</v>
      </c>
      <c r="H444" s="39">
        <v>-1.8459683975380139E-2</v>
      </c>
      <c r="I444" s="39">
        <v>0.34711730042521843</v>
      </c>
      <c r="J444" s="39">
        <v>0.27604305502044002</v>
      </c>
      <c r="K444" s="39">
        <v>-0.18416814454913505</v>
      </c>
      <c r="L444" s="40">
        <v>0.30586424961389219</v>
      </c>
      <c r="M444" s="39">
        <v>0.42926022104462119</v>
      </c>
      <c r="N444" s="42">
        <v>100.42926022104461</v>
      </c>
      <c r="O444" s="111">
        <v>100.42926022104461</v>
      </c>
      <c r="P444" s="35"/>
      <c r="Q444" s="35"/>
      <c r="R444" s="35"/>
      <c r="S444" s="35"/>
      <c r="T444" s="35"/>
      <c r="U444" s="35"/>
      <c r="V444" s="35"/>
    </row>
    <row r="445" spans="1:22" x14ac:dyDescent="0.25">
      <c r="A445" s="45">
        <v>50004</v>
      </c>
      <c r="B445" s="46" t="s">
        <v>1124</v>
      </c>
      <c r="C445" s="36">
        <v>21</v>
      </c>
      <c r="D445" s="37" t="s">
        <v>2402</v>
      </c>
      <c r="E445" s="36">
        <v>50</v>
      </c>
      <c r="F445" s="38">
        <v>624</v>
      </c>
      <c r="G445" s="39">
        <v>-0.17615892468282277</v>
      </c>
      <c r="H445" s="39">
        <v>-1.2225300024947292</v>
      </c>
      <c r="I445" s="39">
        <v>0.90391190250978104</v>
      </c>
      <c r="J445" s="39">
        <v>1.4114299759668794</v>
      </c>
      <c r="K445" s="39">
        <v>-5.5362152750315058E-2</v>
      </c>
      <c r="L445" s="40">
        <v>0.37505921904282885</v>
      </c>
      <c r="M445" s="39">
        <v>0.52637077878301752</v>
      </c>
      <c r="N445" s="42">
        <v>100.52637077878302</v>
      </c>
      <c r="O445" s="111">
        <v>100.52637077878302</v>
      </c>
      <c r="P445" s="35"/>
      <c r="Q445" s="35"/>
      <c r="R445" s="35"/>
      <c r="S445" s="35"/>
      <c r="T445" s="35"/>
      <c r="U445" s="35"/>
      <c r="V445" s="35"/>
    </row>
    <row r="446" spans="1:22" x14ac:dyDescent="0.25">
      <c r="A446" s="45">
        <v>50005</v>
      </c>
      <c r="B446" s="46" t="s">
        <v>1125</v>
      </c>
      <c r="C446" s="36">
        <v>21</v>
      </c>
      <c r="D446" s="37" t="s">
        <v>2402</v>
      </c>
      <c r="E446" s="36">
        <v>50</v>
      </c>
      <c r="F446" s="38">
        <v>233</v>
      </c>
      <c r="G446" s="39">
        <v>-0.56699251151249286</v>
      </c>
      <c r="H446" s="39">
        <v>-0.39622801754432058</v>
      </c>
      <c r="I446" s="39">
        <v>-2.3050147313963001E-2</v>
      </c>
      <c r="J446" s="39">
        <v>-1.1341826433370037</v>
      </c>
      <c r="K446" s="39">
        <v>-0.40575652539616958</v>
      </c>
      <c r="L446" s="40">
        <v>-0.53130439340842617</v>
      </c>
      <c r="M446" s="39">
        <v>-0.74565053498204137</v>
      </c>
      <c r="N446" s="42">
        <v>99.254349465017953</v>
      </c>
      <c r="O446" s="111">
        <v>99.254349465017953</v>
      </c>
      <c r="P446" s="35"/>
      <c r="Q446" s="35"/>
      <c r="R446" s="35"/>
      <c r="S446" s="35"/>
      <c r="T446" s="35"/>
      <c r="U446" s="35"/>
      <c r="V446" s="35"/>
    </row>
    <row r="447" spans="1:22" x14ac:dyDescent="0.25">
      <c r="A447" s="45">
        <v>50006</v>
      </c>
      <c r="B447" s="46" t="s">
        <v>1126</v>
      </c>
      <c r="C447" s="36">
        <v>13</v>
      </c>
      <c r="D447" s="37" t="s">
        <v>2401</v>
      </c>
      <c r="E447" s="36">
        <v>50</v>
      </c>
      <c r="F447" s="38">
        <v>1064</v>
      </c>
      <c r="G447" s="39">
        <v>5.3423591616568837E-2</v>
      </c>
      <c r="H447" s="39">
        <v>3.2948908274384472E-2</v>
      </c>
      <c r="I447" s="39">
        <v>1.1500241089732741</v>
      </c>
      <c r="J447" s="39">
        <v>1.2752735336948247</v>
      </c>
      <c r="K447" s="39">
        <v>-0.35594486096615657</v>
      </c>
      <c r="L447" s="40">
        <v>0.57930581448469542</v>
      </c>
      <c r="M447" s="39">
        <v>0.81301735097203076</v>
      </c>
      <c r="N447" s="42">
        <v>100.81301735097203</v>
      </c>
      <c r="O447" s="111">
        <v>100.81301735097203</v>
      </c>
      <c r="P447" s="35"/>
      <c r="Q447" s="35"/>
      <c r="R447" s="35"/>
      <c r="S447" s="35"/>
      <c r="T447" s="35"/>
      <c r="U447" s="35"/>
      <c r="V447" s="35"/>
    </row>
    <row r="448" spans="1:22" x14ac:dyDescent="0.25">
      <c r="A448" s="45">
        <v>50007</v>
      </c>
      <c r="B448" s="46" t="s">
        <v>1127</v>
      </c>
      <c r="C448" s="36">
        <v>21</v>
      </c>
      <c r="D448" s="37" t="s">
        <v>2402</v>
      </c>
      <c r="E448" s="36">
        <v>50</v>
      </c>
      <c r="F448" s="38">
        <v>52</v>
      </c>
      <c r="G448" s="39">
        <v>-0.69259378264942506</v>
      </c>
      <c r="H448" s="39">
        <v>-0.71998833968042508</v>
      </c>
      <c r="I448" s="39">
        <v>-0.13675264502660581</v>
      </c>
      <c r="J448" s="39">
        <v>-1.2646052369505851</v>
      </c>
      <c r="K448" s="39">
        <v>-0.19291828074940054</v>
      </c>
      <c r="L448" s="40">
        <v>-0.63760124371038218</v>
      </c>
      <c r="M448" s="39">
        <v>-0.89483112576558155</v>
      </c>
      <c r="N448" s="42">
        <v>99.105168874234423</v>
      </c>
      <c r="O448" s="111">
        <v>99.105168874234423</v>
      </c>
      <c r="P448" s="35"/>
      <c r="Q448" s="35"/>
      <c r="R448" s="35"/>
      <c r="S448" s="35"/>
      <c r="T448" s="35"/>
      <c r="U448" s="35"/>
      <c r="V448" s="35"/>
    </row>
    <row r="449" spans="1:22" x14ac:dyDescent="0.25">
      <c r="A449" s="45">
        <v>50008</v>
      </c>
      <c r="B449" s="46" t="s">
        <v>1128</v>
      </c>
      <c r="C449" s="36">
        <v>15</v>
      </c>
      <c r="D449" s="37" t="s">
        <v>2403</v>
      </c>
      <c r="E449" s="36">
        <v>50</v>
      </c>
      <c r="F449" s="38">
        <v>7154</v>
      </c>
      <c r="G449" s="39">
        <v>1.2819267917409878</v>
      </c>
      <c r="H449" s="39">
        <v>0.93966753227869138</v>
      </c>
      <c r="I449" s="39">
        <v>3.0889141763793462</v>
      </c>
      <c r="J449" s="39">
        <v>2.0746895659078923</v>
      </c>
      <c r="K449" s="39">
        <v>-0.17312796507736514</v>
      </c>
      <c r="L449" s="40">
        <v>1.7072000794072224</v>
      </c>
      <c r="M449" s="39">
        <v>2.3959422664755068</v>
      </c>
      <c r="N449" s="42">
        <v>102.3959422664755</v>
      </c>
      <c r="O449" s="111">
        <v>102.3959422664755</v>
      </c>
      <c r="P449" s="35"/>
      <c r="Q449" s="35"/>
      <c r="R449" s="35"/>
      <c r="S449" s="35"/>
      <c r="T449" s="35"/>
      <c r="U449" s="35"/>
      <c r="V449" s="35"/>
    </row>
    <row r="450" spans="1:22" x14ac:dyDescent="0.25">
      <c r="A450" s="45">
        <v>50009</v>
      </c>
      <c r="B450" s="46" t="s">
        <v>1129</v>
      </c>
      <c r="C450" s="36">
        <v>20</v>
      </c>
      <c r="D450" s="37" t="s">
        <v>2399</v>
      </c>
      <c r="E450" s="36">
        <v>50</v>
      </c>
      <c r="F450" s="38">
        <v>116</v>
      </c>
      <c r="G450" s="39">
        <v>-0.76580105536609444</v>
      </c>
      <c r="H450" s="39">
        <v>-1.5871621773212727</v>
      </c>
      <c r="I450" s="39">
        <v>-0.4542666484306831</v>
      </c>
      <c r="J450" s="39">
        <v>0.34205936901119854</v>
      </c>
      <c r="K450" s="39">
        <v>-0.30453596618347228</v>
      </c>
      <c r="L450" s="40">
        <v>-0.45596435163448784</v>
      </c>
      <c r="M450" s="39">
        <v>-0.63991577511318842</v>
      </c>
      <c r="N450" s="42">
        <v>99.360084224886805</v>
      </c>
      <c r="O450" s="111">
        <v>99.360084224886805</v>
      </c>
      <c r="P450" s="35"/>
      <c r="Q450" s="35"/>
      <c r="R450" s="35"/>
      <c r="S450" s="35"/>
      <c r="T450" s="35"/>
      <c r="U450" s="35"/>
      <c r="V450" s="35"/>
    </row>
    <row r="451" spans="1:22" x14ac:dyDescent="0.25">
      <c r="A451" s="45">
        <v>50010</v>
      </c>
      <c r="B451" s="46" t="s">
        <v>1130</v>
      </c>
      <c r="C451" s="36">
        <v>13</v>
      </c>
      <c r="D451" s="37" t="s">
        <v>2401</v>
      </c>
      <c r="E451" s="36">
        <v>50</v>
      </c>
      <c r="F451" s="38">
        <v>74</v>
      </c>
      <c r="G451" s="39">
        <v>0.12652875420829746</v>
      </c>
      <c r="H451" s="39">
        <v>-0.74322237250740486</v>
      </c>
      <c r="I451" s="39">
        <v>0.43665586134768924</v>
      </c>
      <c r="J451" s="39">
        <v>0.33207365131517386</v>
      </c>
      <c r="K451" s="39">
        <v>-0.47510374499261215</v>
      </c>
      <c r="L451" s="40">
        <v>7.152380203028802E-2</v>
      </c>
      <c r="M451" s="39">
        <v>0.10037892008703289</v>
      </c>
      <c r="N451" s="42">
        <v>100.10037892008704</v>
      </c>
      <c r="O451" s="111">
        <v>100.10037892008704</v>
      </c>
      <c r="P451" s="35"/>
      <c r="Q451" s="35"/>
      <c r="R451" s="35"/>
      <c r="S451" s="35"/>
      <c r="T451" s="35"/>
      <c r="U451" s="35"/>
      <c r="V451" s="35"/>
    </row>
    <row r="452" spans="1:22" x14ac:dyDescent="0.25">
      <c r="A452" s="45">
        <v>50011</v>
      </c>
      <c r="B452" s="46" t="s">
        <v>1131</v>
      </c>
      <c r="C452" s="36">
        <v>13</v>
      </c>
      <c r="D452" s="37" t="s">
        <v>2401</v>
      </c>
      <c r="E452" s="36">
        <v>50</v>
      </c>
      <c r="F452" s="38">
        <v>134</v>
      </c>
      <c r="G452" s="39">
        <v>0.73098425865541672</v>
      </c>
      <c r="H452" s="39">
        <v>-9.0475482703708865E-2</v>
      </c>
      <c r="I452" s="39">
        <v>0.60590914526927231</v>
      </c>
      <c r="J452" s="39">
        <v>0.16332886196694876</v>
      </c>
      <c r="K452" s="39">
        <v>-0.62304075692979111</v>
      </c>
      <c r="L452" s="40">
        <v>0.285866036518722</v>
      </c>
      <c r="M452" s="39">
        <v>0.40119405317908358</v>
      </c>
      <c r="N452" s="42">
        <v>100.40119405317908</v>
      </c>
      <c r="O452" s="111">
        <v>100.40119405317908</v>
      </c>
      <c r="P452" s="35"/>
      <c r="Q452" s="35"/>
      <c r="R452" s="35"/>
      <c r="S452" s="35"/>
      <c r="T452" s="35"/>
      <c r="U452" s="35"/>
      <c r="V452" s="35"/>
    </row>
    <row r="453" spans="1:22" x14ac:dyDescent="0.25">
      <c r="A453" s="45">
        <v>50012</v>
      </c>
      <c r="B453" s="46" t="s">
        <v>1132</v>
      </c>
      <c r="C453" s="36">
        <v>18</v>
      </c>
      <c r="D453" s="37" t="s">
        <v>2404</v>
      </c>
      <c r="E453" s="36">
        <v>50</v>
      </c>
      <c r="F453" s="38">
        <v>107</v>
      </c>
      <c r="G453" s="39">
        <v>0.406402860277019</v>
      </c>
      <c r="H453" s="39">
        <v>0.31295339742787354</v>
      </c>
      <c r="I453" s="39">
        <v>0.30588056731614111</v>
      </c>
      <c r="J453" s="39">
        <v>-0.34278219826593914</v>
      </c>
      <c r="K453" s="39">
        <v>-0.37002089826138473</v>
      </c>
      <c r="L453" s="40">
        <v>8.524186972761634E-2</v>
      </c>
      <c r="M453" s="39">
        <v>0.11963131973653013</v>
      </c>
      <c r="N453" s="42">
        <v>100.11963131973653</v>
      </c>
      <c r="O453" s="111">
        <v>100.11963131973653</v>
      </c>
      <c r="P453" s="35"/>
      <c r="Q453" s="35"/>
      <c r="R453" s="35"/>
      <c r="S453" s="35"/>
      <c r="T453" s="35"/>
      <c r="U453" s="35"/>
      <c r="V453" s="35"/>
    </row>
    <row r="454" spans="1:22" x14ac:dyDescent="0.25">
      <c r="A454" s="45">
        <v>50013</v>
      </c>
      <c r="B454" s="46" t="s">
        <v>1133</v>
      </c>
      <c r="C454" s="36">
        <v>15</v>
      </c>
      <c r="D454" s="37" t="s">
        <v>2403</v>
      </c>
      <c r="E454" s="36">
        <v>50</v>
      </c>
      <c r="F454" s="38">
        <v>245</v>
      </c>
      <c r="G454" s="39">
        <v>0.72627030614031451</v>
      </c>
      <c r="H454" s="39">
        <v>-0.83154766404157443</v>
      </c>
      <c r="I454" s="39">
        <v>0.80279051033530968</v>
      </c>
      <c r="J454" s="39">
        <v>0.24381690391545935</v>
      </c>
      <c r="K454" s="39">
        <v>-0.15450567364316475</v>
      </c>
      <c r="L454" s="40">
        <v>0.31996276288717851</v>
      </c>
      <c r="M454" s="39">
        <v>0.44904655086816564</v>
      </c>
      <c r="N454" s="42">
        <v>100.44904655086816</v>
      </c>
      <c r="O454" s="111">
        <v>100.44904655086816</v>
      </c>
      <c r="P454" s="35"/>
      <c r="Q454" s="35"/>
      <c r="R454" s="35"/>
      <c r="S454" s="35"/>
      <c r="T454" s="35"/>
      <c r="U454" s="35"/>
      <c r="V454" s="35"/>
    </row>
    <row r="455" spans="1:22" x14ac:dyDescent="0.25">
      <c r="A455" s="45">
        <v>50014</v>
      </c>
      <c r="B455" s="46" t="s">
        <v>1134</v>
      </c>
      <c r="C455" s="36">
        <v>12</v>
      </c>
      <c r="D455" s="37" t="s">
        <v>2405</v>
      </c>
      <c r="E455" s="36">
        <v>50</v>
      </c>
      <c r="F455" s="38">
        <v>143</v>
      </c>
      <c r="G455" s="39">
        <v>-0.23561767792510344</v>
      </c>
      <c r="H455" s="39">
        <v>-1.2942245838308786</v>
      </c>
      <c r="I455" s="39">
        <v>-0.17032480481178894</v>
      </c>
      <c r="J455" s="39">
        <v>-1.2593198081574373</v>
      </c>
      <c r="K455" s="39">
        <v>-0.12670500306432572</v>
      </c>
      <c r="L455" s="40">
        <v>-0.59393177108548301</v>
      </c>
      <c r="M455" s="39">
        <v>-0.8335439125802232</v>
      </c>
      <c r="N455" s="42">
        <v>99.166456087419775</v>
      </c>
      <c r="O455" s="111">
        <v>99.166456087419775</v>
      </c>
      <c r="P455" s="35"/>
      <c r="Q455" s="35"/>
      <c r="R455" s="35"/>
      <c r="S455" s="35"/>
      <c r="T455" s="35"/>
      <c r="U455" s="35"/>
      <c r="V455" s="35"/>
    </row>
    <row r="456" spans="1:22" x14ac:dyDescent="0.25">
      <c r="A456" s="45">
        <v>50015</v>
      </c>
      <c r="B456" s="46" t="s">
        <v>1135</v>
      </c>
      <c r="C456" s="36">
        <v>20</v>
      </c>
      <c r="D456" s="37" t="s">
        <v>2399</v>
      </c>
      <c r="E456" s="36">
        <v>50</v>
      </c>
      <c r="F456" s="38">
        <v>76</v>
      </c>
      <c r="G456" s="39">
        <v>-0.19299999281678656</v>
      </c>
      <c r="H456" s="39">
        <v>-1.9459461351131422</v>
      </c>
      <c r="I456" s="39">
        <v>-0.67594916748684108</v>
      </c>
      <c r="J456" s="39">
        <v>-5.672929700181871E-3</v>
      </c>
      <c r="K456" s="39">
        <v>-0.55045556641742277</v>
      </c>
      <c r="L456" s="40">
        <v>-0.53070573519227293</v>
      </c>
      <c r="M456" s="39">
        <v>-0.74481035781677762</v>
      </c>
      <c r="N456" s="42">
        <v>99.255189642183225</v>
      </c>
      <c r="O456" s="111">
        <v>99.255189642183225</v>
      </c>
      <c r="P456" s="35"/>
      <c r="Q456" s="35"/>
      <c r="R456" s="35"/>
      <c r="S456" s="35"/>
      <c r="T456" s="35"/>
      <c r="U456" s="35"/>
      <c r="V456" s="35"/>
    </row>
    <row r="457" spans="1:22" x14ac:dyDescent="0.25">
      <c r="A457" s="45">
        <v>50016</v>
      </c>
      <c r="B457" s="46" t="s">
        <v>1136</v>
      </c>
      <c r="C457" s="36">
        <v>24</v>
      </c>
      <c r="D457" s="37" t="s">
        <v>2400</v>
      </c>
      <c r="E457" s="36">
        <v>50</v>
      </c>
      <c r="F457" s="38">
        <v>51</v>
      </c>
      <c r="G457" s="39">
        <v>-0.44391207609987321</v>
      </c>
      <c r="H457" s="39">
        <v>-0.7594829034018894</v>
      </c>
      <c r="I457" s="39">
        <v>-1.0335426542401731</v>
      </c>
      <c r="J457" s="39">
        <v>-3.8157755709003665</v>
      </c>
      <c r="K457" s="39">
        <v>0.16074845513940583</v>
      </c>
      <c r="L457" s="40">
        <v>-1.3981493813429138</v>
      </c>
      <c r="M457" s="39">
        <v>-1.9622100760264858</v>
      </c>
      <c r="N457" s="42">
        <v>98.03778992397352</v>
      </c>
      <c r="O457" s="111">
        <v>98.03778992397352</v>
      </c>
      <c r="P457" s="35"/>
      <c r="Q457" s="35"/>
      <c r="R457" s="35"/>
      <c r="S457" s="35"/>
      <c r="T457" s="35"/>
      <c r="U457" s="35"/>
      <c r="V457" s="35"/>
    </row>
    <row r="458" spans="1:22" x14ac:dyDescent="0.25">
      <c r="A458" s="45">
        <v>50017</v>
      </c>
      <c r="B458" s="46" t="s">
        <v>1137</v>
      </c>
      <c r="C458" s="36">
        <v>17</v>
      </c>
      <c r="D458" s="37" t="s">
        <v>2406</v>
      </c>
      <c r="E458" s="36">
        <v>50</v>
      </c>
      <c r="F458" s="38">
        <v>2339</v>
      </c>
      <c r="G458" s="39">
        <v>0.8361296599714384</v>
      </c>
      <c r="H458" s="39">
        <v>1.48080530167035</v>
      </c>
      <c r="I458" s="39">
        <v>1.8004825833431071</v>
      </c>
      <c r="J458" s="39">
        <v>1.5788628685493287</v>
      </c>
      <c r="K458" s="39">
        <v>-0.35608377617545622</v>
      </c>
      <c r="L458" s="40">
        <v>1.1944589686528302</v>
      </c>
      <c r="M458" s="39">
        <v>1.676344069501073</v>
      </c>
      <c r="N458" s="42">
        <v>101.67634406950107</v>
      </c>
      <c r="O458" s="111">
        <v>101.67634406950107</v>
      </c>
      <c r="P458" s="35"/>
      <c r="Q458" s="35"/>
      <c r="R458" s="35"/>
      <c r="S458" s="35"/>
      <c r="T458" s="35"/>
      <c r="U458" s="35"/>
      <c r="V458" s="35"/>
    </row>
    <row r="459" spans="1:22" x14ac:dyDescent="0.25">
      <c r="A459" s="45">
        <v>50018</v>
      </c>
      <c r="B459" s="46" t="s">
        <v>1140</v>
      </c>
      <c r="C459" s="36">
        <v>21</v>
      </c>
      <c r="D459" s="37" t="s">
        <v>2402</v>
      </c>
      <c r="E459" s="36">
        <v>50</v>
      </c>
      <c r="F459" s="38">
        <v>1443</v>
      </c>
      <c r="G459" s="39">
        <v>0.63489099483033007</v>
      </c>
      <c r="H459" s="39">
        <v>0.81718442470334451</v>
      </c>
      <c r="I459" s="39">
        <v>0.96893047100077323</v>
      </c>
      <c r="J459" s="39">
        <v>0.28771617278174089</v>
      </c>
      <c r="K459" s="39">
        <v>-0.47441629877715225</v>
      </c>
      <c r="L459" s="40">
        <v>0.51573042539398517</v>
      </c>
      <c r="M459" s="39">
        <v>0.72379350212887206</v>
      </c>
      <c r="N459" s="42">
        <v>100.72379350212887</v>
      </c>
      <c r="O459" s="111">
        <v>100.72379350212887</v>
      </c>
      <c r="P459" s="35"/>
      <c r="Q459" s="35"/>
      <c r="R459" s="35"/>
      <c r="S459" s="35"/>
      <c r="T459" s="35"/>
      <c r="U459" s="35"/>
      <c r="V459" s="35"/>
    </row>
    <row r="460" spans="1:22" x14ac:dyDescent="0.25">
      <c r="A460" s="45">
        <v>50019</v>
      </c>
      <c r="B460" s="46" t="s">
        <v>1141</v>
      </c>
      <c r="C460" s="36">
        <v>18</v>
      </c>
      <c r="D460" s="37" t="s">
        <v>2404</v>
      </c>
      <c r="E460" s="36">
        <v>50</v>
      </c>
      <c r="F460" s="38">
        <v>65</v>
      </c>
      <c r="G460" s="39">
        <v>-5.5226788559201254E-2</v>
      </c>
      <c r="H460" s="39">
        <v>-1.023431318898665</v>
      </c>
      <c r="I460" s="39">
        <v>-0.59374612051967357</v>
      </c>
      <c r="J460" s="39">
        <v>-0.32720282302682319</v>
      </c>
      <c r="K460" s="39">
        <v>-0.58879334772415737</v>
      </c>
      <c r="L460" s="40">
        <v>-0.44557201635427729</v>
      </c>
      <c r="M460" s="39">
        <v>-0.62533082069244672</v>
      </c>
      <c r="N460" s="42">
        <v>99.37466917930756</v>
      </c>
      <c r="O460" s="111">
        <v>99.37466917930756</v>
      </c>
      <c r="P460" s="35"/>
      <c r="Q460" s="35"/>
      <c r="R460" s="35"/>
      <c r="S460" s="35"/>
      <c r="T460" s="35"/>
      <c r="U460" s="35"/>
      <c r="V460" s="35"/>
    </row>
    <row r="461" spans="1:22" x14ac:dyDescent="0.25">
      <c r="A461" s="45">
        <v>50020</v>
      </c>
      <c r="B461" s="46" t="s">
        <v>1142</v>
      </c>
      <c r="C461" s="36">
        <v>20</v>
      </c>
      <c r="D461" s="37" t="s">
        <v>2399</v>
      </c>
      <c r="E461" s="36">
        <v>50</v>
      </c>
      <c r="F461" s="38">
        <v>1011</v>
      </c>
      <c r="G461" s="39">
        <v>-0.16208676238749803</v>
      </c>
      <c r="H461" s="39">
        <v>1.2731895384981942</v>
      </c>
      <c r="I461" s="39">
        <v>1.1792708027152297</v>
      </c>
      <c r="J461" s="39">
        <v>1.8082216846107522</v>
      </c>
      <c r="K461" s="39">
        <v>-0.43256895702404574</v>
      </c>
      <c r="L461" s="40">
        <v>0.8114290039188895</v>
      </c>
      <c r="M461" s="39">
        <v>1.138786876936202</v>
      </c>
      <c r="N461" s="42">
        <v>101.13878687693621</v>
      </c>
      <c r="O461" s="111">
        <v>101.13878687693621</v>
      </c>
      <c r="P461" s="35"/>
      <c r="Q461" s="35"/>
      <c r="R461" s="35"/>
      <c r="S461" s="35"/>
      <c r="T461" s="35"/>
      <c r="U461" s="35"/>
      <c r="V461" s="35"/>
    </row>
    <row r="462" spans="1:22" x14ac:dyDescent="0.25">
      <c r="A462" s="45">
        <v>50021</v>
      </c>
      <c r="B462" s="46" t="s">
        <v>1143</v>
      </c>
      <c r="C462" s="36">
        <v>22</v>
      </c>
      <c r="D462" s="37" t="s">
        <v>2407</v>
      </c>
      <c r="E462" s="36">
        <v>50</v>
      </c>
      <c r="F462" s="38">
        <v>24</v>
      </c>
      <c r="G462" s="39">
        <v>1.1094241001599379</v>
      </c>
      <c r="H462" s="39">
        <v>-0.43593453932998877</v>
      </c>
      <c r="I462" s="39">
        <v>-0.74918595128854693</v>
      </c>
      <c r="J462" s="39">
        <v>-0.83435209315686942</v>
      </c>
      <c r="K462" s="39">
        <v>-0.45775474534498817</v>
      </c>
      <c r="L462" s="40">
        <v>-0.23023964665574173</v>
      </c>
      <c r="M462" s="39">
        <v>-0.32312609839639855</v>
      </c>
      <c r="N462" s="42">
        <v>99.676873901603599</v>
      </c>
      <c r="O462" s="111">
        <v>99.676873901603599</v>
      </c>
      <c r="P462" s="35"/>
      <c r="Q462" s="35"/>
      <c r="R462" s="35"/>
      <c r="S462" s="35"/>
      <c r="T462" s="35"/>
      <c r="U462" s="35"/>
      <c r="V462" s="35"/>
    </row>
    <row r="463" spans="1:22" x14ac:dyDescent="0.25">
      <c r="A463" s="45">
        <v>50022</v>
      </c>
      <c r="B463" s="46" t="s">
        <v>2408</v>
      </c>
      <c r="C463" s="36">
        <v>10</v>
      </c>
      <c r="D463" s="37" t="s">
        <v>2355</v>
      </c>
      <c r="E463" s="36">
        <v>50</v>
      </c>
      <c r="F463" s="38">
        <v>554</v>
      </c>
      <c r="G463" s="39">
        <v>4.7621039119517539E-2</v>
      </c>
      <c r="H463" s="39">
        <v>0.25527157149891855</v>
      </c>
      <c r="I463" s="39">
        <v>0.31986211933603775</v>
      </c>
      <c r="J463" s="39">
        <v>0.48898912095123703</v>
      </c>
      <c r="K463" s="39">
        <v>-0.60104772778361115</v>
      </c>
      <c r="L463" s="40">
        <v>0.17089605031611149</v>
      </c>
      <c r="M463" s="39">
        <v>0.23984129046448324</v>
      </c>
      <c r="N463" s="42">
        <v>100.23984129046448</v>
      </c>
      <c r="O463" s="111">
        <v>100.23984129046448</v>
      </c>
      <c r="P463" s="35"/>
      <c r="Q463" s="35"/>
      <c r="R463" s="35"/>
      <c r="S463" s="35"/>
      <c r="T463" s="35"/>
      <c r="U463" s="35"/>
      <c r="V463" s="35"/>
    </row>
    <row r="464" spans="1:22" x14ac:dyDescent="0.25">
      <c r="A464" s="45">
        <v>50023</v>
      </c>
      <c r="B464" s="46" t="s">
        <v>1145</v>
      </c>
      <c r="C464" s="36">
        <v>22</v>
      </c>
      <c r="D464" s="37" t="s">
        <v>2407</v>
      </c>
      <c r="E464" s="36">
        <v>50</v>
      </c>
      <c r="F464" s="38">
        <v>230</v>
      </c>
      <c r="G464" s="39">
        <v>-0.59662042494889822</v>
      </c>
      <c r="H464" s="39">
        <v>-0.82765068755324145</v>
      </c>
      <c r="I464" s="39">
        <v>0.24023004906421119</v>
      </c>
      <c r="J464" s="39">
        <v>-0.31950216211103544</v>
      </c>
      <c r="K464" s="39">
        <v>-0.36013828311259194</v>
      </c>
      <c r="L464" s="40">
        <v>-0.31744675583215987</v>
      </c>
      <c r="M464" s="39">
        <v>-0.44551550156786157</v>
      </c>
      <c r="N464" s="42">
        <v>99.554484498432132</v>
      </c>
      <c r="O464" s="111">
        <v>99.554484498432132</v>
      </c>
      <c r="P464" s="35"/>
      <c r="Q464" s="35"/>
      <c r="R464" s="35"/>
      <c r="S464" s="35"/>
      <c r="T464" s="35"/>
      <c r="U464" s="35"/>
      <c r="V464" s="35"/>
    </row>
    <row r="465" spans="1:22" x14ac:dyDescent="0.25">
      <c r="A465" s="45">
        <v>50024</v>
      </c>
      <c r="B465" s="46" t="s">
        <v>1146</v>
      </c>
      <c r="C465" s="36">
        <v>16</v>
      </c>
      <c r="D465" s="37" t="s">
        <v>2409</v>
      </c>
      <c r="E465" s="36">
        <v>50</v>
      </c>
      <c r="F465" s="38">
        <v>753</v>
      </c>
      <c r="G465" s="39">
        <v>0.29952819617195658</v>
      </c>
      <c r="H465" s="39">
        <v>0.46877275793967144</v>
      </c>
      <c r="I465" s="39">
        <v>0.72013776263236517</v>
      </c>
      <c r="J465" s="39">
        <v>-0.3202449846475699</v>
      </c>
      <c r="K465" s="39">
        <v>-0.24091693048718082</v>
      </c>
      <c r="L465" s="40">
        <v>0.2033372219707493</v>
      </c>
      <c r="M465" s="39">
        <v>0.28537032673791313</v>
      </c>
      <c r="N465" s="42">
        <v>100.28537032673792</v>
      </c>
      <c r="O465" s="111">
        <v>100.28537032673792</v>
      </c>
      <c r="P465" s="35"/>
      <c r="Q465" s="35"/>
      <c r="R465" s="35"/>
      <c r="S465" s="35"/>
      <c r="T465" s="35"/>
      <c r="U465" s="35"/>
      <c r="V465" s="35"/>
    </row>
    <row r="466" spans="1:22" x14ac:dyDescent="0.25">
      <c r="A466" s="45">
        <v>50025</v>
      </c>
      <c r="B466" s="46" t="s">
        <v>2410</v>
      </c>
      <c r="C466" s="36">
        <v>16</v>
      </c>
      <c r="D466" s="37" t="s">
        <v>2409</v>
      </c>
      <c r="E466" s="36">
        <v>50</v>
      </c>
      <c r="F466" s="38">
        <v>8091</v>
      </c>
      <c r="G466" s="39">
        <v>1.1460169863714897</v>
      </c>
      <c r="H466" s="39">
        <v>0.85030833074776779</v>
      </c>
      <c r="I466" s="39">
        <v>3.2348592495912172</v>
      </c>
      <c r="J466" s="39">
        <v>1.9782185521151572</v>
      </c>
      <c r="K466" s="39">
        <v>-0.32484219704221057</v>
      </c>
      <c r="L466" s="40">
        <v>1.6554569637326606</v>
      </c>
      <c r="M466" s="39">
        <v>2.3233242298790815</v>
      </c>
      <c r="N466" s="42">
        <v>102.32332422987908</v>
      </c>
      <c r="O466" s="111">
        <v>102.32332422987908</v>
      </c>
      <c r="P466" s="35"/>
      <c r="Q466" s="35"/>
      <c r="R466" s="35"/>
      <c r="S466" s="35"/>
      <c r="T466" s="35"/>
      <c r="U466" s="35"/>
      <c r="V466" s="35"/>
    </row>
    <row r="467" spans="1:22" x14ac:dyDescent="0.25">
      <c r="A467" s="45">
        <v>50026</v>
      </c>
      <c r="B467" s="46" t="s">
        <v>1148</v>
      </c>
      <c r="C467" s="36">
        <v>16</v>
      </c>
      <c r="D467" s="37" t="s">
        <v>2409</v>
      </c>
      <c r="E467" s="36">
        <v>50</v>
      </c>
      <c r="F467" s="38">
        <v>568</v>
      </c>
      <c r="G467" s="39">
        <v>5.6119818468549167E-2</v>
      </c>
      <c r="H467" s="39">
        <v>-1.2957755414219676</v>
      </c>
      <c r="I467" s="39">
        <v>0.89050778896931082</v>
      </c>
      <c r="J467" s="39">
        <v>0.7988635460283684</v>
      </c>
      <c r="K467" s="39">
        <v>1.9271212119312098E-2</v>
      </c>
      <c r="L467" s="40">
        <v>0.2768097472037252</v>
      </c>
      <c r="M467" s="39">
        <v>0.38848415080210763</v>
      </c>
      <c r="N467" s="42">
        <v>100.38848415080211</v>
      </c>
      <c r="O467" s="111">
        <v>100.38848415080211</v>
      </c>
      <c r="P467" s="35"/>
      <c r="Q467" s="35"/>
      <c r="R467" s="35"/>
      <c r="S467" s="35"/>
      <c r="T467" s="35"/>
      <c r="U467" s="35"/>
      <c r="V467" s="35"/>
    </row>
    <row r="468" spans="1:22" x14ac:dyDescent="0.25">
      <c r="A468" s="45">
        <v>50027</v>
      </c>
      <c r="B468" s="46" t="s">
        <v>1149</v>
      </c>
      <c r="C468" s="36">
        <v>13</v>
      </c>
      <c r="D468" s="37" t="s">
        <v>2401</v>
      </c>
      <c r="E468" s="36">
        <v>50</v>
      </c>
      <c r="F468" s="38">
        <v>253</v>
      </c>
      <c r="G468" s="39">
        <v>-0.14399569133255913</v>
      </c>
      <c r="H468" s="39">
        <v>-0.66314987244265722</v>
      </c>
      <c r="I468" s="39">
        <v>0.29702376099390887</v>
      </c>
      <c r="J468" s="39">
        <v>-0.19215933678713237</v>
      </c>
      <c r="K468" s="39">
        <v>0.12667116577212348</v>
      </c>
      <c r="L468" s="40">
        <v>-7.6842655115262379E-2</v>
      </c>
      <c r="M468" s="39">
        <v>-0.10784357819546531</v>
      </c>
      <c r="N468" s="42">
        <v>99.892156421804529</v>
      </c>
      <c r="O468" s="111">
        <v>99.892156421804529</v>
      </c>
      <c r="P468" s="35"/>
      <c r="Q468" s="35"/>
      <c r="R468" s="35"/>
      <c r="S468" s="35"/>
      <c r="T468" s="35"/>
      <c r="U468" s="35"/>
      <c r="V468" s="35"/>
    </row>
    <row r="469" spans="1:22" x14ac:dyDescent="0.25">
      <c r="A469" s="45">
        <v>50028</v>
      </c>
      <c r="B469" s="46" t="s">
        <v>1150</v>
      </c>
      <c r="C469" s="36">
        <v>24</v>
      </c>
      <c r="D469" s="37" t="s">
        <v>2400</v>
      </c>
      <c r="E469" s="36">
        <v>50</v>
      </c>
      <c r="F469" s="38">
        <v>95</v>
      </c>
      <c r="G469" s="39">
        <v>-0.63268851741799015</v>
      </c>
      <c r="H469" s="39">
        <v>-0.64388919125655864</v>
      </c>
      <c r="I469" s="39">
        <v>-0.33478542582818527</v>
      </c>
      <c r="J469" s="39">
        <v>-1.8109189462044686</v>
      </c>
      <c r="K469" s="39">
        <v>-0.41727402024099852</v>
      </c>
      <c r="L469" s="40">
        <v>-0.82724362379985561</v>
      </c>
      <c r="M469" s="39">
        <v>-1.1609816487488926</v>
      </c>
      <c r="N469" s="42">
        <v>98.839018351251113</v>
      </c>
      <c r="O469" s="111">
        <v>98.839018351251113</v>
      </c>
      <c r="P469" s="35"/>
      <c r="Q469" s="35"/>
      <c r="R469" s="35"/>
      <c r="S469" s="35"/>
      <c r="T469" s="35"/>
      <c r="U469" s="35"/>
      <c r="V469" s="35"/>
    </row>
    <row r="470" spans="1:22" x14ac:dyDescent="0.25">
      <c r="A470" s="45">
        <v>50029</v>
      </c>
      <c r="B470" s="46" t="s">
        <v>1151</v>
      </c>
      <c r="C470" s="36">
        <v>20</v>
      </c>
      <c r="D470" s="37" t="s">
        <v>2399</v>
      </c>
      <c r="E470" s="36">
        <v>50</v>
      </c>
      <c r="F470" s="38">
        <v>684</v>
      </c>
      <c r="G470" s="39">
        <v>-0.55336906808074326</v>
      </c>
      <c r="H470" s="39">
        <v>0.30218323829026933</v>
      </c>
      <c r="I470" s="39">
        <v>0.61098878816821478</v>
      </c>
      <c r="J470" s="39">
        <v>0.70531707581237402</v>
      </c>
      <c r="K470" s="39">
        <v>0.34524707017764333</v>
      </c>
      <c r="L470" s="40">
        <v>0.27166298753345047</v>
      </c>
      <c r="M470" s="39">
        <v>0.38126101440576654</v>
      </c>
      <c r="N470" s="42">
        <v>100.38126101440577</v>
      </c>
      <c r="O470" s="111">
        <v>100.38126101440577</v>
      </c>
      <c r="P470" s="35"/>
      <c r="Q470" s="35"/>
      <c r="R470" s="35"/>
      <c r="S470" s="35"/>
      <c r="T470" s="35"/>
      <c r="U470" s="35"/>
      <c r="V470" s="35"/>
    </row>
    <row r="471" spans="1:22" x14ac:dyDescent="0.25">
      <c r="A471" s="45">
        <v>50030</v>
      </c>
      <c r="B471" s="46" t="s">
        <v>1152</v>
      </c>
      <c r="C471" s="36">
        <v>12</v>
      </c>
      <c r="D471" s="37" t="s">
        <v>2405</v>
      </c>
      <c r="E471" s="36">
        <v>50</v>
      </c>
      <c r="F471" s="38">
        <v>222</v>
      </c>
      <c r="G471" s="39">
        <v>-8.6759146221541503E-2</v>
      </c>
      <c r="H471" s="39">
        <v>-1.7613732248615912</v>
      </c>
      <c r="I471" s="39">
        <v>-0.18859230846695035</v>
      </c>
      <c r="J471" s="39">
        <v>-0.63613570971056332</v>
      </c>
      <c r="K471" s="39">
        <v>3.451966353205473</v>
      </c>
      <c r="L471" s="40">
        <v>-1.6547650056778551E-2</v>
      </c>
      <c r="M471" s="39">
        <v>-2.3223531125682623E-2</v>
      </c>
      <c r="N471" s="42">
        <v>99.97677646887432</v>
      </c>
      <c r="O471" s="111">
        <v>99.97677646887432</v>
      </c>
      <c r="P471" s="35"/>
      <c r="Q471" s="35"/>
      <c r="R471" s="35"/>
      <c r="S471" s="35"/>
      <c r="T471" s="35"/>
      <c r="U471" s="35"/>
      <c r="V471" s="35"/>
    </row>
    <row r="472" spans="1:22" x14ac:dyDescent="0.25">
      <c r="A472" s="45">
        <v>50031</v>
      </c>
      <c r="B472" s="46" t="s">
        <v>1153</v>
      </c>
      <c r="C472" s="36">
        <v>14</v>
      </c>
      <c r="D472" s="37" t="s">
        <v>2411</v>
      </c>
      <c r="E472" s="36">
        <v>50</v>
      </c>
      <c r="F472" s="38">
        <v>145</v>
      </c>
      <c r="G472" s="39">
        <v>-0.70968004545629582</v>
      </c>
      <c r="H472" s="39">
        <v>0.29903658149909751</v>
      </c>
      <c r="I472" s="39">
        <v>-0.69153278296746812</v>
      </c>
      <c r="J472" s="39">
        <v>-0.37771095908410757</v>
      </c>
      <c r="K472" s="39">
        <v>0.29440038103518135</v>
      </c>
      <c r="L472" s="40">
        <v>-0.37055132656018303</v>
      </c>
      <c r="M472" s="39">
        <v>-0.52004425018090494</v>
      </c>
      <c r="N472" s="42">
        <v>99.479955749819098</v>
      </c>
      <c r="O472" s="111">
        <v>99.479955749819098</v>
      </c>
      <c r="P472" s="35"/>
      <c r="Q472" s="35"/>
      <c r="R472" s="35"/>
      <c r="S472" s="35"/>
      <c r="T472" s="35"/>
      <c r="U472" s="35"/>
      <c r="V472" s="35"/>
    </row>
    <row r="473" spans="1:22" x14ac:dyDescent="0.25">
      <c r="A473" s="45">
        <v>50032</v>
      </c>
      <c r="B473" s="46" t="s">
        <v>1154</v>
      </c>
      <c r="C473" s="36">
        <v>20</v>
      </c>
      <c r="D473" s="37" t="s">
        <v>2399</v>
      </c>
      <c r="E473" s="36">
        <v>50</v>
      </c>
      <c r="F473" s="38">
        <v>278</v>
      </c>
      <c r="G473" s="39">
        <v>-0.99827659705046068</v>
      </c>
      <c r="H473" s="39">
        <v>-0.86684810722295136</v>
      </c>
      <c r="I473" s="39">
        <v>0.33717482001428983</v>
      </c>
      <c r="J473" s="39">
        <v>0.1690805576033651</v>
      </c>
      <c r="K473" s="39">
        <v>-0.45493837539761545</v>
      </c>
      <c r="L473" s="40">
        <v>-0.28822861518577225</v>
      </c>
      <c r="M473" s="39">
        <v>-0.40450977589637882</v>
      </c>
      <c r="N473" s="42">
        <v>99.595490224103628</v>
      </c>
      <c r="O473" s="111">
        <v>99.595490224103628</v>
      </c>
      <c r="P473" s="35"/>
      <c r="Q473" s="35"/>
      <c r="R473" s="35"/>
      <c r="S473" s="35"/>
      <c r="T473" s="35"/>
      <c r="U473" s="35"/>
      <c r="V473" s="35"/>
    </row>
    <row r="474" spans="1:22" x14ac:dyDescent="0.25">
      <c r="A474" s="45">
        <v>50033</v>
      </c>
      <c r="B474" s="46" t="s">
        <v>1155</v>
      </c>
      <c r="C474" s="36">
        <v>5</v>
      </c>
      <c r="D474" s="37" t="s">
        <v>2412</v>
      </c>
      <c r="E474" s="36">
        <v>50</v>
      </c>
      <c r="F474" s="38">
        <v>74</v>
      </c>
      <c r="G474" s="39">
        <v>-0.6081361410619831</v>
      </c>
      <c r="H474" s="39">
        <v>0.33112155273304444</v>
      </c>
      <c r="I474" s="39">
        <v>-0.47066817735162003</v>
      </c>
      <c r="J474" s="39">
        <v>-0.44858706268442294</v>
      </c>
      <c r="K474" s="39">
        <v>-0.32708855925370589</v>
      </c>
      <c r="L474" s="40">
        <v>-0.38134372108958919</v>
      </c>
      <c r="M474" s="39">
        <v>-0.53519066126733239</v>
      </c>
      <c r="N474" s="42">
        <v>99.464809338732664</v>
      </c>
      <c r="O474" s="111">
        <v>99.464809338732664</v>
      </c>
      <c r="P474" s="35"/>
      <c r="Q474" s="35"/>
      <c r="R474" s="35"/>
      <c r="S474" s="35"/>
      <c r="T474" s="35"/>
      <c r="U474" s="35"/>
      <c r="V474" s="35"/>
    </row>
    <row r="475" spans="1:22" x14ac:dyDescent="0.25">
      <c r="A475" s="45">
        <v>50034</v>
      </c>
      <c r="B475" s="46" t="s">
        <v>1157</v>
      </c>
      <c r="C475" s="36">
        <v>20</v>
      </c>
      <c r="D475" s="37" t="s">
        <v>2399</v>
      </c>
      <c r="E475" s="36">
        <v>50</v>
      </c>
      <c r="F475" s="38">
        <v>1100</v>
      </c>
      <c r="G475" s="39">
        <v>-0.23010525978722479</v>
      </c>
      <c r="H475" s="39">
        <v>-1.1157897264263295</v>
      </c>
      <c r="I475" s="39">
        <v>1.0195802371095259</v>
      </c>
      <c r="J475" s="39">
        <v>1.944704484397628</v>
      </c>
      <c r="K475" s="39">
        <v>-0.35211774819395508</v>
      </c>
      <c r="L475" s="40">
        <v>0.50005643110244669</v>
      </c>
      <c r="M475" s="39">
        <v>0.70179608901919577</v>
      </c>
      <c r="N475" s="42">
        <v>100.7017960890192</v>
      </c>
      <c r="O475" s="111">
        <v>100.7017960890192</v>
      </c>
      <c r="P475" s="35"/>
      <c r="Q475" s="35"/>
      <c r="R475" s="35"/>
      <c r="S475" s="35"/>
      <c r="T475" s="35"/>
      <c r="U475" s="35"/>
      <c r="V475" s="35"/>
    </row>
    <row r="476" spans="1:22" x14ac:dyDescent="0.25">
      <c r="A476" s="45">
        <v>50035</v>
      </c>
      <c r="B476" s="46" t="s">
        <v>1158</v>
      </c>
      <c r="C476" s="36">
        <v>1</v>
      </c>
      <c r="D476" s="37" t="s">
        <v>2353</v>
      </c>
      <c r="E476" s="36">
        <v>50</v>
      </c>
      <c r="F476" s="38">
        <v>80</v>
      </c>
      <c r="G476" s="39">
        <v>0.28972318067878244</v>
      </c>
      <c r="H476" s="39">
        <v>0.5687083767969966</v>
      </c>
      <c r="I476" s="39">
        <v>-0.86347027879645499</v>
      </c>
      <c r="J476" s="39">
        <v>0.3967985666581606</v>
      </c>
      <c r="K476" s="39">
        <v>-0.48605611555357481</v>
      </c>
      <c r="L476" s="40">
        <v>-3.3905600209450278E-2</v>
      </c>
      <c r="M476" s="39">
        <v>-4.7584264780639846E-2</v>
      </c>
      <c r="N476" s="42">
        <v>99.952415735219361</v>
      </c>
      <c r="O476" s="111">
        <v>99.952415735219361</v>
      </c>
      <c r="P476" s="35"/>
      <c r="Q476" s="35"/>
      <c r="R476" s="35"/>
      <c r="S476" s="35"/>
      <c r="T476" s="35"/>
      <c r="U476" s="35"/>
      <c r="V476" s="35"/>
    </row>
    <row r="477" spans="1:22" x14ac:dyDescent="0.25">
      <c r="A477" s="45">
        <v>50036</v>
      </c>
      <c r="B477" s="46" t="s">
        <v>1159</v>
      </c>
      <c r="C477" s="36">
        <v>5</v>
      </c>
      <c r="D477" s="37" t="s">
        <v>2412</v>
      </c>
      <c r="E477" s="36">
        <v>50</v>
      </c>
      <c r="F477" s="38">
        <v>98</v>
      </c>
      <c r="G477" s="39">
        <v>-0.95285831849869085</v>
      </c>
      <c r="H477" s="39">
        <v>-1.8615088311496824</v>
      </c>
      <c r="I477" s="39">
        <v>-0.74388247287675668</v>
      </c>
      <c r="J477" s="39">
        <v>-1.7397704482421781</v>
      </c>
      <c r="K477" s="39">
        <v>-0.26911414684463936</v>
      </c>
      <c r="L477" s="40">
        <v>-1.1254556821536967</v>
      </c>
      <c r="M477" s="39">
        <v>-1.579502526062065</v>
      </c>
      <c r="N477" s="42">
        <v>98.420497473937928</v>
      </c>
      <c r="O477" s="111">
        <v>98.420497473937928</v>
      </c>
      <c r="P477" s="35"/>
      <c r="Q477" s="35"/>
      <c r="R477" s="35"/>
      <c r="S477" s="35"/>
      <c r="T477" s="35"/>
      <c r="U477" s="35"/>
      <c r="V477" s="35"/>
    </row>
    <row r="478" spans="1:22" x14ac:dyDescent="0.25">
      <c r="A478" s="45">
        <v>50037</v>
      </c>
      <c r="B478" s="46" t="s">
        <v>1160</v>
      </c>
      <c r="C478" s="36">
        <v>24</v>
      </c>
      <c r="D478" s="37" t="s">
        <v>2400</v>
      </c>
      <c r="E478" s="36">
        <v>50</v>
      </c>
      <c r="F478" s="38">
        <v>147</v>
      </c>
      <c r="G478" s="39">
        <v>-0.63777149263563526</v>
      </c>
      <c r="H478" s="39">
        <v>-0.62417657003605831</v>
      </c>
      <c r="I478" s="39">
        <v>-0.36442489960282709</v>
      </c>
      <c r="J478" s="39">
        <v>-0.29045007185889776</v>
      </c>
      <c r="K478" s="39">
        <v>-0.14530793984102169</v>
      </c>
      <c r="L478" s="40">
        <v>-0.41934717975897506</v>
      </c>
      <c r="M478" s="39">
        <v>-0.58852599905026681</v>
      </c>
      <c r="N478" s="42">
        <v>99.411474000949738</v>
      </c>
      <c r="O478" s="111">
        <v>99.411474000949738</v>
      </c>
      <c r="P478" s="35"/>
      <c r="Q478" s="35"/>
      <c r="R478" s="35"/>
      <c r="S478" s="35"/>
      <c r="T478" s="35"/>
      <c r="U478" s="35"/>
      <c r="V478" s="35"/>
    </row>
    <row r="479" spans="1:22" x14ac:dyDescent="0.25">
      <c r="A479" s="45">
        <v>50038</v>
      </c>
      <c r="B479" s="46" t="s">
        <v>1161</v>
      </c>
      <c r="C479" s="36">
        <v>20</v>
      </c>
      <c r="D479" s="37" t="s">
        <v>2399</v>
      </c>
      <c r="E479" s="36">
        <v>50</v>
      </c>
      <c r="F479" s="38">
        <v>1762</v>
      </c>
      <c r="G479" s="39">
        <v>-0.18221845153283575</v>
      </c>
      <c r="H479" s="39">
        <v>0.23533387534812697</v>
      </c>
      <c r="I479" s="39">
        <v>2.1296507250126275</v>
      </c>
      <c r="J479" s="39">
        <v>1.9098964517731771</v>
      </c>
      <c r="K479" s="39">
        <v>-0.22260573279213894</v>
      </c>
      <c r="L479" s="40">
        <v>0.96592319913274072</v>
      </c>
      <c r="M479" s="39">
        <v>1.3556092498396237</v>
      </c>
      <c r="N479" s="42">
        <v>101.35560924983962</v>
      </c>
      <c r="O479" s="111">
        <v>101.35560924983962</v>
      </c>
      <c r="P479" s="35"/>
      <c r="Q479" s="35"/>
      <c r="R479" s="35"/>
      <c r="S479" s="35"/>
      <c r="T479" s="35"/>
      <c r="U479" s="35"/>
      <c r="V479" s="35"/>
    </row>
    <row r="480" spans="1:22" x14ac:dyDescent="0.25">
      <c r="A480" s="45">
        <v>50039</v>
      </c>
      <c r="B480" s="46" t="s">
        <v>1162</v>
      </c>
      <c r="C480" s="36">
        <v>22</v>
      </c>
      <c r="D480" s="37" t="s">
        <v>2407</v>
      </c>
      <c r="E480" s="36">
        <v>50</v>
      </c>
      <c r="F480" s="38">
        <v>529</v>
      </c>
      <c r="G480" s="39">
        <v>-0.28038511806821492</v>
      </c>
      <c r="H480" s="39">
        <v>-0.78888092340396077</v>
      </c>
      <c r="I480" s="39">
        <v>0.13694982386974838</v>
      </c>
      <c r="J480" s="39">
        <v>-0.31538747604162642</v>
      </c>
      <c r="K480" s="39">
        <v>-0.321569303745182</v>
      </c>
      <c r="L480" s="40">
        <v>-0.25351197095366607</v>
      </c>
      <c r="M480" s="39">
        <v>-0.3557872645345132</v>
      </c>
      <c r="N480" s="42">
        <v>99.644212735465487</v>
      </c>
      <c r="O480" s="111">
        <v>99.644212735465487</v>
      </c>
      <c r="P480" s="35"/>
      <c r="Q480" s="35"/>
      <c r="R480" s="35"/>
      <c r="S480" s="35"/>
      <c r="T480" s="35"/>
      <c r="U480" s="35"/>
      <c r="V480" s="35"/>
    </row>
    <row r="481" spans="1:22" x14ac:dyDescent="0.25">
      <c r="A481" s="45">
        <v>50040</v>
      </c>
      <c r="B481" s="46" t="s">
        <v>1163</v>
      </c>
      <c r="C481" s="36">
        <v>24</v>
      </c>
      <c r="D481" s="37" t="s">
        <v>2400</v>
      </c>
      <c r="E481" s="36">
        <v>50</v>
      </c>
      <c r="F481" s="38">
        <v>78</v>
      </c>
      <c r="G481" s="39">
        <v>-1.2347492805738771</v>
      </c>
      <c r="H481" s="39">
        <v>-0.37007838680115851</v>
      </c>
      <c r="I481" s="39">
        <v>-8.4496044768479966E-2</v>
      </c>
      <c r="J481" s="39">
        <v>0.45013167501280776</v>
      </c>
      <c r="K481" s="39">
        <v>-0.46962690083672726</v>
      </c>
      <c r="L481" s="40">
        <v>-0.32224157353712307</v>
      </c>
      <c r="M481" s="39">
        <v>-0.45224471072028577</v>
      </c>
      <c r="N481" s="42">
        <v>99.547755289279721</v>
      </c>
      <c r="O481" s="111">
        <v>99.547755289279721</v>
      </c>
      <c r="P481" s="35"/>
      <c r="Q481" s="35"/>
      <c r="R481" s="35"/>
      <c r="S481" s="35"/>
      <c r="T481" s="35"/>
      <c r="U481" s="35"/>
      <c r="V481" s="35"/>
    </row>
    <row r="482" spans="1:22" x14ac:dyDescent="0.25">
      <c r="A482" s="45">
        <v>50041</v>
      </c>
      <c r="B482" s="46" t="s">
        <v>1164</v>
      </c>
      <c r="C482" s="36">
        <v>5</v>
      </c>
      <c r="D482" s="37" t="s">
        <v>2412</v>
      </c>
      <c r="E482" s="36">
        <v>50</v>
      </c>
      <c r="F482" s="38">
        <v>16</v>
      </c>
      <c r="G482" s="39">
        <v>-9.5457048754642837E-2</v>
      </c>
      <c r="H482" s="39">
        <v>0.3140699922512451</v>
      </c>
      <c r="I482" s="39">
        <v>-1.2283028500061661</v>
      </c>
      <c r="J482" s="39">
        <v>-2.3643670822513827</v>
      </c>
      <c r="K482" s="39">
        <v>-8.1819401401883998E-2</v>
      </c>
      <c r="L482" s="40">
        <v>-0.89300042139687774</v>
      </c>
      <c r="M482" s="39">
        <v>-1.2532669599852211</v>
      </c>
      <c r="N482" s="42">
        <v>98.746733040014774</v>
      </c>
      <c r="O482" s="111">
        <v>98.746733040014774</v>
      </c>
      <c r="P482" s="35"/>
      <c r="Q482" s="35"/>
      <c r="R482" s="35"/>
      <c r="S482" s="35"/>
      <c r="T482" s="35"/>
      <c r="U482" s="35"/>
      <c r="V482" s="35"/>
    </row>
    <row r="483" spans="1:22" x14ac:dyDescent="0.25">
      <c r="A483" s="45">
        <v>50042</v>
      </c>
      <c r="B483" s="46" t="s">
        <v>1165</v>
      </c>
      <c r="C483" s="36">
        <v>24</v>
      </c>
      <c r="D483" s="37" t="s">
        <v>2400</v>
      </c>
      <c r="E483" s="36">
        <v>50</v>
      </c>
      <c r="F483" s="38">
        <v>20</v>
      </c>
      <c r="G483" s="39">
        <v>-0.81947565749946194</v>
      </c>
      <c r="H483" s="39">
        <v>-1.0838305249496407</v>
      </c>
      <c r="I483" s="39">
        <v>-0.16767489483433271</v>
      </c>
      <c r="J483" s="39">
        <v>-0.92238947205949617</v>
      </c>
      <c r="K483" s="39">
        <v>-0.52438003351504192</v>
      </c>
      <c r="L483" s="40">
        <v>-0.67841132590640807</v>
      </c>
      <c r="M483" s="39">
        <v>-0.95210537382310789</v>
      </c>
      <c r="N483" s="42">
        <v>99.047894626176898</v>
      </c>
      <c r="O483" s="111">
        <v>99.047894626176898</v>
      </c>
      <c r="P483" s="35"/>
      <c r="Q483" s="35"/>
      <c r="R483" s="35"/>
      <c r="S483" s="35"/>
      <c r="T483" s="35"/>
      <c r="U483" s="35"/>
      <c r="V483" s="35"/>
    </row>
    <row r="484" spans="1:22" x14ac:dyDescent="0.25">
      <c r="A484" s="45">
        <v>50043</v>
      </c>
      <c r="B484" s="46" t="s">
        <v>1166</v>
      </c>
      <c r="C484" s="36">
        <v>15</v>
      </c>
      <c r="D484" s="37" t="s">
        <v>2403</v>
      </c>
      <c r="E484" s="36">
        <v>50</v>
      </c>
      <c r="F484" s="38">
        <v>282</v>
      </c>
      <c r="G484" s="39">
        <v>0.15779386408675319</v>
      </c>
      <c r="H484" s="39">
        <v>-0.45963463548466132</v>
      </c>
      <c r="I484" s="39">
        <v>0.12959517021015385</v>
      </c>
      <c r="J484" s="39">
        <v>1.0370009163686231</v>
      </c>
      <c r="K484" s="39">
        <v>-0.48214246637020003</v>
      </c>
      <c r="L484" s="40">
        <v>0.21337534993452487</v>
      </c>
      <c r="M484" s="39">
        <v>0.29945817464444008</v>
      </c>
      <c r="N484" s="42">
        <v>100.29945817464444</v>
      </c>
      <c r="O484" s="111">
        <v>100.29945817464444</v>
      </c>
      <c r="P484" s="35"/>
      <c r="Q484" s="35"/>
      <c r="R484" s="35"/>
      <c r="S484" s="35"/>
      <c r="T484" s="35"/>
      <c r="U484" s="35"/>
      <c r="V484" s="35"/>
    </row>
    <row r="485" spans="1:22" x14ac:dyDescent="0.25">
      <c r="A485" s="45">
        <v>50044</v>
      </c>
      <c r="B485" s="46" t="s">
        <v>1169</v>
      </c>
      <c r="C485" s="36">
        <v>16</v>
      </c>
      <c r="D485" s="37" t="s">
        <v>2409</v>
      </c>
      <c r="E485" s="36">
        <v>50</v>
      </c>
      <c r="F485" s="38">
        <v>254</v>
      </c>
      <c r="G485" s="39">
        <v>-0.1136267687684287</v>
      </c>
      <c r="H485" s="39">
        <v>-0.8535271212694826</v>
      </c>
      <c r="I485" s="39">
        <v>0.32681397278717844</v>
      </c>
      <c r="J485" s="39">
        <v>1.1202902342627046</v>
      </c>
      <c r="K485" s="39">
        <v>-0.57378481718661212</v>
      </c>
      <c r="L485" s="40">
        <v>0.15495536726335174</v>
      </c>
      <c r="M485" s="39">
        <v>0.21746959733765397</v>
      </c>
      <c r="N485" s="42">
        <v>100.21746959733765</v>
      </c>
      <c r="O485" s="111">
        <v>100.21746959733765</v>
      </c>
      <c r="P485" s="35"/>
      <c r="Q485" s="35"/>
      <c r="R485" s="35"/>
      <c r="S485" s="35"/>
      <c r="T485" s="35"/>
      <c r="U485" s="35"/>
      <c r="V485" s="35"/>
    </row>
    <row r="486" spans="1:22" x14ac:dyDescent="0.25">
      <c r="A486" s="45">
        <v>50045</v>
      </c>
      <c r="B486" s="46" t="s">
        <v>1170</v>
      </c>
      <c r="C486" s="36">
        <v>22</v>
      </c>
      <c r="D486" s="37" t="s">
        <v>2407</v>
      </c>
      <c r="E486" s="36">
        <v>50</v>
      </c>
      <c r="F486" s="38">
        <v>1526</v>
      </c>
      <c r="G486" s="39">
        <v>0.45854484020675418</v>
      </c>
      <c r="H486" s="39">
        <v>-5.9345954406025414E-3</v>
      </c>
      <c r="I486" s="39">
        <v>1.9859977683022134</v>
      </c>
      <c r="J486" s="39">
        <v>-0.21374753982930245</v>
      </c>
      <c r="K486" s="39">
        <v>-0.22010549534797069</v>
      </c>
      <c r="L486" s="40">
        <v>0.52944375582134462</v>
      </c>
      <c r="M486" s="39">
        <v>0.74303925333365384</v>
      </c>
      <c r="N486" s="42">
        <v>100.74303925333365</v>
      </c>
      <c r="O486" s="111">
        <v>100.74303925333365</v>
      </c>
      <c r="P486" s="35"/>
      <c r="Q486" s="35"/>
      <c r="R486" s="35"/>
      <c r="S486" s="35"/>
      <c r="T486" s="35"/>
      <c r="U486" s="35"/>
      <c r="V486" s="35"/>
    </row>
    <row r="487" spans="1:22" x14ac:dyDescent="0.25">
      <c r="A487" s="45">
        <v>50046</v>
      </c>
      <c r="B487" s="46" t="s">
        <v>1171</v>
      </c>
      <c r="C487" s="36">
        <v>20</v>
      </c>
      <c r="D487" s="37" t="s">
        <v>2399</v>
      </c>
      <c r="E487" s="36">
        <v>50</v>
      </c>
      <c r="F487" s="38">
        <v>194</v>
      </c>
      <c r="G487" s="39">
        <v>-0.80168615023412582</v>
      </c>
      <c r="H487" s="39">
        <v>-0.85848540972368359</v>
      </c>
      <c r="I487" s="39">
        <v>5.5918131908205576E-2</v>
      </c>
      <c r="J487" s="39">
        <v>0.94239219424079124</v>
      </c>
      <c r="K487" s="39">
        <v>0.11775315088777458</v>
      </c>
      <c r="L487" s="40">
        <v>-4.3435488375770867E-2</v>
      </c>
      <c r="M487" s="39">
        <v>-6.0958831785346411E-2</v>
      </c>
      <c r="N487" s="42">
        <v>99.939041168214658</v>
      </c>
      <c r="O487" s="111">
        <v>99.939041168214658</v>
      </c>
      <c r="P487" s="35"/>
      <c r="Q487" s="35"/>
      <c r="R487" s="35"/>
      <c r="S487" s="35"/>
      <c r="T487" s="35"/>
      <c r="U487" s="35"/>
      <c r="V487" s="35"/>
    </row>
    <row r="488" spans="1:22" x14ac:dyDescent="0.25">
      <c r="A488" s="45">
        <v>50047</v>
      </c>
      <c r="B488" s="46" t="s">
        <v>1173</v>
      </c>
      <c r="C488" s="36">
        <v>20</v>
      </c>
      <c r="D488" s="37" t="s">
        <v>2399</v>
      </c>
      <c r="E488" s="36">
        <v>50</v>
      </c>
      <c r="F488" s="38">
        <v>40</v>
      </c>
      <c r="G488" s="39">
        <v>-0.50847078254826994</v>
      </c>
      <c r="H488" s="39">
        <v>0.17980059986325148</v>
      </c>
      <c r="I488" s="39">
        <v>-0.72580077814311894</v>
      </c>
      <c r="J488" s="39">
        <v>-3.8812334797857204</v>
      </c>
      <c r="K488" s="39">
        <v>4.5383018251871764E-2</v>
      </c>
      <c r="L488" s="40">
        <v>-1.250728307854887</v>
      </c>
      <c r="M488" s="39">
        <v>-1.7553143611072373</v>
      </c>
      <c r="N488" s="42">
        <v>98.244685638892761</v>
      </c>
      <c r="O488" s="111">
        <v>98.244685638892761</v>
      </c>
      <c r="P488" s="35"/>
      <c r="Q488" s="35"/>
      <c r="R488" s="35"/>
      <c r="S488" s="35"/>
      <c r="T488" s="35"/>
      <c r="U488" s="35"/>
      <c r="V488" s="35"/>
    </row>
    <row r="489" spans="1:22" x14ac:dyDescent="0.25">
      <c r="A489" s="45">
        <v>50048</v>
      </c>
      <c r="B489" s="46" t="s">
        <v>1174</v>
      </c>
      <c r="C489" s="36">
        <v>24</v>
      </c>
      <c r="D489" s="37" t="s">
        <v>2400</v>
      </c>
      <c r="E489" s="36">
        <v>50</v>
      </c>
      <c r="F489" s="38">
        <v>32</v>
      </c>
      <c r="G489" s="39">
        <v>-0.50019163995210292</v>
      </c>
      <c r="H489" s="39">
        <v>5.3249452112195179E-2</v>
      </c>
      <c r="I489" s="39">
        <v>-0.72569822664802452</v>
      </c>
      <c r="J489" s="39">
        <v>-1.7876978771353704</v>
      </c>
      <c r="K489" s="39">
        <v>0.83343303343216546</v>
      </c>
      <c r="L489" s="40">
        <v>-0.64256162524082938</v>
      </c>
      <c r="M489" s="39">
        <v>-0.90179269278400009</v>
      </c>
      <c r="N489" s="42">
        <v>99.098207307216001</v>
      </c>
      <c r="O489" s="111">
        <v>99.098207307216001</v>
      </c>
      <c r="P489" s="35"/>
      <c r="Q489" s="35"/>
      <c r="R489" s="35"/>
      <c r="S489" s="35"/>
      <c r="T489" s="35"/>
      <c r="U489" s="35"/>
      <c r="V489" s="35"/>
    </row>
    <row r="490" spans="1:22" x14ac:dyDescent="0.25">
      <c r="A490" s="45">
        <v>50050</v>
      </c>
      <c r="B490" s="46" t="s">
        <v>1175</v>
      </c>
      <c r="C490" s="36">
        <v>20</v>
      </c>
      <c r="D490" s="37" t="s">
        <v>2399</v>
      </c>
      <c r="E490" s="36">
        <v>50</v>
      </c>
      <c r="F490" s="38">
        <v>94</v>
      </c>
      <c r="G490" s="39">
        <v>-1.5929612431436427E-2</v>
      </c>
      <c r="H490" s="39">
        <v>-0.41141886538338734</v>
      </c>
      <c r="I490" s="39">
        <v>-0.90351726910723695</v>
      </c>
      <c r="J490" s="39">
        <v>-1.2936405485825526</v>
      </c>
      <c r="K490" s="39">
        <v>-0.24834268983660951</v>
      </c>
      <c r="L490" s="40">
        <v>-0.63574205193280608</v>
      </c>
      <c r="M490" s="39">
        <v>-0.89222187321509838</v>
      </c>
      <c r="N490" s="42">
        <v>99.107778126784908</v>
      </c>
      <c r="O490" s="111">
        <v>99.107778126784908</v>
      </c>
      <c r="P490" s="35"/>
      <c r="Q490" s="35"/>
      <c r="R490" s="35"/>
      <c r="S490" s="35"/>
      <c r="T490" s="35"/>
      <c r="U490" s="35"/>
      <c r="V490" s="35"/>
    </row>
    <row r="491" spans="1:22" x14ac:dyDescent="0.25">
      <c r="A491" s="45">
        <v>50051</v>
      </c>
      <c r="B491" s="46" t="s">
        <v>1176</v>
      </c>
      <c r="C491" s="36">
        <v>5</v>
      </c>
      <c r="D491" s="37" t="s">
        <v>2412</v>
      </c>
      <c r="E491" s="36">
        <v>50</v>
      </c>
      <c r="F491" s="38">
        <v>930</v>
      </c>
      <c r="G491" s="39">
        <v>0.10663513545831127</v>
      </c>
      <c r="H491" s="39">
        <v>0.7620439439231288</v>
      </c>
      <c r="I491" s="39">
        <v>7.9903239562912981E-2</v>
      </c>
      <c r="J491" s="39">
        <v>-0.44218246772644715</v>
      </c>
      <c r="K491" s="39">
        <v>-0.14403582915258567</v>
      </c>
      <c r="L491" s="40">
        <v>1.3339991170012173E-2</v>
      </c>
      <c r="M491" s="39">
        <v>1.8721794278348528E-2</v>
      </c>
      <c r="N491" s="42">
        <v>100.01872179427835</v>
      </c>
      <c r="O491" s="111">
        <v>100.01872179427835</v>
      </c>
      <c r="P491" s="35"/>
      <c r="Q491" s="35"/>
      <c r="R491" s="35"/>
      <c r="S491" s="35"/>
      <c r="T491" s="35"/>
      <c r="U491" s="35"/>
      <c r="V491" s="35"/>
    </row>
    <row r="492" spans="1:22" x14ac:dyDescent="0.25">
      <c r="A492" s="45">
        <v>50052</v>
      </c>
      <c r="B492" s="46" t="s">
        <v>1178</v>
      </c>
      <c r="C492" s="36">
        <v>13</v>
      </c>
      <c r="D492" s="37" t="s">
        <v>2401</v>
      </c>
      <c r="E492" s="36">
        <v>50</v>
      </c>
      <c r="F492" s="38">
        <v>81</v>
      </c>
      <c r="G492" s="39">
        <v>-7.6849050169615256E-3</v>
      </c>
      <c r="H492" s="39">
        <v>0.51517150295340397</v>
      </c>
      <c r="I492" s="39">
        <v>4.0980509075868914E-2</v>
      </c>
      <c r="J492" s="39">
        <v>0.37485554243004454</v>
      </c>
      <c r="K492" s="39">
        <v>-0.46789937528325126</v>
      </c>
      <c r="L492" s="40">
        <v>0.10794680258100708</v>
      </c>
      <c r="M492" s="39">
        <v>0.15149618955297015</v>
      </c>
      <c r="N492" s="42">
        <v>100.15149618955297</v>
      </c>
      <c r="O492" s="111">
        <v>100.15149618955297</v>
      </c>
      <c r="P492" s="35"/>
      <c r="Q492" s="35"/>
      <c r="R492" s="35"/>
      <c r="S492" s="35"/>
      <c r="T492" s="35"/>
      <c r="U492" s="35"/>
      <c r="V492" s="35"/>
    </row>
    <row r="493" spans="1:22" x14ac:dyDescent="0.25">
      <c r="A493" s="45">
        <v>50053</v>
      </c>
      <c r="B493" s="46" t="s">
        <v>1179</v>
      </c>
      <c r="C493" s="36">
        <v>15</v>
      </c>
      <c r="D493" s="37" t="s">
        <v>2403</v>
      </c>
      <c r="E493" s="36">
        <v>50</v>
      </c>
      <c r="F493" s="38">
        <v>776</v>
      </c>
      <c r="G493" s="39">
        <v>0.22593558921080611</v>
      </c>
      <c r="H493" s="39">
        <v>0.31711270610504205</v>
      </c>
      <c r="I493" s="39">
        <v>0.53752481864058432</v>
      </c>
      <c r="J493" s="39">
        <v>0.14119488625880944</v>
      </c>
      <c r="K493" s="39">
        <v>-0.41035758814493845</v>
      </c>
      <c r="L493" s="40">
        <v>0.21450821327256292</v>
      </c>
      <c r="M493" s="39">
        <v>0.30104807332502609</v>
      </c>
      <c r="N493" s="42">
        <v>100.30104807332502</v>
      </c>
      <c r="O493" s="111">
        <v>100.30104807332502</v>
      </c>
      <c r="P493" s="35"/>
      <c r="Q493" s="35"/>
      <c r="R493" s="35"/>
      <c r="S493" s="35"/>
      <c r="T493" s="35"/>
      <c r="U493" s="35"/>
      <c r="V493" s="35"/>
    </row>
    <row r="494" spans="1:22" x14ac:dyDescent="0.25">
      <c r="A494" s="45">
        <v>50054</v>
      </c>
      <c r="B494" s="46" t="s">
        <v>1181</v>
      </c>
      <c r="C494" s="36">
        <v>20</v>
      </c>
      <c r="D494" s="37" t="s">
        <v>2399</v>
      </c>
      <c r="E494" s="36">
        <v>50</v>
      </c>
      <c r="F494" s="38">
        <v>52</v>
      </c>
      <c r="G494" s="39">
        <v>-1.4812855001929783</v>
      </c>
      <c r="H494" s="39">
        <v>-2.2735158129296309</v>
      </c>
      <c r="I494" s="39">
        <v>-0.8375237069489484</v>
      </c>
      <c r="J494" s="39">
        <v>-8.0618231829506767E-2</v>
      </c>
      <c r="K494" s="39">
        <v>-0.40268496205318433</v>
      </c>
      <c r="L494" s="40">
        <v>-0.93438195661571022</v>
      </c>
      <c r="M494" s="39">
        <v>-1.3113432045205844</v>
      </c>
      <c r="N494" s="42">
        <v>98.688656795479417</v>
      </c>
      <c r="O494" s="111">
        <v>98.688656795479417</v>
      </c>
      <c r="P494" s="35"/>
      <c r="Q494" s="35"/>
      <c r="R494" s="35"/>
      <c r="S494" s="35"/>
      <c r="T494" s="35"/>
      <c r="U494" s="35"/>
      <c r="V494" s="35"/>
    </row>
    <row r="495" spans="1:22" x14ac:dyDescent="0.25">
      <c r="A495" s="45">
        <v>50055</v>
      </c>
      <c r="B495" s="46" t="s">
        <v>1182</v>
      </c>
      <c r="C495" s="36">
        <v>13</v>
      </c>
      <c r="D495" s="37" t="s">
        <v>2401</v>
      </c>
      <c r="E495" s="36">
        <v>50</v>
      </c>
      <c r="F495" s="38">
        <v>4978</v>
      </c>
      <c r="G495" s="39">
        <v>0.79954664521049135</v>
      </c>
      <c r="H495" s="39">
        <v>0.56912205755832646</v>
      </c>
      <c r="I495" s="39">
        <v>2.3542035407442579</v>
      </c>
      <c r="J495" s="39">
        <v>0.71570345138145108</v>
      </c>
      <c r="K495" s="39">
        <v>0.77820445220765377</v>
      </c>
      <c r="L495" s="40">
        <v>1.1357792230547976</v>
      </c>
      <c r="M495" s="39">
        <v>1.5939909321270556</v>
      </c>
      <c r="N495" s="42">
        <v>101.59399093212706</v>
      </c>
      <c r="O495" s="111">
        <v>101.59399093212706</v>
      </c>
      <c r="P495" s="35"/>
      <c r="Q495" s="35"/>
      <c r="R495" s="35"/>
      <c r="S495" s="35"/>
      <c r="T495" s="35"/>
      <c r="U495" s="35"/>
      <c r="V495" s="35"/>
    </row>
    <row r="496" spans="1:22" x14ac:dyDescent="0.25">
      <c r="A496" s="45">
        <v>50056</v>
      </c>
      <c r="B496" s="46" t="s">
        <v>1184</v>
      </c>
      <c r="C496" s="36">
        <v>17</v>
      </c>
      <c r="D496" s="37" t="s">
        <v>2406</v>
      </c>
      <c r="E496" s="36">
        <v>50</v>
      </c>
      <c r="F496" s="38">
        <v>490</v>
      </c>
      <c r="G496" s="39">
        <v>0.21175828223827123</v>
      </c>
      <c r="H496" s="39">
        <v>0.82530415856048822</v>
      </c>
      <c r="I496" s="39">
        <v>1.404071307162472</v>
      </c>
      <c r="J496" s="39">
        <v>0.66905275291919608</v>
      </c>
      <c r="K496" s="39">
        <v>-0.57442933265015461</v>
      </c>
      <c r="L496" s="40">
        <v>0.60257993881877647</v>
      </c>
      <c r="M496" s="39">
        <v>0.84568104334169913</v>
      </c>
      <c r="N496" s="42">
        <v>100.8456810433417</v>
      </c>
      <c r="O496" s="111">
        <v>100.8456810433417</v>
      </c>
      <c r="P496" s="35"/>
      <c r="Q496" s="35"/>
      <c r="R496" s="35"/>
      <c r="S496" s="35"/>
      <c r="T496" s="35"/>
      <c r="U496" s="35"/>
      <c r="V496" s="35"/>
    </row>
    <row r="497" spans="1:22" x14ac:dyDescent="0.25">
      <c r="A497" s="45">
        <v>50057</v>
      </c>
      <c r="B497" s="46" t="s">
        <v>1185</v>
      </c>
      <c r="C497" s="36">
        <v>14</v>
      </c>
      <c r="D497" s="37" t="s">
        <v>2411</v>
      </c>
      <c r="E497" s="36">
        <v>50</v>
      </c>
      <c r="F497" s="38">
        <v>1589</v>
      </c>
      <c r="G497" s="39">
        <v>-4.4676968205745224E-2</v>
      </c>
      <c r="H497" s="39">
        <v>-0.10249867691102414</v>
      </c>
      <c r="I497" s="39">
        <v>1.1079086604578749</v>
      </c>
      <c r="J497" s="39">
        <v>1.2455116144837395</v>
      </c>
      <c r="K497" s="39">
        <v>-0.27457171106005895</v>
      </c>
      <c r="L497" s="40">
        <v>0.53005202818758201</v>
      </c>
      <c r="M497" s="39">
        <v>0.74389292332194445</v>
      </c>
      <c r="N497" s="42">
        <v>100.74389292332195</v>
      </c>
      <c r="O497" s="111">
        <v>100.74389292332195</v>
      </c>
      <c r="P497" s="35"/>
      <c r="Q497" s="35"/>
      <c r="R497" s="35"/>
      <c r="S497" s="35"/>
      <c r="T497" s="35"/>
      <c r="U497" s="35"/>
      <c r="V497" s="35"/>
    </row>
    <row r="498" spans="1:22" x14ac:dyDescent="0.25">
      <c r="A498" s="45">
        <v>50058</v>
      </c>
      <c r="B498" s="46" t="s">
        <v>1186</v>
      </c>
      <c r="C498" s="36">
        <v>20</v>
      </c>
      <c r="D498" s="37" t="s">
        <v>2399</v>
      </c>
      <c r="E498" s="36">
        <v>50</v>
      </c>
      <c r="F498" s="38">
        <v>65</v>
      </c>
      <c r="G498" s="39">
        <v>-1.2716286031964872</v>
      </c>
      <c r="H498" s="39">
        <v>0.11412291034271359</v>
      </c>
      <c r="I498" s="39">
        <v>0.5051038401541611</v>
      </c>
      <c r="J498" s="39">
        <v>-0.27044018752549787</v>
      </c>
      <c r="K498" s="39">
        <v>-0.3937981803634063</v>
      </c>
      <c r="L498" s="40">
        <v>-0.29420064639454258</v>
      </c>
      <c r="M498" s="39">
        <v>-0.41289112625032909</v>
      </c>
      <c r="N498" s="42">
        <v>99.587108873749671</v>
      </c>
      <c r="O498" s="111">
        <v>99.587108873749671</v>
      </c>
      <c r="P498" s="35"/>
      <c r="Q498" s="35"/>
      <c r="R498" s="35"/>
      <c r="S498" s="35"/>
      <c r="T498" s="35"/>
      <c r="U498" s="35"/>
      <c r="V498" s="35"/>
    </row>
    <row r="499" spans="1:22" x14ac:dyDescent="0.25">
      <c r="A499" s="45">
        <v>50059</v>
      </c>
      <c r="B499" s="46" t="s">
        <v>1187</v>
      </c>
      <c r="C499" s="36">
        <v>10</v>
      </c>
      <c r="D499" s="37" t="s">
        <v>2355</v>
      </c>
      <c r="E499" s="36">
        <v>50</v>
      </c>
      <c r="F499" s="38">
        <v>980</v>
      </c>
      <c r="G499" s="39">
        <v>0.86538643248925184</v>
      </c>
      <c r="H499" s="39">
        <v>1.3102794549331058</v>
      </c>
      <c r="I499" s="39">
        <v>1.2748914517535066</v>
      </c>
      <c r="J499" s="39">
        <v>1.7083772663057011</v>
      </c>
      <c r="K499" s="39">
        <v>-0.63570969135821009</v>
      </c>
      <c r="L499" s="40">
        <v>1.0464850080839769</v>
      </c>
      <c r="M499" s="39">
        <v>1.4686724141741831</v>
      </c>
      <c r="N499" s="42">
        <v>101.46867241417418</v>
      </c>
      <c r="O499" s="111">
        <v>101.46867241417418</v>
      </c>
      <c r="P499" s="35"/>
      <c r="Q499" s="35"/>
      <c r="R499" s="35"/>
      <c r="S499" s="35"/>
      <c r="T499" s="35"/>
      <c r="U499" s="35"/>
      <c r="V499" s="35"/>
    </row>
    <row r="500" spans="1:22" x14ac:dyDescent="0.25">
      <c r="A500" s="45">
        <v>50060</v>
      </c>
      <c r="B500" s="46" t="s">
        <v>1188</v>
      </c>
      <c r="C500" s="36">
        <v>13</v>
      </c>
      <c r="D500" s="37" t="s">
        <v>2401</v>
      </c>
      <c r="E500" s="36">
        <v>50</v>
      </c>
      <c r="F500" s="38">
        <v>220</v>
      </c>
      <c r="G500" s="39">
        <v>0.23564880809769742</v>
      </c>
      <c r="H500" s="39">
        <v>-0.1436926164613605</v>
      </c>
      <c r="I500" s="39">
        <v>0.70678504942575571</v>
      </c>
      <c r="J500" s="39">
        <v>-0.15497629104396557</v>
      </c>
      <c r="K500" s="39">
        <v>-0.28019223905942903</v>
      </c>
      <c r="L500" s="40">
        <v>0.14387878467977316</v>
      </c>
      <c r="M500" s="39">
        <v>0.2019243471351603</v>
      </c>
      <c r="N500" s="42">
        <v>100.20192434713516</v>
      </c>
      <c r="O500" s="111">
        <v>100.20192434713516</v>
      </c>
      <c r="P500" s="35"/>
      <c r="Q500" s="35"/>
      <c r="R500" s="35"/>
      <c r="S500" s="35"/>
      <c r="T500" s="35"/>
      <c r="U500" s="35"/>
      <c r="V500" s="35"/>
    </row>
    <row r="501" spans="1:22" x14ac:dyDescent="0.25">
      <c r="A501" s="45">
        <v>50061</v>
      </c>
      <c r="B501" s="46" t="s">
        <v>1189</v>
      </c>
      <c r="C501" s="36">
        <v>13</v>
      </c>
      <c r="D501" s="37" t="s">
        <v>2401</v>
      </c>
      <c r="E501" s="36">
        <v>50</v>
      </c>
      <c r="F501" s="38">
        <v>206</v>
      </c>
      <c r="G501" s="39">
        <v>-0.24621571900022113</v>
      </c>
      <c r="H501" s="39">
        <v>-4.7716606463352802E-2</v>
      </c>
      <c r="I501" s="39">
        <v>0.32689995442910891</v>
      </c>
      <c r="J501" s="39">
        <v>0.16127531031505954</v>
      </c>
      <c r="K501" s="39">
        <v>-0.1756028291454759</v>
      </c>
      <c r="L501" s="40">
        <v>3.2574956984883247E-2</v>
      </c>
      <c r="M501" s="39">
        <v>4.5716795125620699E-2</v>
      </c>
      <c r="N501" s="42">
        <v>100.04571679512561</v>
      </c>
      <c r="O501" s="111">
        <v>100.04571679512561</v>
      </c>
      <c r="P501" s="35"/>
      <c r="Q501" s="35"/>
      <c r="R501" s="35"/>
      <c r="S501" s="35"/>
      <c r="T501" s="35"/>
      <c r="U501" s="35"/>
      <c r="V501" s="35"/>
    </row>
    <row r="502" spans="1:22" x14ac:dyDescent="0.25">
      <c r="A502" s="45">
        <v>50062</v>
      </c>
      <c r="B502" s="46" t="s">
        <v>2413</v>
      </c>
      <c r="C502" s="36">
        <v>17</v>
      </c>
      <c r="D502" s="37" t="s">
        <v>2406</v>
      </c>
      <c r="E502" s="36">
        <v>50</v>
      </c>
      <c r="F502" s="38">
        <v>2486</v>
      </c>
      <c r="G502" s="39">
        <v>1.4410739463646647</v>
      </c>
      <c r="H502" s="39">
        <v>1.556900772372567</v>
      </c>
      <c r="I502" s="39">
        <v>1.0876279478672313</v>
      </c>
      <c r="J502" s="39">
        <v>1.6285860102400849</v>
      </c>
      <c r="K502" s="39">
        <v>0.15034195751744084</v>
      </c>
      <c r="L502" s="40">
        <v>1.2527273173542461</v>
      </c>
      <c r="M502" s="39">
        <v>1.7581198385719896</v>
      </c>
      <c r="N502" s="42">
        <v>101.75811983857199</v>
      </c>
      <c r="O502" s="111">
        <v>101.75811983857199</v>
      </c>
      <c r="P502" s="35"/>
      <c r="Q502" s="35"/>
      <c r="R502" s="35"/>
      <c r="S502" s="35"/>
      <c r="T502" s="35"/>
      <c r="U502" s="35"/>
      <c r="V502" s="35"/>
    </row>
    <row r="503" spans="1:22" x14ac:dyDescent="0.25">
      <c r="A503" s="45">
        <v>50063</v>
      </c>
      <c r="B503" s="46" t="s">
        <v>2414</v>
      </c>
      <c r="C503" s="36">
        <v>12</v>
      </c>
      <c r="D503" s="37" t="s">
        <v>2405</v>
      </c>
      <c r="E503" s="36">
        <v>50</v>
      </c>
      <c r="F503" s="38">
        <v>71</v>
      </c>
      <c r="G503" s="39">
        <v>-0.20216110289933542</v>
      </c>
      <c r="H503" s="39">
        <v>-1.0226222205070619</v>
      </c>
      <c r="I503" s="39">
        <v>-0.25300004419677441</v>
      </c>
      <c r="J503" s="39">
        <v>-0.26597063508945384</v>
      </c>
      <c r="K503" s="39">
        <v>-4.9229110032223293E-2</v>
      </c>
      <c r="L503" s="40">
        <v>-0.31426436186380152</v>
      </c>
      <c r="M503" s="39">
        <v>-0.44104922236055621</v>
      </c>
      <c r="N503" s="42">
        <v>99.558950777639438</v>
      </c>
      <c r="O503" s="111">
        <v>99.558950777639438</v>
      </c>
      <c r="P503" s="35"/>
      <c r="Q503" s="35"/>
      <c r="R503" s="35"/>
      <c r="S503" s="35"/>
      <c r="T503" s="35"/>
      <c r="U503" s="35"/>
      <c r="V503" s="35"/>
    </row>
    <row r="504" spans="1:22" x14ac:dyDescent="0.25">
      <c r="A504" s="45">
        <v>50064</v>
      </c>
      <c r="B504" s="46" t="s">
        <v>1194</v>
      </c>
      <c r="C504" s="36">
        <v>15</v>
      </c>
      <c r="D504" s="37" t="s">
        <v>2403</v>
      </c>
      <c r="E504" s="36">
        <v>50</v>
      </c>
      <c r="F504" s="38">
        <v>496</v>
      </c>
      <c r="G504" s="39">
        <v>0.86157693899431287</v>
      </c>
      <c r="H504" s="39">
        <v>0.42604956905056574</v>
      </c>
      <c r="I504" s="39">
        <v>1.1831293903753797</v>
      </c>
      <c r="J504" s="39">
        <v>0.53205160614169211</v>
      </c>
      <c r="K504" s="39">
        <v>-0.4193829434210703</v>
      </c>
      <c r="L504" s="40">
        <v>0.64502281208153311</v>
      </c>
      <c r="M504" s="39">
        <v>0.90524680554352088</v>
      </c>
      <c r="N504" s="42">
        <v>100.90524680554353</v>
      </c>
      <c r="O504" s="111">
        <v>100.90524680554353</v>
      </c>
      <c r="P504" s="35"/>
      <c r="Q504" s="35"/>
      <c r="R504" s="35"/>
      <c r="S504" s="35"/>
      <c r="T504" s="35"/>
      <c r="U504" s="35"/>
      <c r="V504" s="35"/>
    </row>
    <row r="505" spans="1:22" x14ac:dyDescent="0.25">
      <c r="A505" s="45">
        <v>50065</v>
      </c>
      <c r="B505" s="46" t="s">
        <v>1195</v>
      </c>
      <c r="C505" s="36">
        <v>20</v>
      </c>
      <c r="D505" s="37" t="s">
        <v>2399</v>
      </c>
      <c r="E505" s="36">
        <v>50</v>
      </c>
      <c r="F505" s="38">
        <v>53</v>
      </c>
      <c r="G505" s="39">
        <v>-0.82453195913127042</v>
      </c>
      <c r="H505" s="39">
        <v>-0.22424703404816557</v>
      </c>
      <c r="I505" s="39">
        <v>-0.71574920475494963</v>
      </c>
      <c r="J505" s="39">
        <v>-1.577527461506109</v>
      </c>
      <c r="K505" s="39">
        <v>-0.61211845803715514</v>
      </c>
      <c r="L505" s="40">
        <v>-0.88399784285874738</v>
      </c>
      <c r="M505" s="39">
        <v>-1.2406324371270328</v>
      </c>
      <c r="N505" s="42">
        <v>98.759367562872967</v>
      </c>
      <c r="O505" s="111">
        <v>98.759367562872967</v>
      </c>
      <c r="P505" s="35"/>
      <c r="Q505" s="35"/>
      <c r="R505" s="35"/>
      <c r="S505" s="35"/>
      <c r="T505" s="35"/>
      <c r="U505" s="35"/>
      <c r="V505" s="35"/>
    </row>
    <row r="506" spans="1:22" x14ac:dyDescent="0.25">
      <c r="A506" s="45">
        <v>50066</v>
      </c>
      <c r="B506" s="46" t="s">
        <v>1196</v>
      </c>
      <c r="C506" s="36">
        <v>17</v>
      </c>
      <c r="D506" s="37" t="s">
        <v>2406</v>
      </c>
      <c r="E506" s="36">
        <v>50</v>
      </c>
      <c r="F506" s="38">
        <v>4235</v>
      </c>
      <c r="G506" s="39">
        <v>1.6420114484493336</v>
      </c>
      <c r="H506" s="39">
        <v>1.6733981576942154</v>
      </c>
      <c r="I506" s="39">
        <v>1.4791416467970531</v>
      </c>
      <c r="J506" s="39">
        <v>1.5103871222939091</v>
      </c>
      <c r="K506" s="39">
        <v>-0.50265277111859674</v>
      </c>
      <c r="L506" s="40">
        <v>1.3042282277070263</v>
      </c>
      <c r="M506" s="39">
        <v>1.8303979560373056</v>
      </c>
      <c r="N506" s="42">
        <v>101.8303979560373</v>
      </c>
      <c r="O506" s="111">
        <v>101.8303979560373</v>
      </c>
      <c r="P506" s="35"/>
      <c r="Q506" s="35"/>
      <c r="R506" s="35"/>
      <c r="S506" s="35"/>
      <c r="T506" s="35"/>
      <c r="U506" s="35"/>
      <c r="V506" s="35"/>
    </row>
    <row r="507" spans="1:22" x14ac:dyDescent="0.25">
      <c r="A507" s="45">
        <v>50067</v>
      </c>
      <c r="B507" s="46" t="s">
        <v>1201</v>
      </c>
      <c r="C507" s="36">
        <v>20</v>
      </c>
      <c r="D507" s="37" t="s">
        <v>2399</v>
      </c>
      <c r="E507" s="36">
        <v>50</v>
      </c>
      <c r="F507" s="38">
        <v>20092</v>
      </c>
      <c r="G507" s="39">
        <v>0.57611909072252576</v>
      </c>
      <c r="H507" s="39">
        <v>0.48856821128193567</v>
      </c>
      <c r="I507" s="39">
        <v>3.4754099869288479</v>
      </c>
      <c r="J507" s="39">
        <v>1.9039072728829196</v>
      </c>
      <c r="K507" s="39">
        <v>0.2789077859426054</v>
      </c>
      <c r="L507" s="40">
        <v>1.5847935872866408</v>
      </c>
      <c r="M507" s="39">
        <v>2.2241528601251184</v>
      </c>
      <c r="N507" s="42">
        <v>102.22415286012512</v>
      </c>
      <c r="O507" s="111">
        <v>102.22415286012512</v>
      </c>
      <c r="P507" s="35"/>
      <c r="Q507" s="35"/>
      <c r="R507" s="35"/>
      <c r="S507" s="35"/>
      <c r="T507" s="35"/>
      <c r="U507" s="35"/>
      <c r="V507" s="35"/>
    </row>
    <row r="508" spans="1:22" x14ac:dyDescent="0.25">
      <c r="A508" s="45">
        <v>50068</v>
      </c>
      <c r="B508" s="46" t="s">
        <v>1207</v>
      </c>
      <c r="C508" s="36">
        <v>16</v>
      </c>
      <c r="D508" s="37" t="s">
        <v>2409</v>
      </c>
      <c r="E508" s="36">
        <v>50</v>
      </c>
      <c r="F508" s="38">
        <v>2860</v>
      </c>
      <c r="G508" s="39">
        <v>0.81808377202816263</v>
      </c>
      <c r="H508" s="39">
        <v>0.72867761796813268</v>
      </c>
      <c r="I508" s="39">
        <v>1.3458098991603282</v>
      </c>
      <c r="J508" s="39">
        <v>1.8369049327284164</v>
      </c>
      <c r="K508" s="39">
        <v>-0.50213594887856183</v>
      </c>
      <c r="L508" s="40">
        <v>1.0285173596154229</v>
      </c>
      <c r="M508" s="39">
        <v>1.4434560093050304</v>
      </c>
      <c r="N508" s="42">
        <v>101.44345600930502</v>
      </c>
      <c r="O508" s="111">
        <v>101.44345600930502</v>
      </c>
      <c r="P508" s="35"/>
      <c r="Q508" s="35"/>
      <c r="R508" s="35"/>
      <c r="S508" s="35"/>
      <c r="T508" s="35"/>
      <c r="U508" s="35"/>
      <c r="V508" s="35"/>
    </row>
    <row r="509" spans="1:22" x14ac:dyDescent="0.25">
      <c r="A509" s="45">
        <v>50069</v>
      </c>
      <c r="B509" s="46" t="s">
        <v>1208</v>
      </c>
      <c r="C509" s="36">
        <v>14</v>
      </c>
      <c r="D509" s="37" t="s">
        <v>2411</v>
      </c>
      <c r="E509" s="36">
        <v>50</v>
      </c>
      <c r="F509" s="38">
        <v>73</v>
      </c>
      <c r="G509" s="39">
        <v>-1.1504301289043624</v>
      </c>
      <c r="H509" s="39">
        <v>-0.57462452315290014</v>
      </c>
      <c r="I509" s="39">
        <v>-1.0417536760842361</v>
      </c>
      <c r="J509" s="39">
        <v>-0.41183074057417296</v>
      </c>
      <c r="K509" s="39">
        <v>1.3203690497850791</v>
      </c>
      <c r="L509" s="40">
        <v>-0.55778557056167055</v>
      </c>
      <c r="M509" s="39">
        <v>-0.7828151136232947</v>
      </c>
      <c r="N509" s="42">
        <v>99.2171848863767</v>
      </c>
      <c r="O509" s="111">
        <v>99.2171848863767</v>
      </c>
      <c r="P509" s="35"/>
      <c r="Q509" s="35"/>
      <c r="R509" s="35"/>
      <c r="S509" s="35"/>
      <c r="T509" s="35"/>
      <c r="U509" s="35"/>
      <c r="V509" s="35"/>
    </row>
    <row r="510" spans="1:22" x14ac:dyDescent="0.25">
      <c r="A510" s="45">
        <v>50070</v>
      </c>
      <c r="B510" s="46" t="s">
        <v>1209</v>
      </c>
      <c r="C510" s="36">
        <v>20</v>
      </c>
      <c r="D510" s="37" t="s">
        <v>2399</v>
      </c>
      <c r="E510" s="36">
        <v>50</v>
      </c>
      <c r="F510" s="38">
        <v>61</v>
      </c>
      <c r="G510" s="39">
        <v>-0.59955162472434542</v>
      </c>
      <c r="H510" s="39">
        <v>-6.3244893549802339E-2</v>
      </c>
      <c r="I510" s="39">
        <v>-0.83157524189365772</v>
      </c>
      <c r="J510" s="39">
        <v>-2.7573144417051925</v>
      </c>
      <c r="K510" s="39">
        <v>0.27234753136686973</v>
      </c>
      <c r="L510" s="40">
        <v>-1.0209724973536654</v>
      </c>
      <c r="M510" s="39">
        <v>-1.4328672947157259</v>
      </c>
      <c r="N510" s="42">
        <v>98.56713270528428</v>
      </c>
      <c r="O510" s="111">
        <v>98.56713270528428</v>
      </c>
      <c r="P510" s="35"/>
      <c r="Q510" s="35"/>
      <c r="R510" s="35"/>
      <c r="S510" s="35"/>
      <c r="T510" s="35"/>
      <c r="U510" s="35"/>
      <c r="V510" s="35"/>
    </row>
    <row r="511" spans="1:22" x14ac:dyDescent="0.25">
      <c r="A511" s="45">
        <v>50071</v>
      </c>
      <c r="B511" s="46" t="s">
        <v>1210</v>
      </c>
      <c r="C511" s="36">
        <v>20</v>
      </c>
      <c r="D511" s="37" t="s">
        <v>2399</v>
      </c>
      <c r="E511" s="36">
        <v>50</v>
      </c>
      <c r="F511" s="38">
        <v>146</v>
      </c>
      <c r="G511" s="39">
        <v>-0.74514240635384144</v>
      </c>
      <c r="H511" s="39">
        <v>-0.30989888238018531</v>
      </c>
      <c r="I511" s="39">
        <v>-0.73957393333532806</v>
      </c>
      <c r="J511" s="39">
        <v>-1.2301583747071121</v>
      </c>
      <c r="K511" s="39">
        <v>-0.47566196652034132</v>
      </c>
      <c r="L511" s="40">
        <v>-0.7769137847116363</v>
      </c>
      <c r="M511" s="39">
        <v>-1.0903470522590386</v>
      </c>
      <c r="N511" s="42">
        <v>98.909652947740966</v>
      </c>
      <c r="O511" s="111">
        <v>98.909652947740966</v>
      </c>
      <c r="P511" s="35"/>
      <c r="Q511" s="35"/>
      <c r="R511" s="35"/>
      <c r="S511" s="35"/>
      <c r="T511" s="35"/>
      <c r="U511" s="35"/>
      <c r="V511" s="35"/>
    </row>
    <row r="512" spans="1:22" x14ac:dyDescent="0.25">
      <c r="A512" s="45">
        <v>50072</v>
      </c>
      <c r="B512" s="46" t="s">
        <v>1211</v>
      </c>
      <c r="C512" s="36">
        <v>20</v>
      </c>
      <c r="D512" s="37" t="s">
        <v>2399</v>
      </c>
      <c r="E512" s="36">
        <v>50</v>
      </c>
      <c r="F512" s="38">
        <v>189</v>
      </c>
      <c r="G512" s="39">
        <v>-0.97053335816594632</v>
      </c>
      <c r="H512" s="39">
        <v>-1.2968207714462321</v>
      </c>
      <c r="I512" s="39">
        <v>0.1517775167451077</v>
      </c>
      <c r="J512" s="39">
        <v>0.18999352211858817</v>
      </c>
      <c r="K512" s="39">
        <v>-0.4207533741124645</v>
      </c>
      <c r="L512" s="40">
        <v>-0.37188734802039969</v>
      </c>
      <c r="M512" s="39">
        <v>-0.52191926783353004</v>
      </c>
      <c r="N512" s="42">
        <v>99.478080732166475</v>
      </c>
      <c r="O512" s="111">
        <v>99.478080732166475</v>
      </c>
      <c r="P512" s="35"/>
      <c r="Q512" s="35"/>
      <c r="R512" s="35"/>
      <c r="S512" s="35"/>
      <c r="T512" s="35"/>
      <c r="U512" s="35"/>
      <c r="V512" s="35"/>
    </row>
    <row r="513" spans="1:22" x14ac:dyDescent="0.25">
      <c r="A513" s="45">
        <v>50073</v>
      </c>
      <c r="B513" s="46" t="s">
        <v>1213</v>
      </c>
      <c r="C513" s="36">
        <v>21</v>
      </c>
      <c r="D513" s="37" t="s">
        <v>2402</v>
      </c>
      <c r="E513" s="36">
        <v>50</v>
      </c>
      <c r="F513" s="38">
        <v>3355</v>
      </c>
      <c r="G513" s="39">
        <v>0.89442154536128848</v>
      </c>
      <c r="H513" s="39">
        <v>0.97458347351424102</v>
      </c>
      <c r="I513" s="39">
        <v>2.6473933317381846</v>
      </c>
      <c r="J513" s="39">
        <v>1.708536572566949</v>
      </c>
      <c r="K513" s="39">
        <v>-0.12353618989703007</v>
      </c>
      <c r="L513" s="40">
        <v>1.418968772868757</v>
      </c>
      <c r="M513" s="39">
        <v>1.9914287134438351</v>
      </c>
      <c r="N513" s="42">
        <v>101.99142871344384</v>
      </c>
      <c r="O513" s="111">
        <v>101.99142871344384</v>
      </c>
      <c r="P513" s="35"/>
      <c r="Q513" s="35"/>
      <c r="R513" s="35"/>
      <c r="S513" s="35"/>
      <c r="T513" s="35"/>
      <c r="U513" s="35"/>
      <c r="V513" s="35"/>
    </row>
    <row r="514" spans="1:22" x14ac:dyDescent="0.25">
      <c r="A514" s="45">
        <v>50074</v>
      </c>
      <c r="B514" s="46" t="s">
        <v>1214</v>
      </c>
      <c r="C514" s="36">
        <v>19</v>
      </c>
      <c r="D514" s="37" t="s">
        <v>2415</v>
      </c>
      <c r="E514" s="36">
        <v>50</v>
      </c>
      <c r="F514" s="38">
        <v>10026</v>
      </c>
      <c r="G514" s="39">
        <v>1.4920404215388254</v>
      </c>
      <c r="H514" s="39">
        <v>5.3811789197666007E-2</v>
      </c>
      <c r="I514" s="39">
        <v>2.1306455503199917</v>
      </c>
      <c r="J514" s="39">
        <v>0.87504645384782076</v>
      </c>
      <c r="K514" s="39">
        <v>0.41955480105056142</v>
      </c>
      <c r="L514" s="40">
        <v>1.1836039302076877</v>
      </c>
      <c r="M514" s="39">
        <v>1.6611097418269765</v>
      </c>
      <c r="N514" s="42">
        <v>101.66110974182698</v>
      </c>
      <c r="O514" s="111">
        <v>101.66110974182698</v>
      </c>
      <c r="P514" s="35"/>
      <c r="Q514" s="35"/>
      <c r="R514" s="35"/>
      <c r="S514" s="35"/>
      <c r="T514" s="35"/>
      <c r="U514" s="35"/>
      <c r="V514" s="35"/>
    </row>
    <row r="515" spans="1:22" x14ac:dyDescent="0.25">
      <c r="A515" s="45">
        <v>50075</v>
      </c>
      <c r="B515" s="46" t="s">
        <v>1219</v>
      </c>
      <c r="C515" s="36">
        <v>20</v>
      </c>
      <c r="D515" s="37" t="s">
        <v>2399</v>
      </c>
      <c r="E515" s="36">
        <v>50</v>
      </c>
      <c r="F515" s="38">
        <v>88</v>
      </c>
      <c r="G515" s="39">
        <v>-1.1265578882081169</v>
      </c>
      <c r="H515" s="39">
        <v>-1.3800455829517735</v>
      </c>
      <c r="I515" s="39">
        <v>-0.74636117821242864</v>
      </c>
      <c r="J515" s="39">
        <v>-1.6558253771170151</v>
      </c>
      <c r="K515" s="39">
        <v>-0.1923554165367673</v>
      </c>
      <c r="L515" s="40">
        <v>-1.0787362358204577</v>
      </c>
      <c r="M515" s="39">
        <v>-1.5139348767359189</v>
      </c>
      <c r="N515" s="42">
        <v>98.486065123264083</v>
      </c>
      <c r="O515" s="111">
        <v>98.486065123264083</v>
      </c>
      <c r="P515" s="35"/>
      <c r="Q515" s="35"/>
      <c r="R515" s="35"/>
      <c r="S515" s="35"/>
      <c r="T515" s="35"/>
      <c r="U515" s="35"/>
      <c r="V515" s="35"/>
    </row>
    <row r="516" spans="1:22" x14ac:dyDescent="0.25">
      <c r="A516" s="45">
        <v>50076</v>
      </c>
      <c r="B516" s="46" t="s">
        <v>1220</v>
      </c>
      <c r="C516" s="36">
        <v>20</v>
      </c>
      <c r="D516" s="37" t="s">
        <v>2399</v>
      </c>
      <c r="E516" s="36">
        <v>50</v>
      </c>
      <c r="F516" s="38">
        <v>78</v>
      </c>
      <c r="G516" s="39">
        <v>-1.2448244693184916</v>
      </c>
      <c r="H516" s="39">
        <v>-1.4107593356083592</v>
      </c>
      <c r="I516" s="39">
        <v>0.71628518396055896</v>
      </c>
      <c r="J516" s="39">
        <v>0.65870546690833254</v>
      </c>
      <c r="K516" s="39">
        <v>-0.34940259581855854</v>
      </c>
      <c r="L516" s="40">
        <v>-0.18747869604076478</v>
      </c>
      <c r="M516" s="39">
        <v>-0.26311393569273411</v>
      </c>
      <c r="N516" s="42">
        <v>99.736886064307271</v>
      </c>
      <c r="O516" s="111">
        <v>99.736886064307271</v>
      </c>
      <c r="P516" s="35"/>
      <c r="Q516" s="35"/>
      <c r="R516" s="35"/>
      <c r="S516" s="35"/>
      <c r="T516" s="35"/>
      <c r="U516" s="35"/>
      <c r="V516" s="35"/>
    </row>
    <row r="517" spans="1:22" x14ac:dyDescent="0.25">
      <c r="A517" s="45">
        <v>50077</v>
      </c>
      <c r="B517" s="46" t="s">
        <v>1221</v>
      </c>
      <c r="C517" s="36">
        <v>5</v>
      </c>
      <c r="D517" s="37" t="s">
        <v>2412</v>
      </c>
      <c r="E517" s="36">
        <v>50</v>
      </c>
      <c r="F517" s="38">
        <v>209</v>
      </c>
      <c r="G517" s="39">
        <v>-0.45213758489096417</v>
      </c>
      <c r="H517" s="39">
        <v>-2.1839728220536699E-2</v>
      </c>
      <c r="I517" s="39">
        <v>-0.44656094170770755</v>
      </c>
      <c r="J517" s="39">
        <v>-0.26835160913870826</v>
      </c>
      <c r="K517" s="39">
        <v>-0.2837769411346715</v>
      </c>
      <c r="L517" s="40">
        <v>-0.32996461760374601</v>
      </c>
      <c r="M517" s="39">
        <v>-0.46308349167412671</v>
      </c>
      <c r="N517" s="42">
        <v>99.536916508325874</v>
      </c>
      <c r="O517" s="111">
        <v>99.536916508325874</v>
      </c>
      <c r="P517" s="35"/>
      <c r="Q517" s="35"/>
      <c r="R517" s="35"/>
      <c r="S517" s="35"/>
      <c r="T517" s="35"/>
      <c r="U517" s="35"/>
      <c r="V517" s="35"/>
    </row>
    <row r="518" spans="1:22" x14ac:dyDescent="0.25">
      <c r="A518" s="45">
        <v>50078</v>
      </c>
      <c r="B518" s="46" t="s">
        <v>1222</v>
      </c>
      <c r="C518" s="36">
        <v>5</v>
      </c>
      <c r="D518" s="37" t="s">
        <v>2412</v>
      </c>
      <c r="E518" s="36">
        <v>50</v>
      </c>
      <c r="F518" s="38">
        <v>254</v>
      </c>
      <c r="G518" s="39">
        <v>-0.11224433255334948</v>
      </c>
      <c r="H518" s="39">
        <v>-1.0953722844309612</v>
      </c>
      <c r="I518" s="39">
        <v>-0.3081308318981929</v>
      </c>
      <c r="J518" s="39">
        <v>-1.3045347171178092</v>
      </c>
      <c r="K518" s="39">
        <v>-0.37638653047857057</v>
      </c>
      <c r="L518" s="40">
        <v>-0.61519732225602941</v>
      </c>
      <c r="M518" s="39">
        <v>-0.86338870551574209</v>
      </c>
      <c r="N518" s="42">
        <v>99.136611294484254</v>
      </c>
      <c r="O518" s="111">
        <v>99.136611294484254</v>
      </c>
      <c r="P518" s="35"/>
      <c r="Q518" s="35"/>
      <c r="R518" s="35"/>
      <c r="S518" s="35"/>
      <c r="T518" s="35"/>
      <c r="U518" s="35"/>
      <c r="V518" s="35"/>
    </row>
    <row r="519" spans="1:22" x14ac:dyDescent="0.25">
      <c r="A519" s="45">
        <v>50079</v>
      </c>
      <c r="B519" s="46" t="s">
        <v>1223</v>
      </c>
      <c r="C519" s="36">
        <v>20</v>
      </c>
      <c r="D519" s="37" t="s">
        <v>2399</v>
      </c>
      <c r="E519" s="36">
        <v>50</v>
      </c>
      <c r="F519" s="38">
        <v>260</v>
      </c>
      <c r="G519" s="39">
        <v>-0.54712733878677022</v>
      </c>
      <c r="H519" s="39">
        <v>-0.17764754162548468</v>
      </c>
      <c r="I519" s="39">
        <v>0.5769279955455543</v>
      </c>
      <c r="J519" s="39">
        <v>1.2371804626621177E-2</v>
      </c>
      <c r="K519" s="39">
        <v>-0.33995309575994748</v>
      </c>
      <c r="L519" s="40">
        <v>-5.4156964326827692E-2</v>
      </c>
      <c r="M519" s="39">
        <v>-7.6005713343047121E-2</v>
      </c>
      <c r="N519" s="42">
        <v>99.923994286656949</v>
      </c>
      <c r="O519" s="111">
        <v>99.923994286656949</v>
      </c>
      <c r="P519" s="35"/>
      <c r="Q519" s="35"/>
      <c r="R519" s="35"/>
      <c r="S519" s="35"/>
      <c r="T519" s="35"/>
      <c r="U519" s="35"/>
      <c r="V519" s="35"/>
    </row>
    <row r="520" spans="1:22" x14ac:dyDescent="0.25">
      <c r="A520" s="45">
        <v>50080</v>
      </c>
      <c r="B520" s="46" t="s">
        <v>1224</v>
      </c>
      <c r="C520" s="36">
        <v>24</v>
      </c>
      <c r="D520" s="37" t="s">
        <v>2400</v>
      </c>
      <c r="E520" s="36">
        <v>50</v>
      </c>
      <c r="F520" s="38">
        <v>34</v>
      </c>
      <c r="G520" s="39">
        <v>0.81493309905806688</v>
      </c>
      <c r="H520" s="39">
        <v>-0.79154138628463566</v>
      </c>
      <c r="I520" s="39">
        <v>-3.9137512035724964E-2</v>
      </c>
      <c r="J520" s="39">
        <v>0.29232280469998706</v>
      </c>
      <c r="K520" s="39">
        <v>-0.43466286820541616</v>
      </c>
      <c r="L520" s="40">
        <v>0.11375406611932579</v>
      </c>
      <c r="M520" s="39">
        <v>0.15964629939179531</v>
      </c>
      <c r="N520" s="42">
        <v>100.1596462993918</v>
      </c>
      <c r="O520" s="111">
        <v>100.1596462993918</v>
      </c>
      <c r="P520" s="35"/>
      <c r="Q520" s="35"/>
      <c r="R520" s="35"/>
      <c r="S520" s="35"/>
      <c r="T520" s="35"/>
      <c r="U520" s="35"/>
      <c r="V520" s="35"/>
    </row>
    <row r="521" spans="1:22" x14ac:dyDescent="0.25">
      <c r="A521" s="45">
        <v>50081</v>
      </c>
      <c r="B521" s="46" t="s">
        <v>1225</v>
      </c>
      <c r="C521" s="36">
        <v>20</v>
      </c>
      <c r="D521" s="37" t="s">
        <v>2399</v>
      </c>
      <c r="E521" s="36">
        <v>50</v>
      </c>
      <c r="F521" s="38">
        <v>583</v>
      </c>
      <c r="G521" s="39">
        <v>-0.58198407255417517</v>
      </c>
      <c r="H521" s="39">
        <v>0.5925319100999844</v>
      </c>
      <c r="I521" s="39">
        <v>0.22816892947505449</v>
      </c>
      <c r="J521" s="39">
        <v>0.65684218690786578</v>
      </c>
      <c r="K521" s="39">
        <v>-0.47936314804375318</v>
      </c>
      <c r="L521" s="40">
        <v>8.9902856214215177E-2</v>
      </c>
      <c r="M521" s="39">
        <v>0.12617270563582725</v>
      </c>
      <c r="N521" s="42">
        <v>100.12617270563582</v>
      </c>
      <c r="O521" s="111">
        <v>100.12617270563582</v>
      </c>
      <c r="P521" s="35"/>
      <c r="Q521" s="35"/>
      <c r="R521" s="35"/>
      <c r="S521" s="35"/>
      <c r="T521" s="35"/>
      <c r="U521" s="35"/>
      <c r="V521" s="35"/>
    </row>
    <row r="522" spans="1:22" x14ac:dyDescent="0.25">
      <c r="A522" s="45">
        <v>50082</v>
      </c>
      <c r="B522" s="46" t="s">
        <v>1226</v>
      </c>
      <c r="C522" s="36">
        <v>20</v>
      </c>
      <c r="D522" s="37" t="s">
        <v>2399</v>
      </c>
      <c r="E522" s="36">
        <v>50</v>
      </c>
      <c r="F522" s="38">
        <v>94</v>
      </c>
      <c r="G522" s="39">
        <v>-0.23333000566770817</v>
      </c>
      <c r="H522" s="39">
        <v>-0.41484960439393709</v>
      </c>
      <c r="I522" s="39">
        <v>-0.88131450380144916</v>
      </c>
      <c r="J522" s="39">
        <v>-2.0851581679755347</v>
      </c>
      <c r="K522" s="39">
        <v>-0.19283561026116297</v>
      </c>
      <c r="L522" s="40">
        <v>-0.87591132119306048</v>
      </c>
      <c r="M522" s="39">
        <v>-1.2292835394311536</v>
      </c>
      <c r="N522" s="42">
        <v>98.770716460568849</v>
      </c>
      <c r="O522" s="111">
        <v>98.770716460568849</v>
      </c>
      <c r="P522" s="35"/>
      <c r="Q522" s="35"/>
      <c r="R522" s="35"/>
      <c r="S522" s="35"/>
      <c r="T522" s="35"/>
      <c r="U522" s="35"/>
      <c r="V522" s="35"/>
    </row>
    <row r="523" spans="1:22" x14ac:dyDescent="0.25">
      <c r="A523" s="45">
        <v>50083</v>
      </c>
      <c r="B523" s="46" t="s">
        <v>1227</v>
      </c>
      <c r="C523" s="36">
        <v>18</v>
      </c>
      <c r="D523" s="37" t="s">
        <v>2404</v>
      </c>
      <c r="E523" s="36">
        <v>50</v>
      </c>
      <c r="F523" s="38">
        <v>102</v>
      </c>
      <c r="G523" s="39">
        <v>-6.4361168087467821E-2</v>
      </c>
      <c r="H523" s="39">
        <v>-1.6984404047419779</v>
      </c>
      <c r="I523" s="39">
        <v>0.27616812326077089</v>
      </c>
      <c r="J523" s="39">
        <v>-0.31728870486922384</v>
      </c>
      <c r="K523" s="39">
        <v>-0.33706031501888284</v>
      </c>
      <c r="L523" s="40">
        <v>-0.28080802739408778</v>
      </c>
      <c r="M523" s="39">
        <v>-0.39409547229678998</v>
      </c>
      <c r="N523" s="42">
        <v>99.605904527703217</v>
      </c>
      <c r="O523" s="111">
        <v>99.605904527703217</v>
      </c>
      <c r="P523" s="35"/>
      <c r="Q523" s="35"/>
      <c r="R523" s="35"/>
      <c r="S523" s="35"/>
      <c r="T523" s="35"/>
      <c r="U523" s="35"/>
      <c r="V523" s="35"/>
    </row>
    <row r="524" spans="1:22" x14ac:dyDescent="0.25">
      <c r="A524" s="45">
        <v>50084</v>
      </c>
      <c r="B524" s="46" t="s">
        <v>1228</v>
      </c>
      <c r="C524" s="36">
        <v>20</v>
      </c>
      <c r="D524" s="37" t="s">
        <v>2399</v>
      </c>
      <c r="E524" s="36">
        <v>50</v>
      </c>
      <c r="F524" s="38">
        <v>67</v>
      </c>
      <c r="G524" s="39">
        <v>-1.2915376695770637</v>
      </c>
      <c r="H524" s="39">
        <v>-0.13885727899647585</v>
      </c>
      <c r="I524" s="39">
        <v>-0.5314379354172184</v>
      </c>
      <c r="J524" s="39">
        <v>-0.68373484520698924</v>
      </c>
      <c r="K524" s="39">
        <v>-0.31036730875579238</v>
      </c>
      <c r="L524" s="40">
        <v>-0.68283068601935137</v>
      </c>
      <c r="M524" s="39">
        <v>-0.95830765310665467</v>
      </c>
      <c r="N524" s="42">
        <v>99.041692346893342</v>
      </c>
      <c r="O524" s="111">
        <v>99.041692346893342</v>
      </c>
      <c r="P524" s="35"/>
      <c r="Q524" s="35"/>
      <c r="R524" s="35"/>
      <c r="S524" s="35"/>
      <c r="T524" s="35"/>
      <c r="U524" s="35"/>
      <c r="V524" s="35"/>
    </row>
    <row r="525" spans="1:22" x14ac:dyDescent="0.25">
      <c r="A525" s="45">
        <v>50085</v>
      </c>
      <c r="B525" s="46" t="s">
        <v>1229</v>
      </c>
      <c r="C525" s="36">
        <v>22</v>
      </c>
      <c r="D525" s="37" t="s">
        <v>2407</v>
      </c>
      <c r="E525" s="36">
        <v>50</v>
      </c>
      <c r="F525" s="38">
        <v>199</v>
      </c>
      <c r="G525" s="39">
        <v>-0.2497047189219489</v>
      </c>
      <c r="H525" s="39">
        <v>-0.9543462404699159</v>
      </c>
      <c r="I525" s="39">
        <v>0.32834543275760536</v>
      </c>
      <c r="J525" s="39">
        <v>-0.25529851118673785</v>
      </c>
      <c r="K525" s="39">
        <v>-0.46534244433040539</v>
      </c>
      <c r="L525" s="40">
        <v>-0.22162553493781051</v>
      </c>
      <c r="M525" s="39">
        <v>-0.31103676299741029</v>
      </c>
      <c r="N525" s="42">
        <v>99.688963237002596</v>
      </c>
      <c r="O525" s="111">
        <v>99.688963237002596</v>
      </c>
      <c r="P525" s="35"/>
      <c r="Q525" s="35"/>
      <c r="R525" s="35"/>
      <c r="S525" s="35"/>
      <c r="T525" s="35"/>
      <c r="U525" s="35"/>
      <c r="V525" s="35"/>
    </row>
    <row r="526" spans="1:22" x14ac:dyDescent="0.25">
      <c r="A526" s="45">
        <v>50086</v>
      </c>
      <c r="B526" s="46" t="s">
        <v>1230</v>
      </c>
      <c r="C526" s="36">
        <v>20</v>
      </c>
      <c r="D526" s="37" t="s">
        <v>2399</v>
      </c>
      <c r="E526" s="36">
        <v>50</v>
      </c>
      <c r="F526" s="38">
        <v>248</v>
      </c>
      <c r="G526" s="39">
        <v>-5.735051818253438E-2</v>
      </c>
      <c r="H526" s="39">
        <v>-0.13538681307213818</v>
      </c>
      <c r="I526" s="39">
        <v>-0.25942599603487093</v>
      </c>
      <c r="J526" s="39">
        <v>-9.3393770273605042E-2</v>
      </c>
      <c r="K526" s="39">
        <v>-0.1415791349541064</v>
      </c>
      <c r="L526" s="40">
        <v>-0.13716331462603318</v>
      </c>
      <c r="M526" s="39">
        <v>-0.19249962959028233</v>
      </c>
      <c r="N526" s="42">
        <v>99.807500370409713</v>
      </c>
      <c r="O526" s="111">
        <v>99.807500370409713</v>
      </c>
      <c r="P526" s="35"/>
      <c r="Q526" s="35"/>
      <c r="R526" s="35"/>
      <c r="S526" s="35"/>
      <c r="T526" s="35"/>
      <c r="U526" s="35"/>
      <c r="V526" s="35"/>
    </row>
    <row r="527" spans="1:22" x14ac:dyDescent="0.25">
      <c r="A527" s="45">
        <v>50087</v>
      </c>
      <c r="B527" s="46" t="s">
        <v>1231</v>
      </c>
      <c r="C527" s="36">
        <v>20</v>
      </c>
      <c r="D527" s="37" t="s">
        <v>2399</v>
      </c>
      <c r="E527" s="36">
        <v>50</v>
      </c>
      <c r="F527" s="38">
        <v>32</v>
      </c>
      <c r="G527" s="39">
        <v>4.1283822694032815E-2</v>
      </c>
      <c r="H527" s="39">
        <v>0.19769147869636255</v>
      </c>
      <c r="I527" s="39">
        <v>0.31562623805422046</v>
      </c>
      <c r="J527" s="39">
        <v>-0.18982652936460154</v>
      </c>
      <c r="K527" s="39">
        <v>-0.61463321264367565</v>
      </c>
      <c r="L527" s="40">
        <v>-1.0346833897501198E-2</v>
      </c>
      <c r="M527" s="39">
        <v>-1.4521096243055663E-2</v>
      </c>
      <c r="N527" s="42">
        <v>99.985478903756942</v>
      </c>
      <c r="O527" s="111">
        <v>99.985478903756942</v>
      </c>
      <c r="P527" s="35"/>
      <c r="Q527" s="35"/>
      <c r="R527" s="35"/>
      <c r="S527" s="35"/>
      <c r="T527" s="35"/>
      <c r="U527" s="35"/>
      <c r="V527" s="35"/>
    </row>
    <row r="528" spans="1:22" x14ac:dyDescent="0.25">
      <c r="A528" s="45">
        <v>50088</v>
      </c>
      <c r="B528" s="46" t="s">
        <v>1232</v>
      </c>
      <c r="C528" s="36">
        <v>21</v>
      </c>
      <c r="D528" s="37" t="s">
        <v>2402</v>
      </c>
      <c r="E528" s="36">
        <v>50</v>
      </c>
      <c r="F528" s="38">
        <v>337</v>
      </c>
      <c r="G528" s="39">
        <v>-0.40345828283250684</v>
      </c>
      <c r="H528" s="39">
        <v>-2.5546884832698586E-2</v>
      </c>
      <c r="I528" s="39">
        <v>0.34578898416613973</v>
      </c>
      <c r="J528" s="39">
        <v>9.5111085781964134E-3</v>
      </c>
      <c r="K528" s="39">
        <v>8.2925966066301718E-2</v>
      </c>
      <c r="L528" s="40">
        <v>-4.8671623678422874E-3</v>
      </c>
      <c r="M528" s="39">
        <v>-6.8307400963578792E-3</v>
      </c>
      <c r="N528" s="42">
        <v>99.993169259903638</v>
      </c>
      <c r="O528" s="111">
        <v>99.993169259903638</v>
      </c>
      <c r="P528" s="35"/>
      <c r="Q528" s="35"/>
      <c r="R528" s="35"/>
      <c r="S528" s="35"/>
      <c r="T528" s="35"/>
      <c r="U528" s="35"/>
      <c r="V528" s="35"/>
    </row>
    <row r="529" spans="1:22" x14ac:dyDescent="0.25">
      <c r="A529" s="45">
        <v>50089</v>
      </c>
      <c r="B529" s="46" t="s">
        <v>1233</v>
      </c>
      <c r="C529" s="36">
        <v>17</v>
      </c>
      <c r="D529" s="37" t="s">
        <v>2406</v>
      </c>
      <c r="E529" s="36">
        <v>50</v>
      </c>
      <c r="F529" s="38">
        <v>13450</v>
      </c>
      <c r="G529" s="39">
        <v>4.0416071244087597</v>
      </c>
      <c r="H529" s="39">
        <v>1.9161966401634858</v>
      </c>
      <c r="I529" s="39">
        <v>2.7519758550450311</v>
      </c>
      <c r="J529" s="39">
        <v>1.5152508193941068</v>
      </c>
      <c r="K529" s="44">
        <v>-0.76992829034736232</v>
      </c>
      <c r="L529" s="40">
        <v>2.2204919934389897</v>
      </c>
      <c r="M529" s="39">
        <v>3.1163134793774199</v>
      </c>
      <c r="N529" s="42">
        <v>103.11631347937742</v>
      </c>
      <c r="O529" s="111">
        <v>103.11631347937742</v>
      </c>
      <c r="P529" s="35"/>
      <c r="Q529" s="35"/>
      <c r="R529" s="35"/>
      <c r="S529" s="35"/>
      <c r="T529" s="35"/>
      <c r="U529" s="35"/>
      <c r="V529" s="35"/>
    </row>
    <row r="530" spans="1:22" x14ac:dyDescent="0.25">
      <c r="A530" s="45">
        <v>50090</v>
      </c>
      <c r="B530" s="46" t="s">
        <v>1234</v>
      </c>
      <c r="C530" s="36">
        <v>24</v>
      </c>
      <c r="D530" s="37" t="s">
        <v>2400</v>
      </c>
      <c r="E530" s="36">
        <v>50</v>
      </c>
      <c r="F530" s="38">
        <v>155</v>
      </c>
      <c r="G530" s="39">
        <v>-0.30257702895183547</v>
      </c>
      <c r="H530" s="39">
        <v>-0.44253674075431998</v>
      </c>
      <c r="I530" s="39">
        <v>-0.6687358565892132</v>
      </c>
      <c r="J530" s="39">
        <v>-0.35410828012752327</v>
      </c>
      <c r="K530" s="39">
        <v>-0.41238801118039503</v>
      </c>
      <c r="L530" s="40">
        <v>-0.4382208854089823</v>
      </c>
      <c r="M530" s="39">
        <v>-0.61501399517756983</v>
      </c>
      <c r="N530" s="42">
        <v>99.384986004822437</v>
      </c>
      <c r="O530" s="111">
        <v>99.384986004822437</v>
      </c>
      <c r="P530" s="35"/>
      <c r="Q530" s="35"/>
      <c r="R530" s="35"/>
      <c r="S530" s="35"/>
      <c r="T530" s="35"/>
      <c r="U530" s="35"/>
      <c r="V530" s="35"/>
    </row>
    <row r="531" spans="1:22" x14ac:dyDescent="0.25">
      <c r="A531" s="45">
        <v>50091</v>
      </c>
      <c r="B531" s="46" t="s">
        <v>2416</v>
      </c>
      <c r="C531" s="36">
        <v>24</v>
      </c>
      <c r="D531" s="37" t="s">
        <v>2400</v>
      </c>
      <c r="E531" s="36">
        <v>50</v>
      </c>
      <c r="F531" s="38">
        <v>41</v>
      </c>
      <c r="G531" s="39">
        <v>-1.5466008425073612</v>
      </c>
      <c r="H531" s="39">
        <v>0.34553335078467839</v>
      </c>
      <c r="I531" s="39">
        <v>-0.81041062802019681</v>
      </c>
      <c r="J531" s="39">
        <v>-0.27667052776636242</v>
      </c>
      <c r="K531" s="39">
        <v>-0.12267003777658084</v>
      </c>
      <c r="L531" s="40">
        <v>-0.6305625854474679</v>
      </c>
      <c r="M531" s="39">
        <v>-0.88495283496954957</v>
      </c>
      <c r="N531" s="42">
        <v>99.115047165030447</v>
      </c>
      <c r="O531" s="111">
        <v>99.115047165030447</v>
      </c>
      <c r="P531" s="35"/>
      <c r="Q531" s="35"/>
      <c r="R531" s="35"/>
      <c r="S531" s="35"/>
      <c r="T531" s="35"/>
      <c r="U531" s="35"/>
      <c r="V531" s="35"/>
    </row>
    <row r="532" spans="1:22" x14ac:dyDescent="0.25">
      <c r="A532" s="45">
        <v>50092</v>
      </c>
      <c r="B532" s="46" t="s">
        <v>1236</v>
      </c>
      <c r="C532" s="36">
        <v>19</v>
      </c>
      <c r="D532" s="37" t="s">
        <v>2415</v>
      </c>
      <c r="E532" s="36">
        <v>50</v>
      </c>
      <c r="F532" s="38">
        <v>497</v>
      </c>
      <c r="G532" s="39">
        <v>0.9850032970440038</v>
      </c>
      <c r="H532" s="39">
        <v>-0.476937240791383</v>
      </c>
      <c r="I532" s="39">
        <v>0.70397332292014558</v>
      </c>
      <c r="J532" s="39">
        <v>0.89910077116532794</v>
      </c>
      <c r="K532" s="39">
        <v>1.6960439549962632E-2</v>
      </c>
      <c r="L532" s="40">
        <v>0.58952224762719174</v>
      </c>
      <c r="M532" s="39">
        <v>0.82735543839013082</v>
      </c>
      <c r="N532" s="42">
        <v>100.82735543839013</v>
      </c>
      <c r="O532" s="111">
        <v>100.82735543839013</v>
      </c>
      <c r="P532" s="35"/>
      <c r="Q532" s="35"/>
      <c r="R532" s="35"/>
      <c r="S532" s="35"/>
      <c r="T532" s="35"/>
      <c r="U532" s="35"/>
      <c r="V532" s="35"/>
    </row>
    <row r="533" spans="1:22" x14ac:dyDescent="0.25">
      <c r="A533" s="45">
        <v>50093</v>
      </c>
      <c r="B533" s="46" t="s">
        <v>1237</v>
      </c>
      <c r="C533" s="36">
        <v>16</v>
      </c>
      <c r="D533" s="37" t="s">
        <v>2409</v>
      </c>
      <c r="E533" s="36">
        <v>50</v>
      </c>
      <c r="F533" s="38">
        <v>104</v>
      </c>
      <c r="G533" s="39">
        <v>-0.39310442519952826</v>
      </c>
      <c r="H533" s="39">
        <v>-0.76191298282862163</v>
      </c>
      <c r="I533" s="39">
        <v>0.84702558871650357</v>
      </c>
      <c r="J533" s="39">
        <v>0.47325172084095152</v>
      </c>
      <c r="K533" s="39">
        <v>-0.3008083072354536</v>
      </c>
      <c r="L533" s="40">
        <v>9.8953059831472331E-2</v>
      </c>
      <c r="M533" s="39">
        <v>0.13887406713899975</v>
      </c>
      <c r="N533" s="42">
        <v>100.138874067139</v>
      </c>
      <c r="O533" s="111">
        <v>100.138874067139</v>
      </c>
      <c r="P533" s="35"/>
      <c r="Q533" s="35"/>
      <c r="R533" s="35"/>
      <c r="S533" s="35"/>
      <c r="T533" s="35"/>
      <c r="U533" s="35"/>
      <c r="V533" s="35"/>
    </row>
    <row r="534" spans="1:22" x14ac:dyDescent="0.25">
      <c r="A534" s="45">
        <v>50094</v>
      </c>
      <c r="B534" s="46" t="s">
        <v>1238</v>
      </c>
      <c r="C534" s="36">
        <v>24</v>
      </c>
      <c r="D534" s="37" t="s">
        <v>2400</v>
      </c>
      <c r="E534" s="36">
        <v>50</v>
      </c>
      <c r="F534" s="38">
        <v>1965</v>
      </c>
      <c r="G534" s="39">
        <v>-9.3849600168661618E-2</v>
      </c>
      <c r="H534" s="39">
        <v>0.41015364981942209</v>
      </c>
      <c r="I534" s="39">
        <v>2.4530409949192054</v>
      </c>
      <c r="J534" s="39">
        <v>1.3235768578430016</v>
      </c>
      <c r="K534" s="39">
        <v>0.17296766476405004</v>
      </c>
      <c r="L534" s="40">
        <v>0.9935822274713203</v>
      </c>
      <c r="M534" s="39">
        <v>1.3944268646262028</v>
      </c>
      <c r="N534" s="42">
        <v>101.3944268646262</v>
      </c>
      <c r="O534" s="111">
        <v>101.3944268646262</v>
      </c>
      <c r="P534" s="35"/>
      <c r="Q534" s="35"/>
      <c r="R534" s="35"/>
      <c r="S534" s="35"/>
      <c r="T534" s="35"/>
      <c r="U534" s="35"/>
      <c r="V534" s="35"/>
    </row>
    <row r="535" spans="1:22" x14ac:dyDescent="0.25">
      <c r="A535" s="45">
        <v>50095</v>
      </c>
      <c r="B535" s="46" t="s">
        <v>1583</v>
      </c>
      <c r="C535" s="36">
        <v>5</v>
      </c>
      <c r="D535" s="37" t="s">
        <v>2412</v>
      </c>
      <c r="E535" s="36">
        <v>50</v>
      </c>
      <c r="F535" s="38">
        <v>16984</v>
      </c>
      <c r="G535" s="39">
        <v>1.8632427040983568</v>
      </c>
      <c r="H535" s="39">
        <v>1.1315117363315619</v>
      </c>
      <c r="I535" s="39">
        <v>1.7248154775023241</v>
      </c>
      <c r="J535" s="39">
        <v>0.90043722745778321</v>
      </c>
      <c r="K535" s="39">
        <v>0.12242689554015346</v>
      </c>
      <c r="L535" s="40">
        <v>1.2788661812485804</v>
      </c>
      <c r="M535" s="39">
        <v>1.7948040032211805</v>
      </c>
      <c r="N535" s="42">
        <v>101.79480400322117</v>
      </c>
      <c r="O535" s="111">
        <v>101.79480400322117</v>
      </c>
      <c r="P535" s="35"/>
      <c r="Q535" s="35"/>
      <c r="R535" s="35"/>
      <c r="S535" s="35"/>
      <c r="T535" s="35"/>
      <c r="U535" s="35"/>
      <c r="V535" s="35"/>
    </row>
    <row r="536" spans="1:22" x14ac:dyDescent="0.25">
      <c r="A536" s="45">
        <v>50096</v>
      </c>
      <c r="B536" s="46" t="s">
        <v>1248</v>
      </c>
      <c r="C536" s="36">
        <v>20</v>
      </c>
      <c r="D536" s="37" t="s">
        <v>2399</v>
      </c>
      <c r="E536" s="36">
        <v>50</v>
      </c>
      <c r="F536" s="38">
        <v>35</v>
      </c>
      <c r="G536" s="39">
        <v>-0.46669590054237381</v>
      </c>
      <c r="H536" s="39">
        <v>-1.2495987491713541</v>
      </c>
      <c r="I536" s="39">
        <v>-0.64221504945514252</v>
      </c>
      <c r="J536" s="39">
        <v>-4.1486775455465356E-2</v>
      </c>
      <c r="K536" s="39">
        <v>-0.29667793262804437</v>
      </c>
      <c r="L536" s="40">
        <v>-0.48088401658817026</v>
      </c>
      <c r="M536" s="39">
        <v>-0.67488887478037407</v>
      </c>
      <c r="N536" s="42">
        <v>99.325111125219621</v>
      </c>
      <c r="O536" s="111">
        <v>99.325111125219621</v>
      </c>
      <c r="P536" s="35"/>
      <c r="Q536" s="35"/>
      <c r="R536" s="35"/>
      <c r="S536" s="35"/>
      <c r="T536" s="35"/>
      <c r="U536" s="35"/>
      <c r="V536" s="35"/>
    </row>
    <row r="537" spans="1:22" x14ac:dyDescent="0.25">
      <c r="A537" s="45">
        <v>50098</v>
      </c>
      <c r="B537" s="46" t="s">
        <v>1249</v>
      </c>
      <c r="C537" s="36">
        <v>21</v>
      </c>
      <c r="D537" s="37" t="s">
        <v>2402</v>
      </c>
      <c r="E537" s="36">
        <v>50</v>
      </c>
      <c r="F537" s="38">
        <v>178</v>
      </c>
      <c r="G537" s="39">
        <v>-0.82027515299480036</v>
      </c>
      <c r="H537" s="39">
        <v>0.26575541751035764</v>
      </c>
      <c r="I537" s="39">
        <v>0.44091665457646889</v>
      </c>
      <c r="J537" s="39">
        <v>-0.87135827803604404</v>
      </c>
      <c r="K537" s="39">
        <v>2.3393395451510812E-2</v>
      </c>
      <c r="L537" s="40">
        <v>-0.27653559249336035</v>
      </c>
      <c r="M537" s="39">
        <v>-0.38809939281970124</v>
      </c>
      <c r="N537" s="42">
        <v>99.611900607180303</v>
      </c>
      <c r="O537" s="111">
        <v>99.611900607180303</v>
      </c>
      <c r="P537" s="35"/>
      <c r="Q537" s="35"/>
      <c r="R537" s="35"/>
      <c r="S537" s="35"/>
      <c r="T537" s="35"/>
      <c r="U537" s="35"/>
      <c r="V537" s="35"/>
    </row>
    <row r="538" spans="1:22" x14ac:dyDescent="0.25">
      <c r="A538" s="45">
        <v>50099</v>
      </c>
      <c r="B538" s="46" t="s">
        <v>1250</v>
      </c>
      <c r="C538" s="36">
        <v>16</v>
      </c>
      <c r="D538" s="37" t="s">
        <v>2409</v>
      </c>
      <c r="E538" s="36">
        <v>50</v>
      </c>
      <c r="F538" s="38">
        <v>4372</v>
      </c>
      <c r="G538" s="39">
        <v>0.87690417303819956</v>
      </c>
      <c r="H538" s="39">
        <v>1.2063152656956981</v>
      </c>
      <c r="I538" s="39">
        <v>2.3210193254136797</v>
      </c>
      <c r="J538" s="39">
        <v>1.3103473840777442</v>
      </c>
      <c r="K538" s="39">
        <v>-0.33392591184512532</v>
      </c>
      <c r="L538" s="40">
        <v>1.2361163898637275</v>
      </c>
      <c r="M538" s="39">
        <v>1.7348075017580689</v>
      </c>
      <c r="N538" s="42">
        <v>101.73480750175807</v>
      </c>
      <c r="O538" s="111">
        <v>101.73480750175807</v>
      </c>
      <c r="P538" s="35"/>
      <c r="Q538" s="35"/>
      <c r="R538" s="35"/>
      <c r="S538" s="35"/>
      <c r="T538" s="35"/>
      <c r="U538" s="35"/>
      <c r="V538" s="35"/>
    </row>
    <row r="539" spans="1:22" x14ac:dyDescent="0.25">
      <c r="A539" s="45">
        <v>50100</v>
      </c>
      <c r="B539" s="46" t="s">
        <v>1252</v>
      </c>
      <c r="C539" s="36">
        <v>5</v>
      </c>
      <c r="D539" s="37" t="s">
        <v>2412</v>
      </c>
      <c r="E539" s="36">
        <v>50</v>
      </c>
      <c r="F539" s="38">
        <v>341</v>
      </c>
      <c r="G539" s="39">
        <v>0.2614029766252392</v>
      </c>
      <c r="H539" s="39">
        <v>0.12202582961854529</v>
      </c>
      <c r="I539" s="39">
        <v>0.43107327826897829</v>
      </c>
      <c r="J539" s="39">
        <v>-0.27504404284748524</v>
      </c>
      <c r="K539" s="39">
        <v>-0.13869225144187619</v>
      </c>
      <c r="L539" s="40">
        <v>0.1022747502837667</v>
      </c>
      <c r="M539" s="39">
        <v>0.14353583973777073</v>
      </c>
      <c r="N539" s="42">
        <v>100.14353583973777</v>
      </c>
      <c r="O539" s="111">
        <v>100.14353583973777</v>
      </c>
      <c r="P539" s="35"/>
      <c r="Q539" s="35"/>
      <c r="R539" s="35"/>
      <c r="S539" s="35"/>
      <c r="T539" s="35"/>
      <c r="U539" s="35"/>
      <c r="V539" s="35"/>
    </row>
    <row r="540" spans="1:22" x14ac:dyDescent="0.25">
      <c r="A540" s="45">
        <v>50101</v>
      </c>
      <c r="B540" s="46" t="s">
        <v>1253</v>
      </c>
      <c r="C540" s="36">
        <v>18</v>
      </c>
      <c r="D540" s="37" t="s">
        <v>2404</v>
      </c>
      <c r="E540" s="36">
        <v>50</v>
      </c>
      <c r="F540" s="38">
        <v>1067</v>
      </c>
      <c r="G540" s="39">
        <v>0.78673956330683381</v>
      </c>
      <c r="H540" s="39">
        <v>9.3755440182196378E-2</v>
      </c>
      <c r="I540" s="39">
        <v>0.75807304612041249</v>
      </c>
      <c r="J540" s="39">
        <v>-0.32146082585563118</v>
      </c>
      <c r="K540" s="39">
        <v>-0.38986030150709511</v>
      </c>
      <c r="L540" s="40">
        <v>0.26882483822729147</v>
      </c>
      <c r="M540" s="39">
        <v>0.37727785978714934</v>
      </c>
      <c r="N540" s="42">
        <v>100.37727785978714</v>
      </c>
      <c r="O540" s="111">
        <v>100.37727785978714</v>
      </c>
      <c r="P540" s="35"/>
      <c r="Q540" s="35"/>
      <c r="R540" s="35"/>
      <c r="S540" s="35"/>
      <c r="T540" s="35"/>
      <c r="U540" s="35"/>
      <c r="V540" s="35"/>
    </row>
    <row r="541" spans="1:22" x14ac:dyDescent="0.25">
      <c r="A541" s="45">
        <v>50102</v>
      </c>
      <c r="B541" s="46" t="s">
        <v>1254</v>
      </c>
      <c r="C541" s="36">
        <v>19</v>
      </c>
      <c r="D541" s="37" t="s">
        <v>2415</v>
      </c>
      <c r="E541" s="36">
        <v>50</v>
      </c>
      <c r="F541" s="38">
        <v>1109</v>
      </c>
      <c r="G541" s="39">
        <v>0.2660268353269481</v>
      </c>
      <c r="H541" s="39">
        <v>0.16671499533495437</v>
      </c>
      <c r="I541" s="39">
        <v>-5.9105407125968727E-2</v>
      </c>
      <c r="J541" s="39">
        <v>0.80205967953756641</v>
      </c>
      <c r="K541" s="39">
        <v>-0.38117782627749774</v>
      </c>
      <c r="L541" s="40">
        <v>0.22543742306681852</v>
      </c>
      <c r="M541" s="39">
        <v>0.31638649557622894</v>
      </c>
      <c r="N541" s="42">
        <v>100.31638649557623</v>
      </c>
      <c r="O541" s="111">
        <v>100.31638649557623</v>
      </c>
      <c r="P541" s="35"/>
      <c r="Q541" s="35"/>
      <c r="R541" s="35"/>
      <c r="S541" s="35"/>
      <c r="T541" s="35"/>
      <c r="U541" s="35"/>
      <c r="V541" s="35"/>
    </row>
    <row r="542" spans="1:22" x14ac:dyDescent="0.25">
      <c r="A542" s="45">
        <v>50104</v>
      </c>
      <c r="B542" s="46" t="s">
        <v>1255</v>
      </c>
      <c r="C542" s="36">
        <v>10</v>
      </c>
      <c r="D542" s="37" t="s">
        <v>2355</v>
      </c>
      <c r="E542" s="36">
        <v>50</v>
      </c>
      <c r="F542" s="38">
        <v>366</v>
      </c>
      <c r="G542" s="39">
        <v>-0.3653598773763132</v>
      </c>
      <c r="H542" s="39">
        <v>1.7377458828474791E-2</v>
      </c>
      <c r="I542" s="39">
        <v>9.778138454019783E-2</v>
      </c>
      <c r="J542" s="39">
        <v>-1.3177639987952396</v>
      </c>
      <c r="K542" s="39">
        <v>-0.51322847983759412</v>
      </c>
      <c r="L542" s="40">
        <v>-0.45831700053397872</v>
      </c>
      <c r="M542" s="39">
        <v>-0.64321756205922964</v>
      </c>
      <c r="N542" s="42">
        <v>99.356782437940765</v>
      </c>
      <c r="O542" s="111">
        <v>99.356782437940765</v>
      </c>
      <c r="P542" s="35"/>
      <c r="Q542" s="35"/>
      <c r="R542" s="35"/>
      <c r="S542" s="35"/>
      <c r="T542" s="35"/>
      <c r="U542" s="35"/>
      <c r="V542" s="35"/>
    </row>
    <row r="543" spans="1:22" x14ac:dyDescent="0.25">
      <c r="A543" s="45">
        <v>50105</v>
      </c>
      <c r="B543" s="46" t="s">
        <v>1256</v>
      </c>
      <c r="C543" s="36">
        <v>19</v>
      </c>
      <c r="D543" s="37" t="s">
        <v>2415</v>
      </c>
      <c r="E543" s="36">
        <v>50</v>
      </c>
      <c r="F543" s="38">
        <v>380</v>
      </c>
      <c r="G543" s="39">
        <v>0.95457933312578647</v>
      </c>
      <c r="H543" s="39">
        <v>1.0287157553565143</v>
      </c>
      <c r="I543" s="39">
        <v>-0.34398675616323343</v>
      </c>
      <c r="J543" s="39">
        <v>-0.59208267802865522</v>
      </c>
      <c r="K543" s="39">
        <v>-0.15754920797515551</v>
      </c>
      <c r="L543" s="40">
        <v>0.11352329315614426</v>
      </c>
      <c r="M543" s="39">
        <v>0.15932242481896935</v>
      </c>
      <c r="N543" s="42">
        <v>100.15932242481897</v>
      </c>
      <c r="O543" s="111">
        <v>100.15932242481897</v>
      </c>
      <c r="P543" s="35"/>
      <c r="Q543" s="35"/>
      <c r="R543" s="35"/>
      <c r="S543" s="35"/>
      <c r="T543" s="35"/>
      <c r="U543" s="35"/>
      <c r="V543" s="35"/>
    </row>
    <row r="544" spans="1:22" x14ac:dyDescent="0.25">
      <c r="A544" s="45">
        <v>50106</v>
      </c>
      <c r="B544" s="46" t="s">
        <v>2417</v>
      </c>
      <c r="C544" s="36">
        <v>12</v>
      </c>
      <c r="D544" s="37" t="s">
        <v>2405</v>
      </c>
      <c r="E544" s="36">
        <v>50</v>
      </c>
      <c r="F544" s="38">
        <v>131</v>
      </c>
      <c r="G544" s="39">
        <v>-0.81207425540553912</v>
      </c>
      <c r="H544" s="39">
        <v>-1.2572486751697984</v>
      </c>
      <c r="I544" s="39">
        <v>0.60995394145895387</v>
      </c>
      <c r="J544" s="39">
        <v>-0.48107419162153436</v>
      </c>
      <c r="K544" s="39">
        <v>0.24079870088074162</v>
      </c>
      <c r="L544" s="40">
        <v>-0.29785487317816201</v>
      </c>
      <c r="M544" s="39">
        <v>-0.41801959157069196</v>
      </c>
      <c r="N544" s="42">
        <v>99.581980408429303</v>
      </c>
      <c r="O544" s="111">
        <v>99.581980408429303</v>
      </c>
      <c r="P544" s="35"/>
      <c r="Q544" s="35"/>
      <c r="R544" s="35"/>
      <c r="S544" s="35"/>
      <c r="T544" s="35"/>
      <c r="U544" s="35"/>
      <c r="V544" s="35"/>
    </row>
    <row r="545" spans="1:22" x14ac:dyDescent="0.25">
      <c r="A545" s="45">
        <v>50107</v>
      </c>
      <c r="B545" s="46" t="s">
        <v>1258</v>
      </c>
      <c r="C545" s="36">
        <v>15</v>
      </c>
      <c r="D545" s="37" t="s">
        <v>2403</v>
      </c>
      <c r="E545" s="36">
        <v>50</v>
      </c>
      <c r="F545" s="38">
        <v>1262</v>
      </c>
      <c r="G545" s="39">
        <v>3.7758052315061739</v>
      </c>
      <c r="H545" s="39">
        <v>3.2758613508314767</v>
      </c>
      <c r="I545" s="39">
        <v>1.6863045685555147</v>
      </c>
      <c r="J545" s="39">
        <v>0.77919456967859435</v>
      </c>
      <c r="K545" s="39">
        <v>-0.67948236901307935</v>
      </c>
      <c r="L545" s="40">
        <v>1.8848734651623704</v>
      </c>
      <c r="M545" s="39">
        <v>2.6452950984566166</v>
      </c>
      <c r="N545" s="42">
        <v>102.64529509845661</v>
      </c>
      <c r="O545" s="111">
        <v>102.64529509845661</v>
      </c>
      <c r="P545" s="35"/>
      <c r="Q545" s="35"/>
      <c r="R545" s="35"/>
      <c r="S545" s="35"/>
      <c r="T545" s="35"/>
      <c r="U545" s="35"/>
      <c r="V545" s="35"/>
    </row>
    <row r="546" spans="1:22" x14ac:dyDescent="0.25">
      <c r="A546" s="45">
        <v>50108</v>
      </c>
      <c r="B546" s="46" t="s">
        <v>1259</v>
      </c>
      <c r="C546" s="36">
        <v>24</v>
      </c>
      <c r="D546" s="37" t="s">
        <v>2400</v>
      </c>
      <c r="E546" s="36">
        <v>50</v>
      </c>
      <c r="F546" s="38">
        <v>60</v>
      </c>
      <c r="G546" s="39">
        <v>-0.16215057091625609</v>
      </c>
      <c r="H546" s="39">
        <v>-0.82564615764243776</v>
      </c>
      <c r="I546" s="39">
        <v>-0.5826975779004967</v>
      </c>
      <c r="J546" s="39">
        <v>-0.19830953421979206</v>
      </c>
      <c r="K546" s="39">
        <v>-0.31351770738714668</v>
      </c>
      <c r="L546" s="40">
        <v>-0.37818490388783427</v>
      </c>
      <c r="M546" s="39">
        <v>-0.53075747049078181</v>
      </c>
      <c r="N546" s="42">
        <v>99.469242529509216</v>
      </c>
      <c r="O546" s="111">
        <v>99.469242529509216</v>
      </c>
      <c r="P546" s="35"/>
      <c r="Q546" s="35"/>
      <c r="R546" s="35"/>
      <c r="S546" s="35"/>
      <c r="T546" s="35"/>
      <c r="U546" s="35"/>
      <c r="V546" s="35"/>
    </row>
    <row r="547" spans="1:22" x14ac:dyDescent="0.25">
      <c r="A547" s="45">
        <v>50109</v>
      </c>
      <c r="B547" s="46" t="s">
        <v>2418</v>
      </c>
      <c r="C547" s="36">
        <v>5</v>
      </c>
      <c r="D547" s="37" t="s">
        <v>2412</v>
      </c>
      <c r="E547" s="36">
        <v>50</v>
      </c>
      <c r="F547" s="38">
        <v>97</v>
      </c>
      <c r="G547" s="39">
        <v>-0.66545701145332481</v>
      </c>
      <c r="H547" s="39">
        <v>-0.5160391738543314</v>
      </c>
      <c r="I547" s="39">
        <v>-0.78999515677603194</v>
      </c>
      <c r="J547" s="39">
        <v>-0.45745166500921813</v>
      </c>
      <c r="K547" s="39">
        <v>-4.6707754039474463E-2</v>
      </c>
      <c r="L547" s="40">
        <v>-0.5485693242963694</v>
      </c>
      <c r="M547" s="39">
        <v>-0.7698807222583709</v>
      </c>
      <c r="N547" s="42">
        <v>99.230119277741636</v>
      </c>
      <c r="O547" s="111">
        <v>99.230119277741636</v>
      </c>
      <c r="P547" s="35"/>
      <c r="Q547" s="35"/>
      <c r="R547" s="35"/>
      <c r="S547" s="35"/>
      <c r="T547" s="35"/>
      <c r="U547" s="35"/>
      <c r="V547" s="35"/>
    </row>
    <row r="548" spans="1:22" x14ac:dyDescent="0.25">
      <c r="A548" s="45">
        <v>50110</v>
      </c>
      <c r="B548" s="46" t="s">
        <v>2419</v>
      </c>
      <c r="C548" s="36">
        <v>20</v>
      </c>
      <c r="D548" s="37" t="s">
        <v>2399</v>
      </c>
      <c r="E548" s="36">
        <v>50</v>
      </c>
      <c r="F548" s="38">
        <v>379</v>
      </c>
      <c r="G548" s="39">
        <v>-0.56606141570188051</v>
      </c>
      <c r="H548" s="39">
        <v>-8.1818406335338198E-2</v>
      </c>
      <c r="I548" s="39">
        <v>0.57864819659547784</v>
      </c>
      <c r="J548" s="39">
        <v>0.78438018118467168</v>
      </c>
      <c r="K548" s="39">
        <v>-0.18038137505145188</v>
      </c>
      <c r="L548" s="40">
        <v>0.1664667678462185</v>
      </c>
      <c r="M548" s="39">
        <v>0.23362508580998223</v>
      </c>
      <c r="N548" s="42">
        <v>100.23362508580998</v>
      </c>
      <c r="O548" s="111">
        <v>100.23362508580998</v>
      </c>
      <c r="P548" s="35"/>
      <c r="Q548" s="35"/>
      <c r="R548" s="35"/>
      <c r="S548" s="35"/>
      <c r="T548" s="35"/>
      <c r="U548" s="35"/>
      <c r="V548" s="35"/>
    </row>
    <row r="549" spans="1:22" x14ac:dyDescent="0.25">
      <c r="A549" s="45">
        <v>50111</v>
      </c>
      <c r="B549" s="46" t="s">
        <v>1265</v>
      </c>
      <c r="C549" s="36">
        <v>13</v>
      </c>
      <c r="D549" s="37" t="s">
        <v>2401</v>
      </c>
      <c r="E549" s="36">
        <v>50</v>
      </c>
      <c r="F549" s="38">
        <v>199</v>
      </c>
      <c r="G549" s="39">
        <v>0.29552454186679017</v>
      </c>
      <c r="H549" s="39">
        <v>6.5010069811517052E-2</v>
      </c>
      <c r="I549" s="39">
        <v>0.39984070493148866</v>
      </c>
      <c r="J549" s="39">
        <v>-0.62389215720322078</v>
      </c>
      <c r="K549" s="39">
        <v>-0.11798986279327635</v>
      </c>
      <c r="L549" s="40">
        <v>1.1245798276044596E-2</v>
      </c>
      <c r="M549" s="39">
        <v>1.5782733221983192E-2</v>
      </c>
      <c r="N549" s="42">
        <v>100.01578273322198</v>
      </c>
      <c r="O549" s="111">
        <v>100.01578273322198</v>
      </c>
      <c r="P549" s="35"/>
      <c r="Q549" s="35"/>
      <c r="R549" s="35"/>
      <c r="S549" s="35"/>
      <c r="T549" s="35"/>
      <c r="U549" s="35"/>
      <c r="V549" s="35"/>
    </row>
    <row r="550" spans="1:22" x14ac:dyDescent="0.25">
      <c r="A550" s="45">
        <v>50113</v>
      </c>
      <c r="B550" s="46" t="s">
        <v>1266</v>
      </c>
      <c r="C550" s="36">
        <v>13</v>
      </c>
      <c r="D550" s="37" t="s">
        <v>2401</v>
      </c>
      <c r="E550" s="36">
        <v>50</v>
      </c>
      <c r="F550" s="38">
        <v>784</v>
      </c>
      <c r="G550" s="39">
        <v>0.62141528434401416</v>
      </c>
      <c r="H550" s="39">
        <v>0.4589609221263099</v>
      </c>
      <c r="I550" s="39">
        <v>0.34968575965043491</v>
      </c>
      <c r="J550" s="39">
        <v>5.2461932934108155E-2</v>
      </c>
      <c r="K550" s="39">
        <v>-0.18745850730181948</v>
      </c>
      <c r="L550" s="40">
        <v>0.28982854608520053</v>
      </c>
      <c r="M550" s="39">
        <v>0.40675517297175368</v>
      </c>
      <c r="N550" s="42">
        <v>100.40675517297176</v>
      </c>
      <c r="O550" s="111">
        <v>100.40675517297176</v>
      </c>
      <c r="P550" s="35"/>
      <c r="Q550" s="35"/>
      <c r="R550" s="35"/>
      <c r="S550" s="35"/>
      <c r="T550" s="35"/>
      <c r="U550" s="35"/>
      <c r="V550" s="35"/>
    </row>
    <row r="551" spans="1:22" x14ac:dyDescent="0.25">
      <c r="A551" s="45">
        <v>50114</v>
      </c>
      <c r="B551" s="46" t="s">
        <v>1267</v>
      </c>
      <c r="C551" s="36">
        <v>22</v>
      </c>
      <c r="D551" s="37" t="s">
        <v>2407</v>
      </c>
      <c r="E551" s="36">
        <v>50</v>
      </c>
      <c r="F551" s="38">
        <v>145</v>
      </c>
      <c r="G551" s="39">
        <v>5.3083551692159989E-2</v>
      </c>
      <c r="H551" s="39">
        <v>-0.41996810013434754</v>
      </c>
      <c r="I551" s="39">
        <v>7.7836795190093636E-2</v>
      </c>
      <c r="J551" s="39">
        <v>-0.74703843112141355</v>
      </c>
      <c r="K551" s="39">
        <v>-0.31843084438052704</v>
      </c>
      <c r="L551" s="40">
        <v>-0.24632938912414931</v>
      </c>
      <c r="M551" s="39">
        <v>-0.3457069865428829</v>
      </c>
      <c r="N551" s="42">
        <v>99.654293013457121</v>
      </c>
      <c r="O551" s="111">
        <v>99.654293013457121</v>
      </c>
      <c r="P551" s="35"/>
      <c r="Q551" s="35"/>
      <c r="R551" s="35"/>
      <c r="S551" s="35"/>
      <c r="T551" s="35"/>
      <c r="U551" s="35"/>
      <c r="V551" s="35"/>
    </row>
    <row r="552" spans="1:22" x14ac:dyDescent="0.25">
      <c r="A552" s="45">
        <v>50115</v>
      </c>
      <c r="B552" s="46" t="s">
        <v>1268</v>
      </c>
      <c r="C552" s="36">
        <v>17</v>
      </c>
      <c r="D552" s="37" t="s">
        <v>2406</v>
      </c>
      <c r="E552" s="36">
        <v>50</v>
      </c>
      <c r="F552" s="38">
        <v>4549</v>
      </c>
      <c r="G552" s="39">
        <v>0.8572803659009619</v>
      </c>
      <c r="H552" s="39">
        <v>0.79891702834924039</v>
      </c>
      <c r="I552" s="39">
        <v>2.1850075950828081</v>
      </c>
      <c r="J552" s="39">
        <v>1.2640354633516129</v>
      </c>
      <c r="K552" s="39">
        <v>-0.49121775709904464</v>
      </c>
      <c r="L552" s="40">
        <v>1.1150432649901201</v>
      </c>
      <c r="M552" s="39">
        <v>1.5648893880477728</v>
      </c>
      <c r="N552" s="42">
        <v>101.56488938804777</v>
      </c>
      <c r="O552" s="111">
        <v>101.56488938804777</v>
      </c>
      <c r="P552" s="35"/>
      <c r="Q552" s="35"/>
      <c r="R552" s="35"/>
      <c r="S552" s="35"/>
      <c r="T552" s="35"/>
      <c r="U552" s="35"/>
      <c r="V552" s="35"/>
    </row>
    <row r="553" spans="1:22" x14ac:dyDescent="0.25">
      <c r="A553" s="45">
        <v>50116</v>
      </c>
      <c r="B553" s="46" t="s">
        <v>1270</v>
      </c>
      <c r="C553" s="36">
        <v>20</v>
      </c>
      <c r="D553" s="37" t="s">
        <v>2399</v>
      </c>
      <c r="E553" s="36">
        <v>50</v>
      </c>
      <c r="F553" s="38">
        <v>229</v>
      </c>
      <c r="G553" s="39">
        <v>-0.7656770721897258</v>
      </c>
      <c r="H553" s="39">
        <v>-0.97703854382023247</v>
      </c>
      <c r="I553" s="39">
        <v>-3.3822109537698833E-2</v>
      </c>
      <c r="J553" s="39">
        <v>0.84306076076609093</v>
      </c>
      <c r="K553" s="39">
        <v>-0.25454875696403956</v>
      </c>
      <c r="L553" s="40">
        <v>-0.14305801783836747</v>
      </c>
      <c r="M553" s="39">
        <v>-0.20077245522163106</v>
      </c>
      <c r="N553" s="42">
        <v>99.799227544778375</v>
      </c>
      <c r="O553" s="111">
        <v>99.799227544778375</v>
      </c>
      <c r="P553" s="35"/>
      <c r="Q553" s="35"/>
      <c r="R553" s="35"/>
      <c r="S553" s="35"/>
      <c r="T553" s="35"/>
      <c r="U553" s="35"/>
      <c r="V553" s="35"/>
    </row>
    <row r="554" spans="1:22" x14ac:dyDescent="0.25">
      <c r="A554" s="45">
        <v>50117</v>
      </c>
      <c r="B554" s="46" t="s">
        <v>1271</v>
      </c>
      <c r="C554" s="36">
        <v>24</v>
      </c>
      <c r="D554" s="37" t="s">
        <v>2400</v>
      </c>
      <c r="E554" s="36">
        <v>50</v>
      </c>
      <c r="F554" s="38">
        <v>136</v>
      </c>
      <c r="G554" s="39">
        <v>-1.1243715546451449</v>
      </c>
      <c r="H554" s="39">
        <v>0.14832816545297509</v>
      </c>
      <c r="I554" s="39">
        <v>-0.52880138233909091</v>
      </c>
      <c r="J554" s="39">
        <v>-0.26331866545190041</v>
      </c>
      <c r="K554" s="39">
        <v>0.59810252014618581</v>
      </c>
      <c r="L554" s="40">
        <v>-0.38581906490913898</v>
      </c>
      <c r="M554" s="39">
        <v>-0.54147150997605098</v>
      </c>
      <c r="N554" s="42">
        <v>99.458528490023951</v>
      </c>
      <c r="O554" s="111">
        <v>99.458528490023951</v>
      </c>
      <c r="P554" s="35"/>
      <c r="Q554" s="35"/>
      <c r="R554" s="35"/>
      <c r="S554" s="35"/>
      <c r="T554" s="35"/>
      <c r="U554" s="35"/>
      <c r="V554" s="35"/>
    </row>
    <row r="555" spans="1:22" x14ac:dyDescent="0.25">
      <c r="A555" s="45">
        <v>50118</v>
      </c>
      <c r="B555" s="46" t="s">
        <v>1272</v>
      </c>
      <c r="C555" s="36">
        <v>15</v>
      </c>
      <c r="D555" s="37" t="s">
        <v>2403</v>
      </c>
      <c r="E555" s="36">
        <v>50</v>
      </c>
      <c r="F555" s="38">
        <v>2566</v>
      </c>
      <c r="G555" s="39">
        <v>0.49277361208992532</v>
      </c>
      <c r="H555" s="39">
        <v>0.33360027170870393</v>
      </c>
      <c r="I555" s="39">
        <v>1.8532224705664808</v>
      </c>
      <c r="J555" s="39">
        <v>0.35881866198043572</v>
      </c>
      <c r="K555" s="39">
        <v>-0.4716842740030715</v>
      </c>
      <c r="L555" s="40">
        <v>0.65894318587241452</v>
      </c>
      <c r="M555" s="39">
        <v>0.92478312839929966</v>
      </c>
      <c r="N555" s="42">
        <v>100.9247831283993</v>
      </c>
      <c r="O555" s="111">
        <v>100.9247831283993</v>
      </c>
      <c r="P555" s="35"/>
      <c r="Q555" s="35"/>
      <c r="R555" s="35"/>
      <c r="S555" s="35"/>
      <c r="T555" s="35"/>
      <c r="U555" s="35"/>
      <c r="V555" s="35"/>
    </row>
    <row r="556" spans="1:22" x14ac:dyDescent="0.25">
      <c r="A556" s="45">
        <v>50119</v>
      </c>
      <c r="B556" s="46" t="s">
        <v>1274</v>
      </c>
      <c r="C556" s="36">
        <v>18</v>
      </c>
      <c r="D556" s="37" t="s">
        <v>2404</v>
      </c>
      <c r="E556" s="36">
        <v>50</v>
      </c>
      <c r="F556" s="38">
        <v>996</v>
      </c>
      <c r="G556" s="39">
        <v>0.10659558879543486</v>
      </c>
      <c r="H556" s="39">
        <v>0.71515389681137509</v>
      </c>
      <c r="I556" s="39">
        <v>0.36001479889666915</v>
      </c>
      <c r="J556" s="39">
        <v>-0.20240423593026424</v>
      </c>
      <c r="K556" s="39">
        <v>-0.55697008030650408</v>
      </c>
      <c r="L556" s="40">
        <v>8.582451500356883E-2</v>
      </c>
      <c r="M556" s="39">
        <v>0.12044902380054444</v>
      </c>
      <c r="N556" s="42">
        <v>100.12044902380055</v>
      </c>
      <c r="O556" s="111">
        <v>100.12044902380055</v>
      </c>
      <c r="P556" s="35"/>
      <c r="Q556" s="35"/>
      <c r="R556" s="35"/>
      <c r="S556" s="35"/>
      <c r="T556" s="35"/>
      <c r="U556" s="35"/>
      <c r="V556" s="35"/>
    </row>
    <row r="557" spans="1:22" x14ac:dyDescent="0.25">
      <c r="A557" s="45">
        <v>50120</v>
      </c>
      <c r="B557" s="46" t="s">
        <v>1275</v>
      </c>
      <c r="C557" s="36">
        <v>20</v>
      </c>
      <c r="D557" s="37" t="s">
        <v>2399</v>
      </c>
      <c r="E557" s="36">
        <v>50</v>
      </c>
      <c r="F557" s="38">
        <v>53</v>
      </c>
      <c r="G557" s="39">
        <v>-0.94626810071015632</v>
      </c>
      <c r="H557" s="39">
        <v>-0.42762896856663585</v>
      </c>
      <c r="I557" s="39">
        <v>-0.24666390357551721</v>
      </c>
      <c r="J557" s="39">
        <v>-2.481283668234572</v>
      </c>
      <c r="K557" s="39">
        <v>-0.26448285680539668</v>
      </c>
      <c r="L557" s="40">
        <v>-1.0050678963015656</v>
      </c>
      <c r="M557" s="39">
        <v>-1.4105462402875957</v>
      </c>
      <c r="N557" s="42">
        <v>98.589453759712399</v>
      </c>
      <c r="O557" s="111">
        <v>98.589453759712399</v>
      </c>
      <c r="P557" s="35"/>
      <c r="Q557" s="35"/>
      <c r="R557" s="35"/>
      <c r="S557" s="35"/>
      <c r="T557" s="35"/>
      <c r="U557" s="35"/>
      <c r="V557" s="35"/>
    </row>
    <row r="558" spans="1:22" x14ac:dyDescent="0.25">
      <c r="A558" s="45">
        <v>50121</v>
      </c>
      <c r="B558" s="46" t="s">
        <v>1276</v>
      </c>
      <c r="C558" s="36">
        <v>14</v>
      </c>
      <c r="D558" s="37" t="s">
        <v>2411</v>
      </c>
      <c r="E558" s="36">
        <v>50</v>
      </c>
      <c r="F558" s="38">
        <v>302</v>
      </c>
      <c r="G558" s="39">
        <v>-0.77001190659452123</v>
      </c>
      <c r="H558" s="39">
        <v>0.27678075241047978</v>
      </c>
      <c r="I558" s="39">
        <v>0.56673503463310471</v>
      </c>
      <c r="J558" s="39">
        <v>0.98812221004880363</v>
      </c>
      <c r="K558" s="39">
        <v>2.1706109676740522E-2</v>
      </c>
      <c r="L558" s="40">
        <v>0.23352219228274931</v>
      </c>
      <c r="M558" s="39">
        <v>0.32773293382491658</v>
      </c>
      <c r="N558" s="42">
        <v>100.32773293382492</v>
      </c>
      <c r="O558" s="111">
        <v>100.32773293382492</v>
      </c>
      <c r="P558" s="35"/>
      <c r="Q558" s="35"/>
      <c r="R558" s="35"/>
      <c r="S558" s="35"/>
      <c r="T558" s="35"/>
      <c r="U558" s="35"/>
      <c r="V558" s="35"/>
    </row>
    <row r="559" spans="1:22" x14ac:dyDescent="0.25">
      <c r="A559" s="45">
        <v>50122</v>
      </c>
      <c r="B559" s="46" t="s">
        <v>1277</v>
      </c>
      <c r="C559" s="36">
        <v>12</v>
      </c>
      <c r="D559" s="37" t="s">
        <v>2405</v>
      </c>
      <c r="E559" s="36">
        <v>50</v>
      </c>
      <c r="F559" s="38">
        <v>74</v>
      </c>
      <c r="G559" s="39">
        <v>0.52866855129113666</v>
      </c>
      <c r="H559" s="39">
        <v>-1.1252962027812268</v>
      </c>
      <c r="I559" s="39">
        <v>0.39648911252249996</v>
      </c>
      <c r="J559" s="39">
        <v>-0.33103919466502157</v>
      </c>
      <c r="K559" s="39">
        <v>-0.18361522002844971</v>
      </c>
      <c r="L559" s="40">
        <v>-1.5084310564055799E-2</v>
      </c>
      <c r="M559" s="39">
        <v>-2.1169831045001596E-2</v>
      </c>
      <c r="N559" s="42">
        <v>99.978830168955</v>
      </c>
      <c r="O559" s="111">
        <v>99.978830168955</v>
      </c>
      <c r="P559" s="35"/>
      <c r="Q559" s="35"/>
      <c r="R559" s="35"/>
      <c r="S559" s="35"/>
      <c r="T559" s="35"/>
      <c r="U559" s="35"/>
      <c r="V559" s="35"/>
    </row>
    <row r="560" spans="1:22" x14ac:dyDescent="0.25">
      <c r="A560" s="45">
        <v>50123</v>
      </c>
      <c r="B560" s="46" t="s">
        <v>1278</v>
      </c>
      <c r="C560" s="36">
        <v>15</v>
      </c>
      <c r="D560" s="37" t="s">
        <v>2403</v>
      </c>
      <c r="E560" s="36">
        <v>50</v>
      </c>
      <c r="F560" s="38">
        <v>590</v>
      </c>
      <c r="G560" s="39">
        <v>0.86831840797013859</v>
      </c>
      <c r="H560" s="39">
        <v>0.18267659503418887</v>
      </c>
      <c r="I560" s="39">
        <v>0.76258807221309899</v>
      </c>
      <c r="J560" s="39">
        <v>1.731565836479853</v>
      </c>
      <c r="K560" s="39">
        <v>-0.46992815235597568</v>
      </c>
      <c r="L560" s="40">
        <v>0.80471163450054928</v>
      </c>
      <c r="M560" s="39">
        <v>1.1293594937588771</v>
      </c>
      <c r="N560" s="42">
        <v>101.12935949375888</v>
      </c>
      <c r="O560" s="111">
        <v>101.12935949375888</v>
      </c>
      <c r="P560" s="35"/>
      <c r="Q560" s="35"/>
      <c r="R560" s="35"/>
      <c r="S560" s="35"/>
      <c r="T560" s="35"/>
      <c r="U560" s="35"/>
      <c r="V560" s="35"/>
    </row>
    <row r="561" spans="1:22" x14ac:dyDescent="0.25">
      <c r="A561" s="45">
        <v>50124</v>
      </c>
      <c r="B561" s="46" t="s">
        <v>1584</v>
      </c>
      <c r="C561" s="36">
        <v>24</v>
      </c>
      <c r="D561" s="37" t="s">
        <v>2400</v>
      </c>
      <c r="E561" s="36">
        <v>50</v>
      </c>
      <c r="F561" s="38">
        <v>489</v>
      </c>
      <c r="G561" s="39">
        <v>-0.16648377651451382</v>
      </c>
      <c r="H561" s="39">
        <v>-0.52269829949326507</v>
      </c>
      <c r="I561" s="39">
        <v>0.67500158917464004</v>
      </c>
      <c r="J561" s="39">
        <v>-1.1913792669517327</v>
      </c>
      <c r="K561" s="39">
        <v>4.1055377971477552E-3</v>
      </c>
      <c r="L561" s="40">
        <v>-0.23553945878491628</v>
      </c>
      <c r="M561" s="39">
        <v>-0.33056403378419325</v>
      </c>
      <c r="N561" s="42">
        <v>99.669435966215801</v>
      </c>
      <c r="O561" s="111">
        <v>99.669435966215801</v>
      </c>
      <c r="P561" s="35"/>
      <c r="Q561" s="35"/>
      <c r="R561" s="35"/>
      <c r="S561" s="35"/>
      <c r="T561" s="35"/>
      <c r="U561" s="35"/>
      <c r="V561" s="35"/>
    </row>
    <row r="562" spans="1:22" x14ac:dyDescent="0.25">
      <c r="A562" s="45">
        <v>50125</v>
      </c>
      <c r="B562" s="46" t="s">
        <v>1280</v>
      </c>
      <c r="C562" s="36">
        <v>20</v>
      </c>
      <c r="D562" s="37" t="s">
        <v>2399</v>
      </c>
      <c r="E562" s="36">
        <v>50</v>
      </c>
      <c r="F562" s="38">
        <v>395</v>
      </c>
      <c r="G562" s="39">
        <v>-0.80699977701171632</v>
      </c>
      <c r="H562" s="39">
        <v>0.38557379045914758</v>
      </c>
      <c r="I562" s="39">
        <v>-0.23620697672180752</v>
      </c>
      <c r="J562" s="39">
        <v>0.61559882599725779</v>
      </c>
      <c r="K562" s="39">
        <v>-8.7988750487759476E-2</v>
      </c>
      <c r="L562" s="40">
        <v>-6.9703851937642974E-2</v>
      </c>
      <c r="M562" s="39">
        <v>-9.7824740642899741E-2</v>
      </c>
      <c r="N562" s="42">
        <v>99.902175259357094</v>
      </c>
      <c r="O562" s="111">
        <v>99.902175259357094</v>
      </c>
      <c r="P562" s="35"/>
      <c r="Q562" s="35"/>
      <c r="R562" s="35"/>
      <c r="S562" s="35"/>
      <c r="T562" s="35"/>
      <c r="U562" s="35"/>
      <c r="V562" s="35"/>
    </row>
    <row r="563" spans="1:22" x14ac:dyDescent="0.25">
      <c r="A563" s="45">
        <v>50126</v>
      </c>
      <c r="B563" s="46" t="s">
        <v>1281</v>
      </c>
      <c r="C563" s="36">
        <v>14</v>
      </c>
      <c r="D563" s="37" t="s">
        <v>2411</v>
      </c>
      <c r="E563" s="36">
        <v>50</v>
      </c>
      <c r="F563" s="38">
        <v>2809</v>
      </c>
      <c r="G563" s="39">
        <v>-0.16987215139613338</v>
      </c>
      <c r="H563" s="39">
        <v>0.22423926063881136</v>
      </c>
      <c r="I563" s="39">
        <v>2.2905104441337873</v>
      </c>
      <c r="J563" s="39">
        <v>1.1355930174944244</v>
      </c>
      <c r="K563" s="39">
        <v>-7.6324776244749551E-2</v>
      </c>
      <c r="L563" s="40">
        <v>0.83254713810727732</v>
      </c>
      <c r="M563" s="39">
        <v>1.1684247798987115</v>
      </c>
      <c r="N563" s="42">
        <v>101.16842477989871</v>
      </c>
      <c r="O563" s="111">
        <v>101.16842477989871</v>
      </c>
      <c r="P563" s="35"/>
      <c r="Q563" s="35"/>
      <c r="R563" s="35"/>
      <c r="S563" s="35"/>
      <c r="T563" s="35"/>
      <c r="U563" s="35"/>
      <c r="V563" s="35"/>
    </row>
    <row r="564" spans="1:22" x14ac:dyDescent="0.25">
      <c r="A564" s="45">
        <v>50128</v>
      </c>
      <c r="B564" s="46" t="s">
        <v>1282</v>
      </c>
      <c r="C564" s="36">
        <v>5</v>
      </c>
      <c r="D564" s="37" t="s">
        <v>2412</v>
      </c>
      <c r="E564" s="36">
        <v>50</v>
      </c>
      <c r="F564" s="38">
        <v>31</v>
      </c>
      <c r="G564" s="39">
        <v>-0.66424880245342632</v>
      </c>
      <c r="H564" s="39">
        <v>0.77311537478438153</v>
      </c>
      <c r="I564" s="39">
        <v>-1.0110076655142062</v>
      </c>
      <c r="J564" s="39">
        <v>-0.37511258674060333</v>
      </c>
      <c r="K564" s="39">
        <v>-0.23460539641104244</v>
      </c>
      <c r="L564" s="40">
        <v>-0.44527851638039156</v>
      </c>
      <c r="M564" s="39">
        <v>-0.6249189129136663</v>
      </c>
      <c r="N564" s="42">
        <v>99.375081087086329</v>
      </c>
      <c r="O564" s="111">
        <v>99.375081087086329</v>
      </c>
      <c r="P564" s="35"/>
      <c r="Q564" s="35"/>
      <c r="R564" s="35"/>
      <c r="S564" s="35"/>
      <c r="T564" s="35"/>
      <c r="U564" s="35"/>
      <c r="V564" s="35"/>
    </row>
    <row r="565" spans="1:22" x14ac:dyDescent="0.25">
      <c r="A565" s="45">
        <v>50129</v>
      </c>
      <c r="B565" s="46" t="s">
        <v>1283</v>
      </c>
      <c r="C565" s="36">
        <v>20</v>
      </c>
      <c r="D565" s="37" t="s">
        <v>2399</v>
      </c>
      <c r="E565" s="36">
        <v>50</v>
      </c>
      <c r="F565" s="38">
        <v>282</v>
      </c>
      <c r="G565" s="39">
        <v>0.25561670262118874</v>
      </c>
      <c r="H565" s="39">
        <v>0.48057423016928452</v>
      </c>
      <c r="I565" s="39">
        <v>-0.49978792542151179</v>
      </c>
      <c r="J565" s="39">
        <v>-0.35341861592421736</v>
      </c>
      <c r="K565" s="39">
        <v>0.13014060696185373</v>
      </c>
      <c r="L565" s="40">
        <v>-7.3058105039742818E-2</v>
      </c>
      <c r="M565" s="39">
        <v>-0.10253221276448497</v>
      </c>
      <c r="N565" s="42">
        <v>99.897467787235513</v>
      </c>
      <c r="O565" s="111">
        <v>99.897467787235513</v>
      </c>
      <c r="P565" s="35"/>
      <c r="Q565" s="35"/>
      <c r="R565" s="35"/>
      <c r="S565" s="35"/>
      <c r="T565" s="35"/>
      <c r="U565" s="35"/>
      <c r="V565" s="35"/>
    </row>
    <row r="566" spans="1:22" x14ac:dyDescent="0.25">
      <c r="A566" s="45">
        <v>50130</v>
      </c>
      <c r="B566" s="46" t="s">
        <v>2420</v>
      </c>
      <c r="C566" s="36">
        <v>14</v>
      </c>
      <c r="D566" s="37" t="s">
        <v>2411</v>
      </c>
      <c r="E566" s="36">
        <v>50</v>
      </c>
      <c r="F566" s="38">
        <v>417</v>
      </c>
      <c r="G566" s="39">
        <v>-0.43796718666683182</v>
      </c>
      <c r="H566" s="39">
        <v>-0.10007495600290467</v>
      </c>
      <c r="I566" s="39">
        <v>0.24644350910332488</v>
      </c>
      <c r="J566" s="39">
        <v>1.019932805988583</v>
      </c>
      <c r="K566" s="39">
        <v>-0.11944070441248619</v>
      </c>
      <c r="L566" s="40">
        <v>0.17966282455434518</v>
      </c>
      <c r="M566" s="39">
        <v>0.25214487760192411</v>
      </c>
      <c r="N566" s="42">
        <v>100.25214487760192</v>
      </c>
      <c r="O566" s="111">
        <v>100.25214487760192</v>
      </c>
      <c r="P566" s="35"/>
      <c r="Q566" s="35"/>
      <c r="R566" s="35"/>
      <c r="S566" s="35"/>
      <c r="T566" s="35"/>
      <c r="U566" s="35"/>
      <c r="V566" s="35"/>
    </row>
    <row r="567" spans="1:22" x14ac:dyDescent="0.25">
      <c r="A567" s="45">
        <v>50131</v>
      </c>
      <c r="B567" s="46" t="s">
        <v>1285</v>
      </c>
      <c r="C567" s="36">
        <v>17</v>
      </c>
      <c r="D567" s="37" t="s">
        <v>2406</v>
      </c>
      <c r="E567" s="36">
        <v>50</v>
      </c>
      <c r="F567" s="38">
        <v>251</v>
      </c>
      <c r="G567" s="39">
        <v>-0.30699414533646985</v>
      </c>
      <c r="H567" s="39">
        <v>-0.20902111803247408</v>
      </c>
      <c r="I567" s="39">
        <v>0.63624191384556517</v>
      </c>
      <c r="J567" s="39">
        <v>0.16370539170886003</v>
      </c>
      <c r="K567" s="39">
        <v>-0.59801467823256416</v>
      </c>
      <c r="L567" s="40">
        <v>2.2358815521359043E-2</v>
      </c>
      <c r="M567" s="39">
        <v>3.1379117059644024E-2</v>
      </c>
      <c r="N567" s="42">
        <v>100.03137911705964</v>
      </c>
      <c r="O567" s="111">
        <v>100.03137911705964</v>
      </c>
      <c r="P567" s="35"/>
      <c r="Q567" s="35"/>
      <c r="R567" s="35"/>
      <c r="S567" s="35"/>
      <c r="T567" s="35"/>
      <c r="U567" s="35"/>
      <c r="V567" s="35"/>
    </row>
    <row r="568" spans="1:22" x14ac:dyDescent="0.25">
      <c r="A568" s="45">
        <v>50132</v>
      </c>
      <c r="B568" s="46" t="s">
        <v>2421</v>
      </c>
      <c r="C568" s="36">
        <v>15</v>
      </c>
      <c r="D568" s="37" t="s">
        <v>2403</v>
      </c>
      <c r="E568" s="36">
        <v>50</v>
      </c>
      <c r="F568" s="38">
        <v>1101</v>
      </c>
      <c r="G568" s="39">
        <v>1.5304961236752592</v>
      </c>
      <c r="H568" s="39">
        <v>1.3450722402073954</v>
      </c>
      <c r="I568" s="39">
        <v>1.6361304372955954</v>
      </c>
      <c r="J568" s="39">
        <v>0.827812041592215</v>
      </c>
      <c r="K568" s="39">
        <v>-0.54494024214610592</v>
      </c>
      <c r="L568" s="40">
        <v>1.0986261503984285</v>
      </c>
      <c r="M568" s="39">
        <v>1.5418490548037258</v>
      </c>
      <c r="N568" s="42">
        <v>101.54184905480372</v>
      </c>
      <c r="O568" s="111">
        <v>101.54184905480372</v>
      </c>
      <c r="P568" s="35"/>
      <c r="Q568" s="35"/>
      <c r="R568" s="35"/>
      <c r="S568" s="35"/>
      <c r="T568" s="35"/>
      <c r="U568" s="35"/>
      <c r="V568" s="35"/>
    </row>
    <row r="569" spans="1:22" x14ac:dyDescent="0.25">
      <c r="A569" s="45">
        <v>50133</v>
      </c>
      <c r="B569" s="46" t="s">
        <v>1288</v>
      </c>
      <c r="C569" s="36">
        <v>22</v>
      </c>
      <c r="D569" s="37" t="s">
        <v>2407</v>
      </c>
      <c r="E569" s="36">
        <v>50</v>
      </c>
      <c r="F569" s="38">
        <v>109</v>
      </c>
      <c r="G569" s="39">
        <v>-0.8019402473158832</v>
      </c>
      <c r="H569" s="39">
        <v>-1.0910146270304029</v>
      </c>
      <c r="I569" s="39">
        <v>-0.20733777854601507</v>
      </c>
      <c r="J569" s="39">
        <v>-0.34315023807783351</v>
      </c>
      <c r="K569" s="39">
        <v>-0.49273073102733417</v>
      </c>
      <c r="L569" s="40">
        <v>-0.5360752357421501</v>
      </c>
      <c r="M569" s="39">
        <v>-0.75234609628849869</v>
      </c>
      <c r="N569" s="42">
        <v>99.247653903711495</v>
      </c>
      <c r="O569" s="111">
        <v>99.247653903711495</v>
      </c>
      <c r="P569" s="35"/>
      <c r="Q569" s="35"/>
      <c r="R569" s="35"/>
      <c r="S569" s="35"/>
      <c r="T569" s="35"/>
      <c r="U569" s="35"/>
      <c r="V569" s="35"/>
    </row>
    <row r="570" spans="1:22" x14ac:dyDescent="0.25">
      <c r="A570" s="45">
        <v>50134</v>
      </c>
      <c r="B570" s="46" t="s">
        <v>1289</v>
      </c>
      <c r="C570" s="36">
        <v>24</v>
      </c>
      <c r="D570" s="37" t="s">
        <v>2400</v>
      </c>
      <c r="E570" s="36">
        <v>50</v>
      </c>
      <c r="F570" s="38">
        <v>122</v>
      </c>
      <c r="G570" s="39">
        <v>-0.88460409605104218</v>
      </c>
      <c r="H570" s="39">
        <v>0.10527282170965942</v>
      </c>
      <c r="I570" s="39">
        <v>-0.31857892916479247</v>
      </c>
      <c r="J570" s="39">
        <v>0.8529799689400569</v>
      </c>
      <c r="K570" s="39">
        <v>-0.47485616079503384</v>
      </c>
      <c r="L570" s="40">
        <v>-0.13374868145461627</v>
      </c>
      <c r="M570" s="39">
        <v>-0.18770741803957305</v>
      </c>
      <c r="N570" s="42">
        <v>99.812292581960421</v>
      </c>
      <c r="O570" s="111">
        <v>99.812292581960421</v>
      </c>
      <c r="P570" s="35"/>
      <c r="Q570" s="35"/>
      <c r="R570" s="35"/>
      <c r="S570" s="35"/>
      <c r="T570" s="35"/>
      <c r="U570" s="35"/>
      <c r="V570" s="35"/>
    </row>
    <row r="571" spans="1:22" x14ac:dyDescent="0.25">
      <c r="A571" s="45">
        <v>50135</v>
      </c>
      <c r="B571" s="46" t="s">
        <v>1290</v>
      </c>
      <c r="C571" s="36">
        <v>5</v>
      </c>
      <c r="D571" s="37" t="s">
        <v>2412</v>
      </c>
      <c r="E571" s="36">
        <v>50</v>
      </c>
      <c r="F571" s="38">
        <v>94</v>
      </c>
      <c r="G571" s="39">
        <v>0.20282542683389365</v>
      </c>
      <c r="H571" s="39">
        <v>-1.0483160523311776</v>
      </c>
      <c r="I571" s="39">
        <v>0.43720911095654436</v>
      </c>
      <c r="J571" s="39">
        <v>0.44784996563813351</v>
      </c>
      <c r="K571" s="39">
        <v>-0.33487794769434942</v>
      </c>
      <c r="L571" s="40">
        <v>9.9071875853951982E-2</v>
      </c>
      <c r="M571" s="39">
        <v>0.13904081755895775</v>
      </c>
      <c r="N571" s="42">
        <v>100.13904081755896</v>
      </c>
      <c r="O571" s="111">
        <v>100.13904081755896</v>
      </c>
      <c r="P571" s="35"/>
      <c r="Q571" s="35"/>
      <c r="R571" s="35"/>
      <c r="S571" s="35"/>
      <c r="T571" s="35"/>
      <c r="U571" s="35"/>
      <c r="V571" s="35"/>
    </row>
    <row r="572" spans="1:22" x14ac:dyDescent="0.25">
      <c r="A572" s="45">
        <v>50136</v>
      </c>
      <c r="B572" s="46" t="s">
        <v>1291</v>
      </c>
      <c r="C572" s="36">
        <v>22</v>
      </c>
      <c r="D572" s="37" t="s">
        <v>2407</v>
      </c>
      <c r="E572" s="36">
        <v>50</v>
      </c>
      <c r="F572" s="38">
        <v>631</v>
      </c>
      <c r="G572" s="39">
        <v>-0.26770792677050032</v>
      </c>
      <c r="H572" s="39">
        <v>2.1926599295179199E-2</v>
      </c>
      <c r="I572" s="39">
        <v>-1.2447172621641384E-2</v>
      </c>
      <c r="J572" s="39">
        <v>-0.37376323543968526</v>
      </c>
      <c r="K572" s="39">
        <v>-0.31705684105874588</v>
      </c>
      <c r="L572" s="40">
        <v>-0.20037086392840259</v>
      </c>
      <c r="M572" s="39">
        <v>-0.28120723964760214</v>
      </c>
      <c r="N572" s="42">
        <v>99.7187927603524</v>
      </c>
      <c r="O572" s="111">
        <v>99.7187927603524</v>
      </c>
      <c r="P572" s="35"/>
      <c r="Q572" s="35"/>
      <c r="R572" s="35"/>
      <c r="S572" s="35"/>
      <c r="T572" s="35"/>
      <c r="U572" s="35"/>
      <c r="V572" s="35"/>
    </row>
    <row r="573" spans="1:22" x14ac:dyDescent="0.25">
      <c r="A573" s="45">
        <v>50137</v>
      </c>
      <c r="B573" s="46" t="s">
        <v>1292</v>
      </c>
      <c r="C573" s="36">
        <v>10</v>
      </c>
      <c r="D573" s="37" t="s">
        <v>2355</v>
      </c>
      <c r="E573" s="36">
        <v>50</v>
      </c>
      <c r="F573" s="38">
        <v>1146</v>
      </c>
      <c r="G573" s="39">
        <v>0.27734624203104236</v>
      </c>
      <c r="H573" s="39">
        <v>0.27482875178740668</v>
      </c>
      <c r="I573" s="39">
        <v>0.57373858957766777</v>
      </c>
      <c r="J573" s="39">
        <v>-0.17189288865493998</v>
      </c>
      <c r="K573" s="39">
        <v>-0.51725275297838424</v>
      </c>
      <c r="L573" s="40">
        <v>0.13949498558957035</v>
      </c>
      <c r="M573" s="39">
        <v>0.19577197539230004</v>
      </c>
      <c r="N573" s="42">
        <v>100.1957719753923</v>
      </c>
      <c r="O573" s="111">
        <v>100.1957719753923</v>
      </c>
      <c r="P573" s="35"/>
      <c r="Q573" s="35"/>
      <c r="R573" s="35"/>
      <c r="S573" s="35"/>
      <c r="T573" s="35"/>
      <c r="U573" s="35"/>
      <c r="V573" s="35"/>
    </row>
    <row r="574" spans="1:22" x14ac:dyDescent="0.25">
      <c r="A574" s="45">
        <v>50138</v>
      </c>
      <c r="B574" s="46" t="s">
        <v>1293</v>
      </c>
      <c r="C574" s="36">
        <v>24</v>
      </c>
      <c r="D574" s="37" t="s">
        <v>2400</v>
      </c>
      <c r="E574" s="36">
        <v>50</v>
      </c>
      <c r="F574" s="38">
        <v>46</v>
      </c>
      <c r="G574" s="39">
        <v>0.48929699791750941</v>
      </c>
      <c r="H574" s="39">
        <v>8.864803755780036E-2</v>
      </c>
      <c r="I574" s="39">
        <v>-0.15009371520372136</v>
      </c>
      <c r="J574" s="39">
        <v>1.0346435134030962</v>
      </c>
      <c r="K574" s="39">
        <v>-0.67561984750962012</v>
      </c>
      <c r="L574" s="40">
        <v>0.27009022278524364</v>
      </c>
      <c r="M574" s="39">
        <v>0.37905374322478119</v>
      </c>
      <c r="N574" s="42">
        <v>100.37905374322479</v>
      </c>
      <c r="O574" s="111">
        <v>100.37905374322479</v>
      </c>
      <c r="P574" s="35"/>
      <c r="Q574" s="35"/>
      <c r="R574" s="35"/>
      <c r="S574" s="35"/>
      <c r="T574" s="35"/>
      <c r="U574" s="35"/>
      <c r="V574" s="35"/>
    </row>
    <row r="575" spans="1:22" x14ac:dyDescent="0.25">
      <c r="A575" s="45">
        <v>50139</v>
      </c>
      <c r="B575" s="46" t="s">
        <v>1294</v>
      </c>
      <c r="C575" s="36">
        <v>22</v>
      </c>
      <c r="D575" s="37" t="s">
        <v>2407</v>
      </c>
      <c r="E575" s="36">
        <v>50</v>
      </c>
      <c r="F575" s="38">
        <v>342</v>
      </c>
      <c r="G575" s="39">
        <v>-0.6472229506666245</v>
      </c>
      <c r="H575" s="39">
        <v>-0.65973018763764857</v>
      </c>
      <c r="I575" s="39">
        <v>7.1152929319609856E-2</v>
      </c>
      <c r="J575" s="39">
        <v>-0.34799667495863285</v>
      </c>
      <c r="K575" s="39">
        <v>-0.39826585749154197</v>
      </c>
      <c r="L575" s="40">
        <v>-0.3632661797175607</v>
      </c>
      <c r="M575" s="39">
        <v>-0.50982002898488665</v>
      </c>
      <c r="N575" s="42">
        <v>99.49017997101511</v>
      </c>
      <c r="O575" s="111">
        <v>99.49017997101511</v>
      </c>
      <c r="P575" s="35"/>
      <c r="Q575" s="35"/>
      <c r="R575" s="35"/>
      <c r="S575" s="35"/>
      <c r="T575" s="35"/>
      <c r="U575" s="35"/>
      <c r="V575" s="35"/>
    </row>
    <row r="576" spans="1:22" x14ac:dyDescent="0.25">
      <c r="A576" s="45">
        <v>50140</v>
      </c>
      <c r="B576" s="46" t="s">
        <v>1295</v>
      </c>
      <c r="C576" s="36">
        <v>12</v>
      </c>
      <c r="D576" s="37" t="s">
        <v>2405</v>
      </c>
      <c r="E576" s="36">
        <v>50</v>
      </c>
      <c r="F576" s="38">
        <v>164</v>
      </c>
      <c r="G576" s="39">
        <v>-0.49461915724315858</v>
      </c>
      <c r="H576" s="39">
        <v>-1.4169440363710695</v>
      </c>
      <c r="I576" s="39">
        <v>-0.27441698369055245</v>
      </c>
      <c r="J576" s="39">
        <v>-0.32315703093923898</v>
      </c>
      <c r="K576" s="39">
        <v>0.24385408369692929</v>
      </c>
      <c r="L576" s="40">
        <v>-0.41968453705250497</v>
      </c>
      <c r="M576" s="39">
        <v>-0.58899945767308548</v>
      </c>
      <c r="N576" s="42">
        <v>99.411000542326917</v>
      </c>
      <c r="O576" s="111">
        <v>99.411000542326917</v>
      </c>
      <c r="P576" s="35"/>
      <c r="Q576" s="35"/>
      <c r="R576" s="35"/>
      <c r="S576" s="35"/>
      <c r="T576" s="35"/>
      <c r="U576" s="35"/>
      <c r="V576" s="35"/>
    </row>
    <row r="577" spans="1:22" x14ac:dyDescent="0.25">
      <c r="A577" s="45">
        <v>50141</v>
      </c>
      <c r="B577" s="46" t="s">
        <v>1296</v>
      </c>
      <c r="C577" s="36">
        <v>12</v>
      </c>
      <c r="D577" s="37" t="s">
        <v>2405</v>
      </c>
      <c r="E577" s="36">
        <v>50</v>
      </c>
      <c r="F577" s="38">
        <v>123</v>
      </c>
      <c r="G577" s="39">
        <v>4.3260886482952281E-2</v>
      </c>
      <c r="H577" s="39">
        <v>-0.66976975701561048</v>
      </c>
      <c r="I577" s="39">
        <v>-0.18239387624248676</v>
      </c>
      <c r="J577" s="39">
        <v>-0.3559675917937562</v>
      </c>
      <c r="K577" s="39">
        <v>0.42260457497139003</v>
      </c>
      <c r="L577" s="40">
        <v>-0.15467079314385021</v>
      </c>
      <c r="M577" s="39">
        <v>-0.21707021640446211</v>
      </c>
      <c r="N577" s="42">
        <v>99.782929783595534</v>
      </c>
      <c r="O577" s="111">
        <v>99.782929783595534</v>
      </c>
      <c r="P577" s="35"/>
      <c r="Q577" s="35"/>
      <c r="R577" s="35"/>
      <c r="S577" s="35"/>
      <c r="T577" s="35"/>
      <c r="U577" s="35"/>
      <c r="V577" s="35"/>
    </row>
    <row r="578" spans="1:22" x14ac:dyDescent="0.25">
      <c r="A578" s="45">
        <v>50142</v>
      </c>
      <c r="B578" s="46" t="s">
        <v>1297</v>
      </c>
      <c r="C578" s="36">
        <v>5</v>
      </c>
      <c r="D578" s="37" t="s">
        <v>2412</v>
      </c>
      <c r="E578" s="36">
        <v>50</v>
      </c>
      <c r="F578" s="38">
        <v>26</v>
      </c>
      <c r="G578" s="39">
        <v>0.14247382622145821</v>
      </c>
      <c r="H578" s="39">
        <v>0.16753724345201099</v>
      </c>
      <c r="I578" s="39">
        <v>-1.2088381033468376</v>
      </c>
      <c r="J578" s="39">
        <v>-1.4965124722837655</v>
      </c>
      <c r="K578" s="39">
        <v>-0.16461515724087819</v>
      </c>
      <c r="L578" s="40">
        <v>-0.64035392657589463</v>
      </c>
      <c r="M578" s="39">
        <v>-0.89869433389404774</v>
      </c>
      <c r="N578" s="42">
        <v>99.101305666105958</v>
      </c>
      <c r="O578" s="111">
        <v>99.101305666105958</v>
      </c>
      <c r="P578" s="35"/>
      <c r="Q578" s="35"/>
      <c r="R578" s="35"/>
      <c r="S578" s="35"/>
      <c r="T578" s="35"/>
      <c r="U578" s="35"/>
      <c r="V578" s="35"/>
    </row>
    <row r="579" spans="1:22" x14ac:dyDescent="0.25">
      <c r="A579" s="45">
        <v>50143</v>
      </c>
      <c r="B579" s="46" t="s">
        <v>1298</v>
      </c>
      <c r="C579" s="36">
        <v>21</v>
      </c>
      <c r="D579" s="37" t="s">
        <v>2402</v>
      </c>
      <c r="E579" s="36">
        <v>50</v>
      </c>
      <c r="F579" s="38">
        <v>883</v>
      </c>
      <c r="G579" s="39">
        <v>0.40069001484294975</v>
      </c>
      <c r="H579" s="39">
        <v>0.276626501485844</v>
      </c>
      <c r="I579" s="39">
        <v>1.1338452256249516</v>
      </c>
      <c r="J579" s="39">
        <v>1.6847248751238133</v>
      </c>
      <c r="K579" s="39">
        <v>-0.44638982118532983</v>
      </c>
      <c r="L579" s="40">
        <v>0.78359461393549301</v>
      </c>
      <c r="M579" s="39">
        <v>1.0997231536929732</v>
      </c>
      <c r="N579" s="42">
        <v>101.09972315369298</v>
      </c>
      <c r="O579" s="111">
        <v>101.09972315369298</v>
      </c>
      <c r="P579" s="35"/>
      <c r="Q579" s="35"/>
      <c r="R579" s="35"/>
      <c r="S579" s="35"/>
      <c r="T579" s="35"/>
      <c r="U579" s="35"/>
      <c r="V579" s="35"/>
    </row>
    <row r="580" spans="1:22" x14ac:dyDescent="0.25">
      <c r="A580" s="45">
        <v>50144</v>
      </c>
      <c r="B580" s="46" t="s">
        <v>1299</v>
      </c>
      <c r="C580" s="36">
        <v>5</v>
      </c>
      <c r="D580" s="37" t="s">
        <v>2412</v>
      </c>
      <c r="E580" s="36">
        <v>50</v>
      </c>
      <c r="F580" s="38">
        <v>32</v>
      </c>
      <c r="G580" s="39">
        <v>-0.15925658102026979</v>
      </c>
      <c r="H580" s="39">
        <v>0.21252434511555029</v>
      </c>
      <c r="I580" s="39">
        <v>-1.2684108852921692</v>
      </c>
      <c r="J580" s="39">
        <v>-2.7238806083543574</v>
      </c>
      <c r="K580" s="39">
        <v>1.5946004869623283</v>
      </c>
      <c r="L580" s="40">
        <v>-0.81199641465696426</v>
      </c>
      <c r="M580" s="39">
        <v>-1.1395832003350841</v>
      </c>
      <c r="N580" s="42">
        <v>98.860416799664918</v>
      </c>
      <c r="O580" s="111">
        <v>98.860416799664918</v>
      </c>
      <c r="P580" s="35"/>
      <c r="Q580" s="35"/>
      <c r="R580" s="35"/>
      <c r="S580" s="35"/>
      <c r="T580" s="35"/>
      <c r="U580" s="35"/>
      <c r="V580" s="35"/>
    </row>
    <row r="581" spans="1:22" x14ac:dyDescent="0.25">
      <c r="A581" s="45">
        <v>50146</v>
      </c>
      <c r="B581" s="46" t="s">
        <v>1301</v>
      </c>
      <c r="C581" s="36">
        <v>16</v>
      </c>
      <c r="D581" s="37" t="s">
        <v>2409</v>
      </c>
      <c r="E581" s="36">
        <v>50</v>
      </c>
      <c r="F581" s="38">
        <v>232</v>
      </c>
      <c r="G581" s="39">
        <v>0.48583576786333416</v>
      </c>
      <c r="H581" s="39">
        <v>0.88114696436432804</v>
      </c>
      <c r="I581" s="39">
        <v>0.60727250365807151</v>
      </c>
      <c r="J581" s="39">
        <v>1.4533005711761706</v>
      </c>
      <c r="K581" s="39">
        <v>-0.4556368677091357</v>
      </c>
      <c r="L581" s="40">
        <v>0.68979097275629309</v>
      </c>
      <c r="M581" s="39">
        <v>0.96807595465547958</v>
      </c>
      <c r="N581" s="42">
        <v>100.96807595465548</v>
      </c>
      <c r="O581" s="111">
        <v>100.96807595465548</v>
      </c>
      <c r="P581" s="35"/>
      <c r="Q581" s="35"/>
      <c r="R581" s="35"/>
      <c r="S581" s="35"/>
      <c r="T581" s="35"/>
      <c r="U581" s="35"/>
      <c r="V581" s="35"/>
    </row>
    <row r="582" spans="1:22" x14ac:dyDescent="0.25">
      <c r="A582" s="45">
        <v>50147</v>
      </c>
      <c r="B582" s="46" t="s">
        <v>1302</v>
      </c>
      <c r="C582" s="36">
        <v>15</v>
      </c>
      <c r="D582" s="37" t="s">
        <v>2403</v>
      </c>
      <c r="E582" s="36">
        <v>50</v>
      </c>
      <c r="F582" s="38">
        <v>955</v>
      </c>
      <c r="G582" s="39">
        <v>0.46907018409185314</v>
      </c>
      <c r="H582" s="39">
        <v>0.3904140078545395</v>
      </c>
      <c r="I582" s="39">
        <v>0.90205665038433891</v>
      </c>
      <c r="J582" s="39">
        <v>0.31455469771894273</v>
      </c>
      <c r="K582" s="39">
        <v>-0.48849618038499809</v>
      </c>
      <c r="L582" s="40">
        <v>0.40916011148247644</v>
      </c>
      <c r="M582" s="39">
        <v>0.57422912327715325</v>
      </c>
      <c r="N582" s="42">
        <v>100.57422912327715</v>
      </c>
      <c r="O582" s="111">
        <v>100.57422912327715</v>
      </c>
      <c r="P582" s="35"/>
      <c r="Q582" s="35"/>
      <c r="R582" s="35"/>
      <c r="S582" s="35"/>
      <c r="T582" s="35"/>
      <c r="U582" s="35"/>
      <c r="V582" s="35"/>
    </row>
    <row r="583" spans="1:22" x14ac:dyDescent="0.25">
      <c r="A583" s="45">
        <v>50148</v>
      </c>
      <c r="B583" s="46" t="s">
        <v>1303</v>
      </c>
      <c r="C583" s="36">
        <v>5</v>
      </c>
      <c r="D583" s="37" t="s">
        <v>2412</v>
      </c>
      <c r="E583" s="36">
        <v>50</v>
      </c>
      <c r="F583" s="38">
        <v>297</v>
      </c>
      <c r="G583" s="39">
        <v>-0.16557886708325273</v>
      </c>
      <c r="H583" s="39">
        <v>-0.66764265058778038</v>
      </c>
      <c r="I583" s="39">
        <v>-0.58527639690039068</v>
      </c>
      <c r="J583" s="39">
        <v>0.67678629693789427</v>
      </c>
      <c r="K583" s="39">
        <v>2.6804664270112917</v>
      </c>
      <c r="L583" s="40">
        <v>0.23308573029150162</v>
      </c>
      <c r="M583" s="39">
        <v>0.32712038832122636</v>
      </c>
      <c r="N583" s="42">
        <v>100.32712038832122</v>
      </c>
      <c r="O583" s="111">
        <v>100.32712038832122</v>
      </c>
      <c r="P583" s="35"/>
      <c r="Q583" s="35"/>
      <c r="R583" s="35"/>
      <c r="S583" s="35"/>
      <c r="T583" s="35"/>
      <c r="U583" s="35"/>
      <c r="V583" s="35"/>
    </row>
    <row r="584" spans="1:22" x14ac:dyDescent="0.25">
      <c r="A584" s="45">
        <v>50149</v>
      </c>
      <c r="B584" s="46" t="s">
        <v>1304</v>
      </c>
      <c r="C584" s="36">
        <v>24</v>
      </c>
      <c r="D584" s="37" t="s">
        <v>2400</v>
      </c>
      <c r="E584" s="36">
        <v>50</v>
      </c>
      <c r="F584" s="38">
        <v>37</v>
      </c>
      <c r="G584" s="39">
        <v>-0.91711171020395343</v>
      </c>
      <c r="H584" s="39">
        <v>-0.38207366523409853</v>
      </c>
      <c r="I584" s="39">
        <v>-0.53075651226557408</v>
      </c>
      <c r="J584" s="39">
        <v>-0.12780714617151645</v>
      </c>
      <c r="K584" s="39">
        <v>-3.3895100107820507E-2</v>
      </c>
      <c r="L584" s="40">
        <v>-0.4459149378280009</v>
      </c>
      <c r="M584" s="39">
        <v>-0.62581208827372614</v>
      </c>
      <c r="N584" s="42">
        <v>99.374187911726267</v>
      </c>
      <c r="O584" s="111">
        <v>99.374187911726267</v>
      </c>
      <c r="P584" s="35"/>
      <c r="Q584" s="35"/>
      <c r="R584" s="35"/>
      <c r="S584" s="35"/>
      <c r="T584" s="35"/>
      <c r="U584" s="35"/>
      <c r="V584" s="35"/>
    </row>
    <row r="585" spans="1:22" x14ac:dyDescent="0.25">
      <c r="A585" s="45">
        <v>50150</v>
      </c>
      <c r="B585" s="46" t="s">
        <v>1305</v>
      </c>
      <c r="C585" s="36">
        <v>16</v>
      </c>
      <c r="D585" s="37" t="s">
        <v>2409</v>
      </c>
      <c r="E585" s="36">
        <v>50</v>
      </c>
      <c r="F585" s="38">
        <v>806</v>
      </c>
      <c r="G585" s="39">
        <v>-0.14475067432013705</v>
      </c>
      <c r="H585" s="39">
        <v>0.72075781787252358</v>
      </c>
      <c r="I585" s="39">
        <v>0.87678890150519118</v>
      </c>
      <c r="J585" s="39">
        <v>-3.7462145285908689E-3</v>
      </c>
      <c r="K585" s="39">
        <v>-0.46098778263046092</v>
      </c>
      <c r="L585" s="40">
        <v>0.21454425756937365</v>
      </c>
      <c r="M585" s="39">
        <v>0.3010986591088694</v>
      </c>
      <c r="N585" s="42">
        <v>100.30109865910887</v>
      </c>
      <c r="O585" s="111">
        <v>100.30109865910887</v>
      </c>
      <c r="P585" s="35"/>
      <c r="Q585" s="35"/>
      <c r="R585" s="35"/>
      <c r="S585" s="35"/>
      <c r="T585" s="35"/>
      <c r="U585" s="35"/>
      <c r="V585" s="35"/>
    </row>
    <row r="586" spans="1:22" x14ac:dyDescent="0.25">
      <c r="A586" s="45">
        <v>50151</v>
      </c>
      <c r="B586" s="46" t="s">
        <v>1307</v>
      </c>
      <c r="C586" s="36">
        <v>5</v>
      </c>
      <c r="D586" s="37" t="s">
        <v>2412</v>
      </c>
      <c r="E586" s="36">
        <v>50</v>
      </c>
      <c r="F586" s="38">
        <v>684</v>
      </c>
      <c r="G586" s="39">
        <v>0.32206696693332471</v>
      </c>
      <c r="H586" s="39">
        <v>-0.22303954554232464</v>
      </c>
      <c r="I586" s="39">
        <v>0.47344049422539136</v>
      </c>
      <c r="J586" s="39">
        <v>0.81954009229655911</v>
      </c>
      <c r="K586" s="39">
        <v>5.5799014075432037E-2</v>
      </c>
      <c r="L586" s="40">
        <v>0.38285682193045723</v>
      </c>
      <c r="M586" s="39">
        <v>0.5373141981051085</v>
      </c>
      <c r="N586" s="42">
        <v>100.53731419810511</v>
      </c>
      <c r="O586" s="111">
        <v>100.53731419810511</v>
      </c>
      <c r="P586" s="35"/>
      <c r="Q586" s="35"/>
      <c r="R586" s="35"/>
      <c r="S586" s="35"/>
      <c r="T586" s="35"/>
      <c r="U586" s="35"/>
      <c r="V586" s="35"/>
    </row>
    <row r="587" spans="1:22" x14ac:dyDescent="0.25">
      <c r="A587" s="45">
        <v>50152</v>
      </c>
      <c r="B587" s="46" t="s">
        <v>1308</v>
      </c>
      <c r="C587" s="36">
        <v>19</v>
      </c>
      <c r="D587" s="37" t="s">
        <v>2415</v>
      </c>
      <c r="E587" s="36">
        <v>50</v>
      </c>
      <c r="F587" s="38">
        <v>2008</v>
      </c>
      <c r="G587" s="39">
        <v>0.60937576808902338</v>
      </c>
      <c r="H587" s="39">
        <v>0.23655301379278526</v>
      </c>
      <c r="I587" s="39">
        <v>1.3558098274874228</v>
      </c>
      <c r="J587" s="39">
        <v>-0.39507849262681638</v>
      </c>
      <c r="K587" s="39">
        <v>-0.18298803772703082</v>
      </c>
      <c r="L587" s="40">
        <v>0.39922239774562679</v>
      </c>
      <c r="M587" s="39">
        <v>0.56028220008902885</v>
      </c>
      <c r="N587" s="42">
        <v>100.56028220008903</v>
      </c>
      <c r="O587" s="111">
        <v>100.56028220008903</v>
      </c>
      <c r="P587" s="35"/>
      <c r="Q587" s="35"/>
      <c r="R587" s="35"/>
      <c r="S587" s="35"/>
      <c r="T587" s="35"/>
      <c r="U587" s="35"/>
      <c r="V587" s="35"/>
    </row>
    <row r="588" spans="1:22" x14ac:dyDescent="0.25">
      <c r="A588" s="45">
        <v>50153</v>
      </c>
      <c r="B588" s="46" t="s">
        <v>1309</v>
      </c>
      <c r="C588" s="36">
        <v>13</v>
      </c>
      <c r="D588" s="37" t="s">
        <v>2401</v>
      </c>
      <c r="E588" s="36">
        <v>50</v>
      </c>
      <c r="F588" s="38">
        <v>1112</v>
      </c>
      <c r="G588" s="39">
        <v>0.17398931555144367</v>
      </c>
      <c r="H588" s="39">
        <v>0.53388932737517414</v>
      </c>
      <c r="I588" s="39">
        <v>0.80740030140284846</v>
      </c>
      <c r="J588" s="39">
        <v>0.31558031906634515</v>
      </c>
      <c r="K588" s="39">
        <v>-0.2258223505261725</v>
      </c>
      <c r="L588" s="40">
        <v>0.36275085611128455</v>
      </c>
      <c r="M588" s="39">
        <v>0.50909680642645172</v>
      </c>
      <c r="N588" s="42">
        <v>100.50909680642646</v>
      </c>
      <c r="O588" s="111">
        <v>100.50909680642646</v>
      </c>
      <c r="P588" s="35"/>
      <c r="Q588" s="35"/>
      <c r="R588" s="35"/>
      <c r="S588" s="35"/>
      <c r="T588" s="35"/>
      <c r="U588" s="35"/>
      <c r="V588" s="35"/>
    </row>
    <row r="589" spans="1:22" x14ac:dyDescent="0.25">
      <c r="A589" s="45">
        <v>50154</v>
      </c>
      <c r="B589" s="46" t="s">
        <v>1310</v>
      </c>
      <c r="C589" s="36">
        <v>24</v>
      </c>
      <c r="D589" s="37" t="s">
        <v>2400</v>
      </c>
      <c r="E589" s="36">
        <v>50</v>
      </c>
      <c r="F589" s="38">
        <v>160</v>
      </c>
      <c r="G589" s="39">
        <v>0.21399825567170189</v>
      </c>
      <c r="H589" s="39">
        <v>-9.9847311571124656E-2</v>
      </c>
      <c r="I589" s="39">
        <v>0.44445946860540769</v>
      </c>
      <c r="J589" s="39">
        <v>1.3972401282966895</v>
      </c>
      <c r="K589" s="39">
        <v>-0.4875253382585728</v>
      </c>
      <c r="L589" s="40">
        <v>0.44050288191473763</v>
      </c>
      <c r="M589" s="39">
        <v>0.61821662616736406</v>
      </c>
      <c r="N589" s="42">
        <v>100.61821662616737</v>
      </c>
      <c r="O589" s="111">
        <v>100.61821662616737</v>
      </c>
      <c r="P589" s="35"/>
      <c r="Q589" s="35"/>
      <c r="R589" s="35"/>
      <c r="S589" s="35"/>
      <c r="T589" s="35"/>
      <c r="U589" s="35"/>
      <c r="V589" s="35"/>
    </row>
    <row r="590" spans="1:22" x14ac:dyDescent="0.25">
      <c r="A590" s="45">
        <v>50155</v>
      </c>
      <c r="B590" s="46" t="s">
        <v>1311</v>
      </c>
      <c r="C590" s="36">
        <v>20</v>
      </c>
      <c r="D590" s="37" t="s">
        <v>2399</v>
      </c>
      <c r="E590" s="36">
        <v>50</v>
      </c>
      <c r="F590" s="38">
        <v>89</v>
      </c>
      <c r="G590" s="39">
        <v>-1.3083583516545334</v>
      </c>
      <c r="H590" s="39">
        <v>-0.1640589232020627</v>
      </c>
      <c r="I590" s="39">
        <v>-0.71898031066806223</v>
      </c>
      <c r="J590" s="39">
        <v>-1.1470569346370394</v>
      </c>
      <c r="K590" s="39">
        <v>-0.45561933944451993</v>
      </c>
      <c r="L590" s="40">
        <v>-0.87105868207073156</v>
      </c>
      <c r="M590" s="39">
        <v>-1.2224731817481937</v>
      </c>
      <c r="N590" s="42">
        <v>98.7775268182518</v>
      </c>
      <c r="O590" s="111">
        <v>98.7775268182518</v>
      </c>
      <c r="P590" s="35"/>
      <c r="Q590" s="35"/>
      <c r="R590" s="35"/>
      <c r="S590" s="35"/>
      <c r="T590" s="35"/>
      <c r="U590" s="35"/>
      <c r="V590" s="35"/>
    </row>
    <row r="591" spans="1:22" x14ac:dyDescent="0.25">
      <c r="A591" s="45">
        <v>50156</v>
      </c>
      <c r="B591" s="46" t="s">
        <v>1312</v>
      </c>
      <c r="C591" s="36">
        <v>13</v>
      </c>
      <c r="D591" s="37" t="s">
        <v>2401</v>
      </c>
      <c r="E591" s="36">
        <v>50</v>
      </c>
      <c r="F591" s="38">
        <v>276</v>
      </c>
      <c r="G591" s="39">
        <v>1.6852351462335213</v>
      </c>
      <c r="H591" s="39">
        <v>4.177265777880558E-3</v>
      </c>
      <c r="I591" s="39">
        <v>0.93730740410806179</v>
      </c>
      <c r="J591" s="39">
        <v>8.3331381577651086E-3</v>
      </c>
      <c r="K591" s="39">
        <v>-0.47408784595165315</v>
      </c>
      <c r="L591" s="40">
        <v>0.59898009960311538</v>
      </c>
      <c r="M591" s="39">
        <v>0.84062890737160634</v>
      </c>
      <c r="N591" s="42">
        <v>100.84062890737161</v>
      </c>
      <c r="O591" s="111">
        <v>100.84062890737161</v>
      </c>
      <c r="P591" s="35"/>
      <c r="Q591" s="35"/>
      <c r="R591" s="35"/>
      <c r="S591" s="35"/>
      <c r="T591" s="35"/>
      <c r="U591" s="35"/>
      <c r="V591" s="35"/>
    </row>
    <row r="592" spans="1:22" x14ac:dyDescent="0.25">
      <c r="A592" s="45">
        <v>50157</v>
      </c>
      <c r="B592" s="46" t="s">
        <v>1313</v>
      </c>
      <c r="C592" s="36">
        <v>12</v>
      </c>
      <c r="D592" s="37" t="s">
        <v>2405</v>
      </c>
      <c r="E592" s="36">
        <v>50</v>
      </c>
      <c r="F592" s="38">
        <v>369</v>
      </c>
      <c r="G592" s="39">
        <v>0.31159266590405582</v>
      </c>
      <c r="H592" s="39">
        <v>-0.59972257413230023</v>
      </c>
      <c r="I592" s="39">
        <v>0.60364823933737743</v>
      </c>
      <c r="J592" s="39">
        <v>0.89199573321077719</v>
      </c>
      <c r="K592" s="39">
        <v>-0.57052403544736419</v>
      </c>
      <c r="L592" s="40">
        <v>0.3055283334155946</v>
      </c>
      <c r="M592" s="39">
        <v>0.42878878490353661</v>
      </c>
      <c r="N592" s="42">
        <v>100.42878878490353</v>
      </c>
      <c r="O592" s="111">
        <v>100.42878878490353</v>
      </c>
      <c r="P592" s="35"/>
      <c r="Q592" s="35"/>
      <c r="R592" s="35"/>
      <c r="S592" s="35"/>
      <c r="T592" s="35"/>
      <c r="U592" s="35"/>
      <c r="V592" s="35"/>
    </row>
    <row r="593" spans="1:22" x14ac:dyDescent="0.25">
      <c r="A593" s="45">
        <v>50159</v>
      </c>
      <c r="B593" s="46" t="s">
        <v>1314</v>
      </c>
      <c r="C593" s="36">
        <v>20</v>
      </c>
      <c r="D593" s="37" t="s">
        <v>2399</v>
      </c>
      <c r="E593" s="36">
        <v>50</v>
      </c>
      <c r="F593" s="38">
        <v>937</v>
      </c>
      <c r="G593" s="39">
        <v>-0.36675847643573445</v>
      </c>
      <c r="H593" s="39">
        <v>-1.1525943234733291</v>
      </c>
      <c r="I593" s="39">
        <v>0.80917792689654644</v>
      </c>
      <c r="J593" s="39">
        <v>1.50147293829226</v>
      </c>
      <c r="K593" s="39">
        <v>7.2678975801074894E-2</v>
      </c>
      <c r="L593" s="40">
        <v>0.35098367872923625</v>
      </c>
      <c r="M593" s="39">
        <v>0.49258235215314028</v>
      </c>
      <c r="N593" s="42">
        <v>100.49258235215314</v>
      </c>
      <c r="O593" s="111">
        <v>100.49258235215314</v>
      </c>
      <c r="P593" s="35"/>
      <c r="Q593" s="35"/>
      <c r="R593" s="35"/>
      <c r="S593" s="35"/>
      <c r="T593" s="35"/>
      <c r="U593" s="35"/>
      <c r="V593" s="35"/>
    </row>
    <row r="594" spans="1:22" x14ac:dyDescent="0.25">
      <c r="A594" s="45">
        <v>50160</v>
      </c>
      <c r="B594" s="46" t="s">
        <v>1315</v>
      </c>
      <c r="C594" s="36">
        <v>13</v>
      </c>
      <c r="D594" s="37" t="s">
        <v>2401</v>
      </c>
      <c r="E594" s="36">
        <v>50</v>
      </c>
      <c r="F594" s="38">
        <v>3004</v>
      </c>
      <c r="G594" s="39">
        <v>0.663348271361344</v>
      </c>
      <c r="H594" s="39">
        <v>0.75185506889778242</v>
      </c>
      <c r="I594" s="39">
        <v>1.1268570854252726</v>
      </c>
      <c r="J594" s="39">
        <v>1.5250641876463742</v>
      </c>
      <c r="K594" s="39">
        <v>-0.38936236759031173</v>
      </c>
      <c r="L594" s="40">
        <v>0.87412897377168153</v>
      </c>
      <c r="M594" s="39">
        <v>1.2267821328462216</v>
      </c>
      <c r="N594" s="42">
        <v>101.22678213284622</v>
      </c>
      <c r="O594" s="111">
        <v>101.22678213284622</v>
      </c>
      <c r="P594" s="35"/>
      <c r="Q594" s="35"/>
      <c r="R594" s="35"/>
      <c r="S594" s="35"/>
      <c r="T594" s="35"/>
      <c r="U594" s="35"/>
      <c r="V594" s="35"/>
    </row>
    <row r="595" spans="1:22" x14ac:dyDescent="0.25">
      <c r="A595" s="45">
        <v>50161</v>
      </c>
      <c r="B595" s="46" t="s">
        <v>1316</v>
      </c>
      <c r="C595" s="36">
        <v>24</v>
      </c>
      <c r="D595" s="37" t="s">
        <v>2400</v>
      </c>
      <c r="E595" s="36">
        <v>50</v>
      </c>
      <c r="F595" s="38">
        <v>106</v>
      </c>
      <c r="G595" s="39">
        <v>-0.83051984823426295</v>
      </c>
      <c r="H595" s="39">
        <v>-0.90136316760730018</v>
      </c>
      <c r="I595" s="39">
        <v>0.19701916760384067</v>
      </c>
      <c r="J595" s="39">
        <v>-0.52812548159356387</v>
      </c>
      <c r="K595" s="39">
        <v>-0.3956278363682687</v>
      </c>
      <c r="L595" s="40">
        <v>-0.45253041605294264</v>
      </c>
      <c r="M595" s="39">
        <v>-0.63509647390800394</v>
      </c>
      <c r="N595" s="42">
        <v>99.364903526091993</v>
      </c>
      <c r="O595" s="111">
        <v>99.364903526091993</v>
      </c>
      <c r="P595" s="35"/>
      <c r="Q595" s="35"/>
      <c r="R595" s="35"/>
      <c r="S595" s="35"/>
      <c r="T595" s="35"/>
      <c r="U595" s="35"/>
      <c r="V595" s="35"/>
    </row>
    <row r="596" spans="1:22" x14ac:dyDescent="0.25">
      <c r="A596" s="45">
        <v>50162</v>
      </c>
      <c r="B596" s="46" t="s">
        <v>1317</v>
      </c>
      <c r="C596" s="36">
        <v>20</v>
      </c>
      <c r="D596" s="37" t="s">
        <v>2399</v>
      </c>
      <c r="E596" s="36">
        <v>50</v>
      </c>
      <c r="F596" s="38">
        <v>168</v>
      </c>
      <c r="G596" s="39">
        <v>-0.5711447268152916</v>
      </c>
      <c r="H596" s="39">
        <v>1.7554768072275576E-2</v>
      </c>
      <c r="I596" s="39">
        <v>7.1881952125968901E-2</v>
      </c>
      <c r="J596" s="39">
        <v>0.92734769285373653</v>
      </c>
      <c r="K596" s="39">
        <v>-0.29933447507426114</v>
      </c>
      <c r="L596" s="40">
        <v>7.1798766165855274E-2</v>
      </c>
      <c r="M596" s="39">
        <v>0.10076481404411333</v>
      </c>
      <c r="N596" s="42">
        <v>100.10076481404411</v>
      </c>
      <c r="O596" s="111">
        <v>100.10076481404411</v>
      </c>
      <c r="P596" s="35"/>
      <c r="Q596" s="35"/>
      <c r="R596" s="35"/>
      <c r="S596" s="35"/>
      <c r="T596" s="35"/>
      <c r="U596" s="35"/>
      <c r="V596" s="35"/>
    </row>
    <row r="597" spans="1:22" x14ac:dyDescent="0.25">
      <c r="A597" s="45">
        <v>50163</v>
      </c>
      <c r="B597" s="46" t="s">
        <v>1318</v>
      </c>
      <c r="C597" s="36">
        <v>17</v>
      </c>
      <c r="D597" s="37" t="s">
        <v>2406</v>
      </c>
      <c r="E597" s="36">
        <v>50</v>
      </c>
      <c r="F597" s="38">
        <v>5970</v>
      </c>
      <c r="G597" s="39">
        <v>1.6048342386002785</v>
      </c>
      <c r="H597" s="39">
        <v>1.3298673396646385</v>
      </c>
      <c r="I597" s="39">
        <v>2.3235068409548449</v>
      </c>
      <c r="J597" s="39">
        <v>1.8048597567236699</v>
      </c>
      <c r="K597" s="39">
        <v>-0.58121353917348051</v>
      </c>
      <c r="L597" s="40">
        <v>1.5268819341310931</v>
      </c>
      <c r="M597" s="39">
        <v>2.1428776896336639</v>
      </c>
      <c r="N597" s="42">
        <v>102.14287768963366</v>
      </c>
      <c r="O597" s="111">
        <v>102.14287768963366</v>
      </c>
      <c r="P597" s="35"/>
      <c r="Q597" s="35"/>
      <c r="R597" s="35"/>
      <c r="S597" s="35"/>
      <c r="T597" s="35"/>
      <c r="U597" s="35"/>
      <c r="V597" s="35"/>
    </row>
    <row r="598" spans="1:22" x14ac:dyDescent="0.25">
      <c r="A598" s="45">
        <v>50164</v>
      </c>
      <c r="B598" s="46" t="s">
        <v>1322</v>
      </c>
      <c r="C598" s="36">
        <v>17</v>
      </c>
      <c r="D598" s="37" t="s">
        <v>2406</v>
      </c>
      <c r="E598" s="36">
        <v>50</v>
      </c>
      <c r="F598" s="38">
        <v>447</v>
      </c>
      <c r="G598" s="39">
        <v>-0.34994562949595026</v>
      </c>
      <c r="H598" s="39">
        <v>0.37269309220279812</v>
      </c>
      <c r="I598" s="39">
        <v>0.53664432322635824</v>
      </c>
      <c r="J598" s="39">
        <v>1.1134364642508963</v>
      </c>
      <c r="K598" s="39">
        <v>-0.39695115492365846</v>
      </c>
      <c r="L598" s="40">
        <v>0.3220015316552185</v>
      </c>
      <c r="M598" s="39">
        <v>0.45190782783378841</v>
      </c>
      <c r="N598" s="42">
        <v>100.45190782783379</v>
      </c>
      <c r="O598" s="111">
        <v>100.45190782783379</v>
      </c>
      <c r="P598" s="35"/>
      <c r="Q598" s="35"/>
      <c r="R598" s="35"/>
      <c r="S598" s="35"/>
      <c r="T598" s="35"/>
      <c r="U598" s="35"/>
      <c r="V598" s="35"/>
    </row>
    <row r="599" spans="1:22" x14ac:dyDescent="0.25">
      <c r="A599" s="45">
        <v>50165</v>
      </c>
      <c r="B599" s="46" t="s">
        <v>1323</v>
      </c>
      <c r="C599" s="36">
        <v>11</v>
      </c>
      <c r="D599" s="37" t="s">
        <v>2358</v>
      </c>
      <c r="E599" s="36">
        <v>50</v>
      </c>
      <c r="F599" s="38">
        <v>2279</v>
      </c>
      <c r="G599" s="39">
        <v>0.67163245253816362</v>
      </c>
      <c r="H599" s="39">
        <v>0.53188930743474927</v>
      </c>
      <c r="I599" s="39">
        <v>1.2436935229390693</v>
      </c>
      <c r="J599" s="39">
        <v>0.64761076140467466</v>
      </c>
      <c r="K599" s="39">
        <v>2.2981757184006883</v>
      </c>
      <c r="L599" s="40">
        <v>0.99449231244990655</v>
      </c>
      <c r="M599" s="39">
        <v>1.3957041086309221</v>
      </c>
      <c r="N599" s="42">
        <v>101.39570410863092</v>
      </c>
      <c r="O599" s="111">
        <v>101.39570410863092</v>
      </c>
      <c r="P599" s="35"/>
      <c r="Q599" s="35"/>
      <c r="R599" s="35"/>
      <c r="S599" s="35"/>
      <c r="T599" s="35"/>
      <c r="U599" s="35"/>
      <c r="V599" s="35"/>
    </row>
    <row r="600" spans="1:22" x14ac:dyDescent="0.25">
      <c r="A600" s="45">
        <v>50166</v>
      </c>
      <c r="B600" s="46" t="s">
        <v>1324</v>
      </c>
      <c r="C600" s="36">
        <v>14</v>
      </c>
      <c r="D600" s="37" t="s">
        <v>2411</v>
      </c>
      <c r="E600" s="36">
        <v>50</v>
      </c>
      <c r="F600" s="38">
        <v>257</v>
      </c>
      <c r="G600" s="39">
        <v>-0.67924953538101518</v>
      </c>
      <c r="H600" s="39">
        <v>-0.8699350140115556</v>
      </c>
      <c r="I600" s="39">
        <v>-0.19087795488748638</v>
      </c>
      <c r="J600" s="39">
        <v>-8.464099194310748E-2</v>
      </c>
      <c r="K600" s="39">
        <v>-0.46868562748557052</v>
      </c>
      <c r="L600" s="40">
        <v>-0.40601970074004301</v>
      </c>
      <c r="M600" s="39">
        <v>-0.56982176474744717</v>
      </c>
      <c r="N600" s="42">
        <v>99.430178235252555</v>
      </c>
      <c r="O600" s="111">
        <v>99.430178235252555</v>
      </c>
      <c r="P600" s="35"/>
      <c r="Q600" s="35"/>
      <c r="R600" s="35"/>
      <c r="S600" s="35"/>
      <c r="T600" s="35"/>
      <c r="U600" s="35"/>
      <c r="V600" s="35"/>
    </row>
    <row r="601" spans="1:22" x14ac:dyDescent="0.25">
      <c r="A601" s="45">
        <v>50167</v>
      </c>
      <c r="B601" s="46" t="s">
        <v>1326</v>
      </c>
      <c r="C601" s="36">
        <v>21</v>
      </c>
      <c r="D601" s="37" t="s">
        <v>2402</v>
      </c>
      <c r="E601" s="36">
        <v>50</v>
      </c>
      <c r="F601" s="38">
        <v>233</v>
      </c>
      <c r="G601" s="39">
        <v>-0.2842188158679021</v>
      </c>
      <c r="H601" s="39">
        <v>-0.64660934322362285</v>
      </c>
      <c r="I601" s="39">
        <v>0.36293200818948029</v>
      </c>
      <c r="J601" s="39">
        <v>-0.71551064772288997</v>
      </c>
      <c r="K601" s="39">
        <v>-0.35447815715269321</v>
      </c>
      <c r="L601" s="40">
        <v>-0.28433530139736746</v>
      </c>
      <c r="M601" s="39">
        <v>-0.39904576779632656</v>
      </c>
      <c r="N601" s="42">
        <v>99.600954232203676</v>
      </c>
      <c r="O601" s="111">
        <v>99.600954232203676</v>
      </c>
      <c r="P601" s="35"/>
      <c r="Q601" s="35"/>
      <c r="R601" s="35"/>
      <c r="S601" s="35"/>
      <c r="T601" s="35"/>
      <c r="U601" s="35"/>
      <c r="V601" s="35"/>
    </row>
    <row r="602" spans="1:22" x14ac:dyDescent="0.25">
      <c r="A602" s="45">
        <v>50168</v>
      </c>
      <c r="B602" s="46" t="s">
        <v>1327</v>
      </c>
      <c r="C602" s="36">
        <v>1</v>
      </c>
      <c r="D602" s="37" t="s">
        <v>2353</v>
      </c>
      <c r="E602" s="36">
        <v>50</v>
      </c>
      <c r="F602" s="38">
        <v>27</v>
      </c>
      <c r="G602" s="39">
        <v>-1.0910307620100403</v>
      </c>
      <c r="H602" s="39">
        <v>-0.39833873977029038</v>
      </c>
      <c r="I602" s="39">
        <v>-1.0549440570865929</v>
      </c>
      <c r="J602" s="39">
        <v>0.26044035993156162</v>
      </c>
      <c r="K602" s="39">
        <v>-0.28830193988495595</v>
      </c>
      <c r="L602" s="40">
        <v>-0.5572136997481737</v>
      </c>
      <c r="M602" s="39">
        <v>-0.78201253080388866</v>
      </c>
      <c r="N602" s="42">
        <v>99.217987469196117</v>
      </c>
      <c r="O602" s="111">
        <v>99.217987469196117</v>
      </c>
      <c r="P602" s="35"/>
      <c r="Q602" s="35"/>
      <c r="R602" s="35"/>
      <c r="S602" s="35"/>
      <c r="T602" s="35"/>
      <c r="U602" s="35"/>
      <c r="V602" s="35"/>
    </row>
    <row r="603" spans="1:22" x14ac:dyDescent="0.25">
      <c r="A603" s="45">
        <v>50169</v>
      </c>
      <c r="B603" s="46" t="s">
        <v>1328</v>
      </c>
      <c r="C603" s="36">
        <v>20</v>
      </c>
      <c r="D603" s="37" t="s">
        <v>2399</v>
      </c>
      <c r="E603" s="36">
        <v>50</v>
      </c>
      <c r="F603" s="38">
        <v>415</v>
      </c>
      <c r="G603" s="39">
        <v>-0.53689379409606008</v>
      </c>
      <c r="H603" s="39">
        <v>0.44529222173674537</v>
      </c>
      <c r="I603" s="39">
        <v>-0.12805227884094678</v>
      </c>
      <c r="J603" s="39">
        <v>-0.36897549813882408</v>
      </c>
      <c r="K603" s="39">
        <v>-0.43256454046901188</v>
      </c>
      <c r="L603" s="40">
        <v>-0.25688943261049102</v>
      </c>
      <c r="M603" s="39">
        <v>-0.36052730832586372</v>
      </c>
      <c r="N603" s="42">
        <v>99.639472691674143</v>
      </c>
      <c r="O603" s="111">
        <v>99.639472691674143</v>
      </c>
      <c r="P603" s="35"/>
      <c r="Q603" s="35"/>
      <c r="R603" s="35"/>
      <c r="S603" s="35"/>
      <c r="T603" s="35"/>
      <c r="U603" s="35"/>
      <c r="V603" s="35"/>
    </row>
    <row r="604" spans="1:22" x14ac:dyDescent="0.25">
      <c r="A604" s="45">
        <v>50170</v>
      </c>
      <c r="B604" s="46" t="s">
        <v>1329</v>
      </c>
      <c r="C604" s="36">
        <v>10</v>
      </c>
      <c r="D604" s="37" t="s">
        <v>2355</v>
      </c>
      <c r="E604" s="36">
        <v>50</v>
      </c>
      <c r="F604" s="38">
        <v>394</v>
      </c>
      <c r="G604" s="39">
        <v>-5.2281790348793565E-2</v>
      </c>
      <c r="H604" s="39">
        <v>1.8180750416659668E-2</v>
      </c>
      <c r="I604" s="39">
        <v>0.72123559202355036</v>
      </c>
      <c r="J604" s="39">
        <v>0.31532289719769518</v>
      </c>
      <c r="K604" s="39">
        <v>-0.48151512044431066</v>
      </c>
      <c r="L604" s="40">
        <v>0.18815237846465663</v>
      </c>
      <c r="M604" s="39">
        <v>0.26405940436571163</v>
      </c>
      <c r="N604" s="42">
        <v>100.26405940436571</v>
      </c>
      <c r="O604" s="111">
        <v>100.26405940436571</v>
      </c>
      <c r="P604" s="35"/>
      <c r="Q604" s="35"/>
      <c r="R604" s="35"/>
      <c r="S604" s="35"/>
      <c r="T604" s="35"/>
      <c r="U604" s="35"/>
      <c r="V604" s="35"/>
    </row>
    <row r="605" spans="1:22" x14ac:dyDescent="0.25">
      <c r="A605" s="45">
        <v>50171</v>
      </c>
      <c r="B605" s="46" t="s">
        <v>1330</v>
      </c>
      <c r="C605" s="36">
        <v>22</v>
      </c>
      <c r="D605" s="37" t="s">
        <v>2407</v>
      </c>
      <c r="E605" s="36">
        <v>50</v>
      </c>
      <c r="F605" s="38">
        <v>114</v>
      </c>
      <c r="G605" s="39">
        <v>-0.11266551432643827</v>
      </c>
      <c r="H605" s="39">
        <v>-1.1972654009049122</v>
      </c>
      <c r="I605" s="39">
        <v>-0.87233676804740434</v>
      </c>
      <c r="J605" s="39">
        <v>0.6160638267641485</v>
      </c>
      <c r="K605" s="39">
        <v>-0.40507534924622357</v>
      </c>
      <c r="L605" s="40">
        <v>-0.29252720767131546</v>
      </c>
      <c r="M605" s="39">
        <v>-0.41054256581169041</v>
      </c>
      <c r="N605" s="42">
        <v>99.589457434188304</v>
      </c>
      <c r="O605" s="111">
        <v>99.589457434188304</v>
      </c>
      <c r="P605" s="35"/>
      <c r="Q605" s="35"/>
      <c r="R605" s="35"/>
      <c r="S605" s="35"/>
      <c r="T605" s="35"/>
      <c r="U605" s="35"/>
      <c r="V605" s="35"/>
    </row>
    <row r="606" spans="1:22" x14ac:dyDescent="0.25">
      <c r="A606" s="45">
        <v>50172</v>
      </c>
      <c r="B606" s="46" t="s">
        <v>1332</v>
      </c>
      <c r="C606" s="36">
        <v>20</v>
      </c>
      <c r="D606" s="37" t="s">
        <v>2399</v>
      </c>
      <c r="E606" s="36">
        <v>50</v>
      </c>
      <c r="F606" s="38">
        <v>189</v>
      </c>
      <c r="G606" s="39">
        <v>-0.56892751823714749</v>
      </c>
      <c r="H606" s="39">
        <v>-0.48973079495283328</v>
      </c>
      <c r="I606" s="39">
        <v>9.4631604949233325E-2</v>
      </c>
      <c r="J606" s="39">
        <v>0.55342226391570515</v>
      </c>
      <c r="K606" s="39">
        <v>-0.38096404137794754</v>
      </c>
      <c r="L606" s="40">
        <v>-8.9055266884399881E-2</v>
      </c>
      <c r="M606" s="39">
        <v>-0.12498317013590893</v>
      </c>
      <c r="N606" s="42">
        <v>99.875016829864094</v>
      </c>
      <c r="O606" s="111">
        <v>99.875016829864094</v>
      </c>
      <c r="P606" s="35"/>
      <c r="Q606" s="35"/>
      <c r="R606" s="35"/>
      <c r="S606" s="35"/>
      <c r="T606" s="35"/>
      <c r="U606" s="35"/>
      <c r="V606" s="35"/>
    </row>
    <row r="607" spans="1:22" x14ac:dyDescent="0.25">
      <c r="A607" s="45">
        <v>50173</v>
      </c>
      <c r="B607" s="46" t="s">
        <v>1334</v>
      </c>
      <c r="C607" s="36">
        <v>20</v>
      </c>
      <c r="D607" s="37" t="s">
        <v>2399</v>
      </c>
      <c r="E607" s="36">
        <v>50</v>
      </c>
      <c r="F607" s="38">
        <v>143</v>
      </c>
      <c r="G607" s="39">
        <v>-1.4429951731174804</v>
      </c>
      <c r="H607" s="39">
        <v>-0.98951143068238923</v>
      </c>
      <c r="I607" s="39">
        <v>-0.96902329435303747</v>
      </c>
      <c r="J607" s="39">
        <v>-1.1362143216753477</v>
      </c>
      <c r="K607" s="39">
        <v>-0.25195935208852205</v>
      </c>
      <c r="L607" s="40">
        <v>-1.0422420451328303</v>
      </c>
      <c r="M607" s="39">
        <v>-1.462717696626799</v>
      </c>
      <c r="N607" s="42">
        <v>98.537282303373203</v>
      </c>
      <c r="O607" s="111">
        <v>98.537282303373203</v>
      </c>
      <c r="P607" s="35"/>
      <c r="Q607" s="35"/>
      <c r="R607" s="35"/>
      <c r="S607" s="35"/>
      <c r="T607" s="35"/>
      <c r="U607" s="35"/>
      <c r="V607" s="35"/>
    </row>
    <row r="608" spans="1:22" x14ac:dyDescent="0.25">
      <c r="A608" s="45">
        <v>50174</v>
      </c>
      <c r="B608" s="46" t="s">
        <v>1335</v>
      </c>
      <c r="C608" s="36">
        <v>20</v>
      </c>
      <c r="D608" s="37" t="s">
        <v>2399</v>
      </c>
      <c r="E608" s="36">
        <v>50</v>
      </c>
      <c r="F608" s="38">
        <v>90</v>
      </c>
      <c r="G608" s="39">
        <v>-1.3801682046323689</v>
      </c>
      <c r="H608" s="39">
        <v>-1.2173958922348898</v>
      </c>
      <c r="I608" s="39">
        <v>-0.10958492217962833</v>
      </c>
      <c r="J608" s="39">
        <v>-0.12424501818640038</v>
      </c>
      <c r="K608" s="39">
        <v>-0.36086999645368872</v>
      </c>
      <c r="L608" s="40">
        <v>-0.60078277233567168</v>
      </c>
      <c r="M608" s="39">
        <v>-0.84315883918490286</v>
      </c>
      <c r="N608" s="42">
        <v>99.156841160815091</v>
      </c>
      <c r="O608" s="111">
        <v>99.156841160815091</v>
      </c>
      <c r="P608" s="35"/>
      <c r="Q608" s="35"/>
      <c r="R608" s="35"/>
      <c r="S608" s="35"/>
      <c r="T608" s="35"/>
      <c r="U608" s="35"/>
      <c r="V608" s="35"/>
    </row>
    <row r="609" spans="1:22" x14ac:dyDescent="0.25">
      <c r="A609" s="45">
        <v>50175</v>
      </c>
      <c r="B609" s="46" t="s">
        <v>1336</v>
      </c>
      <c r="C609" s="36">
        <v>16</v>
      </c>
      <c r="D609" s="37" t="s">
        <v>2409</v>
      </c>
      <c r="E609" s="36">
        <v>50</v>
      </c>
      <c r="F609" s="38">
        <v>1066</v>
      </c>
      <c r="G609" s="39">
        <v>-0.35343967993966485</v>
      </c>
      <c r="H609" s="39">
        <v>-9.1710912096222855E-2</v>
      </c>
      <c r="I609" s="39">
        <v>1.5364327561515598</v>
      </c>
      <c r="J609" s="39">
        <v>0.65444820030755657</v>
      </c>
      <c r="K609" s="39">
        <v>-0.39938455371953624</v>
      </c>
      <c r="L609" s="40">
        <v>0.397973385902893</v>
      </c>
      <c r="M609" s="39">
        <v>0.55852929467306067</v>
      </c>
      <c r="N609" s="42">
        <v>100.55852929467306</v>
      </c>
      <c r="O609" s="111">
        <v>100.55852929467306</v>
      </c>
      <c r="P609" s="35"/>
      <c r="Q609" s="35"/>
      <c r="R609" s="35"/>
      <c r="S609" s="35"/>
      <c r="T609" s="35"/>
      <c r="U609" s="35"/>
      <c r="V609" s="35"/>
    </row>
    <row r="610" spans="1:22" x14ac:dyDescent="0.25">
      <c r="A610" s="45">
        <v>50176</v>
      </c>
      <c r="B610" s="46" t="s">
        <v>1337</v>
      </c>
      <c r="C610" s="36">
        <v>20</v>
      </c>
      <c r="D610" s="37" t="s">
        <v>2399</v>
      </c>
      <c r="E610" s="36">
        <v>50</v>
      </c>
      <c r="F610" s="38">
        <v>276</v>
      </c>
      <c r="G610" s="39">
        <v>-0.53833851340969352</v>
      </c>
      <c r="H610" s="39">
        <v>-0.64142755768100612</v>
      </c>
      <c r="I610" s="39">
        <v>-5.8662187452859456E-2</v>
      </c>
      <c r="J610" s="39">
        <v>0.48369037585040281</v>
      </c>
      <c r="K610" s="39">
        <v>-0.23788794113900116</v>
      </c>
      <c r="L610" s="40">
        <v>-0.13824201860553847</v>
      </c>
      <c r="M610" s="39">
        <v>-0.19401351919741583</v>
      </c>
      <c r="N610" s="42">
        <v>99.805986480802588</v>
      </c>
      <c r="O610" s="111">
        <v>99.805986480802588</v>
      </c>
      <c r="P610" s="35"/>
      <c r="Q610" s="35"/>
      <c r="R610" s="35"/>
      <c r="S610" s="35"/>
      <c r="T610" s="35"/>
      <c r="U610" s="35"/>
      <c r="V610" s="35"/>
    </row>
    <row r="611" spans="1:22" x14ac:dyDescent="0.25">
      <c r="A611" s="45">
        <v>50177</v>
      </c>
      <c r="B611" s="46" t="s">
        <v>1338</v>
      </c>
      <c r="C611" s="36">
        <v>20</v>
      </c>
      <c r="D611" s="37" t="s">
        <v>2399</v>
      </c>
      <c r="E611" s="36">
        <v>50</v>
      </c>
      <c r="F611" s="38">
        <v>321</v>
      </c>
      <c r="G611" s="39">
        <v>-0.72525717159158198</v>
      </c>
      <c r="H611" s="39">
        <v>-0.56824259630384055</v>
      </c>
      <c r="I611" s="39">
        <v>0.39214803696508327</v>
      </c>
      <c r="J611" s="39">
        <v>0.52550947659197844</v>
      </c>
      <c r="K611" s="39">
        <v>-0.13464179202841398</v>
      </c>
      <c r="L611" s="40">
        <v>-3.9760463050161871E-2</v>
      </c>
      <c r="M611" s="39">
        <v>-5.5801177088509797E-2</v>
      </c>
      <c r="N611" s="42">
        <v>99.944198822911488</v>
      </c>
      <c r="O611" s="111">
        <v>99.944198822911488</v>
      </c>
      <c r="P611" s="35"/>
      <c r="Q611" s="35"/>
      <c r="R611" s="35"/>
      <c r="S611" s="35"/>
      <c r="T611" s="35"/>
      <c r="U611" s="35"/>
      <c r="V611" s="35"/>
    </row>
    <row r="612" spans="1:22" x14ac:dyDescent="0.25">
      <c r="A612" s="45">
        <v>50178</v>
      </c>
      <c r="B612" s="46" t="s">
        <v>1340</v>
      </c>
      <c r="C612" s="36">
        <v>20</v>
      </c>
      <c r="D612" s="37" t="s">
        <v>2399</v>
      </c>
      <c r="E612" s="36">
        <v>50</v>
      </c>
      <c r="F612" s="38">
        <v>319</v>
      </c>
      <c r="G612" s="39">
        <v>-1.0063311906210486</v>
      </c>
      <c r="H612" s="39">
        <v>-1.0867742064702983</v>
      </c>
      <c r="I612" s="39">
        <v>0.2063035283228897</v>
      </c>
      <c r="J612" s="39">
        <v>-0.94830989607722516</v>
      </c>
      <c r="K612" s="39">
        <v>-0.25389456579516606</v>
      </c>
      <c r="L612" s="40">
        <v>-0.60466798612702899</v>
      </c>
      <c r="M612" s="39">
        <v>-0.84861147947545312</v>
      </c>
      <c r="N612" s="42">
        <v>99.151388520524549</v>
      </c>
      <c r="O612" s="111">
        <v>99.151388520524549</v>
      </c>
      <c r="P612" s="35"/>
      <c r="Q612" s="35"/>
      <c r="R612" s="35"/>
      <c r="S612" s="35"/>
      <c r="T612" s="35"/>
      <c r="U612" s="35"/>
      <c r="V612" s="35"/>
    </row>
    <row r="613" spans="1:22" x14ac:dyDescent="0.25">
      <c r="A613" s="45">
        <v>50179</v>
      </c>
      <c r="B613" s="46" t="s">
        <v>1341</v>
      </c>
      <c r="C613" s="36">
        <v>22</v>
      </c>
      <c r="D613" s="37" t="s">
        <v>2407</v>
      </c>
      <c r="E613" s="36">
        <v>50</v>
      </c>
      <c r="F613" s="38">
        <v>265</v>
      </c>
      <c r="G613" s="39">
        <v>-0.6687721870745732</v>
      </c>
      <c r="H613" s="39">
        <v>-0.84764015269433768</v>
      </c>
      <c r="I613" s="39">
        <v>-0.70703374954690823</v>
      </c>
      <c r="J613" s="39">
        <v>-0.39575367888492191</v>
      </c>
      <c r="K613" s="39">
        <v>-0.36575376525248293</v>
      </c>
      <c r="L613" s="40">
        <v>-0.59456414361995336</v>
      </c>
      <c r="M613" s="39">
        <v>-0.8344314055587978</v>
      </c>
      <c r="N613" s="42">
        <v>99.165568594441197</v>
      </c>
      <c r="O613" s="111">
        <v>99.165568594441197</v>
      </c>
      <c r="P613" s="35"/>
      <c r="Q613" s="35"/>
      <c r="R613" s="35"/>
      <c r="S613" s="35"/>
      <c r="T613" s="35"/>
      <c r="U613" s="35"/>
      <c r="V613" s="35"/>
    </row>
    <row r="614" spans="1:22" x14ac:dyDescent="0.25">
      <c r="A614" s="45">
        <v>50180</v>
      </c>
      <c r="B614" s="46" t="s">
        <v>1342</v>
      </c>
      <c r="C614" s="36">
        <v>17</v>
      </c>
      <c r="D614" s="37" t="s">
        <v>2406</v>
      </c>
      <c r="E614" s="36">
        <v>50</v>
      </c>
      <c r="F614" s="38">
        <v>120</v>
      </c>
      <c r="G614" s="39">
        <v>-0.26699874343502383</v>
      </c>
      <c r="H614" s="39">
        <v>-0.28907607969472304</v>
      </c>
      <c r="I614" s="39">
        <v>0.98294230706921348</v>
      </c>
      <c r="J614" s="39">
        <v>0.49154950577830681</v>
      </c>
      <c r="K614" s="39">
        <v>-0.38121161591258163</v>
      </c>
      <c r="L614" s="40">
        <v>0.21808730540221102</v>
      </c>
      <c r="M614" s="39">
        <v>0.30607109213370098</v>
      </c>
      <c r="N614" s="42">
        <v>100.30607109213371</v>
      </c>
      <c r="O614" s="111">
        <v>100.30607109213371</v>
      </c>
      <c r="P614" s="35"/>
      <c r="Q614" s="35"/>
      <c r="R614" s="35"/>
      <c r="S614" s="35"/>
      <c r="T614" s="35"/>
      <c r="U614" s="35"/>
      <c r="V614" s="35"/>
    </row>
    <row r="615" spans="1:22" x14ac:dyDescent="0.25">
      <c r="A615" s="45">
        <v>50181</v>
      </c>
      <c r="B615" s="46" t="s">
        <v>1343</v>
      </c>
      <c r="C615" s="36">
        <v>21</v>
      </c>
      <c r="D615" s="37" t="s">
        <v>2402</v>
      </c>
      <c r="E615" s="36">
        <v>50</v>
      </c>
      <c r="F615" s="38">
        <v>1401</v>
      </c>
      <c r="G615" s="39">
        <v>0.74098384776058868</v>
      </c>
      <c r="H615" s="39">
        <v>1.131671882396974</v>
      </c>
      <c r="I615" s="39">
        <v>0.96468703087508012</v>
      </c>
      <c r="J615" s="39">
        <v>0.61590496559523844</v>
      </c>
      <c r="K615" s="39">
        <v>-0.45949292197554381</v>
      </c>
      <c r="L615" s="40">
        <v>0.66441633111040554</v>
      </c>
      <c r="M615" s="39">
        <v>0.93246432532779033</v>
      </c>
      <c r="N615" s="42">
        <v>100.93246432532779</v>
      </c>
      <c r="O615" s="111">
        <v>100.93246432532779</v>
      </c>
      <c r="P615" s="35"/>
      <c r="Q615" s="35"/>
      <c r="R615" s="35"/>
      <c r="S615" s="35"/>
      <c r="T615" s="35"/>
      <c r="U615" s="35"/>
      <c r="V615" s="35"/>
    </row>
    <row r="616" spans="1:22" x14ac:dyDescent="0.25">
      <c r="A616" s="45">
        <v>50182</v>
      </c>
      <c r="B616" s="46" t="s">
        <v>2422</v>
      </c>
      <c r="C616" s="36">
        <v>16</v>
      </c>
      <c r="D616" s="37" t="s">
        <v>2409</v>
      </c>
      <c r="E616" s="36">
        <v>50</v>
      </c>
      <c r="F616" s="38">
        <v>5894</v>
      </c>
      <c r="G616" s="39">
        <v>1.8086116472406784</v>
      </c>
      <c r="H616" s="39">
        <v>2.3415926738469159</v>
      </c>
      <c r="I616" s="39">
        <v>1.6219213951071068</v>
      </c>
      <c r="J616" s="39">
        <v>1.2298583071724329</v>
      </c>
      <c r="K616" s="39">
        <v>-0.76795149720452049</v>
      </c>
      <c r="L616" s="40">
        <v>1.3618029844603536</v>
      </c>
      <c r="M616" s="39">
        <v>1.9112003147363756</v>
      </c>
      <c r="N616" s="42">
        <v>101.91120031473638</v>
      </c>
      <c r="O616" s="111">
        <v>101.91120031473638</v>
      </c>
      <c r="P616" s="35"/>
      <c r="Q616" s="35"/>
      <c r="R616" s="35"/>
      <c r="S616" s="35"/>
      <c r="T616" s="35"/>
      <c r="U616" s="35"/>
      <c r="V616" s="35"/>
    </row>
    <row r="617" spans="1:22" x14ac:dyDescent="0.25">
      <c r="A617" s="45">
        <v>50183</v>
      </c>
      <c r="B617" s="46" t="s">
        <v>1350</v>
      </c>
      <c r="C617" s="36">
        <v>20</v>
      </c>
      <c r="D617" s="37" t="s">
        <v>2399</v>
      </c>
      <c r="E617" s="36">
        <v>50</v>
      </c>
      <c r="F617" s="38">
        <v>363</v>
      </c>
      <c r="G617" s="39">
        <v>-0.56394531060342079</v>
      </c>
      <c r="H617" s="39">
        <v>-0.20739420113524981</v>
      </c>
      <c r="I617" s="39">
        <v>0.44693488862626618</v>
      </c>
      <c r="J617" s="39">
        <v>1.4540303037298297</v>
      </c>
      <c r="K617" s="39">
        <v>-0.38057403067769346</v>
      </c>
      <c r="L617" s="40">
        <v>0.26075894146155087</v>
      </c>
      <c r="M617" s="39">
        <v>0.36595790777263432</v>
      </c>
      <c r="N617" s="42">
        <v>100.36595790777264</v>
      </c>
      <c r="O617" s="111">
        <v>100.36595790777264</v>
      </c>
      <c r="P617" s="35"/>
      <c r="Q617" s="35"/>
      <c r="R617" s="35"/>
      <c r="S617" s="35"/>
      <c r="T617" s="35"/>
      <c r="U617" s="35"/>
      <c r="V617" s="35"/>
    </row>
    <row r="618" spans="1:22" x14ac:dyDescent="0.25">
      <c r="A618" s="45">
        <v>50184</v>
      </c>
      <c r="B618" s="46" t="s">
        <v>1351</v>
      </c>
      <c r="C618" s="36">
        <v>24</v>
      </c>
      <c r="D618" s="37" t="s">
        <v>2400</v>
      </c>
      <c r="E618" s="36">
        <v>50</v>
      </c>
      <c r="F618" s="38">
        <v>96</v>
      </c>
      <c r="G618" s="39">
        <v>-0.78195510734535623</v>
      </c>
      <c r="H618" s="39">
        <v>-0.81208696158931815</v>
      </c>
      <c r="I618" s="39">
        <v>-8.4336741666555123E-2</v>
      </c>
      <c r="J618" s="39">
        <v>1.0660366922456248</v>
      </c>
      <c r="K618" s="39">
        <v>-0.15108902444877909</v>
      </c>
      <c r="L618" s="40">
        <v>-7.0460787446333745E-2</v>
      </c>
      <c r="M618" s="39">
        <v>-9.8887049507656866E-2</v>
      </c>
      <c r="N618" s="42">
        <v>99.901112950492347</v>
      </c>
      <c r="O618" s="111">
        <v>99.901112950492347</v>
      </c>
      <c r="P618" s="35"/>
      <c r="Q618" s="35"/>
      <c r="R618" s="35"/>
      <c r="S618" s="35"/>
      <c r="T618" s="35"/>
      <c r="U618" s="35"/>
      <c r="V618" s="35"/>
    </row>
    <row r="619" spans="1:22" x14ac:dyDescent="0.25">
      <c r="A619" s="45">
        <v>50185</v>
      </c>
      <c r="B619" s="46" t="s">
        <v>1353</v>
      </c>
      <c r="C619" s="36">
        <v>6</v>
      </c>
      <c r="D619" s="37" t="s">
        <v>2352</v>
      </c>
      <c r="E619" s="36">
        <v>50</v>
      </c>
      <c r="F619" s="38">
        <v>191</v>
      </c>
      <c r="G619" s="39">
        <v>0.96691046802571456</v>
      </c>
      <c r="H619" s="39">
        <v>0.61116237296077702</v>
      </c>
      <c r="I619" s="39">
        <v>-0.21664103537063939</v>
      </c>
      <c r="J619" s="39">
        <v>-0.33355078054053416</v>
      </c>
      <c r="K619" s="39">
        <v>8.7456644370962219E-2</v>
      </c>
      <c r="L619" s="40">
        <v>0.19150704019510265</v>
      </c>
      <c r="M619" s="39">
        <v>0.26876744997012275</v>
      </c>
      <c r="N619" s="42">
        <v>100.26876744997013</v>
      </c>
      <c r="O619" s="111">
        <v>100.26876744997013</v>
      </c>
      <c r="P619" s="35"/>
      <c r="Q619" s="35"/>
      <c r="R619" s="35"/>
      <c r="S619" s="35"/>
      <c r="T619" s="35"/>
      <c r="U619" s="35"/>
      <c r="V619" s="35"/>
    </row>
    <row r="620" spans="1:22" x14ac:dyDescent="0.25">
      <c r="A620" s="45">
        <v>50186</v>
      </c>
      <c r="B620" s="46" t="s">
        <v>1356</v>
      </c>
      <c r="C620" s="36">
        <v>5</v>
      </c>
      <c r="D620" s="37" t="s">
        <v>2412</v>
      </c>
      <c r="E620" s="36">
        <v>50</v>
      </c>
      <c r="F620" s="38">
        <v>36</v>
      </c>
      <c r="G620" s="39">
        <v>-0.89832703041393513</v>
      </c>
      <c r="H620" s="39">
        <v>0.12972608533626345</v>
      </c>
      <c r="I620" s="39">
        <v>-1.2029604918482932</v>
      </c>
      <c r="J620" s="39">
        <v>-0.26383319579065767</v>
      </c>
      <c r="K620" s="39">
        <v>-0.23598705015229773</v>
      </c>
      <c r="L620" s="40">
        <v>-0.6045628001152259</v>
      </c>
      <c r="M620" s="39">
        <v>-0.84846385787294676</v>
      </c>
      <c r="N620" s="42">
        <v>99.151536142127057</v>
      </c>
      <c r="O620" s="111">
        <v>99.151536142127057</v>
      </c>
      <c r="P620" s="35"/>
      <c r="Q620" s="35"/>
      <c r="R620" s="35"/>
      <c r="S620" s="35"/>
      <c r="T620" s="35"/>
      <c r="U620" s="35"/>
      <c r="V620" s="35"/>
    </row>
    <row r="621" spans="1:22" x14ac:dyDescent="0.25">
      <c r="A621" s="45">
        <v>50187</v>
      </c>
      <c r="B621" s="46" t="s">
        <v>1357</v>
      </c>
      <c r="C621" s="36">
        <v>20</v>
      </c>
      <c r="D621" s="37" t="s">
        <v>2399</v>
      </c>
      <c r="E621" s="36">
        <v>50</v>
      </c>
      <c r="F621" s="38">
        <v>61</v>
      </c>
      <c r="G621" s="39">
        <v>-1.3786145338775713</v>
      </c>
      <c r="H621" s="39">
        <v>-1.2500382700164401</v>
      </c>
      <c r="I621" s="39">
        <v>-0.27162472930372927</v>
      </c>
      <c r="J621" s="39">
        <v>-0.91048009126428642</v>
      </c>
      <c r="K621" s="39">
        <v>-0.45410860217364135</v>
      </c>
      <c r="L621" s="40">
        <v>-0.85319819763515692</v>
      </c>
      <c r="M621" s="39">
        <v>-1.1974071745032904</v>
      </c>
      <c r="N621" s="42">
        <v>98.802592825496703</v>
      </c>
      <c r="O621" s="111">
        <v>98.802592825496703</v>
      </c>
      <c r="P621" s="35"/>
      <c r="Q621" s="35"/>
      <c r="R621" s="35"/>
      <c r="S621" s="35"/>
      <c r="T621" s="35"/>
      <c r="U621" s="35"/>
      <c r="V621" s="35"/>
    </row>
    <row r="622" spans="1:22" x14ac:dyDescent="0.25">
      <c r="A622" s="45">
        <v>50188</v>
      </c>
      <c r="B622" s="46" t="s">
        <v>1358</v>
      </c>
      <c r="C622" s="36">
        <v>24</v>
      </c>
      <c r="D622" s="37" t="s">
        <v>2400</v>
      </c>
      <c r="E622" s="36">
        <v>50</v>
      </c>
      <c r="F622" s="38">
        <v>31</v>
      </c>
      <c r="G622" s="39">
        <v>-0.98951643699132363</v>
      </c>
      <c r="H622" s="39">
        <v>-1.6285553855570727</v>
      </c>
      <c r="I622" s="39">
        <v>0.13534291010197652</v>
      </c>
      <c r="J622" s="39">
        <v>-0.64695437372467679</v>
      </c>
      <c r="K622" s="39">
        <v>-0.68555520791486635</v>
      </c>
      <c r="L622" s="40">
        <v>-0.66454579933749836</v>
      </c>
      <c r="M622" s="39">
        <v>-0.93264602541157027</v>
      </c>
      <c r="N622" s="42">
        <v>99.067353974588428</v>
      </c>
      <c r="O622" s="111">
        <v>99.067353974588428</v>
      </c>
      <c r="P622" s="35"/>
      <c r="Q622" s="35"/>
      <c r="R622" s="35"/>
      <c r="S622" s="35"/>
      <c r="T622" s="35"/>
      <c r="U622" s="35"/>
      <c r="V622" s="35"/>
    </row>
    <row r="623" spans="1:22" x14ac:dyDescent="0.25">
      <c r="A623" s="45">
        <v>50189</v>
      </c>
      <c r="B623" s="46" t="s">
        <v>1359</v>
      </c>
      <c r="C623" s="36">
        <v>19</v>
      </c>
      <c r="D623" s="37" t="s">
        <v>2415</v>
      </c>
      <c r="E623" s="36">
        <v>50</v>
      </c>
      <c r="F623" s="38">
        <v>978</v>
      </c>
      <c r="G623" s="39">
        <v>0.42885190169780918</v>
      </c>
      <c r="H623" s="39">
        <v>0.3435782883250032</v>
      </c>
      <c r="I623" s="39">
        <v>-0.52299576452798702</v>
      </c>
      <c r="J623" s="39">
        <v>-0.36928838951923898</v>
      </c>
      <c r="K623" s="39">
        <v>-0.26159701339639546</v>
      </c>
      <c r="L623" s="40">
        <v>-0.10561040372127825</v>
      </c>
      <c r="M623" s="39">
        <v>-0.14821720846171263</v>
      </c>
      <c r="N623" s="42">
        <v>99.851782791538284</v>
      </c>
      <c r="O623" s="111">
        <v>99.851782791538284</v>
      </c>
      <c r="P623" s="35"/>
      <c r="Q623" s="35"/>
      <c r="R623" s="35"/>
      <c r="S623" s="35"/>
      <c r="T623" s="35"/>
      <c r="U623" s="35"/>
      <c r="V623" s="35"/>
    </row>
    <row r="624" spans="1:22" x14ac:dyDescent="0.25">
      <c r="A624" s="45">
        <v>50190</v>
      </c>
      <c r="B624" s="46" t="s">
        <v>1360</v>
      </c>
      <c r="C624" s="36">
        <v>12</v>
      </c>
      <c r="D624" s="37" t="s">
        <v>2405</v>
      </c>
      <c r="E624" s="36">
        <v>50</v>
      </c>
      <c r="F624" s="38">
        <v>825</v>
      </c>
      <c r="G624" s="39">
        <v>0.22383950416929349</v>
      </c>
      <c r="H624" s="39">
        <v>0.27133709705739045</v>
      </c>
      <c r="I624" s="39">
        <v>1.0346231647696367</v>
      </c>
      <c r="J624" s="39">
        <v>0.96094395013218248</v>
      </c>
      <c r="K624" s="39">
        <v>-0.45084972289648811</v>
      </c>
      <c r="L624" s="40">
        <v>0.53241257653789098</v>
      </c>
      <c r="M624" s="39">
        <v>0.74720579662413411</v>
      </c>
      <c r="N624" s="42">
        <v>100.74720579662413</v>
      </c>
      <c r="O624" s="111">
        <v>100.74720579662413</v>
      </c>
      <c r="P624" s="35"/>
      <c r="Q624" s="35"/>
      <c r="R624" s="35"/>
      <c r="S624" s="35"/>
      <c r="T624" s="35"/>
      <c r="U624" s="35"/>
      <c r="V624" s="35"/>
    </row>
    <row r="625" spans="1:22" x14ac:dyDescent="0.25">
      <c r="A625" s="45">
        <v>50191</v>
      </c>
      <c r="B625" s="46" t="s">
        <v>1361</v>
      </c>
      <c r="C625" s="36">
        <v>13</v>
      </c>
      <c r="D625" s="37" t="s">
        <v>2401</v>
      </c>
      <c r="E625" s="36">
        <v>50</v>
      </c>
      <c r="F625" s="38">
        <v>517</v>
      </c>
      <c r="G625" s="39">
        <v>0.52888299493891155</v>
      </c>
      <c r="H625" s="39">
        <v>3.8299454457770873E-2</v>
      </c>
      <c r="I625" s="39">
        <v>0.4998006976379783</v>
      </c>
      <c r="J625" s="39">
        <v>0.33211260782247909</v>
      </c>
      <c r="K625" s="39">
        <v>-0.2965798646087659</v>
      </c>
      <c r="L625" s="40">
        <v>0.30791402383096783</v>
      </c>
      <c r="M625" s="39">
        <v>0.4321369434292221</v>
      </c>
      <c r="N625" s="42">
        <v>100.43213694342923</v>
      </c>
      <c r="O625" s="111">
        <v>100.43213694342923</v>
      </c>
      <c r="P625" s="35"/>
      <c r="Q625" s="35"/>
      <c r="R625" s="35"/>
      <c r="S625" s="35"/>
      <c r="T625" s="35"/>
      <c r="U625" s="35"/>
      <c r="V625" s="35"/>
    </row>
    <row r="626" spans="1:22" x14ac:dyDescent="0.25">
      <c r="A626" s="45">
        <v>50192</v>
      </c>
      <c r="B626" s="46" t="s">
        <v>1363</v>
      </c>
      <c r="C626" s="36">
        <v>20</v>
      </c>
      <c r="D626" s="37" t="s">
        <v>2399</v>
      </c>
      <c r="E626" s="36">
        <v>50</v>
      </c>
      <c r="F626" s="38">
        <v>285</v>
      </c>
      <c r="G626" s="39">
        <v>-3.1275870586981898E-2</v>
      </c>
      <c r="H626" s="39">
        <v>0.58220428802675606</v>
      </c>
      <c r="I626" s="39">
        <v>-8.1113794146105908E-2</v>
      </c>
      <c r="J626" s="39">
        <v>0.54424770939363354</v>
      </c>
      <c r="K626" s="39">
        <v>-4.8688551796357268E-2</v>
      </c>
      <c r="L626" s="40">
        <v>0.17465397819393627</v>
      </c>
      <c r="M626" s="39">
        <v>0.24511529340383015</v>
      </c>
      <c r="N626" s="42">
        <v>100.24511529340383</v>
      </c>
      <c r="O626" s="111">
        <v>100.24511529340383</v>
      </c>
      <c r="P626" s="35"/>
      <c r="Q626" s="35"/>
      <c r="R626" s="35"/>
      <c r="S626" s="35"/>
      <c r="T626" s="35"/>
      <c r="U626" s="35"/>
      <c r="V626" s="35"/>
    </row>
    <row r="627" spans="1:22" x14ac:dyDescent="0.25">
      <c r="A627" s="45">
        <v>50193</v>
      </c>
      <c r="B627" s="46" t="s">
        <v>1364</v>
      </c>
      <c r="C627" s="36">
        <v>17</v>
      </c>
      <c r="D627" s="37" t="s">
        <v>2406</v>
      </c>
      <c r="E627" s="36">
        <v>50</v>
      </c>
      <c r="F627" s="38">
        <v>838</v>
      </c>
      <c r="G627" s="39">
        <v>1.507394627182761</v>
      </c>
      <c r="H627" s="39">
        <v>1.7284343921793397</v>
      </c>
      <c r="I627" s="39">
        <v>1.1086258865504943</v>
      </c>
      <c r="J627" s="39">
        <v>0.58102769686603206</v>
      </c>
      <c r="K627" s="39">
        <v>-0.29800713585806282</v>
      </c>
      <c r="L627" s="40">
        <v>0.97806545968998138</v>
      </c>
      <c r="M627" s="39">
        <v>1.3726501085125877</v>
      </c>
      <c r="N627" s="42">
        <v>101.37265010851259</v>
      </c>
      <c r="O627" s="111">
        <v>101.37265010851259</v>
      </c>
      <c r="P627" s="35"/>
      <c r="Q627" s="35"/>
      <c r="R627" s="35"/>
      <c r="S627" s="35"/>
      <c r="T627" s="35"/>
      <c r="U627" s="35"/>
      <c r="V627" s="35"/>
    </row>
    <row r="628" spans="1:22" x14ac:dyDescent="0.25">
      <c r="A628" s="45">
        <v>50194</v>
      </c>
      <c r="B628" s="46" t="s">
        <v>1365</v>
      </c>
      <c r="C628" s="36">
        <v>20</v>
      </c>
      <c r="D628" s="37" t="s">
        <v>2399</v>
      </c>
      <c r="E628" s="36">
        <v>50</v>
      </c>
      <c r="F628" s="38">
        <v>110</v>
      </c>
      <c r="G628" s="39">
        <v>-0.49664741730449091</v>
      </c>
      <c r="H628" s="39">
        <v>-3.7985937798130345</v>
      </c>
      <c r="I628" s="39">
        <v>-1.6344434345541914E-3</v>
      </c>
      <c r="J628" s="39">
        <v>0.39835315260680898</v>
      </c>
      <c r="K628" s="39">
        <v>-0.24880585020776419</v>
      </c>
      <c r="L628" s="40">
        <v>-0.53090713078565888</v>
      </c>
      <c r="M628" s="39">
        <v>-0.74509300319636473</v>
      </c>
      <c r="N628" s="42">
        <v>99.254906996803641</v>
      </c>
      <c r="O628" s="111">
        <v>99.254906996803641</v>
      </c>
      <c r="P628" s="35"/>
      <c r="Q628" s="35"/>
      <c r="R628" s="35"/>
      <c r="S628" s="35"/>
      <c r="T628" s="35"/>
      <c r="U628" s="35"/>
      <c r="V628" s="35"/>
    </row>
    <row r="629" spans="1:22" x14ac:dyDescent="0.25">
      <c r="A629" s="45">
        <v>50195</v>
      </c>
      <c r="B629" s="46" t="s">
        <v>1366</v>
      </c>
      <c r="C629" s="36">
        <v>24</v>
      </c>
      <c r="D629" s="37" t="s">
        <v>2400</v>
      </c>
      <c r="E629" s="36">
        <v>50</v>
      </c>
      <c r="F629" s="38">
        <v>55</v>
      </c>
      <c r="G629" s="39">
        <v>-0.8501924185173001</v>
      </c>
      <c r="H629" s="39">
        <v>-1.4840734815036731</v>
      </c>
      <c r="I629" s="39">
        <v>-0.22217490340069096</v>
      </c>
      <c r="J629" s="39">
        <v>-1.2200014347346206</v>
      </c>
      <c r="K629" s="39">
        <v>-0.16609316285721598</v>
      </c>
      <c r="L629" s="40">
        <v>-0.77936301970826405</v>
      </c>
      <c r="M629" s="39">
        <v>-1.0937843913968093</v>
      </c>
      <c r="N629" s="42">
        <v>98.906215608603191</v>
      </c>
      <c r="O629" s="111">
        <v>98.906215608603191</v>
      </c>
      <c r="P629" s="35"/>
      <c r="Q629" s="35"/>
      <c r="R629" s="35"/>
      <c r="S629" s="35"/>
      <c r="T629" s="35"/>
      <c r="U629" s="35"/>
      <c r="V629" s="35"/>
    </row>
    <row r="630" spans="1:22" x14ac:dyDescent="0.25">
      <c r="A630" s="45">
        <v>50196</v>
      </c>
      <c r="B630" s="46" t="s">
        <v>1367</v>
      </c>
      <c r="C630" s="36">
        <v>20</v>
      </c>
      <c r="D630" s="37" t="s">
        <v>2399</v>
      </c>
      <c r="E630" s="36">
        <v>50</v>
      </c>
      <c r="F630" s="38">
        <v>111</v>
      </c>
      <c r="G630" s="39">
        <v>-0.68798190377380997</v>
      </c>
      <c r="H630" s="39">
        <v>3.1555517943121399E-2</v>
      </c>
      <c r="I630" s="39">
        <v>-0.2519767169873362</v>
      </c>
      <c r="J630" s="39">
        <v>0.39327318796715849</v>
      </c>
      <c r="K630" s="39">
        <v>-0.13421490222914526</v>
      </c>
      <c r="L630" s="40">
        <v>-0.1495037812342499</v>
      </c>
      <c r="M630" s="39">
        <v>-0.20981865733126182</v>
      </c>
      <c r="N630" s="42">
        <v>99.790181342668731</v>
      </c>
      <c r="O630" s="111">
        <v>99.790181342668731</v>
      </c>
      <c r="P630" s="35"/>
      <c r="Q630" s="35"/>
      <c r="R630" s="35"/>
      <c r="S630" s="35"/>
      <c r="T630" s="35"/>
      <c r="U630" s="35"/>
      <c r="V630" s="35"/>
    </row>
    <row r="631" spans="1:22" x14ac:dyDescent="0.25">
      <c r="A631" s="45">
        <v>50197</v>
      </c>
      <c r="B631" s="46" t="s">
        <v>1368</v>
      </c>
      <c r="C631" s="36">
        <v>5</v>
      </c>
      <c r="D631" s="37" t="s">
        <v>2412</v>
      </c>
      <c r="E631" s="36">
        <v>50</v>
      </c>
      <c r="F631" s="38">
        <v>109</v>
      </c>
      <c r="G631" s="39">
        <v>0.51098551249517421</v>
      </c>
      <c r="H631" s="39">
        <v>-2.5410730553245582</v>
      </c>
      <c r="I631" s="39">
        <v>-0.76508559434278622</v>
      </c>
      <c r="J631" s="39">
        <v>-0.49494457967007643</v>
      </c>
      <c r="K631" s="39">
        <v>-7.1851124555101856E-2</v>
      </c>
      <c r="L631" s="40">
        <v>-0.51387668786437957</v>
      </c>
      <c r="M631" s="39">
        <v>-0.72119190425425383</v>
      </c>
      <c r="N631" s="42">
        <v>99.278808095745745</v>
      </c>
      <c r="O631" s="111">
        <v>99.278808095745745</v>
      </c>
      <c r="P631" s="35"/>
      <c r="Q631" s="35"/>
      <c r="R631" s="35"/>
      <c r="S631" s="35"/>
      <c r="T631" s="35"/>
      <c r="U631" s="35"/>
      <c r="V631" s="35"/>
    </row>
    <row r="632" spans="1:22" x14ac:dyDescent="0.25">
      <c r="A632" s="45">
        <v>50198</v>
      </c>
      <c r="B632" s="46" t="s">
        <v>1369</v>
      </c>
      <c r="C632" s="36">
        <v>14</v>
      </c>
      <c r="D632" s="37" t="s">
        <v>2411</v>
      </c>
      <c r="E632" s="36">
        <v>50</v>
      </c>
      <c r="F632" s="38">
        <v>47</v>
      </c>
      <c r="G632" s="39">
        <v>-1.2325132884582413</v>
      </c>
      <c r="H632" s="39">
        <v>-1.4337827084275752</v>
      </c>
      <c r="I632" s="39">
        <v>-0.78105572493338482</v>
      </c>
      <c r="J632" s="39">
        <v>-0.3377847211812231</v>
      </c>
      <c r="K632" s="39">
        <v>-0.51815790274470186</v>
      </c>
      <c r="L632" s="40">
        <v>-0.83183101003974691</v>
      </c>
      <c r="M632" s="39">
        <v>-1.1674197415754932</v>
      </c>
      <c r="N632" s="42">
        <v>98.832580258424514</v>
      </c>
      <c r="O632" s="111">
        <v>98.832580258424514</v>
      </c>
      <c r="P632" s="35"/>
      <c r="Q632" s="35"/>
      <c r="R632" s="35"/>
      <c r="S632" s="35"/>
      <c r="T632" s="35"/>
      <c r="U632" s="35"/>
      <c r="V632" s="35"/>
    </row>
    <row r="633" spans="1:22" x14ac:dyDescent="0.25">
      <c r="A633" s="45">
        <v>50199</v>
      </c>
      <c r="B633" s="46" t="s">
        <v>1371</v>
      </c>
      <c r="C633" s="36">
        <v>17</v>
      </c>
      <c r="D633" s="37" t="s">
        <v>2406</v>
      </c>
      <c r="E633" s="36">
        <v>50</v>
      </c>
      <c r="F633" s="38">
        <v>383</v>
      </c>
      <c r="G633" s="39">
        <v>0.74951657119627224</v>
      </c>
      <c r="H633" s="39">
        <v>1.5957142905638417</v>
      </c>
      <c r="I633" s="39">
        <v>0.31941612437173467</v>
      </c>
      <c r="J633" s="39">
        <v>0.36706112998243567</v>
      </c>
      <c r="K633" s="39">
        <v>0.33353228523706424</v>
      </c>
      <c r="L633" s="40">
        <v>0.60015427836272384</v>
      </c>
      <c r="M633" s="39">
        <v>0.84227678951060003</v>
      </c>
      <c r="N633" s="42">
        <v>100.84227678951061</v>
      </c>
      <c r="O633" s="111">
        <v>100.84227678951061</v>
      </c>
      <c r="P633" s="35"/>
      <c r="Q633" s="35"/>
      <c r="R633" s="35"/>
      <c r="S633" s="35"/>
      <c r="T633" s="35"/>
      <c r="U633" s="35"/>
      <c r="V633" s="35"/>
    </row>
    <row r="634" spans="1:22" x14ac:dyDescent="0.25">
      <c r="A634" s="45">
        <v>50200</v>
      </c>
      <c r="B634" s="46" t="s">
        <v>1378</v>
      </c>
      <c r="C634" s="36">
        <v>21</v>
      </c>
      <c r="D634" s="37" t="s">
        <v>2402</v>
      </c>
      <c r="E634" s="36">
        <v>50</v>
      </c>
      <c r="F634" s="38">
        <v>619</v>
      </c>
      <c r="G634" s="39">
        <v>-2.8170834215601261E-2</v>
      </c>
      <c r="H634" s="39">
        <v>0.47831135777227896</v>
      </c>
      <c r="I634" s="39">
        <v>0.91012865200299409</v>
      </c>
      <c r="J634" s="39">
        <v>0.69308912491842201</v>
      </c>
      <c r="K634" s="39">
        <v>-0.26762832621371135</v>
      </c>
      <c r="L634" s="40">
        <v>0.42009711462127464</v>
      </c>
      <c r="M634" s="39">
        <v>0.58957848297137294</v>
      </c>
      <c r="N634" s="42">
        <v>100.58957848297138</v>
      </c>
      <c r="O634" s="111">
        <v>100.58957848297138</v>
      </c>
      <c r="P634" s="35"/>
      <c r="Q634" s="35"/>
      <c r="R634" s="35"/>
      <c r="S634" s="35"/>
      <c r="T634" s="35"/>
      <c r="U634" s="35"/>
      <c r="V634" s="35"/>
    </row>
    <row r="635" spans="1:22" x14ac:dyDescent="0.25">
      <c r="A635" s="45">
        <v>50201</v>
      </c>
      <c r="B635" s="46" t="s">
        <v>1379</v>
      </c>
      <c r="C635" s="36">
        <v>20</v>
      </c>
      <c r="D635" s="37" t="s">
        <v>2399</v>
      </c>
      <c r="E635" s="36">
        <v>50</v>
      </c>
      <c r="F635" s="38">
        <v>573</v>
      </c>
      <c r="G635" s="39">
        <v>-5.9996939465282034E-2</v>
      </c>
      <c r="H635" s="39">
        <v>-0.3732045357519081</v>
      </c>
      <c r="I635" s="39">
        <v>1.1767905108067185</v>
      </c>
      <c r="J635" s="39">
        <v>1.7904754843386135</v>
      </c>
      <c r="K635" s="39">
        <v>-0.4489208207920562</v>
      </c>
      <c r="L635" s="40">
        <v>0.62405159435201696</v>
      </c>
      <c r="M635" s="39">
        <v>0.8758150901027304</v>
      </c>
      <c r="N635" s="42">
        <v>100.87581509010273</v>
      </c>
      <c r="O635" s="111">
        <v>100.87581509010273</v>
      </c>
      <c r="P635" s="35"/>
      <c r="Q635" s="35"/>
      <c r="R635" s="35"/>
      <c r="S635" s="35"/>
      <c r="T635" s="35"/>
      <c r="U635" s="35"/>
      <c r="V635" s="35"/>
    </row>
    <row r="636" spans="1:22" x14ac:dyDescent="0.25">
      <c r="A636" s="45">
        <v>50202</v>
      </c>
      <c r="B636" s="46" t="s">
        <v>1380</v>
      </c>
      <c r="C636" s="36">
        <v>20</v>
      </c>
      <c r="D636" s="37" t="s">
        <v>2399</v>
      </c>
      <c r="E636" s="36">
        <v>50</v>
      </c>
      <c r="F636" s="38">
        <v>136</v>
      </c>
      <c r="G636" s="39">
        <v>-1.488295206207336</v>
      </c>
      <c r="H636" s="39">
        <v>-0.55065546822395539</v>
      </c>
      <c r="I636" s="39">
        <v>0.34290475101052426</v>
      </c>
      <c r="J636" s="39">
        <v>8.9859874759966457E-2</v>
      </c>
      <c r="K636" s="39">
        <v>-0.26829481516748815</v>
      </c>
      <c r="L636" s="40">
        <v>-0.3662514305331418</v>
      </c>
      <c r="M636" s="39">
        <v>-0.51400963083141704</v>
      </c>
      <c r="N636" s="42">
        <v>99.485990369168576</v>
      </c>
      <c r="O636" s="111">
        <v>99.485990369168576</v>
      </c>
      <c r="P636" s="35"/>
      <c r="Q636" s="35"/>
      <c r="R636" s="35"/>
      <c r="S636" s="35"/>
      <c r="T636" s="35"/>
      <c r="U636" s="35"/>
      <c r="V636" s="35"/>
    </row>
    <row r="637" spans="1:22" x14ac:dyDescent="0.25">
      <c r="A637" s="45">
        <v>50203</v>
      </c>
      <c r="B637" s="46" t="s">
        <v>1381</v>
      </c>
      <c r="C637" s="36">
        <v>17</v>
      </c>
      <c r="D637" s="37" t="s">
        <v>2406</v>
      </c>
      <c r="E637" s="36">
        <v>50</v>
      </c>
      <c r="F637" s="38">
        <v>1300</v>
      </c>
      <c r="G637" s="39">
        <v>1.1376128518187805</v>
      </c>
      <c r="H637" s="39">
        <v>1.4238134705724486</v>
      </c>
      <c r="I637" s="39">
        <v>1.4126390214203186</v>
      </c>
      <c r="J637" s="39">
        <v>0.24958140683170138</v>
      </c>
      <c r="K637" s="39">
        <v>1.0657943896294995</v>
      </c>
      <c r="L637" s="40">
        <v>1.0111593025429435</v>
      </c>
      <c r="M637" s="39">
        <v>1.4190951255952029</v>
      </c>
      <c r="N637" s="42">
        <v>101.41909512559521</v>
      </c>
      <c r="O637" s="111">
        <v>101.41909512559521</v>
      </c>
      <c r="P637" s="35"/>
      <c r="Q637" s="35"/>
      <c r="R637" s="35"/>
      <c r="S637" s="35"/>
      <c r="T637" s="35"/>
      <c r="U637" s="35"/>
      <c r="V637" s="35"/>
    </row>
    <row r="638" spans="1:22" x14ac:dyDescent="0.25">
      <c r="A638" s="45">
        <v>50204</v>
      </c>
      <c r="B638" s="46" t="s">
        <v>1382</v>
      </c>
      <c r="C638" s="36">
        <v>15</v>
      </c>
      <c r="D638" s="37" t="s">
        <v>2403</v>
      </c>
      <c r="E638" s="36">
        <v>50</v>
      </c>
      <c r="F638" s="38">
        <v>3587</v>
      </c>
      <c r="G638" s="39">
        <v>1.0811690424609457</v>
      </c>
      <c r="H638" s="39">
        <v>1.9582201927947573</v>
      </c>
      <c r="I638" s="39">
        <v>1.788923153835009</v>
      </c>
      <c r="J638" s="39">
        <v>1.6754823966182097</v>
      </c>
      <c r="K638" s="39">
        <v>-0.56372441770592752</v>
      </c>
      <c r="L638" s="40">
        <v>1.310705620114645</v>
      </c>
      <c r="M638" s="39">
        <v>1.8394885473705429</v>
      </c>
      <c r="N638" s="42">
        <v>101.83948854737054</v>
      </c>
      <c r="O638" s="111">
        <v>101.83948854737054</v>
      </c>
      <c r="P638" s="35"/>
      <c r="Q638" s="35"/>
      <c r="R638" s="35"/>
      <c r="S638" s="35"/>
      <c r="T638" s="35"/>
      <c r="U638" s="35"/>
      <c r="V638" s="35"/>
    </row>
    <row r="639" spans="1:22" x14ac:dyDescent="0.25">
      <c r="A639" s="45">
        <v>50205</v>
      </c>
      <c r="B639" s="46" t="s">
        <v>2423</v>
      </c>
      <c r="C639" s="36">
        <v>5</v>
      </c>
      <c r="D639" s="37" t="s">
        <v>2412</v>
      </c>
      <c r="E639" s="36">
        <v>50</v>
      </c>
      <c r="F639" s="38">
        <v>86</v>
      </c>
      <c r="G639" s="39">
        <v>0.29744749267867771</v>
      </c>
      <c r="H639" s="39">
        <v>0.43903480323414334</v>
      </c>
      <c r="I639" s="39">
        <v>-0.19791941082031572</v>
      </c>
      <c r="J639" s="39">
        <v>1.0775501798437586</v>
      </c>
      <c r="K639" s="39">
        <v>-0.36945832353848235</v>
      </c>
      <c r="L639" s="40">
        <v>0.30296662538748775</v>
      </c>
      <c r="M639" s="39">
        <v>0.42519359731366613</v>
      </c>
      <c r="N639" s="42">
        <v>100.42519359731367</v>
      </c>
      <c r="O639" s="111">
        <v>100.42519359731367</v>
      </c>
      <c r="P639" s="35"/>
      <c r="Q639" s="35"/>
      <c r="R639" s="35"/>
      <c r="S639" s="35"/>
      <c r="T639" s="35"/>
      <c r="U639" s="35"/>
      <c r="V639" s="35"/>
    </row>
    <row r="640" spans="1:22" x14ac:dyDescent="0.25">
      <c r="A640" s="45">
        <v>50206</v>
      </c>
      <c r="B640" s="46" t="s">
        <v>1384</v>
      </c>
      <c r="C640" s="36">
        <v>10</v>
      </c>
      <c r="D640" s="37" t="s">
        <v>2355</v>
      </c>
      <c r="E640" s="36">
        <v>50</v>
      </c>
      <c r="F640" s="38">
        <v>572</v>
      </c>
      <c r="G640" s="39">
        <v>0.29742783663801814</v>
      </c>
      <c r="H640" s="39">
        <v>0.78612014049202783</v>
      </c>
      <c r="I640" s="39">
        <v>0.46579474254608627</v>
      </c>
      <c r="J640" s="39">
        <v>-5.5813009476748804E-2</v>
      </c>
      <c r="K640" s="39">
        <v>-0.45480197602920114</v>
      </c>
      <c r="L640" s="40">
        <v>0.21826716298469223</v>
      </c>
      <c r="M640" s="39">
        <v>0.30632351034115701</v>
      </c>
      <c r="N640" s="42">
        <v>100.30632351034116</v>
      </c>
      <c r="O640" s="111">
        <v>100.30632351034116</v>
      </c>
      <c r="P640" s="35"/>
      <c r="Q640" s="35"/>
      <c r="R640" s="35"/>
      <c r="S640" s="35"/>
      <c r="T640" s="35"/>
      <c r="U640" s="35"/>
      <c r="V640" s="35"/>
    </row>
    <row r="641" spans="1:22" x14ac:dyDescent="0.25">
      <c r="A641" s="45">
        <v>50207</v>
      </c>
      <c r="B641" s="46" t="s">
        <v>1385</v>
      </c>
      <c r="C641" s="36">
        <v>5</v>
      </c>
      <c r="D641" s="37" t="s">
        <v>2412</v>
      </c>
      <c r="E641" s="36">
        <v>50</v>
      </c>
      <c r="F641" s="38">
        <v>87</v>
      </c>
      <c r="G641" s="39">
        <v>-1.1333471487657529</v>
      </c>
      <c r="H641" s="39">
        <v>0.34693320174234887</v>
      </c>
      <c r="I641" s="39">
        <v>-0.52745378846412128</v>
      </c>
      <c r="J641" s="39">
        <v>-1.1375476517429497</v>
      </c>
      <c r="K641" s="39">
        <v>-0.65258621696111574</v>
      </c>
      <c r="L641" s="40">
        <v>-0.73779377414555192</v>
      </c>
      <c r="M641" s="39">
        <v>-1.0354447078233502</v>
      </c>
      <c r="N641" s="42">
        <v>98.964555292176655</v>
      </c>
      <c r="O641" s="111">
        <v>98.964555292176655</v>
      </c>
      <c r="P641" s="35"/>
      <c r="Q641" s="35"/>
      <c r="R641" s="35"/>
      <c r="S641" s="35"/>
      <c r="T641" s="35"/>
      <c r="U641" s="35"/>
      <c r="V641" s="35"/>
    </row>
    <row r="642" spans="1:22" x14ac:dyDescent="0.25">
      <c r="A642" s="45">
        <v>50208</v>
      </c>
      <c r="B642" s="46" t="s">
        <v>1386</v>
      </c>
      <c r="C642" s="36">
        <v>18</v>
      </c>
      <c r="D642" s="37" t="s">
        <v>2404</v>
      </c>
      <c r="E642" s="36">
        <v>50</v>
      </c>
      <c r="F642" s="38">
        <v>2391</v>
      </c>
      <c r="G642" s="39">
        <v>0.81199055399342701</v>
      </c>
      <c r="H642" s="39">
        <v>0.8309810861705037</v>
      </c>
      <c r="I642" s="39">
        <v>1.027687838113996</v>
      </c>
      <c r="J642" s="39">
        <v>1.0691906501018242</v>
      </c>
      <c r="K642" s="39">
        <v>-0.57461967357966592</v>
      </c>
      <c r="L642" s="40">
        <v>0.75926243712616648</v>
      </c>
      <c r="M642" s="39">
        <v>1.0655745547349278</v>
      </c>
      <c r="N642" s="42">
        <v>101.06557455473492</v>
      </c>
      <c r="O642" s="111">
        <v>101.06557455473492</v>
      </c>
      <c r="P642" s="35"/>
      <c r="Q642" s="35"/>
      <c r="R642" s="35"/>
      <c r="S642" s="35"/>
      <c r="T642" s="35"/>
      <c r="U642" s="35"/>
      <c r="V642" s="35"/>
    </row>
    <row r="643" spans="1:22" x14ac:dyDescent="0.25">
      <c r="A643" s="45">
        <v>50209</v>
      </c>
      <c r="B643" s="46" t="s">
        <v>1387</v>
      </c>
      <c r="C643" s="36">
        <v>15</v>
      </c>
      <c r="D643" s="37" t="s">
        <v>2403</v>
      </c>
      <c r="E643" s="36">
        <v>50</v>
      </c>
      <c r="F643" s="38">
        <v>4070</v>
      </c>
      <c r="G643" s="39">
        <v>1.7010888072363417</v>
      </c>
      <c r="H643" s="39">
        <v>1.4375196139930961</v>
      </c>
      <c r="I643" s="39">
        <v>1.1048801059584386</v>
      </c>
      <c r="J643" s="39">
        <v>1.2310406685542155</v>
      </c>
      <c r="K643" s="39">
        <v>-0.49901803115989846</v>
      </c>
      <c r="L643" s="40">
        <v>1.1265650932913986</v>
      </c>
      <c r="M643" s="39">
        <v>1.5810595111324039</v>
      </c>
      <c r="N643" s="42">
        <v>101.58105951113241</v>
      </c>
      <c r="O643" s="111">
        <v>101.58105951113241</v>
      </c>
      <c r="P643" s="35"/>
      <c r="Q643" s="35"/>
      <c r="R643" s="35"/>
      <c r="S643" s="35"/>
      <c r="T643" s="35"/>
      <c r="U643" s="35"/>
      <c r="V643" s="35"/>
    </row>
    <row r="644" spans="1:22" x14ac:dyDescent="0.25">
      <c r="A644" s="45">
        <v>50210</v>
      </c>
      <c r="B644" s="46" t="s">
        <v>2424</v>
      </c>
      <c r="C644" s="36">
        <v>5</v>
      </c>
      <c r="D644" s="37" t="s">
        <v>2412</v>
      </c>
      <c r="E644" s="36">
        <v>50</v>
      </c>
      <c r="F644" s="38">
        <v>39</v>
      </c>
      <c r="G644" s="39">
        <v>-1.0476578175059168</v>
      </c>
      <c r="H644" s="39">
        <v>0.54919973753652862</v>
      </c>
      <c r="I644" s="39">
        <v>-1.4458166805445765</v>
      </c>
      <c r="J644" s="39">
        <v>-0.29495858860950186</v>
      </c>
      <c r="K644" s="39">
        <v>-0.14510530627954213</v>
      </c>
      <c r="L644" s="40">
        <v>-0.64659646775787549</v>
      </c>
      <c r="M644" s="39">
        <v>-0.90745532708315024</v>
      </c>
      <c r="N644" s="42">
        <v>99.092544672916844</v>
      </c>
      <c r="O644" s="111">
        <v>99.092544672916844</v>
      </c>
      <c r="P644" s="35"/>
      <c r="Q644" s="35"/>
      <c r="R644" s="35"/>
      <c r="S644" s="35"/>
      <c r="T644" s="35"/>
      <c r="U644" s="35"/>
      <c r="V644" s="35"/>
    </row>
    <row r="645" spans="1:22" x14ac:dyDescent="0.25">
      <c r="A645" s="45">
        <v>50211</v>
      </c>
      <c r="B645" s="46" t="s">
        <v>1393</v>
      </c>
      <c r="C645" s="36">
        <v>16</v>
      </c>
      <c r="D645" s="37" t="s">
        <v>2409</v>
      </c>
      <c r="E645" s="36">
        <v>50</v>
      </c>
      <c r="F645" s="38">
        <v>308</v>
      </c>
      <c r="G645" s="39">
        <v>0.12866484918167245</v>
      </c>
      <c r="H645" s="39">
        <v>-0.24498687813130698</v>
      </c>
      <c r="I645" s="39">
        <v>0.19702327003596623</v>
      </c>
      <c r="J645" s="39">
        <v>6.6920502113186203E-3</v>
      </c>
      <c r="K645" s="39">
        <v>-0.67578064384770309</v>
      </c>
      <c r="L645" s="40">
        <v>-3.2000897890136937E-2</v>
      </c>
      <c r="M645" s="39">
        <v>-4.4911141198381507E-2</v>
      </c>
      <c r="N645" s="42">
        <v>99.955088858801616</v>
      </c>
      <c r="O645" s="111">
        <v>99.955088858801616</v>
      </c>
      <c r="P645" s="35"/>
      <c r="Q645" s="35"/>
      <c r="R645" s="35"/>
      <c r="S645" s="35"/>
      <c r="T645" s="35"/>
      <c r="U645" s="35"/>
      <c r="V645" s="35"/>
    </row>
    <row r="646" spans="1:22" x14ac:dyDescent="0.25">
      <c r="A646" s="45">
        <v>50212</v>
      </c>
      <c r="B646" s="46" t="s">
        <v>1395</v>
      </c>
      <c r="C646" s="36">
        <v>15</v>
      </c>
      <c r="D646" s="37" t="s">
        <v>2403</v>
      </c>
      <c r="E646" s="36">
        <v>50</v>
      </c>
      <c r="F646" s="38">
        <v>33</v>
      </c>
      <c r="G646" s="39">
        <v>-0.45327701495041867</v>
      </c>
      <c r="H646" s="39">
        <v>-0.41405545249929998</v>
      </c>
      <c r="I646" s="39">
        <v>-0.11102552137371204</v>
      </c>
      <c r="J646" s="39">
        <v>0.16408011512277756</v>
      </c>
      <c r="K646" s="39">
        <v>-0.38381016349471025</v>
      </c>
      <c r="L646" s="40">
        <v>-0.19978880729958956</v>
      </c>
      <c r="M646" s="39">
        <v>-0.28039036171086984</v>
      </c>
      <c r="N646" s="42">
        <v>99.719609638289128</v>
      </c>
      <c r="O646" s="111">
        <v>99.719609638289128</v>
      </c>
      <c r="P646" s="35"/>
      <c r="Q646" s="35"/>
      <c r="R646" s="35"/>
      <c r="S646" s="35"/>
      <c r="T646" s="35"/>
      <c r="U646" s="35"/>
      <c r="V646" s="35"/>
    </row>
    <row r="647" spans="1:22" x14ac:dyDescent="0.25">
      <c r="A647" s="45">
        <v>50213</v>
      </c>
      <c r="B647" s="46" t="s">
        <v>1396</v>
      </c>
      <c r="C647" s="36">
        <v>22</v>
      </c>
      <c r="D647" s="37" t="s">
        <v>2407</v>
      </c>
      <c r="E647" s="36">
        <v>50</v>
      </c>
      <c r="F647" s="38">
        <v>98</v>
      </c>
      <c r="G647" s="39">
        <v>-0.88179289434570962</v>
      </c>
      <c r="H647" s="39">
        <v>-0.80689885118558757</v>
      </c>
      <c r="I647" s="39">
        <v>-0.84751955302876369</v>
      </c>
      <c r="J647" s="39">
        <v>-0.38658881690182884</v>
      </c>
      <c r="K647" s="39">
        <v>-0.41827668890103814</v>
      </c>
      <c r="L647" s="40">
        <v>-0.68212225857990383</v>
      </c>
      <c r="M647" s="39">
        <v>-0.95731342210504133</v>
      </c>
      <c r="N647" s="42">
        <v>99.042686577894955</v>
      </c>
      <c r="O647" s="111">
        <v>99.042686577894955</v>
      </c>
      <c r="P647" s="35"/>
      <c r="Q647" s="35"/>
      <c r="R647" s="35"/>
      <c r="S647" s="35"/>
      <c r="T647" s="35"/>
      <c r="U647" s="35"/>
      <c r="V647" s="35"/>
    </row>
    <row r="648" spans="1:22" x14ac:dyDescent="0.25">
      <c r="A648" s="45">
        <v>50214</v>
      </c>
      <c r="B648" s="46" t="s">
        <v>1397</v>
      </c>
      <c r="C648" s="36">
        <v>14</v>
      </c>
      <c r="D648" s="37" t="s">
        <v>2411</v>
      </c>
      <c r="E648" s="36">
        <v>50</v>
      </c>
      <c r="F648" s="38">
        <v>21</v>
      </c>
      <c r="G648" s="39">
        <v>-0.72170855861368999</v>
      </c>
      <c r="H648" s="39">
        <v>0.25050863198029294</v>
      </c>
      <c r="I648" s="39">
        <v>-1.0903208396594994</v>
      </c>
      <c r="J648" s="39">
        <v>-0.40583140900144177</v>
      </c>
      <c r="K648" s="39">
        <v>-0.27786461448596639</v>
      </c>
      <c r="L648" s="40">
        <v>-0.55788469963186693</v>
      </c>
      <c r="M648" s="39">
        <v>-0.78295423470932612</v>
      </c>
      <c r="N648" s="42">
        <v>99.217045765290678</v>
      </c>
      <c r="O648" s="111">
        <v>99.217045765290678</v>
      </c>
      <c r="P648" s="35"/>
      <c r="Q648" s="35"/>
      <c r="R648" s="35"/>
      <c r="S648" s="35"/>
      <c r="T648" s="35"/>
      <c r="U648" s="35"/>
      <c r="V648" s="35"/>
    </row>
    <row r="649" spans="1:22" x14ac:dyDescent="0.25">
      <c r="A649" s="45">
        <v>50215</v>
      </c>
      <c r="B649" s="46" t="s">
        <v>1398</v>
      </c>
      <c r="C649" s="36">
        <v>20</v>
      </c>
      <c r="D649" s="37" t="s">
        <v>2399</v>
      </c>
      <c r="E649" s="36">
        <v>50</v>
      </c>
      <c r="F649" s="38">
        <v>21</v>
      </c>
      <c r="G649" s="39">
        <v>-0.44999543983050966</v>
      </c>
      <c r="H649" s="39">
        <v>-2.4395975583425309</v>
      </c>
      <c r="I649" s="39">
        <v>-0.44964747271839284</v>
      </c>
      <c r="J649" s="39">
        <v>0.443307670438641</v>
      </c>
      <c r="K649" s="39">
        <v>-0.4731986293053787</v>
      </c>
      <c r="L649" s="40">
        <v>-0.47818333398355406</v>
      </c>
      <c r="M649" s="39">
        <v>-0.6710986455747957</v>
      </c>
      <c r="N649" s="42">
        <v>99.328901354425199</v>
      </c>
      <c r="O649" s="111">
        <v>99.328901354425199</v>
      </c>
      <c r="P649" s="35"/>
      <c r="Q649" s="35"/>
      <c r="R649" s="35"/>
      <c r="S649" s="35"/>
      <c r="T649" s="35"/>
      <c r="U649" s="35"/>
      <c r="V649" s="35"/>
    </row>
    <row r="650" spans="1:22" x14ac:dyDescent="0.25">
      <c r="A650" s="45">
        <v>50216</v>
      </c>
      <c r="B650" s="46" t="s">
        <v>1399</v>
      </c>
      <c r="C650" s="36">
        <v>13</v>
      </c>
      <c r="D650" s="37" t="s">
        <v>2401</v>
      </c>
      <c r="E650" s="36">
        <v>50</v>
      </c>
      <c r="F650" s="38">
        <v>282</v>
      </c>
      <c r="G650" s="39">
        <v>0.16559304025449148</v>
      </c>
      <c r="H650" s="39">
        <v>-2.834265591181228E-3</v>
      </c>
      <c r="I650" s="39">
        <v>4.5995747939741947E-2</v>
      </c>
      <c r="J650" s="39">
        <v>-0.37333275650139558</v>
      </c>
      <c r="K650" s="39">
        <v>-0.42065889323780165</v>
      </c>
      <c r="L650" s="40">
        <v>-9.3372636930413394E-2</v>
      </c>
      <c r="M650" s="39">
        <v>-0.13104231311395448</v>
      </c>
      <c r="N650" s="42">
        <v>99.868957686886048</v>
      </c>
      <c r="O650" s="111">
        <v>99.868957686886048</v>
      </c>
      <c r="P650" s="35"/>
      <c r="Q650" s="35"/>
      <c r="R650" s="35"/>
      <c r="S650" s="35"/>
      <c r="T650" s="35"/>
      <c r="U650" s="35"/>
      <c r="V650" s="35"/>
    </row>
    <row r="651" spans="1:22" x14ac:dyDescent="0.25">
      <c r="A651" s="45">
        <v>50217</v>
      </c>
      <c r="B651" s="46" t="s">
        <v>1400</v>
      </c>
      <c r="C651" s="36">
        <v>15</v>
      </c>
      <c r="D651" s="37" t="s">
        <v>2403</v>
      </c>
      <c r="E651" s="36">
        <v>50</v>
      </c>
      <c r="F651" s="38">
        <v>540</v>
      </c>
      <c r="G651" s="39">
        <v>-2.0993978314552089E-2</v>
      </c>
      <c r="H651" s="39">
        <v>-0.84188184670642341</v>
      </c>
      <c r="I651" s="39">
        <v>0.79577097049996959</v>
      </c>
      <c r="J651" s="39">
        <v>8.1337579159146259E-2</v>
      </c>
      <c r="K651" s="39">
        <v>-0.34838076157065956</v>
      </c>
      <c r="L651" s="40">
        <v>6.5245816801505568E-2</v>
      </c>
      <c r="M651" s="39">
        <v>9.1568183525228386E-2</v>
      </c>
      <c r="N651" s="42">
        <v>100.09156818352523</v>
      </c>
      <c r="O651" s="111">
        <v>100.09156818352523</v>
      </c>
      <c r="P651" s="35"/>
      <c r="Q651" s="35"/>
      <c r="R651" s="35"/>
      <c r="S651" s="35"/>
      <c r="T651" s="35"/>
      <c r="U651" s="35"/>
      <c r="V651" s="35"/>
    </row>
    <row r="652" spans="1:22" x14ac:dyDescent="0.25">
      <c r="A652" s="45">
        <v>50218</v>
      </c>
      <c r="B652" s="46" t="s">
        <v>1401</v>
      </c>
      <c r="C652" s="36">
        <v>22</v>
      </c>
      <c r="D652" s="37" t="s">
        <v>2407</v>
      </c>
      <c r="E652" s="36">
        <v>50</v>
      </c>
      <c r="F652" s="38">
        <v>120</v>
      </c>
      <c r="G652" s="39">
        <v>-9.7350172020531256E-2</v>
      </c>
      <c r="H652" s="39">
        <v>-0.8492169983382688</v>
      </c>
      <c r="I652" s="39">
        <v>-0.2969940640843246</v>
      </c>
      <c r="J652" s="39">
        <v>-0.7205768069858306</v>
      </c>
      <c r="K652" s="39">
        <v>-0.34071596800136567</v>
      </c>
      <c r="L652" s="40">
        <v>-0.42747188156512594</v>
      </c>
      <c r="M652" s="39">
        <v>-0.59992848004512822</v>
      </c>
      <c r="N652" s="42">
        <v>99.400071519954878</v>
      </c>
      <c r="O652" s="111">
        <v>99.400071519954878</v>
      </c>
      <c r="P652" s="35"/>
      <c r="Q652" s="35"/>
      <c r="R652" s="35"/>
      <c r="S652" s="35"/>
      <c r="T652" s="35"/>
      <c r="U652" s="35"/>
      <c r="V652" s="35"/>
    </row>
    <row r="653" spans="1:22" x14ac:dyDescent="0.25">
      <c r="A653" s="45">
        <v>50219</v>
      </c>
      <c r="B653" s="46" t="s">
        <v>2425</v>
      </c>
      <c r="C653" s="36">
        <v>17</v>
      </c>
      <c r="D653" s="37" t="s">
        <v>2406</v>
      </c>
      <c r="E653" s="36">
        <v>50</v>
      </c>
      <c r="F653" s="38">
        <v>6358</v>
      </c>
      <c r="G653" s="39">
        <v>2.0616432657512691</v>
      </c>
      <c r="H653" s="39">
        <v>2.1414992816113458</v>
      </c>
      <c r="I653" s="39">
        <v>2.604490347239782</v>
      </c>
      <c r="J653" s="39">
        <v>1.5804833606199726</v>
      </c>
      <c r="K653" s="39">
        <v>-0.46691890230601951</v>
      </c>
      <c r="L653" s="40">
        <v>1.7709767908159217</v>
      </c>
      <c r="M653" s="39">
        <v>2.485448657861085</v>
      </c>
      <c r="N653" s="42">
        <v>102.48544865786108</v>
      </c>
      <c r="O653" s="111">
        <v>102.48544865786108</v>
      </c>
      <c r="P653" s="35"/>
      <c r="Q653" s="35"/>
      <c r="R653" s="35"/>
      <c r="S653" s="35"/>
      <c r="T653" s="35"/>
      <c r="U653" s="35"/>
      <c r="V653" s="35"/>
    </row>
    <row r="654" spans="1:22" x14ac:dyDescent="0.25">
      <c r="A654" s="45">
        <v>50220</v>
      </c>
      <c r="B654" s="46" t="s">
        <v>1403</v>
      </c>
      <c r="C654" s="36">
        <v>5</v>
      </c>
      <c r="D654" s="37" t="s">
        <v>2412</v>
      </c>
      <c r="E654" s="36">
        <v>50</v>
      </c>
      <c r="F654" s="38">
        <v>48</v>
      </c>
      <c r="G654" s="39">
        <v>-0.57226649359740178</v>
      </c>
      <c r="H654" s="39">
        <v>-9.501227131044214E-2</v>
      </c>
      <c r="I654" s="39">
        <v>-0.70521926947157332</v>
      </c>
      <c r="J654" s="39">
        <v>-0.30365885279759985</v>
      </c>
      <c r="K654" s="39">
        <v>-0.67990416393242059</v>
      </c>
      <c r="L654" s="40">
        <v>-0.49215070837200159</v>
      </c>
      <c r="M654" s="39">
        <v>-0.69070093065703908</v>
      </c>
      <c r="N654" s="42">
        <v>99.309299069342956</v>
      </c>
      <c r="O654" s="111">
        <v>99.309299069342956</v>
      </c>
      <c r="P654" s="35"/>
      <c r="Q654" s="35"/>
      <c r="R654" s="35"/>
      <c r="S654" s="35"/>
      <c r="T654" s="35"/>
      <c r="U654" s="35"/>
      <c r="V654" s="35"/>
    </row>
    <row r="655" spans="1:22" x14ac:dyDescent="0.25">
      <c r="A655" s="45">
        <v>50221</v>
      </c>
      <c r="B655" s="46" t="s">
        <v>1404</v>
      </c>
      <c r="C655" s="36">
        <v>14</v>
      </c>
      <c r="D655" s="37" t="s">
        <v>2411</v>
      </c>
      <c r="E655" s="36">
        <v>50</v>
      </c>
      <c r="F655" s="38">
        <v>32</v>
      </c>
      <c r="G655" s="39">
        <v>-0.23643615692225109</v>
      </c>
      <c r="H655" s="44">
        <v>-1.646591091304175</v>
      </c>
      <c r="I655" s="39">
        <v>-1.1012355310553774</v>
      </c>
      <c r="J655" s="39">
        <v>-2.3630164156100002</v>
      </c>
      <c r="K655" s="39">
        <v>3.6890976065737915</v>
      </c>
      <c r="L655" s="40">
        <v>-0.66985871148820497</v>
      </c>
      <c r="M655" s="39">
        <v>-0.94010234581214636</v>
      </c>
      <c r="N655" s="42">
        <v>99.05989765418785</v>
      </c>
      <c r="O655" s="111">
        <v>99.05989765418785</v>
      </c>
      <c r="P655" s="35"/>
      <c r="Q655" s="35"/>
      <c r="R655" s="35"/>
      <c r="S655" s="35"/>
      <c r="T655" s="35"/>
      <c r="U655" s="35"/>
      <c r="V655" s="35"/>
    </row>
    <row r="656" spans="1:22" x14ac:dyDescent="0.25">
      <c r="A656" s="45">
        <v>50222</v>
      </c>
      <c r="B656" s="46" t="s">
        <v>1405</v>
      </c>
      <c r="C656" s="36">
        <v>18</v>
      </c>
      <c r="D656" s="37" t="s">
        <v>2404</v>
      </c>
      <c r="E656" s="36">
        <v>50</v>
      </c>
      <c r="F656" s="38">
        <v>1949</v>
      </c>
      <c r="G656" s="39">
        <v>0.69715167735664041</v>
      </c>
      <c r="H656" s="39">
        <v>0.63117863995079659</v>
      </c>
      <c r="I656" s="39">
        <v>1.1438269740960429</v>
      </c>
      <c r="J656" s="39">
        <v>0.79396081839091415</v>
      </c>
      <c r="K656" s="39">
        <v>-0.21031126525609495</v>
      </c>
      <c r="L656" s="40">
        <v>0.71134328929773716</v>
      </c>
      <c r="M656" s="39">
        <v>0.99832320380042749</v>
      </c>
      <c r="N656" s="42">
        <v>100.99832320380042</v>
      </c>
      <c r="O656" s="111">
        <v>100.99832320380042</v>
      </c>
      <c r="P656" s="35"/>
      <c r="Q656" s="35"/>
      <c r="R656" s="35"/>
      <c r="S656" s="35"/>
      <c r="T656" s="35"/>
      <c r="U656" s="35"/>
      <c r="V656" s="35"/>
    </row>
    <row r="657" spans="1:22" x14ac:dyDescent="0.25">
      <c r="A657" s="45">
        <v>50223</v>
      </c>
      <c r="B657" s="46" t="s">
        <v>1406</v>
      </c>
      <c r="C657" s="36">
        <v>15</v>
      </c>
      <c r="D657" s="37" t="s">
        <v>2403</v>
      </c>
      <c r="E657" s="36">
        <v>50</v>
      </c>
      <c r="F657" s="38">
        <v>1074</v>
      </c>
      <c r="G657" s="39">
        <v>3.7653280467055822E-2</v>
      </c>
      <c r="H657" s="39">
        <v>-0.15389312478316722</v>
      </c>
      <c r="I657" s="39">
        <v>1.0681484101366356</v>
      </c>
      <c r="J657" s="39">
        <v>0.25228354998750391</v>
      </c>
      <c r="K657" s="39">
        <v>-0.43173590487440616</v>
      </c>
      <c r="L657" s="40">
        <v>0.26631768144060219</v>
      </c>
      <c r="M657" s="39">
        <v>0.37375923125241106</v>
      </c>
      <c r="N657" s="42">
        <v>100.37375923125241</v>
      </c>
      <c r="O657" s="111">
        <v>100.37375923125241</v>
      </c>
      <c r="P657" s="35"/>
      <c r="Q657" s="35"/>
      <c r="R657" s="35"/>
      <c r="S657" s="35"/>
      <c r="T657" s="35"/>
      <c r="U657" s="35"/>
      <c r="V657" s="35"/>
    </row>
    <row r="658" spans="1:22" x14ac:dyDescent="0.25">
      <c r="A658" s="45">
        <v>50224</v>
      </c>
      <c r="B658" s="46" t="s">
        <v>1407</v>
      </c>
      <c r="C658" s="36">
        <v>24</v>
      </c>
      <c r="D658" s="37" t="s">
        <v>2400</v>
      </c>
      <c r="E658" s="36">
        <v>50</v>
      </c>
      <c r="F658" s="38">
        <v>62</v>
      </c>
      <c r="G658" s="39">
        <v>-1.4470000945875523</v>
      </c>
      <c r="H658" s="39">
        <v>0.3077103020601179</v>
      </c>
      <c r="I658" s="39">
        <v>-6.6125200817664889E-2</v>
      </c>
      <c r="J658" s="39">
        <v>-1.6080800625835607</v>
      </c>
      <c r="K658" s="39">
        <v>-0.65939524515463344</v>
      </c>
      <c r="L658" s="40">
        <v>-0.82426195738400898</v>
      </c>
      <c r="M658" s="39">
        <v>-1.1567970773700429</v>
      </c>
      <c r="N658" s="42">
        <v>98.843202922629956</v>
      </c>
      <c r="O658" s="111">
        <v>98.843202922629956</v>
      </c>
      <c r="P658" s="35"/>
      <c r="Q658" s="35"/>
      <c r="R658" s="35"/>
      <c r="S658" s="35"/>
      <c r="T658" s="35"/>
      <c r="U658" s="35"/>
      <c r="V658" s="35"/>
    </row>
    <row r="659" spans="1:22" x14ac:dyDescent="0.25">
      <c r="A659" s="45">
        <v>50225</v>
      </c>
      <c r="B659" s="46" t="s">
        <v>1408</v>
      </c>
      <c r="C659" s="36">
        <v>16</v>
      </c>
      <c r="D659" s="37" t="s">
        <v>2409</v>
      </c>
      <c r="E659" s="36">
        <v>50</v>
      </c>
      <c r="F659" s="38">
        <v>2869</v>
      </c>
      <c r="G659" s="39">
        <v>0.46025114274758855</v>
      </c>
      <c r="H659" s="39">
        <v>0.45513051474506011</v>
      </c>
      <c r="I659" s="39">
        <v>1.2389424691868638</v>
      </c>
      <c r="J659" s="39">
        <v>1.774329388981871</v>
      </c>
      <c r="K659" s="39">
        <v>-0.44863094974737505</v>
      </c>
      <c r="L659" s="40">
        <v>0.86919319585379151</v>
      </c>
      <c r="M659" s="39">
        <v>1.2198550953688598</v>
      </c>
      <c r="N659" s="42">
        <v>101.21985509536886</v>
      </c>
      <c r="O659" s="111">
        <v>101.21985509536886</v>
      </c>
      <c r="P659" s="35"/>
      <c r="Q659" s="35"/>
      <c r="R659" s="35"/>
      <c r="S659" s="35"/>
      <c r="T659" s="35"/>
      <c r="U659" s="35"/>
      <c r="V659" s="35"/>
    </row>
    <row r="660" spans="1:22" x14ac:dyDescent="0.25">
      <c r="A660" s="45">
        <v>50227</v>
      </c>
      <c r="B660" s="46" t="s">
        <v>1409</v>
      </c>
      <c r="C660" s="36">
        <v>24</v>
      </c>
      <c r="D660" s="37" t="s">
        <v>2400</v>
      </c>
      <c r="E660" s="36">
        <v>50</v>
      </c>
      <c r="F660" s="38">
        <v>125</v>
      </c>
      <c r="G660" s="39">
        <v>-0.72995530475533343</v>
      </c>
      <c r="H660" s="39">
        <v>0.1667935521978588</v>
      </c>
      <c r="I660" s="39">
        <v>0.2319913922995876</v>
      </c>
      <c r="J660" s="39">
        <v>0.71396589057401028</v>
      </c>
      <c r="K660" s="39">
        <v>-6.9233058440073547E-2</v>
      </c>
      <c r="L660" s="40">
        <v>6.6195556249289259E-2</v>
      </c>
      <c r="M660" s="39">
        <v>9.2901079951682494E-2</v>
      </c>
      <c r="N660" s="42">
        <v>100.09290107995169</v>
      </c>
      <c r="O660" s="111">
        <v>100.09290107995169</v>
      </c>
      <c r="P660" s="35"/>
      <c r="Q660" s="35"/>
      <c r="R660" s="35"/>
      <c r="S660" s="35"/>
      <c r="T660" s="35"/>
      <c r="U660" s="35"/>
      <c r="V660" s="35"/>
    </row>
    <row r="661" spans="1:22" x14ac:dyDescent="0.25">
      <c r="A661" s="45">
        <v>50228</v>
      </c>
      <c r="B661" s="46" t="s">
        <v>1410</v>
      </c>
      <c r="C661" s="36">
        <v>16</v>
      </c>
      <c r="D661" s="37" t="s">
        <v>2409</v>
      </c>
      <c r="E661" s="36">
        <v>50</v>
      </c>
      <c r="F661" s="38">
        <v>312</v>
      </c>
      <c r="G661" s="39">
        <v>0.30374686357672503</v>
      </c>
      <c r="H661" s="39">
        <v>-1.1194590398528117</v>
      </c>
      <c r="I661" s="39">
        <v>0.67763362726511478</v>
      </c>
      <c r="J661" s="39">
        <v>-1.5117119438043631E-2</v>
      </c>
      <c r="K661" s="39">
        <v>-0.5576908791312758</v>
      </c>
      <c r="L661" s="40">
        <v>3.1922102977938113E-2</v>
      </c>
      <c r="M661" s="39">
        <v>4.480055775664115E-2</v>
      </c>
      <c r="N661" s="42">
        <v>100.04480055775664</v>
      </c>
      <c r="O661" s="111">
        <v>100.04480055775664</v>
      </c>
      <c r="P661" s="35"/>
      <c r="Q661" s="35"/>
      <c r="R661" s="35"/>
      <c r="S661" s="35"/>
      <c r="T661" s="35"/>
      <c r="U661" s="35"/>
      <c r="V661" s="35"/>
    </row>
    <row r="662" spans="1:22" x14ac:dyDescent="0.25">
      <c r="A662" s="45">
        <v>50229</v>
      </c>
      <c r="B662" s="46" t="s">
        <v>1411</v>
      </c>
      <c r="C662" s="36">
        <v>20</v>
      </c>
      <c r="D662" s="37" t="s">
        <v>2399</v>
      </c>
      <c r="E662" s="36">
        <v>50</v>
      </c>
      <c r="F662" s="38">
        <v>76</v>
      </c>
      <c r="G662" s="39">
        <v>-0.55523761519872616</v>
      </c>
      <c r="H662" s="39">
        <v>-2.7702255037806927</v>
      </c>
      <c r="I662" s="39">
        <v>-0.40166117944394386</v>
      </c>
      <c r="J662" s="39">
        <v>-2.125569996382469</v>
      </c>
      <c r="K662" s="39">
        <v>-0.24273147563212519</v>
      </c>
      <c r="L662" s="40">
        <v>-1.1472368201828871</v>
      </c>
      <c r="M662" s="39">
        <v>-1.6100709110132854</v>
      </c>
      <c r="N662" s="42">
        <v>98.389929088986719</v>
      </c>
      <c r="O662" s="111">
        <v>98.389929088986719</v>
      </c>
      <c r="P662" s="35"/>
      <c r="Q662" s="35"/>
      <c r="R662" s="35"/>
      <c r="S662" s="35"/>
      <c r="T662" s="35"/>
      <c r="U662" s="35"/>
      <c r="V662" s="35"/>
    </row>
    <row r="663" spans="1:22" x14ac:dyDescent="0.25">
      <c r="A663" s="45">
        <v>50230</v>
      </c>
      <c r="B663" s="46" t="s">
        <v>1413</v>
      </c>
      <c r="C663" s="36">
        <v>5</v>
      </c>
      <c r="D663" s="37" t="s">
        <v>2412</v>
      </c>
      <c r="E663" s="36">
        <v>50</v>
      </c>
      <c r="F663" s="38">
        <v>1311</v>
      </c>
      <c r="G663" s="39">
        <v>0.37570541321571294</v>
      </c>
      <c r="H663" s="39">
        <v>0.64815375277110976</v>
      </c>
      <c r="I663" s="39">
        <v>1.1281436103574782</v>
      </c>
      <c r="J663" s="39">
        <v>0.38347994144622694</v>
      </c>
      <c r="K663" s="39">
        <v>-7.9526362687341229E-2</v>
      </c>
      <c r="L663" s="40">
        <v>0.54291066501532559</v>
      </c>
      <c r="M663" s="39">
        <v>0.76193916865456346</v>
      </c>
      <c r="N663" s="42">
        <v>100.76193916865456</v>
      </c>
      <c r="O663" s="111">
        <v>100.76193916865456</v>
      </c>
      <c r="P663" s="35"/>
      <c r="Q663" s="35"/>
      <c r="R663" s="35"/>
      <c r="S663" s="35"/>
      <c r="T663" s="35"/>
      <c r="U663" s="35"/>
      <c r="V663" s="35"/>
    </row>
    <row r="664" spans="1:22" x14ac:dyDescent="0.25">
      <c r="A664" s="45">
        <v>50231</v>
      </c>
      <c r="B664" s="46" t="s">
        <v>1414</v>
      </c>
      <c r="C664" s="36">
        <v>16</v>
      </c>
      <c r="D664" s="37" t="s">
        <v>2409</v>
      </c>
      <c r="E664" s="36">
        <v>50</v>
      </c>
      <c r="F664" s="38">
        <v>321</v>
      </c>
      <c r="G664" s="39">
        <v>0.74009224050153599</v>
      </c>
      <c r="H664" s="39">
        <v>-0.21232348779297106</v>
      </c>
      <c r="I664" s="39">
        <v>0.58206420264677128</v>
      </c>
      <c r="J664" s="39">
        <v>0.99204857917915401</v>
      </c>
      <c r="K664" s="39">
        <v>-0.41824051740539808</v>
      </c>
      <c r="L664" s="40">
        <v>0.49973075493206925</v>
      </c>
      <c r="M664" s="39">
        <v>0.70133902407923754</v>
      </c>
      <c r="N664" s="42">
        <v>100.70133902407923</v>
      </c>
      <c r="O664" s="111">
        <v>100.70133902407923</v>
      </c>
      <c r="P664" s="35"/>
      <c r="Q664" s="35"/>
      <c r="R664" s="35"/>
      <c r="S664" s="35"/>
      <c r="T664" s="35"/>
      <c r="U664" s="35"/>
      <c r="V664" s="35"/>
    </row>
    <row r="665" spans="1:22" x14ac:dyDescent="0.25">
      <c r="A665" s="45">
        <v>50232</v>
      </c>
      <c r="B665" s="46" t="s">
        <v>1416</v>
      </c>
      <c r="C665" s="36">
        <v>1</v>
      </c>
      <c r="D665" s="37" t="s">
        <v>2353</v>
      </c>
      <c r="E665" s="36">
        <v>50</v>
      </c>
      <c r="F665" s="38">
        <v>207</v>
      </c>
      <c r="G665" s="39">
        <v>0.17981801785435408</v>
      </c>
      <c r="H665" s="39">
        <v>-0.12823895163993723</v>
      </c>
      <c r="I665" s="39">
        <v>-0.78308481179121081</v>
      </c>
      <c r="J665" s="39">
        <v>0.33544589383203122</v>
      </c>
      <c r="K665" s="39">
        <v>0.36725449284786971</v>
      </c>
      <c r="L665" s="40">
        <v>-3.7078282375214822E-2</v>
      </c>
      <c r="M665" s="39">
        <v>-5.2036914116087248E-2</v>
      </c>
      <c r="N665" s="42">
        <v>99.947963085883913</v>
      </c>
      <c r="O665" s="111">
        <v>99.947963085883913</v>
      </c>
      <c r="P665" s="35"/>
      <c r="Q665" s="35"/>
      <c r="R665" s="35"/>
      <c r="S665" s="35"/>
      <c r="T665" s="35"/>
      <c r="U665" s="35"/>
      <c r="V665" s="35"/>
    </row>
    <row r="666" spans="1:22" x14ac:dyDescent="0.25">
      <c r="A666" s="45">
        <v>50233</v>
      </c>
      <c r="B666" s="46" t="s">
        <v>1417</v>
      </c>
      <c r="C666" s="36">
        <v>22</v>
      </c>
      <c r="D666" s="37" t="s">
        <v>2407</v>
      </c>
      <c r="E666" s="36">
        <v>50</v>
      </c>
      <c r="F666" s="38">
        <v>100</v>
      </c>
      <c r="G666" s="39">
        <v>-0.64294263721872691</v>
      </c>
      <c r="H666" s="39">
        <v>-0.60861058554441383</v>
      </c>
      <c r="I666" s="39">
        <v>-0.41906888843680995</v>
      </c>
      <c r="J666" s="39">
        <v>-0.39047721952239123</v>
      </c>
      <c r="K666" s="39">
        <v>-0.48989693917042726</v>
      </c>
      <c r="L666" s="40">
        <v>-0.50043562688383714</v>
      </c>
      <c r="M666" s="39">
        <v>-0.70232826518932467</v>
      </c>
      <c r="N666" s="42">
        <v>99.297671734810677</v>
      </c>
      <c r="O666" s="111">
        <v>99.297671734810677</v>
      </c>
      <c r="P666" s="35"/>
      <c r="Q666" s="35"/>
      <c r="R666" s="35"/>
      <c r="S666" s="35"/>
      <c r="T666" s="35"/>
      <c r="U666" s="35"/>
      <c r="V666" s="35"/>
    </row>
    <row r="667" spans="1:22" x14ac:dyDescent="0.25">
      <c r="A667" s="45">
        <v>50234</v>
      </c>
      <c r="B667" s="46" t="s">
        <v>1418</v>
      </c>
      <c r="C667" s="36">
        <v>12</v>
      </c>
      <c r="D667" s="37" t="s">
        <v>2405</v>
      </c>
      <c r="E667" s="36">
        <v>50</v>
      </c>
      <c r="F667" s="38">
        <v>270</v>
      </c>
      <c r="G667" s="39">
        <v>0.39819566618184044</v>
      </c>
      <c r="H667" s="39">
        <v>-5.9228891634031083E-2</v>
      </c>
      <c r="I667" s="39">
        <v>-0.19027327366163582</v>
      </c>
      <c r="J667" s="39">
        <v>-1.3448970993472016</v>
      </c>
      <c r="K667" s="39">
        <v>0.18734024967704344</v>
      </c>
      <c r="L667" s="40">
        <v>-0.26822975695137274</v>
      </c>
      <c r="M667" s="39">
        <v>-0.37644270262065183</v>
      </c>
      <c r="N667" s="42">
        <v>99.62355729737935</v>
      </c>
      <c r="O667" s="111">
        <v>99.62355729737935</v>
      </c>
      <c r="P667" s="35"/>
      <c r="Q667" s="35"/>
      <c r="R667" s="35"/>
      <c r="S667" s="35"/>
      <c r="T667" s="35"/>
      <c r="U667" s="35"/>
      <c r="V667" s="35"/>
    </row>
    <row r="668" spans="1:22" x14ac:dyDescent="0.25">
      <c r="A668" s="45">
        <v>50235</v>
      </c>
      <c r="B668" s="46" t="s">
        <v>1420</v>
      </c>
      <c r="C668" s="36">
        <v>17</v>
      </c>
      <c r="D668" s="37" t="s">
        <v>2406</v>
      </c>
      <c r="E668" s="36">
        <v>50</v>
      </c>
      <c r="F668" s="38">
        <v>3269</v>
      </c>
      <c r="G668" s="39">
        <v>0.85607820160929526</v>
      </c>
      <c r="H668" s="39">
        <v>1.6378808826873628</v>
      </c>
      <c r="I668" s="39">
        <v>1.1323154682103274</v>
      </c>
      <c r="J668" s="39">
        <v>1.2934996176410636</v>
      </c>
      <c r="K668" s="39">
        <v>-0.56735920761913805</v>
      </c>
      <c r="L668" s="40">
        <v>0.95428853124869972</v>
      </c>
      <c r="M668" s="39">
        <v>1.3392807638724382</v>
      </c>
      <c r="N668" s="42">
        <v>101.33928076387244</v>
      </c>
      <c r="O668" s="111">
        <v>101.33928076387244</v>
      </c>
      <c r="P668" s="35"/>
      <c r="Q668" s="35"/>
      <c r="R668" s="35"/>
      <c r="S668" s="35"/>
      <c r="T668" s="35"/>
      <c r="U668" s="35"/>
      <c r="V668" s="35"/>
    </row>
    <row r="669" spans="1:22" x14ac:dyDescent="0.25">
      <c r="A669" s="45">
        <v>50236</v>
      </c>
      <c r="B669" s="46" t="s">
        <v>1423</v>
      </c>
      <c r="C669" s="36">
        <v>16</v>
      </c>
      <c r="D669" s="37" t="s">
        <v>2409</v>
      </c>
      <c r="E669" s="36">
        <v>50</v>
      </c>
      <c r="F669" s="38">
        <v>105</v>
      </c>
      <c r="G669" s="39">
        <v>-0.55408296023261927</v>
      </c>
      <c r="H669" s="39">
        <v>-0.74125417537242999</v>
      </c>
      <c r="I669" s="39">
        <v>-9.1730243084108376E-2</v>
      </c>
      <c r="J669" s="39">
        <v>5.597740363629896E-2</v>
      </c>
      <c r="K669" s="39">
        <v>-0.28680513384493656</v>
      </c>
      <c r="L669" s="40">
        <v>-0.275966363572278</v>
      </c>
      <c r="M669" s="39">
        <v>-0.38730051772136187</v>
      </c>
      <c r="N669" s="42">
        <v>99.612699482278643</v>
      </c>
      <c r="O669" s="111">
        <v>99.612699482278643</v>
      </c>
      <c r="P669" s="35"/>
      <c r="Q669" s="35"/>
      <c r="R669" s="35"/>
      <c r="S669" s="35"/>
      <c r="T669" s="35"/>
      <c r="U669" s="35"/>
      <c r="V669" s="35"/>
    </row>
    <row r="670" spans="1:22" x14ac:dyDescent="0.25">
      <c r="A670" s="45">
        <v>50237</v>
      </c>
      <c r="B670" s="46" t="s">
        <v>1424</v>
      </c>
      <c r="C670" s="36">
        <v>12</v>
      </c>
      <c r="D670" s="37" t="s">
        <v>2405</v>
      </c>
      <c r="E670" s="36">
        <v>50</v>
      </c>
      <c r="F670" s="38">
        <v>123</v>
      </c>
      <c r="G670" s="39">
        <v>0.28910169263106944</v>
      </c>
      <c r="H670" s="39">
        <v>-0.50169837839033726</v>
      </c>
      <c r="I670" s="39">
        <v>0.94128315783135519</v>
      </c>
      <c r="J670" s="39">
        <v>-0.35681857727894462</v>
      </c>
      <c r="K670" s="39">
        <v>-0.25780565191061772</v>
      </c>
      <c r="L670" s="40">
        <v>0.12345356450825062</v>
      </c>
      <c r="M670" s="39">
        <v>0.17325890311291589</v>
      </c>
      <c r="N670" s="42">
        <v>100.17325890311291</v>
      </c>
      <c r="O670" s="111">
        <v>100.17325890311291</v>
      </c>
      <c r="P670" s="35"/>
      <c r="Q670" s="35"/>
      <c r="R670" s="35"/>
      <c r="S670" s="35"/>
      <c r="T670" s="35"/>
      <c r="U670" s="35"/>
      <c r="V670" s="35"/>
    </row>
    <row r="671" spans="1:22" x14ac:dyDescent="0.25">
      <c r="A671" s="45">
        <v>50238</v>
      </c>
      <c r="B671" s="46" t="s">
        <v>1425</v>
      </c>
      <c r="C671" s="36">
        <v>6</v>
      </c>
      <c r="D671" s="37" t="s">
        <v>2352</v>
      </c>
      <c r="E671" s="36">
        <v>50</v>
      </c>
      <c r="F671" s="38">
        <v>97</v>
      </c>
      <c r="G671" s="39">
        <v>-4.1433511647998252E-2</v>
      </c>
      <c r="H671" s="39">
        <v>5.5250409244609319E-2</v>
      </c>
      <c r="I671" s="39">
        <v>-0.4972651874316722</v>
      </c>
      <c r="J671" s="39">
        <v>-0.3195416429728013</v>
      </c>
      <c r="K671" s="39">
        <v>-0.20355054505644379</v>
      </c>
      <c r="L671" s="40">
        <v>-0.23309760248959727</v>
      </c>
      <c r="M671" s="39">
        <v>-0.32713705016511707</v>
      </c>
      <c r="N671" s="42">
        <v>99.672862949834879</v>
      </c>
      <c r="O671" s="111">
        <v>99.672862949834879</v>
      </c>
      <c r="P671" s="35"/>
      <c r="Q671" s="35"/>
      <c r="R671" s="35"/>
      <c r="S671" s="35"/>
      <c r="T671" s="35"/>
      <c r="U671" s="35"/>
      <c r="V671" s="35"/>
    </row>
    <row r="672" spans="1:22" x14ac:dyDescent="0.25">
      <c r="A672" s="45">
        <v>50239</v>
      </c>
      <c r="B672" s="46" t="s">
        <v>1427</v>
      </c>
      <c r="C672" s="36">
        <v>24</v>
      </c>
      <c r="D672" s="37" t="s">
        <v>2400</v>
      </c>
      <c r="E672" s="36">
        <v>50</v>
      </c>
      <c r="F672" s="38">
        <v>64</v>
      </c>
      <c r="G672" s="39">
        <v>-0.64072629056461228</v>
      </c>
      <c r="H672" s="39">
        <v>-3.1437582417184036E-2</v>
      </c>
      <c r="I672" s="39">
        <v>-0.66173163264703505</v>
      </c>
      <c r="J672" s="39">
        <v>-0.24312075974170583</v>
      </c>
      <c r="K672" s="39">
        <v>-0.45510880696112388</v>
      </c>
      <c r="L672" s="40">
        <v>-0.44721296941062672</v>
      </c>
      <c r="M672" s="39">
        <v>-0.62763378964871275</v>
      </c>
      <c r="N672" s="42">
        <v>99.372366210351288</v>
      </c>
      <c r="O672" s="111">
        <v>99.372366210351288</v>
      </c>
      <c r="P672" s="35"/>
      <c r="Q672" s="35"/>
      <c r="R672" s="35"/>
      <c r="S672" s="35"/>
      <c r="T672" s="35"/>
      <c r="U672" s="35"/>
      <c r="V672" s="35"/>
    </row>
    <row r="673" spans="1:22" x14ac:dyDescent="0.25">
      <c r="A673" s="45">
        <v>50240</v>
      </c>
      <c r="B673" s="46" t="s">
        <v>1428</v>
      </c>
      <c r="C673" s="36">
        <v>18</v>
      </c>
      <c r="D673" s="37" t="s">
        <v>2404</v>
      </c>
      <c r="E673" s="36">
        <v>50</v>
      </c>
      <c r="F673" s="38">
        <v>1119</v>
      </c>
      <c r="G673" s="39">
        <v>0.26674800844824681</v>
      </c>
      <c r="H673" s="39">
        <v>7.3898902811994724E-2</v>
      </c>
      <c r="I673" s="39">
        <v>1.369718549553717</v>
      </c>
      <c r="J673" s="39">
        <v>-0.32677063712997295</v>
      </c>
      <c r="K673" s="39">
        <v>-0.29549997625493668</v>
      </c>
      <c r="L673" s="40">
        <v>0.29972384603762992</v>
      </c>
      <c r="M673" s="39">
        <v>0.42064257122194049</v>
      </c>
      <c r="N673" s="42">
        <v>100.42064257122195</v>
      </c>
      <c r="O673" s="111">
        <v>100.42064257122195</v>
      </c>
      <c r="P673" s="35"/>
      <c r="Q673" s="35"/>
      <c r="R673" s="35"/>
      <c r="S673" s="35"/>
      <c r="T673" s="35"/>
      <c r="U673" s="35"/>
      <c r="V673" s="35"/>
    </row>
    <row r="674" spans="1:22" x14ac:dyDescent="0.25">
      <c r="A674" s="45">
        <v>50241</v>
      </c>
      <c r="B674" s="46" t="s">
        <v>1429</v>
      </c>
      <c r="C674" s="36">
        <v>20</v>
      </c>
      <c r="D674" s="37" t="s">
        <v>2399</v>
      </c>
      <c r="E674" s="36">
        <v>50</v>
      </c>
      <c r="F674" s="38">
        <v>722</v>
      </c>
      <c r="G674" s="39">
        <v>-0.27593348248185279</v>
      </c>
      <c r="H674" s="39">
        <v>1.0436568161050887E-3</v>
      </c>
      <c r="I674" s="39">
        <v>1.2664196549398856</v>
      </c>
      <c r="J674" s="39">
        <v>0.23054644859683404</v>
      </c>
      <c r="K674" s="39">
        <v>-5.4841603737361355E-2</v>
      </c>
      <c r="L674" s="40">
        <v>0.29853341189855964</v>
      </c>
      <c r="M674" s="39">
        <v>0.41897187573424799</v>
      </c>
      <c r="N674" s="42">
        <v>100.41897187573424</v>
      </c>
      <c r="O674" s="111">
        <v>100.41897187573424</v>
      </c>
      <c r="P674" s="35"/>
      <c r="Q674" s="35"/>
      <c r="R674" s="35"/>
      <c r="S674" s="35"/>
      <c r="T674" s="35"/>
      <c r="U674" s="35"/>
      <c r="V674" s="35"/>
    </row>
    <row r="675" spans="1:22" x14ac:dyDescent="0.25">
      <c r="A675" s="45">
        <v>50242</v>
      </c>
      <c r="B675" s="46" t="s">
        <v>1430</v>
      </c>
      <c r="C675" s="36">
        <v>20</v>
      </c>
      <c r="D675" s="37" t="s">
        <v>2399</v>
      </c>
      <c r="E675" s="36">
        <v>50</v>
      </c>
      <c r="F675" s="38">
        <v>108</v>
      </c>
      <c r="G675" s="39">
        <v>-0.29189322362562831</v>
      </c>
      <c r="H675" s="39">
        <v>-1.032428477541439</v>
      </c>
      <c r="I675" s="39">
        <v>6.3098224929703114E-2</v>
      </c>
      <c r="J675" s="39">
        <v>1.4431541964067196</v>
      </c>
      <c r="K675" s="39">
        <v>0.15852863859754063</v>
      </c>
      <c r="L675" s="40">
        <v>0.1943523195597113</v>
      </c>
      <c r="M675" s="39">
        <v>0.27276061115364586</v>
      </c>
      <c r="N675" s="42">
        <v>100.27276061115364</v>
      </c>
      <c r="O675" s="111">
        <v>100.27276061115364</v>
      </c>
      <c r="P675" s="35"/>
      <c r="Q675" s="35"/>
      <c r="R675" s="35"/>
      <c r="S675" s="35"/>
      <c r="T675" s="35"/>
      <c r="U675" s="35"/>
      <c r="V675" s="35"/>
    </row>
    <row r="676" spans="1:22" x14ac:dyDescent="0.25">
      <c r="A676" s="45">
        <v>50243</v>
      </c>
      <c r="B676" s="46" t="s">
        <v>1431</v>
      </c>
      <c r="C676" s="36">
        <v>14</v>
      </c>
      <c r="D676" s="37" t="s">
        <v>2411</v>
      </c>
      <c r="E676" s="36">
        <v>50</v>
      </c>
      <c r="F676" s="38">
        <v>344</v>
      </c>
      <c r="G676" s="39">
        <v>-0.68621565597097711</v>
      </c>
      <c r="H676" s="39">
        <v>-0.70076805007419873</v>
      </c>
      <c r="I676" s="39">
        <v>0.15125706225665855</v>
      </c>
      <c r="J676" s="39">
        <v>-0.11513410179086281</v>
      </c>
      <c r="K676" s="39">
        <v>1.2360014979423269E-2</v>
      </c>
      <c r="L676" s="40">
        <v>-0.24857417826314226</v>
      </c>
      <c r="M676" s="39">
        <v>-0.34885739945717115</v>
      </c>
      <c r="N676" s="42">
        <v>99.651142600542826</v>
      </c>
      <c r="O676" s="111">
        <v>99.651142600542826</v>
      </c>
      <c r="P676" s="35"/>
      <c r="Q676" s="35"/>
      <c r="R676" s="35"/>
      <c r="S676" s="35"/>
      <c r="T676" s="35"/>
      <c r="U676" s="35"/>
      <c r="V676" s="35"/>
    </row>
    <row r="677" spans="1:22" x14ac:dyDescent="0.25">
      <c r="A677" s="45">
        <v>50244</v>
      </c>
      <c r="B677" s="46" t="s">
        <v>1433</v>
      </c>
      <c r="C677" s="36">
        <v>5</v>
      </c>
      <c r="D677" s="37" t="s">
        <v>2412</v>
      </c>
      <c r="E677" s="36">
        <v>50</v>
      </c>
      <c r="F677" s="38">
        <v>270</v>
      </c>
      <c r="G677" s="39">
        <v>0.48898890359885222</v>
      </c>
      <c r="H677" s="39">
        <v>-4.7138558258137619E-2</v>
      </c>
      <c r="I677" s="39">
        <v>1.3973663519131405E-2</v>
      </c>
      <c r="J677" s="39">
        <v>-0.1904782464004563</v>
      </c>
      <c r="K677" s="39">
        <v>-0.51644015480602279</v>
      </c>
      <c r="L677" s="40">
        <v>7.6737410463617872E-3</v>
      </c>
      <c r="M677" s="39">
        <v>1.0769587429582497E-2</v>
      </c>
      <c r="N677" s="42">
        <v>100.01076958742958</v>
      </c>
      <c r="O677" s="111">
        <v>100.01076958742958</v>
      </c>
      <c r="P677" s="35"/>
      <c r="Q677" s="35"/>
      <c r="R677" s="35"/>
      <c r="S677" s="35"/>
      <c r="T677" s="35"/>
      <c r="U677" s="35"/>
      <c r="V677" s="35"/>
    </row>
    <row r="678" spans="1:22" x14ac:dyDescent="0.25">
      <c r="A678" s="45">
        <v>50245</v>
      </c>
      <c r="B678" s="46" t="s">
        <v>1435</v>
      </c>
      <c r="C678" s="36">
        <v>1</v>
      </c>
      <c r="D678" s="37" t="s">
        <v>2353</v>
      </c>
      <c r="E678" s="36">
        <v>50</v>
      </c>
      <c r="F678" s="38">
        <v>79</v>
      </c>
      <c r="G678" s="39">
        <v>-0.36114823380284683</v>
      </c>
      <c r="H678" s="39">
        <v>-0.29884956572774757</v>
      </c>
      <c r="I678" s="39">
        <v>-0.87011911256405494</v>
      </c>
      <c r="J678" s="39">
        <v>-0.34299041348596354</v>
      </c>
      <c r="K678" s="39">
        <v>0.26069423620717286</v>
      </c>
      <c r="L678" s="40">
        <v>-0.3983338561532882</v>
      </c>
      <c r="M678" s="39">
        <v>-0.55903519080037833</v>
      </c>
      <c r="N678" s="42">
        <v>99.440964809199627</v>
      </c>
      <c r="O678" s="111">
        <v>99.440964809199627</v>
      </c>
      <c r="P678" s="35"/>
      <c r="Q678" s="35"/>
      <c r="R678" s="35"/>
      <c r="S678" s="35"/>
      <c r="T678" s="35"/>
      <c r="U678" s="35"/>
      <c r="V678" s="35"/>
    </row>
    <row r="679" spans="1:22" x14ac:dyDescent="0.25">
      <c r="A679" s="45">
        <v>50246</v>
      </c>
      <c r="B679" s="46" t="s">
        <v>1438</v>
      </c>
      <c r="C679" s="36">
        <v>20</v>
      </c>
      <c r="D679" s="37" t="s">
        <v>2399</v>
      </c>
      <c r="E679" s="36">
        <v>50</v>
      </c>
      <c r="F679" s="38">
        <v>35</v>
      </c>
      <c r="G679" s="39">
        <v>-1.2900259130714373</v>
      </c>
      <c r="H679" s="39">
        <v>-2.151042939448113</v>
      </c>
      <c r="I679" s="39">
        <v>-0.92098517319686068</v>
      </c>
      <c r="J679" s="39">
        <v>-2.5243709274289272</v>
      </c>
      <c r="K679" s="39">
        <v>-0.5281850302148573</v>
      </c>
      <c r="L679" s="40">
        <v>-1.5187489996321775</v>
      </c>
      <c r="M679" s="39">
        <v>-2.1314636545996479</v>
      </c>
      <c r="N679" s="42">
        <v>97.868536345400358</v>
      </c>
      <c r="O679" s="111">
        <v>97.868536345400358</v>
      </c>
      <c r="P679" s="35"/>
      <c r="Q679" s="35"/>
      <c r="R679" s="35"/>
      <c r="S679" s="35"/>
      <c r="T679" s="35"/>
      <c r="U679" s="35"/>
      <c r="V679" s="35"/>
    </row>
    <row r="680" spans="1:22" x14ac:dyDescent="0.25">
      <c r="A680" s="45">
        <v>50247</v>
      </c>
      <c r="B680" s="46" t="s">
        <v>1439</v>
      </c>
      <c r="C680" s="36">
        <v>15</v>
      </c>
      <c r="D680" s="37" t="s">
        <v>2403</v>
      </c>
      <c r="E680" s="36">
        <v>50</v>
      </c>
      <c r="F680" s="38">
        <v>1136</v>
      </c>
      <c r="G680" s="39">
        <v>1.7776290978456357</v>
      </c>
      <c r="H680" s="39">
        <v>2.1582226913179539</v>
      </c>
      <c r="I680" s="39">
        <v>2.1766000937731045</v>
      </c>
      <c r="J680" s="39">
        <v>1.862548276133875</v>
      </c>
      <c r="K680" s="39">
        <v>-0.28471277213290636</v>
      </c>
      <c r="L680" s="40">
        <v>1.6883831068362849</v>
      </c>
      <c r="M680" s="39">
        <v>2.3695338914680066</v>
      </c>
      <c r="N680" s="42">
        <v>102.36953389146801</v>
      </c>
      <c r="O680" s="111">
        <v>102.36953389146801</v>
      </c>
      <c r="P680" s="35"/>
      <c r="Q680" s="35"/>
      <c r="R680" s="35"/>
      <c r="S680" s="35"/>
      <c r="T680" s="35"/>
      <c r="U680" s="35"/>
      <c r="V680" s="35"/>
    </row>
    <row r="681" spans="1:22" x14ac:dyDescent="0.25">
      <c r="A681" s="45">
        <v>50248</v>
      </c>
      <c r="B681" s="46" t="s">
        <v>1441</v>
      </c>
      <c r="C681" s="36">
        <v>5</v>
      </c>
      <c r="D681" s="37" t="s">
        <v>2412</v>
      </c>
      <c r="E681" s="36">
        <v>50</v>
      </c>
      <c r="F681" s="38">
        <v>567</v>
      </c>
      <c r="G681" s="39">
        <v>0.23216701402598997</v>
      </c>
      <c r="H681" s="39">
        <v>0.41535637203941711</v>
      </c>
      <c r="I681" s="39">
        <v>4.5255419912837429E-2</v>
      </c>
      <c r="J681" s="39">
        <v>-0.28135770185057907</v>
      </c>
      <c r="K681" s="39">
        <v>0.53343259490943218</v>
      </c>
      <c r="L681" s="40">
        <v>0.11761480389066824</v>
      </c>
      <c r="M681" s="39">
        <v>0.16506458920897341</v>
      </c>
      <c r="N681" s="42">
        <v>100.16506458920897</v>
      </c>
      <c r="O681" s="111">
        <v>100.16506458920897</v>
      </c>
      <c r="P681" s="35"/>
      <c r="Q681" s="35"/>
      <c r="R681" s="35"/>
      <c r="S681" s="35"/>
      <c r="T681" s="35"/>
      <c r="U681" s="35"/>
      <c r="V681" s="35"/>
    </row>
    <row r="682" spans="1:22" x14ac:dyDescent="0.25">
      <c r="A682" s="45">
        <v>50249</v>
      </c>
      <c r="B682" s="46" t="s">
        <v>1443</v>
      </c>
      <c r="C682" s="36">
        <v>13</v>
      </c>
      <c r="D682" s="37" t="s">
        <v>2401</v>
      </c>
      <c r="E682" s="36">
        <v>50</v>
      </c>
      <c r="F682" s="38">
        <v>321</v>
      </c>
      <c r="G682" s="39">
        <v>-0.31396077027381769</v>
      </c>
      <c r="H682" s="39">
        <v>-0.76760787863953139</v>
      </c>
      <c r="I682" s="39">
        <v>-0.30695378756775471</v>
      </c>
      <c r="J682" s="39">
        <v>-0.26448941323577535</v>
      </c>
      <c r="K682" s="39">
        <v>0.52769007317953454</v>
      </c>
      <c r="L682" s="40">
        <v>-0.25134071845183653</v>
      </c>
      <c r="M682" s="39">
        <v>-0.35274005542113829</v>
      </c>
      <c r="N682" s="42">
        <v>99.647259944578863</v>
      </c>
      <c r="O682" s="111">
        <v>99.647259944578863</v>
      </c>
      <c r="P682" s="35"/>
      <c r="Q682" s="35"/>
      <c r="R682" s="35"/>
      <c r="S682" s="35"/>
      <c r="T682" s="35"/>
      <c r="U682" s="35"/>
      <c r="V682" s="35"/>
    </row>
    <row r="683" spans="1:22" x14ac:dyDescent="0.25">
      <c r="A683" s="45">
        <v>50250</v>
      </c>
      <c r="B683" s="46" t="s">
        <v>1444</v>
      </c>
      <c r="C683" s="36">
        <v>13</v>
      </c>
      <c r="D683" s="37" t="s">
        <v>2401</v>
      </c>
      <c r="E683" s="36">
        <v>50</v>
      </c>
      <c r="F683" s="38">
        <v>61</v>
      </c>
      <c r="G683" s="39">
        <v>0.2083163065677982</v>
      </c>
      <c r="H683" s="39">
        <v>-0.30543214274681846</v>
      </c>
      <c r="I683" s="39">
        <v>-0.65180560905669149</v>
      </c>
      <c r="J683" s="39">
        <v>-0.3793574918582337</v>
      </c>
      <c r="K683" s="39">
        <v>1.3318527434568925</v>
      </c>
      <c r="L683" s="40">
        <v>-7.7409123498022481E-2</v>
      </c>
      <c r="M683" s="39">
        <v>-0.10863857906106286</v>
      </c>
      <c r="N683" s="42">
        <v>99.891361420938935</v>
      </c>
      <c r="O683" s="111">
        <v>99.891361420938935</v>
      </c>
      <c r="P683" s="35"/>
      <c r="Q683" s="35"/>
      <c r="R683" s="35"/>
      <c r="S683" s="35"/>
      <c r="T683" s="35"/>
      <c r="U683" s="35"/>
      <c r="V683" s="35"/>
    </row>
    <row r="684" spans="1:22" x14ac:dyDescent="0.25">
      <c r="A684" s="45">
        <v>50251</v>
      </c>
      <c r="B684" s="46" t="s">
        <v>1445</v>
      </c>
      <c r="C684" s="36">
        <v>12</v>
      </c>
      <c r="D684" s="37" t="s">
        <v>2405</v>
      </c>
      <c r="E684" s="36">
        <v>50</v>
      </c>
      <c r="F684" s="38">
        <v>10558</v>
      </c>
      <c r="G684" s="39">
        <v>0.55420813453936657</v>
      </c>
      <c r="H684" s="39">
        <v>0.18551748954352112</v>
      </c>
      <c r="I684" s="39">
        <v>3.1016493116002359</v>
      </c>
      <c r="J684" s="39">
        <v>0.84805955271837208</v>
      </c>
      <c r="K684" s="39">
        <v>1.0537921390813496</v>
      </c>
      <c r="L684" s="40">
        <v>1.2808929532926023</v>
      </c>
      <c r="M684" s="39">
        <v>1.7976484435790261</v>
      </c>
      <c r="N684" s="42">
        <v>101.79764844357902</v>
      </c>
      <c r="O684" s="111">
        <v>101.79764844357902</v>
      </c>
      <c r="P684" s="35"/>
      <c r="Q684" s="35"/>
      <c r="R684" s="35"/>
      <c r="S684" s="35"/>
      <c r="T684" s="35"/>
      <c r="U684" s="35"/>
      <c r="V684" s="35"/>
    </row>
    <row r="685" spans="1:22" x14ac:dyDescent="0.25">
      <c r="A685" s="45">
        <v>50252</v>
      </c>
      <c r="B685" s="46" t="s">
        <v>1450</v>
      </c>
      <c r="C685" s="36">
        <v>5</v>
      </c>
      <c r="D685" s="37" t="s">
        <v>2412</v>
      </c>
      <c r="E685" s="36">
        <v>50</v>
      </c>
      <c r="F685" s="38">
        <v>6847</v>
      </c>
      <c r="G685" s="39">
        <v>1.080936138524357</v>
      </c>
      <c r="H685" s="39">
        <v>0.71782460664298453</v>
      </c>
      <c r="I685" s="39">
        <v>1.6074158521910364</v>
      </c>
      <c r="J685" s="39">
        <v>0.9334035264083651</v>
      </c>
      <c r="K685" s="39">
        <v>-0.22143003978749104</v>
      </c>
      <c r="L685" s="40">
        <v>0.96748820013787629</v>
      </c>
      <c r="M685" s="39">
        <v>1.3578056251212973</v>
      </c>
      <c r="N685" s="42">
        <v>101.3578056251213</v>
      </c>
      <c r="O685" s="111">
        <v>101.3578056251213</v>
      </c>
      <c r="P685" s="35"/>
      <c r="Q685" s="35"/>
      <c r="R685" s="35"/>
      <c r="S685" s="35"/>
      <c r="T685" s="35"/>
      <c r="U685" s="35"/>
      <c r="V685" s="35"/>
    </row>
    <row r="686" spans="1:22" x14ac:dyDescent="0.25">
      <c r="A686" s="45">
        <v>50253</v>
      </c>
      <c r="B686" s="46" t="s">
        <v>1453</v>
      </c>
      <c r="C686" s="36">
        <v>20</v>
      </c>
      <c r="D686" s="37" t="s">
        <v>2399</v>
      </c>
      <c r="E686" s="36">
        <v>50</v>
      </c>
      <c r="F686" s="38">
        <v>464</v>
      </c>
      <c r="G686" s="39">
        <v>-0.60817312187805905</v>
      </c>
      <c r="H686" s="39">
        <v>-6.8323446580286731E-2</v>
      </c>
      <c r="I686" s="39">
        <v>1.0132418141026469</v>
      </c>
      <c r="J686" s="39">
        <v>0.57444772952946532</v>
      </c>
      <c r="K686" s="39">
        <v>-0.36660300601092827</v>
      </c>
      <c r="L686" s="40">
        <v>0.19051329886461144</v>
      </c>
      <c r="M686" s="39">
        <v>0.26737279981494338</v>
      </c>
      <c r="N686" s="42">
        <v>100.26737279981495</v>
      </c>
      <c r="O686" s="111">
        <v>100.26737279981495</v>
      </c>
      <c r="P686" s="35"/>
      <c r="Q686" s="35"/>
      <c r="R686" s="35"/>
      <c r="S686" s="35"/>
      <c r="T686" s="35"/>
      <c r="U686" s="35"/>
      <c r="V686" s="35"/>
    </row>
    <row r="687" spans="1:22" x14ac:dyDescent="0.25">
      <c r="A687" s="45">
        <v>50254</v>
      </c>
      <c r="B687" s="46" t="s">
        <v>1454</v>
      </c>
      <c r="C687" s="36">
        <v>14</v>
      </c>
      <c r="D687" s="37" t="s">
        <v>2411</v>
      </c>
      <c r="E687" s="36">
        <v>50</v>
      </c>
      <c r="F687" s="38">
        <v>190</v>
      </c>
      <c r="G687" s="39">
        <v>-0.44728465615871499</v>
      </c>
      <c r="H687" s="39">
        <v>0.24877490082527817</v>
      </c>
      <c r="I687" s="39">
        <v>-0.39303579035961816</v>
      </c>
      <c r="J687" s="39">
        <v>-0.84999064204837038</v>
      </c>
      <c r="K687" s="39">
        <v>-0.38604313861688366</v>
      </c>
      <c r="L687" s="40">
        <v>-0.43973630186562657</v>
      </c>
      <c r="M687" s="39">
        <v>-0.61714078182875554</v>
      </c>
      <c r="N687" s="42">
        <v>99.382859218171248</v>
      </c>
      <c r="O687" s="111">
        <v>99.382859218171248</v>
      </c>
      <c r="P687" s="35"/>
      <c r="Q687" s="35"/>
      <c r="R687" s="35"/>
      <c r="S687" s="35"/>
      <c r="T687" s="35"/>
      <c r="U687" s="35"/>
      <c r="V687" s="35"/>
    </row>
    <row r="688" spans="1:22" x14ac:dyDescent="0.25">
      <c r="A688" s="45">
        <v>50255</v>
      </c>
      <c r="B688" s="46" t="s">
        <v>1455</v>
      </c>
      <c r="C688" s="36">
        <v>20</v>
      </c>
      <c r="D688" s="37" t="s">
        <v>2399</v>
      </c>
      <c r="E688" s="36">
        <v>50</v>
      </c>
      <c r="F688" s="38">
        <v>230</v>
      </c>
      <c r="G688" s="39">
        <v>-0.3175538557320699</v>
      </c>
      <c r="H688" s="39">
        <v>-1.8477286950345874E-2</v>
      </c>
      <c r="I688" s="39">
        <v>-0.21573836678347877</v>
      </c>
      <c r="J688" s="39">
        <v>-1.044914632245258</v>
      </c>
      <c r="K688" s="39">
        <v>1.2614123481734484E-2</v>
      </c>
      <c r="L688" s="40">
        <v>-0.39528460912377816</v>
      </c>
      <c r="M688" s="39">
        <v>-0.55475577450520996</v>
      </c>
      <c r="N688" s="42">
        <v>99.44524422549479</v>
      </c>
      <c r="O688" s="111">
        <v>99.44524422549479</v>
      </c>
      <c r="P688" s="35"/>
      <c r="Q688" s="35"/>
      <c r="R688" s="35"/>
      <c r="S688" s="35"/>
      <c r="T688" s="35"/>
      <c r="U688" s="35"/>
      <c r="V688" s="35"/>
    </row>
    <row r="689" spans="1:22" x14ac:dyDescent="0.25">
      <c r="A689" s="45">
        <v>50256</v>
      </c>
      <c r="B689" s="46" t="s">
        <v>1587</v>
      </c>
      <c r="C689" s="36">
        <v>24</v>
      </c>
      <c r="D689" s="37" t="s">
        <v>2400</v>
      </c>
      <c r="E689" s="36">
        <v>50</v>
      </c>
      <c r="F689" s="38">
        <v>76</v>
      </c>
      <c r="G689" s="39">
        <v>-0.81577649382991124</v>
      </c>
      <c r="H689" s="39">
        <v>-0.48984079186256618</v>
      </c>
      <c r="I689" s="39">
        <v>-0.92516784184415912</v>
      </c>
      <c r="J689" s="39">
        <v>-2.5159014490441742</v>
      </c>
      <c r="K689" s="39">
        <v>8.712626167111652E-2</v>
      </c>
      <c r="L689" s="40">
        <v>-1.1145507624534923</v>
      </c>
      <c r="M689" s="39">
        <v>-1.5641981933494555</v>
      </c>
      <c r="N689" s="42">
        <v>98.435801806650545</v>
      </c>
      <c r="O689" s="111">
        <v>98.435801806650545</v>
      </c>
      <c r="P689" s="35"/>
      <c r="Q689" s="35"/>
      <c r="R689" s="35"/>
      <c r="S689" s="35"/>
      <c r="T689" s="35"/>
      <c r="U689" s="35"/>
      <c r="V689" s="35"/>
    </row>
    <row r="690" spans="1:22" x14ac:dyDescent="0.25">
      <c r="A690" s="45">
        <v>50257</v>
      </c>
      <c r="B690" s="46" t="s">
        <v>1457</v>
      </c>
      <c r="C690" s="36">
        <v>20</v>
      </c>
      <c r="D690" s="37" t="s">
        <v>2399</v>
      </c>
      <c r="E690" s="36">
        <v>50</v>
      </c>
      <c r="F690" s="38">
        <v>169</v>
      </c>
      <c r="G690" s="39">
        <v>-0.98682136906397433</v>
      </c>
      <c r="H690" s="39">
        <v>-0.1767081248496592</v>
      </c>
      <c r="I690" s="39">
        <v>0.45532835034744584</v>
      </c>
      <c r="J690" s="39">
        <v>0.15828382742473887</v>
      </c>
      <c r="K690" s="39">
        <v>7.3725954228168092E-2</v>
      </c>
      <c r="L690" s="40">
        <v>-0.10617506915063379</v>
      </c>
      <c r="M690" s="39">
        <v>-0.14900967900159232</v>
      </c>
      <c r="N690" s="42">
        <v>99.850990320998406</v>
      </c>
      <c r="O690" s="111">
        <v>99.850990320998406</v>
      </c>
      <c r="P690" s="35"/>
      <c r="Q690" s="35"/>
      <c r="R690" s="35"/>
      <c r="S690" s="35"/>
      <c r="T690" s="35"/>
      <c r="U690" s="35"/>
      <c r="V690" s="35"/>
    </row>
    <row r="691" spans="1:22" x14ac:dyDescent="0.25">
      <c r="A691" s="45">
        <v>50258</v>
      </c>
      <c r="B691" s="46" t="s">
        <v>1458</v>
      </c>
      <c r="C691" s="36">
        <v>24</v>
      </c>
      <c r="D691" s="37" t="s">
        <v>2400</v>
      </c>
      <c r="E691" s="36">
        <v>50</v>
      </c>
      <c r="F691" s="38">
        <v>59</v>
      </c>
      <c r="G691" s="39">
        <v>-0.16087494617776477</v>
      </c>
      <c r="H691" s="39">
        <v>-0.37715734995084121</v>
      </c>
      <c r="I691" s="39">
        <v>-0.13568770877817027</v>
      </c>
      <c r="J691" s="39">
        <v>0.21673366720162707</v>
      </c>
      <c r="K691" s="39">
        <v>-0.35170338019865144</v>
      </c>
      <c r="L691" s="40">
        <v>-0.11106483820726357</v>
      </c>
      <c r="M691" s="39">
        <v>-0.15587214608872557</v>
      </c>
      <c r="N691" s="42">
        <v>99.844127853911274</v>
      </c>
      <c r="O691" s="111">
        <v>99.844127853911274</v>
      </c>
      <c r="P691" s="35"/>
      <c r="Q691" s="35"/>
      <c r="R691" s="35"/>
      <c r="S691" s="35"/>
      <c r="T691" s="35"/>
      <c r="U691" s="35"/>
      <c r="V691" s="35"/>
    </row>
    <row r="692" spans="1:22" x14ac:dyDescent="0.25">
      <c r="A692" s="45">
        <v>50259</v>
      </c>
      <c r="B692" s="46" t="s">
        <v>1459</v>
      </c>
      <c r="C692" s="36">
        <v>20</v>
      </c>
      <c r="D692" s="37" t="s">
        <v>2399</v>
      </c>
      <c r="E692" s="36">
        <v>50</v>
      </c>
      <c r="F692" s="38">
        <v>69</v>
      </c>
      <c r="G692" s="39">
        <v>-1.6247817573628915</v>
      </c>
      <c r="H692" s="39">
        <v>-0.10899341220084391</v>
      </c>
      <c r="I692" s="39">
        <v>-0.74337640618177803</v>
      </c>
      <c r="J692" s="39">
        <v>0.16765127717427031</v>
      </c>
      <c r="K692" s="39">
        <v>-0.52765394654395192</v>
      </c>
      <c r="L692" s="40">
        <v>-0.62970764143569924</v>
      </c>
      <c r="M692" s="39">
        <v>-0.88375297766051175</v>
      </c>
      <c r="N692" s="42">
        <v>99.116247022339493</v>
      </c>
      <c r="O692" s="111">
        <v>99.116247022339493</v>
      </c>
      <c r="P692" s="35"/>
      <c r="Q692" s="35"/>
      <c r="R692" s="35"/>
      <c r="S692" s="35"/>
      <c r="T692" s="35"/>
      <c r="U692" s="35"/>
      <c r="V692" s="35"/>
    </row>
    <row r="693" spans="1:22" x14ac:dyDescent="0.25">
      <c r="A693" s="45">
        <v>50260</v>
      </c>
      <c r="B693" s="46" t="s">
        <v>1460</v>
      </c>
      <c r="C693" s="36">
        <v>20</v>
      </c>
      <c r="D693" s="37" t="s">
        <v>2399</v>
      </c>
      <c r="E693" s="36">
        <v>50</v>
      </c>
      <c r="F693" s="38">
        <v>35</v>
      </c>
      <c r="G693" s="39">
        <v>-0.76528645264453854</v>
      </c>
      <c r="H693" s="39">
        <v>-0.46378813924420931</v>
      </c>
      <c r="I693" s="39">
        <v>-0.81174413475399065</v>
      </c>
      <c r="J693" s="39">
        <v>-2.416438576050739</v>
      </c>
      <c r="K693" s="39">
        <v>-0.3417660660860431</v>
      </c>
      <c r="L693" s="40">
        <v>-1.0990615665285985</v>
      </c>
      <c r="M693" s="39">
        <v>-1.5424601325106471</v>
      </c>
      <c r="N693" s="42">
        <v>98.457539867489359</v>
      </c>
      <c r="O693" s="111">
        <v>98.457539867489359</v>
      </c>
      <c r="P693" s="35"/>
      <c r="Q693" s="35"/>
      <c r="R693" s="35"/>
      <c r="S693" s="35"/>
      <c r="T693" s="35"/>
      <c r="U693" s="35"/>
      <c r="V693" s="35"/>
    </row>
    <row r="694" spans="1:22" x14ac:dyDescent="0.25">
      <c r="A694" s="45">
        <v>50261</v>
      </c>
      <c r="B694" s="46" t="s">
        <v>1461</v>
      </c>
      <c r="C694" s="36">
        <v>12</v>
      </c>
      <c r="D694" s="37" t="s">
        <v>2405</v>
      </c>
      <c r="E694" s="36">
        <v>50</v>
      </c>
      <c r="F694" s="38">
        <v>246</v>
      </c>
      <c r="G694" s="39">
        <v>-0.12061233325877085</v>
      </c>
      <c r="H694" s="39">
        <v>-0.88772355426176508</v>
      </c>
      <c r="I694" s="39">
        <v>1.0568914553825537</v>
      </c>
      <c r="J694" s="39">
        <v>0.21740389578553165</v>
      </c>
      <c r="K694" s="39">
        <v>-0.23389064914014002</v>
      </c>
      <c r="L694" s="40">
        <v>0.1482189790520905</v>
      </c>
      <c r="M694" s="39">
        <v>0.20801552254382413</v>
      </c>
      <c r="N694" s="42">
        <v>100.20801552254382</v>
      </c>
      <c r="O694" s="111">
        <v>100.20801552254382</v>
      </c>
      <c r="P694" s="35"/>
      <c r="Q694" s="35"/>
      <c r="R694" s="35"/>
      <c r="S694" s="35"/>
      <c r="T694" s="35"/>
      <c r="U694" s="35"/>
      <c r="V694" s="35"/>
    </row>
    <row r="695" spans="1:22" x14ac:dyDescent="0.25">
      <c r="A695" s="45">
        <v>50262</v>
      </c>
      <c r="B695" s="46" t="s">
        <v>1463</v>
      </c>
      <c r="C695" s="36">
        <v>15</v>
      </c>
      <c r="D695" s="37" t="s">
        <v>2403</v>
      </c>
      <c r="E695" s="36">
        <v>50</v>
      </c>
      <c r="F695" s="38">
        <v>1443</v>
      </c>
      <c r="G695" s="39">
        <v>0.25184277173072855</v>
      </c>
      <c r="H695" s="39">
        <v>1.0000691526452881</v>
      </c>
      <c r="I695" s="39">
        <v>1.5942100838677613</v>
      </c>
      <c r="J695" s="39">
        <v>1.3035866305271018</v>
      </c>
      <c r="K695" s="39">
        <v>-0.24027856511336201</v>
      </c>
      <c r="L695" s="40">
        <v>0.8823836949728886</v>
      </c>
      <c r="M695" s="39">
        <v>1.2383670874526032</v>
      </c>
      <c r="N695" s="42">
        <v>101.2383670874526</v>
      </c>
      <c r="O695" s="111">
        <v>101.2383670874526</v>
      </c>
      <c r="P695" s="35"/>
      <c r="Q695" s="35"/>
      <c r="R695" s="35"/>
      <c r="S695" s="35"/>
      <c r="T695" s="35"/>
      <c r="U695" s="35"/>
      <c r="V695" s="35"/>
    </row>
    <row r="696" spans="1:22" x14ac:dyDescent="0.25">
      <c r="A696" s="45">
        <v>50263</v>
      </c>
      <c r="B696" s="46" t="s">
        <v>1464</v>
      </c>
      <c r="C696" s="36">
        <v>20</v>
      </c>
      <c r="D696" s="37" t="s">
        <v>2399</v>
      </c>
      <c r="E696" s="36">
        <v>50</v>
      </c>
      <c r="F696" s="38">
        <v>197</v>
      </c>
      <c r="G696" s="39">
        <v>-0.62398902073020523</v>
      </c>
      <c r="H696" s="39">
        <v>0.13736755542034407</v>
      </c>
      <c r="I696" s="39">
        <v>-0.30803283888631183</v>
      </c>
      <c r="J696" s="39">
        <v>-3.4200055895766619</v>
      </c>
      <c r="K696" s="39">
        <v>-0.26279171968420351</v>
      </c>
      <c r="L696" s="40">
        <v>-1.1036848828312771</v>
      </c>
      <c r="M696" s="39">
        <v>-1.5489486508012031</v>
      </c>
      <c r="N696" s="42">
        <v>98.451051349198792</v>
      </c>
      <c r="O696" s="111">
        <v>98.451051349198792</v>
      </c>
      <c r="P696" s="35"/>
      <c r="Q696" s="35"/>
      <c r="R696" s="35"/>
      <c r="S696" s="35"/>
      <c r="T696" s="35"/>
      <c r="U696" s="35"/>
      <c r="V696" s="35"/>
    </row>
    <row r="697" spans="1:22" x14ac:dyDescent="0.25">
      <c r="A697" s="45">
        <v>50264</v>
      </c>
      <c r="B697" s="46" t="s">
        <v>1465</v>
      </c>
      <c r="C697" s="36">
        <v>21</v>
      </c>
      <c r="D697" s="37" t="s">
        <v>2402</v>
      </c>
      <c r="E697" s="36">
        <v>50</v>
      </c>
      <c r="F697" s="38">
        <v>183</v>
      </c>
      <c r="G697" s="39">
        <v>-0.51955822173862376</v>
      </c>
      <c r="H697" s="39">
        <v>-0.46966118346330527</v>
      </c>
      <c r="I697" s="39">
        <v>0.2647089485824774</v>
      </c>
      <c r="J697" s="39">
        <v>-4.48562564162759E-2</v>
      </c>
      <c r="K697" s="39">
        <v>-0.15822092118024594</v>
      </c>
      <c r="L697" s="40">
        <v>-0.15341164547354946</v>
      </c>
      <c r="M697" s="39">
        <v>-0.21530308602566361</v>
      </c>
      <c r="N697" s="42">
        <v>99.784696913974329</v>
      </c>
      <c r="O697" s="111">
        <v>99.784696913974329</v>
      </c>
      <c r="P697" s="35"/>
      <c r="Q697" s="35"/>
      <c r="R697" s="35"/>
      <c r="S697" s="35"/>
      <c r="T697" s="35"/>
      <c r="U697" s="35"/>
      <c r="V697" s="35"/>
    </row>
    <row r="698" spans="1:22" x14ac:dyDescent="0.25">
      <c r="A698" s="45">
        <v>50265</v>
      </c>
      <c r="B698" s="46" t="s">
        <v>1466</v>
      </c>
      <c r="C698" s="36">
        <v>12</v>
      </c>
      <c r="D698" s="37" t="s">
        <v>2405</v>
      </c>
      <c r="E698" s="36">
        <v>50</v>
      </c>
      <c r="F698" s="38">
        <v>88</v>
      </c>
      <c r="G698" s="39">
        <v>-0.18327313486500932</v>
      </c>
      <c r="H698" s="39">
        <v>-0.25435627331221644</v>
      </c>
      <c r="I698" s="39">
        <v>-0.11432746898708764</v>
      </c>
      <c r="J698" s="39">
        <v>-0.29513089856740915</v>
      </c>
      <c r="K698" s="39">
        <v>0.84784993931670805</v>
      </c>
      <c r="L698" s="40">
        <v>-7.3996167354315079E-2</v>
      </c>
      <c r="M698" s="39">
        <v>-0.10384872110769681</v>
      </c>
      <c r="N698" s="42">
        <v>99.896151278892305</v>
      </c>
      <c r="O698" s="111">
        <v>99.896151278892305</v>
      </c>
      <c r="P698" s="35"/>
      <c r="Q698" s="35"/>
      <c r="R698" s="35"/>
      <c r="S698" s="35"/>
      <c r="T698" s="35"/>
      <c r="U698" s="35"/>
      <c r="V698" s="35"/>
    </row>
    <row r="699" spans="1:22" x14ac:dyDescent="0.25">
      <c r="A699" s="45">
        <v>50266</v>
      </c>
      <c r="B699" s="46" t="s">
        <v>1467</v>
      </c>
      <c r="C699" s="36">
        <v>14</v>
      </c>
      <c r="D699" s="37" t="s">
        <v>2411</v>
      </c>
      <c r="E699" s="36">
        <v>50</v>
      </c>
      <c r="F699" s="38">
        <v>115</v>
      </c>
      <c r="G699" s="39">
        <v>-1.1488532973605974</v>
      </c>
      <c r="H699" s="39">
        <v>-1.1484331191989567</v>
      </c>
      <c r="I699" s="39">
        <v>-0.92500323320433897</v>
      </c>
      <c r="J699" s="39">
        <v>-2.8341735131055676</v>
      </c>
      <c r="K699" s="39">
        <v>-0.27684844073999038</v>
      </c>
      <c r="L699" s="40">
        <v>-1.4051677059099943</v>
      </c>
      <c r="M699" s="39">
        <v>-1.972059829826843</v>
      </c>
      <c r="N699" s="42">
        <v>98.027940170173153</v>
      </c>
      <c r="O699" s="111">
        <v>98.027940170173153</v>
      </c>
      <c r="P699" s="35"/>
      <c r="Q699" s="35"/>
      <c r="R699" s="35"/>
      <c r="S699" s="35"/>
      <c r="T699" s="35"/>
      <c r="U699" s="35"/>
      <c r="V699" s="35"/>
    </row>
    <row r="700" spans="1:22" x14ac:dyDescent="0.25">
      <c r="A700" s="45">
        <v>50267</v>
      </c>
      <c r="B700" s="46" t="s">
        <v>1468</v>
      </c>
      <c r="C700" s="36">
        <v>5</v>
      </c>
      <c r="D700" s="37" t="s">
        <v>2412</v>
      </c>
      <c r="E700" s="36">
        <v>50</v>
      </c>
      <c r="F700" s="38">
        <v>621</v>
      </c>
      <c r="G700" s="39">
        <v>-0.22938510464501813</v>
      </c>
      <c r="H700" s="39">
        <v>0.57295053177418132</v>
      </c>
      <c r="I700" s="39">
        <v>-0.30652174312654124</v>
      </c>
      <c r="J700" s="39">
        <v>-0.44963821876588544</v>
      </c>
      <c r="K700" s="39">
        <v>0.44265784521292961</v>
      </c>
      <c r="L700" s="40">
        <v>-0.11943521951097234</v>
      </c>
      <c r="M700" s="39">
        <v>-0.16761942199035024</v>
      </c>
      <c r="N700" s="42">
        <v>99.832380578009648</v>
      </c>
      <c r="O700" s="111">
        <v>99.832380578009648</v>
      </c>
      <c r="P700" s="35"/>
      <c r="Q700" s="35"/>
      <c r="R700" s="35"/>
      <c r="S700" s="35"/>
      <c r="T700" s="35"/>
      <c r="U700" s="35"/>
      <c r="V700" s="35"/>
    </row>
    <row r="701" spans="1:22" x14ac:dyDescent="0.25">
      <c r="A701" s="45">
        <v>50268</v>
      </c>
      <c r="B701" s="46" t="s">
        <v>1469</v>
      </c>
      <c r="C701" s="36">
        <v>5</v>
      </c>
      <c r="D701" s="37" t="s">
        <v>2412</v>
      </c>
      <c r="E701" s="36">
        <v>50</v>
      </c>
      <c r="F701" s="38">
        <v>57</v>
      </c>
      <c r="G701" s="39">
        <v>0.47462360613181903</v>
      </c>
      <c r="H701" s="39">
        <v>0.12771559769102558</v>
      </c>
      <c r="I701" s="39">
        <v>-0.63453581979535512</v>
      </c>
      <c r="J701" s="39">
        <v>-0.26968061056873344</v>
      </c>
      <c r="K701" s="39">
        <v>-0.15421035396318147</v>
      </c>
      <c r="L701" s="40">
        <v>-0.11071005059208686</v>
      </c>
      <c r="M701" s="39">
        <v>-0.1553742251636521</v>
      </c>
      <c r="N701" s="42">
        <v>99.844625774836345</v>
      </c>
      <c r="O701" s="111">
        <v>99.844625774836345</v>
      </c>
      <c r="P701" s="35"/>
      <c r="Q701" s="35"/>
      <c r="R701" s="35"/>
      <c r="S701" s="35"/>
      <c r="T701" s="35"/>
      <c r="U701" s="35"/>
      <c r="V701" s="35"/>
    </row>
    <row r="702" spans="1:22" x14ac:dyDescent="0.25">
      <c r="A702" s="45">
        <v>50269</v>
      </c>
      <c r="B702" s="46" t="s">
        <v>1470</v>
      </c>
      <c r="C702" s="36">
        <v>16</v>
      </c>
      <c r="D702" s="37" t="s">
        <v>2409</v>
      </c>
      <c r="E702" s="36">
        <v>50</v>
      </c>
      <c r="F702" s="38">
        <v>435</v>
      </c>
      <c r="G702" s="39">
        <v>0.31497471436711144</v>
      </c>
      <c r="H702" s="39">
        <v>-0.55597652355531002</v>
      </c>
      <c r="I702" s="39">
        <v>0.34268559345805538</v>
      </c>
      <c r="J702" s="39">
        <v>-3.5108635691504811E-2</v>
      </c>
      <c r="K702" s="39">
        <v>-0.34912072304701902</v>
      </c>
      <c r="L702" s="40">
        <v>4.2500762208124376E-2</v>
      </c>
      <c r="M702" s="39">
        <v>5.9647005503436691E-2</v>
      </c>
      <c r="N702" s="42">
        <v>100.05964700550344</v>
      </c>
      <c r="O702" s="111">
        <v>100.05964700550344</v>
      </c>
      <c r="P702" s="35"/>
      <c r="Q702" s="35"/>
      <c r="R702" s="35"/>
      <c r="S702" s="35"/>
      <c r="T702" s="35"/>
      <c r="U702" s="35"/>
      <c r="V702" s="35"/>
    </row>
    <row r="703" spans="1:22" x14ac:dyDescent="0.25">
      <c r="A703" s="45">
        <v>50270</v>
      </c>
      <c r="B703" s="46" t="s">
        <v>1471</v>
      </c>
      <c r="C703" s="36">
        <v>5</v>
      </c>
      <c r="D703" s="37" t="s">
        <v>2412</v>
      </c>
      <c r="E703" s="36">
        <v>50</v>
      </c>
      <c r="F703" s="38">
        <v>43</v>
      </c>
      <c r="G703" s="39">
        <v>1.1097036370937547</v>
      </c>
      <c r="H703" s="39">
        <v>0.18962280725113848</v>
      </c>
      <c r="I703" s="39">
        <v>-0.88826345022300968</v>
      </c>
      <c r="J703" s="39">
        <v>-0.25549745661794382</v>
      </c>
      <c r="K703" s="39">
        <v>-1.5708215400692102E-2</v>
      </c>
      <c r="L703" s="40">
        <v>1.3225006544506092E-2</v>
      </c>
      <c r="M703" s="39">
        <v>1.8560420970340871E-2</v>
      </c>
      <c r="N703" s="42">
        <v>100.01856042097035</v>
      </c>
      <c r="O703" s="111">
        <v>100.01856042097035</v>
      </c>
      <c r="P703" s="35"/>
      <c r="Q703" s="35"/>
      <c r="R703" s="35"/>
      <c r="S703" s="35"/>
      <c r="T703" s="35"/>
      <c r="U703" s="35"/>
      <c r="V703" s="35"/>
    </row>
    <row r="704" spans="1:22" x14ac:dyDescent="0.25">
      <c r="A704" s="45">
        <v>50271</v>
      </c>
      <c r="B704" s="46" t="s">
        <v>1472</v>
      </c>
      <c r="C704" s="36">
        <v>24</v>
      </c>
      <c r="D704" s="37" t="s">
        <v>2400</v>
      </c>
      <c r="E704" s="36">
        <v>50</v>
      </c>
      <c r="F704" s="38">
        <v>256</v>
      </c>
      <c r="G704" s="39">
        <v>-0.61897452954063914</v>
      </c>
      <c r="H704" s="39">
        <v>-0.48119624332589822</v>
      </c>
      <c r="I704" s="39">
        <v>-0.14047662898509788</v>
      </c>
      <c r="J704" s="39">
        <v>-0.3076940624405699</v>
      </c>
      <c r="K704" s="39">
        <v>-0.48926267048909139</v>
      </c>
      <c r="L704" s="40">
        <v>-0.38809366946845048</v>
      </c>
      <c r="M704" s="39">
        <v>-0.54466376685848072</v>
      </c>
      <c r="N704" s="42">
        <v>99.455336233141523</v>
      </c>
      <c r="O704" s="111">
        <v>99.455336233141523</v>
      </c>
      <c r="P704" s="35"/>
      <c r="Q704" s="35"/>
      <c r="R704" s="35"/>
      <c r="S704" s="35"/>
      <c r="T704" s="35"/>
      <c r="U704" s="35"/>
      <c r="V704" s="35"/>
    </row>
    <row r="705" spans="1:22" x14ac:dyDescent="0.25">
      <c r="A705" s="45">
        <v>50272</v>
      </c>
      <c r="B705" s="46" t="s">
        <v>1473</v>
      </c>
      <c r="C705" s="36">
        <v>17</v>
      </c>
      <c r="D705" s="37" t="s">
        <v>2406</v>
      </c>
      <c r="E705" s="36">
        <v>50</v>
      </c>
      <c r="F705" s="38">
        <v>18822</v>
      </c>
      <c r="G705" s="39">
        <v>2.7494196227369669</v>
      </c>
      <c r="H705" s="39">
        <v>1.6925076065037028</v>
      </c>
      <c r="I705" s="39">
        <v>3.4385303743926308</v>
      </c>
      <c r="J705" s="39">
        <v>3.5809282231358202</v>
      </c>
      <c r="K705" s="39">
        <v>-0.35945706608668465</v>
      </c>
      <c r="L705" s="40">
        <v>2.6088508726184818</v>
      </c>
      <c r="M705" s="39">
        <v>3.6613494505040642</v>
      </c>
      <c r="N705" s="42">
        <v>103.66134945050406</v>
      </c>
      <c r="O705" s="111">
        <v>103.66134945050406</v>
      </c>
      <c r="P705" s="35"/>
      <c r="Q705" s="35"/>
      <c r="R705" s="35"/>
      <c r="S705" s="35"/>
      <c r="T705" s="35"/>
      <c r="U705" s="35"/>
      <c r="V705" s="35"/>
    </row>
    <row r="706" spans="1:22" x14ac:dyDescent="0.25">
      <c r="A706" s="45">
        <v>50273</v>
      </c>
      <c r="B706" s="46" t="s">
        <v>1475</v>
      </c>
      <c r="C706" s="36">
        <v>24</v>
      </c>
      <c r="D706" s="37" t="s">
        <v>2400</v>
      </c>
      <c r="E706" s="36">
        <v>50</v>
      </c>
      <c r="F706" s="38">
        <v>33</v>
      </c>
      <c r="G706" s="39">
        <v>-1.638515946616089</v>
      </c>
      <c r="H706" s="39">
        <v>-0.48588950268404807</v>
      </c>
      <c r="I706" s="39">
        <v>-0.28882269813401384</v>
      </c>
      <c r="J706" s="39">
        <v>-0.14874029836364924</v>
      </c>
      <c r="K706" s="39">
        <v>-0.11923070067238828</v>
      </c>
      <c r="L706" s="40">
        <v>-0.59465976119799258</v>
      </c>
      <c r="M706" s="39">
        <v>-0.83456559849810552</v>
      </c>
      <c r="N706" s="42">
        <v>99.165434401501898</v>
      </c>
      <c r="O706" s="111">
        <v>99.165434401501898</v>
      </c>
      <c r="P706" s="35"/>
      <c r="Q706" s="35"/>
      <c r="R706" s="35"/>
      <c r="S706" s="35"/>
      <c r="T706" s="35"/>
      <c r="U706" s="35"/>
      <c r="V706" s="35"/>
    </row>
    <row r="707" spans="1:22" x14ac:dyDescent="0.25">
      <c r="A707" s="45">
        <v>50274</v>
      </c>
      <c r="B707" s="46" t="s">
        <v>1476</v>
      </c>
      <c r="C707" s="36">
        <v>24</v>
      </c>
      <c r="D707" s="37" t="s">
        <v>2400</v>
      </c>
      <c r="E707" s="36">
        <v>50</v>
      </c>
      <c r="F707" s="38">
        <v>61</v>
      </c>
      <c r="G707" s="39">
        <v>-1.7773526446140673</v>
      </c>
      <c r="H707" s="39">
        <v>-0.69200559627917679</v>
      </c>
      <c r="I707" s="39">
        <v>-0.3046283295037191</v>
      </c>
      <c r="J707" s="39">
        <v>-0.17828907602882077</v>
      </c>
      <c r="K707" s="39">
        <v>-0.23014165761043759</v>
      </c>
      <c r="L707" s="40">
        <v>-0.68033591927285364</v>
      </c>
      <c r="M707" s="39">
        <v>-0.95480641317289894</v>
      </c>
      <c r="N707" s="42">
        <v>99.045193586827097</v>
      </c>
      <c r="O707" s="111">
        <v>99.045193586827097</v>
      </c>
      <c r="P707" s="35"/>
      <c r="Q707" s="35"/>
      <c r="R707" s="35"/>
      <c r="S707" s="35"/>
      <c r="T707" s="35"/>
      <c r="U707" s="35"/>
      <c r="V707" s="35"/>
    </row>
    <row r="708" spans="1:22" x14ac:dyDescent="0.25">
      <c r="A708" s="45">
        <v>50275</v>
      </c>
      <c r="B708" s="46" t="s">
        <v>1477</v>
      </c>
      <c r="C708" s="36">
        <v>22</v>
      </c>
      <c r="D708" s="37" t="s">
        <v>2407</v>
      </c>
      <c r="E708" s="36">
        <v>50</v>
      </c>
      <c r="F708" s="38">
        <v>112</v>
      </c>
      <c r="G708" s="39">
        <v>-0.89218959971840694</v>
      </c>
      <c r="H708" s="39">
        <v>-1.2057217717189093</v>
      </c>
      <c r="I708" s="39">
        <v>-0.24611906995163849</v>
      </c>
      <c r="J708" s="39">
        <v>-0.98307775322246715</v>
      </c>
      <c r="K708" s="39">
        <v>-0.39377834091421093</v>
      </c>
      <c r="L708" s="40">
        <v>-0.73028411980226815</v>
      </c>
      <c r="M708" s="39">
        <v>-1.0249054052162754</v>
      </c>
      <c r="N708" s="42">
        <v>98.975094594783727</v>
      </c>
      <c r="O708" s="111">
        <v>98.975094594783727</v>
      </c>
      <c r="P708" s="35"/>
      <c r="Q708" s="35"/>
      <c r="R708" s="35"/>
      <c r="S708" s="35"/>
      <c r="T708" s="35"/>
      <c r="U708" s="35"/>
      <c r="V708" s="35"/>
    </row>
    <row r="709" spans="1:22" x14ac:dyDescent="0.25">
      <c r="A709" s="45">
        <v>50276</v>
      </c>
      <c r="B709" s="46" t="s">
        <v>1478</v>
      </c>
      <c r="C709" s="36">
        <v>5</v>
      </c>
      <c r="D709" s="37" t="s">
        <v>2412</v>
      </c>
      <c r="E709" s="36">
        <v>50</v>
      </c>
      <c r="F709" s="38">
        <v>137</v>
      </c>
      <c r="G709" s="39">
        <v>-0.734672831147133</v>
      </c>
      <c r="H709" s="39">
        <v>-0.20461385368208487</v>
      </c>
      <c r="I709" s="39">
        <v>-0.18149444279833374</v>
      </c>
      <c r="J709" s="39">
        <v>-0.30149327911026785</v>
      </c>
      <c r="K709" s="39">
        <v>-0.53167236012301666</v>
      </c>
      <c r="L709" s="40">
        <v>-0.39645091498957136</v>
      </c>
      <c r="M709" s="39">
        <v>-0.55639260755905007</v>
      </c>
      <c r="N709" s="42">
        <v>99.443607392440953</v>
      </c>
      <c r="O709" s="111">
        <v>99.443607392440953</v>
      </c>
      <c r="P709" s="35"/>
      <c r="Q709" s="35"/>
      <c r="R709" s="35"/>
      <c r="S709" s="35"/>
      <c r="T709" s="35"/>
      <c r="U709" s="35"/>
      <c r="V709" s="35"/>
    </row>
    <row r="710" spans="1:22" x14ac:dyDescent="0.25">
      <c r="A710" s="45">
        <v>50277</v>
      </c>
      <c r="B710" s="46" t="s">
        <v>1479</v>
      </c>
      <c r="C710" s="36">
        <v>20</v>
      </c>
      <c r="D710" s="37" t="s">
        <v>2399</v>
      </c>
      <c r="E710" s="36">
        <v>50</v>
      </c>
      <c r="F710" s="38">
        <v>61</v>
      </c>
      <c r="G710" s="39">
        <v>-0.85881759102965682</v>
      </c>
      <c r="H710" s="39">
        <v>0.22655612115941151</v>
      </c>
      <c r="I710" s="39">
        <v>0.80573790345538543</v>
      </c>
      <c r="J710" s="39">
        <v>1.2064723433301003</v>
      </c>
      <c r="K710" s="39">
        <v>-0.37207555716779528</v>
      </c>
      <c r="L710" s="40">
        <v>0.27015823443790932</v>
      </c>
      <c r="M710" s="39">
        <v>0.37914919307579753</v>
      </c>
      <c r="N710" s="42">
        <v>100.3791491930758</v>
      </c>
      <c r="O710" s="111">
        <v>100.3791491930758</v>
      </c>
      <c r="P710" s="35"/>
      <c r="Q710" s="35"/>
      <c r="R710" s="35"/>
      <c r="S710" s="35"/>
      <c r="T710" s="35"/>
      <c r="U710" s="35"/>
      <c r="V710" s="35"/>
    </row>
    <row r="711" spans="1:22" x14ac:dyDescent="0.25">
      <c r="A711" s="45">
        <v>50278</v>
      </c>
      <c r="B711" s="46" t="s">
        <v>1480</v>
      </c>
      <c r="C711" s="36">
        <v>18</v>
      </c>
      <c r="D711" s="37" t="s">
        <v>2404</v>
      </c>
      <c r="E711" s="36">
        <v>50</v>
      </c>
      <c r="F711" s="38">
        <v>203</v>
      </c>
      <c r="G711" s="39">
        <v>2.001142680441366E-2</v>
      </c>
      <c r="H711" s="39">
        <v>-0.24624169153590017</v>
      </c>
      <c r="I711" s="39">
        <v>-0.206748237294199</v>
      </c>
      <c r="J711" s="39">
        <v>-0.25293504087656471</v>
      </c>
      <c r="K711" s="39">
        <v>-0.44079132363052986</v>
      </c>
      <c r="L711" s="40">
        <v>-0.19579708973739127</v>
      </c>
      <c r="M711" s="39">
        <v>-0.27478825043026101</v>
      </c>
      <c r="N711" s="42">
        <v>99.725211749569738</v>
      </c>
      <c r="O711" s="111">
        <v>99.725211749569738</v>
      </c>
      <c r="P711" s="35"/>
      <c r="Q711" s="35"/>
      <c r="R711" s="35"/>
      <c r="S711" s="35"/>
      <c r="T711" s="35"/>
      <c r="U711" s="35"/>
      <c r="V711" s="35"/>
    </row>
    <row r="712" spans="1:22" x14ac:dyDescent="0.25">
      <c r="A712" s="45">
        <v>50279</v>
      </c>
      <c r="B712" s="46" t="s">
        <v>1481</v>
      </c>
      <c r="C712" s="36">
        <v>20</v>
      </c>
      <c r="D712" s="37" t="s">
        <v>2399</v>
      </c>
      <c r="E712" s="36">
        <v>50</v>
      </c>
      <c r="F712" s="38">
        <v>81</v>
      </c>
      <c r="G712" s="39">
        <v>-1.2418567440307582</v>
      </c>
      <c r="H712" s="39">
        <v>-0.4320178031380893</v>
      </c>
      <c r="I712" s="39">
        <v>0.4467181031878944</v>
      </c>
      <c r="J712" s="39">
        <v>0.14707567563648596</v>
      </c>
      <c r="K712" s="39">
        <v>-0.2328987247510319</v>
      </c>
      <c r="L712" s="40">
        <v>-0.24513030728773463</v>
      </c>
      <c r="M712" s="39">
        <v>-0.34402415458458863</v>
      </c>
      <c r="N712" s="42">
        <v>99.655975845415412</v>
      </c>
      <c r="O712" s="111">
        <v>99.655975845415412</v>
      </c>
      <c r="P712" s="35"/>
      <c r="Q712" s="35"/>
      <c r="R712" s="35"/>
      <c r="S712" s="35"/>
      <c r="T712" s="35"/>
      <c r="U712" s="35"/>
      <c r="V712" s="35"/>
    </row>
    <row r="713" spans="1:22" x14ac:dyDescent="0.25">
      <c r="A713" s="45">
        <v>50280</v>
      </c>
      <c r="B713" s="46" t="s">
        <v>1482</v>
      </c>
      <c r="C713" s="36">
        <v>12</v>
      </c>
      <c r="D713" s="37" t="s">
        <v>2405</v>
      </c>
      <c r="E713" s="36">
        <v>50</v>
      </c>
      <c r="F713" s="38">
        <v>322</v>
      </c>
      <c r="G713" s="39">
        <v>-0.26791092002605632</v>
      </c>
      <c r="H713" s="39">
        <v>-0.24916863214756801</v>
      </c>
      <c r="I713" s="39">
        <v>0.37527289725332896</v>
      </c>
      <c r="J713" s="39">
        <v>-0.24424355811504361</v>
      </c>
      <c r="K713" s="39">
        <v>-0.31972777943027381</v>
      </c>
      <c r="L713" s="40">
        <v>-0.10533244666917296</v>
      </c>
      <c r="M713" s="39">
        <v>-0.14782711414445179</v>
      </c>
      <c r="N713" s="42">
        <v>99.852172885855552</v>
      </c>
      <c r="O713" s="111">
        <v>99.852172885855552</v>
      </c>
      <c r="P713" s="35"/>
      <c r="Q713" s="35"/>
      <c r="R713" s="35"/>
      <c r="S713" s="35"/>
      <c r="T713" s="35"/>
      <c r="U713" s="35"/>
      <c r="V713" s="35"/>
    </row>
    <row r="714" spans="1:22" x14ac:dyDescent="0.25">
      <c r="A714" s="45">
        <v>50281</v>
      </c>
      <c r="B714" s="46" t="s">
        <v>1483</v>
      </c>
      <c r="C714" s="36">
        <v>12</v>
      </c>
      <c r="D714" s="37" t="s">
        <v>2405</v>
      </c>
      <c r="E714" s="36">
        <v>50</v>
      </c>
      <c r="F714" s="38">
        <v>82</v>
      </c>
      <c r="G714" s="39">
        <v>0.62679683401369435</v>
      </c>
      <c r="H714" s="39">
        <v>-1.2303022767107035</v>
      </c>
      <c r="I714" s="39">
        <v>0.32007819926479519</v>
      </c>
      <c r="J714" s="39">
        <v>-0.28827863993792968</v>
      </c>
      <c r="K714" s="39">
        <v>-0.41282689983242832</v>
      </c>
      <c r="L714" s="40">
        <v>-4.0742048732751508E-2</v>
      </c>
      <c r="M714" s="39">
        <v>-5.7178767596764886E-2</v>
      </c>
      <c r="N714" s="42">
        <v>99.942821232403233</v>
      </c>
      <c r="O714" s="111">
        <v>99.942821232403233</v>
      </c>
      <c r="P714" s="35"/>
      <c r="Q714" s="35"/>
      <c r="R714" s="35"/>
      <c r="S714" s="35"/>
      <c r="T714" s="35"/>
      <c r="U714" s="35"/>
      <c r="V714" s="35"/>
    </row>
    <row r="715" spans="1:22" x14ac:dyDescent="0.25">
      <c r="A715" s="45">
        <v>50282</v>
      </c>
      <c r="B715" s="46" t="s">
        <v>2426</v>
      </c>
      <c r="C715" s="36">
        <v>20</v>
      </c>
      <c r="D715" s="37" t="s">
        <v>2399</v>
      </c>
      <c r="E715" s="36">
        <v>50</v>
      </c>
      <c r="F715" s="38">
        <v>62</v>
      </c>
      <c r="G715" s="39">
        <v>-1.041226753606048</v>
      </c>
      <c r="H715" s="39">
        <v>-0.49607786388959546</v>
      </c>
      <c r="I715" s="39">
        <v>6.2250016410596784E-2</v>
      </c>
      <c r="J715" s="39">
        <v>0.22652781400933006</v>
      </c>
      <c r="K715" s="39">
        <v>-0.25917394214733142</v>
      </c>
      <c r="L715" s="40">
        <v>-0.28251870655114614</v>
      </c>
      <c r="M715" s="39">
        <v>-0.3964962972183762</v>
      </c>
      <c r="N715" s="42">
        <v>99.603503702781623</v>
      </c>
      <c r="O715" s="111">
        <v>99.603503702781623</v>
      </c>
      <c r="P715" s="35"/>
      <c r="Q715" s="35"/>
      <c r="R715" s="35"/>
      <c r="S715" s="35"/>
      <c r="T715" s="35"/>
      <c r="U715" s="35"/>
      <c r="V715" s="35"/>
    </row>
    <row r="716" spans="1:22" x14ac:dyDescent="0.25">
      <c r="A716" s="45">
        <v>50283</v>
      </c>
      <c r="B716" s="46" t="s">
        <v>1485</v>
      </c>
      <c r="C716" s="36">
        <v>24</v>
      </c>
      <c r="D716" s="37" t="s">
        <v>2400</v>
      </c>
      <c r="E716" s="36">
        <v>50</v>
      </c>
      <c r="F716" s="38">
        <v>95</v>
      </c>
      <c r="G716" s="39">
        <v>0.5415778616848973</v>
      </c>
      <c r="H716" s="39">
        <v>-0.91753012725643368</v>
      </c>
      <c r="I716" s="39">
        <v>0.37570962569154565</v>
      </c>
      <c r="J716" s="39">
        <v>0.73133552488075249</v>
      </c>
      <c r="K716" s="39">
        <v>-0.49601049103516859</v>
      </c>
      <c r="L716" s="40">
        <v>0.23546317577784859</v>
      </c>
      <c r="M716" s="39">
        <v>0.33045697563497461</v>
      </c>
      <c r="N716" s="42">
        <v>100.33045697563497</v>
      </c>
      <c r="O716" s="111">
        <v>100.33045697563497</v>
      </c>
      <c r="P716" s="35"/>
      <c r="Q716" s="35"/>
      <c r="R716" s="35"/>
      <c r="S716" s="35"/>
      <c r="T716" s="35"/>
      <c r="U716" s="35"/>
      <c r="V716" s="35"/>
    </row>
    <row r="717" spans="1:22" x14ac:dyDescent="0.25">
      <c r="A717" s="45">
        <v>50284</v>
      </c>
      <c r="B717" s="46" t="s">
        <v>1486</v>
      </c>
      <c r="C717" s="36">
        <v>20</v>
      </c>
      <c r="D717" s="37" t="s">
        <v>2399</v>
      </c>
      <c r="E717" s="36">
        <v>50</v>
      </c>
      <c r="F717" s="38">
        <v>154</v>
      </c>
      <c r="G717" s="39">
        <v>-1.0065722313868601</v>
      </c>
      <c r="H717" s="39">
        <v>-0.22701351773144635</v>
      </c>
      <c r="I717" s="39">
        <v>-8.7025435800020159E-2</v>
      </c>
      <c r="J717" s="39">
        <v>-0.16759762030627584</v>
      </c>
      <c r="K717" s="39">
        <v>-0.14365390409865322</v>
      </c>
      <c r="L717" s="40">
        <v>-0.36163224960205154</v>
      </c>
      <c r="M717" s="39">
        <v>-0.50752691626105473</v>
      </c>
      <c r="N717" s="42">
        <v>99.492473083738943</v>
      </c>
      <c r="O717" s="111">
        <v>99.492473083738943</v>
      </c>
      <c r="P717" s="35"/>
      <c r="Q717" s="35"/>
      <c r="R717" s="35"/>
      <c r="S717" s="35"/>
      <c r="T717" s="35"/>
      <c r="U717" s="35"/>
      <c r="V717" s="35"/>
    </row>
    <row r="718" spans="1:22" x14ac:dyDescent="0.25">
      <c r="A718" s="45">
        <v>50285</v>
      </c>
      <c r="B718" s="46" t="s">
        <v>1487</v>
      </c>
      <c r="C718" s="36">
        <v>17</v>
      </c>
      <c r="D718" s="37" t="s">
        <v>2406</v>
      </c>
      <c r="E718" s="36">
        <v>50</v>
      </c>
      <c r="F718" s="38">
        <v>838</v>
      </c>
      <c r="G718" s="39">
        <v>0.41067645653875329</v>
      </c>
      <c r="H718" s="39">
        <v>0.70611149306506815</v>
      </c>
      <c r="I718" s="39">
        <v>1.1750406767404493</v>
      </c>
      <c r="J718" s="39">
        <v>0.73520237912554109</v>
      </c>
      <c r="K718" s="39">
        <v>-0.54936893112005725</v>
      </c>
      <c r="L718" s="40">
        <v>0.59982269834431234</v>
      </c>
      <c r="M718" s="39">
        <v>0.84181143891085852</v>
      </c>
      <c r="N718" s="42">
        <v>100.84181143891085</v>
      </c>
      <c r="O718" s="111">
        <v>100.84181143891085</v>
      </c>
      <c r="P718" s="35"/>
      <c r="Q718" s="35"/>
      <c r="R718" s="35"/>
      <c r="S718" s="35"/>
      <c r="T718" s="35"/>
      <c r="U718" s="35"/>
      <c r="V718" s="35"/>
    </row>
    <row r="719" spans="1:22" x14ac:dyDescent="0.25">
      <c r="A719" s="45">
        <v>50286</v>
      </c>
      <c r="B719" s="46" t="s">
        <v>1488</v>
      </c>
      <c r="C719" s="36">
        <v>20</v>
      </c>
      <c r="D719" s="37" t="s">
        <v>2399</v>
      </c>
      <c r="E719" s="36">
        <v>50</v>
      </c>
      <c r="F719" s="38">
        <v>96</v>
      </c>
      <c r="G719" s="39">
        <v>-0.317220534622488</v>
      </c>
      <c r="H719" s="39">
        <v>-0.85018852842932147</v>
      </c>
      <c r="I719" s="39">
        <v>0.34939714633139962</v>
      </c>
      <c r="J719" s="39">
        <v>0.28227506260459578</v>
      </c>
      <c r="K719" s="39">
        <v>-0.46154284161227249</v>
      </c>
      <c r="L719" s="40">
        <v>-8.5353502676822401E-2</v>
      </c>
      <c r="M719" s="39">
        <v>-0.11978798918878721</v>
      </c>
      <c r="N719" s="42">
        <v>99.880212010811206</v>
      </c>
      <c r="O719" s="111">
        <v>99.880212010811206</v>
      </c>
      <c r="P719" s="35"/>
      <c r="Q719" s="35"/>
      <c r="R719" s="35"/>
      <c r="S719" s="35"/>
      <c r="T719" s="35"/>
      <c r="U719" s="35"/>
      <c r="V719" s="35"/>
    </row>
    <row r="720" spans="1:22" x14ac:dyDescent="0.25">
      <c r="A720" s="45">
        <v>50287</v>
      </c>
      <c r="B720" s="46" t="s">
        <v>1489</v>
      </c>
      <c r="C720" s="36">
        <v>20</v>
      </c>
      <c r="D720" s="37" t="s">
        <v>2399</v>
      </c>
      <c r="E720" s="36">
        <v>50</v>
      </c>
      <c r="F720" s="38">
        <v>293</v>
      </c>
      <c r="G720" s="39">
        <v>-0.73159259856521852</v>
      </c>
      <c r="H720" s="39">
        <v>-0.61910350866836827</v>
      </c>
      <c r="I720" s="39">
        <v>0.13177697141437028</v>
      </c>
      <c r="J720" s="39">
        <v>1.0143436343463721</v>
      </c>
      <c r="K720" s="39">
        <v>-0.30212335871981116</v>
      </c>
      <c r="L720" s="40">
        <v>-1.1521356624641467E-2</v>
      </c>
      <c r="M720" s="39">
        <v>-1.6169461117703843E-2</v>
      </c>
      <c r="N720" s="42">
        <v>99.983830538882302</v>
      </c>
      <c r="O720" s="111">
        <v>99.983830538882302</v>
      </c>
      <c r="P720" s="35"/>
      <c r="Q720" s="35"/>
      <c r="R720" s="35"/>
      <c r="S720" s="35"/>
      <c r="T720" s="35"/>
      <c r="U720" s="35"/>
      <c r="V720" s="35"/>
    </row>
    <row r="721" spans="1:22" x14ac:dyDescent="0.25">
      <c r="A721" s="45">
        <v>50288</v>
      </c>
      <c r="B721" s="46" t="s">
        <v>1491</v>
      </c>
      <c r="C721" s="36">
        <v>17</v>
      </c>
      <c r="D721" s="37" t="s">
        <v>2406</v>
      </c>
      <c r="E721" s="36">
        <v>50</v>
      </c>
      <c r="F721" s="38">
        <v>4728</v>
      </c>
      <c r="G721" s="39">
        <v>1.4848309216323634</v>
      </c>
      <c r="H721" s="39">
        <v>2.4125878963397738</v>
      </c>
      <c r="I721" s="39">
        <v>2.205951486932491</v>
      </c>
      <c r="J721" s="39">
        <v>1.8225548899540103</v>
      </c>
      <c r="K721" s="39">
        <v>-0.48305967158019447</v>
      </c>
      <c r="L721" s="40">
        <v>1.6195253527246636</v>
      </c>
      <c r="M721" s="39">
        <v>2.272896593098213</v>
      </c>
      <c r="N721" s="42">
        <v>102.27289659309821</v>
      </c>
      <c r="O721" s="111">
        <v>102.27289659309821</v>
      </c>
      <c r="P721" s="35"/>
      <c r="Q721" s="35"/>
      <c r="R721" s="35"/>
      <c r="S721" s="35"/>
      <c r="T721" s="35"/>
      <c r="U721" s="35"/>
      <c r="V721" s="35"/>
    </row>
    <row r="722" spans="1:22" x14ac:dyDescent="0.25">
      <c r="A722" s="45">
        <v>50289</v>
      </c>
      <c r="B722" s="46" t="s">
        <v>1492</v>
      </c>
      <c r="C722" s="36">
        <v>24</v>
      </c>
      <c r="D722" s="37" t="s">
        <v>2400</v>
      </c>
      <c r="E722" s="36">
        <v>50</v>
      </c>
      <c r="F722" s="38">
        <v>52</v>
      </c>
      <c r="G722" s="39">
        <v>-2.008207426509228</v>
      </c>
      <c r="H722" s="39">
        <v>0.11868482337693212</v>
      </c>
      <c r="I722" s="39">
        <v>0.18176833603995735</v>
      </c>
      <c r="J722" s="39">
        <v>-2.0110217766285215E-3</v>
      </c>
      <c r="K722" s="39">
        <v>-0.32654667269038878</v>
      </c>
      <c r="L722" s="40">
        <v>-0.48309525922565688</v>
      </c>
      <c r="M722" s="39">
        <v>-0.6779922074011332</v>
      </c>
      <c r="N722" s="42">
        <v>99.322007792598868</v>
      </c>
      <c r="O722" s="111">
        <v>99.322007792598868</v>
      </c>
      <c r="P722" s="35"/>
      <c r="Q722" s="35"/>
      <c r="R722" s="35"/>
      <c r="S722" s="35"/>
      <c r="T722" s="35"/>
      <c r="U722" s="35"/>
      <c r="V722" s="35"/>
    </row>
    <row r="723" spans="1:22" x14ac:dyDescent="0.25">
      <c r="A723" s="45">
        <v>50290</v>
      </c>
      <c r="B723" s="46" t="s">
        <v>1493</v>
      </c>
      <c r="C723" s="36">
        <v>21</v>
      </c>
      <c r="D723" s="37" t="s">
        <v>2402</v>
      </c>
      <c r="E723" s="36">
        <v>50</v>
      </c>
      <c r="F723" s="38">
        <v>434</v>
      </c>
      <c r="G723" s="39">
        <v>-0.4887816731356438</v>
      </c>
      <c r="H723" s="39">
        <v>0.49157435452335518</v>
      </c>
      <c r="I723" s="39">
        <v>0.51215170956764122</v>
      </c>
      <c r="J723" s="39">
        <v>1.2202002048052565</v>
      </c>
      <c r="K723" s="39">
        <v>-0.45941923110345051</v>
      </c>
      <c r="L723" s="40">
        <v>0.31491195073680156</v>
      </c>
      <c r="M723" s="39">
        <v>0.44195807046268321</v>
      </c>
      <c r="N723" s="42">
        <v>100.44195807046269</v>
      </c>
      <c r="O723" s="111">
        <v>100.44195807046269</v>
      </c>
      <c r="P723" s="35"/>
      <c r="Q723" s="35"/>
      <c r="R723" s="35"/>
      <c r="S723" s="35"/>
      <c r="T723" s="35"/>
      <c r="U723" s="35"/>
      <c r="V723" s="35"/>
    </row>
    <row r="724" spans="1:22" x14ac:dyDescent="0.25">
      <c r="A724" s="45">
        <v>50291</v>
      </c>
      <c r="B724" s="46" t="s">
        <v>1588</v>
      </c>
      <c r="C724" s="36">
        <v>24</v>
      </c>
      <c r="D724" s="37" t="s">
        <v>2400</v>
      </c>
      <c r="E724" s="36">
        <v>50</v>
      </c>
      <c r="F724" s="38">
        <v>113</v>
      </c>
      <c r="G724" s="39">
        <v>-0.39389660776790114</v>
      </c>
      <c r="H724" s="39">
        <v>-1.0207986678285821</v>
      </c>
      <c r="I724" s="39">
        <v>-0.39262919287752107</v>
      </c>
      <c r="J724" s="39">
        <v>-0.35294984396541196</v>
      </c>
      <c r="K724" s="39">
        <v>-0.34161966168019181</v>
      </c>
      <c r="L724" s="40">
        <v>-0.45517120234130526</v>
      </c>
      <c r="M724" s="39">
        <v>-0.63880264259985042</v>
      </c>
      <c r="N724" s="42">
        <v>99.361197357400144</v>
      </c>
      <c r="O724" s="111">
        <v>99.361197357400144</v>
      </c>
      <c r="P724" s="35"/>
      <c r="Q724" s="35"/>
      <c r="R724" s="35"/>
      <c r="S724" s="35"/>
      <c r="T724" s="35"/>
      <c r="U724" s="35"/>
      <c r="V724" s="35"/>
    </row>
    <row r="725" spans="1:22" x14ac:dyDescent="0.25">
      <c r="A725" s="45">
        <v>50292</v>
      </c>
      <c r="B725" s="46" t="s">
        <v>1495</v>
      </c>
      <c r="C725" s="36">
        <v>24</v>
      </c>
      <c r="D725" s="37" t="s">
        <v>2400</v>
      </c>
      <c r="E725" s="36">
        <v>50</v>
      </c>
      <c r="F725" s="38">
        <v>273</v>
      </c>
      <c r="G725" s="39">
        <v>0.77931171455366033</v>
      </c>
      <c r="H725" s="39">
        <v>5.4975169476174479E-2</v>
      </c>
      <c r="I725" s="39">
        <v>0.55225305733800045</v>
      </c>
      <c r="J725" s="39">
        <v>0.66173775844884497</v>
      </c>
      <c r="K725" s="39">
        <v>-0.23883541863404556</v>
      </c>
      <c r="L725" s="40">
        <v>0.4753431014403926</v>
      </c>
      <c r="M725" s="39">
        <v>0.66711256727099055</v>
      </c>
      <c r="N725" s="42">
        <v>100.66711256727099</v>
      </c>
      <c r="O725" s="111">
        <v>100.66711256727099</v>
      </c>
      <c r="P725" s="35"/>
      <c r="Q725" s="35"/>
      <c r="R725" s="35"/>
      <c r="S725" s="35"/>
      <c r="T725" s="35"/>
      <c r="U725" s="35"/>
      <c r="V725" s="35"/>
    </row>
    <row r="726" spans="1:22" x14ac:dyDescent="0.25">
      <c r="A726" s="45">
        <v>50293</v>
      </c>
      <c r="B726" s="46" t="s">
        <v>1496</v>
      </c>
      <c r="C726" s="36">
        <v>20</v>
      </c>
      <c r="D726" s="37" t="s">
        <v>2399</v>
      </c>
      <c r="E726" s="36">
        <v>50</v>
      </c>
      <c r="F726" s="38">
        <v>435</v>
      </c>
      <c r="G726" s="39">
        <v>-0.8029535347986454</v>
      </c>
      <c r="H726" s="39">
        <v>-0.23537620418759556</v>
      </c>
      <c r="I726" s="39">
        <v>1.0175024705739548</v>
      </c>
      <c r="J726" s="39">
        <v>0.88522541480435157</v>
      </c>
      <c r="K726" s="39">
        <v>0.16554501576555372</v>
      </c>
      <c r="L726" s="40">
        <v>0.26621468909216001</v>
      </c>
      <c r="M726" s="39">
        <v>0.37361468831117484</v>
      </c>
      <c r="N726" s="42">
        <v>100.37361468831118</v>
      </c>
      <c r="O726" s="111">
        <v>100.37361468831118</v>
      </c>
      <c r="P726" s="35"/>
      <c r="Q726" s="35"/>
      <c r="R726" s="35"/>
      <c r="S726" s="35"/>
      <c r="T726" s="35"/>
      <c r="U726" s="35"/>
      <c r="V726" s="35"/>
    </row>
    <row r="727" spans="1:22" x14ac:dyDescent="0.25">
      <c r="A727" s="45">
        <v>50294</v>
      </c>
      <c r="B727" s="46" t="s">
        <v>1497</v>
      </c>
      <c r="C727" s="36">
        <v>24</v>
      </c>
      <c r="D727" s="37" t="s">
        <v>2400</v>
      </c>
      <c r="E727" s="36">
        <v>50</v>
      </c>
      <c r="F727" s="38">
        <v>89</v>
      </c>
      <c r="G727" s="39">
        <v>-0.44581763676256631</v>
      </c>
      <c r="H727" s="39">
        <v>-0.80060916941401461</v>
      </c>
      <c r="I727" s="39">
        <v>-0.19458014617210104</v>
      </c>
      <c r="J727" s="39">
        <v>9.8194125988117775E-2</v>
      </c>
      <c r="K727" s="39">
        <v>-0.64096025296247994</v>
      </c>
      <c r="L727" s="40">
        <v>-0.31574709203369922</v>
      </c>
      <c r="M727" s="39">
        <v>-0.4431301359726677</v>
      </c>
      <c r="N727" s="42">
        <v>99.556869864027334</v>
      </c>
      <c r="O727" s="111">
        <v>99.556869864027334</v>
      </c>
      <c r="P727" s="35"/>
      <c r="Q727" s="35"/>
      <c r="R727" s="35"/>
      <c r="S727" s="35"/>
      <c r="T727" s="35"/>
      <c r="U727" s="35"/>
      <c r="V727" s="35"/>
    </row>
    <row r="728" spans="1:22" x14ac:dyDescent="0.25">
      <c r="A728" s="45">
        <v>50295</v>
      </c>
      <c r="B728" s="46" t="s">
        <v>1498</v>
      </c>
      <c r="C728" s="36">
        <v>21</v>
      </c>
      <c r="D728" s="37" t="s">
        <v>2402</v>
      </c>
      <c r="E728" s="36">
        <v>50</v>
      </c>
      <c r="F728" s="38">
        <v>48</v>
      </c>
      <c r="G728" s="39">
        <v>-1.6359130881174409</v>
      </c>
      <c r="H728" s="39">
        <v>3.8804513108479155E-2</v>
      </c>
      <c r="I728" s="39">
        <v>-0.50942033798817143</v>
      </c>
      <c r="J728" s="39">
        <v>1.954513351140813E-2</v>
      </c>
      <c r="K728" s="39">
        <v>-0.13945390801254612</v>
      </c>
      <c r="L728" s="40">
        <v>-0.54402824751155943</v>
      </c>
      <c r="M728" s="39">
        <v>-0.76350762168552255</v>
      </c>
      <c r="N728" s="42">
        <v>99.23649237831448</v>
      </c>
      <c r="O728" s="111">
        <v>99.23649237831448</v>
      </c>
      <c r="P728" s="35"/>
      <c r="Q728" s="35"/>
      <c r="R728" s="35"/>
      <c r="S728" s="35"/>
      <c r="T728" s="35"/>
      <c r="U728" s="35"/>
      <c r="V728" s="35"/>
    </row>
    <row r="729" spans="1:22" x14ac:dyDescent="0.25">
      <c r="A729" s="45">
        <v>50296</v>
      </c>
      <c r="B729" s="46" t="s">
        <v>2427</v>
      </c>
      <c r="C729" s="36">
        <v>18</v>
      </c>
      <c r="D729" s="37" t="s">
        <v>2404</v>
      </c>
      <c r="E729" s="36">
        <v>50</v>
      </c>
      <c r="F729" s="38">
        <v>447</v>
      </c>
      <c r="G729" s="39">
        <v>0.50090741280023832</v>
      </c>
      <c r="H729" s="39">
        <v>1.136323547683539E-2</v>
      </c>
      <c r="I729" s="39">
        <v>0.20291097301442501</v>
      </c>
      <c r="J729" s="39">
        <v>0.75760529018736533</v>
      </c>
      <c r="K729" s="39">
        <v>-0.55696201298048165</v>
      </c>
      <c r="L729" s="40">
        <v>0.29715607181255138</v>
      </c>
      <c r="M729" s="39">
        <v>0.41703887012630309</v>
      </c>
      <c r="N729" s="42">
        <v>100.41703887012631</v>
      </c>
      <c r="O729" s="111">
        <v>100.41703887012631</v>
      </c>
      <c r="P729" s="35"/>
      <c r="Q729" s="35"/>
      <c r="R729" s="35"/>
      <c r="S729" s="35"/>
      <c r="T729" s="35"/>
      <c r="U729" s="35"/>
      <c r="V729" s="35"/>
    </row>
    <row r="730" spans="1:22" x14ac:dyDescent="0.25">
      <c r="A730" s="45">
        <v>50297</v>
      </c>
      <c r="B730" s="46" t="s">
        <v>1501</v>
      </c>
      <c r="C730" s="36">
        <v>17</v>
      </c>
      <c r="D730" s="37" t="s">
        <v>2406</v>
      </c>
      <c r="E730" s="36">
        <v>50</v>
      </c>
      <c r="F730" s="38">
        <v>681877</v>
      </c>
      <c r="G730" s="43">
        <v>15.854324633729382</v>
      </c>
      <c r="H730" s="43">
        <v>12.674217474710213</v>
      </c>
      <c r="I730" s="43">
        <v>6.0335845390464238</v>
      </c>
      <c r="J730" s="43">
        <v>6.0058797385489475</v>
      </c>
      <c r="K730" s="39">
        <v>5.619921078199094</v>
      </c>
      <c r="L730" s="40">
        <v>9.2602145469448516</v>
      </c>
      <c r="M730" s="43">
        <v>12.996097936780966</v>
      </c>
      <c r="N730" s="42">
        <v>112.99609793678097</v>
      </c>
      <c r="O730" s="111">
        <v>112.99609793678097</v>
      </c>
      <c r="P730" s="35"/>
      <c r="Q730" s="35"/>
      <c r="R730" s="35"/>
      <c r="S730" s="35"/>
      <c r="T730" s="35"/>
      <c r="U730" s="35"/>
      <c r="V730" s="35"/>
    </row>
    <row r="731" spans="1:22" x14ac:dyDescent="0.25">
      <c r="A731" s="45">
        <v>50298</v>
      </c>
      <c r="B731" s="46" t="s">
        <v>1542</v>
      </c>
      <c r="C731" s="36">
        <v>17</v>
      </c>
      <c r="D731" s="37" t="s">
        <v>2406</v>
      </c>
      <c r="E731" s="36">
        <v>50</v>
      </c>
      <c r="F731" s="38">
        <v>8576</v>
      </c>
      <c r="G731" s="39">
        <v>1.2465654783996016</v>
      </c>
      <c r="H731" s="39">
        <v>1.9455616042892663</v>
      </c>
      <c r="I731" s="39">
        <v>1.7842545440239237</v>
      </c>
      <c r="J731" s="39">
        <v>1.6868140905017901</v>
      </c>
      <c r="K731" s="39">
        <v>-0.35364671456019103</v>
      </c>
      <c r="L731" s="40">
        <v>1.3783978894474631</v>
      </c>
      <c r="M731" s="39">
        <v>1.9344901650277173</v>
      </c>
      <c r="N731" s="42">
        <v>101.93449016502771</v>
      </c>
      <c r="O731" s="111">
        <v>101.93449016502771</v>
      </c>
      <c r="P731" s="35"/>
      <c r="Q731" s="35"/>
      <c r="R731" s="35"/>
      <c r="S731" s="35"/>
      <c r="T731" s="35"/>
      <c r="U731" s="35"/>
      <c r="V731" s="35"/>
    </row>
    <row r="732" spans="1:22" x14ac:dyDescent="0.25">
      <c r="A732" s="45">
        <v>50901</v>
      </c>
      <c r="B732" s="46" t="s">
        <v>1545</v>
      </c>
      <c r="C732" s="36">
        <v>5</v>
      </c>
      <c r="D732" s="37" t="s">
        <v>2412</v>
      </c>
      <c r="E732" s="36">
        <v>50</v>
      </c>
      <c r="F732" s="38">
        <v>155</v>
      </c>
      <c r="G732" s="39">
        <v>0.27662073442266155</v>
      </c>
      <c r="H732" s="39">
        <v>0.34303491111170431</v>
      </c>
      <c r="I732" s="39">
        <v>-1.0417828318862179</v>
      </c>
      <c r="J732" s="39">
        <v>-0.74635874711449024</v>
      </c>
      <c r="K732" s="39">
        <v>2.385742759753954</v>
      </c>
      <c r="L732" s="40">
        <v>-3.6783002286304323E-2</v>
      </c>
      <c r="M732" s="39">
        <v>-5.1622508063742779E-2</v>
      </c>
      <c r="N732" s="42">
        <v>99.948377491936256</v>
      </c>
      <c r="O732" s="111">
        <v>99.948377491936256</v>
      </c>
      <c r="P732" s="35"/>
      <c r="Q732" s="35"/>
      <c r="R732" s="35"/>
      <c r="S732" s="35"/>
      <c r="T732" s="35"/>
      <c r="U732" s="35"/>
      <c r="V732" s="35"/>
    </row>
    <row r="733" spans="1:22" x14ac:dyDescent="0.25">
      <c r="A733" s="45">
        <v>50902</v>
      </c>
      <c r="B733" s="46" t="s">
        <v>1547</v>
      </c>
      <c r="C733" s="36">
        <v>5</v>
      </c>
      <c r="D733" s="37" t="s">
        <v>2412</v>
      </c>
      <c r="E733" s="36">
        <v>50</v>
      </c>
      <c r="F733" s="38">
        <v>84</v>
      </c>
      <c r="G733" s="39">
        <v>-1.6144061184757932E-2</v>
      </c>
      <c r="H733" s="39">
        <v>0.34164483018950292</v>
      </c>
      <c r="I733" s="39">
        <v>-0.54541543314117424</v>
      </c>
      <c r="J733" s="39">
        <v>-0.1608804476509702</v>
      </c>
      <c r="K733" s="39">
        <v>-0.69993551179411495</v>
      </c>
      <c r="L733" s="40">
        <v>-0.22539632069480209</v>
      </c>
      <c r="M733" s="39">
        <v>-0.31632881111876288</v>
      </c>
      <c r="N733" s="42">
        <v>99.683671188881235</v>
      </c>
      <c r="O733" s="111">
        <v>99.683671188881235</v>
      </c>
      <c r="P733" s="35"/>
      <c r="Q733" s="35"/>
      <c r="R733" s="35"/>
      <c r="S733" s="35"/>
      <c r="T733" s="35"/>
      <c r="U733" s="35"/>
      <c r="V733" s="35"/>
    </row>
    <row r="734" spans="1:22" x14ac:dyDescent="0.25">
      <c r="A734" s="101">
        <v>50903</v>
      </c>
      <c r="B734" s="102" t="s">
        <v>1549</v>
      </c>
      <c r="C734" s="53">
        <v>17</v>
      </c>
      <c r="D734" s="96" t="s">
        <v>2406</v>
      </c>
      <c r="E734" s="53">
        <v>50</v>
      </c>
      <c r="F734" s="38">
        <v>2745</v>
      </c>
      <c r="G734" s="103">
        <v>0.4169638318609834</v>
      </c>
      <c r="H734" s="103">
        <v>1.4849966460191151</v>
      </c>
      <c r="I734" s="103">
        <v>2.2388733321338048</v>
      </c>
      <c r="J734" s="103">
        <v>1.5824826444067341</v>
      </c>
      <c r="K734" s="103">
        <v>-0.55239940250004949</v>
      </c>
      <c r="L734" s="104">
        <v>1.1761546075402638</v>
      </c>
      <c r="M734" s="103">
        <v>1.6506551107320129</v>
      </c>
      <c r="N734" s="105">
        <v>101.65065511073202</v>
      </c>
      <c r="O734" s="113">
        <v>101.65065511073202</v>
      </c>
      <c r="P734" s="35"/>
      <c r="Q734" s="35"/>
      <c r="R734" s="35"/>
      <c r="S734" s="35"/>
      <c r="T734" s="35"/>
      <c r="U734" s="35"/>
      <c r="V734" s="35"/>
    </row>
    <row r="735" spans="1:22" x14ac:dyDescent="0.25">
      <c r="A735" s="108"/>
      <c r="B735" s="109"/>
      <c r="C735" s="108"/>
      <c r="D735" s="108"/>
      <c r="E735" s="108"/>
      <c r="F735" s="108"/>
      <c r="G735" s="110"/>
      <c r="H735" s="110"/>
      <c r="I735" s="110"/>
      <c r="J735" s="110"/>
      <c r="K735" s="110"/>
      <c r="L735" s="110"/>
      <c r="M735" s="110"/>
      <c r="N735" s="110"/>
      <c r="O735" s="35"/>
      <c r="P735" s="35"/>
      <c r="Q735" s="35"/>
      <c r="R735" s="35"/>
      <c r="S735" s="35"/>
      <c r="T735" s="35"/>
      <c r="U735" s="35"/>
      <c r="V735" s="35"/>
    </row>
    <row r="736" spans="1:22" x14ac:dyDescent="0.25">
      <c r="A736" s="35"/>
      <c r="B736" s="35"/>
      <c r="C736" s="35"/>
      <c r="D736" s="35"/>
      <c r="E736" s="35"/>
      <c r="F736" s="35"/>
      <c r="G736" s="48"/>
      <c r="H736" s="48"/>
      <c r="I736" s="48"/>
      <c r="J736" s="48"/>
      <c r="K736" s="48"/>
      <c r="L736" s="48"/>
      <c r="M736" s="48"/>
      <c r="N736" s="48"/>
      <c r="O736" s="35"/>
      <c r="P736" s="35"/>
      <c r="Q736" s="35"/>
      <c r="R736" s="35"/>
      <c r="S736" s="35"/>
      <c r="T736" s="35"/>
      <c r="U736" s="35"/>
      <c r="V736" s="35"/>
    </row>
    <row r="737" spans="1:22" x14ac:dyDescent="0.25">
      <c r="A737" s="35"/>
      <c r="B737" s="35"/>
      <c r="C737" s="35"/>
      <c r="D737" s="35"/>
      <c r="E737" s="35"/>
      <c r="F737" s="35"/>
      <c r="G737" s="48"/>
      <c r="H737" s="48"/>
      <c r="I737" s="48"/>
      <c r="J737" s="48"/>
      <c r="K737" s="48"/>
      <c r="L737" s="48"/>
      <c r="M737" s="48"/>
      <c r="N737" s="48"/>
      <c r="O737" s="35"/>
      <c r="P737" s="35"/>
      <c r="Q737" s="35"/>
      <c r="R737" s="35"/>
      <c r="S737" s="35"/>
      <c r="T737" s="35"/>
      <c r="U737" s="35"/>
      <c r="V737" s="35"/>
    </row>
    <row r="738" spans="1:22" x14ac:dyDescent="0.25">
      <c r="A738" s="35"/>
      <c r="B738" s="35"/>
      <c r="C738" s="35"/>
      <c r="D738" s="35"/>
      <c r="E738" s="35"/>
      <c r="F738" s="35"/>
      <c r="G738" s="48"/>
      <c r="H738" s="48"/>
      <c r="I738" s="48"/>
      <c r="J738" s="48"/>
      <c r="K738" s="48"/>
      <c r="L738" s="48"/>
      <c r="M738" s="48"/>
      <c r="N738" s="48"/>
      <c r="O738" s="35"/>
      <c r="P738" s="35"/>
      <c r="Q738" s="35"/>
      <c r="R738" s="35"/>
      <c r="S738" s="35"/>
      <c r="T738" s="35"/>
      <c r="U738" s="35"/>
      <c r="V738" s="35"/>
    </row>
    <row r="739" spans="1:22" x14ac:dyDescent="0.25">
      <c r="A739" s="35"/>
      <c r="B739" s="35"/>
      <c r="C739" s="35"/>
      <c r="D739" s="35"/>
      <c r="E739" s="35"/>
      <c r="F739" s="35"/>
      <c r="G739" s="48"/>
      <c r="H739" s="48"/>
      <c r="I739" s="48"/>
      <c r="J739" s="48"/>
      <c r="K739" s="48"/>
      <c r="L739" s="48"/>
      <c r="M739" s="48"/>
      <c r="N739" s="48"/>
      <c r="O739" s="35"/>
      <c r="P739" s="35"/>
      <c r="Q739" s="35"/>
      <c r="R739" s="35"/>
      <c r="S739" s="35"/>
      <c r="T739" s="35"/>
      <c r="U739" s="35"/>
      <c r="V739" s="35"/>
    </row>
    <row r="740" spans="1:22" x14ac:dyDescent="0.25">
      <c r="A740" s="35"/>
      <c r="B740" s="35"/>
      <c r="C740" s="35"/>
      <c r="D740" s="35"/>
      <c r="E740" s="35"/>
      <c r="F740" s="35"/>
      <c r="G740" s="48"/>
      <c r="H740" s="48"/>
      <c r="I740" s="48"/>
      <c r="J740" s="48"/>
      <c r="K740" s="48"/>
      <c r="L740" s="48"/>
      <c r="M740" s="48"/>
      <c r="N740" s="48"/>
      <c r="O740" s="35"/>
      <c r="P740" s="35"/>
      <c r="Q740" s="35"/>
      <c r="R740" s="35"/>
      <c r="S740" s="35"/>
      <c r="T740" s="35"/>
      <c r="U740" s="35"/>
      <c r="V740" s="35"/>
    </row>
    <row r="741" spans="1:22" x14ac:dyDescent="0.25">
      <c r="A741" s="35"/>
      <c r="B741" s="35"/>
      <c r="C741" s="35"/>
      <c r="D741" s="35"/>
      <c r="E741" s="35"/>
      <c r="F741" s="35"/>
      <c r="G741" s="48"/>
      <c r="H741" s="48"/>
      <c r="I741" s="48"/>
      <c r="J741" s="48"/>
      <c r="K741" s="48"/>
      <c r="L741" s="48"/>
      <c r="M741" s="48"/>
      <c r="N741" s="48"/>
      <c r="O741" s="35"/>
      <c r="P741" s="35"/>
      <c r="Q741" s="35"/>
      <c r="R741" s="35"/>
      <c r="S741" s="35"/>
      <c r="T741" s="35"/>
      <c r="U741" s="35"/>
      <c r="V741" s="35"/>
    </row>
    <row r="742" spans="1:22" x14ac:dyDescent="0.25">
      <c r="A742" s="35"/>
      <c r="B742" s="35"/>
      <c r="C742" s="35"/>
      <c r="D742" s="35"/>
      <c r="E742" s="35"/>
      <c r="F742" s="35"/>
      <c r="G742" s="48"/>
      <c r="H742" s="48"/>
      <c r="I742" s="48"/>
      <c r="J742" s="48"/>
      <c r="K742" s="48"/>
      <c r="L742" s="48"/>
      <c r="M742" s="48"/>
      <c r="N742" s="48"/>
      <c r="O742" s="35"/>
      <c r="P742" s="35"/>
      <c r="Q742" s="35"/>
      <c r="R742" s="35"/>
      <c r="S742" s="35"/>
      <c r="T742" s="35"/>
      <c r="U742" s="35"/>
      <c r="V742" s="35"/>
    </row>
    <row r="743" spans="1:22" x14ac:dyDescent="0.25">
      <c r="A743" s="35"/>
      <c r="B743" s="35"/>
      <c r="C743" s="35"/>
      <c r="D743" s="35"/>
      <c r="E743" s="35"/>
      <c r="F743" s="35"/>
      <c r="G743" s="48"/>
      <c r="H743" s="48"/>
      <c r="I743" s="48"/>
      <c r="J743" s="48"/>
      <c r="K743" s="48"/>
      <c r="L743" s="48"/>
      <c r="M743" s="48"/>
      <c r="N743" s="48"/>
      <c r="O743" s="35"/>
      <c r="P743" s="35"/>
      <c r="Q743" s="35"/>
      <c r="R743" s="35"/>
      <c r="S743" s="35"/>
      <c r="T743" s="35"/>
      <c r="U743" s="35"/>
      <c r="V743" s="35"/>
    </row>
    <row r="744" spans="1:22" x14ac:dyDescent="0.25">
      <c r="A744" s="35"/>
      <c r="B744" s="35"/>
      <c r="C744" s="35"/>
      <c r="D744" s="35"/>
      <c r="E744" s="35"/>
      <c r="F744" s="35"/>
      <c r="G744" s="48"/>
      <c r="H744" s="48"/>
      <c r="I744" s="48"/>
      <c r="J744" s="48"/>
      <c r="K744" s="48"/>
      <c r="L744" s="48"/>
      <c r="M744" s="48"/>
      <c r="N744" s="48"/>
      <c r="O744" s="35"/>
      <c r="P744" s="35"/>
      <c r="Q744" s="35"/>
      <c r="R744" s="35"/>
      <c r="S744" s="35"/>
      <c r="T744" s="35"/>
      <c r="U744" s="35"/>
      <c r="V744" s="35"/>
    </row>
    <row r="745" spans="1:22" x14ac:dyDescent="0.25">
      <c r="A745" s="35"/>
      <c r="B745" s="35"/>
      <c r="C745" s="35"/>
      <c r="D745" s="35"/>
      <c r="E745" s="35"/>
      <c r="F745" s="35"/>
      <c r="G745" s="48"/>
      <c r="H745" s="48"/>
      <c r="I745" s="48"/>
      <c r="J745" s="48"/>
      <c r="K745" s="48"/>
      <c r="L745" s="48"/>
      <c r="M745" s="48"/>
      <c r="N745" s="48"/>
      <c r="O745" s="35"/>
      <c r="P745" s="35"/>
      <c r="Q745" s="35"/>
      <c r="R745" s="35"/>
      <c r="S745" s="35"/>
      <c r="T745" s="35"/>
      <c r="U745" s="35"/>
      <c r="V745" s="35"/>
    </row>
    <row r="746" spans="1:22" x14ac:dyDescent="0.25">
      <c r="A746" s="35"/>
      <c r="B746" s="35"/>
      <c r="C746" s="35"/>
      <c r="D746" s="35"/>
      <c r="E746" s="35"/>
      <c r="F746" s="35"/>
      <c r="G746" s="48"/>
      <c r="H746" s="48"/>
      <c r="I746" s="48"/>
      <c r="J746" s="48"/>
      <c r="K746" s="48"/>
      <c r="L746" s="48"/>
      <c r="M746" s="48"/>
      <c r="N746" s="48"/>
      <c r="O746" s="35"/>
      <c r="P746" s="35"/>
      <c r="Q746" s="35"/>
      <c r="R746" s="35"/>
      <c r="S746" s="35"/>
      <c r="T746" s="35"/>
      <c r="U746" s="35"/>
      <c r="V746" s="35"/>
    </row>
    <row r="747" spans="1:22" x14ac:dyDescent="0.25">
      <c r="A747" s="35"/>
      <c r="B747" s="35"/>
      <c r="C747" s="35"/>
      <c r="D747" s="35"/>
      <c r="E747" s="35"/>
      <c r="F747" s="35"/>
      <c r="G747" s="48"/>
      <c r="H747" s="48"/>
      <c r="I747" s="48"/>
      <c r="J747" s="48"/>
      <c r="K747" s="48"/>
      <c r="L747" s="48"/>
      <c r="M747" s="48"/>
      <c r="N747" s="48"/>
      <c r="O747" s="35"/>
      <c r="P747" s="35"/>
      <c r="Q747" s="35"/>
      <c r="R747" s="35"/>
      <c r="S747" s="35"/>
      <c r="T747" s="35"/>
      <c r="U747" s="35"/>
      <c r="V747" s="35"/>
    </row>
    <row r="748" spans="1:22" x14ac:dyDescent="0.25">
      <c r="A748" s="35"/>
      <c r="B748" s="35"/>
      <c r="C748" s="35"/>
      <c r="D748" s="35"/>
      <c r="E748" s="35"/>
      <c r="F748" s="35"/>
      <c r="G748" s="48"/>
      <c r="H748" s="48"/>
      <c r="I748" s="48"/>
      <c r="J748" s="48"/>
      <c r="K748" s="48"/>
      <c r="L748" s="48"/>
      <c r="M748" s="48"/>
      <c r="N748" s="48"/>
      <c r="O748" s="35"/>
      <c r="P748" s="35"/>
      <c r="Q748" s="35"/>
      <c r="R748" s="35"/>
      <c r="S748" s="35"/>
      <c r="T748" s="35"/>
      <c r="U748" s="35"/>
      <c r="V748" s="35"/>
    </row>
    <row r="749" spans="1:22" x14ac:dyDescent="0.25">
      <c r="A749" s="35"/>
      <c r="B749" s="35"/>
      <c r="C749" s="35"/>
      <c r="D749" s="35"/>
      <c r="E749" s="35"/>
      <c r="F749" s="35"/>
      <c r="G749" s="48"/>
      <c r="H749" s="48"/>
      <c r="I749" s="48"/>
      <c r="J749" s="48"/>
      <c r="K749" s="48"/>
      <c r="L749" s="48"/>
      <c r="M749" s="48"/>
      <c r="N749" s="48"/>
      <c r="O749" s="35"/>
      <c r="P749" s="35"/>
      <c r="Q749" s="35"/>
      <c r="R749" s="35"/>
      <c r="S749" s="35"/>
      <c r="T749" s="35"/>
      <c r="U749" s="35"/>
      <c r="V749" s="35"/>
    </row>
    <row r="750" spans="1:22" x14ac:dyDescent="0.25">
      <c r="A750" s="35"/>
      <c r="B750" s="35"/>
      <c r="C750" s="35"/>
      <c r="D750" s="35"/>
      <c r="E750" s="35"/>
      <c r="F750" s="35"/>
      <c r="G750" s="48"/>
      <c r="H750" s="48"/>
      <c r="I750" s="48"/>
      <c r="J750" s="48"/>
      <c r="K750" s="48"/>
      <c r="L750" s="48"/>
      <c r="M750" s="48"/>
      <c r="N750" s="48"/>
      <c r="O750" s="35"/>
      <c r="P750" s="35"/>
      <c r="Q750" s="35"/>
      <c r="R750" s="35"/>
      <c r="S750" s="35"/>
      <c r="T750" s="35"/>
      <c r="U750" s="35"/>
      <c r="V750" s="35"/>
    </row>
    <row r="751" spans="1:22" x14ac:dyDescent="0.25">
      <c r="A751" s="35"/>
      <c r="B751" s="35"/>
      <c r="C751" s="35"/>
      <c r="D751" s="35"/>
      <c r="E751" s="35"/>
      <c r="F751" s="35"/>
      <c r="G751" s="48"/>
      <c r="H751" s="48"/>
      <c r="I751" s="48"/>
      <c r="J751" s="48"/>
      <c r="K751" s="48"/>
      <c r="L751" s="48"/>
      <c r="M751" s="48"/>
      <c r="N751" s="48"/>
      <c r="O751" s="35"/>
      <c r="P751" s="35"/>
      <c r="Q751" s="35"/>
      <c r="R751" s="35"/>
      <c r="S751" s="35"/>
      <c r="T751" s="35"/>
      <c r="U751" s="35"/>
      <c r="V751" s="35"/>
    </row>
    <row r="752" spans="1:22" x14ac:dyDescent="0.25">
      <c r="A752" s="35"/>
      <c r="B752" s="35"/>
      <c r="C752" s="35"/>
      <c r="D752" s="35"/>
      <c r="E752" s="35"/>
      <c r="F752" s="35"/>
      <c r="G752" s="48"/>
      <c r="H752" s="48"/>
      <c r="I752" s="48"/>
      <c r="J752" s="48"/>
      <c r="K752" s="48"/>
      <c r="L752" s="48"/>
      <c r="M752" s="48"/>
      <c r="N752" s="48"/>
      <c r="O752" s="35"/>
      <c r="P752" s="35"/>
      <c r="Q752" s="35"/>
      <c r="R752" s="35"/>
      <c r="S752" s="35"/>
      <c r="T752" s="35"/>
      <c r="U752" s="35"/>
      <c r="V752" s="35"/>
    </row>
    <row r="753" spans="1:22" x14ac:dyDescent="0.25">
      <c r="A753" s="35"/>
      <c r="B753" s="35"/>
      <c r="C753" s="35"/>
      <c r="D753" s="35"/>
      <c r="E753" s="35"/>
      <c r="F753" s="35"/>
      <c r="G753" s="48"/>
      <c r="H753" s="48"/>
      <c r="I753" s="48"/>
      <c r="J753" s="48"/>
      <c r="K753" s="48"/>
      <c r="L753" s="48"/>
      <c r="M753" s="48"/>
      <c r="N753" s="48"/>
      <c r="O753" s="35"/>
      <c r="P753" s="35"/>
      <c r="Q753" s="35"/>
      <c r="R753" s="35"/>
      <c r="S753" s="35"/>
      <c r="T753" s="35"/>
      <c r="U753" s="35"/>
      <c r="V753" s="35"/>
    </row>
    <row r="754" spans="1:22" x14ac:dyDescent="0.25">
      <c r="A754" s="35"/>
      <c r="B754" s="35"/>
      <c r="C754" s="35"/>
      <c r="D754" s="35"/>
      <c r="E754" s="35"/>
      <c r="F754" s="35"/>
      <c r="G754" s="48"/>
      <c r="H754" s="48"/>
      <c r="I754" s="48"/>
      <c r="J754" s="48"/>
      <c r="K754" s="48"/>
      <c r="L754" s="48"/>
      <c r="M754" s="48"/>
      <c r="N754" s="48"/>
      <c r="O754" s="35"/>
      <c r="P754" s="35"/>
      <c r="Q754" s="35"/>
      <c r="R754" s="35"/>
      <c r="S754" s="35"/>
      <c r="T754" s="35"/>
      <c r="U754" s="35"/>
      <c r="V754" s="35"/>
    </row>
    <row r="755" spans="1:22" x14ac:dyDescent="0.25">
      <c r="A755" s="35"/>
      <c r="B755" s="35"/>
      <c r="C755" s="35"/>
      <c r="D755" s="35"/>
      <c r="E755" s="35"/>
      <c r="F755" s="35"/>
      <c r="G755" s="48"/>
      <c r="H755" s="48"/>
      <c r="I755" s="48"/>
      <c r="J755" s="48"/>
      <c r="K755" s="48"/>
      <c r="L755" s="48"/>
      <c r="M755" s="48"/>
      <c r="N755" s="48"/>
      <c r="O755" s="35"/>
      <c r="P755" s="35"/>
      <c r="Q755" s="35"/>
      <c r="R755" s="35"/>
      <c r="S755" s="35"/>
      <c r="T755" s="35"/>
      <c r="U755" s="35"/>
      <c r="V755" s="35"/>
    </row>
    <row r="756" spans="1:22" x14ac:dyDescent="0.25">
      <c r="A756" s="35"/>
      <c r="B756" s="35"/>
      <c r="C756" s="35"/>
      <c r="D756" s="35"/>
      <c r="E756" s="35"/>
      <c r="F756" s="35"/>
      <c r="G756" s="48"/>
      <c r="H756" s="48"/>
      <c r="I756" s="48"/>
      <c r="J756" s="48"/>
      <c r="K756" s="48"/>
      <c r="L756" s="48"/>
      <c r="M756" s="48"/>
      <c r="N756" s="48"/>
      <c r="O756" s="35"/>
      <c r="P756" s="35"/>
      <c r="Q756" s="35"/>
      <c r="R756" s="35"/>
      <c r="S756" s="35"/>
      <c r="T756" s="35"/>
      <c r="U756" s="35"/>
      <c r="V756" s="35"/>
    </row>
    <row r="757" spans="1:22" x14ac:dyDescent="0.25">
      <c r="A757" s="35"/>
      <c r="B757" s="35"/>
      <c r="C757" s="35"/>
      <c r="D757" s="35"/>
      <c r="E757" s="35"/>
      <c r="F757" s="35"/>
      <c r="G757" s="48"/>
      <c r="H757" s="48"/>
      <c r="I757" s="48"/>
      <c r="J757" s="48"/>
      <c r="K757" s="48"/>
      <c r="L757" s="48"/>
      <c r="M757" s="48"/>
      <c r="N757" s="48"/>
      <c r="O757" s="35"/>
      <c r="P757" s="35"/>
      <c r="Q757" s="35"/>
      <c r="R757" s="35"/>
      <c r="S757" s="35"/>
      <c r="T757" s="35"/>
      <c r="U757" s="35"/>
      <c r="V757" s="35"/>
    </row>
    <row r="758" spans="1:22" x14ac:dyDescent="0.25">
      <c r="A758" s="35"/>
      <c r="B758" s="35"/>
      <c r="C758" s="35"/>
      <c r="D758" s="35"/>
      <c r="E758" s="35"/>
      <c r="F758" s="35"/>
      <c r="G758" s="48"/>
      <c r="H758" s="48"/>
      <c r="I758" s="48"/>
      <c r="J758" s="48"/>
      <c r="K758" s="48"/>
      <c r="L758" s="48"/>
      <c r="M758" s="48"/>
      <c r="N758" s="48"/>
      <c r="O758" s="35"/>
      <c r="P758" s="35"/>
      <c r="Q758" s="35"/>
      <c r="R758" s="35"/>
      <c r="S758" s="35"/>
      <c r="T758" s="35"/>
      <c r="U758" s="35"/>
      <c r="V758" s="35"/>
    </row>
    <row r="759" spans="1:22" x14ac:dyDescent="0.25">
      <c r="A759" s="35"/>
      <c r="B759" s="35"/>
      <c r="C759" s="35"/>
      <c r="D759" s="35"/>
      <c r="E759" s="35"/>
      <c r="F759" s="35"/>
      <c r="G759" s="48"/>
      <c r="H759" s="48"/>
      <c r="I759" s="48"/>
      <c r="J759" s="48"/>
      <c r="K759" s="48"/>
      <c r="L759" s="48"/>
      <c r="M759" s="48"/>
      <c r="N759" s="48"/>
      <c r="O759" s="35"/>
      <c r="P759" s="35"/>
      <c r="Q759" s="35"/>
      <c r="R759" s="35"/>
      <c r="S759" s="35"/>
      <c r="T759" s="35"/>
      <c r="U759" s="35"/>
      <c r="V759" s="35"/>
    </row>
    <row r="760" spans="1:22" x14ac:dyDescent="0.25">
      <c r="A760" s="35"/>
      <c r="B760" s="35"/>
      <c r="C760" s="35"/>
      <c r="D760" s="35"/>
      <c r="E760" s="35"/>
      <c r="F760" s="35"/>
      <c r="G760" s="48"/>
      <c r="H760" s="48"/>
      <c r="I760" s="48"/>
      <c r="J760" s="48"/>
      <c r="K760" s="48"/>
      <c r="L760" s="48"/>
      <c r="M760" s="48"/>
      <c r="N760" s="48"/>
      <c r="O760" s="35"/>
      <c r="P760" s="35"/>
      <c r="Q760" s="35"/>
      <c r="R760" s="35"/>
      <c r="S760" s="35"/>
      <c r="T760" s="35"/>
      <c r="U760" s="35"/>
      <c r="V760" s="35"/>
    </row>
    <row r="761" spans="1:22" x14ac:dyDescent="0.25">
      <c r="A761" s="35"/>
      <c r="B761" s="35"/>
      <c r="C761" s="35"/>
      <c r="D761" s="35"/>
      <c r="E761" s="35"/>
      <c r="F761" s="35"/>
      <c r="G761" s="48"/>
      <c r="H761" s="48"/>
      <c r="I761" s="48"/>
      <c r="J761" s="48"/>
      <c r="K761" s="48"/>
      <c r="L761" s="48"/>
      <c r="M761" s="48"/>
      <c r="N761" s="48"/>
      <c r="O761" s="35"/>
      <c r="P761" s="35"/>
      <c r="Q761" s="35"/>
      <c r="R761" s="35"/>
      <c r="S761" s="35"/>
      <c r="T761" s="35"/>
      <c r="U761" s="35"/>
      <c r="V761" s="35"/>
    </row>
    <row r="762" spans="1:22" x14ac:dyDescent="0.25">
      <c r="A762" s="35"/>
      <c r="B762" s="35"/>
      <c r="C762" s="35"/>
      <c r="D762" s="35"/>
      <c r="E762" s="35"/>
      <c r="F762" s="35"/>
      <c r="G762" s="48"/>
      <c r="H762" s="48"/>
      <c r="I762" s="48"/>
      <c r="J762" s="48"/>
      <c r="K762" s="48"/>
      <c r="L762" s="48"/>
      <c r="M762" s="48"/>
      <c r="N762" s="48"/>
      <c r="O762" s="35"/>
      <c r="P762" s="35"/>
      <c r="Q762" s="35"/>
      <c r="R762" s="35"/>
      <c r="S762" s="35"/>
      <c r="T762" s="35"/>
      <c r="U762" s="35"/>
      <c r="V762" s="35"/>
    </row>
    <row r="763" spans="1:22" x14ac:dyDescent="0.25">
      <c r="A763" s="35"/>
      <c r="B763" s="35"/>
      <c r="C763" s="35"/>
      <c r="D763" s="35"/>
      <c r="E763" s="35"/>
      <c r="F763" s="35"/>
      <c r="G763" s="48"/>
      <c r="H763" s="48"/>
      <c r="I763" s="48"/>
      <c r="J763" s="48"/>
      <c r="K763" s="48"/>
      <c r="L763" s="48"/>
      <c r="M763" s="48"/>
      <c r="N763" s="48"/>
      <c r="O763" s="35"/>
      <c r="P763" s="35"/>
      <c r="Q763" s="35"/>
      <c r="R763" s="35"/>
      <c r="S763" s="35"/>
      <c r="T763" s="35"/>
      <c r="U763" s="35"/>
      <c r="V763" s="35"/>
    </row>
    <row r="764" spans="1:22" x14ac:dyDescent="0.25">
      <c r="A764" s="35"/>
      <c r="B764" s="35"/>
      <c r="C764" s="35"/>
      <c r="D764" s="35"/>
      <c r="E764" s="35"/>
      <c r="F764" s="35"/>
      <c r="G764" s="48"/>
      <c r="H764" s="48"/>
      <c r="I764" s="48"/>
      <c r="J764" s="48"/>
      <c r="K764" s="48"/>
      <c r="L764" s="48"/>
      <c r="M764" s="48"/>
      <c r="N764" s="48"/>
      <c r="O764" s="35"/>
      <c r="P764" s="35"/>
      <c r="Q764" s="35"/>
      <c r="R764" s="35"/>
      <c r="S764" s="35"/>
      <c r="T764" s="35"/>
      <c r="U764" s="35"/>
      <c r="V764" s="35"/>
    </row>
    <row r="765" spans="1:22" x14ac:dyDescent="0.25">
      <c r="A765" s="35"/>
      <c r="B765" s="35"/>
      <c r="C765" s="35"/>
      <c r="D765" s="35"/>
      <c r="E765" s="35"/>
      <c r="F765" s="35"/>
      <c r="G765" s="48"/>
      <c r="H765" s="48"/>
      <c r="I765" s="48"/>
      <c r="J765" s="48"/>
      <c r="K765" s="48"/>
      <c r="L765" s="48"/>
      <c r="M765" s="48"/>
      <c r="N765" s="48"/>
      <c r="O765" s="35"/>
      <c r="P765" s="35"/>
      <c r="Q765" s="35"/>
      <c r="R765" s="35"/>
      <c r="S765" s="35"/>
      <c r="T765" s="35"/>
      <c r="U765" s="35"/>
      <c r="V765" s="35"/>
    </row>
    <row r="766" spans="1:22" x14ac:dyDescent="0.25">
      <c r="A766" s="35"/>
      <c r="B766" s="35"/>
      <c r="C766" s="35"/>
      <c r="D766" s="35"/>
      <c r="E766" s="35"/>
      <c r="F766" s="35"/>
      <c r="G766" s="48"/>
      <c r="H766" s="48"/>
      <c r="I766" s="48"/>
      <c r="J766" s="48"/>
      <c r="K766" s="48"/>
      <c r="L766" s="48"/>
      <c r="M766" s="48"/>
      <c r="N766" s="48"/>
      <c r="O766" s="35"/>
      <c r="P766" s="35"/>
      <c r="Q766" s="35"/>
      <c r="R766" s="35"/>
      <c r="S766" s="35"/>
      <c r="T766" s="35"/>
      <c r="U766" s="35"/>
      <c r="V766" s="35"/>
    </row>
    <row r="767" spans="1:22" x14ac:dyDescent="0.25">
      <c r="A767" s="35"/>
      <c r="B767" s="35"/>
      <c r="C767" s="35"/>
      <c r="D767" s="35"/>
      <c r="E767" s="35"/>
      <c r="F767" s="35"/>
      <c r="G767" s="48"/>
      <c r="H767" s="48"/>
      <c r="I767" s="48"/>
      <c r="J767" s="48"/>
      <c r="K767" s="48"/>
      <c r="L767" s="48"/>
      <c r="M767" s="48"/>
      <c r="N767" s="48"/>
      <c r="O767" s="35"/>
      <c r="P767" s="35"/>
      <c r="Q767" s="35"/>
      <c r="R767" s="35"/>
      <c r="S767" s="35"/>
      <c r="T767" s="35"/>
      <c r="U767" s="35"/>
      <c r="V767" s="35"/>
    </row>
    <row r="768" spans="1:22" x14ac:dyDescent="0.25">
      <c r="A768" s="35"/>
      <c r="B768" s="35"/>
      <c r="C768" s="35"/>
      <c r="D768" s="35"/>
      <c r="E768" s="35"/>
      <c r="F768" s="35"/>
      <c r="G768" s="48"/>
      <c r="H768" s="48"/>
      <c r="I768" s="48"/>
      <c r="J768" s="48"/>
      <c r="K768" s="48"/>
      <c r="L768" s="48"/>
      <c r="M768" s="48"/>
      <c r="N768" s="48"/>
      <c r="O768" s="35"/>
      <c r="P768" s="35"/>
      <c r="Q768" s="35"/>
      <c r="R768" s="35"/>
      <c r="S768" s="35"/>
      <c r="T768" s="35"/>
      <c r="U768" s="35"/>
      <c r="V768" s="35"/>
    </row>
    <row r="769" spans="1:22" x14ac:dyDescent="0.25">
      <c r="A769" s="35"/>
      <c r="B769" s="35"/>
      <c r="C769" s="35"/>
      <c r="D769" s="35"/>
      <c r="E769" s="35"/>
      <c r="F769" s="35"/>
      <c r="G769" s="48"/>
      <c r="H769" s="48"/>
      <c r="I769" s="48"/>
      <c r="J769" s="48"/>
      <c r="K769" s="48"/>
      <c r="L769" s="48"/>
      <c r="M769" s="48"/>
      <c r="N769" s="48"/>
      <c r="O769" s="35"/>
      <c r="P769" s="35"/>
      <c r="Q769" s="35"/>
      <c r="R769" s="35"/>
      <c r="S769" s="35"/>
      <c r="T769" s="35"/>
      <c r="U769" s="35"/>
      <c r="V769" s="35"/>
    </row>
    <row r="770" spans="1:22" x14ac:dyDescent="0.25">
      <c r="A770" s="35"/>
      <c r="B770" s="35"/>
      <c r="C770" s="35"/>
      <c r="D770" s="35"/>
      <c r="E770" s="35"/>
      <c r="F770" s="35"/>
      <c r="G770" s="48"/>
      <c r="H770" s="48"/>
      <c r="I770" s="48"/>
      <c r="J770" s="48"/>
      <c r="K770" s="48"/>
      <c r="L770" s="48"/>
      <c r="M770" s="48"/>
      <c r="N770" s="48"/>
      <c r="O770" s="35"/>
      <c r="P770" s="35"/>
      <c r="Q770" s="35"/>
      <c r="R770" s="35"/>
      <c r="S770" s="35"/>
      <c r="T770" s="35"/>
      <c r="U770" s="35"/>
      <c r="V770" s="35"/>
    </row>
    <row r="771" spans="1:22" x14ac:dyDescent="0.25">
      <c r="A771" s="35"/>
      <c r="B771" s="35"/>
      <c r="C771" s="35"/>
      <c r="D771" s="35"/>
      <c r="E771" s="35"/>
      <c r="F771" s="35"/>
      <c r="G771" s="48"/>
      <c r="H771" s="48"/>
      <c r="I771" s="48"/>
      <c r="J771" s="48"/>
      <c r="K771" s="48"/>
      <c r="L771" s="48"/>
      <c r="M771" s="48"/>
      <c r="N771" s="48"/>
      <c r="O771" s="35"/>
      <c r="P771" s="35"/>
      <c r="Q771" s="35"/>
      <c r="R771" s="35"/>
      <c r="S771" s="35"/>
      <c r="T771" s="35"/>
      <c r="U771" s="35"/>
      <c r="V771" s="35"/>
    </row>
    <row r="772" spans="1:22" x14ac:dyDescent="0.25">
      <c r="A772" s="35"/>
      <c r="B772" s="35"/>
      <c r="C772" s="35"/>
      <c r="D772" s="35"/>
      <c r="E772" s="35"/>
      <c r="F772" s="35"/>
      <c r="G772" s="48"/>
      <c r="H772" s="48"/>
      <c r="I772" s="48"/>
      <c r="J772" s="48"/>
      <c r="K772" s="48"/>
      <c r="L772" s="48"/>
      <c r="M772" s="48"/>
      <c r="N772" s="48"/>
      <c r="O772" s="35"/>
      <c r="P772" s="35"/>
      <c r="Q772" s="35"/>
      <c r="R772" s="35"/>
      <c r="S772" s="35"/>
      <c r="T772" s="35"/>
      <c r="U772" s="35"/>
      <c r="V772" s="35"/>
    </row>
    <row r="773" spans="1:22" x14ac:dyDescent="0.25">
      <c r="A773" s="35"/>
      <c r="B773" s="35"/>
      <c r="C773" s="35"/>
      <c r="D773" s="35"/>
      <c r="E773" s="35"/>
      <c r="F773" s="35"/>
      <c r="G773" s="48"/>
      <c r="H773" s="48"/>
      <c r="I773" s="48"/>
      <c r="J773" s="48"/>
      <c r="K773" s="48"/>
      <c r="L773" s="48"/>
      <c r="M773" s="48"/>
      <c r="N773" s="48"/>
      <c r="O773" s="35"/>
      <c r="P773" s="35"/>
      <c r="Q773" s="35"/>
      <c r="R773" s="35"/>
      <c r="S773" s="35"/>
      <c r="T773" s="35"/>
      <c r="U773" s="35"/>
      <c r="V773" s="35"/>
    </row>
    <row r="774" spans="1:22" x14ac:dyDescent="0.25">
      <c r="A774" s="35"/>
      <c r="B774" s="35"/>
      <c r="C774" s="35"/>
      <c r="D774" s="35"/>
      <c r="E774" s="35"/>
      <c r="F774" s="35"/>
      <c r="G774" s="48"/>
      <c r="H774" s="48"/>
      <c r="I774" s="48"/>
      <c r="J774" s="48"/>
      <c r="K774" s="48"/>
      <c r="L774" s="48"/>
      <c r="M774" s="48"/>
      <c r="N774" s="48"/>
      <c r="O774" s="35"/>
      <c r="P774" s="35"/>
      <c r="Q774" s="35"/>
      <c r="R774" s="35"/>
      <c r="S774" s="35"/>
      <c r="T774" s="35"/>
      <c r="U774" s="35"/>
      <c r="V774" s="35"/>
    </row>
    <row r="775" spans="1:22" x14ac:dyDescent="0.25">
      <c r="A775" s="35"/>
      <c r="B775" s="35"/>
      <c r="C775" s="35"/>
      <c r="D775" s="35"/>
      <c r="E775" s="35"/>
      <c r="F775" s="35"/>
      <c r="G775" s="48"/>
      <c r="H775" s="48"/>
      <c r="I775" s="48"/>
      <c r="J775" s="48"/>
      <c r="K775" s="48"/>
      <c r="L775" s="48"/>
      <c r="M775" s="48"/>
      <c r="N775" s="48"/>
      <c r="O775" s="35"/>
      <c r="P775" s="35"/>
      <c r="Q775" s="35"/>
      <c r="R775" s="35"/>
      <c r="S775" s="35"/>
      <c r="T775" s="35"/>
      <c r="U775" s="35"/>
      <c r="V775" s="35"/>
    </row>
    <row r="776" spans="1:22" x14ac:dyDescent="0.25">
      <c r="A776" s="35"/>
      <c r="B776" s="35"/>
      <c r="C776" s="35"/>
      <c r="D776" s="35"/>
      <c r="E776" s="35"/>
      <c r="F776" s="35"/>
      <c r="G776" s="48"/>
      <c r="H776" s="48"/>
      <c r="I776" s="48"/>
      <c r="J776" s="48"/>
      <c r="K776" s="48"/>
      <c r="L776" s="48"/>
      <c r="M776" s="48"/>
      <c r="N776" s="48"/>
      <c r="O776" s="35"/>
      <c r="P776" s="35"/>
      <c r="Q776" s="35"/>
      <c r="R776" s="35"/>
      <c r="S776" s="35"/>
      <c r="T776" s="35"/>
      <c r="U776" s="35"/>
      <c r="V776" s="35"/>
    </row>
    <row r="777" spans="1:22" x14ac:dyDescent="0.25">
      <c r="A777" s="35"/>
      <c r="B777" s="35"/>
      <c r="C777" s="35"/>
      <c r="D777" s="35"/>
      <c r="E777" s="35"/>
      <c r="F777" s="35"/>
      <c r="G777" s="48"/>
      <c r="H777" s="48"/>
      <c r="I777" s="48"/>
      <c r="J777" s="48"/>
      <c r="K777" s="48"/>
      <c r="L777" s="48"/>
      <c r="M777" s="48"/>
      <c r="N777" s="48"/>
      <c r="O777" s="35"/>
      <c r="P777" s="35"/>
      <c r="Q777" s="35"/>
      <c r="R777" s="35"/>
      <c r="S777" s="35"/>
      <c r="T777" s="35"/>
      <c r="U777" s="35"/>
      <c r="V777" s="35"/>
    </row>
    <row r="778" spans="1:22" x14ac:dyDescent="0.25">
      <c r="A778" s="35"/>
      <c r="B778" s="35"/>
      <c r="C778" s="35"/>
      <c r="D778" s="35"/>
      <c r="E778" s="35"/>
      <c r="F778" s="35"/>
      <c r="G778" s="48"/>
      <c r="H778" s="48"/>
      <c r="I778" s="48"/>
      <c r="J778" s="48"/>
      <c r="K778" s="48"/>
      <c r="L778" s="48"/>
      <c r="M778" s="48"/>
      <c r="N778" s="48"/>
      <c r="O778" s="35"/>
      <c r="P778" s="35"/>
      <c r="Q778" s="35"/>
      <c r="R778" s="35"/>
      <c r="S778" s="35"/>
      <c r="T778" s="35"/>
      <c r="U778" s="35"/>
      <c r="V778" s="35"/>
    </row>
    <row r="779" spans="1:22" x14ac:dyDescent="0.25">
      <c r="A779" s="35"/>
      <c r="B779" s="35"/>
      <c r="C779" s="35"/>
      <c r="D779" s="35"/>
      <c r="E779" s="35"/>
      <c r="F779" s="35"/>
      <c r="G779" s="48"/>
      <c r="H779" s="48"/>
      <c r="I779" s="48"/>
      <c r="J779" s="48"/>
      <c r="K779" s="48"/>
      <c r="L779" s="48"/>
      <c r="M779" s="48"/>
      <c r="N779" s="48"/>
      <c r="O779" s="35"/>
      <c r="P779" s="35"/>
      <c r="Q779" s="35"/>
      <c r="R779" s="35"/>
      <c r="S779" s="35"/>
      <c r="T779" s="35"/>
      <c r="U779" s="35"/>
      <c r="V779" s="35"/>
    </row>
    <row r="780" spans="1:22" x14ac:dyDescent="0.25">
      <c r="A780" s="35"/>
      <c r="B780" s="35"/>
      <c r="C780" s="35"/>
      <c r="D780" s="35"/>
      <c r="E780" s="35"/>
      <c r="F780" s="35"/>
      <c r="G780" s="48"/>
      <c r="H780" s="48"/>
      <c r="I780" s="48"/>
      <c r="J780" s="48"/>
      <c r="K780" s="48"/>
      <c r="L780" s="48"/>
      <c r="M780" s="48"/>
      <c r="N780" s="48"/>
      <c r="O780" s="35"/>
      <c r="P780" s="35"/>
      <c r="Q780" s="35"/>
      <c r="R780" s="35"/>
      <c r="S780" s="35"/>
      <c r="T780" s="35"/>
      <c r="U780" s="35"/>
      <c r="V780" s="35"/>
    </row>
    <row r="781" spans="1:22" x14ac:dyDescent="0.25">
      <c r="A781" s="35"/>
      <c r="B781" s="35"/>
      <c r="C781" s="35"/>
      <c r="D781" s="35"/>
      <c r="E781" s="35"/>
      <c r="F781" s="35"/>
      <c r="G781" s="48"/>
      <c r="H781" s="48"/>
      <c r="I781" s="48"/>
      <c r="J781" s="48"/>
      <c r="K781" s="48"/>
      <c r="L781" s="48"/>
      <c r="M781" s="48"/>
      <c r="N781" s="48"/>
      <c r="O781" s="35"/>
      <c r="P781" s="35"/>
      <c r="Q781" s="35"/>
      <c r="R781" s="35"/>
      <c r="S781" s="35"/>
      <c r="T781" s="35"/>
      <c r="U781" s="35"/>
      <c r="V781" s="35"/>
    </row>
    <row r="782" spans="1:22" x14ac:dyDescent="0.25">
      <c r="A782" s="35"/>
      <c r="B782" s="35"/>
      <c r="C782" s="35"/>
      <c r="D782" s="35"/>
      <c r="E782" s="35"/>
      <c r="F782" s="35"/>
      <c r="G782" s="48"/>
      <c r="H782" s="48"/>
      <c r="I782" s="48"/>
      <c r="J782" s="48"/>
      <c r="K782" s="48"/>
      <c r="L782" s="48"/>
      <c r="M782" s="48"/>
      <c r="N782" s="48"/>
      <c r="O782" s="35"/>
      <c r="P782" s="35"/>
      <c r="Q782" s="35"/>
      <c r="R782" s="35"/>
      <c r="S782" s="35"/>
      <c r="T782" s="35"/>
      <c r="U782" s="35"/>
      <c r="V782" s="35"/>
    </row>
    <row r="783" spans="1:22" x14ac:dyDescent="0.25">
      <c r="A783" s="35"/>
      <c r="B783" s="35"/>
      <c r="C783" s="35"/>
      <c r="D783" s="35"/>
      <c r="E783" s="35"/>
      <c r="F783" s="35"/>
      <c r="G783" s="48"/>
      <c r="H783" s="48"/>
      <c r="I783" s="48"/>
      <c r="J783" s="48"/>
      <c r="K783" s="48"/>
      <c r="L783" s="48"/>
      <c r="M783" s="48"/>
      <c r="N783" s="48"/>
      <c r="O783" s="35"/>
      <c r="P783" s="35"/>
      <c r="Q783" s="35"/>
      <c r="R783" s="35"/>
      <c r="S783" s="35"/>
      <c r="T783" s="35"/>
      <c r="U783" s="35"/>
      <c r="V783" s="35"/>
    </row>
    <row r="784" spans="1:22" x14ac:dyDescent="0.25">
      <c r="A784" s="35"/>
      <c r="B784" s="35"/>
      <c r="C784" s="35"/>
      <c r="D784" s="35"/>
      <c r="E784" s="35"/>
      <c r="F784" s="35"/>
      <c r="G784" s="48"/>
      <c r="H784" s="48"/>
      <c r="I784" s="48"/>
      <c r="J784" s="48"/>
      <c r="K784" s="48"/>
      <c r="L784" s="48"/>
      <c r="M784" s="48"/>
      <c r="N784" s="48"/>
      <c r="O784" s="35"/>
      <c r="P784" s="35"/>
      <c r="Q784" s="35"/>
      <c r="R784" s="35"/>
      <c r="S784" s="35"/>
      <c r="T784" s="35"/>
      <c r="U784" s="35"/>
      <c r="V784" s="35"/>
    </row>
    <row r="785" spans="1:22" x14ac:dyDescent="0.25">
      <c r="A785" s="35"/>
      <c r="B785" s="35"/>
      <c r="C785" s="35"/>
      <c r="D785" s="35"/>
      <c r="E785" s="35"/>
      <c r="F785" s="35"/>
      <c r="G785" s="48"/>
      <c r="H785" s="48"/>
      <c r="I785" s="48"/>
      <c r="J785" s="48"/>
      <c r="K785" s="48"/>
      <c r="L785" s="48"/>
      <c r="M785" s="48"/>
      <c r="N785" s="48"/>
      <c r="O785" s="35"/>
      <c r="P785" s="35"/>
      <c r="Q785" s="35"/>
      <c r="R785" s="35"/>
      <c r="S785" s="35"/>
      <c r="T785" s="35"/>
      <c r="U785" s="35"/>
      <c r="V785" s="35"/>
    </row>
    <row r="786" spans="1:22" x14ac:dyDescent="0.25">
      <c r="A786" s="35"/>
      <c r="B786" s="35"/>
      <c r="C786" s="35"/>
      <c r="D786" s="35"/>
      <c r="E786" s="35"/>
      <c r="F786" s="35"/>
      <c r="G786" s="48"/>
      <c r="H786" s="48"/>
      <c r="I786" s="48"/>
      <c r="J786" s="48"/>
      <c r="K786" s="48"/>
      <c r="L786" s="48"/>
      <c r="M786" s="48"/>
      <c r="N786" s="48"/>
      <c r="O786" s="35"/>
      <c r="P786" s="35"/>
      <c r="Q786" s="35"/>
      <c r="R786" s="35"/>
      <c r="S786" s="35"/>
      <c r="T786" s="35"/>
      <c r="U786" s="35"/>
      <c r="V786" s="35"/>
    </row>
    <row r="787" spans="1:22" x14ac:dyDescent="0.25">
      <c r="A787" s="35"/>
      <c r="B787" s="35"/>
      <c r="C787" s="35"/>
      <c r="D787" s="35"/>
      <c r="E787" s="35"/>
      <c r="F787" s="35"/>
      <c r="G787" s="48"/>
      <c r="H787" s="48"/>
      <c r="I787" s="48"/>
      <c r="J787" s="48"/>
      <c r="K787" s="48"/>
      <c r="L787" s="48"/>
      <c r="M787" s="48"/>
      <c r="N787" s="48"/>
      <c r="O787" s="35"/>
      <c r="P787" s="35"/>
      <c r="Q787" s="35"/>
      <c r="R787" s="35"/>
      <c r="S787" s="35"/>
      <c r="T787" s="35"/>
      <c r="U787" s="35"/>
      <c r="V787" s="35"/>
    </row>
    <row r="788" spans="1:22" x14ac:dyDescent="0.25">
      <c r="A788" s="35"/>
      <c r="B788" s="35"/>
      <c r="C788" s="35"/>
      <c r="D788" s="35"/>
      <c r="E788" s="35"/>
      <c r="F788" s="35"/>
      <c r="G788" s="48"/>
      <c r="H788" s="48"/>
      <c r="I788" s="48"/>
      <c r="J788" s="48"/>
      <c r="K788" s="48"/>
      <c r="L788" s="48"/>
      <c r="M788" s="48"/>
      <c r="N788" s="48"/>
      <c r="O788" s="35"/>
      <c r="P788" s="35"/>
      <c r="Q788" s="35"/>
      <c r="R788" s="35"/>
      <c r="S788" s="35"/>
      <c r="T788" s="35"/>
      <c r="U788" s="35"/>
      <c r="V788" s="35"/>
    </row>
    <row r="789" spans="1:22" x14ac:dyDescent="0.25">
      <c r="A789" s="35"/>
      <c r="B789" s="35"/>
      <c r="C789" s="35"/>
      <c r="D789" s="35"/>
      <c r="E789" s="35"/>
      <c r="F789" s="35"/>
      <c r="G789" s="48"/>
      <c r="H789" s="48"/>
      <c r="I789" s="48"/>
      <c r="J789" s="48"/>
      <c r="K789" s="48"/>
      <c r="L789" s="48"/>
      <c r="M789" s="48"/>
      <c r="N789" s="48"/>
      <c r="O789" s="35"/>
      <c r="P789" s="35"/>
      <c r="Q789" s="35"/>
      <c r="R789" s="35"/>
      <c r="S789" s="35"/>
      <c r="T789" s="35"/>
      <c r="U789" s="35"/>
      <c r="V789" s="35"/>
    </row>
    <row r="790" spans="1:22" x14ac:dyDescent="0.25">
      <c r="A790" s="35"/>
      <c r="B790" s="35"/>
      <c r="C790" s="35"/>
      <c r="D790" s="35"/>
      <c r="E790" s="35"/>
      <c r="F790" s="35"/>
      <c r="G790" s="48"/>
      <c r="H790" s="48"/>
      <c r="I790" s="48"/>
      <c r="J790" s="48"/>
      <c r="K790" s="48"/>
      <c r="L790" s="48"/>
      <c r="M790" s="48"/>
      <c r="N790" s="48"/>
      <c r="O790" s="35"/>
      <c r="P790" s="35"/>
      <c r="Q790" s="35"/>
      <c r="R790" s="35"/>
      <c r="S790" s="35"/>
      <c r="T790" s="35"/>
      <c r="U790" s="35"/>
      <c r="V790" s="35"/>
    </row>
    <row r="791" spans="1:22" x14ac:dyDescent="0.25">
      <c r="A791" s="35"/>
      <c r="B791" s="35"/>
      <c r="C791" s="35"/>
      <c r="D791" s="35"/>
      <c r="E791" s="35"/>
      <c r="F791" s="35"/>
      <c r="G791" s="48"/>
      <c r="H791" s="48"/>
      <c r="I791" s="48"/>
      <c r="J791" s="48"/>
      <c r="K791" s="48"/>
      <c r="L791" s="48"/>
      <c r="M791" s="48"/>
      <c r="N791" s="48"/>
      <c r="O791" s="35"/>
      <c r="P791" s="35"/>
      <c r="Q791" s="35"/>
      <c r="R791" s="35"/>
      <c r="S791" s="35"/>
      <c r="T791" s="35"/>
      <c r="U791" s="35"/>
      <c r="V791" s="35"/>
    </row>
    <row r="792" spans="1:22" x14ac:dyDescent="0.25">
      <c r="A792" s="35"/>
      <c r="B792" s="35"/>
      <c r="C792" s="35"/>
      <c r="D792" s="35"/>
      <c r="E792" s="35"/>
      <c r="F792" s="35"/>
      <c r="G792" s="48"/>
      <c r="H792" s="48"/>
      <c r="I792" s="48"/>
      <c r="J792" s="48"/>
      <c r="K792" s="48"/>
      <c r="L792" s="48"/>
      <c r="M792" s="48"/>
      <c r="N792" s="48"/>
      <c r="O792" s="35"/>
      <c r="P792" s="35"/>
      <c r="Q792" s="35"/>
      <c r="R792" s="35"/>
      <c r="S792" s="35"/>
      <c r="T792" s="35"/>
      <c r="U792" s="35"/>
      <c r="V792" s="35"/>
    </row>
    <row r="793" spans="1:22" x14ac:dyDescent="0.25">
      <c r="A793" s="35"/>
      <c r="B793" s="35"/>
      <c r="C793" s="35"/>
      <c r="D793" s="35"/>
      <c r="E793" s="35"/>
      <c r="F793" s="35"/>
      <c r="G793" s="48"/>
      <c r="H793" s="48"/>
      <c r="I793" s="48"/>
      <c r="J793" s="48"/>
      <c r="K793" s="48"/>
      <c r="L793" s="48"/>
      <c r="M793" s="48"/>
      <c r="N793" s="48"/>
      <c r="O793" s="35"/>
      <c r="P793" s="35"/>
      <c r="Q793" s="35"/>
      <c r="R793" s="35"/>
      <c r="S793" s="35"/>
      <c r="T793" s="35"/>
      <c r="U793" s="35"/>
      <c r="V793" s="35"/>
    </row>
    <row r="794" spans="1:22" x14ac:dyDescent="0.25">
      <c r="A794" s="35"/>
      <c r="B794" s="35"/>
      <c r="C794" s="35"/>
      <c r="D794" s="35"/>
      <c r="E794" s="35"/>
      <c r="F794" s="35"/>
      <c r="G794" s="48"/>
      <c r="H794" s="48"/>
      <c r="I794" s="48"/>
      <c r="J794" s="48"/>
      <c r="K794" s="48"/>
      <c r="L794" s="48"/>
      <c r="M794" s="48"/>
      <c r="N794" s="48"/>
      <c r="O794" s="35"/>
      <c r="P794" s="35"/>
      <c r="Q794" s="35"/>
      <c r="R794" s="35"/>
      <c r="S794" s="35"/>
      <c r="T794" s="35"/>
      <c r="U794" s="35"/>
      <c r="V794" s="35"/>
    </row>
    <row r="795" spans="1:22" x14ac:dyDescent="0.25">
      <c r="A795" s="35"/>
      <c r="B795" s="35"/>
      <c r="C795" s="35"/>
      <c r="D795" s="35"/>
      <c r="E795" s="35"/>
      <c r="F795" s="35"/>
      <c r="G795" s="48"/>
      <c r="H795" s="48"/>
      <c r="I795" s="48"/>
      <c r="J795" s="48"/>
      <c r="K795" s="48"/>
      <c r="L795" s="48"/>
      <c r="M795" s="48"/>
      <c r="N795" s="48"/>
      <c r="O795" s="35"/>
      <c r="P795" s="35"/>
      <c r="Q795" s="35"/>
      <c r="R795" s="35"/>
      <c r="S795" s="35"/>
      <c r="T795" s="35"/>
      <c r="U795" s="35"/>
      <c r="V795" s="35"/>
    </row>
    <row r="796" spans="1:22" x14ac:dyDescent="0.25">
      <c r="A796" s="35"/>
      <c r="B796" s="35"/>
      <c r="C796" s="35"/>
      <c r="D796" s="35"/>
      <c r="E796" s="35"/>
      <c r="F796" s="35"/>
      <c r="G796" s="48"/>
      <c r="H796" s="48"/>
      <c r="I796" s="48"/>
      <c r="J796" s="48"/>
      <c r="K796" s="48"/>
      <c r="L796" s="48"/>
      <c r="M796" s="48"/>
      <c r="N796" s="48"/>
      <c r="O796" s="35"/>
      <c r="P796" s="35"/>
      <c r="Q796" s="35"/>
      <c r="R796" s="35"/>
      <c r="S796" s="35"/>
      <c r="T796" s="35"/>
      <c r="U796" s="35"/>
      <c r="V796" s="35"/>
    </row>
    <row r="797" spans="1:22" x14ac:dyDescent="0.25">
      <c r="A797" s="35"/>
      <c r="B797" s="35"/>
      <c r="C797" s="35"/>
      <c r="D797" s="35"/>
      <c r="E797" s="35"/>
      <c r="F797" s="35"/>
      <c r="G797" s="48"/>
      <c r="H797" s="48"/>
      <c r="I797" s="48"/>
      <c r="J797" s="48"/>
      <c r="K797" s="48"/>
      <c r="L797" s="48"/>
      <c r="M797" s="48"/>
      <c r="N797" s="48"/>
      <c r="O797" s="35"/>
      <c r="P797" s="35"/>
      <c r="Q797" s="35"/>
      <c r="R797" s="35"/>
      <c r="S797" s="35"/>
      <c r="T797" s="35"/>
      <c r="U797" s="35"/>
      <c r="V797" s="35"/>
    </row>
    <row r="798" spans="1:22" x14ac:dyDescent="0.25">
      <c r="A798" s="35"/>
      <c r="B798" s="35"/>
      <c r="C798" s="35"/>
      <c r="D798" s="35"/>
      <c r="E798" s="35"/>
      <c r="F798" s="35"/>
      <c r="G798" s="48"/>
      <c r="H798" s="48"/>
      <c r="I798" s="48"/>
      <c r="J798" s="48"/>
      <c r="K798" s="48"/>
      <c r="L798" s="48"/>
      <c r="M798" s="48"/>
      <c r="N798" s="48"/>
      <c r="O798" s="35"/>
      <c r="P798" s="35"/>
      <c r="Q798" s="35"/>
      <c r="R798" s="35"/>
      <c r="S798" s="35"/>
      <c r="T798" s="35"/>
      <c r="U798" s="35"/>
      <c r="V798" s="35"/>
    </row>
    <row r="799" spans="1:22" x14ac:dyDescent="0.25">
      <c r="A799" s="35"/>
      <c r="B799" s="35"/>
      <c r="C799" s="35"/>
      <c r="D799" s="35"/>
      <c r="E799" s="35"/>
      <c r="F799" s="35"/>
      <c r="G799" s="48"/>
      <c r="H799" s="48"/>
      <c r="I799" s="48"/>
      <c r="J799" s="48"/>
      <c r="K799" s="48"/>
      <c r="L799" s="48"/>
      <c r="M799" s="48"/>
      <c r="N799" s="48"/>
      <c r="O799" s="35"/>
      <c r="P799" s="35"/>
      <c r="Q799" s="35"/>
      <c r="R799" s="35"/>
      <c r="S799" s="35"/>
      <c r="T799" s="35"/>
      <c r="U799" s="35"/>
      <c r="V799" s="35"/>
    </row>
    <row r="800" spans="1:22" x14ac:dyDescent="0.25">
      <c r="A800" s="35"/>
      <c r="B800" s="35"/>
      <c r="C800" s="35"/>
      <c r="D800" s="35"/>
      <c r="E800" s="35"/>
      <c r="F800" s="35"/>
      <c r="G800" s="48"/>
      <c r="H800" s="48"/>
      <c r="I800" s="48"/>
      <c r="J800" s="48"/>
      <c r="K800" s="48"/>
      <c r="L800" s="48"/>
      <c r="M800" s="48"/>
      <c r="N800" s="48"/>
      <c r="O800" s="35"/>
      <c r="P800" s="35"/>
      <c r="Q800" s="35"/>
      <c r="R800" s="35"/>
      <c r="S800" s="35"/>
      <c r="T800" s="35"/>
      <c r="U800" s="35"/>
      <c r="V800" s="35"/>
    </row>
    <row r="801" spans="1:22" x14ac:dyDescent="0.25">
      <c r="A801" s="35"/>
      <c r="B801" s="35"/>
      <c r="C801" s="35"/>
      <c r="D801" s="35"/>
      <c r="E801" s="35"/>
      <c r="F801" s="35"/>
      <c r="G801" s="48"/>
      <c r="H801" s="48"/>
      <c r="I801" s="48"/>
      <c r="J801" s="48"/>
      <c r="K801" s="48"/>
      <c r="L801" s="48"/>
      <c r="M801" s="48"/>
      <c r="N801" s="48"/>
      <c r="O801" s="35"/>
      <c r="P801" s="35"/>
      <c r="Q801" s="35"/>
      <c r="R801" s="35"/>
      <c r="S801" s="35"/>
      <c r="T801" s="35"/>
      <c r="U801" s="35"/>
      <c r="V801" s="35"/>
    </row>
    <row r="802" spans="1:22" x14ac:dyDescent="0.25">
      <c r="A802" s="35"/>
      <c r="B802" s="35"/>
      <c r="C802" s="35"/>
      <c r="D802" s="35"/>
      <c r="E802" s="35"/>
      <c r="F802" s="35"/>
      <c r="G802" s="48"/>
      <c r="H802" s="48"/>
      <c r="I802" s="48"/>
      <c r="J802" s="48"/>
      <c r="K802" s="48"/>
      <c r="L802" s="48"/>
      <c r="M802" s="48"/>
      <c r="N802" s="48"/>
      <c r="O802" s="35"/>
      <c r="P802" s="35"/>
      <c r="Q802" s="35"/>
      <c r="R802" s="35"/>
      <c r="S802" s="35"/>
      <c r="T802" s="35"/>
      <c r="U802" s="35"/>
      <c r="V802" s="35"/>
    </row>
    <row r="803" spans="1:22" x14ac:dyDescent="0.25">
      <c r="A803" s="35"/>
      <c r="B803" s="35"/>
      <c r="C803" s="35"/>
      <c r="D803" s="35"/>
      <c r="E803" s="35"/>
      <c r="F803" s="35"/>
      <c r="G803" s="48"/>
      <c r="H803" s="48"/>
      <c r="I803" s="48"/>
      <c r="J803" s="48"/>
      <c r="K803" s="48"/>
      <c r="L803" s="48"/>
      <c r="M803" s="48"/>
      <c r="N803" s="48"/>
      <c r="O803" s="35"/>
      <c r="P803" s="35"/>
      <c r="Q803" s="35"/>
      <c r="R803" s="35"/>
      <c r="S803" s="35"/>
      <c r="T803" s="35"/>
      <c r="U803" s="35"/>
      <c r="V803" s="35"/>
    </row>
    <row r="804" spans="1:22" x14ac:dyDescent="0.25">
      <c r="A804" s="35"/>
      <c r="B804" s="35"/>
      <c r="C804" s="35"/>
      <c r="D804" s="35"/>
      <c r="E804" s="35"/>
      <c r="F804" s="35"/>
      <c r="G804" s="48"/>
      <c r="H804" s="48"/>
      <c r="I804" s="48"/>
      <c r="J804" s="48"/>
      <c r="K804" s="48"/>
      <c r="L804" s="48"/>
      <c r="M804" s="48"/>
      <c r="N804" s="48"/>
      <c r="O804" s="35"/>
      <c r="P804" s="35"/>
      <c r="Q804" s="35"/>
      <c r="R804" s="35"/>
      <c r="S804" s="35"/>
      <c r="T804" s="35"/>
      <c r="U804" s="35"/>
      <c r="V804" s="35"/>
    </row>
    <row r="805" spans="1:22" x14ac:dyDescent="0.25">
      <c r="A805" s="35"/>
      <c r="B805" s="35"/>
      <c r="C805" s="35"/>
      <c r="D805" s="35"/>
      <c r="E805" s="35"/>
      <c r="F805" s="35"/>
      <c r="G805" s="48"/>
      <c r="H805" s="48"/>
      <c r="I805" s="48"/>
      <c r="J805" s="48"/>
      <c r="K805" s="48"/>
      <c r="L805" s="48"/>
      <c r="M805" s="48"/>
      <c r="N805" s="48"/>
      <c r="O805" s="35"/>
      <c r="P805" s="35"/>
      <c r="Q805" s="35"/>
      <c r="R805" s="35"/>
      <c r="S805" s="35"/>
      <c r="T805" s="35"/>
      <c r="U805" s="35"/>
      <c r="V805" s="35"/>
    </row>
    <row r="806" spans="1:22" x14ac:dyDescent="0.25">
      <c r="A806" s="35"/>
      <c r="B806" s="35"/>
      <c r="C806" s="35"/>
      <c r="D806" s="35"/>
      <c r="E806" s="35"/>
      <c r="F806" s="35"/>
      <c r="G806" s="48"/>
      <c r="H806" s="48"/>
      <c r="I806" s="48"/>
      <c r="J806" s="48"/>
      <c r="K806" s="48"/>
      <c r="L806" s="48"/>
      <c r="M806" s="48"/>
      <c r="N806" s="48"/>
      <c r="O806" s="35"/>
      <c r="P806" s="35"/>
      <c r="Q806" s="35"/>
      <c r="R806" s="35"/>
      <c r="S806" s="35"/>
      <c r="T806" s="35"/>
      <c r="U806" s="35"/>
      <c r="V806" s="35"/>
    </row>
    <row r="807" spans="1:22" x14ac:dyDescent="0.25">
      <c r="A807" s="35"/>
      <c r="B807" s="35"/>
      <c r="C807" s="35"/>
      <c r="D807" s="35"/>
      <c r="E807" s="35"/>
      <c r="F807" s="35"/>
      <c r="G807" s="48"/>
      <c r="H807" s="48"/>
      <c r="I807" s="48"/>
      <c r="J807" s="48"/>
      <c r="K807" s="48"/>
      <c r="L807" s="48"/>
      <c r="M807" s="48"/>
      <c r="N807" s="48"/>
      <c r="O807" s="35"/>
      <c r="P807" s="35"/>
      <c r="Q807" s="35"/>
      <c r="R807" s="35"/>
      <c r="S807" s="35"/>
      <c r="T807" s="35"/>
      <c r="U807" s="35"/>
      <c r="V807" s="35"/>
    </row>
    <row r="808" spans="1:22" x14ac:dyDescent="0.25">
      <c r="A808" s="35"/>
      <c r="B808" s="35"/>
      <c r="C808" s="35"/>
      <c r="D808" s="35"/>
      <c r="E808" s="35"/>
      <c r="F808" s="35"/>
      <c r="G808" s="48"/>
      <c r="H808" s="48"/>
      <c r="I808" s="48"/>
      <c r="J808" s="48"/>
      <c r="K808" s="48"/>
      <c r="L808" s="48"/>
      <c r="M808" s="48"/>
      <c r="N808" s="48"/>
      <c r="O808" s="35"/>
      <c r="P808" s="35"/>
      <c r="Q808" s="35"/>
      <c r="R808" s="35"/>
      <c r="S808" s="35"/>
      <c r="T808" s="35"/>
      <c r="U808" s="35"/>
      <c r="V808" s="35"/>
    </row>
    <row r="809" spans="1:22" x14ac:dyDescent="0.25">
      <c r="A809" s="35"/>
      <c r="B809" s="35"/>
      <c r="C809" s="35"/>
      <c r="D809" s="35"/>
      <c r="E809" s="35"/>
      <c r="F809" s="35"/>
      <c r="G809" s="48"/>
      <c r="H809" s="48"/>
      <c r="I809" s="48"/>
      <c r="J809" s="48"/>
      <c r="K809" s="48"/>
      <c r="L809" s="48"/>
      <c r="M809" s="48"/>
      <c r="N809" s="48"/>
      <c r="O809" s="35"/>
      <c r="P809" s="35"/>
      <c r="Q809" s="35"/>
      <c r="R809" s="35"/>
      <c r="S809" s="35"/>
      <c r="T809" s="35"/>
      <c r="U809" s="35"/>
      <c r="V809" s="35"/>
    </row>
    <row r="810" spans="1:22" x14ac:dyDescent="0.25">
      <c r="A810" s="35"/>
      <c r="B810" s="35"/>
      <c r="C810" s="35"/>
      <c r="D810" s="35"/>
      <c r="E810" s="35"/>
      <c r="F810" s="35"/>
      <c r="G810" s="48"/>
      <c r="H810" s="48"/>
      <c r="I810" s="48"/>
      <c r="J810" s="48"/>
      <c r="K810" s="48"/>
      <c r="L810" s="48"/>
      <c r="M810" s="48"/>
      <c r="N810" s="48"/>
      <c r="O810" s="35"/>
      <c r="P810" s="35"/>
      <c r="Q810" s="35"/>
      <c r="R810" s="35"/>
      <c r="S810" s="35"/>
      <c r="T810" s="35"/>
      <c r="U810" s="35"/>
      <c r="V810" s="35"/>
    </row>
    <row r="811" spans="1:22" x14ac:dyDescent="0.25">
      <c r="A811" s="35"/>
      <c r="B811" s="35"/>
      <c r="C811" s="35"/>
      <c r="D811" s="35"/>
      <c r="E811" s="35"/>
      <c r="F811" s="35"/>
      <c r="G811" s="48"/>
      <c r="H811" s="48"/>
      <c r="I811" s="48"/>
      <c r="J811" s="48"/>
      <c r="K811" s="48"/>
      <c r="L811" s="48"/>
      <c r="M811" s="48"/>
      <c r="N811" s="48"/>
      <c r="O811" s="35"/>
      <c r="P811" s="35"/>
      <c r="Q811" s="35"/>
      <c r="R811" s="35"/>
      <c r="S811" s="35"/>
      <c r="T811" s="35"/>
      <c r="U811" s="35"/>
      <c r="V811" s="35"/>
    </row>
    <row r="812" spans="1:22" x14ac:dyDescent="0.25">
      <c r="A812" s="35"/>
      <c r="B812" s="35"/>
      <c r="C812" s="35"/>
      <c r="D812" s="35"/>
      <c r="E812" s="35"/>
      <c r="F812" s="35"/>
      <c r="G812" s="48"/>
      <c r="H812" s="48"/>
      <c r="I812" s="48"/>
      <c r="J812" s="48"/>
      <c r="K812" s="48"/>
      <c r="L812" s="48"/>
      <c r="M812" s="48"/>
      <c r="N812" s="48"/>
      <c r="O812" s="35"/>
      <c r="P812" s="35"/>
      <c r="Q812" s="35"/>
      <c r="R812" s="35"/>
      <c r="S812" s="35"/>
      <c r="T812" s="35"/>
      <c r="U812" s="35"/>
      <c r="V812" s="35"/>
    </row>
    <row r="813" spans="1:22" x14ac:dyDescent="0.25">
      <c r="A813" s="35"/>
      <c r="B813" s="35"/>
      <c r="C813" s="35"/>
      <c r="D813" s="35"/>
      <c r="E813" s="35"/>
      <c r="F813" s="35"/>
      <c r="G813" s="48"/>
      <c r="H813" s="48"/>
      <c r="I813" s="48"/>
      <c r="J813" s="48"/>
      <c r="K813" s="48"/>
      <c r="L813" s="48"/>
      <c r="M813" s="48"/>
      <c r="N813" s="48"/>
      <c r="O813" s="35"/>
      <c r="P813" s="35"/>
      <c r="Q813" s="35"/>
      <c r="R813" s="35"/>
      <c r="S813" s="35"/>
      <c r="T813" s="35"/>
      <c r="U813" s="35"/>
      <c r="V813" s="35"/>
    </row>
    <row r="814" spans="1:22" x14ac:dyDescent="0.25">
      <c r="A814" s="35"/>
      <c r="B814" s="35"/>
      <c r="C814" s="35"/>
      <c r="D814" s="35"/>
      <c r="E814" s="35"/>
      <c r="F814" s="35"/>
      <c r="G814" s="48"/>
      <c r="H814" s="48"/>
      <c r="I814" s="48"/>
      <c r="J814" s="48"/>
      <c r="K814" s="48"/>
      <c r="L814" s="48"/>
      <c r="M814" s="48"/>
      <c r="N814" s="48"/>
      <c r="O814" s="35"/>
      <c r="P814" s="35"/>
      <c r="Q814" s="35"/>
      <c r="R814" s="35"/>
      <c r="S814" s="35"/>
      <c r="T814" s="35"/>
      <c r="U814" s="35"/>
      <c r="V814" s="35"/>
    </row>
    <row r="815" spans="1:22" x14ac:dyDescent="0.25">
      <c r="A815" s="35"/>
      <c r="B815" s="35"/>
      <c r="C815" s="35"/>
      <c r="D815" s="35"/>
      <c r="E815" s="35"/>
      <c r="F815" s="35"/>
      <c r="G815" s="48"/>
      <c r="H815" s="48"/>
      <c r="I815" s="48"/>
      <c r="J815" s="48"/>
      <c r="K815" s="48"/>
      <c r="L815" s="48"/>
      <c r="M815" s="48"/>
      <c r="N815" s="48"/>
      <c r="O815" s="35"/>
      <c r="P815" s="35"/>
      <c r="Q815" s="35"/>
      <c r="R815" s="35"/>
      <c r="S815" s="35"/>
      <c r="T815" s="35"/>
      <c r="U815" s="35"/>
      <c r="V815" s="35"/>
    </row>
    <row r="816" spans="1:22" x14ac:dyDescent="0.25">
      <c r="A816" s="35"/>
      <c r="B816" s="35"/>
      <c r="C816" s="35"/>
      <c r="D816" s="35"/>
      <c r="E816" s="35"/>
      <c r="F816" s="35"/>
      <c r="G816" s="48"/>
      <c r="H816" s="48"/>
      <c r="I816" s="48"/>
      <c r="J816" s="48"/>
      <c r="K816" s="48"/>
      <c r="L816" s="48"/>
      <c r="M816" s="48"/>
      <c r="N816" s="48"/>
      <c r="O816" s="35"/>
      <c r="P816" s="35"/>
      <c r="Q816" s="35"/>
      <c r="R816" s="35"/>
      <c r="S816" s="35"/>
      <c r="T816" s="35"/>
      <c r="U816" s="35"/>
      <c r="V816" s="35"/>
    </row>
    <row r="817" spans="1:22" x14ac:dyDescent="0.25">
      <c r="A817" s="35"/>
      <c r="B817" s="35"/>
      <c r="C817" s="35"/>
      <c r="D817" s="35"/>
      <c r="E817" s="35"/>
      <c r="F817" s="35"/>
      <c r="G817" s="48"/>
      <c r="H817" s="48"/>
      <c r="I817" s="48"/>
      <c r="J817" s="48"/>
      <c r="K817" s="48"/>
      <c r="L817" s="48"/>
      <c r="M817" s="48"/>
      <c r="N817" s="48"/>
      <c r="O817" s="35"/>
      <c r="P817" s="35"/>
      <c r="Q817" s="35"/>
      <c r="R817" s="35"/>
      <c r="S817" s="35"/>
      <c r="T817" s="35"/>
      <c r="U817" s="35"/>
      <c r="V817" s="35"/>
    </row>
    <row r="818" spans="1:22" x14ac:dyDescent="0.25">
      <c r="A818" s="35"/>
      <c r="B818" s="35"/>
      <c r="C818" s="35"/>
      <c r="D818" s="35"/>
      <c r="E818" s="35"/>
      <c r="F818" s="35"/>
      <c r="G818" s="48"/>
      <c r="H818" s="48"/>
      <c r="I818" s="48"/>
      <c r="J818" s="48"/>
      <c r="K818" s="48"/>
      <c r="L818" s="48"/>
      <c r="M818" s="48"/>
      <c r="N818" s="48"/>
      <c r="O818" s="35"/>
      <c r="P818" s="35"/>
      <c r="Q818" s="35"/>
      <c r="R818" s="35"/>
      <c r="S818" s="35"/>
      <c r="T818" s="35"/>
      <c r="U818" s="35"/>
      <c r="V818" s="35"/>
    </row>
    <row r="819" spans="1:22" x14ac:dyDescent="0.25">
      <c r="A819" s="35"/>
      <c r="B819" s="35"/>
      <c r="C819" s="35"/>
      <c r="D819" s="35"/>
      <c r="E819" s="35"/>
      <c r="F819" s="35"/>
      <c r="G819" s="48"/>
      <c r="H819" s="48"/>
      <c r="I819" s="48"/>
      <c r="J819" s="48"/>
      <c r="K819" s="48"/>
      <c r="L819" s="48"/>
      <c r="M819" s="48"/>
      <c r="N819" s="48"/>
      <c r="O819" s="35"/>
      <c r="P819" s="35"/>
      <c r="Q819" s="35"/>
      <c r="R819" s="35"/>
      <c r="S819" s="35"/>
      <c r="T819" s="35"/>
      <c r="U819" s="35"/>
      <c r="V819" s="35"/>
    </row>
    <row r="820" spans="1:22" x14ac:dyDescent="0.25">
      <c r="A820" s="35"/>
      <c r="B820" s="35"/>
      <c r="C820" s="35"/>
      <c r="D820" s="35"/>
      <c r="E820" s="35"/>
      <c r="F820" s="35"/>
      <c r="G820" s="48"/>
      <c r="H820" s="48"/>
      <c r="I820" s="48"/>
      <c r="J820" s="48"/>
      <c r="K820" s="48"/>
      <c r="L820" s="48"/>
      <c r="M820" s="48"/>
      <c r="N820" s="48"/>
      <c r="O820" s="35"/>
      <c r="P820" s="35"/>
      <c r="Q820" s="35"/>
      <c r="R820" s="35"/>
      <c r="S820" s="35"/>
      <c r="T820" s="35"/>
      <c r="U820" s="35"/>
      <c r="V820" s="35"/>
    </row>
    <row r="821" spans="1:22" x14ac:dyDescent="0.25">
      <c r="A821" s="35"/>
      <c r="B821" s="35"/>
      <c r="C821" s="35"/>
      <c r="D821" s="35"/>
      <c r="E821" s="35"/>
      <c r="F821" s="35"/>
      <c r="G821" s="48"/>
      <c r="H821" s="48"/>
      <c r="I821" s="48"/>
      <c r="J821" s="48"/>
      <c r="K821" s="48"/>
      <c r="L821" s="48"/>
      <c r="M821" s="48"/>
      <c r="N821" s="48"/>
      <c r="O821" s="35"/>
      <c r="P821" s="35"/>
      <c r="Q821" s="35"/>
      <c r="R821" s="35"/>
      <c r="S821" s="35"/>
      <c r="T821" s="35"/>
      <c r="U821" s="35"/>
      <c r="V821" s="35"/>
    </row>
    <row r="822" spans="1:22" x14ac:dyDescent="0.25">
      <c r="A822" s="35"/>
      <c r="B822" s="35"/>
      <c r="C822" s="35"/>
      <c r="D822" s="35"/>
      <c r="E822" s="35"/>
      <c r="F822" s="35"/>
      <c r="G822" s="48"/>
      <c r="H822" s="48"/>
      <c r="I822" s="48"/>
      <c r="J822" s="48"/>
      <c r="K822" s="48"/>
      <c r="L822" s="48"/>
      <c r="M822" s="48"/>
      <c r="N822" s="48"/>
      <c r="O822" s="35"/>
      <c r="P822" s="35"/>
      <c r="Q822" s="35"/>
      <c r="R822" s="35"/>
      <c r="S822" s="35"/>
      <c r="T822" s="35"/>
      <c r="U822" s="35"/>
      <c r="V822" s="35"/>
    </row>
    <row r="823" spans="1:22" x14ac:dyDescent="0.25">
      <c r="A823" s="35"/>
      <c r="B823" s="35"/>
      <c r="C823" s="35"/>
      <c r="D823" s="35"/>
      <c r="E823" s="35"/>
      <c r="F823" s="35"/>
      <c r="G823" s="48"/>
      <c r="H823" s="48"/>
      <c r="I823" s="48"/>
      <c r="J823" s="48"/>
      <c r="K823" s="48"/>
      <c r="L823" s="48"/>
      <c r="M823" s="48"/>
      <c r="N823" s="48"/>
      <c r="O823" s="35"/>
      <c r="P823" s="35"/>
      <c r="Q823" s="35"/>
      <c r="R823" s="35"/>
      <c r="S823" s="35"/>
      <c r="T823" s="35"/>
      <c r="U823" s="35"/>
      <c r="V823" s="35"/>
    </row>
    <row r="824" spans="1:22" x14ac:dyDescent="0.25">
      <c r="A824" s="35"/>
      <c r="B824" s="35"/>
      <c r="C824" s="35"/>
      <c r="D824" s="35"/>
      <c r="E824" s="35"/>
      <c r="F824" s="35"/>
      <c r="G824" s="48"/>
      <c r="H824" s="48"/>
      <c r="I824" s="48"/>
      <c r="J824" s="48"/>
      <c r="K824" s="48"/>
      <c r="L824" s="48"/>
      <c r="M824" s="48"/>
      <c r="N824" s="48"/>
      <c r="O824" s="35"/>
      <c r="P824" s="35"/>
      <c r="Q824" s="35"/>
      <c r="R824" s="35"/>
      <c r="S824" s="35"/>
      <c r="T824" s="35"/>
      <c r="U824" s="35"/>
      <c r="V824" s="35"/>
    </row>
    <row r="825" spans="1:22" x14ac:dyDescent="0.25">
      <c r="A825" s="35"/>
      <c r="B825" s="35"/>
      <c r="C825" s="35"/>
      <c r="D825" s="35"/>
      <c r="E825" s="35"/>
      <c r="F825" s="35"/>
      <c r="G825" s="48"/>
      <c r="H825" s="48"/>
      <c r="I825" s="48"/>
      <c r="J825" s="48"/>
      <c r="K825" s="48"/>
      <c r="L825" s="48"/>
      <c r="M825" s="48"/>
      <c r="N825" s="48"/>
      <c r="O825" s="35"/>
      <c r="P825" s="35"/>
      <c r="Q825" s="35"/>
      <c r="R825" s="35"/>
      <c r="S825" s="35"/>
      <c r="T825" s="35"/>
      <c r="U825" s="35"/>
      <c r="V825" s="35"/>
    </row>
    <row r="826" spans="1:22" x14ac:dyDescent="0.25">
      <c r="A826" s="35"/>
      <c r="B826" s="35"/>
      <c r="C826" s="35"/>
      <c r="D826" s="35"/>
      <c r="E826" s="35"/>
      <c r="F826" s="35"/>
      <c r="G826" s="48"/>
      <c r="H826" s="48"/>
      <c r="I826" s="48"/>
      <c r="J826" s="48"/>
      <c r="K826" s="48"/>
      <c r="L826" s="48"/>
      <c r="M826" s="48"/>
      <c r="N826" s="48"/>
      <c r="O826" s="35"/>
      <c r="P826" s="35"/>
      <c r="Q826" s="35"/>
      <c r="R826" s="35"/>
      <c r="S826" s="35"/>
      <c r="T826" s="35"/>
      <c r="U826" s="35"/>
      <c r="V826" s="35"/>
    </row>
    <row r="827" spans="1:22" x14ac:dyDescent="0.25">
      <c r="A827" s="35"/>
      <c r="B827" s="35"/>
      <c r="C827" s="35"/>
      <c r="D827" s="35"/>
      <c r="E827" s="35"/>
      <c r="F827" s="35"/>
      <c r="G827" s="48"/>
      <c r="H827" s="48"/>
      <c r="I827" s="48"/>
      <c r="J827" s="48"/>
      <c r="K827" s="48"/>
      <c r="L827" s="48"/>
      <c r="M827" s="48"/>
      <c r="N827" s="48"/>
      <c r="O827" s="35"/>
      <c r="P827" s="35"/>
      <c r="Q827" s="35"/>
      <c r="R827" s="35"/>
      <c r="S827" s="35"/>
      <c r="T827" s="35"/>
      <c r="U827" s="35"/>
      <c r="V827" s="35"/>
    </row>
    <row r="828" spans="1:22" x14ac:dyDescent="0.25">
      <c r="A828" s="35"/>
      <c r="B828" s="35"/>
      <c r="C828" s="35"/>
      <c r="D828" s="35"/>
      <c r="E828" s="35"/>
      <c r="F828" s="35"/>
      <c r="G828" s="48"/>
      <c r="H828" s="48"/>
      <c r="I828" s="48"/>
      <c r="J828" s="48"/>
      <c r="K828" s="48"/>
      <c r="L828" s="48"/>
      <c r="M828" s="48"/>
      <c r="N828" s="48"/>
      <c r="O828" s="35"/>
      <c r="P828" s="35"/>
      <c r="Q828" s="35"/>
      <c r="R828" s="35"/>
      <c r="S828" s="35"/>
      <c r="T828" s="35"/>
      <c r="U828" s="35"/>
      <c r="V828" s="35"/>
    </row>
    <row r="829" spans="1:22" x14ac:dyDescent="0.25">
      <c r="A829" s="35"/>
      <c r="B829" s="35"/>
      <c r="C829" s="35"/>
      <c r="D829" s="35"/>
      <c r="E829" s="35"/>
      <c r="F829" s="35"/>
      <c r="G829" s="48"/>
      <c r="H829" s="48"/>
      <c r="I829" s="48"/>
      <c r="J829" s="48"/>
      <c r="K829" s="48"/>
      <c r="L829" s="48"/>
      <c r="M829" s="48"/>
      <c r="N829" s="48"/>
      <c r="O829" s="35"/>
      <c r="P829" s="35"/>
      <c r="Q829" s="35"/>
      <c r="R829" s="35"/>
      <c r="S829" s="35"/>
      <c r="T829" s="35"/>
      <c r="U829" s="35"/>
      <c r="V829" s="35"/>
    </row>
    <row r="830" spans="1:22" x14ac:dyDescent="0.25">
      <c r="A830" s="35"/>
      <c r="B830" s="35"/>
      <c r="C830" s="35"/>
      <c r="D830" s="35"/>
      <c r="E830" s="35"/>
      <c r="F830" s="35"/>
      <c r="G830" s="48"/>
      <c r="H830" s="48"/>
      <c r="I830" s="48"/>
      <c r="J830" s="48"/>
      <c r="K830" s="48"/>
      <c r="L830" s="48"/>
      <c r="M830" s="48"/>
      <c r="N830" s="48"/>
      <c r="O830" s="35"/>
      <c r="P830" s="35"/>
      <c r="Q830" s="35"/>
      <c r="R830" s="35"/>
      <c r="S830" s="35"/>
      <c r="T830" s="35"/>
      <c r="U830" s="35"/>
      <c r="V830" s="35"/>
    </row>
    <row r="831" spans="1:22" x14ac:dyDescent="0.25">
      <c r="A831" s="35"/>
      <c r="B831" s="35"/>
      <c r="C831" s="35"/>
      <c r="D831" s="35"/>
      <c r="E831" s="35"/>
      <c r="F831" s="35"/>
      <c r="G831" s="48"/>
      <c r="H831" s="48"/>
      <c r="I831" s="48"/>
      <c r="J831" s="48"/>
      <c r="K831" s="48"/>
      <c r="L831" s="48"/>
      <c r="M831" s="48"/>
      <c r="N831" s="48"/>
      <c r="O831" s="35"/>
      <c r="P831" s="35"/>
      <c r="Q831" s="35"/>
      <c r="R831" s="35"/>
      <c r="S831" s="35"/>
      <c r="T831" s="35"/>
      <c r="U831" s="35"/>
      <c r="V831" s="35"/>
    </row>
    <row r="832" spans="1:22" x14ac:dyDescent="0.25">
      <c r="A832" s="35"/>
      <c r="B832" s="35"/>
      <c r="C832" s="35"/>
      <c r="D832" s="35"/>
      <c r="E832" s="35"/>
      <c r="F832" s="35"/>
      <c r="G832" s="48"/>
      <c r="H832" s="48"/>
      <c r="I832" s="48"/>
      <c r="J832" s="48"/>
      <c r="K832" s="48"/>
      <c r="L832" s="48"/>
      <c r="M832" s="48"/>
      <c r="N832" s="48"/>
      <c r="O832" s="35"/>
      <c r="P832" s="35"/>
      <c r="Q832" s="35"/>
      <c r="R832" s="35"/>
      <c r="S832" s="35"/>
      <c r="T832" s="35"/>
      <c r="U832" s="35"/>
      <c r="V832" s="35"/>
    </row>
    <row r="833" spans="1:22" x14ac:dyDescent="0.25">
      <c r="A833" s="35"/>
      <c r="B833" s="35"/>
      <c r="C833" s="35"/>
      <c r="D833" s="35"/>
      <c r="E833" s="35"/>
      <c r="F833" s="35"/>
      <c r="G833" s="48"/>
      <c r="H833" s="48"/>
      <c r="I833" s="48"/>
      <c r="J833" s="48"/>
      <c r="K833" s="48"/>
      <c r="L833" s="48"/>
      <c r="M833" s="48"/>
      <c r="N833" s="48"/>
      <c r="O833" s="35"/>
      <c r="P833" s="35"/>
      <c r="Q833" s="35"/>
      <c r="R833" s="35"/>
      <c r="S833" s="35"/>
      <c r="T833" s="35"/>
      <c r="U833" s="35"/>
      <c r="V833" s="35"/>
    </row>
    <row r="834" spans="1:22" x14ac:dyDescent="0.25">
      <c r="A834" s="35"/>
      <c r="B834" s="35"/>
      <c r="C834" s="35"/>
      <c r="D834" s="35"/>
      <c r="E834" s="35"/>
      <c r="F834" s="35"/>
      <c r="G834" s="48"/>
      <c r="H834" s="48"/>
      <c r="I834" s="48"/>
      <c r="J834" s="48"/>
      <c r="K834" s="48"/>
      <c r="L834" s="48"/>
      <c r="M834" s="48"/>
      <c r="N834" s="48"/>
      <c r="O834" s="35"/>
      <c r="P834" s="35"/>
      <c r="Q834" s="35"/>
      <c r="R834" s="35"/>
      <c r="S834" s="35"/>
      <c r="T834" s="35"/>
      <c r="U834" s="35"/>
      <c r="V834" s="35"/>
    </row>
    <row r="835" spans="1:22" x14ac:dyDescent="0.25">
      <c r="A835" s="35"/>
      <c r="B835" s="35"/>
      <c r="C835" s="35"/>
      <c r="D835" s="35"/>
      <c r="E835" s="35"/>
      <c r="F835" s="35"/>
      <c r="G835" s="48"/>
      <c r="H835" s="48"/>
      <c r="I835" s="48"/>
      <c r="J835" s="48"/>
      <c r="K835" s="48"/>
      <c r="L835" s="48"/>
      <c r="M835" s="48"/>
      <c r="N835" s="48"/>
      <c r="O835" s="35"/>
      <c r="P835" s="35"/>
      <c r="Q835" s="35"/>
      <c r="R835" s="35"/>
      <c r="S835" s="35"/>
      <c r="T835" s="35"/>
      <c r="U835" s="35"/>
      <c r="V835" s="35"/>
    </row>
    <row r="836" spans="1:22" x14ac:dyDescent="0.25">
      <c r="A836" s="35"/>
      <c r="B836" s="35"/>
      <c r="C836" s="35"/>
      <c r="D836" s="35"/>
      <c r="E836" s="35"/>
      <c r="F836" s="35"/>
      <c r="G836" s="48"/>
      <c r="H836" s="48"/>
      <c r="I836" s="48"/>
      <c r="J836" s="48"/>
      <c r="K836" s="48"/>
      <c r="L836" s="48"/>
      <c r="M836" s="48"/>
      <c r="N836" s="48"/>
      <c r="O836" s="35"/>
      <c r="P836" s="35"/>
      <c r="Q836" s="35"/>
      <c r="R836" s="35"/>
      <c r="S836" s="35"/>
      <c r="T836" s="35"/>
      <c r="U836" s="35"/>
      <c r="V836" s="35"/>
    </row>
    <row r="837" spans="1:22" x14ac:dyDescent="0.25">
      <c r="A837" s="35"/>
      <c r="B837" s="35"/>
      <c r="C837" s="35"/>
      <c r="D837" s="35"/>
      <c r="E837" s="35"/>
      <c r="F837" s="35"/>
      <c r="G837" s="48"/>
      <c r="H837" s="48"/>
      <c r="I837" s="48"/>
      <c r="J837" s="48"/>
      <c r="K837" s="48"/>
      <c r="L837" s="48"/>
      <c r="M837" s="48"/>
      <c r="N837" s="48"/>
      <c r="O837" s="35"/>
      <c r="P837" s="35"/>
      <c r="Q837" s="35"/>
      <c r="R837" s="35"/>
      <c r="S837" s="35"/>
      <c r="T837" s="35"/>
      <c r="U837" s="35"/>
      <c r="V837" s="35"/>
    </row>
    <row r="838" spans="1:22" x14ac:dyDescent="0.25">
      <c r="A838" s="35"/>
      <c r="B838" s="35"/>
      <c r="C838" s="35"/>
      <c r="D838" s="35"/>
      <c r="E838" s="35"/>
      <c r="F838" s="35"/>
      <c r="G838" s="48"/>
      <c r="H838" s="48"/>
      <c r="I838" s="48"/>
      <c r="J838" s="48"/>
      <c r="K838" s="48"/>
      <c r="L838" s="48"/>
      <c r="M838" s="48"/>
      <c r="N838" s="48"/>
      <c r="O838" s="35"/>
      <c r="P838" s="35"/>
      <c r="Q838" s="35"/>
      <c r="R838" s="35"/>
      <c r="S838" s="35"/>
      <c r="T838" s="35"/>
      <c r="U838" s="35"/>
      <c r="V838" s="35"/>
    </row>
    <row r="839" spans="1:22" x14ac:dyDescent="0.25">
      <c r="A839" s="35"/>
      <c r="B839" s="35"/>
      <c r="C839" s="35"/>
      <c r="D839" s="35"/>
      <c r="E839" s="35"/>
      <c r="F839" s="35"/>
      <c r="G839" s="48"/>
      <c r="H839" s="48"/>
      <c r="I839" s="48"/>
      <c r="J839" s="48"/>
      <c r="K839" s="48"/>
      <c r="L839" s="48"/>
      <c r="M839" s="48"/>
      <c r="N839" s="48"/>
      <c r="O839" s="35"/>
      <c r="P839" s="35"/>
      <c r="Q839" s="35"/>
      <c r="R839" s="35"/>
      <c r="S839" s="35"/>
      <c r="T839" s="35"/>
      <c r="U839" s="35"/>
      <c r="V839" s="35"/>
    </row>
    <row r="840" spans="1:22" x14ac:dyDescent="0.25">
      <c r="A840" s="35"/>
      <c r="B840" s="35"/>
      <c r="C840" s="35"/>
      <c r="D840" s="35"/>
      <c r="E840" s="35"/>
      <c r="F840" s="35"/>
      <c r="G840" s="48"/>
      <c r="H840" s="48"/>
      <c r="I840" s="48"/>
      <c r="J840" s="48"/>
      <c r="K840" s="48"/>
      <c r="L840" s="48"/>
      <c r="M840" s="48"/>
      <c r="N840" s="48"/>
      <c r="O840" s="35"/>
      <c r="P840" s="35"/>
      <c r="Q840" s="35"/>
      <c r="R840" s="35"/>
      <c r="S840" s="35"/>
      <c r="T840" s="35"/>
      <c r="U840" s="35"/>
      <c r="V840" s="35"/>
    </row>
    <row r="841" spans="1:22" x14ac:dyDescent="0.25">
      <c r="A841" s="35"/>
      <c r="B841" s="35"/>
      <c r="C841" s="35"/>
      <c r="D841" s="35"/>
      <c r="E841" s="35"/>
      <c r="F841" s="35"/>
      <c r="G841" s="48"/>
      <c r="H841" s="48"/>
      <c r="I841" s="48"/>
      <c r="J841" s="48"/>
      <c r="K841" s="48"/>
      <c r="L841" s="48"/>
      <c r="M841" s="48"/>
      <c r="N841" s="48"/>
      <c r="O841" s="35"/>
      <c r="P841" s="35"/>
      <c r="Q841" s="35"/>
      <c r="R841" s="35"/>
      <c r="S841" s="35"/>
      <c r="T841" s="35"/>
      <c r="U841" s="35"/>
      <c r="V841" s="35"/>
    </row>
    <row r="842" spans="1:22" x14ac:dyDescent="0.25">
      <c r="A842" s="35"/>
      <c r="B842" s="35"/>
      <c r="C842" s="35"/>
      <c r="D842" s="35"/>
      <c r="E842" s="35"/>
      <c r="F842" s="35"/>
      <c r="G842" s="48"/>
      <c r="H842" s="48"/>
      <c r="I842" s="48"/>
      <c r="J842" s="48"/>
      <c r="K842" s="48"/>
      <c r="L842" s="48"/>
      <c r="M842" s="48"/>
      <c r="N842" s="48"/>
      <c r="O842" s="35"/>
      <c r="P842" s="35"/>
      <c r="Q842" s="35"/>
      <c r="R842" s="35"/>
      <c r="S842" s="35"/>
      <c r="T842" s="35"/>
      <c r="U842" s="35"/>
      <c r="V842" s="35"/>
    </row>
    <row r="843" spans="1:22" x14ac:dyDescent="0.25">
      <c r="A843" s="35"/>
      <c r="B843" s="35"/>
      <c r="C843" s="35"/>
      <c r="D843" s="35"/>
      <c r="E843" s="35"/>
      <c r="F843" s="35"/>
      <c r="G843" s="48"/>
      <c r="H843" s="48"/>
      <c r="I843" s="48"/>
      <c r="J843" s="48"/>
      <c r="K843" s="48"/>
      <c r="L843" s="48"/>
      <c r="M843" s="48"/>
      <c r="N843" s="48"/>
      <c r="O843" s="35"/>
      <c r="P843" s="35"/>
      <c r="Q843" s="35"/>
      <c r="R843" s="35"/>
      <c r="S843" s="35"/>
      <c r="T843" s="35"/>
      <c r="U843" s="35"/>
      <c r="V843" s="35"/>
    </row>
    <row r="844" spans="1:22" x14ac:dyDescent="0.25">
      <c r="A844" s="35"/>
      <c r="B844" s="35"/>
      <c r="C844" s="35"/>
      <c r="D844" s="35"/>
      <c r="E844" s="35"/>
      <c r="F844" s="35"/>
      <c r="G844" s="48"/>
      <c r="H844" s="48"/>
      <c r="I844" s="48"/>
      <c r="J844" s="48"/>
      <c r="K844" s="48"/>
      <c r="L844" s="48"/>
      <c r="M844" s="48"/>
      <c r="N844" s="48"/>
      <c r="O844" s="35"/>
      <c r="P844" s="35"/>
      <c r="Q844" s="35"/>
      <c r="R844" s="35"/>
      <c r="S844" s="35"/>
      <c r="T844" s="35"/>
      <c r="U844" s="35"/>
      <c r="V844" s="35"/>
    </row>
    <row r="845" spans="1:22" x14ac:dyDescent="0.25">
      <c r="A845" s="35"/>
      <c r="B845" s="35"/>
      <c r="C845" s="35"/>
      <c r="D845" s="35"/>
      <c r="E845" s="35"/>
      <c r="F845" s="35"/>
      <c r="G845" s="48"/>
      <c r="H845" s="48"/>
      <c r="I845" s="48"/>
      <c r="J845" s="48"/>
      <c r="K845" s="48"/>
      <c r="L845" s="48"/>
      <c r="M845" s="48"/>
      <c r="N845" s="48"/>
      <c r="O845" s="35"/>
      <c r="P845" s="35"/>
      <c r="Q845" s="35"/>
      <c r="R845" s="35"/>
      <c r="S845" s="35"/>
      <c r="T845" s="35"/>
      <c r="U845" s="35"/>
      <c r="V845" s="35"/>
    </row>
    <row r="846" spans="1:22" x14ac:dyDescent="0.25">
      <c r="A846" s="35"/>
      <c r="B846" s="35"/>
      <c r="C846" s="35"/>
      <c r="D846" s="35"/>
      <c r="E846" s="35"/>
      <c r="F846" s="35"/>
      <c r="G846" s="48"/>
      <c r="H846" s="48"/>
      <c r="I846" s="48"/>
      <c r="J846" s="48"/>
      <c r="K846" s="48"/>
      <c r="L846" s="48"/>
      <c r="M846" s="48"/>
      <c r="N846" s="48"/>
      <c r="O846" s="35"/>
      <c r="P846" s="35"/>
      <c r="Q846" s="35"/>
      <c r="R846" s="35"/>
      <c r="S846" s="35"/>
      <c r="T846" s="35"/>
      <c r="U846" s="35"/>
      <c r="V846" s="35"/>
    </row>
    <row r="847" spans="1:22" x14ac:dyDescent="0.25">
      <c r="A847" s="35"/>
      <c r="B847" s="35"/>
      <c r="C847" s="35"/>
      <c r="D847" s="35"/>
      <c r="E847" s="35"/>
      <c r="F847" s="35"/>
      <c r="G847" s="48"/>
      <c r="H847" s="48"/>
      <c r="I847" s="48"/>
      <c r="J847" s="48"/>
      <c r="K847" s="48"/>
      <c r="L847" s="48"/>
      <c r="M847" s="48"/>
      <c r="N847" s="48"/>
      <c r="O847" s="35"/>
      <c r="P847" s="35"/>
      <c r="Q847" s="35"/>
      <c r="R847" s="35"/>
      <c r="S847" s="35"/>
      <c r="T847" s="35"/>
      <c r="U847" s="35"/>
      <c r="V847" s="35"/>
    </row>
    <row r="848" spans="1:22" x14ac:dyDescent="0.25">
      <c r="A848" s="35"/>
      <c r="B848" s="35"/>
      <c r="C848" s="35"/>
      <c r="D848" s="35"/>
      <c r="E848" s="35"/>
      <c r="F848" s="35"/>
      <c r="G848" s="48"/>
      <c r="H848" s="48"/>
      <c r="I848" s="48"/>
      <c r="J848" s="48"/>
      <c r="K848" s="48"/>
      <c r="L848" s="48"/>
      <c r="M848" s="48"/>
      <c r="N848" s="48"/>
      <c r="O848" s="35"/>
      <c r="P848" s="35"/>
      <c r="Q848" s="35"/>
      <c r="R848" s="35"/>
      <c r="S848" s="35"/>
      <c r="T848" s="35"/>
      <c r="U848" s="35"/>
      <c r="V848" s="35"/>
    </row>
    <row r="849" spans="1:22" x14ac:dyDescent="0.25">
      <c r="A849" s="35"/>
      <c r="B849" s="35"/>
      <c r="C849" s="35"/>
      <c r="D849" s="35"/>
      <c r="E849" s="35"/>
      <c r="F849" s="35"/>
      <c r="G849" s="48"/>
      <c r="H849" s="48"/>
      <c r="I849" s="48"/>
      <c r="J849" s="48"/>
      <c r="K849" s="48"/>
      <c r="L849" s="48"/>
      <c r="M849" s="48"/>
      <c r="N849" s="48"/>
      <c r="O849" s="35"/>
      <c r="P849" s="35"/>
      <c r="Q849" s="35"/>
      <c r="R849" s="35"/>
      <c r="S849" s="35"/>
      <c r="T849" s="35"/>
      <c r="U849" s="35"/>
      <c r="V849" s="35"/>
    </row>
    <row r="850" spans="1:22" x14ac:dyDescent="0.25">
      <c r="A850" s="35"/>
      <c r="B850" s="35"/>
      <c r="C850" s="35"/>
      <c r="D850" s="35"/>
      <c r="E850" s="35"/>
      <c r="F850" s="35"/>
      <c r="G850" s="48"/>
      <c r="H850" s="48"/>
      <c r="I850" s="48"/>
      <c r="J850" s="48"/>
      <c r="K850" s="48"/>
      <c r="L850" s="48"/>
      <c r="M850" s="48"/>
      <c r="N850" s="48"/>
      <c r="O850" s="35"/>
      <c r="P850" s="35"/>
      <c r="Q850" s="35"/>
      <c r="R850" s="35"/>
      <c r="S850" s="35"/>
      <c r="T850" s="35"/>
      <c r="U850" s="35"/>
      <c r="V850" s="35"/>
    </row>
    <row r="851" spans="1:22" x14ac:dyDescent="0.25">
      <c r="A851" s="35"/>
      <c r="B851" s="35"/>
      <c r="C851" s="35"/>
      <c r="D851" s="35"/>
      <c r="E851" s="35"/>
      <c r="F851" s="35"/>
      <c r="G851" s="48"/>
      <c r="H851" s="48"/>
      <c r="I851" s="48"/>
      <c r="J851" s="48"/>
      <c r="K851" s="48"/>
      <c r="L851" s="48"/>
      <c r="M851" s="48"/>
      <c r="N851" s="48"/>
      <c r="O851" s="35"/>
      <c r="P851" s="35"/>
      <c r="Q851" s="35"/>
      <c r="R851" s="35"/>
      <c r="S851" s="35"/>
      <c r="T851" s="35"/>
      <c r="U851" s="35"/>
      <c r="V851" s="35"/>
    </row>
    <row r="852" spans="1:22" x14ac:dyDescent="0.25">
      <c r="A852" s="35"/>
      <c r="B852" s="35"/>
      <c r="C852" s="35"/>
      <c r="D852" s="35"/>
      <c r="E852" s="35"/>
      <c r="F852" s="35"/>
      <c r="G852" s="48"/>
      <c r="H852" s="48"/>
      <c r="I852" s="48"/>
      <c r="J852" s="48"/>
      <c r="K852" s="48"/>
      <c r="L852" s="48"/>
      <c r="M852" s="48"/>
      <c r="N852" s="48"/>
      <c r="O852" s="35"/>
      <c r="P852" s="35"/>
      <c r="Q852" s="35"/>
      <c r="R852" s="35"/>
      <c r="S852" s="35"/>
      <c r="T852" s="35"/>
      <c r="U852" s="35"/>
      <c r="V852" s="35"/>
    </row>
    <row r="853" spans="1:22" x14ac:dyDescent="0.25">
      <c r="A853" s="35"/>
      <c r="B853" s="35"/>
      <c r="C853" s="35"/>
      <c r="D853" s="35"/>
      <c r="E853" s="35"/>
      <c r="F853" s="35"/>
      <c r="G853" s="48"/>
      <c r="H853" s="48"/>
      <c r="I853" s="48"/>
      <c r="J853" s="48"/>
      <c r="K853" s="48"/>
      <c r="L853" s="48"/>
      <c r="M853" s="48"/>
      <c r="N853" s="48"/>
      <c r="O853" s="35"/>
      <c r="P853" s="35"/>
      <c r="Q853" s="35"/>
      <c r="R853" s="35"/>
      <c r="S853" s="35"/>
      <c r="T853" s="35"/>
      <c r="U853" s="35"/>
      <c r="V853" s="35"/>
    </row>
    <row r="854" spans="1:22" x14ac:dyDescent="0.25">
      <c r="A854" s="35"/>
      <c r="B854" s="35"/>
      <c r="C854" s="35"/>
      <c r="D854" s="35"/>
      <c r="E854" s="35"/>
      <c r="F854" s="35"/>
      <c r="G854" s="48"/>
      <c r="H854" s="48"/>
      <c r="I854" s="48"/>
      <c r="J854" s="48"/>
      <c r="K854" s="48"/>
      <c r="L854" s="48"/>
      <c r="M854" s="48"/>
      <c r="N854" s="48"/>
      <c r="O854" s="35"/>
      <c r="P854" s="35"/>
      <c r="Q854" s="35"/>
      <c r="R854" s="35"/>
      <c r="S854" s="35"/>
      <c r="T854" s="35"/>
      <c r="U854" s="35"/>
      <c r="V854" s="35"/>
    </row>
    <row r="855" spans="1:22" x14ac:dyDescent="0.25">
      <c r="A855" s="35"/>
      <c r="B855" s="35"/>
      <c r="C855" s="35"/>
      <c r="D855" s="35"/>
      <c r="E855" s="35"/>
      <c r="F855" s="35"/>
      <c r="G855" s="48"/>
      <c r="H855" s="48"/>
      <c r="I855" s="48"/>
      <c r="J855" s="48"/>
      <c r="K855" s="48"/>
      <c r="L855" s="48"/>
      <c r="M855" s="48"/>
      <c r="N855" s="48"/>
      <c r="O855" s="35"/>
      <c r="P855" s="35"/>
      <c r="Q855" s="35"/>
      <c r="R855" s="35"/>
      <c r="S855" s="35"/>
      <c r="T855" s="35"/>
      <c r="U855" s="35"/>
      <c r="V855" s="35"/>
    </row>
    <row r="856" spans="1:22" x14ac:dyDescent="0.25">
      <c r="A856" s="35"/>
      <c r="B856" s="35"/>
      <c r="C856" s="35"/>
      <c r="D856" s="35"/>
      <c r="E856" s="35"/>
      <c r="F856" s="35"/>
      <c r="G856" s="48"/>
      <c r="H856" s="48"/>
      <c r="I856" s="48"/>
      <c r="J856" s="48"/>
      <c r="K856" s="48"/>
      <c r="L856" s="48"/>
      <c r="M856" s="48"/>
      <c r="N856" s="48"/>
      <c r="O856" s="35"/>
      <c r="P856" s="35"/>
      <c r="Q856" s="35"/>
      <c r="R856" s="35"/>
      <c r="S856" s="35"/>
      <c r="T856" s="35"/>
      <c r="U856" s="35"/>
      <c r="V856" s="35"/>
    </row>
    <row r="857" spans="1:22" x14ac:dyDescent="0.25">
      <c r="A857" s="35"/>
      <c r="B857" s="35"/>
      <c r="C857" s="35"/>
      <c r="D857" s="35"/>
      <c r="E857" s="35"/>
      <c r="F857" s="35"/>
      <c r="G857" s="48"/>
      <c r="H857" s="48"/>
      <c r="I857" s="48"/>
      <c r="J857" s="48"/>
      <c r="K857" s="48"/>
      <c r="L857" s="48"/>
      <c r="M857" s="48"/>
      <c r="N857" s="48"/>
      <c r="O857" s="35"/>
      <c r="P857" s="35"/>
      <c r="Q857" s="35"/>
      <c r="R857" s="35"/>
      <c r="S857" s="35"/>
      <c r="T857" s="35"/>
      <c r="U857" s="35"/>
      <c r="V857" s="35"/>
    </row>
    <row r="858" spans="1:22" x14ac:dyDescent="0.25">
      <c r="A858" s="35"/>
      <c r="B858" s="35"/>
      <c r="C858" s="35"/>
      <c r="D858" s="35"/>
      <c r="E858" s="35"/>
      <c r="F858" s="35"/>
      <c r="G858" s="48"/>
      <c r="H858" s="48"/>
      <c r="I858" s="48"/>
      <c r="J858" s="48"/>
      <c r="K858" s="48"/>
      <c r="L858" s="48"/>
      <c r="M858" s="48"/>
      <c r="N858" s="48"/>
      <c r="O858" s="35"/>
      <c r="P858" s="35"/>
      <c r="Q858" s="35"/>
      <c r="R858" s="35"/>
      <c r="S858" s="35"/>
      <c r="T858" s="35"/>
      <c r="U858" s="35"/>
      <c r="V858" s="35"/>
    </row>
    <row r="859" spans="1:22" x14ac:dyDescent="0.25">
      <c r="A859" s="35"/>
      <c r="B859" s="35"/>
      <c r="C859" s="35"/>
      <c r="D859" s="35"/>
      <c r="E859" s="35"/>
      <c r="F859" s="35"/>
      <c r="G859" s="48"/>
      <c r="H859" s="48"/>
      <c r="I859" s="48"/>
      <c r="J859" s="48"/>
      <c r="K859" s="48"/>
      <c r="L859" s="48"/>
      <c r="M859" s="48"/>
      <c r="N859" s="48"/>
      <c r="O859" s="35"/>
      <c r="P859" s="35"/>
      <c r="Q859" s="35"/>
      <c r="R859" s="35"/>
      <c r="S859" s="35"/>
      <c r="T859" s="35"/>
      <c r="U859" s="35"/>
      <c r="V859" s="35"/>
    </row>
    <row r="860" spans="1:22" x14ac:dyDescent="0.25">
      <c r="A860" s="35"/>
      <c r="B860" s="35"/>
      <c r="C860" s="35"/>
      <c r="D860" s="35"/>
      <c r="E860" s="35"/>
      <c r="F860" s="35"/>
      <c r="G860" s="48"/>
      <c r="H860" s="48"/>
      <c r="I860" s="48"/>
      <c r="J860" s="48"/>
      <c r="K860" s="48"/>
      <c r="L860" s="48"/>
      <c r="M860" s="48"/>
      <c r="N860" s="48"/>
      <c r="O860" s="35"/>
      <c r="P860" s="35"/>
      <c r="Q860" s="35"/>
      <c r="R860" s="35"/>
      <c r="S860" s="35"/>
      <c r="T860" s="35"/>
      <c r="U860" s="35"/>
      <c r="V860" s="35"/>
    </row>
    <row r="861" spans="1:22" x14ac:dyDescent="0.25">
      <c r="A861" s="35"/>
      <c r="B861" s="35"/>
      <c r="C861" s="35"/>
      <c r="D861" s="35"/>
      <c r="E861" s="35"/>
      <c r="F861" s="35"/>
      <c r="G861" s="48"/>
      <c r="H861" s="48"/>
      <c r="I861" s="48"/>
      <c r="J861" s="48"/>
      <c r="K861" s="48"/>
      <c r="L861" s="48"/>
      <c r="M861" s="48"/>
      <c r="N861" s="48"/>
      <c r="O861" s="35"/>
      <c r="P861" s="35"/>
      <c r="Q861" s="35"/>
      <c r="R861" s="35"/>
      <c r="S861" s="35"/>
      <c r="T861" s="35"/>
      <c r="U861" s="35"/>
      <c r="V861" s="35"/>
    </row>
    <row r="862" spans="1:22" x14ac:dyDescent="0.25">
      <c r="A862" s="35"/>
      <c r="B862" s="35"/>
      <c r="C862" s="35"/>
      <c r="D862" s="35"/>
      <c r="E862" s="35"/>
      <c r="F862" s="35"/>
      <c r="G862" s="48"/>
      <c r="H862" s="48"/>
      <c r="I862" s="48"/>
      <c r="J862" s="48"/>
      <c r="K862" s="48"/>
      <c r="L862" s="48"/>
      <c r="M862" s="48"/>
      <c r="N862" s="48"/>
      <c r="O862" s="35"/>
      <c r="P862" s="35"/>
      <c r="Q862" s="35"/>
      <c r="R862" s="35"/>
      <c r="S862" s="35"/>
      <c r="T862" s="35"/>
      <c r="U862" s="35"/>
      <c r="V862" s="35"/>
    </row>
    <row r="863" spans="1:22" x14ac:dyDescent="0.25">
      <c r="A863" s="35"/>
      <c r="B863" s="35"/>
      <c r="C863" s="35"/>
      <c r="D863" s="35"/>
      <c r="E863" s="35"/>
      <c r="F863" s="35"/>
      <c r="G863" s="48"/>
      <c r="H863" s="48"/>
      <c r="I863" s="48"/>
      <c r="J863" s="48"/>
      <c r="K863" s="48"/>
      <c r="L863" s="48"/>
      <c r="M863" s="48"/>
      <c r="N863" s="48"/>
      <c r="O863" s="35"/>
      <c r="P863" s="35"/>
      <c r="Q863" s="35"/>
      <c r="R863" s="35"/>
      <c r="S863" s="35"/>
      <c r="T863" s="35"/>
      <c r="U863" s="35"/>
      <c r="V863" s="35"/>
    </row>
    <row r="864" spans="1:22" x14ac:dyDescent="0.25">
      <c r="A864" s="35"/>
      <c r="B864" s="35"/>
      <c r="C864" s="35"/>
      <c r="D864" s="35"/>
      <c r="E864" s="35"/>
      <c r="F864" s="35"/>
      <c r="G864" s="48"/>
      <c r="H864" s="48"/>
      <c r="I864" s="48"/>
      <c r="J864" s="48"/>
      <c r="K864" s="48"/>
      <c r="L864" s="48"/>
      <c r="M864" s="48"/>
      <c r="N864" s="48"/>
      <c r="O864" s="35"/>
      <c r="P864" s="35"/>
      <c r="Q864" s="35"/>
      <c r="R864" s="35"/>
      <c r="S864" s="35"/>
      <c r="T864" s="35"/>
      <c r="U864" s="35"/>
      <c r="V864" s="35"/>
    </row>
    <row r="865" spans="1:22" x14ac:dyDescent="0.25">
      <c r="A865" s="35"/>
      <c r="B865" s="35"/>
      <c r="C865" s="35"/>
      <c r="D865" s="35"/>
      <c r="E865" s="35"/>
      <c r="F865" s="35"/>
      <c r="G865" s="48"/>
      <c r="H865" s="48"/>
      <c r="I865" s="48"/>
      <c r="J865" s="48"/>
      <c r="K865" s="48"/>
      <c r="L865" s="48"/>
      <c r="M865" s="48"/>
      <c r="N865" s="48"/>
      <c r="O865" s="35"/>
      <c r="P865" s="35"/>
      <c r="Q865" s="35"/>
      <c r="R865" s="35"/>
      <c r="S865" s="35"/>
      <c r="T865" s="35"/>
      <c r="U865" s="35"/>
      <c r="V865" s="35"/>
    </row>
    <row r="866" spans="1:22" x14ac:dyDescent="0.25">
      <c r="A866" s="35"/>
      <c r="B866" s="35"/>
      <c r="C866" s="35"/>
      <c r="D866" s="35"/>
      <c r="E866" s="35"/>
      <c r="F866" s="35"/>
      <c r="G866" s="48"/>
      <c r="H866" s="48"/>
      <c r="I866" s="48"/>
      <c r="J866" s="48"/>
      <c r="K866" s="48"/>
      <c r="L866" s="48"/>
      <c r="M866" s="48"/>
      <c r="N866" s="48"/>
      <c r="O866" s="35"/>
      <c r="P866" s="35"/>
      <c r="Q866" s="35"/>
      <c r="R866" s="35"/>
      <c r="S866" s="35"/>
      <c r="T866" s="35"/>
      <c r="U866" s="35"/>
      <c r="V866" s="35"/>
    </row>
    <row r="867" spans="1:22" x14ac:dyDescent="0.25">
      <c r="A867" s="35"/>
      <c r="B867" s="35"/>
      <c r="C867" s="35"/>
      <c r="D867" s="35"/>
      <c r="E867" s="35"/>
      <c r="F867" s="35"/>
      <c r="G867" s="48"/>
      <c r="H867" s="48"/>
      <c r="I867" s="48"/>
      <c r="J867" s="48"/>
      <c r="K867" s="48"/>
      <c r="L867" s="48"/>
      <c r="M867" s="48"/>
      <c r="N867" s="48"/>
      <c r="O867" s="35"/>
      <c r="P867" s="35"/>
      <c r="Q867" s="35"/>
      <c r="R867" s="35"/>
      <c r="S867" s="35"/>
      <c r="T867" s="35"/>
      <c r="U867" s="35"/>
      <c r="V867" s="35"/>
    </row>
    <row r="868" spans="1:22" x14ac:dyDescent="0.25">
      <c r="A868" s="35"/>
      <c r="B868" s="35"/>
      <c r="C868" s="35"/>
      <c r="D868" s="35"/>
      <c r="E868" s="35"/>
      <c r="F868" s="35"/>
      <c r="G868" s="48"/>
      <c r="H868" s="48"/>
      <c r="I868" s="48"/>
      <c r="J868" s="48"/>
      <c r="K868" s="48"/>
      <c r="L868" s="48"/>
      <c r="M868" s="48"/>
      <c r="N868" s="48"/>
      <c r="O868" s="35"/>
      <c r="P868" s="35"/>
      <c r="Q868" s="35"/>
      <c r="R868" s="35"/>
      <c r="S868" s="35"/>
      <c r="T868" s="35"/>
      <c r="U868" s="35"/>
      <c r="V868" s="35"/>
    </row>
    <row r="869" spans="1:22" x14ac:dyDescent="0.25">
      <c r="A869" s="35"/>
      <c r="B869" s="35"/>
      <c r="C869" s="35"/>
      <c r="D869" s="35"/>
      <c r="E869" s="35"/>
      <c r="F869" s="35"/>
      <c r="G869" s="48"/>
      <c r="H869" s="48"/>
      <c r="I869" s="48"/>
      <c r="J869" s="48"/>
      <c r="K869" s="48"/>
      <c r="L869" s="48"/>
      <c r="M869" s="48"/>
      <c r="N869" s="48"/>
      <c r="O869" s="35"/>
      <c r="P869" s="35"/>
      <c r="Q869" s="35"/>
      <c r="R869" s="35"/>
      <c r="S869" s="35"/>
      <c r="T869" s="35"/>
      <c r="U869" s="35"/>
      <c r="V869" s="35"/>
    </row>
    <row r="870" spans="1:22" x14ac:dyDescent="0.25">
      <c r="A870" s="35"/>
      <c r="B870" s="35"/>
      <c r="C870" s="35"/>
      <c r="D870" s="35"/>
      <c r="E870" s="35"/>
      <c r="F870" s="35"/>
      <c r="G870" s="48"/>
      <c r="H870" s="48"/>
      <c r="I870" s="48"/>
      <c r="J870" s="48"/>
      <c r="K870" s="48"/>
      <c r="L870" s="48"/>
      <c r="M870" s="48"/>
      <c r="N870" s="48"/>
      <c r="O870" s="35"/>
      <c r="P870" s="35"/>
      <c r="Q870" s="35"/>
      <c r="R870" s="35"/>
      <c r="S870" s="35"/>
      <c r="T870" s="35"/>
      <c r="U870" s="35"/>
      <c r="V870" s="35"/>
    </row>
    <row r="871" spans="1:22" x14ac:dyDescent="0.25">
      <c r="A871" s="35"/>
      <c r="B871" s="35"/>
      <c r="C871" s="35"/>
      <c r="D871" s="35"/>
      <c r="E871" s="35"/>
      <c r="F871" s="35"/>
      <c r="G871" s="48"/>
      <c r="H871" s="48"/>
      <c r="I871" s="48"/>
      <c r="J871" s="48"/>
      <c r="K871" s="48"/>
      <c r="L871" s="48"/>
      <c r="M871" s="48"/>
      <c r="N871" s="48"/>
      <c r="O871" s="35"/>
      <c r="P871" s="35"/>
      <c r="Q871" s="35"/>
      <c r="R871" s="35"/>
      <c r="S871" s="35"/>
      <c r="T871" s="35"/>
      <c r="U871" s="35"/>
      <c r="V871" s="35"/>
    </row>
    <row r="872" spans="1:22" x14ac:dyDescent="0.25">
      <c r="A872" s="35"/>
      <c r="B872" s="35"/>
      <c r="C872" s="35"/>
      <c r="D872" s="35"/>
      <c r="E872" s="35"/>
      <c r="F872" s="35"/>
      <c r="G872" s="48"/>
      <c r="H872" s="48"/>
      <c r="I872" s="48"/>
      <c r="J872" s="48"/>
      <c r="K872" s="48"/>
      <c r="L872" s="48"/>
      <c r="M872" s="48"/>
      <c r="N872" s="48"/>
      <c r="O872" s="35"/>
      <c r="P872" s="35"/>
      <c r="Q872" s="35"/>
      <c r="R872" s="35"/>
      <c r="S872" s="35"/>
      <c r="T872" s="35"/>
      <c r="U872" s="35"/>
      <c r="V872" s="35"/>
    </row>
    <row r="873" spans="1:22" x14ac:dyDescent="0.25">
      <c r="A873" s="35"/>
      <c r="B873" s="35"/>
      <c r="C873" s="35"/>
      <c r="D873" s="35"/>
      <c r="E873" s="35"/>
      <c r="F873" s="35"/>
      <c r="G873" s="48"/>
      <c r="H873" s="48"/>
      <c r="I873" s="48"/>
      <c r="J873" s="48"/>
      <c r="K873" s="48"/>
      <c r="L873" s="48"/>
      <c r="M873" s="48"/>
      <c r="N873" s="48"/>
      <c r="O873" s="35"/>
      <c r="P873" s="35"/>
      <c r="Q873" s="35"/>
      <c r="R873" s="35"/>
      <c r="S873" s="35"/>
      <c r="T873" s="35"/>
      <c r="U873" s="35"/>
      <c r="V873" s="35"/>
    </row>
    <row r="874" spans="1:22" x14ac:dyDescent="0.25">
      <c r="A874" s="35"/>
      <c r="B874" s="35"/>
      <c r="C874" s="35"/>
      <c r="D874" s="35"/>
      <c r="E874" s="35"/>
      <c r="F874" s="35"/>
      <c r="G874" s="48"/>
      <c r="H874" s="48"/>
      <c r="I874" s="48"/>
      <c r="J874" s="48"/>
      <c r="K874" s="48"/>
      <c r="L874" s="48"/>
      <c r="M874" s="48"/>
      <c r="N874" s="48"/>
      <c r="O874" s="35"/>
      <c r="P874" s="35"/>
      <c r="Q874" s="35"/>
      <c r="R874" s="35"/>
      <c r="S874" s="35"/>
      <c r="T874" s="35"/>
      <c r="U874" s="35"/>
      <c r="V874" s="35"/>
    </row>
    <row r="875" spans="1:22" x14ac:dyDescent="0.25">
      <c r="A875" s="35"/>
      <c r="B875" s="35"/>
      <c r="C875" s="35"/>
      <c r="D875" s="35"/>
      <c r="E875" s="35"/>
      <c r="F875" s="35"/>
      <c r="G875" s="48"/>
      <c r="H875" s="48"/>
      <c r="I875" s="48"/>
      <c r="J875" s="48"/>
      <c r="K875" s="48"/>
      <c r="L875" s="48"/>
      <c r="M875" s="48"/>
      <c r="N875" s="48"/>
      <c r="O875" s="35"/>
      <c r="P875" s="35"/>
      <c r="Q875" s="35"/>
      <c r="R875" s="35"/>
      <c r="S875" s="35"/>
      <c r="T875" s="35"/>
      <c r="U875" s="35"/>
      <c r="V875" s="35"/>
    </row>
    <row r="876" spans="1:22" x14ac:dyDescent="0.25">
      <c r="A876" s="35"/>
      <c r="B876" s="35"/>
      <c r="C876" s="35"/>
      <c r="D876" s="35"/>
      <c r="E876" s="35"/>
      <c r="F876" s="35"/>
      <c r="G876" s="48"/>
      <c r="H876" s="48"/>
      <c r="I876" s="48"/>
      <c r="J876" s="48"/>
      <c r="K876" s="48"/>
      <c r="L876" s="48"/>
      <c r="M876" s="48"/>
      <c r="N876" s="48"/>
      <c r="O876" s="35"/>
      <c r="P876" s="35"/>
      <c r="Q876" s="35"/>
      <c r="R876" s="35"/>
      <c r="S876" s="35"/>
      <c r="T876" s="35"/>
      <c r="U876" s="35"/>
      <c r="V876" s="35"/>
    </row>
    <row r="877" spans="1:22" x14ac:dyDescent="0.25">
      <c r="A877" s="35"/>
      <c r="B877" s="35"/>
      <c r="C877" s="35"/>
      <c r="D877" s="35"/>
      <c r="E877" s="35"/>
      <c r="F877" s="35"/>
      <c r="G877" s="48"/>
      <c r="H877" s="48"/>
      <c r="I877" s="48"/>
      <c r="J877" s="48"/>
      <c r="K877" s="48"/>
      <c r="L877" s="48"/>
      <c r="M877" s="48"/>
      <c r="N877" s="48"/>
      <c r="O877" s="35"/>
      <c r="P877" s="35"/>
      <c r="Q877" s="35"/>
      <c r="R877" s="35"/>
      <c r="S877" s="35"/>
      <c r="T877" s="35"/>
      <c r="U877" s="35"/>
      <c r="V877" s="35"/>
    </row>
    <row r="878" spans="1:22" x14ac:dyDescent="0.25">
      <c r="A878" s="35"/>
      <c r="B878" s="35"/>
      <c r="C878" s="35"/>
      <c r="D878" s="35"/>
      <c r="E878" s="35"/>
      <c r="F878" s="35"/>
      <c r="G878" s="48"/>
      <c r="H878" s="48"/>
      <c r="I878" s="48"/>
      <c r="J878" s="48"/>
      <c r="K878" s="48"/>
      <c r="L878" s="48"/>
      <c r="M878" s="48"/>
      <c r="N878" s="48"/>
      <c r="O878" s="35"/>
      <c r="P878" s="35"/>
      <c r="Q878" s="35"/>
      <c r="R878" s="35"/>
      <c r="S878" s="35"/>
      <c r="T878" s="35"/>
      <c r="U878" s="35"/>
      <c r="V878" s="35"/>
    </row>
    <row r="879" spans="1:22" x14ac:dyDescent="0.25">
      <c r="A879" s="35"/>
      <c r="B879" s="35"/>
      <c r="C879" s="35"/>
      <c r="D879" s="35"/>
      <c r="E879" s="35"/>
      <c r="F879" s="35"/>
      <c r="G879" s="48"/>
      <c r="H879" s="48"/>
      <c r="I879" s="48"/>
      <c r="J879" s="48"/>
      <c r="K879" s="48"/>
      <c r="L879" s="48"/>
      <c r="M879" s="48"/>
      <c r="N879" s="48"/>
      <c r="O879" s="35"/>
      <c r="P879" s="35"/>
      <c r="Q879" s="35"/>
      <c r="R879" s="35"/>
      <c r="S879" s="35"/>
      <c r="T879" s="35"/>
      <c r="U879" s="35"/>
      <c r="V879" s="35"/>
    </row>
    <row r="880" spans="1:22" x14ac:dyDescent="0.25">
      <c r="A880" s="35"/>
      <c r="B880" s="35"/>
      <c r="C880" s="35"/>
      <c r="D880" s="35"/>
      <c r="E880" s="35"/>
      <c r="F880" s="35"/>
      <c r="G880" s="48"/>
      <c r="H880" s="48"/>
      <c r="I880" s="48"/>
      <c r="J880" s="48"/>
      <c r="K880" s="48"/>
      <c r="L880" s="48"/>
      <c r="M880" s="48"/>
      <c r="N880" s="48"/>
      <c r="O880" s="35"/>
      <c r="P880" s="35"/>
      <c r="Q880" s="35"/>
      <c r="R880" s="35"/>
      <c r="S880" s="35"/>
      <c r="T880" s="35"/>
      <c r="U880" s="35"/>
      <c r="V880" s="35"/>
    </row>
    <row r="881" spans="1:22" x14ac:dyDescent="0.25">
      <c r="A881" s="35"/>
      <c r="B881" s="35"/>
      <c r="C881" s="35"/>
      <c r="D881" s="35"/>
      <c r="E881" s="35"/>
      <c r="F881" s="35"/>
      <c r="G881" s="48"/>
      <c r="H881" s="48"/>
      <c r="I881" s="48"/>
      <c r="J881" s="48"/>
      <c r="K881" s="48"/>
      <c r="L881" s="48"/>
      <c r="M881" s="48"/>
      <c r="N881" s="48"/>
      <c r="O881" s="35"/>
      <c r="P881" s="35"/>
      <c r="Q881" s="35"/>
      <c r="R881" s="35"/>
      <c r="S881" s="35"/>
      <c r="T881" s="35"/>
      <c r="U881" s="35"/>
      <c r="V881" s="35"/>
    </row>
    <row r="882" spans="1:22" x14ac:dyDescent="0.25">
      <c r="A882" s="35"/>
      <c r="B882" s="35"/>
      <c r="C882" s="35"/>
      <c r="D882" s="35"/>
      <c r="E882" s="35"/>
      <c r="F882" s="35"/>
      <c r="G882" s="48"/>
      <c r="H882" s="48"/>
      <c r="I882" s="48"/>
      <c r="J882" s="48"/>
      <c r="K882" s="48"/>
      <c r="L882" s="48"/>
      <c r="M882" s="48"/>
      <c r="N882" s="48"/>
      <c r="O882" s="35"/>
      <c r="P882" s="35"/>
      <c r="Q882" s="35"/>
      <c r="R882" s="35"/>
      <c r="S882" s="35"/>
      <c r="T882" s="35"/>
      <c r="U882" s="35"/>
      <c r="V882" s="35"/>
    </row>
    <row r="883" spans="1:22" x14ac:dyDescent="0.25">
      <c r="A883" s="35"/>
      <c r="B883" s="35"/>
      <c r="C883" s="35"/>
      <c r="D883" s="35"/>
      <c r="E883" s="35"/>
      <c r="F883" s="35"/>
      <c r="G883" s="48"/>
      <c r="H883" s="48"/>
      <c r="I883" s="48"/>
      <c r="J883" s="48"/>
      <c r="K883" s="48"/>
      <c r="L883" s="48"/>
      <c r="M883" s="48"/>
      <c r="N883" s="48"/>
      <c r="O883" s="35"/>
      <c r="P883" s="35"/>
      <c r="Q883" s="35"/>
      <c r="R883" s="35"/>
      <c r="S883" s="35"/>
      <c r="T883" s="35"/>
      <c r="U883" s="35"/>
      <c r="V883" s="35"/>
    </row>
    <row r="884" spans="1:22" x14ac:dyDescent="0.25">
      <c r="A884" s="35"/>
      <c r="B884" s="35"/>
      <c r="C884" s="35"/>
      <c r="D884" s="35"/>
      <c r="E884" s="35"/>
      <c r="F884" s="35"/>
      <c r="G884" s="48"/>
      <c r="H884" s="48"/>
      <c r="I884" s="48"/>
      <c r="J884" s="48"/>
      <c r="K884" s="48"/>
      <c r="L884" s="48"/>
      <c r="M884" s="48"/>
      <c r="N884" s="48"/>
      <c r="O884" s="35"/>
      <c r="P884" s="35"/>
      <c r="Q884" s="35"/>
      <c r="R884" s="35"/>
      <c r="S884" s="35"/>
      <c r="T884" s="35"/>
      <c r="U884" s="35"/>
      <c r="V884" s="35"/>
    </row>
    <row r="885" spans="1:22" x14ac:dyDescent="0.25">
      <c r="A885" s="35"/>
      <c r="B885" s="35"/>
      <c r="C885" s="35"/>
      <c r="D885" s="35"/>
      <c r="E885" s="35"/>
      <c r="F885" s="35"/>
      <c r="G885" s="48"/>
      <c r="H885" s="48"/>
      <c r="I885" s="48"/>
      <c r="J885" s="48"/>
      <c r="K885" s="48"/>
      <c r="L885" s="48"/>
      <c r="M885" s="48"/>
      <c r="N885" s="48"/>
      <c r="O885" s="35"/>
      <c r="P885" s="35"/>
      <c r="Q885" s="35"/>
      <c r="R885" s="35"/>
      <c r="S885" s="35"/>
      <c r="T885" s="35"/>
      <c r="U885" s="35"/>
      <c r="V885" s="35"/>
    </row>
    <row r="886" spans="1:22" x14ac:dyDescent="0.25">
      <c r="A886" s="35"/>
      <c r="B886" s="35"/>
      <c r="C886" s="35"/>
      <c r="D886" s="35"/>
      <c r="E886" s="35"/>
      <c r="F886" s="35"/>
      <c r="G886" s="48"/>
      <c r="H886" s="48"/>
      <c r="I886" s="48"/>
      <c r="J886" s="48"/>
      <c r="K886" s="48"/>
      <c r="L886" s="48"/>
      <c r="M886" s="48"/>
      <c r="N886" s="48"/>
      <c r="O886" s="35"/>
      <c r="P886" s="35"/>
      <c r="Q886" s="35"/>
      <c r="R886" s="35"/>
      <c r="S886" s="35"/>
      <c r="T886" s="35"/>
      <c r="U886" s="35"/>
      <c r="V886" s="35"/>
    </row>
    <row r="887" spans="1:22" x14ac:dyDescent="0.25">
      <c r="A887" s="35"/>
      <c r="B887" s="35"/>
      <c r="C887" s="35"/>
      <c r="D887" s="35"/>
      <c r="E887" s="35"/>
      <c r="F887" s="35"/>
      <c r="G887" s="48"/>
      <c r="H887" s="48"/>
      <c r="I887" s="48"/>
      <c r="J887" s="48"/>
      <c r="K887" s="48"/>
      <c r="L887" s="48"/>
      <c r="M887" s="48"/>
      <c r="N887" s="48"/>
      <c r="O887" s="35"/>
      <c r="P887" s="35"/>
      <c r="Q887" s="35"/>
      <c r="R887" s="35"/>
      <c r="S887" s="35"/>
      <c r="T887" s="35"/>
      <c r="U887" s="35"/>
      <c r="V887" s="35"/>
    </row>
    <row r="888" spans="1:22" x14ac:dyDescent="0.25">
      <c r="A888" s="35"/>
      <c r="B888" s="35"/>
      <c r="C888" s="35"/>
      <c r="D888" s="35"/>
      <c r="E888" s="35"/>
      <c r="F888" s="35"/>
      <c r="G888" s="48"/>
      <c r="H888" s="48"/>
      <c r="I888" s="48"/>
      <c r="J888" s="48"/>
      <c r="K888" s="48"/>
      <c r="L888" s="48"/>
      <c r="M888" s="48"/>
      <c r="N888" s="48"/>
      <c r="O888" s="35"/>
      <c r="P888" s="35"/>
      <c r="Q888" s="35"/>
      <c r="R888" s="35"/>
      <c r="S888" s="35"/>
      <c r="T888" s="35"/>
      <c r="U888" s="35"/>
      <c r="V888" s="35"/>
    </row>
    <row r="889" spans="1:22" x14ac:dyDescent="0.25">
      <c r="A889" s="35"/>
      <c r="B889" s="35"/>
      <c r="C889" s="35"/>
      <c r="D889" s="35"/>
      <c r="E889" s="35"/>
      <c r="F889" s="35"/>
      <c r="G889" s="48"/>
      <c r="H889" s="48"/>
      <c r="I889" s="48"/>
      <c r="J889" s="48"/>
      <c r="K889" s="48"/>
      <c r="L889" s="48"/>
      <c r="M889" s="48"/>
      <c r="N889" s="48"/>
      <c r="O889" s="35"/>
      <c r="P889" s="35"/>
      <c r="Q889" s="35"/>
      <c r="R889" s="35"/>
      <c r="S889" s="35"/>
      <c r="T889" s="35"/>
      <c r="U889" s="35"/>
      <c r="V889" s="35"/>
    </row>
    <row r="890" spans="1:22" x14ac:dyDescent="0.25">
      <c r="A890" s="35"/>
      <c r="B890" s="35"/>
      <c r="C890" s="35"/>
      <c r="D890" s="35"/>
      <c r="E890" s="35"/>
      <c r="F890" s="35"/>
      <c r="G890" s="48"/>
      <c r="H890" s="48"/>
      <c r="I890" s="48"/>
      <c r="J890" s="48"/>
      <c r="K890" s="48"/>
      <c r="L890" s="48"/>
      <c r="M890" s="48"/>
      <c r="N890" s="48"/>
      <c r="O890" s="35"/>
      <c r="P890" s="35"/>
      <c r="Q890" s="35"/>
      <c r="R890" s="35"/>
      <c r="S890" s="35"/>
      <c r="T890" s="35"/>
      <c r="U890" s="35"/>
      <c r="V890" s="35"/>
    </row>
    <row r="891" spans="1:22" x14ac:dyDescent="0.25">
      <c r="A891" s="35"/>
      <c r="B891" s="35"/>
      <c r="C891" s="35"/>
      <c r="D891" s="35"/>
      <c r="E891" s="35"/>
      <c r="F891" s="35"/>
      <c r="G891" s="48"/>
      <c r="H891" s="48"/>
      <c r="I891" s="48"/>
      <c r="J891" s="48"/>
      <c r="K891" s="48"/>
      <c r="L891" s="48"/>
      <c r="M891" s="48"/>
      <c r="N891" s="48"/>
      <c r="O891" s="35"/>
      <c r="P891" s="35"/>
      <c r="Q891" s="35"/>
      <c r="R891" s="35"/>
      <c r="S891" s="35"/>
      <c r="T891" s="35"/>
      <c r="U891" s="35"/>
      <c r="V891" s="35"/>
    </row>
    <row r="892" spans="1:22" x14ac:dyDescent="0.25">
      <c r="A892" s="35"/>
      <c r="B892" s="35"/>
      <c r="C892" s="35"/>
      <c r="D892" s="35"/>
      <c r="E892" s="35"/>
      <c r="F892" s="35"/>
      <c r="G892" s="48"/>
      <c r="H892" s="48"/>
      <c r="I892" s="48"/>
      <c r="J892" s="48"/>
      <c r="K892" s="48"/>
      <c r="L892" s="48"/>
      <c r="M892" s="48"/>
      <c r="N892" s="48"/>
      <c r="O892" s="35"/>
      <c r="P892" s="35"/>
      <c r="Q892" s="35"/>
      <c r="R892" s="35"/>
      <c r="S892" s="35"/>
      <c r="T892" s="35"/>
      <c r="U892" s="35"/>
      <c r="V892" s="35"/>
    </row>
    <row r="893" spans="1:22" x14ac:dyDescent="0.25">
      <c r="A893" s="35"/>
      <c r="B893" s="35"/>
      <c r="C893" s="35"/>
      <c r="D893" s="35"/>
      <c r="E893" s="35"/>
      <c r="F893" s="35"/>
      <c r="G893" s="48"/>
      <c r="H893" s="48"/>
      <c r="I893" s="48"/>
      <c r="J893" s="48"/>
      <c r="K893" s="48"/>
      <c r="L893" s="48"/>
      <c r="M893" s="48"/>
      <c r="N893" s="48"/>
      <c r="O893" s="35"/>
      <c r="P893" s="35"/>
      <c r="Q893" s="35"/>
      <c r="R893" s="35"/>
      <c r="S893" s="35"/>
      <c r="T893" s="35"/>
      <c r="U893" s="35"/>
      <c r="V893" s="35"/>
    </row>
    <row r="894" spans="1:22" x14ac:dyDescent="0.25">
      <c r="A894" s="35"/>
      <c r="B894" s="35"/>
      <c r="C894" s="35"/>
      <c r="D894" s="35"/>
      <c r="E894" s="35"/>
      <c r="F894" s="35"/>
      <c r="G894" s="48"/>
      <c r="H894" s="48"/>
      <c r="I894" s="48"/>
      <c r="J894" s="48"/>
      <c r="K894" s="48"/>
      <c r="L894" s="48"/>
      <c r="M894" s="48"/>
      <c r="N894" s="48"/>
      <c r="O894" s="35"/>
      <c r="P894" s="35"/>
      <c r="Q894" s="35"/>
      <c r="R894" s="35"/>
      <c r="S894" s="35"/>
      <c r="T894" s="35"/>
      <c r="U894" s="35"/>
      <c r="V894" s="35"/>
    </row>
    <row r="895" spans="1:22" x14ac:dyDescent="0.25">
      <c r="A895" s="35"/>
      <c r="B895" s="35"/>
      <c r="C895" s="35"/>
      <c r="D895" s="35"/>
      <c r="E895" s="35"/>
      <c r="F895" s="35"/>
      <c r="G895" s="48"/>
      <c r="H895" s="48"/>
      <c r="I895" s="48"/>
      <c r="J895" s="48"/>
      <c r="K895" s="48"/>
      <c r="L895" s="48"/>
      <c r="M895" s="48"/>
      <c r="N895" s="48"/>
      <c r="O895" s="35"/>
      <c r="P895" s="35"/>
      <c r="Q895" s="35"/>
      <c r="R895" s="35"/>
      <c r="S895" s="35"/>
      <c r="T895" s="35"/>
      <c r="U895" s="35"/>
      <c r="V895" s="35"/>
    </row>
    <row r="896" spans="1:22" x14ac:dyDescent="0.25">
      <c r="A896" s="35"/>
      <c r="B896" s="35"/>
      <c r="C896" s="35"/>
      <c r="D896" s="35"/>
      <c r="E896" s="35"/>
      <c r="F896" s="35"/>
      <c r="G896" s="48"/>
      <c r="H896" s="48"/>
      <c r="I896" s="48"/>
      <c r="J896" s="48"/>
      <c r="K896" s="48"/>
      <c r="L896" s="48"/>
      <c r="M896" s="48"/>
      <c r="N896" s="48"/>
      <c r="O896" s="35"/>
      <c r="P896" s="35"/>
      <c r="Q896" s="35"/>
      <c r="R896" s="35"/>
      <c r="S896" s="35"/>
      <c r="T896" s="35"/>
      <c r="U896" s="35"/>
      <c r="V896" s="35"/>
    </row>
    <row r="897" spans="1:22" x14ac:dyDescent="0.25">
      <c r="A897" s="35"/>
      <c r="B897" s="35"/>
      <c r="C897" s="35"/>
      <c r="D897" s="35"/>
      <c r="E897" s="35"/>
      <c r="F897" s="35"/>
      <c r="G897" s="48"/>
      <c r="H897" s="48"/>
      <c r="I897" s="48"/>
      <c r="J897" s="48"/>
      <c r="K897" s="48"/>
      <c r="L897" s="48"/>
      <c r="M897" s="48"/>
      <c r="N897" s="48"/>
      <c r="O897" s="35"/>
      <c r="P897" s="35"/>
      <c r="Q897" s="35"/>
      <c r="R897" s="35"/>
      <c r="S897" s="35"/>
      <c r="T897" s="35"/>
      <c r="U897" s="35"/>
      <c r="V897" s="35"/>
    </row>
    <row r="898" spans="1:22" x14ac:dyDescent="0.25">
      <c r="A898" s="35"/>
      <c r="B898" s="35"/>
      <c r="C898" s="35"/>
      <c r="D898" s="35"/>
      <c r="E898" s="35"/>
      <c r="F898" s="35"/>
      <c r="G898" s="48"/>
      <c r="H898" s="48"/>
      <c r="I898" s="48"/>
      <c r="J898" s="48"/>
      <c r="K898" s="48"/>
      <c r="L898" s="48"/>
      <c r="M898" s="48"/>
      <c r="N898" s="48"/>
      <c r="O898" s="35"/>
      <c r="P898" s="35"/>
      <c r="Q898" s="35"/>
      <c r="R898" s="35"/>
      <c r="S898" s="35"/>
      <c r="T898" s="35"/>
      <c r="U898" s="35"/>
      <c r="V898" s="35"/>
    </row>
    <row r="899" spans="1:22" x14ac:dyDescent="0.25">
      <c r="A899" s="35"/>
      <c r="B899" s="35"/>
      <c r="C899" s="35"/>
      <c r="D899" s="35"/>
      <c r="E899" s="35"/>
      <c r="F899" s="35"/>
      <c r="G899" s="48"/>
      <c r="H899" s="48"/>
      <c r="I899" s="48"/>
      <c r="J899" s="48"/>
      <c r="K899" s="48"/>
      <c r="L899" s="48"/>
      <c r="M899" s="48"/>
      <c r="N899" s="48"/>
      <c r="O899" s="35"/>
      <c r="P899" s="35"/>
      <c r="Q899" s="35"/>
      <c r="R899" s="35"/>
      <c r="S899" s="35"/>
      <c r="T899" s="35"/>
      <c r="U899" s="35"/>
      <c r="V899" s="35"/>
    </row>
    <row r="900" spans="1:22" x14ac:dyDescent="0.25">
      <c r="A900" s="35"/>
      <c r="B900" s="35"/>
      <c r="C900" s="35"/>
      <c r="D900" s="35"/>
      <c r="E900" s="35"/>
      <c r="F900" s="35"/>
      <c r="G900" s="48"/>
      <c r="H900" s="48"/>
      <c r="I900" s="48"/>
      <c r="J900" s="48"/>
      <c r="K900" s="48"/>
      <c r="L900" s="48"/>
      <c r="M900" s="48"/>
      <c r="N900" s="48"/>
      <c r="O900" s="35"/>
      <c r="P900" s="35"/>
      <c r="Q900" s="35"/>
      <c r="R900" s="35"/>
      <c r="S900" s="35"/>
      <c r="T900" s="35"/>
      <c r="U900" s="35"/>
      <c r="V900" s="35"/>
    </row>
    <row r="901" spans="1:22" x14ac:dyDescent="0.25">
      <c r="A901" s="35"/>
      <c r="B901" s="35"/>
      <c r="C901" s="35"/>
      <c r="D901" s="35"/>
      <c r="E901" s="35"/>
      <c r="F901" s="35"/>
      <c r="G901" s="48"/>
      <c r="H901" s="48"/>
      <c r="I901" s="48"/>
      <c r="J901" s="48"/>
      <c r="K901" s="48"/>
      <c r="L901" s="48"/>
      <c r="M901" s="48"/>
      <c r="N901" s="48"/>
      <c r="O901" s="35"/>
      <c r="P901" s="35"/>
      <c r="Q901" s="35"/>
      <c r="R901" s="35"/>
      <c r="S901" s="35"/>
      <c r="T901" s="35"/>
      <c r="U901" s="35"/>
      <c r="V901" s="35"/>
    </row>
    <row r="902" spans="1:22" x14ac:dyDescent="0.25">
      <c r="A902" s="35"/>
      <c r="B902" s="35"/>
      <c r="C902" s="35"/>
      <c r="D902" s="35"/>
      <c r="E902" s="35"/>
      <c r="F902" s="35"/>
      <c r="G902" s="48"/>
      <c r="H902" s="48"/>
      <c r="I902" s="48"/>
      <c r="J902" s="48"/>
      <c r="K902" s="48"/>
      <c r="L902" s="48"/>
      <c r="M902" s="48"/>
      <c r="N902" s="48"/>
      <c r="O902" s="35"/>
      <c r="P902" s="35"/>
      <c r="Q902" s="35"/>
      <c r="R902" s="35"/>
      <c r="S902" s="35"/>
      <c r="T902" s="35"/>
      <c r="U902" s="35"/>
      <c r="V902" s="35"/>
    </row>
    <row r="903" spans="1:22" x14ac:dyDescent="0.25">
      <c r="A903" s="35"/>
      <c r="B903" s="35"/>
      <c r="C903" s="35"/>
      <c r="D903" s="35"/>
      <c r="E903" s="35"/>
      <c r="F903" s="35"/>
      <c r="G903" s="48"/>
      <c r="H903" s="48"/>
      <c r="I903" s="48"/>
      <c r="J903" s="48"/>
      <c r="K903" s="48"/>
      <c r="L903" s="48"/>
      <c r="M903" s="48"/>
      <c r="N903" s="48"/>
      <c r="O903" s="35"/>
      <c r="P903" s="35"/>
      <c r="Q903" s="35"/>
      <c r="R903" s="35"/>
      <c r="S903" s="35"/>
      <c r="T903" s="35"/>
      <c r="U903" s="35"/>
      <c r="V903" s="35"/>
    </row>
    <row r="904" spans="1:22" x14ac:dyDescent="0.25">
      <c r="A904" s="35"/>
      <c r="B904" s="35"/>
      <c r="C904" s="35"/>
      <c r="D904" s="35"/>
      <c r="E904" s="35"/>
      <c r="F904" s="35"/>
      <c r="G904" s="48"/>
      <c r="H904" s="48"/>
      <c r="I904" s="48"/>
      <c r="J904" s="48"/>
      <c r="K904" s="48"/>
      <c r="L904" s="48"/>
      <c r="M904" s="48"/>
      <c r="N904" s="48"/>
      <c r="O904" s="35"/>
      <c r="P904" s="35"/>
      <c r="Q904" s="35"/>
      <c r="R904" s="35"/>
      <c r="S904" s="35"/>
      <c r="T904" s="35"/>
      <c r="U904" s="35"/>
      <c r="V904" s="35"/>
    </row>
    <row r="905" spans="1:22" x14ac:dyDescent="0.25">
      <c r="A905" s="35"/>
      <c r="B905" s="35"/>
      <c r="C905" s="35"/>
      <c r="D905" s="35"/>
      <c r="E905" s="35"/>
      <c r="F905" s="35"/>
      <c r="G905" s="48"/>
      <c r="H905" s="48"/>
      <c r="I905" s="48"/>
      <c r="J905" s="48"/>
      <c r="K905" s="48"/>
      <c r="L905" s="48"/>
      <c r="M905" s="48"/>
      <c r="N905" s="48"/>
      <c r="O905" s="35"/>
      <c r="P905" s="35"/>
      <c r="Q905" s="35"/>
      <c r="R905" s="35"/>
      <c r="S905" s="35"/>
      <c r="T905" s="35"/>
      <c r="U905" s="35"/>
      <c r="V905" s="35"/>
    </row>
    <row r="906" spans="1:22" x14ac:dyDescent="0.25">
      <c r="A906" s="35"/>
      <c r="B906" s="35"/>
      <c r="C906" s="35"/>
      <c r="D906" s="35"/>
      <c r="E906" s="35"/>
      <c r="F906" s="35"/>
      <c r="G906" s="48"/>
      <c r="H906" s="48"/>
      <c r="I906" s="48"/>
      <c r="J906" s="48"/>
      <c r="K906" s="48"/>
      <c r="L906" s="48"/>
      <c r="M906" s="48"/>
      <c r="N906" s="48"/>
      <c r="O906" s="35"/>
      <c r="P906" s="35"/>
      <c r="Q906" s="35"/>
      <c r="R906" s="35"/>
      <c r="S906" s="35"/>
      <c r="T906" s="35"/>
      <c r="U906" s="35"/>
      <c r="V906" s="35"/>
    </row>
    <row r="907" spans="1:22" x14ac:dyDescent="0.25">
      <c r="A907" s="35"/>
      <c r="B907" s="35"/>
      <c r="C907" s="35"/>
      <c r="D907" s="35"/>
      <c r="E907" s="35"/>
      <c r="F907" s="35"/>
      <c r="G907" s="48"/>
      <c r="H907" s="48"/>
      <c r="I907" s="48"/>
      <c r="J907" s="48"/>
      <c r="K907" s="48"/>
      <c r="L907" s="48"/>
      <c r="M907" s="48"/>
      <c r="N907" s="48"/>
      <c r="O907" s="35"/>
      <c r="P907" s="35"/>
      <c r="Q907" s="35"/>
      <c r="R907" s="35"/>
      <c r="S907" s="35"/>
      <c r="T907" s="35"/>
      <c r="U907" s="35"/>
      <c r="V907" s="35"/>
    </row>
    <row r="908" spans="1:22" x14ac:dyDescent="0.25">
      <c r="A908" s="35"/>
      <c r="B908" s="35"/>
      <c r="C908" s="35"/>
      <c r="D908" s="35"/>
      <c r="E908" s="35"/>
      <c r="F908" s="35"/>
      <c r="G908" s="48"/>
      <c r="H908" s="48"/>
      <c r="I908" s="48"/>
      <c r="J908" s="48"/>
      <c r="K908" s="48"/>
      <c r="L908" s="48"/>
      <c r="M908" s="48"/>
      <c r="N908" s="48"/>
      <c r="O908" s="35"/>
      <c r="P908" s="35"/>
      <c r="Q908" s="35"/>
      <c r="R908" s="35"/>
      <c r="S908" s="35"/>
      <c r="T908" s="35"/>
      <c r="U908" s="35"/>
      <c r="V908" s="35"/>
    </row>
    <row r="909" spans="1:22" x14ac:dyDescent="0.25">
      <c r="A909" s="35"/>
      <c r="B909" s="35"/>
      <c r="C909" s="35"/>
      <c r="D909" s="35"/>
      <c r="E909" s="35"/>
      <c r="F909" s="35"/>
      <c r="G909" s="48"/>
      <c r="H909" s="48"/>
      <c r="I909" s="48"/>
      <c r="J909" s="48"/>
      <c r="K909" s="48"/>
      <c r="L909" s="48"/>
      <c r="M909" s="48"/>
      <c r="N909" s="48"/>
      <c r="O909" s="35"/>
      <c r="P909" s="35"/>
      <c r="Q909" s="35"/>
      <c r="R909" s="35"/>
      <c r="S909" s="35"/>
      <c r="T909" s="35"/>
      <c r="U909" s="35"/>
      <c r="V909" s="35"/>
    </row>
    <row r="910" spans="1:22" x14ac:dyDescent="0.25">
      <c r="A910" s="35"/>
      <c r="B910" s="35"/>
      <c r="C910" s="35"/>
      <c r="D910" s="35"/>
      <c r="E910" s="35"/>
      <c r="F910" s="35"/>
      <c r="G910" s="48"/>
      <c r="H910" s="48"/>
      <c r="I910" s="48"/>
      <c r="J910" s="48"/>
      <c r="K910" s="48"/>
      <c r="L910" s="48"/>
      <c r="M910" s="48"/>
      <c r="N910" s="48"/>
      <c r="O910" s="35"/>
      <c r="P910" s="35"/>
      <c r="Q910" s="35"/>
      <c r="R910" s="35"/>
      <c r="S910" s="35"/>
      <c r="T910" s="35"/>
      <c r="U910" s="35"/>
      <c r="V910" s="35"/>
    </row>
    <row r="911" spans="1:22" x14ac:dyDescent="0.25">
      <c r="A911" s="35"/>
      <c r="B911" s="35"/>
      <c r="C911" s="35"/>
      <c r="D911" s="35"/>
      <c r="E911" s="35"/>
      <c r="F911" s="35"/>
      <c r="G911" s="48"/>
      <c r="H911" s="48"/>
      <c r="I911" s="48"/>
      <c r="J911" s="48"/>
      <c r="K911" s="48"/>
      <c r="L911" s="48"/>
      <c r="M911" s="48"/>
      <c r="N911" s="48"/>
      <c r="O911" s="35"/>
      <c r="P911" s="35"/>
      <c r="Q911" s="35"/>
      <c r="R911" s="35"/>
      <c r="S911" s="35"/>
      <c r="T911" s="35"/>
      <c r="U911" s="35"/>
      <c r="V911" s="35"/>
    </row>
    <row r="912" spans="1:22" x14ac:dyDescent="0.25">
      <c r="A912" s="35"/>
      <c r="B912" s="35"/>
      <c r="C912" s="35"/>
      <c r="D912" s="35"/>
      <c r="E912" s="35"/>
      <c r="F912" s="35"/>
      <c r="G912" s="48"/>
      <c r="H912" s="48"/>
      <c r="I912" s="48"/>
      <c r="J912" s="48"/>
      <c r="K912" s="48"/>
      <c r="L912" s="48"/>
      <c r="M912" s="48"/>
      <c r="N912" s="48"/>
      <c r="O912" s="35"/>
      <c r="P912" s="35"/>
      <c r="Q912" s="35"/>
      <c r="R912" s="35"/>
      <c r="S912" s="35"/>
      <c r="T912" s="35"/>
      <c r="U912" s="35"/>
      <c r="V912" s="35"/>
    </row>
    <row r="913" spans="1:22" x14ac:dyDescent="0.25">
      <c r="A913" s="35"/>
      <c r="B913" s="35"/>
      <c r="C913" s="35"/>
      <c r="D913" s="35"/>
      <c r="E913" s="35"/>
      <c r="F913" s="35"/>
      <c r="G913" s="48"/>
      <c r="H913" s="48"/>
      <c r="I913" s="48"/>
      <c r="J913" s="48"/>
      <c r="K913" s="48"/>
      <c r="L913" s="48"/>
      <c r="M913" s="48"/>
      <c r="N913" s="48"/>
      <c r="O913" s="35"/>
      <c r="P913" s="35"/>
      <c r="Q913" s="35"/>
      <c r="R913" s="35"/>
      <c r="S913" s="35"/>
      <c r="T913" s="35"/>
      <c r="U913" s="35"/>
      <c r="V913" s="35"/>
    </row>
    <row r="914" spans="1:22" x14ac:dyDescent="0.25">
      <c r="A914" s="35"/>
      <c r="B914" s="35"/>
      <c r="C914" s="35"/>
      <c r="D914" s="35"/>
      <c r="E914" s="35"/>
      <c r="F914" s="35"/>
      <c r="G914" s="48"/>
      <c r="H914" s="48"/>
      <c r="I914" s="48"/>
      <c r="J914" s="48"/>
      <c r="K914" s="48"/>
      <c r="L914" s="48"/>
      <c r="M914" s="48"/>
      <c r="N914" s="48"/>
      <c r="O914" s="35"/>
      <c r="P914" s="35"/>
      <c r="Q914" s="35"/>
      <c r="R914" s="35"/>
      <c r="S914" s="35"/>
      <c r="T914" s="35"/>
      <c r="U914" s="35"/>
      <c r="V914" s="35"/>
    </row>
    <row r="915" spans="1:22" x14ac:dyDescent="0.25">
      <c r="A915" s="35"/>
      <c r="B915" s="35"/>
      <c r="C915" s="35"/>
      <c r="D915" s="35"/>
      <c r="E915" s="35"/>
      <c r="F915" s="35"/>
      <c r="G915" s="48"/>
      <c r="H915" s="48"/>
      <c r="I915" s="48"/>
      <c r="J915" s="48"/>
      <c r="K915" s="48"/>
      <c r="L915" s="48"/>
      <c r="M915" s="48"/>
      <c r="N915" s="48"/>
      <c r="O915" s="35"/>
      <c r="P915" s="35"/>
      <c r="Q915" s="35"/>
      <c r="R915" s="35"/>
      <c r="S915" s="35"/>
      <c r="T915" s="35"/>
      <c r="U915" s="35"/>
      <c r="V915" s="35"/>
    </row>
    <row r="916" spans="1:22" x14ac:dyDescent="0.25">
      <c r="A916" s="35"/>
      <c r="B916" s="35"/>
      <c r="C916" s="35"/>
      <c r="D916" s="35"/>
      <c r="E916" s="35"/>
      <c r="F916" s="35"/>
      <c r="G916" s="48"/>
      <c r="H916" s="48"/>
      <c r="I916" s="48"/>
      <c r="J916" s="48"/>
      <c r="K916" s="48"/>
      <c r="L916" s="48"/>
      <c r="M916" s="48"/>
      <c r="N916" s="48"/>
      <c r="O916" s="35"/>
      <c r="P916" s="35"/>
      <c r="Q916" s="35"/>
      <c r="R916" s="35"/>
      <c r="S916" s="35"/>
      <c r="T916" s="35"/>
      <c r="U916" s="35"/>
      <c r="V916" s="35"/>
    </row>
    <row r="917" spans="1:22" x14ac:dyDescent="0.25">
      <c r="A917" s="35"/>
      <c r="B917" s="35"/>
      <c r="C917" s="35"/>
      <c r="D917" s="35"/>
      <c r="E917" s="35"/>
      <c r="F917" s="35"/>
      <c r="G917" s="48"/>
      <c r="H917" s="48"/>
      <c r="I917" s="48"/>
      <c r="J917" s="48"/>
      <c r="K917" s="48"/>
      <c r="L917" s="48"/>
      <c r="M917" s="48"/>
      <c r="N917" s="48"/>
      <c r="O917" s="35"/>
      <c r="P917" s="35"/>
      <c r="Q917" s="35"/>
      <c r="R917" s="35"/>
      <c r="S917" s="35"/>
      <c r="T917" s="35"/>
      <c r="U917" s="35"/>
      <c r="V917" s="35"/>
    </row>
    <row r="918" spans="1:22" x14ac:dyDescent="0.25">
      <c r="A918" s="35"/>
      <c r="B918" s="35"/>
      <c r="C918" s="35"/>
      <c r="D918" s="35"/>
      <c r="E918" s="35"/>
      <c r="F918" s="35"/>
      <c r="G918" s="48"/>
      <c r="H918" s="48"/>
      <c r="I918" s="48"/>
      <c r="J918" s="48"/>
      <c r="K918" s="48"/>
      <c r="L918" s="48"/>
      <c r="M918" s="48"/>
      <c r="N918" s="48"/>
      <c r="O918" s="35"/>
      <c r="P918" s="35"/>
      <c r="Q918" s="35"/>
      <c r="R918" s="35"/>
      <c r="S918" s="35"/>
      <c r="T918" s="35"/>
      <c r="U918" s="35"/>
      <c r="V918" s="35"/>
    </row>
    <row r="919" spans="1:22" x14ac:dyDescent="0.25">
      <c r="A919" s="35"/>
      <c r="B919" s="35"/>
      <c r="C919" s="35"/>
      <c r="D919" s="35"/>
      <c r="E919" s="35"/>
      <c r="F919" s="35"/>
      <c r="G919" s="48"/>
      <c r="H919" s="48"/>
      <c r="I919" s="48"/>
      <c r="J919" s="48"/>
      <c r="K919" s="48"/>
      <c r="L919" s="48"/>
      <c r="M919" s="48"/>
      <c r="N919" s="48"/>
      <c r="O919" s="35"/>
      <c r="P919" s="35"/>
      <c r="Q919" s="35"/>
      <c r="R919" s="35"/>
      <c r="S919" s="35"/>
      <c r="T919" s="35"/>
      <c r="U919" s="35"/>
      <c r="V919" s="35"/>
    </row>
    <row r="920" spans="1:22" x14ac:dyDescent="0.25">
      <c r="A920" s="35"/>
      <c r="B920" s="35"/>
      <c r="C920" s="35"/>
      <c r="D920" s="35"/>
      <c r="E920" s="35"/>
      <c r="F920" s="35"/>
      <c r="G920" s="48"/>
      <c r="H920" s="48"/>
      <c r="I920" s="48"/>
      <c r="J920" s="48"/>
      <c r="K920" s="48"/>
      <c r="L920" s="48"/>
      <c r="M920" s="48"/>
      <c r="N920" s="48"/>
      <c r="O920" s="35"/>
      <c r="P920" s="35"/>
      <c r="Q920" s="35"/>
      <c r="R920" s="35"/>
      <c r="S920" s="35"/>
      <c r="T920" s="35"/>
      <c r="U920" s="35"/>
      <c r="V920" s="35"/>
    </row>
    <row r="921" spans="1:22" x14ac:dyDescent="0.25">
      <c r="A921" s="35"/>
      <c r="B921" s="35"/>
      <c r="C921" s="35"/>
      <c r="D921" s="35"/>
      <c r="E921" s="35"/>
      <c r="F921" s="35"/>
      <c r="G921" s="48"/>
      <c r="H921" s="48"/>
      <c r="I921" s="48"/>
      <c r="J921" s="48"/>
      <c r="K921" s="48"/>
      <c r="L921" s="48"/>
      <c r="M921" s="48"/>
      <c r="N921" s="48"/>
      <c r="O921" s="35"/>
      <c r="P921" s="35"/>
      <c r="Q921" s="35"/>
      <c r="R921" s="35"/>
      <c r="S921" s="35"/>
      <c r="T921" s="35"/>
      <c r="U921" s="35"/>
      <c r="V921" s="35"/>
    </row>
    <row r="922" spans="1:22" x14ac:dyDescent="0.25">
      <c r="A922" s="35"/>
      <c r="B922" s="35"/>
      <c r="C922" s="35"/>
      <c r="D922" s="35"/>
      <c r="E922" s="35"/>
      <c r="F922" s="35"/>
      <c r="G922" s="48"/>
      <c r="H922" s="48"/>
      <c r="I922" s="48"/>
      <c r="J922" s="48"/>
      <c r="K922" s="48"/>
      <c r="L922" s="48"/>
      <c r="M922" s="48"/>
      <c r="N922" s="48"/>
      <c r="O922" s="35"/>
      <c r="P922" s="35"/>
      <c r="Q922" s="35"/>
      <c r="R922" s="35"/>
      <c r="S922" s="35"/>
      <c r="T922" s="35"/>
      <c r="U922" s="35"/>
      <c r="V922" s="35"/>
    </row>
    <row r="923" spans="1:22" x14ac:dyDescent="0.25">
      <c r="A923" s="35"/>
      <c r="B923" s="35"/>
      <c r="C923" s="35"/>
      <c r="D923" s="35"/>
      <c r="E923" s="35"/>
      <c r="F923" s="35"/>
      <c r="G923" s="48"/>
      <c r="H923" s="48"/>
      <c r="I923" s="48"/>
      <c r="J923" s="48"/>
      <c r="K923" s="48"/>
      <c r="L923" s="48"/>
      <c r="M923" s="48"/>
      <c r="N923" s="48"/>
      <c r="O923" s="35"/>
      <c r="P923" s="35"/>
      <c r="Q923" s="35"/>
      <c r="R923" s="35"/>
      <c r="S923" s="35"/>
      <c r="T923" s="35"/>
      <c r="U923" s="35"/>
      <c r="V923" s="35"/>
    </row>
    <row r="924" spans="1:22" x14ac:dyDescent="0.25">
      <c r="A924" s="35"/>
      <c r="B924" s="35"/>
      <c r="C924" s="35"/>
      <c r="D924" s="35"/>
      <c r="E924" s="35"/>
      <c r="F924" s="35"/>
      <c r="G924" s="48"/>
      <c r="H924" s="48"/>
      <c r="I924" s="48"/>
      <c r="J924" s="48"/>
      <c r="K924" s="48"/>
      <c r="L924" s="48"/>
      <c r="M924" s="48"/>
      <c r="N924" s="48"/>
      <c r="O924" s="35"/>
      <c r="P924" s="35"/>
      <c r="Q924" s="35"/>
      <c r="R924" s="35"/>
      <c r="S924" s="35"/>
      <c r="T924" s="35"/>
      <c r="U924" s="35"/>
      <c r="V924" s="35"/>
    </row>
    <row r="925" spans="1:22" x14ac:dyDescent="0.25">
      <c r="A925" s="35"/>
      <c r="B925" s="35"/>
      <c r="C925" s="35"/>
      <c r="D925" s="35"/>
      <c r="E925" s="35"/>
      <c r="F925" s="35"/>
      <c r="G925" s="48"/>
      <c r="H925" s="48"/>
      <c r="I925" s="48"/>
      <c r="J925" s="48"/>
      <c r="K925" s="48"/>
      <c r="L925" s="48"/>
      <c r="M925" s="48"/>
      <c r="N925" s="48"/>
      <c r="O925" s="35"/>
      <c r="P925" s="35"/>
      <c r="Q925" s="35"/>
      <c r="R925" s="35"/>
      <c r="S925" s="35"/>
      <c r="T925" s="35"/>
      <c r="U925" s="35"/>
      <c r="V925" s="35"/>
    </row>
    <row r="926" spans="1:22" x14ac:dyDescent="0.25">
      <c r="A926" s="35"/>
      <c r="B926" s="35"/>
      <c r="C926" s="35"/>
      <c r="D926" s="35"/>
      <c r="E926" s="35"/>
      <c r="F926" s="35"/>
      <c r="G926" s="48"/>
      <c r="H926" s="48"/>
      <c r="I926" s="48"/>
      <c r="J926" s="48"/>
      <c r="K926" s="48"/>
      <c r="L926" s="48"/>
      <c r="M926" s="48"/>
      <c r="N926" s="48"/>
      <c r="O926" s="35"/>
      <c r="P926" s="35"/>
      <c r="Q926" s="35"/>
      <c r="R926" s="35"/>
      <c r="S926" s="35"/>
      <c r="T926" s="35"/>
      <c r="U926" s="35"/>
      <c r="V926" s="35"/>
    </row>
    <row r="927" spans="1:22" x14ac:dyDescent="0.25">
      <c r="A927" s="35"/>
      <c r="B927" s="35"/>
      <c r="C927" s="35"/>
      <c r="D927" s="35"/>
      <c r="E927" s="35"/>
      <c r="F927" s="35"/>
      <c r="G927" s="48"/>
      <c r="H927" s="48"/>
      <c r="I927" s="48"/>
      <c r="J927" s="48"/>
      <c r="K927" s="48"/>
      <c r="L927" s="48"/>
      <c r="M927" s="48"/>
      <c r="N927" s="48"/>
      <c r="O927" s="35"/>
      <c r="P927" s="35"/>
      <c r="Q927" s="35"/>
      <c r="R927" s="35"/>
      <c r="S927" s="35"/>
      <c r="T927" s="35"/>
      <c r="U927" s="35"/>
      <c r="V927" s="35"/>
    </row>
    <row r="928" spans="1:22" x14ac:dyDescent="0.25">
      <c r="A928" s="35"/>
      <c r="B928" s="35"/>
      <c r="C928" s="35"/>
      <c r="D928" s="35"/>
      <c r="E928" s="35"/>
      <c r="F928" s="35"/>
      <c r="G928" s="48"/>
      <c r="H928" s="48"/>
      <c r="I928" s="48"/>
      <c r="J928" s="48"/>
      <c r="K928" s="48"/>
      <c r="L928" s="48"/>
      <c r="M928" s="48"/>
      <c r="N928" s="48"/>
      <c r="O928" s="35"/>
      <c r="P928" s="35"/>
      <c r="Q928" s="35"/>
      <c r="R928" s="35"/>
      <c r="S928" s="35"/>
      <c r="T928" s="35"/>
      <c r="U928" s="35"/>
      <c r="V928" s="35"/>
    </row>
    <row r="929" spans="1:22" x14ac:dyDescent="0.25">
      <c r="A929" s="35"/>
      <c r="B929" s="35"/>
      <c r="C929" s="35"/>
      <c r="D929" s="35"/>
      <c r="E929" s="35"/>
      <c r="F929" s="35"/>
      <c r="G929" s="48"/>
      <c r="H929" s="48"/>
      <c r="I929" s="48"/>
      <c r="J929" s="48"/>
      <c r="K929" s="48"/>
      <c r="L929" s="48"/>
      <c r="M929" s="48"/>
      <c r="N929" s="48"/>
      <c r="O929" s="35"/>
      <c r="P929" s="35"/>
      <c r="Q929" s="35"/>
      <c r="R929" s="35"/>
      <c r="S929" s="35"/>
      <c r="T929" s="35"/>
      <c r="U929" s="35"/>
      <c r="V929" s="35"/>
    </row>
    <row r="930" spans="1:22" x14ac:dyDescent="0.25">
      <c r="A930" s="35"/>
      <c r="B930" s="35"/>
      <c r="C930" s="35"/>
      <c r="D930" s="35"/>
      <c r="E930" s="35"/>
      <c r="F930" s="35"/>
      <c r="G930" s="48"/>
      <c r="H930" s="48"/>
      <c r="I930" s="48"/>
      <c r="J930" s="48"/>
      <c r="K930" s="48"/>
      <c r="L930" s="48"/>
      <c r="M930" s="48"/>
      <c r="N930" s="48"/>
      <c r="O930" s="35"/>
      <c r="P930" s="35"/>
      <c r="Q930" s="35"/>
      <c r="R930" s="35"/>
      <c r="S930" s="35"/>
      <c r="T930" s="35"/>
      <c r="U930" s="35"/>
      <c r="V930" s="35"/>
    </row>
    <row r="931" spans="1:22" x14ac:dyDescent="0.25">
      <c r="A931" s="35"/>
      <c r="B931" s="35"/>
      <c r="C931" s="35"/>
      <c r="D931" s="35"/>
      <c r="E931" s="35"/>
      <c r="F931" s="35"/>
      <c r="G931" s="48"/>
      <c r="H931" s="48"/>
      <c r="I931" s="48"/>
      <c r="J931" s="48"/>
      <c r="K931" s="48"/>
      <c r="L931" s="48"/>
      <c r="M931" s="48"/>
      <c r="N931" s="48"/>
      <c r="O931" s="35"/>
      <c r="P931" s="35"/>
      <c r="Q931" s="35"/>
      <c r="R931" s="35"/>
      <c r="S931" s="35"/>
      <c r="T931" s="35"/>
      <c r="U931" s="35"/>
      <c r="V931" s="35"/>
    </row>
    <row r="932" spans="1:22" x14ac:dyDescent="0.25">
      <c r="A932" s="35"/>
      <c r="B932" s="35"/>
      <c r="C932" s="35"/>
      <c r="D932" s="35"/>
      <c r="E932" s="35"/>
      <c r="F932" s="35"/>
      <c r="G932" s="48"/>
      <c r="H932" s="48"/>
      <c r="I932" s="48"/>
      <c r="J932" s="48"/>
      <c r="K932" s="48"/>
      <c r="L932" s="48"/>
      <c r="M932" s="48"/>
      <c r="N932" s="48"/>
      <c r="O932" s="35"/>
      <c r="P932" s="35"/>
      <c r="Q932" s="35"/>
      <c r="R932" s="35"/>
      <c r="S932" s="35"/>
      <c r="T932" s="35"/>
      <c r="U932" s="35"/>
      <c r="V932" s="35"/>
    </row>
    <row r="933" spans="1:22" x14ac:dyDescent="0.25">
      <c r="A933" s="35"/>
      <c r="B933" s="35"/>
      <c r="C933" s="35"/>
      <c r="D933" s="35"/>
      <c r="E933" s="35"/>
      <c r="F933" s="35"/>
      <c r="G933" s="48"/>
      <c r="H933" s="48"/>
      <c r="I933" s="48"/>
      <c r="J933" s="48"/>
      <c r="K933" s="48"/>
      <c r="L933" s="48"/>
      <c r="M933" s="48"/>
      <c r="N933" s="48"/>
      <c r="O933" s="35"/>
      <c r="P933" s="35"/>
      <c r="Q933" s="35"/>
      <c r="R933" s="35"/>
      <c r="S933" s="35"/>
      <c r="T933" s="35"/>
      <c r="U933" s="35"/>
      <c r="V933" s="35"/>
    </row>
    <row r="934" spans="1:22" x14ac:dyDescent="0.25">
      <c r="A934" s="35"/>
      <c r="B934" s="35"/>
      <c r="C934" s="35"/>
      <c r="D934" s="35"/>
      <c r="E934" s="35"/>
      <c r="F934" s="35"/>
      <c r="G934" s="48"/>
      <c r="H934" s="48"/>
      <c r="I934" s="48"/>
      <c r="J934" s="48"/>
      <c r="K934" s="48"/>
      <c r="L934" s="48"/>
      <c r="M934" s="48"/>
      <c r="N934" s="48"/>
      <c r="O934" s="35"/>
      <c r="P934" s="35"/>
      <c r="Q934" s="35"/>
      <c r="R934" s="35"/>
      <c r="S934" s="35"/>
      <c r="T934" s="35"/>
      <c r="U934" s="35"/>
      <c r="V934" s="35"/>
    </row>
    <row r="935" spans="1:22" x14ac:dyDescent="0.25">
      <c r="A935" s="35"/>
      <c r="B935" s="35"/>
      <c r="C935" s="35"/>
      <c r="D935" s="35"/>
      <c r="E935" s="35"/>
      <c r="F935" s="35"/>
      <c r="G935" s="48"/>
      <c r="H935" s="48"/>
      <c r="I935" s="48"/>
      <c r="J935" s="48"/>
      <c r="K935" s="48"/>
      <c r="L935" s="48"/>
      <c r="M935" s="48"/>
      <c r="N935" s="48"/>
      <c r="O935" s="35"/>
      <c r="P935" s="35"/>
      <c r="Q935" s="35"/>
      <c r="R935" s="35"/>
      <c r="S935" s="35"/>
      <c r="T935" s="35"/>
      <c r="U935" s="35"/>
      <c r="V935" s="35"/>
    </row>
    <row r="936" spans="1:22" x14ac:dyDescent="0.25">
      <c r="A936" s="35"/>
      <c r="B936" s="35"/>
      <c r="C936" s="35"/>
      <c r="D936" s="35"/>
      <c r="E936" s="35"/>
      <c r="F936" s="35"/>
      <c r="G936" s="48"/>
      <c r="H936" s="48"/>
      <c r="I936" s="48"/>
      <c r="J936" s="48"/>
      <c r="K936" s="48"/>
      <c r="L936" s="48"/>
      <c r="M936" s="48"/>
      <c r="N936" s="48"/>
      <c r="O936" s="35"/>
      <c r="P936" s="35"/>
      <c r="Q936" s="35"/>
      <c r="R936" s="35"/>
      <c r="S936" s="35"/>
      <c r="T936" s="35"/>
      <c r="U936" s="35"/>
      <c r="V936" s="35"/>
    </row>
    <row r="937" spans="1:22" x14ac:dyDescent="0.25">
      <c r="A937" s="35"/>
      <c r="B937" s="35"/>
      <c r="C937" s="35"/>
      <c r="D937" s="35"/>
      <c r="E937" s="35"/>
      <c r="F937" s="35"/>
      <c r="G937" s="48"/>
      <c r="H937" s="48"/>
      <c r="I937" s="48"/>
      <c r="J937" s="48"/>
      <c r="K937" s="48"/>
      <c r="L937" s="48"/>
      <c r="M937" s="48"/>
      <c r="N937" s="48"/>
      <c r="O937" s="35"/>
      <c r="P937" s="35"/>
      <c r="Q937" s="35"/>
      <c r="R937" s="35"/>
      <c r="S937" s="35"/>
      <c r="T937" s="35"/>
      <c r="U937" s="35"/>
      <c r="V937" s="35"/>
    </row>
    <row r="938" spans="1:22" x14ac:dyDescent="0.25">
      <c r="A938" s="35"/>
      <c r="B938" s="35"/>
      <c r="C938" s="35"/>
      <c r="D938" s="35"/>
      <c r="E938" s="35"/>
      <c r="F938" s="35"/>
      <c r="G938" s="48"/>
      <c r="H938" s="48"/>
      <c r="I938" s="48"/>
      <c r="J938" s="48"/>
      <c r="K938" s="48"/>
      <c r="L938" s="48"/>
      <c r="M938" s="48"/>
      <c r="N938" s="48"/>
      <c r="O938" s="35"/>
      <c r="P938" s="35"/>
      <c r="Q938" s="35"/>
      <c r="R938" s="35"/>
      <c r="S938" s="35"/>
      <c r="T938" s="35"/>
      <c r="U938" s="35"/>
      <c r="V938" s="35"/>
    </row>
    <row r="939" spans="1:22" x14ac:dyDescent="0.25">
      <c r="A939" s="35"/>
      <c r="B939" s="35"/>
      <c r="C939" s="35"/>
      <c r="D939" s="35"/>
      <c r="E939" s="35"/>
      <c r="F939" s="35"/>
      <c r="G939" s="48"/>
      <c r="H939" s="48"/>
      <c r="I939" s="48"/>
      <c r="J939" s="48"/>
      <c r="K939" s="48"/>
      <c r="L939" s="48"/>
      <c r="M939" s="48"/>
      <c r="N939" s="48"/>
      <c r="O939" s="35"/>
      <c r="P939" s="35"/>
      <c r="Q939" s="35"/>
      <c r="R939" s="35"/>
      <c r="S939" s="35"/>
      <c r="T939" s="35"/>
      <c r="U939" s="35"/>
      <c r="V939" s="35"/>
    </row>
    <row r="940" spans="1:22" x14ac:dyDescent="0.25">
      <c r="A940" s="35"/>
      <c r="B940" s="35"/>
      <c r="C940" s="35"/>
      <c r="D940" s="35"/>
      <c r="E940" s="35"/>
      <c r="F940" s="35"/>
      <c r="G940" s="48"/>
      <c r="H940" s="48"/>
      <c r="I940" s="48"/>
      <c r="J940" s="48"/>
      <c r="K940" s="48"/>
      <c r="L940" s="48"/>
      <c r="M940" s="48"/>
      <c r="N940" s="48"/>
      <c r="O940" s="35"/>
      <c r="P940" s="35"/>
      <c r="Q940" s="35"/>
      <c r="R940" s="35"/>
      <c r="S940" s="35"/>
      <c r="T940" s="35"/>
      <c r="U940" s="35"/>
      <c r="V940" s="35"/>
    </row>
    <row r="941" spans="1:22" x14ac:dyDescent="0.25">
      <c r="A941" s="35"/>
      <c r="B941" s="35"/>
      <c r="C941" s="35"/>
      <c r="D941" s="35"/>
      <c r="E941" s="35"/>
      <c r="F941" s="35"/>
      <c r="G941" s="48"/>
      <c r="H941" s="48"/>
      <c r="I941" s="48"/>
      <c r="J941" s="48"/>
      <c r="K941" s="48"/>
      <c r="L941" s="48"/>
      <c r="M941" s="48"/>
      <c r="N941" s="48"/>
      <c r="O941" s="35"/>
      <c r="P941" s="35"/>
      <c r="Q941" s="35"/>
      <c r="R941" s="35"/>
      <c r="S941" s="35"/>
      <c r="T941" s="35"/>
      <c r="U941" s="35"/>
      <c r="V941" s="35"/>
    </row>
    <row r="942" spans="1:22" x14ac:dyDescent="0.25">
      <c r="A942" s="35"/>
      <c r="B942" s="35"/>
      <c r="C942" s="35"/>
      <c r="D942" s="35"/>
      <c r="E942" s="35"/>
      <c r="F942" s="35"/>
      <c r="G942" s="48"/>
      <c r="H942" s="48"/>
      <c r="I942" s="48"/>
      <c r="J942" s="48"/>
      <c r="K942" s="48"/>
      <c r="L942" s="48"/>
      <c r="M942" s="48"/>
      <c r="N942" s="48"/>
      <c r="O942" s="35"/>
      <c r="P942" s="35"/>
      <c r="Q942" s="35"/>
      <c r="R942" s="35"/>
      <c r="S942" s="35"/>
      <c r="T942" s="35"/>
      <c r="U942" s="35"/>
      <c r="V942" s="35"/>
    </row>
    <row r="943" spans="1:22" x14ac:dyDescent="0.25">
      <c r="A943" s="35"/>
      <c r="B943" s="35"/>
      <c r="C943" s="35"/>
      <c r="D943" s="35"/>
      <c r="E943" s="35"/>
      <c r="F943" s="35"/>
      <c r="G943" s="48"/>
      <c r="H943" s="48"/>
      <c r="I943" s="48"/>
      <c r="J943" s="48"/>
      <c r="K943" s="48"/>
      <c r="L943" s="48"/>
      <c r="M943" s="48"/>
      <c r="N943" s="48"/>
      <c r="O943" s="35"/>
      <c r="P943" s="35"/>
      <c r="Q943" s="35"/>
      <c r="R943" s="35"/>
      <c r="S943" s="35"/>
      <c r="T943" s="35"/>
      <c r="U943" s="35"/>
      <c r="V943" s="35"/>
    </row>
    <row r="944" spans="1:22" x14ac:dyDescent="0.25">
      <c r="A944" s="35"/>
      <c r="B944" s="35"/>
      <c r="C944" s="35"/>
      <c r="D944" s="35"/>
      <c r="E944" s="35"/>
      <c r="F944" s="35"/>
      <c r="G944" s="48"/>
      <c r="H944" s="48"/>
      <c r="I944" s="48"/>
      <c r="J944" s="48"/>
      <c r="K944" s="48"/>
      <c r="L944" s="48"/>
      <c r="M944" s="48"/>
      <c r="N944" s="48"/>
      <c r="O944" s="35"/>
      <c r="P944" s="35"/>
      <c r="Q944" s="35"/>
      <c r="R944" s="35"/>
      <c r="S944" s="35"/>
      <c r="T944" s="35"/>
      <c r="U944" s="35"/>
      <c r="V944" s="35"/>
    </row>
    <row r="945" spans="1:22" x14ac:dyDescent="0.25">
      <c r="A945" s="35"/>
      <c r="B945" s="35"/>
      <c r="C945" s="35"/>
      <c r="D945" s="35"/>
      <c r="E945" s="35"/>
      <c r="F945" s="35"/>
      <c r="G945" s="48"/>
      <c r="H945" s="48"/>
      <c r="I945" s="48"/>
      <c r="J945" s="48"/>
      <c r="K945" s="48"/>
      <c r="L945" s="48"/>
      <c r="M945" s="48"/>
      <c r="N945" s="48"/>
      <c r="O945" s="35"/>
      <c r="P945" s="35"/>
      <c r="Q945" s="35"/>
      <c r="R945" s="35"/>
      <c r="S945" s="35"/>
      <c r="T945" s="35"/>
      <c r="U945" s="35"/>
      <c r="V945" s="35"/>
    </row>
    <row r="946" spans="1:22" x14ac:dyDescent="0.25">
      <c r="A946" s="35"/>
      <c r="B946" s="35"/>
      <c r="C946" s="35"/>
      <c r="D946" s="35"/>
      <c r="E946" s="35"/>
      <c r="F946" s="35"/>
      <c r="G946" s="48"/>
      <c r="H946" s="48"/>
      <c r="I946" s="48"/>
      <c r="J946" s="48"/>
      <c r="K946" s="48"/>
      <c r="L946" s="48"/>
      <c r="M946" s="48"/>
      <c r="N946" s="48"/>
      <c r="O946" s="35"/>
      <c r="P946" s="35"/>
      <c r="Q946" s="35"/>
      <c r="R946" s="35"/>
      <c r="S946" s="35"/>
      <c r="T946" s="35"/>
      <c r="U946" s="35"/>
      <c r="V946" s="35"/>
    </row>
    <row r="947" spans="1:22" x14ac:dyDescent="0.25">
      <c r="A947" s="35"/>
      <c r="B947" s="35"/>
      <c r="C947" s="35"/>
      <c r="D947" s="35"/>
      <c r="E947" s="35"/>
      <c r="F947" s="35"/>
      <c r="G947" s="48"/>
      <c r="H947" s="48"/>
      <c r="I947" s="48"/>
      <c r="J947" s="48"/>
      <c r="K947" s="48"/>
      <c r="L947" s="48"/>
      <c r="M947" s="48"/>
      <c r="N947" s="48"/>
      <c r="O947" s="35"/>
      <c r="P947" s="35"/>
      <c r="Q947" s="35"/>
      <c r="R947" s="35"/>
      <c r="S947" s="35"/>
      <c r="T947" s="35"/>
      <c r="U947" s="35"/>
      <c r="V947" s="35"/>
    </row>
    <row r="948" spans="1:22" x14ac:dyDescent="0.25">
      <c r="A948" s="35"/>
      <c r="B948" s="35"/>
      <c r="C948" s="35"/>
      <c r="D948" s="35"/>
      <c r="E948" s="35"/>
      <c r="F948" s="35"/>
      <c r="G948" s="48"/>
      <c r="H948" s="48"/>
      <c r="I948" s="48"/>
      <c r="J948" s="48"/>
      <c r="K948" s="48"/>
      <c r="L948" s="48"/>
      <c r="M948" s="48"/>
      <c r="N948" s="48"/>
      <c r="O948" s="35"/>
      <c r="P948" s="35"/>
      <c r="Q948" s="35"/>
      <c r="R948" s="35"/>
      <c r="S948" s="35"/>
      <c r="T948" s="35"/>
      <c r="U948" s="35"/>
      <c r="V948" s="35"/>
    </row>
    <row r="949" spans="1:22" x14ac:dyDescent="0.25">
      <c r="A949" s="35"/>
      <c r="B949" s="35"/>
      <c r="C949" s="35"/>
      <c r="D949" s="35"/>
      <c r="E949" s="35"/>
      <c r="F949" s="35"/>
      <c r="G949" s="48"/>
      <c r="H949" s="48"/>
      <c r="I949" s="48"/>
      <c r="J949" s="48"/>
      <c r="K949" s="48"/>
      <c r="L949" s="48"/>
      <c r="M949" s="48"/>
      <c r="N949" s="48"/>
      <c r="O949" s="35"/>
      <c r="P949" s="35"/>
      <c r="Q949" s="35"/>
      <c r="R949" s="35"/>
      <c r="S949" s="35"/>
      <c r="T949" s="35"/>
      <c r="U949" s="35"/>
      <c r="V949" s="35"/>
    </row>
    <row r="950" spans="1:22" x14ac:dyDescent="0.25">
      <c r="A950" s="35"/>
      <c r="B950" s="35"/>
      <c r="C950" s="35"/>
      <c r="D950" s="35"/>
      <c r="E950" s="35"/>
      <c r="F950" s="35"/>
      <c r="G950" s="48"/>
      <c r="H950" s="48"/>
      <c r="I950" s="48"/>
      <c r="J950" s="48"/>
      <c r="K950" s="48"/>
      <c r="L950" s="48"/>
      <c r="M950" s="48"/>
      <c r="N950" s="48"/>
      <c r="O950" s="35"/>
      <c r="P950" s="35"/>
      <c r="Q950" s="35"/>
      <c r="R950" s="35"/>
      <c r="S950" s="35"/>
      <c r="T950" s="35"/>
      <c r="U950" s="35"/>
      <c r="V950" s="35"/>
    </row>
    <row r="951" spans="1:22" x14ac:dyDescent="0.25">
      <c r="A951" s="35"/>
      <c r="B951" s="35"/>
      <c r="C951" s="35"/>
      <c r="D951" s="35"/>
      <c r="E951" s="35"/>
      <c r="F951" s="35"/>
      <c r="G951" s="48"/>
      <c r="H951" s="48"/>
      <c r="I951" s="48"/>
      <c r="J951" s="48"/>
      <c r="K951" s="48"/>
      <c r="L951" s="48"/>
      <c r="M951" s="48"/>
      <c r="N951" s="48"/>
      <c r="O951" s="35"/>
      <c r="P951" s="35"/>
      <c r="Q951" s="35"/>
      <c r="R951" s="35"/>
      <c r="S951" s="35"/>
      <c r="T951" s="35"/>
      <c r="U951" s="35"/>
      <c r="V951" s="35"/>
    </row>
    <row r="952" spans="1:22" x14ac:dyDescent="0.25">
      <c r="A952" s="35"/>
      <c r="B952" s="35"/>
      <c r="C952" s="35"/>
      <c r="D952" s="35"/>
      <c r="E952" s="35"/>
      <c r="F952" s="35"/>
      <c r="G952" s="48"/>
      <c r="H952" s="48"/>
      <c r="I952" s="48"/>
      <c r="J952" s="48"/>
      <c r="K952" s="48"/>
      <c r="L952" s="48"/>
      <c r="M952" s="48"/>
      <c r="N952" s="48"/>
      <c r="O952" s="35"/>
      <c r="P952" s="35"/>
      <c r="Q952" s="35"/>
      <c r="R952" s="35"/>
      <c r="S952" s="35"/>
      <c r="T952" s="35"/>
      <c r="U952" s="35"/>
      <c r="V952" s="35"/>
    </row>
    <row r="953" spans="1:22" x14ac:dyDescent="0.25">
      <c r="A953" s="35"/>
      <c r="B953" s="35"/>
      <c r="C953" s="35"/>
      <c r="D953" s="35"/>
      <c r="E953" s="35"/>
      <c r="F953" s="35"/>
      <c r="G953" s="48"/>
      <c r="H953" s="48"/>
      <c r="I953" s="48"/>
      <c r="J953" s="48"/>
      <c r="K953" s="48"/>
      <c r="L953" s="48"/>
      <c r="M953" s="48"/>
      <c r="N953" s="48"/>
      <c r="O953" s="35"/>
      <c r="P953" s="35"/>
      <c r="Q953" s="35"/>
      <c r="R953" s="35"/>
      <c r="S953" s="35"/>
      <c r="T953" s="35"/>
      <c r="U953" s="35"/>
      <c r="V953" s="35"/>
    </row>
    <row r="954" spans="1:22" x14ac:dyDescent="0.25">
      <c r="A954" s="35"/>
      <c r="B954" s="35"/>
      <c r="C954" s="35"/>
      <c r="D954" s="35"/>
      <c r="E954" s="35"/>
      <c r="F954" s="35"/>
      <c r="G954" s="48"/>
      <c r="H954" s="48"/>
      <c r="I954" s="48"/>
      <c r="J954" s="48"/>
      <c r="K954" s="48"/>
      <c r="L954" s="48"/>
      <c r="M954" s="48"/>
      <c r="N954" s="48"/>
      <c r="O954" s="35"/>
      <c r="P954" s="35"/>
      <c r="Q954" s="35"/>
      <c r="R954" s="35"/>
      <c r="S954" s="35"/>
      <c r="T954" s="35"/>
      <c r="U954" s="35"/>
      <c r="V954" s="35"/>
    </row>
    <row r="955" spans="1:22" x14ac:dyDescent="0.25">
      <c r="A955" s="35"/>
      <c r="B955" s="35"/>
      <c r="C955" s="35"/>
      <c r="D955" s="35"/>
      <c r="E955" s="35"/>
      <c r="F955" s="35"/>
      <c r="G955" s="48"/>
      <c r="H955" s="48"/>
      <c r="I955" s="48"/>
      <c r="J955" s="48"/>
      <c r="K955" s="48"/>
      <c r="L955" s="48"/>
      <c r="M955" s="48"/>
      <c r="N955" s="48"/>
      <c r="O955" s="35"/>
      <c r="P955" s="35"/>
      <c r="Q955" s="35"/>
      <c r="R955" s="35"/>
      <c r="S955" s="35"/>
      <c r="T955" s="35"/>
      <c r="U955" s="35"/>
      <c r="V955" s="35"/>
    </row>
    <row r="956" spans="1:22" x14ac:dyDescent="0.25">
      <c r="A956" s="35"/>
      <c r="B956" s="35"/>
      <c r="C956" s="35"/>
      <c r="D956" s="35"/>
      <c r="E956" s="35"/>
      <c r="F956" s="35"/>
      <c r="G956" s="48"/>
      <c r="H956" s="48"/>
      <c r="I956" s="48"/>
      <c r="J956" s="48"/>
      <c r="K956" s="48"/>
      <c r="L956" s="48"/>
      <c r="M956" s="48"/>
      <c r="N956" s="48"/>
      <c r="O956" s="35"/>
      <c r="P956" s="35"/>
      <c r="Q956" s="35"/>
      <c r="R956" s="35"/>
      <c r="S956" s="35"/>
      <c r="T956" s="35"/>
      <c r="U956" s="35"/>
      <c r="V956" s="35"/>
    </row>
    <row r="957" spans="1:22" x14ac:dyDescent="0.25">
      <c r="A957" s="35"/>
      <c r="B957" s="35"/>
      <c r="C957" s="35"/>
      <c r="D957" s="35"/>
      <c r="E957" s="35"/>
      <c r="F957" s="35"/>
      <c r="G957" s="48"/>
      <c r="H957" s="48"/>
      <c r="I957" s="48"/>
      <c r="J957" s="48"/>
      <c r="K957" s="48"/>
      <c r="L957" s="48"/>
      <c r="M957" s="48"/>
      <c r="N957" s="48"/>
      <c r="O957" s="35"/>
      <c r="P957" s="35"/>
      <c r="Q957" s="35"/>
      <c r="R957" s="35"/>
      <c r="S957" s="35"/>
      <c r="T957" s="35"/>
      <c r="U957" s="35"/>
      <c r="V957" s="35"/>
    </row>
    <row r="958" spans="1:22" x14ac:dyDescent="0.25">
      <c r="A958" s="35"/>
      <c r="B958" s="35"/>
      <c r="C958" s="35"/>
      <c r="D958" s="35"/>
      <c r="E958" s="35"/>
      <c r="F958" s="35"/>
      <c r="G958" s="48"/>
      <c r="H958" s="48"/>
      <c r="I958" s="48"/>
      <c r="J958" s="48"/>
      <c r="K958" s="48"/>
      <c r="L958" s="48"/>
      <c r="M958" s="48"/>
      <c r="N958" s="48"/>
      <c r="O958" s="35"/>
      <c r="P958" s="35"/>
      <c r="Q958" s="35"/>
      <c r="R958" s="35"/>
      <c r="S958" s="35"/>
      <c r="T958" s="35"/>
      <c r="U958" s="35"/>
      <c r="V958" s="35"/>
    </row>
    <row r="959" spans="1:22" x14ac:dyDescent="0.25">
      <c r="A959" s="35"/>
      <c r="B959" s="35"/>
      <c r="C959" s="35"/>
      <c r="D959" s="35"/>
      <c r="E959" s="35"/>
      <c r="F959" s="35"/>
      <c r="G959" s="48"/>
      <c r="H959" s="48"/>
      <c r="I959" s="48"/>
      <c r="J959" s="48"/>
      <c r="K959" s="48"/>
      <c r="L959" s="48"/>
      <c r="M959" s="48"/>
      <c r="N959" s="48"/>
      <c r="O959" s="35"/>
      <c r="P959" s="35"/>
      <c r="Q959" s="35"/>
      <c r="R959" s="35"/>
      <c r="S959" s="35"/>
      <c r="T959" s="35"/>
      <c r="U959" s="35"/>
      <c r="V959" s="35"/>
    </row>
    <row r="960" spans="1:22" x14ac:dyDescent="0.25">
      <c r="A960" s="35"/>
      <c r="B960" s="35"/>
      <c r="C960" s="35"/>
      <c r="D960" s="35"/>
      <c r="E960" s="35"/>
      <c r="F960" s="35"/>
      <c r="G960" s="48"/>
      <c r="H960" s="48"/>
      <c r="I960" s="48"/>
      <c r="J960" s="48"/>
      <c r="K960" s="48"/>
      <c r="L960" s="48"/>
      <c r="M960" s="48"/>
      <c r="N960" s="48"/>
      <c r="O960" s="35"/>
      <c r="P960" s="35"/>
      <c r="Q960" s="35"/>
      <c r="R960" s="35"/>
      <c r="S960" s="35"/>
      <c r="T960" s="35"/>
      <c r="U960" s="35"/>
      <c r="V960" s="35"/>
    </row>
    <row r="961" spans="1:22" x14ac:dyDescent="0.25">
      <c r="A961" s="35"/>
      <c r="B961" s="35"/>
      <c r="C961" s="35"/>
      <c r="D961" s="35"/>
      <c r="E961" s="35"/>
      <c r="F961" s="35"/>
      <c r="G961" s="48"/>
      <c r="H961" s="48"/>
      <c r="I961" s="48"/>
      <c r="J961" s="48"/>
      <c r="K961" s="48"/>
      <c r="L961" s="48"/>
      <c r="M961" s="48"/>
      <c r="N961" s="48"/>
      <c r="O961" s="35"/>
      <c r="P961" s="35"/>
      <c r="Q961" s="35"/>
      <c r="R961" s="35"/>
      <c r="S961" s="35"/>
      <c r="T961" s="35"/>
      <c r="U961" s="35"/>
      <c r="V961" s="35"/>
    </row>
    <row r="962" spans="1:22" x14ac:dyDescent="0.25">
      <c r="A962" s="35"/>
      <c r="B962" s="35"/>
      <c r="C962" s="35"/>
      <c r="D962" s="35"/>
      <c r="E962" s="35"/>
      <c r="F962" s="35"/>
      <c r="G962" s="48"/>
      <c r="H962" s="48"/>
      <c r="I962" s="48"/>
      <c r="J962" s="48"/>
      <c r="K962" s="48"/>
      <c r="L962" s="48"/>
      <c r="M962" s="48"/>
      <c r="N962" s="48"/>
      <c r="O962" s="35"/>
      <c r="P962" s="35"/>
      <c r="Q962" s="35"/>
      <c r="R962" s="35"/>
      <c r="S962" s="35"/>
      <c r="T962" s="35"/>
      <c r="U962" s="35"/>
      <c r="V962" s="35"/>
    </row>
    <row r="963" spans="1:22" x14ac:dyDescent="0.25">
      <c r="A963" s="35"/>
      <c r="B963" s="35"/>
      <c r="C963" s="35"/>
      <c r="D963" s="35"/>
      <c r="E963" s="35"/>
      <c r="F963" s="35"/>
      <c r="G963" s="48"/>
      <c r="H963" s="48"/>
      <c r="I963" s="48"/>
      <c r="J963" s="48"/>
      <c r="K963" s="48"/>
      <c r="L963" s="48"/>
      <c r="M963" s="48"/>
      <c r="N963" s="48"/>
      <c r="O963" s="35"/>
      <c r="P963" s="35"/>
      <c r="Q963" s="35"/>
      <c r="R963" s="35"/>
      <c r="S963" s="35"/>
      <c r="T963" s="35"/>
      <c r="U963" s="35"/>
      <c r="V963" s="35"/>
    </row>
    <row r="964" spans="1:22" x14ac:dyDescent="0.25">
      <c r="A964" s="35"/>
      <c r="B964" s="35"/>
      <c r="C964" s="35"/>
      <c r="D964" s="35"/>
      <c r="E964" s="35"/>
      <c r="F964" s="35"/>
      <c r="G964" s="48"/>
      <c r="H964" s="48"/>
      <c r="I964" s="48"/>
      <c r="J964" s="48"/>
      <c r="K964" s="48"/>
      <c r="L964" s="48"/>
      <c r="M964" s="48"/>
      <c r="N964" s="48"/>
      <c r="O964" s="35"/>
      <c r="P964" s="35"/>
      <c r="Q964" s="35"/>
      <c r="R964" s="35"/>
      <c r="S964" s="35"/>
      <c r="T964" s="35"/>
      <c r="U964" s="35"/>
      <c r="V964" s="35"/>
    </row>
    <row r="965" spans="1:22" x14ac:dyDescent="0.25">
      <c r="A965" s="35"/>
      <c r="B965" s="35"/>
      <c r="C965" s="35"/>
      <c r="D965" s="35"/>
      <c r="E965" s="35"/>
      <c r="F965" s="35"/>
      <c r="G965" s="48"/>
      <c r="H965" s="48"/>
      <c r="I965" s="48"/>
      <c r="J965" s="48"/>
      <c r="K965" s="48"/>
      <c r="L965" s="48"/>
      <c r="M965" s="48"/>
      <c r="N965" s="48"/>
      <c r="O965" s="35"/>
      <c r="P965" s="35"/>
      <c r="Q965" s="35"/>
      <c r="R965" s="35"/>
      <c r="S965" s="35"/>
      <c r="T965" s="35"/>
      <c r="U965" s="35"/>
      <c r="V965" s="35"/>
    </row>
    <row r="966" spans="1:22" x14ac:dyDescent="0.25">
      <c r="A966" s="35"/>
      <c r="B966" s="35"/>
      <c r="C966" s="35"/>
      <c r="D966" s="35"/>
      <c r="E966" s="35"/>
      <c r="F966" s="35"/>
      <c r="G966" s="48"/>
      <c r="H966" s="48"/>
      <c r="I966" s="48"/>
      <c r="J966" s="48"/>
      <c r="K966" s="48"/>
      <c r="L966" s="48"/>
      <c r="M966" s="48"/>
      <c r="N966" s="48"/>
      <c r="O966" s="35"/>
      <c r="P966" s="35"/>
      <c r="Q966" s="35"/>
      <c r="R966" s="35"/>
      <c r="S966" s="35"/>
      <c r="T966" s="35"/>
      <c r="U966" s="35"/>
      <c r="V966" s="35"/>
    </row>
    <row r="967" spans="1:22" x14ac:dyDescent="0.25">
      <c r="A967" s="35"/>
      <c r="B967" s="35"/>
      <c r="C967" s="35"/>
      <c r="D967" s="35"/>
      <c r="E967" s="35"/>
      <c r="F967" s="35"/>
      <c r="G967" s="48"/>
      <c r="H967" s="48"/>
      <c r="I967" s="48"/>
      <c r="J967" s="48"/>
      <c r="K967" s="48"/>
      <c r="L967" s="48"/>
      <c r="M967" s="48"/>
      <c r="N967" s="48"/>
      <c r="O967" s="35"/>
      <c r="P967" s="35"/>
      <c r="Q967" s="35"/>
      <c r="R967" s="35"/>
      <c r="S967" s="35"/>
      <c r="T967" s="35"/>
      <c r="U967" s="35"/>
      <c r="V967" s="35"/>
    </row>
    <row r="968" spans="1:22" x14ac:dyDescent="0.25">
      <c r="A968" s="35"/>
      <c r="B968" s="35"/>
      <c r="C968" s="35"/>
      <c r="D968" s="35"/>
      <c r="E968" s="35"/>
      <c r="F968" s="35"/>
      <c r="G968" s="48"/>
      <c r="H968" s="48"/>
      <c r="I968" s="48"/>
      <c r="J968" s="48"/>
      <c r="K968" s="48"/>
      <c r="L968" s="48"/>
      <c r="M968" s="48"/>
      <c r="N968" s="48"/>
      <c r="O968" s="35"/>
      <c r="P968" s="35"/>
      <c r="Q968" s="35"/>
      <c r="R968" s="35"/>
      <c r="S968" s="35"/>
      <c r="T968" s="35"/>
      <c r="U968" s="35"/>
      <c r="V968" s="35"/>
    </row>
    <row r="969" spans="1:22" x14ac:dyDescent="0.25">
      <c r="A969" s="35"/>
      <c r="B969" s="35"/>
      <c r="C969" s="35"/>
      <c r="D969" s="35"/>
      <c r="E969" s="35"/>
      <c r="F969" s="35"/>
      <c r="G969" s="48"/>
      <c r="H969" s="48"/>
      <c r="I969" s="48"/>
      <c r="J969" s="48"/>
      <c r="K969" s="48"/>
      <c r="L969" s="48"/>
      <c r="M969" s="48"/>
      <c r="N969" s="48"/>
      <c r="O969" s="35"/>
      <c r="P969" s="35"/>
      <c r="Q969" s="35"/>
      <c r="R969" s="35"/>
      <c r="S969" s="35"/>
      <c r="T969" s="35"/>
      <c r="U969" s="35"/>
      <c r="V969" s="35"/>
    </row>
    <row r="970" spans="1:22" x14ac:dyDescent="0.25">
      <c r="A970" s="35"/>
      <c r="B970" s="35"/>
      <c r="C970" s="35"/>
      <c r="D970" s="35"/>
      <c r="E970" s="35"/>
      <c r="F970" s="35"/>
      <c r="G970" s="48"/>
      <c r="H970" s="48"/>
      <c r="I970" s="48"/>
      <c r="J970" s="48"/>
      <c r="K970" s="48"/>
      <c r="L970" s="48"/>
      <c r="M970" s="48"/>
      <c r="N970" s="48"/>
      <c r="O970" s="35"/>
      <c r="P970" s="35"/>
      <c r="Q970" s="35"/>
      <c r="R970" s="35"/>
      <c r="S970" s="35"/>
      <c r="T970" s="35"/>
      <c r="U970" s="35"/>
      <c r="V970" s="35"/>
    </row>
    <row r="971" spans="1:22" x14ac:dyDescent="0.25">
      <c r="A971" s="35"/>
      <c r="B971" s="35"/>
      <c r="C971" s="35"/>
      <c r="D971" s="35"/>
      <c r="E971" s="35"/>
      <c r="F971" s="35"/>
      <c r="G971" s="48"/>
      <c r="H971" s="48"/>
      <c r="I971" s="48"/>
      <c r="J971" s="48"/>
      <c r="K971" s="48"/>
      <c r="L971" s="48"/>
      <c r="M971" s="48"/>
      <c r="N971" s="48"/>
      <c r="O971" s="35"/>
      <c r="P971" s="35"/>
      <c r="Q971" s="35"/>
      <c r="R971" s="35"/>
      <c r="S971" s="35"/>
      <c r="T971" s="35"/>
      <c r="U971" s="35"/>
      <c r="V971" s="35"/>
    </row>
    <row r="972" spans="1:22" x14ac:dyDescent="0.25">
      <c r="A972" s="35"/>
      <c r="B972" s="35"/>
      <c r="C972" s="35"/>
      <c r="D972" s="35"/>
      <c r="E972" s="35"/>
      <c r="F972" s="35"/>
      <c r="G972" s="48"/>
      <c r="H972" s="48"/>
      <c r="I972" s="48"/>
      <c r="J972" s="48"/>
      <c r="K972" s="48"/>
      <c r="L972" s="48"/>
      <c r="M972" s="48"/>
      <c r="N972" s="48"/>
      <c r="O972" s="35"/>
      <c r="P972" s="35"/>
      <c r="Q972" s="35"/>
      <c r="R972" s="35"/>
      <c r="S972" s="35"/>
      <c r="T972" s="35"/>
      <c r="U972" s="35"/>
      <c r="V972" s="35"/>
    </row>
    <row r="973" spans="1:22" x14ac:dyDescent="0.25">
      <c r="A973" s="35"/>
      <c r="B973" s="35"/>
      <c r="C973" s="35"/>
      <c r="D973" s="35"/>
      <c r="E973" s="35"/>
      <c r="F973" s="35"/>
      <c r="G973" s="48"/>
      <c r="H973" s="48"/>
      <c r="I973" s="48"/>
      <c r="J973" s="48"/>
      <c r="K973" s="48"/>
      <c r="L973" s="48"/>
      <c r="M973" s="48"/>
      <c r="N973" s="48"/>
      <c r="O973" s="35"/>
      <c r="P973" s="35"/>
      <c r="Q973" s="35"/>
      <c r="R973" s="35"/>
      <c r="S973" s="35"/>
      <c r="T973" s="35"/>
      <c r="U973" s="35"/>
      <c r="V973" s="35"/>
    </row>
    <row r="974" spans="1:22" x14ac:dyDescent="0.25">
      <c r="A974" s="35"/>
      <c r="B974" s="35"/>
      <c r="C974" s="35"/>
      <c r="D974" s="35"/>
      <c r="E974" s="35"/>
      <c r="F974" s="35"/>
      <c r="G974" s="48"/>
      <c r="H974" s="48"/>
      <c r="I974" s="48"/>
      <c r="J974" s="48"/>
      <c r="K974" s="48"/>
      <c r="L974" s="48"/>
      <c r="M974" s="48"/>
      <c r="N974" s="48"/>
      <c r="O974" s="35"/>
      <c r="P974" s="35"/>
      <c r="Q974" s="35"/>
      <c r="R974" s="35"/>
      <c r="S974" s="35"/>
      <c r="T974" s="35"/>
      <c r="U974" s="35"/>
      <c r="V974" s="35"/>
    </row>
    <row r="975" spans="1:22" x14ac:dyDescent="0.25">
      <c r="A975" s="35"/>
      <c r="B975" s="35"/>
      <c r="C975" s="35"/>
      <c r="D975" s="35"/>
      <c r="E975" s="35"/>
      <c r="F975" s="35"/>
      <c r="G975" s="48"/>
      <c r="H975" s="48"/>
      <c r="I975" s="48"/>
      <c r="J975" s="48"/>
      <c r="K975" s="48"/>
      <c r="L975" s="48"/>
      <c r="M975" s="48"/>
      <c r="N975" s="48"/>
      <c r="O975" s="35"/>
      <c r="P975" s="35"/>
      <c r="Q975" s="35"/>
      <c r="R975" s="35"/>
      <c r="S975" s="35"/>
      <c r="T975" s="35"/>
      <c r="U975" s="35"/>
      <c r="V975" s="35"/>
    </row>
    <row r="976" spans="1:22" x14ac:dyDescent="0.25">
      <c r="A976" s="35"/>
      <c r="B976" s="35"/>
      <c r="C976" s="35"/>
      <c r="D976" s="35"/>
      <c r="E976" s="35"/>
      <c r="F976" s="35"/>
      <c r="G976" s="48"/>
      <c r="H976" s="48"/>
      <c r="I976" s="48"/>
      <c r="J976" s="48"/>
      <c r="K976" s="48"/>
      <c r="L976" s="48"/>
      <c r="M976" s="48"/>
      <c r="N976" s="48"/>
      <c r="O976" s="35"/>
      <c r="P976" s="35"/>
      <c r="Q976" s="35"/>
      <c r="R976" s="35"/>
      <c r="S976" s="35"/>
      <c r="T976" s="35"/>
      <c r="U976" s="35"/>
      <c r="V976" s="35"/>
    </row>
    <row r="977" spans="1:22" x14ac:dyDescent="0.25">
      <c r="A977" s="35"/>
      <c r="B977" s="35"/>
      <c r="C977" s="35"/>
      <c r="D977" s="35"/>
      <c r="E977" s="35"/>
      <c r="F977" s="35"/>
      <c r="G977" s="48"/>
      <c r="H977" s="48"/>
      <c r="I977" s="48"/>
      <c r="J977" s="48"/>
      <c r="K977" s="48"/>
      <c r="L977" s="48"/>
      <c r="M977" s="48"/>
      <c r="N977" s="48"/>
      <c r="O977" s="35"/>
      <c r="P977" s="35"/>
      <c r="Q977" s="35"/>
      <c r="R977" s="35"/>
      <c r="S977" s="35"/>
      <c r="T977" s="35"/>
      <c r="U977" s="35"/>
      <c r="V977" s="35"/>
    </row>
    <row r="978" spans="1:22" x14ac:dyDescent="0.25">
      <c r="A978" s="35"/>
      <c r="B978" s="35"/>
      <c r="C978" s="35"/>
      <c r="D978" s="35"/>
      <c r="E978" s="35"/>
      <c r="F978" s="35"/>
      <c r="G978" s="48"/>
      <c r="H978" s="48"/>
      <c r="I978" s="48"/>
      <c r="J978" s="48"/>
      <c r="K978" s="48"/>
      <c r="L978" s="48"/>
      <c r="M978" s="48"/>
      <c r="N978" s="48"/>
      <c r="O978" s="35"/>
      <c r="P978" s="35"/>
      <c r="Q978" s="35"/>
      <c r="R978" s="35"/>
      <c r="S978" s="35"/>
      <c r="T978" s="35"/>
      <c r="U978" s="35"/>
      <c r="V978" s="35"/>
    </row>
    <row r="979" spans="1:22" x14ac:dyDescent="0.25">
      <c r="A979" s="35"/>
      <c r="B979" s="35"/>
      <c r="C979" s="35"/>
      <c r="D979" s="35"/>
      <c r="E979" s="35"/>
      <c r="F979" s="35"/>
      <c r="G979" s="48"/>
      <c r="H979" s="48"/>
      <c r="I979" s="48"/>
      <c r="J979" s="48"/>
      <c r="K979" s="48"/>
      <c r="L979" s="48"/>
      <c r="M979" s="48"/>
      <c r="N979" s="48"/>
      <c r="O979" s="35"/>
      <c r="P979" s="35"/>
      <c r="Q979" s="35"/>
      <c r="R979" s="35"/>
      <c r="S979" s="35"/>
      <c r="T979" s="35"/>
      <c r="U979" s="35"/>
      <c r="V979" s="35"/>
    </row>
    <row r="980" spans="1:22" x14ac:dyDescent="0.25">
      <c r="A980" s="35"/>
      <c r="B980" s="35"/>
      <c r="C980" s="35"/>
      <c r="D980" s="35"/>
      <c r="E980" s="35"/>
      <c r="F980" s="35"/>
      <c r="G980" s="48"/>
      <c r="H980" s="48"/>
      <c r="I980" s="48"/>
      <c r="J980" s="48"/>
      <c r="K980" s="48"/>
      <c r="L980" s="48"/>
      <c r="M980" s="48"/>
      <c r="N980" s="48"/>
      <c r="O980" s="35"/>
      <c r="P980" s="35"/>
      <c r="Q980" s="35"/>
      <c r="R980" s="35"/>
      <c r="S980" s="35"/>
      <c r="T980" s="35"/>
      <c r="U980" s="35"/>
      <c r="V980" s="35"/>
    </row>
    <row r="981" spans="1:22" x14ac:dyDescent="0.25">
      <c r="A981" s="35"/>
      <c r="B981" s="35"/>
      <c r="C981" s="35"/>
      <c r="D981" s="35"/>
      <c r="E981" s="35"/>
      <c r="F981" s="35"/>
      <c r="G981" s="48"/>
      <c r="H981" s="48"/>
      <c r="I981" s="48"/>
      <c r="J981" s="48"/>
      <c r="K981" s="48"/>
      <c r="L981" s="48"/>
      <c r="M981" s="48"/>
      <c r="N981" s="48"/>
      <c r="O981" s="35"/>
      <c r="P981" s="35"/>
      <c r="Q981" s="35"/>
      <c r="R981" s="35"/>
      <c r="S981" s="35"/>
      <c r="T981" s="35"/>
      <c r="U981" s="35"/>
      <c r="V981" s="35"/>
    </row>
    <row r="982" spans="1:22" x14ac:dyDescent="0.25">
      <c r="A982" s="35"/>
      <c r="B982" s="35"/>
      <c r="C982" s="35"/>
      <c r="D982" s="35"/>
      <c r="E982" s="35"/>
      <c r="F982" s="35"/>
      <c r="G982" s="48"/>
      <c r="H982" s="48"/>
      <c r="I982" s="48"/>
      <c r="J982" s="48"/>
      <c r="K982" s="48"/>
      <c r="L982" s="48"/>
      <c r="M982" s="48"/>
      <c r="N982" s="48"/>
      <c r="O982" s="35"/>
      <c r="P982" s="35"/>
      <c r="Q982" s="35"/>
      <c r="R982" s="35"/>
      <c r="S982" s="35"/>
      <c r="T982" s="35"/>
      <c r="U982" s="35"/>
      <c r="V982" s="35"/>
    </row>
    <row r="983" spans="1:22" x14ac:dyDescent="0.25">
      <c r="A983" s="35"/>
      <c r="B983" s="35"/>
      <c r="C983" s="35"/>
      <c r="D983" s="35"/>
      <c r="E983" s="35"/>
      <c r="F983" s="35"/>
      <c r="G983" s="48"/>
      <c r="H983" s="48"/>
      <c r="I983" s="48"/>
      <c r="J983" s="48"/>
      <c r="K983" s="48"/>
      <c r="L983" s="48"/>
      <c r="M983" s="48"/>
      <c r="N983" s="48"/>
      <c r="O983" s="35"/>
      <c r="P983" s="35"/>
      <c r="Q983" s="35"/>
      <c r="R983" s="35"/>
      <c r="S983" s="35"/>
      <c r="T983" s="35"/>
      <c r="U983" s="35"/>
      <c r="V983" s="35"/>
    </row>
    <row r="984" spans="1:22" x14ac:dyDescent="0.25">
      <c r="A984" s="35"/>
      <c r="B984" s="35"/>
      <c r="C984" s="35"/>
      <c r="D984" s="35"/>
      <c r="E984" s="35"/>
      <c r="F984" s="35"/>
      <c r="G984" s="48"/>
      <c r="H984" s="48"/>
      <c r="I984" s="48"/>
      <c r="J984" s="48"/>
      <c r="K984" s="48"/>
      <c r="L984" s="48"/>
      <c r="M984" s="48"/>
      <c r="N984" s="48"/>
      <c r="O984" s="35"/>
      <c r="P984" s="35"/>
      <c r="Q984" s="35"/>
      <c r="R984" s="35"/>
      <c r="S984" s="35"/>
      <c r="T984" s="35"/>
      <c r="U984" s="35"/>
      <c r="V984" s="35"/>
    </row>
    <row r="985" spans="1:22" x14ac:dyDescent="0.25">
      <c r="A985" s="35"/>
      <c r="B985" s="35"/>
      <c r="C985" s="35"/>
      <c r="D985" s="35"/>
      <c r="E985" s="35"/>
      <c r="F985" s="35"/>
      <c r="G985" s="48"/>
      <c r="H985" s="48"/>
      <c r="I985" s="48"/>
      <c r="J985" s="48"/>
      <c r="K985" s="48"/>
      <c r="L985" s="48"/>
      <c r="M985" s="48"/>
      <c r="N985" s="48"/>
      <c r="O985" s="35"/>
      <c r="P985" s="35"/>
      <c r="Q985" s="35"/>
      <c r="R985" s="35"/>
      <c r="S985" s="35"/>
      <c r="T985" s="35"/>
      <c r="U985" s="35"/>
      <c r="V985" s="35"/>
    </row>
    <row r="986" spans="1:22" x14ac:dyDescent="0.25">
      <c r="A986" s="35"/>
      <c r="B986" s="35"/>
      <c r="C986" s="35"/>
      <c r="D986" s="35"/>
      <c r="E986" s="35"/>
      <c r="F986" s="35"/>
      <c r="G986" s="48"/>
      <c r="H986" s="48"/>
      <c r="I986" s="48"/>
      <c r="J986" s="48"/>
      <c r="K986" s="48"/>
      <c r="L986" s="48"/>
      <c r="M986" s="48"/>
      <c r="N986" s="48"/>
      <c r="O986" s="35"/>
      <c r="P986" s="35"/>
      <c r="Q986" s="35"/>
      <c r="R986" s="35"/>
      <c r="S986" s="35"/>
      <c r="T986" s="35"/>
      <c r="U986" s="35"/>
      <c r="V986" s="35"/>
    </row>
    <row r="987" spans="1:22" x14ac:dyDescent="0.25">
      <c r="A987" s="35"/>
      <c r="B987" s="35"/>
      <c r="C987" s="35"/>
      <c r="D987" s="35"/>
      <c r="E987" s="35"/>
      <c r="F987" s="35"/>
      <c r="G987" s="48"/>
      <c r="H987" s="48"/>
      <c r="I987" s="48"/>
      <c r="J987" s="48"/>
      <c r="K987" s="48"/>
      <c r="L987" s="48"/>
      <c r="M987" s="48"/>
      <c r="N987" s="48"/>
      <c r="O987" s="35"/>
      <c r="P987" s="35"/>
      <c r="Q987" s="35"/>
      <c r="R987" s="35"/>
      <c r="S987" s="35"/>
      <c r="T987" s="35"/>
      <c r="U987" s="35"/>
      <c r="V987" s="35"/>
    </row>
    <row r="988" spans="1:22" x14ac:dyDescent="0.25">
      <c r="A988" s="35"/>
      <c r="B988" s="35"/>
      <c r="C988" s="35"/>
      <c r="D988" s="35"/>
      <c r="E988" s="35"/>
      <c r="F988" s="35"/>
      <c r="G988" s="48"/>
      <c r="H988" s="48"/>
      <c r="I988" s="48"/>
      <c r="J988" s="48"/>
      <c r="K988" s="48"/>
      <c r="L988" s="48"/>
      <c r="M988" s="48"/>
      <c r="N988" s="48"/>
      <c r="O988" s="35"/>
      <c r="P988" s="35"/>
      <c r="Q988" s="35"/>
      <c r="R988" s="35"/>
      <c r="S988" s="35"/>
      <c r="T988" s="35"/>
      <c r="U988" s="35"/>
      <c r="V988" s="35"/>
    </row>
    <row r="989" spans="1:22" x14ac:dyDescent="0.25">
      <c r="A989" s="35"/>
      <c r="B989" s="35"/>
      <c r="C989" s="35"/>
      <c r="D989" s="35"/>
      <c r="E989" s="35"/>
      <c r="F989" s="35"/>
      <c r="G989" s="48"/>
      <c r="H989" s="48"/>
      <c r="I989" s="48"/>
      <c r="J989" s="48"/>
      <c r="K989" s="48"/>
      <c r="L989" s="48"/>
      <c r="M989" s="48"/>
      <c r="N989" s="48"/>
      <c r="O989" s="35"/>
      <c r="P989" s="35"/>
      <c r="Q989" s="35"/>
      <c r="R989" s="35"/>
      <c r="S989" s="35"/>
      <c r="T989" s="35"/>
      <c r="U989" s="35"/>
      <c r="V989" s="35"/>
    </row>
    <row r="990" spans="1:22" x14ac:dyDescent="0.25">
      <c r="A990" s="35"/>
      <c r="B990" s="35"/>
      <c r="C990" s="35"/>
      <c r="D990" s="35"/>
      <c r="E990" s="35"/>
      <c r="F990" s="35"/>
      <c r="G990" s="48"/>
      <c r="H990" s="48"/>
      <c r="I990" s="48"/>
      <c r="J990" s="48"/>
      <c r="K990" s="48"/>
      <c r="L990" s="48"/>
      <c r="M990" s="48"/>
      <c r="N990" s="48"/>
      <c r="O990" s="35"/>
      <c r="P990" s="35"/>
      <c r="Q990" s="35"/>
      <c r="R990" s="35"/>
      <c r="S990" s="35"/>
      <c r="T990" s="35"/>
      <c r="U990" s="35"/>
      <c r="V990" s="35"/>
    </row>
    <row r="991" spans="1:22" x14ac:dyDescent="0.25">
      <c r="A991" s="35"/>
      <c r="B991" s="35"/>
      <c r="C991" s="35"/>
      <c r="D991" s="35"/>
      <c r="E991" s="35"/>
      <c r="F991" s="35"/>
      <c r="G991" s="48"/>
      <c r="H991" s="48"/>
      <c r="I991" s="48"/>
      <c r="J991" s="48"/>
      <c r="K991" s="48"/>
      <c r="L991" s="48"/>
      <c r="M991" s="48"/>
      <c r="N991" s="48"/>
      <c r="O991" s="35"/>
      <c r="P991" s="35"/>
      <c r="Q991" s="35"/>
      <c r="R991" s="35"/>
      <c r="S991" s="35"/>
      <c r="T991" s="35"/>
      <c r="U991" s="35"/>
      <c r="V991" s="35"/>
    </row>
    <row r="992" spans="1:22" x14ac:dyDescent="0.25">
      <c r="A992" s="35"/>
      <c r="B992" s="35"/>
      <c r="C992" s="35"/>
      <c r="D992" s="35"/>
      <c r="E992" s="35"/>
      <c r="F992" s="35"/>
      <c r="G992" s="48"/>
      <c r="H992" s="48"/>
      <c r="I992" s="48"/>
      <c r="J992" s="48"/>
      <c r="K992" s="48"/>
      <c r="L992" s="48"/>
      <c r="M992" s="48"/>
      <c r="N992" s="48"/>
      <c r="O992" s="35"/>
      <c r="P992" s="35"/>
      <c r="Q992" s="35"/>
      <c r="R992" s="35"/>
      <c r="S992" s="35"/>
      <c r="T992" s="35"/>
      <c r="U992" s="35"/>
      <c r="V992" s="35"/>
    </row>
    <row r="993" spans="1:22" x14ac:dyDescent="0.25">
      <c r="A993" s="35"/>
      <c r="B993" s="35"/>
      <c r="C993" s="35"/>
      <c r="D993" s="35"/>
      <c r="E993" s="35"/>
      <c r="F993" s="35"/>
      <c r="G993" s="48"/>
      <c r="H993" s="48"/>
      <c r="I993" s="48"/>
      <c r="J993" s="48"/>
      <c r="K993" s="48"/>
      <c r="L993" s="48"/>
      <c r="M993" s="48"/>
      <c r="N993" s="48"/>
      <c r="O993" s="35"/>
      <c r="P993" s="35"/>
      <c r="Q993" s="35"/>
      <c r="R993" s="35"/>
      <c r="S993" s="35"/>
      <c r="T993" s="35"/>
      <c r="U993" s="35"/>
      <c r="V993" s="35"/>
    </row>
    <row r="994" spans="1:22" x14ac:dyDescent="0.25">
      <c r="A994" s="35"/>
      <c r="B994" s="35"/>
      <c r="C994" s="35"/>
      <c r="D994" s="35"/>
      <c r="E994" s="35"/>
      <c r="F994" s="35"/>
      <c r="G994" s="48"/>
      <c r="H994" s="48"/>
      <c r="I994" s="48"/>
      <c r="J994" s="48"/>
      <c r="K994" s="48"/>
      <c r="L994" s="48"/>
      <c r="M994" s="48"/>
      <c r="N994" s="48"/>
      <c r="O994" s="35"/>
      <c r="P994" s="35"/>
      <c r="Q994" s="35"/>
      <c r="R994" s="35"/>
      <c r="S994" s="35"/>
      <c r="T994" s="35"/>
      <c r="U994" s="35"/>
      <c r="V994" s="35"/>
    </row>
    <row r="995" spans="1:22" x14ac:dyDescent="0.25">
      <c r="A995" s="35"/>
      <c r="B995" s="35"/>
      <c r="C995" s="35"/>
      <c r="D995" s="35"/>
      <c r="E995" s="35"/>
      <c r="F995" s="35"/>
      <c r="G995" s="48"/>
      <c r="H995" s="48"/>
      <c r="I995" s="48"/>
      <c r="J995" s="48"/>
      <c r="K995" s="48"/>
      <c r="L995" s="48"/>
      <c r="M995" s="48"/>
      <c r="N995" s="48"/>
      <c r="O995" s="35"/>
      <c r="P995" s="35"/>
      <c r="Q995" s="35"/>
      <c r="R995" s="35"/>
      <c r="S995" s="35"/>
      <c r="T995" s="35"/>
      <c r="U995" s="35"/>
      <c r="V995" s="35"/>
    </row>
    <row r="996" spans="1:22" x14ac:dyDescent="0.25">
      <c r="A996" s="35"/>
      <c r="B996" s="35"/>
      <c r="C996" s="35"/>
      <c r="D996" s="35"/>
      <c r="E996" s="35"/>
      <c r="F996" s="35"/>
      <c r="G996" s="48"/>
      <c r="H996" s="48"/>
      <c r="I996" s="48"/>
      <c r="J996" s="48"/>
      <c r="K996" s="48"/>
      <c r="L996" s="48"/>
      <c r="M996" s="48"/>
      <c r="N996" s="48"/>
      <c r="O996" s="35"/>
      <c r="P996" s="35"/>
      <c r="Q996" s="35"/>
      <c r="R996" s="35"/>
      <c r="S996" s="35"/>
      <c r="T996" s="35"/>
      <c r="U996" s="35"/>
      <c r="V996" s="35"/>
    </row>
    <row r="997" spans="1:22" x14ac:dyDescent="0.25">
      <c r="A997" s="35"/>
      <c r="B997" s="35"/>
      <c r="C997" s="35"/>
      <c r="D997" s="35"/>
      <c r="E997" s="35"/>
      <c r="F997" s="35"/>
      <c r="G997" s="48"/>
      <c r="H997" s="48"/>
      <c r="I997" s="48"/>
      <c r="J997" s="48"/>
      <c r="K997" s="48"/>
      <c r="L997" s="48"/>
      <c r="M997" s="48"/>
      <c r="N997" s="48"/>
      <c r="O997" s="35"/>
      <c r="P997" s="35"/>
      <c r="Q997" s="35"/>
      <c r="R997" s="35"/>
      <c r="S997" s="35"/>
      <c r="T997" s="35"/>
      <c r="U997" s="35"/>
      <c r="V997" s="35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ISDT auxiliar</vt:lpstr>
      <vt:lpstr>cálculo ISDT Auxiliar</vt:lpstr>
      <vt:lpstr>accesibilidad</vt:lpstr>
      <vt:lpstr>ISDT asentamiento mas poblado</vt:lpstr>
      <vt:lpstr>ISDT municipal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Índice Sintético de Desarrollo Territorial. Asentamientos. 2021</dc:title>
  <dc:creator>Servicio de Estrategias Territoriales</dc:creator>
  <cp:keywords>Índice Sintético de Desarrollo Territorial. Asentamientos. 2021</cp:keywords>
  <cp:lastModifiedBy>Administrador</cp:lastModifiedBy>
  <dcterms:modified xsi:type="dcterms:W3CDTF">2021-12-22T13:16:22Z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ISDT_asentamientos_web_plantilla_2021.xlsx</vt:lpwstr>
  </property>
</Properties>
</file>